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llout Waung-K results" sheetId="1" r:id="rId5"/>
    <sheet state="hidden" name="Fillout Waung-M results" sheetId="2" r:id="rId6"/>
    <sheet state="visible" name="data_M" sheetId="3" r:id="rId7"/>
    <sheet state="visible" name="Tabulasi M" sheetId="4" r:id="rId8"/>
    <sheet state="visible" name="data_K" sheetId="5" r:id="rId9"/>
    <sheet state="visible" name="Tabulasi K" sheetId="6" r:id="rId10"/>
    <sheet state="visible" name="tematik" sheetId="7" r:id="rId11"/>
  </sheets>
  <definedNames>
    <definedName hidden="1" localSheetId="2" name="_xlnm._FilterDatabase">data_M!$A$1:$CC$1792</definedName>
    <definedName hidden="1" localSheetId="4" name="_xlnm._FilterDatabase">data_K!$A$1:$BK$634</definedName>
  </definedNames>
  <calcPr/>
</workbook>
</file>

<file path=xl/sharedStrings.xml><?xml version="1.0" encoding="utf-8"?>
<sst xmlns="http://schemas.openxmlformats.org/spreadsheetml/2006/main" count="172343" uniqueCount="20681">
  <si>
    <t>Submission ID</t>
  </si>
  <si>
    <t>Last updated</t>
  </si>
  <si>
    <t>Submission started</t>
  </si>
  <si>
    <t>Status</t>
  </si>
  <si>
    <t>Current step</t>
  </si>
  <si>
    <t>24. Nomor Urut Anggota Keluarga</t>
  </si>
  <si>
    <t>Kode Petugas Pendataan</t>
  </si>
  <si>
    <t>Tanggal Pendataan</t>
  </si>
  <si>
    <t>25. Nama Anggota Keluarga</t>
  </si>
  <si>
    <t>Nama Petugas Pendataan</t>
  </si>
  <si>
    <t>26. Nomor Induk Kependudukan (NIK)</t>
  </si>
  <si>
    <t>27. Keberadaan</t>
  </si>
  <si>
    <t>1.a. Nama Kepala Keluarga</t>
  </si>
  <si>
    <t>Submission time</t>
  </si>
  <si>
    <t>1.b. Nomor KK</t>
  </si>
  <si>
    <t>1.c. Upload Foto KK</t>
  </si>
  <si>
    <t>a. Provinsi</t>
  </si>
  <si>
    <t>2. Nama Pemberi Informasi</t>
  </si>
  <si>
    <t>b. Kabupaten/Kota</t>
  </si>
  <si>
    <t>28.2 Tempat tinggal   di luar negeri</t>
  </si>
  <si>
    <t>3.a. Alamat Domisili</t>
  </si>
  <si>
    <t>3.b. RT/RW</t>
  </si>
  <si>
    <t>29. Apakah jenis kelamin  ?</t>
  </si>
  <si>
    <t>4.a. Apakah alamat tersebut sesuai dengan alamat pada KK?</t>
  </si>
  <si>
    <t>30. Tanggal lahir</t>
  </si>
  <si>
    <t>4.b. Tuliskan alamat pada KK</t>
  </si>
  <si>
    <t>31. Usia  :  tahun</t>
  </si>
  <si>
    <t>5. Berapa jumlah KK yang tinggal dalam 1 rumah tempat tinggal</t>
  </si>
  <si>
    <t>32. Apakah status perkawinan  ?</t>
  </si>
  <si>
    <t>6. Status kepemilikan bangunan tempat tinggal yang ditempati</t>
  </si>
  <si>
    <t>33. Hubungan  dengan Kepala Keluarga?</t>
  </si>
  <si>
    <t>7. Jika tempat tinggal milik sendiri, apa jenis bukti kepemilikan tanah bangunan tempat tinggal ini?</t>
  </si>
  <si>
    <t>34. Partisipasi sekolah</t>
  </si>
  <si>
    <t>8. Jika Kontrak/Sewa, berapa nilai kontrak sebulan?</t>
  </si>
  <si>
    <t>35. Ijazah/STTB tertinggi yang dimiliki  ?</t>
  </si>
  <si>
    <t>36.a. dari pekerjaan, baik berupa uang maupun barang/jasa, berapa Rp/bulan:</t>
  </si>
  <si>
    <t>9.Berapa luas lantai bangunan tempat tinggal</t>
  </si>
  <si>
    <t>36.b. Pendapatan dari usaha, baik offline maupun online, berapa Rp/bulan :</t>
  </si>
  <si>
    <t>10.a. Apa bahan bangunan utama lantai rumah terluas?</t>
  </si>
  <si>
    <t>36.c. Penerimaan pendapatan lain, berapa Rp/bulan :</t>
  </si>
  <si>
    <t>10.b. Bagaimana kondisi lantai tersebut?</t>
  </si>
  <si>
    <t>37. Profesi Pekerjaan Utama  :</t>
  </si>
  <si>
    <t>11.a. Apa bahan bangunan utama dinding rumah terluas?</t>
  </si>
  <si>
    <t>37.a. Jika profesi lainnya, tuliskan:</t>
  </si>
  <si>
    <t>11.b. Bagaimana kondisi dinding tersebut?</t>
  </si>
  <si>
    <t>37.b.1. Jika profesi petani, bagaimana pengelolaan sawah?</t>
  </si>
  <si>
    <t>12.a. Apa bahan bangunan utama atap rumah terluas?</t>
  </si>
  <si>
    <t>37.b.2. Berapa luas sawah yang dikuasai/dikerjakan</t>
  </si>
  <si>
    <t>37.b.3. Berapa luas sawah yang dimiliki/milik sendiri</t>
  </si>
  <si>
    <t>12.b. Bagaimana kondisi atap tersebut?</t>
  </si>
  <si>
    <t>38. Status Kedudukan dalam Pekerjaan Utama</t>
  </si>
  <si>
    <t>13. Apakah memiliki fasilitas tempat buang air besar, dan siapa saja yang menggunakan?</t>
  </si>
  <si>
    <t>a. Disabilitas Fisik (39. Apakah   memiliki keterbatasan dalam jangka waktu lama sehingga mengalami kesulitan dalam menjalankan aktivitas sehari-hari (disabilitas)?)</t>
  </si>
  <si>
    <t>14. Apakah jenis kloset yang digunakan?</t>
  </si>
  <si>
    <t>b. Disabilitas Mental (39. Apakah   memiliki keterbatasan dalam jangka waktu lama sehingga mengalami kesulitan dalam menjalankan aktivitas sehari-hari (disabilitas)?)</t>
  </si>
  <si>
    <t>15. Dimana tempat pembuangan akhir tinja</t>
  </si>
  <si>
    <t>c. Disabilitas Intelektual (39. Apakah   memiliki keterbatasan dalam jangka waktu lama sehingga mengalami kesulitan dalam menjalankan aktivitas sehari-hari (disabilitas)?)</t>
  </si>
  <si>
    <t>16. Apa sumber air utama yang digunakan keluarga untuk minum?</t>
  </si>
  <si>
    <t>d. Disabilitas Sensorik Netra (39. Apakah   memiliki keterbatasan dalam jangka waktu lama sehingga mengalami kesulitan dalam menjalankan aktivitas sehari-hari (disabilitas)?)</t>
  </si>
  <si>
    <t>17. Apakah sumber utama penerangan keluarga ini?</t>
  </si>
  <si>
    <t>e. Disabilitas Sensorik Rungu (39. Apakah   memiliki keterbatasan dalam jangka waktu lama sehingga mengalami kesulitan dalam menjalankan aktivitas sehari-hari (disabilitas)?)</t>
  </si>
  <si>
    <t>18.a. Berapa jumlah meteran listrik yang terpasang di rumah ini?</t>
  </si>
  <si>
    <t>f. Disabilitas Sensorik Wicara (39. Apakah   memiliki keterbatasan dalam jangka waktu lama sehingga mengalami kesulitan dalam menjalankan aktivitas sehari-hari (disabilitas)?)</t>
  </si>
  <si>
    <t>a. hipertensi (tekanan darah tinggi) (40. Apakah   memiliki keluhan kesehatan kronis/ menahun?)</t>
  </si>
  <si>
    <t>18.b.1. Daya yang terpasang pada meteran ke-1?</t>
  </si>
  <si>
    <t>18.b.2. Daya yang terpasang pada meteran ke-2?</t>
  </si>
  <si>
    <t>b. Rematik (40. Apakah   memiliki keluhan kesehatan kronis/ menahun?)</t>
  </si>
  <si>
    <t>18.b.3. Daya yang terpasang pada meteran ke-3?</t>
  </si>
  <si>
    <t>c. Asma (40. Apakah   memiliki keluhan kesehatan kronis/ menahun?)</t>
  </si>
  <si>
    <t>18.b.4. Daya yang terpasang pada meteran ke-4?</t>
  </si>
  <si>
    <t>d. Masalah jantung (40. Apakah   memiliki keluhan kesehatan kronis/ menahun?)</t>
  </si>
  <si>
    <t>e. Diabetes (kencing manis) (40. Apakah   memiliki keluhan kesehatan kronis/ menahun?)</t>
  </si>
  <si>
    <t>f. Tuberkulosis (TBC) (40. Apakah   memiliki keluhan kesehatan kronis/ menahun?)</t>
  </si>
  <si>
    <t>19. Berapa nilai pengeluaran listrik sebulan?</t>
  </si>
  <si>
    <t>g. Stroke (40. Apakah   memiliki keluhan kesehatan kronis/ menahun?)</t>
  </si>
  <si>
    <t>20. Berapa pengeluaran pulsa dan internet seluruh anggota keluarga sebulan?</t>
  </si>
  <si>
    <t>h. Kanker atau tumor ganas (40. Apakah   memiliki keluhan kesehatan kronis/ menahun?)</t>
  </si>
  <si>
    <t>21. a. Foto tampak depan</t>
  </si>
  <si>
    <t>i. Gagal Ginjal (40. Apakah   memiliki keluhan kesehatan kronis/ menahun?)</t>
  </si>
  <si>
    <t>21.b. Foto ruang tamu</t>
  </si>
  <si>
    <t>j. Hemofilia (40. Apakah   memiliki keluhan kesehatan kronis/ menahun?)</t>
  </si>
  <si>
    <t>k. HIV/AIDS (40. Apakah   memiliki keluhan kesehatan kronis/ menahun?)</t>
  </si>
  <si>
    <t>21.c. Foto kamar mandi</t>
  </si>
  <si>
    <t>l. Kolestrol (40. Apakah   memiliki keluhan kesehatan kronis/ menahun?)</t>
  </si>
  <si>
    <t>22.a. Tabung gas 3 kg:</t>
  </si>
  <si>
    <t>m. Sirosis hati (40. Apakah   memiliki keluhan kesehatan kronis/ menahun?)</t>
  </si>
  <si>
    <t>22.b. Tabung gas 5,5 kg atau lebih:</t>
  </si>
  <si>
    <t>22.c. Lemari es/kulkas:</t>
  </si>
  <si>
    <t>22.d. AC:</t>
  </si>
  <si>
    <t>22.e. Emas/perhiasan:</t>
  </si>
  <si>
    <t>n. Talasemia (40. Apakah   memiliki keluhan kesehatan kronis/ menahun?)</t>
  </si>
  <si>
    <t>o. Leukemia (40. Apakah   memiliki keluhan kesehatan kronis/ menahun?)</t>
  </si>
  <si>
    <t>22.f. Komputer/laptop/tablet:</t>
  </si>
  <si>
    <t>22.g. Sepeda:</t>
  </si>
  <si>
    <t>p. Alzheimer (40. Apakah   memiliki keluhan kesehatan kronis/ menahun?)</t>
  </si>
  <si>
    <t>22.h. Sepeda Listrik:</t>
  </si>
  <si>
    <t>q. Lainya (40. Apakah   memiliki keluhan kesehatan kronis/ menahun?)</t>
  </si>
  <si>
    <t>22.i. Sepeda motor (jumlah unit):</t>
  </si>
  <si>
    <t>a. PKH (41. Apakah pernah mendapatkan bantuan dari pemerintah berikut? Jika Ya, sebutkan bulan dan tahun penerimaannya)</t>
  </si>
  <si>
    <t>22.i. Nilai aset sepeda motor (rupiah):</t>
  </si>
  <si>
    <t>22.j. Mobil (jumlah unit):</t>
  </si>
  <si>
    <t>b. BPNT (41. Apakah pernah mendapatkan bantuan dari pemerintah berikut? Jika Ya, sebutkan bulan dan tahun penerimaannya)</t>
  </si>
  <si>
    <t>22.j. Nilai aset mobil (rupiah):</t>
  </si>
  <si>
    <t>c. Sembako (41. Apakah pernah mendapatkan bantuan dari pemerintah berikut? Jika Ya, sebutkan bulan dan tahun penerimaannya)</t>
  </si>
  <si>
    <t>23.a. Jumlah lahan lain (selain yang ditempati):</t>
  </si>
  <si>
    <t>d. BLT Kemensos (41. Apakah pernah mendapatkan bantuan dari pemerintah berikut? Jika Ya, sebutkan bulan dan tahun penerimaannya)</t>
  </si>
  <si>
    <t>23.a. Total nilai harga jual lahan di tempat lain(selain yang ditempati):</t>
  </si>
  <si>
    <t>23.b. Jumlah rumah/bangunan di tempat lain (selain yang ditempati):</t>
  </si>
  <si>
    <t>23.b. Total nilai harga jual rumah/bangunan di tempat lain (selain yang ditempati):</t>
  </si>
  <si>
    <t>e. PIP (41. Apakah pernah mendapatkan bantuan dari pemerintah berikut? Jika Ya, sebutkan bulan dan tahun penerimaannya)</t>
  </si>
  <si>
    <t>Daftar Anggota Keluarga</t>
  </si>
  <si>
    <t>Petugas</t>
  </si>
  <si>
    <t>f. Lainnya (sebutkan jenis bantuannya) (41. Apakah pernah mendapatkan bantuan dari pemerintah berikut? Jika Ya, sebutkan bulan dan tahun penerimaannya)</t>
  </si>
  <si>
    <t>41.a. Bulan menerima PKH:</t>
  </si>
  <si>
    <t>Errors</t>
  </si>
  <si>
    <t>41.a. Tahun menerima PKH:</t>
  </si>
  <si>
    <t>Url</t>
  </si>
  <si>
    <t>41.b. Bulan menerima BPNT:</t>
  </si>
  <si>
    <t>Network ID</t>
  </si>
  <si>
    <t>41.b. Tahun menerima BPNT:</t>
  </si>
  <si>
    <t>309290ac-eb18-42f8-b1ec-7ad01889f7da</t>
  </si>
  <si>
    <t>41.c. Bulan menerima Sembako:</t>
  </si>
  <si>
    <t>Tue May 12 2026 09:29:00 GMT+0700 (Western Indonesia Time)</t>
  </si>
  <si>
    <t>41.c. Tahun menerima Sembako:</t>
  </si>
  <si>
    <t>Mon May 11 2026 10:21:00 GMT+0700 (Western Indonesia Time)</t>
  </si>
  <si>
    <t>41.d. Bulan menerima BLT Kemensos:</t>
  </si>
  <si>
    <t>finished</t>
  </si>
  <si>
    <t>41.d. Tahun menerima BLT Kemensos:</t>
  </si>
  <si>
    <t>Ending</t>
  </si>
  <si>
    <t>41.e. Bulan menerima PIP:</t>
  </si>
  <si>
    <t>105</t>
  </si>
  <si>
    <t>41.e. Tahun menerima PIP:</t>
  </si>
  <si>
    <t>41.f. Jenis bantuan lainnya:</t>
  </si>
  <si>
    <t>41.f. Bulan menerima  :</t>
  </si>
  <si>
    <t>2026-05-11</t>
  </si>
  <si>
    <t>41.f. Tahun menerima  :</t>
  </si>
  <si>
    <t>WAHYUNI DWI SUSANTI</t>
  </si>
  <si>
    <t>Parent_ID</t>
  </si>
  <si>
    <t>Agus Sidik Haryono</t>
  </si>
  <si>
    <t>Usia</t>
  </si>
  <si>
    <t>3515032501097221</t>
  </si>
  <si>
    <t>Profesi</t>
  </si>
  <si>
    <t>https://prod-fillout-oregon-s3.s3.us-west-2.amazonaws.com/orgid-431168/flowpublicid-kdFWQQWTckus/fbcf3180-3ccd-4103-9260-2a85d4907a69-l9kkn1OKqWDHpcrwpkNgpzMFUoXG7PzoEYq3L4rJuNYwrdUU3jEkrDnvhna1jOWKN48YbA2Stf2VliFBUv71Aqv1kdAQQIoPfsh/Screenshot_20260511_103503_CamScanner.jpg</t>
  </si>
  <si>
    <t>Profesi4</t>
  </si>
  <si>
    <t>Profesi3</t>
  </si>
  <si>
    <t>Profesi2</t>
  </si>
  <si>
    <t>Profesi5</t>
  </si>
  <si>
    <t>6bba08e2-8ebc-4647-b395-c166f5394bea</t>
  </si>
  <si>
    <t>Mon Jun 15 2026 18:04:00 GMT+0700 (Western Indonesia Time)</t>
  </si>
  <si>
    <t>Mon Jun 15 2026 17:59:00 GMT+0700 (Western Indonesia Time)</t>
  </si>
  <si>
    <t>1</t>
  </si>
  <si>
    <t>Muhammad imron</t>
  </si>
  <si>
    <t>3515035100000002</t>
  </si>
  <si>
    <t>2000-10-05</t>
  </si>
  <si>
    <t>25</t>
  </si>
  <si>
    <t>3</t>
  </si>
  <si>
    <t>4</t>
  </si>
  <si>
    <t>500000</t>
  </si>
  <si>
    <t>0</t>
  </si>
  <si>
    <t>155</t>
  </si>
  <si>
    <t>serabutan</t>
  </si>
  <si>
    <t>5</t>
  </si>
  <si>
    <t>Tidak</t>
  </si>
  <si>
    <t>Kode_Profesi</t>
  </si>
  <si>
    <t>Kelompok_umur</t>
  </si>
  <si>
    <t>K_RT/RW</t>
  </si>
  <si>
    <t>usia sekolah</t>
  </si>
  <si>
    <t>a18da57e-be63-4a8b-9507-99392efecbab</t>
  </si>
  <si>
    <t>21/05/2026 04:44:57</t>
  </si>
  <si>
    <t>Waung</t>
  </si>
  <si>
    <t>mu'adi</t>
  </si>
  <si>
    <t>RT 005 RW 003</t>
  </si>
  <si>
    <t>3515030101830007</t>
  </si>
  <si>
    <t>120</t>
  </si>
  <si>
    <t>2</t>
  </si>
  <si>
    <t>7</t>
  </si>
  <si>
    <t>300</t>
  </si>
  <si>
    <t>260</t>
  </si>
  <si>
    <t>https://prod-fillout-oregon-s3.s3.us-west-2.amazonaws.com/orgid-431168/flowpublicid-kdFWQQWTckus/60506c94-d4c1-4637-8d00-ccae91ef02ca-5U8nsgeoeaSOoW60DaSKiRExhIbVd2od9WII6wy0j2CgKMW8U6Aa9PiOsJLPo2B5KNwcAEq4RLg17yKfYduFBH5um79KD37UB9R/1001028717.jpg</t>
  </si>
  <si>
    <t>3515031001093497</t>
  </si>
  <si>
    <t>Lainnya</t>
  </si>
  <si>
    <t>None</t>
  </si>
  <si>
    <t>https://build.fillout.com/editor/b6saBAA7ojus/results?sessionId=6bba08e2-8ebc-4647-b395-c166f5394bea</t>
  </si>
  <si>
    <t>1515032501097228</t>
  </si>
  <si>
    <t>Buruh Industri</t>
  </si>
  <si>
    <t>https://prod-fillout-oregon-s3.s3.us-west-2.amazonaws.com/orgid-431168/flowpublicid-kdFWQQWTckus/0dc04d2b-dcb7-4131-abdc-51f41998e44e-xrCyjw0Mqb0qJta3NDTZsqkSRG31ubHhMB8Z9CoQfKaDLmjtfFMUFsTAZ95sqEGJ5lPkuCchqsGCaotCCpPixCN2yUZhQWpSe3c/1001028718.jpg</t>
  </si>
  <si>
    <t>2b6327f36674f95aa7fbe975df7aec9e</t>
  </si>
  <si>
    <t>dee491a1-a525-4790-9695-16a1e36f6023</t>
  </si>
  <si>
    <t>Mon Jun 15 2026 07:31:00 GMT+0700 (Western Indonesia Time)</t>
  </si>
  <si>
    <t>Mon Jun 15 2026 07:30:00 GMT+0700 (Western Indonesia Time)</t>
  </si>
  <si>
    <t>Sherin aqila naura</t>
  </si>
  <si>
    <t>3515036802240003</t>
  </si>
  <si>
    <t>2024-02-28</t>
  </si>
  <si>
    <t>3515033001860004</t>
  </si>
  <si>
    <t>https://build.fillout.com/editor/b6saBAA7ojus/results?sessionId=dee491a1-a525-4790-9695-16a1e36f6023</t>
  </si>
  <si>
    <t>https://prod-fillout-oregon-s3.s3.us-west-2.amazonaws.com/orgid-431168/flowpublicid-kdFWQQWTckus/ba13d00d-a355-4d48-96d9-22de9cddb055-rftYmOJqWQAALzRZcZUhfV3oMkmy4VVhERlzb7PnGXEwPbuS7x5GaDIylGFimp8dQSDdaQrF0aBOgai86g0hYfEZgPTErPcYDTy/1000659110.jpg</t>
  </si>
  <si>
    <t>91d22f4714f303157d11716cb9588443</t>
  </si>
  <si>
    <t>6cc45450-8a51-47bd-84cf-012bd32d8770</t>
  </si>
  <si>
    <t>Mon Jun 15 2026 07:29:00 GMT+0700 (Western Indonesia Time)</t>
  </si>
  <si>
    <t>Nuraisya azrina mahyra</t>
  </si>
  <si>
    <t>3515036107180001</t>
  </si>
  <si>
    <t>2018-07-21</t>
  </si>
  <si>
    <t>https://build.fillout.com/editor/b6saBAA7ojus/results?sessionId=6cc45450-8a51-47bd-84cf-012bd32d8770</t>
  </si>
  <si>
    <t>35</t>
  </si>
  <si>
    <t>50000000</t>
  </si>
  <si>
    <t>118000000</t>
  </si>
  <si>
    <t>Agus Sidik Haryono, Wahyuni Dwi Susanti, Aidah Shafira Prameswari Ramadhani</t>
  </si>
  <si>
    <t>https://build.fillout.com/editor/kdFWQQWTckus/results?sessionId=309290ac-eb18-42f8-b1ec-7ad01889f7da</t>
  </si>
  <si>
    <t>dde2e70a-5360-4ec4-9323-80b1e887fd99</t>
  </si>
  <si>
    <t>Mon Jun 15 2026 07:27:00 GMT+0700 (Western Indonesia Time)</t>
  </si>
  <si>
    <t>Nurul istiq'faroh</t>
  </si>
  <si>
    <t>3515036507910004</t>
  </si>
  <si>
    <t>c1802370-9c6d-46b7-852b-20d87f3f7afa</t>
  </si>
  <si>
    <t>1991-07-25</t>
  </si>
  <si>
    <t>34</t>
  </si>
  <si>
    <t>21/05/2026 04:47:22</t>
  </si>
  <si>
    <t>6</t>
  </si>
  <si>
    <t>8000000</t>
  </si>
  <si>
    <t>istivaroh</t>
  </si>
  <si>
    <t>61b9663efa370e4b56167c9100933d80</t>
  </si>
  <si>
    <t>30</t>
  </si>
  <si>
    <t>3515035209860001</t>
  </si>
  <si>
    <t>22c643b1-424d-47ef-9e8e-a16ab270271f</t>
  </si>
  <si>
    <t>Tue May 12 2026 11:18:00 GMT+0700 (Western Indonesia Time)</t>
  </si>
  <si>
    <t>Tue May 12 2026 10:54:00 GMT+0700 (Western Indonesia Time)</t>
  </si>
  <si>
    <t>110</t>
  </si>
  <si>
    <t>2026-05-12</t>
  </si>
  <si>
    <t>NURUL AKHADIAH</t>
  </si>
  <si>
    <t>Daryono</t>
  </si>
  <si>
    <t>3515031001093587</t>
  </si>
  <si>
    <t>https://prod-fillout-oregon-s3.s3.us-west-2.amazonaws.com/orgid-431168/flowpublicid-kdFWQQWTckus/1dc8d6a3-e982-48ca-bdbe-2fd1aef7a5b0-ShE259Pzkor3TwkVuZiUIMvaJDBJd5210tGEOqbwAGdeXjIuwNxaUZUYD6DOzmLUieTkugqOnL7YxbEe0YsoUxFLGtTQKVtpAFS/17785581013454865813691413064330.jpg</t>
  </si>
  <si>
    <t>Dosen</t>
  </si>
  <si>
    <t>https://build.fillout.com/editor/b6saBAA7ojus/results?sessionId=dde2e70a-5360-4ec4-9323-80b1e887fd99</t>
  </si>
  <si>
    <t>944391c4-f8d9-4ea4-823f-aba0630a1e77</t>
  </si>
  <si>
    <t>Mon Jun 15 2026 07:25:00 GMT+0700 (Western Indonesia Time)</t>
  </si>
  <si>
    <t>Amiruddin hadi wibowo</t>
  </si>
  <si>
    <t>3524152401890001</t>
  </si>
  <si>
    <t>RT 010 RW 005</t>
  </si>
  <si>
    <t>1989-01-24</t>
  </si>
  <si>
    <t>37</t>
  </si>
  <si>
    <t>Tidak Bekerja</t>
  </si>
  <si>
    <t>250000</t>
  </si>
  <si>
    <t>150000</t>
  </si>
  <si>
    <t>https://prod-fillout-oregon-s3.s3.us-west-2.amazonaws.com/orgid-431168/flowpublicid-kdFWQQWTckus/28eaf588-24bc-4524-ac3f-6cd9df7ed58f-Uz7g3ZJw7oxeZxV4ltECDi7dm4wD39ltJpRXcwp8YUNZl3ZBoJzMggyTrZZqV5pVfoY0oY93q1arrvUtj8CyT8teuyAtTU0J0KE/IMG-20260512-WA0006.jpg</t>
  </si>
  <si>
    <t>https://build.fillout.com/editor/b6saBAA7ojus/results?sessionId=944391c4-f8d9-4ea4-823f-aba0630a1e77</t>
  </si>
  <si>
    <t>b38dcbff-c682-4745-9875-e949755dff48</t>
  </si>
  <si>
    <t>21/05/2026 04:49:40</t>
  </si>
  <si>
    <t>0852cb4f-766b-4d5f-a8ac-d6ea119eec93</t>
  </si>
  <si>
    <t>Mon Jun 15 2026 07:19:00 GMT+0700 (Western Indonesia Time)</t>
  </si>
  <si>
    <t>Mon Jun 15 2026 07:17:00 GMT+0700 (Western Indonesia Time)</t>
  </si>
  <si>
    <t>flora ramadani</t>
  </si>
  <si>
    <t>https://prod-fillout-oregon-s3.s3.us-west-2.amazonaws.com/orgid-431168/flowpublicid-kdFWQQWTckus/fa57d75e-8c60-47d2-b0f0-21c7c111c95e-GrRgGQcdeiuBL2SjRspw6XCC7rqFzPCrNSg8OaUGuyYkPJ8fvAk8DsUjnbkjfkrG8WZNAoXnRqwpWCMsnUzEFC3vvDuclx0Vs4L/IMG-20260512-WA0008.jpg</t>
  </si>
  <si>
    <t>3515035607130001</t>
  </si>
  <si>
    <t>Sariyah</t>
  </si>
  <si>
    <t>3515036506590003</t>
  </si>
  <si>
    <t>1959-06-25</t>
  </si>
  <si>
    <t>66</t>
  </si>
  <si>
    <t>00</t>
  </si>
  <si>
    <t>Kelompok Umur dan Jenis Kelamin</t>
  </si>
  <si>
    <t>Ya</t>
  </si>
  <si>
    <t>Kelompok Umur</t>
  </si>
  <si>
    <t>L</t>
  </si>
  <si>
    <t>P</t>
  </si>
  <si>
    <t>L+P</t>
  </si>
  <si>
    <t>05</t>
  </si>
  <si>
    <t>2026</t>
  </si>
  <si>
    <t>Kelompok umur</t>
  </si>
  <si>
    <t>https://prod-fillout-oregon-s3.s3.us-west-2.amazonaws.com/orgid-431168/flowpublicid-kdFWQQWTckus/542ac3b6-6d2f-482e-a36b-d7bb62e2c1aa-tYOnW4uixIFwL7OHEc7SoUzFtjTCpoKyz2s9g8rmFyNDQ9mE4gKbVPB1Mne9BLmm12KyYLiBpMN46sp8tmXoTSPFDjvm5vr8hOZ/IMG-20260512-WA0009.jpg</t>
  </si>
  <si>
    <t>Jarak P</t>
  </si>
  <si>
    <t>3515032503140002</t>
  </si>
  <si>
    <t>Jarak L</t>
  </si>
  <si>
    <t>https://build.fillout.com/editor/b6saBAA7ojus/results?sessionId=0852cb4f-766b-4d5f-a8ac-d6ea119eec93</t>
  </si>
  <si>
    <t>0-4</t>
  </si>
  <si>
    <t>42fef11e-0109-4e18-99be-59803b47af50</t>
  </si>
  <si>
    <t>Mon Jun 15 2026 07:12:00 GMT+0700 (Western Indonesia Time)</t>
  </si>
  <si>
    <t>Mon Jun 15 2026 07:10:00 GMT+0700 (Western Indonesia Time)</t>
  </si>
  <si>
    <t>Sutomo</t>
  </si>
  <si>
    <t>3515030211520001</t>
  </si>
  <si>
    <t>487a0c5a-9d3a-43e3-ab4b-d9ae7d27be76</t>
  </si>
  <si>
    <t>1952-02-11</t>
  </si>
  <si>
    <t>74</t>
  </si>
  <si>
    <t>21/05/2026 04:50:44</t>
  </si>
  <si>
    <t>payyola chayra nadhifa</t>
  </si>
  <si>
    <t>3515036405220001</t>
  </si>
  <si>
    <t>20000000</t>
  </si>
  <si>
    <t>90000000</t>
  </si>
  <si>
    <t>6000000</t>
  </si>
  <si>
    <t>3515031001093233</t>
  </si>
  <si>
    <t>350000000</t>
  </si>
  <si>
    <t>Daryono, Edy suharyati, Andin hanifah</t>
  </si>
  <si>
    <t>https://build.fillout.com/editor/b6saBAA7ojus/results?sessionId=42fef11e-0109-4e18-99be-59803b47af50</t>
  </si>
  <si>
    <t>https://build.fillout.com/editor/kdFWQQWTckus/results?sessionId=22c643b1-424d-47ef-9e8e-a16ab270271f</t>
  </si>
  <si>
    <t>1028106c5ab47512ef62b3ecf421cd9b</t>
  </si>
  <si>
    <t>5-9</t>
  </si>
  <si>
    <t>67ebbfb1-5b72-4dfb-9747-aa619cb9dd84</t>
  </si>
  <si>
    <t>Tue May 12 2026 11:25:00 GMT+0700 (Western Indonesia Time)</t>
  </si>
  <si>
    <t>Mon May 11 2026 15:45:00 GMT+0700 (Western Indonesia Time)</t>
  </si>
  <si>
    <t>106</t>
  </si>
  <si>
    <t>616940db-545b-4dd3-b305-5c32498beeff</t>
  </si>
  <si>
    <t>SRI SUTARMI</t>
  </si>
  <si>
    <t>Sun Jun 14 2026 19:26:00 GMT+0700 (Western Indonesia Time)</t>
  </si>
  <si>
    <t>Prayit</t>
  </si>
  <si>
    <t>3515032501097202</t>
  </si>
  <si>
    <t>Sun Jun 14 2026 19:25:00 GMT+0700 (Western Indonesia Time)</t>
  </si>
  <si>
    <t>https://prod-fillout-oregon-s3.s3.us-west-2.amazonaws.com/orgid-431168/flowpublicid-kdFWQQWTckus/75917fb9-df1e-40fc-91dd-d640230403fe-YvxL93MI8Tud0MVi35PhebjLpuV4VbaQGhmQTuqHcOIJT7LQm12xziWFuvJIJrgJmtE5lozXuzJTGOqgbLax6kTOBIujOpxh394/IMG-20260303-WA0061.jpg</t>
  </si>
  <si>
    <t>103</t>
  </si>
  <si>
    <t>Arrazka nizar afandy</t>
  </si>
  <si>
    <t>abf98e22-7527-4b42-bd22-222a93f89716</t>
  </si>
  <si>
    <t>27/05/2026 04:50:46</t>
  </si>
  <si>
    <t>3515032305240001</t>
  </si>
  <si>
    <t>Nur Kholis</t>
  </si>
  <si>
    <t>3514122405780002</t>
  </si>
  <si>
    <t>2025-05-28</t>
  </si>
  <si>
    <t>351503190123002</t>
  </si>
  <si>
    <t>https://build.fillout.com/editor/b6saBAA7ojus/results?sessionId=616940db-545b-4dd3-b305-5c32498beeff</t>
  </si>
  <si>
    <t>Sri sutarmi</t>
  </si>
  <si>
    <t>10-14</t>
  </si>
  <si>
    <t>RT 006 RW 003</t>
  </si>
  <si>
    <t>60</t>
  </si>
  <si>
    <t>413af6aab6db2f92a34b6fc846ac7947</t>
  </si>
  <si>
    <t>160000</t>
  </si>
  <si>
    <t>54323b84-2e6a-4d0e-a3b6-de2ecbc8e03d</t>
  </si>
  <si>
    <t>200000</t>
  </si>
  <si>
    <t>https://prod-fillout-oregon-s3.s3.us-west-2.amazonaws.com/orgid-431168/flowpublicid-kdFWQQWTckus/2c6d3f92-620f-44b7-9b4a-11b1ff2db043-1FUjktX3W71JZkKvYfbNcpVAmnV0e6TZ30CFlkG0JyMjrWjoWBQhspeXTrnJcXFAP4GoQFXXRNbelsy6mF8jOwMyJ726TYpuH9r/Screenshot_20260511-144052_Gallery.jpg</t>
  </si>
  <si>
    <t>Sun Jun 14 2026 19:23:00 GMT+0700 (Western Indonesia Time)</t>
  </si>
  <si>
    <t>3514122111081336</t>
  </si>
  <si>
    <t>Felicia elvina shanum</t>
  </si>
  <si>
    <t>3515036211220001</t>
  </si>
  <si>
    <t>Polisi</t>
  </si>
  <si>
    <t>2022-11-25</t>
  </si>
  <si>
    <t>https://build.fillout.com/editor/b6saBAA7ojus/results?sessionId=54323b84-2e6a-4d0e-a3b6-de2ecbc8e03d</t>
  </si>
  <si>
    <t>15-19</t>
  </si>
  <si>
    <t>10da9c3d-5c1c-4413-b288-d003a5fa7d3c</t>
  </si>
  <si>
    <t>27/05/2026 04:49:03</t>
  </si>
  <si>
    <t>Dwi Kartika Sari</t>
  </si>
  <si>
    <t>https://prod-fillout-oregon-s3.s3.us-west-2.amazonaws.com/orgid-431168/flowpublicid-kdFWQQWTckus/eef78fca-d6a8-47c9-b9e7-1b2301263ff4-uB1zUTTrRccQxjD0AqnyxIDgtqL7LfG2f7P1fTe7Sfikge9AocoAr4co9vKQl68h42N0GKhk8BpudWJTigadvzmlqybkcuj9dXf/Screenshot_20260511-144058_Gallery.jpg</t>
  </si>
  <si>
    <t>3514124103840005</t>
  </si>
  <si>
    <t>7ac8881a-dec4-4729-80fb-8aa3f492bd38</t>
  </si>
  <si>
    <t>Sun Jun 14 2026 19:20:00 GMT+0700 (Western Indonesia Time)</t>
  </si>
  <si>
    <t>Vivi puti pramathana</t>
  </si>
  <si>
    <t>3515036509980001</t>
  </si>
  <si>
    <t>1998-08-22</t>
  </si>
  <si>
    <t>27</t>
  </si>
  <si>
    <t>20-24</t>
  </si>
  <si>
    <t>https://prod-fillout-oregon-s3.s3.us-west-2.amazonaws.com/orgid-431168/flowpublicid-kdFWQQWTckus/333a5b45-4630-4e00-91bb-cf0def8b918e-4v6Q23y1ThwElJQz24NT3jMbYDmMLl3j7sCbwO9rCXfECNJeVmXq08bPR60Y4RJOUi29i0NtK3DXTuVXCsAIbnjlJ60Y7XMiD2D/Screenshot_20260511-144103_Gallery.jpg</t>
  </si>
  <si>
    <t>https://build.fillout.com/editor/b6saBAA7ojus/results?sessionId=7ac8881a-dec4-4729-80fb-8aa3f492bd38</t>
  </si>
  <si>
    <t>Guru</t>
  </si>
  <si>
    <t>25-29</t>
  </si>
  <si>
    <t>feffc324-bb95-4d12-a249-600f3c7b9292</t>
  </si>
  <si>
    <t>Sun Jun 14 2026 19:17:00 GMT+0700 (Western Indonesia Time)</t>
  </si>
  <si>
    <t>Mumammad adzim</t>
  </si>
  <si>
    <t>3515042203980005</t>
  </si>
  <si>
    <t>1998-03-22</t>
  </si>
  <si>
    <t>28</t>
  </si>
  <si>
    <t>8bdf4b22-0a52-4672-8409-0c33c463008f</t>
  </si>
  <si>
    <t>27/05/2026 04:50:20</t>
  </si>
  <si>
    <t>5000000</t>
  </si>
  <si>
    <t>Annisa Ulil Albab</t>
  </si>
  <si>
    <t>3514125409180001</t>
  </si>
  <si>
    <t>15000000</t>
  </si>
  <si>
    <t>17</t>
  </si>
  <si>
    <t>Prayit, Sri sutarmi, Hanna rizky maulidyah, Tadjudin widyo kunjoro</t>
  </si>
  <si>
    <t>https://build.fillout.com/editor/kdFWQQWTckus/results?sessionId=67ebbfb1-5b72-4dfb-9747-aa619cb9dd84</t>
  </si>
  <si>
    <t>https://build.fillout.com/editor/b6saBAA7ojus/results?sessionId=feffc324-bb95-4d12-a249-600f3c7b9292</t>
  </si>
  <si>
    <t>30-34</t>
  </si>
  <si>
    <t>d93bf55e76226109d2e67b42efed5d04</t>
  </si>
  <si>
    <t>3c794c0d-e62b-4535-b0c8-3832f8a8da6c</t>
  </si>
  <si>
    <t>Tue May 12 2026 12:03:00 GMT+0700 (Western Indonesia Time)</t>
  </si>
  <si>
    <t>Mon May 11 2026 10:18:00 GMT+0700 (Western Indonesia Time)</t>
  </si>
  <si>
    <t>RINI WIJAYA</t>
  </si>
  <si>
    <t>Harry Sulistiawan</t>
  </si>
  <si>
    <t>3515032203100001</t>
  </si>
  <si>
    <t>https://prod-fillout-oregon-s3.s3.us-west-2.amazonaws.com/orgid-431168/flowpublicid-kdFWQQWTckus/90f4560a-c7c8-4945-8f9e-f77eb110f4a3-sbdH6chIqGj7eDpl345PA256ZeUr2hhYqoPpsw0nHReZDwuzFRRbmWnXDJxliwKp7e5htx8kPj82o8SMqZYEBwENu2z8OdHDNO6/1710a355-42fd-4c47-a4b1-aba450f59315.jpg</t>
  </si>
  <si>
    <t>cbaad49e-61da-4df5-9d73-5e47c3192006</t>
  </si>
  <si>
    <t>Wed Jun 10 2026 19:40:00 GMT+0700 (Western Indonesia Time)</t>
  </si>
  <si>
    <t>Wed Jun 10 2026 19:38:00 GMT+0700 (Western Indonesia Time)</t>
  </si>
  <si>
    <t>Yudianto</t>
  </si>
  <si>
    <t>3515031306800001</t>
  </si>
  <si>
    <t>1980-06-13</t>
  </si>
  <si>
    <t>45</t>
  </si>
  <si>
    <t>1500000</t>
  </si>
  <si>
    <t>142</t>
  </si>
  <si>
    <t>35-39</t>
  </si>
  <si>
    <t>26f1cf8d-1c83-4137-b753-55c664f14f17</t>
  </si>
  <si>
    <t>13/05/2026 13:05:22</t>
  </si>
  <si>
    <t>RT 003 RW 002</t>
  </si>
  <si>
    <t>Budiono</t>
  </si>
  <si>
    <t>3515030101510084</t>
  </si>
  <si>
    <t>100</t>
  </si>
  <si>
    <t>3515032106160002</t>
  </si>
  <si>
    <t>40-44</t>
  </si>
  <si>
    <t>Tukang Pijat</t>
  </si>
  <si>
    <t>400</t>
  </si>
  <si>
    <t>https://build.fillout.com/editor/b6saBAA7ojus/results?sessionId=cbaad49e-61da-4df5-9d73-5e47c3192006</t>
  </si>
  <si>
    <t>https://prod-fillout-oregon-s3.s3.us-west-2.amazonaws.com/orgid-431168/flowpublicid-kdFWQQWTckus/696fd6f8-3be0-4d4f-890e-275d484c278c-wVVE215nqbbtZB3k3MG3aRdNl0W3kNF1dHa78UStMQ59kJobPXV4hpkv9H0uNM3UzRyQc45VgHol749d5caXSkLZZs9ZhFcALL8/36baeec2-4e84-4571-b0c9-362ba2f9b62b.jpg</t>
  </si>
  <si>
    <t>d0b9ed26-a895-4c36-b1c4-a39504f556e4</t>
  </si>
  <si>
    <t>Wed Jun 10 2026 19:30:00 GMT+0700 (Western Indonesia Time)</t>
  </si>
  <si>
    <t>Wed Jun 10 2026 19:29:00 GMT+0700 (Western Indonesia Time)</t>
  </si>
  <si>
    <t>45-49</t>
  </si>
  <si>
    <t>Blt DD</t>
  </si>
  <si>
    <t>Sugiarto</t>
  </si>
  <si>
    <t>3515030307650005</t>
  </si>
  <si>
    <t>https://prod-fillout-oregon-s3.s3.us-west-2.amazonaws.com/orgid-431168/flowpublicid-kdFWQQWTckus/1e6f9e25-79c6-491e-9dc1-21bb03c7a007-JxcbSsQ5aH0B4JKoi1owdLZPmAbQPBkkeIr6FQD03GcIPlCvMDXCwGjExf8Sx5sIIGKQFoTa6HvPWsi3v8STlSO7dY1RhYRrKWn/7a99c306-9209-4847-a448-2aaeb98a726e.jpg</t>
  </si>
  <si>
    <t>1965-03-07</t>
  </si>
  <si>
    <t>61</t>
  </si>
  <si>
    <t>1000000</t>
  </si>
  <si>
    <t>Dagang warkop</t>
  </si>
  <si>
    <t>61e45644-a4ff-4d69-bb1c-390413013810</t>
  </si>
  <si>
    <t>13/05/2026 13:13:40</t>
  </si>
  <si>
    <t>Sulati</t>
  </si>
  <si>
    <t>50-54</t>
  </si>
  <si>
    <t>3515034101550142</t>
  </si>
  <si>
    <t>https://prod-fillout-oregon-s3.s3.us-west-2.amazonaws.com/orgid-431168/flowpublicid-kdFWQQWTckus/abe90ebb-4519-4ed3-8c80-ba495697ff90-NYbWnCmv3AFKmYYMe32HEibV3FdyaY9CutPqC10vpA0PoOCO2rJRfUJfPXGCLwTcstVWlD3ow8robMTd5wrITZ1ktXCL4Con6oN/6329982d-8adc-4c9f-8c4b-2d7d0ee305a9.jpg</t>
  </si>
  <si>
    <t>3515031001093246</t>
  </si>
  <si>
    <t>https://build.fillout.com/editor/b6saBAA7ojus/results?sessionId=d0b9ed26-a895-4c36-b1c4-a39504f556e4</t>
  </si>
  <si>
    <t>55-49</t>
  </si>
  <si>
    <t>dca1f93e-a021-4ef8-89f3-3000c9cfb1ff</t>
  </si>
  <si>
    <t>Wed Jun 10 2026 19:21:00 GMT+0700 (Western Indonesia Time)</t>
  </si>
  <si>
    <t>Wed Jun 10 2026 19:20:00 GMT+0700 (Western Indonesia Time)</t>
  </si>
  <si>
    <t>Rina istiqoma</t>
  </si>
  <si>
    <t>3515036309050004</t>
  </si>
  <si>
    <t>2004-09-22</t>
  </si>
  <si>
    <t>21</t>
  </si>
  <si>
    <t>10</t>
  </si>
  <si>
    <t>60-64</t>
  </si>
  <si>
    <t>50</t>
  </si>
  <si>
    <t xml:space="preserve">Rini wijaya , Melati mutia harin, Elvina Carrisa Harin, Harry Sulistiawan </t>
  </si>
  <si>
    <t>https://build.fillout.com/editor/kdFWQQWTckus/results?sessionId=3c794c0d-e62b-4535-b0c8-3832f8a8da6c</t>
  </si>
  <si>
    <t>7ced7a40-3346-4220-9f32-75818537affd</t>
  </si>
  <si>
    <t>27/05/2026 08:07:54</t>
  </si>
  <si>
    <t>Agung Sudarmawan</t>
  </si>
  <si>
    <t>3515041307740002</t>
  </si>
  <si>
    <t>3515031911250001</t>
  </si>
  <si>
    <t>8bc6f396-7321-49c9-b399-172a13b51254</t>
  </si>
  <si>
    <t>https://build.fillout.com/editor/b6saBAA7ojus/results?sessionId=dca1f93e-a021-4ef8-89f3-3000c9cfb1ff</t>
  </si>
  <si>
    <t>Tue May 12 2026 12:09:00 GMT+0700 (Western Indonesia Time)</t>
  </si>
  <si>
    <t>65-69</t>
  </si>
  <si>
    <t>Tue May 12 2026 10:13:00 GMT+0700 (Western Indonesia Time)</t>
  </si>
  <si>
    <t>Sukartin</t>
  </si>
  <si>
    <t>3515032504240007</t>
  </si>
  <si>
    <t>https://prod-fillout-oregon-s3.s3.us-west-2.amazonaws.com/orgid-431168/flowpublicid-kdFWQQWTckus/29c4fa1a-b3ca-4f2c-abd5-dc1670da4614-CRYTzWfRuPJDy2xANbMcLE5CqAQmoain4FavwhGGDdxE4pMpW06jRpNKVY37aJx4LLggCaeqhxDhtAbi0ukTc8dwwl76ZNvOdks/Screenshot_20260512_080419_WPS-Office.jpg</t>
  </si>
  <si>
    <t>431b24b3-dc4d-4e16-aac0-7eac4017ef3b</t>
  </si>
  <si>
    <t>Wed Jun 10 2026 19:18:00 GMT+0700 (Western Indonesia Time)</t>
  </si>
  <si>
    <t>3515030102120003</t>
  </si>
  <si>
    <t>Ciko putra sia nor</t>
  </si>
  <si>
    <t>Makelar</t>
  </si>
  <si>
    <t>3515182502030003</t>
  </si>
  <si>
    <t>2003-02-25</t>
  </si>
  <si>
    <t>23</t>
  </si>
  <si>
    <t>2500000</t>
  </si>
  <si>
    <t>123</t>
  </si>
  <si>
    <t>70-74</t>
  </si>
  <si>
    <t>44c76ec6-6005-4711-a262-6bc488db74b4</t>
  </si>
  <si>
    <t>27/05/2026 08:07:19</t>
  </si>
  <si>
    <t>Endang Sulistyawati</t>
  </si>
  <si>
    <t>3515045211740002</t>
  </si>
  <si>
    <t>Sopir</t>
  </si>
  <si>
    <t>https://build.fillout.com/editor/b6saBAA7ojus/results?sessionId=431b24b3-dc4d-4e16-aac0-7eac4017ef3b</t>
  </si>
  <si>
    <t>https://prod-fillout-oregon-s3.s3.us-west-2.amazonaws.com/orgid-431168/flowpublicid-kdFWQQWTckus/2d633fce-f37a-4504-9807-f490387dbec7-a2lXcVfmEFtncWsB87x0Xbtnmzv7TMFW91DfBgmEnJ5NS6JounVXQy5YiEQ9zS0wR1RxmV1TiSd8zFIRJM3CL8mnhi3IR6O3Gpp/1001029957.jpg</t>
  </si>
  <si>
    <t>75+</t>
  </si>
  <si>
    <t>a85a8e63-d3c0-4547-a789-60184603f7e4</t>
  </si>
  <si>
    <t>Wed Jun 10 2026 19:15:00 GMT+0700 (Western Indonesia Time)</t>
  </si>
  <si>
    <t>Wed Jun 10 2026 19:13:00 GMT+0700 (Western Indonesia Time)</t>
  </si>
  <si>
    <t>Sasnawa Hatining Tyas</t>
  </si>
  <si>
    <t>3516056505900001</t>
  </si>
  <si>
    <t>1990-05-25</t>
  </si>
  <si>
    <t>36</t>
  </si>
  <si>
    <t>Pedagang</t>
  </si>
  <si>
    <t>3500000</t>
  </si>
  <si>
    <t>https://prod-fillout-oregon-s3.s3.us-west-2.amazonaws.com/orgid-431168/flowpublicid-kdFWQQWTckus/fdecadc3-d0d3-4330-a4a1-91cfb6e02065-vv8A7tfSHBOGMRUP2h2KtA48Y0HN3jYdDS6QrHLatsWPrCrr6w3TnVGqx9rzPsU0w5NTEIaA0gVsJWrp0Rhu5vHJ5AJVfYX2bQ9/1001030012.jpg</t>
  </si>
  <si>
    <t>e4702fe0-2af5-4df8-9f40-c05b190ad70e</t>
  </si>
  <si>
    <t>27/05/2026 08:11:27</t>
  </si>
  <si>
    <t>Syifa Talitha Almira</t>
  </si>
  <si>
    <t>3515045309040002</t>
  </si>
  <si>
    <t>3515032707170003</t>
  </si>
  <si>
    <t>https://build.fillout.com/editor/b6saBAA7ojus/results?sessionId=a85a8e63-d3c0-4547-a789-60184603f7e4</t>
  </si>
  <si>
    <t>Penduduk menurut status Perkawinan</t>
  </si>
  <si>
    <t>Angka Ketergantungan</t>
  </si>
  <si>
    <t>Status Perkawinan</t>
  </si>
  <si>
    <t>kelompok usia</t>
  </si>
  <si>
    <t>https://prod-fillout-oregon-s3.s3.us-west-2.amazonaws.com/orgid-431168/flowpublicid-kdFWQQWTckus/bc55be35-8038-40f4-a459-db0b17865db5-XJeLkNG1jXeun5FZcadKklWsuKscHcBnvfHzbkAkTpbtN7BTDp9yo8DmDa7gYostigeJeQ5w4wTsnMDX6JJdIVo4Ko6CDz4hSBv/1001030125.jpg</t>
  </si>
  <si>
    <t>44fc46ce3fa953d44661c965c13cdeb3</t>
  </si>
  <si>
    <t>ae993308-bda5-44c4-88c0-01d077825bac</t>
  </si>
  <si>
    <t>Wed Jun 10 2026 19:12:00 GMT+0700 (Western Indonesia Time)</t>
  </si>
  <si>
    <t>Dion Lemita Hendrik Prasetyo</t>
  </si>
  <si>
    <t>3515032708880002</t>
  </si>
  <si>
    <t>1988-08-27</t>
  </si>
  <si>
    <t>0-14</t>
  </si>
  <si>
    <t>Dinas Perhubungan</t>
  </si>
  <si>
    <t>Angka Ketergantungan Muda</t>
  </si>
  <si>
    <t>https://build.fillout.com/editor/kdFWQQWTckus/results?sessionId=8bc6f396-7321-49c9-b399-172a13b51254</t>
  </si>
  <si>
    <t>fbef5f53-5434-45cd-afc7-af802965db0c</t>
  </si>
  <si>
    <t>27/05/2026 08:09:51</t>
  </si>
  <si>
    <t>Rifdah Ilmi Zahirah</t>
  </si>
  <si>
    <t>3515046306010005</t>
  </si>
  <si>
    <t>e2e09caa8dce38633385a5c792cea6ab</t>
  </si>
  <si>
    <t>b780e335-8449-4a82-8d16-7cb21088a652</t>
  </si>
  <si>
    <t>Tue May 12 2026 12:30:00 GMT+0700 (Western Indonesia Time)</t>
  </si>
  <si>
    <t>Tue May 12 2026 11:54:00 GMT+0700 (Western Indonesia Time)</t>
  </si>
  <si>
    <t>Hadi santoso</t>
  </si>
  <si>
    <t>3515030511140002</t>
  </si>
  <si>
    <t>https://prod-fillout-oregon-s3.s3.us-west-2.amazonaws.com/orgid-431168/flowpublicid-kdFWQQWTckus/a5c544d6-b0db-41b8-b3c2-fd35517e2c68-yHcZjI2rrySK0aG1pFDZfBNIRNI2uMaAWFrYKMXEWd02I5s6wJqzdvITNc2XW1C3O8wQ1ZClg427o2cpBhLwBLN29g5ngdxxETx/Screenshot_20260512-114920_Gallery.jpg</t>
  </si>
  <si>
    <t>15-64</t>
  </si>
  <si>
    <t>Lailil ma'rufah</t>
  </si>
  <si>
    <t>https://build.fillout.com/editor/b6saBAA7ojus/results?sessionId=ae993308-bda5-44c4-88c0-01d077825bac</t>
  </si>
  <si>
    <t>75</t>
  </si>
  <si>
    <t>350000</t>
  </si>
  <si>
    <t>2c879cec-70cc-44d2-ba70-5bd0d5649438</t>
  </si>
  <si>
    <t>300000</t>
  </si>
  <si>
    <t>27/05/2026 08:13:12</t>
  </si>
  <si>
    <t>https://prod-fillout-oregon-s3.s3.us-west-2.amazonaws.com/orgid-431168/flowpublicid-kdFWQQWTckus/1e20b4dc-6265-492f-b32a-ade17f0b4d60-2Jngqykfx4zCqyusvnxYdfHeZzGFPPlB8o6mCSIKc4sOY6hGHB9P0PsOESpgBvZJGbmXIiAlcqtVwvV9BTiUHaeZDVYR3ymPWsk/Screenshot_20260512-115044_Gallery.jpg</t>
  </si>
  <si>
    <t>Muhammad Raihan Firdaus</t>
  </si>
  <si>
    <t>3515032912080008</t>
  </si>
  <si>
    <t>bcf66073-e92d-42be-8f3d-bede08aa0d21</t>
  </si>
  <si>
    <t>Wed Jun 10 2026 19:08:00 GMT+0700 (Western Indonesia Time)</t>
  </si>
  <si>
    <t>65+</t>
  </si>
  <si>
    <t>Wed Jun 10 2026 19:06:00 GMT+0700 (Western Indonesia Time)</t>
  </si>
  <si>
    <t>Dwi febryanto</t>
  </si>
  <si>
    <t>3515030302130003</t>
  </si>
  <si>
    <t>2013-03-02</t>
  </si>
  <si>
    <t>13</t>
  </si>
  <si>
    <t>Angka Ketergantungan Tua</t>
  </si>
  <si>
    <t>https://prod-fillout-oregon-s3.s3.us-west-2.amazonaws.com/orgid-431168/flowpublicid-kdFWQQWTckus/522927bb-0003-4cb6-8a42-d95ac5118b35-jO93GGN5R6nULKjJna1oFt0vOcL3r73bmR6iY12U9aSdwpKpDzy7PDKc5M9XSPIZTIon4CGUxHctmej82ME7srbgB7246gfK3sH/Screenshot_20260512-114934_Gallery.jpg</t>
  </si>
  <si>
    <t>3515030803120001</t>
  </si>
  <si>
    <t>https://build.fillout.com/editor/b6saBAA7ojus/results?sessionId=bcf66073-e92d-42be-8f3d-bede08aa0d21</t>
  </si>
  <si>
    <t>https://prod-fillout-oregon-s3.s3.us-west-2.amazonaws.com/orgid-431168/flowpublicid-kdFWQQWTckus/b734096f-af2f-4d11-9f5b-ceb77a77d584-gDFzaNDDlTbANzM163d5pGl9FfcWvGY4cdISpfKvEBeiPgchTEgVwWz5VaJMB5MshnVJyth2KFteQRKMjsEKKlkk5kZjvJRgcTq/Screenshot_20260512-114951_Gallery.jpg</t>
  </si>
  <si>
    <t>38383275-0597-4b08-bd4d-71eba6082d60</t>
  </si>
  <si>
    <t>10accc96-3f7d-43d1-b92c-2ac55e63c959</t>
  </si>
  <si>
    <t>Wed Jun 10 2026 19:04:00 GMT+0700 (Western Indonesia Time)</t>
  </si>
  <si>
    <t>14/05/2026 04:56:41</t>
  </si>
  <si>
    <t>Puji astutik</t>
  </si>
  <si>
    <t>Candra Heri Wahyudish</t>
  </si>
  <si>
    <t>3515036111860003</t>
  </si>
  <si>
    <t>3515040103780001</t>
  </si>
  <si>
    <t>1986-11-21</t>
  </si>
  <si>
    <t>39</t>
  </si>
  <si>
    <t>Penduduk menurut pendidikan terakhir</t>
  </si>
  <si>
    <t>Ijazah Terakhir</t>
  </si>
  <si>
    <t>Pabrik sepatu</t>
  </si>
  <si>
    <t>https://build.fillout.com/editor/b6saBAA7ojus/results?sessionId=38383275-0597-4b08-bd4d-71eba6082d60</t>
  </si>
  <si>
    <t>3515030102120004</t>
  </si>
  <si>
    <t>25000000</t>
  </si>
  <si>
    <t>200000000</t>
  </si>
  <si>
    <t>Hadi santoso, Lailil ma"rufah, Alkalifi Dzakwan Hadi, Pradipta rizkie hadi</t>
  </si>
  <si>
    <t>fc64202e-c92a-471c-bb9c-8ccd442f9773</t>
  </si>
  <si>
    <t>https://build.fillout.com/editor/kdFWQQWTckus/results?sessionId=b780e335-8449-4a82-8d16-7cb21088a652</t>
  </si>
  <si>
    <t>Wed Jun 10 2026 19:01:00 GMT+0700 (Western Indonesia Time)</t>
  </si>
  <si>
    <t>Bambang yulianto</t>
  </si>
  <si>
    <t>3515060101800009</t>
  </si>
  <si>
    <t>1979-08-29</t>
  </si>
  <si>
    <t>46</t>
  </si>
  <si>
    <t>4500000</t>
  </si>
  <si>
    <t xml:space="preserve">Pabrik pakan ternak </t>
  </si>
  <si>
    <t>3e03a97f-e61a-4232-a7bf-f3aa770159c5</t>
  </si>
  <si>
    <t>14/05/2026 05:00:43</t>
  </si>
  <si>
    <t>Maria Ulfa</t>
  </si>
  <si>
    <t>3515167108820004</t>
  </si>
  <si>
    <t>2dcbc864-50e8-4317-97ff-3bfa925cfee1</t>
  </si>
  <si>
    <t>Tue May 12 2026 12:57:00 GMT+0700 (Western Indonesia Time)</t>
  </si>
  <si>
    <t>Tue May 12 2026 09:40:00 GMT+0700 (Western Indonesia Time)</t>
  </si>
  <si>
    <t>107</t>
  </si>
  <si>
    <t>SRI WINARTI</t>
  </si>
  <si>
    <t>Misdi Fradman</t>
  </si>
  <si>
    <t>https://build.fillout.com/editor/b6saBAA7ojus/results?sessionId=fc64202e-c92a-471c-bb9c-8ccd442f9773</t>
  </si>
  <si>
    <t>3515061306760004</t>
  </si>
  <si>
    <t>https://prod-fillout-oregon-s3.s3.us-west-2.amazonaws.com/orgid-431168/flowpublicid-kdFWQQWTckus/e55568f5-20c6-4327-92e6-174da2c05158-GcZ9Pv8dXXz7OfGnMXrOjFvB5SbOVzbf23Q4rlC3K7g1CKxpjWU9NZvHWfY8Ujo5LQfRQXNv0xXFZxTvfHupRI1Ole0qmSND3q8/IMG-20260512-WA0050.jpg</t>
  </si>
  <si>
    <t>deb8aca6-b68c-4ffc-b94c-9b9eb75ac5d2</t>
  </si>
  <si>
    <t>Wed Jun 10 2026 12:12:00 GMT+0700 (Western Indonesia Time)</t>
  </si>
  <si>
    <t>Wed Jun 10 2026 12:09:00 GMT+0700 (Western Indonesia Time)</t>
  </si>
  <si>
    <t>Arika Amalia erlina</t>
  </si>
  <si>
    <t>3515036210000004</t>
  </si>
  <si>
    <t>2000-10-22</t>
  </si>
  <si>
    <t>Kariani</t>
  </si>
  <si>
    <t>RT 007 RW 004</t>
  </si>
  <si>
    <t>3515031001096090</t>
  </si>
  <si>
    <t>https://build.fillout.com/editor/b6saBAA7ojus/results?sessionId=deb8aca6-b68c-4ffc-b94c-9b9eb75ac5d2</t>
  </si>
  <si>
    <t>80</t>
  </si>
  <si>
    <t>125652fe-cee8-4d96-bb4d-9536de3937f7</t>
  </si>
  <si>
    <t>14/05/2026 05:20:01</t>
  </si>
  <si>
    <t>130</t>
  </si>
  <si>
    <t>https://prod-fillout-oregon-s3.s3.us-west-2.amazonaws.com/orgid-431168/flowpublicid-kdFWQQWTckus/c8c05774-ba7f-40a1-9d8e-ef80d80b9dc8-Os8QWJowc4HwXy6WAORaZNvdz0PGTo3qmfA7wJKlNzTiyiLjuJcwuZxMjWGTbMz9DgwIaF7rbl60jy3aGgM1CCHDaa06romBLNq/1000421731.jpg</t>
  </si>
  <si>
    <t>Laura Fitria Ramadhani</t>
  </si>
  <si>
    <t>3515035909090002</t>
  </si>
  <si>
    <t>0b1ce16a7284bba5d402a894a0285adb</t>
  </si>
  <si>
    <t>35a0c94e-df76-423c-bb7a-298284493f0a</t>
  </si>
  <si>
    <t>Wed Jun 10 2026 12:07:00 GMT+0700 (Western Indonesia Time)</t>
  </si>
  <si>
    <t>Yayuk suhartini</t>
  </si>
  <si>
    <t>3515036008700007</t>
  </si>
  <si>
    <t>1970-08-20</t>
  </si>
  <si>
    <t>55</t>
  </si>
  <si>
    <t>terapis</t>
  </si>
  <si>
    <t>Pelajar</t>
  </si>
  <si>
    <t>https://prod-fillout-oregon-s3.s3.us-west-2.amazonaws.com/orgid-431168/flowpublicid-kdFWQQWTckus/d4002146-882d-42b0-8724-3a11faca76e2-U6G8lBdfkp7CNKBthKHCPKUUa4SMK3JDzCb90Et5QVyqbDqVgkB5ZzrvJ0Vikn5rjpk8o07ENNVIEalNoKBomz9a0yD3j3oTgeJ/1000421766.jpg</t>
  </si>
  <si>
    <t>https://build.fillout.com/editor/b6saBAA7ojus/results?sessionId=35a0c94e-df76-423c-bb7a-298284493f0a</t>
  </si>
  <si>
    <t>b50fc23c-7fcf-4c21-a6f0-605b4163b299</t>
  </si>
  <si>
    <t>Wed Jun 10 2026 12:04:00 GMT+0700 (Western Indonesia Time)</t>
  </si>
  <si>
    <t>kasiyanto</t>
  </si>
  <si>
    <t>3515032811660004</t>
  </si>
  <si>
    <t>https://prod-fillout-oregon-s3.s3.us-west-2.amazonaws.com/orgid-431168/flowpublicid-kdFWQQWTckus/c3bda370-2a99-48cd-a918-6101b8ff47e5-18jcpPUUeNwytjKROqaZwtv18kM3SgqYT7kqfD7IwkGn9TD2oac89ZrzWggvINAc47SaqhJIdws4MSGrUjeGA1dC5BBQl1rUvST/1000421771.jpg</t>
  </si>
  <si>
    <t>1966-11-28</t>
  </si>
  <si>
    <t>59</t>
  </si>
  <si>
    <t>d65abf8f-9e84-4d7f-bd43-8d4b7c8d4777</t>
  </si>
  <si>
    <t>14/05/2026 05:13:27</t>
  </si>
  <si>
    <t>Zaskia Aulia Wardhani</t>
  </si>
  <si>
    <t>3515037011100003</t>
  </si>
  <si>
    <t>https://build.fillout.com/editor/b6saBAA7ojus/results?sessionId=b50fc23c-7fcf-4c21-a6f0-605b4163b299</t>
  </si>
  <si>
    <t>500</t>
  </si>
  <si>
    <t>18000000</t>
  </si>
  <si>
    <t>Misdi Fradman, Kariani, Akhmat Putra Dedi Setiawan</t>
  </si>
  <si>
    <t>Penduduk menurut profesi</t>
  </si>
  <si>
    <t>https://build.fillout.com/editor/kdFWQQWTckus/results?sessionId=2dcbc864-50e8-4317-97ff-3bfa925cfee1</t>
  </si>
  <si>
    <t>f7a7b949-9a58-4c71-8744-e0256d1caf9b</t>
  </si>
  <si>
    <t>Wed Jun 10 2026 11:53:00 GMT+0700 (Western Indonesia Time)</t>
  </si>
  <si>
    <t>Wed Jun 10 2026 11:51:00 GMT+0700 (Western Indonesia Time)</t>
  </si>
  <si>
    <t>eka Yudit Novita wulandari</t>
  </si>
  <si>
    <t>3515034811030003</t>
  </si>
  <si>
    <t>2004-11-09</t>
  </si>
  <si>
    <t>2ed216414a105846b4520f43e8c94ae1</t>
  </si>
  <si>
    <t>a2410a34-468f-4982-ae3c-246d1b52c7b4</t>
  </si>
  <si>
    <t>Tue May 12 2026 13:02:00 GMT+0700 (Western Indonesia Time)</t>
  </si>
  <si>
    <t>Tue May 12 2026 12:10:00 GMT+0700 (Western Indonesia Time)</t>
  </si>
  <si>
    <t>Akuntan</t>
  </si>
  <si>
    <t>2be83284-e642-4b2b-9a91-32ae927eaae3</t>
  </si>
  <si>
    <t>Jonianto</t>
  </si>
  <si>
    <t>14/05/2026 05:17:45</t>
  </si>
  <si>
    <t>3515032501097260</t>
  </si>
  <si>
    <t>https://prod-fillout-oregon-s3.s3.us-west-2.amazonaws.com/orgid-431168/flowpublicid-kdFWQQWTckus/ecb5d3d9-1417-4afb-a0b7-23649396bd4f-AGXzYA5KNhYfjDXJUEIvtTyf4OFzUzEwVrYhtz5eVBaLdw8jK3t8oKRElVYUdhv6BQRkDPHDecpd3JPpyfvAecLacWn71X3q00H/Screenshot_20260512_122045_CamScanner.jpg</t>
  </si>
  <si>
    <t>Muhamad Rama Wijaya</t>
  </si>
  <si>
    <t>3515030305130006</t>
  </si>
  <si>
    <t>3515032503260001</t>
  </si>
  <si>
    <t>https://build.fillout.com/editor/b6saBAA7ojus/results?sessionId=f7a7b949-9a58-4c71-8744-e0256d1caf9b</t>
  </si>
  <si>
    <t>Dian Mita Midariyanti</t>
  </si>
  <si>
    <t>Tenaga Profesional/Keahlian</t>
  </si>
  <si>
    <t>ASN/Pemerintahan</t>
  </si>
  <si>
    <t>16571a19-0ac6-4bdb-8aa7-211b6d0ec422</t>
  </si>
  <si>
    <t>250</t>
  </si>
  <si>
    <t>Wed Jun 10 2026 11:48:00 GMT+0700 (Western Indonesia Time)</t>
  </si>
  <si>
    <t>https://prod-fillout-oregon-s3.s3.us-west-2.amazonaws.com/orgid-431168/flowpublicid-kdFWQQWTckus/60c9569f-f3a6-4d02-8712-dce566086dd3-90ERRGbl9xtV4H1KoEGOil2HxUcMIUuMIxAHq3YFBjh4WKHukyGSdcEPdFylVM8QuroC9HiTKAUSEArAdjBxzWSaHGt2IaI4uYa/1001030251.jpg</t>
  </si>
  <si>
    <t>Akhmad fauzi</t>
  </si>
  <si>
    <t>3515030512920001</t>
  </si>
  <si>
    <t>1992-12-05</t>
  </si>
  <si>
    <t>33</t>
  </si>
  <si>
    <t>39f0ed2d-2b96-4c3a-a3ca-d22f8ebe46d9</t>
  </si>
  <si>
    <t>14/05/2026 05:19:36</t>
  </si>
  <si>
    <t>Mikhayla Ashfeena Ramadhani</t>
  </si>
  <si>
    <t>3515034703250001</t>
  </si>
  <si>
    <t>https://prod-fillout-oregon-s3.s3.us-west-2.amazonaws.com/orgid-431168/flowpublicid-kdFWQQWTckus/d2f8faf0-6f09-4701-ad25-356f95bb067b-saXmzBExD97toeUdSDFbT6E5ZKEwKYkt8JCTTgohi0CNlXJOJ4QNE04BB4Gx0reyysqM0wpF9ru5gqMtwbSHyQDpzyZHjsah6xL/1001030252.jpg</t>
  </si>
  <si>
    <t>https://build.fillout.com/editor/b6saBAA7ojus/results?sessionId=16571a19-0ac6-4bdb-8aa7-211b6d0ec422</t>
  </si>
  <si>
    <t>Apoteker</t>
  </si>
  <si>
    <t>52f04b8b-73e1-4b34-b822-83a2ea630763</t>
  </si>
  <si>
    <t>25/05/2026 09:16:15</t>
  </si>
  <si>
    <t>Adi Suwito</t>
  </si>
  <si>
    <t>3515030107730002</t>
  </si>
  <si>
    <t>https://prod-fillout-oregon-s3.s3.us-west-2.amazonaws.com/orgid-431168/flowpublicid-kdFWQQWTckus/77870da9-57eb-478e-9ad1-f6c4ceb26bef-hIAVuehXR6nrFxjeIO4sstCLO3qjNF5cJ6urr8Afj4E5Vq8B6hwPvfRbfMRCsTlnYIahvisGuFfkI1K1YjUNrZqmjSEwAbdj0zv/1001030255.jpg</t>
  </si>
  <si>
    <t>db2392f3-f5af-42e2-9cef-80ecfa3e9a0a</t>
  </si>
  <si>
    <t>Wed Jun 10 2026 09:27:00 GMT+0700 (Western Indonesia Time)</t>
  </si>
  <si>
    <t>Wed Jun 10 2026 09:25:00 GMT+0700 (Western Indonesia Time)</t>
  </si>
  <si>
    <t>Fakry Muzakky Saputro</t>
  </si>
  <si>
    <t>3515030105070003</t>
  </si>
  <si>
    <t>Tenaga Kesehatan</t>
  </si>
  <si>
    <t>Karyawan Swasta</t>
  </si>
  <si>
    <t>2007-05-01</t>
  </si>
  <si>
    <t>19</t>
  </si>
  <si>
    <t>351503100193494</t>
  </si>
  <si>
    <t>https://build.fillout.com/editor/b6saBAA7ojus/results?sessionId=db2392f3-f5af-42e2-9cef-80ecfa3e9a0a</t>
  </si>
  <si>
    <t>Asisten Apoteker</t>
  </si>
  <si>
    <t>35000000</t>
  </si>
  <si>
    <t>Jonianto, Dian Mita Midariyanti, Sandy Pratama Febrianto, Noval Ibnu Hafids</t>
  </si>
  <si>
    <t>https://build.fillout.com/editor/kdFWQQWTckus/results?sessionId=a2410a34-468f-4982-ae3c-246d1b52c7b4</t>
  </si>
  <si>
    <t>483ffc03-f747-44d5-8320-bf117088c6da</t>
  </si>
  <si>
    <t>Wed Jun 10 2026 09:23:00 GMT+0700 (Western Indonesia Time)</t>
  </si>
  <si>
    <t>Fidha Farahana</t>
  </si>
  <si>
    <t>3515034108980001</t>
  </si>
  <si>
    <t>1998-08-01</t>
  </si>
  <si>
    <t>Konstruksi</t>
  </si>
  <si>
    <t>104</t>
  </si>
  <si>
    <t>a1a42507-5a1b-454d-b792-d078fec97818</t>
  </si>
  <si>
    <t>Tue May 12 2026 13:11:00 GMT+0700 (Western Indonesia Time)</t>
  </si>
  <si>
    <t>Tue May 12 2026 12:33:00 GMT+0700 (Western Indonesia Time)</t>
  </si>
  <si>
    <t>04a84192-d4b7-4420-aa83-68136391a948</t>
  </si>
  <si>
    <t>Sutiani</t>
  </si>
  <si>
    <t>3515030702220007</t>
  </si>
  <si>
    <t>25/05/2026 09:00:21</t>
  </si>
  <si>
    <t>https://prod-fillout-oregon-s3.s3.us-west-2.amazonaws.com/orgid-431168/flowpublicid-kdFWQQWTckus/745280cb-cfbe-4bf8-b611-2a40107fc5c5-y9BFWL5IKyJBIt6ZxnqikQOdOtkhKyscKj66pRPg7Vt2E35zhzzYI7aSYZARsCTr0g3yFuxJJqNyZTaMijYBzstxyjoE44XYHc6/Screenshot_20260512-114755_Gallery.jpg</t>
  </si>
  <si>
    <t>Novita Indriyati</t>
  </si>
  <si>
    <t>3515036604760002</t>
  </si>
  <si>
    <t>Atlet/Olahragawan</t>
  </si>
  <si>
    <t>Perangkat Desa</t>
  </si>
  <si>
    <t>https://build.fillout.com/editor/b6saBAA7ojus/results?sessionId=483ffc03-f747-44d5-8320-bf117088c6da</t>
  </si>
  <si>
    <t>d60ab0c6-37ad-496f-a4a8-a7bc1f007431</t>
  </si>
  <si>
    <t>Wed Jun 10 2026 09:20:00 GMT+0700 (Western Indonesia Time)</t>
  </si>
  <si>
    <t>Azizah</t>
  </si>
  <si>
    <t>3515034703740001</t>
  </si>
  <si>
    <t>1974-03-07</t>
  </si>
  <si>
    <t>52</t>
  </si>
  <si>
    <t>Ikut anak</t>
  </si>
  <si>
    <t>Guru Mengaji</t>
  </si>
  <si>
    <t>Bidan</t>
  </si>
  <si>
    <t>https://prod-fillout-oregon-s3.s3.us-west-2.amazonaws.com/orgid-431168/flowpublicid-kdFWQQWTckus/b4d02a4f-07b5-4870-aa75-65f69719a576-6UGboCSMXARL5U8NGFC5BTmlhHhk4p9pedIYxPv7g82lR5okWanazpcHCM7V9gxdkTSNfHhGpqt22TwJR3EoMEz93ZLgZ336ECB/Screenshot_20260512-115044_Gallery.jpg</t>
  </si>
  <si>
    <t>https://build.fillout.com/editor/b6saBAA7ojus/results?sessionId=d60ab0c6-37ad-496f-a4a8-a7bc1f007431</t>
  </si>
  <si>
    <t>Perdagangan</t>
  </si>
  <si>
    <t>0fb1ebea-2bcc-43a0-a99e-a344e5a36dfe</t>
  </si>
  <si>
    <t>25/05/2026 09:04:27</t>
  </si>
  <si>
    <t>Nadila Kusuma Dewi</t>
  </si>
  <si>
    <t>3515035102100002</t>
  </si>
  <si>
    <t>Buruh Angkut Barang</t>
  </si>
  <si>
    <t>0c4c55d9-7dd2-4ad5-b244-84a322e51e76</t>
  </si>
  <si>
    <t>Wed Jun 10 2026 09:16:00 GMT+0700 (Western Indonesia Time)</t>
  </si>
  <si>
    <t>https://prod-fillout-oregon-s3.s3.us-west-2.amazonaws.com/orgid-431168/flowpublicid-kdFWQQWTckus/7b28ad10-f67f-4fb4-b96a-6cbb2421c8ce-g5vDQEWKYsaTQkTzsmjOZuC3PiSTKWXy0dLfWGHXd2KoGv6gDIlerzVnCwfXvEk72OgtAQwSWqTzoJ2i4uSUwGzTEEfxg1KaFlt/Screenshot_20260512-114934_Gallery.jpg</t>
  </si>
  <si>
    <t>Sugito Adi Saputro</t>
  </si>
  <si>
    <t>3515030802730001</t>
  </si>
  <si>
    <t>Pertanian &amp; Pertambangan</t>
  </si>
  <si>
    <t>1973-02-08</t>
  </si>
  <si>
    <t>53</t>
  </si>
  <si>
    <t>1000</t>
  </si>
  <si>
    <t>200</t>
  </si>
  <si>
    <t>https://prod-fillout-oregon-s3.s3.us-west-2.amazonaws.com/orgid-431168/flowpublicid-kdFWQQWTckus/2544f813-b702-43b2-b225-f5e948bd846b-EjLKNHwJAcm1wqqdlaMi0yjgXkUQKTJKHMKLQd94SrpX13hni4ejQBb5IpSD3XNSqVmnPMRWxmbRyjr9VGxspv6sZjMDvRJPAcf/Screenshot_20260512-114951_Gallery.jpg</t>
  </si>
  <si>
    <t>Buruh Bangunan</t>
  </si>
  <si>
    <t>Petani/Pekebun</t>
  </si>
  <si>
    <t>https://build.fillout.com/editor/b6saBAA7ojus/results?sessionId=0c4c55d9-7dd2-4ad5-b244-84a322e51e76</t>
  </si>
  <si>
    <t>4a84de8d-7d77-4e45-9239-475e4789c747</t>
  </si>
  <si>
    <t>17/05/2026 13:53:06</t>
  </si>
  <si>
    <t>Anik Suwati</t>
  </si>
  <si>
    <t>3515035101720005</t>
  </si>
  <si>
    <t>2000</t>
  </si>
  <si>
    <t>120000000</t>
  </si>
  <si>
    <t>6ceb945f-b709-4448-bda4-021f851597df</t>
  </si>
  <si>
    <t>Wed Jun 10 2026 08:16:00 GMT+0700 (Western Indonesia Time)</t>
  </si>
  <si>
    <t>Wed Jun 10 2026 08:13:00 GMT+0700 (Western Indonesia Time)</t>
  </si>
  <si>
    <t>https://build.fillout.com/editor/kdFWQQWTckus/results?sessionId=a1a42507-5a1b-454d-b792-d078fec97818</t>
  </si>
  <si>
    <t>jaka Koeswara Pratama hidaya putra</t>
  </si>
  <si>
    <t>3515030509960003</t>
  </si>
  <si>
    <t>1996-09-05</t>
  </si>
  <si>
    <t>29</t>
  </si>
  <si>
    <t>6566585d-8eb1-460c-be94-4d4c66c435fc</t>
  </si>
  <si>
    <t>Tue May 12 2026 16:58:00 GMT+0700 (Western Indonesia Time)</t>
  </si>
  <si>
    <t>Tue May 12 2026 16:25:00 GMT+0700 (Western Indonesia Time)</t>
  </si>
  <si>
    <t>Tenaga Pendidik</t>
  </si>
  <si>
    <t>Mohammad yasir</t>
  </si>
  <si>
    <t>3515031602110001</t>
  </si>
  <si>
    <t>https://prod-fillout-oregon-s3.s3.us-west-2.amazonaws.com/orgid-431168/flowpublicid-kdFWQQWTckus/89bb91ef-795c-47cf-b41d-693738f21226-DioHafDaplhl0aaULq09eYeySXR9INQ6STsSUhbyH1L8HY3JaAbSV2fQHxU7SUKVWGDTPCVrdXjyy4UwTFiWR3gffxjBzAmls2d/Screenshot_20260512-162356_WhatsApp.jpg</t>
  </si>
  <si>
    <t>3515031001093504</t>
  </si>
  <si>
    <t>https://build.fillout.com/editor/b6saBAA7ojus/results?sessionId=6ceb945f-b709-4448-bda4-021f851597df</t>
  </si>
  <si>
    <t>3515030108190005</t>
  </si>
  <si>
    <t>Buruh Perikanan</t>
  </si>
  <si>
    <t>cf04e130-7c24-4c31-8a8d-bb1595c3663c</t>
  </si>
  <si>
    <t>Wed Jun 10 2026 08:11:00 GMT+0700 (Western Indonesia Time)</t>
  </si>
  <si>
    <t>Fitriyah</t>
  </si>
  <si>
    <t>muawanah</t>
  </si>
  <si>
    <t>3515034501750003</t>
  </si>
  <si>
    <t>Ikut orang tua</t>
  </si>
  <si>
    <t>1975-01-05</t>
  </si>
  <si>
    <t>51</t>
  </si>
  <si>
    <t>38c1857c-23a2-4e92-9ee2-559820926912</t>
  </si>
  <si>
    <t>17/05/2026 12:52:15</t>
  </si>
  <si>
    <t>Fajar Respati</t>
  </si>
  <si>
    <t>3515034511940004</t>
  </si>
  <si>
    <t>100000</t>
  </si>
  <si>
    <t>https://prod-fillout-oregon-s3.s3.us-west-2.amazonaws.com/orgid-431168/flowpublicid-kdFWQQWTckus/d33d02e6-5c1f-4ca2-bc93-5f5ac4291315-NaJ784y1BFVgLMINUhpXVuaxYN09VaBFa1blb7hL3cyX6EWk3JKImW6e73xGC6z38YWSDlB9WfVXWzAAlpWl8T4Eq28SN04BrdT/Screenshot_20260512-162127_Gallery.jpg</t>
  </si>
  <si>
    <t>Buruh Pertambangan</t>
  </si>
  <si>
    <t>https://build.fillout.com/editor/b6saBAA7ojus/results?sessionId=cf04e130-7c24-4c31-8a8d-bb1595c3663c</t>
  </si>
  <si>
    <t>18930718-b42b-4049-b547-09ff009657e4</t>
  </si>
  <si>
    <t>Wed Jun 10 2026 08:10:00 GMT+0700 (Western Indonesia Time)</t>
  </si>
  <si>
    <t>Wed Jun 10 2026 08:08:00 GMT+0700 (Western Indonesia Time)</t>
  </si>
  <si>
    <t>https://prod-fillout-oregon-s3.s3.us-west-2.amazonaws.com/orgid-431168/flowpublicid-kdFWQQWTckus/26c3113f-0132-45b6-87c1-8a239c7769fc-qWZ2HNaWPIAflM0IfkbKoc1SZFVtLgzijseCEdPCdazAXEHgFPQwMUjqxIE0xYH79IH1nJBnc7hQXDWDwxsc86our4TldOwdeMS/Screenshot_20260512-162121_Gallery.jpg</t>
  </si>
  <si>
    <t>suharto</t>
  </si>
  <si>
    <t>3515030609700007</t>
  </si>
  <si>
    <t>1970-09-06</t>
  </si>
  <si>
    <t>Buruh Pertanian/Kehutanan</t>
  </si>
  <si>
    <t>https://prod-fillout-oregon-s3.s3.us-west-2.amazonaws.com/orgid-431168/flowpublicid-kdFWQQWTckus/d68b9355-e28a-4853-ae4e-7aa4a6595f82-BRlkUDUQlzXu9JR1f8lqsSdOOGLNEOLTg1hjazTVUkVcyfX2ZSCEYB5Execa3N5gDoLdXwqCQuJdp85DsQCBjRXz1eXXBXPfNbM/Screenshot_20260512-162114_Gallery.jpg</t>
  </si>
  <si>
    <t>e9011163-6105-4510-870c-28da9393320f</t>
  </si>
  <si>
    <t>17/05/2026 13:51:45</t>
  </si>
  <si>
    <t>Aldiki Rahmatullah Santoso</t>
  </si>
  <si>
    <t>3515031908980001</t>
  </si>
  <si>
    <t>https://build.fillout.com/editor/b6saBAA7ojus/results?sessionId=18930718-b42b-4049-b547-09ff009657e4</t>
  </si>
  <si>
    <t>150000000</t>
  </si>
  <si>
    <t>Mohammad yasir, Fitriyah, Rasyadrasendriya</t>
  </si>
  <si>
    <t>https://build.fillout.com/editor/kdFWQQWTckus/results?sessionId=6566585d-8eb1-460c-be94-4d4c66c435fc</t>
  </si>
  <si>
    <t>Buruh Peternakan</t>
  </si>
  <si>
    <t>f49fd6af-02d2-4ea5-a928-c50f71405150</t>
  </si>
  <si>
    <t>Wed Jun 10 2026 08:03:00 GMT+0700 (Western Indonesia Time)</t>
  </si>
  <si>
    <t>Wed Jun 10 2026 08:02:00 GMT+0700 (Western Indonesia Time)</t>
  </si>
  <si>
    <t>dear Reina badiuzzaman</t>
  </si>
  <si>
    <t>3515034607230001</t>
  </si>
  <si>
    <t>2023-07-06</t>
  </si>
  <si>
    <t>3515031512210005</t>
  </si>
  <si>
    <t>Kurir</t>
  </si>
  <si>
    <t>277e7c0f86c622770d27a4448b7a1a7c</t>
  </si>
  <si>
    <t>https://build.fillout.com/editor/b6saBAA7ojus/results?sessionId=f49fd6af-02d2-4ea5-a928-c50f71405150</t>
  </si>
  <si>
    <t>7ec335dc-4ca3-4775-aa54-12c7f9a7b0e4</t>
  </si>
  <si>
    <t>Tue May 12 2026 18:06:00 GMT+0700 (Western Indonesia Time)</t>
  </si>
  <si>
    <t>Tue May 12 2026 16:42:00 GMT+0700 (Western Indonesia Time)</t>
  </si>
  <si>
    <t>101</t>
  </si>
  <si>
    <t>NABILAH MUAZAROH MOCHTAR</t>
  </si>
  <si>
    <t>Dava narta yudha</t>
  </si>
  <si>
    <t>3515031311240003</t>
  </si>
  <si>
    <t>https://prod-fillout-oregon-s3.s3.us-west-2.amazonaws.com/orgid-431168/flowpublicid-kdFWQQWTckus/62bcffef-19ed-4535-bae4-6fdf43b66258-QUP2qrbVQQTz7F6sjqEhJZOGGZCa1F5Hy8XsoKO4PlIW1nZfTx8qC0QtOmbWry2z9Oya6cKJMkybxLB1rWQt6cp5Wn5pimFTh2s/WA_1778578498653.jpg</t>
  </si>
  <si>
    <t>bbbde01b-c81b-446e-8100-dbe0871126ee</t>
  </si>
  <si>
    <t>270a7703-bafc-453c-b6ca-ff4cb69a01df</t>
  </si>
  <si>
    <t>Wed Jun 10 2026 08:01:00 GMT+0700 (Western Indonesia Time)</t>
  </si>
  <si>
    <t>Wed Jun 10 2026 07:59:00 GMT+0700 (Western Indonesia Time)</t>
  </si>
  <si>
    <t>23/05/2026 15:38:53</t>
  </si>
  <si>
    <t>Senedi</t>
  </si>
  <si>
    <t>Dea damar Wahyu pradana</t>
  </si>
  <si>
    <t>3615030608880001</t>
  </si>
  <si>
    <t>3515036412970002</t>
  </si>
  <si>
    <t>1997-12-24</t>
  </si>
  <si>
    <t>2000000</t>
  </si>
  <si>
    <t>Waung utara</t>
  </si>
  <si>
    <t>RT 001 RW 001</t>
  </si>
  <si>
    <t>140</t>
  </si>
  <si>
    <t>2200</t>
  </si>
  <si>
    <t>50000</t>
  </si>
  <si>
    <t>https://prod-fillout-oregon-s3.s3.us-west-2.amazonaws.com/orgid-431168/flowpublicid-kdFWQQWTckus/56d7414a-b52b-4109-b7d4-9ca43dcecf53-1zKox9xzWcQQwVvByP3LVsAV7xyF2t4ByfC3NowHI7PQ4zYvJhaeYYfof3i8uQbG8t6YVUXX6zucwKTotxWDL1tSsm8XnyhckrE/WA_1778579433880.jpg</t>
  </si>
  <si>
    <t>Juru Gambar Teknik/Drafter</t>
  </si>
  <si>
    <t>https://build.fillout.com/editor/b6saBAA7ojus/results?sessionId=270a7703-bafc-453c-b6ca-ff4cb69a01df</t>
  </si>
  <si>
    <t>3515030109150003</t>
  </si>
  <si>
    <t>Kasir</t>
  </si>
  <si>
    <t>https://prod-fillout-oregon-s3.s3.us-west-2.amazonaws.com/orgid-431168/flowpublicid-kdFWQQWTckus/c551dc9e-e3ce-4099-a956-4bda82b8f4ab-VAJJHUWPzDAdnbDk9nOMUzVAFOb10iBMFcAzRPQDS43dKgHLApauPNTQI3qV1GIqAdRhqgdqb5336r2BRfZrPlqhbshLlXmRGCP/20260512_165324.jpg</t>
  </si>
  <si>
    <t>0b170101-6ca8-4662-aa33-67702cbb1081</t>
  </si>
  <si>
    <t>Wed Jun 10 2026 07:56:00 GMT+0700 (Western Indonesia Time)</t>
  </si>
  <si>
    <t>Aswar anas</t>
  </si>
  <si>
    <t>3515032209970001</t>
  </si>
  <si>
    <t>1997-09-22</t>
  </si>
  <si>
    <t>dllhk</t>
  </si>
  <si>
    <t>Konsultan</t>
  </si>
  <si>
    <t>68f9d135-4fb5-4368-b23c-7923763376e8</t>
  </si>
  <si>
    <t>23/05/2026 15:42:08</t>
  </si>
  <si>
    <t>Wiwin Sulistyorini</t>
  </si>
  <si>
    <t>3515035210910002</t>
  </si>
  <si>
    <t>https://prod-fillout-oregon-s3.s3.us-west-2.amazonaws.com/orgid-431168/flowpublicid-kdFWQQWTckus/b676ca88-1cfc-48e4-93e2-846dac4bc5f7-lF23PkxXYx0evmMdHUT0NXJL0g1XAqWG3yYTxKUuCi257szttMqfYK3cr69rbVeU81CZQblMGRhgwesnahtysixWPN2q2Xj7Y62/20260512_165722.jpg</t>
  </si>
  <si>
    <t>https://build.fillout.com/editor/b6saBAA7ojus/results?sessionId=0b170101-6ca8-4662-aa33-67702cbb1081</t>
  </si>
  <si>
    <t>827a04f0-b57e-43ed-8f43-9dc3b0fd1594</t>
  </si>
  <si>
    <t>Tue Jun 09 2026 18:42:00 GMT+0700 (Western Indonesia Time)</t>
  </si>
  <si>
    <t>Tue Jun 09 2026 18:40:00 GMT+0700 (Western Indonesia Time)</t>
  </si>
  <si>
    <t>nazwa desilia azahra</t>
  </si>
  <si>
    <t>3515034512120005</t>
  </si>
  <si>
    <t>2012-12-05</t>
  </si>
  <si>
    <t>22000000</t>
  </si>
  <si>
    <t>Dava narta yudha, Nabilah muazorah mochtar, Keenand ryuga narta</t>
  </si>
  <si>
    <t>https://build.fillout.com/editor/kdFWQQWTckus/results?sessionId=7ec335dc-4ca3-4775-aa54-12c7f9a7b0e4</t>
  </si>
  <si>
    <t>3515031001093493</t>
  </si>
  <si>
    <t>https://build.fillout.com/editor/b6saBAA7ojus/results?sessionId=827a04f0-b57e-43ed-8f43-9dc3b0fd1594</t>
  </si>
  <si>
    <t>633bd110-6013-4d30-b81c-12c2d016f355</t>
  </si>
  <si>
    <t>85dc3814-50b9-4bd0-b8b4-ec69ca374e27</t>
  </si>
  <si>
    <t>23/05/2026 15:44:23</t>
  </si>
  <si>
    <t>Tue May 12 2026 19:33:00 GMT+0700 (Western Indonesia Time)</t>
  </si>
  <si>
    <t>Tue May 12 2026 19:09:00 GMT+0700 (Western Indonesia Time)</t>
  </si>
  <si>
    <t>Kevin Putra Ardiansyah</t>
  </si>
  <si>
    <t>3516031702150002</t>
  </si>
  <si>
    <t>Lurah</t>
  </si>
  <si>
    <t>108</t>
  </si>
  <si>
    <t>PRIYATNO</t>
  </si>
  <si>
    <t>wakit ragil</t>
  </si>
  <si>
    <t>3515031001093496</t>
  </si>
  <si>
    <t>https://prod-fillout-oregon-s3.s3.us-west-2.amazonaws.com/orgid-431168/flowpublicid-kdFWQQWTckus/a365cc58-86a8-4edd-be3c-93ad847ffd49-QqEquXlJBZhIBqtKdczpSpaSGNsW8npMyyZY3PzFesftRWKZrYTM9MCRNOVtoYKOHm1OdyHditZxuG6NBxbBtQKnmg4eaSPc2oR/IMG-20260512-WA0000.jpg</t>
  </si>
  <si>
    <t>5ce8d26b-1308-46ce-9cc4-547d24d9ec71</t>
  </si>
  <si>
    <t>Tue Jun 09 2026 18:38:00 GMT+0700 (Western Indonesia Time)</t>
  </si>
  <si>
    <t>Rahmad imam azhari</t>
  </si>
  <si>
    <t>3515030610050001</t>
  </si>
  <si>
    <t>2005-10-06</t>
  </si>
  <si>
    <t>20</t>
  </si>
  <si>
    <t xml:space="preserve">desa waung </t>
  </si>
  <si>
    <t>RT 008 RW 004</t>
  </si>
  <si>
    <t>70</t>
  </si>
  <si>
    <t>Mekanik</t>
  </si>
  <si>
    <t>30000</t>
  </si>
  <si>
    <t>5425526a-7a4a-4218-b90f-9bec1468eefb</t>
  </si>
  <si>
    <t>13/05/2026 08:30:55</t>
  </si>
  <si>
    <t>https://prod-fillout-oregon-s3.s3.us-west-2.amazonaws.com/orgid-431168/flowpublicid-kdFWQQWTckus/0fcf7b8e-44db-4fb1-8b7f-f663ea5a0651-lVpDmnYTQjHa2fnffJv94vZhpc5OQidlvAeN5J7VfSrCA6pGUH82YhXzdG53kz2q8f6lLzIhfDUlU6oBGFb1Y2OW1WtNE2Kl6SX/IMG-20260512-WA0002.jpg</t>
  </si>
  <si>
    <t>Anang Saputro</t>
  </si>
  <si>
    <t>3515031507800001</t>
  </si>
  <si>
    <t>https://build.fillout.com/editor/b6saBAA7ojus/results?sessionId=5ce8d26b-1308-46ce-9cc4-547d24d9ec71</t>
  </si>
  <si>
    <t>Notaris</t>
  </si>
  <si>
    <t>7f4b9bd0-969d-4ff4-a788-27631afcc557</t>
  </si>
  <si>
    <t>Tue Jun 09 2026 18:35:00 GMT+0700 (Western Indonesia Time)</t>
  </si>
  <si>
    <t>suratna nurbaida</t>
  </si>
  <si>
    <t>https://prod-fillout-oregon-s3.s3.us-west-2.amazonaws.com/orgid-431168/flowpublicid-kdFWQQWTckus/ce05323c-3fc5-4c39-b991-310edb5bb017-QOYg0LCJ5BG1iqAcys0JFJUl99dd0hXxYsq00vEkf7Q8OS76fq6APqMHQs5Jm7vOcN6DPm1K1wTKnn3rFPS6QgMDw9UrVT29gQ6/IMG-20260512-WA0003.jpg</t>
  </si>
  <si>
    <t>3515034503710002</t>
  </si>
  <si>
    <t>1971-03-05</t>
  </si>
  <si>
    <t>3515030112100003</t>
  </si>
  <si>
    <t>Tukang Bangunan</t>
  </si>
  <si>
    <t>4000000</t>
  </si>
  <si>
    <t>Anang Saputra</t>
  </si>
  <si>
    <t>Operator Mesin</t>
  </si>
  <si>
    <t>e32a7df6-00d4-47ef-9ef8-46978973f6ea</t>
  </si>
  <si>
    <t>13/05/2026 08:35:36</t>
  </si>
  <si>
    <t>Etik Nurmawati</t>
  </si>
  <si>
    <t>3515034412870002</t>
  </si>
  <si>
    <t>https://prod-fillout-oregon-s3.s3.us-west-2.amazonaws.com/orgid-431168/flowpublicid-kdFWQQWTckus/d5cdc4b9-df21-4af1-bcaf-17f1437eeeb0-3qjKlTxmAKZRI2q0mbMg09p5gsviHHDGZUFeXYH4ecmGwuBMKGoINc8Wr1IIDniC2q9DlPk4autwPAMU7yI28pOYZZRqLIsHS83/WA_1778551570116.jpg</t>
  </si>
  <si>
    <t>https://build.fillout.com/editor/b6saBAA7ojus/results?sessionId=7f4b9bd0-969d-4ff4-a788-27631afcc557</t>
  </si>
  <si>
    <t>5cda6bfe-ef5f-49c1-aede-49fc3a1363d5</t>
  </si>
  <si>
    <t>Tue Jun 09 2026 18:32:00 GMT+0700 (Western Indonesia Time)</t>
  </si>
  <si>
    <t>Pedagang Asongan/keliling Makanan</t>
  </si>
  <si>
    <t>nuryahya</t>
  </si>
  <si>
    <t>3515032212610001</t>
  </si>
  <si>
    <t>3000000</t>
  </si>
  <si>
    <t>1961-12-22</t>
  </si>
  <si>
    <t>64</t>
  </si>
  <si>
    <t>wakit ragil, supariati, ulum hanifatus solikhah</t>
  </si>
  <si>
    <t>a3d4f6fd-d837-4c24-bdba-192cda7aa897</t>
  </si>
  <si>
    <t>1700000</t>
  </si>
  <si>
    <t>13/05/2026 08:38:29</t>
  </si>
  <si>
    <t>https://build.fillout.com/editor/kdFWQQWTckus/results?sessionId=85dc3814-50b9-4bd0-b8b4-ec69ca374e27</t>
  </si>
  <si>
    <t>Citra Ananda Fitriani</t>
  </si>
  <si>
    <t>3515036209080004</t>
  </si>
  <si>
    <t>a5b1ee32e3c14293846465b974740550</t>
  </si>
  <si>
    <t>b8562634-cfaf-475a-94bb-721ef9c519a4</t>
  </si>
  <si>
    <t>Tue May 12 2026 19:40:00 GMT+0700 (Western Indonesia Time)</t>
  </si>
  <si>
    <t>Tue May 12 2026 17:57:00 GMT+0700 (Western Indonesia Time)</t>
  </si>
  <si>
    <t>Sudiono</t>
  </si>
  <si>
    <t>3515031001093447</t>
  </si>
  <si>
    <t>https://prod-fillout-oregon-s3.s3.us-west-2.amazonaws.com/orgid-431168/flowpublicid-kdFWQQWTckus/34ec2833-6eb0-4330-8e9b-1c1328ff050f-iRT6QnyVVtgtW0ZfjkncZe3Y19maV3KMCWP2jQUzBTbMG8e611RF7tJNe7NWozRBlIuzrMEfxq1gKlS8o0UaKq17CrZUTEMvorZ/WA_1778568239411.jpg</t>
  </si>
  <si>
    <t>https://build.fillout.com/editor/b6saBAA7ojus/results?sessionId=5cda6bfe-ef5f-49c1-aede-49fc3a1363d5</t>
  </si>
  <si>
    <t>bd88d500-362f-47ab-b9a7-5e8bd63280e8</t>
  </si>
  <si>
    <t>Tue Jun 09 2026 17:26:00 GMT+0700 (Western Indonesia Time)</t>
  </si>
  <si>
    <t>Pedagang Asongan/keliling Non Makanan</t>
  </si>
  <si>
    <t>Tue Jun 09 2026 17:23:00 GMT+0700 (Western Indonesia Time)</t>
  </si>
  <si>
    <t>natasyah fadlurrahmana sutrisno</t>
  </si>
  <si>
    <t>3515034801120002</t>
  </si>
  <si>
    <t>2012-01-08</t>
  </si>
  <si>
    <t>14</t>
  </si>
  <si>
    <t>Waras Kholip Suningsih</t>
  </si>
  <si>
    <t>e48843eb-e5ef-4ccd-a15a-2077b8f39825</t>
  </si>
  <si>
    <t>13/05/2026 08:41:28</t>
  </si>
  <si>
    <t>Syaqila Aprilia Nur Saputra</t>
  </si>
  <si>
    <t>3515034704190001</t>
  </si>
  <si>
    <t>https://prod-fillout-oregon-s3.s3.us-west-2.amazonaws.com/orgid-431168/flowpublicid-kdFWQQWTckus/4ea51be4-9f5a-42f0-a1d3-0f66c944d175-c0s3yzP08j0tWSoDSrbo5O0YGbSjGJ55gVYEF0ubqJ8w5dybr6Z78F35ErSvGyvkUrSGm4qyNj5OrKjOsdXe8bckhOjLCuIHDuL/1000422105.jpg</t>
  </si>
  <si>
    <t>3515030301120006</t>
  </si>
  <si>
    <t>https://build.fillout.com/editor/b6saBAA7ojus/results?sessionId=bd88d500-362f-47ab-b9a7-5e8bd63280e8</t>
  </si>
  <si>
    <t>Pedagang Online</t>
  </si>
  <si>
    <t>https://prod-fillout-oregon-s3.s3.us-west-2.amazonaws.com/orgid-431168/flowpublicid-kdFWQQWTckus/8a6af1f4-84f8-40e2-bc78-583661e02f4b-rwMy6L1G3eMikwHLt70A643jI4q0W0BAURXNirzGc1PNRplP68ZUWiKb9hMErawqCKNZGpFWthQtjFK8H8PVFNoaSUA6F4qtU0U/1000421857.jpg</t>
  </si>
  <si>
    <t>e2a872bf-a68a-450e-b6db-cfc29e1a9b9e</t>
  </si>
  <si>
    <t>d35a64d0-85b7-4956-a60c-e0a182c764ce</t>
  </si>
  <si>
    <t>Tue Jun 09 2026 17:21:00 GMT+0700 (Western Indonesia Time)</t>
  </si>
  <si>
    <t>Nafa Fauziyah sutrisno</t>
  </si>
  <si>
    <t>3515034509070001</t>
  </si>
  <si>
    <t>Rini kuswati</t>
  </si>
  <si>
    <t>2007-09-05</t>
  </si>
  <si>
    <t>3515045702820003</t>
  </si>
  <si>
    <t>18</t>
  </si>
  <si>
    <t>Pelayan Restoran/Warung Makan</t>
  </si>
  <si>
    <t>https://prod-fillout-oregon-s3.s3.us-west-2.amazonaws.com/orgid-431168/flowpublicid-kdFWQQWTckus/02a97dcb-dc3c-4f4f-9ce4-876a232c4a2b-bdc3MK69OaDgdm6ZgMgReDEskTB9MV3QxvCWbFXFfHcogE0eqV0kaK8hnvbhJRmoIieHCrhoZC0WmOxyfGYWVY23ZvYdRBUKRBq/1000421859.jpg</t>
  </si>
  <si>
    <t>3515030202100003</t>
  </si>
  <si>
    <t>Pelayan Toko</t>
  </si>
  <si>
    <t>https://build.fillout.com/editor/b6saBAA7ojus/results?sessionId=d35a64d0-85b7-4956-a60c-e0a182c764ce</t>
  </si>
  <si>
    <t>551b6f64-ab2b-411c-9b7f-379fab89d7d2</t>
  </si>
  <si>
    <t>Devy arum cahyani</t>
  </si>
  <si>
    <t>3515034605060002</t>
  </si>
  <si>
    <t>Sudiono, Waras Kholip Suningsih</t>
  </si>
  <si>
    <t>https://build.fillout.com/editor/kdFWQQWTckus/results?sessionId=b8562634-cfaf-475a-94bb-721ef9c519a4</t>
  </si>
  <si>
    <t>8fe08745-6785-4750-bbe3-17c9c2c95292</t>
  </si>
  <si>
    <t>Tue Jun 09 2026 17:18:00 GMT+0700 (Western Indonesia Time)</t>
  </si>
  <si>
    <t>nahda firjatulloh sutrisno</t>
  </si>
  <si>
    <t>3515035804060002</t>
  </si>
  <si>
    <t>2006-04-18</t>
  </si>
  <si>
    <t>Pembantu/Asisten Rumah Tangga</t>
  </si>
  <si>
    <t>6435f591-f7a9-4235-ad37-033ae4decda5</t>
  </si>
  <si>
    <t>Tue May 12 2026 20:13:00 GMT+0700 (Western Indonesia Time)</t>
  </si>
  <si>
    <t>Mon May 11 2026 10:20:00 GMT+0700 (Western Indonesia Time)</t>
  </si>
  <si>
    <t>SITI AISYAH</t>
  </si>
  <si>
    <t>Ardiyanto</t>
  </si>
  <si>
    <t>3515032911110006</t>
  </si>
  <si>
    <t>https://prod-fillout-oregon-s3.s3.us-west-2.amazonaws.com/orgid-431168/flowpublicid-kdFWQQWTckus/d63e7752-8be7-4622-8ba1-145b322be99f-U5aocskiP88dF8HLJvwI7VBHlvAplLqlieZYKnPqGwehhX20BG00QIoCDDzVq36aj8CY8F5M2JoTWqgDkrk0TKQV2kXDdXEJPUS/Screenshot_20240617-070503.png</t>
  </si>
  <si>
    <t>f6f038cc-ef70-468e-ac98-080ae82e8a64</t>
  </si>
  <si>
    <t>Syifa hasnanda dwi cahyani</t>
  </si>
  <si>
    <t>3515034901160001</t>
  </si>
  <si>
    <t>https://build.fillout.com/editor/b6saBAA7ojus/results?sessionId=8fe08745-6785-4750-bbe3-17c9c2c95292</t>
  </si>
  <si>
    <t>Pembuat Makanan</t>
  </si>
  <si>
    <t xml:space="preserve">Waung </t>
  </si>
  <si>
    <t>RT 004 RW 002</t>
  </si>
  <si>
    <t>7b2597c9-055e-4b9d-9033-0c1f66e628f6</t>
  </si>
  <si>
    <t>Tue Jun 09 2026 17:16:00 GMT+0700 (Western Indonesia Time)</t>
  </si>
  <si>
    <t>https://prod-fillout-oregon-s3.s3.us-west-2.amazonaws.com/orgid-431168/flowpublicid-kdFWQQWTckus/a8e71c26-2511-4229-b01a-64a5a094391a-rC2kpLHMbCFIZU1aOHMe8DMp2o2nHFR2sM5cy055rwGBMu2tTtucCXwcrU68hzBGGchzjudTFUsV5kEWt4SXZC42NGnHQYbWXvV/215531.jpg</t>
  </si>
  <si>
    <t>nur munadiroh</t>
  </si>
  <si>
    <t>3515034204720011</t>
  </si>
  <si>
    <t>1972-04-02</t>
  </si>
  <si>
    <t>54</t>
  </si>
  <si>
    <t>Pembuat Sepatu dan Tas</t>
  </si>
  <si>
    <t>08868c09-5784-4542-a981-fa5bcf699e1f</t>
  </si>
  <si>
    <t>18/05/2026 11:21:40</t>
  </si>
  <si>
    <t>Arifin</t>
  </si>
  <si>
    <t>3515030101650060</t>
  </si>
  <si>
    <t>https://prod-fillout-oregon-s3.s3.us-west-2.amazonaws.com/orgid-431168/flowpublicid-kdFWQQWTckus/c1ae9b70-0eeb-4ea9-ae99-6256af8c8e30-zmINuHVj3945EExOA2PeNMZHSMQCkrYlua1GRztazi6dqmHul0WdWgH6dwN33sAjQd25lTZzSnWJG4UVKOuSoY2uIBxwR7VAhKv/215525.jpg</t>
  </si>
  <si>
    <t>https://build.fillout.com/editor/b6saBAA7ojus/results?sessionId=7b2597c9-055e-4b9d-9033-0c1f66e628f6</t>
  </si>
  <si>
    <t>Penata Rambut</t>
  </si>
  <si>
    <t>3515030203090002</t>
  </si>
  <si>
    <t>https://prod-fillout-oregon-s3.s3.us-west-2.amazonaws.com/orgid-431168/flowpublicid-kdFWQQWTckus/f8a72da8-e296-4e4b-9ec3-45fe3ea4f444-vO6j7rTJaox1YDB3VhfQQE2hukrDkZCvNkSUATiR9FQSw4HdKeWHpwxlOCa7kSMETaT4IITFiRtIHll7PvZFEwGxNMwOOFztcAw/215522.jpg</t>
  </si>
  <si>
    <t>83e80812-49a3-4aef-aa8c-37d42c3b40a2</t>
  </si>
  <si>
    <t>Tue Jun 09 2026 17:04:00 GMT+0700 (Western Indonesia Time)</t>
  </si>
  <si>
    <t>Bambang sutrisno</t>
  </si>
  <si>
    <t>3515031012690005</t>
  </si>
  <si>
    <t>1969-12-10</t>
  </si>
  <si>
    <t>56</t>
  </si>
  <si>
    <t>aae4bfce-bbfc-48c9-b8f2-86c6ae8fa901</t>
  </si>
  <si>
    <t>18/05/2026 11:25:09</t>
  </si>
  <si>
    <t>Eni Jurotin</t>
  </si>
  <si>
    <t>3515044507720001</t>
  </si>
  <si>
    <t>Pengasuh Anak (Baby Sitter)</t>
  </si>
  <si>
    <t>Ardiyanto, Siti Aisyah, Asrory ubaid hidayatullah</t>
  </si>
  <si>
    <t>https://build.fillout.com/editor/b6saBAA7ojus/results?sessionId=83e80812-49a3-4aef-aa8c-37d42c3b40a2</t>
  </si>
  <si>
    <t>https://build.fillout.com/editor/kdFWQQWTckus/results?sessionId=6435f591-f7a9-4235-ad37-033ae4decda5</t>
  </si>
  <si>
    <t>65eea193-ff9a-47bb-93de-584be756d09e</t>
  </si>
  <si>
    <t>18/05/2026 11:26:55</t>
  </si>
  <si>
    <t>a2a73131-0af3-43b3-86dc-7b93f1518c2e</t>
  </si>
  <si>
    <t>Afiyatuz Rizki Ramadhan</t>
  </si>
  <si>
    <t>Tue Jun 09 2026 16:51:00 GMT+0700 (Western Indonesia Time)</t>
  </si>
  <si>
    <t>3515036106150003</t>
  </si>
  <si>
    <t>Tue Jun 09 2026 16:47:00 GMT+0700 (Western Indonesia Time)</t>
  </si>
  <si>
    <t>87b2be06fe24b23c1179242f77cbe214</t>
  </si>
  <si>
    <t>Salsabilah permata putih</t>
  </si>
  <si>
    <t>3515036606000002</t>
  </si>
  <si>
    <t>Penjaga Keamanan/Satpam</t>
  </si>
  <si>
    <t>4be0be74-bd0a-4e1e-affa-0e04a479af9e</t>
  </si>
  <si>
    <t>Tue May 12 2026 20:28:00 GMT+0700 (Western Indonesia Time)</t>
  </si>
  <si>
    <t>2000-08-28</t>
  </si>
  <si>
    <t>Tue May 12 2026 19:42:00 GMT+0700 (Western Indonesia Time)</t>
  </si>
  <si>
    <t>Bambang Usman</t>
  </si>
  <si>
    <t>laboratorium</t>
  </si>
  <si>
    <t>3515032503130001</t>
  </si>
  <si>
    <t>https://prod-fillout-oregon-s3.s3.us-west-2.amazonaws.com/orgid-431168/flowpublicid-kdFWQQWTckus/c9691016-dd46-41fb-91cc-6518382e865a-aeWQfnr1C3klEGTqW19hCZk5wqmAWtHPTZtqf7w8369LunzC72tIewfq6hyIk2nUl6rDrEp5C7eYyJBKzG0LxA53SaA9S9vYPPZ/WA_1778589990574.jpg</t>
  </si>
  <si>
    <t>3515030204100002</t>
  </si>
  <si>
    <t>https://build.fillout.com/editor/b6saBAA7ojus/results?sessionId=a2a73131-0af3-43b3-86dc-7b93f1518c2e</t>
  </si>
  <si>
    <t>Penjahit</t>
  </si>
  <si>
    <t>4c04d222-5425-4ff8-880f-48107ed29262</t>
  </si>
  <si>
    <t>22/05/2026 04:43:57</t>
  </si>
  <si>
    <t>Karyutik</t>
  </si>
  <si>
    <t>3515035404610001</t>
  </si>
  <si>
    <t>Sri Winarti</t>
  </si>
  <si>
    <t>3fbaa4e6d7262f1017661f1cc2e02f5a</t>
  </si>
  <si>
    <t>75e3cbe7-638b-4b66-b5f1-8ce8978f42a4</t>
  </si>
  <si>
    <t>Tue Jun 09 2026 16:44:00 GMT+0700 (Western Indonesia Time)</t>
  </si>
  <si>
    <t>nuryati</t>
  </si>
  <si>
    <t>3515034702660002</t>
  </si>
  <si>
    <t>1966-02-07</t>
  </si>
  <si>
    <t>https://prod-fillout-oregon-s3.s3.us-west-2.amazonaws.com/orgid-431168/flowpublicid-kdFWQQWTckus/caaa78e4-3a9c-4d22-9c4b-62e804e10952-OVoCHyKpsAxHIv4vbEc8g1ADgQ5xWWvidehWSWUks8B5QiPJAtmSlBu4WnsgYDyn97PXoz4FHGMXAWXIX93r8kzmAQ4wi25NWjA/1000422349.jpg</t>
  </si>
  <si>
    <t>Perajin Kayu, Bambu, dan Anyaman</t>
  </si>
  <si>
    <t>3515030203230003</t>
  </si>
  <si>
    <t>https://build.fillout.com/editor/b6saBAA7ojus/results?sessionId=75e3cbe7-638b-4b66-b5f1-8ce8978f42a4</t>
  </si>
  <si>
    <t>https://prod-fillout-oregon-s3.s3.us-west-2.amazonaws.com/orgid-431168/flowpublicid-kdFWQQWTckus/f3af7471-dbf0-42dd-b248-a97a1188220b-Ic7CBMUz0RIjQIScxKNBcCx1JzaxGEsENqYGpdUfjAf9dwCnzxso0ZztaiEmZhhN38vXNQD0sn22nHcfQnrUIzqFG6BbWJUThbl/1000422352.jpg</t>
  </si>
  <si>
    <t>696d1070-8890-4c1d-bcf1-43ac7344d840</t>
  </si>
  <si>
    <t>Tue Jun 09 2026 16:38:00 GMT+0700 (Western Indonesia Time)</t>
  </si>
  <si>
    <t>Tue Jun 09 2026 16:35:00 GMT+0700 (Western Indonesia Time)</t>
  </si>
  <si>
    <t>Saichanah</t>
  </si>
  <si>
    <t>6472024811570001</t>
  </si>
  <si>
    <t>1957-11-08</t>
  </si>
  <si>
    <t>https://prod-fillout-oregon-s3.s3.us-west-2.amazonaws.com/orgid-431168/flowpublicid-kdFWQQWTckus/1b4e69ac-9975-4ca7-b3a5-fda6d8f7b8d6-5tAqVOAKyAeWPGZiFf9YZ6mhdMv0LixyroXi8RGk7GXaLknQO51AX3MAS20Smik3LVaaI9Me9IGkGhHob7Z7LcopzBOz0cvyiun/1000422355.jpg</t>
  </si>
  <si>
    <t>68</t>
  </si>
  <si>
    <t>700000</t>
  </si>
  <si>
    <t>Perawat</t>
  </si>
  <si>
    <t>3515032312250003</t>
  </si>
  <si>
    <t>https://build.fillout.com/editor/b6saBAA7ojus/results?sessionId=696d1070-8890-4c1d-bcf1-43ac7344d840</t>
  </si>
  <si>
    <t>11000000</t>
  </si>
  <si>
    <t>100000000</t>
  </si>
  <si>
    <t>Bambang Usman, Sri Winarti, Salsabila Putri Febriana, Reviana Aulia Azzahra</t>
  </si>
  <si>
    <t>https://build.fillout.com/editor/kdFWQQWTckus/results?sessionId=4be0be74-bd0a-4e1e-affa-0e04a479af9e</t>
  </si>
  <si>
    <t>e0827b4a-4f48-4ad9-bcd4-7fbf967826ac</t>
  </si>
  <si>
    <t>Tue Jun 09 2026 13:56:00 GMT+0700 (Western Indonesia Time)</t>
  </si>
  <si>
    <t>Tue Jun 09 2026 13:54:00 GMT+0700 (Western Indonesia Time)</t>
  </si>
  <si>
    <t>Chika oktaviola z. r</t>
  </si>
  <si>
    <t>3515036510050001</t>
  </si>
  <si>
    <t>ab62dc87-8d72-42eb-9775-813b7d8490a0</t>
  </si>
  <si>
    <t>Tue May 12 2026 20:58:00 GMT+0700 (Western Indonesia Time)</t>
  </si>
  <si>
    <t>Tue May 12 2026 16:28:00 GMT+0700 (Western Indonesia Time)</t>
  </si>
  <si>
    <t>2005-10-25</t>
  </si>
  <si>
    <t>Abdul gofur</t>
  </si>
  <si>
    <t>3515031012090001</t>
  </si>
  <si>
    <t>https://prod-fillout-oregon-s3.s3.us-west-2.amazonaws.com/orgid-431168/flowpublicid-kdFWQQWTckus/cd17f9be-c65a-43c9-bdbe-9c55fd6bcc7d-dY1bvuRsTketMJobSyMkL4A0uFyEOOooCvZW4oVWFTt8aQVkYMvMIrklbTJ0oynquVb4huGuZCrOHchnyhZImyQWwOBsKZNKQrv/Screenshot_20260512_160412_CamScanner.jpg</t>
  </si>
  <si>
    <t>61930101-a3d4-4d35-a617-8c2ab04ffb11</t>
  </si>
  <si>
    <t>Nuryati</t>
  </si>
  <si>
    <t>3573165409750004</t>
  </si>
  <si>
    <t>Peternak</t>
  </si>
  <si>
    <t>3515032501097200</t>
  </si>
  <si>
    <t>https://build.fillout.com/editor/b6saBAA7ojus/results?sessionId=e0827b4a-4f48-4ad9-bcd4-7fbf967826ac</t>
  </si>
  <si>
    <t>Suyanti</t>
  </si>
  <si>
    <t>91</t>
  </si>
  <si>
    <t>https://prod-fillout-oregon-s3.s3.us-west-2.amazonaws.com/orgid-431168/flowpublicid-kdFWQQWTckus/fc3a9f61-6662-4da4-b193-dc8ff24a7019-wylVxF6xuV1fGqK9OeWZ5T8niTGPHjyfd2o6ogWAY3VMTPktRfmARzffdPkLtlAZfJrLrbs7pmRGCZFacSyqtKMUpieq06HGOk9/1001030277.jpg</t>
  </si>
  <si>
    <t>fa08de2e-2e21-4e9b-b755-bb07f614caf1</t>
  </si>
  <si>
    <t>Tue Jun 09 2026 13:51:00 GMT+0700 (Western Indonesia Time)</t>
  </si>
  <si>
    <t>m. risky jp</t>
  </si>
  <si>
    <t>PNS Fungsional Tertentu</t>
  </si>
  <si>
    <t>3515032306000001</t>
  </si>
  <si>
    <t>2000-06-23</t>
  </si>
  <si>
    <t>589acac0-282d-4163-82fc-cc7a012e4f5d</t>
  </si>
  <si>
    <t>Waras widati</t>
  </si>
  <si>
    <t>3515036409760002</t>
  </si>
  <si>
    <t>https://prod-fillout-oregon-s3.s3.us-west-2.amazonaws.com/orgid-431168/flowpublicid-kdFWQQWTckus/9d2af800-a6fa-4f41-9d10-14c4f09a6b87-9J03Tu75IGOTfYgLetszkr2P83aUKkcyU7Nb4HbGeRhQa2gKFKzbCwKKNHNAOkvlJiq1uKDBBfh8PXPKVA7ORKdc2V0YOGltbDs/1001030278.jpg</t>
  </si>
  <si>
    <t>PNS Fungsional Umum</t>
  </si>
  <si>
    <t>https://build.fillout.com/editor/b6saBAA7ojus/results?sessionId=fa08de2e-2e21-4e9b-b755-bb07f614caf1</t>
  </si>
  <si>
    <t>3515030204180001</t>
  </si>
  <si>
    <t>https://prod-fillout-oregon-s3.s3.us-west-2.amazonaws.com/orgid-431168/flowpublicid-kdFWQQWTckus/4a128a65-6780-498a-868e-1bc1682f8b6e-V1gtohjqKnzZOSh46xkxWDBPk57Wp9sq3F16VHnKeVRoTDeoYcrux7sPIdu3S9dBEX1xIVomJyGiMGw21oAQlmQg7qcaYhTWfhZ/1001030417.jpg</t>
  </si>
  <si>
    <t>1070f069-80d1-4d84-8ee8-d609be8c7510</t>
  </si>
  <si>
    <t>Tue Jun 09 2026 13:50:00 GMT+0700 (Western Indonesia Time)</t>
  </si>
  <si>
    <t>Tue Jun 09 2026 13:48:00 GMT+0700 (Western Indonesia Time)</t>
  </si>
  <si>
    <t>b4237330-9734-418f-b572-79c10e912684</t>
  </si>
  <si>
    <t>eni siswati</t>
  </si>
  <si>
    <t>Yoga dwi prastya</t>
  </si>
  <si>
    <t>3515036411780001</t>
  </si>
  <si>
    <t>3515030204070003</t>
  </si>
  <si>
    <t>1978-11-24</t>
  </si>
  <si>
    <t>47</t>
  </si>
  <si>
    <t>Cleaner service</t>
  </si>
  <si>
    <t>7000000</t>
  </si>
  <si>
    <t>Abdul Gofur, Suyanti, Ananda Mathasia</t>
  </si>
  <si>
    <t>https://build.fillout.com/editor/kdFWQQWTckus/results?sessionId=ab62dc87-8d72-42eb-9775-813b7d8490a0</t>
  </si>
  <si>
    <t>https://build.fillout.com/editor/b6saBAA7ojus/results?sessionId=1070f069-80d1-4d84-8ee8-d609be8c7510</t>
  </si>
  <si>
    <t>f25b7885-9e03-4ca7-87fd-37a0ad5bd1c9</t>
  </si>
  <si>
    <t>19/05/2026 04:22:40</t>
  </si>
  <si>
    <t>67bc68a6-b2ff-4263-84b9-7fc651207c2a</t>
  </si>
  <si>
    <t>Suwaniyah</t>
  </si>
  <si>
    <t>Tue May 12 2026 21:34:00 GMT+0700 (Western Indonesia Time)</t>
  </si>
  <si>
    <t>3515035604580002</t>
  </si>
  <si>
    <t>Tue May 12 2026 20:41:00 GMT+0700 (Western Indonesia Time)</t>
  </si>
  <si>
    <t>Kartik</t>
  </si>
  <si>
    <t>3515031001093333</t>
  </si>
  <si>
    <t>https://prod-fillout-oregon-s3.s3.us-west-2.amazonaws.com/orgid-431168/flowpublicid-kdFWQQWTckus/bde0cd90-f665-4481-b99e-53cf0f067b8c-xiUdHMpzoeAuRpak2QP3Tk1sov0g2xkGwvTxjKszB8jJ1hcuQi4EDOnEukVRTDZ3Ehdz9mX1cnzbfIneLmOMgfsE8DynKhQKPjE/KK-kartik.jpg</t>
  </si>
  <si>
    <t>d3e94f28-61a9-43a6-a0c5-ef0b7582f8c2</t>
  </si>
  <si>
    <t>Tue Jun 09 2026 13:42:00 GMT+0700 (Western Indonesia Time)</t>
  </si>
  <si>
    <t>Tue Jun 09 2026 13:37:00 GMT+0700 (Western Indonesia Time)</t>
  </si>
  <si>
    <t>didit tri wahyudi</t>
  </si>
  <si>
    <t>3515031110980002</t>
  </si>
  <si>
    <t>1998-10-11</t>
  </si>
  <si>
    <t>3515030205180002</t>
  </si>
  <si>
    <t>Supervisor/Mandor</t>
  </si>
  <si>
    <t>90</t>
  </si>
  <si>
    <t>e9bf5c58-8bd0-4b48-b816-ebb9ff7a6381</t>
  </si>
  <si>
    <t>27/05/2026 09:25:11</t>
  </si>
  <si>
    <t>3515031001093498</t>
  </si>
  <si>
    <t>Herfi Rafianto</t>
  </si>
  <si>
    <t>3515050705930004</t>
  </si>
  <si>
    <t>https://build.fillout.com/editor/b6saBAA7ojus/results?sessionId=d3e94f28-61a9-43a6-a0c5-ef0b7582f8c2</t>
  </si>
  <si>
    <t>70000</t>
  </si>
  <si>
    <t>https://prod-fillout-oregon-s3.s3.us-west-2.amazonaws.com/orgid-431168/flowpublicid-kdFWQQWTckus/074d723a-af9f-4e5b-9f23-63d53cab9e02-FuOf3m8jtQsNSRxJXO2Kh2pIK0F52SnOvcAMY61fbQ9FQlE2K1vd9UyRhsNGmWe7T1COgZJqBdOjWtpP6E8hO6nCLUE8JkbtrlT/215970.jpg</t>
  </si>
  <si>
    <t>Teller Bank</t>
  </si>
  <si>
    <t>36c5a8d5-1923-4edf-9ca9-020fbef3c34d</t>
  </si>
  <si>
    <t>Tue Jun 09 2026 13:34:00 GMT+0700 (Western Indonesia Time)</t>
  </si>
  <si>
    <t>Siti kumairotin</t>
  </si>
  <si>
    <t>3515034208670002</t>
  </si>
  <si>
    <t>1967-08-02</t>
  </si>
  <si>
    <t>58</t>
  </si>
  <si>
    <t>3515030206170008</t>
  </si>
  <si>
    <t>https://prod-fillout-oregon-s3.s3.us-west-2.amazonaws.com/orgid-431168/flowpublicid-kdFWQQWTckus/ddc3d61a-f61f-4786-b201-30207cb36809-de7eEtaEK2MklkGg6sXwFsINnUExn8vPd7A7CLz1eEtRFtITaV0XpazOrLvWg54VQ3qPFMz7GydFzBOgtPGIZCkgitX0nObuvEP/215971.jpg</t>
  </si>
  <si>
    <t>Tenaga Cuci</t>
  </si>
  <si>
    <t>368bb48f-b95a-4a0d-9e2b-db98bf1820ad</t>
  </si>
  <si>
    <t>27/05/2026 09:27:45</t>
  </si>
  <si>
    <t>Sulistyorini</t>
  </si>
  <si>
    <t>3515035806910001</t>
  </si>
  <si>
    <t>https://prod-fillout-oregon-s3.s3.us-west-2.amazonaws.com/orgid-431168/flowpublicid-kdFWQQWTckus/e0c2cea0-8c9b-48ca-bbdb-c8ef920ec079-NxBfx6FZBvSM3nAShr8KA9KVe6QyWNkfhpEBWewGcAOLvtkc6HOdGIJKjpZEl3Krnl2fTy3Js5O6Z7uoP0vzUYyRyE0IXpAwtG1/215974.jpg</t>
  </si>
  <si>
    <t>Tenaga Kebersihan</t>
  </si>
  <si>
    <t>https://build.fillout.com/editor/b6saBAA7ojus/results?sessionId=36c5a8d5-1923-4edf-9ca9-020fbef3c34d</t>
  </si>
  <si>
    <t>Tenaga Tata Usaha</t>
  </si>
  <si>
    <t>5dcca7c1-7110-4474-9893-19d32a590ad1</t>
  </si>
  <si>
    <t>Tue Jun 09 2026 13:31:00 GMT+0700 (Western Indonesia Time)</t>
  </si>
  <si>
    <t>56117d5b-8728-45f4-a304-257af28a0ef4</t>
  </si>
  <si>
    <t>27/05/2026 09:28:50</t>
  </si>
  <si>
    <t>agus suciptono</t>
  </si>
  <si>
    <t>Maura Lisfi Alja'yah</t>
  </si>
  <si>
    <t>3515031204630001</t>
  </si>
  <si>
    <t>3515034605170001</t>
  </si>
  <si>
    <t>1963-04-12</t>
  </si>
  <si>
    <t>63</t>
  </si>
  <si>
    <t>https://build.fillout.com/editor/kdFWQQWTckus/results?sessionId=67bc68a6-b2ff-4263-84b9-7fc651207c2a</t>
  </si>
  <si>
    <t>Tentara Nasional Indonesia</t>
  </si>
  <si>
    <t>663bbf3c-7373-4a66-9b52-55c49eaec746</t>
  </si>
  <si>
    <t>Tue May 12 2026 22:52:00 GMT+0700 (Western Indonesia Time)</t>
  </si>
  <si>
    <t>Tue May 12 2026 22:13:00 GMT+0700 (Western Indonesia Time)</t>
  </si>
  <si>
    <t>https://build.fillout.com/editor/b6saBAA7ojus/results?sessionId=5dcca7c1-7110-4474-9893-19d32a590ad1</t>
  </si>
  <si>
    <t>Suparno</t>
  </si>
  <si>
    <t>3515031001093440</t>
  </si>
  <si>
    <t>https://prod-fillout-oregon-s3.s3.us-west-2.amazonaws.com/orgid-431168/flowpublicid-kdFWQQWTckus/dc4ebf2e-89a4-4244-84c4-a4b5739ef42a-56cowxOp7j1HPVb1fxWKYtbKhd1Dyn3hE8JYIHm3T44ex6JD3zTJ4DiY7HQwikQgMZSPn9k2lOXo8NC7lR4efDtkmgymW1F5kNA/Screenshot_20260512-162041_Gallery.jpg</t>
  </si>
  <si>
    <t>1a152407-253d-46d8-9d32-4a8fccfbae14</t>
  </si>
  <si>
    <t>27/05/2026 09:29:54</t>
  </si>
  <si>
    <t>Maura Lisfi Azzahra</t>
  </si>
  <si>
    <t>3515035312230003</t>
  </si>
  <si>
    <t>be72934c-bef8-479c-b8dd-9745bcd21a04</t>
  </si>
  <si>
    <t>Tue Jun 09 2026 11:39:00 GMT+0700 (Western Indonesia Time)</t>
  </si>
  <si>
    <t>Tue Jun 09 2026 11:37:00 GMT+0700 (Western Indonesia Time)</t>
  </si>
  <si>
    <t>Aila Varisha Fauziah</t>
  </si>
  <si>
    <t>3515035302160005</t>
  </si>
  <si>
    <t>2016-02-13</t>
  </si>
  <si>
    <t>Sutilah</t>
  </si>
  <si>
    <t>https://prod-fillout-oregon-s3.s3.us-west-2.amazonaws.com/orgid-431168/flowpublicid-kdFWQQWTckus/488ca76c-82bd-4835-ab64-6d88e8bb8eb9-JnZpaqckWv3zzWXMu9VlBHBUGfLOVXEchHYEX4URi5sq5MJxbW8jEnc2IDC6hl3FMjG8aCFhkvPiQym4deAMAOrv30gAk2NC1sV/Screenshot_20260512-162242_Gallery.jpg</t>
  </si>
  <si>
    <t>Tukang Cukur</t>
  </si>
  <si>
    <t>0d90449c-6ecb-40b4-b1ab-caf275dea917</t>
  </si>
  <si>
    <t>18/05/2026 11:58:30</t>
  </si>
  <si>
    <t>karyadi</t>
  </si>
  <si>
    <t>3322040610750003</t>
  </si>
  <si>
    <t>3515032501097272</t>
  </si>
  <si>
    <t>https://build.fillout.com/editor/b6saBAA7ojus/results?sessionId=be72934c-bef8-479c-b8dd-9745bcd21a04</t>
  </si>
  <si>
    <t>Tukang Fotokopi</t>
  </si>
  <si>
    <t>https://prod-fillout-oregon-s3.s3.us-west-2.amazonaws.com/orgid-431168/flowpublicid-kdFWQQWTckus/3ba18af5-bc6d-4d29-ba9b-58cf369c281e-8qhwIYMRQBHBkhSzGgI6B1sA0l2Ev56kizksnxTukCpnPJKmvWvVBN8ro8MwOOw8IYAM1n92LAAysvHrmZKOGcUW8hnNRyCEK3u/Screenshot_20260512-162056_Gallery.jpg</t>
  </si>
  <si>
    <t>02517ed8-0034-4f24-af31-f92222164561</t>
  </si>
  <si>
    <t>3515030206220004</t>
  </si>
  <si>
    <t>Tue Jun 09 2026 11:34:00 GMT+0700 (Western Indonesia Time)</t>
  </si>
  <si>
    <t>M.Ulin Nuha</t>
  </si>
  <si>
    <t>3515033003080001</t>
  </si>
  <si>
    <t>2008-03-30</t>
  </si>
  <si>
    <t>Tukang Kayu</t>
  </si>
  <si>
    <t>f6f650a3-fe14-4c38-b922-287e4a3af97d</t>
  </si>
  <si>
    <t>18/05/2026 12:08:37</t>
  </si>
  <si>
    <t>neny tri yulianti</t>
  </si>
  <si>
    <t>3515034907810001</t>
  </si>
  <si>
    <t>https://prod-fillout-oregon-s3.s3.us-west-2.amazonaws.com/orgid-431168/flowpublicid-kdFWQQWTckus/9e7b18f9-c1af-4f18-a9be-0235dc2dc8aa-1yzz6kZQseHfHIep7ABRFk2KBL3ygqrRKrNDLSGCDN4OxFXNs0VjkmoM25oRPK5WPsDNLNkfOvF5y302Lklu4bRkJUFJKY5gCQT/Screenshot_20260512-162108_Gallery.jpg</t>
  </si>
  <si>
    <t>Tukang Las/Pandai Besi</t>
  </si>
  <si>
    <t>https://build.fillout.com/editor/b6saBAA7ojus/results?sessionId=02517ed8-0034-4f24-af31-f92222164561</t>
  </si>
  <si>
    <t>Tukang Listrik</t>
  </si>
  <si>
    <t>d4765854-ebd9-4307-a61f-f78d541cf95a</t>
  </si>
  <si>
    <t>Tue Jun 09 2026 11:36:00 GMT+0700 (Western Indonesia Time)</t>
  </si>
  <si>
    <t>Tue Jun 09 2026 11:33:00 GMT+0700 (Western Indonesia Time)</t>
  </si>
  <si>
    <t>86162e10-c134-4ad1-8d96-1b1424cb491b</t>
  </si>
  <si>
    <t>Suparno, Sutilah, As'ari, Jilan Nafiah, Afif Muzakki</t>
  </si>
  <si>
    <t>18/05/2026 12:17:36</t>
  </si>
  <si>
    <t>pratowo Sulistyo nugroho</t>
  </si>
  <si>
    <t>https://build.fillout.com/editor/kdFWQQWTckus/results?sessionId=663bbf3c-7373-4a66-9b52-55c49eaec746</t>
  </si>
  <si>
    <t>3322040701010002</t>
  </si>
  <si>
    <t>Ahmad al Baihaqi nurjavier</t>
  </si>
  <si>
    <t>3515030602130001</t>
  </si>
  <si>
    <t>2013-02-06</t>
  </si>
  <si>
    <t>f937cc90-3e66-451a-9817-13994cd7125c</t>
  </si>
  <si>
    <t>Tue May 12 2026 22:57:00 GMT+0700 (Western Indonesia Time)</t>
  </si>
  <si>
    <t>Tue May 12 2026 21:45:00 GMT+0700 (Western Indonesia Time)</t>
  </si>
  <si>
    <t>Moh.Anwar</t>
  </si>
  <si>
    <t>3515032701110003</t>
  </si>
  <si>
    <t>https://prod-fillout-oregon-s3.s3.us-west-2.amazonaws.com/orgid-431168/flowpublicid-kdFWQQWTckus/f22e98b3-3682-4b08-84aa-d65298ba8fb2-WJkLvMOtttUGWaAN1YX5ARDWcEocRL20zht4S3mQQfSwU4dpCrFEGFI3Mf6Zghlmgs7wpFPfG4A5nnojgEDnZ4aQuKEtoMiA6DA/IMG-20260512-WA0095.jpg</t>
  </si>
  <si>
    <t>3515031001093527</t>
  </si>
  <si>
    <t>https://build.fillout.com/editor/b6saBAA7ojus/results?sessionId=d4765854-ebd9-4307-a61f-f78d541cf95a</t>
  </si>
  <si>
    <t>Tukang Sablon</t>
  </si>
  <si>
    <t>f68180d1-0d09-425b-afca-3558ea57fc45</t>
  </si>
  <si>
    <t>18/05/2026 12:24:56</t>
  </si>
  <si>
    <t>yogga Septian raharjo</t>
  </si>
  <si>
    <t>3515033009050001</t>
  </si>
  <si>
    <t>5fac8ecb-c283-4cf6-8a5f-af3c14d1b57d</t>
  </si>
  <si>
    <t>Tue Jun 09 2026 11:32:00 GMT+0700 (Western Indonesia Time)</t>
  </si>
  <si>
    <t>Umrotin</t>
  </si>
  <si>
    <t>Tukang Tambal Ban</t>
  </si>
  <si>
    <t>3515036505870002</t>
  </si>
  <si>
    <t>1987-05-25</t>
  </si>
  <si>
    <t>900000</t>
  </si>
  <si>
    <t>60000</t>
  </si>
  <si>
    <t>25000</t>
  </si>
  <si>
    <t>https://prod-fillout-oregon-s3.s3.us-west-2.amazonaws.com/orgid-431168/flowpublicid-kdFWQQWTckus/20da39e8-ceb1-4edb-83c9-eaded3e59d16-Qqu3871shv2Fwf93gyOcnhnKxqif90SbMAQSDgS7teMu2F3bBnICn6KciFZxjaxSDeY3pVin0Nycm8YJzS6iExVGvxDUcZUGRA5/216034.jpg</t>
  </si>
  <si>
    <t>Tukang Tebang Kayu</t>
  </si>
  <si>
    <t>https://build.fillout.com/editor/b6saBAA7ojus/results?sessionId=5fac8ecb-c283-4cf6-8a5f-af3c14d1b57d</t>
  </si>
  <si>
    <t>a6822b00-9b80-4de3-84ba-0318456118c5</t>
  </si>
  <si>
    <t>18/05/2026 12:28:38</t>
  </si>
  <si>
    <t>reyneta dhigdya raharjo</t>
  </si>
  <si>
    <t>3515036707070003</t>
  </si>
  <si>
    <t>https://prod-fillout-oregon-s3.s3.us-west-2.amazonaws.com/orgid-431168/flowpublicid-kdFWQQWTckus/53e96ebe-1a04-48c0-91df-8aa69c9ff1c7-4uxsHPgB7RV5t8TmmUE996Z13NZ13pXNzkbND6M3vJJeRBoiuDG2N1pqtWNlN1OmukAGvRsTwBdzNrHlx8QiEeMVeo95OUcvh9J/216035.jpg</t>
  </si>
  <si>
    <t>1e44a4f0-652a-4d6f-9320-f41e7413a94b</t>
  </si>
  <si>
    <t>Penduduk disabilitas</t>
  </si>
  <si>
    <t>Tue Jun 09 2026 11:31:00 GMT+0700 (Western Indonesia Time)</t>
  </si>
  <si>
    <t>Disabilitas</t>
  </si>
  <si>
    <t>Maulana hilajulian salasa</t>
  </si>
  <si>
    <t>3515032307020004</t>
  </si>
  <si>
    <t>Fisik</t>
  </si>
  <si>
    <t>2002-07-23</t>
  </si>
  <si>
    <t>https://prod-fillout-oregon-s3.s3.us-west-2.amazonaws.com/orgid-431168/flowpublicid-kdFWQQWTckus/ca394ac7-bac1-4137-bd69-b013298e7a72-ZlkSzdgi4LsnrWGLc2B6ZzEqnmW9D5gr9cvSSn5si5uryngPoderlqtryXTtbBgwBQtKXEoHviaVaDJ34a5pUnHH7LY16DPBLz0/216036.jpg</t>
  </si>
  <si>
    <t>9402da47-66fb-46f7-b665-f623b61affb8</t>
  </si>
  <si>
    <t>20/05/2026 09:13:54</t>
  </si>
  <si>
    <t>Mohamad Supriyadi</t>
  </si>
  <si>
    <t>3515021508830003</t>
  </si>
  <si>
    <t>Mental</t>
  </si>
  <si>
    <t>https://build.fillout.com/editor/b6saBAA7ojus/results?sessionId=1e44a4f0-652a-4d6f-9320-f41e7413a94b</t>
  </si>
  <si>
    <t>Intelektual</t>
  </si>
  <si>
    <t>Moh.Anwar, Sumarni</t>
  </si>
  <si>
    <t>https://build.fillout.com/editor/kdFWQQWTckus/results?sessionId=f937cc90-3e66-451a-9817-13994cd7125c</t>
  </si>
  <si>
    <t>3515030207150003</t>
  </si>
  <si>
    <t>2b1167e4-df22-4f95-b4fe-1dc8a657c7e6</t>
  </si>
  <si>
    <t>Tue Jun 09 2026 11:29:00 GMT+0700 (Western Indonesia Time)</t>
  </si>
  <si>
    <t>Achmad Ali Yunus</t>
  </si>
  <si>
    <t>3515030611850001</t>
  </si>
  <si>
    <t>Netra</t>
  </si>
  <si>
    <t>1985-11-06</t>
  </si>
  <si>
    <t>40</t>
  </si>
  <si>
    <t>d736fc32-c1ba-4952-baf7-ea76d1f5f87e</t>
  </si>
  <si>
    <t>Tue May 12 2026 23:08:00 GMT+0700 (Western Indonesia Time)</t>
  </si>
  <si>
    <t>1900000</t>
  </si>
  <si>
    <t>a775f506-7c34-47b6-a480-aa4adbc36d92</t>
  </si>
  <si>
    <t>20/05/2026 09:16:16</t>
  </si>
  <si>
    <t>Widiya Kusumawati</t>
  </si>
  <si>
    <t>3515036404930082</t>
  </si>
  <si>
    <t>Anis nadiroh</t>
  </si>
  <si>
    <t>3515032104200001</t>
  </si>
  <si>
    <t>https://prod-fillout-oregon-s3.s3.us-west-2.amazonaws.com/orgid-431168/flowpublicid-kdFWQQWTckus/f001af41-08c1-4ff4-84b5-cc8037e84f20-jZkOtEafHaxUnoPkaPsB9YHV6CCncfrZ9qV6wgDRjAXZQB1Bi3pTF2SumO1VvbiYyVRqiq07mYum65Ra6LCYS5N9dCD3PafCXcP/Screenshot_20260512-162048_Gallery.jpg</t>
  </si>
  <si>
    <t>Rungu</t>
  </si>
  <si>
    <t>https://build.fillout.com/editor/b6saBAA7ojus/results?sessionId=2b1167e4-df22-4f95-b4fe-1dc8a657c7e6</t>
  </si>
  <si>
    <t>Wicara</t>
  </si>
  <si>
    <t>12</t>
  </si>
  <si>
    <t>b897e802-8e1d-4089-8468-b031cf524839</t>
  </si>
  <si>
    <t>20/05/2026 09:18:15</t>
  </si>
  <si>
    <t>Penduduk usia sekolah dan pertisipasi sekolah</t>
  </si>
  <si>
    <t>eac79dc4-3302-43f5-ac13-600e0fe075c0</t>
  </si>
  <si>
    <t>Fanisa Siti Qumairo</t>
  </si>
  <si>
    <t>3515036212140003</t>
  </si>
  <si>
    <t>jumlah penduduk usia sekolah (7-24 tahun) yang masih sekolah</t>
  </si>
  <si>
    <t>15000</t>
  </si>
  <si>
    <t>Tue Jun 09 2026 11:28:00 GMT+0700 (Western Indonesia Time)</t>
  </si>
  <si>
    <t>https://prod-fillout-oregon-s3.s3.us-west-2.amazonaws.com/orgid-431168/flowpublicid-kdFWQQWTckus/deb095aa-c4b7-4a44-a42b-316be99e3cd9-M9nofXitPpSv2bJsT80O5PQAHzVzdGeQOUy3Uj0DIsKGJExcqeFdBJ6FTGqiaMCACkO0dN4Lkvoqdm1CajVa2Ia7FwQp3xmuOcF/Screenshot_20260512-162242_Gallery.jpg</t>
  </si>
  <si>
    <t>kumrotin</t>
  </si>
  <si>
    <t>3515036704750001</t>
  </si>
  <si>
    <t>1975-04-17</t>
  </si>
  <si>
    <t>RT/RW</t>
  </si>
  <si>
    <t>13-15</t>
  </si>
  <si>
    <t>https://prod-fillout-oregon-s3.s3.us-west-2.amazonaws.com/orgid-431168/flowpublicid-kdFWQQWTckus/fd050e8d-3f6d-44cb-a0fe-d8d30393d116-7ujYvqD421GRY9rr0BsxGd4vNvTehenEqfQEeS4YtP04dZybrLtpFQAwpzqNPIu5HQbPD9BtfDfWiKDM1FMRKBQNhnOXSL1N2Cs/Screenshot_20260512-162056_Gallery.jpg</t>
  </si>
  <si>
    <t>16-18</t>
  </si>
  <si>
    <t>19-24</t>
  </si>
  <si>
    <t>https://build.fillout.com/editor/b6saBAA7ojus/results?sessionId=eac79dc4-3302-43f5-ac13-600e0fe075c0</t>
  </si>
  <si>
    <t>be8ab136-7581-4a29-bda5-c69aa82e022f</t>
  </si>
  <si>
    <t>Jumlah</t>
  </si>
  <si>
    <t>20/05/2026 09:19:34</t>
  </si>
  <si>
    <t>Muhammad Arya Aditya</t>
  </si>
  <si>
    <t>3515030410190002</t>
  </si>
  <si>
    <t>933ffe98-9c2a-4b3a-bc90-21cae840be1d</t>
  </si>
  <si>
    <t>Tue Jun 09 2026 11:26:00 GMT+0700 (Western Indonesia Time)</t>
  </si>
  <si>
    <t>https://prod-fillout-oregon-s3.s3.us-west-2.amazonaws.com/orgid-431168/flowpublicid-kdFWQQWTckus/ccdce5d8-7e3e-4a27-b99b-349ba49bfd2b-DLQs5VDD44ODGSww6T6WJTDB2jjyHQLnjHK3FjqQRClopBGefLHFmabKpcoYjKKGJp1g55HPm9Dkx0RBDiB7PqT4zu4o55ay600/Screenshot_20260512-162108_Gallery.jpg</t>
  </si>
  <si>
    <t>Mohammad soleh</t>
  </si>
  <si>
    <t>3515032911700004</t>
  </si>
  <si>
    <t>1970-11-29</t>
  </si>
  <si>
    <t>91dc7623-fb18-41c4-aaac-2bc792fccc47</t>
  </si>
  <si>
    <t>20/05/2026 09:20:44</t>
  </si>
  <si>
    <t>Muhammad Kafi Arrizki</t>
  </si>
  <si>
    <t>3515032608220001</t>
  </si>
  <si>
    <t>9000000</t>
  </si>
  <si>
    <t>https://build.fillout.com/editor/b6saBAA7ojus/results?sessionId=933ffe98-9c2a-4b3a-bc90-21cae840be1d</t>
  </si>
  <si>
    <t>Anis nadiroh, Rifky najwan widjaya</t>
  </si>
  <si>
    <t>https://build.fillout.com/editor/kdFWQQWTckus/results?sessionId=d736fc32-c1ba-4952-baf7-ea76d1f5f87e</t>
  </si>
  <si>
    <t>27fe844f-8c1a-431f-8fd2-8badc1825e06</t>
  </si>
  <si>
    <t>Tue Jun 09 2026 11:20:00 GMT+0700 (Western Indonesia Time)</t>
  </si>
  <si>
    <t>a986ade3-5241-4e57-bce0-a8d0389a0f90</t>
  </si>
  <si>
    <t>Tue Jun 09 2026 11:18:00 GMT+0700 (Western Indonesia Time)</t>
  </si>
  <si>
    <t>Tue May 12 2026 22:40:00 GMT+0700 (Western Indonesia Time)</t>
  </si>
  <si>
    <t>hanifa Nurul hidayati</t>
  </si>
  <si>
    <t>3515035808060002</t>
  </si>
  <si>
    <t>Muhammad sofa</t>
  </si>
  <si>
    <t>3515031001093492</t>
  </si>
  <si>
    <t>2006-08-18</t>
  </si>
  <si>
    <t>https://prod-fillout-oregon-s3.s3.us-west-2.amazonaws.com/orgid-431168/flowpublicid-kdFWQQWTckus/a617e188-6c7d-4316-8bcd-a9576f6af32c-Ccl39KbfG9cqZZTzrHiMIVgostRtgZNUGsZX7DthVtiysPhaOyHYitQD5dg68gacTLez2GVI0HW3IB9EATsYFZvYZt0ozBRTPpd/WA_1778600536086.jpg</t>
  </si>
  <si>
    <t>5bb4d28d-28ca-4c5d-885d-3ef17507b8b3</t>
  </si>
  <si>
    <t>Muhammad Khoirul Hidayat</t>
  </si>
  <si>
    <t>3516050107710004</t>
  </si>
  <si>
    <t>3515031001096110</t>
  </si>
  <si>
    <t>desa waung</t>
  </si>
  <si>
    <t>https://build.fillout.com/editor/b6saBAA7ojus/results?sessionId=27fe844f-8c1a-431f-8fd2-8badc1825e06</t>
  </si>
  <si>
    <t>3515030207190004</t>
  </si>
  <si>
    <t>https://prod-fillout-oregon-s3.s3.us-west-2.amazonaws.com/orgid-431168/flowpublicid-kdFWQQWTckus/06d6a2c1-5efc-4763-8464-6bb7382bc7ba-Jf3oe1XPH9l41D40Ys32s5dHq5iydEENuJcnpYn0dovZG6wuNiv3cWZxp1ogKfqjqh2m01TxDyusA3aUULXWqbueRBTcZc5KKVu/WA_1778600228558.jpg</t>
  </si>
  <si>
    <t>RT 002 RW 001</t>
  </si>
  <si>
    <t>744f7103-a484-4015-8a6f-1c102225aaa0</t>
  </si>
  <si>
    <t>Tue Jun 09 2026 11:15:00 GMT+0700 (Western Indonesia Time)</t>
  </si>
  <si>
    <t>sudarto</t>
  </si>
  <si>
    <t>5315031006590004</t>
  </si>
  <si>
    <t>1959-06-16</t>
  </si>
  <si>
    <t>pensiuanan</t>
  </si>
  <si>
    <t>7f9d170f-a44a-4102-8794-f54047b1d265</t>
  </si>
  <si>
    <t>Nanuk Ikhmawati</t>
  </si>
  <si>
    <t>https://prod-fillout-oregon-s3.s3.us-west-2.amazonaws.com/orgid-431168/flowpublicid-kdFWQQWTckus/cd73f0b5-d023-4463-bd06-ae8c4dbc9adb-fBzSjleeXa6RTuzyWVrfw5JrHbsSvbkp0EB6fdF2yOR5ZxSCq0tBtFZbnEaxuRzRS9KcRorbg6QWCC1KEseDdYWHICm4SJn2LV5/WA_1778600280756.jpg</t>
  </si>
  <si>
    <t>3516056610740003</t>
  </si>
  <si>
    <t>https://build.fillout.com/editor/b6saBAA7ojus/results?sessionId=744f7103-a484-4015-8a6f-1c102225aaa0</t>
  </si>
  <si>
    <t>https://prod-fillout-oregon-s3.s3.us-west-2.amazonaws.com/orgid-431168/flowpublicid-kdFWQQWTckus/3b0ffc87-c39d-45e4-b597-c32530d7b5eb-qYn2eYkudza0AzThylL9E1etNQeC8eRDDVHW1LazY5ckE5x0DfvjLDVkMotJJjVVHA2jed59B2ATwMv2MxjC8iAagcyJHkdSInB/WA_1778600316861.jpg</t>
  </si>
  <si>
    <t>fd342e52-bd48-4a61-a3b2-824e0c23f321</t>
  </si>
  <si>
    <t>Tue Jun 09 2026 10:52:00 GMT+0700 (Western Indonesia Time)</t>
  </si>
  <si>
    <t>Tue Jun 09 2026 10:51:00 GMT+0700 (Western Indonesia Time)</t>
  </si>
  <si>
    <t>dewa aji saputro</t>
  </si>
  <si>
    <t>db33934e-7fd3-4c48-9447-d5ec5c2114ea</t>
  </si>
  <si>
    <t>3515032303210003</t>
  </si>
  <si>
    <t>Dea Febrianti</t>
  </si>
  <si>
    <t>3516056102030002</t>
  </si>
  <si>
    <t>2021-03-03</t>
  </si>
  <si>
    <t>3515031001093604</t>
  </si>
  <si>
    <t>https://build.fillout.com/editor/b6saBAA7ojus/results?sessionId=fd342e52-bd48-4a61-a3b2-824e0c23f321</t>
  </si>
  <si>
    <t>Muhammad sofa, ani fatimah, afdilah rochimi</t>
  </si>
  <si>
    <t>https://build.fillout.com/editor/kdFWQQWTckus/results?sessionId=a986ade3-5241-4e57-bce0-a8d0389a0f90</t>
  </si>
  <si>
    <t>d66de985-d202-4e16-b641-a31f6dcac20a</t>
  </si>
  <si>
    <t>Tue Jun 09 2026 10:48:00 GMT+0700 (Western Indonesia Time)</t>
  </si>
  <si>
    <t>sabina diafalola</t>
  </si>
  <si>
    <t>3515036008030003</t>
  </si>
  <si>
    <t>2003-08-20</t>
  </si>
  <si>
    <t>22</t>
  </si>
  <si>
    <t>369b12fa-a078-4793-9170-6d973e1a24e1</t>
  </si>
  <si>
    <t>Wed May 13 2026 08:18:00 GMT+0700 (Western Indonesia Time)</t>
  </si>
  <si>
    <t>Tue May 12 2026 23:01:00 GMT+0700 (Western Indonesia Time)</t>
  </si>
  <si>
    <t>Sudrikah</t>
  </si>
  <si>
    <t>3515031001093352</t>
  </si>
  <si>
    <t>https://prod-fillout-oregon-s3.s3.us-west-2.amazonaws.com/orgid-431168/flowpublicid-kdFWQQWTckus/77c0cc00-74e4-4d81-94d2-d0a3d20c19b5-ORG2sPiJzw7gmf3yp4grBIKNrLeZJgC47zecpWYnUvy8tQyaid5ndlAN4kyQXEXl28LfkW8XC8WdbZAIwx9qC27ElIGKvJGHo4I/IMG-20260512-WA0086.jpg</t>
  </si>
  <si>
    <t>b9f551da-d71a-47d4-82e0-488bb38dcc7f</t>
  </si>
  <si>
    <t>24/05/2026 04:44:10</t>
  </si>
  <si>
    <t>Eliyah</t>
  </si>
  <si>
    <t>3515036010740004</t>
  </si>
  <si>
    <t>https://build.fillout.com/editor/b6saBAA7ojus/results?sessionId=d66de985-d202-4e16-b641-a31f6dcac20a</t>
  </si>
  <si>
    <t>48</t>
  </si>
  <si>
    <t>3515030208220002</t>
  </si>
  <si>
    <t>01abdee1-aa8a-4bb2-ae3a-4604f795e85a</t>
  </si>
  <si>
    <t>Tue Jun 09 2026 10:46:00 GMT+0700 (Western Indonesia Time)</t>
  </si>
  <si>
    <t>Alvin mustova</t>
  </si>
  <si>
    <t>https://prod-fillout-oregon-s3.s3.us-west-2.amazonaws.com/orgid-431168/flowpublicid-kdFWQQWTckus/96d114c1-86f5-4250-9d90-d4162831d58e-paNgymxi1gNT5YuPhljoOUun4hFM7Asd3AhjMtvJ5BftOS2PrDRgjaNoQ5G8ADFtIBlo4grBHq25dArJ773GbUAOrTQ0T9D3DQR/216014.jpg</t>
  </si>
  <si>
    <t>3515030609000001</t>
  </si>
  <si>
    <t>2000-09-06</t>
  </si>
  <si>
    <t>e9618f72-58ca-4eed-85f7-107b802ab417</t>
  </si>
  <si>
    <t>19/05/2026 13:23:42</t>
  </si>
  <si>
    <t>koirul anam</t>
  </si>
  <si>
    <t>3503011508940001</t>
  </si>
  <si>
    <t>https://prod-fillout-oregon-s3.s3.us-west-2.amazonaws.com/orgid-431168/flowpublicid-kdFWQQWTckus/0d5f17a6-a174-4bc6-9b78-cd11ddf4c9d0-7ZiAvKmsptfbKquUu4tTAljMfYjkeQaEBW8e1HsiD5jqyORMr8TkuwVGbmdDyHpV6cu7sQ6qjpHu0SfoTceKiWOA8nm5CQWEoth/216015.jpg</t>
  </si>
  <si>
    <t>3515030210190001</t>
  </si>
  <si>
    <t>https://build.fillout.com/editor/b6saBAA7ojus/results?sessionId=01abdee1-aa8a-4bb2-ae3a-4604f795e85a</t>
  </si>
  <si>
    <t>https://prod-fillout-oregon-s3.s3.us-west-2.amazonaws.com/orgid-431168/flowpublicid-kdFWQQWTckus/e74cdd9b-f2bc-4e16-8555-2ef8bf047413-wJcWO9FLajLq1oq6V29cllKRUny3nRhrgmBlExMYJ6UpIaqNUhr8A3t6J00dg9fykOCDlHJrtL6YlhPMI5fEqzy0rUrnIdZFyZj/216016.jpg</t>
  </si>
  <si>
    <t>32b69e18-ccc1-435f-a330-5097dd234d94</t>
  </si>
  <si>
    <t>19/05/2026 13:25:07</t>
  </si>
  <si>
    <t>lailatul mufidah</t>
  </si>
  <si>
    <t>3515036312960002</t>
  </si>
  <si>
    <t>ba8daa6c-355c-47ee-aefa-969dc5d5680c</t>
  </si>
  <si>
    <t>Tue Jun 09 2026 10:44:00 GMT+0700 (Western Indonesia Time)</t>
  </si>
  <si>
    <t>Eko arianto</t>
  </si>
  <si>
    <t>3515031211890002</t>
  </si>
  <si>
    <t>1989-11-12</t>
  </si>
  <si>
    <t>132</t>
  </si>
  <si>
    <t>26</t>
  </si>
  <si>
    <t>https://build.fillout.com/editor/kdFWQQWTckus/results?sessionId=369b12fa-a078-4793-9170-6d973e1a24e1</t>
  </si>
  <si>
    <t>4f249659-6900-43e3-99c7-537735d52304</t>
  </si>
  <si>
    <t>19/05/2026 13:26:19</t>
  </si>
  <si>
    <t>nayla abidatul khoiriyah</t>
  </si>
  <si>
    <t>3515035112190001</t>
  </si>
  <si>
    <t>https://build.fillout.com/editor/b6saBAA7ojus/results?sessionId=ba8daa6c-355c-47ee-aefa-969dc5d5680c</t>
  </si>
  <si>
    <t>83fecf9c-4634-40c3-a478-df8cc368440e</t>
  </si>
  <si>
    <t>Wed May 13 2026 08:26:00 GMT+0700 (Western Indonesia Time)</t>
  </si>
  <si>
    <t>Tue May 12 2026 18:49:00 GMT+0700 (Western Indonesia Time)</t>
  </si>
  <si>
    <t>Muhammad farianto</t>
  </si>
  <si>
    <t>3515031008240005</t>
  </si>
  <si>
    <t>https://prod-fillout-oregon-s3.s3.us-west-2.amazonaws.com/orgid-431168/flowpublicid-kdFWQQWTckus/6fc88ed8-9b9c-4da5-b3e6-1fef234e1c68-JoJ9wNEHuF59D4w45ax1EcUtp9jW0znPGnN5VQGM1BFdabaq1YMyKEKUMVaPRzc9YiK1Db3acnlLoM1Xurygd4AznGNhLXhLOgY/WA_1778586854330.jpg</t>
  </si>
  <si>
    <t>523091cf-b002-4cb1-8e62-a36348bd4b1d</t>
  </si>
  <si>
    <t>Tue Jun 09 2026 10:42:00 GMT+0700 (Western Indonesia Time)</t>
  </si>
  <si>
    <t>rokayati</t>
  </si>
  <si>
    <t>3515036805750003</t>
  </si>
  <si>
    <t>1975-05-28</t>
  </si>
  <si>
    <t>5c5316e9-50ac-47ed-a40c-619da1ed4daf</t>
  </si>
  <si>
    <t>13/05/2026 08:24:07</t>
  </si>
  <si>
    <t>Desy Harianto</t>
  </si>
  <si>
    <t>3515036712860001</t>
  </si>
  <si>
    <t>Desa waung</t>
  </si>
  <si>
    <t>https://prod-fillout-oregon-s3.s3.us-west-2.amazonaws.com/orgid-431168/flowpublicid-kdFWQQWTckus/45bc4e42-ff53-4378-8cdc-44ddc9278d5c-bOJHwXJMrFejOrwgYFFCGqAvUAofhEyn7LQ3NzNjgETtkOxeK4LxyI85WK2EpXF7v0N8VF3DR3CEpSZ9wkvVJc9KGCkb2Y9YyPL/20260512_184047.jpg</t>
  </si>
  <si>
    <t>https://build.fillout.com/editor/b6saBAA7ojus/results?sessionId=523091cf-b002-4cb1-8e62-a36348bd4b1d</t>
  </si>
  <si>
    <t>3515030212150001</t>
  </si>
  <si>
    <t>Desy harianto</t>
  </si>
  <si>
    <t>98919905-97a4-4a17-afae-590443e8bea5</t>
  </si>
  <si>
    <t>13/05/2026 08:32:27</t>
  </si>
  <si>
    <t>8736e5ef-1ba7-4230-905e-fec56f8c74ac</t>
  </si>
  <si>
    <t>Etik Lidiawati</t>
  </si>
  <si>
    <t>Tue Jun 09 2026 10:38:00 GMT+0700 (Western Indonesia Time)</t>
  </si>
  <si>
    <t>3515094910910001</t>
  </si>
  <si>
    <t>https://prod-fillout-oregon-s3.s3.us-west-2.amazonaws.com/orgid-431168/flowpublicid-kdFWQQWTckus/0bbfde0d-5dfe-45d4-b1e8-bdbf2cb3ba76-UFPKolvhSSAzkNlHOvUjE4SuCMP2PFkzz14ypdKHSF1PZAKXUYELTFXO09zxeDsaCrZmJC48iVm03nH77129esLUZoOrFBqqp8x/20260512_184036.jpg</t>
  </si>
  <si>
    <t>kasdi</t>
  </si>
  <si>
    <t>3515031810580001</t>
  </si>
  <si>
    <t>1958-10-18</t>
  </si>
  <si>
    <t>67</t>
  </si>
  <si>
    <t>https://prod-fillout-oregon-s3.s3.us-west-2.amazonaws.com/orgid-431168/flowpublicid-kdFWQQWTckus/6dca5598-bf08-49ab-b015-188fa9d4928d-PbEU3non5UMoA1wd1XvLwaQ7kvP3I23G1wBqyS4KRsofEomrB5hjSpH1sEyTtogeW8GlhfEPDNh2FvSCzpwb8UzHx901PsiFpt8/20260512_184012.jpg</t>
  </si>
  <si>
    <t>lansia</t>
  </si>
  <si>
    <t>03</t>
  </si>
  <si>
    <t>9c1ea108-26d9-4643-b9ed-483a38a2fc62</t>
  </si>
  <si>
    <t>13/05/2026 08:34:24</t>
  </si>
  <si>
    <t>https://build.fillout.com/editor/b6saBAA7ojus/results?sessionId=8736e5ef-1ba7-4230-905e-fec56f8c74ac</t>
  </si>
  <si>
    <t>REMANOV DRAHWARDANA DYAKSA</t>
  </si>
  <si>
    <t>3515030206160001</t>
  </si>
  <si>
    <t>23000000</t>
  </si>
  <si>
    <t>70000000</t>
  </si>
  <si>
    <t>Muhammad farianto, Nuryati, Zahira faritania pandora</t>
  </si>
  <si>
    <t>https://build.fillout.com/editor/kdFWQQWTckus/results?sessionId=83fecf9c-4634-40c3-a478-df8cc368440e</t>
  </si>
  <si>
    <t>eba0f2ed-543e-45c7-b6c7-cdb0573183df</t>
  </si>
  <si>
    <t>Tue Jun 09 2026 10:22:00 GMT+0700 (Western Indonesia Time)</t>
  </si>
  <si>
    <t>Tue Jun 09 2026 10:20:00 GMT+0700 (Western Indonesia Time)</t>
  </si>
  <si>
    <t>Yuyun Sri sundari</t>
  </si>
  <si>
    <t>3515035711630002</t>
  </si>
  <si>
    <t>1963-11-17</t>
  </si>
  <si>
    <t>62</t>
  </si>
  <si>
    <t>c6166efc-8d63-44a9-9138-0b3ef3cfd5eb</t>
  </si>
  <si>
    <t>Wed May 13 2026 09:16:00 GMT+0700 (Western Indonesia Time)</t>
  </si>
  <si>
    <t>Tue May 12 2026 20:29:00 GMT+0700 (Western Indonesia Time)</t>
  </si>
  <si>
    <t>5226e37c-f9b9-44c4-88d4-4aa8839b5b7c</t>
  </si>
  <si>
    <t>13/05/2026 08:35:32</t>
  </si>
  <si>
    <t>KADEK AYUNDRA ADIYAKSA</t>
  </si>
  <si>
    <t>3515036901220003</t>
  </si>
  <si>
    <t>Kuswanto</t>
  </si>
  <si>
    <t>3515031001093444</t>
  </si>
  <si>
    <t>https://prod-fillout-oregon-s3.s3.us-west-2.amazonaws.com/orgid-431168/flowpublicid-kdFWQQWTckus/2c26a820-dbbd-4649-a4a6-37de88d2f363-02VmV5BNvmxs7R7SMU7JbSN6fvDApHtw04VUA8pX03tRbYYuyKsgwfg1CqV7vTF9Kq1e0t8LjKsrRKQt9DAxhIBuuPBheaiSqnh/IMG-20260512-WA0049.jpg</t>
  </si>
  <si>
    <t>3515031001093516</t>
  </si>
  <si>
    <t>https://build.fillout.com/editor/b6saBAA7ojus/results?sessionId=eba0f2ed-543e-45c7-b6c7-cdb0573183df</t>
  </si>
  <si>
    <t>Enny Heri Astutik</t>
  </si>
  <si>
    <t>180</t>
  </si>
  <si>
    <t>f831bfd0-614a-4e0d-8688-4640100546f0</t>
  </si>
  <si>
    <t>d55d7a18-d96f-49d8-ada4-6b00a1ad62fa</t>
  </si>
  <si>
    <t>13/05/2026 11:41:30</t>
  </si>
  <si>
    <t>Tue Jun 09 2026 10:17:00 GMT+0700 (Western Indonesia Time)</t>
  </si>
  <si>
    <t>Mudalifah</t>
  </si>
  <si>
    <t>150</t>
  </si>
  <si>
    <t>3515036507620001</t>
  </si>
  <si>
    <t>https://prod-fillout-oregon-s3.s3.us-west-2.amazonaws.com/orgid-431168/flowpublicid-kdFWQQWTckus/4cb29147-1f64-4c1b-820c-e5771b91156d-p07p2lHLxI0kjDs8t0dqMRrCgejUDUbWTXdFa5C77cw6dPrbB7GeqOGalvGvLeTsAspHMWSGAOrmnT4nlXmWT835DsmAqSJNVW1/1000421755.jpg</t>
  </si>
  <si>
    <t>yarhadi</t>
  </si>
  <si>
    <t>3515031702610004</t>
  </si>
  <si>
    <t>1961-02-17</t>
  </si>
  <si>
    <t>65</t>
  </si>
  <si>
    <t>Pensiunan Pemprov</t>
  </si>
  <si>
    <t>3515030212190006</t>
  </si>
  <si>
    <t>https://prod-fillout-oregon-s3.s3.us-west-2.amazonaws.com/orgid-431168/flowpublicid-kdFWQQWTckus/71353b7b-15b6-4b6c-bb16-f451cb908439-h1cvXukqGlTDEMXWrWjZiW38roi9iIHrPW6EKxWiCLRErqADr2jcglNBxT2uZefFmvxKJuvMhxR1KT2jOfX9wOhXQPoC3MSgunB/1000422400.jpg</t>
  </si>
  <si>
    <t>https://build.fillout.com/editor/b6saBAA7ojus/results?sessionId=d55d7a18-d96f-49d8-ada4-6b00a1ad62fa</t>
  </si>
  <si>
    <t>1a2dd901-c8f9-4aac-9927-24bb0465325b</t>
  </si>
  <si>
    <t>13/05/2026 11:42:35</t>
  </si>
  <si>
    <t>Alfiah</t>
  </si>
  <si>
    <t>3515037012650001</t>
  </si>
  <si>
    <t>https://prod-fillout-oregon-s3.s3.us-west-2.amazonaws.com/orgid-431168/flowpublicid-kdFWQQWTckus/d37ced23-8592-45ee-8579-bc4230c73678-JRipIsaWOGE10KzUVuFXVjk7zZdHvOwWJE580CKShHsr8FkYMgTuw732Cjo578VGWAX7lZPfuw3yesYXAyoFoJxpm1rTh90Fqbf/1000422403.jpg</t>
  </si>
  <si>
    <t>5dc9ddd1-586e-4a6e-857e-066359728131</t>
  </si>
  <si>
    <t>Mon Jun 08 2026 22:55:00 GMT+0700 (Western Indonesia Time)</t>
  </si>
  <si>
    <t>Mon Jun 08 2026 22:52:00 GMT+0700 (Western Indonesia Time)</t>
  </si>
  <si>
    <t>Suyati</t>
  </si>
  <si>
    <t>3515036403590002</t>
  </si>
  <si>
    <t>1959-03-24</t>
  </si>
  <si>
    <t>4700000</t>
  </si>
  <si>
    <t>17000000</t>
  </si>
  <si>
    <t>a436b286-93de-4613-9fd8-2ce3d5a60853</t>
  </si>
  <si>
    <t>18/05/2026 06:52:33</t>
  </si>
  <si>
    <t>yopi pebrianton niyus</t>
  </si>
  <si>
    <t>Kuswanto, Enny Heri Astutik, Guntur Heri Kusnanda</t>
  </si>
  <si>
    <t>3516052103920001</t>
  </si>
  <si>
    <t>https://build.fillout.com/editor/kdFWQQWTckus/results?sessionId=c6166efc-8d63-44a9-9138-0b3ef3cfd5eb</t>
  </si>
  <si>
    <t>3515030805250003</t>
  </si>
  <si>
    <t>https://build.fillout.com/editor/b6saBAA7ojus/results?sessionId=5dc9ddd1-586e-4a6e-857e-066359728131</t>
  </si>
  <si>
    <t>04ffa5e8f3e8fbf982ef7ae5d8a41dbf</t>
  </si>
  <si>
    <t>97e434a2-da36-4730-8101-910a1d95f7e4</t>
  </si>
  <si>
    <t>Wed May 13 2026 09:42:00 GMT+0700 (Western Indonesia Time)</t>
  </si>
  <si>
    <t>Wed May 13 2026 09:17:00 GMT+0700 (Western Indonesia Time)</t>
  </si>
  <si>
    <t>2026-05-13</t>
  </si>
  <si>
    <t>Khoirul Anwar</t>
  </si>
  <si>
    <t>3515031001093422</t>
  </si>
  <si>
    <t>https://prod-fillout-oregon-s3.s3.us-west-2.amazonaws.com/orgid-431168/flowpublicid-kdFWQQWTckus/a9f74827-f02d-434a-9e25-8be45cbb219e-Q7vjoMkhh6pbMMahu16bPuEAFDqA6xMYq2XUn5WLHSubJ3RCjMGLi7ag9H8FJIJeN3sf9Btv7pmgYQwE17PLmICfg7MHI0dqW10/WA_1778637563552.jpg</t>
  </si>
  <si>
    <t>d12e1e65f9010eb658984e500c9edbce</t>
  </si>
  <si>
    <t>35150302811190001</t>
  </si>
  <si>
    <t>6e0c9bcc-0228-4515-ba0d-fea7f3787a90</t>
  </si>
  <si>
    <t>Mon Jun 08 2026 22:48:00 GMT+0700 (Western Indonesia Time)</t>
  </si>
  <si>
    <t>Mon Jun 08 2026 22:47:00 GMT+0700 (Western Indonesia Time)</t>
  </si>
  <si>
    <t>Levina Iftina Anindya</t>
  </si>
  <si>
    <t>3515035605130001</t>
  </si>
  <si>
    <t>c2d74c84-99b8-442c-ae1d-252e3d9fc89d</t>
  </si>
  <si>
    <t>2013-05-16</t>
  </si>
  <si>
    <t>18/05/2026 06:54:29</t>
  </si>
  <si>
    <t>Indah Setyorini</t>
  </si>
  <si>
    <t>aprilia niken sari</t>
  </si>
  <si>
    <t>3515034204980001</t>
  </si>
  <si>
    <t>RT 009 RW 005</t>
  </si>
  <si>
    <t>40000</t>
  </si>
  <si>
    <t>https://prod-fillout-oregon-s3.s3.us-west-2.amazonaws.com/orgid-431168/flowpublicid-kdFWQQWTckus/c6cd3b00-1cd4-4201-9a04-3a58755d0e46-QSqlNKPVK59u1f04FJ0yOTbrx7o5hdwXgnDjPGUT0itUZzsYd9LY6SDj8ecUADh8BoqV4eK6Lz02kSh71ATF9cfo3iRZsQVcd6b/1000422898.jpg</t>
  </si>
  <si>
    <t>3515032501097265</t>
  </si>
  <si>
    <t>https://build.fillout.com/editor/b6saBAA7ojus/results?sessionId=6e0c9bcc-0228-4515-ba0d-fea7f3787a90</t>
  </si>
  <si>
    <t>d22fbf76-d75a-40f1-ab0e-c06eff2e74f4</t>
  </si>
  <si>
    <t>Mon Jun 08 2026 22:45:00 GMT+0700 (Western Indonesia Time)</t>
  </si>
  <si>
    <t>Satya Rafif Adinata</t>
  </si>
  <si>
    <t>3515032305080001</t>
  </si>
  <si>
    <t>https://prod-fillout-oregon-s3.s3.us-west-2.amazonaws.com/orgid-431168/flowpublicid-kdFWQQWTckus/d21424e6-cbb7-43df-8a79-761a05c3f3d2-66RRZWev4jxAkx9HAOn0AUXnq7wXZu5oqi7GVLomTl2dQAvbcpp81DhV4xA1vOu84ptW8ZpgylAjMBiZaB3nths7mktcLPHv0E0/1000422885.jpg</t>
  </si>
  <si>
    <t>7d35ba7d-4767-4d1b-8802-96c954b900d7</t>
  </si>
  <si>
    <t>2008-05-23</t>
  </si>
  <si>
    <t>18/05/2026 06:55:56</t>
  </si>
  <si>
    <t>muhammad joe alfarisqy abqary</t>
  </si>
  <si>
    <t>3515030304190002</t>
  </si>
  <si>
    <t>41a2e0c4-887f-4611-b13a-fb65dba8406b</t>
  </si>
  <si>
    <t>18/05/2026 06:57:20</t>
  </si>
  <si>
    <t>elina zea rizqiana</t>
  </si>
  <si>
    <t>https://prod-fillout-oregon-s3.s3.us-west-2.amazonaws.com/orgid-431168/flowpublicid-kdFWQQWTckus/9335d369-7002-46ef-8778-a2b143cb5792-NGEEbk2fFOpBsWkUePWcAFHqJDfALJ8cIG6WBBnX7KkybFwF8W7V1gdUxAkor2NDe0d2EHN3UHLfDekg8j61njgKDho8NPjVYI8/1000422887.jpg</t>
  </si>
  <si>
    <t>3515034905220002</t>
  </si>
  <si>
    <t>https://build.fillout.com/editor/b6saBAA7ojus/results?sessionId=d22fbf76-d75a-40f1-ab0e-c06eff2e74f4</t>
  </si>
  <si>
    <t>0e273b1d-d8be-4cc7-8ec4-e2ef4051ee82</t>
  </si>
  <si>
    <t>Mon Jun 08 2026 22:43:00 GMT+0700 (Western Indonesia Time)</t>
  </si>
  <si>
    <t>Winda Dwi Anggraini</t>
  </si>
  <si>
    <t>3515034502830001</t>
  </si>
  <si>
    <t>1983-02-05</t>
  </si>
  <si>
    <t>43</t>
  </si>
  <si>
    <t>3400000</t>
  </si>
  <si>
    <t>14000000</t>
  </si>
  <si>
    <t xml:space="preserve">Khoirul Anwar, Endang Irawati, Indah Setyorini </t>
  </si>
  <si>
    <t>https://build.fillout.com/editor/kdFWQQWTckus/results?sessionId=97e434a2-da36-4730-8101-910a1d95f7e4</t>
  </si>
  <si>
    <t>1aa2ad5a-c418-41c1-a9d3-f26b89c410cc</t>
  </si>
  <si>
    <t>18/05/2026 06:58:30</t>
  </si>
  <si>
    <t>dzaki al ghani ramadhan</t>
  </si>
  <si>
    <t>3515032203250001</t>
  </si>
  <si>
    <t>https://build.fillout.com/editor/b6saBAA7ojus/results?sessionId=0e273b1d-d8be-4cc7-8ec4-e2ef4051ee82</t>
  </si>
  <si>
    <t>2f9e456a-114c-465b-9594-28b74ae58635</t>
  </si>
  <si>
    <t>Wed May 13 2026 10:26:00 GMT+0700 (Western Indonesia Time)</t>
  </si>
  <si>
    <t>Wed May 13 2026 09:45:00 GMT+0700 (Western Indonesia Time)</t>
  </si>
  <si>
    <t>teguh imam waskito</t>
  </si>
  <si>
    <t>3515031001093509</t>
  </si>
  <si>
    <t>https://prod-fillout-oregon-s3.s3.us-west-2.amazonaws.com/orgid-431168/flowpublicid-kdFWQQWTckus/857a7ab6-fbe9-4f7d-8ffe-d126efe4e3a9-9lsJEWD8at2RDwsUJAaGCUNu8THtg5NxzLVT5HH3qCYqEU7y3gpo8cOIDJTpAW2IqPPN1YetNJa2TeaMMXTfRcPXmTn9AZxFEUp/WA_1778640905213.jpg</t>
  </si>
  <si>
    <t>92061d1e-2bd0-444f-8565-b312ad5767b3</t>
  </si>
  <si>
    <t>Mon Jun 08 2026 22:40:00 GMT+0700 (Western Indonesia Time)</t>
  </si>
  <si>
    <t>Edi Purnomo</t>
  </si>
  <si>
    <t>3515031904810001</t>
  </si>
  <si>
    <t>1981-04-19</t>
  </si>
  <si>
    <t>TOTAL</t>
  </si>
  <si>
    <t>juma'ati</t>
  </si>
  <si>
    <t>waung</t>
  </si>
  <si>
    <t>https://build.fillout.com/editor/b6saBAA7ojus/results?sessionId=92061d1e-2bd0-444f-8565-b312ad5767b3</t>
  </si>
  <si>
    <t>https://prod-fillout-oregon-s3.s3.us-west-2.amazonaws.com/orgid-431168/flowpublicid-kdFWQQWTckus/f8b4700b-c319-434b-a07f-ddce5ad92c25-Qie6fLLj8DdPQjCgw5WDOv0kVj4s9pyOXV3sAIPV6s2IrVR5C9AboYyp7m0iY3TgBB0CJMTsMofMu6MMbha8W7Nz3dAMs0Rbi2a/WA_1778640514903.jpg</t>
  </si>
  <si>
    <t>Jumlah penduduk</t>
  </si>
  <si>
    <t>19163e18-3859-410a-a665-bb7da4c0d230</t>
  </si>
  <si>
    <t>Mon Jun 08 2026 22:35:00 GMT+0700 (Western Indonesia Time)</t>
  </si>
  <si>
    <t>Mon Jun 08 2026 22:33:00 GMT+0700 (Western Indonesia Time)</t>
  </si>
  <si>
    <t>Adinda Zalfa Putri Laithicia</t>
  </si>
  <si>
    <t>Jenis Kelamin</t>
  </si>
  <si>
    <t>3515034207150001</t>
  </si>
  <si>
    <t>2015-02-07</t>
  </si>
  <si>
    <t>11</t>
  </si>
  <si>
    <t>https://prod-fillout-oregon-s3.s3.us-west-2.amazonaws.com/orgid-431168/flowpublicid-kdFWQQWTckus/c8d11d11-54dc-4266-97e4-dd38f222ddad-vusu67L9uX52DNacdcjDc1sjy4o7NY2nw2akGcpifqsuz8zKqi0Emxs6cxnV5SZFtbo21DhG6rBBeu2tkwXzwXNzOa2bJlGPPDe/WA_1778640545395.jpg</t>
  </si>
  <si>
    <t>3515031109130001</t>
  </si>
  <si>
    <t>https://build.fillout.com/editor/b6saBAA7ojus/results?sessionId=19163e18-3859-410a-a665-bb7da4c0d230</t>
  </si>
  <si>
    <t>https://prod-fillout-oregon-s3.s3.us-west-2.amazonaws.com/orgid-431168/flowpublicid-kdFWQQWTckus/a15fe92e-6185-4288-9b27-0ba311835c44-xPJxWAyGkT9aUbWbwaar79W1L8Nj6tMFpnPRsXHuhDqXkvwAvrCjzg2FvOp3yvAZcL64ZghjDekYuFb73OLNOnH8WfXE3FtZgZM/WA_1778640568540.jpg</t>
  </si>
  <si>
    <t>663ace2e-9a8e-4454-bdf8-f902aab1d6d0</t>
  </si>
  <si>
    <t>Mon Jun 08 2026 22:30:00 GMT+0700 (Western Indonesia Time)</t>
  </si>
  <si>
    <t>Ayunda Ellena Putri Lauthicia</t>
  </si>
  <si>
    <t>3515036410130001</t>
  </si>
  <si>
    <t>2013-10-24</t>
  </si>
  <si>
    <t>80000000</t>
  </si>
  <si>
    <t>teguh imam waskito, juma'ati, Mohammad Bayu Nanda waskito, Denny Dwi waskito, Muhammad risky tri waskito</t>
  </si>
  <si>
    <t>https://build.fillout.com/editor/kdFWQQWTckus/results?sessionId=2f9e456a-114c-465b-9594-28b74ae58635</t>
  </si>
  <si>
    <t>04185b05bdb233ac9e644c693e2681dc</t>
  </si>
  <si>
    <t>541cfc59-5f2f-4de6-bb30-50d30610eaa4</t>
  </si>
  <si>
    <t>Wed May 13 2026 10:37:00 GMT+0700 (Western Indonesia Time)</t>
  </si>
  <si>
    <t>Wed May 13 2026 09:56:00 GMT+0700 (Western Indonesia Time)</t>
  </si>
  <si>
    <t>Kariyono</t>
  </si>
  <si>
    <t>3515031001093462</t>
  </si>
  <si>
    <t>https://prod-fillout-oregon-s3.s3.us-west-2.amazonaws.com/orgid-431168/flowpublicid-kdFWQQWTckus/6d69c831-e60c-4983-b06a-3aa4e39fea5d-UFJTRaigR040iKULlUlYoprCl7ZTRb0Hxtcfw3euEF7laOxSiuz3qCA3gfUU115LjD9lBoQT0AxdGGg5JYDYMKLvaTzrGRcEMkF/WA_1778637610348.jpg</t>
  </si>
  <si>
    <t>https://build.fillout.com/editor/b6saBAA7ojus/results?sessionId=663ace2e-9a8e-4454-bdf8-f902aab1d6d0</t>
  </si>
  <si>
    <t>1b098b72-3ad8-4119-975a-a5c19d33c685</t>
  </si>
  <si>
    <t>Mon Jun 08 2026 22:29:00 GMT+0700 (Western Indonesia Time)</t>
  </si>
  <si>
    <t>Sunarkom</t>
  </si>
  <si>
    <t>Indah Visensia Hanu Merta</t>
  </si>
  <si>
    <t>3515034505990007</t>
  </si>
  <si>
    <t>1989-05-05</t>
  </si>
  <si>
    <t>75000</t>
  </si>
  <si>
    <t>https://prod-fillout-oregon-s3.s3.us-west-2.amazonaws.com/orgid-431168/flowpublicid-kdFWQQWTckus/feeb6bfb-b38f-4f9e-9b9a-bab3cd5124b5-s3WfSWewi6EYQQJ9JSwLAy7zSeEeOS718b6m9ZE2hiBbfTkLRyoaJExfna6MQyZ2vLKj3Z62mhjAWalFOhuBqps4dqljYgmdTXD/1000422984.jpg</t>
  </si>
  <si>
    <t>https://build.fillout.com/editor/b6saBAA7ojus/results?sessionId=1b098b72-3ad8-4119-975a-a5c19d33c685</t>
  </si>
  <si>
    <t>4fdebca4-40a2-4e2b-b46c-d339f1a52ca5</t>
  </si>
  <si>
    <t>18/05/2026 08:51:06</t>
  </si>
  <si>
    <t>https://prod-fillout-oregon-s3.s3.us-west-2.amazonaws.com/orgid-431168/flowpublicid-kdFWQQWTckus/46989b71-eb12-4e74-b5d2-aa403a2eeea9-MEtzzjQKpPM8C946V8YcGe8giVzhrbwNTGen7OPMnc2kN81cH17GDsPpdR6jWAmUK1wOd1OW8cc9cxf0Aki3LT8G9d2o3dE7iVl/1000422940.jpg</t>
  </si>
  <si>
    <t>heri kusmanto</t>
  </si>
  <si>
    <t>3515031706800001</t>
  </si>
  <si>
    <t>15afe274-c855-4df5-af83-6204354da68c</t>
  </si>
  <si>
    <t>Mon Jun 08 2026 20:31:00 GMT+0700 (Western Indonesia Time)</t>
  </si>
  <si>
    <t>Akh. Nasrul Mufid</t>
  </si>
  <si>
    <t>3515041112840002</t>
  </si>
  <si>
    <t>1984-12-11</t>
  </si>
  <si>
    <t>41</t>
  </si>
  <si>
    <t>131</t>
  </si>
  <si>
    <t>3515030301120008</t>
  </si>
  <si>
    <t>https://prod-fillout-oregon-s3.s3.us-west-2.amazonaws.com/orgid-431168/flowpublicid-kdFWQQWTckus/1072e161-d128-4966-8e09-d61faff41cde-bcbhIIXgUupts7PBUsMxkRsLWkSMhuhKe0l6q0Jk0jeHvS8arDqvA6i3lVwxcMCxABVNwkynjg1aNhwaiQXx9W1OOCRd9GHBRGI/1000422990.jpg</t>
  </si>
  <si>
    <t>c1d33304-913c-4f7a-b7e6-058c392b4707</t>
  </si>
  <si>
    <t>18/05/2026 08:54:21</t>
  </si>
  <si>
    <t>Eka Anisa yuliana</t>
  </si>
  <si>
    <t>3515036612840014</t>
  </si>
  <si>
    <t>https://build.fillout.com/editor/b6saBAA7ojus/results?sessionId=15afe274-c855-4df5-af83-6204354da68c</t>
  </si>
  <si>
    <t>Kariyono, Sunarkom</t>
  </si>
  <si>
    <t>b79dc377-0489-46ec-a1ae-8f0c40fb6866</t>
  </si>
  <si>
    <t>Mon Jun 08 2026 19:50:00 GMT+0700 (Western Indonesia Time)</t>
  </si>
  <si>
    <t>https://build.fillout.com/editor/kdFWQQWTckus/results?sessionId=541cfc59-5f2f-4de6-bb30-50d30610eaa4</t>
  </si>
  <si>
    <t>Mon Jun 08 2026 19:47:00 GMT+0700 (Western Indonesia Time)</t>
  </si>
  <si>
    <t>Catra albian narta</t>
  </si>
  <si>
    <t>3515032710060001</t>
  </si>
  <si>
    <t>2006-10-27</t>
  </si>
  <si>
    <t>5330375f-40aa-43c5-a987-6760e7cdc8df</t>
  </si>
  <si>
    <t>1eb2bfb1-595a-4a8c-9923-49df41511aa8</t>
  </si>
  <si>
    <t>Wed May 13 2026 11:05:00 GMT+0700 (Western Indonesia Time)</t>
  </si>
  <si>
    <t>18/05/2026 08:59:37</t>
  </si>
  <si>
    <t>Wed May 13 2026 10:38:00 GMT+0700 (Western Indonesia Time)</t>
  </si>
  <si>
    <t>Aprilia herdianti</t>
  </si>
  <si>
    <t>3515034804100001</t>
  </si>
  <si>
    <t>Masrul Abidin A.A</t>
  </si>
  <si>
    <t>3515031402170004</t>
  </si>
  <si>
    <t>https://prod-fillout-oregon-s3.s3.us-west-2.amazonaws.com/orgid-431168/flowpublicid-kdFWQQWTckus/5f3c7a77-83dd-49d8-a1eb-048963788496-0nbdHcLmCyiZ8Xe1VZZHVrhfdQIFochvnYu1NjCyaEpAoJuMx23qnuX7gRTZhQKNAtPJRZbC0lxDwYh4z0l2fzSDwD05o7QSRwn/WA_1778637655519.jpg</t>
  </si>
  <si>
    <t>3515032501097252</t>
  </si>
  <si>
    <t>https://build.fillout.com/editor/b6saBAA7ojus/results?sessionId=b79dc377-0489-46ec-a1ae-8f0c40fb6866</t>
  </si>
  <si>
    <t>Tri Harumil</t>
  </si>
  <si>
    <t>b7c89cee-4d5e-4e3b-8b13-b490a0776b19</t>
  </si>
  <si>
    <t>Mon Jun 08 2026 19:45:00 GMT+0700 (Western Indonesia Time)</t>
  </si>
  <si>
    <t>717b7799-79e4-49a4-9046-265b3d816702</t>
  </si>
  <si>
    <t xml:space="preserve">Kolipah </t>
  </si>
  <si>
    <t>18/05/2026 09:03:43</t>
  </si>
  <si>
    <t>3515035403710001</t>
  </si>
  <si>
    <t>Revan herdianto</t>
  </si>
  <si>
    <t>3515031703170002</t>
  </si>
  <si>
    <t>1971-03-14</t>
  </si>
  <si>
    <t>https://prod-fillout-oregon-s3.s3.us-west-2.amazonaws.com/orgid-431168/flowpublicid-kdFWQQWTckus/e31fbbb7-9cff-49ae-8a7a-528730c5151c-jWOpwwtWbnz0y7xg8cgICKnChVCUtpYKPcBSgWsn2GSmlo3Eb9g0t7ImBInpLspQobt1gxoQzbFCXvlLqXL5NT35WyuVF9n2ApX/1000422984.jpg</t>
  </si>
  <si>
    <t>https://build.fillout.com/editor/b6saBAA7ojus/results?sessionId=b7c89cee-4d5e-4e3b-8b13-b490a0776b19</t>
  </si>
  <si>
    <t>bada0a61-e5cb-453a-8503-01c7746af269</t>
  </si>
  <si>
    <t>27/05/2026 12:16:05</t>
  </si>
  <si>
    <t>siamah</t>
  </si>
  <si>
    <t>3515035207730001</t>
  </si>
  <si>
    <t>https://prod-fillout-oregon-s3.s3.us-west-2.amazonaws.com/orgid-431168/flowpublicid-kdFWQQWTckus/2b463ff6-f352-4f5c-93f6-95c143d37016-HwfJbIk642fraUSFm7tScqCgk1rcK9ig3MA6WqtsPUFnGF0yGH1VTXOY08HKjzKgvQ3dAYrop9zdGV4E8nGe44RC584xngmCwXx/1000422940.jpg</t>
  </si>
  <si>
    <t>a5be7e63-2d4c-4922-8d12-cb4ac4d7b8c0</t>
  </si>
  <si>
    <t>Mon Jun 08 2026 19:43:00 GMT+0700 (Western Indonesia Time)</t>
  </si>
  <si>
    <t>Mohamad sunato muklis</t>
  </si>
  <si>
    <t>3515031106720003</t>
  </si>
  <si>
    <t>1972-11-06</t>
  </si>
  <si>
    <t>https://prod-fillout-oregon-s3.s3.us-west-2.amazonaws.com/orgid-431168/flowpublicid-kdFWQQWTckus/4b278e6c-f20c-4772-94f8-7c34a5b334ee-0oVGITneOFSJlcGauvAdbGMzRz6Fe0dkaMocGVBMzv3vfOg8EdnudNeQPN9QL3kD0eaHp7qF7d0gJANANbAMrJyAkteKiPFVleY/1000422990.jpg</t>
  </si>
  <si>
    <t>3515030304230001</t>
  </si>
  <si>
    <t>276c1e66-ea40-4862-8368-671cff0d2f07</t>
  </si>
  <si>
    <t>27/05/2026 12:17:45</t>
  </si>
  <si>
    <t>muhammad khafid ardiansyah</t>
  </si>
  <si>
    <t>3515032007060001</t>
  </si>
  <si>
    <t>https://build.fillout.com/editor/b6saBAA7ojus/results?sessionId=a5be7e63-2d4c-4922-8d12-cb4ac4d7b8c0</t>
  </si>
  <si>
    <t>Masrul Abidin A.A, Tri Harumil, Muhammmad Azka Al Achyar, Muhammmad Davian Revano</t>
  </si>
  <si>
    <t>78c88058-3060-4533-8de6-9d7b0311842b</t>
  </si>
  <si>
    <t>Mon Jun 08 2026 19:38:00 GMT+0700 (Western Indonesia Time)</t>
  </si>
  <si>
    <t>Mon Jun 08 2026 19:36:00 GMT+0700 (Western Indonesia Time)</t>
  </si>
  <si>
    <t>https://build.fillout.com/editor/kdFWQQWTckus/results?sessionId=5330375f-40aa-43c5-a987-6760e7cdc8df</t>
  </si>
  <si>
    <t>Okky sandi ariyanto</t>
  </si>
  <si>
    <t>3515032510000002</t>
  </si>
  <si>
    <t>2000-10-25</t>
  </si>
  <si>
    <t>014e81cd-cdef-433c-9156-5ddd33708d15</t>
  </si>
  <si>
    <t>Wed May 13 2026 11:06:00 GMT+0700 (Western Indonesia Time)</t>
  </si>
  <si>
    <t>Wed May 13 2026 10:31:00 GMT+0700 (Western Indonesia Time)</t>
  </si>
  <si>
    <t>3e21d410-a780-4245-a1c9-0925e917f6f1</t>
  </si>
  <si>
    <t>21/05/2026 13:38:39</t>
  </si>
  <si>
    <t>Sunikah</t>
  </si>
  <si>
    <t>teguh wahyudi</t>
  </si>
  <si>
    <t>3515035608610001</t>
  </si>
  <si>
    <t>3515030504180005</t>
  </si>
  <si>
    <t>https://prod-fillout-oregon-s3.s3.us-west-2.amazonaws.com/orgid-431168/flowpublicid-kdFWQQWTckus/8180fa6c-30ba-45b5-908a-37e6f6030947-oi2MU2KMyPxxksc3C2GGM4JnlZoZjQB2gVskLdoDW6O3yJpTDtRYqF9tm1yWjSy2pJhj4ZAtieniQGvsf6OIzxrn8FKZXhxllSe/WA_1778643210897.jpg</t>
  </si>
  <si>
    <t>3515030711240010</t>
  </si>
  <si>
    <t>https://build.fillout.com/editor/b6saBAA7ojus/results?sessionId=78c88058-3060-4533-8de6-9d7b0311842b</t>
  </si>
  <si>
    <t>3515030305210006</t>
  </si>
  <si>
    <t>Windi lestari</t>
  </si>
  <si>
    <t>cbeaafec-e2c5-46a3-adcf-0e23f8616d08</t>
  </si>
  <si>
    <t>Mon Jun 08 2026 19:32:00 GMT+0700 (Western Indonesia Time)</t>
  </si>
  <si>
    <t>Mon Jun 08 2026 19:31:00 GMT+0700 (Western Indonesia Time)</t>
  </si>
  <si>
    <t>44cfabda-dadb-44c4-b991-44566248a657</t>
  </si>
  <si>
    <t>19/05/2026 07:12:19</t>
  </si>
  <si>
    <t>Rasyafa andriansyah</t>
  </si>
  <si>
    <t>3515030606230001</t>
  </si>
  <si>
    <t>Ponimin Sarto aji</t>
  </si>
  <si>
    <t>3515032404770003</t>
  </si>
  <si>
    <t>2023-06-06</t>
  </si>
  <si>
    <t>https://prod-fillout-oregon-s3.s3.us-west-2.amazonaws.com/orgid-431168/flowpublicid-kdFWQQWTckus/047f44d7-821d-4eb4-8146-f8c91228cd9d-YCZkidQh1WkYeYGJ7l7hvIb8ImgIRx8ULocxS0CVTVwbsVJZ08adn9Ciyol1GLSpDry4GALi1uqrLJZS8icRaclpnonW4G7Zt3x/WA_1778642937968.jpg</t>
  </si>
  <si>
    <t>3515030902160006</t>
  </si>
  <si>
    <t>https://build.fillout.com/editor/b6saBAA7ojus/results?sessionId=cbeaafec-e2c5-46a3-adcf-0e23f8616d08</t>
  </si>
  <si>
    <t>3515030310120001</t>
  </si>
  <si>
    <t>86a7b897-5792-4a12-b99f-83d0b8524754</t>
  </si>
  <si>
    <t>Mon Jun 08 2026 19:30:00 GMT+0700 (Western Indonesia Time)</t>
  </si>
  <si>
    <t>https://prod-fillout-oregon-s3.s3.us-west-2.amazonaws.com/orgid-431168/flowpublicid-kdFWQQWTckus/dc0a45b2-2a83-43ea-8ad8-7e4b83eab9ea-qI6ABedfwq5QNByK5sHQmY3kX6UcqlB8QGZFNpYHE23Lk9RZgOQmPsDcjjW6vXhLQr7dLkzZttR8GkbkVicI4vYBFWDsZguckEu/WA_1778642964358.jpg</t>
  </si>
  <si>
    <t xml:space="preserve">Muhammad rafli pratama </t>
  </si>
  <si>
    <t>3515032002160003</t>
  </si>
  <si>
    <t>2016-02-20</t>
  </si>
  <si>
    <t>71404945-0008-4d77-af8d-43e2f0393a55</t>
  </si>
  <si>
    <t>19/05/2026 07:15:20</t>
  </si>
  <si>
    <t>Sugik astutik</t>
  </si>
  <si>
    <t>3517067112820003</t>
  </si>
  <si>
    <t>https://prod-fillout-oregon-s3.s3.us-west-2.amazonaws.com/orgid-431168/flowpublicid-kdFWQQWTckus/41501954-9c75-4d2d-ae2b-94cea3674942-K3AItfsKAPJzYlrovjoh158w69S5aQTC9GswNaWc5QA5UJGgXjhNEZNwnyRayZ9J101EmAKLRNmZxbrwGhqM0mupSCMEJhSutSu/WA_1778642996835.jpg</t>
  </si>
  <si>
    <t>https://build.fillout.com/editor/b6saBAA7ojus/results?sessionId=86a7b897-5792-4a12-b99f-83d0b8524754</t>
  </si>
  <si>
    <t>3206b4db-867a-428a-a210-9f61d3dd0802</t>
  </si>
  <si>
    <t>a970925e-071a-4dd3-9d2f-c40218462809</t>
  </si>
  <si>
    <t>19/05/2026 07:18:01</t>
  </si>
  <si>
    <t>Mon Jun 08 2026 19:28:00 GMT+0700 (Western Indonesia Time)</t>
  </si>
  <si>
    <t>orvan lingga mahardika</t>
  </si>
  <si>
    <t>3515033105110002</t>
  </si>
  <si>
    <t>Sulistia nengrum</t>
  </si>
  <si>
    <t>3515094307950003</t>
  </si>
  <si>
    <t>1995-03-07</t>
  </si>
  <si>
    <t>31</t>
  </si>
  <si>
    <t>Karyawan toko emas</t>
  </si>
  <si>
    <t>teguh wahyudi, Windi lestari, Dimas Eka tewin prasetia wahyudi</t>
  </si>
  <si>
    <t>https://build.fillout.com/editor/kdFWQQWTckus/results?sessionId=014e81cd-cdef-433c-9156-5ddd33708d15</t>
  </si>
  <si>
    <t>1ed72212-8364-4344-9ee0-14fb3f10857f</t>
  </si>
  <si>
    <t>Wed May 13 2026 11:16:00 GMT+0700 (Western Indonesia Time)</t>
  </si>
  <si>
    <t>Wed May 13 2026 10:51:00 GMT+0700 (Western Indonesia Time)</t>
  </si>
  <si>
    <t>https://build.fillout.com/editor/b6saBAA7ojus/results?sessionId=3206b4db-867a-428a-a210-9f61d3dd0802</t>
  </si>
  <si>
    <t>Supriyanto</t>
  </si>
  <si>
    <t>dec495f1-bae7-408d-be34-398fd15fbf3e</t>
  </si>
  <si>
    <t>3515031001093353</t>
  </si>
  <si>
    <t>19/05/2026 07:21:13</t>
  </si>
  <si>
    <t>https://prod-fillout-oregon-s3.s3.us-west-2.amazonaws.com/orgid-431168/flowpublicid-kdFWQQWTckus/dfdc97c3-efd7-4bce-be6d-66cee4aa5ac9-54mdJEX9ijcnHQbyZN6TWo6tH8hMK0ddrAbCvlkLhV0fpvuX9MTtpeCuB2fYnkHdovR28FgUYkOJXAja1q3UyfSO2oFz9G0E3Zh/Kk-supriyanto4.jpg</t>
  </si>
  <si>
    <t>Muhammad Akbar alfaruq</t>
  </si>
  <si>
    <t>3515032311150002</t>
  </si>
  <si>
    <t>79fbc8cc-3e03-4359-980e-cdcdeecb09c0</t>
  </si>
  <si>
    <t>Mon Jun 08 2026 19:26:00 GMT+0700 (Western Indonesia Time)</t>
  </si>
  <si>
    <t xml:space="preserve">Andri afitri </t>
  </si>
  <si>
    <t>3515060504910004</t>
  </si>
  <si>
    <t>1991-05-04</t>
  </si>
  <si>
    <t>96</t>
  </si>
  <si>
    <t>45000</t>
  </si>
  <si>
    <t>https://prod-fillout-oregon-s3.s3.us-west-2.amazonaws.com/orgid-431168/flowpublicid-kdFWQQWTckus/af82a660-9f0f-4cf9-9db5-3fbe6619b0b7-fvRd5n2sK0qhuKCRBsjWzmgsxOU3PpHlFic6tML6r2z6b456DJ3wnCSOqReAjpUv8YgKz4lutzakLNHlm9KvF8JuL00p1ApYg5l/216167.jpg</t>
  </si>
  <si>
    <t>3f27dd9c-22b3-4a3b-a798-62fada41eba4</t>
  </si>
  <si>
    <t>25/05/2026 09:43:43</t>
  </si>
  <si>
    <t>Sutirto</t>
  </si>
  <si>
    <t>3515033001800001</t>
  </si>
  <si>
    <t>https://build.fillout.com/editor/b6saBAA7ojus/results?sessionId=79fbc8cc-3e03-4359-980e-cdcdeecb09c0</t>
  </si>
  <si>
    <t>https://prod-fillout-oregon-s3.s3.us-west-2.amazonaws.com/orgid-431168/flowpublicid-kdFWQQWTckus/11daf675-dcb8-4df4-86d4-7bdfc0143955-VWhoGTFIkETRKNy6TMAHrm2GiLCN3c4f16a59bxenRwlV4RDYMz344ELA249hv7ky6uExdoskBtxKXMRRydtnO9BWXc966TVHC9/216327.jpg</t>
  </si>
  <si>
    <t>28e4c56c-7797-4ad2-b751-2b3bae9f45a7</t>
  </si>
  <si>
    <t>Mon Jun 08 2026 19:09:00 GMT+0700 (Western Indonesia Time)</t>
  </si>
  <si>
    <t>Mon Jun 08 2026 19:07:00 GMT+0700 (Western Indonesia Time)</t>
  </si>
  <si>
    <t>3515030310120005</t>
  </si>
  <si>
    <t>Dima Dwi Anggara</t>
  </si>
  <si>
    <t>3515031311140002</t>
  </si>
  <si>
    <t>2014-11-13</t>
  </si>
  <si>
    <t>00035c5a-53ab-439b-836a-67f1b28a6cb7</t>
  </si>
  <si>
    <t>25/05/2026 09:45:46</t>
  </si>
  <si>
    <t>https://prod-fillout-oregon-s3.s3.us-west-2.amazonaws.com/orgid-431168/flowpublicid-kdFWQQWTckus/f482880c-b2b8-4a8d-a741-9975e065f73f-e2gzH6FsQDIVVtcZw6xX1iKsYDIb7WypJM9G48oivatYOD8SPGx7XzeCxmfGfDT2I39HUX5VnmAJvHQfbJmOFA859YbGvqGIa5r/216329.jpg</t>
  </si>
  <si>
    <t>Vivi Novita Basyaroh</t>
  </si>
  <si>
    <t>3515036403830001</t>
  </si>
  <si>
    <t>3515031001093267</t>
  </si>
  <si>
    <t>https://build.fillout.com/editor/b6saBAA7ojus/results?sessionId=28e4c56c-7797-4ad2-b751-2b3bae9f45a7</t>
  </si>
  <si>
    <t>https://build.fillout.com/editor/kdFWQQWTckus/results?sessionId=1ed72212-8364-4344-9ee0-14fb3f10857f</t>
  </si>
  <si>
    <t>53f4ce18-12d7-475f-8b73-a76869816736</t>
  </si>
  <si>
    <t>Mon Jun 08 2026 19:05:00 GMT+0700 (Western Indonesia Time)</t>
  </si>
  <si>
    <t>90588bd5-5bc1-4d1a-8085-ce9029698d48</t>
  </si>
  <si>
    <t>25/05/2026 09:48:02</t>
  </si>
  <si>
    <t>Gizella Devita Bilmas</t>
  </si>
  <si>
    <t>3515036803110002</t>
  </si>
  <si>
    <t>Achmad Jamil Ibrahin</t>
  </si>
  <si>
    <t>3515031905100002</t>
  </si>
  <si>
    <t>2010-06-19</t>
  </si>
  <si>
    <t>15</t>
  </si>
  <si>
    <t>f4bd3b10-1ff1-4ad9-b6cd-3cb818a903a9</t>
  </si>
  <si>
    <t>Wed May 13 2026 12:19:00 GMT+0700 (Western Indonesia Time)</t>
  </si>
  <si>
    <t>Wed May 13 2026 11:55:00 GMT+0700 (Western Indonesia Time)</t>
  </si>
  <si>
    <t>suyono</t>
  </si>
  <si>
    <t>3515031001093485</t>
  </si>
  <si>
    <t>https://prod-fillout-oregon-s3.s3.us-west-2.amazonaws.com/orgid-431168/flowpublicid-kdFWQQWTckus/0dbb09db-7dfc-4a19-9153-6b7934fc1a25-5UoBZYlYcuMciFN5ex12KcUB0h43H3R6BZjkMso55eoygPMvDaRs2mMTZGcMLwVkkJEQpwDRXlTpRw2oyh7TDY6myg0Th6sWsJS/WA_1778648193790.jpg</t>
  </si>
  <si>
    <t>https://build.fillout.com/editor/b6saBAA7ojus/results?sessionId=53f4ce18-12d7-475f-8b73-a76869816736</t>
  </si>
  <si>
    <t>5b31e14b-f6fb-46ed-878b-ae8b2aa93a3a</t>
  </si>
  <si>
    <t>25/05/2026 09:49:47</t>
  </si>
  <si>
    <t>Muhammad Azzam Baldan</t>
  </si>
  <si>
    <t>3515033108120001</t>
  </si>
  <si>
    <t>Siti maisyaroh</t>
  </si>
  <si>
    <t>c25d442b-f960-429b-bd79-d37e7cf7354c</t>
  </si>
  <si>
    <t>Mon Jun 08 2026 19:04:00 GMT+0700 (Western Indonesia Time)</t>
  </si>
  <si>
    <t>https://prod-fillout-oregon-s3.s3.us-west-2.amazonaws.com/orgid-431168/flowpublicid-kdFWQQWTckus/4dcad015-d77c-4ff2-b0b2-e889b9f322fe-kVbhku8CvPzLRbZQgqZF77QCafJjd2aIO9CTOoA39XoJSxkdvgXCEDdMLl9gEdbQhjkaZip2HkMaGbw5ANnj5wRW2kRQEQ260sG/WA_1778647924774.jpg</t>
  </si>
  <si>
    <t>Yeni Kristiana</t>
  </si>
  <si>
    <t>3515034706840002</t>
  </si>
  <si>
    <t>1984-06-07</t>
  </si>
  <si>
    <t>42</t>
  </si>
  <si>
    <t>e16c51ff-f0fd-473b-90fe-2ff34c5a219b</t>
  </si>
  <si>
    <t>https://prod-fillout-oregon-s3.s3.us-west-2.amazonaws.com/orgid-431168/flowpublicid-kdFWQQWTckus/9c17b2bd-bc0a-406a-947c-364bdad4cdfa-rJzudhyq8XlKeE23wAgbAlHkH5QRhOViFFtD4UVQHoxmGoVwGA8fS9pPodc46vYT5o3jcQQJCZePh1cwFNfwPseBhlVb8vuNXeb/WA_1778647955222.jpg</t>
  </si>
  <si>
    <t>Akhamad baidowi</t>
  </si>
  <si>
    <t>3515031610900004</t>
  </si>
  <si>
    <t>https://build.fillout.com/editor/b6saBAA7ojus/results?sessionId=c25d442b-f960-429b-bd79-d37e7cf7354c</t>
  </si>
  <si>
    <t>3515030310130004</t>
  </si>
  <si>
    <t>16aee6f0-82df-4274-a209-48d39b16b4a1</t>
  </si>
  <si>
    <t>https://prod-fillout-oregon-s3.s3.us-west-2.amazonaws.com/orgid-431168/flowpublicid-kdFWQQWTckus/743becde-144c-4596-b025-dc5d53f6a971-oI8yzEftUHjBkxudatzGOt0aTqxDEGTx9x8VFg2wJ6NO9haAzyOEBmUhxt7yRx56mhhXNt1HCkOy00mfSwBi68k1OMbks68NBQK/WA_1778647995193.jpg</t>
  </si>
  <si>
    <t>Akhmad baidowi</t>
  </si>
  <si>
    <t>Mon Jun 08 2026 19:00:00 GMT+0700 (Western Indonesia Time)</t>
  </si>
  <si>
    <t>Agus jayadi</t>
  </si>
  <si>
    <t>3515032201820002</t>
  </si>
  <si>
    <t>1982-01-22</t>
  </si>
  <si>
    <t>44</t>
  </si>
  <si>
    <t>4d0efbcf-2e25-4bdc-b0ed-13c9748349cc</t>
  </si>
  <si>
    <t>Dewi retno sari</t>
  </si>
  <si>
    <t>3515035708960003</t>
  </si>
  <si>
    <t>suyono, Siti maisyaroh, Moch. adi saputra, damah</t>
  </si>
  <si>
    <t>https://build.fillout.com/editor/b6saBAA7ojus/results?sessionId=16aee6f0-82df-4274-a209-48d39b16b4a1</t>
  </si>
  <si>
    <t>https://build.fillout.com/editor/kdFWQQWTckus/results?sessionId=f4bd3b10-1ff1-4ad9-b6cd-3cb818a903a9</t>
  </si>
  <si>
    <t>3c6e9c92-d140-4c61-b973-dc6e922025d9</t>
  </si>
  <si>
    <t>Alifa naila putri</t>
  </si>
  <si>
    <t>990e9f53-9954-4691-b170-a9549bfab5c1</t>
  </si>
  <si>
    <t>3515035307130003</t>
  </si>
  <si>
    <t>Wed May 13 2026 12:28:00 GMT+0700 (Western Indonesia Time)</t>
  </si>
  <si>
    <t>Wed May 13 2026 11:18:00 GMT+0700 (Western Indonesia Time)</t>
  </si>
  <si>
    <t>Mon Jun 08 2026 18:52:00 GMT+0700 (Western Indonesia Time)</t>
  </si>
  <si>
    <t xml:space="preserve">Moch Suwanto </t>
  </si>
  <si>
    <t>Mon Jun 08 2026 18:50:00 GMT+0700 (Western Indonesia Time)</t>
  </si>
  <si>
    <t>3515031001093366</t>
  </si>
  <si>
    <t>https://prod-fillout-oregon-s3.s3.us-west-2.amazonaws.com/orgid-431168/flowpublicid-kdFWQQWTckus/8cf8605f-6065-452c-b1e2-1b5b42d03cc3-eSMlfY68vXqLMzPulzUUZp3Hd2x5brt9K6eLlujYYb9BNvgRwv873Qjdu46OSxGPq0NdNVxwBUT6HH47iVt9p47weK275EnqgZc/KK-M-suwanto.jpg</t>
  </si>
  <si>
    <t>2003-02-21</t>
  </si>
  <si>
    <t>Moch Suwanto</t>
  </si>
  <si>
    <t>047d7d7b-1bc2-4442-9b3b-3d0bf8fe6594</t>
  </si>
  <si>
    <t>Muhammad yoda jiwo seto</t>
  </si>
  <si>
    <t>3515031004230002</t>
  </si>
  <si>
    <t>https://build.fillout.com/editor/b6saBAA7ojus/results?sessionId=db33934e-7fd3-4c48-9447-d5ec5c2114ea</t>
  </si>
  <si>
    <t>https://prod-fillout-oregon-s3.s3.us-west-2.amazonaws.com/orgid-431168/flowpublicid-kdFWQQWTckus/20060569-e101-4840-931d-029f8a175985-dlvYH0cdU7QfIb1HoZjBrZjG1wrRX17FY42ZGXeyZNQSqMD9poU93RPQeejgrRLmHeXqXWFmSdHkRLl17r8OOuePPc6MbMEB3yf/216283.jpg</t>
  </si>
  <si>
    <t>1d21db69-b95b-479d-97ba-64a4f722d5f3</t>
  </si>
  <si>
    <t>27/05/2026 13:53:16</t>
  </si>
  <si>
    <t>saiful hidayat</t>
  </si>
  <si>
    <t>3515031607950003</t>
  </si>
  <si>
    <t>Mon Jun 08 2026 18:48:00 GMT+0700 (Western Indonesia Time)</t>
  </si>
  <si>
    <t>1974-10-28</t>
  </si>
  <si>
    <t>https://prod-fillout-oregon-s3.s3.us-west-2.amazonaws.com/orgid-431168/flowpublicid-kdFWQQWTckus/defa67e9-6aa6-4148-a782-84d3ca28dc5e-qcrV3wIE5wGPi5F2WQF6IHNTw8zYXEQvPrVs8nzptRMr2n6Obzou5DiYJstcF5iQRfRmOq3C5WMyWI1xPwoStapwgWYsCWS0Kah/216348.jpg</t>
  </si>
  <si>
    <t>3515030310220006</t>
  </si>
  <si>
    <t>https://build.fillout.com/editor/b6saBAA7ojus/results?sessionId=7f9d170f-a44a-4102-8794-f54047b1d265</t>
  </si>
  <si>
    <t>8fc5ca17-917d-443a-ace6-4e94b2267044</t>
  </si>
  <si>
    <t>27/05/2026 13:54:47</t>
  </si>
  <si>
    <t>devi tri utami</t>
  </si>
  <si>
    <t>3515036112950001</t>
  </si>
  <si>
    <t>Mon Jun 08 2026 18:38:00 GMT+0700 (Western Indonesia Time)</t>
  </si>
  <si>
    <t>https://prod-fillout-oregon-s3.s3.us-west-2.amazonaws.com/orgid-431168/flowpublicid-kdFWQQWTckus/ed92c5cc-fcd8-46b0-b7d4-8261063e24c9-ujqlVATiefC4C3K8jGD2MAKt51Xe2Oc1lyLqY5hq6mGLiLR0QPaKjSR1PgctwO3olGChRvJXsNYoTq84IpqWcvgBMuza5xpHYQP/216350.jpg</t>
  </si>
  <si>
    <t>1971-07-01</t>
  </si>
  <si>
    <t>113</t>
  </si>
  <si>
    <t>0872e807-83da-48bb-9159-4a86d69fec87</t>
  </si>
  <si>
    <t>27/05/2026 13:57:36</t>
  </si>
  <si>
    <t>giska olivia nathania</t>
  </si>
  <si>
    <t>3515036605220001</t>
  </si>
  <si>
    <t>https://build.fillout.com/editor/b6saBAA7ojus/results?sessionId=5bb4d28d-28ca-4c5d-885d-3ef17507b8b3</t>
  </si>
  <si>
    <t>Moch Suwanto, Widarti, Rivan Andawinalwan, Rico Dwi Firmansyah, Revalina Putri Anggraini</t>
  </si>
  <si>
    <t>https://build.fillout.com/editor/kdFWQQWTckus/results?sessionId=990e9f53-9954-4691-b170-a9549bfab5c1</t>
  </si>
  <si>
    <t>4cfa246e-e27d-44c7-a044-7861a484c190</t>
  </si>
  <si>
    <t>Mon Jun 08 2026 18:27:00 GMT+0700 (Western Indonesia Time)</t>
  </si>
  <si>
    <t>Mon Jun 08 2026 18:24:00 GMT+0700 (Western Indonesia Time)</t>
  </si>
  <si>
    <t>780fc875-59f4-4eec-88ba-583301416efb</t>
  </si>
  <si>
    <t>27/05/2026 13:56:13</t>
  </si>
  <si>
    <t>Nathania Aulia Nugraheni</t>
  </si>
  <si>
    <t>3515034404140002</t>
  </si>
  <si>
    <t>gea alluna zaqia</t>
  </si>
  <si>
    <t>3515036510200002</t>
  </si>
  <si>
    <t>2014-04-04</t>
  </si>
  <si>
    <t>27658fce-688f-4bde-9608-a711ac9f445c</t>
  </si>
  <si>
    <t>Wed May 13 2026 13:31:00 GMT+0700 (Western Indonesia Time)</t>
  </si>
  <si>
    <t>Tue May 12 2026 21:22:00 GMT+0700 (Western Indonesia Time)</t>
  </si>
  <si>
    <t>Sunarti</t>
  </si>
  <si>
    <t>3515031611210001</t>
  </si>
  <si>
    <t>https://prod-fillout-oregon-s3.s3.us-west-2.amazonaws.com/orgid-431168/flowpublicid-kdFWQQWTckus/2ca661e5-a5ad-47c9-a828-3cca11b87510-PPZxkEi57iE1A0CVElEbKVneV5v05u5RBDV3TSkd706vo3Zc0IZypuKlXgVyK1RnDWIfHVrGkVq97xuXHhnvuKOwk5jJUVaRyx3/Screenshot_20260512_210333_CamScanner.jpg</t>
  </si>
  <si>
    <t>Jumlah Anggota Keluarga</t>
  </si>
  <si>
    <t>001256f8-340e-4fc5-9506-fafd22525e13</t>
  </si>
  <si>
    <t>3515032501097231</t>
  </si>
  <si>
    <t>https://build.fillout.com/editor/b6saBAA7ojus/results?sessionId=4cfa246e-e27d-44c7-a044-7861a484c190</t>
  </si>
  <si>
    <t>YUNTI RENITANIA</t>
  </si>
  <si>
    <t>iskandar anam</t>
  </si>
  <si>
    <t>3515030511100005</t>
  </si>
  <si>
    <t>https://prod-fillout-oregon-s3.s3.us-west-2.amazonaws.com/orgid-431168/flowpublicid-kdFWQQWTckus/9209b6a5-a961-4fae-a48b-a0df7056d613-USySh4gTbXPWuc9hh4QyURMJWetykOjLoCJQFhLZ4V21SQmAJD4EMqvgQPTHlg9juEWcbHQTA3haS6r4RHVepGtygl2bto8RCnl/WhatsApp-Image-2026-05-13-at-16.55.15.jpg</t>
  </si>
  <si>
    <t>ca1060a3-6daa-4406-b419-035f726bd776</t>
  </si>
  <si>
    <t>e4b85182-4149-42d4-a49c-154fe26bd777</t>
  </si>
  <si>
    <t>Mon Jun 08 2026 18:23:00 GMT+0700 (Western Indonesia Time)</t>
  </si>
  <si>
    <t>22/05/2026 09:08:41</t>
  </si>
  <si>
    <t>Mon Jun 08 2026 18:19:00 GMT+0700 (Western Indonesia Time)</t>
  </si>
  <si>
    <t>Mohammad Pujianto</t>
  </si>
  <si>
    <t>3515052002880001</t>
  </si>
  <si>
    <t>Shevira Meidiana Nugraheni</t>
  </si>
  <si>
    <t>3515034405050001</t>
  </si>
  <si>
    <t>2005-05-04</t>
  </si>
  <si>
    <t>https://prod-fillout-oregon-s3.s3.us-west-2.amazonaws.com/orgid-431168/flowpublicid-kdFWQQWTckus/2bcaa815-f991-482b-8d83-28772e17ff43-YMt8jYgEMufM6rBNxqqjTquB4oSm2tIS5XgYfJHLKDPbeNdQrhE2NcTATTi4t6IvTA0jNT5TSGC3iVdrGVjvOm6TDYfqNOI433S/1001030465.jpg</t>
  </si>
  <si>
    <t>3515030311210003</t>
  </si>
  <si>
    <t>https://build.fillout.com/editor/b6saBAA7ojus/results?sessionId=ca1060a3-6daa-4406-b419-035f726bd776</t>
  </si>
  <si>
    <t>ea48ee0d-3b2c-45eb-8677-b0802567ce7f</t>
  </si>
  <si>
    <t>22/05/2026 09:09:01</t>
  </si>
  <si>
    <t>Muntianingsih</t>
  </si>
  <si>
    <t>3515035508900001</t>
  </si>
  <si>
    <t>b8a591db-97ea-4c7f-aeb5-f2bd7a6c7722</t>
  </si>
  <si>
    <t>Mon Jun 08 2026 18:17:00 GMT+0700 (Western Indonesia Time)</t>
  </si>
  <si>
    <t>Firdaniyanti Ika Yuliastistik</t>
  </si>
  <si>
    <t>3515035009810003</t>
  </si>
  <si>
    <t>1981-09-10</t>
  </si>
  <si>
    <t>https://prod-fillout-oregon-s3.s3.us-west-2.amazonaws.com/orgid-431168/flowpublicid-kdFWQQWTckus/5c9c84ab-bc62-4ebd-b66b-72f48cd7ebb0-2m0zbFXIXqR8StA0jCHcTb0xyIz4KmAcpBwTDZYSM3PGGznkUzlVKrjHjnonk1DvL2GorAcHb0AkGTqUyUWuHLH4rN0GDAxvFZW/1001030468.jpg</t>
  </si>
  <si>
    <t>130000</t>
  </si>
  <si>
    <t>https://prod-fillout-oregon-s3.s3.us-west-2.amazonaws.com/orgid-431168/flowpublicid-kdFWQQWTckus/111e384f-c8e4-4ab4-9ff6-ab60dcb37a34-pHid9N3tMmrW4rfJO02rUJLq31HpmopE26eC1UjtuAHL4brsnmuPCk0tfyf5InJwbi2hwlyAPRxBjOYvsMSdLnvKRlVEOVfzYJ4/WhatsApp-Image-2026-05-13-at-16.35.31.jpg</t>
  </si>
  <si>
    <t>https://build.fillout.com/editor/b6saBAA7ojus/results?sessionId=b8a591db-97ea-4c7f-aeb5-f2bd7a6c7722</t>
  </si>
  <si>
    <t>https://prod-fillout-oregon-s3.s3.us-west-2.amazonaws.com/orgid-431168/flowpublicid-kdFWQQWTckus/41707c8b-59b4-4410-adc2-ec1a053ec9ea-5aTVEjffS7EfFyprsXQ3PIeectsr6E1UgjBKuEUWBM1DV8I3XFTiihEHWi2QwDNhQ2rrN2hK5z0gW027dhbkRKYR7lwxoq7mMze/1001030470.jpg</t>
  </si>
  <si>
    <t>96b5fcdd-af53-4a05-9cd7-6362e5d56a1f</t>
  </si>
  <si>
    <t>22/05/2026 09:05:29</t>
  </si>
  <si>
    <t>Erlinda Dzakiyah Ananta</t>
  </si>
  <si>
    <t>3515055407120001</t>
  </si>
  <si>
    <t>45075c7e-5f25-4992-ab8a-09c75d3cab24</t>
  </si>
  <si>
    <t>Mon Jun 08 2026 18:14:00 GMT+0700 (Western Indonesia Time)</t>
  </si>
  <si>
    <t>Yoyon Muktiyo Nugroho</t>
  </si>
  <si>
    <t>3515030802760004</t>
  </si>
  <si>
    <t>1976-02-08</t>
  </si>
  <si>
    <t>https://prod-fillout-oregon-s3.s3.us-west-2.amazonaws.com/orgid-431168/flowpublicid-kdFWQQWTckus/7d4347b8-398d-4e21-9d1d-aec6a70d0336-YM3YGTMiXyWBGsHE8lp8RyWA66DLy7ByCacq9y9G9X3IdJ3wd76LiMQelJbahcKX3M4HQ7f2Ef5A9ecLfKaeyHVLPd7Xwof8eLo/WhatsApp-Image-2026-05-13-at-16.52.46.jpg</t>
  </si>
  <si>
    <t>https://build.fillout.com/editor/b6saBAA7ojus/results?sessionId=45075c7e-5f25-4992-ab8a-09c75d3cab24</t>
  </si>
  <si>
    <t>https://build.fillout.com/editor/kdFWQQWTckus/results?sessionId=27658fce-688f-4bde-9608-a711ac9f445c</t>
  </si>
  <si>
    <t>d323cf4b-00bc-48f2-8177-368326111814</t>
  </si>
  <si>
    <t>03485e1d-6a35-4133-b0ec-46f8f08599e8</t>
  </si>
  <si>
    <t>22/05/2026 09:07:43</t>
  </si>
  <si>
    <t>Mon Jun 08 2026 16:58:00 GMT+0700 (Western Indonesia Time)</t>
  </si>
  <si>
    <t>Mon Jun 08 2026 16:53:00 GMT+0700 (Western Indonesia Time)</t>
  </si>
  <si>
    <t>Felicia Widyadhana Ananta</t>
  </si>
  <si>
    <t>3515054508180001</t>
  </si>
  <si>
    <t>https://prod-fillout-oregon-s3.s3.us-west-2.amazonaws.com/orgid-431168/flowpublicid-kdFWQQWTckus/d10a222a-02c3-45aa-9958-a2912dc82208-KJA8ABlsemK7YxcsqQE4FpcMGQa5KTGXj060dPbxrG411huayCETmJ4BAXngY2EgTwh5o6sQmxDrfDP81kMeZdBUkeDEowTs4Hp/WhatsApp-Image-2026-05-13-at-16.53.21.jpg</t>
  </si>
  <si>
    <t>MUHAMMAD DENNIS WIJAYANTO</t>
  </si>
  <si>
    <t>3515032408140001</t>
  </si>
  <si>
    <t>2014-08-24</t>
  </si>
  <si>
    <t>614f7493-d346-4bcb-90e1-93edad3564f9</t>
  </si>
  <si>
    <t>Wed May 13 2026 13:33:00 GMT+0700 (Western Indonesia Time)</t>
  </si>
  <si>
    <t>Wed May 13 2026 12:48:00 GMT+0700 (Western Indonesia Time)</t>
  </si>
  <si>
    <t xml:space="preserve">Arif Sugiharto </t>
  </si>
  <si>
    <t>3515031001093390</t>
  </si>
  <si>
    <t>https://prod-fillout-oregon-s3.s3.us-west-2.amazonaws.com/orgid-431168/flowpublicid-kdFWQQWTckus/5fb5c9ae-0e20-48f4-aa94-8ee09b5f18df-H9excj7yTS8iGokuowVjb7A09n0sX63WY4wFEKOrR8Lrd5eKR06Q3i8MevYBVAAzmuTpUOl1TtdsQxGuNvWEVA6TaGJWoc9vZHX/KK-Arif.jpg</t>
  </si>
  <si>
    <t>3515031302240001</t>
  </si>
  <si>
    <t>https://build.fillout.com/editor/b6saBAA7ojus/results?sessionId=03485e1d-6a35-4133-b0ec-46f8f08599e8</t>
  </si>
  <si>
    <t>ada09d49-7b8c-43e3-85f1-3b2e0a348b4e</t>
  </si>
  <si>
    <t>Mon Jun 08 2026 16:55:00 GMT+0700 (Western Indonesia Time)</t>
  </si>
  <si>
    <t>Mon Jun 08 2026 16:51:00 GMT+0700 (Western Indonesia Time)</t>
  </si>
  <si>
    <t>Ima nur Andini</t>
  </si>
  <si>
    <t>3515034506040001</t>
  </si>
  <si>
    <t>04de4d9c-b0a0-4e60-993a-f253d7b55a42</t>
  </si>
  <si>
    <t>2004-06-15</t>
  </si>
  <si>
    <t>Harry subagyo</t>
  </si>
  <si>
    <t>3515030510790004</t>
  </si>
  <si>
    <t>https://build.fillout.com/editor/b6saBAA7ojus/results?sessionId=172e2e69-2ac6-42da-a346-f525e6a952e1, https://build.fillout.com/editor/b6saBAA7ojus/results?sessionId=6aa9aace-516e-467d-b4b3-fc1990d25264, https://build.fillout.com/editor/b6saBAA7ojus/results?sessionId=0026c052-8a34-47ea-bd72-7eb8e315cfc2</t>
  </si>
  <si>
    <t>Arif Sugiharto</t>
  </si>
  <si>
    <t>pengerajin</t>
  </si>
  <si>
    <t>0053cba6-f95f-4460-8751-755998c39472</t>
  </si>
  <si>
    <t>https://build.fillout.com/editor/b6saBAA7ojus/results?sessionId=ada09d49-7b8c-43e3-85f1-3b2e0a348b4e</t>
  </si>
  <si>
    <t xml:space="preserve">Mulyono </t>
  </si>
  <si>
    <t>3515032501097191</t>
  </si>
  <si>
    <t>https://prod-fillout-oregon-s3.s3.us-west-2.amazonaws.com/orgid-431168/flowpublicid-kdFWQQWTckus/b6328c2a-297c-42c6-9eab-76f2f75d43a7-LPHhwPtph0XWvXwK8aFWu50jUdT2ZwnqL6alg5U88Ypw2CnkHiGA1Fe60ReudG9sOF1WbjMhtoceuuIshQm5XXohT55Fo5sE7C9/216408.jpg</t>
  </si>
  <si>
    <t>https://prod-fillout-oregon-s3.s3.us-west-2.amazonaws.com/orgid-431168/flowpublicid-kdFWQQWTckus/43db3621-0cd8-4219-81c9-494571fd568b-dNXeMT3pJyB7ILngR4g3AKXP17x0ioYVahrPTT1HI2qKz8kcPoljOWuqPtLQOmRA7HAhUigdd9ou9kiz2hFGhRrcav4PdvvmpX4/KK-Mulyono.jpg</t>
  </si>
  <si>
    <t>3515030312090003</t>
  </si>
  <si>
    <t>Harry subagiyo</t>
  </si>
  <si>
    <t>71dbd74a-2ff7-44c5-a2fd-56239f808bfe</t>
  </si>
  <si>
    <t>Mon Jun 08 2026 16:50:00 GMT+0700 (Western Indonesia Time)</t>
  </si>
  <si>
    <t>Mon Jun 08 2026 16:48:00 GMT+0700 (Western Indonesia Time)</t>
  </si>
  <si>
    <t>Sumarlik</t>
  </si>
  <si>
    <t>3515034203830003</t>
  </si>
  <si>
    <t>1983-03-02</t>
  </si>
  <si>
    <t>68408319-8c37-4d9e-8623-1a59475beec0</t>
  </si>
  <si>
    <t>Sri yuliati</t>
  </si>
  <si>
    <t>3515036507830004</t>
  </si>
  <si>
    <t>https://prod-fillout-oregon-s3.s3.us-west-2.amazonaws.com/orgid-431168/flowpublicid-kdFWQQWTckus/5bad4ca8-eec8-46b5-9c9f-099bd084c0cf-pz9IlmnjVHejvynYXLNSNRMQAIXOdpfFU6BDbyA2VM6oFzoIGNnYlg00YuQ97GojSY1fP2cIeO0Z0X42K5rmnz2V52TSXUJH0Ij/216411.jpg</t>
  </si>
  <si>
    <t>Mulyono</t>
  </si>
  <si>
    <t>https://build.fillout.com/editor/b6saBAA7ojus/results?sessionId=71dbd74a-2ff7-44c5-a2fd-56239f808bfe</t>
  </si>
  <si>
    <t>e4d1ca46-88ba-447e-a036-3e5f93bc427e</t>
  </si>
  <si>
    <t>Mon Jun 08 2026 16:41:00 GMT+0700 (Western Indonesia Time)</t>
  </si>
  <si>
    <t>Mon Jun 08 2026 16:40:00 GMT+0700 (Western Indonesia Time)</t>
  </si>
  <si>
    <t>Achmad Zidan Shihab</t>
  </si>
  <si>
    <t>3578080906080001</t>
  </si>
  <si>
    <t>https://prod-fillout-oregon-s3.s3.us-west-2.amazonaws.com/orgid-431168/flowpublicid-kdFWQQWTckus/320312e8-e9b8-468a-ae6f-031a5f7233db-o3dPmDcLBoVbGfSlVdOX561rOcSI68RIuH1RSuG5Zgzlb77oHQlaUwCpaUy9399UPjv5Wfv0Bh06FZSkavv3rNN0gBrfKfqRkG5/218526.jpg</t>
  </si>
  <si>
    <t>2008-06-09</t>
  </si>
  <si>
    <t>https://prod-fillout-oregon-s3.s3.us-west-2.amazonaws.com/orgid-431168/flowpublicid-kdFWQQWTckus/aa3e7703-a1b6-4ab9-a9a9-4b86009a761b-O23KvvwOrvnrURUlk8F5y8sLxZZX3iYOvAET2nrMZKJ1LvIEJw7vs9H1IbPBQScka5h8lRkpfWndspnKOeAi4TSvtb2vxNDnrH2/216415.jpg</t>
  </si>
  <si>
    <t>5084bd48-82da-423c-817f-db6ad1a38c6a</t>
  </si>
  <si>
    <t>finno Wisnu aji</t>
  </si>
  <si>
    <t>3515031804090002</t>
  </si>
  <si>
    <t>3515031109200007</t>
  </si>
  <si>
    <t>https://build.fillout.com/editor/b6saBAA7ojus/results?sessionId=e4d1ca46-88ba-447e-a036-3e5f93bc427e</t>
  </si>
  <si>
    <t>https://prod-fillout-oregon-s3.s3.us-west-2.amazonaws.com/orgid-431168/flowpublicid-kdFWQQWTckus/23365161-4050-442c-ae9b-0341d29bc3cc-E5v9W4lnEHtEq5EIwZvfjb7qC1Ulfdll3eFApQrgJg3rbMicWRRhaBtvvFCj4Ml75AV72iUG1jdaqIx1L4BqfZi6Apwf7qje6eQ/218527.jpg</t>
  </si>
  <si>
    <t>692ce3d5-4e9c-45b6-9ff5-ace21b7055fa</t>
  </si>
  <si>
    <t>Mon Jun 08 2026 16:38:00 GMT+0700 (Western Indonesia Time)</t>
  </si>
  <si>
    <t>Arya Bagaskara</t>
  </si>
  <si>
    <t>3578081509020001</t>
  </si>
  <si>
    <t>2002-09-15</t>
  </si>
  <si>
    <t>55000000</t>
  </si>
  <si>
    <t>Arif Sugiharto, Leny Prekowati, Radlwa Rosyidah, Rahma Salsabila</t>
  </si>
  <si>
    <t>https://build.fillout.com/editor/kdFWQQWTckus/results?sessionId=614f7493-d346-4bcb-90e1-93edad3564f9</t>
  </si>
  <si>
    <t>1a977bab-491e-4cb6-91bb-7f3450f5c1a4</t>
  </si>
  <si>
    <t>Xaviera Alethea madi</t>
  </si>
  <si>
    <t>3515035709110001</t>
  </si>
  <si>
    <t>https://prod-fillout-oregon-s3.s3.us-west-2.amazonaws.com/orgid-431168/flowpublicid-kdFWQQWTckus/2bb13df5-41df-4bb7-afaa-fbb9e8119b6f-zW0bgzPpG1jErbvWgRkTler64Iz5zARGBrR1x6zbFhwnK9jQvGhgKHVFweDgBtKZOu1rwyVg3xcu3dVBE4hwYD0pHfnCZluR42D/218528.jpg</t>
  </si>
  <si>
    <t>https://build.fillout.com/editor/b6saBAA7ojus/results?sessionId=692ce3d5-4e9c-45b6-9ff5-ace21b7055fa</t>
  </si>
  <si>
    <t>35ff5d99-20eb-4d22-ae18-ecfbb564c9d2</t>
  </si>
  <si>
    <t>Wed May 13 2026 13:53:00 GMT+0700 (Western Indonesia Time)</t>
  </si>
  <si>
    <t>Wed May 13 2026 13:32:00 GMT+0700 (Western Indonesia Time)</t>
  </si>
  <si>
    <t>Evi Dwi Jayanti</t>
  </si>
  <si>
    <t>3515032912210006</t>
  </si>
  <si>
    <t>https://prod-fillout-oregon-s3.s3.us-west-2.amazonaws.com/orgid-431168/flowpublicid-kdFWQQWTckus/35dc0615-e01b-4fe9-a519-4d3915ec89c4-RAN5YANp6QOAakgJgEp4mYfPAL7mOSC5VsAI6zWglfyEXCIaJ9KrSB339Roj9Rh8bftAYufxiuELgIxXVBM2TRjH5znsw6cbQUd/Screenshot_20260512_210611_CamScanner.jpg</t>
  </si>
  <si>
    <t>6b9015df-03d4-4824-9729-69b2f6dcef96</t>
  </si>
  <si>
    <t>Mon Jun 08 2026 16:36:00 GMT+0700 (Western Indonesia Time)</t>
  </si>
  <si>
    <t>Maria chismiarti</t>
  </si>
  <si>
    <t>3578086412680001</t>
  </si>
  <si>
    <t>1968-12-24</t>
  </si>
  <si>
    <t>57</t>
  </si>
  <si>
    <t>473566f2-91da-41d5-afcc-46fa5ac86532</t>
  </si>
  <si>
    <t>21/05/2026 04:27:39</t>
  </si>
  <si>
    <t>Painten</t>
  </si>
  <si>
    <t>3515035703640003</t>
  </si>
  <si>
    <t>30000000</t>
  </si>
  <si>
    <t>https://build.fillout.com/editor/b6saBAA7ojus/results?sessionId=6b9015df-03d4-4824-9729-69b2f6dcef96</t>
  </si>
  <si>
    <t>https://build.fillout.com/editor/b6saBAA7ojus/results?sessionId=70f333a0-ff1c-45d7-a8ee-18b487a7b292, https://build.fillout.com/editor/b6saBAA7ojus/results?sessionId=fa45800c-3bec-4a93-a9d1-d793a92869d9, https://build.fillout.com/editor/b6saBAA7ojus/results?sessionId=feffcea9-80cc-443c-888c-ecb731189688, https://build.fillout.com/editor/b6saBAA7ojus/results?sessionId=770664b0-9a2b-4bee-b362-b1d2a0ebed70</t>
  </si>
  <si>
    <t>https://prod-fillout-oregon-s3.s3.us-west-2.amazonaws.com/orgid-431168/flowpublicid-kdFWQQWTckus/b99682e5-5824-434f-a7bf-6cacd01bd840-GsDJoNKpRu5I40iD3r7iiDZ4Scth3XOZhT0TrOM2j57NIiyBUufFR0mWt3T7yOeZ2CddA8vLskRES4ziNFJf7ynYgtGdYBmZFu8/1001030465.jpg</t>
  </si>
  <si>
    <t>4b72c4fe-ef34-4f78-b4b6-ea194450b4c8</t>
  </si>
  <si>
    <t>Mon Jun 08 2026 16:29:00 GMT+0700 (Western Indonesia Time)</t>
  </si>
  <si>
    <t>Mon Jun 08 2026 16:25:00 GMT+0700 (Western Indonesia Time)</t>
  </si>
  <si>
    <t>00c5a069-f475-4a53-8ce9-bd8a26668cf7</t>
  </si>
  <si>
    <t>Veri vitoyo</t>
  </si>
  <si>
    <t>3578081701780002</t>
  </si>
  <si>
    <t>1978-01-17</t>
  </si>
  <si>
    <t>Wiwit Agustion</t>
  </si>
  <si>
    <t>3515032507180005</t>
  </si>
  <si>
    <t>https://prod-fillout-oregon-s3.s3.us-west-2.amazonaws.com/orgid-431168/flowpublicid-kdFWQQWTckus/e1759050-1ca5-4c0e-89df-ba5fb8aee967-ttxW4dhzrKyseNr6GtJmGX9sK5ID5rEsGuImjeZAiVyBojnvPJdlugBzuYcFcfIcrF98W16x7zNJAtXZGV2gP7q0Y9UrtpWn1PK/KK-wiwit.jpg</t>
  </si>
  <si>
    <t>3515030312250001</t>
  </si>
  <si>
    <t>e491204c-c896-4399-9f07-04f521e31357</t>
  </si>
  <si>
    <t>21/05/2026 04:31:06</t>
  </si>
  <si>
    <t>Santoso</t>
  </si>
  <si>
    <t>3515032911910002</t>
  </si>
  <si>
    <t>https://prod-fillout-oregon-s3.s3.us-west-2.amazonaws.com/orgid-431168/flowpublicid-kdFWQQWTckus/dc464afa-a669-4ab0-aacd-c8fd88ada96c-R7JsOEp8igNJzc2QbEciI9imnUKnT7MJ2WVwGLnC5kchBbygSreO1O5i8ElqZVrs06nQqg2S1hL0huC4ch3TrowFhAXWz8n4th2/1001030468.jpg</t>
  </si>
  <si>
    <t>https://build.fillout.com/editor/b6saBAA7ojus/results?sessionId=4b72c4fe-ef34-4f78-b4b6-ea194450b4c8</t>
  </si>
  <si>
    <t>8c7b80e4-30b2-461c-90d4-0d0195cff0e4</t>
  </si>
  <si>
    <t>Mon Jun 08 2026 14:45:00 GMT+0700 (Western Indonesia Time)</t>
  </si>
  <si>
    <t>Mon Jun 08 2026 14:44:00 GMT+0700 (Western Indonesia Time)</t>
  </si>
  <si>
    <t>Btari ayumi candrakirana</t>
  </si>
  <si>
    <t>3515035203260001</t>
  </si>
  <si>
    <t>2026-12-03</t>
  </si>
  <si>
    <t>3515030501260004</t>
  </si>
  <si>
    <t>https://build.fillout.com/editor/b6saBAA7ojus/results?sessionId=8c7b80e4-30b2-461c-90d4-0d0195cff0e4</t>
  </si>
  <si>
    <t>https://prod-fillout-oregon-s3.s3.us-west-2.amazonaws.com/orgid-431168/flowpublicid-kdFWQQWTckus/a32e1563-0ac8-4dd4-8686-eb2c3c5f786d-SCPx37x9tPNA2ZuPhEbnyfGVtYGcdaHjh53EawwqEbwVX0AzlKX19dKLJpIDc7BToRYmym590hQ53owNYDFaUEdfBHzZdnYnkl7/226601.jpg</t>
  </si>
  <si>
    <t>https://prod-fillout-oregon-s3.s3.us-west-2.amazonaws.com/orgid-431168/flowpublicid-kdFWQQWTckus/8ba54fd4-d8e0-47df-b99a-c72ad8c54753-ZhMbVBttwpWDUflfihE5TYkAQgJXKUqFsMB5RnVXRwKc8Dh9dX0dM7SuuP0ugbMArof9Jn7jhiWSBxbPr0Qr4CWxc5lC2qSXjol/1001030470.jpg</t>
  </si>
  <si>
    <t>ca4f0934-fcb1-4d39-a695-6836d0da7de6</t>
  </si>
  <si>
    <t>14/05/2026 09:25:29</t>
  </si>
  <si>
    <t>Mochamad Taufan Darmawan</t>
  </si>
  <si>
    <t>3515140410990002</t>
  </si>
  <si>
    <t>3985c51e-e5ec-41af-a90f-e73b48999f77</t>
  </si>
  <si>
    <t>Mon Jun 08 2026 14:43:00 GMT+0700 (Western Indonesia Time)</t>
  </si>
  <si>
    <t>Dzakira putri shanum</t>
  </si>
  <si>
    <t>3515165207230001</t>
  </si>
  <si>
    <t>2023-12-07</t>
  </si>
  <si>
    <t>https://build.fillout.com/editor/b6saBAA7ojus/results?sessionId=3985c51e-e5ec-41af-a90f-e73b48999f77</t>
  </si>
  <si>
    <t>https://prod-fillout-oregon-s3.s3.us-west-2.amazonaws.com/orgid-431168/flowpublicid-kdFWQQWTckus/1f6744db-b66f-4475-b72d-c29ec8e08b2b-7Pw8CzDWBQuxfAYowB6bv4Up14Qk0hIISOjyXv5QyOnyPeX67mMeRlp2qGJHzpAI3Nn2DuntdaIJTRDy9OF1Zdh0DLhP2898JAV/226600.jpg</t>
  </si>
  <si>
    <t>fbde75a2-307e-485a-8eb5-0357065e41de</t>
  </si>
  <si>
    <t>Mon Jun 08 2026 14:39:00 GMT+0700 (Western Indonesia Time)</t>
  </si>
  <si>
    <t>Evi Dwi Jayanti, Nadya Karina Saputri</t>
  </si>
  <si>
    <t>3515030404240003</t>
  </si>
  <si>
    <t>Eko wahdi suhendro</t>
  </si>
  <si>
    <t>3515031006920001</t>
  </si>
  <si>
    <t>https://build.fillout.com/editor/kdFWQQWTckus/results?sessionId=35ff5d99-20eb-4d22-ae18-ecfbb564c9d2</t>
  </si>
  <si>
    <t>1992-10-06</t>
  </si>
  <si>
    <t>67a2fad6-c5ec-4b88-bacf-c271cb066a5c</t>
  </si>
  <si>
    <t>14/05/2026 09:27:22</t>
  </si>
  <si>
    <t>Kiki Umil Fadilah</t>
  </si>
  <si>
    <t>3515036507010006</t>
  </si>
  <si>
    <t>0de348a2-e8a5-4e82-b3be-7dac474df963</t>
  </si>
  <si>
    <t>Wed May 13 2026 14:25:00 GMT+0700 (Western Indonesia Time)</t>
  </si>
  <si>
    <t>Wed May 13 2026 13:55:00 GMT+0700 (Western Indonesia Time)</t>
  </si>
  <si>
    <t>https://prod-fillout-oregon-s3.s3.us-west-2.amazonaws.com/orgid-431168/flowpublicid-kdFWQQWTckus/316b32da-c00f-40a5-aff4-148c797d7e71-xrCMAd7KRXsKkgaT04ydnyaO96sS3Nmc2WSTD23gNJkGS2Y1BHuMLa4yErFuWClymC1x1RNCkfPACeRjcthUEKDmieLyxnNZwye/226599.jpg</t>
  </si>
  <si>
    <t>Nunuk Wilujeng</t>
  </si>
  <si>
    <t>3515030501260003</t>
  </si>
  <si>
    <t>https://build.fillout.com/editor/b6saBAA7ojus/results?sessionId=fbde75a2-307e-485a-8eb5-0357065e41de</t>
  </si>
  <si>
    <t>https://prod-fillout-oregon-s3.s3.us-west-2.amazonaws.com/orgid-431168/flowpublicid-kdFWQQWTckus/2be08150-2c17-4009-93a1-bd505e137dc8-8ttHz4D0uFiB5JRuVjAcVdchz3pZ1mFUb7XSr6gOlrCXazZHNQ8wL0mPh9CNjCs20I56UFPdAZPEtwMdN5Xx0jqy1RWukvh3IRo/Screenshot_20260512_211153_CamScanner.jpg</t>
  </si>
  <si>
    <t>fc9cbb6d-53e3-444f-a0ba-cc18154dba80</t>
  </si>
  <si>
    <t>Mon Jun 08 2026 14:41:00 GMT+0700 (Western Indonesia Time)</t>
  </si>
  <si>
    <t xml:space="preserve">Viorenta irene galuh andreas </t>
  </si>
  <si>
    <t>3515135707990003</t>
  </si>
  <si>
    <t>1999-07-17</t>
  </si>
  <si>
    <t>Pegawai alfamart</t>
  </si>
  <si>
    <t>9271ebd7-f914-4256-af21-459c91e98eb9</t>
  </si>
  <si>
    <t>14/05/2026 09:28:35</t>
  </si>
  <si>
    <t>Ahmad Azraqi Darmawan</t>
  </si>
  <si>
    <t>3515030305240001</t>
  </si>
  <si>
    <t>https://build.fillout.com/editor/b6saBAA7ojus/results?sessionId=f2bc68e0-a012-4c50-bbcb-aca102058e14, https://build.fillout.com/editor/b6saBAA7ojus/results?sessionId=8613b14e-9ee0-46f1-a397-cb1d8679b127, https://build.fillout.com/editor/b6saBAA7ojus/results?sessionId=64935e99-3381-4849-b304-3caa20a8fc66, https://build.fillout.com/editor/b6saBAA7ojus/results?sessionId=9c98e40f-f123-40a4-ad65-924d8583e277</t>
  </si>
  <si>
    <t>https://build.fillout.com/editor/b6saBAA7ojus/results?sessionId=fc9cbb6d-53e3-444f-a0ba-cc18154dba80</t>
  </si>
  <si>
    <t>0143093d-5f83-41b1-9b95-262c236f66eb</t>
  </si>
  <si>
    <t>Koko arianto</t>
  </si>
  <si>
    <t>3515030710200001</t>
  </si>
  <si>
    <t>https://prod-fillout-oregon-s3.s3.us-west-2.amazonaws.com/orgid-431168/flowpublicid-kdFWQQWTckus/882c08dc-5e25-4bef-8829-cfa5cd016a66-ZvUgca51Rp66gOyMrUgEmlMNbIl3x5gBsoO7zD5Pj40tAHDH6TsuAfAVKIVlLrFOwbQncmq29oowhFSmjoBfIwg4KXBoFvB9I8v/1001030434.jpg</t>
  </si>
  <si>
    <t>https://prod-fillout-oregon-s3.s3.us-west-2.amazonaws.com/orgid-431168/flowpublicid-kdFWQQWTckus/ea2b513e-bffa-4cda-827a-5b0dd38ed83b-en1F9J90JHiwZKXqWincrX7V4W8Ids5OMVP7Heepm9O3ZUaK1xVJdnychgaZfsHOVAk5sAOgW1ZOpugvJnexiX2MgVj1j5FWbCr/IMG-20260531-WA0000(1).jpg</t>
  </si>
  <si>
    <t>29260396-cb90-42e1-81bf-0dd62c66056c</t>
  </si>
  <si>
    <t>Mon Jun 08 2026 14:34:00 GMT+0700 (Western Indonesia Time)</t>
  </si>
  <si>
    <t>Mon Jun 08 2026 14:32:00 GMT+0700 (Western Indonesia Time)</t>
  </si>
  <si>
    <t>Ageng wahyu saputra</t>
  </si>
  <si>
    <t>3515031303070003</t>
  </si>
  <si>
    <t>2007-03-13</t>
  </si>
  <si>
    <t>4743e26d-b5a9-4d55-bd7c-c2798c7200d5</t>
  </si>
  <si>
    <t>18/05/2026 06:23:17</t>
  </si>
  <si>
    <t>akhmad ad dardiri</t>
  </si>
  <si>
    <t>3515032911600005</t>
  </si>
  <si>
    <t>3515030803190001</t>
  </si>
  <si>
    <t>https://build.fillout.com/editor/b6saBAA7ojus/results?sessionId=29260396-cb90-42e1-81bf-0dd62c66056c</t>
  </si>
  <si>
    <t>https://prod-fillout-oregon-s3.s3.us-west-2.amazonaws.com/orgid-431168/flowpublicid-kdFWQQWTckus/beffc7d9-1931-44e8-bbaa-291a809cf8da-yvQshyjC2Eip96EaFDW4ar57ZPivMQlsbrnMDZnxbhv14WdxzQ0nfuyDRrjDk5opgRj5KNpKhqfCUoa3G42shcTMIWZs15d0xdN/1001030443.jpg</t>
  </si>
  <si>
    <t>bc5052e9-e571-4014-a1e7-2827b4bf96eb</t>
  </si>
  <si>
    <t>Mon Jun 08 2026 14:30:00 GMT+0700 (Western Indonesia Time)</t>
  </si>
  <si>
    <t>3515030407110003</t>
  </si>
  <si>
    <t>Sulaksari hariyatri</t>
  </si>
  <si>
    <t>3515035510750002</t>
  </si>
  <si>
    <t>https://prod-fillout-oregon-s3.s3.us-west-2.amazonaws.com/orgid-431168/flowpublicid-kdFWQQWTckus/ac60e1ae-59f3-44f1-80f2-c93be74b4796-F99mD5OTXoVZDufXmgNmj2eYEmb1rlSxjkw7gBzBLHJzNIdOf5HhWsmsv2y4ziymlDozAGLdkN1E1rl2hM8GNfDOoM3uM3XVK6D/IMG-20260603-WA0069.jpg</t>
  </si>
  <si>
    <t>1975-10-15</t>
  </si>
  <si>
    <t>f1589cf2-ac43-4b06-8683-db9d7eb93e8f</t>
  </si>
  <si>
    <t>https://prod-fillout-oregon-s3.s3.us-west-2.amazonaws.com/orgid-431168/flowpublicid-kdFWQQWTckus/54021eeb-55c1-458c-b629-63675f9f39d2-1SEp4GdiEycyXB2S0ZE8ey1AxpFDHVDGuVJ7WASPN8Xvy8wWbqOt1AinuKkR1Rc5LlaQljfkQSwdykLmLmhuTofdHNtrSTY4Uvk/1001030435.jpg</t>
  </si>
  <si>
    <t>18/05/2026 06:26:04</t>
  </si>
  <si>
    <t>muslika</t>
  </si>
  <si>
    <t>3515035902810001</t>
  </si>
  <si>
    <t>https://build.fillout.com/editor/b6saBAA7ojus/results?sessionId=bc5052e9-e571-4014-a1e7-2827b4bf96eb</t>
  </si>
  <si>
    <t>https://prod-fillout-oregon-s3.s3.us-west-2.amazonaws.com/orgid-431168/flowpublicid-kdFWQQWTckus/d08ffefa-049f-4c53-85bd-97de32480bec-RfXoxGq4MKdbsTSU0tWFoxD1x4ndRKETpnTvdhAN2lJYiYuvbHMlDFETSQXSm28GW7WIhCBEuEeP1JE6oL6cbRLgD6KBdWVEVFY/IMG-20260603-WA0071.jpg</t>
  </si>
  <si>
    <t>5361dc71-6025-4990-be31-c10d838a331f</t>
  </si>
  <si>
    <t>Mon Jun 08 2026 14:24:00 GMT+0700 (Western Indonesia Time)</t>
  </si>
  <si>
    <t>Mon Jun 08 2026 14:22:00 GMT+0700 (Western Indonesia Time)</t>
  </si>
  <si>
    <t>Sutarno</t>
  </si>
  <si>
    <t>3515032603630002</t>
  </si>
  <si>
    <t>1963-03-26</t>
  </si>
  <si>
    <t>12000000</t>
  </si>
  <si>
    <t>Nunuk Wiljeng</t>
  </si>
  <si>
    <t>https://prod-fillout-oregon-s3.s3.us-west-2.amazonaws.com/orgid-431168/flowpublicid-kdFWQQWTckus/ca358ea4-07fa-4c71-a96f-d8f32ac2971a-PsLVSAGIGDfB7jXRAtPiYIxbAmsAxcMn6NPGgcamt8RpH3KnhcflhI4Y10aHP1WJ27Pt8qD5lszzSgMBrWEahk6ht77xeCcLTet/IMG-20260603-WA0070.jpg</t>
  </si>
  <si>
    <t>https://build.fillout.com/editor/kdFWQQWTckus/results?sessionId=0de348a2-e8a5-4e82-b3be-7dac474df963</t>
  </si>
  <si>
    <t>c79931f5-94c9-4396-8a8c-30a4bf18d6b3</t>
  </si>
  <si>
    <t>18/05/2026 06:28:14</t>
  </si>
  <si>
    <t>mukhammad ferdyriansyah</t>
  </si>
  <si>
    <t>3515030604220001</t>
  </si>
  <si>
    <t>3515032701040004</t>
  </si>
  <si>
    <t>https://build.fillout.com/editor/b6saBAA7ojus/results?sessionId=5361dc71-6025-4990-be31-c10d838a331f</t>
  </si>
  <si>
    <t>ac886731-13fe-4a3f-8ceb-9e0d42950d61</t>
  </si>
  <si>
    <t>Wed May 13 2026 15:38:00 GMT+0700 (Western Indonesia Time)</t>
  </si>
  <si>
    <t>Tue May 12 2026 12:51:00 GMT+0700 (Western Indonesia Time)</t>
  </si>
  <si>
    <t>102</t>
  </si>
  <si>
    <t>WIWIK INDARTI</t>
  </si>
  <si>
    <t>3735ae88-36c2-4380-9a72-a8e1e3437245</t>
  </si>
  <si>
    <t>Mon Jun 08 2026 14:17:00 GMT+0700 (Western Indonesia Time)</t>
  </si>
  <si>
    <t>Mon Jun 08 2026 14:15:00 GMT+0700 (Western Indonesia Time)</t>
  </si>
  <si>
    <t>https://prod-fillout-oregon-s3.s3.us-west-2.amazonaws.com/orgid-431168/flowpublicid-kdFWQQWTckus/81fe63ac-2b45-4f90-8c02-afd31934a3ce-gD5WmVo8XO79CMC0YP5Raxs9uzb8awuJgiRlxQM7rZqbzlacOX3FoF7H7M8bDIXRoNrgzMdmb9VDpNre7o7xCJVk2ELPyWrlT6A/0e039f7b-63be-4e49-b2a8-7616bacb0d5a.jpg</t>
  </si>
  <si>
    <t>Arnabima gilang putra pradipta</t>
  </si>
  <si>
    <t>3515030108100002</t>
  </si>
  <si>
    <t>2010-01-08</t>
  </si>
  <si>
    <t>16</t>
  </si>
  <si>
    <t>6a18c048-c0de-4ae0-b9db-238e3a2511e1</t>
  </si>
  <si>
    <t>https://build.fillout.com/editor/b6saBAA7ojus/results?sessionId=79d2750e-4613-40ec-b81d-1bd90e4be2dc, https://build.fillout.com/editor/b6saBAA7ojus/results?sessionId=8e5e7c2d-6de3-40b9-89ad-4c73e3392232, https://build.fillout.com/editor/b6saBAA7ojus/results?sessionId=cac45b9d-fbb5-47fa-9df2-e5c15366145b, https://build.fillout.com/editor/b6saBAA7ojus/results?sessionId=66a34f0c-250f-4259-8604-42064f3ea59a</t>
  </si>
  <si>
    <t>18/05/2026 06:30:05</t>
  </si>
  <si>
    <t>haykal habibur rahman</t>
  </si>
  <si>
    <t>Etik lidiawati</t>
  </si>
  <si>
    <t>3515032507110001</t>
  </si>
  <si>
    <t>3515031001095340</t>
  </si>
  <si>
    <t>https://build.fillout.com/editor/b6saBAA7ojus/results?sessionId=3735ae88-36c2-4380-9a72-a8e1e3437245</t>
  </si>
  <si>
    <t>1300</t>
  </si>
  <si>
    <t>480</t>
  </si>
  <si>
    <t>https://prod-fillout-oregon-s3.s3.us-west-2.amazonaws.com/orgid-431168/flowpublicid-kdFWQQWTckus/af229912-a1aa-4d74-a09e-7065e1239d23-VcPSLrrfrV6y1dGGnfOWzXhogizR1AaEhZrMV652L5j2dx4Lbignjkq8lXuWqaklq1T5NYQhPs01W86pZjuKHeQpu8ZeX6l04AQ/b2815775-219c-4741-b14c-e57d9d58b505.jpg</t>
  </si>
  <si>
    <t>15c34551-cdd8-4493-9de1-1a63c7a1f3c1</t>
  </si>
  <si>
    <t>Mon Jun 08 2026 14:13:00 GMT+0700 (Western Indonesia Time)</t>
  </si>
  <si>
    <t>Aryasena galih putra gemilang</t>
  </si>
  <si>
    <t>3515032106070004</t>
  </si>
  <si>
    <t>2007-07-21</t>
  </si>
  <si>
    <t>59bd8bd4-9d32-471c-bcba-f9414d948e04</t>
  </si>
  <si>
    <t>Wiwik muktiawati</t>
  </si>
  <si>
    <t>3515034309600003</t>
  </si>
  <si>
    <t>https://prod-fillout-oregon-s3.s3.us-west-2.amazonaws.com/orgid-431168/flowpublicid-kdFWQQWTckus/733a1b5d-17a4-445c-8e60-2b3204cc5d09-mt7dXOuob5Z3offsZVBVM6IlQr5ZuJCAaeoLDRRoRZUTMiPsypEKrB9y6B8yIj5BhPYJdNRrUcYqDxkAG7YGLEhQJouS9dsNagJ/82ff0da4-6e1d-4f57-8690-b21257a2b66c.jpg</t>
  </si>
  <si>
    <t>https://build.fillout.com/editor/b6saBAA7ojus/results?sessionId=15c34551-cdd8-4493-9de1-1a63c7a1f3c1</t>
  </si>
  <si>
    <t>3515030407120006</t>
  </si>
  <si>
    <t>5b697a7c-a0a9-4fb4-9179-c550f94ef34f</t>
  </si>
  <si>
    <t>Mon Jun 08 2026 12:41:00 GMT+0700 (Western Indonesia Time)</t>
  </si>
  <si>
    <t xml:space="preserve">Rica agussusanti mahardhani </t>
  </si>
  <si>
    <t>3515034208870004</t>
  </si>
  <si>
    <t>1987-02-08</t>
  </si>
  <si>
    <t>e3121cdd-5b75-4478-808c-c66776f7163f</t>
  </si>
  <si>
    <t>22/05/2026 02:22:07</t>
  </si>
  <si>
    <t>https://prod-fillout-oregon-s3.s3.us-west-2.amazonaws.com/orgid-431168/flowpublicid-kdFWQQWTckus/86df90b6-41a6-44dc-9924-57e9f8bb7f2d-125xrXcYJFF8dASNt1eDrCJUhWyLqBRziLsA1veZq1AUJLzdYFugQkb71EmKVCoU96odyZoY1ni65ggALRprFGXqSrHsEaip1lr/3f80b9fc-846e-4b78-8a35-ebae909a4c11.jpg</t>
  </si>
  <si>
    <t>Samsul arifin</t>
  </si>
  <si>
    <t>3515030811900004</t>
  </si>
  <si>
    <t>https://build.fillout.com/editor/b6saBAA7ojus/results?sessionId=5b697a7c-a0a9-4fb4-9179-c550f94ef34f</t>
  </si>
  <si>
    <t>3515030409190001</t>
  </si>
  <si>
    <t>Samsul Arifin</t>
  </si>
  <si>
    <t>2cd4d6d9-a329-4a5d-9a9f-bfaf02c54d59</t>
  </si>
  <si>
    <t>40000000</t>
  </si>
  <si>
    <t>Mon Jun 08 2026 12:39:00 GMT+0700 (Western Indonesia Time)</t>
  </si>
  <si>
    <t>9e44a106-a26b-40ce-8061-4a22060018a7</t>
  </si>
  <si>
    <t>22/05/2026 02:13:55</t>
  </si>
  <si>
    <t>Desy Harianto, Etik Lidiawati, REMANOV DRAHWARDANA DYAKSA, KADEK AYUNDRA ADIYAKSA</t>
  </si>
  <si>
    <t>Puguh winarko putro</t>
  </si>
  <si>
    <t>3515030509810006</t>
  </si>
  <si>
    <t>Evi nuryani</t>
  </si>
  <si>
    <t>3515046104960007</t>
  </si>
  <si>
    <t>https://build.fillout.com/editor/kdFWQQWTckus/results?sessionId=ac886731-13fe-4a3f-8ceb-9e0d42950d61</t>
  </si>
  <si>
    <t>1981-10-09</t>
  </si>
  <si>
    <t>cc1d1ff0e578949edf257bb3216531eb</t>
  </si>
  <si>
    <t>aef21792-96c5-4111-ae82-5a9acf5339fe</t>
  </si>
  <si>
    <t>Wed May 13 2026 15:43:00 GMT+0700 (Western Indonesia Time)</t>
  </si>
  <si>
    <t>Wed May 13 2026 14:56:00 GMT+0700 (Western Indonesia Time)</t>
  </si>
  <si>
    <t>https://build.fillout.com/editor/b6saBAA7ojus/results?sessionId=2cd4d6d9-a329-4a5d-9a9f-bfaf02c54d59</t>
  </si>
  <si>
    <t>https://prod-fillout-oregon-s3.s3.us-west-2.amazonaws.com/orgid-431168/flowpublicid-kdFWQQWTckus/9f06e06b-9c2d-41aa-b982-0ae7271cc7af-QXC0TXLwuXmtFCPAFIqkJ0OA0QSPDFduMfYer9XqCy9q6p7Xo9HQikK1EznmMNF1VN4ZNrKtkubm7VOmcs8SprLopRgbQj5breQ/KK-Etik.jpg</t>
  </si>
  <si>
    <t>56f0d50f-2442-47a7-b9f6-71224c8514d2</t>
  </si>
  <si>
    <t>Mon Jun 08 2026 12:19:00 GMT+0700 (Western Indonesia Time)</t>
  </si>
  <si>
    <t>Mon Jun 08 2026 12:17:00 GMT+0700 (Western Indonesia Time)</t>
  </si>
  <si>
    <t>ef8cd18e-b58a-4abe-abd7-cc1d1d8aa0f7</t>
  </si>
  <si>
    <t>22/05/2026 02:22:58</t>
  </si>
  <si>
    <t>Yos adi prakoso</t>
  </si>
  <si>
    <t>Salsabila ayu hanifa</t>
  </si>
  <si>
    <t>3515032106910003</t>
  </si>
  <si>
    <t>3515034308190003</t>
  </si>
  <si>
    <t>1991-06-21</t>
  </si>
  <si>
    <t>10000000</t>
  </si>
  <si>
    <t>Dokter hewan</t>
  </si>
  <si>
    <t>Desa Waung</t>
  </si>
  <si>
    <t>3515031001093220</t>
  </si>
  <si>
    <t>87</t>
  </si>
  <si>
    <t>https://build.fillout.com/editor/b6saBAA7ojus/results?sessionId=56f0d50f-2442-47a7-b9f6-71224c8514d2</t>
  </si>
  <si>
    <t>https://prod-fillout-oregon-s3.s3.us-west-2.amazonaws.com/orgid-431168/flowpublicid-kdFWQQWTckus/48d96b5b-8539-4009-b1bd-2e5c421b6f0f-z8qBPWBysM2umaEWftKnUsR5Kb1qJNuijG4xFQLNwhiiyJa9Yzg4jWlPYo88EMJlUYneS63KHG8XfonG52oAwuOLk30IJZwCiwy/1000781159.jpg</t>
  </si>
  <si>
    <t>12b0026a-a68b-4cb5-95ae-617f6ebd3849</t>
  </si>
  <si>
    <t>22/05/2026 02:18:31</t>
  </si>
  <si>
    <t>69a0dc24-62e6-4886-8e6e-bf07a054d9f8</t>
  </si>
  <si>
    <t>Renata putri arviyanti</t>
  </si>
  <si>
    <t>Mon Jun 08 2026 12:15:00 GMT+0700 (Western Indonesia Time)</t>
  </si>
  <si>
    <t>3515035505220002</t>
  </si>
  <si>
    <t>Rangga tri aksara</t>
  </si>
  <si>
    <t>3515031302890003</t>
  </si>
  <si>
    <t>1989-02-13</t>
  </si>
  <si>
    <t>https://build.fillout.com/editor/b6saBAA7ojus/results?sessionId=69a0dc24-62e6-4886-8e6e-bf07a054d9f8</t>
  </si>
  <si>
    <t>https://prod-fillout-oregon-s3.s3.us-west-2.amazonaws.com/orgid-431168/flowpublicid-kdFWQQWTckus/4d1265e6-3aa2-45a0-aef9-02b6e03f2ee7-NBepxRPJph48JPPVPtNy92Dfi7QHtbTwoqopRS9QpitkyWQADI7AC1Qj7dwOFkdDr7yVELkN4kYRrO31uE4StmdwMmoNSR8sd4s/1000781170.jpg</t>
  </si>
  <si>
    <t>c8908ffa-4faa-4ece-ba1b-da35ae13f9f1</t>
  </si>
  <si>
    <t>Mon Jun 08 2026 12:13:00 GMT+0700 (Western Indonesia Time)</t>
  </si>
  <si>
    <t xml:space="preserve">Mei hotijah </t>
  </si>
  <si>
    <t>3515034105650010</t>
  </si>
  <si>
    <t>793a5037-e827-4225-9d37-90c10f82c0c3</t>
  </si>
  <si>
    <t>1968-01-05</t>
  </si>
  <si>
    <t>22/05/2026 02:21:06</t>
  </si>
  <si>
    <t>Muhammad Narindra Ghibran Arvino</t>
  </si>
  <si>
    <t>3515031812230002</t>
  </si>
  <si>
    <t>Pensiunan guru</t>
  </si>
  <si>
    <t>https://prod-fillout-oregon-s3.s3.us-west-2.amazonaws.com/orgid-431168/flowpublicid-kdFWQQWTckus/d18cc089-6808-46bd-bef7-80d795fc8915-R6wUgAzZggLoAlYxCq0djesqUB0s1aAEPTlkqa46x8nmGRZ2sFLYdn9MDb9aAQ3CitXEQHPDPQNCjTDi6hibeX24TEXIW4EZgzI/1000781172.jpg</t>
  </si>
  <si>
    <t>https://build.fillout.com/editor/b6saBAA7ojus/results?sessionId=f62d97eb-74b7-4bf9-bd50-5f90440d49f7, https://build.fillout.com/editor/b6saBAA7ojus/results?sessionId=7ea38971-0fcf-4ae1-a2f8-1f285d31f3d8, https://build.fillout.com/editor/b6saBAA7ojus/results?sessionId=e6eb63d4-79ae-4e4e-b966-ea88aa774f9e</t>
  </si>
  <si>
    <t>https://build.fillout.com/editor/b6saBAA7ojus/results?sessionId=c8908ffa-4faa-4ece-ba1b-da35ae13f9f1</t>
  </si>
  <si>
    <t>01744455-3c9e-440f-b71d-5ecbcf75b6be</t>
  </si>
  <si>
    <t>767ab392-0af3-44be-a105-e37963a906d5</t>
  </si>
  <si>
    <t>Thu Jun 04 2026 17:30:00 GMT+0700 (Western Indonesia Time)</t>
  </si>
  <si>
    <t>Budiman</t>
  </si>
  <si>
    <t>9fd536ed-42c9-4aa4-8787-42491f5092ba</t>
  </si>
  <si>
    <t>3515030108580004</t>
  </si>
  <si>
    <t>25/05/2026 02:39:33</t>
  </si>
  <si>
    <t>1958-01-08</t>
  </si>
  <si>
    <t>Nuraeny sulistyowati</t>
  </si>
  <si>
    <t>3673064211720001</t>
  </si>
  <si>
    <t>Nurul Amanah</t>
  </si>
  <si>
    <t>3515031506230008</t>
  </si>
  <si>
    <t>https://prod-fillout-oregon-s3.s3.us-west-2.amazonaws.com/orgid-431168/flowpublicid-kdFWQQWTckus/583c5c0e-8063-49df-a12a-c696b842cb20-cesrgUSnFQCwp0s9iVkettiiXSr7KDiqP9VIlghLMMSg8zpM740QfGD6Xnw7pvquI8dd2Qvnv16I37Mq7o1coIOgUGFIPbHNbh1/Screenshot_20260517_152846_CamScanner.jpg</t>
  </si>
  <si>
    <t>Bantu memasak orang</t>
  </si>
  <si>
    <t>Anang Saputro, Etik Nurmawati, Citra Ananda Fitriani, Syaqila Aprilia Nur Saputra</t>
  </si>
  <si>
    <t>https://build.fillout.com/editor/kdFWQQWTckus/results?sessionId=aef21792-96c5-4111-ae82-5a9acf5339fe</t>
  </si>
  <si>
    <t>https://build.fillout.com/editor/b6saBAA7ojus/results?sessionId=767ab392-0af3-44be-a105-e37963a906d5</t>
  </si>
  <si>
    <t>3515030409240001</t>
  </si>
  <si>
    <t>418e69ce-566b-40f5-bccc-7d0fe5f1bba3</t>
  </si>
  <si>
    <t>70cb2a9b-c5d4-41ba-a350-43c4e2f85cab</t>
  </si>
  <si>
    <t>Mon Jun 08 2026 12:08:00 GMT+0700 (Western Indonesia Time)</t>
  </si>
  <si>
    <t>Mon Jun 08 2026 12:06:00 GMT+0700 (Western Indonesia Time)</t>
  </si>
  <si>
    <t>Wed May 13 2026 16:59:00 GMT+0700 (Western Indonesia Time)</t>
  </si>
  <si>
    <t>Wed May 13 2026 14:27:00 GMT+0700 (Western Indonesia Time)</t>
  </si>
  <si>
    <t>Bagus mauluddani</t>
  </si>
  <si>
    <t>3510503270502003</t>
  </si>
  <si>
    <t>2002-05-27</t>
  </si>
  <si>
    <t>24</t>
  </si>
  <si>
    <t>Suyanik</t>
  </si>
  <si>
    <t>414ee9f2-35c1-449d-9fca-1844a65cc352</t>
  </si>
  <si>
    <t>3515031001093369</t>
  </si>
  <si>
    <t>25/05/2026 02:42:46</t>
  </si>
  <si>
    <t>https://prod-fillout-oregon-s3.s3.us-west-2.amazonaws.com/orgid-431168/flowpublicid-kdFWQQWTckus/39546416-1056-41e5-ae5a-09b18da14eef-6wPsPOiGR5oHA8QGSPPgrxgb0sKxFpvoXjpvjpAoKRGp1UuKxX4pwrL7AL9WuuNks8yZQwijaeGJpKBt4zCzeqWwE1zToIk14eq/Screenshot_20260513_084842_CamScanner.jpg</t>
  </si>
  <si>
    <t>Krisna aryo prakoso</t>
  </si>
  <si>
    <t>3515033103980002</t>
  </si>
  <si>
    <t>Aliatus Sania</t>
  </si>
  <si>
    <t>3515031001093313</t>
  </si>
  <si>
    <t>https://build.fillout.com/editor/b6saBAA7ojus/results?sessionId=418e69ce-566b-40f5-bccc-7d0fe5f1bba3</t>
  </si>
  <si>
    <t>24d9a531ec50ccb4cf9343737a8992c0</t>
  </si>
  <si>
    <t>9d092097-f9e3-48d4-a9b1-121d7ef793f8</t>
  </si>
  <si>
    <t>Mon Jun 08 2026 12:04:00 GMT+0700 (Western Indonesia Time)</t>
  </si>
  <si>
    <t>Suwanto</t>
  </si>
  <si>
    <t>https://prod-fillout-oregon-s3.s3.us-west-2.amazonaws.com/orgid-431168/flowpublicid-kdFWQQWTckus/6befd96a-7854-4029-a3eb-5c24c875952c-IKdRyt0XglfKfpPaKVgqeRpW8KDO1R8rzOLnVMy6C41q9dKHXMmU1duxUEBiXZfMbaL9A1zQqU6PQiQAvTwDS37X9QwvoGOI0Bf/1001037042.jpg</t>
  </si>
  <si>
    <t>3515030401660004</t>
  </si>
  <si>
    <t>1966-01-04</t>
  </si>
  <si>
    <t>99569d87-5a4c-46ed-b34e-b0c57ec251e9</t>
  </si>
  <si>
    <t>25/05/2026 02:44:30</t>
  </si>
  <si>
    <t>Bima putra samudra</t>
  </si>
  <si>
    <t>3673062312070001</t>
  </si>
  <si>
    <t>https://prod-fillout-oregon-s3.s3.us-west-2.amazonaws.com/orgid-431168/flowpublicid-kdFWQQWTckus/0cf8515d-c7b1-4bd4-8057-336deab79ca8-VArhw7nJWdsNSQD4LVkEjpSANzJlT0JkBMDnLMqnwEecyGXlxyLNF1POVwk5XAVKvOFpw3zCFnmiOeoick2aGL7LaMkIBC8mm0y/1001031199.jpg</t>
  </si>
  <si>
    <t>https://build.fillout.com/editor/b6saBAA7ojus/results?sessionId=9d092097-f9e3-48d4-a9b1-121d7ef793f8</t>
  </si>
  <si>
    <t>cdb515f6-db60-46c2-a801-b859ff3a445a</t>
  </si>
  <si>
    <t>Mon Jun 08 2026 12:01:00 GMT+0700 (Western Indonesia Time)</t>
  </si>
  <si>
    <t>Mon Jun 08 2026 11:59:00 GMT+0700 (Western Indonesia Time)</t>
  </si>
  <si>
    <t>Fiona anindita azzahra</t>
  </si>
  <si>
    <t>3515034707250001</t>
  </si>
  <si>
    <t>https://prod-fillout-oregon-s3.s3.us-west-2.amazonaws.com/orgid-431168/flowpublicid-kdFWQQWTckus/50487a3b-eeef-4912-9383-03a32a6e4811-bm3fzSN4YhxYW0eUni1PSFtTnZQ5UZUaFqjPgyCBgMH2qBVdV4uU7YY1GLqt03eyIGpOyS2oUMbAOCNxVaj6PpLKjsxsrW542Pg/1001037044.jpg</t>
  </si>
  <si>
    <t>2025-07-07</t>
  </si>
  <si>
    <t>3515031301210003</t>
  </si>
  <si>
    <t>https://build.fillout.com/editor/b6saBAA7ojus/results?sessionId=cdb515f6-db60-46c2-a801-b859ff3a445a</t>
  </si>
  <si>
    <t>cf404adf-8be4-409d-963f-7158d1549baf</t>
  </si>
  <si>
    <t>25/05/2026 02:46:23</t>
  </si>
  <si>
    <t>https://prod-fillout-oregon-s3.s3.us-west-2.amazonaws.com/orgid-431168/flowpublicid-kdFWQQWTckus/9080a42c-536d-4236-a933-b530d928cd66-C987vc8TmOsb8bzZCxOiUWBxLs95PF0aj2gbEvNESwkMNTjTO86bScB2kNQELd7SCy42xIW6hKLp6waLdC4pARysvRCrVJZhidB/1001031200.jpg</t>
  </si>
  <si>
    <t>Lasini rihasiningsih</t>
  </si>
  <si>
    <t>3673066610580002</t>
  </si>
  <si>
    <t>f48ba1da-711c-4e5f-ad3b-3fdb008f94cf</t>
  </si>
  <si>
    <t>Mon Jun 08 2026 11:57:00 GMT+0700 (Western Indonesia Time)</t>
  </si>
  <si>
    <t>Raffa danendra alfarizon</t>
  </si>
  <si>
    <t>3515031204210002</t>
  </si>
  <si>
    <t>2021-04-12</t>
  </si>
  <si>
    <t>https://build.fillout.com/editor/b6saBAA7ojus/results?sessionId=f48ba1da-711c-4e5f-ad3b-3fdb008f94cf</t>
  </si>
  <si>
    <t>https://prod-fillout-oregon-s3.s3.us-west-2.amazonaws.com/orgid-431168/flowpublicid-kdFWQQWTckus/2d0492e5-8f22-433e-bd45-2d9785dd127e-bcGz0e4bq5hzLFUNneaMg2TInvkFNYCy5j7HqZ7muIyuXyafRjnGYEuEfE1ufYDS0WnAL6v2WP1wEP6tPlahozKoLwFLurQgcP4/1001037043.jpg</t>
  </si>
  <si>
    <t>https://prod-fillout-oregon-s3.s3.us-west-2.amazonaws.com/orgid-431168/flowpublicid-kdFWQQWTckus/e84031eb-3da9-461e-b889-6913182ca48a-NkVtmbMLChxFhfHt0TQCtSGh2jahvdrSx3BYdNJOAhs3AaU6Fy6tAqC9OlTSTI54jLyNkPv17dF0YWQ0VUyT6RAs7g4h1Zzyxd1/1001031201.jpg</t>
  </si>
  <si>
    <t>fa14b449-41da-4814-a77e-dcd54bca7200</t>
  </si>
  <si>
    <t>1fa6da72-7e69-451a-90cc-4a3a2b1cff1f</t>
  </si>
  <si>
    <t>17/05/2026 09:51:35</t>
  </si>
  <si>
    <t>Mon Jun 08 2026 11:54:00 GMT+0700 (Western Indonesia Time)</t>
  </si>
  <si>
    <t>Siti Kalimah</t>
  </si>
  <si>
    <t>3515034901690001</t>
  </si>
  <si>
    <t>Fittri wahyuningtyas</t>
  </si>
  <si>
    <t>3510503590296004</t>
  </si>
  <si>
    <t>1996-02-10</t>
  </si>
  <si>
    <t>https://build.fillout.com/editor/b6saBAA7ojus/results?sessionId=1fa6da72-7e69-451a-90cc-4a3a2b1cff1f</t>
  </si>
  <si>
    <t>3515030411220001</t>
  </si>
  <si>
    <t>https://build.fillout.com/editor/b6saBAA7ojus/results?sessionId=8ef179fc-a559-490c-a28d-e792d5034ee7, https://build.fillout.com/editor/b6saBAA7ojus/results?sessionId=5f187914-edd9-45fb-a2d2-7e21390ff9d2, https://build.fillout.com/editor/b6saBAA7ojus/results?sessionId=823e68a2-eacb-4fbb-8929-e06495a84157</t>
  </si>
  <si>
    <t>Suyanik, Ratno Ady Permadi, Raffasya Zayn Aqsa</t>
  </si>
  <si>
    <t>85bb87d7-3e74-4f60-8e8d-c77dc16f9d80</t>
  </si>
  <si>
    <t>Mon Jun 08 2026 11:51:00 GMT+0700 (Western Indonesia Time)</t>
  </si>
  <si>
    <t>https://build.fillout.com/editor/kdFWQQWTckus/results?sessionId=70cb2a9b-c5d4-41ba-a350-43c4e2f85cab</t>
  </si>
  <si>
    <t>df8584f9-0a91-4346-86ab-11c0f78ae7de</t>
  </si>
  <si>
    <t>01a5dbfd-00a7-41b9-afdd-d3f2de8d73bd</t>
  </si>
  <si>
    <t>14/05/2026 04:24:45</t>
  </si>
  <si>
    <t>Joko bagus arianto</t>
  </si>
  <si>
    <t>3515030610960002</t>
  </si>
  <si>
    <t>Choiriyah</t>
  </si>
  <si>
    <t>3515036406610001</t>
  </si>
  <si>
    <t>1994-10-06</t>
  </si>
  <si>
    <t>Muchamad taufik</t>
  </si>
  <si>
    <t>3515031001093222</t>
  </si>
  <si>
    <t>https://prod-fillout-oregon-s3.s3.us-west-2.amazonaws.com/orgid-431168/flowpublicid-kdFWQQWTckus/da4910c9-a792-4e50-8b6d-142b958a6790-Pox8PB3On0sNkJdI1aIFnX1apzRwVAB1zJmYgzBchtXQkaTXH8Ad4it8zXAEFAWnQiQqtUDXZeUrkSEhGfM9zzWRLa5nvDWuOFi/WA_1779159464071.jpg</t>
  </si>
  <si>
    <t>58d89fce-2786-4d9a-b3d4-a7f53ec23731</t>
  </si>
  <si>
    <t>Wed May 13 2026 17:36:00 GMT+0700 (Western Indonesia Time)</t>
  </si>
  <si>
    <t>Wed May 13 2026 16:19:00 GMT+0700 (Western Indonesia Time)</t>
  </si>
  <si>
    <t>Kuswadi</t>
  </si>
  <si>
    <t>3515031001093364</t>
  </si>
  <si>
    <t>https://prod-fillout-oregon-s3.s3.us-west-2.amazonaws.com/orgid-431168/flowpublicid-kdFWQQWTckus/d8d886a9-1dd3-476c-bf53-e75cf26f1877-SDdmlYUJJbLeghvatBIakuC1uw7KJ1sSk60K6RX2hVG9UzJHQSaNOp08Cdeq6c0avQBDUqRwgENyyLgoPSO8HSjVNEnGwFljDJc/KK-Kuswadi.jpg</t>
  </si>
  <si>
    <t>https://build.fillout.com/editor/b6saBAA7ojus/results?sessionId=85bb87d7-3e74-4f60-8e8d-c77dc16f9d80</t>
  </si>
  <si>
    <t>Kesra</t>
  </si>
  <si>
    <t>3515030501240003</t>
  </si>
  <si>
    <t xml:space="preserve">Muchamad taufik </t>
  </si>
  <si>
    <t>b5f746b1-9271-45c1-a47f-b939486a7483</t>
  </si>
  <si>
    <t>Sun Jun 07 2026 22:20:00 GMT+0700 (Western Indonesia Time)</t>
  </si>
  <si>
    <t>Sun Jun 07 2026 22:17:00 GMT+0700 (Western Indonesia Time)</t>
  </si>
  <si>
    <t>Anita harti febrianti</t>
  </si>
  <si>
    <t>3515034202900002</t>
  </si>
  <si>
    <t>1990-02-02</t>
  </si>
  <si>
    <t>e4eb7709-e6de-4dfb-b3f1-7324c67282d2</t>
  </si>
  <si>
    <t>13/05/2026 07:25:11</t>
  </si>
  <si>
    <t>3515034511640002</t>
  </si>
  <si>
    <t>111</t>
  </si>
  <si>
    <t>400000</t>
  </si>
  <si>
    <t>120000</t>
  </si>
  <si>
    <t>https://prod-fillout-oregon-s3.s3.us-west-2.amazonaws.com/orgid-431168/flowpublicid-kdFWQQWTckus/74777fec-e54b-4e1e-b429-b3c8cb5e37e7-ihECQfGKXTHuZXuYeTSKke4HAFY5V2Yr61QfQEDYoO8z5R1l5b0KuqKaiA8oktBM92evzx4uHSusPibDO0jiAqBre2L6oYMMQ5F/IMG-20260519-WA0006.jpg</t>
  </si>
  <si>
    <t>3515032601230007</t>
  </si>
  <si>
    <t>80000</t>
  </si>
  <si>
    <t>https://build.fillout.com/editor/b6saBAA7ojus/results?sessionId=b5f746b1-9271-45c1-a47f-b939486a7483</t>
  </si>
  <si>
    <t>https://prod-fillout-oregon-s3.s3.us-west-2.amazonaws.com/orgid-431168/flowpublicid-kdFWQQWTckus/630b319f-40e8-43f4-94ae-061a2f04c8cc-uUo2sH2wnVMWjDmgJBRSOJ22INcO82F4Z3SOAQSNOaZaeagelNkITlzWXatvD8frw4B9lrrAJis1oQtEePVJ3vDNJyjOPLzCjj8/216530.jpg</t>
  </si>
  <si>
    <t>d7492772-4f6b-43e4-a854-305619082b33</t>
  </si>
  <si>
    <t>Sun Jun 07 2026 22:13:00 GMT+0700 (Western Indonesia Time)</t>
  </si>
  <si>
    <t>Arie subianto</t>
  </si>
  <si>
    <t>3514122605870004</t>
  </si>
  <si>
    <t>1987-05-26</t>
  </si>
  <si>
    <t>https://prod-fillout-oregon-s3.s3.us-west-2.amazonaws.com/orgid-431168/flowpublicid-kdFWQQWTckus/9b2823c9-4c14-4ea7-9b1d-4a64f977a358-TBQQA40A5deK1w7jORomzqMsBhBxnLV1Sy6TXmZ3LnYz6zfZk3rnARyNvKso7voPsJoiRlrra85zB8z2czf6986ypQnNy3kYf8B/IMG-20260519-WA0008.jpg</t>
  </si>
  <si>
    <t>https://prod-fillout-oregon-s3.s3.us-west-2.amazonaws.com/orgid-431168/flowpublicid-kdFWQQWTckus/485d87a5-08ff-4623-b8cf-cb311311127e-63X0txFlufJMLJ0ybjZUSRq49o592cj5Jv7YZ9HaMPhJ5xwyqqKtRfMMYGNBtEOSWGdQECX5NIqBOd7JJZZObMHtH4eBhuXD7IP/216532.jpg</t>
  </si>
  <si>
    <t>https://build.fillout.com/editor/b6saBAA7ojus/results?sessionId=d7492772-4f6b-43e4-a854-305619082b33</t>
  </si>
  <si>
    <t>https://prod-fillout-oregon-s3.s3.us-west-2.amazonaws.com/orgid-431168/flowpublicid-kdFWQQWTckus/e160038c-6b9e-457e-8f55-00afe1000c00-fhlcnABkRiajvroY4w7aVbLAbQTQcg8YBbqce38Eq7e2jZvqak3egAy9POqNB6V3spDkSPrLDdlW4JtusoWtHQyYiqPouUpb8V7/20260518_162218.jpg</t>
  </si>
  <si>
    <t>c94254f0-5fe4-4acb-a128-994afb7906c7</t>
  </si>
  <si>
    <t>Viorenta irene galuh andreas</t>
  </si>
  <si>
    <t>Sun Jun 07 2026 22:09:00 GMT+0700 (Western Indonesia Time)</t>
  </si>
  <si>
    <t>Sun Jun 07 2026 22:07:00 GMT+0700 (Western Indonesia Time)</t>
  </si>
  <si>
    <t>https://prod-fillout-oregon-s3.s3.us-west-2.amazonaws.com/orgid-431168/flowpublicid-kdFWQQWTckus/ce015f8a-1ba8-416e-aaeb-f47ea665ebb5-M1IPssuhJUHU9TiHr3dib7mEp9TrTLKg19lYqFlYi1BYepFVdO7zr7KBR8RbmFlJGxbJiDEZnNJSmCbU3TqdwUhJaY2EhUwLPan/216552.jpg</t>
  </si>
  <si>
    <t>Tutik sumijati</t>
  </si>
  <si>
    <t>3515036812540002</t>
  </si>
  <si>
    <t>1954-12-28</t>
  </si>
  <si>
    <t>71</t>
  </si>
  <si>
    <t>3515031001093307</t>
  </si>
  <si>
    <t>https://build.fillout.com/editor/b6saBAA7ojus/results?sessionId=c94254f0-5fe4-4acb-a128-994afb7906c7</t>
  </si>
  <si>
    <t>https://build.fillout.com/editor/b6saBAA7ojus/results?sessionId=b29cf34a-8a95-47cf-abee-83860e4b404c, https://build.fillout.com/editor/b6saBAA7ojus/results?sessionId=52b0e983-9181-4bd2-801e-ee0a082973d7, https://build.fillout.com/editor/b6saBAA7ojus/results?sessionId=e1225147-0de3-4bdb-a761-2beae884c319, https://build.fillout.com/editor/b6saBAA7ojus/results?sessionId=06bfa95a-9bbd-4dbb-a645-2cec1c2a5dfd</t>
  </si>
  <si>
    <t>96000000</t>
  </si>
  <si>
    <t>Kuswadi, Misiyati, Amanda Apriliya</t>
  </si>
  <si>
    <t>https://build.fillout.com/editor/kdFWQQWTckus/results?sessionId=58d89fce-2786-4d9a-b3d4-a7f53ec23731</t>
  </si>
  <si>
    <t>7aac65d8-5e0e-446e-89e8-12876fc82258</t>
  </si>
  <si>
    <t>024ec675-81a6-4190-8d07-4dffd295d05a</t>
  </si>
  <si>
    <t>Sun Jun 07 2026 22:05:00 GMT+0700 (Western Indonesia Time)</t>
  </si>
  <si>
    <t>Drs abdul manab msi mm</t>
  </si>
  <si>
    <t>3515031911490001</t>
  </si>
  <si>
    <t>1949-11-19</t>
  </si>
  <si>
    <t>76</t>
  </si>
  <si>
    <t>Sahlan</t>
  </si>
  <si>
    <t>3515032107230003</t>
  </si>
  <si>
    <t>https://prod-fillout-oregon-s3.s3.us-west-2.amazonaws.com/orgid-431168/flowpublicid-kdFWQQWTckus/7f07a751-8111-401c-ab3b-ef83b69f4c90-9HREArmpUEwF2dwAu5mMOOJc3smfe0Xkv6VGJZAr9QLevwOwj5Iqzt9ZdYuuIuFgYneqtOUojzlVgFDv4zPtCN9phSJwXonEwnT/Screenshot_20260516-073017_Gallery.jpg</t>
  </si>
  <si>
    <t>f00acc9c-4cc1-411a-9284-dd5aefe4b9e8</t>
  </si>
  <si>
    <t>Wed May 13 2026 18:20:00 GMT+0700 (Western Indonesia Time)</t>
  </si>
  <si>
    <t>Wed May 13 2026 17:37:00 GMT+0700 (Western Indonesia Time)</t>
  </si>
  <si>
    <t>Amiruddin</t>
  </si>
  <si>
    <t>3515030601230001</t>
  </si>
  <si>
    <t>https://prod-fillout-oregon-s3.s3.us-west-2.amazonaws.com/orgid-431168/flowpublicid-kdFWQQWTckus/cb1a9ab1-2b73-43ab-8e2f-1740e5ad8d35-ANZMwRLuZxHtukJX152NUKuR5rdriXAkBNiLFpY0Zw1T6r2F3JKLYaId9GL8BwJd2HxgkWZSFUKeds3UNAwORxnbSGivPl4gyES/KK-Amiruddin.jpg</t>
  </si>
  <si>
    <t>https://build.fillout.com/editor/b6saBAA7ojus/results?sessionId=7aac65d8-5e0e-446e-89e8-12876fc82258</t>
  </si>
  <si>
    <t>b024a7c2-a5c4-4195-bb92-e39f65f5b023</t>
  </si>
  <si>
    <t>Sun Jun 07 2026 20:31:00 GMT+0700 (Western Indonesia Time)</t>
  </si>
  <si>
    <t>Sun Jun 07 2026 20:28:00 GMT+0700 (Western Indonesia Time)</t>
  </si>
  <si>
    <t>Lilik r</t>
  </si>
  <si>
    <t>Abdul khosim</t>
  </si>
  <si>
    <t>3515031710910002</t>
  </si>
  <si>
    <t>1991-10-17</t>
  </si>
  <si>
    <t>https://prod-fillout-oregon-s3.s3.us-west-2.amazonaws.com/orgid-431168/flowpublicid-kdFWQQWTckus/27ab8f64-dacd-4f64-b2ad-121e6406696e-jWeZrNVnxTwSjq06dlr21wkZly5hBrOaT2U8zTkm25vVJsyxEhCZTgLgR9cHaWHdWHX14dpUCQeyllkhLwEIbWh1UgGsd8BPajY/216530.jpg</t>
  </si>
  <si>
    <t>https://prod-fillout-oregon-s3.s3.us-west-2.amazonaws.com/orgid-431168/flowpublicid-kdFWQQWTckus/37a49ce6-61d6-411c-9987-6f3c7296889c-dxE86MpS1HYi70H7oNByLFojuffGv1ZEIW41lkApre55ns3lekhccNBHdl5pIAC0G5VTSLIDpxpDW1b4exnMUzn68Rxv7FKwcz4/Screenshot_20260516-072931_Gallery.jpg</t>
  </si>
  <si>
    <t>3515031710170006</t>
  </si>
  <si>
    <t>https://build.fillout.com/editor/b6saBAA7ojus/results?sessionId=b024a7c2-a5c4-4195-bb92-e39f65f5b023</t>
  </si>
  <si>
    <t>7bd589b5-e485-4110-a09c-96ee794e5582</t>
  </si>
  <si>
    <t>17/05/2026 09:23:35</t>
  </si>
  <si>
    <t>Siti marwiyah</t>
  </si>
  <si>
    <t>3515036104680003</t>
  </si>
  <si>
    <t>cc69bdb6-bc31-46eb-b792-8122d204848b</t>
  </si>
  <si>
    <t>Sun Jun 07 2026 20:26:00 GMT+0700 (Western Indonesia Time)</t>
  </si>
  <si>
    <t>Sonah</t>
  </si>
  <si>
    <t>3515036404500001</t>
  </si>
  <si>
    <t>https://prod-fillout-oregon-s3.s3.us-west-2.amazonaws.com/orgid-431168/flowpublicid-kdFWQQWTckus/6f758b95-8665-4b47-b6d0-6c5e2a851c65-Y7Mqu5GVgGL1nI7wPqwUUZBOQWtOXJSGwcu4Sc8aXp2MaxdydnTQuA0NngqolPH0dypuIVojhO0ppLDQACbUzPzkfxmKcHjziCP/216532.jpg</t>
  </si>
  <si>
    <t>1950-04-24</t>
  </si>
  <si>
    <t>https://prod-fillout-oregon-s3.s3.us-west-2.amazonaws.com/orgid-431168/flowpublicid-kdFWQQWTckus/25db58c1-5ace-4e0d-a634-e5e1244cb1fc-1m9eISQbytK5aXXrQRSol9kcLYjcELKnI91g8FP9sNn0I4Mp3GgJQn1VpfGnD3iQ8sk5oIN78U9p5w0cbfnupLoyPiDJN9SNkKZ/Screenshot_20260516-072939_Gallery.jpg</t>
  </si>
  <si>
    <t>3515030502240001</t>
  </si>
  <si>
    <t>https://build.fillout.com/editor/b6saBAA7ojus/results?sessionId=cc69bdb6-bc31-46eb-b792-8122d204848b</t>
  </si>
  <si>
    <t>https://prod-fillout-oregon-s3.s3.us-west-2.amazonaws.com/orgid-431168/flowpublicid-kdFWQQWTckus/2a4ea15b-d5ea-46c1-a3ee-7fca5eae0c76-Ki69estscjalFHLo5By6Wi9xQo5jAVMeUVFWwE5Z2GtrlNlcPGFmxibgraUjUbgeVwMt6EzbtlGXJDsLS3FxJ6ZZ0giF7WGcwtf/216552.jpg</t>
  </si>
  <si>
    <t>8266d501-2459-4dd2-9ba8-ec1b640a4016</t>
  </si>
  <si>
    <t>14/05/2026 06:20:34</t>
  </si>
  <si>
    <t>Joko Setiono</t>
  </si>
  <si>
    <t>3515032509890002</t>
  </si>
  <si>
    <t>6abf3588-2b75-4534-84a3-6e09012a975b</t>
  </si>
  <si>
    <t>https://prod-fillout-oregon-s3.s3.us-west-2.amazonaws.com/orgid-431168/flowpublicid-kdFWQQWTckus/470e00f6-8297-4d1e-b752-63064c078169-1kbovLbvB69Uk9Ac0UOd7Bae4YzwrHh8hvMwKOIDNMR9JPBVvtZMj1yyCqffRmIpbpB5rLAyOoaDHK7Ud6D2dz4zUTkS1lmlEA7/Screenshot_20260516-072945_Gallery.jpg</t>
  </si>
  <si>
    <t>Sun Jun 07 2026 20:20:00 GMT+0700 (Western Indonesia Time)</t>
  </si>
  <si>
    <t>Sun Jun 07 2026 20:13:00 GMT+0700 (Western Indonesia Time)</t>
  </si>
  <si>
    <t>Sutikno</t>
  </si>
  <si>
    <t>3515030005500003</t>
  </si>
  <si>
    <t>1950-05-06</t>
  </si>
  <si>
    <t>3515030503150006</t>
  </si>
  <si>
    <t>3515031001093294</t>
  </si>
  <si>
    <t>https://build.fillout.com/editor/b6saBAA7ojus/results?sessionId=6abf3588-2b75-4534-84a3-6e09012a975b</t>
  </si>
  <si>
    <t>Amiruddin, Mei Qusmawati, Rayhan Ardianto Pratama, Shafira Hannatasya Amirdhaniya</t>
  </si>
  <si>
    <t>https://build.fillout.com/editor/kdFWQQWTckus/results?sessionId=f00acc9c-4cc1-411a-9284-dd5aefe4b9e8</t>
  </si>
  <si>
    <t>242a932b-045b-4796-a458-8bbe466d5ffb</t>
  </si>
  <si>
    <t>https://build.fillout.com/editor/b6saBAA7ojus/results?sessionId=82a73db0-2bb3-47a5-997f-d0388ada4632, https://build.fillout.com/editor/b6saBAA7ojus/results?sessionId=72ee46c1-d9fd-4f5a-8da5-b3adb688e8f0</t>
  </si>
  <si>
    <t>Sun Jun 07 2026 20:18:00 GMT+0700 (Western Indonesia Time)</t>
  </si>
  <si>
    <t>a2705f14-8802-4a56-a380-fb6c2b4cefbe</t>
  </si>
  <si>
    <t>14/05/2026 06:20:05</t>
  </si>
  <si>
    <t>Harry subagio</t>
  </si>
  <si>
    <t>Kati Yusha</t>
  </si>
  <si>
    <t>3515030610780006</t>
  </si>
  <si>
    <t>3515036206900001</t>
  </si>
  <si>
    <t>Jawa timur</t>
  </si>
  <si>
    <t>Sidoarjo</t>
  </si>
  <si>
    <t>0392b5b2-c32b-41a3-8c33-16023b010788</t>
  </si>
  <si>
    <t>https://build.fillout.com/editor/b6saBAA7ojus/results?sessionId=242a932b-045b-4796-a458-8bbe466d5ffb</t>
  </si>
  <si>
    <t>b16f0323-7356-487d-aac3-030abc5a9c81</t>
  </si>
  <si>
    <t>Wed May 13 2026 18:43:00 GMT+0700 (Western Indonesia Time)</t>
  </si>
  <si>
    <t>Wed May 13 2026 17:00:00 GMT+0700 (Western Indonesia Time)</t>
  </si>
  <si>
    <t>Kaspuah</t>
  </si>
  <si>
    <t>3515031001093210</t>
  </si>
  <si>
    <t>https://prod-fillout-oregon-s3.s3.us-west-2.amazonaws.com/orgid-431168/flowpublicid-kdFWQQWTckus/9699ec23-b53d-4761-88f3-ebe5e005de47-tJkQ03l5f9sPDh0bUovRRDl5wkkaAZ71BIfp2SyDBgLXKBOEDw4HJzmF7sN5RRxUOMWQejwIDRnBphfO28poQwAGmKn8Daj5eeC/WA_1780493903156.jpg</t>
  </si>
  <si>
    <t>https://prod-fillout-oregon-s3.s3.us-west-2.amazonaws.com/orgid-431168/flowpublicid-kdFWQQWTckus/d163c544-d0e4-4bba-8208-85164c64fc52-Ol851TeuvbLwLonTryWBCy0Y5To9vELHzJudg5Khg5N3BVSjiKZFff9grHpe25GVfTicsOKqSp8RbydVdZSbEmBkTfKfsPFBLDw/Screenshot_20260513_170906_CamScanner.jpg</t>
  </si>
  <si>
    <t>832a5599-6511-4188-95d9-e90a38ccbfc6</t>
  </si>
  <si>
    <t>Sun Jun 07 2026 20:16:00 GMT+0700 (Western Indonesia Time)</t>
  </si>
  <si>
    <t>Suhartini</t>
  </si>
  <si>
    <t>3515035204540001</t>
  </si>
  <si>
    <t>1954-04-12</t>
  </si>
  <si>
    <t>72</t>
  </si>
  <si>
    <t>71b207bc-302b-47cd-8db5-114f3fceae25</t>
  </si>
  <si>
    <t>14/05/2026 06:12:20</t>
  </si>
  <si>
    <t>Mehrunnisa Setiono</t>
  </si>
  <si>
    <t>3515036204150002</t>
  </si>
  <si>
    <t>https://build.fillout.com/editor/b6saBAA7ojus/results?sessionId=832a5599-6511-4188-95d9-e90a38ccbfc6</t>
  </si>
  <si>
    <t>https://prod-fillout-oregon-s3.s3.us-west-2.amazonaws.com/orgid-431168/flowpublicid-kdFWQQWTckus/aacc42d4-6e7c-4898-9bbd-4d565f71aa8e-gijl3qvzfeMubQjPITHd9fp7gEy0PzEj396PDspfwF8EsT5keOaRXJ3yJ0qrgm0Z1wGUEYrrAWpjZI4IcmvncVuCDeuptydCppI/IMG-20260603-WA0109.jpg</t>
  </si>
  <si>
    <t>https://prod-fillout-oregon-s3.s3.us-west-2.amazonaws.com/orgid-431168/flowpublicid-kdFWQQWTckus/65e6e2a0-881f-443d-a9ed-dac14cefeb1c-rLSFi3Udsnk5HU4lqCGZijBrO2bOKmYG4D1Z6Z9khfFuRyCa2TumBpZhkMeOcOhUmrmRHPGXZv7fniLSGYMwpNfUo8uyPjQVDt1/1001031260.jpg</t>
  </si>
  <si>
    <t>d5f3f5a5-c0af-4b0e-812d-a3c184092110</t>
  </si>
  <si>
    <t>Sun Jun 07 2026 15:12:00 GMT+0700 (Western Indonesia Time)</t>
  </si>
  <si>
    <t>Sun Jun 07 2026 15:09:00 GMT+0700 (Western Indonesia Time)</t>
  </si>
  <si>
    <t>Shyakira noura almayra</t>
  </si>
  <si>
    <t>3515035906240003</t>
  </si>
  <si>
    <t>2024-06-19</t>
  </si>
  <si>
    <t>https://build.fillout.com/editor/b6saBAA7ojus/results?sessionId=d5f3f5a5-c0af-4b0e-812d-a3c184092110</t>
  </si>
  <si>
    <t>0970cefe-137e-4a22-a1b2-52a4826b4afc</t>
  </si>
  <si>
    <t>14/05/2026 06:21:12</t>
  </si>
  <si>
    <t>https://prod-fillout-oregon-s3.s3.us-west-2.amazonaws.com/orgid-431168/flowpublicid-kdFWQQWTckus/68971d52-d835-4397-9f1a-9de50aa78300-TojODJeDnJOIVf037kLyadBpJIbSKmz8htDaOFQ0wbPYCFgOeIFdqPh8E9CiycSHQriXFxKmJQPwDsyvHnixNraB9DlVyHV4hnj/IMG-20260603-WA0108.jpg</t>
  </si>
  <si>
    <t>Noushafarin Setiono</t>
  </si>
  <si>
    <t>3515034605190005</t>
  </si>
  <si>
    <t>ee06e166-0e39-4356-a100-1620c45855e2</t>
  </si>
  <si>
    <t>Sun Jun 07 2026 15:06:00 GMT+0700 (Western Indonesia Time)</t>
  </si>
  <si>
    <t>Refina damayanti</t>
  </si>
  <si>
    <t>3575015902930001</t>
  </si>
  <si>
    <t>https://prod-fillout-oregon-s3.s3.us-west-2.amazonaws.com/orgid-431168/flowpublicid-kdFWQQWTckus/b3ee459e-de08-44e8-8c23-34185465be76-MtvIvPlkwgLnDkhL9daNPVNQ9IC6MVsu5slJH7ZU2LWcNUD2Rdx8dKtWsDRuicdKmJsbEcFnflYzRLsHvJFrS6gakXMXOXJl5u5/1001031261.jpg</t>
  </si>
  <si>
    <t>1993-10-02</t>
  </si>
  <si>
    <t>32</t>
  </si>
  <si>
    <t>https://build.fillout.com/editor/b6saBAA7ojus/results?sessionId=ee06e166-0e39-4356-a100-1620c45855e2</t>
  </si>
  <si>
    <t>https://prod-fillout-oregon-s3.s3.us-west-2.amazonaws.com/orgid-431168/flowpublicid-kdFWQQWTckus/d0ef295f-792f-4228-8fbd-de47fcd3938e-cT7REkFuMGRegOJnuZ9jXKQCXcZcR6jzPScCYg6bd1L31J2jvDBDbXge6aBmOVQGgAq8bs9cLJgixAsxw0EILjgYcr8spP3LclZ/IMG-20260603-WA0111.jpg</t>
  </si>
  <si>
    <t>https://prod-fillout-oregon-s3.s3.us-west-2.amazonaws.com/orgid-431168/flowpublicid-kdFWQQWTckus/c4869b9e-e7f7-4ad8-a730-b6cc9962f41f-t0VQ0OQQf4cltQ9PGBYQihWZmHy6eZcixwl9iAN7qeuGk7rQsRwvMH4HOfCqrExdRrJnadClc2c3M2k3vhgCOwPG47809qw9EEj/1001031270.jpg</t>
  </si>
  <si>
    <t>f5511e47-cf5b-4369-b5ad-0556826fbc85</t>
  </si>
  <si>
    <t>3f7a831f-a860-436f-8c28-15d3f4bbdebf</t>
  </si>
  <si>
    <t>14/05/2026 06:21:33</t>
  </si>
  <si>
    <t>Sun Jun 07 2026 14:55:00 GMT+0700 (Western Indonesia Time)</t>
  </si>
  <si>
    <t>Olcay Lutfan Akbar Setiono</t>
  </si>
  <si>
    <t>3515831507210001</t>
  </si>
  <si>
    <t>Muhammad fajar shodik</t>
  </si>
  <si>
    <t>3515030907940003</t>
  </si>
  <si>
    <t>1994-07-09</t>
  </si>
  <si>
    <t>https://build.fillout.com/editor/b6saBAA7ojus/results?sessionId=3f7a831f-a860-436f-8c28-15d3f4bbdebf</t>
  </si>
  <si>
    <t>https://build.fillout.com/editor/b6saBAA7ojus/results?sessionId=2518ffd8-17c3-4d94-a528-3713111bbdf6</t>
  </si>
  <si>
    <t>300000000</t>
  </si>
  <si>
    <t>Mudalifah, Alfiah</t>
  </si>
  <si>
    <t>6256a514-e1c2-428d-a858-dd607b27dc66</t>
  </si>
  <si>
    <t>22/05/2026 05:19:20</t>
  </si>
  <si>
    <t>https://build.fillout.com/editor/kdFWQQWTckus/results?sessionId=b16f0323-7356-487d-aac3-030abc5a9c81</t>
  </si>
  <si>
    <t>846d1c3f-cf2f-4855-bae2-c416ecbf45a1</t>
  </si>
  <si>
    <t>Pungky Priyanto</t>
  </si>
  <si>
    <t>Sun Jun 07 2026 14:46:00 GMT+0700 (Western Indonesia Time)</t>
  </si>
  <si>
    <t>3515042602910004</t>
  </si>
  <si>
    <t>Sun Jun 07 2026 14:30:00 GMT+0700 (Western Indonesia Time)</t>
  </si>
  <si>
    <t>Nurul fatimah</t>
  </si>
  <si>
    <t>3515035807780002</t>
  </si>
  <si>
    <t>1978-07-18</t>
  </si>
  <si>
    <t>Pegawai Gudang Shopee</t>
  </si>
  <si>
    <t>067e75c7-ff5a-4c33-8f45-7803bae73158</t>
  </si>
  <si>
    <t>6dbaf650-96e2-4d9c-bb14-92c344b7791b</t>
  </si>
  <si>
    <t>Wed May 13 2026 18:56:00 GMT+0700 (Western Indonesia Time)</t>
  </si>
  <si>
    <t>Wed May 13 2026 15:46:00 GMT+0700 (Western Indonesia Time)</t>
  </si>
  <si>
    <t>Edy Widianto</t>
  </si>
  <si>
    <t>https://prod-fillout-oregon-s3.s3.us-west-2.amazonaws.com/orgid-431168/flowpublicid-kdFWQQWTckus/52aa0350-1004-4bcf-a126-dd686112bd43-KdRvmH8KC6asV8zXJdUraq0yrSiXyENh43Q01kIgCXPFRGbxhWdxeIbYHwlodUYwvwiVc1cQVXuGWrdZAUlWIpxgxjfYI0wAvxE/WhatsApp-Image-2026-05-21-at-11.28.32.jpg</t>
  </si>
  <si>
    <t>3515032501097264</t>
  </si>
  <si>
    <t>https://prod-fillout-oregon-s3.s3.us-west-2.amazonaws.com/orgid-431168/flowpublicid-kdFWQQWTckus/ebdda299-c8ef-4f60-be28-7c36f4d0a340-vPw0I4vxpmAjeC2aeTfUEPcwvFVkJE2UFtgayv5y0LHEU7yLcvHgwzemsy3tocVszFbajHrpwLHzCimdpp2mNbxNWViMqlp6ih4/KK-Anis-(Edy).jpg</t>
  </si>
  <si>
    <t>01</t>
  </si>
  <si>
    <t>3515030504180004</t>
  </si>
  <si>
    <t>3515032409760003</t>
  </si>
  <si>
    <t>https://build.fillout.com/editor/b6saBAA7ojus/results?sessionId=846d1c3f-cf2f-4855-bae2-c416ecbf45a1</t>
  </si>
  <si>
    <t>766dd0de-1afd-4703-8609-7fb6c0fc46cd</t>
  </si>
  <si>
    <t>22/05/2026 05:27:01</t>
  </si>
  <si>
    <t>Yeti Anggaraini</t>
  </si>
  <si>
    <t>3515036509930002</t>
  </si>
  <si>
    <t>30741808-6ca4-4bf2-b454-907f3b9916f9</t>
  </si>
  <si>
    <t>Sun Jun 07 2026 14:43:00 GMT+0700 (Western Indonesia Time)</t>
  </si>
  <si>
    <t>Kasih jatsiyah sajdah</t>
  </si>
  <si>
    <t>3515036112080001</t>
  </si>
  <si>
    <t>2008-12-13</t>
  </si>
  <si>
    <t>https://prod-fillout-oregon-s3.s3.us-west-2.amazonaws.com/orgid-431168/flowpublicid-kdFWQQWTckus/d2e9238f-3fd0-4360-af46-21ef2be54601-fv09ceUB6SYvkgh4t6DYl0bgNWBP5NOYF9B7OWmSZTZr8y9PfVrMME5Jxyi0zKqyHvHGQyY0XlVTROovbAmomTrx4PSgvPEt9yX/1000781223.jpg</t>
  </si>
  <si>
    <t>https://prod-fillout-oregon-s3.s3.us-west-2.amazonaws.com/orgid-431168/flowpublicid-kdFWQQWTckus/90bf56ce-8d71-4430-911d-23da06eba174-qtrcvKXjapcGhI1pCV5RyEmZO8uTLWyrTpISdbvyouhxvzCeD1JHi4aXqU0YdJhmPTUrqRkMs1DFsKVcmcqI6TQ6txCIj6xUvNI/WhatsApp-Image-2026-05-14-at-16.21.29.jpg</t>
  </si>
  <si>
    <t>https://build.fillout.com/editor/b6saBAA7ojus/results?sessionId=30741808-6ca4-4bf2-b454-907f3b9916f9</t>
  </si>
  <si>
    <t>1c827dcd-355b-4de0-a7b6-d1e632163d59</t>
  </si>
  <si>
    <t>22/05/2026 05:28:43</t>
  </si>
  <si>
    <t>As Syifa Putri Almahyra</t>
  </si>
  <si>
    <t>3515036001180002</t>
  </si>
  <si>
    <t>011d6d98-307a-4e84-9bdf-35ad8966dbdc</t>
  </si>
  <si>
    <t>Sun Jun 07 2026 14:41:00 GMT+0700 (Western Indonesia Time)</t>
  </si>
  <si>
    <t>Ahmad furqar'ar arif</t>
  </si>
  <si>
    <t>3515030212050001</t>
  </si>
  <si>
    <t>2005-12-02</t>
  </si>
  <si>
    <t>https://prod-fillout-oregon-s3.s3.us-west-2.amazonaws.com/orgid-431168/flowpublicid-kdFWQQWTckus/119f877c-cb5f-49b0-97bf-912f2419dfe8-sS0BGpl58WfLaElRNEidCcVsfuLRO56yxz3dEutxKR0dbCa4Ota7y1fgxd2QbJGfbgsRkSTYLqn7xEUm8KjsfYnljPF1uaSQqvM/1000781225.jpg</t>
  </si>
  <si>
    <t>https://prod-fillout-oregon-s3.s3.us-west-2.amazonaws.com/orgid-431168/flowpublicid-kdFWQQWTckus/e197f7a7-84c9-456d-951b-53e525c35c82-zzubjTusqNQH9SPZDe1b23938UgtLutX9Cp5f7bxY4MPIxiHd2pqCJrxAgz0qSXaKkHJzG3hrzg9eyG8LLt2VDfhqanOcWIWmNU/WhatsApp-Image-2026-05-14-at-16.20.08.jpg</t>
  </si>
  <si>
    <t>f62d97eb-74b7-4bf9-bd50-5f90440d49f7</t>
  </si>
  <si>
    <t>13/05/2026 03:51:57</t>
  </si>
  <si>
    <t>3515030206820002</t>
  </si>
  <si>
    <t>https://build.fillout.com/editor/b6saBAA7ojus/results?sessionId=011d6d98-307a-4e84-9bdf-35ad8966dbdc</t>
  </si>
  <si>
    <t>https://prod-fillout-oregon-s3.s3.us-west-2.amazonaws.com/orgid-431168/flowpublicid-kdFWQQWTckus/d7ccb7b2-3d7c-4e47-acbc-fb40f483cad0-w6FWINuissYu3CtrMUoWOjgquxROVLsKtAa1WFm0JHrIY88ZbYi66SBv01znxk7EF57GPcWCFvWfyyZB8xOpZ9zKXx9GJ3cDsW5/1000781236.jpg</t>
  </si>
  <si>
    <t>https://prod-fillout-oregon-s3.s3.us-west-2.amazonaws.com/orgid-431168/flowpublicid-kdFWQQWTckus/fc737e2a-5a14-4cf3-bbcb-d82bbc2e8f70-afewZ30xC4Np4RFTRsL2NTSkSj3EuNz6xv5aSKsnV4fkb2XAw6IysZD7UkQJcdHO4obybyIawpPm84IavOX9vChlN9Mn3c1lYso/WhatsApp-Image-2026-05-21-at-10.43.27.jpg</t>
  </si>
  <si>
    <t>3e4ba946-7da9-424f-aea1-df6632951ccc</t>
  </si>
  <si>
    <t>Sun Jun 07 2026 14:40:00 GMT+0700 (Western Indonesia Time)</t>
  </si>
  <si>
    <t>Livya thania</t>
  </si>
  <si>
    <t>3515034303000001</t>
  </si>
  <si>
    <t>7ea38971-0fcf-4ae1-a2f8-1f285d31f3d8</t>
  </si>
  <si>
    <t>https://build.fillout.com/editor/b6saBAA7ojus/results?sessionId=3e4ba946-7da9-424f-aea1-df6632951ccc</t>
  </si>
  <si>
    <t>13/05/2026 03:56:50</t>
  </si>
  <si>
    <t>3509045412900001</t>
  </si>
  <si>
    <t>209c156f-759a-40af-8d7d-1d307bd71614</t>
  </si>
  <si>
    <t>Sun Jun 07 2026 14:37:00 GMT+0700 (Western Indonesia Time)</t>
  </si>
  <si>
    <t>Mokhamad sodiq</t>
  </si>
  <si>
    <t>1978-09-24</t>
  </si>
  <si>
    <t>Edy Widianto, Anis Praptiana, Dicky Angga Prihandana, Achmad Nouvan Rahasdianto</t>
  </si>
  <si>
    <t>https://build.fillout.com/editor/b6saBAA7ojus/results?sessionId=a18da57e-be63-4a8b-9507-99392efecbab, https://build.fillout.com/editor/b6saBAA7ojus/results?sessionId=c1802370-9c6d-46b7-852b-20d87f3f7afa, https://build.fillout.com/editor/b6saBAA7ojus/results?sessionId=b38dcbff-c682-4745-9875-e949755dff48, https://build.fillout.com/editor/b6saBAA7ojus/results?sessionId=487a0c5a-9d3a-43e3-ab4b-d9ae7d27be76</t>
  </si>
  <si>
    <t>https://build.fillout.com/editor/kdFWQQWTckus/results?sessionId=6dbaf650-96e2-4d9c-bb14-92c344b7791b</t>
  </si>
  <si>
    <t>8</t>
  </si>
  <si>
    <t>06c7eca2-4327-47ea-9a93-1d8899952506</t>
  </si>
  <si>
    <t>muliyono</t>
  </si>
  <si>
    <t>3515031001093534</t>
  </si>
  <si>
    <t>https://prod-fillout-oregon-s3.s3.us-west-2.amazonaws.com/orgid-431168/flowpublicid-kdFWQQWTckus/bef5c02f-195c-4c83-97bf-c1fe239c528b-qeuseqmlFr8xEyVM2QXXrQj1PVYyZVgQwFBaCsthmf5P9aUavUbJowFQqQMcRgXUJiW3qPVHzbuYoXgdazuf7yRWcEYS31Z7gFs/WhatsApp-Image-2026-05-21-at-11.28.13.jpg</t>
  </si>
  <si>
    <t>eb1fd193-0f5a-4378-8bba-8979b695b865</t>
  </si>
  <si>
    <t>Wed May 13 2026 19:14:00 GMT+0700 (Western Indonesia Time)</t>
  </si>
  <si>
    <t>https://build.fillout.com/editor/b6saBAA7ojus/results?sessionId=209c156f-759a-40af-8d7d-1d307bd71614</t>
  </si>
  <si>
    <t>Tue May 12 2026 17:38:00 GMT+0700 (Western Indonesia Time)</t>
  </si>
  <si>
    <t>e6eb63d4-79ae-4e4e-b966-ea88aa774f9e</t>
  </si>
  <si>
    <t>109</t>
  </si>
  <si>
    <t>13/05/2026 04:06:49</t>
  </si>
  <si>
    <t>Dimas Eka tewin prasetia wahyudi</t>
  </si>
  <si>
    <t>Dani arfandi</t>
  </si>
  <si>
    <t>3515031002160006</t>
  </si>
  <si>
    <t>3515031001093526</t>
  </si>
  <si>
    <t>https://prod-fillout-oregon-s3.s3.us-west-2.amazonaws.com/orgid-431168/flowpublicid-kdFWQQWTckus/dd712663-8f09-487f-9bf9-6ea61bd82a41-lV94eSnU23Qy6JnvvFcXVqXjFp0KLU3sFhtnGc4YGoOzc4mLAM0PByIxjCkU3NmTlIWyRFLjoDG7iekEetbBXqqg34pphg9WQfQ/Screenshot_20260512_172255_Samsung-Notes.jpg</t>
  </si>
  <si>
    <t>tidak bekerja</t>
  </si>
  <si>
    <t>9df540c8-84af-475e-9289-4b74122124cd</t>
  </si>
  <si>
    <t>Sat Jun 06 2026 23:15:00 GMT+0700 (Western Indonesia Time)</t>
  </si>
  <si>
    <t>Sat Jun 06 2026 23:12:00 GMT+0700 (Western Indonesia Time)</t>
  </si>
  <si>
    <t>Adinda syakira almahira</t>
  </si>
  <si>
    <t>3515036709250003</t>
  </si>
  <si>
    <t>2025-08-27</t>
  </si>
  <si>
    <t>rokema</t>
  </si>
  <si>
    <t>3515032204250004</t>
  </si>
  <si>
    <t>https://build.fillout.com/editor/b6saBAA7ojus/results?sessionId=9df540c8-84af-475e-9289-4b74122124cd</t>
  </si>
  <si>
    <t>20000</t>
  </si>
  <si>
    <t>https://prod-fillout-oregon-s3.s3.us-west-2.amazonaws.com/orgid-431168/flowpublicid-kdFWQQWTckus/caf4a6d6-4a34-444f-a19b-936cd0ef8fd4-OQLCU8lITiJAVy8ATpsFnCAm526by7ZGjGNbtCawq4H27hx4muqZzQnadRAShZY6wLkZbxNLgun3srIeZSQKgsuHhztpU6hsth5/WhatsApp-Image-2026-05-14-at-16.21.29.jpg</t>
  </si>
  <si>
    <t>bf9ffe1e-20d4-46ad-83cf-1f36ba1ef913</t>
  </si>
  <si>
    <t>Sat Jun 06 2026 23:10:00 GMT+0700 (Western Indonesia Time)</t>
  </si>
  <si>
    <t>Kustiyorini rahayu</t>
  </si>
  <si>
    <t>3515035510970001</t>
  </si>
  <si>
    <t>1997-10-15</t>
  </si>
  <si>
    <t>90e7661d-8d09-4fef-b13c-350f300adb82</t>
  </si>
  <si>
    <t>25/05/2026 07:36:14</t>
  </si>
  <si>
    <t>Sri Wahyuni</t>
  </si>
  <si>
    <t>3515035201590005</t>
  </si>
  <si>
    <t>135000</t>
  </si>
  <si>
    <t>https://prod-fillout-oregon-s3.s3.us-west-2.amazonaws.com/orgid-431168/flowpublicid-kdFWQQWTckus/d9ee3886-fc49-4104-b444-b32e94646467-8h2iW5DyOXGv8J7NQGTYUpoNshVKGSHgBVdCEqtrwU4V7F3kJCzzu3PWJfisxpHFfbSVi5RxmPatVRoBQQdciL8Ue3EVIjMAFC1/IMG-20260512-WA0021.jpg</t>
  </si>
  <si>
    <t>https://build.fillout.com/editor/b6saBAA7ojus/results?sessionId=bf9ffe1e-20d4-46ad-83cf-1f36ba1ef913</t>
  </si>
  <si>
    <t>https://prod-fillout-oregon-s3.s3.us-west-2.amazonaws.com/orgid-431168/flowpublicid-kdFWQQWTckus/7b901cf0-c992-465e-8670-79832c72246e-zEyNDkGJFON6PPJlArErZK1nEy69DnBpBmyQzS7GPi7n427fX4AJYJpUKQoFuYMxgJbHJnhsvK5X5sQZpPXVOe7JBw7eOjXzCdT/WhatsApp-Image-2026-05-14-at-16.20.08.jpg</t>
  </si>
  <si>
    <t>3515030504180010</t>
  </si>
  <si>
    <t>cd7d85d7-8e51-4300-8aab-6c146e1f03fc</t>
  </si>
  <si>
    <t>Sat Jun 06 2026 23:06:00 GMT+0700 (Western Indonesia Time)</t>
  </si>
  <si>
    <t>Viki apriyanto</t>
  </si>
  <si>
    <t>3517132904940001</t>
  </si>
  <si>
    <t>1994-04-29</t>
  </si>
  <si>
    <t>https://prod-fillout-oregon-s3.s3.us-west-2.amazonaws.com/orgid-431168/flowpublicid-kdFWQQWTckus/8ffa8582-5364-4543-987f-df2441bbf9ca-AN1afbP3ItwvKIDqOr4sftDDI7svRXXuEfbcOBK5SOcld3XDwyPwSbZ0SglcGZQuSwren7nowdGvkW8LVvwdYwFam1y7s5VopbA/IMG-20260512-WA0023.jpg</t>
  </si>
  <si>
    <t>636c77cb-e0ed-411b-94e1-b9a435feab37</t>
  </si>
  <si>
    <t>24/05/2026 13:52:17</t>
  </si>
  <si>
    <t>Muhamad ishom sahlan</t>
  </si>
  <si>
    <t>3515031908850002</t>
  </si>
  <si>
    <t>Dapur sppg</t>
  </si>
  <si>
    <t>Kuli bangunan</t>
  </si>
  <si>
    <t>https://prod-fillout-oregon-s3.s3.us-west-2.amazonaws.com/orgid-431168/flowpublicid-kdFWQQWTckus/b33ce275-b04f-42c0-9324-6b215181ff7a-s5RPTtyASg2LtZkspK6keclPbu12Lr2zdaq6Wz2ZmltdhvYfZGSdRboNUP9f0SJVQWsYsQRPuxDxPzrLdl6FuJu94Sc8V1oGULo/WhatsApp-Image-2026-05-21-at-10.43.27.jpg</t>
  </si>
  <si>
    <t>https://build.fillout.com/editor/b6saBAA7ojus/results?sessionId=cd7d85d7-8e51-4300-8aab-6c146e1f03fc</t>
  </si>
  <si>
    <t>3515030504220012</t>
  </si>
  <si>
    <t>https://prod-fillout-oregon-s3.s3.us-west-2.amazonaws.com/orgid-431168/flowpublicid-kdFWQQWTckus/c25105fb-1c3a-44ef-96cc-58381dc4df51-59zilcaeX8RASG5h22LaJW2v9hgDDz5W0EnRudaPOvDDOyl86cdwMNluAH4k7VpkXc97QqF0EKmH3Ior1jryB8tLlAkCzLaElsH/IMG-20260512-WA0024.jpg</t>
  </si>
  <si>
    <t>f3219bad-4830-41fd-8cdf-7e7f697606d9</t>
  </si>
  <si>
    <t>Fri Jun 05 2026 19:25:00 GMT+0700 (Western Indonesia Time)</t>
  </si>
  <si>
    <t>Fri Jun 05 2026 19:23:00 GMT+0700 (Western Indonesia Time)</t>
  </si>
  <si>
    <t>M. Rokim</t>
  </si>
  <si>
    <t>3515031007710003</t>
  </si>
  <si>
    <t>1971-07-10</t>
  </si>
  <si>
    <t>63df5d6c-b1ad-4642-a24b-d91d25eed22e</t>
  </si>
  <si>
    <t>25/05/2026 01:46:12</t>
  </si>
  <si>
    <t>Eris agustin</t>
  </si>
  <si>
    <t>3515034608880004</t>
  </si>
  <si>
    <t>https://build.fillout.com/editor/b6saBAA7ojus/results?sessionId=46e84a5f-9c9d-4fae-abd7-68ad7ddb40d3, https://build.fillout.com/editor/b6saBAA7ojus/results?sessionId=5f541770-1a66-49da-b5e0-293b5e2e92e8</t>
  </si>
  <si>
    <t>3515031001093281</t>
  </si>
  <si>
    <t>07bfc20d-9ef0-4b67-b2bc-e23701e41898</t>
  </si>
  <si>
    <t>https://build.fillout.com/editor/b6saBAA7ojus/results?sessionId=f3219bad-4830-41fd-8cdf-7e7f697606d9</t>
  </si>
  <si>
    <t>Choirul anwar</t>
  </si>
  <si>
    <t>3515031112250001</t>
  </si>
  <si>
    <t>https://prod-fillout-oregon-s3.s3.us-west-2.amazonaws.com/orgid-431168/flowpublicid-kdFWQQWTckus/a0722472-8c0e-41f9-9fcc-4661c1e03a8d-0UBT57gP2pPkRLbT9yRXcUAem71GTeRZFJvjOfQijhBNH2gkURILZ0djxNLD5fvVcTi4GB8JzxMNdML8hdkwPhNaYMeD5p55QEr/IMG-20260604-WA0016(1).jpg</t>
  </si>
  <si>
    <t>Dani Arfandi, Suniah, Feby Firniyawati</t>
  </si>
  <si>
    <t>https://build.fillout.com/editor/kdFWQQWTckus/results?sessionId=eb1fd193-0f5a-4378-8bba-8979b695b865</t>
  </si>
  <si>
    <t>bea1ba61fb2438c7af6aae69495ca11c</t>
  </si>
  <si>
    <t>6ddd3be5-0e62-41f9-8936-8ebc7f362bdd</t>
  </si>
  <si>
    <t>Fri Jun 05 2026 19:17:00 GMT+0700 (Western Indonesia Time)</t>
  </si>
  <si>
    <t>Fri Jun 05 2026 19:15:00 GMT+0700 (Western Indonesia Time)</t>
  </si>
  <si>
    <t>Suparman</t>
  </si>
  <si>
    <t>3515040410530001</t>
  </si>
  <si>
    <t>1953-10-04</t>
  </si>
  <si>
    <t>65a3b194-e40f-497b-9ca5-d76929eba563</t>
  </si>
  <si>
    <t>25/05/2026 01:49:36</t>
  </si>
  <si>
    <t>9dd2b3f6-a367-4cab-950b-94bca3f67c06</t>
  </si>
  <si>
    <t>Candi pralaga mulia qolbiansyah</t>
  </si>
  <si>
    <t>Wed May 13 2026 19:16:00 GMT+0700 (Western Indonesia Time)</t>
  </si>
  <si>
    <t>3515030106130001</t>
  </si>
  <si>
    <t>Wed May 13 2026 18:40:00 GMT+0700 (Western Indonesia Time)</t>
  </si>
  <si>
    <t>Moch.Budiono</t>
  </si>
  <si>
    <t>3515031001093439</t>
  </si>
  <si>
    <t>https://prod-fillout-oregon-s3.s3.us-west-2.amazonaws.com/orgid-431168/flowpublicid-kdFWQQWTckus/d6333d2f-f834-4063-848c-81ba1edbc7dc-wr9Igmr9EKPjRotRKt8dP2SEzLvMnkJfjMBo2OIuRQShdTbj5WnrFAOeHa56tdCo91AyMDvZyF7iuzMYxYVYJBzm2Coq6FtZg2p/Screenshot_20260512-162136_Gallery.jpg</t>
  </si>
  <si>
    <t>3515031202180005</t>
  </si>
  <si>
    <t>https://build.fillout.com/editor/b6saBAA7ojus/results?sessionId=6ddd3be5-0e62-41f9-8936-8ebc7f362bdd</t>
  </si>
  <si>
    <t>https://prod-fillout-oregon-s3.s3.us-west-2.amazonaws.com/orgid-431168/flowpublicid-kdFWQQWTckus/f1f24fb0-0ff1-42ce-b6f3-c231797f16f0-n4u5N1x1ajKoqFlC7T7dzed2d4T4SMjccEdw9WdMV62vwX6H7kuSbYtena6kx9zycMxK41PLXrCHKWTCZ2gh2zbVmiKext9QaRB/IMG-20260604-WA0017.jpg</t>
  </si>
  <si>
    <t>Dwi sugiarti</t>
  </si>
  <si>
    <t>5bbdbcc6-d379-4b4e-b3f6-6b069e27c044</t>
  </si>
  <si>
    <t>Fri Jun 05 2026 19:11:00 GMT+0700 (Western Indonesia Time)</t>
  </si>
  <si>
    <t>Nofi Ismardani Safitri</t>
  </si>
  <si>
    <t>3515064706870002</t>
  </si>
  <si>
    <t>84</t>
  </si>
  <si>
    <t>6f4b8a8a-55df-4379-a609-e4bd97a5483d</t>
  </si>
  <si>
    <t>25/05/2026 01:51:30</t>
  </si>
  <si>
    <t>1987-08-07</t>
  </si>
  <si>
    <t>38</t>
  </si>
  <si>
    <t>Devandra jan afrizal</t>
  </si>
  <si>
    <t>3515032204170004</t>
  </si>
  <si>
    <t>Make Up Artist</t>
  </si>
  <si>
    <t>235000</t>
  </si>
  <si>
    <t>https://prod-fillout-oregon-s3.s3.us-west-2.amazonaws.com/orgid-431168/flowpublicid-kdFWQQWTckus/c458c860-ecac-47aa-b96a-4332b331aa66-RvhQIsW8opJ08XJFtOqBCTjbiVTjTjS53uL0j0yY0yQJcmO2iHa0VLQ8argNCBfPBPVUAILcvQVH5mpZhd4q06nbIuc3OmAPLIZ/Screenshot_20260512-162147_Gallery.jpg</t>
  </si>
  <si>
    <t>https://prod-fillout-oregon-s3.s3.us-west-2.amazonaws.com/orgid-431168/flowpublicid-kdFWQQWTckus/aaec1018-4176-4853-b7c8-f8d7d041d69a-yoejce634cT60fT9ppwgjnLKliLrh3cyX7temsm85feyWD1u4b6K3HIit1CPjGcvG0BbIRslJwi6ncqoq2SiltQrFQ8KrrtSwWT/IMG-20260604-WA0015.jpg</t>
  </si>
  <si>
    <t>https://build.fillout.com/editor/b6saBAA7ojus/results?sessionId=5bbdbcc6-d379-4b4e-b3f6-6b069e27c044</t>
  </si>
  <si>
    <t>0acfb117-df1c-4ca9-b530-5df876ce166a</t>
  </si>
  <si>
    <t>Fri Jun 05 2026 19:10:00 GMT+0700 (Western Indonesia Time)</t>
  </si>
  <si>
    <t>https://prod-fillout-oregon-s3.s3.us-west-2.amazonaws.com/orgid-431168/flowpublicid-kdFWQQWTckus/bc097eaf-fc81-41a3-9c2c-a468594255fb-joeLkelhtuIQYDbtzadPG9r9j2BYKjOOo1e0Wz98DX4G7ShHAtDX8gdAVrV88XvBhqIWQT0ZfVx6grFzHsyLggJoSbRaQIISPHp/Screenshot_20260512-162147_Gallery.jpg</t>
  </si>
  <si>
    <t>a91322f9-dc38-436b-8094-43c0b024eead</t>
  </si>
  <si>
    <t>Slamet Puji Irwanto</t>
  </si>
  <si>
    <t>25/05/2026 01:52:41</t>
  </si>
  <si>
    <t>3515040605830004</t>
  </si>
  <si>
    <t>Andira azkiyah nur asyifa</t>
  </si>
  <si>
    <t>3515036602220001</t>
  </si>
  <si>
    <t>1983-05-06</t>
  </si>
  <si>
    <t>https://prod-fillout-oregon-s3.s3.us-west-2.amazonaws.com/orgid-431168/flowpublicid-kdFWQQWTckus/4b2fb409-60fe-41cc-a530-0cc8f603286e-1mApvYZ1DGs85KoV6yatkRfSBtQzDudxCLK4blk5k2JxrvwOJL0NtQMnEPm4S3SqgTZjottxtjD52cw19qiDR1tp8SnRhwhUHik/IMG-20260604-WA0014.jpg</t>
  </si>
  <si>
    <t>1d1cbae5-5331-4c93-bfda-d237f8279b06</t>
  </si>
  <si>
    <t>25/05/2026 01:53:55</t>
  </si>
  <si>
    <t>https://build.fillout.com/editor/b6saBAA7ojus/results?sessionId=0acfb117-df1c-4ca9-b530-5df876ce166a</t>
  </si>
  <si>
    <t>Muhammad zyandru sabir</t>
  </si>
  <si>
    <t>3515032703240005</t>
  </si>
  <si>
    <t>https://prod-fillout-oregon-s3.s3.us-west-2.amazonaws.com/orgid-431168/flowpublicid-kdFWQQWTckus/684bf923-dcc5-426b-96ca-b5edb4c8855a-cB3QB8ZcRuZpGATsLHTaygwf1w4P0Pu68b2rTtEFzsvexlevGsC3Vp51mLO24TxWssouz5tQlj0sLMcBAP9EoUFdEeSjsxESEzx/Screenshot_20260512-162141_Gallery.jpg</t>
  </si>
  <si>
    <t>6086532c7f08615aea33242ab2741196</t>
  </si>
  <si>
    <t>c49279df-509d-4f34-9823-b81a41004c17</t>
  </si>
  <si>
    <t>Fri Jun 05 2026 19:03:00 GMT+0700 (Western Indonesia Time)</t>
  </si>
  <si>
    <t>Fri Jun 05 2026 19:01:00 GMT+0700 (Western Indonesia Time)</t>
  </si>
  <si>
    <t>Muhammad Luqman Al-Hakim</t>
  </si>
  <si>
    <t>3515032705050002</t>
  </si>
  <si>
    <t>2005-05-27</t>
  </si>
  <si>
    <t>https://build.fillout.com/editor/b6saBAA7ojus/results?sessionId=265dce7a-450e-4543-8588-e088b131ec43, https://build.fillout.com/editor/b6saBAA7ojus/results?sessionId=3bfbc617-1bc9-4fa5-978c-95da2d95c0d3, https://build.fillout.com/editor/b6saBAA7ojus/results?sessionId=c7e6101c-f5cf-4790-ab55-c2d0b481d994, https://build.fillout.com/editor/b6saBAA7ojus/results?sessionId=25e98f20-4647-4f05-9425-63430f7e4315, https://build.fillout.com/editor/b6saBAA7ojus/results?sessionId=f6cc2829-1ae0-4c7c-ad40-7e72114e3124</t>
  </si>
  <si>
    <t>08af214d-54e6-4e04-8164-bf78f63e6161</t>
  </si>
  <si>
    <t>7ee0cc63-f0db-44d9-a59b-f6fb61e36a8e</t>
  </si>
  <si>
    <t>3515031301220001</t>
  </si>
  <si>
    <t>28/05/2026 03:55:00</t>
  </si>
  <si>
    <t>Winarko</t>
  </si>
  <si>
    <t>3515030506800009</t>
  </si>
  <si>
    <t>https://build.fillout.com/editor/b6saBAA7ojus/results?sessionId=c49279df-509d-4f34-9823-b81a41004c17</t>
  </si>
  <si>
    <t>https://prod-fillout-oregon-s3.s3.us-west-2.amazonaws.com/orgid-431168/flowpublicid-kdFWQQWTckus/3b755cc6-d8fa-4a45-a5e3-d6c9cd802788-hVUEYGeSCa5noHxarHp0XKKmztllWsQMp7rlNKLy6JZ8YXWouaa2WkXdAVKrbK0bCeHPxiN3qnERVVKSvBSzpSzcMeSokoHSLP9/KK-Anik-Suwati.jpg</t>
  </si>
  <si>
    <t>Moch.budiono, Dwi Sugiarti, Aditya Wahyu Putra Pratama</t>
  </si>
  <si>
    <t>https://build.fillout.com/editor/kdFWQQWTckus/results?sessionId=9dd2b3f6-a367-4cab-950b-94bca3f67c06</t>
  </si>
  <si>
    <t>4845cbc0eed8042a3b669f1c3817a630</t>
  </si>
  <si>
    <t>d3fb2c9b-84bc-4fd9-9d91-4adf85d9634d</t>
  </si>
  <si>
    <t>Fri Jun 05 2026 07:31:00 GMT+0700 (Western Indonesia Time)</t>
  </si>
  <si>
    <t>Fri Jun 05 2026 07:29:00 GMT+0700 (Western Indonesia Time)</t>
  </si>
  <si>
    <t>Muhammad ilham</t>
  </si>
  <si>
    <t>3515032907060004</t>
  </si>
  <si>
    <t>2006-07-29</t>
  </si>
  <si>
    <t>e6112059-ed2e-4469-9af4-6236d0494fa9</t>
  </si>
  <si>
    <t>Wed May 13 2026 19:33:00 GMT+0700 (Western Indonesia Time)</t>
  </si>
  <si>
    <t>Wed May 13 2026 18:55:00 GMT+0700 (Western Indonesia Time)</t>
  </si>
  <si>
    <t>3515030506120006</t>
  </si>
  <si>
    <t>Bagas Yuda Permana Putra</t>
  </si>
  <si>
    <t>3515031908220008</t>
  </si>
  <si>
    <t>https://prod-fillout-oregon-s3.s3.us-west-2.amazonaws.com/orgid-431168/flowpublicid-kdFWQQWTckus/66a5cc88-ee07-4ec7-ad13-801bc0cff236-2sgQGlK8ST2HzP5ACdMI6ateTfwvWe23WqCc9RBxLf4euBhorPime6Apw08RsWdPZGQUOvvHemqvtbeStqLoyVw1tc0o93snIvI/WhatsApp-Image-2026-05-13-at-19.03.18.jpg</t>
  </si>
  <si>
    <t>7711d20a-d513-48c5-8ba1-421ad02341b8</t>
  </si>
  <si>
    <t>28/05/2026 03:59:00</t>
  </si>
  <si>
    <t>3515031001095719</t>
  </si>
  <si>
    <t>Astri Nurul Zaman</t>
  </si>
  <si>
    <t>3515046910870001</t>
  </si>
  <si>
    <t>https://build.fillout.com/editor/b6saBAA7ojus/results?sessionId=d3fb2c9b-84bc-4fd9-9d91-4adf85d9634d</t>
  </si>
  <si>
    <t>170000</t>
  </si>
  <si>
    <t>https://prod-fillout-oregon-s3.s3.us-west-2.amazonaws.com/orgid-431168/flowpublicid-kdFWQQWTckus/089168cd-2e3d-4549-b821-c7bd5e709897-IoIsz2ySolIL5GktsthxAfOq7UjdS9nFl4ZvmbBKucRWSc3NYm0nhkSWD7FfyhSiDgZvHir4nFWVHwokQ3yfPTB3sgyL4AhmMOz/220020.jpg</t>
  </si>
  <si>
    <t>79a44cd9-7b2e-495d-a7a4-6031347d3d8d</t>
  </si>
  <si>
    <t>Fri Jun 05 2026 07:26:00 GMT+0700 (Western Indonesia Time)</t>
  </si>
  <si>
    <t>nur haini Khoirun nisa</t>
  </si>
  <si>
    <t>3515036604020005</t>
  </si>
  <si>
    <t>2002-04-15</t>
  </si>
  <si>
    <t>85</t>
  </si>
  <si>
    <t>https://prod-fillout-oregon-s3.s3.us-west-2.amazonaws.com/orgid-431168/flowpublicid-kdFWQQWTckus/f13359be-163e-4327-b7f7-f84b9d88ce05-CIu10Q7C7pUn2Xdy9JO59uomniQyLNDeyLkR4aODBZtX76AeZon0wBj5bIcKb0hASGeL6vvm7CiWIzcpV987kiliP7oMqNnOjI2/WhatsApp-Image-2026-05-13-at-16.35.40.jpg</t>
  </si>
  <si>
    <t>https://prod-fillout-oregon-s3.s3.us-west-2.amazonaws.com/orgid-431168/flowpublicid-kdFWQQWTckus/161a2fdf-940a-49f1-834f-12a6b52ce3d8-FlVVEnoS7Ludjw4nIXMXwPMfcfbBAWGzNXZO7uopHpzIOaa6SsC5XU2vq1EVFOIzPd4NWsuqaZht1rifhAA5pTZwbNNvahStjDn/220021.jpg</t>
  </si>
  <si>
    <t>c562e5bf-4c70-4cfa-a24e-9c8d81c023f8</t>
  </si>
  <si>
    <t>28/05/2026 04:02:23</t>
  </si>
  <si>
    <t>Lala Armayunda</t>
  </si>
  <si>
    <t>https://build.fillout.com/editor/b6saBAA7ojus/results?sessionId=79a44cd9-7b2e-495d-a7a4-6031347d3d8d</t>
  </si>
  <si>
    <t>3515036209060003</t>
  </si>
  <si>
    <t>35c0427a-71d9-47b8-a37d-778ec9a7f5bd</t>
  </si>
  <si>
    <t>Fri Jun 05 2026 07:23:00 GMT+0700 (Western Indonesia Time)</t>
  </si>
  <si>
    <t>https://prod-fillout-oregon-s3.s3.us-west-2.amazonaws.com/orgid-431168/flowpublicid-kdFWQQWTckus/b4e400dc-4265-4ea2-ba02-c08f81b03ed5-Us8y8WiOyOIJvkXSFHw6TAfYPIV7J0HCe7G4JNfNNRYloySeNH9LoO0dyELqxWuxhkAe7ulJHJ3vY9Wrp1wVB449ZXq2pWTnLEI/220022.jpg</t>
  </si>
  <si>
    <t>Basuki maryono</t>
  </si>
  <si>
    <t>https://prod-fillout-oregon-s3.s3.us-west-2.amazonaws.com/orgid-431168/flowpublicid-kdFWQQWTckus/90984a27-74ed-4162-88c4-0848483c180f-RPcrq3sMK91nGJ2X7TNdSA1hveg7oKnQwtv4h0HAZPCWWKZznIjRZNXlF3eMSUUqlemF3qyJcQg1yxZKUz4rLws0xl7j4qNoE66/WhatsApp-Image-2026-05-13-at-16.36.10.jpg</t>
  </si>
  <si>
    <t>1975-05-05</t>
  </si>
  <si>
    <t>a049087a-c444-4131-94a3-2e18a0f57086</t>
  </si>
  <si>
    <t>28/05/2026 09:31:27</t>
  </si>
  <si>
    <t>Asrul Winatan</t>
  </si>
  <si>
    <t>https://build.fillout.com/editor/b6saBAA7ojus/results?sessionId=35c0427a-71d9-47b8-a37d-778ec9a7f5bd</t>
  </si>
  <si>
    <t>3515031604130002</t>
  </si>
  <si>
    <t>https://prod-fillout-oregon-s3.s3.us-west-2.amazonaws.com/orgid-431168/flowpublicid-kdFWQQWTckus/e201af6a-7d8e-4391-99d9-dd9f5f6303c4-ezrLujK2zgVGIf6Fj5u8oDBArXx89MFhKXxhIUyrJIiT7lN69e8rsubbNyEsNKMmnmOnklvDrXfnb0szAJAQ3hhjw6h4AECA4rl/WhatsApp-Image-2026-05-13-at-16.37.52.jpg</t>
  </si>
  <si>
    <t>51af926f-545b-4df4-b412-e9f974f956da</t>
  </si>
  <si>
    <t>Fri Jun 05 2026 06:41:00 GMT+0700 (Western Indonesia Time)</t>
  </si>
  <si>
    <t>Fri Jun 05 2026 06:38:00 GMT+0700 (Western Indonesia Time)</t>
  </si>
  <si>
    <t>https://build.fillout.com/editor/b6saBAA7ojus/results?sessionId=4a84de8d-7d77-4e45-9239-475e4789c747, https://build.fillout.com/editor/b6saBAA7ojus/results?sessionId=38c1857c-23a2-4e92-9ee2-559820926912, https://build.fillout.com/editor/b6saBAA7ojus/results?sessionId=e9011163-6105-4510-870c-28da9393320f</t>
  </si>
  <si>
    <t>Muhammad Burhanudin Al asyari</t>
  </si>
  <si>
    <t>3515031304100003</t>
  </si>
  <si>
    <t>2010-04-13</t>
  </si>
  <si>
    <t>09cee2e1-c086-49f9-b9b2-c996a18de52d</t>
  </si>
  <si>
    <t>Adi purwono</t>
  </si>
  <si>
    <t>3515031711140001</t>
  </si>
  <si>
    <t>https://prod-fillout-oregon-s3.s3.us-west-2.amazonaws.com/orgid-431168/flowpublicid-kdFWQQWTckus/a3e5be10-aa14-4408-9feb-e0f5dccb7645-ffRaMiCJQbinYf6TSyxRKOEmxJvaBcj9KnaHLmseBweQZ0Tzb6cntB89kzN3X2J3UYN2cXiHQhMdoZNAh33Rt0jSBKI2i6wBHn6/Screenshot_20260514-112818_Gallery.jpg</t>
  </si>
  <si>
    <t>3515030709110003</t>
  </si>
  <si>
    <t>https://build.fillout.com/editor/b6saBAA7ojus/results?sessionId=51af926f-545b-4df4-b412-e9f974f956da</t>
  </si>
  <si>
    <t>e271a9fe-e8f2-43a0-a1c2-ef15561e6dab</t>
  </si>
  <si>
    <t>28/05/2026 09:33:52</t>
  </si>
  <si>
    <t>Noval Bangkit Setiawan</t>
  </si>
  <si>
    <t>3515032711150002</t>
  </si>
  <si>
    <t>65000000</t>
  </si>
  <si>
    <t>Bagas Yuda Permana Putra, Rizqita Puji Lestari, Shabira Permana Sakhi</t>
  </si>
  <si>
    <t>https://build.fillout.com/editor/kdFWQQWTckus/results?sessionId=e6112059-ed2e-4469-9af4-6236d0494fa9</t>
  </si>
  <si>
    <t>e61029ba-4b27-4b55-9a54-0f6fbd0560a7</t>
  </si>
  <si>
    <t>Fri Jun 05 2026 06:35:00 GMT+0700 (Western Indonesia Time)</t>
  </si>
  <si>
    <t>Anis fadilah</t>
  </si>
  <si>
    <t>juwanik</t>
  </si>
  <si>
    <t>3515038410820004</t>
  </si>
  <si>
    <t>Rt 001 rw 001</t>
  </si>
  <si>
    <t>1982-10-24</t>
  </si>
  <si>
    <t>eb49fd63-bd45-4320-a4df-9b3ae0c024f6</t>
  </si>
  <si>
    <t>Wed May 13 2026 20:06:00 GMT+0700 (Western Indonesia Time)</t>
  </si>
  <si>
    <t>Wed May 13 2026 18:45:00 GMT+0700 (Western Indonesia Time)</t>
  </si>
  <si>
    <t>Sujali</t>
  </si>
  <si>
    <t>3515031001093373</t>
  </si>
  <si>
    <t>https://prod-fillout-oregon-s3.s3.us-west-2.amazonaws.com/orgid-431168/flowpublicid-kdFWQQWTckus/3757c10a-3ab1-4c73-b0c1-e24102fd0fc2-2ovOii9RVohZfAlKZwax5GhJXrnMPVFOCzgGAMloXw4hRmW6PW5WrvoTdwnaGJr8gQAFEDkbKDrv5hj3t2LVE16bb0Bzj2vPRFk/Screenshot_20260513_184918_CamScanner.jpg</t>
  </si>
  <si>
    <t>https://prod-fillout-oregon-s3.s3.us-west-2.amazonaws.com/orgid-431168/flowpublicid-kdFWQQWTckus/1558607f-d285-4144-98c7-b7da39b6f90b-6S2vSULpKIDWsOVPDrjsqlmNHWmukcX58hJMbmBcHabg0BcoVz0JlEx49hf77FYrGYzugOoyW9mYHjcd0x7QPzPGK6VWI7NbRyo/Screenshot_20260514-112637_Gallery.jpg</t>
  </si>
  <si>
    <t>https://build.fillout.com/editor/b6saBAA7ojus/results?sessionId=e61029ba-4b27-4b55-9a54-0f6fbd0560a7</t>
  </si>
  <si>
    <t>9b7fce7b-d0bb-4215-b551-42a87aea8c70</t>
  </si>
  <si>
    <t>Muhammad ustadi</t>
  </si>
  <si>
    <t>3513162512850002</t>
  </si>
  <si>
    <t>290ca014-830d-4d6e-875c-1a307d37d7eb</t>
  </si>
  <si>
    <t>Fri Jun 05 2026 06:32:00 GMT+0700 (Western Indonesia Time)</t>
  </si>
  <si>
    <t>iswahyudi</t>
  </si>
  <si>
    <t>3515041610780006</t>
  </si>
  <si>
    <t>1978-10-16</t>
  </si>
  <si>
    <t>https://prod-fillout-oregon-s3.s3.us-west-2.amazonaws.com/orgid-431168/flowpublicid-kdFWQQWTckus/0d5cfc11-fff7-45f4-85d1-e96ac09031a6-zYWSpN5yhlP2PIchC1nlcq8ntrA4khuEwqnFdMErUqxV8xkU0ZFvsCj06OIVcdbViy9FxXTRVC1czrGtoRq3uojAo0bacTdT1T1/Screenshot_20260514-112644_Gallery.jpg</t>
  </si>
  <si>
    <t>3515030506140004</t>
  </si>
  <si>
    <t>https://prod-fillout-oregon-s3.s3.us-west-2.amazonaws.com/orgid-431168/flowpublicid-kdFWQQWTckus/7d9df84f-9f96-4c96-9a11-129fcb1b61fb-nx7U5INMipIEFdVd0SHnb5kzfBMaBCoEtAaXzvkiC8X2oc5jYuSQrKrsZMavcoHVyNXbCONFQNmPo9hw3httuFwV4Qjri3QWagm/1001030473.jpg</t>
  </si>
  <si>
    <t>https://build.fillout.com/editor/b6saBAA7ojus/results?sessionId=290ca014-830d-4d6e-875c-1a307d37d7eb</t>
  </si>
  <si>
    <t>https://prod-fillout-oregon-s3.s3.us-west-2.amazonaws.com/orgid-431168/flowpublicid-kdFWQQWTckus/619eae59-d272-4352-8e03-5c2b1d31e184-dm1bzpwTSuNeOgk5VH87oMiQJa703bG6L89zVBGOSZRfjI06WAZL5wZsTRooTZaRjueSB12BWx3yjYjKEyv0NReF1mDAtBzdyhL/Screenshot_20260514-112650_Gallery.jpg</t>
  </si>
  <si>
    <t>e82af1c5-cffa-4dce-a103-69feb3ee3140</t>
  </si>
  <si>
    <t>Fri Jun 05 2026 06:27:00 GMT+0700 (Western Indonesia Time)</t>
  </si>
  <si>
    <t>Fri Jun 05 2026 06:24:00 GMT+0700 (Western Indonesia Time)</t>
  </si>
  <si>
    <t>389a8a0c-2a87-407b-8b91-10e86880b44c</t>
  </si>
  <si>
    <t>Wahyu saputro</t>
  </si>
  <si>
    <t>kristia ningsih</t>
  </si>
  <si>
    <t>3515030412000004</t>
  </si>
  <si>
    <t>3515034902800001</t>
  </si>
  <si>
    <t>2000-12-04</t>
  </si>
  <si>
    <t>https://prod-fillout-oregon-s3.s3.us-west-2.amazonaws.com/orgid-431168/flowpublicid-kdFWQQWTckus/b15a60e4-d75a-4fea-8a07-739c4d6bd9ad-SAPXGUvVGgxM3IvJgMWmcttNlHJ2yW6mY0JhA58ucYiqWFrcuGJ2Ml7LqxPiqzZAp0EVVYils3PIKvo7ZBLbJdigqR4xLWy1ZwL/1001030474.jpg</t>
  </si>
  <si>
    <t>3515031001093512</t>
  </si>
  <si>
    <t>https://build.fillout.com/editor/b6saBAA7ojus/results?sessionId=e82af1c5-cffa-4dce-a103-69feb3ee3140</t>
  </si>
  <si>
    <t>https://build.fillout.com/editor/b6saBAA7ojus/results?sessionId=32986157-484a-407b-8006-d8fb6431c993, https://build.fillout.com/editor/b6saBAA7ojus/results?sessionId=bc752569-ebb7-4627-a2bc-e2007e44e839, https://build.fillout.com/editor/b6saBAA7ojus/results?sessionId=c6c57fd8-20e0-455e-82ad-1af0e90b8097, https://build.fillout.com/editor/b6saBAA7ojus/results?sessionId=b6954545-e543-4e1b-a70c-5030f393e824</t>
  </si>
  <si>
    <t>61c811a5-4d19-47f3-bbcb-411e71e44b9b</t>
  </si>
  <si>
    <t>Fri Jun 05 2026 06:20:00 GMT+0700 (Western Indonesia Time)</t>
  </si>
  <si>
    <t>https://prod-fillout-oregon-s3.s3.us-west-2.amazonaws.com/orgid-431168/flowpublicid-kdFWQQWTckus/414c8606-29bf-4131-9a3e-ace1096b9c9f-eQ0t1e7iDbCHTwce8iKImyH17FiMT19WaQoTJR6j8AWmkgMtYp9hnY6ebISo5XZXL2AYlSQfvRGHa0pePiVqCeeP59nRWRfk5Y2/ceb48ed3-8f07-4d56-af4b-3f367eda3f9c-1_all_14984.jpg</t>
  </si>
  <si>
    <t>ningsri</t>
  </si>
  <si>
    <t>0a61fba5-f11c-4d4d-862f-fad012b2a409</t>
  </si>
  <si>
    <t>3515035009660004</t>
  </si>
  <si>
    <t>db0cfce7-057e-4596-a1f4-e73571ea8630</t>
  </si>
  <si>
    <t>1966-09-10</t>
  </si>
  <si>
    <t>Muhammad Juna prasetyo</t>
  </si>
  <si>
    <t>3515032206140001</t>
  </si>
  <si>
    <t xml:space="preserve">Khafid </t>
  </si>
  <si>
    <t>3515031001093235</t>
  </si>
  <si>
    <t>jual masakan keliling</t>
  </si>
  <si>
    <t>https://prod-fillout-oregon-s3.s3.us-west-2.amazonaws.com/orgid-431168/flowpublicid-kdFWQQWTckus/4d51278f-fabd-48fc-b973-fcbb4bcaa975-76HPU2hV0NZxA8D7kQuNWv1su7E50ca4uEYqY1J872XQ3RnkXsw8Q7RXwLZdxYzecYb9qwzjW1NaPxHRfmPVfqJNXoDUDDNBVHy/WA_1779094365384.jpg</t>
  </si>
  <si>
    <t>https://build.fillout.com/editor/b6saBAA7ojus/results?sessionId=61c811a5-4d19-47f3-bbcb-411e71e44b9b</t>
  </si>
  <si>
    <t>360000000</t>
  </si>
  <si>
    <t>Sujali, Retno Nugraini Rahayu, Aldino Nugroho Joyokusumo, Okta Tira Rahma</t>
  </si>
  <si>
    <t>Khafid</t>
  </si>
  <si>
    <t>41c6c3a7-3aa1-41d9-a32d-729e609bfb71</t>
  </si>
  <si>
    <t>Fri Jun 05 2026 06:12:00 GMT+0700 (Western Indonesia Time)</t>
  </si>
  <si>
    <t>https://build.fillout.com/editor/kdFWQQWTckus/results?sessionId=eb49fd63-bd45-4320-a4df-9b3ae0c024f6</t>
  </si>
  <si>
    <t>Fri Jun 05 2026 06:08:00 GMT+0700 (Western Indonesia Time)</t>
  </si>
  <si>
    <t>sariyah</t>
  </si>
  <si>
    <t>3515034181290033</t>
  </si>
  <si>
    <t>1929-01-01</t>
  </si>
  <si>
    <t>97</t>
  </si>
  <si>
    <t>ff10e71a-7f36-469a-8935-979dfab2101f</t>
  </si>
  <si>
    <t>arsyfa Aurora mega</t>
  </si>
  <si>
    <t>3515036909220001</t>
  </si>
  <si>
    <t>ec63dbc8-3282-49e3-bd91-f9794f40af54</t>
  </si>
  <si>
    <t>https://prod-fillout-oregon-s3.s3.us-west-2.amazonaws.com/orgid-431168/flowpublicid-kdFWQQWTckus/203dbe5d-9e6f-4917-b01a-c850caec6f6d-wbzntNbHsmhR798pZsNoHT3UHpXPCxtHo1BSV4hTNS6LsxRKT8FomY1bexk6QunJYaAov9eWmf33aqFg3O6B7syq4cC7w8UIalK/IMG-20260518-WA0041.jpg</t>
  </si>
  <si>
    <t>Wed May 13 2026 20:10:00 GMT+0700 (Western Indonesia Time)</t>
  </si>
  <si>
    <t>Wed May 13 2026 19:34:00 GMT+0700 (Western Indonesia Time)</t>
  </si>
  <si>
    <t>2025</t>
  </si>
  <si>
    <t>suharti tri yulianti</t>
  </si>
  <si>
    <t>3515031811140004</t>
  </si>
  <si>
    <t>3515033007250009</t>
  </si>
  <si>
    <t>https://prod-fillout-oregon-s3.s3.us-west-2.amazonaws.com/orgid-431168/flowpublicid-kdFWQQWTckus/a139c425-cbf9-4018-99f6-dc5a27880c35-1BynVIiZbXerURWT05Pm9UVezrKgsdkU49aSOEDoX47q3lY5dp8QOjX6hrogWRSMmPOWlgjYevjv3Cf15h9Jn4lY58KkTVfsC6r/WhatsApp-Image-2026-05-13-at-16.22.31.jpg</t>
  </si>
  <si>
    <t>https://build.fillout.com/editor/b6saBAA7ojus/results?sessionId=41c6c3a7-3aa1-41d9-a32d-729e609bfb71</t>
  </si>
  <si>
    <t>f914a03b-574d-4951-a566-04a53440c41f</t>
  </si>
  <si>
    <t>Fri Jun 05 2026 06:05:00 GMT+0700 (Western Indonesia Time)</t>
  </si>
  <si>
    <t>siti</t>
  </si>
  <si>
    <t>3515034101450153</t>
  </si>
  <si>
    <t>8777c4f5-c369-4e29-94a0-9adbcba8b524</t>
  </si>
  <si>
    <t>1945-02-01</t>
  </si>
  <si>
    <t>21/05/2026 10:53:22</t>
  </si>
  <si>
    <t>81</t>
  </si>
  <si>
    <t>https://prod-fillout-oregon-s3.s3.us-west-2.amazonaws.com/orgid-431168/flowpublicid-kdFWQQWTckus/3b49250f-65ff-483c-aacd-be68aed2d807-1ddauyoK0cLPOQRiaIQ4xKf6MlnWS481DZZhKxj4HXjVLyeZ32MnObUGzbw4J448t7AHTh11hz7jzpETn4YO9mLXGnqlpBpqOm7/20260518_155001.jpg</t>
  </si>
  <si>
    <t>M.Dwi Ainun Aziz</t>
  </si>
  <si>
    <t>3515031806960005</t>
  </si>
  <si>
    <t>https://build.fillout.com/editor/b6saBAA7ojus/results?sessionId=f914a03b-574d-4951-a566-04a53440c41f</t>
  </si>
  <si>
    <t>https://prod-fillout-oregon-s3.s3.us-west-2.amazonaws.com/orgid-431168/flowpublicid-kdFWQQWTckus/b3db18ab-fa53-4dbc-a554-43b10eb873af-PZIkEw5EufjD1lXsZgxUTpj8SrB6OTH0UZDoLD6fW48OckyZv6myY8pIcSL945kEvey4P5M8bSRW3zVt48ruKOJxiQRDQdGfOdF/WhatsApp-Image-2026-05-13-at-16.20.28.jpg</t>
  </si>
  <si>
    <t>3515030510220006</t>
  </si>
  <si>
    <t>https://prod-fillout-oregon-s3.s3.us-west-2.amazonaws.com/orgid-431168/flowpublicid-kdFWQQWTckus/5678c7dd-5ec4-4251-907f-48c74f650c03-gdihz0l5acDsRmitRJrRlQWcNNtqljm4vTqeIFuOWGPE2qXfCc2sjfTqo0KXfW6gZl7mE0g9OeoII719nk6TdqyQQCjYxT9iDdn/IMG-20260518-WA0043.jpg</t>
  </si>
  <si>
    <t>1a770db3-be06-4e3f-a6f4-6d1a02259284</t>
  </si>
  <si>
    <t>Thu Jun 04 2026 20:25:00 GMT+0700 (Western Indonesia Time)</t>
  </si>
  <si>
    <t>Thu Jun 04 2026 20:21:00 GMT+0700 (Western Indonesia Time)</t>
  </si>
  <si>
    <t>putri Kayla Izzati rahmadani</t>
  </si>
  <si>
    <t>3515036805170002</t>
  </si>
  <si>
    <t>2017-05-26</t>
  </si>
  <si>
    <t>9</t>
  </si>
  <si>
    <t>048a34e7-3ee9-4e43-890a-8a16fc839540</t>
  </si>
  <si>
    <t>21/05/2026 10:55:00</t>
  </si>
  <si>
    <t>Fitria Nismawati</t>
  </si>
  <si>
    <t>3515031001170002</t>
  </si>
  <si>
    <t>3515035702960002</t>
  </si>
  <si>
    <t>https://build.fillout.com/editor/b6saBAA7ojus/results?sessionId=1a770db3-be06-4e3f-a6f4-6d1a02259284</t>
  </si>
  <si>
    <t>https://prod-fillout-oregon-s3.s3.us-west-2.amazonaws.com/orgid-431168/flowpublicid-kdFWQQWTckus/cf3628e3-89e4-4c61-96fc-c7e7b72801c6-x23BLBLubZjefnPTc7BUhc0OljV8y6az3AAip5n32XXqU872fzu3Rk6mCx1XMbO8KNywiAja2KzB2qUiMnpwEYa8jYfliRV5Cma/WhatsApp-Image-2026-05-13-at-16.20.44.jpg</t>
  </si>
  <si>
    <t>9d6a7d6570d7c0a28aaa179e347a3657</t>
  </si>
  <si>
    <t>366a63ed-4325-4533-8e29-366e7d843cac</t>
  </si>
  <si>
    <t>Thu Jun 04 2026 20:12:00 GMT+0700 (Western Indonesia Time)</t>
  </si>
  <si>
    <t>siska Oktavia naisha Davina yahya</t>
  </si>
  <si>
    <t>3515036610090001</t>
  </si>
  <si>
    <t>2009-10-26</t>
  </si>
  <si>
    <t>https://build.fillout.com/editor/b6saBAA7ojus/results?sessionId=9d96234f-d564-4aaf-aae5-567b753d453d, https://build.fillout.com/editor/b6saBAA7ojus/results?sessionId=03138ec8-70ba-4908-9ce7-c2903bfcdb06, https://build.fillout.com/editor/b6saBAA7ojus/results?sessionId=75f56e75-f0ab-4a3e-8035-03e1b23a743e, https://build.fillout.com/editor/b6saBAA7ojus/results?sessionId=6845c393-0019-4577-8a5e-000416807143</t>
  </si>
  <si>
    <t>6a8e9175-dd92-42e9-a5a1-a4ea1c413187</t>
  </si>
  <si>
    <t>21/05/2026 10:56:08</t>
  </si>
  <si>
    <t>Muhammad Faeyza El Aziz</t>
  </si>
  <si>
    <t>0aa7301e-2094-4644-b085-a84b0904a17a</t>
  </si>
  <si>
    <t>3515030708220002</t>
  </si>
  <si>
    <t>https://build.fillout.com/editor/b6saBAA7ojus/results?sessionId=366a63ed-4325-4533-8e29-366e7d843cac</t>
  </si>
  <si>
    <t>https://prod-fillout-oregon-s3.s3.us-west-2.amazonaws.com/orgid-431168/flowpublicid-kdFWQQWTckus/11162beb-96be-460f-a00e-cca7334759c4-gh1Dkv7ws2q026KNYcOyrVUq1ec7nWqE7nGgIEslIUOGIIexBdp6JEg1VwRTfYu1GAJB3jjU91OOUgRy2GgfkThM7OxKWwprJ15/WhatsApp-Image-2026-05-13-at-16.21.54.jpg</t>
  </si>
  <si>
    <t>Widartono</t>
  </si>
  <si>
    <t>3515031001093242</t>
  </si>
  <si>
    <t>https://prod-fillout-oregon-s3.s3.us-west-2.amazonaws.com/orgid-431168/flowpublicid-kdFWQQWTckus/ed64b648-7935-4d00-b8fa-f152cc232834-zTKYQhnbGxaAqTkoHcCYWDCBAG5NEyQkVwYKwjgiZm9t3cmKwaDwJocQxeEzSWLqHoEK83lJFru0JQ3b4vHtcu5n98WdqgBrPvM/IMG-20260524-WA0008.jpg</t>
  </si>
  <si>
    <t>9530b54f-ed29-4890-a7c3-914d37dbb202</t>
  </si>
  <si>
    <t>Thu Jun 04 2026 20:08:00 GMT+0700 (Western Indonesia Time)</t>
  </si>
  <si>
    <t>Kurnia sulistyowati</t>
  </si>
  <si>
    <t>3515036809840001</t>
  </si>
  <si>
    <t>1984-09-28</t>
  </si>
  <si>
    <t>9e70fdc2-4050-44e3-91eb-10be2e66a3cd</t>
  </si>
  <si>
    <t>21/05/2026 10:56:57</t>
  </si>
  <si>
    <t>Ahmad Salman El Aziz</t>
  </si>
  <si>
    <t>3515031907250001</t>
  </si>
  <si>
    <t>https://build.fillout.com/editor/b6saBAA7ojus/results?sessionId=9530b54f-ed29-4890-a7c3-914d37dbb202</t>
  </si>
  <si>
    <t>suharti tri yulianti, satuman wibowo, mochammad zulkilfli</t>
  </si>
  <si>
    <t>https://build.fillout.com/editor/kdFWQQWTckus/results?sessionId=ec63dbc8-3282-49e3-bd91-f9794f40af54</t>
  </si>
  <si>
    <t>https://prod-fillout-oregon-s3.s3.us-west-2.amazonaws.com/orgid-431168/flowpublicid-kdFWQQWTckus/8a1a82fa-f621-4201-9fec-009f081212bc-BetCTK0I3xJwGmHTi2lTJGvfTmJ5ZA7INHnGY8TJfOZAC2MzsVXemRkiQTjBjhSI1SUc4a1MXcPrEgdUsLCeC6wPqgJmVVb1NS4/IMG-20260524-WA0021.jpg</t>
  </si>
  <si>
    <t>1f619b7b-1cc8-43bb-b00c-f0d741be694b</t>
  </si>
  <si>
    <t>Thu Jun 04 2026 20:03:00 GMT+0700 (Western Indonesia Time)</t>
  </si>
  <si>
    <t>Eko Wijaya patrah yahya</t>
  </si>
  <si>
    <t>3515032302850002</t>
  </si>
  <si>
    <t>1985-02-23</t>
  </si>
  <si>
    <t>0c193862-cb4f-4300-8429-83c876b78355</t>
  </si>
  <si>
    <t>Wed May 13 2026 20:15:00 GMT+0700 (Western Indonesia Time)</t>
  </si>
  <si>
    <t>Wed May 13 2026 19:43:00 GMT+0700 (Western Indonesia Time)</t>
  </si>
  <si>
    <t>https://prod-fillout-oregon-s3.s3.us-west-2.amazonaws.com/orgid-431168/flowpublicid-kdFWQQWTckus/17f9bb84-9a9c-488a-9b57-f1aee0737370-N0uEqwhxfqNA3Z7Hd66GVCWPHr1ioqccUU32EZk3gScGEIO5OnOj5MEYDYs9t7se8sAEO36WFisjBj1twrJqveo2VLELRd9ES61/WA_1778641701629.jpg</t>
  </si>
  <si>
    <t>769f8de7-07b4-4d00-923d-80f823b4966d</t>
  </si>
  <si>
    <t>20/05/2026 05:30:25</t>
  </si>
  <si>
    <t>Nadhiful Ulum</t>
  </si>
  <si>
    <t>3515030510860002</t>
  </si>
  <si>
    <t>https://prod-fillout-oregon-s3.s3.us-west-2.amazonaws.com/orgid-431168/flowpublicid-kdFWQQWTckus/7205a67e-8124-4efe-a6f9-87c7905a63cb-bM9ITjvKNPXIOV4i8RZIEcajWyf2Ge3oOVLDsUvc3Kl5QOpiMzTLAxMuNbh2ri4M6qvZXI3Lr5tDfP94uO5DxZQGZLv7IssqfY3/IMG-20260524-WA0019.jpg</t>
  </si>
  <si>
    <t>https://build.fillout.com/editor/b6saBAA7ojus/results?sessionId=1f619b7b-1cc8-43bb-b00c-f0d741be694b</t>
  </si>
  <si>
    <t>52857cbb-55e3-44dd-a60f-1660be85fefe</t>
  </si>
  <si>
    <t>Thu Jun 04 2026 19:46:00 GMT+0700 (Western Indonesia Time)</t>
  </si>
  <si>
    <t>Thu Jun 04 2026 19:42:00 GMT+0700 (Western Indonesia Time)</t>
  </si>
  <si>
    <t>finisia putri melati</t>
  </si>
  <si>
    <t>3515035205000003</t>
  </si>
  <si>
    <t>Dusun waung utara</t>
  </si>
  <si>
    <t>2000-05-12</t>
  </si>
  <si>
    <t>https://prod-fillout-oregon-s3.s3.us-west-2.amazonaws.com/orgid-431168/flowpublicid-kdFWQQWTckus/7b4b5706-b620-4f92-8d16-7098cbed1816-2Njrqd1iDplQ6p75LhpkdC2DMMitY07p4gfYWHOE9Ap3xpzqQpuEhVsos828OPLGluuwbe0cSW8bwnb7Lg3xHGaNYlzYTkyLXG7/IMG-20260524-WA0020.jpg</t>
  </si>
  <si>
    <t>e0cbeefa-b903-4cf0-a31f-f162930644a9</t>
  </si>
  <si>
    <t>20/05/2026 05:33:21</t>
  </si>
  <si>
    <t>https://prod-fillout-oregon-s3.s3.us-west-2.amazonaws.com/orgid-431168/flowpublicid-kdFWQQWTckus/474b336e-479d-459f-bedf-d8f103ba95a7-zUMrzI4bchMy9hNWOVDhbYXB8Dw33atqghnDWJ0yBEXIY7VRJM4rlt2bzELEZc81c6Ny8LZSNxG1A5GrpGAJCRqPgBMF1S2qvqK/1000002167.jpg</t>
  </si>
  <si>
    <t>Siti Nur Khoirun Niyah</t>
  </si>
  <si>
    <t>3515094909930004</t>
  </si>
  <si>
    <t>3515031001093298</t>
  </si>
  <si>
    <t>https://build.fillout.com/editor/b6saBAA7ojus/results?sessionId=52857cbb-55e3-44dd-a60f-1660be85fefe</t>
  </si>
  <si>
    <t>Online Shop dan YouTuber</t>
  </si>
  <si>
    <t>bbb45740-fa72-405d-9ecc-e2d0a8b2ade7</t>
  </si>
  <si>
    <t>Thu Jun 04 2026 19:37:00 GMT+0700 (Western Indonesia Time)</t>
  </si>
  <si>
    <t>Kurnia Wijaya kusuma</t>
  </si>
  <si>
    <t>3515031704990002</t>
  </si>
  <si>
    <t>13000000</t>
  </si>
  <si>
    <t>1999-04-17</t>
  </si>
  <si>
    <t>https://prod-fillout-oregon-s3.s3.us-west-2.amazonaws.com/orgid-431168/flowpublicid-kdFWQQWTckus/d7b3a458-038b-46ba-a542-1efd09764f34-zEHASne6CChHcl2HpyF5Ps6U1Ywf1q7U0n0MKN8Fd6iZlj0hutMJEhefb2bhMVMAkQ3IxrRL4QFpeyqTdZSqNdV5YyVKqM3dY7J/1000002233.jpg</t>
  </si>
  <si>
    <t>https://build.fillout.com/editor/b6saBAA7ojus/results?sessionId=2a85a884-8b62-4df4-bb9c-95a59d25985d, https://build.fillout.com/editor/b6saBAA7ojus/results?sessionId=88ef1f89-1fbc-46db-981c-b389ad3e575f, https://build.fillout.com/editor/b6saBAA7ojus/results?sessionId=c2d6d921-995d-4ad3-adef-66b368bb40a9, https://build.fillout.com/editor/b6saBAA7ojus/results?sessionId=e5f6ad0b-c982-40cf-81ad-510058ee1375</t>
  </si>
  <si>
    <t>auditor</t>
  </si>
  <si>
    <t>0ae1b82f-08ee-4791-9940-3d03adcdac57</t>
  </si>
  <si>
    <t>76270ca3-a4f7-4bb1-bd6d-ecf93b00903c</t>
  </si>
  <si>
    <t>20/05/2026 05:35:18</t>
  </si>
  <si>
    <t>Aqilah Nafisah Zidna Aulia</t>
  </si>
  <si>
    <t>Rizal sulaksono</t>
  </si>
  <si>
    <t>3515036703190003</t>
  </si>
  <si>
    <t>3515031110210003</t>
  </si>
  <si>
    <t>https://prod-fillout-oregon-s3.s3.us-west-2.amazonaws.com/orgid-431168/flowpublicid-kdFWQQWTckus/fc7abe88-1936-4645-870a-545fd8124b05-A1dbRhLE7DoD3V0RvcRY7Xw7MmSHZJJdBtnE9kVmcDHByuzTxrq4qgQfXWem7SSSrbqHDWO8veP3mBaT1M7EAzZlnXVPobZVw2n/WA_1778762795764.jpg</t>
  </si>
  <si>
    <t>https://build.fillout.com/editor/b6saBAA7ojus/results?sessionId=bbb45740-fa72-405d-9ecc-e2d0a8b2ade7</t>
  </si>
  <si>
    <t>https://prod-fillout-oregon-s3.s3.us-west-2.amazonaws.com/orgid-431168/flowpublicid-kdFWQQWTckus/f9408917-35d9-4de4-b2b1-01ac917a6a0c-Yk15VBNrwwgjdqUpbPcBZJruvMdWEMoXezK2cWKGEAMsJ1Iax8s38sSJdRV8xrVkrPvUuK71Q1vXjAVJUFiNgddYPaFGBaoJ5bh/1000002171.jpg</t>
  </si>
  <si>
    <t>dc85a0ec-9a68-4c61-a6f9-2eadb524e82b</t>
  </si>
  <si>
    <t>Thu Jun 04 2026 19:34:00 GMT+0700 (Western Indonesia Time)</t>
  </si>
  <si>
    <t>Akhmad misbah</t>
  </si>
  <si>
    <t>3515030111610002</t>
  </si>
  <si>
    <t>1961-11-01</t>
  </si>
  <si>
    <t>Uyen ainifarista</t>
  </si>
  <si>
    <t>63909706-ea99-462d-81d9-be860522799d</t>
  </si>
  <si>
    <t>20/05/2026 05:36:42</t>
  </si>
  <si>
    <t>Amirah Kahfa Azzahra</t>
  </si>
  <si>
    <t>3515037004220002</t>
  </si>
  <si>
    <t>https://build.fillout.com/editor/b6saBAA7ojus/results?sessionId=dc85a0ec-9a68-4c61-a6f9-2eadb524e82b</t>
  </si>
  <si>
    <t>https://prod-fillout-oregon-s3.s3.us-west-2.amazonaws.com/orgid-431168/flowpublicid-kdFWQQWTckus/6241483d-44c5-4a39-a15c-a72c60bedb92-ZOMUXOpB5oGyZCYF2anvZf4n53QgmN7UsY3Ug8kAjpDZEoP8MrnySRG347ilTUZgYBYXdh6MdY6H6b27RMx3fHdZ2f5APZzgyK1/1000002345.jpg</t>
  </si>
  <si>
    <t>Budiono, Sulati</t>
  </si>
  <si>
    <t>https://build.fillout.com/editor/kdFWQQWTckus/results?sessionId=0c193862-cb4f-4300-8429-83c876b78355</t>
  </si>
  <si>
    <t>02fe6298-0fc0-4116-8b15-8d22070e2f27</t>
  </si>
  <si>
    <t>Thu Jun 04 2026 14:40:00 GMT+0700 (Western Indonesia Time)</t>
  </si>
  <si>
    <t>Thu Jun 04 2026 14:38:00 GMT+0700 (Western Indonesia Time)</t>
  </si>
  <si>
    <t>Rafi Achmad hariyanto</t>
  </si>
  <si>
    <t>8909ef71140bfb0bba3eb8c6ec837382</t>
  </si>
  <si>
    <t>3515031011180002</t>
  </si>
  <si>
    <t>2c1baed9-42ab-4892-b8a6-a9c537a30141</t>
  </si>
  <si>
    <t>2018-11-10</t>
  </si>
  <si>
    <t>Wed May 13 2026 20:16:00 GMT+0700 (Western Indonesia Time)</t>
  </si>
  <si>
    <t>Wed May 13 2026 19:17:00 GMT+0700 (Western Indonesia Time)</t>
  </si>
  <si>
    <t>3515031001093495</t>
  </si>
  <si>
    <t>Sutikah</t>
  </si>
  <si>
    <t>https://build.fillout.com/editor/b6saBAA7ojus/results?sessionId=02fe6298-0fc0-4116-8b15-8d22070e2f27</t>
  </si>
  <si>
    <t>3515031512160007</t>
  </si>
  <si>
    <t>https://prod-fillout-oregon-s3.s3.us-west-2.amazonaws.com/orgid-431168/flowpublicid-kdFWQQWTckus/f025b335-ee03-47c4-9cbf-1050df0be21c-digDlaWRFO7VzRkR1lDLlJsF8L6lBxHidTMdG0iGvwstOMZI58MnJmdZZIHXsHDHbn6118r2ahsv7F1Bwgz08SH5kpLh9cZ2rlx/Screenshot_20260512-172220_Gallery.jpg</t>
  </si>
  <si>
    <t>https://prod-fillout-oregon-s3.s3.us-west-2.amazonaws.com/orgid-431168/flowpublicid-kdFWQQWTckus/e53e7d26-709f-43b8-a241-07324872cfff-hWbGFBAtcrYzSu4zAmfD8gxEAFLkrdV9v6SGQp4Q4on1QBzBumpETqMguhl4ZV9tlKuA1DHQsxYhC8SlqN3T1OR96vcZtrR6bct/1000002347.jpg</t>
  </si>
  <si>
    <t>172e2e69-2ac6-42da-a346-f525e6a952e1</t>
  </si>
  <si>
    <t>a6019b23-b76f-43cd-9903-2ea37b125790</t>
  </si>
  <si>
    <t>13/05/2026 13:39:05</t>
  </si>
  <si>
    <t>Thu Jun 04 2026 14:35:00 GMT+0700 (Western Indonesia Time)</t>
  </si>
  <si>
    <t>3515032405770001</t>
  </si>
  <si>
    <t>m. Rafa hariyanto</t>
  </si>
  <si>
    <t>3515032811090003</t>
  </si>
  <si>
    <t>2009-11-28</t>
  </si>
  <si>
    <t>https://prod-fillout-oregon-s3.s3.us-west-2.amazonaws.com/orgid-431168/flowpublicid-kdFWQQWTckus/49dac21b-1483-4a92-8c02-98b005988dc0-WoDQnjfhNGQDnJwQyJ2TaEr2Orz2OMPq02RpZL6uu51Lnj5ZSInNpW0PDJtMAUoa4SuXDwxo5hG7atiknh9IuBjVfA4Lu0jDvZn/1000002349.jpg</t>
  </si>
  <si>
    <t>https://build.fillout.com/editor/b6saBAA7ojus/results?sessionId=a6019b23-b76f-43cd-9903-2ea37b125790</t>
  </si>
  <si>
    <t>https://prod-fillout-oregon-s3.s3.us-west-2.amazonaws.com/orgid-431168/flowpublicid-kdFWQQWTckus/cabc11eb-4b53-4fed-b846-d777603e533f-u4s6VaArBU8doK5vQBQYpsNXVNu6iUwOk86fZMzrhAnlcjaBbuIC7nfnl55WdsPUxLLD4QAHL4DWiF4s4sAyMtuyPdll1lIT81S/Screenshot_20260512-172243_Gallery.jpg</t>
  </si>
  <si>
    <t>8492a072-b190-4805-95b5-62070c5fc45d</t>
  </si>
  <si>
    <t>Thu Jun 04 2026 14:33:00 GMT+0700 (Western Indonesia Time)</t>
  </si>
  <si>
    <t>anggi setyawatik</t>
  </si>
  <si>
    <t>6aa9aace-516e-467d-b4b3-fc1990d25264</t>
  </si>
  <si>
    <t>3515036208810007</t>
  </si>
  <si>
    <t>13/05/2026 13:38:51</t>
  </si>
  <si>
    <t>https://prod-fillout-oregon-s3.s3.us-west-2.amazonaws.com/orgid-431168/flowpublicid-kdFWQQWTckus/216db149-5e57-4499-8f2a-c4a3a9a7ba33-zadyodsFrFmuCq5pATEUcTBfAGJrKBoUx1Y7x696qRFtDFL2G5uV8JRTFZPgotBuv5t0MC4SSHZFy8kMLhGVaoRIt9wDLq5PjkI/Screenshot_20260512-172230_Gallery.jpg</t>
  </si>
  <si>
    <t>supiyatun</t>
  </si>
  <si>
    <t>3515036102840001</t>
  </si>
  <si>
    <t>1990-06-06</t>
  </si>
  <si>
    <t>https://build.fillout.com/editor/b6saBAA7ojus/results?sessionId=ba22996b-df92-4527-87dd-66111044d801, https://build.fillout.com/editor/b6saBAA7ojus/results?sessionId=729a2b31-6d7c-4b98-a9f2-9bca6eedb575, https://build.fillout.com/editor/b6saBAA7ojus/results?sessionId=b89e0430-0dd3-4927-952b-916d24f787ce</t>
  </si>
  <si>
    <t>0b25cb7a-f133-4a75-8224-4c3e99a2bb3a</t>
  </si>
  <si>
    <t>https://build.fillout.com/editor/b6saBAA7ojus/results?sessionId=8492a072-b190-4805-95b5-62070c5fc45d</t>
  </si>
  <si>
    <t>Sukilan</t>
  </si>
  <si>
    <t>3515031001093278</t>
  </si>
  <si>
    <t>https://prod-fillout-oregon-s3.s3.us-west-2.amazonaws.com/orgid-431168/flowpublicid-kdFWQQWTckus/646412a9-c8e8-4da9-8c81-3207f151c1b2-I39ak4IDluxg07K8kSVZTyJoNtCl7rne9XW0VStXwlGzjANfHITecg1BTceB4yUjuD6txZ0VxvKrLRmChCObsIRhQAW4Wc69bBw/bdceb4c7-8710-4123-9900-51150be22500.jpg</t>
  </si>
  <si>
    <t>23154491-1c89-4e96-aa62-609afa1657ec</t>
  </si>
  <si>
    <t>Thu Jun 04 2026 14:30:00 GMT+0700 (Western Indonesia Time)</t>
  </si>
  <si>
    <t>Bambang agus harianto</t>
  </si>
  <si>
    <t>3515031301810001</t>
  </si>
  <si>
    <t>1981-08-22</t>
  </si>
  <si>
    <t>2300000</t>
  </si>
  <si>
    <t>https://prod-fillout-oregon-s3.s3.us-west-2.amazonaws.com/orgid-431168/flowpublicid-kdFWQQWTckus/e4ac768e-bbeb-40b1-b42f-9fa3295bd2b1-fAphy9Yt1zzHQNkAyugQNnJxSici7GS1CPCGMZsQbXJXsRl6YFXrWcq82ynaw9O6JRkE76dk1RXrJEanxsAfyK9VpL4IhoFcaOy/Screenshot_20260512-172237_Gallery.jpg</t>
  </si>
  <si>
    <t>0026c052-8a34-47ea-bd72-7eb8e315cfc2</t>
  </si>
  <si>
    <t>13/05/2026 13:42:50</t>
  </si>
  <si>
    <t>alfia isma rahmawati</t>
  </si>
  <si>
    <t>3515034604430001</t>
  </si>
  <si>
    <t>https://build.fillout.com/editor/b6saBAA7ojus/results?sessionId=23154491-1c89-4e96-aa62-609afa1657ec</t>
  </si>
  <si>
    <t>9dc8a3ba-772b-4392-8e09-bdfb2e4968a3</t>
  </si>
  <si>
    <t>Thu Jun 04 2026 11:09:00 GMT+0700 (Western Indonesia Time)</t>
  </si>
  <si>
    <t>Thu Jun 04 2026 11:08:00 GMT+0700 (Western Indonesia Time)</t>
  </si>
  <si>
    <t>https://prod-fillout-oregon-s3.s3.us-west-2.amazonaws.com/orgid-431168/flowpublicid-kdFWQQWTckus/57d4ec2a-20f6-47f0-8712-db437a5bd601-6UsIoDplfAsj89n5uMhkh9etSE3VqBQlGFTSba2f8aq0eZyLsWDrcTBiBxNxMlkj7AsIsKsfALOoQvYFi6BfUdT7Wim19In0GC7/3dd6b48d-013d-47c3-b1de-05c32e9bec9b.jpg</t>
  </si>
  <si>
    <t>putri adinda</t>
  </si>
  <si>
    <t>3515045001170004</t>
  </si>
  <si>
    <t>2017-01-10</t>
  </si>
  <si>
    <t>3515031402230005</t>
  </si>
  <si>
    <t>https://build.fillout.com/editor/b6saBAA7ojus/results?sessionId=9dc8a3ba-772b-4392-8e09-bdfb2e4968a3</t>
  </si>
  <si>
    <t>e719310d-1ccb-4c36-bc53-c71d15e6f156</t>
  </si>
  <si>
    <t>3515032504800009</t>
  </si>
  <si>
    <t>7202b00e-f1c2-4596-b14b-862162509015</t>
  </si>
  <si>
    <t>Thu Jun 04 2026 11:04:00 GMT+0700 (Western Indonesia Time)</t>
  </si>
  <si>
    <t>6000</t>
  </si>
  <si>
    <t>Mohammad rizkil alfian</t>
  </si>
  <si>
    <t>3515042211110003</t>
  </si>
  <si>
    <t>Sutikah, Heri Purnomo</t>
  </si>
  <si>
    <t>2011-11-22</t>
  </si>
  <si>
    <t>https://prod-fillout-oregon-s3.s3.us-west-2.amazonaws.com/orgid-431168/flowpublicid-kdFWQQWTckus/00aa0947-9dde-4370-92a8-43c511c15180-PVCgxuBfuGhsjngq8WizwYeiAqTilCTaWAhbkjV5wDYvUA4NFS8mCTegiTSGL11OGbxL0f4h1DdyvIJXMLU9AWg4AyT9M2Re94f/7ea3a120-7bb5-46d6-b2c9-4d5af96f009d.jpg</t>
  </si>
  <si>
    <t>https://build.fillout.com/editor/kdFWQQWTckus/results?sessionId=2c1baed9-42ab-4892-b8a6-a9c537a30141</t>
  </si>
  <si>
    <t>b5e7cec6-72f2-4d81-acc8-1745194654c3</t>
  </si>
  <si>
    <t>https://build.fillout.com/editor/b6saBAA7ojus/results?sessionId=7202b00e-f1c2-4596-b14b-862162509015</t>
  </si>
  <si>
    <t>Lailil ma"rufah</t>
  </si>
  <si>
    <t>3515034104870007</t>
  </si>
  <si>
    <t>https://prod-fillout-oregon-s3.s3.us-west-2.amazonaws.com/orgid-431168/flowpublicid-kdFWQQWTckus/edbdd04f-2028-42c0-b62c-49e65a3155fc-pbhcv12FJ3x4qpYLPJrebyS4clzFhWBXk0FnOnTPgRgEBQOHmMxR96uhQaal9ZWyTsE45NuamM8KQrvgMQ7JjJfy65L0uHQAtse/8615bb79-bea1-4d25-b577-e859312db976.jpg</t>
  </si>
  <si>
    <t>92212428-f985-4711-bef7-15a9d9a40333</t>
  </si>
  <si>
    <t>Wed May 13 2026 20:27:00 GMT+0700 (Western Indonesia Time)</t>
  </si>
  <si>
    <t>Wed May 13 2026 20:14:00 GMT+0700 (Western Indonesia Time)</t>
  </si>
  <si>
    <t>1db18620-5319-4696-9ad5-0fd7a4a6122e</t>
  </si>
  <si>
    <t>Thu Jun 04 2026 11:02:00 GMT+0700 (Western Indonesia Time)</t>
  </si>
  <si>
    <t>pujiono</t>
  </si>
  <si>
    <t>Siti aisyah</t>
  </si>
  <si>
    <t>3515034710930001</t>
  </si>
  <si>
    <t>3515031001093557</t>
  </si>
  <si>
    <t>1987-10-07</t>
  </si>
  <si>
    <t>https://prod-fillout-oregon-s3.s3.us-west-2.amazonaws.com/orgid-431168/flowpublicid-kdFWQQWTckus/91ece4a1-8f76-4433-887d-c9dcf46c5d90-DLa86L7j7QeXQGkDWAXG7FkvEqiTtxHxNbj9yPtH8bFtK7akrMe7ZDa8ff23mUBYRuWjG0I8vmwJ4YHhBfIRiu4TWG1yCZ767pZ/WhatsApp-Image-2026-05-13-at-19.03.06.jpg</t>
  </si>
  <si>
    <t>cee344f0-c780-479f-95c0-c97be94bd586</t>
  </si>
  <si>
    <t>Alkalifi Dzakwan Hadi</t>
  </si>
  <si>
    <t>3515031012150002</t>
  </si>
  <si>
    <t>https://build.fillout.com/editor/b6saBAA7ojus/results?sessionId=1db18620-5319-4696-9ad5-0fd7a4a6122e</t>
  </si>
  <si>
    <t>https://build.fillout.com/editor/b6saBAA7ojus/results?sessionId=d1ca4829-9db8-4b40-a428-914000fbeb45</t>
  </si>
  <si>
    <t>10c7e842-c1c7-4349-a31c-a7c2e702fdbb</t>
  </si>
  <si>
    <t>Thu Jun 04 2026 11:01:00 GMT+0700 (Western Indonesia Time)</t>
  </si>
  <si>
    <t>Thu Jun 04 2026 10:58:00 GMT+0700 (Western Indonesia Time)</t>
  </si>
  <si>
    <t>Anton Susilo wahyudi</t>
  </si>
  <si>
    <t>3515042610870001</t>
  </si>
  <si>
    <t>1987-10-26</t>
  </si>
  <si>
    <t>9aabfb61-5e72-4589-9b4f-fa0def5459ae</t>
  </si>
  <si>
    <t>https://build.fillout.com/editor/b6saBAA7ojus/results?sessionId=10c7e842-c1c7-4349-a31c-a7c2e702fdbb</t>
  </si>
  <si>
    <t>Pradipta rizkie hadi</t>
  </si>
  <si>
    <t>3515033105190003</t>
  </si>
  <si>
    <t>https://prod-fillout-oregon-s3.s3.us-west-2.amazonaws.com/orgid-431168/flowpublicid-kdFWQQWTckus/9ad85f06-57a3-4b9c-816b-1306db2f33d9-r3UVz3ey8qIKO4EACzjUCzIELWBq1QZ00m3sWLYkG5FvLQj5K26Q3uenv28vow00k4vG5Vlnt8ZXwnAVfBJX5EmDth7rznM2a8w/WhatsApp-Image-2026-05-13-at-16.35.40.jpg</t>
  </si>
  <si>
    <t>cb19665e-ed4f-4d93-8c29-cbdbd5910520</t>
  </si>
  <si>
    <t>Thu Jun 04 2026 10:44:00 GMT+0700 (Western Indonesia Time)</t>
  </si>
  <si>
    <t>Thu Jun 04 2026 10:39:00 GMT+0700 (Western Indonesia Time)</t>
  </si>
  <si>
    <t>hari purwanto</t>
  </si>
  <si>
    <t>3515031912850001</t>
  </si>
  <si>
    <t>1985-12-19</t>
  </si>
  <si>
    <t>800000</t>
  </si>
  <si>
    <t>2bd8c979-3d50-41ea-8322-639285e60504</t>
  </si>
  <si>
    <t>22/05/2026 09:31:56</t>
  </si>
  <si>
    <t>3515032706220003</t>
  </si>
  <si>
    <t>Moh.Abdul Azis</t>
  </si>
  <si>
    <t>https://build.fillout.com/editor/b6saBAA7ojus/results?sessionId=cb19665e-ed4f-4d93-8c29-cbdbd5910520</t>
  </si>
  <si>
    <t>3515090308870004</t>
  </si>
  <si>
    <t>https://prod-fillout-oregon-s3.s3.us-west-2.amazonaws.com/orgid-431168/flowpublicid-kdFWQQWTckus/8e9774c5-2995-49a9-8728-410a94aaf823-EcaaYvVgYh3wP21vo7B8NS5lBKJXEfBsgYFctSxBghxLhsjBVPp9atkP9nxKNjIixGH1NCsQGTNaWhRXZQyll31lgifhMFdKoZu/WhatsApp-Image-2026-05-13-at-16.36.10.jpg</t>
  </si>
  <si>
    <t>c60db9ac-8ac3-428c-ba7a-7daf72c9e52d</t>
  </si>
  <si>
    <t>Thu Jun 04 2026 10:36:00 GMT+0700 (Western Indonesia Time)</t>
  </si>
  <si>
    <t>mukti</t>
  </si>
  <si>
    <t>3515035604590001</t>
  </si>
  <si>
    <t>1959-04-16</t>
  </si>
  <si>
    <t>3515030512170003</t>
  </si>
  <si>
    <t>0b02b1eb-f5b4-46c1-b2dd-a87c57edbc39</t>
  </si>
  <si>
    <t>22/05/2026 09:33:31</t>
  </si>
  <si>
    <t>https://prod-fillout-oregon-s3.s3.us-west-2.amazonaws.com/orgid-431168/flowpublicid-kdFWQQWTckus/dd253a9e-efeb-4b25-9b64-36d890fd7056-1fsepKkXsofBcuaYcb0KdXYBNumPCN1iTxjREOaJ5LZJseGdw2sGD9O6UHmrnneU4G3BiR6O2tEwk3Kf5dE2dIOiD7VzB1vlPIg/WhatsApp-Image-2026-05-13-at-16.37.52.jpg</t>
  </si>
  <si>
    <t>Nurjanah</t>
  </si>
  <si>
    <t>https://build.fillout.com/editor/b6saBAA7ojus/results?sessionId=c60db9ac-8ac3-428c-ba7a-7daf72c9e52d</t>
  </si>
  <si>
    <t>3515034102930001</t>
  </si>
  <si>
    <t>7629c645-011c-4ef6-8dd8-b67334008732</t>
  </si>
  <si>
    <t>Thu Jun 04 2026 10:24:00 GMT+0700 (Western Indonesia Time)</t>
  </si>
  <si>
    <t>Thu Jun 04 2026 10:21:00 GMT+0700 (Western Indonesia Time)</t>
  </si>
  <si>
    <t>fani Dwi indrianti</t>
  </si>
  <si>
    <t>3515035206050003</t>
  </si>
  <si>
    <t>2005-06-12</t>
  </si>
  <si>
    <t>pujiono, kumiati, yuniar puji lestari</t>
  </si>
  <si>
    <t>3515031001093501</t>
  </si>
  <si>
    <t>eb1b0054-0d91-4543-860f-78f1af352e38</t>
  </si>
  <si>
    <t>22/05/2026 09:35:07</t>
  </si>
  <si>
    <t>https://build.fillout.com/editor/kdFWQQWTckus/results?sessionId=92212428-f985-4711-bef7-15a9d9a40333</t>
  </si>
  <si>
    <t>Mega Fitri Azzahra</t>
  </si>
  <si>
    <t>https://build.fillout.com/editor/b6saBAA7ojus/results?sessionId=7629c645-011c-4ef6-8dd8-b67334008732</t>
  </si>
  <si>
    <t>3515034307160001</t>
  </si>
  <si>
    <t>e40e1cd1-59d6-40c4-a31a-4a8ce9fb6356</t>
  </si>
  <si>
    <t>abe4f4c7-121b-4625-b36d-25ab257b75ed</t>
  </si>
  <si>
    <t>Thu Jun 04 2026 10:17:00 GMT+0700 (Western Indonesia Time)</t>
  </si>
  <si>
    <t>Wed May 13 2026 20:35:00 GMT+0700 (Western Indonesia Time)</t>
  </si>
  <si>
    <t>nuriati</t>
  </si>
  <si>
    <t>3515036605760001</t>
  </si>
  <si>
    <t>1976-05-28</t>
  </si>
  <si>
    <t>Iwan Kurniawan</t>
  </si>
  <si>
    <t>3515031512160006</t>
  </si>
  <si>
    <t>https://prod-fillout-oregon-s3.s3.us-west-2.amazonaws.com/orgid-431168/flowpublicid-kdFWQQWTckus/2ee4e5cd-c3e0-40b6-a1b8-9418d74fcd42-I4prHaaJbGPNeLWvUgNIwy5t6gONyTmJoYc37BfGvNXG5M1JksdxWHFr8WhPxcMYJcKpd8PHHEVCQY9sIekdbLyWYdxN9rb2bVI/Screenshot_20260512-172243_Gallery.jpg</t>
  </si>
  <si>
    <r>
      <rPr/>
      <t xml:space="preserve">https://build.fillout.com/editor/b6saBAA7ojus/results?sessionId=26f1cf8d-1c83-4137-b753-55c664f14f17, </t>
    </r>
    <r>
      <rPr>
        <color rgb="FF1155CC"/>
        <u/>
      </rPr>
      <t>https://build.fillout.com/editor/b6saBAA7ojus/results?sessionId=61e45644-a4ff-4d69-bb1c-390413013810</t>
    </r>
  </si>
  <si>
    <t>f4b47816-9f82-45c9-a596-f501a7513996</t>
  </si>
  <si>
    <t>16/05/2026 12:12:23</t>
  </si>
  <si>
    <t>Niswatin Kholipah</t>
  </si>
  <si>
    <t>3515034206740002</t>
  </si>
  <si>
    <t>https://build.fillout.com/editor/b6saBAA7ojus/results?sessionId=e40e1cd1-59d6-40c4-a31a-4a8ce9fb6356</t>
  </si>
  <si>
    <t>ccad697c-7f0e-4e3b-8059-88904866aed7</t>
  </si>
  <si>
    <t>Thu Jun 04 2026 10:12:00 GMT+0700 (Western Indonesia Time)</t>
  </si>
  <si>
    <t>bukin</t>
  </si>
  <si>
    <t>3515032206690001</t>
  </si>
  <si>
    <t>0c6781c1-3312-47a9-b691-3ea5c5b34e97</t>
  </si>
  <si>
    <t>1968-05-22</t>
  </si>
  <si>
    <t>3515030512170006</t>
  </si>
  <si>
    <t>Sodikin</t>
  </si>
  <si>
    <t>3515031001093407</t>
  </si>
  <si>
    <t>https://prod-fillout-oregon-s3.s3.us-west-2.amazonaws.com/orgid-431168/flowpublicid-kdFWQQWTckus/bbeb9e8c-8399-48bf-83e9-3a6a910e4d21-Dp3rQ8YGogbhCsEB3b3WxPYSRjObYegLCWIFM09PAUOjsq087YpInJ0F3GBKaBJFctbfiaB4mMuKpPbfdyqwyV0CmpYCJmzNi8m/Screenshot_20260514-193631_Gallery.jpg</t>
  </si>
  <si>
    <t>https://prod-fillout-oregon-s3.s3.us-west-2.amazonaws.com/orgid-431168/flowpublicid-kdFWQQWTckus/3ea049c7-0f57-42b5-a5f3-dec79e579670-cUcg6NpG8uGkiR2z91R3nJ5pyCQjxYjv8N8YkswRByLkl3xS1fJMtOJbkHHG8QreMqAqcaNrmDLyScUNKPloOAXgXGfnDxTb5Gf/Screenshot_20260512-172243_Gallery.jpg</t>
  </si>
  <si>
    <t>f263fd96-4e8a-44b4-b1b1-a36a21c732f7</t>
  </si>
  <si>
    <t>16/05/2026 12:17:46</t>
  </si>
  <si>
    <t>Flora Andytha Prameisti Sujarwo</t>
  </si>
  <si>
    <t>3515034805010003</t>
  </si>
  <si>
    <t>https://build.fillout.com/editor/b6saBAA7ojus/results?sessionId=ccad697c-7f0e-4e3b-8059-88904866aed7</t>
  </si>
  <si>
    <t>6d74030a-933e-4970-ae78-3eeffa17f6aa</t>
  </si>
  <si>
    <t>Thu Jun 04 2026 10:03:00 GMT+0700 (Western Indonesia Time)</t>
  </si>
  <si>
    <t>Thu Jun 04 2026 10:01:00 GMT+0700 (Western Indonesia Time)</t>
  </si>
  <si>
    <t>reyna asyila putri pradana</t>
  </si>
  <si>
    <t>3515036810210004</t>
  </si>
  <si>
    <t>2021-10-28</t>
  </si>
  <si>
    <t>https://prod-fillout-oregon-s3.s3.us-west-2.amazonaws.com/orgid-431168/flowpublicid-kdFWQQWTckus/fc0b4863-5379-4b18-9886-894fae135529-AV5sTJrzC3NuNOhztlzYkylhXaaEqg2bARYVoIO41OR147xiSgxwk0utxPtKHf3AfRFQMJ7W4CdUNk5TVcbXOW7NGJRNEfj32jT/Screenshot_20260512-172230_Gallery.jpg</t>
  </si>
  <si>
    <t>Endang sulistyo wahyuni</t>
  </si>
  <si>
    <t>351503240619004</t>
  </si>
  <si>
    <t>https://build.fillout.com/editor/b6saBAA7ojus/results?sessionId=6d74030a-933e-4970-ae78-3eeffa17f6aa</t>
  </si>
  <si>
    <t>7e425f84-f5d2-47db-8f9e-15001fa24efe</t>
  </si>
  <si>
    <t>16/05/2026 12:22:48</t>
  </si>
  <si>
    <t>M. Zyldan Berliando Sujarwo</t>
  </si>
  <si>
    <t>3515032107040001</t>
  </si>
  <si>
    <t>3cbdc574-0f87-4648-a62b-7a044006b74e</t>
  </si>
  <si>
    <t>Thu Jun 04 2026 09:59:00 GMT+0700 (Western Indonesia Time)</t>
  </si>
  <si>
    <t>Muhammad alifiandra pradana</t>
  </si>
  <si>
    <t>3515030904190001</t>
  </si>
  <si>
    <t>https://prod-fillout-oregon-s3.s3.us-west-2.amazonaws.com/orgid-431168/flowpublicid-kdFWQQWTckus/7fb4e45d-7495-45de-ae29-be0144d727a8-5CJt6rF3sZVTZjlj3Q3PixbhwNvUiJBskHJLcO88ZTNzOcfSxPq1Ccpg87zPWBXDgFXudM62sXtGCGBCL4GE3qZHs2ZPVyN4zJA/Screenshot_20260514-193641_Gallery.jpg</t>
  </si>
  <si>
    <t>2019-04-09</t>
  </si>
  <si>
    <t>https://prod-fillout-oregon-s3.s3.us-west-2.amazonaws.com/orgid-431168/flowpublicid-kdFWQQWTckus/6d9b3eeb-f0fd-47a6-bd39-0bf3898a519a-pbxFWdGTrt4cJ2tx9a2Me1TDqA5bWUBKRrp5d9oAsMt00FNeNH3PR1OmhOPM9oSv6W320n5ctFnKfEgYGtSDXYLLLuMOIX4U6dI/Screenshot_20260512-172237_Gallery.jpg</t>
  </si>
  <si>
    <t>https://build.fillout.com/editor/b6saBAA7ojus/results?sessionId=3cbdc574-0f87-4648-a62b-7a044006b74e</t>
  </si>
  <si>
    <t>c0011251-dec4-4af2-8423-514a1ed7ae96</t>
  </si>
  <si>
    <t>Thu Jun 04 2026 09:56:00 GMT+0700 (Western Indonesia Time)</t>
  </si>
  <si>
    <t>wamroatul khasanah</t>
  </si>
  <si>
    <t>3515174111940002</t>
  </si>
  <si>
    <t>https://prod-fillout-oregon-s3.s3.us-west-2.amazonaws.com/orgid-431168/flowpublicid-kdFWQQWTckus/e06a4303-51ff-468b-aee2-fc3fd5be2b19-f0Bx6shJlHJLKzWeqpr9puczRdfsn61vtWgqjWRT3HLwczVUbJxROZ41P0x6zWJzMks6NzAiiOxE3KXGnXl6PbpdpnjTnPGhl1x/Screenshot_20260514-193648_Gallery.jpg</t>
  </si>
  <si>
    <t>1994-11-22</t>
  </si>
  <si>
    <t>8c7f5dab-2151-4f30-aab9-8d3ace9cb06d</t>
  </si>
  <si>
    <t>16/05/2026 12:26:54</t>
  </si>
  <si>
    <t>Cynta Ananta Praweswari Sujarwo</t>
  </si>
  <si>
    <t>3515035501060001</t>
  </si>
  <si>
    <t>https://build.fillout.com/editor/kdFWQQWTckus/results?sessionId=abe4f4c7-121b-4625-b36d-25ab257b75ed</t>
  </si>
  <si>
    <t>https://build.fillout.com/editor/b6saBAA7ojus/results?sessionId=c0011251-dec4-4af2-8423-514a1ed7ae96</t>
  </si>
  <si>
    <t>https://prod-fillout-oregon-s3.s3.us-west-2.amazonaws.com/orgid-431168/flowpublicid-kdFWQQWTckus/9ad93b48-c6de-4191-ba11-27604d4362e4-4Du6J69R5mGgiqHhDP8ePLVjNOW9YdHo1bH9AflP8cagdBWtVlLgM7rlyOW1Mw7VDvMiKgDqf1Vfcx5BCyawFvXXvxdYLTKKv7J/Screenshot_20260514-193656_Gallery.jpg</t>
  </si>
  <si>
    <t>646db646-1720-448c-b93b-37ed0e9a4425</t>
  </si>
  <si>
    <t>Wed May 13 2026 20:37:00 GMT+0700 (Western Indonesia Time)</t>
  </si>
  <si>
    <t>Wed May 13 2026 20:07:00 GMT+0700 (Western Indonesia Time)</t>
  </si>
  <si>
    <t>Warno</t>
  </si>
  <si>
    <t>e2aeea0c-2ad6-4e15-b179-dc1c15d092f9</t>
  </si>
  <si>
    <t>3515030901230001</t>
  </si>
  <si>
    <t>Thu Jun 04 2026 09:54:00 GMT+0700 (Western Indonesia Time)</t>
  </si>
  <si>
    <t>https://prod-fillout-oregon-s3.s3.us-west-2.amazonaws.com/orgid-431168/flowpublicid-kdFWQQWTckus/08852d91-8eb1-4a94-9f85-a10c5ea8c272-6hH5ABIvCf1kT1XsQW4ue3C3wirMIi48PkpIsceYUCk1ZdHndCbmVeoVlkR6EDKcsbcfSjHicnWFYoCHAytTdZPWGQVlYANsBv5/Screenshot_20260513_171836_CamScanner.jpg</t>
  </si>
  <si>
    <t>Achmad Faisal pradana</t>
  </si>
  <si>
    <t>3515033010930001</t>
  </si>
  <si>
    <t>1993-10-30</t>
  </si>
  <si>
    <t>8204cdc4-199c-4e5b-94de-d88ff189c1a1</t>
  </si>
  <si>
    <t>16/05/2026 12:31:11</t>
  </si>
  <si>
    <t>Mariyamah</t>
  </si>
  <si>
    <t>3515034101330058</t>
  </si>
  <si>
    <t>160000000</t>
  </si>
  <si>
    <t>https://build.fillout.com/editor/b6saBAA7ojus/results?sessionId=e2aeea0c-2ad6-4e15-b179-dc1c15d092f9</t>
  </si>
  <si>
    <t>Umi Hanik</t>
  </si>
  <si>
    <t>https://build.fillout.com/editor/b6saBAA7ojus/results?sessionId=da0989c3-946a-4d81-9760-473c56ea214e, https://build.fillout.com/editor/b6saBAA7ojus/results?sessionId=85b47ab7-6b5a-4920-8e7f-53f040b9f913, https://build.fillout.com/editor/b6saBAA7ojus/results?sessionId=f232ded0-8193-485f-8a6f-19387ddf64db, https://build.fillout.com/editor/b6saBAA7ojus/results?sessionId=de16b4c3-78c5-409f-8546-dea55e63375f, https://build.fillout.com/editor/b6saBAA7ojus/results?sessionId=20480610-1444-44c7-8b73-acf72dd5e8da</t>
  </si>
  <si>
    <t>0c825abf-329e-489c-965b-38ae87794d83</t>
  </si>
  <si>
    <t>1a8eb069-6cd1-4132-8b65-24a2f8421539</t>
  </si>
  <si>
    <t>https://prod-fillout-oregon-s3.s3.us-west-2.amazonaws.com/orgid-431168/flowpublicid-kdFWQQWTckus/ae2eeb5a-ebea-47a1-94cb-6bf03cc3b7f8-NkxSrowl2TCBX0dBs394t2FZIt2MV1l45vsiaHAC0nfwaTPzEz9BJaSFo2ihS23M2UHxxvnTXMFymQDcKq2MgMqeSgyHtpxinEI/1001031290.jpg</t>
  </si>
  <si>
    <t>Thu Jun 04 2026 09:40:00 GMT+0700 (Western Indonesia Time)</t>
  </si>
  <si>
    <t>Thu Jun 04 2026 09:37:00 GMT+0700 (Western Indonesia Time)</t>
  </si>
  <si>
    <t>Hariyono</t>
  </si>
  <si>
    <t>3515032501097194</t>
  </si>
  <si>
    <t>djadi</t>
  </si>
  <si>
    <t>3515031004420001</t>
  </si>
  <si>
    <t>https://prod-fillout-oregon-s3.s3.us-west-2.amazonaws.com/orgid-431168/flowpublicid-kdFWQQWTckus/51a00fc6-c71f-4fd5-b9b9-c192b0fd68f0-2IrjqxgYtXmtSImlQ4UlIuo8EGl3L9qySz9pDhMHpElvt8VriRQwpAUeTquciaLotL0t02kbgMHtUYsYHg095R9dAJrHgKQwF4d/WA_1779608462203.jpg</t>
  </si>
  <si>
    <t>1942-04-10</t>
  </si>
  <si>
    <t>96fa3cb8-da8b-4db4-9096-e1d2dbfa1b6c</t>
  </si>
  <si>
    <t>14/05/2026 12:01:25</t>
  </si>
  <si>
    <t>Sri Buanik</t>
  </si>
  <si>
    <t>3515835507780004</t>
  </si>
  <si>
    <t>pensiunan</t>
  </si>
  <si>
    <t>3515031001093476</t>
  </si>
  <si>
    <t>https://prod-fillout-oregon-s3.s3.us-west-2.amazonaws.com/orgid-431168/flowpublicid-kdFWQQWTckus/3c2a5b1b-1571-4bd8-adc1-a7901f8bb69a-3lKdIv0MGGs3WDgM6Wod97cBxml909vS5e74kCWuJ9SWGxKz9lF06bSsTR1vcchjCDKe12d9sIBvvZmqBvDxV1oNu3ftyHAt7oj/1001031291.jpg</t>
  </si>
  <si>
    <t>https://build.fillout.com/editor/b6saBAA7ojus/results?sessionId=1a8eb069-6cd1-4132-8b65-24a2f8421539</t>
  </si>
  <si>
    <t>Wiwik Hastutik</t>
  </si>
  <si>
    <t xml:space="preserve">Desa Waung </t>
  </si>
  <si>
    <t>3515030512170007</t>
  </si>
  <si>
    <t>d2351732-dfe2-49e3-9dd3-159f27512545</t>
  </si>
  <si>
    <t>Thu Jun 04 2026 09:32:00 GMT+0700 (Western Indonesia Time)</t>
  </si>
  <si>
    <t>Wed Jun 03 2026 18:43:00 GMT+0700 (Western Indonesia Time)</t>
  </si>
  <si>
    <t>oct aviana putri alifah</t>
  </si>
  <si>
    <t>3515035410140002</t>
  </si>
  <si>
    <t>2014-10-24</t>
  </si>
  <si>
    <t>40e0cb1d-d4a0-4207-a197-cdecf745937f</t>
  </si>
  <si>
    <t>14/05/2026 12:04:27</t>
  </si>
  <si>
    <t>Dehan bagus Cahyanto</t>
  </si>
  <si>
    <t>https://prod-fillout-oregon-s3.s3.us-west-2.amazonaws.com/orgid-431168/flowpublicid-kdFWQQWTckus/a6a482b4-3f9f-452f-bdf8-5db44eff09be-MHMenxHVTVJc9UgNWM8qaL97O44bv9TscNpfpGImiwUxfeywfSevdhMotGFvp6oVYBWIw3fikuoBBP2mG6GMZT0hNDTM0vScBqz/IMG_20260524_144137.jpg</t>
  </si>
  <si>
    <t>3515031005110001</t>
  </si>
  <si>
    <t>https://prod-fillout-oregon-s3.s3.us-west-2.amazonaws.com/orgid-431168/flowpublicid-kdFWQQWTckus/0181f4fc-8b14-4ba4-ba86-0456374f01e9-BtaCyIdA5G48onC7tT2Id67rxfCK1GOZhIg1yCUhiU9cI6FtCyWxsVU7jw0o6BDTYXAGOSOoALFOmAFteTJDQgrpDx628l6Rb1R/1001031292.jpg</t>
  </si>
  <si>
    <t>3515031612100003</t>
  </si>
  <si>
    <t>https://build.fillout.com/editor/b6saBAA7ojus/results?sessionId=d2351732-dfe2-49e3-9dd3-159f27512545</t>
  </si>
  <si>
    <t>https://prod-fillout-oregon-s3.s3.us-west-2.amazonaws.com/orgid-431168/flowpublicid-kdFWQQWTckus/ea9f97bb-33f3-4e6b-9eec-986d13a8d2d0-Tt8aCgE5H7Zvca44essT8DchAwBpSr7nCsbgjRBG6An3t156EL8xZwijfCxBLj0y92vCliJzBU7yJKbyy1l3MeGoiQhGu8jEn0u/IMG_20260524_144154.jpg</t>
  </si>
  <si>
    <t>f6cc2829-1ae0-4c7c-ad40-7e72114e3124</t>
  </si>
  <si>
    <t>Thu Jun 04 2026 06:30:00 GMT+0700 (Western Indonesia Time)</t>
  </si>
  <si>
    <t>Thu Jun 04 2026 06:28:00 GMT+0700 (Western Indonesia Time)</t>
  </si>
  <si>
    <t>Aldi bima firmamsyah</t>
  </si>
  <si>
    <t>3515040505090002</t>
  </si>
  <si>
    <t>2009-05-05</t>
  </si>
  <si>
    <t>Warno, Umi Hanik, Errinda Rizaini Zahra</t>
  </si>
  <si>
    <t>https://build.fillout.com/editor/kdFWQQWTckus/results?sessionId=646db646-1720-448c-b93b-37ed0e9a4425</t>
  </si>
  <si>
    <t>6bf87fed-1e02-4e5c-ad29-c5cbd6318e06</t>
  </si>
  <si>
    <t>21/05/2026 13:59:17</t>
  </si>
  <si>
    <t>Sudrajat</t>
  </si>
  <si>
    <t>3515031104730001</t>
  </si>
  <si>
    <t>Wed May 13 2026 20:43:00 GMT+0700 (Western Indonesia Time)</t>
  </si>
  <si>
    <t>https://build.fillout.com/editor/b6saBAA7ojus/results?sessionId=f6cc2829-1ae0-4c7c-ad40-7e72114e3124</t>
  </si>
  <si>
    <t>Wed May 13 2026 20:30:00 GMT+0700 (Western Indonesia Time)</t>
  </si>
  <si>
    <t>https://prod-fillout-oregon-s3.s3.us-west-2.amazonaws.com/orgid-431168/flowpublicid-kdFWQQWTckus/a398e570-260d-4e9a-99a6-aca7c184810d-AxziGDdE08yRl2F1oluVHnGGpCy2Va3FWyNk6Y0Hben3A0JCDau1ctcf54N00muRE1nK2cjdWgBfBAeQwerkEYZtDzA60H8mtc4/IMG_20260524_144123.jpg</t>
  </si>
  <si>
    <t>25e98f20-4647-4f05-9425-63430f7e4315</t>
  </si>
  <si>
    <t>3515030601120001</t>
  </si>
  <si>
    <t>Thu Jun 04 2026 06:26:00 GMT+0700 (Western Indonesia Time)</t>
  </si>
  <si>
    <t>Nazwa putri melia dewi</t>
  </si>
  <si>
    <t>3515046105070005</t>
  </si>
  <si>
    <t>2007-05-21</t>
  </si>
  <si>
    <t>b0f0b3dd-457a-4a1d-8a2a-ad38adb8e969</t>
  </si>
  <si>
    <t>21/05/2026 14:00:45</t>
  </si>
  <si>
    <t>Urifah</t>
  </si>
  <si>
    <t>3515034910760005</t>
  </si>
  <si>
    <t>https://build.fillout.com/editor/b6saBAA7ojus/results?sessionId=25e98f20-4647-4f05-9425-63430f7e4315</t>
  </si>
  <si>
    <t>166</t>
  </si>
  <si>
    <t>https://build.fillout.com/editor/b6saBAA7ojus/results?sessionId=589818b8-3e05-40fe-abcf-fe94630605e5, https://build.fillout.com/editor/b6saBAA7ojus/results?sessionId=7ef9982a-c42d-47c5-80e2-f8b62d963b88, https://build.fillout.com/editor/b6saBAA7ojus/results?sessionId=21cb696d-b36b-4728-9a39-dccaac7ec94e</t>
  </si>
  <si>
    <t>c7e6101c-f5cf-4790-ab55-c2d0b481d994</t>
  </si>
  <si>
    <t>Thu Jun 04 2026 06:24:00 GMT+0700 (Western Indonesia Time)</t>
  </si>
  <si>
    <t>Azahria marmora sanda anwar</t>
  </si>
  <si>
    <t>3505040507040001</t>
  </si>
  <si>
    <t>0ccea37a-f421-4cf5-8595-753ca4407812</t>
  </si>
  <si>
    <t>2004-05-07</t>
  </si>
  <si>
    <t>Sudarno</t>
  </si>
  <si>
    <t>3515032909210004</t>
  </si>
  <si>
    <t>https://prod-fillout-oregon-s3.s3.us-west-2.amazonaws.com/orgid-431168/flowpublicid-kdFWQQWTckus/674a87f0-2d54-46d8-92c6-f87e135d333c-9wdYJ3r1P2OHM1cF5dfpckihNA3npLm4hldCOzuwzgenbPQU5gXtmddZVtmElQ7hPFmY1oIVN4pR3I5rVyL5NGQYUDaXiTeeoq0/IMG-20260603-WA0049.jpg</t>
  </si>
  <si>
    <t>377dafa8-fb7f-4457-b490-64b9ed0be966</t>
  </si>
  <si>
    <t>21/05/2026 14:03:15</t>
  </si>
  <si>
    <t>Lugas wisnu sudrajat</t>
  </si>
  <si>
    <t>3615032403120001</t>
  </si>
  <si>
    <t>https://build.fillout.com/editor/b6saBAA7ojus/results?sessionId=c7e6101c-f5cf-4790-ab55-c2d0b481d994</t>
  </si>
  <si>
    <t>3bfbc617-1bc9-4fa5-978c-95da2d95c0d3</t>
  </si>
  <si>
    <t>Thu Jun 04 2026 06:22:00 GMT+0700 (Western Indonesia Time)</t>
  </si>
  <si>
    <t>Sri wuwun wijayanti</t>
  </si>
  <si>
    <t>Ika nuralita</t>
  </si>
  <si>
    <t>3515045502740003</t>
  </si>
  <si>
    <t>1974-02-15</t>
  </si>
  <si>
    <t>0700de42-7fd9-494a-8b07-7ccf2a55fde1</t>
  </si>
  <si>
    <t>13/05/2026 11:05:16</t>
  </si>
  <si>
    <t>3578012009870001</t>
  </si>
  <si>
    <t>https://prod-fillout-oregon-s3.s3.us-west-2.amazonaws.com/orgid-431168/flowpublicid-kdFWQQWTckus/4fed61f0-774c-4927-9fb5-8dc7c6dc3542-OQhGfZJgD1ozGL9dRnvind01AXAUqXcO1pDGSKcU6gwd7oAiGcq2eEIBz5cT7aPFvC1JzjxbLEekOPH8GBLJIgVIyTNkcsPLbJD/IMG-20260603-WA0047.jpg</t>
  </si>
  <si>
    <t>https://build.fillout.com/editor/b6saBAA7ojus/results?sessionId=3bfbc617-1bc9-4fa5-978c-95da2d95c0d3</t>
  </si>
  <si>
    <t>265dce7a-450e-4543-8588-e088b131ec43</t>
  </si>
  <si>
    <t>Thu Jun 04 2026 06:20:00 GMT+0700 (Western Indonesia Time)</t>
  </si>
  <si>
    <t>3515041303680001</t>
  </si>
  <si>
    <t>1968-12-03</t>
  </si>
  <si>
    <t>64234f42-a8ac-481f-b5d9-bdb736214545</t>
  </si>
  <si>
    <t>13/05/2026 11:12:28</t>
  </si>
  <si>
    <t>https://prod-fillout-oregon-s3.s3.us-west-2.amazonaws.com/orgid-431168/flowpublicid-kdFWQQWTckus/5287a5cc-ca81-4b75-a58a-4f6f3b802005-7NKBKjtrSdndDbel7dz8HE4o5BTaVpdbBWjmsMeHFWw9tObtNx4H1UMgbYger5kBlLBKzFT4ZgEKL0IAv5vozJ1birUwaGE56Mo/IMG-20260603-WA0048.jpg</t>
  </si>
  <si>
    <t>Mei Qusmawati</t>
  </si>
  <si>
    <t>3515035605950002</t>
  </si>
  <si>
    <t>iskandar anam, supiyatun, alfia isma rahmawati</t>
  </si>
  <si>
    <t>https://build.fillout.com/editor/kdFWQQWTckus/results?sessionId=001256f8-340e-4fc5-9506-fafd22525e13</t>
  </si>
  <si>
    <t>https://build.fillout.com/editor/b6saBAA7ojus/results?sessionId=265dce7a-450e-4543-8588-e088b131ec43</t>
  </si>
  <si>
    <t>https://prod-fillout-oregon-s3.s3.us-west-2.amazonaws.com/orgid-431168/flowpublicid-kdFWQQWTckus/e8897cdb-8435-48e0-a52e-dbf892a6a545-0UyNBkXhki5XkC2uIYIOQZxaSJKna564wgRdVvJdgpxZ4bOvH8I832x5giRFtpRw0c9wbYjNAfBr9pDjCFCijxo7VPURtkJjPYg/IMG-20260603-WA0050.jpg</t>
  </si>
  <si>
    <t>7eaaf043-a17b-4894-a4f4-f9201cf123a6</t>
  </si>
  <si>
    <t>Wed May 13 2026 20:56:00 GMT+0700 (Western Indonesia Time)</t>
  </si>
  <si>
    <t>Wed May 13 2026 20:38:00 GMT+0700 (Western Indonesia Time)</t>
  </si>
  <si>
    <t>Ferry Aisyaful Rochman</t>
  </si>
  <si>
    <t>3515032309240002</t>
  </si>
  <si>
    <t>https://prod-fillout-oregon-s3.s3.us-west-2.amazonaws.com/orgid-431168/flowpublicid-kdFWQQWTckus/a71f5db7-ee4b-4a18-bcea-ada8e479e767-quV3kQqv1gsTg0BlSkDWxGlGFI9nhSTN6h5arYlmbDyfnbvl3zukjohbj98OLJ7XHMyouxsaQDwNcwWsX122R9NQLZBf8sddMu1/Screenshot_20260513_172101_CamScanner.jpg</t>
  </si>
  <si>
    <t>Thu Jun 04 2026 06:10:00 GMT+0700 (Western Indonesia Time)</t>
  </si>
  <si>
    <t>Thu Jun 04 2026 06:09:00 GMT+0700 (Western Indonesia Time)</t>
  </si>
  <si>
    <t xml:space="preserve">Yoga dwi prastya </t>
  </si>
  <si>
    <t>2007-02-07</t>
  </si>
  <si>
    <t>f09becfa-28b2-44d0-b747-d84cef3f96a1</t>
  </si>
  <si>
    <t>13/05/2026 11:14:54</t>
  </si>
  <si>
    <t>Rayhan Ardianto Pratama</t>
  </si>
  <si>
    <t>3515030703190002</t>
  </si>
  <si>
    <t>https://build.fillout.com/editor/b6saBAA7ojus/results?sessionId=b4237330-9734-418f-b572-79c10e912684</t>
  </si>
  <si>
    <t>Tantri Lestari</t>
  </si>
  <si>
    <t>780000000</t>
  </si>
  <si>
    <t>500000000</t>
  </si>
  <si>
    <t>https://build.fillout.com/editor/b6saBAA7ojus/results?sessionId=00cfb3c2-0099-4d26-86f2-3435f8912ac3, https://build.fillout.com/editor/b6saBAA7ojus/results?sessionId=133196ec-1869-4f6c-9db7-d08767b82907, https://build.fillout.com/editor/b6saBAA7ojus/results?sessionId=92798dfe-8a57-40e0-a15b-8402418f976e, https://build.fillout.com/editor/b6saBAA7ojus/results?sessionId=7981e76f-6b28-4d1d-b6c1-f4226c1e52e3, https://build.fillout.com/editor/b6saBAA7ojus/results?sessionId=53d91d9a-f0f0-4460-95c9-1fd636f50913</t>
  </si>
  <si>
    <t>Thu Jun 04 2026 06:07:00 GMT+0700 (Western Indonesia Time)</t>
  </si>
  <si>
    <t>0d8da1a4-fbd5-471d-9aec-f220dc586063</t>
  </si>
  <si>
    <t>60ac2218-3601-4b7d-ae69-cef2fca4fadb</t>
  </si>
  <si>
    <t>heru murdiono</t>
  </si>
  <si>
    <t>13/05/2026 11:20:02</t>
  </si>
  <si>
    <t>1976-09-24</t>
  </si>
  <si>
    <t>3515031203230004</t>
  </si>
  <si>
    <t>49</t>
  </si>
  <si>
    <t>https://prod-fillout-oregon-s3.s3.us-west-2.amazonaws.com/orgid-431168/flowpublicid-kdFWQQWTckus/5bb2b264-02c3-48d4-b244-7c21e2636f78-frPVybD9yfowAHY8qvZRRDqZZ23TINr1POCyQXNLI9gVnXWvAYxqOgYWO5CViXedt131BffWuAJm1ZlYN9gUiJi7R2e2E5Tc5Eb/1001031468.jpg</t>
  </si>
  <si>
    <t>Shafira Hannatasya Amirdhaniya</t>
  </si>
  <si>
    <t>https://prod-fillout-oregon-s3.s3.us-west-2.amazonaws.com/orgid-431168/flowpublicid-kdFWQQWTckus/64181b7c-59c6-43fe-b0a9-ddff040d154f-036PX2TjQ10CJISGRu7f1oVRqJOXptAjRdD2vlsN2PUdOccgANfpGroBhxWOXKjNK97cKC2k4iNzDdaJOZLNkTp94WSWoqMn8iQ/WhatsApp-Image-2026-05-19-at-20.16.55.jpg</t>
  </si>
  <si>
    <t>3515036303240001</t>
  </si>
  <si>
    <t>https://build.fillout.com/editor/b6saBAA7ojus/results?sessionId=589acac0-282d-4163-82fc-cc7a012e4f5d</t>
  </si>
  <si>
    <t>https://prod-fillout-oregon-s3.s3.us-west-2.amazonaws.com/orgid-431168/flowpublicid-kdFWQQWTckus/6115fdad-2cab-4fee-8803-eeb20ef63101-NbxWfCzUmE3Azqcw6LLNUAsMUPNrxaJxAUKPIVafpjufAxOARcXabwNRQ0qdCoTtTzFabfoOVl1ylLrNJ5DwJ4Gah0TFXwhlebw/1001031497.jpg</t>
  </si>
  <si>
    <t>eva fahmadia jihan maulida</t>
  </si>
  <si>
    <t>6479405c-1915-46fb-82e5-533ee609580c</t>
  </si>
  <si>
    <t>04a90a26-c94c-4500-abac-2fc033502edc</t>
  </si>
  <si>
    <t>14/05/2026 04:13:16</t>
  </si>
  <si>
    <t>Thu Jun 04 2026 06:01:00 GMT+0700 (Western Indonesia Time)</t>
  </si>
  <si>
    <t>Thu Jun 04 2026 05:59:00 GMT+0700 (Western Indonesia Time)</t>
  </si>
  <si>
    <t>Wahyuni fitriana</t>
  </si>
  <si>
    <t>3515035006830001</t>
  </si>
  <si>
    <t>Muhammad arshaka al farezi</t>
  </si>
  <si>
    <t>3515031902220001</t>
  </si>
  <si>
    <t>2022-02-15</t>
  </si>
  <si>
    <t>3515031610210003</t>
  </si>
  <si>
    <t>https://build.fillout.com/editor/b6saBAA7ojus/results?sessionId=04a90a26-c94c-4500-abac-2fc033502edc</t>
  </si>
  <si>
    <t>https://prod-fillout-oregon-s3.s3.us-west-2.amazonaws.com/orgid-431168/flowpublicid-kdFWQQWTckus/5df14434-c469-4c30-b7f8-3e9b3c508fe5-fW3S5PnseDCi5jDy3L0ZCX09bOf3iSWG1bqA8tNoY4jw1QXsjZSsD5tvPs4WpZdFkgqzTWXJD9sHsridxKWofknkr8cAb2UrCGU/WhatsApp-Image-2026-05-18-at-09.45.12.jpg</t>
  </si>
  <si>
    <t>https://prod-fillout-oregon-s3.s3.us-west-2.amazonaws.com/orgid-431168/flowpublicid-kdFWQQWTckus/982763dd-48bc-4ec4-8274-ba7faad5899a-wdccYaDqne7pZw1CIQtYymsVxHuyGFJEwK8Qzt3Z2simtUFWPgr6sCzsG74iZZKsVoxK9z9Yx76xYnJCbIFzYE0hx1AsNKhhQ5Y/1001031496.jpg</t>
  </si>
  <si>
    <t>d77ba757-64e4-4261-9c98-2aa050e918ae</t>
  </si>
  <si>
    <t>Thu Jun 04 2026 05:57:00 GMT+0700 (Western Indonesia Time)</t>
  </si>
  <si>
    <t>Anik safitri</t>
  </si>
  <si>
    <t>3501106702990002</t>
  </si>
  <si>
    <t>1999-02-27</t>
  </si>
  <si>
    <t>3515030602230003</t>
  </si>
  <si>
    <t>1800000</t>
  </si>
  <si>
    <t>Wahyuni Fitriana</t>
  </si>
  <si>
    <t>https://prod-fillout-oregon-s3.s3.us-west-2.amazonaws.com/orgid-431168/flowpublicid-kdFWQQWTckus/d32c0b2f-572e-46d3-83a9-6af5106249d5-YbiAKXITPLVFcsM5JPqVMReHS7yLemvFdc6w6jVbnnhL8NaX23e2J1b3wMsi0eGwCjUZiJaijcwRJSU9Yfsz66AbU5VghZoxQ2c/WhatsApp-Image-2026-05-18-at-09.45.12-(1).jpg</t>
  </si>
  <si>
    <t>2437d0a8-c60b-4923-b099-28112add5c82</t>
  </si>
  <si>
    <t>14/05/2026 04:19:54</t>
  </si>
  <si>
    <t>Dyta Ayu Putri</t>
  </si>
  <si>
    <t>3515036107090001</t>
  </si>
  <si>
    <t>https://build.fillout.com/editor/b6saBAA7ojus/results?sessionId=d77ba757-64e4-4261-9c98-2aa050e918ae</t>
  </si>
  <si>
    <t>Ferry Aisyaful Rochman, Tantri Lestari</t>
  </si>
  <si>
    <t>https://build.fillout.com/editor/kdFWQQWTckus/results?sessionId=7eaaf043-a17b-4894-a4f4-f9201cf123a6</t>
  </si>
  <si>
    <t>b36688b9-f5fa-48c9-9984-e36c500e79c9</t>
  </si>
  <si>
    <t>Thu Jun 04 2026 05:54:00 GMT+0700 (Western Indonesia Time)</t>
  </si>
  <si>
    <t>Wlidan putra wicaksono</t>
  </si>
  <si>
    <t>3515032403980002</t>
  </si>
  <si>
    <t>1998-03-24</t>
  </si>
  <si>
    <t>https://prod-fillout-oregon-s3.s3.us-west-2.amazonaws.com/orgid-431168/flowpublicid-kdFWQQWTckus/de2c5b00-a8f8-4926-88cf-7adf670d13e8-Ad6tpSRjsqDH2221Lgsi3gFVduQOrHYRuXZR274bpLXfQmRqFQrvE5MN0r0AveUysFms0HOzUWczo3HGq9cGFS4tUbnqQfmelHR/WhatsApp-Image-2026-05-18-at-09.45.12-(2).jpg</t>
  </si>
  <si>
    <t>45b4ad33-6b35-41a3-bd23-d34827be721d</t>
  </si>
  <si>
    <t>Wed May 13 2026 21:19:00 GMT+0700 (Western Indonesia Time)</t>
  </si>
  <si>
    <t>Wed May 13 2026 20:57:00 GMT+0700 (Western Indonesia Time)</t>
  </si>
  <si>
    <t>Siti Rochmah</t>
  </si>
  <si>
    <t>3515032703180003</t>
  </si>
  <si>
    <t>https://prod-fillout-oregon-s3.s3.us-west-2.amazonaws.com/orgid-431168/flowpublicid-kdFWQQWTckus/1284fc91-1f03-4be4-acf8-8d3d115ea6ff-WAIBORq2fxV1cFuNfshHa7kAwaOBYX3STtm52KYQ71HjjW7UQmwpo0QE8zlwjGZTcUzE61knf1a8I1XbPUEsbzXwJ8BUQW5YEh0/Screenshot_20260513_095413_CamScanner.jpg</t>
  </si>
  <si>
    <t>https://build.fillout.com/editor/b6saBAA7ojus/results?sessionId=b36688b9-f5fa-48c9-9984-e36c500e79c9</t>
  </si>
  <si>
    <t>63f5a5ad-2208-422c-8578-0e370ea9cef7</t>
  </si>
  <si>
    <t>14/05/2026 04:19:04</t>
  </si>
  <si>
    <t>Fina Iftina Putri</t>
  </si>
  <si>
    <t>3515035904170001</t>
  </si>
  <si>
    <t>66a34f0c-250f-4259-8604-42064f3ea59a</t>
  </si>
  <si>
    <t>Thu Jun 04 2026 05:47:00 GMT+0700 (Western Indonesia Time)</t>
  </si>
  <si>
    <t>Thu Jun 04 2026 05:45:00 GMT+0700 (Western Indonesia Time)</t>
  </si>
  <si>
    <t>Muhammad gibran elzionatha</t>
  </si>
  <si>
    <t>3515030509240001</t>
  </si>
  <si>
    <t>Yuni Alidia</t>
  </si>
  <si>
    <t>2024-05-09</t>
  </si>
  <si>
    <t>351503071020001</t>
  </si>
  <si>
    <t>https://build.fillout.com/editor/b6saBAA7ojus/results?sessionId=66a34f0c-250f-4259-8604-42064f3ea59a</t>
  </si>
  <si>
    <t>https://build.fillout.com/editor/b6saBAA7ojus/results?sessionId=62abc063-eaf4-4641-a00e-d7675f5f59ec, https://build.fillout.com/editor/b6saBAA7ojus/results?sessionId=68107367-ff30-4205-8ea0-ab6f630fb1e2, https://build.fillout.com/editor/b6saBAA7ojus/results?sessionId=c0ec47fa-f092-49eb-aa89-71961013a076</t>
  </si>
  <si>
    <t>https://prod-fillout-oregon-s3.s3.us-west-2.amazonaws.com/orgid-431168/flowpublicid-kdFWQQWTckus/6173e9e6-4f5d-439b-93c6-8671a110cefd-zYd9PlGLWgnvUUwptUTlpX09TK7bzWaKW2PjHKob47hpgPlW8o3tLEkncOFYUKCDXm3SbGahywcHMe6nIGVlkKXQZDVKDvRET0M/1001032158.jpg</t>
  </si>
  <si>
    <t>cac45b9d-fbb5-47fa-9df2-e5c15366145b</t>
  </si>
  <si>
    <t>Thu Jun 04 2026 05:44:00 GMT+0700 (Western Indonesia Time)</t>
  </si>
  <si>
    <t>Mifta putri arianti</t>
  </si>
  <si>
    <t>3515036903210002</t>
  </si>
  <si>
    <t>2021-03-29</t>
  </si>
  <si>
    <t>https://build.fillout.com/editor/b6saBAA7ojus/results?sessionId=cac45b9d-fbb5-47fa-9df2-e5c15366145b</t>
  </si>
  <si>
    <t>5a72015d-0cf8-4d76-89c8-917e99a6120f</t>
  </si>
  <si>
    <t>14/05/2026 03:52:24</t>
  </si>
  <si>
    <t>Indra Permana</t>
  </si>
  <si>
    <t>3515030909970005</t>
  </si>
  <si>
    <t>https://prod-fillout-oregon-s3.s3.us-west-2.amazonaws.com/orgid-431168/flowpublicid-kdFWQQWTckus/a95ce23b-6b88-4e0e-8a73-686e7c3ad294-EfcSyMvjhTOhfDHNhOG1EGQsE2hPY8k8FK417dEMW88el2N0JoPDjGgRxGIhohDKdcRk1fQ0Als8hKKpSIRLdE23tVAUQYvMNfn/1001031327.jpg</t>
  </si>
  <si>
    <t>8e5e7c2d-6de3-40b9-89ad-4c73e3392232</t>
  </si>
  <si>
    <t>Thu Jun 04 2026 05:42:00 GMT+0700 (Western Indonesia Time)</t>
  </si>
  <si>
    <t>Mifroatul andayati</t>
  </si>
  <si>
    <t>3515104803910001</t>
  </si>
  <si>
    <t>1991-08-03</t>
  </si>
  <si>
    <t>3515030603210003</t>
  </si>
  <si>
    <t>https://prod-fillout-oregon-s3.s3.us-west-2.amazonaws.com/orgid-431168/flowpublicid-kdFWQQWTckus/083c315a-e4fd-43bb-a755-83aa910d3f33-omPBBnsUfJ1NxI9xOCajjKuRfni3Ol5NT5lYWWdbbyTJuZYGlbOw7Kldgx1G9hrIHP9jOWykYSYjZK2sgBfMQuRofgGf7LtLxjz/1001031347.jpg</t>
  </si>
  <si>
    <t>https://build.fillout.com/editor/b6saBAA7ojus/results?sessionId=8e5e7c2d-6de3-40b9-89ad-4c73e3392232</t>
  </si>
  <si>
    <t>d2fe0ee7-1b37-4465-afbf-e89e2e939f41</t>
  </si>
  <si>
    <t>14/05/2026 03:58:12</t>
  </si>
  <si>
    <t>Titis Aneka Sari</t>
  </si>
  <si>
    <t>3523154202960006</t>
  </si>
  <si>
    <t>79d2750e-4613-40ec-b81d-1bd90e4be2dc</t>
  </si>
  <si>
    <t>Thu Jun 04 2026 05:40:00 GMT+0700 (Western Indonesia Time)</t>
  </si>
  <si>
    <t>3515032510840001</t>
  </si>
  <si>
    <t>1984-10-25</t>
  </si>
  <si>
    <t>https://build.fillout.com/editor/kdFWQQWTckus/results?sessionId=45b4ad33-6b35-41a3-bd23-d34827be721d</t>
  </si>
  <si>
    <t>https://build.fillout.com/editor/b6saBAA7ojus/results?sessionId=79d2750e-4613-40ec-b81d-1bd90e4be2dc</t>
  </si>
  <si>
    <t>250849e0-be67-4d0a-82c3-3907c2ac39da</t>
  </si>
  <si>
    <t>14/05/2026 03:55:55</t>
  </si>
  <si>
    <t>ELMEERA TSALSABILA PERMANA</t>
  </si>
  <si>
    <t>18a1e918-2c4f-46cf-adf2-4500895667ea</t>
  </si>
  <si>
    <t>3515035410200002</t>
  </si>
  <si>
    <t>Wed May 13 2026 21:21:00 GMT+0700 (Western Indonesia Time)</t>
  </si>
  <si>
    <t>Wed May 13 2026 20:50:00 GMT+0700 (Western Indonesia Time)</t>
  </si>
  <si>
    <t>5c61c55f-3516-4eef-be19-874c451609ef</t>
  </si>
  <si>
    <t>Thu Jun 04 2026 05:31:00 GMT+0700 (Western Indonesia Time)</t>
  </si>
  <si>
    <t>Thu Jun 04 2026 05:29:00 GMT+0700 (Western Indonesia Time)</t>
  </si>
  <si>
    <t>Enrico vino adriano</t>
  </si>
  <si>
    <t>Beny Wibowo</t>
  </si>
  <si>
    <t>3515031306080001</t>
  </si>
  <si>
    <t>3515032501097236</t>
  </si>
  <si>
    <t>https://prod-fillout-oregon-s3.s3.us-west-2.amazonaws.com/orgid-431168/flowpublicid-kdFWQQWTckus/0a61a758-976d-4bf9-95c7-28c6426eab00-8FBGuCphvMJk7d1CmxoFYwUoFf4TgtMCzGVoA5W23oYqRXfIr8Dsn0u5658PSr3DGD34EesLO43YzcoislGDhHNpPGc4ILMaLyB/WA_1778641270672.jpg</t>
  </si>
  <si>
    <t>2008-06-13</t>
  </si>
  <si>
    <t>3515031001093217</t>
  </si>
  <si>
    <t>https://build.fillout.com/editor/b6saBAA7ojus/results?sessionId=5c61c55f-3516-4eef-be19-874c451609ef</t>
  </si>
  <si>
    <t>Mifta Kusmaiyah</t>
  </si>
  <si>
    <t>Waung Utara</t>
  </si>
  <si>
    <t>2c0c910f-02bd-4240-a9e5-88fca759b04a</t>
  </si>
  <si>
    <t>136</t>
  </si>
  <si>
    <t>14/05/2026 03:57:52</t>
  </si>
  <si>
    <t>MAHESWARI JIANSAE LAAKUNE</t>
  </si>
  <si>
    <t>3515034909250002</t>
  </si>
  <si>
    <t>096a59cd-7772-4bd4-91e7-19695611c6b5</t>
  </si>
  <si>
    <t>Thu Jun 04 2026 05:27:00 GMT+0700 (Western Indonesia Time)</t>
  </si>
  <si>
    <t>https://build.fillout.com/editor/b6saBAA7ojus/results?sessionId=e4eb7709-e6de-4dfb-b3f1-7324c67282d2</t>
  </si>
  <si>
    <t xml:space="preserve">Wiwik indarti </t>
  </si>
  <si>
    <t>3515034503830004</t>
  </si>
  <si>
    <t>1983-05-03</t>
  </si>
  <si>
    <t>https://prod-fillout-oregon-s3.s3.us-west-2.amazonaws.com/orgid-431168/flowpublicid-kdFWQQWTckus/0f31cf73-a4da-4e8e-b59a-5502d9033d04-w1ePjSZ7ii5BexT4xKVojiM9lg3kDAjZebJiqdq9iA9uU08weXCtz76xX2eZgHW42RIBC6DFyy5IP4EW4DAlP5bUALvlBIglX8Y/1000002158.jpg</t>
  </si>
  <si>
    <t>df8c6896-ee45-4f48-b665-8d5c739508f5</t>
  </si>
  <si>
    <t>14/05/2026 05:57:43</t>
  </si>
  <si>
    <t>Amaliyah</t>
  </si>
  <si>
    <t>3515034602710002</t>
  </si>
  <si>
    <t>0eedee8d-2a1b-4a48-968a-a3b056889978</t>
  </si>
  <si>
    <t>https://build.fillout.com/editor/b6saBAA7ojus/results?sessionId=096a59cd-7772-4bd4-91e7-19695611c6b5</t>
  </si>
  <si>
    <t>Muhammad Masfud Arifin</t>
  </si>
  <si>
    <t>3515032509250001</t>
  </si>
  <si>
    <t>https://prod-fillout-oregon-s3.s3.us-west-2.amazonaws.com/orgid-431168/flowpublicid-kdFWQQWTckus/ff47d25c-f5db-43f3-ae78-ed3f729566dc-lxddEYC1QwOg1SFMcLtXJfL90ZUbJxkhCe8ReqNHke8ui337hbJzimo6WA6BcY3uQjZI6xa8x85g8RDKyk1jLwdxEmUT6I0GcgK/Screenshot_20260526_184627_CamScanner.jpg</t>
  </si>
  <si>
    <t>https://prod-fillout-oregon-s3.s3.us-west-2.amazonaws.com/orgid-431168/flowpublicid-kdFWQQWTckus/6fabefdd-aa66-4136-86c3-317351509fc9-vL8KKBciO5eoC5bVdwiRF0MTXGKhXMv6TgdwMwSS6nNzsk24i7Y00rhyaHhG9punTb1icmmZfjvEDk9VO9XGszEixbe0LprYV2f/1000002160.jpg</t>
  </si>
  <si>
    <t>Kader Posyandu</t>
  </si>
  <si>
    <t>32f12e53-6cde-4121-a1d9-d7986b3b793c</t>
  </si>
  <si>
    <t>Thu Jun 04 2026 05:25:00 GMT+0700 (Western Indonesia Time)</t>
  </si>
  <si>
    <t>Dony hariyanto</t>
  </si>
  <si>
    <t>3515032909780004</t>
  </si>
  <si>
    <t>1978-09-29</t>
  </si>
  <si>
    <t>2900000</t>
  </si>
  <si>
    <t>3515030603250003</t>
  </si>
  <si>
    <t>https://prod-fillout-oregon-s3.s3.us-west-2.amazonaws.com/orgid-431168/flowpublicid-kdFWQQWTckus/59d73e81-6ec3-4dc8-95bc-623a3dda8231-HXdldoHUzriO4D7720a6ck7skvXm7wV2xNf94Olpgdu7RuxuBNndoIhqQpu7tuPctjCva9mNCv0Bgg6lsMtfdCM5f8SQlMdunc3/1000002163.jpg</t>
  </si>
  <si>
    <t>Pipit Anggraini</t>
  </si>
  <si>
    <t>https://build.fillout.com/editor/b6saBAA7ojus/results?sessionId=32f12e53-6cde-4121-a1d9-d7986b3b793c</t>
  </si>
  <si>
    <t>c52f2631-f26a-4cc2-9483-3ea67634bed0</t>
  </si>
  <si>
    <t>14/05/2026 06:04:11</t>
  </si>
  <si>
    <t>Mochammad Mirza Afila Akbar</t>
  </si>
  <si>
    <t>3515031905050004</t>
  </si>
  <si>
    <t>28e0cd8a-810d-4f9a-a91a-a667fa254c5e</t>
  </si>
  <si>
    <t>https://prod-fillout-oregon-s3.s3.us-west-2.amazonaws.com/orgid-431168/flowpublicid-kdFWQQWTckus/99dba1fe-7c82-4bf3-bb7f-63166e5d6249-HaeJgXzPydIh8vJz59gnsBCpZ9drlwLxVi8kjzwuBjGo1U0mgTCFCHchH4A2SWQYrmTcjDI3iLAn7X5BrIxoGKkFicvsyoITOrF/1001048559.jpg</t>
  </si>
  <si>
    <t>Wed Jun 03 2026 23:11:00 GMT+0700 (Western Indonesia Time)</t>
  </si>
  <si>
    <t>Wed Jun 03 2026 23:05:00 GMT+0700 (Western Indonesia Time)</t>
  </si>
  <si>
    <t>Mahasiswa</t>
  </si>
  <si>
    <t xml:space="preserve">Dwi utami </t>
  </si>
  <si>
    <t>3515035005550011</t>
  </si>
  <si>
    <t>1955-10-05</t>
  </si>
  <si>
    <t>Beny wibowo, Miftakusmaiyah, Didoardyantony, Rezvanghazzalialvaro, Tanvierarzaqshachio</t>
  </si>
  <si>
    <t>https://build.fillout.com/editor/kdFWQQWTckus/results?sessionId=18a1e918-2c4f-46cf-adf2-4500895667ea</t>
  </si>
  <si>
    <t>3515031001005760</t>
  </si>
  <si>
    <t>https://build.fillout.com/editor/b6saBAA7ojus/results?sessionId=28e0cd8a-810d-4f9a-a91a-a667fa254c5e</t>
  </si>
  <si>
    <t>https://prod-fillout-oregon-s3.s3.us-west-2.amazonaws.com/orgid-431168/flowpublicid-kdFWQQWTckus/029d8f83-0ba1-47bc-927d-faca4b37549a-OJ2SdKWZYX8uqqCKSTa5Zl7xVI6YNicKosVzbcYsgmQ3ilRkZt4yqTUq8S3d8mepKy3jPIMoAAz0eS47NmEv2Ae061uWke1w6t3/1001048560.jpg</t>
  </si>
  <si>
    <t>f508cdbe-7215-4079-83b6-e97c1930c08d</t>
  </si>
  <si>
    <t>Wed May 13 2026 20:41:00 GMT+0700 (Western Indonesia Time)</t>
  </si>
  <si>
    <t>00c2fcee-e32d-431a-87dc-6da23f0e0b47</t>
  </si>
  <si>
    <t>Sumantri</t>
  </si>
  <si>
    <t>14/05/2026 07:03:38</t>
  </si>
  <si>
    <t>3515031001093420</t>
  </si>
  <si>
    <t>Mistun</t>
  </si>
  <si>
    <t>9d9969da-4925-41d2-a0bf-7080bd2cfb75</t>
  </si>
  <si>
    <t>https://prod-fillout-oregon-s3.s3.us-west-2.amazonaws.com/orgid-431168/flowpublicid-kdFWQQWTckus/b5dc5e60-4aeb-43be-b8a5-3df3f890751f-ZgTWxh1IPZaKLtAhCEiHeoFZIABOLQk2PIY8StfLDlZULaNXPXVYvCIoNl2DXj84lqCBLr7evEyUKJjW8trVjhNrqayIsMRtZlV/Screenshot_20260513-203836_Gallery.jpg</t>
  </si>
  <si>
    <t>3515034510430001</t>
  </si>
  <si>
    <t>Wed Jun 03 2026 23:03:00 GMT+0700 (Western Indonesia Time)</t>
  </si>
  <si>
    <t>Daffa ramda hefiyanto</t>
  </si>
  <si>
    <t>3515031611190001</t>
  </si>
  <si>
    <t>2019-11-16</t>
  </si>
  <si>
    <t>https://build.fillout.com/editor/b6saBAA7ojus/results?sessionId=9d9969da-4925-41d2-a0bf-7080bd2cfb75</t>
  </si>
  <si>
    <t>https://prod-fillout-oregon-s3.s3.us-west-2.amazonaws.com/orgid-431168/flowpublicid-kdFWQQWTckus/2382a429-e726-4cae-9031-54010c92b60b-q2PHAsvQK0IQsdyUeuztaHhBkhRHtgBeEWOcsR8yzOK2nZiFgXsN5IOiNjxjH9paC63Ut5A1Bsy5phPqxTMEKxCiRwDeKq9i41Q/1001048561.jpg</t>
  </si>
  <si>
    <t>5b431030-24dc-41e2-9016-35975b5f5a6a</t>
  </si>
  <si>
    <t>Wed Jun 03 2026 23:01:00 GMT+0700 (Western Indonesia Time)</t>
  </si>
  <si>
    <t>Braga putra hefiyanto</t>
  </si>
  <si>
    <t>3515032609150002</t>
  </si>
  <si>
    <t>2015-09-26</t>
  </si>
  <si>
    <t>110000</t>
  </si>
  <si>
    <t>https://prod-fillout-oregon-s3.s3.us-west-2.amazonaws.com/orgid-431168/flowpublicid-kdFWQQWTckus/49e37287-2c08-4450-b174-ff92f8998f26-hxxsDy8XOKbW2dU49CId1Uvt7fJwKvtLyG46V0tdzJk2MZEAZXB23UssBEbGwu6FNVx6l9sQjPhrvLm5NERYN4VEpJQ4D7YCwcL/Screenshot_20260513-203849_Gallery.jpg</t>
  </si>
  <si>
    <t>4ced363f-b340-45a8-b845-3aa95a0ff05e</t>
  </si>
  <si>
    <t>25/05/2026 09:44:25</t>
  </si>
  <si>
    <t>sumarsih</t>
  </si>
  <si>
    <t>3515036007700001</t>
  </si>
  <si>
    <t>https://build.fillout.com/editor/b6saBAA7ojus/results?sessionId=5b431030-24dc-41e2-9016-35975b5f5a6a</t>
  </si>
  <si>
    <t>https://build.fillout.com/editor/b6saBAA7ojus/results?sessionId=d544dfbe-b936-4bd7-90e6-56ebd9c00a77, https://build.fillout.com/editor/b6saBAA7ojus/results?sessionId=0fbed867-7097-45c4-a899-5ac53fdd460b</t>
  </si>
  <si>
    <t>19c7e4e4-b4e6-4eb4-811e-b04e59f233d4</t>
  </si>
  <si>
    <t>Wed Jun 03 2026 22:59:00 GMT+0700 (Western Indonesia Time)</t>
  </si>
  <si>
    <t>0f88874d-d20f-4776-8f78-02a5357dd8d0</t>
  </si>
  <si>
    <t>Kevin fitrah hefiyanto</t>
  </si>
  <si>
    <t>3515031410080004</t>
  </si>
  <si>
    <t>https://prod-fillout-oregon-s3.s3.us-west-2.amazonaws.com/orgid-431168/flowpublicid-kdFWQQWTckus/b24c1011-4a21-41ee-8d0e-2310d859b9d6-rlzOGnDSUcZIYgnZnhSqmLijPxIR39JlNB7bmXdYFiP0ZGq3vwupyUrI7KTR8SEkAJakFgd0JUE9YAeRDe1u0CwzFrmPIvopyso/Screenshot_20260513-203855_Gallery.jpg</t>
  </si>
  <si>
    <t>2008-10-14</t>
  </si>
  <si>
    <t>Sutrisno</t>
  </si>
  <si>
    <t>3515031001096361</t>
  </si>
  <si>
    <t>https://prod-fillout-oregon-s3.s3.us-west-2.amazonaws.com/orgid-431168/flowpublicid-kdFWQQWTckus/55be1bf1-5b7d-4c07-972a-b5d8a6923c4f-F6NgZ6vlr7RhqqLKEf3uksC7m57wdqBmf6ahS4GtU1WthXb5kB3LfUvTMOyrdDs2kwfI3pSMqP5G5N8ssgKLFJklBbb59Yoseo9/IMG-20260602-WA0020.jpg</t>
  </si>
  <si>
    <t>3515030604160009</t>
  </si>
  <si>
    <t>Nur cholis</t>
  </si>
  <si>
    <t>22527b8a-ab59-4eae-91dc-0b8aa402a4cd</t>
  </si>
  <si>
    <t>21/05/2026 12:49:04</t>
  </si>
  <si>
    <t>Mukhamad Ghufron</t>
  </si>
  <si>
    <t>3515062201840005</t>
  </si>
  <si>
    <t>https://build.fillout.com/editor/b6saBAA7ojus/results?sessionId=19c7e4e4-b4e6-4eb4-811e-b04e59f233d4</t>
  </si>
  <si>
    <t>Tukang Sebrang Jalan</t>
  </si>
  <si>
    <t>https://prod-fillout-oregon-s3.s3.us-west-2.amazonaws.com/orgid-431168/flowpublicid-kdFWQQWTckus/92bea0a1-7cfc-4a3e-a79a-c851c055fca0-jPa0WcaicrP1zxPwI0l2chwZj5sNm5KvmaatPLNj2LVjddXvq76m6EFl8K1Sbe38L3C55oHzk5vRv9ZuLa4Ub3jrkHeyFruziNq/Screenshot_20260513-203901_Gallery.jpg</t>
  </si>
  <si>
    <t>2f4235d5-4981-4e21-ab85-6836e10cdc55</t>
  </si>
  <si>
    <t>Wed Jun 03 2026 22:57:00 GMT+0700 (Western Indonesia Time)</t>
  </si>
  <si>
    <t>Fitri rahayu</t>
  </si>
  <si>
    <t>3515034906860001</t>
  </si>
  <si>
    <t>1986-09-06</t>
  </si>
  <si>
    <t>3515030604180004</t>
  </si>
  <si>
    <t>https://prod-fillout-oregon-s3.s3.us-west-2.amazonaws.com/orgid-431168/flowpublicid-kdFWQQWTckus/566ce33c-1dfc-4660-a450-7e6dec180e65-xLGH053opTmUjjbcnl2NHGh592ANclQi5EvNvmluBpvOGZ04DBxtkyOxZCXEOSBHJRix32LI8To11lD969uqGmoZFZDV4cAcAxS/IMG-20260602-WA0015.jpg</t>
  </si>
  <si>
    <t>https://build.fillout.com/editor/b6saBAA7ojus/results?sessionId=2f4235d5-4981-4e21-ab85-6836e10cdc55</t>
  </si>
  <si>
    <t>Sumantri, Slamet mulyono, Sarwono adi</t>
  </si>
  <si>
    <t>https://build.fillout.com/editor/kdFWQQWTckus/results?sessionId=f508cdbe-7215-4079-83b6-e97c1930c08d</t>
  </si>
  <si>
    <t>9ce0398f-e589-4276-ade1-7d7113654ad1</t>
  </si>
  <si>
    <t>Wed Jun 03 2026 22:41:00 GMT+0700 (Western Indonesia Time)</t>
  </si>
  <si>
    <t>https://prod-fillout-oregon-s3.s3.us-west-2.amazonaws.com/orgid-431168/flowpublicid-kdFWQQWTckus/3037da0b-2b1d-40bc-9cb1-d9b591a8b7ab-awgcfqlYjfH6iCUWplbvNY7OJQZJECink6aOKG0FF2YPPRYFmvsaDhwCAzCTtDBPgsyaC2jyNbOiaNc0iuborVWdI7t67pPks4b/IMG-20260602-WA0017.jpg</t>
  </si>
  <si>
    <t>Heri widiyanto</t>
  </si>
  <si>
    <t>3515031701800006</t>
  </si>
  <si>
    <t>1980-01-17</t>
  </si>
  <si>
    <t>3f14301d-8495-4f04-90e6-8d3c151ecc25</t>
  </si>
  <si>
    <t>Wed May 13 2026 21:31:00 GMT+0700 (Western Indonesia Time)</t>
  </si>
  <si>
    <t>Wed May 13 2026 19:57:00 GMT+0700 (Western Indonesia Time)</t>
  </si>
  <si>
    <t>Khoirul Amin</t>
  </si>
  <si>
    <t>3515032210190001</t>
  </si>
  <si>
    <t>https://prod-fillout-oregon-s3.s3.us-west-2.amazonaws.com/orgid-431168/flowpublicid-kdFWQQWTckus/be0a7d4c-fd82-4d48-97ac-7ccf1363389e-KkwiqyYZLfnTlJ0sscAv2NABtdyrLE46vWFV6qyo9ZswzvM8N55ARmKHAFBx2HYizxZVH0IxoE7Wz19Uq1kvMLzCgnsnAvMC11x/KK-Khoirul-Amin.jpg</t>
  </si>
  <si>
    <t>https://prod-fillout-oregon-s3.s3.us-west-2.amazonaws.com/orgid-431168/flowpublicid-kdFWQQWTckus/884725f3-63fd-4fd4-bb60-9829840cf4a2-NCUfUkIxPEQHjFLfhvVLllfIJyBaZ9jRNErIvDyGdZgNKu71QLgX4wpKTUTyDxScHtt6L0yJ1UqBurac5tIhwngh3JTegpaUHy6/IMG-20260602-WA0016.jpg</t>
  </si>
  <si>
    <t>aefaba6e-4b17-4dc9-8af4-957c7413bbc6</t>
  </si>
  <si>
    <t>26/05/2026 04:15:29</t>
  </si>
  <si>
    <t>https://build.fillout.com/editor/b6saBAA7ojus/results?sessionId=9ce0398f-e589-4276-ade1-7d7113654ad1</t>
  </si>
  <si>
    <t>Fitratinisa</t>
  </si>
  <si>
    <t>3515066712970002</t>
  </si>
  <si>
    <t>820fb2bf-b0c3-44f6-b789-0e3e8b823fd2</t>
  </si>
  <si>
    <t>Wed Jun 03 2026 22:38:00 GMT+0700 (Western Indonesia Time)</t>
  </si>
  <si>
    <t>Wed Jun 03 2026 22:35:00 GMT+0700 (Western Indonesia Time)</t>
  </si>
  <si>
    <t>Dewi khafila amalia</t>
  </si>
  <si>
    <t>3515036004010002</t>
  </si>
  <si>
    <t>2001-04-20</t>
  </si>
  <si>
    <t>3515030606220003</t>
  </si>
  <si>
    <t>Bahrullah</t>
  </si>
  <si>
    <t>https://prod-fillout-oregon-s3.s3.us-west-2.amazonaws.com/orgid-431168/flowpublicid-kdFWQQWTckus/8eed5aff-32ff-453b-af1d-987b8a211fc6-mRKoIbsF3SRXxWemofgwSxWPoNb6Wq8SjwFlHD5kqvkCNQZuW6gkXCHRpDWdvf4k7y8id46cgUejK32KFZ09ZvUCTyu623z7DAn/216014.jpg</t>
  </si>
  <si>
    <t>3a384b64-301a-475b-a64f-0f162e10b010</t>
  </si>
  <si>
    <t>26/05/2026 04:26:28</t>
  </si>
  <si>
    <t>3515031103260002</t>
  </si>
  <si>
    <t>Fatimatuzzahrah azzakiyah</t>
  </si>
  <si>
    <t>3515034102210002</t>
  </si>
  <si>
    <t>https://build.fillout.com/editor/b6saBAA7ojus/results?sessionId=820fb2bf-b0c3-44f6-b789-0e3e8b823fd2</t>
  </si>
  <si>
    <t>https://build.fillout.com/editor/b6saBAA7ojus/results?sessionId=1cabf5d8-a3ae-4695-9c1a-84d337952650, https://build.fillout.com/editor/b6saBAA7ojus/results?sessionId=871fa7f7-0153-4bcf-bfb0-a2848da5223c, https://build.fillout.com/editor/b6saBAA7ojus/results?sessionId=f39cb496-5cad-4de4-9aea-b3bbbda79e2e, https://build.fillout.com/editor/b6saBAA7ojus/results?sessionId=b0b78e66-4b0b-486f-b480-2d07ce3656b9</t>
  </si>
  <si>
    <t>0f924b44-2333-4369-88c6-1ff8f5b4701d</t>
  </si>
  <si>
    <t>857afa1112913ad3597b88d61cb3f46c</t>
  </si>
  <si>
    <t>0fb2e4d9-5cc1-4b65-9ccc-147b073023f6</t>
  </si>
  <si>
    <t>Wed Jun 03 2026 22:23:00 GMT+0700 (Western Indonesia Time)</t>
  </si>
  <si>
    <t>https://prod-fillout-oregon-s3.s3.us-west-2.amazonaws.com/orgid-431168/flowpublicid-kdFWQQWTckus/47a7773d-28b1-479e-856b-ab49f17179e2-eTjx1ODZqPfRFuDhQ6aCmj69kBqj1idRxJ8PIxa0LqHuYtieZps6KcbLnctiycOpMWnOrca0fmLv12rdvR6Q4emCt8Wav6HW431/216015.jpg</t>
  </si>
  <si>
    <t>Nur kholila</t>
  </si>
  <si>
    <t>3515037107810002</t>
  </si>
  <si>
    <t>jamadi wibowo</t>
  </si>
  <si>
    <t>3515031001095606</t>
  </si>
  <si>
    <t>1983-07-31</t>
  </si>
  <si>
    <t>https://prod-fillout-oregon-s3.s3.us-west-2.amazonaws.com/orgid-431168/flowpublicid-kdFWQQWTckus/68f79eca-93d8-47e4-beb0-2fb5a3a497b7-jgBm1L0kfbxAmCejPxxPUZFysrthswuyNWF4Sb7W0bVl3i9u0xwCoj5i3yllrgBRM3WXCe7r7sDrWtMnyJXLZAaocHTTrydyy1R/WhatsApp-Image-2026-05-19-at-20.17.13.jpg</t>
  </si>
  <si>
    <t>d5fd9a76-80f7-4b26-9a4d-11482f4a5a2e</t>
  </si>
  <si>
    <t>18/05/2026 12:19:37</t>
  </si>
  <si>
    <t>Agus Purnomo</t>
  </si>
  <si>
    <t>3515032308930003</t>
  </si>
  <si>
    <t>https://build.fillout.com/editor/b6saBAA7ojus/results?sessionId=0fb2e4d9-5cc1-4b65-9ccc-147b073023f6</t>
  </si>
  <si>
    <t>https://prod-fillout-oregon-s3.s3.us-west-2.amazonaws.com/orgid-431168/flowpublicid-kdFWQQWTckus/8518c0f2-4cde-4059-9fa8-56550f9c6ba6-UY4MAe7fxekgZxUwRD83wKsFffAwA6iMWKh0wRCP6EAIDGcrvqAZsJCWWGJwm4qZiFUZlGlGye3IHsijfauXBnsRKjcghudUMbV/216750.jpg</t>
  </si>
  <si>
    <t>jannatin</t>
  </si>
  <si>
    <t>d65a5555-05cc-4cfa-a5df-d9ffae9e0f17</t>
  </si>
  <si>
    <t>Wed Jun 03 2026 22:30:00 GMT+0700 (Western Indonesia Time)</t>
  </si>
  <si>
    <t>Wed Jun 03 2026 22:29:00 GMT+0700 (Western Indonesia Time)</t>
  </si>
  <si>
    <t>Gibran widya el fatih</t>
  </si>
  <si>
    <t>3515033107190002</t>
  </si>
  <si>
    <t>2019-07-31</t>
  </si>
  <si>
    <t>3515030606230006</t>
  </si>
  <si>
    <t>3515031001093225</t>
  </si>
  <si>
    <t>https://build.fillout.com/editor/b6saBAA7ojus/results?sessionId=d65a5555-05cc-4cfa-a5df-d9ffae9e0f17</t>
  </si>
  <si>
    <t>https://prod-fillout-oregon-s3.s3.us-west-2.amazonaws.com/orgid-431168/flowpublicid-kdFWQQWTckus/39eb7816-5141-4657-a768-459149766b64-UezBL9uy22hQHSoG3jVRAeCU3ggBUQR7W8RQE6FsUFaTvxUR1qC0ymd1rBQxaNcBvA3EQt2jnPTMzyopQCWDPWdVTOMaqFTigKT/WhatsApp-Image-2026-05-18-at-09.45.12.jpg</t>
  </si>
  <si>
    <t>28000000</t>
  </si>
  <si>
    <t>acf9e4e1-57e1-45dc-ad77-93bfdc117506</t>
  </si>
  <si>
    <t>18/05/2026 12:21:20</t>
  </si>
  <si>
    <t>Nur Kumalasari</t>
  </si>
  <si>
    <t>b4798319-6d1d-40b7-ae47-46007b201f0b</t>
  </si>
  <si>
    <t>Khoirul Amin, Dwi Januarindri Rahayu, Muhammad Hafiy Al Fadani, Muhammad Erza Al Rayyan</t>
  </si>
  <si>
    <t>3515165904950001</t>
  </si>
  <si>
    <t>Wed Jun 03 2026 22:26:00 GMT+0700 (Western Indonesia Time)</t>
  </si>
  <si>
    <t>https://build.fillout.com/editor/kdFWQQWTckus/results?sessionId=3f14301d-8495-4f04-90e6-8d3c151ecc25</t>
  </si>
  <si>
    <t>Tiara yesinda</t>
  </si>
  <si>
    <t>3515034804030003</t>
  </si>
  <si>
    <t>2003-08-04</t>
  </si>
  <si>
    <t>https://prod-fillout-oregon-s3.s3.us-west-2.amazonaws.com/orgid-431168/flowpublicid-kdFWQQWTckus/21d4a659-cdb4-42cc-b725-6a2fbe691d2f-LrlacLkQlwsz7jHoC8Gwg6SpaO3KDVPpJWB4BdRmAjmhxdMOm04T5tQfwJCej0gIsLwbHrp4MemXlqIkSrxcw416hR1yEuHOKGY/WhatsApp-Image-2026-05-18-at-09.45.12-(1).jpg</t>
  </si>
  <si>
    <t>6214690e-7222-4797-a31a-c3f6b4fc950a</t>
  </si>
  <si>
    <t>Wed May 13 2026 21:52:00 GMT+0700 (Western Indonesia Time)</t>
  </si>
  <si>
    <t>Wed May 13 2026 21:22:00 GMT+0700 (Western Indonesia Time)</t>
  </si>
  <si>
    <t>Sukarti</t>
  </si>
  <si>
    <t>351503210011600005</t>
  </si>
  <si>
    <t>https://build.fillout.com/editor/b6saBAA7ojus/results?sessionId=b4798319-6d1d-40b7-ae47-46007b201f0b</t>
  </si>
  <si>
    <t>https://prod-fillout-oregon-s3.s3.us-west-2.amazonaws.com/orgid-431168/flowpublicid-kdFWQQWTckus/8289249c-6218-4684-b677-78c09e2e435f-PJ9MImsjgOJsaGK4Y3Ek7VNtIBJszfIGHK3G29aftAny14oPqd7261mKJcMWlNyIfNfjsr1rvqRgpEtBLdoNSf3fvzCYbfLwgA0/IMG-20260513-WA0070(9).jpg</t>
  </si>
  <si>
    <t>f5db6915-1da2-4ee1-bf03-188296e18ae8</t>
  </si>
  <si>
    <t>18/05/2026 12:23:13</t>
  </si>
  <si>
    <t>Muhammad Raffasya Elbarra Purnomo</t>
  </si>
  <si>
    <t>3515033009230001</t>
  </si>
  <si>
    <t>caa244f4-4478-47bc-9af6-1f28cdffda58</t>
  </si>
  <si>
    <t>Wed Jun 03 2026 22:24:00 GMT+0700 (Western Indonesia Time)</t>
  </si>
  <si>
    <t>https://prod-fillout-oregon-s3.s3.us-west-2.amazonaws.com/orgid-431168/flowpublicid-kdFWQQWTckus/185c5b18-85b2-43db-a511-cc2bc936f544-vhPGHQPpoGVfv2ezbHDgOfkEbDZegKYvvbPG9KI65Th4HmedZr2lBOohue5LTowT7aftTPeSmGQ615I63Zc3N4Q6ZVyAFcwtABH/WhatsApp-Image-2026-05-18-at-09.45.12-(2).jpg</t>
  </si>
  <si>
    <t>Agustina anggaraini</t>
  </si>
  <si>
    <t>3515035308960006</t>
  </si>
  <si>
    <t>1996-08-13</t>
  </si>
  <si>
    <t>https://build.fillout.com/editor/b6saBAA7ojus/results?sessionId=caa244f4-4478-47bc-9af6-1f28cdffda58</t>
  </si>
  <si>
    <t>https://prod-fillout-oregon-s3.s3.us-west-2.amazonaws.com/orgid-431168/flowpublicid-kdFWQQWTckus/7d28d43b-5331-4aae-bef4-26204e178462-wTOe3eMiUNg4agjZnzcPlbRLVYTrN8KTnY2AZTLb2dyuJBC569yodPc8WWNOlLPy5CnsIYVl02R44m6ExdQUpro204s0wdYF9GQ/1000002167.jpg</t>
  </si>
  <si>
    <t>c6ccd3e2-107e-4669-b0ea-c1b565fd7a95</t>
  </si>
  <si>
    <t>27/05/2026 11:21:43</t>
  </si>
  <si>
    <t>Abd Rokhim</t>
  </si>
  <si>
    <t>87d96de8-435b-4c25-b6b9-23c666f35ca2</t>
  </si>
  <si>
    <t>3515042409810003</t>
  </si>
  <si>
    <t>Wed Jun 03 2026 22:22:00 GMT+0700 (Western Indonesia Time)</t>
  </si>
  <si>
    <t>Alociana dominika maria</t>
  </si>
  <si>
    <t>https://build.fillout.com/editor/b6saBAA7ojus/results?sessionId=ae8b9327-1c5a-46e5-90b1-57950c7e3c58, https://build.fillout.com/editor/b6saBAA7ojus/results?sessionId=30fd0812-9726-471e-aedc-6513a525309e, https://build.fillout.com/editor/b6saBAA7ojus/results?sessionId=467fbfa0-a9c1-47ce-88b4-446e51075872</t>
  </si>
  <si>
    <t>3515035010650004</t>
  </si>
  <si>
    <t>1965-10-10</t>
  </si>
  <si>
    <t>0fba601d-25c3-446e-ada5-ae5b0a79e9a1</t>
  </si>
  <si>
    <t>Poniman</t>
  </si>
  <si>
    <t>https://prod-fillout-oregon-s3.s3.us-west-2.amazonaws.com/orgid-431168/flowpublicid-kdFWQQWTckus/64d1f6b5-ff70-4120-9b6b-3c3da6260e1e-RJ75fEyAMhhQW2Ibp3GdiT00zuRnUKqZOoZ9zm9iZkTMc3onq0fgt4Ow8ehAKfsanPUBRCcKahJzpTBonsxtuVVWF6Os4SpTgaZ/1000002233.jpg</t>
  </si>
  <si>
    <t>3515031001093386</t>
  </si>
  <si>
    <t>https://prod-fillout-oregon-s3.s3.us-west-2.amazonaws.com/orgid-431168/flowpublicid-kdFWQQWTckus/01d44ada-e178-4657-be37-9800883e23cc-z3Zttf16ucnWGuMM3AIq2SXruRvzo6P7p5TxyLa1WUZSyvXUbdKtIXqhh50IVU7QjQqgQ1Fdp5n1bl7P3pZJYSYgdwBPDFaqHdE/Screenshot_20260521_203921_CamScanner.jpg</t>
  </si>
  <si>
    <t>3515030608120002</t>
  </si>
  <si>
    <t>https://build.fillout.com/editor/b6saBAA7ojus/results?sessionId=87d96de8-435b-4c25-b6b9-23c666f35ca2</t>
  </si>
  <si>
    <t>Abd  Rokim</t>
  </si>
  <si>
    <t>859de248-0ddc-42d2-9894-6278d4f74bc4</t>
  </si>
  <si>
    <t>27/05/2026 11:31:34</t>
  </si>
  <si>
    <t>44f1cd18-c8df-435b-9934-2a706a3c761f</t>
  </si>
  <si>
    <t>Erna Laila</t>
  </si>
  <si>
    <t>Wed Jun 03 2026 22:20:00 GMT+0700 (Western Indonesia Time)</t>
  </si>
  <si>
    <t>3515044101900006</t>
  </si>
  <si>
    <t>Wahyu widya kuswanto</t>
  </si>
  <si>
    <t>3515030410650002</t>
  </si>
  <si>
    <t>1965-08-10</t>
  </si>
  <si>
    <t>1250000</t>
  </si>
  <si>
    <t>https://prod-fillout-oregon-s3.s3.us-west-2.amazonaws.com/orgid-431168/flowpublicid-kdFWQQWTckus/c98d63ae-1c40-4990-8372-981849154c5b-PeImABBQa1w3kNHDxJkORJkHCNRO9HqAOZJODN0ELgcBQSLsBgpY2CPb6LAMyPwDlXhtHt3AUhDl82NVtWRIFbfkRqPNDxTJpR3/1000002171.jpg</t>
  </si>
  <si>
    <t>Sulis Setyowati</t>
  </si>
  <si>
    <t>https://build.fillout.com/editor/b6saBAA7ojus/results?sessionId=44f1cd18-c8df-435b-9934-2a706a3c761f</t>
  </si>
  <si>
    <t>https://prod-fillout-oregon-s3.s3.us-west-2.amazonaws.com/orgid-431168/flowpublicid-kdFWQQWTckus/9b9b5c0a-6069-4cf7-9bd8-a3653d35efc4-Ee2YI3o66ghfb6tZ9W6IcmvJBzQzuDnbFaNtdtxpOhKOBMpyMwCEMZyer3IinlpYWeg1ddIDa48TPRIp10snp4zDBrN5UjNhNEU/1001042177.jpg</t>
  </si>
  <si>
    <t>a36bff20-9955-4bfc-aa13-a739be298562</t>
  </si>
  <si>
    <t>Wed Jun 03 2026 22:18:00 GMT+0700 (Western Indonesia Time)</t>
  </si>
  <si>
    <t>Wed Jun 03 2026 22:16:00 GMT+0700 (Western Indonesia Time)</t>
  </si>
  <si>
    <t>Zahfran hamizan wijaya</t>
  </si>
  <si>
    <t>3515031112230001</t>
  </si>
  <si>
    <t>2023-12-11</t>
  </si>
  <si>
    <t>3515031407230003</t>
  </si>
  <si>
    <t>9a1801d4-ca8e-49ae-bf6a-c4602e49e57e</t>
  </si>
  <si>
    <t>27/05/2026 11:31:56</t>
  </si>
  <si>
    <t>https://build.fillout.com/editor/b6saBAA7ojus/results?sessionId=a36bff20-9955-4bfc-aa13-a739be298562</t>
  </si>
  <si>
    <t>Maulana Ade Lintang Pratama</t>
  </si>
  <si>
    <t>3515031701130002</t>
  </si>
  <si>
    <t>https://build.fillout.com/editor/kdFWQQWTckus/results?sessionId=6214690e-7222-4797-a31a-c3f6b4fc950a</t>
  </si>
  <si>
    <t>https://prod-fillout-oregon-s3.s3.us-west-2.amazonaws.com/orgid-431168/flowpublicid-kdFWQQWTckus/52c4895f-70f2-4b74-8eb5-9f4067ba1922-rrzpqZ24tdJcAsNNbgxrp6XAbnS5UQ9tOC2C1cCxisSHm7uZSEwTftQn4pjGa0FPpVIoE01Ql1ML6y90dlA5yIHv19xE5NsIdjN/1001042204.jpg</t>
  </si>
  <si>
    <t>077767c4-43fa-4dd7-a51a-3a8526f8075a</t>
  </si>
  <si>
    <t>Wed Jun 03 2026 22:13:00 GMT+0700 (Western Indonesia Time)</t>
  </si>
  <si>
    <t>Nia dwi peggi indriani</t>
  </si>
  <si>
    <t>3515035205980005</t>
  </si>
  <si>
    <t>1998-05-12</t>
  </si>
  <si>
    <t>b23433a3-2225-4353-a56b-d0ec063e5ffa</t>
  </si>
  <si>
    <t>Wed May 13 2026 22:00:00 GMT+0700 (Western Indonesia Time)</t>
  </si>
  <si>
    <t>Wed May 13 2026 21:20:00 GMT+0700 (Western Indonesia Time)</t>
  </si>
  <si>
    <t>Sugiantoro</t>
  </si>
  <si>
    <t>3515032307140003</t>
  </si>
  <si>
    <t>https://prod-fillout-oregon-s3.s3.us-west-2.amazonaws.com/orgid-431168/flowpublicid-kdFWQQWTckus/bc95e324-5dba-4063-a34c-495e4cea93b5-mJSyXJQefhXFkZ4NEDjZrrhekkgSBGBWHwxxzt6cEGysdmbyGPQjx3hVoy8XGBfDRs7ySD1kEXlZWi0o0vzYRdxDpRMzAly8oD9/Screenshot_20260513_095750_WPS-Office.jpg</t>
  </si>
  <si>
    <t>https://prod-fillout-oregon-s3.s3.us-west-2.amazonaws.com/orgid-431168/flowpublicid-kdFWQQWTckus/2a23630e-ddcf-4e46-ace1-2855d3b40ded-BP4M2QJbtpnA20F0xLOYbJc2XILfL8fEIf1DDHDX3oepj0CmqQAVsAPR3gdV1sRNXhxiPHTt9GgUSi9Zgw24AXiffTOJLLj4N84/1001042179.jpg</t>
  </si>
  <si>
    <t>https://build.fillout.com/editor/b6saBAA7ojus/results?sessionId=077767c4-43fa-4dd7-a51a-3a8526f8075a</t>
  </si>
  <si>
    <t>8e25e2b9-a864-423a-a3cd-e450d18e6474</t>
  </si>
  <si>
    <t>27/05/2026 11:30:12</t>
  </si>
  <si>
    <t>Maulans Rizki Tirta</t>
  </si>
  <si>
    <t>3515030501210003</t>
  </si>
  <si>
    <t>932c689a-d1a2-4c73-830f-5dcbaf1d8ad5</t>
  </si>
  <si>
    <t>Wed Jun 03 2026 22:09:00 GMT+0700 (Western Indonesia Time)</t>
  </si>
  <si>
    <t>Ardi wijaya</t>
  </si>
  <si>
    <t>1871070408000008</t>
  </si>
  <si>
    <t>2000-08-04</t>
  </si>
  <si>
    <t>https://prod-fillout-oregon-s3.s3.us-west-2.amazonaws.com/orgid-431168/flowpublicid-kdFWQQWTckus/7c991f45-3ef7-4aea-83e4-39d648c08618-yDqWNHtHuUvkwrhbrwDX4h5KmDD5DBP2BoR9VoDOKBmQHl6Dbac4ljmqdy6W8CVSMtr2xiAJsYtucYlLnbyCge0yqXc0TmvonKt/1001032158.jpg</t>
  </si>
  <si>
    <t>https://build.fillout.com/editor/b6saBAA7ojus/results?sessionId=c7fe3cc9-6209-4eff-90a7-ced8f6968726, https://build.fillout.com/editor/b6saBAA7ojus/results?sessionId=cd9627f6-0e67-4709-893d-a9cea87b77ca, https://build.fillout.com/editor/b6saBAA7ojus/results?sessionId=51388b24-2a1f-47ab-8ffd-9fb7bd6c89be</t>
  </si>
  <si>
    <t>https://build.fillout.com/editor/b6saBAA7ojus/results?sessionId=932c689a-d1a2-4c73-830f-5dcbaf1d8ad5</t>
  </si>
  <si>
    <t>0fbfdadc-a634-4ad6-b0bb-c53fb0b16440</t>
  </si>
  <si>
    <t>acda8cd9-123e-4b54-84ac-3e0b8e9f005e</t>
  </si>
  <si>
    <t>21/05/2026 09:39:14</t>
  </si>
  <si>
    <t>Yanto Winarno</t>
  </si>
  <si>
    <t>Puji Arifianto</t>
  </si>
  <si>
    <t>3515032806790002</t>
  </si>
  <si>
    <t>3515032501097273</t>
  </si>
  <si>
    <t>https://prod-fillout-oregon-s3.s3.us-west-2.amazonaws.com/orgid-431168/flowpublicid-kdFWQQWTckus/f29c51e1-ccf0-404b-b9ae-1ad0e99041c5-92raPR74fQRPBuxuDZmTbBsFF55EogFicTLnWeTEeaJvW7p0YFxIfduAa4iHwegoSeffFru1XB1kVFrmfTSf1s5umW55unJgoXW/Screenshot_20260520-195432_Gallery.jpg</t>
  </si>
  <si>
    <t>a48af795-37a7-48dd-82b8-3f7983bfb13e</t>
  </si>
  <si>
    <t>Wed Jun 03 2026 22:11:00 GMT+0700 (Western Indonesia Time)</t>
  </si>
  <si>
    <t>Wahyu woro esti p</t>
  </si>
  <si>
    <t>3515035104590002</t>
  </si>
  <si>
    <t>1968-11-04</t>
  </si>
  <si>
    <t>https://prod-fillout-oregon-s3.s3.us-west-2.amazonaws.com/orgid-431168/flowpublicid-kdFWQQWTckus/b6f4b8be-0d4d-4d05-8e04-afd235415a02-MSO2vfjiyfSDD2mRqiNb5IhJGe3DgQnF4CfioINUSamnj4ObAz95cduSsnicAQ1S7tlafpHldy4zBa8iFWDqFmqcuy7f7huno2V/1001031327.jpg</t>
  </si>
  <si>
    <t>3515030608120006</t>
  </si>
  <si>
    <t>3515031001093243</t>
  </si>
  <si>
    <t>https://build.fillout.com/editor/b6saBAA7ojus/results?sessionId=a48af795-37a7-48dd-82b8-3f7983bfb13e</t>
  </si>
  <si>
    <t>Arif pujianto</t>
  </si>
  <si>
    <t>https://prod-fillout-oregon-s3.s3.us-west-2.amazonaws.com/orgid-431168/flowpublicid-kdFWQQWTckus/740aee42-96b4-4d04-96c0-36d56c1c8630-lzx2UywQEOl7g4KhxF24bpGSH49OJUWEkAUyw5MWKXktc5a4hZnpQPjpCEDElpfl99fCHyDnf4BydjRfgb4nWiV2epDfvdRSDGd/1001031347.jpg</t>
  </si>
  <si>
    <t>3a875fe8-e176-4ee0-ac29-0bcf2aa33833</t>
  </si>
  <si>
    <t>21/05/2026 09:40:45</t>
  </si>
  <si>
    <t>Iin Fatmawati</t>
  </si>
  <si>
    <t>8a893f4c-d7ad-4574-888e-7e50c5803aab</t>
  </si>
  <si>
    <t>3515037001870001</t>
  </si>
  <si>
    <t>Wed Jun 03 2026 22:05:00 GMT+0700 (Western Indonesia Time)</t>
  </si>
  <si>
    <t>Ade irwanto</t>
  </si>
  <si>
    <t>3515032005760004</t>
  </si>
  <si>
    <t>1976-05-20</t>
  </si>
  <si>
    <t>Kepala HRD</t>
  </si>
  <si>
    <t>https://prod-fillout-oregon-s3.s3.us-west-2.amazonaws.com/orgid-431168/flowpublicid-kdFWQQWTckus/ad4a043e-6a07-4ca9-894d-a68ceeb23a5a-8ErS1AiE8WziOYE5JirQJEDtH8dbAwkmZ8enSvaHtIUGfHXWvrUXNb4LmNGSpzb8yuI8W2bc4mcZimlcoEB6A4020kQAVGcjnNC/Screenshot_20260520-195438_Gallery.jpg</t>
  </si>
  <si>
    <t>Sugiantoro, Yuni Alidia , Muhammad Khafif Ardianto</t>
  </si>
  <si>
    <t>https://build.fillout.com/editor/kdFWQQWTckus/results?sessionId=b23433a3-2225-4353-a56b-d0ec063e5ffa</t>
  </si>
  <si>
    <t>https://build.fillout.com/editor/b6saBAA7ojus/results?sessionId=8a893f4c-d7ad-4574-888e-7e50c5803aab</t>
  </si>
  <si>
    <t>bf01e5d2-4e42-4736-8dce-c2c96524fd65</t>
  </si>
  <si>
    <t>Wed Jun 03 2026 22:01:00 GMT+0700 (Western Indonesia Time)</t>
  </si>
  <si>
    <t>c7fd43e7-70b8-4a29-aa07-b98c635eee42</t>
  </si>
  <si>
    <t>Wed Jun 03 2026 21:58:00 GMT+0700 (Western Indonesia Time)</t>
  </si>
  <si>
    <t>https://prod-fillout-oregon-s3.s3.us-west-2.amazonaws.com/orgid-431168/flowpublicid-kdFWQQWTckus/65748e96-17af-49c2-a0b4-654e12153c41-RfHRipWCG1ffzM7xTYQ2TcaQojnAy7WXiS5pjSQUN0Z0Lwyf1Lg3wykKtqodjjkrWPvcwKEZSf1hh4UXzEJaD6qUZFIBiJue48b/Screenshot_20260520-195444_Gallery.jpg</t>
  </si>
  <si>
    <t>Wed May 13 2026 22:06:00 GMT+0700 (Western Indonesia Time)</t>
  </si>
  <si>
    <t>Wed May 13 2026 21:39:00 GMT+0700 (Western Indonesia Time)</t>
  </si>
  <si>
    <t>Tri galuh hidayat</t>
  </si>
  <si>
    <t>3515032705100002</t>
  </si>
  <si>
    <t>2010-05-27</t>
  </si>
  <si>
    <t>4f62014a-dc16-4a8b-a9fc-50e50e2e57cb</t>
  </si>
  <si>
    <t>Riyanto</t>
  </si>
  <si>
    <t>21/05/2026 09:42:25</t>
  </si>
  <si>
    <t>3515031001093332</t>
  </si>
  <si>
    <t>https://prod-fillout-oregon-s3.s3.us-west-2.amazonaws.com/orgid-431168/flowpublicid-kdFWQQWTckus/7b8dbc39-54f5-4158-a8ea-e8c2b018f46a-a58rqnEHrIxMMR8zF309TQrcYwxuPbzffLhE1XNTfu0d9I2fzyft7xoiGUlsGsrzykNwDlRHc3Npl4bb2oDOtWxN80WXX1PmbaC/KK-Riyanto.jpg</t>
  </si>
  <si>
    <t>Rachmad Putra Pratama</t>
  </si>
  <si>
    <t>3515030202100001</t>
  </si>
  <si>
    <t>3515031001093293</t>
  </si>
  <si>
    <t>https://build.fillout.com/editor/b6saBAA7ojus/results?sessionId=bf01e5d2-4e42-4736-8dce-c2c96524fd65</t>
  </si>
  <si>
    <t>https://prod-fillout-oregon-s3.s3.us-west-2.amazonaws.com/orgid-431168/flowpublicid-kdFWQQWTckus/309a7b84-3100-40c2-8c49-a8aaad6d577f-KPAvNqC7MnNL98SwzNILbJHI4Vcz0OHOuFpWezqu3QX2W35A2y5zYNogayd7O8cjzkSgGwoJNhl3S0Xeo3Qab706ihQl7Y6nxWv/Screenshot_20260520-195449_Gallery.jpg</t>
  </si>
  <si>
    <t>5d2e213e-76a8-49fd-874a-b69f2eae72bc</t>
  </si>
  <si>
    <t>Wed Jun 03 2026 21:57:00 GMT+0700 (Western Indonesia Time)</t>
  </si>
  <si>
    <t>Tri lusmiati</t>
  </si>
  <si>
    <t>3515035401750002</t>
  </si>
  <si>
    <t>1975-01-14</t>
  </si>
  <si>
    <t>5a880737-181d-48af-bb29-f36404e7a66b</t>
  </si>
  <si>
    <t>https://prod-fillout-oregon-s3.s3.us-west-2.amazonaws.com/orgid-431168/flowpublicid-kdFWQQWTckus/8c1b7062-05a7-47da-b326-c0ed0878fb2e-Z41QssGXPEOKgrBW2VsJ4y6sfFdNqGDY1jq1I1NUMpg5IHhKcQGWJVnHqjpYSx7fWYc84m0FA7QpcHM85wlDcqUsQv3dMWZpSvy/215560.jpg</t>
  </si>
  <si>
    <t>21/05/2026 09:43:27</t>
  </si>
  <si>
    <t>Dio Anugrah Putra</t>
  </si>
  <si>
    <t>3515030603170002</t>
  </si>
  <si>
    <t>https://build.fillout.com/editor/b6saBAA7ojus/results?sessionId=d910126b-de09-456d-99a0-e8d5d167cd18, https://build.fillout.com/editor/b6saBAA7ojus/results?sessionId=90caccab-5c10-4725-898f-07ec211269ce, https://build.fillout.com/editor/b6saBAA7ojus/results?sessionId=1041c9d5-90d3-4337-998b-ae09f7ff3ce7, https://build.fillout.com/editor/b6saBAA7ojus/results?sessionId=dc0733c8-4ede-407f-9a60-3257af460578, https://build.fillout.com/editor/b6saBAA7ojus/results?sessionId=f3c927ad-97a2-4a0d-9622-f8a4197863ea</t>
  </si>
  <si>
    <t>https://build.fillout.com/editor/b6saBAA7ojus/results?sessionId=5d2e213e-76a8-49fd-874a-b69f2eae72bc</t>
  </si>
  <si>
    <t>0fed74c8-1189-48d0-b947-742768178518</t>
  </si>
  <si>
    <t>https://prod-fillout-oregon-s3.s3.us-west-2.amazonaws.com/orgid-431168/flowpublicid-kdFWQQWTckus/6db980fc-e705-498b-9f09-084479e4abe0-ESFZEmJFHayrQ6KOxJKsqU1RLJZGUumRm5LPF8RvexkoEZGG1l9KOlXwe9xpEmIRliiG9rc0sTynyMLX0VSZkm1zrTPwfoGLwIv/IMG_20260525_142636.jpg</t>
  </si>
  <si>
    <t>https://prod-fillout-oregon-s3.s3.us-west-2.amazonaws.com/orgid-431168/flowpublicid-kdFWQQWTckus/36965509-daf9-468a-a903-b6f43d8dc1dc-XO9LxWcijw355PdV6ouUHiF7R4GLsxYWjGQY84dCXl7razDY6W02mDVb6Q9Pkjg9XmDHlILmPRq7H0pHfpTMsYC4b1yBwEYjSq1/216844.jpg</t>
  </si>
  <si>
    <t>613503f9-b341-4f13-80be-74dd1ee843ed</t>
  </si>
  <si>
    <t>25d21d01-0bd6-4d57-bcf1-9e51cf1781f2</t>
  </si>
  <si>
    <t>18/05/2026 10:11:51</t>
  </si>
  <si>
    <t>Wed Jun 03 2026 21:54:00 GMT+0700 (Western Indonesia Time)</t>
  </si>
  <si>
    <t>Erik noviyanto</t>
  </si>
  <si>
    <t>3515032210910008</t>
  </si>
  <si>
    <t>Achmad ansori</t>
  </si>
  <si>
    <t>3515032104730004</t>
  </si>
  <si>
    <t>1973-04-21</t>
  </si>
  <si>
    <t>3515030608190009</t>
  </si>
  <si>
    <t>https://prod-fillout-oregon-s3.s3.us-west-2.amazonaws.com/orgid-431168/flowpublicid-kdFWQQWTckus/3669a15a-f20f-4f30-b15a-b9f36599bd12-PqcRPgRG2oSYvjah8cw1FI6MlKytkfxP6jRfwYtXDcIZAAXK6bLZ158pGGymA02PmczjHcKtiuWZWtOYqnhaCLIHBCjg7NKscyb/216847.jpg</t>
  </si>
  <si>
    <t>https://build.fillout.com/editor/b6saBAA7ojus/results?sessionId=25d21d01-0bd6-4d57-bcf1-9e51cf1781f2</t>
  </si>
  <si>
    <t>e406f7a7-75f7-4406-b8f7-bfe9af16585e</t>
  </si>
  <si>
    <t>e79e800e-ac96-4058-a1c4-c2d5e82a8def</t>
  </si>
  <si>
    <t>18/05/2026 10:15:02</t>
  </si>
  <si>
    <t>Wed Jun 03 2026 21:55:00 GMT+0700 (Western Indonesia Time)</t>
  </si>
  <si>
    <t>lusi purwati</t>
  </si>
  <si>
    <t>10000</t>
  </si>
  <si>
    <t>3515035202910001</t>
  </si>
  <si>
    <t>https://prod-fillout-oregon-s3.s3.us-west-2.amazonaws.com/orgid-431168/flowpublicid-kdFWQQWTckus/6911f9a7-e546-4919-86e5-d079c132965a-ebBtd9DnFeFFG14yrAyBSMuT1nfN00zXtGjIPpWiYVNbyv42WV5m08LAoJ9VYeS7LjG5O8T9jZXCQKaUoKAhapVcaygwLbGj1uZ/IMG_20260525_142654.jpg</t>
  </si>
  <si>
    <t>Bilqis ghania zia nafisha</t>
  </si>
  <si>
    <t>3515035810190001</t>
  </si>
  <si>
    <t>2019-10-18</t>
  </si>
  <si>
    <t>3515032601110006</t>
  </si>
  <si>
    <t>https://build.fillout.com/editor/b6saBAA7ojus/results?sessionId=e79e800e-ac96-4058-a1c4-c2d5e82a8def</t>
  </si>
  <si>
    <t>e3209b24-44cc-4975-99d1-0ac1bb6ad3fe</t>
  </si>
  <si>
    <t>https://build.fillout.com/editor/kdFWQQWTckus/results?sessionId=c7fd43e7-70b8-4a29-aa07-b98c635eee42</t>
  </si>
  <si>
    <t>Wed Jun 03 2026 21:52:00 GMT+0700 (Western Indonesia Time)</t>
  </si>
  <si>
    <t>Muhammad irvan maulana</t>
  </si>
  <si>
    <t>3515032903090003</t>
  </si>
  <si>
    <t>2009-03-29</t>
  </si>
  <si>
    <t>https://prod-fillout-oregon-s3.s3.us-west-2.amazonaws.com/orgid-431168/flowpublicid-kdFWQQWTckus/f0f27bc8-e9c2-455e-8680-25ea1118709f-WuFatp0agPA9lxZDUfQNJacpuJlgchmePvqHL43PzkxHZzzHhEbFechyG17GEWoRPS4rRpxeAzFU98i0YWFqIdC1GxL7Be23eyu/IMG-20260525-WA0006.jpg</t>
  </si>
  <si>
    <t>db0c1685-cb2e-4059-bf9b-5ab3b246e7a0</t>
  </si>
  <si>
    <t>18/05/2026 10:16:59</t>
  </si>
  <si>
    <t>Leandra Rizky ramadhani</t>
  </si>
  <si>
    <t>3515031803260001</t>
  </si>
  <si>
    <t>abd8f1a0-fa49-4009-8dc0-e55db7b35354</t>
  </si>
  <si>
    <t>Wed May 13 2026 22:07:00 GMT+0700 (Western Indonesia Time)</t>
  </si>
  <si>
    <t>Rini wijaya</t>
  </si>
  <si>
    <t>Sarkamah</t>
  </si>
  <si>
    <t>3515030812250006</t>
  </si>
  <si>
    <t>https://build.fillout.com/editor/b6saBAA7ojus/results?sessionId=e3209b24-44cc-4975-99d1-0ac1bb6ad3fe</t>
  </si>
  <si>
    <t>https://prod-fillout-oregon-s3.s3.us-west-2.amazonaws.com/orgid-431168/flowpublicid-kdFWQQWTckus/e46c628f-ef59-43ce-9a80-fb74edce70e9-BxEIUzbNBfZHCphw0Z0MIvEjlsBhmEKDqtUpiWutaVhglSXtdCUoa4DV3abWURdddJgIl2Nnni1gWDLotKiy0qk1k5PvSQ0QazM/WA_1778645407260.jpg</t>
  </si>
  <si>
    <t>00bc0cce-a6cf-44bb-9502-f7b2941a8a94</t>
  </si>
  <si>
    <t>Wed Jun 03 2026 21:50:00 GMT+0700 (Western Indonesia Time)</t>
  </si>
  <si>
    <t>Ika susanti</t>
  </si>
  <si>
    <t>3515036603890011</t>
  </si>
  <si>
    <t>1989-03-26</t>
  </si>
  <si>
    <t>https://prod-fillout-oregon-s3.s3.us-west-2.amazonaws.com/orgid-431168/flowpublicid-kdFWQQWTckus/87dd71ff-97eb-47fd-ab19-83c579be31e5-NR5alNqCfRkTFk2iR1evQnPIXjzhrv9XwCVus6XG7VtmJSLPoxf61Etwrpnl9dISFzZjOHu6U2jYLLzpdXaUBzN7V3xtty1va7G/IMG-20260518-WA0017.jpg</t>
  </si>
  <si>
    <t>1200000</t>
  </si>
  <si>
    <t>70b92e42-f387-4ed8-a3fb-b5845a7cea94</t>
  </si>
  <si>
    <t>17/05/2026 11:50:57</t>
  </si>
  <si>
    <t>Asep Binawan</t>
  </si>
  <si>
    <t>3515040709700001</t>
  </si>
  <si>
    <t>https://build.fillout.com/editor/b6saBAA7ojus/results?sessionId=00bc0cce-a6cf-44bb-9502-f7b2941a8a94</t>
  </si>
  <si>
    <t>https://prod-fillout-oregon-s3.s3.us-west-2.amazonaws.com/orgid-431168/flowpublicid-kdFWQQWTckus/81c64f10-bb60-4da4-a476-0152e4b459c9-hfg0q51QYbpN04acVQnfF1YEx0VcWzas7pl9dV8y4GIlPoo9hrIKN4kquK35bu6JTXrmVDVo6ZzG6dAapvpRa459rJaFZfCnYXr/1000002217.jpg</t>
  </si>
  <si>
    <t>3515030612130002</t>
  </si>
  <si>
    <t>9d0a15f9-fdcd-402d-b526-f146f3b38ee7</t>
  </si>
  <si>
    <t>Wed Jun 03 2026 21:47:00 GMT+0700 (Western Indonesia Time)</t>
  </si>
  <si>
    <t>Agus santoso</t>
  </si>
  <si>
    <t>3515030404760004</t>
  </si>
  <si>
    <t>1976-04-04</t>
  </si>
  <si>
    <t>https://build.fillout.com/editor/b6saBAA7ojus/results?sessionId=90e7661d-8d09-4fef-b13c-350f300adb82</t>
  </si>
  <si>
    <t>https://prod-fillout-oregon-s3.s3.us-west-2.amazonaws.com/orgid-431168/flowpublicid-kdFWQQWTckus/7e1afd22-1acf-437f-af68-bae8703f639d-mDlwlHoFK3QN1HwQ7lqkVavXIhGwasbtuviSR5brOF7P8gqISytCT32Fcv8kS6n1MXNqU7ZtGqGTvrYtwCPXX6YiCgVMuyctbgJ/1000002219.jpg</t>
  </si>
  <si>
    <t>f643ba14-c49f-4633-ae9c-db957e34b69d</t>
  </si>
  <si>
    <t>17/05/2026 11:53:02</t>
  </si>
  <si>
    <t>Nanik Susiloningsih</t>
  </si>
  <si>
    <t>3515047003710003</t>
  </si>
  <si>
    <t>https://build.fillout.com/editor/b6saBAA7ojus/results?sessionId=9d0a15f9-fdcd-402d-b526-f146f3b38ee7</t>
  </si>
  <si>
    <t>105ccc53-57e1-4c9d-b514-32915a27aaa3</t>
  </si>
  <si>
    <t>https://prod-fillout-oregon-s3.s3.us-west-2.amazonaws.com/orgid-431168/flowpublicid-kdFWQQWTckus/d60dcff9-48df-4d12-a6bc-66f165bb443d-wX9adOpdrXuZZ9RGb0iHnfsZVBOMC80HEXkX88UaziCrjsfg57J4P4KzOdPIvB9RHqwazVqnxb43te1B2dVg1D14XTTOgzWSPXo/1000002221.jpg</t>
  </si>
  <si>
    <t>d9ea16ab-c7d6-4f81-8efc-2f640f808c13</t>
  </si>
  <si>
    <t>Wed Jun 03 2026 21:39:00 GMT+0700 (Western Indonesia Time)</t>
  </si>
  <si>
    <t>Wed Jun 03 2026 21:36:00 GMT+0700 (Western Indonesia Time)</t>
  </si>
  <si>
    <t>Andik Sumarno</t>
  </si>
  <si>
    <t xml:space="preserve">Muhammad ainul yaqin </t>
  </si>
  <si>
    <t>3515033011200001</t>
  </si>
  <si>
    <t>3515030212970001</t>
  </si>
  <si>
    <t>https://prod-fillout-oregon-s3.s3.us-west-2.amazonaws.com/orgid-431168/flowpublicid-kdFWQQWTckus/dac95363-d47a-4468-b5a9-95c5ebe5ae24-kmXd1mYEfMARhAueKCMBABmuiW3nAeL3IiY5mu68UjkendmCHos1NjhB1WilMVuvA6KKEFfIp4MWBCjixZ7UpH2WRDrpYQItqQP/IMG-20260516-WA0010.jpg</t>
  </si>
  <si>
    <t>1997-02-12</t>
  </si>
  <si>
    <t>a90a88a5-ce7f-4600-9630-603e7ed5c630</t>
  </si>
  <si>
    <t>17/05/2026 11:56:24</t>
  </si>
  <si>
    <t>Dimas Binawan Putra</t>
  </si>
  <si>
    <t>3515040211960001</t>
  </si>
  <si>
    <t>Packing Paket</t>
  </si>
  <si>
    <t>3515031001093230</t>
  </si>
  <si>
    <t>https://build.fillout.com/editor/b6saBAA7ojus/results?sessionId=d9ea16ab-c7d6-4f81-8efc-2f640f808c13</t>
  </si>
  <si>
    <t>https://build.fillout.com/editor/kdFWQQWTckus/results?sessionId=abd8f1a0-fa49-4009-8dc0-e55db7b35354</t>
  </si>
  <si>
    <t>Nurul Akhadiah</t>
  </si>
  <si>
    <t>871b267b-2ae3-490f-909a-f363e90828fb</t>
  </si>
  <si>
    <t>Wed Jun 03 2026 21:33:00 GMT+0700 (Western Indonesia Time)</t>
  </si>
  <si>
    <t>Siti fatimah</t>
  </si>
  <si>
    <t>3515034611080001</t>
  </si>
  <si>
    <t>1966-06-11</t>
  </si>
  <si>
    <t>b34307b2-6412-462d-8d9f-3662dacdb439</t>
  </si>
  <si>
    <t>Wed May 13 2026 23:18:00 GMT+0700 (Western Indonesia Time)</t>
  </si>
  <si>
    <t>Wed May 13 2026 22:35:00 GMT+0700 (Western Indonesia Time)</t>
  </si>
  <si>
    <t>720a23c1-f22d-4993-8b3b-def8bab02532</t>
  </si>
  <si>
    <t>17/05/2026 11:58:18</t>
  </si>
  <si>
    <t>Dhioktafian Binawan Putra</t>
  </si>
  <si>
    <t>3515041510020001</t>
  </si>
  <si>
    <t>Nur Cahyo Eko Putro</t>
  </si>
  <si>
    <t>3515032501097280</t>
  </si>
  <si>
    <t>https://prod-fillout-oregon-s3.s3.us-west-2.amazonaws.com/orgid-431168/flowpublicid-kdFWQQWTckus/97d1e2d1-6355-44b3-ae65-348a70e57866-EtYzZZx2pQTdAd5qPAKwbvmjFnNvgYCZ4rBckK51ykwv1OvW9XkJjXxz1gS3NuUUZPlTAnS51doPiJRosaXiC2BjLcm0O4Heew0/Screenshot_20260513-212853_Gallery.jpg</t>
  </si>
  <si>
    <t>https://prod-fillout-oregon-s3.s3.us-west-2.amazonaws.com/orgid-431168/flowpublicid-kdFWQQWTckus/75c5b0b6-c5bc-4976-aa21-97ed723637ad-xEja6bjVkQ2haUXW84ZgYUyBhDQ90zB5Km8FDSbkaO2lLTdjUcTmVULVpBbcegLeOh6QD90DWlqlsw5ZBIkJFrZVmMktFGsMITg/IMG-20260516-WA0006.jpg</t>
  </si>
  <si>
    <t>https://build.fillout.com/editor/b6saBAA7ojus/results?sessionId=871b267b-2ae3-490f-909a-f363e90828fb</t>
  </si>
  <si>
    <t>45e19739-6ba0-496a-b633-329b9e1f32fd</t>
  </si>
  <si>
    <t>Wed Jun 03 2026 21:28:00 GMT+0700 (Western Indonesia Time)</t>
  </si>
  <si>
    <t>Suhardono</t>
  </si>
  <si>
    <t>3515030606650003</t>
  </si>
  <si>
    <t>Rurul fitriyah</t>
  </si>
  <si>
    <t>1965-05-08</t>
  </si>
  <si>
    <t>https://prod-fillout-oregon-s3.s3.us-west-2.amazonaws.com/orgid-431168/flowpublicid-kdFWQQWTckus/09a2276a-883f-4cf2-90c4-5b139f631ca0-HBzB4SW1RttG3Ds6ugEj5s2eaBiNopzEMTHTWiCLLfBUKTeLVleg1GWFICHRWD2GkaKDUvQJRMQWZfa3mdf0Fg0inZ1O9s4Dw6Q/IMG-20260516-WA0007.jpg</t>
  </si>
  <si>
    <t>2200000</t>
  </si>
  <si>
    <t>fdf1af07-e425-4ca4-a7c7-0b932559ce8e</t>
  </si>
  <si>
    <t>3515034407560002</t>
  </si>
  <si>
    <t>165000</t>
  </si>
  <si>
    <t>https://prod-fillout-oregon-s3.s3.us-west-2.amazonaws.com/orgid-431168/flowpublicid-kdFWQQWTckus/1dca5571-c924-4b13-8690-99721855403c-IxzijbeRRXPhqjq4zp1sFr39DnLNVcnNm12shZIR9w1cTs6MtPBDxlhFhOMOnm9i41RxBd7vwieof4dOP7DrnWvUPFe2DFGz4yb/Screenshot_20260513-212931_Gallery.jpg</t>
  </si>
  <si>
    <t>https://build.fillout.com/editor/b6saBAA7ojus/results?sessionId=45e19739-6ba0-496a-b633-329b9e1f32fd</t>
  </si>
  <si>
    <t>https://prod-fillout-oregon-s3.s3.us-west-2.amazonaws.com/orgid-431168/flowpublicid-kdFWQQWTckus/9d090c3a-81aa-49a1-bc9f-ccecf6f8e4e8-HKUT0lTgzQOKRK4W5AIaZY3YnEdixXimiayyAe1Ybefe4OZSfSQ9eQnMosTgCKhKbOqVRmPORvUE8A9sXtTvZagpMX7bHzZSXUB/IMG-20260516-WA0008.jpg</t>
  </si>
  <si>
    <t>d81b19a2-bd1c-4721-97af-ebce35193591</t>
  </si>
  <si>
    <t>Wed Jun 03 2026 21:21:00 GMT+0700 (Western Indonesia Time)</t>
  </si>
  <si>
    <t>Wed Jun 03 2026 21:18:00 GMT+0700 (Western Indonesia Time)</t>
  </si>
  <si>
    <t>Dhita ariyanti dwi agustin</t>
  </si>
  <si>
    <t>3515035708060005</t>
  </si>
  <si>
    <t>2006-08-17</t>
  </si>
  <si>
    <t>23a3de1e-bc57-4315-9b40-989436d404cf</t>
  </si>
  <si>
    <t>18/05/2026 08:48:33</t>
  </si>
  <si>
    <t>mohammad zainuddin</t>
  </si>
  <si>
    <t>3515041608890001</t>
  </si>
  <si>
    <t>https://prod-fillout-oregon-s3.s3.us-west-2.amazonaws.com/orgid-431168/flowpublicid-kdFWQQWTckus/4b04d60f-f287-4945-835a-d21fe18f25a2-p1gh5UL186ODyc4W67H18fusdclLuDSYVLMB7mHAcXviejWYAIUGyOS3UxlOIb824pjktxNH1glTAteK3goec0DFNtjuJwxgVNI/Screenshot_20260513-212916_Gallery.jpg</t>
  </si>
  <si>
    <t>3515031001093247</t>
  </si>
  <si>
    <t>https://build.fillout.com/editor/b6saBAA7ojus/results?sessionId=d81b19a2-bd1c-4721-97af-ebce35193591</t>
  </si>
  <si>
    <t>https://build.fillout.com/editor/b6saBAA7ojus/results?sessionId=020f0931-45c3-4cc9-a8fe-3d826d062146, https://build.fillout.com/editor/b6saBAA7ojus/results?sessionId=0bdf14f0-c692-4481-9b22-a90d4ada2877</t>
  </si>
  <si>
    <t>https://prod-fillout-oregon-s3.s3.us-west-2.amazonaws.com/orgid-431168/flowpublicid-kdFWQQWTckus/461446e0-5e10-4f93-91df-2b2b25fe0252-87AdzrJRQQ5oVkccR47Ml9Kbg3sCuQ9udbydfVtGoRIox1NNJLFivynIwlQ7hGqLpTZ4BNIFxH72g8AgXZLxu59od3QymmYsBlV/Screenshot_20260513-212924_Gallery.jpg</t>
  </si>
  <si>
    <t>blt DD</t>
  </si>
  <si>
    <t>3515030704170003</t>
  </si>
  <si>
    <t>10eb36bc-4f71-4aaf-b832-fc7b8050562f</t>
  </si>
  <si>
    <t>9c63f4f5-bda3-48d7-9feb-a479b05bfb46</t>
  </si>
  <si>
    <t>Wed Jun 03 2026 21:20:00 GMT+0700 (Western Indonesia Time)</t>
  </si>
  <si>
    <t>Wed Jun 03 2026 21:16:00 GMT+0700 (Western Indonesia Time)</t>
  </si>
  <si>
    <t>Baktiawan Tri Cahyanto</t>
  </si>
  <si>
    <t>Adib yogi faiazulfi</t>
  </si>
  <si>
    <t>3515032708250012</t>
  </si>
  <si>
    <t>3515031605970008</t>
  </si>
  <si>
    <t>https://prod-fillout-oregon-s3.s3.us-west-2.amazonaws.com/orgid-431168/flowpublicid-kdFWQQWTckus/57f91ff4-e110-41c3-891a-c6d689d88599-aFF8nhuTwI0E5QRXDa0HIQcssEoBmcXOZlbCES9NZ60qiCwrTeO5EEN3R1rsJcTzXP0bzgyR1VMNivoFEMEFDc9vubAv9emBlpK/IMG-20260525-WA0025.jpg</t>
  </si>
  <si>
    <t>1997-05-10</t>
  </si>
  <si>
    <t>baa63266-e9e9-4923-85ae-1b34d1c86bb4</t>
  </si>
  <si>
    <t>18/05/2026 08:50:59</t>
  </si>
  <si>
    <t>arum tri andani</t>
  </si>
  <si>
    <t>3515034303890001</t>
  </si>
  <si>
    <t>3515031001093295</t>
  </si>
  <si>
    <t>https://build.fillout.com/editor/b6saBAA7ojus/results?sessionId=9c63f4f5-bda3-48d7-9feb-a479b05bfb46</t>
  </si>
  <si>
    <t>Leni Febiyanti</t>
  </si>
  <si>
    <t>Nur Cahyo Eko Putro, Rurul Fitriyah, Amalia Wanda Deva Nur Cahyo, Abyan Bayu Nur Cahyo</t>
  </si>
  <si>
    <t>https://build.fillout.com/editor/kdFWQQWTckus/results?sessionId=b34307b2-6412-462d-8d9f-3662dacdb439</t>
  </si>
  <si>
    <t>fea1b2dc-e907-4f18-a689-e3e8313b1e6e</t>
  </si>
  <si>
    <t>Wed Jun 03 2026 21:14:00 GMT+0700 (Western Indonesia Time)</t>
  </si>
  <si>
    <t>Rini widayati</t>
  </si>
  <si>
    <t>3515034505680003</t>
  </si>
  <si>
    <t>1968-05-05</t>
  </si>
  <si>
    <t>b89f62bd-f7d4-43e4-af22-1bae00bfa2ec</t>
  </si>
  <si>
    <t>729ad585-fcf3-4b07-965f-4120286cfe22</t>
  </si>
  <si>
    <t>Wed May 13 2026 23:46:00 GMT+0700 (Western Indonesia Time)</t>
  </si>
  <si>
    <t>18/05/2026 08:52:16</t>
  </si>
  <si>
    <t>Wed May 13 2026 23:19:00 GMT+0700 (Western Indonesia Time)</t>
  </si>
  <si>
    <t>muhammad habib raihadi</t>
  </si>
  <si>
    <t>3515032408160002</t>
  </si>
  <si>
    <t>https://prod-fillout-oregon-s3.s3.us-west-2.amazonaws.com/orgid-431168/flowpublicid-kdFWQQWTckus/45ca944d-8f71-4d78-aeff-ac9e78fec2f4-HVRrdCXJQ9Tv1t4zxfSy2Qb7esmLa5G9PDBO9kcUxb2XrTiKKCJliFsv46eZYP5mTkSZLshbnQ59YKFuke8AX0WgKdPkgC1GHpP/IMG-20260517-WA0001.jpg</t>
  </si>
  <si>
    <t>Sulasih</t>
  </si>
  <si>
    <t>3515031001093419</t>
  </si>
  <si>
    <t>https://prod-fillout-oregon-s3.s3.us-west-2.amazonaws.com/orgid-431168/flowpublicid-kdFWQQWTckus/e30e72ab-8a95-46a7-9f8a-b8cf3546d7a0-POHLGcpPhdvkO6PaKBJ0gz57rpo8GCZ8mnZ1VVWp2hplA6vSWT5bkTsdjRzWmfSGP3RwdnJLZXIqIYR18hLavbNoYhGOgOjSalj/Screenshot_20260513-232850_Gallery.jpg</t>
  </si>
  <si>
    <t>https://build.fillout.com/editor/b6saBAA7ojus/results?sessionId=fea1b2dc-e907-4f18-a689-e3e8313b1e6e</t>
  </si>
  <si>
    <t>a2cb288a-5b47-47de-a26b-beca4b9d7de3</t>
  </si>
  <si>
    <t>Wed Jun 03 2026 21:12:00 GMT+0700 (Western Indonesia Time)</t>
  </si>
  <si>
    <t>Elok endah winarti</t>
  </si>
  <si>
    <t>3515035202640001</t>
  </si>
  <si>
    <t>1964-02-12</t>
  </si>
  <si>
    <t>https://prod-fillout-oregon-s3.s3.us-west-2.amazonaws.com/orgid-431168/flowpublicid-kdFWQQWTckus/91d0eac6-5f3c-4129-b5c1-b108abf6cab0-cc2ytUGpFqM8s86hcne70QmSScAf3r3jChhRexZEytnVVOs8fdDILpmTNYEaDIciJtzQsSFjcWpgL78cEk4C3xVIsPUzctlDP8Q/IMG-20260517-WA0002.jpg</t>
  </si>
  <si>
    <t>7d3afe3a-c29f-4155-a9f0-7aec53d98eb1</t>
  </si>
  <si>
    <t>22/05/2026 09:23:08</t>
  </si>
  <si>
    <t>Sumiati</t>
  </si>
  <si>
    <t>3515035611500001</t>
  </si>
  <si>
    <t>https://build.fillout.com/editor/b6saBAA7ojus/results?sessionId=a2cb288a-5b47-47de-a26b-beca4b9d7de3</t>
  </si>
  <si>
    <t>https://prod-fillout-oregon-s3.s3.us-west-2.amazonaws.com/orgid-431168/flowpublicid-kdFWQQWTckus/251d46e8-5a54-401f-858f-203873e08080-yILWMghkZnUr8vnpiADfgTjo6w4zcyQnJNDu8PrfTTYmvc1y6wbYGvaVXzmttvixcKnuUVYlld881KW2OvnEFhYitjsUv7pcAKl/Screenshot_20260513-212931_Gallery.jpg</t>
  </si>
  <si>
    <t>https://prod-fillout-oregon-s3.s3.us-west-2.amazonaws.com/orgid-431168/flowpublicid-kdFWQQWTckus/649d0b9c-41e0-47e9-84c8-5ec45e978a80-aoc2Tgcc1QVN3X4QiKGhU1kCHSqs9Pqq50v4sVZd9Um4CvRk3RWwVAmb6IiTGEvbAMnrOCGlan56jMOK5YxS7QzgpcDjIUHZtOC/IMG-20260517-WA0003.jpg</t>
  </si>
  <si>
    <t>98f0a168-6c90-4d2d-a552-43941210f162</t>
  </si>
  <si>
    <t>3515030704260001</t>
  </si>
  <si>
    <t>Suradji</t>
  </si>
  <si>
    <t>3515031405670001</t>
  </si>
  <si>
    <t>1967-05-14</t>
  </si>
  <si>
    <t>Pensiunan polisi</t>
  </si>
  <si>
    <t>83c7a5a0-87a5-4de0-b1b6-1acae71bc925</t>
  </si>
  <si>
    <t>22/05/2026 09:24:46</t>
  </si>
  <si>
    <t>Samsul Hadi</t>
  </si>
  <si>
    <t>https://prod-fillout-oregon-s3.s3.us-west-2.amazonaws.com/orgid-431168/flowpublicid-kdFWQQWTckus/fcf5194f-86d0-437b-a7fa-033913c3904e-mPBzFR0YfBr4udV8J1PCDafRTn0pZmsdynS852GPOrIEI3QmOd0cV2IFhlFODjfGgN6yXsTKbZXtuf76SEyiJ6IzsFadn9J49AH/Screenshot_20260513-212916_Gallery.jpg</t>
  </si>
  <si>
    <t>3515032612950001</t>
  </si>
  <si>
    <t>https://build.fillout.com/editor/b6saBAA7ojus/results?sessionId=98f0a168-6c90-4d2d-a552-43941210f162</t>
  </si>
  <si>
    <t>https://build.fillout.com/editor/b6saBAA7ojus/results?sessionId=f23fa08e-232f-482d-bd35-8efe4b64e5f6, https://build.fillout.com/editor/b6saBAA7ojus/results?sessionId=bec04993-860c-4454-8a7e-e200c33f187e, https://build.fillout.com/editor/b6saBAA7ojus/results?sessionId=b6e7d4c5-0b67-4262-b529-2691e7e2d874</t>
  </si>
  <si>
    <t>cbf434b8-53e2-40ef-a7f9-56c429f0e82d</t>
  </si>
  <si>
    <t>Wed Jun 03 2026 21:00:00 GMT+0700 (Western Indonesia Time)</t>
  </si>
  <si>
    <t>Wed Jun 03 2026 20:57:00 GMT+0700 (Western Indonesia Time)</t>
  </si>
  <si>
    <t>Suniyah</t>
  </si>
  <si>
    <t>3515034101640006</t>
  </si>
  <si>
    <t>11107ae1-c840-4044-9ea5-3834096b196a</t>
  </si>
  <si>
    <t>1959-01-01</t>
  </si>
  <si>
    <t>https://prod-fillout-oregon-s3.s3.us-west-2.amazonaws.com/orgid-431168/flowpublicid-kdFWQQWTckus/9c0caf0e-5be4-4a7e-98a0-ba14d358e82e-pZBpxoN45uPkpQYuLBs2NyGJ2wjbOcgmLc3JUKLNm5ugeaTvImtpdsfGgZOKPTQNMLaVH9VGp90XKpsrgNwR9LPv76PiJGLzIxt/Screenshot_20260513-212924_Gallery.jpg</t>
  </si>
  <si>
    <t>misdi</t>
  </si>
  <si>
    <t>3515031001093558</t>
  </si>
  <si>
    <t>https://prod-fillout-oregon-s3.s3.us-west-2.amazonaws.com/orgid-431168/flowpublicid-kdFWQQWTckus/e9c60e94-5014-450d-b1ea-1d57d5cde5c1-7tFi3jhCg7Es86gSIVit9IivBI6NPqYQxQHUe7bhbGStLTo9EMqkozhqpm651LdapoG9uTLtf3PFgf24BqNI7CaqOMfB4id5pLH/WhatsApp-Image-2026-05-14-at-09.19.46.jpg</t>
  </si>
  <si>
    <t>ca0db188-bb92-4830-823c-2fb3117b1a54</t>
  </si>
  <si>
    <t>15/05/2026 07:50:27</t>
  </si>
  <si>
    <t>Moch.Nurul Hudi</t>
  </si>
  <si>
    <t>3515042005760003</t>
  </si>
  <si>
    <t>3515031001093245</t>
  </si>
  <si>
    <t>https://build.fillout.com/editor/b6saBAA7ojus/results?sessionId=cbf434b8-53e2-40ef-a7f9-56c429f0e82d</t>
  </si>
  <si>
    <t>mariatiningsih</t>
  </si>
  <si>
    <t>2518ffd8-17c3-4d94-a528-3713111bbdf6</t>
  </si>
  <si>
    <t>Wed Jun 03 2026 20:47:00 GMT+0700 (Western Indonesia Time)</t>
  </si>
  <si>
    <t>3515030706110009</t>
  </si>
  <si>
    <t>Wed Jun 03 2026 20:43:00 GMT+0700 (Western Indonesia Time)</t>
  </si>
  <si>
    <t>3515034305630001</t>
  </si>
  <si>
    <t>1963-03-05</t>
  </si>
  <si>
    <t>https://build.fillout.com/editor/kdFWQQWTckus/results?sessionId=b89f62bd-f7d4-43e4-af22-1bae00bfa2ec</t>
  </si>
  <si>
    <t>463b6a81-db0e-4633-bfbd-7eae3c616c8f</t>
  </si>
  <si>
    <t>15/05/2026 07:54:49</t>
  </si>
  <si>
    <t>Sugiyanah</t>
  </si>
  <si>
    <t>190000</t>
  </si>
  <si>
    <t>3515036810790003</t>
  </si>
  <si>
    <t>https://prod-fillout-oregon-s3.s3.us-west-2.amazonaws.com/orgid-431168/flowpublicid-kdFWQQWTckus/3b2b0341-58ce-4bf8-a6db-bc894006bd5a-39aaGajbWn8DMzZvjTNZ8eCHWKCJ3KEIhqBWIOytGsWGYMuqrFVxlcmIkjWJ9SlstBTpem7mlFrdWqvUSNLCH3Jgup2stRLH9cF/WhatsApp-Image-2026-05-14-at-09.15.27.jpg</t>
  </si>
  <si>
    <t>e5443106-1a32-4033-817d-057608907819</t>
  </si>
  <si>
    <t>Thu May 14 2026 02:28:00 GMT+0700 (Western Indonesia Time)</t>
  </si>
  <si>
    <t>Mamayati</t>
  </si>
  <si>
    <t>3515031001093257</t>
  </si>
  <si>
    <t>https://prod-fillout-oregon-s3.s3.us-west-2.amazonaws.com/orgid-431168/flowpublicid-kdFWQQWTckus/8d45b03a-6822-4a7a-afde-f778dae87487-GTNdq2Y3NWtmUdkZFDeSX3vrIl3F94Atd8wjdhqw4CSj4GmoWZnYmoBjWTkk24Sa0a8lvxNrLm6rf1WmxEEoL3k7k31BlMOyUPx/35163bda-9c6c-4d49-a04f-3b22c93024d2.jpg</t>
  </si>
  <si>
    <t>Wed Jun 03 2026 20:35:00 GMT+0700 (Western Indonesia Time)</t>
  </si>
  <si>
    <t>Wed Jun 03 2026 20:33:00 GMT+0700 (Western Indonesia Time)</t>
  </si>
  <si>
    <t>https://prod-fillout-oregon-s3.s3.us-west-2.amazonaws.com/orgid-431168/flowpublicid-kdFWQQWTckus/01f7c314-1ee7-4f3a-b1bd-81ba057c1606-xu5LAj1sJxDbhUkiWesFHXFRWCZULVD5TISaPcA17pJl3p73AbMwq3b3NDHsH30qUgDAPp0LfgvVVXk1W8omjiZWg9CNO0tJKr2/WhatsApp-Image-2026-05-14-at-09.16.36.jpg</t>
  </si>
  <si>
    <t>2016-09-01</t>
  </si>
  <si>
    <t>351503020210003</t>
  </si>
  <si>
    <t>https://build.fillout.com/editor/b6saBAA7ojus/results?sessionId=f6f038cc-ef70-468e-ac98-080ae82e8a64</t>
  </si>
  <si>
    <t>650d2546-7139-4f9e-bc41-0c78b17fc2eb</t>
  </si>
  <si>
    <t>15/05/2026 07:56:50</t>
  </si>
  <si>
    <t>Muhammad Naufal Nurul Arfa</t>
  </si>
  <si>
    <t>3515031608130001</t>
  </si>
  <si>
    <t>Wed Jun 03 2026 20:31:00 GMT+0700 (Western Indonesia Time)</t>
  </si>
  <si>
    <t>https://prod-fillout-oregon-s3.s3.us-west-2.amazonaws.com/orgid-431168/flowpublicid-kdFWQQWTckus/0f5dd8b4-6d79-471d-827d-6cd4b8844117-YNQZs30gFsnsuFufouStLOQ82kiNRq7eF31WdwLHuy7Q2ZHGhF9D6n43jKexrwnnE0t6iv058LrWVbZqNfNwFjvee7jjnRnaiLW/b2815775-219c-4741-b14c-e57d9d58b505.jpg</t>
  </si>
  <si>
    <t>2006-06-05</t>
  </si>
  <si>
    <t>https://prod-fillout-oregon-s3.s3.us-west-2.amazonaws.com/orgid-431168/flowpublicid-kdFWQQWTckus/1dd63ef1-5ef0-4c82-8fe9-d1f4a285dd0d-bLY9YAus86JiB2RAPsGOPs5Onc0HopzLUKbBHYPcD6FesYwT61oP28DS1T0071HrgRb0gD2iqKq407ewRDqZfCSVAZ7iY6TtV8O/WhatsApp-Image-2026-05-14-at-09.19.18.jpg</t>
  </si>
  <si>
    <t>https://build.fillout.com/editor/b6saBAA7ojus/results?sessionId=551b6f64-ab2b-411c-9b7f-379fab89d7d2</t>
  </si>
  <si>
    <t>https://prod-fillout-oregon-s3.s3.us-west-2.amazonaws.com/orgid-431168/flowpublicid-kdFWQQWTckus/ce1aafce-2462-4fb2-912a-39df12f164f1-t2mGIeAn6OWtigqRRk6bZpLzFxKkaorhO8jSLc1MhyI8WSSIRxbQunUADmSKN8lALx2STDats2edQojb6czxYYpxyTBZu2tBzay/82ff0da4-6e1d-4f57-8690-b21257a2b66c.jpg</t>
  </si>
  <si>
    <t>Wed Jun 03 2026 20:29:00 GMT+0700 (Western Indonesia Time)</t>
  </si>
  <si>
    <t>1982-02-17</t>
  </si>
  <si>
    <t>https://build.fillout.com/editor/b6saBAA7ojus/results?sessionId=6506c353-425f-43b8-8d9a-212c42eaed3c, https://build.fillout.com/editor/b6saBAA7ojus/results?sessionId=c7273f3a-1339-49d7-a524-fbfe666883dc, https://build.fillout.com/editor/b6saBAA7ojus/results?sessionId=82b6de3e-b0ca-42f7-afc6-505e3ff40002, https://build.fillout.com/editor/b6saBAA7ojus/results?sessionId=dd5b3b2b-2f4d-40e7-be26-611c420cd155</t>
  </si>
  <si>
    <t>1127f96f-d2e1-4da1-8318-66fbfbc7cce3</t>
  </si>
  <si>
    <t>https://prod-fillout-oregon-s3.s3.us-west-2.amazonaws.com/orgid-431168/flowpublicid-kdFWQQWTckus/2e0328c2-d177-4b81-b920-87d1512d55d0-cuB9bk0km1OJI5TIg8JSHKd6i73aEEaD0bHX5tT8PpSYklqX7cIV3Vc9Ckav2SRD1M6SyZMKXQJYDpxlVlzC4b4VVZrPv1t4xfK/3f80b9fc-846e-4b78-8a35-ebae909a4c11.jpg</t>
  </si>
  <si>
    <t>https://build.fillout.com/editor/b6saBAA7ojus/results?sessionId=e2a872bf-a68a-450e-b6db-cfc29e1a9b9e</t>
  </si>
  <si>
    <t>faris budiono</t>
  </si>
  <si>
    <t>3515031912220013</t>
  </si>
  <si>
    <t>https://prod-fillout-oregon-s3.s3.us-west-2.amazonaws.com/orgid-431168/flowpublicid-kdFWQQWTckus/4c410caf-fafd-46a4-9035-9d3f46198d01-0kT2RBjZFA0zjG7ExTqO0nayYR7sZXg6t24qG0wilTN4sMMGsOQA5eXfPeNx2JUpBeUtEY1onq1UJxUF2gJDDSWYtUm9IEYk0uq/WhatsApp-Image-2026-05-19-at-20.15.45.jpg</t>
  </si>
  <si>
    <t>03a00970-df10-47e6-946a-957dc60c9c2a</t>
  </si>
  <si>
    <t>Wed Jun 03 2026 20:25:00 GMT+0700 (Western Indonesia Time)</t>
  </si>
  <si>
    <t>Wed Jun 03 2026 20:23:00 GMT+0700 (Western Indonesia Time)</t>
  </si>
  <si>
    <t>Dimas Hendramawan Putra</t>
  </si>
  <si>
    <t>3515032110910004</t>
  </si>
  <si>
    <t>1991-10-21</t>
  </si>
  <si>
    <t>ely setiawati</t>
  </si>
  <si>
    <t>3515031001093211</t>
  </si>
  <si>
    <t>https://build.fillout.com/editor/kdFWQQWTckus/results?sessionId=e5443106-1a32-4033-817d-057608907819</t>
  </si>
  <si>
    <t>https://build.fillout.com/editor/b6saBAA7ojus/results?sessionId=03a00970-df10-47e6-946a-957dc60c9c2a</t>
  </si>
  <si>
    <t>3157863e22e808035b70be58047ad1ef</t>
  </si>
  <si>
    <t>c3300d28-e1e2-4e87-a695-00bbf8d45f48</t>
  </si>
  <si>
    <t>Wed Jun 03 2026 20:21:00 GMT+0700 (Western Indonesia Time)</t>
  </si>
  <si>
    <t>4413345c-1f0c-4c2e-b506-b841aee71f7d</t>
  </si>
  <si>
    <t>Thu May 14 2026 02:42:00 GMT+0700 (Western Indonesia Time)</t>
  </si>
  <si>
    <t>Kadari Purboyo</t>
  </si>
  <si>
    <t>https://prod-fillout-oregon-s3.s3.us-west-2.amazonaws.com/orgid-431168/flowpublicid-kdFWQQWTckus/a49d2146-b57b-426b-afcf-34cd51f0072d-mfR6QaRGJrFA8j8gOQy5v3NXOAJS90yFwIhjaSPGgujjLJAGPQkMWz71ASTk30QdbnKilkBLRaygHVrUR3jAQOGr6gwofUQXG5e/WhatsApp-Image-2026-05-18-at-10.41.37.jpg</t>
  </si>
  <si>
    <t>Thu May 14 2026 02:29:00 GMT+0700 (Western Indonesia Time)</t>
  </si>
  <si>
    <t>3515030812630002</t>
  </si>
  <si>
    <t>1963-12-08</t>
  </si>
  <si>
    <t>2026-05-14</t>
  </si>
  <si>
    <t>Astutik</t>
  </si>
  <si>
    <t>3515034509680002</t>
  </si>
  <si>
    <t>https://prod-fillout-oregon-s3.s3.us-west-2.amazonaws.com/orgid-431168/flowpublicid-kdFWQQWTckus/df042cb7-cc49-4faa-850d-16eda90ba935-ZMfvlK5hdniPLAmRoNAlzw9KBESzFAP5KK5BT66Mp7srG17fKh9xDIjL9hCL9PmoaNFadNufVecDkW9991DfGlsRjgJ3tN7ssvt/3963E834-3025-4247-B498-5C4DA997C265.jpg</t>
  </si>
  <si>
    <t>https://build.fillout.com/editor/b6saBAA7ojus/results?sessionId=c3300d28-e1e2-4e87-a695-00bbf8d45f48</t>
  </si>
  <si>
    <t>https://prod-fillout-oregon-s3.s3.us-west-2.amazonaws.com/orgid-431168/flowpublicid-kdFWQQWTckus/b5950a83-82ad-42b1-af42-753e9b477615-RIb90ltXx82hQ5PzEEX9rR222SdFgxqevNnLEq8N4Bu20lRMg7c7D2MsnZJkuY8MQeS53zJWyKhp6MAsWvOOLqFyds14VTWAZ05/WhatsApp-Image-2026-05-18-at-10.41.36-(1).jpg</t>
  </si>
  <si>
    <t>765fa357-3197-48fc-9197-62810ae3db29</t>
  </si>
  <si>
    <t>Wed Jun 03 2026 20:22:00 GMT+0700 (Western Indonesia Time)</t>
  </si>
  <si>
    <t>Wed Jun 03 2026 20:20:00 GMT+0700 (Western Indonesia Time)</t>
  </si>
  <si>
    <t xml:space="preserve">Rendi setiawan </t>
  </si>
  <si>
    <t>3515032106960002</t>
  </si>
  <si>
    <t>1996-06-21</t>
  </si>
  <si>
    <t>c03f5f7b-7bdc-4695-89b5-9d39b442dfeb</t>
  </si>
  <si>
    <t>18/05/2026 09:03:12</t>
  </si>
  <si>
    <t>rezal mubarok</t>
  </si>
  <si>
    <t>3515032605040001</t>
  </si>
  <si>
    <t>Satpam bank bri</t>
  </si>
  <si>
    <t>https://prod-fillout-oregon-s3.s3.us-west-2.amazonaws.com/orgid-431168/flowpublicid-kdFWQQWTckus/c6752130-df16-4c51-95dd-8ed64aea05c5-IlUB0UqoAWLYgMwpDUZzqK5KhHdmRK5BxydjGW9HbhzioVagYjAEV2aC85gYaSKLbitcCcxM7pROlukX2HNc2VaBkI9uf0Cg8AI/1e112bc1-c514-475e-8af3-53a7f5fb3ab1.jpg</t>
  </si>
  <si>
    <t>https://prod-fillout-oregon-s3.s3.us-west-2.amazonaws.com/orgid-431168/flowpublicid-kdFWQQWTckus/bb4b418d-477d-4e0d-9145-4d196562bc1a-QwsKUU8eAZL2hG86EvaghsCfKLrXVyFGwIMoqW4jj3gziPlPpDDyf1mifWvyqCBzzSIizUrbRvw2UtzyYiacwM0Wkx0PrKwibZl/WhatsApp-Image-2026-05-18-at-10.41.36.jpg</t>
  </si>
  <si>
    <t>3515031001093236</t>
  </si>
  <si>
    <t>https://build.fillout.com/editor/b6saBAA7ojus/results?sessionId=765fa357-3197-48fc-9197-62810ae3db29</t>
  </si>
  <si>
    <t>3515030710190001</t>
  </si>
  <si>
    <t>kustiyah</t>
  </si>
  <si>
    <t>503a184c-bdcc-4b79-8d95-c8414ff31f56</t>
  </si>
  <si>
    <t>Wed Jun 03 2026 20:18:00 GMT+0700 (Western Indonesia Time)</t>
  </si>
  <si>
    <t>Saluchah</t>
  </si>
  <si>
    <t>3515036808640002</t>
  </si>
  <si>
    <t>1965-03-28</t>
  </si>
  <si>
    <t>https://prod-fillout-oregon-s3.s3.us-west-2.amazonaws.com/orgid-431168/flowpublicid-kdFWQQWTckus/01c5c1a3-0838-488c-b20e-00e8e0fafc2d-r7wkw6jLLZTAHkl723UdiU5QuOnTxHRm2qbf7e96AqEpHaxvYB19WOmbK1gZheHuM6J1aHuWuldmftM6mt67KQzGpHE6VREGtOy/b1cfa119-5ce9-46bb-81a5-13b6afe3d621.jpg</t>
  </si>
  <si>
    <t>650000</t>
  </si>
  <si>
    <t xml:space="preserve">Jaga toko sembako </t>
  </si>
  <si>
    <t>https://build.fillout.com/editor/b6saBAA7ojus/results?sessionId=6fcd82a2-ee67-44e5-8ea8-755db3484b31, https://build.fillout.com/editor/b6saBAA7ojus/results?sessionId=24172309-4974-426a-9795-ba4f1b2a8cc2, https://build.fillout.com/editor/b6saBAA7ojus/results?sessionId=6335f35d-9f59-4358-9229-0cc8eb6b946b, https://build.fillout.com/editor/b6saBAA7ojus/results?sessionId=caa9c2a8-9a6c-41d1-9b7e-c8358948e159, https://build.fillout.com/editor/b6saBAA7ojus/results?sessionId=465affe3-4774-4f8c-ade0-411ee4b9b8f7</t>
  </si>
  <si>
    <t>https://build.fillout.com/editor/b6saBAA7ojus/results?sessionId=503a184c-bdcc-4b79-8d95-c8414ff31f56</t>
  </si>
  <si>
    <t>1144c90f-f394-4a12-b5d3-260e66106b19</t>
  </si>
  <si>
    <t>Darmo</t>
  </si>
  <si>
    <t>3515031001093319</t>
  </si>
  <si>
    <t>https://prod-fillout-oregon-s3.s3.us-west-2.amazonaws.com/orgid-431168/flowpublicid-kdFWQQWTckus/90512c33-e103-4d5b-89d4-85e021feba21-YdKk8Ashy78OxOrMFOEGXpihGqfX2UW6hLNT7cMLSzYz0sKHZDDpQFLP6MA54eE1Mvo9UCna7Ylkt3C0yqZr7IKpCd9rD7OrLaT/486c9e2d-c87c-412e-847a-bcc8c1fa679a.jpg</t>
  </si>
  <si>
    <t>https://prod-fillout-oregon-s3.s3.us-west-2.amazonaws.com/orgid-431168/flowpublicid-kdFWQQWTckus/2e6a3ab8-3a17-4ed8-b3fd-671deb509ef5-SXMPT17YBVulwweKkJIIPfT1apUStWxBwgAqANzipVKZn65WQ111lqbXaJBh8VSW3qLzU3A15VVlYTxAf7uLUwqpv6G8QBrvoia/IMG-20260515-WA0004.jpg</t>
  </si>
  <si>
    <t>12c66a53-f8f7-4b76-aca3-3709d417719a</t>
  </si>
  <si>
    <t>Wed Jun 03 2026 20:16:00 GMT+0700 (Western Indonesia Time)</t>
  </si>
  <si>
    <t>Suyanto</t>
  </si>
  <si>
    <t>3515031005590004</t>
  </si>
  <si>
    <t>1959-12-05</t>
  </si>
  <si>
    <t>Hermin puji astutik</t>
  </si>
  <si>
    <t>https://build.fillout.com/editor/b6saBAA7ojus/results?sessionId=12c66a53-f8f7-4b76-aca3-3709d417719a</t>
  </si>
  <si>
    <t>https://build.fillout.com/editor/kdFWQQWTckus/results?sessionId=4413345c-1f0c-4c2e-b506-b841aee71f7d</t>
  </si>
  <si>
    <t>1e01f838-7497-40ee-ad41-66f2752aa9b6</t>
  </si>
  <si>
    <t>Wed Jun 03 2026 20:14:00 GMT+0700 (Western Indonesia Time)</t>
  </si>
  <si>
    <t>Wed Jun 03 2026 20:09:00 GMT+0700 (Western Indonesia Time)</t>
  </si>
  <si>
    <t>Mochammad Syarifudin</t>
  </si>
  <si>
    <t>3515031904970001</t>
  </si>
  <si>
    <t>90000</t>
  </si>
  <si>
    <t>1997-04-19</t>
  </si>
  <si>
    <t>https://prod-fillout-oregon-s3.s3.us-west-2.amazonaws.com/orgid-431168/flowpublicid-kdFWQQWTckus/4235027a-7a89-4f45-a280-c80abbe69faf-P2VGdbMXV6qoiRUAHUCGFDhsc7X7rwI7FKNEmJj6fXhbARS8jCVCRN98MZO76BKEDbw9MAHIjEZuEYCTMR7B0HFmaTBPi8gy0sq/1000002388.jpg</t>
  </si>
  <si>
    <t>d9738961-1f58-4475-83a6-9315f5d43ede</t>
  </si>
  <si>
    <t>Thu May 14 2026 09:53:00 GMT+0700 (Western Indonesia Time)</t>
  </si>
  <si>
    <t>Thu May 14 2026 09:08:00 GMT+0700 (Western Indonesia Time)</t>
  </si>
  <si>
    <t>Supriono</t>
  </si>
  <si>
    <t>3515031001093283</t>
  </si>
  <si>
    <t>https://prod-fillout-oregon-s3.s3.us-west-2.amazonaws.com/orgid-431168/flowpublicid-kdFWQQWTckus/d181440e-1d81-43cd-ae18-60e8975f1854-0tncS0j8HgUS68Xe0F4Azmy0cESg3gdXqQEqzPQqnBVOHa9peXunbf5nI5MSBmXUvqHFoCgpTMaebBn6MtoXKq71WZ3oqGiyFjm/218cb9a1-a711-42c9-8d5d-1383866ff609.jpg</t>
  </si>
  <si>
    <t>3515031001093268</t>
  </si>
  <si>
    <t>https://build.fillout.com/editor/b6saBAA7ojus/results?sessionId=1e01f838-7497-40ee-ad41-66f2752aa9b6</t>
  </si>
  <si>
    <t>https://prod-fillout-oregon-s3.s3.us-west-2.amazonaws.com/orgid-431168/flowpublicid-kdFWQQWTckus/b9a4f67c-6269-4839-a971-b7e4336de76e-VBb7fC5IUkiqppTej3dwxmqeQUhLqWeLc2KgNLH2TImGsxtOzQK3MX1M3MNXb687GUDdb9waAbewHpeGKMLzoQqmqt9Ranxb8rQ/1000002385.jpg</t>
  </si>
  <si>
    <t>0bec4effbc00266e296406382b7b54bd</t>
  </si>
  <si>
    <t>7ee21ebc-64fd-42f3-8e05-629b9c973ee1</t>
  </si>
  <si>
    <t>Wed Jun 03 2026 20:12:00 GMT+0700 (Western Indonesia Time)</t>
  </si>
  <si>
    <t>Rahadian Sinta</t>
  </si>
  <si>
    <t>3515035102020001</t>
  </si>
  <si>
    <t>2002-02-11</t>
  </si>
  <si>
    <t>Suwatin</t>
  </si>
  <si>
    <t>https://prod-fillout-oregon-s3.s3.us-west-2.amazonaws.com/orgid-431168/flowpublicid-kdFWQQWTckus/1adbadf4-5c63-4916-a5b9-b81b64e7c5df-1yyol8Z79xG2ZyL0DpE2bVhWAI3EZ0KVSpxVTJsrRTI0kj13VOBast5uy4Qyq2qxFChpLd2ZpNTKeoyfFRXJehtCtOq6ZgbAOIZ/1000002384.jpg</t>
  </si>
  <si>
    <t>https://prod-fillout-oregon-s3.s3.us-west-2.amazonaws.com/orgid-431168/flowpublicid-kdFWQQWTckus/f4beffb6-fb55-4e65-ac9d-a9b6e2d9c165-gB1ZbzWzl8DypTKa6SJ5dlFyYxwjlGAlYEuZUKZJWsvYkFPR2XugVRHOMHn2a3CGhnqjEKuZOrR4HqqfCwIz91tNavjl4IvgxSZ/c1f18df2-1792-4506-a4ed-93eeb55a5ae4.jpg</t>
  </si>
  <si>
    <t>https://build.fillout.com/editor/b6saBAA7ojus/results?sessionId=7ee21ebc-64fd-42f3-8e05-629b9c973ee1</t>
  </si>
  <si>
    <t>8d4600a4-c597-456b-8d9a-c976bfaca944</t>
  </si>
  <si>
    <t>Wed Jun 03 2026 20:07:00 GMT+0700 (Western Indonesia Time)</t>
  </si>
  <si>
    <t>Wiwik Indriyani</t>
  </si>
  <si>
    <t>3616035008790002</t>
  </si>
  <si>
    <t>1979-08-10</t>
  </si>
  <si>
    <t>https://prod-fillout-oregon-s3.s3.us-west-2.amazonaws.com/orgid-431168/flowpublicid-kdFWQQWTckus/515299f3-db8d-403d-90ad-03d33c8f8468-yrdHqiOVMH57iSucXJhhqaKEtY2UZqcI73FqbchckOh9mhBRhRjC0IcQcR2tXXGamVFvMDRPHgk8dwPOILPN0PDZGjnLno0PzPU/4705acfb-1ee4-450b-82ec-70887a10dfd4.jpg</t>
  </si>
  <si>
    <t>https://build.fillout.com/editor/b6saBAA7ojus/results?sessionId=2cbff61b-ff59-47a5-b91e-8900fad47c66, https://build.fillout.com/editor/b6saBAA7ojus/results?sessionId=3d6a94fe-d78b-4665-9adf-32ced1c28108</t>
  </si>
  <si>
    <t>116b5c30-6a13-4d67-a5ea-356c4f16bea4</t>
  </si>
  <si>
    <t>https://build.fillout.com/editor/b6saBAA7ojus/results?sessionId=8d4600a4-c597-456b-8d9a-c976bfaca944</t>
  </si>
  <si>
    <t>https://prod-fillout-oregon-s3.s3.us-west-2.amazonaws.com/orgid-431168/flowpublicid-kdFWQQWTckus/ea872db6-9310-4f84-b13a-43c8692b5eaa-fNUWlALdg0RJ7BGlK4y9JCCQXMVzza3ZN2bAzb84cjA8GnLPrvKzOUf8HKDqHbVOeT2ZB9V2VytRP4chJxvAawHSRxCfJ9mBxZd/7afa90e5-3b96-40d5-9e82-ec3b592fdb64.jpg</t>
  </si>
  <si>
    <t>https://prod-fillout-oregon-s3.s3.us-west-2.amazonaws.com/orgid-431168/flowpublicid-kdFWQQWTckus/ec91d335-2d69-41a8-94dd-074eb7d74a34-Nc0sc0X9EZPt59obpZBET5hV3NY9Jy6rYJ6Cbvcrt1TpizQ6tpqKJmD0w4VX7xxfIS82i6XvJtCCxdZ2Z8vZvye3osNAoB42BDZ/a9919032-f660-4bd3-8de0-cc5708c949bd.jpg</t>
  </si>
  <si>
    <t>d4b802fc-947c-47fe-84fd-24c5a226391b</t>
  </si>
  <si>
    <t>ali kusairi</t>
  </si>
  <si>
    <t>3515032404750002</t>
  </si>
  <si>
    <t>Wed Jun 03 2026 20:08:00 GMT+0700 (Western Indonesia Time)</t>
  </si>
  <si>
    <t>2023-10-04</t>
  </si>
  <si>
    <t>https://build.fillout.com/editor/b6saBAA7ojus/results?sessionId=047d7d7b-1bc2-4442-9b3b-3d0bf8fe6594</t>
  </si>
  <si>
    <t>3515030712210004</t>
  </si>
  <si>
    <t>Wed Jun 03 2026 20:06:00 GMT+0700 (Western Indonesia Time)</t>
  </si>
  <si>
    <t>1500</t>
  </si>
  <si>
    <t>2013-07-13</t>
  </si>
  <si>
    <t>Supriono, Suwatin</t>
  </si>
  <si>
    <t>https://build.fillout.com/editor/kdFWQQWTckus/results?sessionId=d9738961-1f58-4475-83a6-9315f5d43ede</t>
  </si>
  <si>
    <t>https://prod-fillout-oregon-s3.s3.us-west-2.amazonaws.com/orgid-431168/flowpublicid-kdFWQQWTckus/2bb0015a-74ee-42e5-9d5b-08738b4f25e2-md2MN9QcK8iTf3lixEoXcZ3avVhjfyef7O76rnJ6nAXjucW1tp5aHe7ZXZdv0XBe0wQ7ymHk1xRbALrGRrdXohx7v9bYkrvlIiz/a319f07b-ed6e-48ff-ae8c-800291cd9f32.jpg</t>
  </si>
  <si>
    <t>5622b498-ee0e-4f71-a0bf-c6b4d675654b</t>
  </si>
  <si>
    <t>endang wahyuni</t>
  </si>
  <si>
    <t>3515036905800003</t>
  </si>
  <si>
    <t>d4b6ae8e-f84f-453e-a067-fc409b5b8216</t>
  </si>
  <si>
    <t>Thu May 14 2026 10:23:00 GMT+0700 (Western Indonesia Time)</t>
  </si>
  <si>
    <t>https://build.fillout.com/editor/b6saBAA7ojus/results?sessionId=3c6e9c92-d140-4c61-b973-dc6e922025d9</t>
  </si>
  <si>
    <t>Kasiyati</t>
  </si>
  <si>
    <t>3515031109250001</t>
  </si>
  <si>
    <t>https://prod-fillout-oregon-s3.s3.us-west-2.amazonaws.com/orgid-431168/flowpublicid-kdFWQQWTckus/420d1723-6765-408a-b9b3-aae0ed67c420-1jmBFRdwMDWTgsEbljzaR990urUbPAbTjDSTL7aEx05FYoCalDNIAs57hYPOY96FVaP5CUvwnwSJ9g4dfg2IZZ5fUH6dyuyw9V8/94601DD6-74C3-40FA-8B66-58409DD39104.jpg</t>
  </si>
  <si>
    <t>https://prod-fillout-oregon-s3.s3.us-west-2.amazonaws.com/orgid-431168/flowpublicid-kdFWQQWTckus/bf6db687-56ec-43f8-ba36-5bf2a61f8693-Q5KpESBaXvy6FTYSDteYMlGQtpvrBGgl5P6DLq2EZFr0OGH1bB8RzbbHxs1bFiKgv2LEN3ZP291wy5kms2a67pmuloiPT9Jjgqx/b52a0d48-e8c0-4163-8a9a-dfbd7d61cedc.jpg</t>
  </si>
  <si>
    <t>Wed Jun 03 2026 20:04:00 GMT+0700 (Western Indonesia Time)</t>
  </si>
  <si>
    <t>1996-08-17</t>
  </si>
  <si>
    <t>4f3b8c4f-47c7-4b85-870d-23a8b4945202</t>
  </si>
  <si>
    <t>haiyun nabila</t>
  </si>
  <si>
    <t>3515036306120001</t>
  </si>
  <si>
    <t>https://prod-fillout-oregon-s3.s3.us-west-2.amazonaws.com/orgid-431168/flowpublicid-kdFWQQWTckus/89ca3358-2254-4cb1-ab12-60ad9d67413c-XbM5PiqeyfjtmcaeZBSNZTkE4hCA3EaZIHay2VtqNRu6xa8hSpidusJpWTp01RuyleLFtWllu10m6vU4PoFQlgtlHs9kRGxfRb7/bad5623f-bc03-45a8-9374-126bae97a5fc.jpg</t>
  </si>
  <si>
    <t>https://build.fillout.com/editor/b6saBAA7ojus/results?sessionId=4d0efbcf-2e25-4bdc-b0ed-13c9748349cc</t>
  </si>
  <si>
    <t>https://prod-fillout-oregon-s3.s3.us-west-2.amazonaws.com/orgid-431168/flowpublicid-kdFWQQWTckus/95340a51-a266-470c-b33d-0ef2d4cd6866-K9tBVK3YwyBKQ1sEv6ZCYVz1AHrP8msXLsd9wYJczrAtgBT5vttaMVhScJl9lFqbzDNvwJhHnppQoZ6Lw8f2E2jS9LDM8UjGPXQ/ee885d1f-1a2e-4d44-ba5d-a5cc2bb6e143.jpg</t>
  </si>
  <si>
    <t>Wed Jun 03 2026 20:02:00 GMT+0700 (Western Indonesia Time)</t>
  </si>
  <si>
    <t>1990-08-16</t>
  </si>
  <si>
    <t>b352a6da-9b77-4ca0-8caf-7089ff18f565</t>
  </si>
  <si>
    <t>20/05/2026 12:16:29</t>
  </si>
  <si>
    <t>Anis luxviati</t>
  </si>
  <si>
    <t>3515034406800001</t>
  </si>
  <si>
    <t>https://prod-fillout-oregon-s3.s3.us-west-2.amazonaws.com/orgid-431168/flowpublicid-kdFWQQWTckus/728b9587-efab-41bc-846e-3ddc1536ecbc-LraDHMyR9NDEjsn8Is8mpNJ1KArLWzryODxdz6nyJT2nSrIgXudGJH46p9VQb6zwK6lMdPPmFHnN42r7AYLhidst53r1PHkKYCp/5483e63b-5b80-4c3e-9c76-d790b195e7bd.jpg</t>
  </si>
  <si>
    <t>250000000</t>
  </si>
  <si>
    <t>800000000</t>
  </si>
  <si>
    <t>https://build.fillout.com/editor/b6saBAA7ojus/results?sessionId=e16c51ff-f0fd-473b-90fe-2ff34c5a219b</t>
  </si>
  <si>
    <t>https://build.fillout.com/editor/b6saBAA7ojus/results?sessionId=5bb4d28d-28ca-4c5d-885d-3ef17507b8b3, https://build.fillout.com/editor/b6saBAA7ojus/results?sessionId=7f9d170f-a44a-4102-8794-f54047b1d265, https://build.fillout.com/editor/b6saBAA7ojus/results?sessionId=db33934e-7fd3-4c48-9447-d5ec5c2114ea</t>
  </si>
  <si>
    <t>3515030802110003</t>
  </si>
  <si>
    <t>12b44ae2-fe24-4565-9b97-2134b695fec0</t>
  </si>
  <si>
    <t>Jiman</t>
  </si>
  <si>
    <t>deb67aef-6afe-410c-9ac2-f238c7112f34</t>
  </si>
  <si>
    <t>Wed Jun 03 2026 19:59:00 GMT+0700 (Western Indonesia Time)</t>
  </si>
  <si>
    <t>Eko Heri seputro</t>
  </si>
  <si>
    <t>Wed Jun 03 2026 19:54:00 GMT+0700 (Western Indonesia Time)</t>
  </si>
  <si>
    <t>3515032801140001</t>
  </si>
  <si>
    <t>https://prod-fillout-oregon-s3.s3.us-west-2.amazonaws.com/orgid-431168/flowpublicid-kdFWQQWTckus/535ec602-ffab-47d3-8f75-c68f9f40a9ee-nKMdCjmYmDt1WmcRu8XXysY4ir4Irv6WGUzyLgj8vY23heenn1TeY22XQNvB2pQ9dcx1kXtDnDZT2YeKfQ39Tedjgul3O4N6FfW/WA_1780484724438.jpg</t>
  </si>
  <si>
    <t>https://prod-fillout-oregon-s3.s3.us-west-2.amazonaws.com/orgid-431168/flowpublicid-kdFWQQWTckus/8cb01525-7c72-462e-948f-cc4babfc8fb2-eVTBKk4ucCXr5n8eY3ilZD8f9as8p4xNRQbRYjHV1FIwtQsdHbP33SJpCzbnpTVRWLjOhZsOTICDA2vvJM8dnBNd1crzY3zk5Mg/767a4dd9-a02b-493c-87e0-df2a4fe5319a.jpg</t>
  </si>
  <si>
    <t>Sukariatun</t>
  </si>
  <si>
    <t>3515035701680001</t>
  </si>
  <si>
    <t>1968-01-17</t>
  </si>
  <si>
    <t>35840f03-da18-49a4-a454-7cfb96a2e8da</t>
  </si>
  <si>
    <t>20/05/2026 12:20:14</t>
  </si>
  <si>
    <t>Bintang satria wahyu pratama</t>
  </si>
  <si>
    <t>3515031108080001</t>
  </si>
  <si>
    <t>3515031001093251</t>
  </si>
  <si>
    <t>https://build.fillout.com/editor/b6saBAA7ojus/results?sessionId=deb67aef-6afe-410c-9ac2-f238c7112f34</t>
  </si>
  <si>
    <t>evi nur anita</t>
  </si>
  <si>
    <t>https://build.fillout.com/editor/kdFWQQWTckus/results?sessionId=d4b6ae8e-f84f-453e-a067-fc409b5b8216</t>
  </si>
  <si>
    <t>d2122321-1c74-489e-8903-7dec08ce1ea9</t>
  </si>
  <si>
    <t>Wed Jun 03 2026 19:56:00 GMT+0700 (Western Indonesia Time)</t>
  </si>
  <si>
    <t>Bram Rizky Pinanggih</t>
  </si>
  <si>
    <t>3515033010940002</t>
  </si>
  <si>
    <t>1994-10-30</t>
  </si>
  <si>
    <t>ca60b7e1-00c3-4742-a3fe-1f06ca924c37</t>
  </si>
  <si>
    <t>20/05/2026 12:23:02</t>
  </si>
  <si>
    <t>cf750020-5f76-4f20-b72b-08768af32fde</t>
  </si>
  <si>
    <t>Siti rohmaniyah</t>
  </si>
  <si>
    <t>Thu May 14 2026 10:41:00 GMT+0700 (Western Indonesia Time)</t>
  </si>
  <si>
    <t>3515035204710001</t>
  </si>
  <si>
    <t>Thu May 14 2026 10:24:00 GMT+0700 (Western Indonesia Time)</t>
  </si>
  <si>
    <t>https://prod-fillout-oregon-s3.s3.us-west-2.amazonaws.com/orgid-431168/flowpublicid-kdFWQQWTckus/a864c27e-ca16-4875-a874-09c73b6d10b5-MUL8fUiB0gseXKABHFQCxMHu2gdKx48UYroQ0k0TFPk4lzTi3Pc5qvxbAXlnbixlgBkLedXvhCibDtxJRwNOA1eT5r2f2e4pkFL/WA_1780484554928.jpg</t>
  </si>
  <si>
    <t>Pujiono</t>
  </si>
  <si>
    <t>3515031001093284</t>
  </si>
  <si>
    <t>https://prod-fillout-oregon-s3.s3.us-west-2.amazonaws.com/orgid-431168/flowpublicid-kdFWQQWTckus/56ffc166-90b4-466b-8420-3c64871584e5-WzZhUcVNmxi0gez7xqTgGIEBrOEiE2zdfMhvEgNRheTA40jT1aDtvIkOorJYuSJRuTVJiWPbn3pYNC21wanD1C17lgM3cAkMFcG/0188a1df-11f9-4d48-90f3-3a1ba51e0fa3.jpg</t>
  </si>
  <si>
    <t>https://build.fillout.com/editor/b6saBAA7ojus/results?sessionId=d2122321-1c74-489e-8903-7dec08ce1ea9</t>
  </si>
  <si>
    <t>299b7efe-d486-4769-94df-79c259d6d2e4</t>
  </si>
  <si>
    <t>Wed Jun 03 2026 19:51:00 GMT+0700 (Western Indonesia Time)</t>
  </si>
  <si>
    <t>https://prod-fillout-oregon-s3.s3.us-west-2.amazonaws.com/orgid-431168/flowpublicid-kdFWQQWTckus/83e87cb1-44eb-4c1b-9058-d45e9aa44fc0-STll5AgT8hduZI5EoOZXV1lYL6KGT0Jm1k0C6IFIUfuu8OsZxqtXaJXwUArj5v9pCco91ffaIHHDVQea68JRT4JChJ2txv2CGfN/WA_1780484565018.jpg</t>
  </si>
  <si>
    <t>Edy Sujono</t>
  </si>
  <si>
    <t>3515031010670007</t>
  </si>
  <si>
    <t>1967-10-10</t>
  </si>
  <si>
    <t>Mufidah</t>
  </si>
  <si>
    <t>Supir Ambulance Desa</t>
  </si>
  <si>
    <t>86</t>
  </si>
  <si>
    <t>8ecdc035-f173-40d3-a1b0-2133d0a731d5</t>
  </si>
  <si>
    <t>Abdul fadil</t>
  </si>
  <si>
    <t>3515031701910001</t>
  </si>
  <si>
    <t>https://prod-fillout-oregon-s3.s3.us-west-2.amazonaws.com/orgid-431168/flowpublicid-kdFWQQWTckus/45660e1e-0a34-4c04-b646-54eb9e998068-5DlzJWXkjB6q1nkj5kZwASt7BomspPa0010gtNK7SETE3LswnVv6i16XyBnR96fwY1vqUD1zTIPv9Fst6xahUCoCdAVHFWYhwkW/5f8dc58c-6fe4-4513-9d34-8f43d2bdfb64.jpg</t>
  </si>
  <si>
    <t>https://build.fillout.com/editor/b6saBAA7ojus/results?sessionId=299b7efe-d486-4769-94df-79c259d6d2e4</t>
  </si>
  <si>
    <t>https://prod-fillout-oregon-s3.s3.us-west-2.amazonaws.com/orgid-431168/flowpublicid-kdFWQQWTckus/1e71c31e-0207-4c3b-8e10-a069e7322138-qNqXHRP5VGLnlklq0Bi3oOvhraFZkNQHPeZhrgyt4XLGSLRq1uwMxaCjYeFKle9yVG6k8JHQvMbhdw3JxPQzudEGl6MtQpJKEIP/WA_1780484582278.jpg</t>
  </si>
  <si>
    <t>4cf16cef-4568-4199-9cb1-571861183e2f</t>
  </si>
  <si>
    <t>Wed Jun 03 2026 19:11:00 GMT+0700 (Western Indonesia Time)</t>
  </si>
  <si>
    <t>Wed Jun 03 2026 19:09:00 GMT+0700 (Western Indonesia Time)</t>
  </si>
  <si>
    <t>3515030802210006</t>
  </si>
  <si>
    <t>Priyatno</t>
  </si>
  <si>
    <t>3515030508860002</t>
  </si>
  <si>
    <t>1988-05-08</t>
  </si>
  <si>
    <t>Kuli borongan</t>
  </si>
  <si>
    <t>https://prod-fillout-oregon-s3.s3.us-west-2.amazonaws.com/orgid-431168/flowpublicid-kdFWQQWTckus/cc474c1d-3d44-480f-a3c5-109b56628bcd-zWWBnnGabmEjJiUN00kGgQFqPzyX2d5WZvKoOsEf5vxURznUttrPCWioQMdcqUKcoXboVOc8ITGkyHabEZCYAo67lNGHmmoKUKK/786adfa1-32eb-483a-8204-dcc7614e3766.jpg</t>
  </si>
  <si>
    <t>b50564e1-17e6-40ad-9595-d77c5e8d4825</t>
  </si>
  <si>
    <t>Halimatus sa'diyah</t>
  </si>
  <si>
    <t>3515075504960004</t>
  </si>
  <si>
    <t>3515032910240010</t>
  </si>
  <si>
    <t>https://build.fillout.com/editor/b6saBAA7ojus/results?sessionId=4cf16cef-4568-4199-9cb1-571861183e2f</t>
  </si>
  <si>
    <t>https://build.fillout.com/editor/b6saBAA7ojus/results?sessionId=0948b6af-f7b2-412d-9257-645867076b5b, https://build.fillout.com/editor/b6saBAA7ojus/results?sessionId=e4454364-7f5f-4b96-aa18-a476672aa9a0, https://build.fillout.com/editor/b6saBAA7ojus/results?sessionId=c39e9713-9be2-4b23-9f1f-1cf001e9ae4c</t>
  </si>
  <si>
    <t>https://prod-fillout-oregon-s3.s3.us-west-2.amazonaws.com/orgid-431168/flowpublicid-kdFWQQWTckus/4278e5f9-a2c6-4ce0-b861-93155e69cbde-u2XtlYD56UHpRx9DOj4ZqQYwejB9MX8uRkzK9K8avrvDlc9sJ5JeRcYhREkEaPB5Q4RNnCrE9RJb5POeCOEtC4TECJ6f70KJjvn/631df1d7-4066-4830-bc70-ea52d2bed2e9.jpg</t>
  </si>
  <si>
    <t>12c74566-732c-47e4-8a82-aee7135673e4</t>
  </si>
  <si>
    <t>7ddf4b94-4410-40f1-a5ff-9293bfcd5097</t>
  </si>
  <si>
    <t>Wed Jun 03 2026 18:59:00 GMT+0700 (Western Indonesia Time)</t>
  </si>
  <si>
    <t>Wed Jun 03 2026 18:57:00 GMT+0700 (Western Indonesia Time)</t>
  </si>
  <si>
    <t>Achmad Suntono</t>
  </si>
  <si>
    <t>Isti'anah santoso</t>
  </si>
  <si>
    <t>3515034502150001</t>
  </si>
  <si>
    <t>3515032507200001</t>
  </si>
  <si>
    <t>https://prod-fillout-oregon-s3.s3.us-west-2.amazonaws.com/orgid-431168/flowpublicid-kdFWQQWTckus/d9ab0aea-2547-4482-800c-cb8f38e3f97a-TB5zeGXJMHSkuDYaXjee1RgH4M8OaTqwMYff0TGVMwGL4O9WLiHswg28XA5NP30TMgLBqoyW0YTlbYzjamH0cxQDSvKd4VFaT90/WA_1779329670516.jpg</t>
  </si>
  <si>
    <t>2015-05-02</t>
  </si>
  <si>
    <t>962e0716-be19-4538-8c47-99745cb88f3b</t>
  </si>
  <si>
    <t>20/05/2026 11:25:29</t>
  </si>
  <si>
    <t>3515037006550002</t>
  </si>
  <si>
    <t>3515031009250002</t>
  </si>
  <si>
    <t>https://build.fillout.com/editor/b6saBAA7ojus/results?sessionId=7ddf4b94-4410-40f1-a5ff-9293bfcd5097</t>
  </si>
  <si>
    <t>Dini Nuryani</t>
  </si>
  <si>
    <t>Pujiono, Mufidah, Ricky tri wijaya</t>
  </si>
  <si>
    <t>https://build.fillout.com/editor/kdFWQQWTckus/results?sessionId=cf750020-5f76-4f20-b72b-08768af32fde</t>
  </si>
  <si>
    <t>407855f7-520c-4d97-b674-f11da6a8dd95</t>
  </si>
  <si>
    <t>Wed Jun 03 2026 18:55:00 GMT+0700 (Western Indonesia Time)</t>
  </si>
  <si>
    <t>Mochammad jidan putra pratama</t>
  </si>
  <si>
    <t>3515030605030004</t>
  </si>
  <si>
    <t>2003-06-05</t>
  </si>
  <si>
    <t>3515030803110004</t>
  </si>
  <si>
    <t>124</t>
  </si>
  <si>
    <t>https://prod-fillout-oregon-s3.s3.us-west-2.amazonaws.com/orgid-431168/flowpublicid-kdFWQQWTckus/99a2e750-7026-4338-b047-6d60d896d48e-GB8FPImKsd3r99d4yOziEzTniajvE8poi3HuIsySOGxxp5xDrqtzB0Gk0qH8wX7M1lYSau7wVOeGBkN3K0P6fy0rErmCp2X6xKS/1000433731.jpg</t>
  </si>
  <si>
    <t>d3a1ede0-af14-440f-b26c-5e7f4eb62cd0</t>
  </si>
  <si>
    <t>Thu May 14 2026 10:58:00 GMT+0700 (Western Indonesia Time)</t>
  </si>
  <si>
    <t>Thu May 14 2026 10:44:00 GMT+0700 (Western Indonesia Time)</t>
  </si>
  <si>
    <t>https://prod-fillout-oregon-s3.s3.us-west-2.amazonaws.com/orgid-431168/flowpublicid-kdFWQQWTckus/f88f954e-23da-4fe5-a763-95d56b027532-rvKxGkrtO7i7nY4syVLGTMLBauAttEzqZHFmtNCUGbeaEZpMwwfljlHWDe3Jts7RlpZLYTbNgX57kfeu9puYV6suPtHgFcDM0Wa/8aa4b790-c380-4bca-a090-60889f875d9d.jpg</t>
  </si>
  <si>
    <t>https://build.fillout.com/editor/b6saBAA7ojus/results?sessionId=407855f7-520c-4d97-b674-f11da6a8dd95</t>
  </si>
  <si>
    <t>Pabrik pakan ternak</t>
  </si>
  <si>
    <t>https://prod-fillout-oregon-s3.s3.us-west-2.amazonaws.com/orgid-431168/flowpublicid-kdFWQQWTckus/7c04b4e3-c2d6-420b-96ff-8a194fa5e424-xfBds0ZYmI7virFq1iCIoXKrBYQM56ulaaP9bBfofQBADcFdanO7cpdDVFcG8d9TPpextdPm7DeihBRfnxpbRMs9MlYZJzipbVh/1000439796.jpg</t>
  </si>
  <si>
    <t>1e0a97c2-1c61-436a-b29e-2516b23c6cb5</t>
  </si>
  <si>
    <t>Wed Jun 03 2026 18:52:00 GMT+0700 (Western Indonesia Time)</t>
  </si>
  <si>
    <t>Dwi yuliastutianah</t>
  </si>
  <si>
    <t>3515035507740002</t>
  </si>
  <si>
    <t>1974-07-15</t>
  </si>
  <si>
    <t>https://prod-fillout-oregon-s3.s3.us-west-2.amazonaws.com/orgid-431168/flowpublicid-kdFWQQWTckus/643661b1-93e4-4b0d-9ceb-1349c2e8f828-oNxQ72tv3MYXVbSlbmmEnLbZ3CB0D5h9u7bFx2VPqt2cmVUPYHD3H3R2FUCjnuZyBfwZjO85oXqaGRqxOEnOqbBWyyIr8dD4KwI/5f8dc58c-6fe4-4513-9d34-8f43d2bdfb64.jpg</t>
  </si>
  <si>
    <t>https://build.fillout.com/editor/b6saBAA7ojus/results?sessionId=1e0a97c2-1c61-436a-b29e-2516b23c6cb5</t>
  </si>
  <si>
    <t>https://prod-fillout-oregon-s3.s3.us-west-2.amazonaws.com/orgid-431168/flowpublicid-kdFWQQWTckus/4a99fa1c-1bd9-46bd-b980-4c6ec4dfc08f-6QOrpuKf9gSVlYCBcs5SNa3VGJPZonzm2GHH7tSffBDrrUN3mH3TxnL2QbI8O0Qtj4XTaBUURYZHRr8WdxcRkTKe6SsntUcDiZh/1000439799.jpg</t>
  </si>
  <si>
    <t>f52afcb6-22d6-4c3d-8918-cefc4afd82c9</t>
  </si>
  <si>
    <t>Wed Jun 03 2026 18:44:00 GMT+0700 (Western Indonesia Time)</t>
  </si>
  <si>
    <t>Wed Jun 03 2026 18:42:00 GMT+0700 (Western Indonesia Time)</t>
  </si>
  <si>
    <t>Mala runy istanty</t>
  </si>
  <si>
    <t>3515035703190002</t>
  </si>
  <si>
    <t>2019-03-17</t>
  </si>
  <si>
    <t>https://prod-fillout-oregon-s3.s3.us-west-2.amazonaws.com/orgid-431168/flowpublicid-kdFWQQWTckus/0c3e5c2c-65ad-4faf-ac24-39b5f219a9fb-27lDyKhCTW74YQ1l1MjhwdoTzMjVZJ1oo0Jut43SKXKUYkkgjiUI0FLUJ2VznmlPzWUlGM8yfw2XeYT7UUWbYNCcx5AJHXs85Ms/786adfa1-32eb-483a-8204-dcc7614e3766.jpg</t>
  </si>
  <si>
    <t>https://build.fillout.com/editor/b6saBAA7ojus/results?sessionId=f52afcb6-22d6-4c3d-8918-cefc4afd82c9</t>
  </si>
  <si>
    <t>489ad767-3a3d-494a-8351-d766a1f6df39</t>
  </si>
  <si>
    <t>https://build.fillout.com/editor/b6saBAA7ojus/results?sessionId=b56a8e75-8e13-422a-9c66-4bdb60eeb737, https://build.fillout.com/editor/b6saBAA7ojus/results?sessionId=c91aaa20-d28b-41f4-ab87-0bfc900889cd, https://build.fillout.com/editor/b6saBAA7ojus/results?sessionId=6528836f-e27e-4244-b7ef-f5f6e78bacd2</t>
  </si>
  <si>
    <t>Wed Jun 03 2026 18:40:00 GMT+0700 (Western Indonesia Time)</t>
  </si>
  <si>
    <t>Davi Rahardian pratama</t>
  </si>
  <si>
    <t>3515032504100003</t>
  </si>
  <si>
    <t>2010-04-25</t>
  </si>
  <si>
    <t>https://prod-fillout-oregon-s3.s3.us-west-2.amazonaws.com/orgid-431168/flowpublicid-kdFWQQWTckus/1f5aa752-5a7a-4ba3-8561-f397146da77d-7rtEZLorEsqQ5KkzKnCgmyP97f6Xz9zbsBZMNyYiDlMoJfBac9kZg9vbAX4IGjlFDPupPF3b8ph8OWB45ZWP93bK7fuluBCWw79/631df1d7-4066-4830-bc70-ea52d2bed2e9.jpg</t>
  </si>
  <si>
    <t>14645285-cd75-4148-8992-a172ed2d5e1a</t>
  </si>
  <si>
    <t>Lulik Setyowati</t>
  </si>
  <si>
    <t>3515031001093321</t>
  </si>
  <si>
    <t>https://prod-fillout-oregon-s3.s3.us-west-2.amazonaws.com/orgid-431168/flowpublicid-kdFWQQWTckus/6817d45b-96fb-48a7-8f03-84323dfa46c1-j5XvnK2rHaZDkU7qA6OsWmg8la6l2OHqUZ8mU7qdMkWNb6YSCG1ocKIQCzaQzDw05KsCNjn0wlKpfShFSo0tcjYEb7f1cOnAD1v/WA_1778645434631.jpg</t>
  </si>
  <si>
    <t>https://build.fillout.com/editor/b6saBAA7ojus/results?sessionId=489ad767-3a3d-494a-8351-d766a1f6df39</t>
  </si>
  <si>
    <t>Indra Permana, Titis Aneka Sari, ELMEERA TSALSABILA PERMANA, MAHESWARI JIANSAE LAAKUNE</t>
  </si>
  <si>
    <t>https://build.fillout.com/editor/kdFWQQWTckus/results?sessionId=d3a1ede0-af14-440f-b26c-5e7f4eb62cd0</t>
  </si>
  <si>
    <t>826c9f8d-5dbf-41ec-b657-3bd445a4a6a6</t>
  </si>
  <si>
    <t>Thu May 14 2026 11:10:00 GMT+0700 (Western Indonesia Time)</t>
  </si>
  <si>
    <t>Wed May 13 2026 22:08:00 GMT+0700 (Western Indonesia Time)</t>
  </si>
  <si>
    <t>4677d04e-0ef0-4d6c-948d-0f2a0968711f</t>
  </si>
  <si>
    <t>Bagus cahyanto</t>
  </si>
  <si>
    <t>3515031001093324</t>
  </si>
  <si>
    <t>Wed Jun 03 2026 18:36:00 GMT+0700 (Western Indonesia Time)</t>
  </si>
  <si>
    <t>https://prod-fillout-oregon-s3.s3.us-west-2.amazonaws.com/orgid-431168/flowpublicid-kdFWQQWTckus/baaffee5-026d-4a16-add9-50c6aeed7fcd-s1WYEIGWwb9hk1e36JQ5WQh30xMDlWp5c0N2NKtidLrfJTenfHxLIttiauCjGy6NEFMkwdMDAh2ohQzZOkOv876IYM8kA78bruK/WA_1778727588013.jpg</t>
  </si>
  <si>
    <t>Rehan wahyu susanto</t>
  </si>
  <si>
    <t>3515031508060001</t>
  </si>
  <si>
    <t>2006-08-15</t>
  </si>
  <si>
    <t>https://prod-fillout-oregon-s3.s3.us-west-2.amazonaws.com/orgid-431168/flowpublicid-kdFWQQWTckus/1d4bc985-33c6-4eb8-9b2e-b622d6b01496-Kcf3NPouKZ3tOzKg4OT6R1B9cTZ7cqBSwI9D16Y6bMp46w4XexqYizNu4yG8GSjOsttTEwlLRAkg2yRAswzpIWWVfm5meSxQLMs/1000002217.jpg</t>
  </si>
  <si>
    <t>Enny yuliati</t>
  </si>
  <si>
    <t>https://prod-fillout-oregon-s3.s3.us-west-2.amazonaws.com/orgid-431168/flowpublicid-kdFWQQWTckus/ee906b8f-ca54-4eac-8ddf-4fb861bd14d7-01fymmsE9QV8cuNj8ewU6hlX6WgHCoUxxVwvrUN9MbdjjNnInwVzUhzxHPIO9wMRqLmI4HOjP79amIVA9obDayr8UoAzy13iJjz/1000002258.jpg</t>
  </si>
  <si>
    <t>https://build.fillout.com/editor/b6saBAA7ojus/results?sessionId=4677d04e-0ef0-4d6c-948d-0f2a0968711f</t>
  </si>
  <si>
    <t>https://prod-fillout-oregon-s3.s3.us-west-2.amazonaws.com/orgid-431168/flowpublicid-kdFWQQWTckus/cf932080-95c8-4c9e-a9d8-06ceaa97941d-4GYER6k4UAktGE4oC6qjwwE8rhiJssX5qen0O8tC7VWyFI22TSbqySuLD8upNHpGKEzPhW3Qwkb0NvWawpAA3AHcsIj20rMTXNB/1000002256.jpg</t>
  </si>
  <si>
    <t>84ae9543-c8d0-4ec2-ba94-8dba714897b2</t>
  </si>
  <si>
    <t>https://prod-fillout-oregon-s3.s3.us-west-2.amazonaws.com/orgid-431168/flowpublicid-kdFWQQWTckus/986f0c7d-3075-4614-9de4-6fd2bb2d1ac3-9ysyNJTPFfyfH2KsnUt25hJO1upUybUsLsbQK1ql6D2sTIQPKpuFCEKbSWGZD6GbHsKLfQy67dD1egxDIC4iJYWBsTvOCAhRYad/1000002219.jpg</t>
  </si>
  <si>
    <t>Wed Jun 03 2026 18:41:00 GMT+0700 (Western Indonesia Time)</t>
  </si>
  <si>
    <t>Wed Jun 03 2026 18:39:00 GMT+0700 (Western Indonesia Time)</t>
  </si>
  <si>
    <t>Nadhira sintya ramadhani</t>
  </si>
  <si>
    <t>3515034109090002</t>
  </si>
  <si>
    <t>2009-01-09</t>
  </si>
  <si>
    <t>https://prod-fillout-oregon-s3.s3.us-west-2.amazonaws.com/orgid-431168/flowpublicid-kdFWQQWTckus/795b143d-5615-414f-89c3-f636ff792cb1-ZXQljrsi55QzhQYjpwzQKYj94TZnK18KbUbo3Dh9u2kEvU7oyEzlBWArVckwGzni1XSVJAuBoliIpKcGnv0FMf1BLKy65lyoHu4/1000002263.jpg</t>
  </si>
  <si>
    <t>https://build.fillout.com/editor/b6saBAA7ojus/results?sessionId=84ae9543-c8d0-4ec2-ba94-8dba714897b2</t>
  </si>
  <si>
    <t>https://prod-fillout-oregon-s3.s3.us-west-2.amazonaws.com/orgid-431168/flowpublicid-kdFWQQWTckus/680a5218-c24d-4036-bb07-5e8f1be3ae08-oiowT4EjsIpDcazf3GzNkQAv3OMqPfx7VY6p7tqq2TXocGmRzwQUQeTtyTO07omBDhnZQtkFjrlgC9o8Kqgk7sAqLPZi2MnaQ73/1000002221.jpg</t>
  </si>
  <si>
    <t>df1a719b-0790-4fb6-89dd-3d96e0985127</t>
  </si>
  <si>
    <t>Wed Jun 03 2026 18:38:00 GMT+0700 (Western Indonesia Time)</t>
  </si>
  <si>
    <t>8cc34fb8-0f2c-47f6-b529-67325a3e777e</t>
  </si>
  <si>
    <t>Novie yoeanita habibuny</t>
  </si>
  <si>
    <t>20/05/2026 06:02:53</t>
  </si>
  <si>
    <t>3515032106860003</t>
  </si>
  <si>
    <t>Bagus cahyanto, Enny yuliati, Dimas bagus prasetyo, Anindita rahma dwi cahyani</t>
  </si>
  <si>
    <t>Suparto</t>
  </si>
  <si>
    <t>1986-06-21</t>
  </si>
  <si>
    <t>3515041303710001</t>
  </si>
  <si>
    <t>https://build.fillout.com/editor/kdFWQQWTckus/results?sessionId=826c9f8d-5dbf-41ec-b657-3bd445a4a6a6</t>
  </si>
  <si>
    <t>Bengkel Bubut</t>
  </si>
  <si>
    <t>90c03ca8-f844-41f9-aba0-5b111272fd13</t>
  </si>
  <si>
    <t>Thu May 14 2026 11:20:00 GMT+0700 (Western Indonesia Time)</t>
  </si>
  <si>
    <t>Thu May 14 2026 11:01:00 GMT+0700 (Western Indonesia Time)</t>
  </si>
  <si>
    <t>https://prod-fillout-oregon-s3.s3.us-west-2.amazonaws.com/orgid-431168/flowpublicid-kdFWQQWTckus/000b57cf-d23c-4bae-b9ac-310b1a09aea1-VMODzdBBSXGKLozdK8NdvYMAlIJvv4StcWe4XelBBZayQZLHhdqEpa5Iw5lx5ftntwLVNVFxsoNOE6XRoCvJLahkMLnzQk01d6w/f087db96-291a-460a-bd9d-9a5845a24e2a.jpg</t>
  </si>
  <si>
    <t>3515030809140003</t>
  </si>
  <si>
    <t>https://build.fillout.com/editor/b6saBAA7ojus/results?sessionId=df1a719b-0790-4fb6-89dd-3d96e0985127</t>
  </si>
  <si>
    <t>75cc9eec-5f58-42d4-9f6a-eca8ae376fad</t>
  </si>
  <si>
    <t>20/05/2026 06:05:08</t>
  </si>
  <si>
    <t>f019ec4b-6bb0-49b8-b003-1489b84841ce</t>
  </si>
  <si>
    <t>Sri Astutik</t>
  </si>
  <si>
    <t>3515044504800003</t>
  </si>
  <si>
    <t>Wed Jun 03 2026 18:34:00 GMT+0700 (Western Indonesia Time)</t>
  </si>
  <si>
    <t>Erik wahyu susanto</t>
  </si>
  <si>
    <t>3515030402040001</t>
  </si>
  <si>
    <t>2004-01-02</t>
  </si>
  <si>
    <t xml:space="preserve">Kulo bangunan </t>
  </si>
  <si>
    <t>https://build.fillout.com/editor/b6saBAA7ojus/results?sessionId=d9e71894-a6e3-4919-a460-38e83e0b2689, https://build.fillout.com/editor/b6saBAA7ojus/results?sessionId=0b89e7a7-4e67-488e-b413-80dfaa34788c, https://build.fillout.com/editor/b6saBAA7ojus/results?sessionId=6a018880-82ce-4966-bd02-1d615f169475</t>
  </si>
  <si>
    <t>https://prod-fillout-oregon-s3.s3.us-west-2.amazonaws.com/orgid-431168/flowpublicid-kdFWQQWTckus/bf988486-b08f-4792-90a0-d686b55bec69-mldYOh1TnXLQo1cuQ9v1XdKs4MkobbuFZ2emJ8EKDNo1g35PJ7aUaG6V5jx7JWcWekDIJl0Y8coNjRUhYalnuIC0QJps2rvVRNL/a6a658ce-86a4-4e83-89bc-373a26c4be2e.jpg</t>
  </si>
  <si>
    <t>14d3c7ef-e41b-4731-a945-8968d3e1746b</t>
  </si>
  <si>
    <t>https://build.fillout.com/editor/b6saBAA7ojus/results?sessionId=f019ec4b-6bb0-49b8-b003-1489b84841ce</t>
  </si>
  <si>
    <t>1cb9e460-ae63-4143-9b1a-bdc979ea8d1d</t>
  </si>
  <si>
    <t>18/05/2026 12:04:42</t>
  </si>
  <si>
    <t>https://prod-fillout-oregon-s3.s3.us-west-2.amazonaws.com/orgid-431168/flowpublicid-kdFWQQWTckus/c20db295-13ee-42af-ae51-80e09af57b6d-IpbQMsG3rlC8eLNrGA012a1jCmjuyHCoQZBe6kQlEm3fWN4Ws6xozC2Au4SBiSEndm7BrDTNQfsnpQVTJSFnQjctoDrbAu4RsDK/WA_1781053475387.jpg</t>
  </si>
  <si>
    <t>Nilowati</t>
  </si>
  <si>
    <t>3515034403690002</t>
  </si>
  <si>
    <t>c5e13839-efb6-4efc-9eb3-c022b59f5c2d</t>
  </si>
  <si>
    <t>Wed Jun 03 2026 18:35:00 GMT+0700 (Western Indonesia Time)</t>
  </si>
  <si>
    <t>dodik wiryanto</t>
  </si>
  <si>
    <t>3515032262184000</t>
  </si>
  <si>
    <t>1984-12-26</t>
  </si>
  <si>
    <t>https://prod-fillout-oregon-s3.s3.us-west-2.amazonaws.com/orgid-431168/flowpublicid-kdFWQQWTckus/fc3153ae-b9ea-42bc-9316-917249a1141d-2HZTksW5IVNofU6r9hdXoTtZGMkBtFFgkxPA2LsPLjoCGWg1Vd7YHoeG7pw3wrcsFnOykGBPqcS6yRnQb5dKofG0gunrhnnmhuC/dd83cda5-a6c5-49cc-ba87-03975b0b1654.jpg</t>
  </si>
  <si>
    <t>3515030809250003</t>
  </si>
  <si>
    <t>https://build.fillout.com/editor/b6saBAA7ojus/results?sessionId=c5e13839-efb6-4efc-9eb3-c022b59f5c2d</t>
  </si>
  <si>
    <t>53c1a30d-656d-4e17-ac7b-f0486d2e0ecf</t>
  </si>
  <si>
    <t>14/05/2026 17:21:59</t>
  </si>
  <si>
    <t>Akhmad Setiadi</t>
  </si>
  <si>
    <t>3515032008790002</t>
  </si>
  <si>
    <t>https://prod-fillout-oregon-s3.s3.us-west-2.amazonaws.com/orgid-431168/flowpublicid-kdFWQQWTckus/b2eaad46-1f4f-49c9-af0d-b2ac0f95e0af-BHqw7d7hJYJTpFvCFH6qo1otcdgcXtAJEu47LAaftAR8zkUY3ZGXoPFETrckkptVeDslgUbpaVGwnygSTLkVp9a2u8S0sRBNhuT/02ca86e9-59e7-4d4a-b1c2-bb00c6ea9514.jpg</t>
  </si>
  <si>
    <t>5247851c-cd09-4a28-8e11-689cbfe1e0a4</t>
  </si>
  <si>
    <t>Wed Jun 03 2026 18:33:00 GMT+0700 (Western Indonesia Time)</t>
  </si>
  <si>
    <t>Wed Jun 03 2026 18:30:00 GMT+0700 (Western Indonesia Time)</t>
  </si>
  <si>
    <t>Susinarti</t>
  </si>
  <si>
    <t>3515034111830001</t>
  </si>
  <si>
    <t>1983-01-11</t>
  </si>
  <si>
    <t>3515030812100003</t>
  </si>
  <si>
    <t>06</t>
  </si>
  <si>
    <t>180000</t>
  </si>
  <si>
    <t>e348acb0-05e4-4be9-b344-6676c0272f26</t>
  </si>
  <si>
    <t>https://build.fillout.com/editor/b6saBAA7ojus/results?sessionId=5247851c-cd09-4a28-8e11-689cbfe1e0a4</t>
  </si>
  <si>
    <t>https://prod-fillout-oregon-s3.s3.us-west-2.amazonaws.com/orgid-431168/flowpublicid-kdFWQQWTckus/00b37f6a-652e-41dc-b6d4-280bfc4f1541-4grNVYIpRYm5aL9zUb4kSzXhTmnRO0uNJBuAuW4QT9c9nWP3QgyVo3gxf1oUl2yAWeYJjB0bwJkbRdCngBd5MjQatO8wru34OOM/WA_1781048833978.jpg</t>
  </si>
  <si>
    <t>14/05/2026 17:31:31</t>
  </si>
  <si>
    <t>Supriyatin</t>
  </si>
  <si>
    <t>3515094709850006</t>
  </si>
  <si>
    <t>Wahyuni fitriana, Dyta Ayu Putri, Fina Iftina Putri</t>
  </si>
  <si>
    <t>https://build.fillout.com/editor/kdFWQQWTckus/results?sessionId=90c03ca8-f844-41f9-aba0-5b111272fd13</t>
  </si>
  <si>
    <t>MBG cuci ompreng</t>
  </si>
  <si>
    <t>f1ae7fc6-b3b3-42f7-adb4-f54b097cf235</t>
  </si>
  <si>
    <t>Wed Jun 03 2026 18:28:00 GMT+0700 (Western Indonesia Time)</t>
  </si>
  <si>
    <t>Moch slamet</t>
  </si>
  <si>
    <t>3515031110800001</t>
  </si>
  <si>
    <t>1980-11-10</t>
  </si>
  <si>
    <t>51a945d0-8c02-45a8-83f8-218b2e7ef0d0</t>
  </si>
  <si>
    <t>Thu May 14 2026 11:25:00 GMT+0700 (Western Indonesia Time)</t>
  </si>
  <si>
    <t>Thu May 14 2026 11:11:00 GMT+0700 (Western Indonesia Time)</t>
  </si>
  <si>
    <t xml:space="preserve">Kuli bangunan </t>
  </si>
  <si>
    <t>https://prod-fillout-oregon-s3.s3.us-west-2.amazonaws.com/orgid-431168/flowpublicid-kdFWQQWTckus/6ea352dc-8c02-4581-8771-a1c1b5491427-Nj7ue4RwonSEjnhi4HANH4i2nmar0bnAC923LeiHVmlUARTp3GTDeINVRjG8cfxEpL7gjBFnZF8yDPuBEWU3m0b4OYnMs7V3S9R/Screenshot_20260513-235226_Gallery.jpg</t>
  </si>
  <si>
    <t>https://prod-fillout-oregon-s3.s3.us-west-2.amazonaws.com/orgid-431168/flowpublicid-kdFWQQWTckus/94a13a2b-c425-4efe-844b-958e526ab3bb-JV7WlV7SCndordStJGEba8vMbbSvAT4AMnoxbORQPHLkJSd4wA5jGGnuuMePmAQZInQhFMUeYKs9FrPY9NDuJg5sc7K82pbSHtH/IMG-20260610-WA0002.jpg</t>
  </si>
  <si>
    <t>https://build.fillout.com/editor/b6saBAA7ojus/results?sessionId=f1ae7fc6-b3b3-42f7-adb4-f54b097cf235</t>
  </si>
  <si>
    <t>1070251b-a567-4c36-ad57-bdf026b9f7a6</t>
  </si>
  <si>
    <t>14/05/2026 17:44:19</t>
  </si>
  <si>
    <t>Ilham Darmawan</t>
  </si>
  <si>
    <t>3515030611100001</t>
  </si>
  <si>
    <t>c39e9713-9be2-4b23-9f1f-1cf001e9ae4c</t>
  </si>
  <si>
    <t>Wed Jun 03 2026 18:23:00 GMT+0700 (Western Indonesia Time)</t>
  </si>
  <si>
    <t>Wed Jun 03 2026 18:20:00 GMT+0700 (Western Indonesia Time)</t>
  </si>
  <si>
    <t>rivana lethisa ramadhani</t>
  </si>
  <si>
    <t>3515034509090001</t>
  </si>
  <si>
    <t>2009-09-05</t>
  </si>
  <si>
    <t>https://prod-fillout-oregon-s3.s3.us-west-2.amazonaws.com/orgid-431168/flowpublicid-kdFWQQWTckus/d5f75838-5c3c-4492-ad21-b32b4fb275b2-bnQAdgnSY2kKBZbsAKLZ7YmDdRJn3VqyJ7ihiidjYVpHjpOgsJtaHbDsdbQJ3itGjJxWjurGhWkhkeLCM9RiyX3pmB04LhstNZC/WA_1781048894679.jpg</t>
  </si>
  <si>
    <t>https://prod-fillout-oregon-s3.s3.us-west-2.amazonaws.com/orgid-431168/flowpublicid-kdFWQQWTckus/f9e80736-4e48-41e5-871f-9406e35d8bbe-YNNTV3ibxJa0m1gFOLu150QbwJrAl1YWiXbSejxEccXsNwZilOBOfTVzBQy06g6RwxZQTfyipavz42XoPdXrRCiTtyqGzhOnUg8/Screenshot_20260513-235113_Gallery.jpg</t>
  </si>
  <si>
    <t>https://build.fillout.com/editor/b6saBAA7ojus/results?sessionId=c39e9713-9be2-4b23-9f1f-1cf001e9ae4c</t>
  </si>
  <si>
    <t>505ed016-d4d9-41c1-b965-06a6e9cba6d4</t>
  </si>
  <si>
    <t>14/05/2026 17:43:14</t>
  </si>
  <si>
    <t>Agung Septiadi Ibadurrohman</t>
  </si>
  <si>
    <t>3515032809130002</t>
  </si>
  <si>
    <t>49eade881f50f8c5c024870872bfd554</t>
  </si>
  <si>
    <t>e4454364-7f5f-4b96-aa18-a476672aa9a0</t>
  </si>
  <si>
    <t>Wed Jun 03 2026 18:13:00 GMT+0700 (Western Indonesia Time)</t>
  </si>
  <si>
    <t xml:space="preserve">evi nur anita </t>
  </si>
  <si>
    <t>3515034611820003</t>
  </si>
  <si>
    <t>https://prod-fillout-oregon-s3.s3.us-west-2.amazonaws.com/orgid-431168/flowpublicid-kdFWQQWTckus/9e358174-b240-45c6-a8d3-d1cffed3573e-o1ejZnKBE9rmGpd5G0x7bOUdXlT1OdQzgsadFVHZE1uweUnbPjMsvD8hbtaQclHSGxUkiBDbnFevV1yIo35N9KaFXYnd1uDrQqx/Screenshot_20260513-235119_Gallery.jpg</t>
  </si>
  <si>
    <t>1982-11-06</t>
  </si>
  <si>
    <t>https://build.fillout.com/editor/b6saBAA7ojus/results?sessionId=18930718-b42b-4049-b547-09ff009657e4, https://build.fillout.com/editor/b6saBAA7ojus/results?sessionId=cf04e130-7c24-4c31-8a8d-bb1595c3663c, https://build.fillout.com/editor/b6saBAA7ojus/results?sessionId=6ceb945f-b709-4448-bda4-021f851597df</t>
  </si>
  <si>
    <t>1531fe96-c965-4caa-a7c4-bb149c6e3b16</t>
  </si>
  <si>
    <t>https://build.fillout.com/editor/b6saBAA7ojus/results?sessionId=e4454364-7f5f-4b96-aa18-a476672aa9a0</t>
  </si>
  <si>
    <t>Iswahyudi</t>
  </si>
  <si>
    <t>3515032501097213</t>
  </si>
  <si>
    <t>74217a50-312a-4991-a7ba-2ab2158466f4</t>
  </si>
  <si>
    <t>https://prod-fillout-oregon-s3.s3.us-west-2.amazonaws.com/orgid-431168/flowpublicid-kdFWQQWTckus/2fd0319a-60a9-43f4-8998-a7fe44d694c4-kAeDWwACyYMjtTsLf016f5Nm72RX3fBU1koVxOzDxxB9W6LznLSfncYaKZjoz8hqlJMr8dEnlUwgCAWoTMfbn8FOZ8LKrrUVrgE/Screenshot_20260514-190716_Gallery.jpg</t>
  </si>
  <si>
    <t>15/05/2026 02:41:43</t>
  </si>
  <si>
    <t>https://prod-fillout-oregon-s3.s3.us-west-2.amazonaws.com/orgid-431168/flowpublicid-kdFWQQWTckus/0d799b31-30b5-48e3-b4f0-eb33d6702802-3oFvWVLuPBItMYlTp8GecnpwB8L3UbfhWqfQY151Ut99p7ZubC0NGHl46sYlKVyv562zDwMFuudkUC3WIOcSjtcmNzGs9oFYpVT/Screenshot_20260513-235128_Gallery.jpg</t>
  </si>
  <si>
    <t>eko suryanto</t>
  </si>
  <si>
    <t>3515033007840001</t>
  </si>
  <si>
    <t>53d91d9a-f0f0-4460-95c9-1fd636f50913</t>
  </si>
  <si>
    <t>Wed Jun 03 2026 18:18:00 GMT+0700 (Western Indonesia Time)</t>
  </si>
  <si>
    <t>Wed Jun 03 2026 18:16:00 GMT+0700 (Western Indonesia Time)</t>
  </si>
  <si>
    <t>Misna</t>
  </si>
  <si>
    <t>3515034804420005</t>
  </si>
  <si>
    <t>1942-08-04</t>
  </si>
  <si>
    <t>83</t>
  </si>
  <si>
    <t>3515030812150004</t>
  </si>
  <si>
    <t>Dwi Rachmawati</t>
  </si>
  <si>
    <t>https://build.fillout.com/editor/b6saBAA7ojus/results?sessionId=53d91d9a-f0f0-4460-95c9-1fd636f50913</t>
  </si>
  <si>
    <t>https://build.fillout.com/editor/kdFWQQWTckus/results?sessionId=51a945d0-8c02-45a8-83f8-218b2e7ef0d0</t>
  </si>
  <si>
    <t>d0e4413b-9f3f-4e57-b9a5-7fd80077bc6f</t>
  </si>
  <si>
    <t>15/05/2026 02:44:07</t>
  </si>
  <si>
    <t>https://prod-fillout-oregon-s3.s3.us-west-2.amazonaws.com/orgid-431168/flowpublicid-kdFWQQWTckus/513fdb64-92b0-4f95-be84-511152799f4a-Zf8PBo1H6pNNLz0DVeZhSZ8DsiVux0loxhTkmaEtlEJhHLez0wrDrMwsaqo59BEUUoqnuDsdOkADFOMqzQPS01SLQOIZUekPMSN/Screenshot_20260514-190726_Gallery.jpg</t>
  </si>
  <si>
    <t>mira susanti</t>
  </si>
  <si>
    <t>7981e76f-6b28-4d1d-b6c1-f4226c1e52e3</t>
  </si>
  <si>
    <t>3515035304940003</t>
  </si>
  <si>
    <t>8134429d-f634-4129-87a0-a89c1fa956b1</t>
  </si>
  <si>
    <t>Wed Jun 03 2026 18:15:00 GMT+0700 (Western Indonesia Time)</t>
  </si>
  <si>
    <t>Thu May 14 2026 11:27:00 GMT+0700 (Western Indonesia Time)</t>
  </si>
  <si>
    <t>Donyta oktaviani</t>
  </si>
  <si>
    <t>3515034110090001</t>
  </si>
  <si>
    <t>2009-01-10</t>
  </si>
  <si>
    <t>Kasuwi</t>
  </si>
  <si>
    <t>3515031001093285</t>
  </si>
  <si>
    <t>https://prod-fillout-oregon-s3.s3.us-west-2.amazonaws.com/orgid-431168/flowpublicid-kdFWQQWTckus/8db68717-06be-4ee1-889f-cee3b86e47b5-DwMkJYgJoDyzFl3ESsdSR08VsZNjj3onX28fKTk4aVdvDpF1f2J3OZBVXgnaVV3HU5cVCfzJs32OaDYEP3wWGlsqWoc0Oa9fFkj/3a113868-7ec1-49eb-a71a-134e1f135529.jpg</t>
  </si>
  <si>
    <t>https://build.fillout.com/editor/b6saBAA7ojus/results?sessionId=7981e76f-6b28-4d1d-b6c1-f4226c1e52e3</t>
  </si>
  <si>
    <t>https://prod-fillout-oregon-s3.s3.us-west-2.amazonaws.com/orgid-431168/flowpublicid-kdFWQQWTckus/f400a094-8178-42d0-9eb7-47ea309698cc-VePX9Orjovnc55Zj6YQ2e24NXG6atfGQw0a4RELHy4PSTY9X79oYpX03y7Q0H25TZt6tMpwbpXGbithiByb3eDn6nmGozlde1aZ/Screenshot_20260514-190732_Gallery.jpg</t>
  </si>
  <si>
    <t>943c7e51-2dc5-427b-96e9-11d3c86bed4c</t>
  </si>
  <si>
    <t>15/05/2026 02:46:18</t>
  </si>
  <si>
    <t>92798dfe-8a57-40e0-a15b-8402418f976e</t>
  </si>
  <si>
    <t>muhammad rangga putra suryanto</t>
  </si>
  <si>
    <t>3515030507150003</t>
  </si>
  <si>
    <t>Nolita putri agustin</t>
  </si>
  <si>
    <t>3515035908070002</t>
  </si>
  <si>
    <t>2007-08-19</t>
  </si>
  <si>
    <t>https://prod-fillout-oregon-s3.s3.us-west-2.amazonaws.com/orgid-431168/flowpublicid-kdFWQQWTckus/4c25cd3c-f605-48c1-827d-d7602e260329-mD2Xd20cclm5EePDpWkIaRDOphVGbybIgwIxPa8A3mHWkKkFFuzL2Wt25XRv6fc8zcK0TddlxOyGHU4FqYaBiyOCOwgeXG0VdbN/a6a658ce-86a4-4e83-89bc-373a26c4be2e.jpg</t>
  </si>
  <si>
    <t>https://prod-fillout-oregon-s3.s3.us-west-2.amazonaws.com/orgid-431168/flowpublicid-kdFWQQWTckus/f0ee6352-e9d8-458f-848b-e309fff9fb5e-1I02UKeCxtQSZ3Izl2zlq0GpQSkXRtMhwp6SmKpF30yRbGWdsZV3uUJGTL14GBljT7Ympm19nbT9nitVdQoFRmMskNoyk0fYca8/Screenshot_20260514-190738_Gallery.jpg</t>
  </si>
  <si>
    <t>https://build.fillout.com/editor/b6saBAA7ojus/results?sessionId=92798dfe-8a57-40e0-a15b-8402418f976e</t>
  </si>
  <si>
    <t>caf4a199-f34c-4b7a-985e-9c13967c4c83</t>
  </si>
  <si>
    <t>15/05/2026 02:48:12</t>
  </si>
  <si>
    <t>0948b6af-f7b2-412d-9257-645867076b5b</t>
  </si>
  <si>
    <t>https://prod-fillout-oregon-s3.s3.us-west-2.amazonaws.com/orgid-431168/flowpublicid-kdFWQQWTckus/9e26619b-82c6-40bb-a462-c29a5f7b09e6-Q0F8B2QO6xOQGonulXNETSeUazJHqszd0scO6GYIAuCyJudyQhQnddRUNax9LjnkpKcEnoENWtop0L4eUChQ36SywjPoftp1rx2/dd83cda5-a6c5-49cc-ba87-03975b0b1654.jpg</t>
  </si>
  <si>
    <t>hana dwi yanti</t>
  </si>
  <si>
    <t>3515035903250003</t>
  </si>
  <si>
    <t>Wed Jun 03 2026 18:10:00 GMT+0700 (Western Indonesia Time)</t>
  </si>
  <si>
    <t>jatim</t>
  </si>
  <si>
    <t>sidoarjo</t>
  </si>
  <si>
    <t>https://build.fillout.com/editor/b6saBAA7ojus/results?sessionId=0948b6af-f7b2-412d-9257-645867076b5b</t>
  </si>
  <si>
    <t>https://build.fillout.com/editor/b6saBAA7ojus/results?sessionId=df66369f-1d5a-40ff-b5c5-fe4c73fb8ecc, https://build.fillout.com/editor/b6saBAA7ojus/results?sessionId=8dff8a7c-dc6c-48f6-bf40-d0187129e4d5, https://build.fillout.com/editor/b6saBAA7ojus/results?sessionId=b50914d0-f105-4502-8a62-db9652a788a3, https://build.fillout.com/editor/b6saBAA7ojus/results?sessionId=36604fb6-7d0a-49b6-90b0-cfee751aea97, https://build.fillout.com/editor/b6saBAA7ojus/results?sessionId=a4dd7bd9-0fad-4b9f-a8e6-b17edf08e300</t>
  </si>
  <si>
    <t>133196ec-1869-4f6c-9db7-d08767b82907</t>
  </si>
  <si>
    <t>Wed Jun 03 2026 18:11:00 GMT+0700 (Western Indonesia Time)</t>
  </si>
  <si>
    <t>Ika narulita</t>
  </si>
  <si>
    <t>3515034101870020</t>
  </si>
  <si>
    <t>1987-12-19</t>
  </si>
  <si>
    <t>https://prod-fillout-oregon-s3.s3.us-west-2.amazonaws.com/orgid-431168/flowpublicid-kdFWQQWTckus/34bcf643-936f-4886-b5d6-a5c2485b31a3-TDDV0D1ku8m8DUmrAnPeomWMir1vznN1IHqdbH9NLbNg3nalh4izxy4JPRg7BbyZ7lAjoO67dAd0fjLY7cAmNdG8nfftRiULAMC/02ca86e9-59e7-4d4a-b1c2-bb00c6ea9514.jpg</t>
  </si>
  <si>
    <t>153c946e-9cac-4320-8ea4-0e4a5c4d1fd5</t>
  </si>
  <si>
    <t>Sukariyadi</t>
  </si>
  <si>
    <t>779712a4-3053-45e9-b55b-62ac84192a9f</t>
  </si>
  <si>
    <t>13/05/2026 15:07:12</t>
  </si>
  <si>
    <t>3515031001093461</t>
  </si>
  <si>
    <t>3515034808570001</t>
  </si>
  <si>
    <t>https://prod-fillout-oregon-s3.s3.us-west-2.amazonaws.com/orgid-431168/flowpublicid-kdFWQQWTckus/895399d9-ba56-4eb3-837a-d106e1af2c2e-jJe27gl7tAiMe25CnQpsvyzvS22mF8WQed4Sx3OBGyWyc9eiesodBmhmBddVLD6c55oyk8BwtmnLYOIG5mdSJom3Yg5D0xuc9yK/WA_1778641218063.jpg</t>
  </si>
  <si>
    <t>https://build.fillout.com/editor/b6saBAA7ojus/results?sessionId=133196ec-1869-4f6c-9db7-d08767b82907</t>
  </si>
  <si>
    <t>00cfb3c2-0099-4d26-86f2-3435f8912ac3</t>
  </si>
  <si>
    <t>https://build.fillout.com/editor/kdFWQQWTckus/results?sessionId=8134429d-f634-4129-87a0-a89c1fa956b1</t>
  </si>
  <si>
    <t>3515031507790004</t>
  </si>
  <si>
    <t>1979-07-20</t>
  </si>
  <si>
    <t>Juwatin</t>
  </si>
  <si>
    <t>e7a6313d-275b-4353-aa34-453f336bf7eb</t>
  </si>
  <si>
    <t>15/05/2026 05:14:57</t>
  </si>
  <si>
    <t>cf0b8d33-5474-4fb9-8f3b-e1120e53e3e1</t>
  </si>
  <si>
    <t>Thu May 14 2026 11:39:00 GMT+0700 (Western Indonesia Time)</t>
  </si>
  <si>
    <t>Mahatma Wahyu Prasetyantoro</t>
  </si>
  <si>
    <t>Thu May 14 2026 11:12:00 GMT+0700 (Western Indonesia Time)</t>
  </si>
  <si>
    <t>3515032004000004</t>
  </si>
  <si>
    <t>Rakhmad basuki</t>
  </si>
  <si>
    <t>3515031001093326</t>
  </si>
  <si>
    <t>https://prod-fillout-oregon-s3.s3.us-west-2.amazonaws.com/orgid-431168/flowpublicid-kdFWQQWTckus/2eb95caa-1ce2-41d1-9f24-c2a7be30648d-DSGELyDR9fiLOb2YoLVUI5PjGNkp879bnEQj3dbOZi1nUq4JyV24N2kQS6S8iN6PbqI6n2lhyKxKUDFA0hGcHbrS73AKaNKUtg6/WA_1778642180159.jpg</t>
  </si>
  <si>
    <t>125000</t>
  </si>
  <si>
    <t>https://prod-fillout-oregon-s3.s3.us-west-2.amazonaws.com/orgid-431168/flowpublicid-kdFWQQWTckus/0437a5be-e681-48a5-87a3-a5aa0ab6a2ed-eJGM58mrXexIhj6D6AojimRgS6sZ6FnEqwDDtFviYuT3ANFUorRZMJLuYdtl81ecCUZ8v98ztsHICl8gBQT3Vx2N7LRCl8nKgE2/1000422951.jpg</t>
  </si>
  <si>
    <t>https://build.fillout.com/editor/b6saBAA7ojus/results?sessionId=00cfb3c2-0099-4d26-86f2-3435f8912ac3</t>
  </si>
  <si>
    <t>fe4ca0f2-1d71-4b57-ac18-c51c0f909274</t>
  </si>
  <si>
    <t>Wed Jun 03 2026 18:00:00 GMT+0700 (Western Indonesia Time)</t>
  </si>
  <si>
    <t>Wed Jun 03 2026 17:58:00 GMT+0700 (Western Indonesia Time)</t>
  </si>
  <si>
    <t>3515030812250013</t>
  </si>
  <si>
    <t>Devi prastyowati</t>
  </si>
  <si>
    <t>3515036606090001</t>
  </si>
  <si>
    <t>2009-06-26</t>
  </si>
  <si>
    <t xml:space="preserve">Achmat aditiyas </t>
  </si>
  <si>
    <t>https://prod-fillout-oregon-s3.s3.us-west-2.amazonaws.com/orgid-431168/flowpublicid-kdFWQQWTckus/3059fc7f-2c3f-4a3b-b433-29de60de6276-DG5lrW6fD85Lwn4b4hzuuR02h53jr8JyLd2EACLEwFdtc68W2n8wd3D99dohHzHvoucMkipNfelk5WOIiOjM7PUHVz1C2F3ahpa/1000422953.jpg</t>
  </si>
  <si>
    <t>f86ca260-0040-4c18-a77b-fd3ef7f7dcc9</t>
  </si>
  <si>
    <t>15/05/2026 05:18:27</t>
  </si>
  <si>
    <t>Silviana anggraini</t>
  </si>
  <si>
    <t>3520035409990001</t>
  </si>
  <si>
    <t>3515031001093248</t>
  </si>
  <si>
    <t>https://prod-fillout-oregon-s3.s3.us-west-2.amazonaws.com/orgid-431168/flowpublicid-kdFWQQWTckus/e705b69a-47c9-466c-a874-446f901b16b2-tZm4WdMt4phHyD0aa1CIUKTdE1SyTFj0FMF8syvtDouhS64hMcvG0x4UUyiZoUYaaZkPKny9Y731LVFzQKqBoQi0SqwiTFmhZOd/1000002175.jpg</t>
  </si>
  <si>
    <t>https://build.fillout.com/editor/b6saBAA7ojus/results?sessionId=fe4ca0f2-1d71-4b57-ac18-c51c0f909274</t>
  </si>
  <si>
    <t>https://prod-fillout-oregon-s3.s3.us-west-2.amazonaws.com/orgid-431168/flowpublicid-kdFWQQWTckus/40419634-0579-4811-9fa9-c2bd7bd31b97-TdEO8dzWQn5JHwsGY1UNR49apRqcR8KfsCWzLMCWQcxF1Snn9qPdVGRnnSrYw4VV8BE8n7ViKNyAeheAPnZF8pRMqysRuVqaBpN/1000426654.jpg</t>
  </si>
  <si>
    <t>4a1a8ff8-f4af-4cc9-a9d7-add182474a86</t>
  </si>
  <si>
    <t>Wed Jun 03 2026 17:28:00 GMT+0700 (Western Indonesia Time)</t>
  </si>
  <si>
    <t>Setiya dami</t>
  </si>
  <si>
    <t>3515034608780002</t>
  </si>
  <si>
    <t>1978-06-08</t>
  </si>
  <si>
    <t>960000</t>
  </si>
  <si>
    <t>73</t>
  </si>
  <si>
    <t>5fe88f8d-d09a-492c-9c45-d252f938c67e</t>
  </si>
  <si>
    <t>https://prod-fillout-oregon-s3.s3.us-west-2.amazonaws.com/orgid-431168/flowpublicid-kdFWQQWTckus/d237b994-0027-46eb-b258-be980da49f1c-9z34RkU7983bCYke0aJswCMgCg1CIatcPJFWRhCOhDmMaXek6qhvS3zv1Q6JVo3Pqn90SyiKvk2guYmH3hvEfGNBpnUgpvFExrO/1000002296.jpg</t>
  </si>
  <si>
    <t>13/05/2026 13:30:52</t>
  </si>
  <si>
    <t>3515032905730002</t>
  </si>
  <si>
    <t>https://build.fillout.com/editor/b6saBAA7ojus/results?sessionId=4a1a8ff8-f4af-4cc9-a9d7-add182474a86</t>
  </si>
  <si>
    <t>https://prod-fillout-oregon-s3.s3.us-west-2.amazonaws.com/orgid-431168/flowpublicid-kdFWQQWTckus/8875fceb-fbf6-4f74-b080-19cdbb02e549-gTUYNbmpRXByxYakL2Yfs3nO6fNvJqAeATasRKZFycF0wgoyzGwDh0xqMvmBOPZRynPJG3f2PU2YtQk2LMSM0Hg1LPX92WGHKX3/1000002179.jpg</t>
  </si>
  <si>
    <t>https://build.fillout.com/editor/b6saBAA7ojus/results?sessionId=c4fb40b3-ff14-453e-89c5-108b50b5a892, https://build.fillout.com/editor/b6saBAA7ojus/results?sessionId=09bdffdc-27c4-4b17-b455-3be94f990fd8</t>
  </si>
  <si>
    <t>53a659dd-8230-4ada-a39e-831bafb0563f</t>
  </si>
  <si>
    <t>Wed Jun 03 2026 17:38:00 GMT+0700 (Western Indonesia Time)</t>
  </si>
  <si>
    <t>Wed Jun 03 2026 17:35:00 GMT+0700 (Western Indonesia Time)</t>
  </si>
  <si>
    <t>Heru Prastyo</t>
  </si>
  <si>
    <t>3515031902860003</t>
  </si>
  <si>
    <t>1986-02-10</t>
  </si>
  <si>
    <t>162ded62-b514-4760-8aac-cd1efd5cb23a</t>
  </si>
  <si>
    <t>393d440c-1556-4c5f-8717-9faffd683510</t>
  </si>
  <si>
    <t>13/05/2026 13:33:35</t>
  </si>
  <si>
    <t>Nur Kholip</t>
  </si>
  <si>
    <t>3515032401240001</t>
  </si>
  <si>
    <t>3515086406790004</t>
  </si>
  <si>
    <t>https://prod-fillout-oregon-s3.s3.us-west-2.amazonaws.com/orgid-431168/flowpublicid-kdFWQQWTckus/0105a76e-64d7-49a0-b520-39e0e1e5015e-dVJQoKd7DqT6Qfgipxlfl6v1N4inoTVljUfIa7m0I6eEDbWFKN6Z3ECTAYSlymLGQkXO9ILU4eSg0SQUDblVKNnHpUhCX7uilul/WA_1779933706037.jpg</t>
  </si>
  <si>
    <t>3515031608190010</t>
  </si>
  <si>
    <t>https://build.fillout.com/editor/b6saBAA7ojus/results?sessionId=53a659dd-8230-4ada-a39e-831bafb0563f</t>
  </si>
  <si>
    <t>Rakhmad Basuki, Achmat Aditiyas, Endik kuncoro</t>
  </si>
  <si>
    <t>https://build.fillout.com/editor/kdFWQQWTckus/results?sessionId=cf0b8d33-5474-4fb9-8f3b-e1120e53e3e1</t>
  </si>
  <si>
    <t>Siswadi</t>
  </si>
  <si>
    <t>769e83b2-81c9-4d5f-b7e3-fe1437a6a8af</t>
  </si>
  <si>
    <t>Wed Jun 03 2026 17:34:00 GMT+0700 (Western Indonesia Time)</t>
  </si>
  <si>
    <t>Riduwan</t>
  </si>
  <si>
    <t>3515032509730001</t>
  </si>
  <si>
    <t>Jawa Timur</t>
  </si>
  <si>
    <t>Kediri</t>
  </si>
  <si>
    <t>c33d6265-8281-4ca2-8124-496a4d7547f4</t>
  </si>
  <si>
    <t>13/05/2026 13:36:52</t>
  </si>
  <si>
    <t>https://build.fillout.com/editor/b6saBAA7ojus/results?sessionId=769e83b2-81c9-4d5f-b7e3-fe1437a6a8af</t>
  </si>
  <si>
    <t>Errinda Rizaini Zahra</t>
  </si>
  <si>
    <t>3515085204080007</t>
  </si>
  <si>
    <t>Thu May 14 2026 12:03:00 GMT+0700 (Western Indonesia Time)</t>
  </si>
  <si>
    <t>Thu May 14 2026 11:29:00 GMT+0700 (Western Indonesia Time)</t>
  </si>
  <si>
    <t>https://prod-fillout-oregon-s3.s3.us-west-2.amazonaws.com/orgid-431168/flowpublicid-kdFWQQWTckus/c12476bc-57d7-48b3-b2ee-9b9807b5c66d-2MfnboQ9Gx58BywKjEiEZjXd3QrMkvQbhjZLyckEKFohqZGTlywutxPDh01rK1g4nVackBQLoPsPpujwdhcglMXTHAPEVq8AUpr/1000436353.jpg</t>
  </si>
  <si>
    <t>4a366ed1-7a64-4bcd-bb30-ab76c452a2c0</t>
  </si>
  <si>
    <t>Wed Jun 03 2026 17:23:00 GMT+0700 (Western Indonesia Time)</t>
  </si>
  <si>
    <t>Rusyanto</t>
  </si>
  <si>
    <t>3515032503770002</t>
  </si>
  <si>
    <t>1976-03-25</t>
  </si>
  <si>
    <t>600000</t>
  </si>
  <si>
    <t>Mencari ronsokkan</t>
  </si>
  <si>
    <t>https://prod-fillout-oregon-s3.s3.us-west-2.amazonaws.com/orgid-431168/flowpublicid-kdFWQQWTckus/305a4cda-c1e5-4d2c-b42e-553c54b029b1-nfVArFOG4KOXL4wwLiEFAtOO0l2xJHXFSdAqU4x3zNlz0qtNwRKrlz8WWMWYYYWBI5z9xsciQnQva8fIW1lG0nRoRH13zHnjymY/1000434357.jpg</t>
  </si>
  <si>
    <t>Andri afitri</t>
  </si>
  <si>
    <t>https://build.fillout.com/editor/b6saBAA7ojus/results?sessionId=4a366ed1-7a64-4bcd-bb30-ab76c452a2c0</t>
  </si>
  <si>
    <t>737f1d9e-e0e5-4e97-8e29-a440d6fa824e</t>
  </si>
  <si>
    <t>Wed Jun 03 2026 09:50:00 GMT+0700 (Western Indonesia Time)</t>
  </si>
  <si>
    <t>Wed Jun 03 2026 09:47:00 GMT+0700 (Western Indonesia Time)</t>
  </si>
  <si>
    <t>ahmad syamsidan assegaf</t>
  </si>
  <si>
    <t>3515031901110001</t>
  </si>
  <si>
    <t>2011-01-19</t>
  </si>
  <si>
    <t>https://prod-fillout-oregon-s3.s3.us-west-2.amazonaws.com/orgid-431168/flowpublicid-kdFWQQWTckus/005b2e88-260e-43ef-9657-6998cf6f8e43-ih935tKSWyr951RHnrdQQMB8YD6F7aUA7M3Sg0ai48lMm88fSI61sDl4swHs5vMz1VRUk9mWmLswh3XJfXJBlGmBcwaOeIV5jmS/1000434352.jpg</t>
  </si>
  <si>
    <t>3515032401110003</t>
  </si>
  <si>
    <t>https://build.fillout.com/editor/b6saBAA7ojus/results?sessionId=737f1d9e-e0e5-4e97-8e29-a440d6fa824e</t>
  </si>
  <si>
    <t>f1257eb7d77e485640b669004974da3d</t>
  </si>
  <si>
    <t>3b2e2105-3810-44a3-a8f2-9622f836b4b2</t>
  </si>
  <si>
    <t>Wed Jun 03 2026 09:46:00 GMT+0700 (Western Indonesia Time)</t>
  </si>
  <si>
    <t>ahmad yusril al fansuri</t>
  </si>
  <si>
    <t>3515031006000002</t>
  </si>
  <si>
    <t>jawa timur</t>
  </si>
  <si>
    <t>https://build.fillout.com/editor/b6saBAA7ojus/results?sessionId=3b2e2105-3810-44a3-a8f2-9622f836b4b2</t>
  </si>
  <si>
    <t>https://build.fillout.com/editor/b6saBAA7ojus/results?sessionId=dda0fd54-d274-428c-abc4-afd977ba45bd, https://build.fillout.com/editor/b6saBAA7ojus/results?sessionId=a119464d-b828-4791-99f3-162de60ee4e2</t>
  </si>
  <si>
    <t>165b2e4a-1817-4d5f-a9c2-8ff386c938c5</t>
  </si>
  <si>
    <t>cdd6fa9c-d443-423b-a671-5d48e1e56223</t>
  </si>
  <si>
    <t>Muhammad rafli pratama</t>
  </si>
  <si>
    <t>Wed Jun 03 2026 09:44:00 GMT+0700 (Western Indonesia Time)</t>
  </si>
  <si>
    <t>https://prod-fillout-oregon-s3.s3.us-west-2.amazonaws.com/orgid-431168/flowpublicid-kdFWQQWTckus/2aebe9a4-00cf-42f2-aac2-659dbe7ae014-IGDrsgzZEGVUJwVAmtkgQPo6UcrxjvZxVeBpaI7DSMAY2Y1Fei5ZFFlySDUGGcxYNwuorVldk8FcIi6ayyxqlEQq9UKkKmZNdTr/b55c15a4-b4c3-465d-b237-9a07a57f6d38.jpg</t>
  </si>
  <si>
    <t>yuliati ningsih</t>
  </si>
  <si>
    <t>3515035010810008</t>
  </si>
  <si>
    <t>1981-10-10</t>
  </si>
  <si>
    <t>https://build.fillout.com/editor/b6saBAA7ojus/results?sessionId=cdd6fa9c-d443-423b-a671-5d48e1e56223</t>
  </si>
  <si>
    <t>6831b45c-f68d-4235-a76a-10053b44202c</t>
  </si>
  <si>
    <t>Wed Jun 03 2026 09:41:00 GMT+0700 (Western Indonesia Time)</t>
  </si>
  <si>
    <t>Adi purwono, Anis Fadilah, Muhammad Alif Syahputra, Achmad Masrur Maulana</t>
  </si>
  <si>
    <t>Supomo Hadi</t>
  </si>
  <si>
    <t>https://build.fillout.com/editor/kdFWQQWTckus/results?sessionId=09cee2e1-c086-49f9-b9b2-c996a18de52d</t>
  </si>
  <si>
    <t>3515030709690004</t>
  </si>
  <si>
    <t>1969-09-07</t>
  </si>
  <si>
    <t>https://prod-fillout-oregon-s3.s3.us-west-2.amazonaws.com/orgid-431168/flowpublicid-kdFWQQWTckus/6e380d8e-7826-476c-9242-78223cee13d1-OfNzHQQqjPN5UO4SJ5Yz6j6Ei4rvwjE1nUOG5NDooI57JQnyC2XeIJKUVhMnHHhYpmdt4YHl0Gf8PwS7CXEdH2LenaMgJbCifq3/190b0c7b-5b8c-4df8-8b46-489a517c801c.jpg</t>
  </si>
  <si>
    <t>94f69f08-1fd4-4497-8989-da2e86993802</t>
  </si>
  <si>
    <t>28/05/2026 12:12:15</t>
  </si>
  <si>
    <t>Anita Karlina</t>
  </si>
  <si>
    <t>3515036202830005</t>
  </si>
  <si>
    <t>c517eaf1-4332-4987-aafd-d4cc5a6f62ce</t>
  </si>
  <si>
    <t>Thu May 14 2026 12:07:00 GMT+0700 (Western Indonesia Time)</t>
  </si>
  <si>
    <t>Thu May 14 2026 09:17:00 GMT+0700 (Western Indonesia Time)</t>
  </si>
  <si>
    <t>https://build.fillout.com/editor/b6saBAA7ojus/results?sessionId=6831b45c-f68d-4235-a76a-10053b44202c</t>
  </si>
  <si>
    <t>Nur Makelah</t>
  </si>
  <si>
    <t>3515031311190003</t>
  </si>
  <si>
    <t>https://prod-fillout-oregon-s3.s3.us-west-2.amazonaws.com/orgid-431168/flowpublicid-kdFWQQWTckus/17529e4d-ce6b-4af1-ada5-6edb5c3c7433-Brc6naPgdqwku1lF9IMw5H1tIzTEmNXtk9tQkj2nB3UWVkocGQwovggsfsWP0HkO72Ba96qBugxZqjfvmTWpNOzRZohOSCRZlPO/WA_1778724928752.jpg</t>
  </si>
  <si>
    <t>0b89370d-ae05-4945-9246-b64cc80187eb</t>
  </si>
  <si>
    <t>Wed Jun 03 2026 02:39:00 GMT+0700 (Western Indonesia Time)</t>
  </si>
  <si>
    <t>Wed Jun 03 2026 02:37:00 GMT+0700 (Western Indonesia Time)</t>
  </si>
  <si>
    <t>Titik sugiarti</t>
  </si>
  <si>
    <t>https://prod-fillout-oregon-s3.s3.us-west-2.amazonaws.com/orgid-431168/flowpublicid-kdFWQQWTckus/b6f3dcf2-e676-420c-ba59-1653f0f2aae1-CmoMn5jC7Ibw0KTTHOZqnLLLgmhjJL6ACtPW0ervwHiL4q031AmhP3HHM72O5CXM3dJKGbIvMNGGzCKy5v8JPiQizc8Z67EtKsA/c61594be-6f14-4808-8ff5-469efd331fb9.jpg</t>
  </si>
  <si>
    <t>3515035411070004</t>
  </si>
  <si>
    <t>3515030902240001</t>
  </si>
  <si>
    <t>2007-11-14</t>
  </si>
  <si>
    <t>Syaikhu Adi M</t>
  </si>
  <si>
    <t>f482e0cb-35d4-4f9f-9ecf-87ab5df50a00</t>
  </si>
  <si>
    <t>27/05/2026 12:39:20</t>
  </si>
  <si>
    <t>m rofi'i zakaria</t>
  </si>
  <si>
    <t>3515090708910005</t>
  </si>
  <si>
    <t>3515031001093216</t>
  </si>
  <si>
    <t>https://build.fillout.com/editor/b6saBAA7ojus/results?sessionId=0b89370d-ae05-4945-9246-b64cc80187eb</t>
  </si>
  <si>
    <t>https://prod-fillout-oregon-s3.s3.us-west-2.amazonaws.com/orgid-431168/flowpublicid-kdFWQQWTckus/53c67ca7-d30e-4fec-97df-6459b3017781-k6Ztzg8RVv2IAdwOBCTNcz6WgiVvb9WChXGieC2YiAaIqJ4aCRnOrWuWEBik7S3NIGGhfyttFbIdwnIvUujx4X3W5hB6W4bVbMm/7c790d79-4698-43e0-98d5-505729b85116.jpg</t>
  </si>
  <si>
    <t>https://prod-fillout-oregon-s3.s3.us-west-2.amazonaws.com/orgid-431168/flowpublicid-kdFWQQWTckus/5ec0a064-a713-4e07-8c8d-f2555645c3f2-ttlJSsMBRxuJ1abwMszzCJdZPPnYLROgpae3bWz9ul1YbdzFGPlJRFdSRMjQ0jQcW6qSDF1paQim8zB6qA3l6XEdeZRWH7DcHP5/1000424387.jpg</t>
  </si>
  <si>
    <t>258e959d-47d8-4888-9f0b-17bfb3f262f5</t>
  </si>
  <si>
    <t>Wed Jun 03 2026 02:35:00 GMT+0700 (Western Indonesia Time)</t>
  </si>
  <si>
    <t>Sri utami</t>
  </si>
  <si>
    <t>3515030903180003</t>
  </si>
  <si>
    <t>3515036104720002</t>
  </si>
  <si>
    <t>1972-04-21</t>
  </si>
  <si>
    <t>af05ed49-69e1-4846-9050-f6282458c7a8</t>
  </si>
  <si>
    <t>27/05/2026 12:40:40</t>
  </si>
  <si>
    <t>https://prod-fillout-oregon-s3.s3.us-west-2.amazonaws.com/orgid-431168/flowpublicid-kdFWQQWTckus/249128b6-d2f2-47ae-8d00-c7e8ba6c32ed-UevBLYEjulUJD4W6vP9BnAo9OrArUasKRkalcH58yKoB18qLfvRni5jqoGwEmwVwCMP7JMegqCsvpAwc5JWcBl8g6dloaIfZnm7/1000424397.jpg</t>
  </si>
  <si>
    <t>santi wulandari</t>
  </si>
  <si>
    <t>3515035612930001</t>
  </si>
  <si>
    <t>https://build.fillout.com/editor/b6saBAA7ojus/results?sessionId=258e959d-47d8-4888-9f0b-17bfb3f262f5</t>
  </si>
  <si>
    <t>fdb6fbcf-8e1e-4c2e-977d-2c44bf36068b</t>
  </si>
  <si>
    <t>https://prod-fillout-oregon-s3.s3.us-west-2.amazonaws.com/orgid-431168/flowpublicid-kdFWQQWTckus/4b596195-d4a1-4347-992e-bf4129935e31-qEuTBAKjpPA013wQIT6oNqyi52C0EzNfoodkDXi3gkfA0MdOVIyIdYWTUf3BWPNLRtxo6W38mq0Tb6hpn8a5HV5sTpZpt2aXIta/1000424395.jpg</t>
  </si>
  <si>
    <t>Wed Jun 03 2026 02:33:00 GMT+0700 (Western Indonesia Time)</t>
  </si>
  <si>
    <t>Sugiyatno</t>
  </si>
  <si>
    <t>3515030101640048</t>
  </si>
  <si>
    <t>1964-01-01</t>
  </si>
  <si>
    <t>https://build.fillout.com/editor/b6saBAA7ojus/results?sessionId=71dbd74a-2ff7-44c5-a2fd-56239f808bfe, https://build.fillout.com/editor/b6saBAA7ojus/results?sessionId=ada09d49-7b8c-43e3-85f1-3b2e0a348b4e, https://build.fillout.com/editor/b6saBAA7ojus/results?sessionId=03485e1d-6a35-4133-b0ec-46f8f08599e8</t>
  </si>
  <si>
    <t>Pensiunan tata usaha</t>
  </si>
  <si>
    <t>70eba168-7bf4-4276-9976-cb0896794942</t>
  </si>
  <si>
    <t>27/05/2026 12:42:07</t>
  </si>
  <si>
    <t>muhammad azka abidzar pratama</t>
  </si>
  <si>
    <t>3515033004170001</t>
  </si>
  <si>
    <t>1661f440-51bf-4402-bfa1-b10d63f12fc0</t>
  </si>
  <si>
    <t>Juli Purnomo</t>
  </si>
  <si>
    <t>3515031602150006</t>
  </si>
  <si>
    <t>https://build.fillout.com/editor/b6saBAA7ojus/results?sessionId=fdb6fbcf-8e1e-4c2e-977d-2c44bf36068b</t>
  </si>
  <si>
    <t>https://prod-fillout-oregon-s3.s3.us-west-2.amazonaws.com/orgid-431168/flowpublicid-kdFWQQWTckus/6b331bd1-5c74-4847-9a26-efe6341a0f18-1bNCu6BaJXb2uCi2cROHF8FzQACf2Y9gCSCeBKLeFzP31Sfe5hxq3Du5Jdwm02Z0CVCVcdNjQreTy8HTZRk7ZilwIWe3REHa68C/Screenshot_20260517_153411_CamScanner.jpg</t>
  </si>
  <si>
    <t>https://build.fillout.com/editor/kdFWQQWTckus/results?sessionId=c517eaf1-4332-4987-aafd-d4cc5a6f62ce</t>
  </si>
  <si>
    <t>b0b78e66-4b0b-486f-b480-2d07ce3656b9</t>
  </si>
  <si>
    <t>Wed Jun 03 2026 02:27:00 GMT+0700 (Western Indonesia Time)</t>
  </si>
  <si>
    <t>Wed Jun 03 2026 02:25:00 GMT+0700 (Western Indonesia Time)</t>
  </si>
  <si>
    <t>Adeliya safira</t>
  </si>
  <si>
    <t>3515035903140002</t>
  </si>
  <si>
    <t>2014-03-19</t>
  </si>
  <si>
    <t>a3ca4c94-2944-4171-87eb-0fee75958959</t>
  </si>
  <si>
    <t>Thu May 14 2026 12:19:00 GMT+0700 (Western Indonesia Time)</t>
  </si>
  <si>
    <t>Thu May 14 2026 11:40:00 GMT+0700 (Western Indonesia Time)</t>
  </si>
  <si>
    <t>39045ec2-99fb-41ca-98be-3c4826a1b1b0</t>
  </si>
  <si>
    <t>27/05/2026 12:43:14</t>
  </si>
  <si>
    <t>Mahmudi</t>
  </si>
  <si>
    <t>muhammad dilan arka albiansyah</t>
  </si>
  <si>
    <t>3515031001093323</t>
  </si>
  <si>
    <t>3515030904200002</t>
  </si>
  <si>
    <t>https://prod-fillout-oregon-s3.s3.us-west-2.amazonaws.com/orgid-431168/flowpublicid-kdFWQQWTckus/4cd5709b-db2e-46a5-bd97-a3b70a6be18b-WWsxxAO66HGOh4L7sWPCeW0ZbbZBB1sq01ZTewrEovYdF0qSdd4dqflbSjXV0JFHRZ6dg0UTWSH5OD48PNc5CqsZXIo7iw2cfjA/WA_1778644115727.jpg</t>
  </si>
  <si>
    <t>Etik Agustiningsih</t>
  </si>
  <si>
    <t>Waung Rt 003 Rw 002</t>
  </si>
  <si>
    <t>https://build.fillout.com/editor/b6saBAA7ojus/results?sessionId=b0b78e66-4b0b-486f-b480-2d07ce3656b9</t>
  </si>
  <si>
    <t>https://prod-fillout-oregon-s3.s3.us-west-2.amazonaws.com/orgid-431168/flowpublicid-kdFWQQWTckus/2cec6862-15ac-49e0-a6f0-531ab5815047-DsMYR8MlkDLwB0On9Q2iyJoMy90RvkpVwSa819MvNxb2onOtaPTo4zq4pEMhVbRUw7erH0fF8tlv8KEHYwaFJUfTcgukBEPbQpS/1001037027.jpg</t>
  </si>
  <si>
    <t>f39cb496-5cad-4de4-9aea-b3bbbda79e2e</t>
  </si>
  <si>
    <t>Wed Jun 03 2026 02:22:00 GMT+0700 (Western Indonesia Time)</t>
  </si>
  <si>
    <t>Aprilia safitri</t>
  </si>
  <si>
    <t>3515034904070001</t>
  </si>
  <si>
    <t>2007-09-04</t>
  </si>
  <si>
    <t>cac77702-4605-4cea-b87f-1f6f904dd7df</t>
  </si>
  <si>
    <t>21/05/2026 03:23:03</t>
  </si>
  <si>
    <t>Abdul Rochman</t>
  </si>
  <si>
    <t>3515042405820001</t>
  </si>
  <si>
    <t>https://prod-fillout-oregon-s3.s3.us-west-2.amazonaws.com/orgid-431168/flowpublicid-kdFWQQWTckus/5453b9c3-d128-482a-b239-63ff5cd19aed-74WMwxBfzzS8O9CMaj0cOlkuBDurDvgXSB45ILcWT1d0Kue7uEMJpYYHER7324KrWxgKJuyqdeioIuckFLmJEsmk8lA6V7EpcPX/1000002199.jpg</t>
  </si>
  <si>
    <t>https://prod-fillout-oregon-s3.s3.us-west-2.amazonaws.com/orgid-431168/flowpublicid-kdFWQQWTckus/d3e8951a-4101-4862-896a-ab3bbc4ee1b0-peezeWn6pxYmhGnt77MLWO51WKROFnN5eqYzgnjvkzfkI7xx4mnNSPYkd4vWEFjjA23EqFgTkWaHW7vk6dgoFjwcaBM356hDUHg/1001037035.jpg</t>
  </si>
  <si>
    <t>https://build.fillout.com/editor/b6saBAA7ojus/results?sessionId=f39cb496-5cad-4de4-9aea-b3bbbda79e2e</t>
  </si>
  <si>
    <t>3515030905160004</t>
  </si>
  <si>
    <t>bf8150f5-18a9-4f84-b441-e1a45bcb1eeb</t>
  </si>
  <si>
    <t>https://prod-fillout-oregon-s3.s3.us-west-2.amazonaws.com/orgid-431168/flowpublicid-kdFWQQWTckus/b75e5bd5-0ba4-4b9d-8999-e960f2781d5e-uasoVAXfkXo81nIbF6YlHb0GPyXkrThri0ako8UArKC9x4yPoEbCYhp2lT7zJAgxRuBHXvuHZmFmwjJtjRRxBQJHLPp0iDvcXjy/1000002201.jpg</t>
  </si>
  <si>
    <t>21/05/2026 03:25:07</t>
  </si>
  <si>
    <t>Pujiati</t>
  </si>
  <si>
    <t>3515035402810002</t>
  </si>
  <si>
    <t>871fa7f7-0153-4bcf-bfb0-a2848da5223c</t>
  </si>
  <si>
    <t>Wed Jun 03 2026 02:20:00 GMT+0700 (Western Indonesia Time)</t>
  </si>
  <si>
    <t>Farida</t>
  </si>
  <si>
    <t>3515038010820004</t>
  </si>
  <si>
    <t>1982-10-10</t>
  </si>
  <si>
    <t>https://prod-fillout-oregon-s3.s3.us-west-2.amazonaws.com/orgid-431168/flowpublicid-kdFWQQWTckus/ee78df82-d6a5-4b02-be6f-2ee83489c28c-fVjcSYHpcNnUIMuA2cm5k52car4C5D7TaSkJ4Up4QqIzbIba2gASUyIM4Vqishgds9cQat13npm06h8oGncN42SgoI94rlaP6cG/1001037034.jpg</t>
  </si>
  <si>
    <t>https://build.fillout.com/editor/b6saBAA7ojus/results?sessionId=871fa7f7-0153-4bcf-bfb0-a2848da5223c</t>
  </si>
  <si>
    <t>https://prod-fillout-oregon-s3.s3.us-west-2.amazonaws.com/orgid-431168/flowpublicid-kdFWQQWTckus/45459768-609a-42a1-b7df-34811ccdc5a2-cMiMwU7GSpO46nXVQJI6o0jOgt3HcXrWIZ2s2BlEgMSkzZjngmOQ0sgAmYOMlK1knCiuTk7VKcmlcEQFh08VdFwOdn0jz1LIkVI/1000002203.jpg</t>
  </si>
  <si>
    <t>ebfcb9fb-5b35-4847-adf2-c071d57c9baf</t>
  </si>
  <si>
    <t>21/05/2026 03:27:37</t>
  </si>
  <si>
    <t>Aulya Eka Dwi Purwati</t>
  </si>
  <si>
    <t>3515035903160001</t>
  </si>
  <si>
    <t>1cabf5d8-a3ae-4695-9c1a-84d337952650</t>
  </si>
  <si>
    <t>Wed Jun 03 2026 02:18:00 GMT+0700 (Western Indonesia Time)</t>
  </si>
  <si>
    <t>3515030301840005</t>
  </si>
  <si>
    <t>1984-03-01</t>
  </si>
  <si>
    <t xml:space="preserve">Ojek </t>
  </si>
  <si>
    <t>https://build.fillout.com/editor/b6saBAA7ojus/results?sessionId=60a63fc7-99e0-4865-889b-083b212780be, https://build.fillout.com/editor/b6saBAA7ojus/results?sessionId=d4b98c63-3bb9-4e73-88de-082bf2d5c323, https://build.fillout.com/editor/b6saBAA7ojus/results?sessionId=4c314af7-fa7e-4cb7-a284-fec53ff204f5</t>
  </si>
  <si>
    <t>Mahmudi, Sri Yamti, Arynda pramudya wulandari</t>
  </si>
  <si>
    <t>https://build.fillout.com/editor/kdFWQQWTckus/results?sessionId=a3ca4c94-2944-4171-87eb-0fee75958959</t>
  </si>
  <si>
    <t>178ba522-f107-4880-b33c-ff8dfc74e481</t>
  </si>
  <si>
    <t>https://build.fillout.com/editor/b6saBAA7ojus/results?sessionId=1cabf5d8-a3ae-4695-9c1a-84d337952650</t>
  </si>
  <si>
    <t xml:space="preserve">IQBAL ARIF AFANDI </t>
  </si>
  <si>
    <t>3515031304230003</t>
  </si>
  <si>
    <t>https://prod-fillout-oregon-s3.s3.us-west-2.amazonaws.com/orgid-431168/flowpublicid-kdFWQQWTckus/72caa263-048d-4a10-a316-f9d5ab07dd98-U5Zti8QUBYD0yg5XKj4KEWhoMtxnNcLPKHq4vQ2l1qUbQ9194O6GNCjEYiVqBoxe0GuJJXMmTFs4I05saWD5ZwuAsWjOuAO2WrG/WA_1779689004954.jpg</t>
  </si>
  <si>
    <t>89709646-74c3-40fd-bfcb-2daf4361c01b</t>
  </si>
  <si>
    <t>18/05/2026 03:48:39</t>
  </si>
  <si>
    <t>David Dwi afandi</t>
  </si>
  <si>
    <t>3515030704900001</t>
  </si>
  <si>
    <t>2d8a339f-3477-49e3-86e8-4469fb3c3135</t>
  </si>
  <si>
    <t>Tue Jun 02 2026 20:23:00 GMT+0700 (Western Indonesia Time)</t>
  </si>
  <si>
    <t>51f951d1-2f4a-4f98-9c46-f383561f7fbd</t>
  </si>
  <si>
    <t>Tue Jun 02 2026 20:20:00 GMT+0700 (Western Indonesia Time)</t>
  </si>
  <si>
    <t>Thu May 14 2026 12:22:00 GMT+0700 (Western Indonesia Time)</t>
  </si>
  <si>
    <t>Thu May 14 2026 11:17:00 GMT+0700 (Western Indonesia Time)</t>
  </si>
  <si>
    <t>Aqila talyta putri</t>
  </si>
  <si>
    <t>3515037003180001</t>
  </si>
  <si>
    <t>2018-03-30</t>
  </si>
  <si>
    <t>https://prod-fillout-oregon-s3.s3.us-west-2.amazonaws.com/orgid-431168/flowpublicid-kdFWQQWTckus/cedd1a56-e2c6-4202-865e-04345bf66d98-ZZ8dsKZPU9ckfh6br5QyhsgvtZciXenidbkr6anItXpArLoouAQQfXWZ6GkLRmUN9UNTw9pOLtB8Vq2TZp6VhMWXw6Qto9IXzqD/Screenshot_20260513_172615_CamScanner.jpg</t>
  </si>
  <si>
    <t>3515032708090005</t>
  </si>
  <si>
    <t>https://build.fillout.com/editor/b6saBAA7ojus/results?sessionId=2d8a339f-3477-49e3-86e8-4469fb3c3135</t>
  </si>
  <si>
    <t>3515030905180005</t>
  </si>
  <si>
    <t>bcde343b-f42d-4e07-bda6-41a3fdcb0526</t>
  </si>
  <si>
    <t>Tue Jun 02 2026 20:17:00 GMT+0700 (Western Indonesia Time)</t>
  </si>
  <si>
    <t>adytiya eka saputra</t>
  </si>
  <si>
    <t>Ika agustin</t>
  </si>
  <si>
    <t>3515032201050002</t>
  </si>
  <si>
    <t>2005-01-23</t>
  </si>
  <si>
    <t>54993e6e-751c-406d-be24-507e7e5a788a</t>
  </si>
  <si>
    <t>18/05/2026 03:53:59</t>
  </si>
  <si>
    <t>Dwi agustina</t>
  </si>
  <si>
    <t>3515054608910001</t>
  </si>
  <si>
    <t>https://prod-fillout-oregon-s3.s3.us-west-2.amazonaws.com/orgid-431168/flowpublicid-kdFWQQWTckus/effb8d9c-7e44-4160-9030-3071bb74f04e-PAgOpXw0zZRnMBE5RrwtEKPokJsC1KMPsUbUl7UNaXLYUQVX9HWfiJJuBAEkDseAUUcKYwrEn1jSMeCA3UAFYzgmZeRFJMdBZ8b/IMG-20260525-WA0058.jpg</t>
  </si>
  <si>
    <t>https://build.fillout.com/editor/b6saBAA7ojus/results?sessionId=bcde343b-f42d-4e07-bda6-41a3fdcb0526</t>
  </si>
  <si>
    <t>https://prod-fillout-oregon-s3.s3.us-west-2.amazonaws.com/orgid-431168/flowpublicid-kdFWQQWTckus/c53cc2ab-61a4-4f73-b0d5-45ce240b4c12-lpzoRqqlQLIgfFlPZ7aRRPtqDLwvCBs4wlWGJERpXHEcd6raPCL0oXZORD1u7SFyfffBJ7PtwQRgHnmoeDukoU2V9ELS4J2d2Bq/1001031431.jpg</t>
  </si>
  <si>
    <t>c6e31bec-c0c4-4d39-be21-f50c7230dd07</t>
  </si>
  <si>
    <t>Tue Jun 02 2026 20:13:00 GMT+0700 (Western Indonesia Time)</t>
  </si>
  <si>
    <t>fifin puji astri</t>
  </si>
  <si>
    <t>3515035307860001</t>
  </si>
  <si>
    <t>1986-07-13</t>
  </si>
  <si>
    <t>72319d65-48d2-410c-bac9-df6ac440d3c9</t>
  </si>
  <si>
    <t>18/05/2026 03:57:29</t>
  </si>
  <si>
    <t>earlyta arsyfa salsabila</t>
  </si>
  <si>
    <t>3515055608130002</t>
  </si>
  <si>
    <t>https://prod-fillout-oregon-s3.s3.us-west-2.amazonaws.com/orgid-431168/flowpublicid-kdFWQQWTckus/1ed39467-d54b-4755-9490-0af425e3a8fe-5L3MtO67jBuocZwHlIZLNG0bbKA9d5B6KcmiL2YHqZFnMZ8bHhMpok9OWfjtgVduXqVHYofQzCdIhB9K0LhShPtFQzRxfC2Qp0o/IMG-20260525-WA0056.jpg</t>
  </si>
  <si>
    <t>https://prod-fillout-oregon-s3.s3.us-west-2.amazonaws.com/orgid-431168/flowpublicid-kdFWQQWTckus/4d600904-ea49-40e8-b6fd-09ad56632e70-eqIXGcBElw9Tuo2yNVIbnQLiXcHeNZhDWqn37Tji323LKSiiRlRz6c0ZwhqcQiGOJZ5GusWAZmFVEYg9mAxKvvluZHGemzVI0b0/1001032877.jpg</t>
  </si>
  <si>
    <t>https://build.fillout.com/editor/b6saBAA7ojus/results?sessionId=c6e31bec-c0c4-4d39-be21-f50c7230dd07</t>
  </si>
  <si>
    <t>346dd64f-5c14-4367-a9ac-c84a6b251868</t>
  </si>
  <si>
    <t>Tue Jun 02 2026 20:09:00 GMT+0700 (Western Indonesia Time)</t>
  </si>
  <si>
    <t>Dwi Bowo leksono</t>
  </si>
  <si>
    <t>3515030206880002</t>
  </si>
  <si>
    <t>https://prod-fillout-oregon-s3.s3.us-west-2.amazonaws.com/orgid-431168/flowpublicid-kdFWQQWTckus/2e643c30-c5bb-44e7-bf62-8a087d78b1b3-donDMoPg7XXdWj87SRZUThw8CA0DmRxoykRFVP55WgVx8uV7xaZhvcuxlFs1riOV6dkHolwufXa4v1FxV5aBV1EPfoEqPbzy3EZ/IMG-20260525-WA0057.jpg</t>
  </si>
  <si>
    <t>https://prod-fillout-oregon-s3.s3.us-west-2.amazonaws.com/orgid-431168/flowpublicid-kdFWQQWTckus/66049395-7b7d-4065-9c86-b450351d25b7-OW2Y8tnHdB6rpEdNUKg38VjQ89LV2Ps7lqiFDpOdkv6IsbvNSQblFZsbbQLimxKhfuXgNDM4x2ODePnlF7JlcxHwBQwE6eg2K8d/1001031467.jpg</t>
  </si>
  <si>
    <t>1988-06-02</t>
  </si>
  <si>
    <t>ce32b9c3-56fc-498e-bddf-91d165cfecb1</t>
  </si>
  <si>
    <t>18/05/2026 03:59:30</t>
  </si>
  <si>
    <t>Alvaro abiy vishaka</t>
  </si>
  <si>
    <t>3515030503190004</t>
  </si>
  <si>
    <t>https://build.fillout.com/editor/b6saBAA7ojus/results?sessionId=346dd64f-5c14-4367-a9ac-c84a6b251868</t>
  </si>
  <si>
    <t>Tue Jun 02 2026 19:47:00 GMT+0700 (Western Indonesia Time)</t>
  </si>
  <si>
    <t>Candra Heri Wahyudish, Maria Ulfa, Laura Fitria Ramadhani, Zaskia Aulia Wardhani, Muhamad Rama Wijaya, Mikhayla Ashfeena Ramadhani</t>
  </si>
  <si>
    <t>Tue Jun 02 2026 19:44:00 GMT+0700 (Western Indonesia Time)</t>
  </si>
  <si>
    <t>b54a0b81-f91d-41a0-9e14-036eddce98a2</t>
  </si>
  <si>
    <t>https://build.fillout.com/editor/kdFWQQWTckus/results?sessionId=51f951d1-2f4a-4f98-9c46-f383561f7fbd</t>
  </si>
  <si>
    <t>18/05/2026 04:02:17</t>
  </si>
  <si>
    <t>Keisha arasely yasmeera</t>
  </si>
  <si>
    <t>3515035308230001</t>
  </si>
  <si>
    <t>2011-09-17</t>
  </si>
  <si>
    <t>https://build.fillout.com/editor/b6saBAA7ojus/results?sessionId=6fee390d-ca65-4bbf-a243-e6e3c9576d5a, https://build.fillout.com/editor/b6saBAA7ojus/results?sessionId=29cf82eb-8bcb-4a22-bb22-3def3502fb3f, https://build.fillout.com/editor/b6saBAA7ojus/results?sessionId=dbcc7ceb-3ab5-4fa6-a239-b1cc4331c7d4</t>
  </si>
  <si>
    <t>5207d6d3-cdeb-4432-bf0f-f5bd8f8e98e3</t>
  </si>
  <si>
    <t>Thu May 14 2026 12:52:00 GMT+0700 (Western Indonesia Time)</t>
  </si>
  <si>
    <t>17befaed-e1af-430d-84e4-47c0cf9d5652</t>
  </si>
  <si>
    <t>Thu May 14 2026 12:08:00 GMT+0700 (Western Indonesia Time)</t>
  </si>
  <si>
    <t>Muhammad oki eka prasetyo</t>
  </si>
  <si>
    <t>Asan Haryanto</t>
  </si>
  <si>
    <t>https://build.fillout.com/editor/b6saBAA7ojus/results?sessionId=1a977bab-491e-4cb6-91bb-7f3450f5c1a4</t>
  </si>
  <si>
    <t>3515031302210001</t>
  </si>
  <si>
    <t>3515031001093459</t>
  </si>
  <si>
    <t>https://prod-fillout-oregon-s3.s3.us-west-2.amazonaws.com/orgid-431168/flowpublicid-kdFWQQWTckus/374b50b4-bd5b-479a-b9bf-781f0763916a-WJPcQFNOJAPPiEjuZKRpCj64jjS9OxMwqKSPxfuORwWtVvn252lTmG26bYI1ewLX1gKo2qzPFHljhrWXYwfB3rbPYal4wgZweln/WA_1780322534228.jpg</t>
  </si>
  <si>
    <t>https://prod-fillout-oregon-s3.s3.us-west-2.amazonaws.com/orgid-431168/flowpublicid-kdFWQQWTckus/781cc354-996b-4be3-b43a-9182d15a4a43-MVJJpw3oUMT9Gx0wUtdRvyunfHjASm5CEHXc7weaHliWJwGer6UU6IVtrFs1TpN4hXmBs63ZVIkJir48cvJ0W4wZpx1xDqWeuCq/WA_1778735737453.jpg</t>
  </si>
  <si>
    <t>6177aa217d2e3b71cbd6e5f859b44a28</t>
  </si>
  <si>
    <t>a5d0dd27-c0df-47a3-b546-66ca885441e5</t>
  </si>
  <si>
    <t>Tue Jun 02 2026 19:41:00 GMT+0700 (Western Indonesia Time)</t>
  </si>
  <si>
    <t>25/05/2026 02:53:34</t>
  </si>
  <si>
    <t>Novi adi yulianto</t>
  </si>
  <si>
    <t>3515051910890002</t>
  </si>
  <si>
    <t>2009-06-18</t>
  </si>
  <si>
    <t>Jaga toko eloktonik</t>
  </si>
  <si>
    <t>Ninik mufidah</t>
  </si>
  <si>
    <t>https://build.fillout.com/editor/b6saBAA7ojus/results?sessionId=5084bd48-82da-423c-817f-db6ad1a38c6a</t>
  </si>
  <si>
    <t>3515030905190001</t>
  </si>
  <si>
    <t>https://prod-fillout-oregon-s3.s3.us-west-2.amazonaws.com/orgid-431168/flowpublicid-kdFWQQWTckus/a3586477-449a-45a8-bef1-e529bf5d2d01-c2JjdUtp6wlTPsazfU8kSFzaxJKWImE4WG1brB8OElYniBFS51NARBc5TB4G2rvrf40edd71xOZz539WDU18D3bN8fvv5sVBh56/1000424711.jpg</t>
  </si>
  <si>
    <t>Tue Jun 02 2026 19:32:00 GMT+0700 (Western Indonesia Time)</t>
  </si>
  <si>
    <t>Tue Jun 02 2026 19:29:00 GMT+0700 (Western Indonesia Time)</t>
  </si>
  <si>
    <t>9f19b068-144a-4864-a839-d27dacb8fee1</t>
  </si>
  <si>
    <t>25/05/2026 02:55:42</t>
  </si>
  <si>
    <t>Armini</t>
  </si>
  <si>
    <t>3515036403960001</t>
  </si>
  <si>
    <t>https://prod-fillout-oregon-s3.s3.us-west-2.amazonaws.com/orgid-431168/flowpublicid-kdFWQQWTckus/738f34e6-d31d-49c3-8875-dc4df88f20ff-cPApxpjsLUHlqe6innTQcnxNfI8dJjbWubCuZJZJFhWnPTJzpywUybNaUSjBSTPo9oelZNw6YUWqerguEb8doaAo9BJIPKmVM9p/1000002816.jpg</t>
  </si>
  <si>
    <t>1983-07-25</t>
  </si>
  <si>
    <t>Jaga toko elektronik</t>
  </si>
  <si>
    <t>https://prod-fillout-oregon-s3.s3.us-west-2.amazonaws.com/orgid-431168/flowpublicid-kdFWQQWTckus/c502f4df-9748-422e-b220-807a82c0cab0-d08gza3zavBljwAXYbsXnu6gXhCUdgp3SJFqYoJFG0khsckyVRW9ytnmIGNNEXloWRDJTJcn7jZ1dONIj4ZrPwdij1hkqvXJFSW/1000424716.jpg</t>
  </si>
  <si>
    <t>https://build.fillout.com/editor/b6saBAA7ojus/results?sessionId=68408319-8c37-4d9e-8623-1a59475beec0</t>
  </si>
  <si>
    <t>8cb85fbfad66314c8a6840ecccf5df96</t>
  </si>
  <si>
    <t>Tue Jun 02 2026 19:22:00 GMT+0700 (Western Indonesia Time)</t>
  </si>
  <si>
    <t>93d6b1e9-37bd-4744-a66a-13a2a64a1633</t>
  </si>
  <si>
    <t>https://prod-fillout-oregon-s3.s3.us-west-2.amazonaws.com/orgid-431168/flowpublicid-kdFWQQWTckus/12f95a1a-6945-434f-bc8c-36704b9447b6-A39SNtpBcl6CplrBpjbcpKk5cbYjwBCE8H9C0utThbyEXWLc78PeJzKWa2YKK32E2yIMJVhLEJdhHfppZu0OqZC53RWbc0jgCR1/1000002818.jpg</t>
  </si>
  <si>
    <t>25/05/2026 03:01:16</t>
  </si>
  <si>
    <t>Alleta putri ardian</t>
  </si>
  <si>
    <t>3515036001190001</t>
  </si>
  <si>
    <t>1979-10-05</t>
  </si>
  <si>
    <t>https://prod-fillout-oregon-s3.s3.us-west-2.amazonaws.com/orgid-431168/flowpublicid-kdFWQQWTckus/26f8c5b2-aa56-41a5-bc1c-28cb929ad49e-bSxMjLquT80rBPldZYUa574UMbcMAvOYOqhxwDXYOvYOfn0XYLu75O1AD8Oc38yU8S7JYCDil7yD6Iog7ZFCrxuM7mUixxds8j1/1000424724.jpg</t>
  </si>
  <si>
    <t>https://build.fillout.com/editor/b6saBAA7ojus/results?sessionId=04de4d9c-b0a0-4e60-993a-f253d7b55a42</t>
  </si>
  <si>
    <t>https://prod-fillout-oregon-s3.s3.us-west-2.amazonaws.com/orgid-431168/flowpublicid-kdFWQQWTckus/967c0c73-f81a-4967-a68a-1a0c99ebd167-lmbts2O7R6ujfVvTGW1uPHgxbzu8P0BXuOqen5fraccw3eYpJgsWeoDG2VJJ3DTjOsjTkvTniNkE39Sh9yTszOlUH0GnWX5CvHj/1000002820.jpg</t>
  </si>
  <si>
    <t>85daa135-97ea-4e3b-9837-82ab310a469a</t>
  </si>
  <si>
    <t>Tue Jun 02 2026 19:20:00 GMT+0700 (Western Indonesia Time)</t>
  </si>
  <si>
    <t>Tue Jun 02 2026 19:18:00 GMT+0700 (Western Indonesia Time)</t>
  </si>
  <si>
    <t>Kenzie Dhaffin Alfarizky</t>
  </si>
  <si>
    <t>3515030308230001</t>
  </si>
  <si>
    <t>2023-08-03</t>
  </si>
  <si>
    <t>5b88e762-7845-45b8-9bb5-47b6b2704ea4</t>
  </si>
  <si>
    <t>25/05/2026 03:00:27</t>
  </si>
  <si>
    <t>3515032306230004</t>
  </si>
  <si>
    <t>Amira azkiya noviani</t>
  </si>
  <si>
    <t>3515035411210001</t>
  </si>
  <si>
    <t>https://build.fillout.com/editor/b6saBAA7ojus/results?sessionId=85daa135-97ea-4e3b-9837-82ab310a469a</t>
  </si>
  <si>
    <t>45000000</t>
  </si>
  <si>
    <t>Asan Haryanto, Suci Anggreini</t>
  </si>
  <si>
    <t>https://build.fillout.com/editor/kdFWQQWTckus/results?sessionId=5207d6d3-cdeb-4432-bf0f-f5bd8f8e98e3</t>
  </si>
  <si>
    <t>571b5e54-0ec7-4445-ae7c-5b304a2fd08d</t>
  </si>
  <si>
    <t>Tue Jun 02 2026 19:15:00 GMT+0700 (Western Indonesia Time)</t>
  </si>
  <si>
    <t>Rizka Amalia Kurniawati</t>
  </si>
  <si>
    <t>3515036210940002</t>
  </si>
  <si>
    <t>1994-10-22</t>
  </si>
  <si>
    <t>e9387cc4-a39e-4898-a5c7-92278f560eee</t>
  </si>
  <si>
    <t>Thu May 14 2026 13:19:00 GMT+0700 (Western Indonesia Time)</t>
  </si>
  <si>
    <t>Thu May 14 2026 12:54:00 GMT+0700 (Western Indonesia Time)</t>
  </si>
  <si>
    <t>3515031802190001</t>
  </si>
  <si>
    <t>https://prod-fillout-oregon-s3.s3.us-west-2.amazonaws.com/orgid-431168/flowpublicid-kdFWQQWTckus/a3d14ac3-3292-456c-98e1-c2c13175707c-SHdf4SABE7FcZ9r3y82pkw37OhHWRxEwtSF0oQKAo10xYldoe2zsRanBRf5juV1uIR7TPpxIQ3EpGSOnXHjr1fNzGsyk92wApBJ/Screenshot_20260514-125308_Gallery.jpg</t>
  </si>
  <si>
    <t>a4ee6ae4-b6f3-493f-add5-096b4611172d</t>
  </si>
  <si>
    <t>24/05/2026 15:47:49</t>
  </si>
  <si>
    <t>Nuriyati</t>
  </si>
  <si>
    <t>3515036311730002</t>
  </si>
  <si>
    <t>https://build.fillout.com/editor/b6saBAA7ojus/results?sessionId=571b5e54-0ec7-4445-ae7c-5b304a2fd08d</t>
  </si>
  <si>
    <t>https://build.fillout.com/editor/b6saBAA7ojus/results?sessionId=463a98c5-cb2d-4210-9e1d-9735e0b8f1e0, https://build.fillout.com/editor/b6saBAA7ojus/results?sessionId=01eea839-0366-4f47-b9eb-9537a089f590, https://build.fillout.com/editor/b6saBAA7ojus/results?sessionId=24c1df42-6c48-4c58-8bbb-ad6517fcdeff, https://build.fillout.com/editor/b6saBAA7ojus/results?sessionId=bbb425cc-f03b-4fdd-83af-122d18e7612f</t>
  </si>
  <si>
    <t>183e18e2-a574-42d1-9b86-fee6e0e7b63e</t>
  </si>
  <si>
    <t>36f5f09d-a5bc-4ec9-840a-1f56efdd2e8c</t>
  </si>
  <si>
    <t>Tue Jun 02 2026 17:42:00 GMT+0700 (Western Indonesia Time)</t>
  </si>
  <si>
    <t>Wiwiek yulistiarti</t>
  </si>
  <si>
    <t>3515031002230005</t>
  </si>
  <si>
    <t>Bagus Pradana Putra</t>
  </si>
  <si>
    <t>3519092209940001</t>
  </si>
  <si>
    <t>1994-09-22</t>
  </si>
  <si>
    <t>3515030909140002</t>
  </si>
  <si>
    <t>https://prod-fillout-oregon-s3.s3.us-west-2.amazonaws.com/orgid-431168/flowpublicid-kdFWQQWTckus/dd185661-2f62-4cb4-8a44-b53f9b484e0c-1D0qbotV8MSHxzzCcLTMGQySZo7jtW2pgve2l1M2j0RvHqlWhUOHfuh7l5ydpalJc9adubigDeUWvqnWDH8344F379Yn8XPbQxa/WA_1779069425169.jpg</t>
  </si>
  <si>
    <t>517658fd-9c52-4d86-9f61-85dbadda8903</t>
  </si>
  <si>
    <t>24/05/2026 15:55:26</t>
  </si>
  <si>
    <t>Salsabila aprilia darmayanti</t>
  </si>
  <si>
    <t>3515034604050002</t>
  </si>
  <si>
    <t>https://prod-fillout-oregon-s3.s3.us-west-2.amazonaws.com/orgid-431168/flowpublicid-kdFWQQWTckus/2c72467d-53f2-4a9b-b26f-be79a5314526-qpZmETM78UOvTt8FTTFOwHopFEfnVgfeZ7Sbsne248WpApDIca8NhnS7ssl73EyEYzwzSfTeEfTUx6RlENow5jpA1YouAlqqcsm/Screenshot_20260514-125329_Gallery.jpg</t>
  </si>
  <si>
    <t>https://build.fillout.com/editor/b6saBAA7ojus/results?sessionId=36f5f09d-a5bc-4ec9-840a-1f56efdd2e8c</t>
  </si>
  <si>
    <t>befb2700-57ce-4758-a460-82d44b4659a8</t>
  </si>
  <si>
    <t>Tue Jun 02 2026 18:58:00 GMT+0700 (Western Indonesia Time)</t>
  </si>
  <si>
    <t>Tue Jun 02 2026 18:55:00 GMT+0700 (Western Indonesia Time)</t>
  </si>
  <si>
    <t xml:space="preserve">waung </t>
  </si>
  <si>
    <t>myesha Kalila rayyaputri arifin</t>
  </si>
  <si>
    <t>3515035105130001</t>
  </si>
  <si>
    <t>2013-05-11</t>
  </si>
  <si>
    <t>https://prod-fillout-oregon-s3.s3.us-west-2.amazonaws.com/orgid-431168/flowpublicid-kdFWQQWTckus/bfd8ab61-a45e-4719-936c-0313f4e67686-HEVFB3Xww8TFMeENxpOd48kDVIXVEsDX28lS4cjbDL2gypfBwAgCH9cEPHTrFuYOeEvqvH8KodXI7Z4aYwUVZYsrSVkGD1T9drB/Screenshot_20260514-125336_Gallery.jpg</t>
  </si>
  <si>
    <t>https://prod-fillout-oregon-s3.s3.us-west-2.amazonaws.com/orgid-431168/flowpublicid-kdFWQQWTckus/dbde2d42-a885-490b-a1ea-ea1f25ea10f4-VarcAnPkFPLIhJa9vYc9TV5zTwMFdEgQS0Jt3Qzl79MgYHROmOe4HRf9jy7kJwK4vB5hWp1TaBxdGR68nVvhKj4JpodvEG4DA6a/WA_1779069767730.jpg</t>
  </si>
  <si>
    <t>efbe6300-6efc-4518-aa10-07c59867259c</t>
  </si>
  <si>
    <t>24/05/2026 15:57:53</t>
  </si>
  <si>
    <t>Rafi ali ahmad</t>
  </si>
  <si>
    <t>3515032510090003</t>
  </si>
  <si>
    <t>3515032009110002</t>
  </si>
  <si>
    <t>https://build.fillout.com/editor/b6saBAA7ojus/results?sessionId=befb2700-57ce-4758-a460-82d44b4659a8</t>
  </si>
  <si>
    <t>4fdd2370-31b0-4be5-9f48-d8cfb2c7604f</t>
  </si>
  <si>
    <t>https://prod-fillout-oregon-s3.s3.us-west-2.amazonaws.com/orgid-431168/flowpublicid-kdFWQQWTckus/cab6bebb-0929-485f-bf7a-6edbbd7f83fd-U44kvsXU1jL827LgOFMyvDNC00IngBla7HR3Ri7Gg7SIqOLYdpUs4Z1iOE8xMilHzVwbOP6hwrVkLpYvSnEozK8Lb4anNOdLk4Q/Screenshot_20260514-125341_Gallery.jpg</t>
  </si>
  <si>
    <t>Tue Jun 02 2026 18:50:00 GMT+0700 (Western Indonesia Time)</t>
  </si>
  <si>
    <t>lingga ardis argana arifin</t>
  </si>
  <si>
    <t>3515030803090002</t>
  </si>
  <si>
    <t>2009-03-08</t>
  </si>
  <si>
    <t>https://prod-fillout-oregon-s3.s3.us-west-2.amazonaws.com/orgid-431168/flowpublicid-kdFWQQWTckus/ef809b45-9576-44fb-91a9-f51931fb8fa5-UW4EwRmJmTcHomuEUHaWtnW5t7TgDEM98YsK6mluWadtbCAp8pueib3q9cEzySZgYetFugEWEpgiHyROOOvsnnVLaU9KwCleVlB/WA_1779069786611.jpg</t>
  </si>
  <si>
    <t>ce1a5e8f-871e-4f27-8d14-9f91a50bc48e</t>
  </si>
  <si>
    <t>26/05/2026 03:18:21</t>
  </si>
  <si>
    <t>Siswanto</t>
  </si>
  <si>
    <t>3515040504900002</t>
  </si>
  <si>
    <t>https://build.fillout.com/editor/b6saBAA7ojus/results?sessionId=4fdd2370-31b0-4be5-9f48-d8cfb2c7604f</t>
  </si>
  <si>
    <t>Sukarti, Sofia mega maula ayu putri</t>
  </si>
  <si>
    <t>https://prod-fillout-oregon-s3.s3.us-west-2.amazonaws.com/orgid-431168/flowpublicid-kdFWQQWTckus/5388b08d-565f-4bf6-8578-ccf51b7266ea-COTxPOtAxPuRrIYutHYDDlfyH8lk5Fqq1OOaIK9v8CJlHuzLJTU3V12myUxKpSGGCGkPRvoQGYyikQjTJaI92qfjlnmuaGenPzt/WA_1779069808205.jpg</t>
  </si>
  <si>
    <t>aee3be8f-bbef-4930-8f5a-c61b1c33cd56</t>
  </si>
  <si>
    <t>https://build.fillout.com/editor/kdFWQQWTckus/results?sessionId=e9387cc4-a39e-4898-a5c7-92278f560eee</t>
  </si>
  <si>
    <t>Tue Jun 02 2026 18:49:00 GMT+0700 (Western Indonesia Time)</t>
  </si>
  <si>
    <t>Tue Jun 02 2026 18:45:00 GMT+0700 (Western Indonesia Time)</t>
  </si>
  <si>
    <t>heny noviyanti</t>
  </si>
  <si>
    <t>3515034711860002</t>
  </si>
  <si>
    <t>3515030910150005</t>
  </si>
  <si>
    <t>1986-11-07</t>
  </si>
  <si>
    <t>dc1d6d8c-0837-4bd2-8253-29c481c8e9eb</t>
  </si>
  <si>
    <t>Thu May 14 2026 13:22:00 GMT+0700 (Western Indonesia Time)</t>
  </si>
  <si>
    <t>943a8a3c-5370-44e3-a9c2-5de9fabed398</t>
  </si>
  <si>
    <t>26/05/2026 03:21:24</t>
  </si>
  <si>
    <t>Ika dwi mulyani</t>
  </si>
  <si>
    <t>3515036804920007</t>
  </si>
  <si>
    <t>https://prod-fillout-oregon-s3.s3.us-west-2.amazonaws.com/orgid-431168/flowpublicid-kdFWQQWTckus/d157c83e-1d29-48f3-b2d7-953890f2a794-T6zXvH6Ii05ylYx3xXqYIb2bqB6mhqFloO2cp8UArfV9xGOpnWIVqcQPe68OK28AwzbwhNm006BUGUL7iT7uNGW258N7DIMMNaq/IMG-20260514-WA0062.jpg</t>
  </si>
  <si>
    <t>https://build.fillout.com/editor/b6saBAA7ojus/results?sessionId=aee3be8f-bbef-4930-8f5a-c61b1c33cd56</t>
  </si>
  <si>
    <t>https://build.fillout.com/editor/b6saBAA7ojus/results?sessionId=1ecd5435-997d-4ef7-a912-12a466008477</t>
  </si>
  <si>
    <t>d583d364-1dfb-42a8-8897-88bb7f7c1415</t>
  </si>
  <si>
    <t>Tue Jun 02 2026 18:41:00 GMT+0700 (Western Indonesia Time)</t>
  </si>
  <si>
    <t>Moh. Zainul arifin</t>
  </si>
  <si>
    <t>3515031010850003</t>
  </si>
  <si>
    <t>1985-10-10</t>
  </si>
  <si>
    <t>pengantar ayam</t>
  </si>
  <si>
    <t>184651da-4e63-4b74-918f-aa100f4eabaa</t>
  </si>
  <si>
    <t>cd48aee3-99e0-4aae-840b-0022fc6f61cf</t>
  </si>
  <si>
    <t>26/05/2026 03:28:53</t>
  </si>
  <si>
    <t>Aqila najwa khaira wilda</t>
  </si>
  <si>
    <t>3515031001093595</t>
  </si>
  <si>
    <t>3515035007150002</t>
  </si>
  <si>
    <t>https://prod-fillout-oregon-s3.s3.us-west-2.amazonaws.com/orgid-431168/flowpublicid-kdFWQQWTckus/32b053ce-1626-4586-a093-5f2dba19dd3b-L8C54srZbWKzrWSfvCqcO8EsD6sDted3qaqCY3uMR4tlGL8gaXbqfG6f9zc7iOrnywte3uOOC2erm4IvOCdpEx804QIIlddIdFV/1000424711.jpg</t>
  </si>
  <si>
    <t>https://prod-fillout-oregon-s3.s3.us-west-2.amazonaws.com/orgid-431168/flowpublicid-kdFWQQWTckus/f91dbb7c-d099-47eb-b193-84ce0af18cd7-bj8lHzoZ9UjaIjwu4PFgGoe7VeR1VqmqMF1mwvDgTlZoLCmd2RZY3uKcD9UeEXNuH7jX5mQmqBRpsrRCuEXkGxiwCWF8gkFaz57/IMG-20260521-WA0012.jpg</t>
  </si>
  <si>
    <t>https://build.fillout.com/editor/b6saBAA7ojus/results?sessionId=d583d364-1dfb-42a8-8897-88bb7f7c1415</t>
  </si>
  <si>
    <t>7891be50-00e6-4ae4-9832-ba3ea3a7e22d</t>
  </si>
  <si>
    <t>Tue Jun 02 2026 18:35:00 GMT+0700 (Western Indonesia Time)</t>
  </si>
  <si>
    <t>Tue Jun 02 2026 18:31:00 GMT+0700 (Western Indonesia Time)</t>
  </si>
  <si>
    <t>Siti watukah</t>
  </si>
  <si>
    <t>3515036406640001</t>
  </si>
  <si>
    <t>1964-06-25</t>
  </si>
  <si>
    <t>https://prod-fillout-oregon-s3.s3.us-west-2.amazonaws.com/orgid-431168/flowpublicid-kdFWQQWTckus/496a6159-eadb-468e-aef0-32dec430d5f9-DTr4naPgUR1zBhOXhYVJio2S5HPCs9QYk9ZFcuuFK8yvomo0SmXpX2T8O4R160uc7ChPCsgRMmW1SrGKCWJqRzORlgnrJFq4o4c/1000424716.jpg</t>
  </si>
  <si>
    <t>Muslimah</t>
  </si>
  <si>
    <t>a312a643-4a20-4eb2-93f4-9104377fbb98</t>
  </si>
  <si>
    <t>26/05/2026 03:29:16</t>
  </si>
  <si>
    <t>Abid yusuf al farizki</t>
  </si>
  <si>
    <t>3515062708200002</t>
  </si>
  <si>
    <t>3515031001093480</t>
  </si>
  <si>
    <t>https://build.fillout.com/editor/b6saBAA7ojus/results?sessionId=7891be50-00e6-4ae4-9832-ba3ea3a7e22d</t>
  </si>
  <si>
    <t>https://prod-fillout-oregon-s3.s3.us-west-2.amazonaws.com/orgid-431168/flowpublicid-kdFWQQWTckus/605446ed-0eb0-437e-a302-4c7007638ce3-Z6fyThzC3jLDUne6nmuTX73tFHfif9v8MRh5mMjaddJYxqN4IEBR13UkrI0Js4rsO2qHBytdqS9160XIHJtVB0My39tPjU9YPVD/IMG-20260521-WA0009.jpg</t>
  </si>
  <si>
    <t>https://prod-fillout-oregon-s3.s3.us-west-2.amazonaws.com/orgid-431168/flowpublicid-kdFWQQWTckus/9f12bb22-6375-40cb-9443-3fbe651c4c58-CTtBj0q0yfUHz4MKOA6cOCNXR3Pgl8X0goZhGvrfDNzBcbvepNtEzd1OOSH1lNbH8vJoPxUwqiCgaCS2a6EgOEQKYwnOY7wbOiY/1000424724.jpg</t>
  </si>
  <si>
    <t>85e961a6-6b1a-4080-8475-25ff37b6fd20</t>
  </si>
  <si>
    <t>Tue Jun 02 2026 18:26:00 GMT+0700 (Western Indonesia Time)</t>
  </si>
  <si>
    <t>karita</t>
  </si>
  <si>
    <t>3515030708550002</t>
  </si>
  <si>
    <t>1955-08-07</t>
  </si>
  <si>
    <t>https://build.fillout.com/editor/b6saBAA7ojus/results?sessionId=85e961a6-6b1a-4080-8475-25ff37b6fd20</t>
  </si>
  <si>
    <t>Joko Setiono, Kati Yusha, Mehrunnisa Setiono, Noushafarin Setiono, Olcay Lutfan Akbar Setiono</t>
  </si>
  <si>
    <t>https://prod-fillout-oregon-s3.s3.us-west-2.amazonaws.com/orgid-431168/flowpublicid-kdFWQQWTckus/a84e2529-4915-4c7c-b2ba-11292eda44ad-MLCIVJa8ASNnAHBQFBptF9B6nPEluoquJIo5LoiI1tf5B2pvhcXxP1aeIl3n4Nlsz9GJbO2cqSnWhfaOLzV6AuLmYTgL2ZTeYJo/IMG-20260521-WA0010.jpg</t>
  </si>
  <si>
    <t>https://build.fillout.com/editor/kdFWQQWTckus/results?sessionId=dc1d6d8c-0837-4bd2-8253-29c481c8e9eb</t>
  </si>
  <si>
    <t>c49a4760-9c2c-4b8e-94ba-34f5c10214e0</t>
  </si>
  <si>
    <t>Tue Jun 02 2026 17:31:00 GMT+0700 (Western Indonesia Time)</t>
  </si>
  <si>
    <t>Tue Jun 02 2026 13:33:00 GMT+0700 (Western Indonesia Time)</t>
  </si>
  <si>
    <t>Kurdi</t>
  </si>
  <si>
    <t>5171021503610005</t>
  </si>
  <si>
    <t>1961-07-31</t>
  </si>
  <si>
    <t>Wira usaha</t>
  </si>
  <si>
    <t>70f7b5a5-16f4-4e29-8810-96b3051b9243</t>
  </si>
  <si>
    <t>Thu May 14 2026 13:47:00 GMT+0700 (Western Indonesia Time)</t>
  </si>
  <si>
    <t>M.Eko Wahyudi</t>
  </si>
  <si>
    <t>3515032708810005</t>
  </si>
  <si>
    <t>https://prod-fillout-oregon-s3.s3.us-west-2.amazonaws.com/orgid-431168/flowpublicid-kdFWQQWTckus/7d2b27cf-3aef-4ad5-88fe-c7a35adbef88-36RmgmwdQvc6T9LndfICUebRiiTwNTzp7K0u16gZ1JI6RKiP6q9AiKj1Dl35uF8kW0WxCnoh397YAGqKevYJpAnXDJtFKFpxWCw/Screenshot_20260514-132103_Gallery.jpg</t>
  </si>
  <si>
    <t>https://prod-fillout-oregon-s3.s3.us-west-2.amazonaws.com/orgid-431168/flowpublicid-kdFWQQWTckus/8ca03827-fd7c-4d3d-b7fd-fc2824237f55-NyKNnR1YcxflKKH8zv8PL5tGjZQYQXC8DTNInITKLgOM19ogXROq3lVpEsxzOFhNdZEnBKd8espbyhkAVAxTxHKSN8tTSIkLs4J/IMG-20260521-WA0011.jpg</t>
  </si>
  <si>
    <t>351503170122002</t>
  </si>
  <si>
    <t>https://build.fillout.com/editor/b6saBAA7ojus/results?sessionId=c49a4760-9c2c-4b8e-94ba-34f5c10214e0</t>
  </si>
  <si>
    <t>Tue Jun 02 2026 15:52:00 GMT+0700 (Western Indonesia Time)</t>
  </si>
  <si>
    <t>Tue Jun 02 2026 15:50:00 GMT+0700 (Western Indonesia Time)</t>
  </si>
  <si>
    <t>Supinah</t>
  </si>
  <si>
    <t>2022-09-29</t>
  </si>
  <si>
    <t>Rt 008 rw 004</t>
  </si>
  <si>
    <t>https://build.fillout.com/editor/b6saBAA7ojus/results?sessionId=ff10e71a-7f36-469a-8935-979dfab2101f</t>
  </si>
  <si>
    <t>https://prod-fillout-oregon-s3.s3.us-west-2.amazonaws.com/orgid-431168/flowpublicid-kdFWQQWTckus/2289fc5a-55a4-48af-8d51-4582b5a82351-87DSkdzCq6TuFHo7Hy8KD95vuO00ONS2gBTFC31MXRs2adw6r8q5Ffv6xCDFhRR58gJ8B4JfaupZDh4qWSaNWMcRi6v4siHYt3W/Screenshot_20260514-132122_Gallery.jpg</t>
  </si>
  <si>
    <t>210000000</t>
  </si>
  <si>
    <t>Tue Jun 02 2026 15:47:00 GMT+0700 (Western Indonesia Time)</t>
  </si>
  <si>
    <t>https://build.fillout.com/editor/b6saBAA7ojus/results?sessionId=57c74a6e-adc2-4120-b33c-384275aeec4c, https://build.fillout.com/editor/b6saBAA7ojus/results?sessionId=12e53c18-fbd1-4c2b-9eff-88bbbd716c7e</t>
  </si>
  <si>
    <t>2014-06-22</t>
  </si>
  <si>
    <t>https://prod-fillout-oregon-s3.s3.us-west-2.amazonaws.com/orgid-431168/flowpublicid-kdFWQQWTckus/548cbb72-828f-41fe-86d0-b2474128a209-QQ2qpBJZfCASml3r8MilpTFoc1H4ih4TKhw77vvhOtYJqzRi7RfLvqJWV7FVnJ1UvC1i4Xa6LsH2moQEwm7SpWdsuckpCppeOf2/Screenshot_20260514-132130_Gallery.jpg</t>
  </si>
  <si>
    <t>https://build.fillout.com/editor/b6saBAA7ojus/results?sessionId=db0cfce7-057e-4596-a1f4-e73571ea8630</t>
  </si>
  <si>
    <t>Tue Jun 02 2026 15:45:00 GMT+0700 (Western Indonesia Time)</t>
  </si>
  <si>
    <t>1980-02-09</t>
  </si>
  <si>
    <t>https://prod-fillout-oregon-s3.s3.us-west-2.amazonaws.com/orgid-431168/flowpublicid-kdFWQQWTckus/eea51ae8-08f3-4885-a5e6-ba2dc4c630be-AG4B4CwNlPFnchs4dOK9usaG3cFuWLwZu14YhiwMK1PJj7dQHZ0hVoqQGRz00DIWGWwnChgLPKfOb4jgVGeeOOeB4Hl8T2pvwaC/Screenshot_20260514-132136_Gallery.jpg</t>
  </si>
  <si>
    <t>https://build.fillout.com/editor/b6saBAA7ojus/results?sessionId=389a8a0c-2a87-407b-8b91-10e86880b44c</t>
  </si>
  <si>
    <t>M. Eko wahyudi, Abdul Ramadhan annasrullah, Supinah</t>
  </si>
  <si>
    <t>https://build.fillout.com/editor/kdFWQQWTckus/results?sessionId=70f7b5a5-16f4-4e29-8810-96b3051b9243</t>
  </si>
  <si>
    <t>Tue Jun 02 2026 15:42:00 GMT+0700 (Western Indonesia Time)</t>
  </si>
  <si>
    <t>1985-12-25</t>
  </si>
  <si>
    <t>4e0f407b-a288-4bf2-b236-0407f83ae727</t>
  </si>
  <si>
    <t>Thu May 14 2026 14:09:00 GMT+0700 (Western Indonesia Time)</t>
  </si>
  <si>
    <t>Thu May 14 2026 12:24:00 GMT+0700 (Western Indonesia Time)</t>
  </si>
  <si>
    <t>https://prod-fillout-oregon-s3.s3.us-west-2.amazonaws.com/orgid-431168/flowpublicid-kdFWQQWTckus/81d4b2f2-2dcd-46ab-a2e2-97b3c105fbcc-OMuMikmYWkeGpVocuFpGUoYUskN1h3kumK0vc10NYO03cleK0Ur1eO4BUdq7YHYt9OQETwi1SJ4QstJ3XIZZRTNu8gWlNrF7aCQ/Screenshot_20260513_171657_CamScanner.jpg</t>
  </si>
  <si>
    <t>https://build.fillout.com/editor/b6saBAA7ojus/results?sessionId=9b7fce7b-d0bb-4215-b551-42a87aea8c70</t>
  </si>
  <si>
    <t>5e47b651-3efc-4db3-a7da-b46b5fb55894</t>
  </si>
  <si>
    <t>Tue Jun 02 2026 15:33:00 GMT+0700 (Western Indonesia Time)</t>
  </si>
  <si>
    <t>Tue Jun 02 2026 15:30:00 GMT+0700 (Western Indonesia Time)</t>
  </si>
  <si>
    <t>ruminingsih</t>
  </si>
  <si>
    <t>3515035610650002</t>
  </si>
  <si>
    <t>1965-10-18</t>
  </si>
  <si>
    <t>Dwi utami</t>
  </si>
  <si>
    <t>https://prod-fillout-oregon-s3.s3.us-west-2.amazonaws.com/orgid-431168/flowpublicid-kdFWQQWTckus/7acbe07f-f05c-4902-a514-b4e5345650a6-tbtjeiIi2cV66CtFvzDTbbNLWlVlJfbQf9khDltBjrIGYojll5yvgrSqCHldDFLgFOsRxnFoQzx9HaSUXNb3UphOqi92GMbGEga/1001031285.jpg</t>
  </si>
  <si>
    <t>3515031001093479</t>
  </si>
  <si>
    <t>https://build.fillout.com/editor/b6saBAA7ojus/results?sessionId=5e47b651-3efc-4db3-a7da-b46b5fb55894</t>
  </si>
  <si>
    <t>4105d663-f0aa-4b2d-beb8-266a81a573a0</t>
  </si>
  <si>
    <t>Mon May 25 2026 17:14:00 GMT+0700 (Western Indonesia Time)</t>
  </si>
  <si>
    <t>roy efendi</t>
  </si>
  <si>
    <t>3515032011030006</t>
  </si>
  <si>
    <t>1983-11-20</t>
  </si>
  <si>
    <t>https://prod-fillout-oregon-s3.s3.us-west-2.amazonaws.com/orgid-431168/flowpublicid-kdFWQQWTckus/e24faf82-ba58-4e8f-acb8-47d6c6fc5a73-XGCtzGjQsWtAGXoEd2B03RUQ1uhBqGZjAo82bTZd6kCroM0a1atHmWW41lSHmwtormRDZUYhp3BAC6SgTWhnW7l9TSnOMqK25sV/1001031286.jpg</t>
  </si>
  <si>
    <t>b941b2d4-b656-4fdc-a18e-cbc5ef307d7c</t>
  </si>
  <si>
    <t>18/05/2026 05:36:12</t>
  </si>
  <si>
    <t>Agus suhandoko</t>
  </si>
  <si>
    <t>3515030106670001</t>
  </si>
  <si>
    <t>penjaga warung</t>
  </si>
  <si>
    <t>Pensiunan satpol pp</t>
  </si>
  <si>
    <t>https://build.fillout.com/editor/b6saBAA7ojus/results?sessionId=763e0099-eaf8-44d8-9708-a9389000ca88, https://build.fillout.com/editor/b6saBAA7ojus/results?sessionId=246fd358-9af7-4abd-9335-632b7b1c342a, https://build.fillout.com/editor/b6saBAA7ojus/results?sessionId=cc6bc350-f6ce-488a-9934-d31809d92ce9, https://build.fillout.com/editor/b6saBAA7ojus/results?sessionId=8cd73463-4e4f-4bdd-94ab-6e929fc12b0c, https://build.fillout.com/editor/b6saBAA7ojus/results?sessionId=02838907-8f1e-4baa-a177-2a53b5f5da44</t>
  </si>
  <si>
    <t>https://build.fillout.com/editor/b6saBAA7ojus/results?sessionId=4105d663-f0aa-4b2d-beb8-266a81a573a0</t>
  </si>
  <si>
    <t>https://prod-fillout-oregon-s3.s3.us-west-2.amazonaws.com/orgid-431168/flowpublicid-kdFWQQWTckus/5e097ee5-c0ae-4f0c-936d-32fef5fa8afe-9SWnU3NkV9NS3m5U5EgdIakZU6YlWtLMHeJeWojUNOOPDdsmIl9ByQD1q1pOvKTfFLUt2ZHVptHe0r2OfgNfdj9aPjWPMVqKkdi/1001031288.jpg</t>
  </si>
  <si>
    <t>3515031001093209</t>
  </si>
  <si>
    <t>18da7365-fa20-4c07-a898-251a274f88db</t>
  </si>
  <si>
    <t>anif anggoro putro</t>
  </si>
  <si>
    <t>3515032306150002</t>
  </si>
  <si>
    <t>https://prod-fillout-oregon-s3.s3.us-west-2.amazonaws.com/orgid-431168/flowpublicid-kdFWQQWTckus/6de719a0-143a-402d-a1be-199b67a1dbab-fWXagiBQU9Dzv5PqiDkTyFL05Qc33zaNLVwhQCcAxCK7Px8TQHK5TX3fKk3FU78BYyvwiDR8eVtgwZNvTW600JaBGXvegLFgVOd/WhatsApp-Image-2026-05-18-at-14.21.00.jpg</t>
  </si>
  <si>
    <t>c8ccd565-a4f5-419f-b811-2f8c5c4bcb2e</t>
  </si>
  <si>
    <t>Tue Jun 02 2026 13:46:00 GMT+0700 (Western Indonesia Time)</t>
  </si>
  <si>
    <t>Tue Jun 02 2026 13:43:00 GMT+0700 (Western Indonesia Time)</t>
  </si>
  <si>
    <t>Siti indah hirawati</t>
  </si>
  <si>
    <t>3515034407650004</t>
  </si>
  <si>
    <t>1965-07-04</t>
  </si>
  <si>
    <t>61f25af1-d11c-493c-b2ae-a21b6f01c851</t>
  </si>
  <si>
    <t>18/05/2026 05:39:34</t>
  </si>
  <si>
    <t>Nuwahyuningsih</t>
  </si>
  <si>
    <t>3515036303700002</t>
  </si>
  <si>
    <t>Pensiunan</t>
  </si>
  <si>
    <t>Amaliyah, Mochammad Mirza Afila Akbar, Mistun</t>
  </si>
  <si>
    <t>https://build.fillout.com/editor/kdFWQQWTckus/results?sessionId=4e0f407b-a288-4bf2-b236-0407f83ae727</t>
  </si>
  <si>
    <t>https://build.fillout.com/editor/b6saBAA7ojus/results?sessionId=c8ccd565-a4f5-419f-b811-2f8c5c4bcb2e</t>
  </si>
  <si>
    <t>fea09557-c08e-48de-b6bb-a5e1a34499ad</t>
  </si>
  <si>
    <t>Thu May 14 2026 15:02:00 GMT+0700 (Western Indonesia Time)</t>
  </si>
  <si>
    <t>Thu May 14 2026 14:10:00 GMT+0700 (Western Indonesia Time)</t>
  </si>
  <si>
    <t>e981546e-9c44-4c23-b6b6-b9361a832f2c</t>
  </si>
  <si>
    <t>Tue Jun 02 2026 12:07:00 GMT+0700 (Western Indonesia Time)</t>
  </si>
  <si>
    <t>Tue Jun 02 2026 12:05:00 GMT+0700 (Western Indonesia Time)</t>
  </si>
  <si>
    <t>Suswoyo</t>
  </si>
  <si>
    <t>Chayra diva bellvania</t>
  </si>
  <si>
    <t>3515032203180002</t>
  </si>
  <si>
    <t>3515036104210001</t>
  </si>
  <si>
    <t>https://prod-fillout-oregon-s3.s3.us-west-2.amazonaws.com/orgid-431168/flowpublicid-kdFWQQWTckus/ea1f399e-a75e-412b-ae33-39406e0fff46-EuDQLV9TY77vmtmmf23aZEt2z7KH7EbVls7d4Ord0FUbZV95799qmAr3DK3KsJdfgL4Az4vILCZt6heDRxoobgIqMOLjUgOGe6F/Screenshot_20260514_141436_CamScanner.jpg</t>
  </si>
  <si>
    <t>2021-04-21</t>
  </si>
  <si>
    <t>566890c7-b77c-446c-8d32-f20ea018c1b8</t>
  </si>
  <si>
    <t>18/05/2026 05:41:13</t>
  </si>
  <si>
    <t>Pitaloka afranida</t>
  </si>
  <si>
    <t>3515032205120003</t>
  </si>
  <si>
    <t>3515036512010001</t>
  </si>
  <si>
    <t>https://build.fillout.com/editor/b6saBAA7ojus/results?sessionId=e981546e-9c44-4c23-b6b6-b9361a832f2c</t>
  </si>
  <si>
    <t>https://prod-fillout-oregon-s3.s3.us-west-2.amazonaws.com/orgid-431168/flowpublicid-kdFWQQWTckus/5da11f1e-8ddb-4d21-bda9-853c1ff5ce54-X9U5JxTBhPpn3ElvaPgIdAaKGuQ2uyioCYnVKk2AYYKUvL6C6p8TCnlLJwK7U8sf56pKYiaV3CaWwDHEC85sWirqlIcVfzPyf0R/WhatsApp-Image-2026-05-16-at-12.14.55.jpg</t>
  </si>
  <si>
    <t>75d21f71-af9a-481e-97e6-5289913cf26c</t>
  </si>
  <si>
    <t>Tue Jun 02 2026 12:04:00 GMT+0700 (Western Indonesia Time)</t>
  </si>
  <si>
    <t>Fazal yusuf hafla</t>
  </si>
  <si>
    <t>3515032706190001</t>
  </si>
  <si>
    <t>2019-06-27</t>
  </si>
  <si>
    <t>Sri Sulistyo Utami</t>
  </si>
  <si>
    <t>https://build.fillout.com/editor/b6saBAA7ojus/results?sessionId=75d21f71-af9a-481e-97e6-5289913cf26c</t>
  </si>
  <si>
    <t>https://prod-fillout-oregon-s3.s3.us-west-2.amazonaws.com/orgid-431168/flowpublicid-kdFWQQWTckus/d9199fa5-71e0-48bf-b842-42bc81c47206-y4pKILp8Tk7aTYMAvpsDOgxjyxOr199X4ZRLMRGUTH8VQX4MvuAir31VCxIPSaplPmRjDPU8VCdQUJMRo31azKJ7Nv254ua9O0c/WhatsApp-Image-2026-05-13-at-14.38.27.jpg</t>
  </si>
  <si>
    <t>https://prod-fillout-oregon-s3.s3.us-west-2.amazonaws.com/orgid-431168/flowpublicid-kdFWQQWTckus/6732d1bc-2f04-4a4f-a876-7e56d9a2a7d3-Lx0YTX0fADYIW5qsdXaWVlLPgWNb0BbhKPDAPc3jyPFLUWvUXCb995RmXiJNzQtyYvr9paBxQLGZyhpsbYK00REq2n6SjesPsP5/1001033109.jpg</t>
  </si>
  <si>
    <t>afd012b8-fee5-4c13-93e9-ec752764e6f3</t>
  </si>
  <si>
    <t>Tue Jun 02 2026 12:01:00 GMT+0700 (Western Indonesia Time)</t>
  </si>
  <si>
    <t>Resa merdesa putri</t>
  </si>
  <si>
    <t>3515036305860004</t>
  </si>
  <si>
    <t>1986-05-23</t>
  </si>
  <si>
    <t>Kepala perbankkan</t>
  </si>
  <si>
    <t>https://prod-fillout-oregon-s3.s3.us-west-2.amazonaws.com/orgid-431168/flowpublicid-kdFWQQWTckus/f22d406f-28c0-4c76-b6bb-cbf97a2d6d36-aqmnDY9CrvnhQqfwLWKcBYrWFAmtxXTWP9wzxFfh4Lb4QeYy19ND5DnAggnISrVumWNy8tX3NP9nIjbxRPY2tInaxQ6WOwEtFKe/1001032664.jpg</t>
  </si>
  <si>
    <t>https://build.fillout.com/editor/b6saBAA7ojus/results?sessionId=afd012b8-fee5-4c13-93e9-ec752764e6f3</t>
  </si>
  <si>
    <t>https://prod-fillout-oregon-s3.s3.us-west-2.amazonaws.com/orgid-431168/flowpublicid-kdFWQQWTckus/9b962679-34fd-44d6-bd69-65b27e696a39-Wlf9zyznnRpvgugU3uYVWbpwCJMeq2TjSvFjNck4PJVjZjoiBWTY5cE3Fl7WGp0Yiwkzk6XhMRI8d80mVarbhwwwXufgCBy50sR/WhatsApp-Image-2026-05-13-at-14.39.08.jpg</t>
  </si>
  <si>
    <t>6bb4718b-2854-40cc-866d-40a1672b9006</t>
  </si>
  <si>
    <t>Tue Jun 02 2026 11:58:00 GMT+0700 (Western Indonesia Time)</t>
  </si>
  <si>
    <t>Agung kusdaryanto</t>
  </si>
  <si>
    <t>3578050405850003</t>
  </si>
  <si>
    <t>1985-04-05</t>
  </si>
  <si>
    <t>https://prod-fillout-oregon-s3.s3.us-west-2.amazonaws.com/orgid-431168/flowpublicid-kdFWQQWTckus/e364aea7-4643-451f-972e-0604f964f878-vseI8AfY3xOL5SazzzoKu5cu8QmqKO08ciYQcygAUbVLHzqEpZv4kq4I2if1tMKV5Wsej791GVRJUWoacsfEKIrX3fFFHl1eNyr/1001032665.jpg</t>
  </si>
  <si>
    <t>https://build.fillout.com/editor/b6saBAA7ojus/results?sessionId=6bb4718b-2854-40cc-866d-40a1672b9006</t>
  </si>
  <si>
    <t>https://build.fillout.com/editor/b6saBAA7ojus/results?sessionId=c225ab02-e765-4172-8e57-ecd93bd29f74</t>
  </si>
  <si>
    <t>Tue Jun 02 2026 11:50:00 GMT+0700 (Western Indonesia Time)</t>
  </si>
  <si>
    <t>Tue Jun 02 2026 11:46:00 GMT+0700 (Western Indonesia Time)</t>
  </si>
  <si>
    <t>Suswoyo, Sri Sulistyo Utami, Afra' Fadilah Balqis, Muhammad Bisma Alfaridzi</t>
  </si>
  <si>
    <t>https://build.fillout.com/editor/kdFWQQWTckus/results?sessionId=fea09557-c08e-48de-b6bb-a5e1a34499ad</t>
  </si>
  <si>
    <t>1960-03-09</t>
  </si>
  <si>
    <t>6881f58c-7638-4156-8489-f9c5e5338bf2</t>
  </si>
  <si>
    <t>18dea7ed-be18-41ff-b7d0-feb714af33cd</t>
  </si>
  <si>
    <t>Thu May 14 2026 15:20:00 GMT+0700 (Western Indonesia Time)</t>
  </si>
  <si>
    <t>Thu May 14 2026 14:58:00 GMT+0700 (Western Indonesia Time)</t>
  </si>
  <si>
    <t>siswantoro</t>
  </si>
  <si>
    <t>Edi Subagio</t>
  </si>
  <si>
    <t>3515031001093478</t>
  </si>
  <si>
    <t>3515031001093571</t>
  </si>
  <si>
    <t>https://build.fillout.com/editor/b6saBAA7ojus/results?sessionId=59bd8bd4-9d32-471c-bcba-f9414d948e04</t>
  </si>
  <si>
    <t>https://prod-fillout-oregon-s3.s3.us-west-2.amazonaws.com/orgid-431168/flowpublicid-kdFWQQWTckus/aea5d792-b6e7-44af-929f-9c65c5361017-4TxTsCTpDaFCzBUVpg8ps82CIJOlt65lD3YBbdKpqMIJWNsFI2OWcAHr1ITATDZRyx9NRTCWFXoNhHrV0TOkQZRKdyBohtnY2Bf/KK-Arifah.jpg</t>
  </si>
  <si>
    <t>https://prod-fillout-oregon-s3.s3.us-west-2.amazonaws.com/orgid-431168/flowpublicid-kdFWQQWTckus/3938a39c-b9f2-4068-aa9b-f4ec152b601c-zT4Lm77CfHyAX97yDMBZzXlPXEtXHmak56YZtM5XsJtNbHIzAPJpFTj6QZlpnbGPDCBY7Qurut63piFLqZUbSiYTOGGS8bYaElH/WA_1779702533881.jpg</t>
  </si>
  <si>
    <t>26b318bc-952d-46a9-a8fb-5ae5baf2803f</t>
  </si>
  <si>
    <t>Tue Jun 02 2026 09:08:00 GMT+0700 (Western Indonesia Time)</t>
  </si>
  <si>
    <t>Tue Jun 02 2026 09:05:00 GMT+0700 (Western Indonesia Time)</t>
  </si>
  <si>
    <t>Ainun jariyah</t>
  </si>
  <si>
    <t>3515034604690001</t>
  </si>
  <si>
    <t>1969-04-06</t>
  </si>
  <si>
    <t>dasiami</t>
  </si>
  <si>
    <t>3515032501097190</t>
  </si>
  <si>
    <t>https://build.fillout.com/editor/b6saBAA7ojus/results?sessionId=26b318bc-952d-46a9-a8fb-5ae5baf2803f</t>
  </si>
  <si>
    <t>https://prod-fillout-oregon-s3.s3.us-west-2.amazonaws.com/orgid-431168/flowpublicid-kdFWQQWTckus/b8279a2e-4a8f-47e1-96ca-892aa55c7d84-mFPxg4a1Xvvs2ADwWPj8ssZOfAfxbpTD10QnkyYCTpg3Uae8iPJrdDqeNSEVqgetpfN7eNSA3AQvPsSzQqerog5QEhYuY9kGL35/1000783551.jpg</t>
  </si>
  <si>
    <t>211cd9df-624c-4590-a36b-578e0770144d</t>
  </si>
  <si>
    <t>https://prod-fillout-oregon-s3.s3.us-west-2.amazonaws.com/orgid-431168/flowpublicid-kdFWQQWTckus/ef20b612-b04d-4f34-9c41-ccb8c2f70cf7-C0CO7DiLs20G4pid7O4hSiPx7zTcfQzHl9XtjWZd867Wjyivn4uVbbVPrgwbEIB1nBuNJFzL1VTtx1z4UWPhgHhB4PW7ngvQKR7/WA_1779702412539.jpg</t>
  </si>
  <si>
    <t>Tue Jun 02 2026 09:00:00 GMT+0700 (Western Indonesia Time)</t>
  </si>
  <si>
    <t>Achmad nuroji</t>
  </si>
  <si>
    <t>3515031110650001</t>
  </si>
  <si>
    <t>1965-10-11</t>
  </si>
  <si>
    <t>https://prod-fillout-oregon-s3.s3.us-west-2.amazonaws.com/orgid-431168/flowpublicid-kdFWQQWTckus/8ae29496-d4fc-48ea-8a78-e1f547b5328b-TwIPMNZealyj9ej5NjclIUjrZvhLwy8owNXxQkAaFhhZscNL8k4XUEqdiyKV4wRpNOrPpzWGzOX4QQtiHLhRdt3aCx56GI2ySLz/1000782750.jpg</t>
  </si>
  <si>
    <t>https://build.fillout.com/editor/b6saBAA7ojus/results?sessionId=211cd9df-624c-4590-a36b-578e0770144d</t>
  </si>
  <si>
    <t>https://prod-fillout-oregon-s3.s3.us-west-2.amazonaws.com/orgid-431168/flowpublicid-kdFWQQWTckus/9318bcb2-7fd9-427e-a531-b9029cb57c20-EDPf6X4pAxr4ZTQ9d68kc0BxNHc3vYM7Lo8b9FuOjnwZ0yLg1kNUqYaw8ENdqqZ0tTwxiPlcf85bFI9r0uB99y5vyqtCH8616dC/WA_1779702422035.jpg</t>
  </si>
  <si>
    <t>Tue Jun 02 2026 08:35:00 GMT+0700 (Western Indonesia Time)</t>
  </si>
  <si>
    <t>Tue Jun 02 2026 08:30:00 GMT+0700 (Western Indonesia Time)</t>
  </si>
  <si>
    <t>1980-05-29</t>
  </si>
  <si>
    <t>3600000</t>
  </si>
  <si>
    <t>https://prod-fillout-oregon-s3.s3.us-west-2.amazonaws.com/orgid-431168/flowpublicid-kdFWQQWTckus/5bfa655c-10d5-4959-85e4-8dccf0281ef3-9fsK62TGOrLf8dUA6bvbOVxFfjz9F4oZjFxL3PLc2tAU9C7wK4NvAvcbD2PY4d9g0dTCDeYD4kcIIcPtZYmFL4pK3jRcjNJANID/1000781247.jpg</t>
  </si>
  <si>
    <t>https://prod-fillout-oregon-s3.s3.us-west-2.amazonaws.com/orgid-431168/flowpublicid-kdFWQQWTckus/366e4762-5949-4ab9-a4ef-234d83e156b0-6FH1JnubPzJhkKCnQ4W79MKMXzbfUgXNVRdrNKq8Wu3EWooQxitui2kWYJhOd9B41Uw3sEpCZ41dHzD7hHpuDxgdS9RZdlNLZ7G/WA_1779702469837.jpg</t>
  </si>
  <si>
    <t>https://build.fillout.com/editor/b6saBAA7ojus/results?sessionId=5622b498-ee0e-4f71-a0bf-c6b4d675654b</t>
  </si>
  <si>
    <t>Tue Jun 02 2026 08:33:00 GMT+0700 (Western Indonesia Time)</t>
  </si>
  <si>
    <t>Edi Subagio, Sumiati, Fitriah, Siti Arifah, Rahmat Faisal Hidayat</t>
  </si>
  <si>
    <t>2012-06-23</t>
  </si>
  <si>
    <t>https://build.fillout.com/editor/kdFWQQWTckus/results?sessionId=6881f58c-7638-4156-8489-f9c5e5338bf2</t>
  </si>
  <si>
    <t>b6e0063c-90b8-4f1c-be51-7ab07374de48</t>
  </si>
  <si>
    <t>Thu May 14 2026 15:38:00 GMT+0700 (Western Indonesia Time)</t>
  </si>
  <si>
    <t>Thu May 14 2026 15:08:00 GMT+0700 (Western Indonesia Time)</t>
  </si>
  <si>
    <t>https://build.fillout.com/editor/b6saBAA7ojus/results?sessionId=4adca8e0-902d-461f-912d-f9d4fb78a344, https://build.fillout.com/editor/b6saBAA7ojus/results?sessionId=8e3ce62c-ea77-410e-97d3-340b4d47df30, https://build.fillout.com/editor/b6saBAA7ojus/results?sessionId=643f2a36-f5c3-40d1-ac2f-54757be3e059, https://build.fillout.com/editor/b6saBAA7ojus/results?sessionId=ef0cb8e0-1923-4995-a89a-0467d21e664d</t>
  </si>
  <si>
    <t>https://build.fillout.com/editor/b6saBAA7ojus/results?sessionId=4f3b8c4f-47c7-4b85-870d-23a8b4945202</t>
  </si>
  <si>
    <t>Rusniwati</t>
  </si>
  <si>
    <t>3515031001093400</t>
  </si>
  <si>
    <t>https://prod-fillout-oregon-s3.s3.us-west-2.amazonaws.com/orgid-431168/flowpublicid-kdFWQQWTckus/38aafb50-98ae-46aa-aa73-a0a0b119a2d2-XjOZ3tS4chbFIru4SLQ1ao8DA4c14J2lqqQsZ19c55letGMknn7AKpkdB00OLtyKr3DGVZCvpkKnZJcD8Dx4rN7DWjKfTZd0HyE/Screenshot_20260514_151016_CamScanner.jpg</t>
  </si>
  <si>
    <t>190e2d04-8597-4387-8aac-fce466ddd8b5</t>
  </si>
  <si>
    <t>https://prod-fillout-oregon-s3.s3.us-west-2.amazonaws.com/orgid-431168/flowpublicid-kdFWQQWTckus/b8f27a42-e0f2-49cc-b531-847234d93ef4-Y3VvclqdnRCuDiF6qmPaEawkzEjA3ZJnAFshG39fIu7Dgudu2i8lkxKky9s3C7mIH7speelu2Z8NVuyYm5a1jZz1WJmDDqlXzBu/WA_1779174176940.jpg</t>
  </si>
  <si>
    <t>Tue Jun 02 2026 08:27:00 GMT+0700 (Western Indonesia Time)</t>
  </si>
  <si>
    <t>1975-04-24</t>
  </si>
  <si>
    <t>850000</t>
  </si>
  <si>
    <t>Wiwik indarti</t>
  </si>
  <si>
    <t>https://build.fillout.com/editor/b6saBAA7ojus/results?sessionId=d4b802fc-947c-47fe-84fd-24c5a226391b</t>
  </si>
  <si>
    <t>https://prod-fillout-oregon-s3.s3.us-west-2.amazonaws.com/orgid-431168/flowpublicid-kdFWQQWTckus/3d9d2478-0543-4c6e-bd77-7c0e76e8ab10-3Gdb2TpCWfUQTg5tPuq4waFwQlfQwYoCLvxjF7QouAAeXNH9PBZqR3GwlXPcNppRP1NiEh0EO1LC9IuGEpnENh1r3JXXRI9aDxl/1001033168.jpg</t>
  </si>
  <si>
    <t>bbb425cc-f03b-4fdd-83af-122d18e7612f</t>
  </si>
  <si>
    <t>Mon Jun 01 2026 21:18:00 GMT+0700 (Western Indonesia Time)</t>
  </si>
  <si>
    <t>Mon Jun 01 2026 21:17:00 GMT+0700 (Western Indonesia Time)</t>
  </si>
  <si>
    <t>Zea citra ramadhani</t>
  </si>
  <si>
    <t>3515035204230004</t>
  </si>
  <si>
    <t>2023-04-12</t>
  </si>
  <si>
    <t>https://build.fillout.com/editor/b6saBAA7ojus/results?sessionId=bbb425cc-f03b-4fdd-83af-122d18e7612f</t>
  </si>
  <si>
    <t>https://prod-fillout-oregon-s3.s3.us-west-2.amazonaws.com/orgid-431168/flowpublicid-kdFWQQWTckus/31c14c09-da10-475a-9312-ae1e13b56318-49r3jCvHlB7okdz6j7CjjZedZle1EDllmlBOuOHLGIkyiUGKuWmvUHsnhxnH3erkrYXQnzo2Mk7o2v6IuallBJFNdx5VnE2i7pf/WA_1779173852282.jpg</t>
  </si>
  <si>
    <t>https://prod-fillout-oregon-s3.s3.us-west-2.amazonaws.com/orgid-431168/flowpublicid-kdFWQQWTckus/7edf027a-0313-4ad4-a4af-b8dee8d0aecb-O5hsTL0KXzPCcaBcaWWL0AIJZA2D1z50qVzdBs37NgeUGTYD8CR5qsg8DWizvtawDfhLz2ts6rnlzNlFR4m6NYLGSzCwi52loYV/1001032666.jpg</t>
  </si>
  <si>
    <t>2c14d2694c894b119685477bfbb8c96e</t>
  </si>
  <si>
    <t>24c1df42-6c48-4c58-8bbb-ad6517fcdeff</t>
  </si>
  <si>
    <t>Mon Jun 01 2026 21:15:00 GMT+0700 (Western Indonesia Time)</t>
  </si>
  <si>
    <t>Rafael abiyan niko prasetyo</t>
  </si>
  <si>
    <t>3515031702210003</t>
  </si>
  <si>
    <t>2021-02-17</t>
  </si>
  <si>
    <t>https://build.fillout.com/editor/b6saBAA7ojus/results?sessionId=24c1df42-6c48-4c58-8bbb-ad6517fcdeff</t>
  </si>
  <si>
    <t>https://prod-fillout-oregon-s3.s3.us-west-2.amazonaws.com/orgid-431168/flowpublicid-kdFWQQWTckus/8fee36ed-de99-4d0b-b2e8-fb6149e6a311-gi5DgSfnoTulJ29g4UHON6bIVfX3YPjbiaj9Epzr8WXWrB3KRAyENn4DL2OWWL3IP9EOH8B8GnFPOba0PHmZcsjwRSbcsBd50VE/1001031432.jpg</t>
  </si>
  <si>
    <t>https://prod-fillout-oregon-s3.s3.us-west-2.amazonaws.com/orgid-431168/flowpublicid-kdFWQQWTckus/4c3d1e35-8b1a-4e5e-8316-2e4443482ab8-SJpt4nEHa4Hq6D2SGRze6G2XcNpgdIYGAqH7puLBr84pzLEcDT2LqH8idAftjJCU7SJWv9ZDXTYwyfearUtvrBSE8iixX8MC7qs/WA_1779173871550.jpg</t>
  </si>
  <si>
    <t>01eea839-0366-4f47-b9eb-9537a089f590</t>
  </si>
  <si>
    <t>Mon Jun 01 2026 21:13:00 GMT+0700 (Western Indonesia Time)</t>
  </si>
  <si>
    <t>Muhammad oki prasetyo</t>
  </si>
  <si>
    <t>3515031410950001</t>
  </si>
  <si>
    <t>6312b6bf-cb5d-4e6a-b889-86736434f5d8</t>
  </si>
  <si>
    <t>15/05/2026 03:03:53</t>
  </si>
  <si>
    <t>1995-10-14</t>
  </si>
  <si>
    <t>sumaina</t>
  </si>
  <si>
    <t>3515036810630001</t>
  </si>
  <si>
    <t>5100000</t>
  </si>
  <si>
    <t>https://prod-fillout-oregon-s3.s3.us-west-2.amazonaws.com/orgid-431168/flowpublicid-kdFWQQWTckus/ed1663d1-3428-4b36-89ef-fcccd38d0754-4sWjPVHOM1dXb9qY7Jcf31K8lThDWIpVOSbmseo9tchsLrTaiycKikspnQ9AuwF6howR4KRwnS9MujZklyXXAgRnjv9CO6oFEdt/WA_1779173890310.jpg</t>
  </si>
  <si>
    <t>https://build.fillout.com/editor/b6saBAA7ojus/results?sessionId=01eea839-0366-4f47-b9eb-9537a089f590</t>
  </si>
  <si>
    <t>https://build.fillout.com/editor/kdFWQQWTckus/results?sessionId=b6e0063c-90b8-4f1c-be51-7ab07374de48</t>
  </si>
  <si>
    <t>3515031001093218</t>
  </si>
  <si>
    <t>soaswandi</t>
  </si>
  <si>
    <t>463a98c5-cb2d-4210-9e1d-9735e0b8f1e0</t>
  </si>
  <si>
    <t>Mon Jun 01 2026 21:08:00 GMT+0700 (Western Indonesia Time)</t>
  </si>
  <si>
    <t>3612de99-cf8a-44c9-8e9a-21ff994a3c56</t>
  </si>
  <si>
    <t>3515034902940006</t>
  </si>
  <si>
    <t>Thu May 14 2026 16:05:00 GMT+0700 (Western Indonesia Time)</t>
  </si>
  <si>
    <t>Thu May 14 2026 15:48:00 GMT+0700 (Western Indonesia Time)</t>
  </si>
  <si>
    <t>1994-02-09</t>
  </si>
  <si>
    <t>Jumaidah</t>
  </si>
  <si>
    <t>3515031001093565</t>
  </si>
  <si>
    <t>https://prod-fillout-oregon-s3.s3.us-west-2.amazonaws.com/orgid-431168/flowpublicid-kdFWQQWTckus/d6000b80-156b-4283-ad50-f5613a2374cb-XlZHpk7SA2tPMF4QyIxpQaH16mXOTTE0QfOY8bMe1Op1cZSS6iyWlZnqs2XSWQ6JfvBUNzRwlRwvzlLNCsyoBxMUOt8Yy0ymeq4/KK-jum.jpg</t>
  </si>
  <si>
    <t>https://build.fillout.com/editor/b6saBAA7ojus/results?sessionId=44cfabda-dadb-44c4-b991-44566248a657, https://build.fillout.com/editor/b6saBAA7ojus/results?sessionId=71404945-0008-4d77-af8d-43e2f0393a55, https://build.fillout.com/editor/b6saBAA7ojus/results?sessionId=a970925e-071a-4dd3-9d2f-c40218462809, https://build.fillout.com/editor/b6saBAA7ojus/results?sessionId=dec495f1-bae7-408d-be34-398fd15fbf3e</t>
  </si>
  <si>
    <t>https://build.fillout.com/editor/b6saBAA7ojus/results?sessionId=463a98c5-cb2d-4210-9e1d-9735e0b8f1e0</t>
  </si>
  <si>
    <t>199ef50e-546c-4069-a361-09cfc2e69e49</t>
  </si>
  <si>
    <t>39e8ca35-c697-46a1-aa2c-69da4c9c076b</t>
  </si>
  <si>
    <t>mohammad sueb</t>
  </si>
  <si>
    <t>Mon Jun 01 2026 20:58:00 GMT+0700 (Western Indonesia Time)</t>
  </si>
  <si>
    <t>Mon Jun 01 2026 20:56:00 GMT+0700 (Western Indonesia Time)</t>
  </si>
  <si>
    <t>3515031006780002</t>
  </si>
  <si>
    <t>https://prod-fillout-oregon-s3.s3.us-west-2.amazonaws.com/orgid-431168/flowpublicid-kdFWQQWTckus/5e3fc2b7-7095-4d2e-99b2-44b9a0d1f078-q0MkA5CnK8PonmIqKEY14rSW6RMA4zz2Z22JgKw7WHhDhRQ703vpevEHdP9T6WoWCgkEpsM8hbQ7LwLTKjCinquK7wzvC20sQzR/WhatsApp-Image-2026-05-15-at-16.50.08.jpg</t>
  </si>
  <si>
    <t>Mocammad fauzan hidayat</t>
  </si>
  <si>
    <t>3515032503020004</t>
  </si>
  <si>
    <t>2002-03-25</t>
  </si>
  <si>
    <t>Mei hotijah</t>
  </si>
  <si>
    <t>https://prod-fillout-oregon-s3.s3.us-west-2.amazonaws.com/orgid-431168/flowpublicid-kdFWQQWTckus/1e3bc93e-af04-4660-a84b-ce75fe8ac2c9-4iqN81qFeWDXrSWMeIUpMHlHLffgeXuVul2ByWiVMJxyOlrChUU1MYDv4YbFFPbMfEqDb9oFaUAMNVjyJijhffa34GZs65paJe7/IMG-20260514-WA0008.jpg</t>
  </si>
  <si>
    <t>3515031001093310</t>
  </si>
  <si>
    <t>https://build.fillout.com/editor/b6saBAA7ojus/results?sessionId=39e8ca35-c697-46a1-aa2c-69da4c9c076b</t>
  </si>
  <si>
    <t>f2e6eda4-8504-4220-ad05-fca3011a29d0</t>
  </si>
  <si>
    <t>Mon Jun 01 2026 20:53:00 GMT+0700 (Western Indonesia Time)</t>
  </si>
  <si>
    <t>https://prod-fillout-oregon-s3.s3.us-west-2.amazonaws.com/orgid-431168/flowpublicid-kdFWQQWTckus/ac29f654-2806-4e7d-ad50-19858a09823a-gWmpprSSc6K8a8ea5C6oQpeYTxVnbvcAmezGcMdOKI9ROjzsjs6nzULUbkFG9KytMZJeKY3meqxKkt393YmUKSBs448xy3QPWtb/IMG-20260514-WA0006.jpg</t>
  </si>
  <si>
    <t>Umy muntafiah</t>
  </si>
  <si>
    <t>3515036102400001</t>
  </si>
  <si>
    <t>2000-02-21</t>
  </si>
  <si>
    <t>85000</t>
  </si>
  <si>
    <t>Sppg mbg</t>
  </si>
  <si>
    <t>https://prod-fillout-oregon-s3.s3.us-west-2.amazonaws.com/orgid-431168/flowpublicid-kdFWQQWTckus/e0d73297-264e-434e-a003-dfb7210b348a-mwmB6PN7uTx7dvimbO1BRWu2ONCzbEhF7oOExOi7JpJdXfrIG9qPLQUCE1cN2RTSTui9v0ygHSEEdKLQPucDvTNVdpmijh2zFxQ/WhatsApp-Image-2026-05-14-at-15.30.20.jpg</t>
  </si>
  <si>
    <t>https://build.fillout.com/editor/b6saBAA7ojus/results?sessionId=f2e6eda4-8504-4220-ad05-fca3011a29d0</t>
  </si>
  <si>
    <t>https://prod-fillout-oregon-s3.s3.us-west-2.amazonaws.com/orgid-431168/flowpublicid-kdFWQQWTckus/b76a5066-d3c5-4e77-8bac-5cd1d36306d8-E73dGJZyVC16fMnQCeYNlDf83WYKO61S8sbZI0mghgtpL5iuaxb9qcoUVNewQwzKgo509GxmT1sWD15yjqt2Vi9I6raXbpwPc53/IMG-20260514-WA0007.jpg</t>
  </si>
  <si>
    <t>2b524d39-cfb0-4c59-881d-c8f7e22702eb</t>
  </si>
  <si>
    <t>Mon Jun 01 2026 20:52:00 GMT+0700 (Western Indonesia Time)</t>
  </si>
  <si>
    <t>Khsunul khotimah</t>
  </si>
  <si>
    <t>3515035709760003</t>
  </si>
  <si>
    <t>1976-09-17</t>
  </si>
  <si>
    <t>https://prod-fillout-oregon-s3.s3.us-west-2.amazonaws.com/orgid-431168/flowpublicid-kdFWQQWTckus/b5406445-14a7-4f80-8d14-c7d68a7a3342-ajg573WawbrlTMOWkVK1K2NqWrl3MmxPYRNoh3kixRV7pDq3HfKEgFPrLsfQ199qbcjyp2cCyKraTbQxezIRX4mq8z9LH0NRTxw/WhatsApp-Image-2026-05-15-at-16.48.42.jpg</t>
  </si>
  <si>
    <t>https://build.fillout.com/editor/kdFWQQWTckus/results?sessionId=3612de99-cf8a-44c9-8e9a-21ff994a3c56</t>
  </si>
  <si>
    <t>https://build.fillout.com/editor/b6saBAA7ojus/results?sessionId=2b524d39-cfb0-4c59-881d-c8f7e22702eb</t>
  </si>
  <si>
    <t>https://prod-fillout-oregon-s3.s3.us-west-2.amazonaws.com/orgid-431168/flowpublicid-kdFWQQWTckus/e61e531e-76b4-4a2e-9292-44a2549dc1b1-MDLvYeYmhsQYujGTCeDWCRtGzoUxMuHeCOBLKl702SuANTReLNxPl7fASLdHVgXCY5igIGySln7JIOna5Hp3VIvfhOfNL5GEeBW/WhatsApp-Image-2026-05-15-at-16.49.15.jpg</t>
  </si>
  <si>
    <t>e49e6037-45b3-49c8-abc3-927646ec2186</t>
  </si>
  <si>
    <t>Thu May 14 2026 16:29:00 GMT+0700 (Western Indonesia Time)</t>
  </si>
  <si>
    <t>Thu May 14 2026 16:06:00 GMT+0700 (Western Indonesia Time)</t>
  </si>
  <si>
    <t>d4d0309e-9541-4ac2-852c-5b865cfce41b</t>
  </si>
  <si>
    <t>Mon Jun 01 2026 20:51:00 GMT+0700 (Western Indonesia Time)</t>
  </si>
  <si>
    <t>Mon Jun 01 2026 20:49:00 GMT+0700 (Western Indonesia Time)</t>
  </si>
  <si>
    <t>Buamat</t>
  </si>
  <si>
    <t>https://prod-fillout-oregon-s3.s3.us-west-2.amazonaws.com/orgid-431168/flowpublicid-kdFWQQWTckus/612090ed-d8b0-4e19-8a77-d46c179274eb-m1qvbm4BQdP89j0ca6yKtW8xpimAkf8Q01pMVQYUB6e3tZnSlCHFXFhnIvuFTaM98flQ6NWa55g0aHzLC64nTbptgAC1cEpDmKj/IMG-20260514-WA0002.jpg</t>
  </si>
  <si>
    <t>b29cf34a-8a95-47cf-abee-83860e4b404c</t>
  </si>
  <si>
    <t>19/05/2026 03:16:16</t>
  </si>
  <si>
    <t>3515031903850002</t>
  </si>
  <si>
    <t>3515030710650002</t>
  </si>
  <si>
    <t>1965-10-07</t>
  </si>
  <si>
    <t>Pencari rumput</t>
  </si>
  <si>
    <t>26000000</t>
  </si>
  <si>
    <t>Kiki Umil</t>
  </si>
  <si>
    <t>https://build.fillout.com/editor/b6saBAA7ojus/results?sessionId=d4d0309e-9541-4ac2-852c-5b865cfce41b</t>
  </si>
  <si>
    <t>https://build.fillout.com/editor/b6saBAA7ojus/results?sessionId=9d6bca66-7500-4aff-9c31-be547ec294fa, https://build.fillout.com/editor/b6saBAA7ojus/results?sessionId=d105da7a-505a-4fe7-926e-f58a635a0438, https://build.fillout.com/editor/b6saBAA7ojus/results?sessionId=19e88ab1-2ae0-4f5e-8968-30f8cb2bf1b0</t>
  </si>
  <si>
    <t>19b15634-c2d1-48a3-92d0-1dc6d493c516</t>
  </si>
  <si>
    <t>https://prod-fillout-oregon-s3.s3.us-west-2.amazonaws.com/orgid-431168/flowpublicid-kdFWQQWTckus/5fed7642-7574-416f-be60-5d737dd95630-IdQH2mha3nKgQoVNfdDLZWXSwtMRT3mxpbSXeZAWIBrL5tnjiLFnwp8VG5OzesCxb64svz6k2tu2Os6d3L5tS7u7jdNzK66lNtc/IMG-20260514-WA0008.jpg</t>
  </si>
  <si>
    <t>dd16516f-94d8-43e0-b1ed-11aa0af0e2d8</t>
  </si>
  <si>
    <t>Mon Jun 01 2026 20:40:00 GMT+0700 (Western Indonesia Time)</t>
  </si>
  <si>
    <t>52b0e983-9181-4bd2-801e-ee0a082973d7</t>
  </si>
  <si>
    <t>Suyatno</t>
  </si>
  <si>
    <t>Mon Jun 01 2026 20:34:00 GMT+0700 (Western Indonesia Time)</t>
  </si>
  <si>
    <t>19/05/2026 03:11:00</t>
  </si>
  <si>
    <t>3515031001093451</t>
  </si>
  <si>
    <t>Sri hartatik</t>
  </si>
  <si>
    <t>https://prod-fillout-oregon-s3.s3.us-west-2.amazonaws.com/orgid-431168/flowpublicid-kdFWQQWTckus/080ec40d-5166-49f1-85f5-66d0e97e7f13-LYe3YTnP2AEQnONSQNhQur5xwKCQ2Y46rkDjsVxWMQgK1dEoGvdBZAQj4RjhjxTDzFIuKkQqivURMUpjmfxTr7em1MxFZFfkts2/WA_1778730666452.jpg</t>
  </si>
  <si>
    <t>3515035608660002</t>
  </si>
  <si>
    <t>Bachrul suhatmoko</t>
  </si>
  <si>
    <t>3515071011640001</t>
  </si>
  <si>
    <t>https://prod-fillout-oregon-s3.s3.us-west-2.amazonaws.com/orgid-431168/flowpublicid-kdFWQQWTckus/341bcf6e-fad7-42d2-8a05-d2077bfdb977-5BY1GFFOgUI63fspMNV1OPFZajlJp4eU80pECjM13LodGelAbZnrsBQla056E3gVO55w37KKTTqlXlo0X7SUbASBVk7I4mxvY5G/IMG-20260514-WA0006.jpg</t>
  </si>
  <si>
    <t>3515033108200002</t>
  </si>
  <si>
    <t>https://build.fillout.com/editor/b6saBAA7ojus/results?sessionId=dd16516f-94d8-43e0-b1ed-11aa0af0e2d8</t>
  </si>
  <si>
    <t>Sulistiowati</t>
  </si>
  <si>
    <t>e1225147-0de3-4bdb-a761-2beae884c319</t>
  </si>
  <si>
    <t>19/05/2026 03:13:41</t>
  </si>
  <si>
    <t>Muhammad febri hardiansah</t>
  </si>
  <si>
    <t>3515032702960001</t>
  </si>
  <si>
    <t>0f40e81c-8c56-4a73-9351-a00f933d8c38</t>
  </si>
  <si>
    <t>Mon Jun 01 2026 20:39:00 GMT+0700 (Western Indonesia Time)</t>
  </si>
  <si>
    <t>Mon Jun 01 2026 20:37:00 GMT+0700 (Western Indonesia Time)</t>
  </si>
  <si>
    <t>Ida herawati</t>
  </si>
  <si>
    <t>3515077112750005</t>
  </si>
  <si>
    <t>1974-12-31</t>
  </si>
  <si>
    <t>https://prod-fillout-oregon-s3.s3.us-west-2.amazonaws.com/orgid-431168/flowpublicid-kdFWQQWTckus/180080bb-f239-4842-ae2f-8680147223bb-YvZka1qsvZv6xDVPqqpUc9LW8qeOkpOReoQq2xXr1omjHyvaeeNOU5gEdcI83WHuS7gdEUuVpofIzze6S8r9G9rP8xMDMktaQWk/1000424593.jpg</t>
  </si>
  <si>
    <t>https://prod-fillout-oregon-s3.s3.us-west-2.amazonaws.com/orgid-431168/flowpublicid-kdFWQQWTckus/158102d1-35be-4516-a290-794868407037-vileIc7PWWw3IDJyRJSIBpIFQeXoAcFxhstxhuAlvhALO48Me3KsfT565x9sBl0YX5Ci924RWUFkO2i6nbREenXwNYQZwJ45HLw/IMG-20260514-WA0007.jpg</t>
  </si>
  <si>
    <t>https://build.fillout.com/editor/b6saBAA7ojus/results?sessionId=0f40e81c-8c56-4a73-9351-a00f933d8c38</t>
  </si>
  <si>
    <t>https://prod-fillout-oregon-s3.s3.us-west-2.amazonaws.com/orgid-431168/flowpublicid-kdFWQQWTckus/04f0f988-cf1f-488f-82b6-73dc2084cb13-UqZ8TmWMe9T66724d4vkJ7Rz0HU3NF7ctIh9moprLCczDzzH6Acloxr2zsa1kncGXB9wG0r8IWR1kxMsaRegYJWn3urnczf4Y8d/1000424595.jpg</t>
  </si>
  <si>
    <t>06bfa95a-9bbd-4dbb-a645-2cec1c2a5dfd</t>
  </si>
  <si>
    <t>19/05/2026 03:15:42</t>
  </si>
  <si>
    <t>Yunita rosa maulidya</t>
  </si>
  <si>
    <t>3515035706010002</t>
  </si>
  <si>
    <t>Mon Jun 01 2026 20:30:00 GMT+0700 (Western Indonesia Time)</t>
  </si>
  <si>
    <t>Mon Jun 01 2026 20:27:00 GMT+0700 (Western Indonesia Time)</t>
  </si>
  <si>
    <t>Mochamad Taufan Darmawan, Kiki Umil Fadilah, Ahmad Azraqi Darmawan</t>
  </si>
  <si>
    <t>https://build.fillout.com/editor/kdFWQQWTckus/results?sessionId=e49e6037-45b3-49c8-abc3-927646ec2186</t>
  </si>
  <si>
    <t>1996-04-15</t>
  </si>
  <si>
    <t>97d7b9f0-e167-49d9-9abe-b4ca1ccf2c5d</t>
  </si>
  <si>
    <t>Thu May 14 2026 16:30:00 GMT+0700 (Western Indonesia Time)</t>
  </si>
  <si>
    <t>https://prod-fillout-oregon-s3.s3.us-west-2.amazonaws.com/orgid-431168/flowpublicid-kdFWQQWTckus/a0c92250-6231-4178-b155-2491d352dc68-NHxkviXNuFsGVrbhWoSzQ6R6jgYbyQUIt9oGgrADVb6UU4913pBBVl1ABUs5FGunxYRrRLqP9K1X13Vp0xmG6Yw6XOwsKVwSwUf/1000433774.jpg</t>
  </si>
  <si>
    <t>Devita Yuliana Rusmitasari</t>
  </si>
  <si>
    <t>3515032102180001</t>
  </si>
  <si>
    <t>https://prod-fillout-oregon-s3.s3.us-west-2.amazonaws.com/orgid-431168/flowpublicid-kdFWQQWTckus/ac1a1996-1b0e-4d60-856e-ea2eea7acb5a-SZNVFE3o3R0jYZPhdRnuNtecxglp5u93LDww93QIx1v9eIe9cWui5qszWFLQJrblcHXFnLK0V8ocijYs1huZkiD1pTUBdBIbb5C/Screenshot_20260514_151155_CamScanner.jpg</t>
  </si>
  <si>
    <t>https://build.fillout.com/editor/b6saBAA7ojus/results?sessionId=b50564e1-17e6-40ad-9595-d77c5e8d4825</t>
  </si>
  <si>
    <t>Mon Jun 01 2026 20:25:00 GMT+0700 (Western Indonesia Time)</t>
  </si>
  <si>
    <t>1991-01-07</t>
  </si>
  <si>
    <t>https://prod-fillout-oregon-s3.s3.us-west-2.amazonaws.com/orgid-431168/flowpublicid-kdFWQQWTckus/8c224dbe-ab93-4be1-91a5-7af01bebf05e-f8oVNTkLlPa8pssBIw1ljS97gRZmKJgdq16rNB3Rk6Vs3UwBMW669GfKpe8q2ChC2LlMsHiKJuspDiiSethyDH9Vtkiej8gymiz/1001033168.jpg</t>
  </si>
  <si>
    <t>https://build.fillout.com/editor/b6saBAA7ojus/results?sessionId=8ecdc035-f173-40d3-a1b0-2133d0a731d5</t>
  </si>
  <si>
    <t>https://build.fillout.com/editor/b6saBAA7ojus/results?sessionId=06df701b-26de-41a1-a5bb-4bac114818f4, https://build.fillout.com/editor/b6saBAA7ojus/results?sessionId=5241dd52-0f43-4608-b2a7-3e641a6a7493, https://build.fillout.com/editor/b6saBAA7ojus/results?sessionId=494d95b9-6ff7-43e9-9f4b-d441a5aa4a95, https://build.fillout.com/editor/b6saBAA7ojus/results?sessionId=9072695b-7eee-4cf3-a104-2077a4ed68cf</t>
  </si>
  <si>
    <t>ef109100-84d2-4c40-a290-b104c1401dae</t>
  </si>
  <si>
    <t>Mon Jun 01 2026 20:13:00 GMT+0700 (Western Indonesia Time)</t>
  </si>
  <si>
    <t>Mon Jun 01 2026 20:12:00 GMT+0700 (Western Indonesia Time)</t>
  </si>
  <si>
    <t>Arrazka azril arianto</t>
  </si>
  <si>
    <t>3515033110210002</t>
  </si>
  <si>
    <t>2021-10-21</t>
  </si>
  <si>
    <t>19dfff05-e0f4-4f9f-b4ad-0486d2551e12</t>
  </si>
  <si>
    <t>https://prod-fillout-oregon-s3.s3.us-west-2.amazonaws.com/orgid-431168/flowpublicid-kdFWQQWTckus/2caec8f5-fb63-40fe-b7e0-2818fa148130-GxOLoKFdNd8RUBi1YHdRAa6RXuVWvaOAnQ0k3QWu2Hk2Cj2JrLP3QnDOPBQrMCBe37qUj45X7VsWQCZpPCYt3tBGnFthR5wfFFY/1001032666.jpg</t>
  </si>
  <si>
    <t>3515032204220003</t>
  </si>
  <si>
    <t>https://build.fillout.com/editor/b6saBAA7ojus/results?sessionId=ef109100-84d2-4c40-a290-b104c1401dae</t>
  </si>
  <si>
    <t>https://prod-fillout-oregon-s3.s3.us-west-2.amazonaws.com/orgid-431168/flowpublicid-kdFWQQWTckus/b72be385-22ee-4d1c-bfef-c0770abae0b1-XBTUVhR2oYzcOk1cMJjRJt4Dit9fan41HHYCrj8frQISMHLnZQuwzWQ99FVivzqMOvOkwtYk4ONuUwKZZ5PTu59TD4bT9Xziuj7/IMG-20260517-WA0011.jpg</t>
  </si>
  <si>
    <t>df782483-8d3b-4a08-8cb5-99a67c260954</t>
  </si>
  <si>
    <t>Mon Jun 01 2026 20:10:00 GMT+0700 (Western Indonesia Time)</t>
  </si>
  <si>
    <t>Fittri yahya</t>
  </si>
  <si>
    <t>3515036490950005</t>
  </si>
  <si>
    <t>1995-09-24</t>
  </si>
  <si>
    <t>https://prod-fillout-oregon-s3.s3.us-west-2.amazonaws.com/orgid-431168/flowpublicid-kdFWQQWTckus/024055b4-a40b-411d-a197-f82ced223208-scAhUej3Xy8iiPg1uEpmxVRIozqkvynhTuOIiYIWcYN0htgsmYHl0cWqd4sC2NGFVcPllCuEo57GvtYXLtq5OC3JQV1x6niMoqg/1001031432.jpg</t>
  </si>
  <si>
    <t>Nursiyah</t>
  </si>
  <si>
    <t>https://build.fillout.com/editor/b6saBAA7ojus/results?sessionId=df782483-8d3b-4a08-8cb5-99a67c260954</t>
  </si>
  <si>
    <t>Lajuk  RT 005 RW 002</t>
  </si>
  <si>
    <t>43b2b713-bd8b-4c11-bf27-8c181176e58b</t>
  </si>
  <si>
    <t>Mon Jun 01 2026 20:07:00 GMT+0700 (Western Indonesia Time)</t>
  </si>
  <si>
    <t>Iczan novian arlianto</t>
  </si>
  <si>
    <t>https://prod-fillout-oregon-s3.s3.us-west-2.amazonaws.com/orgid-431168/flowpublicid-kdFWQQWTckus/72b74025-23b0-4213-9c3a-973be5aaad67-HyOojCYU8qPhRWr3I9MSOyezCEoL7Tqi25MjpvVkdmkULB6hmM79Ro8pfJZlITViM0CH4E1O375o0ADvpJ3ljIxaWgWFvLJNPL6/Screenshot_20260517-132823_Gallery.jpg</t>
  </si>
  <si>
    <t>3515080811940004</t>
  </si>
  <si>
    <t>1994-11-08</t>
  </si>
  <si>
    <t>Devita Yuliana Rusmitasari, Azril Mufid Alfarizqi, Adzra Aldifa Alfathunissa</t>
  </si>
  <si>
    <t>https://build.fillout.com/editor/kdFWQQWTckus/results?sessionId=97d7b9f0-e167-49d9-9abe-b4ca1ccf2c5d</t>
  </si>
  <si>
    <t>b418410e-7025-4935-92ea-16f36fb17953</t>
  </si>
  <si>
    <t>https://build.fillout.com/editor/b6saBAA7ojus/results?sessionId=43b2b713-bd8b-4c11-bf27-8c181176e58b</t>
  </si>
  <si>
    <t>Thu May 14 2026 18:37:00 GMT+0700 (Western Indonesia Time)</t>
  </si>
  <si>
    <t>Thu May 14 2026 18:21:00 GMT+0700 (Western Indonesia Time)</t>
  </si>
  <si>
    <t>Dwi suprapto</t>
  </si>
  <si>
    <t>https://prod-fillout-oregon-s3.s3.us-west-2.amazonaws.com/orgid-431168/flowpublicid-kdFWQQWTckus/c416495d-2ff6-47da-a7b9-a15560126006-nhqw1ivAWA8uxo5SFoIij2O3spt6zxslybU3yfdZtySi5gQtSfeYiu7Uh7jAMkK2P6Et7lqba95I0eLx0s4qAeHbeCUPp3ND34c/Screenshot_20260517-132830_Gallery.jpg</t>
  </si>
  <si>
    <t>3515032309150006</t>
  </si>
  <si>
    <t>https://prod-fillout-oregon-s3.s3.us-west-2.amazonaws.com/orgid-431168/flowpublicid-kdFWQQWTckus/dd6dd271-f27c-40c4-99b6-a147c3c1c0b8-LK0FpjHSq9BdUB3Rkf6orENrmqOxHL6LWvjJQpDdAGQm48ja0Yaoas8uJbeV57Pd7xjaIdGUv4w3Dr29cWwOqCws9dN4i5PRgDI/32dcebf6-0d86-4b8b-aa02-c04d0b51fd5d.jpg</t>
  </si>
  <si>
    <t>5fbdc77c-216d-4c34-a258-9aa2472510df</t>
  </si>
  <si>
    <t>Mon Jun 01 2026 19:57:00 GMT+0700 (Western Indonesia Time)</t>
  </si>
  <si>
    <t>Mon Jun 01 2026 19:56:00 GMT+0700 (Western Indonesia Time)</t>
  </si>
  <si>
    <t>Azkayra saquena mafasq</t>
  </si>
  <si>
    <t>3515034905180001</t>
  </si>
  <si>
    <t>2018-05-29</t>
  </si>
  <si>
    <t>351503160512005</t>
  </si>
  <si>
    <t>https://build.fillout.com/editor/b6saBAA7ojus/results?sessionId=5fbdc77c-216d-4c34-a258-9aa2472510df</t>
  </si>
  <si>
    <t>Lisa Kartikasari</t>
  </si>
  <si>
    <t>9fbf20eb-fef0-49bb-80c3-19cf567f1564</t>
  </si>
  <si>
    <t>https://prod-fillout-oregon-s3.s3.us-west-2.amazonaws.com/orgid-431168/flowpublicid-kdFWQQWTckus/b03376eb-b1a9-4e59-b98d-087c46f53a69-6sKhgibYrOCLRJZxqwAIQlT12DoWKr7evfWuOXfKPTUEtWDeHvJ7cuAmYxoCnbUIBT3D6rSfdWse9CFakHUCm36gRWc6f47TZ3X/Screenshot_20260517-132836_Gallery.jpg</t>
  </si>
  <si>
    <t>Mon Jun 01 2026 19:53:00 GMT+0700 (Western Indonesia Time)</t>
  </si>
  <si>
    <t>Sherin vinsa naswa</t>
  </si>
  <si>
    <t>3515035803120001</t>
  </si>
  <si>
    <t>2012-03-11</t>
  </si>
  <si>
    <t>https://prod-fillout-oregon-s3.s3.us-west-2.amazonaws.com/orgid-431168/flowpublicid-kdFWQQWTckus/5573c09a-ac6c-4bd0-b932-8bc60a19e26b-olcMjy7sFcx00UneM1vMpLK0IW6PNp4uDmEN1YrIn1swMz8gdlNqWwNswfeV3aS7gKyVhz0JI9nZxndvYL9Mr9dLRuGR0mLKWz7/005df12e-e329-4368-9416-abf9a9002d17.jpg</t>
  </si>
  <si>
    <t>https://build.fillout.com/editor/b6saBAA7ojus/results?sessionId=9fbf20eb-fef0-49bb-80c3-19cf567f1564</t>
  </si>
  <si>
    <t>f4db21bb-397c-4f7b-9dbc-ca7e8eeddbd1</t>
  </si>
  <si>
    <t>https://prod-fillout-oregon-s3.s3.us-west-2.amazonaws.com/orgid-431168/flowpublicid-kdFWQQWTckus/a5883469-0eff-4a0e-9393-ec6031d11d4a-4ois6lRIbWdGtUtit9oS90obSb80Iv7rrQ20CBjBnedAi1zrvGAzMiM7eRZeQu6WtYMw3ooO4iTVgxflzBpnCCAE4L2T7NDnznp/2c385684-6ef6-42c3-97cb-b4121912f67b.jpg</t>
  </si>
  <si>
    <t>Mon Jun 01 2026 19:52:00 GMT+0700 (Western Indonesia Time)</t>
  </si>
  <si>
    <t>https://build.fillout.com/editor/b6saBAA7ojus/results?sessionId=e3121cdd-5b75-4478-808c-c66776f7163f, https://build.fillout.com/editor/b6saBAA7ojus/results?sessionId=9e44a106-a26b-40ce-8061-4a22060018a7, https://build.fillout.com/editor/b6saBAA7ojus/results?sessionId=ef8cd18e-b58a-4abe-abd7-cc1d1d8aa0f7, https://build.fillout.com/editor/b6saBAA7ojus/results?sessionId=12b0026a-a68b-4cb5-95ae-617f6ebd3849, https://build.fillout.com/editor/b6saBAA7ojus/results?sessionId=793a5037-e827-4225-9d37-90c10f82c0c3</t>
  </si>
  <si>
    <t>Siti andriqni</t>
  </si>
  <si>
    <t>3515037003930001</t>
  </si>
  <si>
    <t>1993-04-30</t>
  </si>
  <si>
    <t>1bb3c2ba-f6e7-49c1-8e39-a245858841f1</t>
  </si>
  <si>
    <t>Misdi</t>
  </si>
  <si>
    <t>3515032501097186</t>
  </si>
  <si>
    <t>https://prod-fillout-oregon-s3.s3.us-west-2.amazonaws.com/orgid-431168/flowpublicid-kdFWQQWTckus/20e982ff-8587-406c-9750-65d1665ba09a-vcBtCt9KUfmSLvAUakzCnWyE0NzWBdxziiMQ8pxqBf9r4GUPjf0ckS5MMGKi5znbYWR1c8tNEkI5h74cmHmzp7O03oW44GECVWB/WA_1779354812104.jpg</t>
  </si>
  <si>
    <t>https://build.fillout.com/editor/b6saBAA7ojus/results?sessionId=f4db21bb-397c-4f7b-9dbc-ca7e8eeddbd1</t>
  </si>
  <si>
    <t>https://prod-fillout-oregon-s3.s3.us-west-2.amazonaws.com/orgid-431168/flowpublicid-kdFWQQWTckus/05d04471-65a5-44a5-9672-ab339d13faa1-3sctZzJ1ZLVpt65sd5f2dibtGVedbFEhhqkUWyesQDAwtOmoLcZNdUSTyF3NYvH6e3dyKUiBysTC2NIXQ5srUmUMP5yDq34cvAj/db7721c3-f28b-41f5-9ce1-952784a3ff82.jpg</t>
  </si>
  <si>
    <t>9b4f10f5-bc1d-4b23-8bef-2ce982c1a05f</t>
  </si>
  <si>
    <t>Mon Jun 01 2026 19:50:00 GMT+0700 (Western Indonesia Time)</t>
  </si>
  <si>
    <t>Imam safi'i</t>
  </si>
  <si>
    <t>3515041311830001</t>
  </si>
  <si>
    <t>1983-11-13</t>
  </si>
  <si>
    <t>Mulianah</t>
  </si>
  <si>
    <t>Muhammad ainul yaqin</t>
  </si>
  <si>
    <t>Dwi Suprapto, Lisa Kartikasari, Dani Saputra</t>
  </si>
  <si>
    <t>https://build.fillout.com/editor/kdFWQQWTckus/results?sessionId=b418410e-7025-4935-92ea-16f36fb17953</t>
  </si>
  <si>
    <t>https://build.fillout.com/editor/b6saBAA7ojus/results?sessionId=9b4f10f5-bc1d-4b23-8bef-2ce982c1a05f</t>
  </si>
  <si>
    <t>https://prod-fillout-oregon-s3.s3.us-west-2.amazonaws.com/orgid-431168/flowpublicid-kdFWQQWTckus/de0b674c-0ebe-4f84-a400-50505e9d9361-LS2eu5lXTMDQRiWQ6MeM0j68oBiAazFQFxDkgCizWuKq2LLOkZXoAcMzKiryAFWL0JpdvG51OsrdpVucrBnPNJjGWyHvDCFEt64/IMG-20260521-WA0001.jpg</t>
  </si>
  <si>
    <t>2e3fbfda-b69d-41b9-8c84-b8850ae4bfc8</t>
  </si>
  <si>
    <t>b90b0755-788b-4165-bbc9-70f80d074c5f</t>
  </si>
  <si>
    <t>Mon Jun 01 2026 19:42:00 GMT+0700 (Western Indonesia Time)</t>
  </si>
  <si>
    <t>Mon Jun 01 2026 19:39:00 GMT+0700 (Western Indonesia Time)</t>
  </si>
  <si>
    <t>Thu May 14 2026 18:47:00 GMT+0700 (Western Indonesia Time)</t>
  </si>
  <si>
    <t>Thu May 14 2026 18:38:00 GMT+0700 (Western Indonesia Time)</t>
  </si>
  <si>
    <t>3515036911670001</t>
  </si>
  <si>
    <t>1967-11-29</t>
  </si>
  <si>
    <t>Sugito</t>
  </si>
  <si>
    <t>3515031001093273</t>
  </si>
  <si>
    <t>https://prod-fillout-oregon-s3.s3.us-west-2.amazonaws.com/orgid-431168/flowpublicid-kdFWQQWTckus/5a845085-90da-4972-aaa7-e6b9cd2175f7-ITnZmtgypv8UwGs96VK7n2lJjgY0ZROP37GrJRvyjvVNMtuSoqc0xrW2Yc9oUvrvDngfBudJ4NOzYTQ9CElao35Ghh9Y2Ebty01/823f0fb3-5e8d-430b-a0d9-e009ad5f3b0c.jpg</t>
  </si>
  <si>
    <t>15/06/2026 00:12:13</t>
  </si>
  <si>
    <t>https://prod-fillout-oregon-s3.s3.us-west-2.amazonaws.com/orgid-431168/flowpublicid-kdFWQQWTckus/3ed0f50d-a257-46f4-90f0-57a092a8dc84-ufjfN5Or3iWuscNf1ld8jrOPoSX8HxIipcIUuuwwbUDFJ2KAfNsXFaefvRKtWEp1UtynT642CYgtRF8tlosS2C5fUoyYsJ9qM9f/IMG-20260521-WA0002.jpg</t>
  </si>
  <si>
    <t>3515031001093325</t>
  </si>
  <si>
    <t>https://build.fillout.com/editor/b6saBAA7ojus/results?sessionId=2e3fbfda-b69d-41b9-8c84-b8850ae4bfc8</t>
  </si>
  <si>
    <t>e882194f-ff6f-4fe7-b997-23b452a500cd</t>
  </si>
  <si>
    <t>Mon Jun 01 2026 19:37:00 GMT+0700 (Western Indonesia Time)</t>
  </si>
  <si>
    <t>Toyib</t>
  </si>
  <si>
    <t>3515030412650002</t>
  </si>
  <si>
    <t>1965-12-04</t>
  </si>
  <si>
    <t>https://prod-fillout-oregon-s3.s3.us-west-2.amazonaws.com/orgid-431168/flowpublicid-kdFWQQWTckus/9d9d5837-98bc-4db3-a318-a696a56de38e-D8UE1WT8b6n5Mn3UEGJotDgpl5gf5zJOAPVwpDo7H5JYlFDOhOb3lYxxcFpNy5vRgipd0WCAtSb6XeVXa4r40hw21Rp0DFLPbwv/IMG-20260521-WA0003.jpg</t>
  </si>
  <si>
    <t>https://prod-fillout-oregon-s3.s3.us-west-2.amazonaws.com/orgid-431168/flowpublicid-kdFWQQWTckus/0079ef51-0eb7-4e80-bd34-af34e9ab1d96-w7x0GRH742yKNd2aHCU4yZzuNS7ETqKb4VzxiBTDcFIbM9CSTNpliGKL33etgc057WXQVdFFqBaQPjBRrVeTDl5zcxdkM5xYHcb/005df12e-e329-4368-9416-abf9a9002d17.jpg</t>
  </si>
  <si>
    <t>9d96234f-d564-4aaf-aae5-567b753d453d</t>
  </si>
  <si>
    <t>18/05/2026 11:19:31</t>
  </si>
  <si>
    <t>3515031007760003</t>
  </si>
  <si>
    <t>https://build.fillout.com/editor/b6saBAA7ojus/results?sessionId=e882194f-ff6f-4fe7-b997-23b452a500cd</t>
  </si>
  <si>
    <t>https://prod-fillout-oregon-s3.s3.us-west-2.amazonaws.com/orgid-431168/flowpublicid-kdFWQQWTckus/d6ceda09-24e3-4476-b63f-60339669a007-74YWANarhP9prvk4oOjofnUG8qfVbmCg8cVHHqMb6ExtoypGSQEGQjEnEtAzfVG3YS1jASQ09kIKzg8d3RguDPiXciXdItOZZ5o/2c385684-6ef6-42c3-97cb-b4121912f67b.jpg</t>
  </si>
  <si>
    <t>b05b6cca-a5e3-4a61-b734-644522734905</t>
  </si>
  <si>
    <t>Mon Jun 01 2026 19:21:00 GMT+0700 (Western Indonesia Time)</t>
  </si>
  <si>
    <t>Mon Jun 01 2026 19:20:00 GMT+0700 (Western Indonesia Time)</t>
  </si>
  <si>
    <t>Fathan putra hermawan</t>
  </si>
  <si>
    <t>https://build.fillout.com/editor/b6saBAA7ojus/results?sessionId=c32574a3-8f34-4d43-8df4-03732e625e68, https://build.fillout.com/editor/b6saBAA7ojus/results?sessionId=727c2c32-42db-4fae-8ee4-1824bdcf158c</t>
  </si>
  <si>
    <t>3515030411250002</t>
  </si>
  <si>
    <t>2025-11-04</t>
  </si>
  <si>
    <t>03138ec8-70ba-4908-9ce7-c2903bfcdb06</t>
  </si>
  <si>
    <t>18/05/2026 11:21:50</t>
  </si>
  <si>
    <t>3515032111200005</t>
  </si>
  <si>
    <t>https://build.fillout.com/editor/b6saBAA7ojus/results?sessionId=b05b6cca-a5e3-4a61-b734-644522734905</t>
  </si>
  <si>
    <t>1c0464aa-3d5b-490d-908e-8838cad42600</t>
  </si>
  <si>
    <t>Betty handayani</t>
  </si>
  <si>
    <t>3515036711820004</t>
  </si>
  <si>
    <t>Ronny widianto</t>
  </si>
  <si>
    <t>3515032904210010</t>
  </si>
  <si>
    <t>https://prod-fillout-oregon-s3.s3.us-west-2.amazonaws.com/orgid-431168/flowpublicid-kdFWQQWTckus/486b2fb8-d303-4e6a-80ab-b619f1c51f1f-wqdM3X5DWtvzOkWSmKE7xzkk4QLV3UgazdK8FvOBPcfEH0u54YYgzAK69r6dDjA3yACb45sU3dJEqhO5ZhYidwVjtKxzMimpm4G/WA_1779070609172.jpg</t>
  </si>
  <si>
    <t>2092a20f-5ee9-4d0b-9304-c69c57a7059f</t>
  </si>
  <si>
    <t>Mon Jun 01 2026 19:19:00 GMT+0700 (Western Indonesia Time)</t>
  </si>
  <si>
    <t>Ananda bilqis putri hermawan</t>
  </si>
  <si>
    <t>3515036303210001</t>
  </si>
  <si>
    <t>2021-03-23</t>
  </si>
  <si>
    <t>https://prod-fillout-oregon-s3.s3.us-west-2.amazonaws.com/orgid-431168/flowpublicid-kdFWQQWTckus/5d6c990b-2b40-420b-8c97-4b97500fa8a5-yAJ5unSTaO9rNcECThpX8aXCDE05E6jztGma6SGMH1uKTtbs6ndQvfbO2HMJw3ZsH1LqsFMENO409z58ttVcgyR5K2uTInSb2fr/db7721c3-f28b-41f5-9ce1-952784a3ff82.jpg</t>
  </si>
  <si>
    <t>https://build.fillout.com/editor/b6saBAA7ojus/results?sessionId=2092a20f-5ee9-4d0b-9304-c69c57a7059f</t>
  </si>
  <si>
    <t>21da0cc1-6700-4098-86d1-aba94f3bbbfc</t>
  </si>
  <si>
    <t>Mon Jun 01 2026 19:17:00 GMT+0700 (Western Indonesia Time)</t>
  </si>
  <si>
    <t>75f56e75-f0ab-4a3e-8035-03e1b23a743e</t>
  </si>
  <si>
    <t>19/05/2026 02:29:39</t>
  </si>
  <si>
    <t>Dewi marta agustin</t>
  </si>
  <si>
    <t>Hendy juan savero</t>
  </si>
  <si>
    <t>3508086103970003</t>
  </si>
  <si>
    <t>3515032707020007</t>
  </si>
  <si>
    <t>1997-03-21</t>
  </si>
  <si>
    <t>https://prod-fillout-oregon-s3.s3.us-west-2.amazonaws.com/orgid-431168/flowpublicid-kdFWQQWTckus/a820bd85-2d38-4d84-8ae7-55d6e7ebc1f7-2JwgcVL3J7BrLZMUNa0LDXCJnCKQXfJVuvRNtRiuiYhQliDerG57vzvwPI1LOUAsuPkZ2vdGg6tnTP5JTgx41LPe960QZWcAk0Q/WA_1779069767730.jpg</t>
  </si>
  <si>
    <t>https://build.fillout.com/editor/kdFWQQWTckus/results?sessionId=b90b0755-788b-4165-bbc9-70f80d074c5f</t>
  </si>
  <si>
    <t>https://build.fillout.com/editor/b6saBAA7ojus/results?sessionId=21da0cc1-6700-4098-86d1-aba94f3bbbfc</t>
  </si>
  <si>
    <t>0384e847-3eff-48de-bd8f-b9d884fcca43</t>
  </si>
  <si>
    <t>Mon Jun 01 2026 19:15:00 GMT+0700 (Western Indonesia Time)</t>
  </si>
  <si>
    <t>a59b0673-fb4e-47a9-8f94-2df360b749f6</t>
  </si>
  <si>
    <t>6845c393-0019-4577-8a5e-000416807143</t>
  </si>
  <si>
    <t>Thu May 14 2026 19:05:00 GMT+0700 (Western Indonesia Time)</t>
  </si>
  <si>
    <t>19/05/2026 02:31:32</t>
  </si>
  <si>
    <t>Wiki hermawan</t>
  </si>
  <si>
    <t>Thu May 14 2026 18:51:00 GMT+0700 (Western Indonesia Time)</t>
  </si>
  <si>
    <t>3515031910910003</t>
  </si>
  <si>
    <t>Farah salsabilah</t>
  </si>
  <si>
    <t>3515034710060003</t>
  </si>
  <si>
    <t>1981-10-19</t>
  </si>
  <si>
    <t>https://prod-fillout-oregon-s3.s3.us-west-2.amazonaws.com/orgid-431168/flowpublicid-kdFWQQWTckus/92e6d2e9-863b-4d45-bc5b-f05ed6ff5b6b-h6883c2K8IUXWg4143yAnjTjtesFGyzlemjYT0BO81L1ykCARr1CtBX7YqdXu9EFrP7aDLAolEd9Ifr1jCcLCEHtlguV7ibprRq/Screenshot_20260514-180940_Gallery.jpg</t>
  </si>
  <si>
    <t>https://prod-fillout-oregon-s3.s3.us-west-2.amazonaws.com/orgid-431168/flowpublicid-kdFWQQWTckus/313354a5-4ac5-4b23-a407-523c6f200306-PaLasYz5jG71rDEdI2tizW0niYtgR8V8aXvqHt2AIDA3fGTEgyt8slo1N1lhStqFDEXYXDvYTGUOclAII0ddq3uwFNx68S54V19/WA_1779069786611.jpg</t>
  </si>
  <si>
    <t>https://build.fillout.com/editor/b6saBAA7ojus/results?sessionId=0384e847-3eff-48de-bd8f-b9d884fcca43</t>
  </si>
  <si>
    <t>https://prod-fillout-oregon-s3.s3.us-west-2.amazonaws.com/orgid-431168/flowpublicid-kdFWQQWTckus/3b051b6b-8972-44ee-ba94-32f3e010cd59-uUHoQzhOPBvf81MqcaQSnGYH6ATpBY4gl81LYrMb1WnhHQuTYwZ0MZT0NCQbg0zz2QUNci0e35Cwe0zDKD11FowQpl2xaIa3STp/WA_1779069808205.jpg</t>
  </si>
  <si>
    <t>f9fb07e3-323b-47b9-9e30-4ea59495d442</t>
  </si>
  <si>
    <t>Mon Jun 01 2026 19:09:00 GMT+0700 (Western Indonesia Time)</t>
  </si>
  <si>
    <t>Mon Jun 01 2026 19:04:00 GMT+0700 (Western Indonesia Time)</t>
  </si>
  <si>
    <t>Abd kamid</t>
  </si>
  <si>
    <t>3515031002590002</t>
  </si>
  <si>
    <t>1959-02-10</t>
  </si>
  <si>
    <t>Penjual sayur</t>
  </si>
  <si>
    <t>https://prod-fillout-oregon-s3.s3.us-west-2.amazonaws.com/orgid-431168/flowpublicid-kdFWQQWTckus/d9d5ca67-0897-4782-962c-275671c79927-T6gB2lbky1PPidn6aKUQThEXO3zRcumYPXm0pvap0myvDWIZgUxQbU0lrI3XME1FMjUr83UkZbDlfVkQOmuA1MCHTmmpUaBC3C0/Screenshot_20260514-180840_Gallery.jpg</t>
  </si>
  <si>
    <t>3515032811110009</t>
  </si>
  <si>
    <t>https://build.fillout.com/editor/b6saBAA7ojus/results?sessionId=f9fb07e3-323b-47b9-9e30-4ea59495d442</t>
  </si>
  <si>
    <t>https://build.fillout.com/editor/b6saBAA7ojus/results?sessionId=0972d3fd-2e54-4a16-8fb4-c5cef6e43015, https://build.fillout.com/editor/b6saBAA7ojus/results?sessionId=10a5abec-75f9-411e-81a2-28ed866a8249, https://build.fillout.com/editor/b6saBAA7ojus/results?sessionId=01a82dfe-ff01-4386-8d63-9e1146eccf8b</t>
  </si>
  <si>
    <t>eb0cc5ed-71b1-4b36-8532-154d658360d5</t>
  </si>
  <si>
    <t>https://prod-fillout-oregon-s3.s3.us-west-2.amazonaws.com/orgid-431168/flowpublicid-kdFWQQWTckus/38d73321-2c1a-4c83-a110-21f058241ff5-YseaOP0OdQYY5fT3X50JdlBidCkaiuYedApOJxdayubsHL6GEXgnqwzPs6ElKkvKbZi8lA78f0WvN1F8kNVKOuKOgITsXcyplBo/Screenshot_20260514-180846_Gallery.jpg</t>
  </si>
  <si>
    <t>Mon Jun 01 2026 19:07:00 GMT+0700 (Western Indonesia Time)</t>
  </si>
  <si>
    <t>Warad</t>
  </si>
  <si>
    <t>3515034101600226</t>
  </si>
  <si>
    <t>1960-01-01</t>
  </si>
  <si>
    <t>1c5c69e6-44a0-4e2b-8aec-a179fd0c936d</t>
  </si>
  <si>
    <t>Dodik Saputra</t>
  </si>
  <si>
    <t>3515032501097261</t>
  </si>
  <si>
    <t>https://prod-fillout-oregon-s3.s3.us-west-2.amazonaws.com/orgid-431168/flowpublicid-kdFWQQWTckus/ba497f33-ba9f-4141-a022-a0c86bba8b70-w7WktnHbe2LdfXAeXK3utD0s1WPkD7UH8sVLcpBtJZy90NaYGrViZlGGKx7uwFrWoH4x0Sqc822QLrHiZi8Teu33JB7wK91aLIo/WA_1779766267613.jpg</t>
  </si>
  <si>
    <t>Jaga toko sembako</t>
  </si>
  <si>
    <t>https://build.fillout.com/editor/b6saBAA7ojus/results?sessionId=eb0cc5ed-71b1-4b36-8532-154d658360d5</t>
  </si>
  <si>
    <t>https://prod-fillout-oregon-s3.s3.us-west-2.amazonaws.com/orgid-431168/flowpublicid-kdFWQQWTckus/0a43fba3-6784-4f76-a2d1-3eadb1a52f5c-R10cP7s5FDDdWsC1Fdb05Rmi9deOvHN2A8WrZTyHOk5uIIPTSy1MlJDj8QAXumIrnSLHUpLddiYUh7r9tA3bMYzpxKw19TBvp96/Screenshot_20260514-180853_Gallery.jpg</t>
  </si>
  <si>
    <t>4d96b8d9-342e-4f37-ad56-e96eaa408da3</t>
  </si>
  <si>
    <t>Mon Jun 01 2026 18:59:00 GMT+0700 (Western Indonesia Time)</t>
  </si>
  <si>
    <t>Mon Jun 01 2026 18:58:00 GMT+0700 (Western Indonesia Time)</t>
  </si>
  <si>
    <t>Anggun nurasih</t>
  </si>
  <si>
    <t>3515034804200003</t>
  </si>
  <si>
    <t>Misrawati Kulina</t>
  </si>
  <si>
    <t>Rendi setiawan</t>
  </si>
  <si>
    <t>2020-04-08</t>
  </si>
  <si>
    <t>351303200121001</t>
  </si>
  <si>
    <t>https://build.fillout.com/editor/b6saBAA7ojus/results?sessionId=4d96b8d9-342e-4f37-ad56-e96eaa408da3</t>
  </si>
  <si>
    <t>https://prod-fillout-oregon-s3.s3.us-west-2.amazonaws.com/orgid-431168/flowpublicid-kdFWQQWTckus/b2b0c253-f279-4382-b908-ee9fefb0e2c4-rg6FT2YBC0fAJFMpSbefSepje5JNVtRFdWKXoeSUayfrifOeKQgRNXrjnpVvaY5NGGVTV9a9Zq8CWPGJccNeFumK5X8YMu3iJqs/1000434223.jpg</t>
  </si>
  <si>
    <t>09a934f9-3f38-4ba1-b990-c6978fcd9f07</t>
  </si>
  <si>
    <t>Mon Jun 01 2026 18:56:00 GMT+0700 (Western Indonesia Time)</t>
  </si>
  <si>
    <t>Sumarsih</t>
  </si>
  <si>
    <t>3503015109900001</t>
  </si>
  <si>
    <t>Sri Buanik, Dehan bagus Cahyanto</t>
  </si>
  <si>
    <t>1990-09-11</t>
  </si>
  <si>
    <t>https://build.fillout.com/editor/kdFWQQWTckus/results?sessionId=a59b0673-fb4e-47a9-8f94-2df360b749f6</t>
  </si>
  <si>
    <t>70f93f96-c57f-4979-8cc0-0fe71c8fa91a</t>
  </si>
  <si>
    <t>18/05/2026 04:14:31</t>
  </si>
  <si>
    <t>Sudirman</t>
  </si>
  <si>
    <t>3515030607620003</t>
  </si>
  <si>
    <t>Thu May 14 2026 19:17:00 GMT+0700 (Western Indonesia Time)</t>
  </si>
  <si>
    <t>https://build.fillout.com/editor/b6saBAA7ojus/results?sessionId=09a934f9-3f38-4ba1-b990-c6978fcd9f07</t>
  </si>
  <si>
    <t>Thu May 14 2026 18:57:00 GMT+0700 (Western Indonesia Time)</t>
  </si>
  <si>
    <t>https://prod-fillout-oregon-s3.s3.us-west-2.amazonaws.com/orgid-431168/flowpublicid-kdFWQQWTckus/c6303c8a-89d7-410b-b18b-53f7efe723a4-6rzQN3GMCEGmTqSw9UobDov0g5i2RKzHIlics53RGKMS5C9wBZJ3MULt3Zq8pFeyJnnqQD4LbtVAna5SJqr6RMun15hG19OXLMA/1000434221.jpg</t>
  </si>
  <si>
    <t>1b3a8b00-a76b-4826-b60d-06347c8eff31</t>
  </si>
  <si>
    <t>Mon Jun 01 2026 18:53:00 GMT+0700 (Western Indonesia Time)</t>
  </si>
  <si>
    <t>3515031610660005</t>
  </si>
  <si>
    <t>1986-10-16</t>
  </si>
  <si>
    <t>3515031001093238</t>
  </si>
  <si>
    <t>700</t>
  </si>
  <si>
    <t>https://prod-fillout-oregon-s3.s3.us-west-2.amazonaws.com/orgid-431168/flowpublicid-kdFWQQWTckus/8d19811d-e0ca-49d1-b6db-5a92497a208b-hmtrGGImyh8wSjkgY1lVHpTZX7J8V51QBk9o3wnN4knCJCtXrAU5v2rfrlobxghq6zzd3wirRA7bdFCpp0AzxgiL6ARaMCcmPSw/1000434219.jpg</t>
  </si>
  <si>
    <t>df0c0db2-1fd1-435b-8d60-83e14cef81bb</t>
  </si>
  <si>
    <t>18/05/2026 04:17:07</t>
  </si>
  <si>
    <t>Dodik ermanto</t>
  </si>
  <si>
    <t>3515031803880002</t>
  </si>
  <si>
    <t>https://build.fillout.com/editor/b6saBAA7ojus/results?sessionId=1b3a8b00-a76b-4826-b60d-06347c8eff31</t>
  </si>
  <si>
    <t>0f070451-090a-48ef-8a7f-05ffb653707c</t>
  </si>
  <si>
    <t>Mon Jun 01 2026 18:35:00 GMT+0700 (Western Indonesia Time)</t>
  </si>
  <si>
    <t>Mon Jun 01 2026 18:32:00 GMT+0700 (Western Indonesia Time)</t>
  </si>
  <si>
    <t>Jogo bagus arianto</t>
  </si>
  <si>
    <t>3515030610950002</t>
  </si>
  <si>
    <t>1996-09-06</t>
  </si>
  <si>
    <t>https://build.fillout.com/editor/b6saBAA7ojus/results?sessionId=78e5111a-92d1-477a-bed8-c422e86fc9b8, https://build.fillout.com/editor/b6saBAA7ojus/results?sessionId=526d2744-3477-4730-8f14-b1870bb75766, https://build.fillout.com/editor/b6saBAA7ojus/results?sessionId=54b9ad34-79d1-4faa-865e-5f8189997b8c</t>
  </si>
  <si>
    <t>27100b08-3403-4a16-b21b-a5948f984e8f</t>
  </si>
  <si>
    <t>18/05/2026 04:47:02</t>
  </si>
  <si>
    <t>Sutono</t>
  </si>
  <si>
    <t>3515030104610001</t>
  </si>
  <si>
    <t>1c7a015c-9007-4053-9e2c-563f8bc3afd3</t>
  </si>
  <si>
    <t>Faizal Bachtiar</t>
  </si>
  <si>
    <t>3515032303220007</t>
  </si>
  <si>
    <t>https://prod-fillout-oregon-s3.s3.us-west-2.amazonaws.com/orgid-431168/flowpublicid-kdFWQQWTckus/8428841d-5215-4292-9a71-1be796827dfd-dcnUltUrSAoaCTLBaNmjyUEcRCuLnobzEjfTXNQMBXhfZoeJ51R9nbtavZeTJxGWE92CzP63WabY8fIv3qPFkXvEmXkYbTwZzNk/cbcb401e-886b-4054-8680-70e8f4381d2c.jpg</t>
  </si>
  <si>
    <t>3515031301210001</t>
  </si>
  <si>
    <t>https://build.fillout.com/editor/b6saBAA7ojus/results?sessionId=0f070451-090a-48ef-8a7f-05ffb653707c</t>
  </si>
  <si>
    <t>3515031001093239</t>
  </si>
  <si>
    <t>caf7fea0-969d-456f-919f-855fdeda36f9</t>
  </si>
  <si>
    <t>Mon Jun 01 2026 11:35:00 GMT+0700 (Western Indonesia Time)</t>
  </si>
  <si>
    <t>Mon Jun 01 2026 11:32:00 GMT+0700 (Western Indonesia Time)</t>
  </si>
  <si>
    <t>Pandu Tri Rulyanto</t>
  </si>
  <si>
    <t>3515033108980001</t>
  </si>
  <si>
    <t>1998-08-31</t>
  </si>
  <si>
    <t>7435f785-8e57-42f1-ba20-635e610a84e6</t>
  </si>
  <si>
    <t>18/05/2026 04:49:11</t>
  </si>
  <si>
    <t>Suraida Handayani</t>
  </si>
  <si>
    <t>Susminyati</t>
  </si>
  <si>
    <t>3515035207620002</t>
  </si>
  <si>
    <t>3515031001096290</t>
  </si>
  <si>
    <t>https://build.fillout.com/editor/b6saBAA7ojus/results?sessionId=caf7fea0-969d-456f-919f-855fdeda36f9</t>
  </si>
  <si>
    <t>https://prod-fillout-oregon-s3.s3.us-west-2.amazonaws.com/orgid-431168/flowpublicid-kdFWQQWTckus/483fdbb1-7383-49c8-af56-3e5d02495b5b-T0OYBBigH2wceULeXA6Vi9jJT18QWV9qPsNbGPpbHmQ4eIIrVBtmASGNyGz3u5um7P4knPB7FhwtwjLniIG90dpdGIzx9RHIG53/d6a67684-1b69-4e59-8461-3b621b436270.jpg</t>
  </si>
  <si>
    <t>https://build.fillout.com/editor/kdFWQQWTckus/results?sessionId=0b25cb7a-f133-4a75-8224-4c3e99a2bb3a</t>
  </si>
  <si>
    <t>a7ea243e09f471f84f29fbe410df285c</t>
  </si>
  <si>
    <t>9c0dafe7-688d-46c8-80aa-a8d2193d9b6c</t>
  </si>
  <si>
    <t>Mon Jun 01 2026 11:16:00 GMT+0700 (Western Indonesia Time)</t>
  </si>
  <si>
    <t>Mon Jun 01 2026 11:15:00 GMT+0700 (Western Indonesia Time)</t>
  </si>
  <si>
    <t>Mahreen Shafana Almahyra</t>
  </si>
  <si>
    <t>3515036107200001</t>
  </si>
  <si>
    <t>2020-07-21</t>
  </si>
  <si>
    <t>2a85a884-8b62-4df4-bb9c-95a59d25985d</t>
  </si>
  <si>
    <t>24/05/2026 13:33:58</t>
  </si>
  <si>
    <t>3515031001095899</t>
  </si>
  <si>
    <t>https://build.fillout.com/editor/b6saBAA7ojus/results?sessionId=9c0dafe7-688d-46c8-80aa-a8d2193d9b6c</t>
  </si>
  <si>
    <t>3515031501620001</t>
  </si>
  <si>
    <t>2190237c-ac00-4e4a-8ff1-d7d9252f1601</t>
  </si>
  <si>
    <t>Thu May 14 2026 19:19:00 GMT+0700 (Western Indonesia Time)</t>
  </si>
  <si>
    <t>Thu May 14 2026 19:01:00 GMT+0700 (Western Indonesia Time)</t>
  </si>
  <si>
    <t>https://prod-fillout-oregon-s3.s3.us-west-2.amazonaws.com/orgid-431168/flowpublicid-kdFWQQWTckus/452939af-5b62-4da4-9b75-8cd25f992256-OjjtY4n1xcqCTNcEOfDu6g1BBxwxDZYakgKxQFiAJNP3zetUkT6ppqTGVcaRiqOlUgL7PVSCxfY6ZGfz3SevjWhm4eO7wq1DTEf/3fe0c34e-de16-4e3d-a15b-afff040ada98.jpg</t>
  </si>
  <si>
    <t>Kayatin</t>
  </si>
  <si>
    <t>3515031908160001</t>
  </si>
  <si>
    <t>https://prod-fillout-oregon-s3.s3.us-west-2.amazonaws.com/orgid-431168/flowpublicid-kdFWQQWTckus/6ee8dce5-124f-4f44-a94f-ca341f362ba4-WUyK8VbPzdZhE3SL8PToZlQasaL7nIZd8cKtJgmg7QUokPtvEB21trRpHqpgAXzkm72QnwpcxhgvzSSigixF2VxfB1MUWKWBUc2/KK-Kayatin.jpg</t>
  </si>
  <si>
    <t>3539103d-22b6-42b1-8c7c-019e9228c11d</t>
  </si>
  <si>
    <t>Mon Jun 01 2026 11:12:00 GMT+0700 (Western Indonesia Time)</t>
  </si>
  <si>
    <t>Muhammad Thoriq Al Jannabi</t>
  </si>
  <si>
    <t>3515032205090003</t>
  </si>
  <si>
    <t>2009-05-22</t>
  </si>
  <si>
    <t>https://prod-fillout-oregon-s3.s3.us-west-2.amazonaws.com/orgid-431168/flowpublicid-kdFWQQWTckus/2a51f836-3984-4743-81d8-25b3601f0e61-WIfBQtIbuyUkezAVvQTzB8dEYjbhov7U3QEliTdhplaCbwhmZ32K8QYBNt1YRMVg42Wt8WvYMH4ddVf9T8ZVATldtZYissxZMfM/b5d99f85-4958-43d6-801a-0972b4f5198a.jpg</t>
  </si>
  <si>
    <t>88ef1f89-1fbc-46db-981c-b389ad3e575f</t>
  </si>
  <si>
    <t>24/05/2026 13:35:44</t>
  </si>
  <si>
    <t>Watima</t>
  </si>
  <si>
    <t>https://build.fillout.com/editor/b6saBAA7ojus/results?sessionId=3539103d-22b6-42b1-8c7c-019e9228c11d</t>
  </si>
  <si>
    <t>3515034207680001</t>
  </si>
  <si>
    <t>https://prod-fillout-oregon-s3.s3.us-west-2.amazonaws.com/orgid-431168/flowpublicid-kdFWQQWTckus/59aee2e2-bf49-4a10-ba2e-0a5e6002d5bc-lZXwxmz95LmZ6KaorhOgPx3ICHwWsAW38pUnljdtrfuM2wqrid2yGVOmAkp9xiM7Xx3uclcBCXlDzyeNaCkwGKDY5SZN9h7csIw/217681.jpg</t>
  </si>
  <si>
    <t>9d392c97-e5c7-47e0-97ac-7f9d51252147</t>
  </si>
  <si>
    <t>Mon Jun 01 2026 11:09:00 GMT+0700 (Western Indonesia Time)</t>
  </si>
  <si>
    <t>Muhammad zidan albarqi</t>
  </si>
  <si>
    <t>3515032304050002</t>
  </si>
  <si>
    <t>2005-04-23</t>
  </si>
  <si>
    <t>4100000</t>
  </si>
  <si>
    <t>https://build.fillout.com/editor/b6saBAA7ojus/results?sessionId=9d392c97-e5c7-47e0-97ac-7f9d51252147</t>
  </si>
  <si>
    <t>c2d6d921-995d-4ad3-adef-66b368bb40a9</t>
  </si>
  <si>
    <t>https://prod-fillout-oregon-s3.s3.us-west-2.amazonaws.com/orgid-431168/flowpublicid-kdFWQQWTckus/14d9b1a7-2578-4bda-80ea-cf8d15daad7f-MCd8nugnIuLjM6lEiW6zYWZlXLgi5et4z0VKHmBs5eBUA0lhkGX88a5xzSrH7HVvprsC1iJ41XhcFC5UpOvyDNzw3jB9HX9qbQk/217682.jpg</t>
  </si>
  <si>
    <t>24/05/2026 13:38:30</t>
  </si>
  <si>
    <t>https://build.fillout.com/editor/b6saBAA7ojus/results?sessionId=d334952a-4546-4bcc-a59c-7e0ad9e92377, https://build.fillout.com/editor/b6saBAA7ojus/results?sessionId=ec3315b2-5781-4b76-a0f3-a9116b79550b, https://build.fillout.com/editor/b6saBAA7ojus/results?sessionId=f7d10869-3404-4fb6-810f-6d7967cf748e</t>
  </si>
  <si>
    <t>Candra yudistira</t>
  </si>
  <si>
    <t>3515031310900002</t>
  </si>
  <si>
    <t>TNI</t>
  </si>
  <si>
    <t>1cae9255-801c-4f33-83c8-96aab6e0a072</t>
  </si>
  <si>
    <t>c447a1b6-1704-42f4-ad1b-903d2e38fad4</t>
  </si>
  <si>
    <t>Mon Jun 01 2026 11:08:00 GMT+0700 (Western Indonesia Time)</t>
  </si>
  <si>
    <t>Ririn Wijayanti</t>
  </si>
  <si>
    <t>3515036812800008</t>
  </si>
  <si>
    <t>3515031001093575</t>
  </si>
  <si>
    <t>1980-12-28</t>
  </si>
  <si>
    <t>https://prod-fillout-oregon-s3.s3.us-west-2.amazonaws.com/orgid-431168/flowpublicid-kdFWQQWTckus/254ee1b3-a7ba-4749-a31c-6854ae4f8234-yqqXitVKaYLhi9aQPLXuJZrBKal8s8TAHoJlbwkSxxk7yeEOUkkfeUTFKMv5M5Qm777RHEKuwfCOohOWf1nAWIFF8dyZUHiyZtP/WA_1779363644459.jpg</t>
  </si>
  <si>
    <t>https://prod-fillout-oregon-s3.s3.us-west-2.amazonaws.com/orgid-431168/flowpublicid-kdFWQQWTckus/62897796-f803-4004-a6fe-691232e3babf-Xv3ScFZTsGjxeI9NHZHDIa08vc6o7xGMA3Sf6DWi29AANq7ynEyGhzxXmxxVOmfL1EJpOeUBhqNyYubQ2LlNef8qihGS8rfxbwe/217683.jpg</t>
  </si>
  <si>
    <t>https://build.fillout.com/editor/b6saBAA7ojus/results?sessionId=c447a1b6-1704-42f4-ad1b-903d2e38fad4</t>
  </si>
  <si>
    <t>e5f6ad0b-c982-40cf-81ad-510058ee1375</t>
  </si>
  <si>
    <t>24/05/2026 13:41:15</t>
  </si>
  <si>
    <t>Bayu indra lesmana</t>
  </si>
  <si>
    <t>3515030708010002</t>
  </si>
  <si>
    <t>a3dd36fa-d85b-4562-95a4-dc26f5f62dec</t>
  </si>
  <si>
    <t>Mon Jun 01 2026 11:06:00 GMT+0700 (Western Indonesia Time)</t>
  </si>
  <si>
    <t>Tarmuji</t>
  </si>
  <si>
    <t>3515032102740001</t>
  </si>
  <si>
    <t>1974-04-21</t>
  </si>
  <si>
    <t>3700000</t>
  </si>
  <si>
    <t>https://build.fillout.com/editor/kdFWQQWTckus/results?sessionId=2190237c-ac00-4e4a-8ff1-d7d9252f1601</t>
  </si>
  <si>
    <t>https://build.fillout.com/editor/b6saBAA7ojus/results?sessionId=a3dd36fa-d85b-4562-95a4-dc26f5f62dec</t>
  </si>
  <si>
    <t>https://prod-fillout-oregon-s3.s3.us-west-2.amazonaws.com/orgid-431168/flowpublicid-kdFWQQWTckus/f0961cd2-8786-479d-a53d-d075189b89da-Olf64HYLg7yIfFRGW4fTJaqPRDQtoQLaZ5abemZYqyyKLk2JTL33CFxbqj5o0bIvm4oUpvothNzKjRndIMQ6rIae8vOuOSh8ADa/IMG-20260521-WA0024.jpg</t>
  </si>
  <si>
    <t>Thu May 14 2026 19:35:00 GMT+0700 (Western Indonesia Time)</t>
  </si>
  <si>
    <t>Thu May 14 2026 19:09:00 GMT+0700 (Western Indonesia Time)</t>
  </si>
  <si>
    <t>489a0299-b3d0-44b1-af72-b5e1a5801890</t>
  </si>
  <si>
    <t>Mon Jun 01 2026 10:45:00 GMT+0700 (Western Indonesia Time)</t>
  </si>
  <si>
    <t>Mon Jun 01 2026 10:35:00 GMT+0700 (Western Indonesia Time)</t>
  </si>
  <si>
    <t>Inarah Faiha Setiawan</t>
  </si>
  <si>
    <t>3515035107140002</t>
  </si>
  <si>
    <t>2014-07-11</t>
  </si>
  <si>
    <t>https://prod-fillout-oregon-s3.s3.us-west-2.amazonaws.com/orgid-431168/flowpublicid-kdFWQQWTckus/4cfa7ea1-3a7a-4945-8480-4018cb0b4a37-Abj3YlWneHlzi23yCj7IyN64DIHsC43ypyA0J2QJ3DPP9JooKR7EHyRd9NAqQRD3rolJULb5rqmEpRVet57xfwYSBlzYTx4D7r3/IMG-20260521-WA0025.jpg</t>
  </si>
  <si>
    <t>3515032803130003</t>
  </si>
  <si>
    <t>https://build.fillout.com/editor/b6saBAA7ojus/results?sessionId=489a0299-b3d0-44b1-af72-b5e1a5801890</t>
  </si>
  <si>
    <t>f3fe1569-f33b-457a-886c-93778e5436d7</t>
  </si>
  <si>
    <t>Mon Jun 01 2026 10:36:00 GMT+0700 (Western Indonesia Time)</t>
  </si>
  <si>
    <t>Dzikra Uwais Ar-Ruby</t>
  </si>
  <si>
    <t>3515030511180001</t>
  </si>
  <si>
    <t>2018-11-05</t>
  </si>
  <si>
    <t>https://prod-fillout-oregon-s3.s3.us-west-2.amazonaws.com/orgid-431168/flowpublicid-kdFWQQWTckus/cfb11e4d-bf39-4367-9e52-e5709a3efa88-gOi5nl4g7baSoPNDktiBsNJs5kdcrSHKQuvhkMqE0PI9NmwYsiP3eqQMQ7ACYZuaBRc8rdNoyfwqO4IrIbvehJx7ax30SiWkt4S/IMG-20260521-WA0026.jpg</t>
  </si>
  <si>
    <t>https://build.fillout.com/editor/b6saBAA7ojus/results?sessionId=f3fe1569-f33b-457a-886c-93778e5436d7</t>
  </si>
  <si>
    <t>b2d7568f-044c-4592-b110-5664dccb4e88</t>
  </si>
  <si>
    <t>Mon Jun 01 2026 10:43:00 GMT+0700 (Western Indonesia Time)</t>
  </si>
  <si>
    <t>Avazea Badra Yumna</t>
  </si>
  <si>
    <t>3515034612210001</t>
  </si>
  <si>
    <t>2021-12-06</t>
  </si>
  <si>
    <t>https://build.fillout.com/editor/b6saBAA7ojus/results?sessionId=b2d7568f-044c-4592-b110-5664dccb4e88</t>
  </si>
  <si>
    <t>63ddd053-ef7e-4269-958a-c4764e15658e</t>
  </si>
  <si>
    <t>https://build.fillout.com/editor/b6saBAA7ojus/results?sessionId=d8178cc1-8c56-4845-80bd-b97abb8adc6f, https://build.fillout.com/editor/b6saBAA7ojus/results?sessionId=529536e1-7b40-400f-bda7-049291ea1931</t>
  </si>
  <si>
    <t>Mon Jun 01 2026 10:32:00 GMT+0700 (Western Indonesia Time)</t>
  </si>
  <si>
    <t>Mon Jun 01 2026 10:30:00 GMT+0700 (Western Indonesia Time)</t>
  </si>
  <si>
    <t>Atus chanifah</t>
  </si>
  <si>
    <t>3514116608870002</t>
  </si>
  <si>
    <t>1987-08-26</t>
  </si>
  <si>
    <t>1df660e8-bc45-4653-b7bb-4fd9e131ada7</t>
  </si>
  <si>
    <t>Andria Chrisdianto</t>
  </si>
  <si>
    <t>3515031905110001</t>
  </si>
  <si>
    <t>https://prod-fillout-oregon-s3.s3.us-west-2.amazonaws.com/orgid-431168/flowpublicid-kdFWQQWTckus/ae5341a7-8590-43ae-94a7-61c715745dbe-9CVrG6M4rDA6PnnRWiCaMfOuf2jgoIzjRJTON4nRx7bN1FnC6j2OmmquEH21TzLBRQ1lEajHkGjtmQdt60rguVm6rqQ73JkRl9a/IMG-20260517-WA0013.jpg</t>
  </si>
  <si>
    <t>https://build.fillout.com/editor/b6saBAA7ojus/results?sessionId=63ddd053-ef7e-4269-958a-c4764e15658e</t>
  </si>
  <si>
    <t>a6aaf8a0-bd14-4a17-86dd-839da35c73d3</t>
  </si>
  <si>
    <t>Mon Jun 01 2026 10:23:00 GMT+0700 (Western Indonesia Time)</t>
  </si>
  <si>
    <t>Deddy setiawan</t>
  </si>
  <si>
    <t>3515032306770001</t>
  </si>
  <si>
    <t>Arik Masrika</t>
  </si>
  <si>
    <t>1977-06-23</t>
  </si>
  <si>
    <t>Iswahyudi, Dwi rachmawati, Achmad Andra sinatra, Meeta gelbia Assyafa, Arjuna Tri Mahardika</t>
  </si>
  <si>
    <t>https://build.fillout.com/editor/kdFWQQWTckus/results?sessionId=1531fe96-c965-4caa-a7c4-bb149c6e3b16</t>
  </si>
  <si>
    <t>https://prod-fillout-oregon-s3.s3.us-west-2.amazonaws.com/orgid-431168/flowpublicid-kdFWQQWTckus/059f3b81-b2f2-4529-b847-c0458fa213ba-33qIGNKFQK6dOUq5Z5cxFWkj87ZoGHuWaZFR7gkxwzCrEEM2QYOiz3xong5bpWEzTagsTg3wGkotbTixQMQSpvTyVIdmfQWdLi2/IMG-20260517-WA0011.jpg</t>
  </si>
  <si>
    <t>https://build.fillout.com/editor/b6saBAA7ojus/results?sessionId=a6aaf8a0-bd14-4a17-86dd-839da35c73d3</t>
  </si>
  <si>
    <t>99d6a1d1-9639-4bfc-b4f5-96df4138e43f</t>
  </si>
  <si>
    <t>Thu May 14 2026 19:51:00 GMT+0700 (Western Indonesia Time)</t>
  </si>
  <si>
    <t>Thu May 14 2026 19:20:00 GMT+0700 (Western Indonesia Time)</t>
  </si>
  <si>
    <t>Mochammad Sugianto</t>
  </si>
  <si>
    <t>3515032601230002</t>
  </si>
  <si>
    <t>https://prod-fillout-oregon-s3.s3.us-west-2.amazonaws.com/orgid-431168/flowpublicid-kdFWQQWTckus/17cdbc22-f1ac-451f-a148-be00620434b1-Oec4fQ0Pa24T7sm6Zvb4l1t7iRERCm55yDBCHBRhUziboasVVlJZFzUUkeyy6Ea7OblVBvk9OVR7uV2PcxrAkcozNKP1xPjjjX3/KK-M-Sugianto.jpg</t>
  </si>
  <si>
    <t>a4809857-4f95-45fd-adeb-39d32f7b2626</t>
  </si>
  <si>
    <t>Mon Jun 01 2026 09:35:00 GMT+0700 (Western Indonesia Time)</t>
  </si>
  <si>
    <t>Mon Jun 01 2026 09:33:00 GMT+0700 (Western Indonesia Time)</t>
  </si>
  <si>
    <t>Evi setyo feby lestari</t>
  </si>
  <si>
    <t>3515035102040001</t>
  </si>
  <si>
    <t>2004-02-11</t>
  </si>
  <si>
    <t>https://prod-fillout-oregon-s3.s3.us-west-2.amazonaws.com/orgid-431168/flowpublicid-kdFWQQWTckus/26943d22-5da6-4d1c-b212-5a7bfe218e32-sbTRK7yOUAB28itNGsyMJDtqblTzHh1NYZQrtONQNeEHmBeFGpZq9MfkPFc3YUdsgqZOBwwxgIcFUTjBzGLQ2q1eBO5ROrxjMF3/IMG-20260517-WA0012.jpg</t>
  </si>
  <si>
    <t>3515031001093275</t>
  </si>
  <si>
    <t>https://build.fillout.com/editor/b6saBAA7ojus/results?sessionId=a4809857-4f95-45fd-adeb-39d32f7b2626</t>
  </si>
  <si>
    <t>0090c7c3-db2e-4d5a-9905-65833b452829</t>
  </si>
  <si>
    <t>Mon Jun 01 2026 09:31:00 GMT+0700 (Western Indonesia Time)</t>
  </si>
  <si>
    <t>https://prod-fillout-oregon-s3.s3.us-west-2.amazonaws.com/orgid-431168/flowpublicid-kdFWQQWTckus/67ee3917-7a19-435b-9412-e3056c31c487-SCJlePh4Elkl3Wfz5MmpjKlxNT8xL4Yfhapi2f6oSGbWl1qf8MPR5gVmwmdorGx7d8hypxUPzBZ0dKKWg6QTp4oX6AO2zK28XQc/IMG-20260517-WA0014.jpg</t>
  </si>
  <si>
    <t>https://prod-fillout-oregon-s3.s3.us-west-2.amazonaws.com/orgid-431168/flowpublicid-kdFWQQWTckus/f0e27d7a-7bdc-43be-915b-3811bc8572b1-drvAIvgbesuldaVDaoX4fcRxjNDAO8jPSugVgeYV7Tbqa9YUCLTqPt74h1GflBcbJM5lA0E0w7V8xOyTegrFnldCK8WpR6MKfzT/217681.jpg</t>
  </si>
  <si>
    <t>Bagus setiyo wibowo</t>
  </si>
  <si>
    <t>3515031406010001</t>
  </si>
  <si>
    <t>2001-06-14</t>
  </si>
  <si>
    <t>https://build.fillout.com/editor/b6saBAA7ojus/results?sessionId=0090c7c3-db2e-4d5a-9905-65833b452829</t>
  </si>
  <si>
    <t>https://prod-fillout-oregon-s3.s3.us-west-2.amazonaws.com/orgid-431168/flowpublicid-kdFWQQWTckus/9c7a2af1-a2f9-4822-b27f-51fd9a90d34c-ZBScBwCC2NyVRxPrcHeFxGQODcIQcgR6d1k0WsVod8CBffxVjePp2BYAP5mZWQZsGmxBNniEWkCifXu9qKGv5FSVEXLMkoe1nuk/217682.jpg</t>
  </si>
  <si>
    <t>1a2bddd3-9832-44e9-a559-9f8512388021</t>
  </si>
  <si>
    <t>Mon Jun 01 2026 09:30:00 GMT+0700 (Western Indonesia Time)</t>
  </si>
  <si>
    <t>Kadarwati</t>
  </si>
  <si>
    <t>3515035206700004</t>
  </si>
  <si>
    <t>1970-06-12</t>
  </si>
  <si>
    <t>https://build.fillout.com/editor/b6saBAA7ojus/results?sessionId=fb211001-de26-4560-af46-7ed3094c90d1, https://build.fillout.com/editor/b6saBAA7ojus/results?sessionId=d5308eaf-f623-4d51-8d2f-84da83167abc, https://build.fillout.com/editor/b6saBAA7ojus/results?sessionId=a4916302-0702-45c7-bf3c-46bcaa95153c, https://build.fillout.com/editor/b6saBAA7ojus/results?sessionId=df4a566f-8a13-430b-965f-a2248780376d, https://build.fillout.com/editor/b6saBAA7ojus/results?sessionId=032527a9-455f-4488-9b64-b5be98cf4739</t>
  </si>
  <si>
    <t>1ec65024-a879-4a59-afdf-d84ec50f8d9f</t>
  </si>
  <si>
    <t>Moch.Iksan</t>
  </si>
  <si>
    <t>3515032811110007</t>
  </si>
  <si>
    <t>https://prod-fillout-oregon-s3.s3.us-west-2.amazonaws.com/orgid-431168/flowpublicid-kdFWQQWTckus/2733dd41-ffeb-439a-a1bc-d40c9a0a368d-RHzJ6bKe48mzvQUxxYSA0Pg1MstLruey69e1NZ53m90ApBFp40M2WpNxWVRuzT8QCwzVdr7jIaaaE7fQvr5pEajVoRtVP5s6CfV/IMG-20260527-WA0024.jpg</t>
  </si>
  <si>
    <t>https://prod-fillout-oregon-s3.s3.us-west-2.amazonaws.com/orgid-431168/flowpublicid-kdFWQQWTckus/3718c0c6-c7f2-4ca1-875e-1a08714ce0f7-cZQyacs6ghPzntfYkMafF1TH1eLzAN6SmDKGxQiJVPkFo6IgITQgb4dhKP0P2KX1G64Bt7oEFu3KndoOY5X9xGtz8PuOpIKNjzz/217683.jpg</t>
  </si>
  <si>
    <t>https://build.fillout.com/editor/b6saBAA7ojus/results?sessionId=1a2bddd3-9832-44e9-a559-9f8512388021</t>
  </si>
  <si>
    <t>38be2aeb-df18-45c4-bcc9-033713369908</t>
  </si>
  <si>
    <t>Mon Jun 01 2026 09:27:00 GMT+0700 (Western Indonesia Time)</t>
  </si>
  <si>
    <t>Djoko sutiyo</t>
  </si>
  <si>
    <t>3515032201660001</t>
  </si>
  <si>
    <t>1966-01-22</t>
  </si>
  <si>
    <t>Jasa Carter mobil pick uo</t>
  </si>
  <si>
    <t>19000000</t>
  </si>
  <si>
    <t>Mochammad Sugianto, Wahyu Listyorini, Alina Putri Zahra</t>
  </si>
  <si>
    <t>Siti Satuni</t>
  </si>
  <si>
    <t>https://build.fillout.com/editor/kdFWQQWTckus/results?sessionId=99d6a1d1-9639-4bfc-b4f5-96df4138e43f</t>
  </si>
  <si>
    <t>https://build.fillout.com/editor/b6saBAA7ojus/results?sessionId=38be2aeb-df18-45c4-bcc9-033713369908</t>
  </si>
  <si>
    <t>Thu May 14 2026 20:59:00 GMT+0700 (Western Indonesia Time)</t>
  </si>
  <si>
    <t>Thu May 14 2026 19:38:00 GMT+0700 (Western Indonesia Time)</t>
  </si>
  <si>
    <t>0b77ac2a-e916-4e31-8d56-3f23221ce203</t>
  </si>
  <si>
    <t>https://prod-fillout-oregon-s3.s3.us-west-2.amazonaws.com/orgid-431168/flowpublicid-kdFWQQWTckus/fd537467-768c-4d2f-870f-ebb4fcda13b9-tJZ7hkLWGhBrE8ACLMu43a7N6S20IqmEtERYYlCVYwf1vQ5spyuk78pCm3rnU35FRfNNMTrEVmv7ybZp9NYm3or1IKKsVcfvUKO/IMG-20260527-WA0023.jpg</t>
  </si>
  <si>
    <t>Sat May 30 2026 08:18:00 GMT+0700 (Western Indonesia Time)</t>
  </si>
  <si>
    <t>Sat May 30 2026 08:15:00 GMT+0700 (Western Indonesia Time)</t>
  </si>
  <si>
    <t>Sakeh</t>
  </si>
  <si>
    <t>3515031604520002</t>
  </si>
  <si>
    <t>1952-04-16</t>
  </si>
  <si>
    <t>3515031001093572</t>
  </si>
  <si>
    <t>https://build.fillout.com/editor/b6saBAA7ojus/results?sessionId=0b77ac2a-e916-4e31-8d56-3f23221ce203</t>
  </si>
  <si>
    <t>https://prod-fillout-oregon-s3.s3.us-west-2.amazonaws.com/orgid-431168/flowpublicid-kdFWQQWTckus/853d571b-819e-433f-ae52-81df50f75b57-F7BLeYGymKohhiVaimiYbzOAHgTmbMP20EO7QQoFVTwNnP3lE9d8fWLrAStZ4DYshw2nFVpGqXcVg1lRmUO1O4cN34jheal8pzL/IMG-20260527-WA0021.jpg</t>
  </si>
  <si>
    <t>160</t>
  </si>
  <si>
    <t>446291283bea2fb3c93d09ed5c6b278f</t>
  </si>
  <si>
    <t>c10bc876-dbfd-468c-8b56-38886bdd047c</t>
  </si>
  <si>
    <t>Sat May 30 2026 08:09:00 GMT+0700 (Western Indonesia Time)</t>
  </si>
  <si>
    <t>Sat May 30 2026 08:07:00 GMT+0700 (Western Indonesia Time)</t>
  </si>
  <si>
    <t>Osman Bin Muhamdin</t>
  </si>
  <si>
    <t>3515030101610112</t>
  </si>
  <si>
    <t>1961-01-01</t>
  </si>
  <si>
    <t>https://prod-fillout-oregon-s3.s3.us-west-2.amazonaws.com/orgid-431168/flowpublicid-kdFWQQWTckus/ed491d7b-d6f9-4818-a353-3287fd61c60a-ue8KDFGWpaza82Fwzel9MAzEvQ9PcyscJ6VNTil1tBjBPY9OfzrruLekht9TzkNJ3YOBd4TREw2cqiI2IzrP2EA83JnBhyZHAaF/IMG-20260527-WA0022.jpg</t>
  </si>
  <si>
    <t>3515031602230004</t>
  </si>
  <si>
    <t>https://build.fillout.com/editor/b6saBAA7ojus/results?sessionId=c10bc876-dbfd-468c-8b56-38886bdd047c</t>
  </si>
  <si>
    <t>9f288965-abbf-4451-b6d6-417b400033c6</t>
  </si>
  <si>
    <t>Sat May 30 2026 08:00:00 GMT+0700 (Western Indonesia Time)</t>
  </si>
  <si>
    <t>Sat May 30 2026 07:58:00 GMT+0700 (Western Indonesia Time)</t>
  </si>
  <si>
    <t>Adyaksa Juna Pratama</t>
  </si>
  <si>
    <t>3515032006120003</t>
  </si>
  <si>
    <t>2012-06-20</t>
  </si>
  <si>
    <t>https://build.fillout.com/editor/b6saBAA7ojus/results?sessionId=996c0650-d8ad-4863-82d5-af10f6cd9568, https://build.fillout.com/editor/b6saBAA7ojus/results?sessionId=ad379f9a-624b-4ab1-b659-e819bc77ec2f, https://build.fillout.com/editor/b6saBAA7ojus/results?sessionId=2e808ac9-a36d-49f5-9acb-b05c8d733b75, https://build.fillout.com/editor/b6saBAA7ojus/results?sessionId=0f521797-2c97-4282-b719-4eaaae3244c3</t>
  </si>
  <si>
    <t>3515032304120007</t>
  </si>
  <si>
    <t>https://build.fillout.com/editor/b6saBAA7ojus/results?sessionId=9f288965-abbf-4451-b6d6-417b400033c6</t>
  </si>
  <si>
    <t>67c0f1ab-7bf6-4fef-b906-ce09a2beea0f</t>
  </si>
  <si>
    <t>Sat May 30 2026 07:56:00 GMT+0700 (Western Indonesia Time)</t>
  </si>
  <si>
    <t>Dwi Wulandari</t>
  </si>
  <si>
    <t>3515034304910002</t>
  </si>
  <si>
    <t>1991-04-03</t>
  </si>
  <si>
    <t>Sodikin, Endah Sulistyo Wahyuni, Lutfia Indar Fitrianti, Abdul Hafidz Rahmadani, Nasywa Syafira azzahra</t>
  </si>
  <si>
    <t>https://build.fillout.com/editor/kdFWQQWTckus/results?sessionId=0c6781c1-3312-47a9-b691-3ea5c5b34e97</t>
  </si>
  <si>
    <t>https://build.fillout.com/editor/b6saBAA7ojus/results?sessionId=67c0f1ab-7bf6-4fef-b906-ce09a2beea0f</t>
  </si>
  <si>
    <t>23b98d68-09e3-4516-9f58-683c4f23beaa</t>
  </si>
  <si>
    <t>Sat May 30 2026 07:55:00 GMT+0700 (Western Indonesia Time)</t>
  </si>
  <si>
    <t>9346022a-d6aa-412a-a88e-cf449cf8d43b</t>
  </si>
  <si>
    <t>Thu May 14 2026 23:43:00 GMT+0700 (Western Indonesia Time)</t>
  </si>
  <si>
    <t>Thu May 14 2026 23:04:00 GMT+0700 (Western Indonesia Time)</t>
  </si>
  <si>
    <t>Eko Lutwinarto</t>
  </si>
  <si>
    <t>3515021407850003</t>
  </si>
  <si>
    <t>1985-07-14</t>
  </si>
  <si>
    <t>5200000</t>
  </si>
  <si>
    <t>Puji Utomo</t>
  </si>
  <si>
    <t>3515031110120013</t>
  </si>
  <si>
    <t>https://prod-fillout-oregon-s3.s3.us-west-2.amazonaws.com/orgid-431168/flowpublicid-kdFWQQWTckus/c0f52c80-c88e-417d-ac06-82a28740bb28-SCrgsB0cwQh6HTmCWMEWnKYJ7OoTLwcIOjYwmlSelgdsAj2P7KP6Vp28XjiKofklA12VytxslXejuyiADYvMIlyquwmSZwb5h2B/KK-Puji-Utomo.jpg</t>
  </si>
  <si>
    <t>f6d581ec-e0ed-4c51-a777-2d99ced1ecb2</t>
  </si>
  <si>
    <t>13/05/2026 19:27:41</t>
  </si>
  <si>
    <t>https://build.fillout.com/editor/b6saBAA7ojus/results?sessionId=23b98d68-09e3-4516-9f58-683c4f23beaa</t>
  </si>
  <si>
    <t>3515034101560112</t>
  </si>
  <si>
    <t>9c6e4be3-e8cf-4150-b008-183cf4049501</t>
  </si>
  <si>
    <t>Fri May 29 2026 17:42:00 GMT+0700 (Western Indonesia Time)</t>
  </si>
  <si>
    <t>Fri May 29 2026 09:10:00 GMT+0700 (Western Indonesia Time)</t>
  </si>
  <si>
    <t>Da'i</t>
  </si>
  <si>
    <t>3515030101370056</t>
  </si>
  <si>
    <t>1937-01-01</t>
  </si>
  <si>
    <t>89</t>
  </si>
  <si>
    <t>https://prod-fillout-oregon-s3.s3.us-west-2.amazonaws.com/orgid-431168/flowpublicid-kdFWQQWTckus/58e4d7ab-620a-4de0-a918-67e8300a553b-NPCdBy1mpxAkN5CCWfyfglxbJNB52rDvt2jnzM1xngaJg9UDUTq25FqN0Fd9s1hW6HRBu9V6LdBYto241sj4aWiAL36SykHsd5x/217874.jpg</t>
  </si>
  <si>
    <t>3515031606210004</t>
  </si>
  <si>
    <t>https://build.fillout.com/editor/b6saBAA7ojus/results?sessionId=9c6e4be3-e8cf-4150-b008-183cf4049501</t>
  </si>
  <si>
    <t>https://prod-fillout-oregon-s3.s3.us-west-2.amazonaws.com/orgid-431168/flowpublicid-kdFWQQWTckus/e567250f-c33a-4aa1-ad6a-0ee6f1911975-wmQLnHzSSN0X20QGdfEamZ0lapiDXnCJKQpU4WOM7QaeJkOjIZxETOe0ia5Xsi7NwzMEEbZLe6F3FPBNGtreVsFFUluwfIumUFb/217875.jpg</t>
  </si>
  <si>
    <t>94a92597-92ea-4f3a-88b7-0931dd3f184f</t>
  </si>
  <si>
    <t>Fri May 29 2026 09:02:00 GMT+0700 (Western Indonesia Time)</t>
  </si>
  <si>
    <t>Thu May 28 2026 19:17:00 GMT+0700 (Western Indonesia Time)</t>
  </si>
  <si>
    <t>Habib Anazar Romadoni</t>
  </si>
  <si>
    <t>3515031709070001</t>
  </si>
  <si>
    <t>Gresik</t>
  </si>
  <si>
    <t>https://build.fillout.com/editor/b6saBAA7ojus/results?sessionId=fb6ed21d-3b58-4dce-bf49-c70370bfda8d</t>
  </si>
  <si>
    <t>https://build.fillout.com/editor/b6saBAA7ojus/results?sessionId=94a92597-92ea-4f3a-88b7-0931dd3f184f</t>
  </si>
  <si>
    <t>Agus Jayadi</t>
  </si>
  <si>
    <t>https://prod-fillout-oregon-s3.s3.us-west-2.amazonaws.com/orgid-431168/flowpublicid-kdFWQQWTckus/1c6d11c2-5cc1-47fe-bcbd-3d1d42aea2cd-DuXhLWVgQkkvcU8Z5R9lrbAbdDuKDZM6VDc9uM7cPYF6vZY97r4P8aPIuRfG1egBqJgXiBbzFBbSGVeqeEHLjRp25RsaocqucE8/217876.jpg</t>
  </si>
  <si>
    <t>787ca1aa-3370-4d23-901e-6457a4345aea</t>
  </si>
  <si>
    <t>Thu May 28 2026 19:15:00 GMT+0700 (Western Indonesia Time)</t>
  </si>
  <si>
    <t>1f0fed76-60d1-4c5f-a7fa-7c361804a3ad</t>
  </si>
  <si>
    <t>Muhammad Ariel Ramdhany</t>
  </si>
  <si>
    <t>3515030810050001</t>
  </si>
  <si>
    <t>Bali</t>
  </si>
  <si>
    <t>Denpasar</t>
  </si>
  <si>
    <t>Surijah</t>
  </si>
  <si>
    <t>3515032307250003</t>
  </si>
  <si>
    <t>https://build.fillout.com/editor/b6saBAA7ojus/results?sessionId=787ca1aa-3370-4d23-901e-6457a4345aea</t>
  </si>
  <si>
    <t>https://prod-fillout-oregon-s3.s3.us-west-2.amazonaws.com/orgid-431168/flowpublicid-kdFWQQWTckus/0daddd84-60f8-4543-920b-2e6cb50dd3aa-zwNqqPqmj0EqYmS7MDeCQhVmeAGGqBNrF4DFbOCG03H5lQPtxovyYCDQPt956lEypuuMVI4urXC4cRsDJg0wBXh87THHESYDOEr/WA_1779678243656.jpg</t>
  </si>
  <si>
    <t>52b7512f-c50a-4d25-8240-9af342ccd81b</t>
  </si>
  <si>
    <t>Fri May 29 2026 09:01:00 GMT+0700 (Western Indonesia Time)</t>
  </si>
  <si>
    <t>Thu May 28 2026 19:12:00 GMT+0700 (Western Indonesia Time)</t>
  </si>
  <si>
    <t>Achmad Dhany Suprayogi</t>
  </si>
  <si>
    <t>3515033105010002</t>
  </si>
  <si>
    <t>https://build.fillout.com/editor/b6saBAA7ojus/results?sessionId=52b7512f-c50a-4d25-8240-9af342ccd81b</t>
  </si>
  <si>
    <t>Puji Utomo, Yastathii Unna Anggraeni, Siti Dwi Rahayu, Muhammad Adam Al Kahfi</t>
  </si>
  <si>
    <t>https://build.fillout.com/editor/kdFWQQWTckus/results?sessionId=9346022a-d6aa-412a-a88e-cf449cf8d43b</t>
  </si>
  <si>
    <t>603da5fe-1843-47ed-8006-fd77857aa728</t>
  </si>
  <si>
    <t>Thu May 28 2026 19:32:00 GMT+0700 (Western Indonesia Time)</t>
  </si>
  <si>
    <t>Thu May 28 2026 19:27:00 GMT+0700 (Western Indonesia Time)</t>
  </si>
  <si>
    <t>Jovita Valentina Khansa</t>
  </si>
  <si>
    <t>3515036402060004</t>
  </si>
  <si>
    <t>2006-02-24</t>
  </si>
  <si>
    <t>https://prod-fillout-oregon-s3.s3.us-west-2.amazonaws.com/orgid-431168/flowpublicid-kdFWQQWTckus/612ab334-909f-4332-86a8-0f17e3eab62d-PwZh4xPDZeMmyWXO8qqWy8ytxpjsqbp2rz6mkLxbdpH36U7QONhJgEKhD8Mo16vRGTbXq3BuxnWWGEqwfvIPL6Zk8TcGigAOCpU/IMG-20260525-WA0039.jpg</t>
  </si>
  <si>
    <t>77dfff7c-657b-4af8-978b-14725a6fcaa3</t>
  </si>
  <si>
    <t>Fri May 15 2026 00:45:00 GMT+0700 (Western Indonesia Time)</t>
  </si>
  <si>
    <t>Thu May 14 2026 23:56:00 GMT+0700 (Western Indonesia Time)</t>
  </si>
  <si>
    <t>https://prod-fillout-oregon-s3.s3.us-west-2.amazonaws.com/orgid-431168/flowpublicid-kdFWQQWTckus/7b276856-cee3-432f-8699-46519a17a381-J1wSWDGumZV66B9ZWoyFb4q1QWbnDyQpaml8jA2kauaQ8sPCLPsW8QWXQAURhiENKs1nrAn9Hb2K53eR4CfaaVdgf352w2KXKQI/KK-Akhmad-setiadi.jpg</t>
  </si>
  <si>
    <t>3515031001093302</t>
  </si>
  <si>
    <t>https://build.fillout.com/editor/b6saBAA7ojus/results?sessionId=603da5fe-1843-47ed-8006-fd77857aa728</t>
  </si>
  <si>
    <t>https://prod-fillout-oregon-s3.s3.us-west-2.amazonaws.com/orgid-431168/flowpublicid-kdFWQQWTckus/64d6e8af-883b-4d0b-9df0-aea095a89dac-fmpatLaWJgXlO6013tsX8GWpi7sFRvAh40mPSoontIrCevUkAiEG3cYTA4kwlbKCfah4J6nEbiT8xO2jGxdJDJiumZ21UciPT94/IMG-20260525-WA0038.jpg</t>
  </si>
  <si>
    <t>2f55f99a6476457cfb86448658dad3cc</t>
  </si>
  <si>
    <t>862d0c49-ee89-4795-ae4b-e09a0184a0fe</t>
  </si>
  <si>
    <t>Thu May 28 2026 19:22:00 GMT+0700 (Western Indonesia Time)</t>
  </si>
  <si>
    <t>Renata Evelyn Ramadhani</t>
  </si>
  <si>
    <t>3515035411030001</t>
  </si>
  <si>
    <t>2003-11-14</t>
  </si>
  <si>
    <t>55000</t>
  </si>
  <si>
    <t>https://prod-fillout-oregon-s3.s3.us-west-2.amazonaws.com/orgid-431168/flowpublicid-kdFWQQWTckus/77d27ee0-cc11-4ede-a01e-e46090fec310-EVPfs5j2xE8YN3jTvN4OashNQsZKEdSU27kbvUebBKoywUvqiNTAlAmdUDxwGG5x7DhsQ6LkAOScVQrd5TmckDQufJH2bqzUE8s/IMG-20260525-WA0040.jpg</t>
  </si>
  <si>
    <t>https://prod-fillout-oregon-s3.s3.us-west-2.amazonaws.com/orgid-431168/flowpublicid-kdFWQQWTckus/c1558530-f093-425c-bdb6-f6daff091061-Xvn7YVshy2Z73WfpHWZMEkm94e8s2OxRJV24sXT1x2lnZ2aqk0ZiIi2UFzNcCdQQw1d7c5PhwFE8JWzMM7WPhpKXzfUwreoMSwt/217885.jpg</t>
  </si>
  <si>
    <t>https://build.fillout.com/editor/b6saBAA7ojus/results?sessionId=862d0c49-ee89-4795-ae4b-e09a0184a0fe</t>
  </si>
  <si>
    <t>a569bf4c-f2f0-4199-8bb3-0d3efc14edd4</t>
  </si>
  <si>
    <t>Thu May 28 2026 19:18:00 GMT+0700 (Western Indonesia Time)</t>
  </si>
  <si>
    <t>3515035302790001</t>
  </si>
  <si>
    <t>1979-02-13</t>
  </si>
  <si>
    <t>Wiwin Indriyani</t>
  </si>
  <si>
    <t>https://prod-fillout-oregon-s3.s3.us-west-2.amazonaws.com/orgid-431168/flowpublicid-kdFWQQWTckus/5ad420aa-de3d-47cb-9144-884243ef5f10-kBxhA3Gk17qAMH9siOJIwXqij0W70fcEEauP4BIFFC2oytkn404LVAaBGFiZRjOzoyTkeWP4OttM7kUCBwS169cCMkjiSTN4p5A/217886.jpg</t>
  </si>
  <si>
    <t>https://build.fillout.com/editor/b6saBAA7ojus/results?sessionId=3d013d67-45b8-47b4-a9e2-f2f4b7194f6b</t>
  </si>
  <si>
    <t>https://build.fillout.com/editor/b6saBAA7ojus/results?sessionId=a569bf4c-f2f0-4199-8bb3-0d3efc14edd4</t>
  </si>
  <si>
    <t>https://prod-fillout-oregon-s3.s3.us-west-2.amazonaws.com/orgid-431168/flowpublicid-kdFWQQWTckus/d17fb32c-9194-40f1-889a-65212ede4ef9-aGOW62ppRUZ9NyXd2VjwLKkvVxKXAgBwjrhjDJ7CDoTkUdvG4ouKJce0HY9Uo2N41mTul0s66vGhimkyo1trN4soKAChlWu8iLx/217888.jpg</t>
  </si>
  <si>
    <t>1f33bf0a-6217-413d-9ec7-827bfc5bfc43</t>
  </si>
  <si>
    <t>3178532d-a56e-400e-9ace-69917d543c07</t>
  </si>
  <si>
    <t>Thu May 28 2026 19:14:00 GMT+0700 (Western Indonesia Time)</t>
  </si>
  <si>
    <t>Bagus Setiono</t>
  </si>
  <si>
    <t>3515032401170005</t>
  </si>
  <si>
    <t>Hariyanto</t>
  </si>
  <si>
    <t>3515031205770004</t>
  </si>
  <si>
    <t>https://prod-fillout-oregon-s3.s3.us-west-2.amazonaws.com/orgid-431168/flowpublicid-kdFWQQWTckus/56b15b57-6a43-4583-add4-3fbc5a60b799-uv6AGvwudm9TG0z3LmIDEfAxJ81gzuwb69YHjuWo9tRAhWT2oJTFcEHj5IdrozZbF5Txf0F7YzQL4oAcawJ4NJdTQETEreo3cEg/Screenshot_20260517-133459_Gallery.jpg</t>
  </si>
  <si>
    <t>1977-05-12</t>
  </si>
  <si>
    <t>Staf Kepolisian</t>
  </si>
  <si>
    <t>https://build.fillout.com/editor/b6saBAA7ojus/results?sessionId=3178532d-a56e-400e-9ace-69917d543c07</t>
  </si>
  <si>
    <t>Akhmad Setiadi, Supriyatin, Ilham Darmawan , Agung Septiadi Ibadurrohman</t>
  </si>
  <si>
    <t>Selvi Enggarsari</t>
  </si>
  <si>
    <t>https://build.fillout.com/editor/kdFWQQWTckus/results?sessionId=77dfff7c-657b-4af8-978b-14725a6fcaa3</t>
  </si>
  <si>
    <t>Rt 005 Rw 003</t>
  </si>
  <si>
    <t>Thu May 28 2026 19:09:00 GMT+0700 (Western Indonesia Time)</t>
  </si>
  <si>
    <t>1983-02-22</t>
  </si>
  <si>
    <t>5a8e79e5-775d-42c3-9ea9-68f723896e65</t>
  </si>
  <si>
    <t>b0367a8a-c924-40e1-b8d1-7732909a3b6c</t>
  </si>
  <si>
    <t>Fri May 15 2026 09:31:00 GMT+0700 (Western Indonesia Time)</t>
  </si>
  <si>
    <t>23/05/2026 15:20:24</t>
  </si>
  <si>
    <t>Fri May 15 2026 09:12:00 GMT+0700 (Western Indonesia Time)</t>
  </si>
  <si>
    <t>Sugiyanto</t>
  </si>
  <si>
    <t>3515030704710004</t>
  </si>
  <si>
    <t>https://prod-fillout-oregon-s3.s3.us-west-2.amazonaws.com/orgid-431168/flowpublicid-kdFWQQWTckus/aad62ed4-8891-4a19-b247-7680e7927f08-qhIGQzkQE7irDxNUmMkdv5U8cGAf9XAjhklrMey9vp10OBUdqriLHMISPZ3lDoBQXfvzTJg3C6WQiwMtsC2Nhm5Hy8l6Co2TTwN/Screenshot_20260517-133518_Gallery.jpg</t>
  </si>
  <si>
    <t>2026-05-15</t>
  </si>
  <si>
    <t>suwartono</t>
  </si>
  <si>
    <t>3515031512140003</t>
  </si>
  <si>
    <t>https://prod-fillout-oregon-s3.s3.us-west-2.amazonaws.com/orgid-431168/flowpublicid-kdFWQQWTckus/f56641ec-a463-4e18-8eb0-90a585254665-ZceqhUORBI7cgtyDV9qvRGtfWamlUiexjECHTh437kOMlT0aMA5kTcbwjZcvunIdjb6Idl7IynfCzTq7LoD5iEpQwlHCJiMda7h/WhatsApp-Image-2026-05-13-at-13.41.47.jpg</t>
  </si>
  <si>
    <t>https://build.fillout.com/editor/b6saBAA7ojus/results?sessionId=94f69f08-1fd4-4497-8989-da2e86993802</t>
  </si>
  <si>
    <t>3515031001093269</t>
  </si>
  <si>
    <t>71b0db82-edb6-427f-9059-b816697bc245</t>
  </si>
  <si>
    <t>Thu May 28 2026 19:08:00 GMT+0700 (Western Indonesia Time)</t>
  </si>
  <si>
    <t>https://prod-fillout-oregon-s3.s3.us-west-2.amazonaws.com/orgid-431168/flowpublicid-kdFWQQWTckus/fe85fce3-48f6-4496-bfaa-04430ab7917d-aQFAqB75UbOHKYgoO8K1zbghghzFLuzIoMwRYIzsRK4qm88KE1x3t8mX1ChU81BcFbejrYuafOZUg02O9GdAgrsFy7zr0nRwpG2/Screenshot_20260517-133512_Gallery.jpg</t>
  </si>
  <si>
    <t>Syaikhu Adi Mahfud</t>
  </si>
  <si>
    <t>3514111907950003</t>
  </si>
  <si>
    <t>Pasuruan</t>
  </si>
  <si>
    <t>https://build.fillout.com/editor/b6saBAA7ojus/results?sessionId=71b0db82-edb6-427f-9059-b816697bc245</t>
  </si>
  <si>
    <t xml:space="preserve">mas eka </t>
  </si>
  <si>
    <t>dcefe1a6-8c80-4657-8444-c8a3ceaa718b</t>
  </si>
  <si>
    <t>23/05/2026 15:24:05</t>
  </si>
  <si>
    <t>Moh. Atriliyanto</t>
  </si>
  <si>
    <t>3515030104980003</t>
  </si>
  <si>
    <t>Pekerja Serabutan</t>
  </si>
  <si>
    <t>d4782eec-93f8-48c9-b00f-58bb46a1e2f7</t>
  </si>
  <si>
    <t>Thu May 28 2026 18:54:00 GMT+0700 (Western Indonesia Time)</t>
  </si>
  <si>
    <t>Thu May 28 2026 17:20:00 GMT+0700 (Western Indonesia Time)</t>
  </si>
  <si>
    <t>Kastur</t>
  </si>
  <si>
    <t>3515030307550004</t>
  </si>
  <si>
    <t>https://prod-fillout-oregon-s3.s3.us-west-2.amazonaws.com/orgid-431168/flowpublicid-kdFWQQWTckus/76c5708b-cf12-4a69-acd8-0ba16fa640e0-qchSAMQ6lN6bPhs33xRPIrZxmv5NF5NDhtNgvj0gN0zoQ4Rl0gPJFaoDMDFLA3CdtyFcmwC7jY4fXFkXzK7vynqCiIOZqGtSLMC/WhatsApp-Image-2026-05-13-at-13.40.20.jpg</t>
  </si>
  <si>
    <t>1955-07-03</t>
  </si>
  <si>
    <t>https://prod-fillout-oregon-s3.s3.us-west-2.amazonaws.com/orgid-431168/flowpublicid-kdFWQQWTckus/bdc5559c-9e59-41ef-b57f-187ea5788bee-kCBpDI2r0S4FIxLdOy7KR2mEafriCc5atrsJrrN7mZmWfaL0dULHmKXf1eKX5czpNnUsc0W6iWoBymVFUptWwFqadXg09BLYpC8/Screenshot_20260517-133507_Gallery.jpg</t>
  </si>
  <si>
    <t>3515031001093453</t>
  </si>
  <si>
    <t>20bf9972-b0dd-474e-9cb8-8dd37a2a996c</t>
  </si>
  <si>
    <t>23/05/2026 15:26:07</t>
  </si>
  <si>
    <t>https://build.fillout.com/editor/b6saBAA7ojus/results?sessionId=d4782eec-93f8-48c9-b00f-58bb46a1e2f7</t>
  </si>
  <si>
    <t>Dyah Ayu Nofitasari</t>
  </si>
  <si>
    <t>3578306912220002</t>
  </si>
  <si>
    <t>https://prod-fillout-oregon-s3.s3.us-west-2.amazonaws.com/orgid-431168/flowpublicid-kdFWQQWTckus/f0e9bc83-c2c8-4bb9-bc20-bcccafbb1d12-dOWU7BNZwXK7lzkd8cGHEySOy1BssXuat6jdsolTh0YFeAQBxcnyIAcWM916ZN3cErhs9iTQx0o6ngBeDrkqL2KBYyJ9t3KkQcD/WhatsApp-Image-2026-05-13-at-13.40.32.jpg</t>
  </si>
  <si>
    <t>7bd80944-12e9-4b8b-86df-283b1d7c2a38</t>
  </si>
  <si>
    <t>Thu May 28 2026 18:53:00 GMT+0700 (Western Indonesia Time)</t>
  </si>
  <si>
    <t>21000000</t>
  </si>
  <si>
    <t>Thu May 28 2026 18:50:00 GMT+0700 (Western Indonesia Time)</t>
  </si>
  <si>
    <t>Johan Hardi Kusumo</t>
  </si>
  <si>
    <t>3515032106120002</t>
  </si>
  <si>
    <t>2012-06-24</t>
  </si>
  <si>
    <t>https://build.fillout.com/editor/b6saBAA7ojus/results?sessionId=bde0a1b0-82a3-4add-aca5-e2331ec28bab, https://build.fillout.com/editor/b6saBAA7ojus/results?sessionId=f717f16e-9b45-4051-b62d-d28733ec668d, https://build.fillout.com/editor/b6saBAA7ojus/results?sessionId=b285d97d-d676-48b1-903f-f7255717fb5f, https://build.fillout.com/editor/b6saBAA7ojus/results?sessionId=4cb35f16-1d0e-4a27-abc3-030e82222e0a</t>
  </si>
  <si>
    <t>1fdf0f36-2559-4234-ac28-2bb419cd420d</t>
  </si>
  <si>
    <t>Slamet Priyanto</t>
  </si>
  <si>
    <t>3515032809210003</t>
  </si>
  <si>
    <t>https://prod-fillout-oregon-s3.s3.us-west-2.amazonaws.com/orgid-431168/flowpublicid-kdFWQQWTckus/89e3e2de-c186-467c-a8ca-8c2ddca5ab7c-HJgW1e6HVkY0i0iwuGRoCvlRMPXMZJutjYFfAdIleZJbY0EQ7fPHifwKuCRjJKby2WCOk3juIUDDTcZwfo5YPorQ1zmZqxO5ycm/WA_1778729228359.jpg</t>
  </si>
  <si>
    <t>https://prod-fillout-oregon-s3.s3.us-west-2.amazonaws.com/orgid-431168/flowpublicid-kdFWQQWTckus/26ae30b8-7294-4693-99f4-3f733a9b7947-cYEaeQMGQOcbHaeOeg7KuthRvSE68obPfShBAWmsG3TNTdx0rWgMAJ3jO5zSkQR1l0UwhDmEEbTja9HytgUiPpplg3yM41Hml5X/WhatsApp-Image-2026-05-13-at-13.41.02.jpg</t>
  </si>
  <si>
    <t>1c571fa0-6666-440c-a55d-6f0bdeb2364c</t>
  </si>
  <si>
    <t>14/05/2026 11:47:27</t>
  </si>
  <si>
    <t>3515032010560001</t>
  </si>
  <si>
    <t>https://build.fillout.com/editor/b6saBAA7ojus/results?sessionId=7bd80944-12e9-4b8b-86df-283b1d7c2a38</t>
  </si>
  <si>
    <t>8d74d9cc-4e87-451a-a00b-73e4f5fd7009</t>
  </si>
  <si>
    <t>Thu May 28 2026 18:13:00 GMT+0700 (Western Indonesia Time)</t>
  </si>
  <si>
    <t>Maulana Hafis Hasbi</t>
  </si>
  <si>
    <t>3515030105040002</t>
  </si>
  <si>
    <t>2004-05-01</t>
  </si>
  <si>
    <t>suwartono, mas eka permata sari, camelia rahmania prastiwi, chanaka abdillah aqielsyakie</t>
  </si>
  <si>
    <t>https://build.fillout.com/editor/kdFWQQWTckus/results?sessionId=5a8e79e5-775d-42c3-9ea9-68f723896e65</t>
  </si>
  <si>
    <t>https://prod-fillout-oregon-s3.s3.us-west-2.amazonaws.com/orgid-431168/flowpublicid-kdFWQQWTckus/1e9ea8dd-03d8-423e-bfa7-ce3185230ba7-tLlQh92BOP1htPA9hWzgKQLbF4sywoLKQBfFaoHN32BHGvYYIP1RdIG02naOgygPL0ZKeioqWOZIzouRnobizAJnt1EacCYs1E5/1000433812.jpg</t>
  </si>
  <si>
    <t>https://build.fillout.com/editor/b6saBAA7ojus/results?sessionId=8d74d9cc-4e87-451a-a00b-73e4f5fd7009</t>
  </si>
  <si>
    <t>7ca0234b-2ff6-4a4c-bae5-8f7fdd42e548</t>
  </si>
  <si>
    <t>Fri May 15 2026 09:49:00 GMT+0700 (Western Indonesia Time)</t>
  </si>
  <si>
    <t>Fri May 15 2026 09:33:00 GMT+0700 (Western Indonesia Time)</t>
  </si>
  <si>
    <t>02fedbb6-3910-40eb-8775-21b8933055d3</t>
  </si>
  <si>
    <t>Thu May 28 2026 18:11:00 GMT+0700 (Western Indonesia Time)</t>
  </si>
  <si>
    <t>Thu May 28 2026 18:06:00 GMT+0700 (Western Indonesia Time)</t>
  </si>
  <si>
    <t>Luluk Kurniati</t>
  </si>
  <si>
    <t>https://prod-fillout-oregon-s3.s3.us-west-2.amazonaws.com/orgid-431168/flowpublicid-kdFWQQWTckus/9964eca3-e8f0-4db9-a2f0-1e75684265b0-xMJ1diaunBjWJFbPZyXPmx9stNHEl72RoCn3nC6GrH0zkMK0YIWaabpb48SwnvdZByD3BMbToIYaj6JNPYgJ6DSTbSOcA5Bsdz1/WhatsApp-Image-2026-05-13-at-14.03.15.jpg</t>
  </si>
  <si>
    <t>3515035003750001</t>
  </si>
  <si>
    <t>1975-03-10</t>
  </si>
  <si>
    <t>https://prod-fillout-oregon-s3.s3.us-west-2.amazonaws.com/orgid-431168/flowpublicid-kdFWQQWTckus/4ee1e31e-6bee-4fa1-8dfd-d966f189ed2f-xP797YUJmOAPCgIT1b5bexEU2mcBeIxpNKvIIvLwiSGR6L3s3AQfC65NCGOhl98kbLEOx6q8br38vGdEfxMl9RAWuvz6bA6HS3R/1000424542.jpg</t>
  </si>
  <si>
    <t>https://build.fillout.com/editor/b6saBAA7ojus/results?sessionId=02fedbb6-3910-40eb-8775-21b8933055d3</t>
  </si>
  <si>
    <t>wko suryanto</t>
  </si>
  <si>
    <t>https://prod-fillout-oregon-s3.s3.us-west-2.amazonaws.com/orgid-431168/flowpublicid-kdFWQQWTckus/3efc09df-759b-4c6e-b440-d0d1404150dd-oVUCC5ekPkjXhmdEaYAVWpvFvm2NvFUVFv8fq5zg48zBH7xml3SBrNYps5zxSpYWNOcrHQXYJ3AIEMuZUDfFRjXz2xUm8wJIbFP/1000433821.jpg</t>
  </si>
  <si>
    <t>2844f256-08b3-417e-8c45-5d7edb07556f</t>
  </si>
  <si>
    <t>Thu May 28 2026 18:04:00 GMT+0700 (Western Indonesia Time)</t>
  </si>
  <si>
    <t>Raminten</t>
  </si>
  <si>
    <t>3515034103580001</t>
  </si>
  <si>
    <t>1958-03-01</t>
  </si>
  <si>
    <t>210000</t>
  </si>
  <si>
    <t>https://prod-fillout-oregon-s3.s3.us-west-2.amazonaws.com/orgid-431168/flowpublicid-kdFWQQWTckus/6ff83b17-00fa-48de-b7a7-ba39d8480e5a-yB3eFkZLmCmmm8EkDglyQnOvhEooneIKBHrVetBY08OpSeJCRIHoJGccnBUHw304jZdi1yhvd9dEKHzgntWdGTF7PNxLMsjQjkj/WhatsApp-Image-2026-05-13-at-13.54.33.jpg</t>
  </si>
  <si>
    <t>https://build.fillout.com/editor/b6saBAA7ojus/results?sessionId=2844f256-08b3-417e-8c45-5d7edb07556f</t>
  </si>
  <si>
    <t>https://prod-fillout-oregon-s3.s3.us-west-2.amazonaws.com/orgid-431168/flowpublicid-kdFWQQWTckus/7789e029-b0fb-49db-ba55-004048d37be5-PZPWCbdQkRqdjnx01a0UB4mIUiLBLJlInY6J0G2gvo0mzW3iz1B8FQh7drBCUkdfxp0B34Qvm8tFHk24pr0P63bjqM7BW6wLU4e/WhatsApp-Image-2026-05-13-at-13.56.23.jpg</t>
  </si>
  <si>
    <t>https://build.fillout.com/editor/b6saBAA7ojus/results?sessionId=90a68d6d-fd45-4765-90c6-985b909dfe6d</t>
  </si>
  <si>
    <t>f1eeb1c2-d02f-48f5-94b8-5fca56e9f3ad</t>
  </si>
  <si>
    <t>Thu May 28 2026 16:50:00 GMT+0700 (Western Indonesia Time)</t>
  </si>
  <si>
    <t>Thu May 28 2026 16:45:00 GMT+0700 (Western Indonesia Time)</t>
  </si>
  <si>
    <t>Azka Desy Zuhra Ulfia</t>
  </si>
  <si>
    <t>3515035612080001</t>
  </si>
  <si>
    <t>2008-12-16</t>
  </si>
  <si>
    <t>1ff77956-9da3-402b-892c-67972387bd6b</t>
  </si>
  <si>
    <t>https://prod-fillout-oregon-s3.s3.us-west-2.amazonaws.com/orgid-431168/flowpublicid-kdFWQQWTckus/fe4b190e-f922-4798-bf3e-b7a33f5a3b52-zqNPkyv2qe0xmcOXQsL07lOfNkItH3keuorYByYhb9s9KZZjit9JsTx2F0zkYfhddTCOtdCPtr2ykLRCngnsIoSXpdzD5cowQMH/19d1642f-eae9-44c6-a01f-134382991692.jpg</t>
  </si>
  <si>
    <t>3515032909090001</t>
  </si>
  <si>
    <t>https://build.fillout.com/editor/b6saBAA7ojus/results?sessionId=f1eeb1c2-d02f-48f5-94b8-5fca56e9f3ad</t>
  </si>
  <si>
    <t>https://prod-fillout-oregon-s3.s3.us-west-2.amazonaws.com/orgid-431168/flowpublicid-kdFWQQWTckus/6e2941fd-0e35-4b75-9a17-bb34dec9d630-2OnetdtY7Y3nCYdwAxVLmoMZOZ8moYpP2PrhZ6grPYGH9YGPNZulIel3bfyFD6RFfdxvla2yRm58bBEi4km65jeXP1LQSbSh1z4/WhatsApp-Image-2026-05-13-at-14.02.46.jpg</t>
  </si>
  <si>
    <t>e134c6c6-3401-43cb-823c-62934a586d6f</t>
  </si>
  <si>
    <t>Thu May 28 2026 16:49:00 GMT+0700 (Western Indonesia Time)</t>
  </si>
  <si>
    <t>Thu May 28 2026 16:48:00 GMT+0700 (Western Indonesia Time)</t>
  </si>
  <si>
    <t>Fico Bagus Putra Aprilian</t>
  </si>
  <si>
    <t>3515032704240002</t>
  </si>
  <si>
    <t>977531c7-2a16-465f-b877-6b380de36e24</t>
  </si>
  <si>
    <t>2024-04-27</t>
  </si>
  <si>
    <t>18/05/2026 13:39:59</t>
  </si>
  <si>
    <t>Senali Rawadi</t>
  </si>
  <si>
    <t>3515032508710002</t>
  </si>
  <si>
    <t>https://build.fillout.com/editor/b6saBAA7ojus/results?sessionId=e134c6c6-3401-43cb-823c-62934a586d6f</t>
  </si>
  <si>
    <t>adde796c-1a22-42cf-91fb-9e8c8ba3191c</t>
  </si>
  <si>
    <t>Thu May 28 2026 16:47:00 GMT+0700 (Western Indonesia Time)</t>
  </si>
  <si>
    <t>Alfino Dimas Raditya Caka</t>
  </si>
  <si>
    <t>3515030612170003</t>
  </si>
  <si>
    <t>https://prod-fillout-oregon-s3.s3.us-west-2.amazonaws.com/orgid-431168/flowpublicid-kdFWQQWTckus/553a81ed-d221-431c-ab7b-5fea1dd594dc-tFMqPDyFV6hfJuGMVkTppBxFwXy5Bs6ddpWjwhTDPRsIySiHif4B4n0z8bJw9pXZePIvsOB5oiEydhYgLPyG00mXm6ciUKtn33C/78a8ebcb-1779-470c-9489-eebbb91c5b9d.jpg</t>
  </si>
  <si>
    <t>2017-12-06</t>
  </si>
  <si>
    <t>3515031001093276</t>
  </si>
  <si>
    <t>https://build.fillout.com/editor/b6saBAA7ojus/results?sessionId=adde796c-1a22-42cf-91fb-9e8c8ba3191c</t>
  </si>
  <si>
    <t>eko suryanto, mira susanti, muhammad rangga putra suryanto, hana dwi yanti</t>
  </si>
  <si>
    <t>https://build.fillout.com/editor/kdFWQQWTckus/results?sessionId=7ca0234b-2ff6-4a4c-bae5-8f7fdd42e548</t>
  </si>
  <si>
    <t>e9e7f1b1-5315-4829-81db-c941be0e2ce5</t>
  </si>
  <si>
    <t>18/05/2026 13:36:14</t>
  </si>
  <si>
    <t>Rumiyanti</t>
  </si>
  <si>
    <t>3515034104730001</t>
  </si>
  <si>
    <t>f306bf9c-f04a-4294-b3ea-48b4ee1296b0</t>
  </si>
  <si>
    <t>Thu May 28 2026 16:44:00 GMT+0700 (Western Indonesia Time)</t>
  </si>
  <si>
    <t>Lilik</t>
  </si>
  <si>
    <t>3515036305870004</t>
  </si>
  <si>
    <t>https://prod-fillout-oregon-s3.s3.us-west-2.amazonaws.com/orgid-431168/flowpublicid-kdFWQQWTckus/168af33e-7b3b-4e47-a515-51af2c4cdd09-da2eDc3xjx97tAoiODKFAVZxju8T8jP87zj149Rog7IzjGlvCbN7irmTLxjueOC4GUXh2ToYQuwKkRB7WX0kwj69jSq3dlV9JG4/3e743b9a-4910-4805-a0ef-cc081ee3a2bf.jpg</t>
  </si>
  <si>
    <t>https://build.fillout.com/editor/b6saBAA7ojus/results?sessionId=f306bf9c-f04a-4294-b3ea-48b4ee1296b0</t>
  </si>
  <si>
    <t>6f4f6d3f-d6d7-4037-ab83-6e28f3f7c493</t>
  </si>
  <si>
    <t>Fri May 15 2026 10:04:00 GMT+0700 (Western Indonesia Time)</t>
  </si>
  <si>
    <t>35150310001093218</t>
  </si>
  <si>
    <t>https://prod-fillout-oregon-s3.s3.us-west-2.amazonaws.com/orgid-431168/flowpublicid-kdFWQQWTckus/9358b1c8-1b8e-44f1-9822-e71bcb6bb86c-rjxeDL776jPVaY84B15dY874kX4ZD8oXIIIfCz99YtL6qG5Zx7C0f12eZt5BQlICd9jdZmgD0kGfBU755OV5ctVDciVpgAOgK9O/WhatsApp-Image-2026-05-13-at-14.03.48.jpg</t>
  </si>
  <si>
    <t>175a350c-a2a8-425a-852b-c79067fe6964</t>
  </si>
  <si>
    <t>Thu May 28 2026 16:43:00 GMT+0700 (Western Indonesia Time)</t>
  </si>
  <si>
    <t>Desy Prima Arifianto</t>
  </si>
  <si>
    <t>3515032712860001</t>
  </si>
  <si>
    <t>78e57f7e-eff2-4861-927b-72ca684c0168</t>
  </si>
  <si>
    <t>18/05/2026 13:39:27</t>
  </si>
  <si>
    <t>Bahas Tri Hardianto</t>
  </si>
  <si>
    <t>3515031303090001</t>
  </si>
  <si>
    <t>https://prod-fillout-oregon-s3.s3.us-west-2.amazonaws.com/orgid-431168/flowpublicid-kdFWQQWTckus/1d7546f4-ab7b-401d-92d9-46677f2ccc22-NFZwBY1xIXL2TNOwxjw714ynP3iYXoPPFAYThOSsAE1TRD76ajNUVDlaITaIGw1gg5WRuaTcajZf8Us9CTqGoG4Kq61d1Ctc3yD/480a2485-0dc8-46bc-b41a-a06396394b02.jpg</t>
  </si>
  <si>
    <t>https://build.fillout.com/editor/b6saBAA7ojus/results?sessionId=175a350c-a2a8-425a-852b-c79067fe6964</t>
  </si>
  <si>
    <t>Thu May 28 2026 16:33:00 GMT+0700 (Western Indonesia Time)</t>
  </si>
  <si>
    <t>Thu May 28 2026 16:31:00 GMT+0700 (Western Indonesia Time)</t>
  </si>
  <si>
    <t>2015-11-27</t>
  </si>
  <si>
    <t>https://prod-fillout-oregon-s3.s3.us-west-2.amazonaws.com/orgid-431168/flowpublicid-kdFWQQWTckus/3122ec7b-2d48-4f08-a484-3a913bf38614-13FyeqkI7eHDpoA1sX04iJ7wTssg8XzIU3AOmks3GOvz0w40v7PqZFRFMEWEONh3TCfWCgzu9vsBqUxcoSxcYI4hKvg6gbczM53/WhatsApp-Image-2026-05-13-at-13.54.33.jpg</t>
  </si>
  <si>
    <t>https://build.fillout.com/editor/b6saBAA7ojus/results?sessionId=e271a9fe-e8f2-43a0-a1c2-ef15561e6dab</t>
  </si>
  <si>
    <t>f22b1ef8-319b-44f4-9d3a-450fe70e0b0e</t>
  </si>
  <si>
    <t>https://prod-fillout-oregon-s3.s3.us-west-2.amazonaws.com/orgid-431168/flowpublicid-kdFWQQWTckus/a9e8e63e-b766-4e65-9e70-5122e2ffb415-7FuvLOtCAbDE5PR1nVwbQlGy43RwhK25fgp4tnagvhKgamPVJY98PNffMRPDu42EjeZwBmXzWwqSrOQzuFlhFO5zIgSPHCBiMi8/WhatsApp-Image-2026-05-13-at-13.56.23.jpg</t>
  </si>
  <si>
    <t>17/05/2026 14:33:34</t>
  </si>
  <si>
    <t>NUR ROHMAN MAULIDANA</t>
  </si>
  <si>
    <t>3515031504750012</t>
  </si>
  <si>
    <t>Thu May 28 2026 11:02:00 GMT+0700 (Western Indonesia Time)</t>
  </si>
  <si>
    <t>2076059e-1699-4665-900f-8f64f5657aa5</t>
  </si>
  <si>
    <t>2013-04-16</t>
  </si>
  <si>
    <t xml:space="preserve">Sudirman </t>
  </si>
  <si>
    <t>https://prod-fillout-oregon-s3.s3.us-west-2.amazonaws.com/orgid-431168/flowpublicid-kdFWQQWTckus/a83a12cf-b3f2-4466-b185-daea74347a76-GVZRY78XflVBEQfv7AM1dEyyNnwydJGhqNXpsnc7Yh84lfJxdk1yFuPl5D8tlKI0QJiKe7TveSUeH6RRK3M4vLqMjkJxFjTiGMH/WhatsApp-Image-2026-05-13-at-14.02.46.jpg</t>
  </si>
  <si>
    <t>https://prod-fillout-oregon-s3.s3.us-west-2.amazonaws.com/orgid-431168/flowpublicid-kdFWQQWTckus/0f38dae1-d4e2-417d-87ac-f8bb7673712e-Y4HpA01XZP8mP1KiWtYopJ2nUqdpkEzetE0E7eUfwNhvwl9zDNT9eKolOTy5HYMzTe4hGRgwoF8FbqNPSx5FSpsreDkSze49IAg/IMG-20260518-WA0006.jpg</t>
  </si>
  <si>
    <t>3515031001093277</t>
  </si>
  <si>
    <t>Nur Rohman Maulidana</t>
  </si>
  <si>
    <t>https://build.fillout.com/editor/b6saBAA7ojus/results?sessionId=a049087a-c444-4131-94a3-2e18a0f57086</t>
  </si>
  <si>
    <t>e9eb252b-0b69-425d-9e29-70fc09051ce0</t>
  </si>
  <si>
    <t>17/05/2026 14:39:32</t>
  </si>
  <si>
    <t>Sulainah</t>
  </si>
  <si>
    <t>3515034406750003</t>
  </si>
  <si>
    <t>Thu May 28 2026 10:59:00 GMT+0700 (Western Indonesia Time)</t>
  </si>
  <si>
    <t xml:space="preserve">Waung utara </t>
  </si>
  <si>
    <t>2006-09-22</t>
  </si>
  <si>
    <t>https://build.fillout.com/editor/kdFWQQWTckus/results?sessionId=6f4f6d3f-d6d7-4037-ab83-6e28f3f7c493</t>
  </si>
  <si>
    <t>59f70f84-596e-440f-a1b6-77f7d8f7cbcf</t>
  </si>
  <si>
    <t>Fri May 15 2026 10:28:00 GMT+0700 (Western Indonesia Time)</t>
  </si>
  <si>
    <t>Fri May 15 2026 10:07:00 GMT+0700 (Western Indonesia Time)</t>
  </si>
  <si>
    <t>https://prod-fillout-oregon-s3.s3.us-west-2.amazonaws.com/orgid-431168/flowpublicid-kdFWQQWTckus/d0e63a1d-8421-4d39-bdd1-0cabeaadf255-8T4pou29DON0Wx0dx0Oz0cz3P7O6mOET0SarkgAcowxNeNrQ73CnwGEdWRa3kx84i3vKTNyjXY3jhoGMiEpZtnyvB7b4AJfvEdV/IMG-20260518-WA0008.jpg</t>
  </si>
  <si>
    <t>syarif</t>
  </si>
  <si>
    <t>https://build.fillout.com/editor/b6saBAA7ojus/results?sessionId=c562e5bf-4c70-4cfa-a24e-9c8d81c023f8</t>
  </si>
  <si>
    <t>35150330003230004</t>
  </si>
  <si>
    <t>https://prod-fillout-oregon-s3.s3.us-west-2.amazonaws.com/orgid-431168/flowpublicid-kdFWQQWTckus/6d5ca2d8-953d-460a-abdf-42771d35ab51-7KpMlDDClkTGHK3LCaNg8KBuvRpjShYRD7PDSYWhMP1inMM16v9INz3eIYxc2Bw7egR8qUMeEzQUQDF2bWrL7JHdSz1j5X0Xt8g/WhatsApp-Image-2026-05-13-at-14.23.42.jpg</t>
  </si>
  <si>
    <t>c63bb604-a55a-4c4d-b9fb-05a4f4fbd52d</t>
  </si>
  <si>
    <t>17/05/2026 14:37:38</t>
  </si>
  <si>
    <t>Rizky Maulana Fanani</t>
  </si>
  <si>
    <t>3515032512010002</t>
  </si>
  <si>
    <t>Thu May 28 2026 10:54:00 GMT+0700 (Western Indonesia Time)</t>
  </si>
  <si>
    <t>1987-10-29</t>
  </si>
  <si>
    <t>https://prod-fillout-oregon-s3.s3.us-west-2.amazonaws.com/orgid-431168/flowpublicid-kdFWQQWTckus/58ef6f15-1c2f-4f45-af77-f50808977036-6ntZiWrjwinMajV5TNcwY0xZRofKAw4RsfzOdvyvGThTDf9UoGlrEgH3kQ8ttvZO8oZEWiIR540eiAMoChLEJjaOwANfTmj4IZO/20260514_161717.jpg</t>
  </si>
  <si>
    <t>rahmawati</t>
  </si>
  <si>
    <t>125</t>
  </si>
  <si>
    <t>https://build.fillout.com/editor/b6saBAA7ojus/results?sessionId=7711d20a-d513-48c5-8ba1-421ad02341b8</t>
  </si>
  <si>
    <t>https://prod-fillout-oregon-s3.s3.us-west-2.amazonaws.com/orgid-431168/flowpublicid-kdFWQQWTckus/67b3e8a7-8a8f-4e35-ac3e-7bfa64756ca2-T05BO5ZcrErpqcnQFX8eu1aaIjQqEIssFkxM1f5sTdHB0J7j8VI8Vm7p2fd9jK89YfrZ4kTpJjOa3YrvFZ9TDCicfEzJgURyRAU/WhatsApp-Image-2026-05-13-at-14.20.58.jpg</t>
  </si>
  <si>
    <t>3b877c2f-cf1d-470c-9611-af9c7e5a3ead</t>
  </si>
  <si>
    <t>17/05/2026 14:39:21</t>
  </si>
  <si>
    <t>Aditya Maulana Farhandika</t>
  </si>
  <si>
    <t>3515031106090002</t>
  </si>
  <si>
    <t>https://prod-fillout-oregon-s3.s3.us-west-2.amazonaws.com/orgid-431168/flowpublicid-kdFWQQWTckus/0b16111f-efeb-4a84-b3ef-70ff601fea1a-ISv11pNijsjznKhdYrm89jikTa86nfAvl1FqqvrI39HwH82rnPkZGhKwUmfVc5DnMND8c5oqZ3Q33tR6qCf8OvgxB6blPWzTloi/20260514_161414.jpg</t>
  </si>
  <si>
    <t>Thu May 28 2026 10:55:00 GMT+0700 (Western Indonesia Time)</t>
  </si>
  <si>
    <t>Thu May 28 2026 10:48:00 GMT+0700 (Western Indonesia Time)</t>
  </si>
  <si>
    <t>1980-06-05</t>
  </si>
  <si>
    <t>https://prod-fillout-oregon-s3.s3.us-west-2.amazonaws.com/orgid-431168/flowpublicid-kdFWQQWTckus/0f75a03f-d562-4419-80a8-a96f1767e935-WqYMroeteY9y5dUZdnDfdhWZaTjzPgYbd8rk6fZ6fJLxrsrMH05l3xfaoYEAQVm1Xp6Tku3eBodaLok8zBQV32pQjvRhppDGIDh/WhatsApp-Image-2026-05-13-at-14.21.48.jpg</t>
  </si>
  <si>
    <t>https://build.fillout.com/editor/b6saBAA7ojus/results?sessionId=7ee0cc63-f0db-44d9-a59b-f6fb61e36a8e</t>
  </si>
  <si>
    <t>d1ca4829-9db8-4b40-a428-914000fbeb45</t>
  </si>
  <si>
    <t>14/05/2026 12:16:47</t>
  </si>
  <si>
    <t>3515031303810002</t>
  </si>
  <si>
    <t>https://build.fillout.com/editor/b6saBAA7ojus/results?sessionId=70f93f96-c57f-4979-8cc0-0fe71c8fa91a, https://build.fillout.com/editor/b6saBAA7ojus/results?sessionId=df0c0db2-1fd1-435b-8d60-83e14cef81bb</t>
  </si>
  <si>
    <t>https://prod-fillout-oregon-s3.s3.us-west-2.amazonaws.com/orgid-431168/flowpublicid-kdFWQQWTckus/60241f60-dd27-4e2c-9b03-85832ae3a50a-E4tTBi6luh50SXeVOcviXTPqKJywNMVUq4301AEDUhNFvD9GqA6dOjmjdW6F04L7mPHjWbs0UlTnBNhmHhRbXx20AHNlHbFD09u/WhatsApp-Image-2026-05-13-at-14.22.32.jpg</t>
  </si>
  <si>
    <t>c0eca4c2-c06c-47f2-84af-b8d5694ee43d</t>
  </si>
  <si>
    <t>Thu May 28 2026 10:32:00 GMT+0700 (Western Indonesia Time)</t>
  </si>
  <si>
    <t>Thu May 28 2026 10:29:00 GMT+0700 (Western Indonesia Time)</t>
  </si>
  <si>
    <t>Mikhayla Queen Diandra</t>
  </si>
  <si>
    <t>3515036808150002</t>
  </si>
  <si>
    <t>2015-08-28</t>
  </si>
  <si>
    <t>20fdf044-df07-4ddd-8dba-ea43bd22e5d1</t>
  </si>
  <si>
    <t>Kusnadi</t>
  </si>
  <si>
    <t>3515031305130006</t>
  </si>
  <si>
    <t>https://prod-fillout-oregon-s3.s3.us-west-2.amazonaws.com/orgid-431168/flowpublicid-kdFWQQWTckus/c0ccec3a-7a11-44d6-a676-3c5c8b2b758b-Qe3pyB5JTKT7TA7M4W02IiLLtcSG6eI1Uz1OTZyUxZEoblJHNZT4UMeN5wttdFgOOx06GykjjgUu024ymsVbST8hf07u1ksp4Wj/WA_1778829759678.jpg</t>
  </si>
  <si>
    <t>3515032501097259</t>
  </si>
  <si>
    <t>https://build.fillout.com/editor/b6saBAA7ojus/results?sessionId=c0eca4c2-c06c-47f2-84af-b8d5694ee43d</t>
  </si>
  <si>
    <t>syarif, rahmawati, ibnu jamil, siti fatimah azahra, muhammad khairon</t>
  </si>
  <si>
    <t>https://build.fillout.com/editor/kdFWQQWTckus/results?sessionId=59f70f84-596e-440f-a1b6-77f7d8f7cbcf</t>
  </si>
  <si>
    <t>93a9e7ba-18fa-4a86-bc57-baeb62781a21</t>
  </si>
  <si>
    <t>Thu May 28 2026 10:30:00 GMT+0700 (Western Indonesia Time)</t>
  </si>
  <si>
    <t>Thu May 28 2026 10:24:00 GMT+0700 (Western Indonesia Time)</t>
  </si>
  <si>
    <t>Dinny Ekawati</t>
  </si>
  <si>
    <t>3515035006850001</t>
  </si>
  <si>
    <t>1985-06-10</t>
  </si>
  <si>
    <t>faf1bac8-8abb-4c49-961f-bfe2e6a3f4cb</t>
  </si>
  <si>
    <t>Fri May 15 2026 10:43:00 GMT+0700 (Western Indonesia Time)</t>
  </si>
  <si>
    <t>Fri May 15 2026 10:31:00 GMT+0700 (Western Indonesia Time)</t>
  </si>
  <si>
    <t>Siti Masrifah</t>
  </si>
  <si>
    <t>sumaji</t>
  </si>
  <si>
    <t>3515031001093561</t>
  </si>
  <si>
    <t>https://prod-fillout-oregon-s3.s3.us-west-2.amazonaws.com/orgid-431168/flowpublicid-kdFWQQWTckus/a33abc22-a179-4442-bb84-f8f3f5613c63-zYbJfAusLW1Jy92l34AL2GaHvfYCF2dXLJ94w61BWkn6YUmNqcrKNDN3HOXjnzwoZxe7IXGJvU3KV5A6r6Fv9E6LTJxjVSANlD2/WhatsApp-Image-2026-05-15-at-10.31.01.jpg</t>
  </si>
  <si>
    <t>https://build.fillout.com/editor/b6saBAA7ojus/results?sessionId=93a9e7ba-18fa-4a86-bc57-baeb62781a21</t>
  </si>
  <si>
    <t>https://prod-fillout-oregon-s3.s3.us-west-2.amazonaws.com/orgid-431168/flowpublicid-kdFWQQWTckus/2e090544-c18b-40b7-849b-3d0d66843ccc-Z64iBDioSlX5jRHabrnuEyL6YuCL6I7AiGalsIm21pCW1Oa756MGNA7nWnW4JpOIUDo5jLll4yBydwc2ELzXcwSngXu5oFbn3is/IMG-20260515-WA0001.jpg</t>
  </si>
  <si>
    <t>07484213-1a59-4886-92c3-ece1d1e3cb62</t>
  </si>
  <si>
    <t>27/05/2026 14:04:35</t>
  </si>
  <si>
    <t>978c66ba-46e0-4673-80f5-e06165780275</t>
  </si>
  <si>
    <t>Sutodo</t>
  </si>
  <si>
    <t>Thu May 28 2026 10:27:00 GMT+0700 (Western Indonesia Time)</t>
  </si>
  <si>
    <t>3515030507460002</t>
  </si>
  <si>
    <t>Rasya Nugraha Sondra</t>
  </si>
  <si>
    <t>3515032704070002</t>
  </si>
  <si>
    <t>sunti asih</t>
  </si>
  <si>
    <t>2007-04-27</t>
  </si>
  <si>
    <t>https://prod-fillout-oregon-s3.s3.us-west-2.amazonaws.com/orgid-431168/flowpublicid-kdFWQQWTckus/b03ac9dc-da8f-4f5b-b0f6-a08f60aaad95-iP2Fjx9LruyKUDpl7E6ZXrb66rX13B4fTrJAPW0kt7gBBIXmB9IXORaq0sTlZpidBh8k2RQ8lN7xq5LsWEoy2t0OlPQu9CbvFYM/IMG-20260515-WA0002.jpg</t>
  </si>
  <si>
    <t>https://prod-fillout-oregon-s3.s3.us-west-2.amazonaws.com/orgid-431168/flowpublicid-kdFWQQWTckus/fc19b55c-7683-42c9-928b-ff09553bf505-PApMuM6NprwfUpUos3nK1gOSVHIoQAWuByladKmMOQdeuTV0FCL4CkDTntGsix8sgs9tfXBMhBWpygPE2XRf7of4vulfqqgmDwI/WhatsApp-Image-2026-05-13-at-15.16.03.jpg</t>
  </si>
  <si>
    <t>https://build.fillout.com/editor/b6saBAA7ojus/results?sessionId=978c66ba-46e0-4673-80f5-e06165780275</t>
  </si>
  <si>
    <t>3515031001093282</t>
  </si>
  <si>
    <t>f0e82ef5-4199-4f97-8818-cd1ddd11a144</t>
  </si>
  <si>
    <t>Thu May 28 2026 10:19:00 GMT+0700 (Western Indonesia Time)</t>
  </si>
  <si>
    <t>Hendro Purnomo</t>
  </si>
  <si>
    <t>3515032012840001</t>
  </si>
  <si>
    <t>1984-12-20</t>
  </si>
  <si>
    <t>8f38b0b6-7ac4-4014-a884-4b0a400b646d</t>
  </si>
  <si>
    <t>https://prod-fillout-oregon-s3.s3.us-west-2.amazonaws.com/orgid-431168/flowpublicid-kdFWQQWTckus/e69f14f8-0fdc-4000-88ec-31f6516d02c1-5AXI783yUdR7lSYrwviE07Wnr2O1th1ZO8AT0UKUft9v5JQejIqwixI4Zl05TVvKOU17rrK6onVsIg6iKtnqIoiSQlGPDVJ2o86/WhatsApp-Image-2026-05-13-at-15.06.04.jpg</t>
  </si>
  <si>
    <t>27/05/2026 14:06:53</t>
  </si>
  <si>
    <t>Kartunik</t>
  </si>
  <si>
    <t>3515034506570002</t>
  </si>
  <si>
    <t>https://prod-fillout-oregon-s3.s3.us-west-2.amazonaws.com/orgid-431168/flowpublicid-kdFWQQWTckus/d1711003-0ff9-4eaa-bf35-2a64d03aa02a-wn42ELTzvy4WbYYgTgNDY3zHPf6Qluhr9Y0hhVSEvkDTEZDQ6doamgZfrPN0VGewac3yaNlPOd0n3Wb6rpwLTGSH1kvgMs1Dhhh/IMG-20260515-WA0003.jpg</t>
  </si>
  <si>
    <t>https://build.fillout.com/editor/b6saBAA7ojus/results?sessionId=f0e82ef5-4199-4f97-8818-cd1ddd11a144</t>
  </si>
  <si>
    <t>https://prod-fillout-oregon-s3.s3.us-west-2.amazonaws.com/orgid-431168/flowpublicid-kdFWQQWTckus/3eaca20d-6c54-4e4c-a909-393a69839ae9-uD73lBRDAUx9HVGCMWO41n8aSqNlh5TobNgpGNdoZyTVX3374hIOHRbb0r3mwY1th5Lpn22IJgn9LBOGfvPpyxeUyPl3whwEFqy/WhatsApp-Image-2026-05-13-at-15.19.36.jpg</t>
  </si>
  <si>
    <t>8adacccb-2b7a-429d-885a-40195eec0a38</t>
  </si>
  <si>
    <t>Thu May 28 2026 09:54:00 GMT+0700 (Western Indonesia Time)</t>
  </si>
  <si>
    <t>Thu May 28 2026 09:51:00 GMT+0700 (Western Indonesia Time)</t>
  </si>
  <si>
    <t>Danial Syahmi Fairuz</t>
  </si>
  <si>
    <t>3515031009140001</t>
  </si>
  <si>
    <t>2014-09-10</t>
  </si>
  <si>
    <t>5e899792-e1ac-4290-b323-d339bd05062e</t>
  </si>
  <si>
    <t>14/05/2026 02:51:54</t>
  </si>
  <si>
    <t>3515030607510002</t>
  </si>
  <si>
    <t>3515032501097282</t>
  </si>
  <si>
    <t>https://build.fillout.com/editor/b6saBAA7ojus/results?sessionId=8adacccb-2b7a-429d-885a-40195eec0a38</t>
  </si>
  <si>
    <t>https://build.fillout.com/editor/b6saBAA7ojus/results?sessionId=f98b7bb3-9a79-419b-a03a-3eefdbb65121, https://build.fillout.com/editor/b6saBAA7ojus/results?sessionId=c124e937-92ad-466d-bd29-08fc5e6cb8dc, https://build.fillout.com/editor/b6saBAA7ojus/results?sessionId=a642aa41-4abf-408c-9ad9-868166c822fb, https://build.fillout.com/editor/b6saBAA7ojus/results?sessionId=9773afe3-ea1f-4743-a63b-6038a0aa4803</t>
  </si>
  <si>
    <t>sumaji, sunti asih, muhammad sonhaji al bassy</t>
  </si>
  <si>
    <t>https://build.fillout.com/editor/kdFWQQWTckus/results?sessionId=faf1bac8-8abb-4c49-961f-bfe2e6a3f4cb</t>
  </si>
  <si>
    <t>fa0a03af-ce2a-475c-814e-21cc327ad257</t>
  </si>
  <si>
    <t>Thu May 28 2026 09:48:00 GMT+0700 (Western Indonesia Time)</t>
  </si>
  <si>
    <t>Maura Zahratussyita</t>
  </si>
  <si>
    <t>3515034503080001</t>
  </si>
  <si>
    <t>2008-03-05</t>
  </si>
  <si>
    <t>92a2ca73-eb2c-4aa6-9af4-5d5eaeb22028</t>
  </si>
  <si>
    <t>Fri May 15 2026 10:54:00 GMT+0700 (Western Indonesia Time)</t>
  </si>
  <si>
    <t>Fri May 15 2026 10:45:00 GMT+0700 (Western Indonesia Time)</t>
  </si>
  <si>
    <t>dani kusnan</t>
  </si>
  <si>
    <t>3515031001093559</t>
  </si>
  <si>
    <t>https://prod-fillout-oregon-s3.s3.us-west-2.amazonaws.com/orgid-431168/flowpublicid-kdFWQQWTckus/09c1efc2-b191-4017-b27d-403e55d5a322-kDEH2aFPUrb792zmTItLzxdUj4VOKuuV1LohqjOtfWin7jkmr7BswfW6vaYLqj9wFSOrl5D1YqR79SbYEOQXe4MrorHkU61LtHK/WhatsApp-Image-2026-05-13-at-15.40.30.jpg</t>
  </si>
  <si>
    <t>a1840058-2b39-4aab-82b3-8d27bcbe9bc7</t>
  </si>
  <si>
    <t>14/05/2026 02:51:11</t>
  </si>
  <si>
    <t>3515036512550006</t>
  </si>
  <si>
    <t>https://build.fillout.com/editor/b6saBAA7ojus/results?sessionId=fa0a03af-ce2a-475c-814e-21cc327ad257</t>
  </si>
  <si>
    <t>3bbb3399-4aa2-4192-8bd9-186ad2917cc1</t>
  </si>
  <si>
    <t>Thu May 28 2026 09:43:00 GMT+0700 (Western Indonesia Time)</t>
  </si>
  <si>
    <t>Niken Yuliati</t>
  </si>
  <si>
    <t>3515036111810001</t>
  </si>
  <si>
    <t>1981-11-21</t>
  </si>
  <si>
    <t>jaiyah</t>
  </si>
  <si>
    <t>74ee7963-dd38-463e-acc8-6569a05babda</t>
  </si>
  <si>
    <t>14/05/2026 03:35:13</t>
  </si>
  <si>
    <t>https://prod-fillout-oregon-s3.s3.us-west-2.amazonaws.com/orgid-431168/flowpublicid-kdFWQQWTckus/e07cf228-383b-4fba-befe-80c4aa750a17-SSj64cy4p8yhcpLAD2FOTcJd5qMNCEP8zNaPeCyBwZAlysyDO0HV53yT6JBXKFUqqZ9wIUd082MLX9ARCQz79QorAZuL2VsV7iT/WhatsApp-Image-2026-05-13-at-15.35.53.jpg</t>
  </si>
  <si>
    <t>3515030802710003</t>
  </si>
  <si>
    <t>https://build.fillout.com/editor/b6saBAA7ojus/results?sessionId=3bbb3399-4aa2-4192-8bd9-186ad2917cc1</t>
  </si>
  <si>
    <t>35f2e0ef-29a9-41ac-920b-d8f33f4bdc27</t>
  </si>
  <si>
    <t>Thu May 28 2026 09:39:00 GMT+0700 (Western Indonesia Time)</t>
  </si>
  <si>
    <t>Ronny Meiyanto</t>
  </si>
  <si>
    <t>3515032505790001</t>
  </si>
  <si>
    <t>1979-05-25</t>
  </si>
  <si>
    <t>https://prod-fillout-oregon-s3.s3.us-west-2.amazonaws.com/orgid-431168/flowpublicid-kdFWQQWTckus/0ce5ecd4-2a65-4ae7-ad54-642ef1c9564a-ASUHI5xqKKa60GYV1BrZuBLui8fErhMUdWxD4X6geZ8JT88dRUZ6HSU00bduELEAITl2tPPCOqj9dJqspgPbuOxDsPz5jeMR7kH/WhatsApp-Image-2026-05-13-at-15.38.48.jpg</t>
  </si>
  <si>
    <t>https://build.fillout.com/editor/b6saBAA7ojus/results?sessionId=35f2e0ef-29a9-41ac-920b-d8f33f4bdc27</t>
  </si>
  <si>
    <t>28613657-00fe-4a8a-9b82-0d60a5bc9dc9</t>
  </si>
  <si>
    <t>14/05/2026 03:37:33</t>
  </si>
  <si>
    <t>3515035404750002</t>
  </si>
  <si>
    <t>dda0fd54-d274-428c-abc4-afd977ba45bd</t>
  </si>
  <si>
    <t>Thu May 28 2026 09:28:00 GMT+0700 (Western Indonesia Time)</t>
  </si>
  <si>
    <t>Thu May 28 2026 09:14:00 GMT+0700 (Western Indonesia Time)</t>
  </si>
  <si>
    <t>https://prod-fillout-oregon-s3.s3.us-west-2.amazonaws.com/orgid-431168/flowpublicid-kdFWQQWTckus/955c766b-8b4e-4759-baf3-97f96e314c79-1iTSRQWed5N29EVLpUSgA9yzSKBc2v02efG80PvA5yokknW7G17aQDNJKy4eODipIUCurv2JnKWJvxuEmMN7hTRvwfO4CjjlewS/WhatsApp-Image-2026-05-13-at-15.38.04.jpg</t>
  </si>
  <si>
    <t>3515030505720006</t>
  </si>
  <si>
    <t>1972-05-05</t>
  </si>
  <si>
    <t>https://build.fillout.com/editor/b6saBAA7ojus/results?sessionId=dda0fd54-d274-428c-abc4-afd977ba45bd</t>
  </si>
  <si>
    <t>8bea6e30-8359-4c16-b95a-02e79c35dd9c</t>
  </si>
  <si>
    <t>14/05/2026 03:39:57</t>
  </si>
  <si>
    <t>dani kusnan, jaiyah</t>
  </si>
  <si>
    <t>Ricky tri wijaya</t>
  </si>
  <si>
    <t>3515031805040002</t>
  </si>
  <si>
    <t>a119464d-b828-4791-99f3-162de60ee4e2</t>
  </si>
  <si>
    <t>Thu May 28 2026 09:25:00 GMT+0700 (Western Indonesia Time)</t>
  </si>
  <si>
    <t>Thu May 28 2026 09:17:00 GMT+0700 (Western Indonesia Time)</t>
  </si>
  <si>
    <t>Mukhammad Munir</t>
  </si>
  <si>
    <t>3515030605760002</t>
  </si>
  <si>
    <t>https://build.fillout.com/editor/kdFWQQWTckus/results?sessionId=92a2ca73-eb2c-4aa6-9af4-5d5eaeb22028</t>
  </si>
  <si>
    <t>1976-05-06</t>
  </si>
  <si>
    <t>https://build.fillout.com/editor/b6saBAA7ojus/results?sessionId=0ef775e7-5bc4-492e-a124-05a39f75a1fb</t>
  </si>
  <si>
    <t>ab073bb1-e052-4acd-ab4d-c171c2f32ea8</t>
  </si>
  <si>
    <t>Fri May 15 2026 11:07:00 GMT+0700 (Western Indonesia Time)</t>
  </si>
  <si>
    <t>Fri May 15 2026 10:56:00 GMT+0700 (Western Indonesia Time)</t>
  </si>
  <si>
    <t>wanipah</t>
  </si>
  <si>
    <t>3515032807180003</t>
  </si>
  <si>
    <t>https://prod-fillout-oregon-s3.s3.us-west-2.amazonaws.com/orgid-431168/flowpublicid-kdFWQQWTckus/8f65e27a-54a4-4c1c-a479-664aa52c5ff8-35aLxIKuI6yhwcSIqnHlQHkjPjjiyzpNvKPk3CtpQTlTR4gUVT5jlK5F6Pukejy9ztiPVtF5mqGOBdI6AV8nRYj2tdh3n5YejoG/WhatsApp-Image-2026-05-13-at-15.49.39.jpg</t>
  </si>
  <si>
    <t>https://build.fillout.com/editor/b6saBAA7ojus/results?sessionId=a119464d-b828-4791-99f3-162de60ee4e2</t>
  </si>
  <si>
    <t>21aacf1d-529f-4379-8382-a5b368b81744</t>
  </si>
  <si>
    <t>https://prod-fillout-oregon-s3.s3.us-west-2.amazonaws.com/orgid-431168/flowpublicid-kdFWQQWTckus/6577ae95-8766-4dd3-b77d-061412b46679-yR1LDqZ5iH3d3DBY63ldyL32HGq1WCSOVNleP5tmnCy6QFpUm6ylb2MN5yzlrgtC0BD1PaRxZYQxc4sopyQzFMK1zUu3REFNpkv/WA_1779962368068.jpg</t>
  </si>
  <si>
    <t>Wed May 27 2026 21:06:00 GMT+0700 (Western Indonesia Time)</t>
  </si>
  <si>
    <t>Wed May 27 2026 21:04:00 GMT+0700 (Western Indonesia Time)</t>
  </si>
  <si>
    <t>1957-06-05</t>
  </si>
  <si>
    <t>d906e2cf-e425-4bff-a054-f49e3bdc3836</t>
  </si>
  <si>
    <t>14/05/2026 04:27:30</t>
  </si>
  <si>
    <t>3515030202520001</t>
  </si>
  <si>
    <t>98000</t>
  </si>
  <si>
    <t>https://prod-fillout-oregon-s3.s3.us-west-2.amazonaws.com/orgid-431168/flowpublicid-kdFWQQWTckus/4845a220-57f6-463e-99e6-f5c289a3c3e3-lZEsqWo0zmeqoqdLzJ4XfV3ssD0KKFhba0FIA8vOOJUcbawCVmHyi6YFfmqa0ryWyBrBDbxDe8O6fUyOe6PmxI2q7JMf7deTBwE/WhatsApp-Image-2026-05-13-at-15.52.37.jpg</t>
  </si>
  <si>
    <t>https://build.fillout.com/editor/b6saBAA7ojus/results?sessionId=8f38b0b6-7ac4-4014-a884-4b0a400b646d</t>
  </si>
  <si>
    <t>c1b9d9dd7539f6fb9a7e1ee0e4c0164d</t>
  </si>
  <si>
    <t>Wed May 27 2026 21:01:00 GMT+0700 (Western Indonesia Time)</t>
  </si>
  <si>
    <t>https://prod-fillout-oregon-s3.s3.us-west-2.amazonaws.com/orgid-431168/flowpublicid-kdFWQQWTckus/9bd34e2f-b897-455b-b2f9-59d30820456b-OjzgFLtn68DXsdVU5odq4BRwjhA7GMw3B2AQDIKQ0AXElmTQ3yXDP6GXQ1I61WfXKo3TUQd5qr7iTgXqLGbD3f5SxhGngfFpIPv/1000443854.jpg</t>
  </si>
  <si>
    <t>1946-07-06</t>
  </si>
  <si>
    <t>79</t>
  </si>
  <si>
    <t>https://prod-fillout-oregon-s3.s3.us-west-2.amazonaws.com/orgid-431168/flowpublicid-kdFWQQWTckus/bb78e88d-d590-4d47-a73e-8d0e710ba823-xavWemFqeNT1N12V963VJgH80zQXPXX8rG8x3jMzKOTHYq6f76goPaYsqqRJkqXpRCXIlVdNUnwnCJEL3Iq0kWuEdp72OrdXsle/WhatsApp-Image-2026-05-13-at-15.50.57.jpg</t>
  </si>
  <si>
    <t>4d8982f9-df67-4877-b1af-f897b36b864a</t>
  </si>
  <si>
    <t>24/05/2026 11:39:02</t>
  </si>
  <si>
    <t>Murtini</t>
  </si>
  <si>
    <t>3515036404730004</t>
  </si>
  <si>
    <t>https://build.fillout.com/editor/b6saBAA7ojus/results?sessionId=07484213-1a59-4886-92c3-ece1d1e3cb62</t>
  </si>
  <si>
    <t>https://prod-fillout-oregon-s3.s3.us-west-2.amazonaws.com/orgid-431168/flowpublicid-kdFWQQWTckus/5e46fd98-6417-4394-87ab-cccde9f18d6e-OHBbiuEAwCegWdgGo1Hit23l27klM0aZyRwoAG7fGTpYxUqGmUo5VcdwzcILP0ivdzeB6Z49lmTsr1fB5TGEmHu7Sgqki4R6OjT/1000431384.jpg</t>
  </si>
  <si>
    <t>Wed May 27 2026 20:57:00 GMT+0700 (Western Indonesia Time)</t>
  </si>
  <si>
    <t>https://prod-fillout-oregon-s3.s3.us-west-2.amazonaws.com/orgid-431168/flowpublicid-kdFWQQWTckus/3a92f78e-87a5-4e48-8685-0807f5cc0061-seliEGmTkvH2CKTGslYo77nCDrfM4t5jkXnIwrwJiWN5HjSCFwRNcP0gDHGjoMTSzisQH8JC8iTbnvy49uGUno6HxcSeDMNZWtp/WhatsApp-Image-2026-05-13-at-15.50.24.jpg</t>
  </si>
  <si>
    <t>3515031001093288</t>
  </si>
  <si>
    <t>Wed May 27 2026 20:56:00 GMT+0700 (Western Indonesia Time)</t>
  </si>
  <si>
    <t>Achmad Shofil</t>
  </si>
  <si>
    <t>2022-05-26</t>
  </si>
  <si>
    <t>https://build.fillout.com/editor/b6saBAA7ojus/results?sessionId=0872e807-83da-48bb-9159-4a86d69fec87</t>
  </si>
  <si>
    <t>46dccdb4-fa1f-4562-9fcc-d122792366d3</t>
  </si>
  <si>
    <t>24/05/2026 11:43:22</t>
  </si>
  <si>
    <t>Rudy Purwanto</t>
  </si>
  <si>
    <t>3515032309930004</t>
  </si>
  <si>
    <t>Wed May 27 2026 20:54:00 GMT+0700 (Western Indonesia Time)</t>
  </si>
  <si>
    <t>https://prod-fillout-oregon-s3.s3.us-west-2.amazonaws.com/orgid-431168/flowpublicid-kdFWQQWTckus/dfb9af03-b835-4b07-b7eb-06bd6f25403e-znsmAC2t9jJnZUtxtiPI3cWVNGuNvEWio10X0Arg1MWCV3V3XQRjz0FRkZfRlEpW7I4RahN1EQn6Uakaw1Yx5PCMlwcVkpO7aGf/1000431414.jpg</t>
  </si>
  <si>
    <t>2020-10-25</t>
  </si>
  <si>
    <t>https://build.fillout.com/editor/b6saBAA7ojus/results?sessionId=780fc875-59f4-4eec-88ba-583301416efb</t>
  </si>
  <si>
    <t>wanipah, selly rachma meylani</t>
  </si>
  <si>
    <t>https://build.fillout.com/editor/kdFWQQWTckus/results?sessionId=ab073bb1-e052-4acd-ab4d-c171c2f32ea8</t>
  </si>
  <si>
    <t>Wed May 27 2026 20:53:00 GMT+0700 (Western Indonesia Time)</t>
  </si>
  <si>
    <t>1995-12-21</t>
  </si>
  <si>
    <t>8976667c-5f90-4d8e-9f3d-153f7bce122d</t>
  </si>
  <si>
    <t>Fri May 15 2026 11:21:00 GMT+0700 (Western Indonesia Time)</t>
  </si>
  <si>
    <t>Fri May 15 2026 11:09:00 GMT+0700 (Western Indonesia Time)</t>
  </si>
  <si>
    <t>29000000</t>
  </si>
  <si>
    <t>sholikhin</t>
  </si>
  <si>
    <t>3515031907170004</t>
  </si>
  <si>
    <t>https://prod-fillout-oregon-s3.s3.us-west-2.amazonaws.com/orgid-431168/flowpublicid-kdFWQQWTckus/f600f092-7209-4e94-9cb3-354bb168dadc-zKMb19PmDGa5UnExcxUXOqigcUOR9n9R6CeUIvfj6yJLgAYRJp7ZUBzPYLgzakPzoQwpVbtCni4bBzP2sg8liWTAKqYd4eX3EZV/WhatsApp-Image-2026-05-13-at-16.18.16.jpg</t>
  </si>
  <si>
    <t>https://build.fillout.com/editor/b6saBAA7ojus/results?sessionId=d4782eec-93f8-48c9-b00f-58bb46a1e2f7, https://build.fillout.com/editor/b6saBAA7ojus/results?sessionId=2844f256-08b3-417e-8c45-5d7edb07556f, https://build.fillout.com/editor/b6saBAA7ojus/results?sessionId=02fedbb6-3910-40eb-8775-21b8933055d3, https://build.fillout.com/editor/b6saBAA7ojus/results?sessionId=8d74d9cc-4e87-451a-a00b-73e4f5fd7009, https://build.fillout.com/editor/b6saBAA7ojus/results?sessionId=7bd80944-12e9-4b8b-86df-283b1d7c2a38</t>
  </si>
  <si>
    <t>https://build.fillout.com/editor/b6saBAA7ojus/results?sessionId=8fc5ca17-917d-443a-ace6-4e94b2267044</t>
  </si>
  <si>
    <t>22130b5b-c654-4895-bd14-eefc33939651</t>
  </si>
  <si>
    <t>420cf7db-27e4-47c8-9843-7c233dcec244</t>
  </si>
  <si>
    <t>https://prod-fillout-oregon-s3.s3.us-west-2.amazonaws.com/orgid-431168/flowpublicid-kdFWQQWTckus/659e9729-b491-4eab-bb3e-2cff783c9488-MYqQ1nnbZVmXsoTwqOTDo0Y7z5vM8hSi6F7sA19EKjQNmQz2FKp4LenhM1kuRtxlTaEPazHvLUtiVItxJHMgKNPwps5ulhvj7bp/WA_1780405463531.jpg</t>
  </si>
  <si>
    <t>Wed May 27 2026 20:52:00 GMT+0700 (Western Indonesia Time)</t>
  </si>
  <si>
    <t>Mohammad Dwi Kurniawan</t>
  </si>
  <si>
    <t>3515061103080004</t>
  </si>
  <si>
    <t>2008-03-11</t>
  </si>
  <si>
    <t>Accmad ansori</t>
  </si>
  <si>
    <t>270</t>
  </si>
  <si>
    <t>3515032110160001</t>
  </si>
  <si>
    <t>https://build.fillout.com/editor/b6saBAA7ojus/results?sessionId=420cf7db-27e4-47c8-9843-7c233dcec244</t>
  </si>
  <si>
    <t>https://prod-fillout-oregon-s3.s3.us-west-2.amazonaws.com/orgid-431168/flowpublicid-kdFWQQWTckus/2b1fd8c7-8d83-47c9-a715-f888ab249c9e-gWIUt6OU4zJhG8ViimMC7lkr9bzmmuEUsUbN2IOA5UNFkqcTdIEgYLspLtZTDf0vxevDtQ0ufgsbxinz7vyNSiIHoSykcpaOR0K/WhatsApp-Image-2026-05-13-at-16.06.22.jpg</t>
  </si>
  <si>
    <t>Wed May 27 2026 20:51:00 GMT+0700 (Western Indonesia Time)</t>
  </si>
  <si>
    <t>1995-07-16</t>
  </si>
  <si>
    <t>https://prod-fillout-oregon-s3.s3.us-west-2.amazonaws.com/orgid-431168/flowpublicid-kdFWQQWTckus/0316ff6c-500c-47ce-836a-5ebc2e025a2a-48dMgNpeIFyY9HJSYOjhEzywJiwYu6FPAD53yUHx82cqR6hnCnbpafBftzMXc2PsGRafGrWTcCgDGmDdblRil4ykJ5UuQ6Q2sHx/WhatsApp-Image-2026-05-13-at-16.06.41.jpg</t>
  </si>
  <si>
    <t>https://prod-fillout-oregon-s3.s3.us-west-2.amazonaws.com/orgid-431168/flowpublicid-kdFWQQWTckus/0651cf1e-1134-45cc-a0dd-c85c9902c992-amQq7GyhBmvmLnL0KiaLT70wSCJQPeCvEE34f0NiRUI5p7p64HuZByr3Vc010E7Qbs5SLlMQ2BNL9pQNzWqw0iPoW6GVaNsMaIA/WA_1780405310817.jpg</t>
  </si>
  <si>
    <t>https://build.fillout.com/editor/b6saBAA7ojus/results?sessionId=1d21db69-b95b-479d-97ba-64a4f722d5f3</t>
  </si>
  <si>
    <t>d768a414-fdda-401a-b8c7-72aafa995520</t>
  </si>
  <si>
    <t>Wed May 27 2026 20:49:00 GMT+0700 (Western Indonesia Time)</t>
  </si>
  <si>
    <t>Winarti</t>
  </si>
  <si>
    <t>3515065012770008</t>
  </si>
  <si>
    <t>1979-07-29</t>
  </si>
  <si>
    <t>https://prod-fillout-oregon-s3.s3.us-west-2.amazonaws.com/orgid-431168/flowpublicid-kdFWQQWTckus/2dc83e86-6ed8-4f71-a72e-6642ab7ba6e3-8sdHXQl2wtn01s82P89Wwn2ySu8n6uBNAcrt08CqnwOac2ANxTiWeMB0jmOuRepiUAUKqasDufFJ5VeMiEaVT36HFHRm6Ap7mR7/WhatsApp-Image-2026-05-13-at-16.09.49.jpg</t>
  </si>
  <si>
    <t>https://prod-fillout-oregon-s3.s3.us-west-2.amazonaws.com/orgid-431168/flowpublicid-kdFWQQWTckus/fa5dbfc1-a57b-413d-85f9-093edf8db33c-TJb4iPxuGTlJszLiWiLUhFCYWksGiS8n3wgOnbDKhThTsmJN1wVBvOZ7t80Ek1BGoOJKvUibrJAFWhRHRXWFe7YOo7wQquduYXm/WA_1780405327696.jpg</t>
  </si>
  <si>
    <t>https://build.fillout.com/editor/b6saBAA7ojus/results?sessionId=d768a414-fdda-401a-b8c7-72aafa995520</t>
  </si>
  <si>
    <t>https://prod-fillout-oregon-s3.s3.us-west-2.amazonaws.com/orgid-431168/flowpublicid-kdFWQQWTckus/a8825471-ec23-444d-b537-dc919728407a-7cB1KbE0ptokaCjldd4r8sHElGpjZKPIfUpPmOKzMhptDMansuDisDtztQxshLEJYor7c4spjT6ocIL5WXHsPSl8fd04PViJE7h/WA_1780405388708.jpg</t>
  </si>
  <si>
    <t>378341a3-0487-452a-a457-542aee77f303</t>
  </si>
  <si>
    <t>Wed May 27 2026 20:45:00 GMT+0700 (Western Indonesia Time)</t>
  </si>
  <si>
    <t>Miskan</t>
  </si>
  <si>
    <t>3515060101770016</t>
  </si>
  <si>
    <t>1978-03-20</t>
  </si>
  <si>
    <t>sholikhin, jumaidah</t>
  </si>
  <si>
    <t>https://build.fillout.com/editor/kdFWQQWTckus/results?sessionId=8976667c-5f90-4d8e-9f3d-153f7bce122d</t>
  </si>
  <si>
    <t>Mencari cacing rambut</t>
  </si>
  <si>
    <t>70f03156-e713-4d92-b301-7767f52a5211</t>
  </si>
  <si>
    <t>Fri May 15 2026 12:00:00 GMT+0700 (Western Indonesia Time)</t>
  </si>
  <si>
    <t>Fri May 15 2026 11:26:00 GMT+0700 (Western Indonesia Time)</t>
  </si>
  <si>
    <t>https://build.fillout.com/editor/b6saBAA7ojus/results?sessionId=378341a3-0487-452a-a457-542aee77f303</t>
  </si>
  <si>
    <t>Subintoro</t>
  </si>
  <si>
    <t>3515031001093404</t>
  </si>
  <si>
    <t>https://prod-fillout-oregon-s3.s3.us-west-2.amazonaws.com/orgid-431168/flowpublicid-kdFWQQWTckus/d30c52ed-4c7d-4425-98d5-345c0e0e6379-A5bcz14ppDA7OjbH2YH9bHlR32GZgWsJ0ZvoZwpkHxH6zwqxP6aMatpSaSgRhxMkp96Qx6suGOpAwU9Q8GsfnH98eiMStWjBh9S/Screenshot_20260515-111907_Gallery.jpg</t>
  </si>
  <si>
    <t>https://build.fillout.com/editor/b6saBAA7ojus/results?sessionId=346dd64f-5c14-4367-a9ac-c84a6b251868, https://build.fillout.com/editor/b6saBAA7ojus/results?sessionId=c6e31bec-c0c4-4d39-be21-f50c7230dd07, https://build.fillout.com/editor/b6saBAA7ojus/results?sessionId=bcde343b-f42d-4e07-bda6-41a3fdcb0526, https://build.fillout.com/editor/b6saBAA7ojus/results?sessionId=2d8a339f-3477-49e3-86e8-4469fb3c3135</t>
  </si>
  <si>
    <t>507f44fa-7f75-4b4a-9980-d1118a61bd6e</t>
  </si>
  <si>
    <t>Wed May 27 2026 20:35:00 GMT+0700 (Western Indonesia Time)</t>
  </si>
  <si>
    <t>Wed May 27 2026 20:32:00 GMT+0700 (Western Indonesia Time)</t>
  </si>
  <si>
    <t>suliyah</t>
  </si>
  <si>
    <t>3515036008560001</t>
  </si>
  <si>
    <t>1956-08-20</t>
  </si>
  <si>
    <t>69</t>
  </si>
  <si>
    <t>04</t>
  </si>
  <si>
    <t>3515031001093535</t>
  </si>
  <si>
    <t>https://build.fillout.com/editor/b6saBAA7ojus/results?sessionId=507f44fa-7f75-4b4a-9980-d1118a61bd6e</t>
  </si>
  <si>
    <t>440000</t>
  </si>
  <si>
    <t>https://prod-fillout-oregon-s3.s3.us-west-2.amazonaws.com/orgid-431168/flowpublicid-kdFWQQWTckus/c516a6f1-1bcd-47a8-a5a2-827b11164f5c-o6MP0tY8U57UyHUMe840qHERzd74HiYj2U6HzLWLkJh8kG23u5BN9RlMhL1z6xyFPVavakAf6QlrNs0embJWDYbZDwmfEEvI9Ha/Screenshot_20260515-111637_Gallery.jpg</t>
  </si>
  <si>
    <t>0308eb02-cb51-42b7-9b9f-65f62008416a</t>
  </si>
  <si>
    <t>Wed May 27 2026 20:30:00 GMT+0700 (Western Indonesia Time)</t>
  </si>
  <si>
    <t>kalim</t>
  </si>
  <si>
    <t>3515030804550001</t>
  </si>
  <si>
    <t>1955-04-08</t>
  </si>
  <si>
    <t>https://prod-fillout-oregon-s3.s3.us-west-2.amazonaws.com/orgid-431168/flowpublicid-kdFWQQWTckus/0d29d3c3-3705-4fa8-bb57-b82ab9c5c18d-MK9Pf8OMuJhAE3NK3V6wqmyjkvvJkinMBw0mAM4lZyuD67o2PQX43ZvOq7h9rq1tm3HZhRMBYsdPHXxvRqGBwVAjMhh7hKhNDf8/Screenshot_20260515-111648_Gallery.jpg</t>
  </si>
  <si>
    <t>https://build.fillout.com/editor/b6saBAA7ojus/results?sessionId=0308eb02-cb51-42b7-9b9f-65f62008416a</t>
  </si>
  <si>
    <t>16670482-b479-476d-99fc-25abb31aec0c</t>
  </si>
  <si>
    <t>Wed May 27 2026 20:03:00 GMT+0700 (Western Indonesia Time)</t>
  </si>
  <si>
    <t>https://prod-fillout-oregon-s3.s3.us-west-2.amazonaws.com/orgid-431168/flowpublicid-kdFWQQWTckus/bd4a00a5-9184-4667-9afb-2830104af9d3-dszBI6bc1mj3ENZnvU7efzOx9igHfjIUhXmm9lGWNvKGrQVBnEPbu6XmIjEmvnw7kFz3XGgDUlCfEqz2l0zyDBFj6AeaWT12Lze/Screenshot_20260515-111653_Gallery.jpg</t>
  </si>
  <si>
    <t>Selamet Ismail</t>
  </si>
  <si>
    <t>3515031004840004</t>
  </si>
  <si>
    <t>Jepang</t>
  </si>
  <si>
    <t>3515033110120001</t>
  </si>
  <si>
    <t>https://build.fillout.com/editor/b6saBAA7ojus/results?sessionId=16670482-b479-476d-99fc-25abb31aec0c</t>
  </si>
  <si>
    <t>8e206a05-6332-49b7-81c2-c9f991536ef2</t>
  </si>
  <si>
    <t>Wed May 27 2026 20:28:00 GMT+0700 (Western Indonesia Time)</t>
  </si>
  <si>
    <t>Hideaki Takahiro Ismail</t>
  </si>
  <si>
    <t>3515032311200002</t>
  </si>
  <si>
    <t>2020-11-23</t>
  </si>
  <si>
    <t>Subintoro, Ainun Jariyah, Sumarmi</t>
  </si>
  <si>
    <t>https://build.fillout.com/editor/b6saBAA7ojus/results?sessionId=8e206a05-6332-49b7-81c2-c9f991536ef2</t>
  </si>
  <si>
    <t>https://build.fillout.com/editor/kdFWQQWTckus/results?sessionId=70f03156-e713-4d92-b301-7767f52a5211</t>
  </si>
  <si>
    <t>76336286-b556-4df2-b100-79ca96c4af67</t>
  </si>
  <si>
    <t>17/05/2026 08:40:09</t>
  </si>
  <si>
    <t>Karnoto</t>
  </si>
  <si>
    <t>3515031003550001</t>
  </si>
  <si>
    <t>a5e0f293-bb60-43b8-a8dc-bcb3d33a3327</t>
  </si>
  <si>
    <t>65cbb7ca-c800-4611-afc1-94234e310f86</t>
  </si>
  <si>
    <t>Wed May 27 2026 20:27:00 GMT+0700 (Western Indonesia Time)</t>
  </si>
  <si>
    <t>Fri May 15 2026 12:08:00 GMT+0700 (Western Indonesia Time)</t>
  </si>
  <si>
    <t>Wed May 27 2026 20:24:00 GMT+0700 (Western Indonesia Time)</t>
  </si>
  <si>
    <t>Fri May 15 2026 11:42:00 GMT+0700 (Western Indonesia Time)</t>
  </si>
  <si>
    <t>Yuki Kawaii Almeera Ismail</t>
  </si>
  <si>
    <t>3515035405190004</t>
  </si>
  <si>
    <t>2019-05-14</t>
  </si>
  <si>
    <t>3515031001250002</t>
  </si>
  <si>
    <t>https://prod-fillout-oregon-s3.s3.us-west-2.amazonaws.com/orgid-431168/flowpublicid-kdFWQQWTckus/1c2aa48c-2bfe-436c-855a-e32089642adf-uaI3JnpILsyJ7uqJsbOmnvuvhi10YSunhYS7sd8dH6gU5eHpVn5zPpujPzUpc1OBmNHHfMzjTW3lkDccc1QsTLPaP4KlRDBffbt/WA_1778642717345.jpg</t>
  </si>
  <si>
    <t>https://build.fillout.com/editor/b6saBAA7ojus/results?sessionId=a5e0f293-bb60-43b8-a8dc-bcb3d33a3327</t>
  </si>
  <si>
    <t>60000000</t>
  </si>
  <si>
    <t>3515031001093297</t>
  </si>
  <si>
    <t>a3c15940-a71a-4790-98ba-7d4fc9d8d452</t>
  </si>
  <si>
    <t>Wed May 27 2026 20:25:00 GMT+0700 (Western Indonesia Time)</t>
  </si>
  <si>
    <t>Wed May 27 2026 20:23:00 GMT+0700 (Western Indonesia Time)</t>
  </si>
  <si>
    <t>sutikah</t>
  </si>
  <si>
    <t>3515035304490002</t>
  </si>
  <si>
    <t>1949-04-13</t>
  </si>
  <si>
    <t>77</t>
  </si>
  <si>
    <t>23a8fe3d-36f6-4acf-a2d6-2d482d2f1f4b</t>
  </si>
  <si>
    <t>9a23242b-bafe-419f-a14c-92f210f6d2ac</t>
  </si>
  <si>
    <t>17/05/2026 08:41:56</t>
  </si>
  <si>
    <t>Soleh</t>
  </si>
  <si>
    <t>3515031001093592</t>
  </si>
  <si>
    <t>Dalikah</t>
  </si>
  <si>
    <t>3515034704610002</t>
  </si>
  <si>
    <t>https://prod-fillout-oregon-s3.s3.us-west-2.amazonaws.com/orgid-431168/flowpublicid-kdFWQQWTckus/0d44a719-ef51-47a1-b4b6-08fc7fae4ac4-IW0oDPGO26XjwP5EMi5s7eKyooOYd2hkEqjMTXicTxjGNtU8up7TYYExL5tOgelKy9SV6Aq7T38ZjMgIJeWBHscJDaek79fjQig/IMG-20260525-WA0019.jpg</t>
  </si>
  <si>
    <t>3515031001093586</t>
  </si>
  <si>
    <t>https://prod-fillout-oregon-s3.s3.us-west-2.amazonaws.com/orgid-431168/flowpublicid-kdFWQQWTckus/78837eb0-cab1-4ded-bbe6-67d169c5f523-szYlNI8dKOQLv0tugVEFXxj5qIuDPxklc6U6OqzjyUsOckvyi9Zllom3O6KkxW7w27w9phF07PLlP1dYmfazcSB4mtY1gGqmrhm/1000002183.jpg</t>
  </si>
  <si>
    <t>https://build.fillout.com/editor/b6saBAA7ojus/results?sessionId=a3c15940-a71a-4790-98ba-7d4fc9d8d452</t>
  </si>
  <si>
    <t>Siami</t>
  </si>
  <si>
    <t>7bf0dc71-fd52-4c52-9d6b-aa7a57afe746</t>
  </si>
  <si>
    <t>Wed May 27 2026 20:21:00 GMT+0700 (Western Indonesia Time)</t>
  </si>
  <si>
    <t>Ahkbar Pratama Ismail</t>
  </si>
  <si>
    <t>3515032211110001</t>
  </si>
  <si>
    <t>https://prod-fillout-oregon-s3.s3.us-west-2.amazonaws.com/orgid-431168/flowpublicid-kdFWQQWTckus/0e09da4f-a36e-450b-89cd-77e48c42da5d-NoRTNRPCTzdM4HAUPiOzmY31QEpEpZcdPaRxBZsYR1Jpe5yIqZKwwNQwNlKnGONEIl05ZJzPWoJOyYIJfiOghsaOsgwEl6wskT8/1000002185.jpg</t>
  </si>
  <si>
    <t>https://prod-fillout-oregon-s3.s3.us-west-2.amazonaws.com/orgid-431168/flowpublicid-kdFWQQWTckus/b4e012c9-8c2d-4f52-aa73-a6919184528a-QA2PJLGJ4o4wQtZzdBZ3JIl1UGqbPmfcw2v4UeeoJOfB56keKiWDw58AoddREImFNEDyX494zPzQNVLezSKyVF8NKsDnzRD5TuF/IMG-20260525-WA0018.jpg</t>
  </si>
  <si>
    <t>https://build.fillout.com/editor/b6saBAA7ojus/results?sessionId=7bf0dc71-fd52-4c52-9d6b-aa7a57afe746</t>
  </si>
  <si>
    <t>https://prod-fillout-oregon-s3.s3.us-west-2.amazonaws.com/orgid-431168/flowpublicid-kdFWQQWTckus/687ebd74-84f3-43e0-995a-ed40204f9d5a-yDU55AHFakPifKv0jJKQcLDOxyfErgTGFanuw00VJTA4ryi5B5n0nI2Bk6qkpXuf1Vz6UhLQ8XIgwIAJgCw1yYioBdO9hsPiyb1/1000002187.jpg</t>
  </si>
  <si>
    <t>197c60f6-fd0a-46b6-a945-34f8ab59ce43</t>
  </si>
  <si>
    <t>Wed May 27 2026 20:20:00 GMT+0700 (Western Indonesia Time)</t>
  </si>
  <si>
    <t>Wed May 27 2026 20:05:00 GMT+0700 (Western Indonesia Time)</t>
  </si>
  <si>
    <t>Dhita Agustina</t>
  </si>
  <si>
    <t>3510086408890003</t>
  </si>
  <si>
    <t>1989-08-24</t>
  </si>
  <si>
    <t>https://prod-fillout-oregon-s3.s3.us-west-2.amazonaws.com/orgid-431168/flowpublicid-kdFWQQWTckus/1808c48a-6e51-440b-b714-7954efdf67f4-OKvBAgSPPObmdA7MiQ6AvDlsT5DO4fvesTm3YY1lABqFJTUilxlaAUDAtEWfNKMBi2UdXm4m6OppGjsJoS9XWWAd18u2E7YB3ut/IMG-20260525-WA0016.jpg</t>
  </si>
  <si>
    <t>https://build.fillout.com/editor/b6saBAA7ojus/results?sessionId=197c60f6-fd0a-46b6-a945-34f8ab59ce43</t>
  </si>
  <si>
    <t>Astutik, Achmad raka saputra</t>
  </si>
  <si>
    <t>https://prod-fillout-oregon-s3.s3.us-west-2.amazonaws.com/orgid-431168/flowpublicid-kdFWQQWTckus/0f1c8101-92a9-4c7e-a698-d534b38e0129-9xsKUnq9zzLomCmxMplOXmjF1SuCx8k1m81ub5r9YIk2IVAaKCAhmhb1Dz41SLYYzZPNX5GvTCCZ7wsp1DXGHrJKudUEQvjyQbP/IMG-20260525-WA0017.jpg</t>
  </si>
  <si>
    <t>https://build.fillout.com/editor/kdFWQQWTckus/results?sessionId=65cbb7ca-c800-4611-afc1-94234e310f86</t>
  </si>
  <si>
    <t>72429c8e-889e-47b9-be43-619c3f9e513e</t>
  </si>
  <si>
    <t>Wed May 27 2026 20:16:00 GMT+0700 (Western Indonesia Time)</t>
  </si>
  <si>
    <t>dewi novita sari</t>
  </si>
  <si>
    <t>3515036907000001</t>
  </si>
  <si>
    <t>2000-04-07</t>
  </si>
  <si>
    <t>b5ab7a5b-a1db-4dc8-ad3a-0d670338055e</t>
  </si>
  <si>
    <t>Fri May 15 2026 12:18:00 GMT+0700 (Western Indonesia Time)</t>
  </si>
  <si>
    <t>Fri May 15 2026 12:02:00 GMT+0700 (Western Indonesia Time)</t>
  </si>
  <si>
    <t>3515031001093583</t>
  </si>
  <si>
    <t>https://build.fillout.com/editor/b6saBAA7ojus/results?sessionId=72429c8e-889e-47b9-be43-619c3f9e513e</t>
  </si>
  <si>
    <t>https://prod-fillout-oregon-s3.s3.us-west-2.amazonaws.com/orgid-431168/flowpublicid-kdFWQQWTckus/e9d7e716-5c17-46de-9380-93d29761443b-Tnan2YCLaNV3Y1LtKOqJqPNh2rSgxJEmmu1Y2kl6aqFZXckbeDjjNnX184hKAXfzeligWNwoVmqN69ty9S5XtfXFzn389vSl7vq/Screenshot_20260515-120206_Gallery.jpg</t>
  </si>
  <si>
    <t>3f7f8918-0de6-45b2-831c-7ee5d9bb8c10</t>
  </si>
  <si>
    <t>Wed May 27 2026 20:19:00 GMT+0700 (Western Indonesia Time)</t>
  </si>
  <si>
    <t>Wed May 27 2026 20:18:00 GMT+0700 (Western Indonesia Time)</t>
  </si>
  <si>
    <t>aditiya naufal wardana</t>
  </si>
  <si>
    <t>3515031604100001</t>
  </si>
  <si>
    <t>2010-04-16</t>
  </si>
  <si>
    <t>https://build.fillout.com/editor/b6saBAA7ojus/results?sessionId=bd1db8d2-63c9-4cec-b336-1d420f080b4e, https://build.fillout.com/editor/b6saBAA7ojus/results?sessionId=a5f81ecd-acfd-4aa4-95e0-cc50fb2c321b, https://build.fillout.com/editor/b6saBAA7ojus/results?sessionId=cd443c59-1e51-4687-bb0a-94efc96d8db3, https://build.fillout.com/editor/b6saBAA7ojus/results?sessionId=3bc1e45c-b652-4b2d-8a6d-6468aa331776</t>
  </si>
  <si>
    <t>23beb876-6fc6-446c-8194-fa66ccfabb85</t>
  </si>
  <si>
    <t>ismail</t>
  </si>
  <si>
    <t>059a1a81-accc-4fc9-b2d6-aa9fb65b3ded</t>
  </si>
  <si>
    <t>3515031001093548</t>
  </si>
  <si>
    <t>24/05/2026 11:57:28</t>
  </si>
  <si>
    <t>https://prod-fillout-oregon-s3.s3.us-west-2.amazonaws.com/orgid-431168/flowpublicid-kdFWQQWTckus/400badd8-6a56-4297-96a4-1721f115a8da-ie1juCk17OOqbzseHhCM1AeKya9paHLMvMgG0G6hj4wJEZOYgaotaPglp0hK1G9jn256WzKVvjfAFvSjhurfGNmv7G1stjZtgSu/WhatsApp-Image-2026-05-14-at-10.34.12.jpg</t>
  </si>
  <si>
    <t>Tohir</t>
  </si>
  <si>
    <t>3515032007680004</t>
  </si>
  <si>
    <t>https://build.fillout.com/editor/b6saBAA7ojus/results?sessionId=3f7f8918-0de6-45b2-831c-7ee5d9bb8c10</t>
  </si>
  <si>
    <t>https://prod-fillout-oregon-s3.s3.us-west-2.amazonaws.com/orgid-431168/flowpublicid-kdFWQQWTckus/8013a896-f1c4-40ad-bb24-a78c4c275da6-mkff3gkIkWIfmKZcXXwqVKfCsLbCVDm3JvazHZGuEoIr3lM5vIXEMIJ0acqWRQ1wPsM5pSYK8J4cObroKxoDZgmrp9UYdX4rj2U/Screenshot_20260515-111637_Gallery.jpg</t>
  </si>
  <si>
    <t>172edca4-1250-41de-bbc5-9a35e5607dcd</t>
  </si>
  <si>
    <t>Wed May 27 2026 20:14:00 GMT+0700 (Western Indonesia Time)</t>
  </si>
  <si>
    <t>waras wati</t>
  </si>
  <si>
    <t>3515034704750001</t>
  </si>
  <si>
    <t>1975-04-07</t>
  </si>
  <si>
    <t>3515031001093300</t>
  </si>
  <si>
    <t>https://prod-fillout-oregon-s3.s3.us-west-2.amazonaws.com/orgid-431168/flowpublicid-kdFWQQWTckus/3025d04f-66cd-4fba-a8b4-c57070f02f36-uVNE0rq3Qyw3lj35igPOEECG9ikorgBFl2EEfVAhUFzjmEpiUP6GM99ydj3RNKOHopvmuqZOza65AsRqZHbEpWDMHX1Cr2ULBE2/Screenshot_20260515-111648_Gallery.jpg</t>
  </si>
  <si>
    <t>745e6ce3-a55d-473f-a508-fc89b0453e1d</t>
  </si>
  <si>
    <t>24/05/2026 12:01:52</t>
  </si>
  <si>
    <t>https://build.fillout.com/editor/b6saBAA7ojus/results?sessionId=172edca4-1250-41de-bbc5-9a35e5607dcd</t>
  </si>
  <si>
    <t>Yatama</t>
  </si>
  <si>
    <t>3515035910690004</t>
  </si>
  <si>
    <t>https://prod-fillout-oregon-s3.s3.us-west-2.amazonaws.com/orgid-431168/flowpublicid-kdFWQQWTckus/681ec9f8-ec54-45cf-80bf-288de458b99c-E0tSCVCikXTvxVtVJ8lgPvYId5JYTIVZnUdrmPD9wqdMVzQq7D2WsUodPPRapepq1PVK6NaPUWDQo6C5onYroIQAkadjrRhVJUC/WhatsApp-Image-2026-05-14-at-10.17.26.jpg</t>
  </si>
  <si>
    <t>86f2f337-1833-47a6-a871-9550d0a9be1f</t>
  </si>
  <si>
    <t>Wed May 27 2026 20:12:00 GMT+0700 (Western Indonesia Time)</t>
  </si>
  <si>
    <t>mokh. jainuri</t>
  </si>
  <si>
    <t>3515032501780002</t>
  </si>
  <si>
    <t>1978-01-25</t>
  </si>
  <si>
    <t>1600000</t>
  </si>
  <si>
    <t>129</t>
  </si>
  <si>
    <t>https://prod-fillout-oregon-s3.s3.us-west-2.amazonaws.com/orgid-431168/flowpublicid-kdFWQQWTckus/4ed2e553-b825-4048-858f-dda41c6ea527-kNohytUICpeVq08TgCEyHU8gvXLCEvdcfnjab9WqqLj0QtG985i2lHRaGjKxs3G3J73AP6l4uWKxzFliKiAir2lesR4aLr9rSxA/Screenshot_20260515-111653_Gallery.jpg</t>
  </si>
  <si>
    <t>https://build.fillout.com/editor/b6saBAA7ojus/results?sessionId=86f2f337-1833-47a6-a871-9550d0a9be1f</t>
  </si>
  <si>
    <t>https://prod-fillout-oregon-s3.s3.us-west-2.amazonaws.com/orgid-431168/flowpublicid-kdFWQQWTckus/e3758709-1df3-4009-83d3-bb0b2edc8735-JJbdeppFoWUwi8Jp0UShxzMPgMx5UqG1jJHleHE3U19Otd2musAw1lpoCH4zrb8SacCnlPj4IbgJMqYFejEUDQRmGXLb7EvCYU2/WhatsApp-Image-2026-05-14-at-10.17.44.jpg</t>
  </si>
  <si>
    <t>9a434d0d-5141-421c-8699-f1fb9b872673</t>
  </si>
  <si>
    <t>24/05/2026 12:05:04</t>
  </si>
  <si>
    <t>Aliefian hokka aditama</t>
  </si>
  <si>
    <t>ef6647eb-f9de-429b-8a5f-794c8341bbb6</t>
  </si>
  <si>
    <t>3515031307030002</t>
  </si>
  <si>
    <t>mas'ud ali khusen</t>
  </si>
  <si>
    <t>3515030305030003</t>
  </si>
  <si>
    <t>kediri</t>
  </si>
  <si>
    <t>3515031001093431</t>
  </si>
  <si>
    <t>https://build.fillout.com/editor/b6saBAA7ojus/results?sessionId=ef6647eb-f9de-429b-8a5f-794c8341bbb6</t>
  </si>
  <si>
    <t>Mahatma Wahyu Prasetyantoro, Silviana anggraini</t>
  </si>
  <si>
    <t>https://build.fillout.com/editor/kdFWQQWTckus/results?sessionId=b5ab7a5b-a1db-4dc8-ad3a-0d670338055e</t>
  </si>
  <si>
    <t>https://prod-fillout-oregon-s3.s3.us-west-2.amazonaws.com/orgid-431168/flowpublicid-kdFWQQWTckus/6b837f33-c575-42db-ad37-5bb695d5a671-6Qm6w4H5ccXao4mY0xLW7WwCbj8kp7wNsJQ0B3n2rPnWg4TpHJwPLBy4u5LvjrnVyzN7xosGlsXiCnqkhSgUKxDJVG6lsN6rDS8/WhatsApp-Image-2026-05-14-at-10.18.44.jpg</t>
  </si>
  <si>
    <t>deaa18e8-f235-4381-a191-fe0fcee000dd</t>
  </si>
  <si>
    <t>Wed May 27 2026 20:02:00 GMT+0700 (Western Indonesia Time)</t>
  </si>
  <si>
    <t>nur hayati</t>
  </si>
  <si>
    <t>3515034109750001</t>
  </si>
  <si>
    <t>1975-09-01</t>
  </si>
  <si>
    <t>2ffaeec8-264d-4be2-b3b2-c2bee4bac122</t>
  </si>
  <si>
    <t>mengajar mengaji</t>
  </si>
  <si>
    <t>Fri May 15 2026 12:28:00 GMT+0700 (Western Indonesia Time)</t>
  </si>
  <si>
    <t>Fri May 15 2026 12:09:00 GMT+0700 (Western Indonesia Time)</t>
  </si>
  <si>
    <t>Lulik setyowati</t>
  </si>
  <si>
    <t>https://prod-fillout-oregon-s3.s3.us-west-2.amazonaws.com/orgid-431168/flowpublicid-kdFWQQWTckus/ec37062b-f3e1-46be-bbf6-1df759b7e6c1-5TNlyKshkZDycnbDrtx0icGhUrNGMxJsFpEHubYRIPCpw13Lm5ktAqPwF9k6G2lm13h2brZVJ2w89JfaErKI1GHigPyvdBfDanx/WA_1778645434631.jpg</t>
  </si>
  <si>
    <t>https://build.fillout.com/editor/b6saBAA7ojus/results?sessionId=deaa18e8-f235-4381-a191-fe0fcee000dd</t>
  </si>
  <si>
    <t>a0dc887d-3d07-49c9-9ea4-7917fbc95db2</t>
  </si>
  <si>
    <t>24/05/2026 11:34:39</t>
  </si>
  <si>
    <t>Suwarnoto</t>
  </si>
  <si>
    <t>3515030506750003</t>
  </si>
  <si>
    <t>178200000</t>
  </si>
  <si>
    <t>https://build.fillout.com/editor/b6saBAA7ojus/results?sessionId=4d76d000-4919-4632-8289-9eeaa2b195d0, https://build.fillout.com/editor/b6saBAA7ojus/results?sessionId=e289a50d-cd6f-4915-b110-eb9d35722469, https://build.fillout.com/editor/b6saBAA7ojus/results?sessionId=4f1e2d47-6553-44e2-9f2d-ab97dd28b561</t>
  </si>
  <si>
    <t>49f1d1c2-0124-4b42-9085-439a770406c8</t>
  </si>
  <si>
    <t>Wed May 27 2026 20:01:00 GMT+0700 (Western Indonesia Time)</t>
  </si>
  <si>
    <t>yateman tono</t>
  </si>
  <si>
    <t>3515030404720004</t>
  </si>
  <si>
    <t>1972-04-04</t>
  </si>
  <si>
    <t>242034d1-4963-418d-a6a2-065d705957b4</t>
  </si>
  <si>
    <t>138</t>
  </si>
  <si>
    <t>https://prod-fillout-oregon-s3.s3.us-west-2.amazonaws.com/orgid-431168/flowpublicid-kdFWQQWTckus/b0cf11b3-3acf-488b-9bf3-ab7c38ee22ea-9nAj5s7sQIvfPFferaoqv2KpQdht6MxJ5prYaSyKQuyKTtszglOVJbIvQKbsEYufGDHSxzDODqSOuMrI2RgTAaO5h9X03hVvjwk/WhatsApp-Image-2026-05-19-at-20.15.17.jpg</t>
  </si>
  <si>
    <t>3515031001093301</t>
  </si>
  <si>
    <t>https://prod-fillout-oregon-s3.s3.us-west-2.amazonaws.com/orgid-431168/flowpublicid-kdFWQQWTckus/77bd9bcd-a4ad-4abb-aca3-a27a0f96628a-Duoulsapf06wL4pbml1c5k8deezPOEVDhJz9yb3qviAoBKuZdrq0harPAfDOkCGt2NaiVNjRDvk0SFo74ll1y4YIYimIh7LmrqK/1000002217.jpg</t>
  </si>
  <si>
    <t>https://build.fillout.com/editor/b6saBAA7ojus/results?sessionId=49f1d1c2-0124-4b42-9085-439a770406c8</t>
  </si>
  <si>
    <t>8246e5d9-e5d6-47b8-b200-140f6680db02</t>
  </si>
  <si>
    <t>24/05/2026 11:36:55</t>
  </si>
  <si>
    <t>Elok ririn lindayati</t>
  </si>
  <si>
    <t>3515034106800004</t>
  </si>
  <si>
    <t>bcccee40-9035-472a-b592-3a349e4d098c</t>
  </si>
  <si>
    <t>Wed May 27 2026 19:54:00 GMT+0700 (Western Indonesia Time)</t>
  </si>
  <si>
    <t>Wed May 27 2026 19:52:00 GMT+0700 (Western Indonesia Time)</t>
  </si>
  <si>
    <t>putri indah lestari</t>
  </si>
  <si>
    <t>3515035011020001</t>
  </si>
  <si>
    <t>2002-11-10</t>
  </si>
  <si>
    <t>https://prod-fillout-oregon-s3.s3.us-west-2.amazonaws.com/orgid-431168/flowpublicid-kdFWQQWTckus/c69e09c0-4fe3-4506-8062-64e5f3278ef3-pl2vYHk2vHDI0CTXjacHRIF6g6TJEZ1q5A91LOD1qFbTcJ2cn15spA051MNyO4gBHicFHOs3G81SHiul8xaraMp0HlbETlrVsCS/1000002219.jpg</t>
  </si>
  <si>
    <t>3515031001093590</t>
  </si>
  <si>
    <t>https://build.fillout.com/editor/b6saBAA7ojus/results?sessionId=bcccee40-9035-472a-b592-3a349e4d098c</t>
  </si>
  <si>
    <t>https://prod-fillout-oregon-s3.s3.us-west-2.amazonaws.com/orgid-431168/flowpublicid-kdFWQQWTckus/74d97287-7211-42d4-8cb4-b60b246fa438-kdDiaP0ltiRIMjI7hPgol2jMgS53qAMHusBCTEB380tcvAulzUN2OLIHCwIl9tL4G517SCutsy0De1imW9a1WdCdsgzk70y8JOM/WhatsApp-Image-2026-05-14-at-15.29.43.jpg</t>
  </si>
  <si>
    <t>https://prod-fillout-oregon-s3.s3.us-west-2.amazonaws.com/orgid-431168/flowpublicid-kdFWQQWTckus/3d7d20f6-9c4c-4876-8f0d-83c6c0d13abb-BVUAWhMvsf3oOyw23AxOwrBE9H1H2OKW5vALGZPShzdyb4yzG0ZDy91UnEgBIJOBFzBsw93wYqxFAS1GDhtMKZiU7kWb6oasjpn/1000002221.jpg</t>
  </si>
  <si>
    <t>255158ab-a564-48d1-9a33-b9c2160fc912</t>
  </si>
  <si>
    <t>Wed May 27 2026 19:49:00 GMT+0700 (Western Indonesia Time)</t>
  </si>
  <si>
    <t>suntamah</t>
  </si>
  <si>
    <t>3515036802680001</t>
  </si>
  <si>
    <t>1968-02-29</t>
  </si>
  <si>
    <t>e88c9feb-347d-4bc2-aca4-ff8ae020f21d</t>
  </si>
  <si>
    <t>24/05/2026 11:39:37</t>
  </si>
  <si>
    <t>Moch.hafidz kurniawan</t>
  </si>
  <si>
    <t>3515032907090002</t>
  </si>
  <si>
    <t>https://prod-fillout-oregon-s3.s3.us-west-2.amazonaws.com/orgid-431168/flowpublicid-kdFWQQWTckus/f0c41889-b297-4d4b-98bb-86f1739b4d70-qFpw4lU9Gi42dJyPvbB1FMvJ6expZAbSHqCrIOFC2JwjfkSck6IhcllkBtki8B0SAxAqhIL2Y1bcIgghbp7FvYUVpyC0H8dkHs5/WhatsApp-Image-2026-05-15-at-18.03.19.jpg</t>
  </si>
  <si>
    <t>https://build.fillout.com/editor/b6saBAA7ojus/results?sessionId=255158ab-a564-48d1-9a33-b9c2160fc912</t>
  </si>
  <si>
    <t>Lulik setyowati, Ahmad hariz muhibbuddin, Rizka nadzifah</t>
  </si>
  <si>
    <t>https://build.fillout.com/editor/kdFWQQWTckus/results?sessionId=2ffaeec8-264d-4be2-b3b2-c2bee4bac122</t>
  </si>
  <si>
    <t>e87a7c90-cf73-41d0-a7e8-243bdedf8ed9</t>
  </si>
  <si>
    <t>Wed May 27 2026 19:47:00 GMT+0700 (Western Indonesia Time)</t>
  </si>
  <si>
    <t>suroso</t>
  </si>
  <si>
    <t>1962-04-19</t>
  </si>
  <si>
    <t>https://prod-fillout-oregon-s3.s3.us-west-2.amazonaws.com/orgid-431168/flowpublicid-kdFWQQWTckus/fa36d5a2-beb3-4996-afa8-16dfd7887b5d-OFzZsPWHBRLTa4gk9ZJUOTGN3zwFrAKtIcK8BvGbYgOxSv5hWcNgGw4jwYVmJ2aItJ6tWjaZk8xGAFmcNpxzrltwZqrN5X82rFM/WhatsApp-Image-2026-05-15-at-18.04.22.jpg</t>
  </si>
  <si>
    <t>afc728bb-d1e5-4e4f-b2bc-8d6ed6b1362c</t>
  </si>
  <si>
    <t>Fri May 15 2026 13:35:00 GMT+0700 (Western Indonesia Time)</t>
  </si>
  <si>
    <t>Fri May 15 2026 13:00:00 GMT+0700 (Western Indonesia Time)</t>
  </si>
  <si>
    <t>7dd8cb3a-e5fc-44a1-aee9-8bc3097e7e9c</t>
  </si>
  <si>
    <t>Slamet Pujiono</t>
  </si>
  <si>
    <t>3515031001093347</t>
  </si>
  <si>
    <t>https://prod-fillout-oregon-s3.s3.us-west-2.amazonaws.com/orgid-431168/flowpublicid-kdFWQQWTckus/faed9a5b-0948-443b-98ce-9f7dc751c87a-i2PPpSULOqRgTTu0zTQRUPBAoKOzYEXDhxMlSlE7z7pnp3D0HriavtWarg0u51OwEtq6db7JtGmaMCrpyNF15tNotEW76rDh2FX/KK-Pujiono.jpg</t>
  </si>
  <si>
    <t>24/05/2026 11:42:56</t>
  </si>
  <si>
    <t>Iftina assyabiya ratifa</t>
  </si>
  <si>
    <t>3515036805140004</t>
  </si>
  <si>
    <t>blt</t>
  </si>
  <si>
    <t>https://build.fillout.com/editor/b6saBAA7ojus/results?sessionId=e87a7c90-cf73-41d0-a7e8-243bdedf8ed9</t>
  </si>
  <si>
    <t>Wed May 27 2026 19:43:00 GMT+0700 (Western Indonesia Time)</t>
  </si>
  <si>
    <t>Wed May 27 2026 19:42:00 GMT+0700 (Western Indonesia Time)</t>
  </si>
  <si>
    <t>2020-04-09</t>
  </si>
  <si>
    <t>https://build.fillout.com/editor/b6saBAA7ojus/results?sessionId=e9618f72-58ca-4eed-85f7-107b802ab417, https://build.fillout.com/editor/b6saBAA7ojus/results?sessionId=32b69e18-ccc1-435f-a330-5097dd234d94, https://build.fillout.com/editor/b6saBAA7ojus/results?sessionId=4f249659-6900-43e3-99c7-537735d52304</t>
  </si>
  <si>
    <t>https://build.fillout.com/editor/b6saBAA7ojus/results?sessionId=39045ec2-99fb-41ca-98be-3c4826a1b1b0</t>
  </si>
  <si>
    <t>2511e2f0-f002-4e97-b2fe-453e304fc1df</t>
  </si>
  <si>
    <t>28/05/2026 12:18:38</t>
  </si>
  <si>
    <t>https://prod-fillout-oregon-s3.s3.us-west-2.amazonaws.com/orgid-431168/flowpublicid-kdFWQQWTckus/92a78ee8-a1b7-4c9b-8a44-8044f4583452-doUhI03I4P21bY36rS4EmG7bh3wngO3oMqx6B9S7gLQ2xePMfSKDXcxb8g617URhatL5cxgFO161jcpx7f6Nx3ydJ7uSKBEQUAk/IMG-20260603-WA0141.jpg</t>
  </si>
  <si>
    <t>175000</t>
  </si>
  <si>
    <t>https://prod-fillout-oregon-s3.s3.us-west-2.amazonaws.com/orgid-431168/flowpublicid-kdFWQQWTckus/da84579e-b8f5-4dbf-beae-b6d13ec0a6b6-kS41n1rfQxXIGZnKzQfdVzMO8uhC2V2ApYOHC1VGjdzhYjSckdPwby1KPIYeFgnV1nZNTNngsS94oicqstJr9qnEOaVQ9I9JZvd/218237.jpg</t>
  </si>
  <si>
    <t>Wed May 27 2026 19:40:00 GMT+0700 (Western Indonesia Time)</t>
  </si>
  <si>
    <t>2017-04-30</t>
  </si>
  <si>
    <t>https://build.fillout.com/editor/b6saBAA7ojus/results?sessionId=70eba168-7bf4-4276-9976-cb0896794942</t>
  </si>
  <si>
    <t>Wed May 27 2026 19:39:00 GMT+0700 (Western Indonesia Time)</t>
  </si>
  <si>
    <t>https://prod-fillout-oregon-s3.s3.us-west-2.amazonaws.com/orgid-431168/flowpublicid-kdFWQQWTckus/eb5aef3d-428e-4de2-a9b9-c731157216ce-iKmhAqfAGhp5LvAeiniT4ITB7Yo5rX004jXt1jA8AZ0pPImAdP3586CA04gjXSXRQ7uIyV0WyaYzQNBvB9kG66Fd9obVaiSRiRS/218238.jpg</t>
  </si>
  <si>
    <t>1993-12-16</t>
  </si>
  <si>
    <t>https://prod-fillout-oregon-s3.s3.us-west-2.amazonaws.com/orgid-431168/flowpublicid-kdFWQQWTckus/87fb8345-3456-48fc-b4e7-ef1829f4e6a1-6z9k8tjhohCXhWliR1EG75i55vqpBFDCJxlyZb6NJorgKQdWlt8m3dngtyYQWY8oRCFh9rGsmVDHYRAMEpJlwcZrOh5P07Jjzrp/IMG-20260603-WA0137.jpg</t>
  </si>
  <si>
    <t>28/05/2026 12:22:50</t>
  </si>
  <si>
    <t>https://build.fillout.com/editor/b6saBAA7ojus/results?sessionId=af05ed49-69e1-4846-9050-f6282458c7a8</t>
  </si>
  <si>
    <t>https://prod-fillout-oregon-s3.s3.us-west-2.amazonaws.com/orgid-431168/flowpublicid-kdFWQQWTckus/039e0633-3dfc-4faf-ba7f-5a6ed1108f2b-DggfyheAHXiPULnIN7Tq4ClpYkOdFl7Rr2dWzpRV8DDQNJCVkAIwsnWBUYi9ME3KiNFlK2p7LHffQsc9EXmxXoSpXqH6qCXRGnd/218239.jpg</t>
  </si>
  <si>
    <t>Wed May 27 2026 19:37:00 GMT+0700 (Western Indonesia Time)</t>
  </si>
  <si>
    <t>1991-08-07</t>
  </si>
  <si>
    <t>https://prod-fillout-oregon-s3.s3.us-west-2.amazonaws.com/orgid-431168/flowpublicid-kdFWQQWTckus/c6c9a82d-5211-485a-b19d-4409a47a922b-wO2YFk1Y0jxD9orLELlAy9yZMLCkZSLIpNGOKZQD0bCJsIgpySF4mwkJTFMb3kcKUfwgJLCGh7YML5IftD0YIayyLhGLpoyax1K/IMG-20260603-WA0136.jpg</t>
  </si>
  <si>
    <t>https://build.fillout.com/editor/b6saBAA7ojus/results?sessionId=f482e0cb-35d4-4f9f-9ecf-87ab5df50a00</t>
  </si>
  <si>
    <t>Slamet Pujiono, Nastikha, Qurrotul Ainiyah</t>
  </si>
  <si>
    <t>28/05/2026 12:27:27</t>
  </si>
  <si>
    <t>https://build.fillout.com/editor/kdFWQQWTckus/results?sessionId=afc728bb-d1e5-4e4f-b2bc-8d6ed6b1362c</t>
  </si>
  <si>
    <t>5c6becc1-d829-42a8-8d8b-892011ace57d</t>
  </si>
  <si>
    <t>Wed May 27 2026 19:28:00 GMT+0700 (Western Indonesia Time)</t>
  </si>
  <si>
    <t>Wed May 27 2026 19:23:00 GMT+0700 (Western Indonesia Time)</t>
  </si>
  <si>
    <t>sabar</t>
  </si>
  <si>
    <t>3515030804530001</t>
  </si>
  <si>
    <t>https://prod-fillout-oregon-s3.s3.us-west-2.amazonaws.com/orgid-431168/flowpublicid-kdFWQQWTckus/f8689d74-847e-4142-beba-f42ed03f1b37-E14RwsUPRvUhU18hoTJ2OPXf4I2hDb8W3ftYWJi5qOIvAlOcIoQqQfMqcLms0nQsFavDQyG9Soxu6HbDttYoDUto0jtvr2IFhsM/IMG-20260603-WA0139.jpg</t>
  </si>
  <si>
    <t>1953-04-08</t>
  </si>
  <si>
    <t>4eb5ccc88159bcf8c1a2b7ad47d20772</t>
  </si>
  <si>
    <t>4b74e6b9-1276-4132-aab7-e8da6d2c9481</t>
  </si>
  <si>
    <t>Fri May 15 2026 13:41:00 GMT+0700 (Western Indonesia Time)</t>
  </si>
  <si>
    <t>Thu May 14 2026 18:44:00 GMT+0700 (Western Indonesia Time)</t>
  </si>
  <si>
    <t>Warsono Budiyanto</t>
  </si>
  <si>
    <t>3515031001093370</t>
  </si>
  <si>
    <t>https://prod-fillout-oregon-s3.s3.us-west-2.amazonaws.com/orgid-431168/flowpublicid-kdFWQQWTckus/3235e4f5-d4e9-46b9-90c5-1916c9308c49-rebRIk9bus95gFUWrd7N9ACSu2cg26TcR6qT4caMVC2Lz4030vnxV8Xx0P1XK8KGjdjnBKDNUJYaFPw7m1PcXxLpx3WyIysL4Jr/Screenshot_20260513_172528_CamScanner.jpg</t>
  </si>
  <si>
    <t>3515032708120004</t>
  </si>
  <si>
    <t>https://build.fillout.com/editor/b6saBAA7ojus/results?sessionId=5c6becc1-d829-42a8-8d8b-892011ace57d</t>
  </si>
  <si>
    <t>28/05/2026 12:32:30</t>
  </si>
  <si>
    <t>11bf1a1f-13bc-441f-aca7-9c49c9ff15b0</t>
  </si>
  <si>
    <t>Wed May 27 2026 19:27:00 GMT+0700 (Western Indonesia Time)</t>
  </si>
  <si>
    <t>Wed May 27 2026 19:25:00 GMT+0700 (Western Indonesia Time)</t>
  </si>
  <si>
    <t>maning</t>
  </si>
  <si>
    <t>3515034405600002</t>
  </si>
  <si>
    <t>Sugiyem</t>
  </si>
  <si>
    <t>1960-05-04</t>
  </si>
  <si>
    <t>https://build.fillout.com/editor/b6saBAA7ojus/results?sessionId=9d0a15f9-fdcd-402d-b526-f146f3b38ee7, https://build.fillout.com/editor/b6saBAA7ojus/results?sessionId=00bc0cce-a6cf-44bb-9502-f7b2941a8a94, https://build.fillout.com/editor/b6saBAA7ojus/results?sessionId=e3209b24-44cc-4975-99d1-0ac1bb6ad3fe, https://build.fillout.com/editor/b6saBAA7ojus/results?sessionId=e79e800e-ac96-4058-a1c4-c2d5e82a8def</t>
  </si>
  <si>
    <t>2521b6c7-cea5-4a9a-bdec-0a6e74247ecf</t>
  </si>
  <si>
    <t>https://prod-fillout-oregon-s3.s3.us-west-2.amazonaws.com/orgid-431168/flowpublicid-kdFWQQWTckus/d9949f07-075a-4b6f-8678-87bd31573bc0-OF6PQNb2ryHwLnaV8DLnksw2C6UV99xAzZeuxmdnpNAPdoSNcP3eOMFBteJIYeUY1BXdP02KKqF2MGLQyjb8afhfgdQJrcf2Y6v/1001034137.jpg</t>
  </si>
  <si>
    <t xml:space="preserve">Akhmad baidowi </t>
  </si>
  <si>
    <t>https://prod-fillout-oregon-s3.s3.us-west-2.amazonaws.com/orgid-431168/flowpublicid-kdFWQQWTckus/83b6b3f6-a073-4c1a-a6b4-1db65db8b84c-CRYi0p2tRNPJ2Jh6it3Nj3BqBdFkmDxZ790qgYqcjBTeUaF4hUt9jMRId4fD2OhnfZQ4GKVfu4D75A3FeNEakQtIt4aT8FZKCqg/IMG-20260603-WA0087.jpg</t>
  </si>
  <si>
    <t>https://build.fillout.com/editor/b6saBAA7ojus/results?sessionId=11bf1a1f-13bc-441f-aca7-9c49c9ff15b0</t>
  </si>
  <si>
    <t>e9415432-f94e-4fe5-bd73-4e45f4e246c6</t>
  </si>
  <si>
    <t>24/05/2026 15:12:25</t>
  </si>
  <si>
    <t>Slamet</t>
  </si>
  <si>
    <t>3515030406590003</t>
  </si>
  <si>
    <t>b11cb773-2581-4f8a-af9a-a6b9c2c8af62</t>
  </si>
  <si>
    <t>Wed May 27 2026 19:24:00 GMT+0700 (Western Indonesia Time)</t>
  </si>
  <si>
    <t>Giyo Andi Cahyono</t>
  </si>
  <si>
    <t>3515090601710001</t>
  </si>
  <si>
    <t>1971-01-06</t>
  </si>
  <si>
    <t>https://prod-fillout-oregon-s3.s3.us-west-2.amazonaws.com/orgid-431168/flowpublicid-kdFWQQWTckus/fd6cfe3d-0efe-4785-b668-8c24afcb1e1a-peULQVhvoq6bIOkdw6FVpIviWVh3dLekRTPTQ59gtSKFJkzfLJPWPeyyVUqK2kypsROS9imjrvuuxgf76YGxn3pg1ZoSOJt7fqv/1001031381.jpg</t>
  </si>
  <si>
    <t xml:space="preserve">Akhamd baidowi </t>
  </si>
  <si>
    <t>3515031001093304</t>
  </si>
  <si>
    <t>3515032303220006</t>
  </si>
  <si>
    <t>https://build.fillout.com/editor/b6saBAA7ojus/results?sessionId=b11cb773-2581-4f8a-af9a-a6b9c2c8af62</t>
  </si>
  <si>
    <t>https://prod-fillout-oregon-s3.s3.us-west-2.amazonaws.com/orgid-431168/flowpublicid-kdFWQQWTckus/a5392308-c4bf-43a2-9cf7-394d3f3fa870-TBZw9TGEzKb3xBi3kP7tdnHkSQKq5iTVlBC7fAxbCKEaew06S6n5hAe4odQdP7CCsKFEwu1JKVS1qopph8J9yQRI9LzcCI903P7/IMG-20260603-WA0085.jpg</t>
  </si>
  <si>
    <t>a9354093-642f-41ac-be28-fa134c57de10</t>
  </si>
  <si>
    <t>24/05/2026 15:16:29</t>
  </si>
  <si>
    <t>Mujiati</t>
  </si>
  <si>
    <t>https://prod-fillout-oregon-s3.s3.us-west-2.amazonaws.com/orgid-431168/flowpublicid-kdFWQQWTckus/393ab88f-512a-4c36-9795-f450e7c1e2f6-YeqibRCyNJgsLXkiTqkwUYxUVC11w484ffj9gWaeRpTWAbAYhLdWQocVMeJsAcmNJJ8Ps0iVI59sVb38G1UPiTmXoW6SnLt4Q7x/1001034140.jpg</t>
  </si>
  <si>
    <t>3515034406700004</t>
  </si>
  <si>
    <t>Wed May 27 2026 19:17:00 GMT+0700 (Western Indonesia Time)</t>
  </si>
  <si>
    <t>Wed May 27 2026 19:16:00 GMT+0700 (Western Indonesia Time)</t>
  </si>
  <si>
    <t>2006-07-20</t>
  </si>
  <si>
    <t>https://build.fillout.com/editor/b6saBAA7ojus/results?sessionId=276c1e66-ea40-4862-8368-671cff0d2f07</t>
  </si>
  <si>
    <t>https://prod-fillout-oregon-s3.s3.us-west-2.amazonaws.com/orgid-431168/flowpublicid-kdFWQQWTckus/026b2cf5-f7f6-432d-a41c-e74b45e98d7f-ktHB6ZZWGClzBMxbxJxvKjXwLEPgyxmXr2sKqtcj0dsAXp5uI0M9nGviUYg4QDiAXalMOUl0i8rFhTkWtWNPfZACogIUSsAiVPo/IMG-20260603-WA0084.jpg</t>
  </si>
  <si>
    <t>Wed May 27 2026 19:13:00 GMT+0700 (Western Indonesia Time)</t>
  </si>
  <si>
    <t>1973-07-12</t>
  </si>
  <si>
    <t>2880000000</t>
  </si>
  <si>
    <t>700000000</t>
  </si>
  <si>
    <t>f41fc320-0885-49cc-8035-5d7c68983323</t>
  </si>
  <si>
    <t>Warsono Budiyanto, Sugiyem</t>
  </si>
  <si>
    <t>24/05/2026 15:22:34</t>
  </si>
  <si>
    <t>Rizki febriardianto</t>
  </si>
  <si>
    <t>https://build.fillout.com/editor/kdFWQQWTckus/results?sessionId=4b74e6b9-1276-4132-aab7-e8da6d2c9481</t>
  </si>
  <si>
    <t>3515031302970001</t>
  </si>
  <si>
    <t>https://prod-fillout-oregon-s3.s3.us-west-2.amazonaws.com/orgid-431168/flowpublicid-kdFWQQWTckus/821dc247-892a-46c6-9e44-daa7bb6b9cb6-RMhf92wGbQUTsYO1anILPaxeEPrGEe1EMVR9GiJ8MpGASHO2IAszLeldGwnZKbg3vi57nDN0cgKF4zGzBKVIqWX1Sq3xXaRdrlF/IMG-20260603-WA0086.jpg</t>
  </si>
  <si>
    <t>02</t>
  </si>
  <si>
    <t>Fri May 15 2026 14:08:00 GMT+0700 (Western Indonesia Time)</t>
  </si>
  <si>
    <t>https://build.fillout.com/editor/b6saBAA7ojus/results?sessionId=bada0a61-e5cb-453a-8503-01c7746af269</t>
  </si>
  <si>
    <t>Fri May 15 2026 11:30:00 GMT+0700 (Western Indonesia Time)</t>
  </si>
  <si>
    <t>eabbe1dc-2c8c-40bf-88a8-9a49800ff1f4</t>
  </si>
  <si>
    <t>Wed May 27 2026 19:06:00 GMT+0700 (Western Indonesia Time)</t>
  </si>
  <si>
    <t>Wed May 27 2026 19:04:00 GMT+0700 (Western Indonesia Time)</t>
  </si>
  <si>
    <t>muhammad kenzo mahardika alfarisqi</t>
  </si>
  <si>
    <t>3515032508220002</t>
  </si>
  <si>
    <t>2022-08-25</t>
  </si>
  <si>
    <t>3515031203140001</t>
  </si>
  <si>
    <t>https://build.fillout.com/editor/b6saBAA7ojus/results?sessionId=eabbe1dc-2c8c-40bf-88a8-9a49800ff1f4</t>
  </si>
  <si>
    <t>98000000</t>
  </si>
  <si>
    <t>115000000</t>
  </si>
  <si>
    <t>https://build.fillout.com/editor/b6saBAA7ojus/results?sessionId=e16c51ff-f0fd-473b-90fe-2ff34c5a219b, https://build.fillout.com/editor/b6saBAA7ojus/results?sessionId=4d0efbcf-2e25-4bdc-b0ed-13c9748349cc, https://build.fillout.com/editor/b6saBAA7ojus/results?sessionId=3c6e9c92-d140-4c61-b973-dc6e922025d9, https://build.fillout.com/editor/b6saBAA7ojus/results?sessionId=047d7d7b-1bc2-4442-9b3b-3d0bf8fe6594</t>
  </si>
  <si>
    <t>70c413f0-8178-4ba5-beed-f66226557983</t>
  </si>
  <si>
    <t>Wed May 27 2026 19:05:00 GMT+0700 (Western Indonesia Time)</t>
  </si>
  <si>
    <t>Herjuna Wijayanto</t>
  </si>
  <si>
    <t>3515031701230001</t>
  </si>
  <si>
    <t>25f09ac4-c6dc-43d5-a29f-486286e56dd1</t>
  </si>
  <si>
    <t>Madiun</t>
  </si>
  <si>
    <t>3515031002200002</t>
  </si>
  <si>
    <t>73a9bcf3-e9bc-435c-8285-797b3947b692</t>
  </si>
  <si>
    <t>https://build.fillout.com/editor/b6saBAA7ojus/results?sessionId=70c413f0-8178-4ba5-beed-f66226557983</t>
  </si>
  <si>
    <t>24/05/2026 15:21:04</t>
  </si>
  <si>
    <t>Juwariyah</t>
  </si>
  <si>
    <t>3515031302120002</t>
  </si>
  <si>
    <t>Mohammad fernanda aditya</t>
  </si>
  <si>
    <t>3515032503030001</t>
  </si>
  <si>
    <t>https://prod-fillout-oregon-s3.s3.us-west-2.amazonaws.com/orgid-431168/flowpublicid-kdFWQQWTckus/3085fb2b-47ce-4eae-9138-53435bc98759-qkFfNmAjCdEyv2DfVNL0YgO1TbhFccqYfrUpQ5ooy3eBUuPzrd8VAuWr7BEKCceiUl9EUc4NQHbP9kCnmwkKTPc6PCP92NXi1qV/KK-Juwariyah.jpg</t>
  </si>
  <si>
    <t>53d591e5-34a7-42ae-aa15-84fe6bd572b4</t>
  </si>
  <si>
    <t>Wed May 27 2026 19:02:00 GMT+0700 (Western Indonesia Time)</t>
  </si>
  <si>
    <t>muhammad erwin agus harianto</t>
  </si>
  <si>
    <t>3515141608130001</t>
  </si>
  <si>
    <t>2013-08-16</t>
  </si>
  <si>
    <t>https://build.fillout.com/editor/b6saBAA7ojus/results?sessionId=53d591e5-34a7-42ae-aa15-84fe6bd572b4</t>
  </si>
  <si>
    <t>8ed62e46-5bad-4ff0-a27e-59a15fec1235</t>
  </si>
  <si>
    <t>24/05/2026 15:25:03</t>
  </si>
  <si>
    <t>Jamah</t>
  </si>
  <si>
    <t>https://prod-fillout-oregon-s3.s3.us-west-2.amazonaws.com/orgid-431168/flowpublicid-kdFWQQWTckus/eccf67e0-931a-4c18-b20c-92714c161ac0-x6YV9VCFbJYiSJO4Phq08NfSrFaV9MdRULr9ovLr0BzcaJFp7DHY3UWGQa3EutuYSJ9rhlFkxIZ0GrwdnH0A3n4BJa1eqah4mK5/220966.jpg</t>
  </si>
  <si>
    <t>3515036706200001</t>
  </si>
  <si>
    <t>ead89713-c27d-447c-8dfe-2f245aa99f06</t>
  </si>
  <si>
    <t>Rama Lesta Ariyanto</t>
  </si>
  <si>
    <t>3515030108200002</t>
  </si>
  <si>
    <t>https://build.fillout.com/editor/b6saBAA7ojus/results?sessionId=ead89713-c27d-447c-8dfe-2f245aa99f06</t>
  </si>
  <si>
    <t>d96a3344-a9db-41b6-8101-0ebdb792e966</t>
  </si>
  <si>
    <t>Wed May 27 2026 19:00:00 GMT+0700 (Western Indonesia Time)</t>
  </si>
  <si>
    <t>wenti handayani</t>
  </si>
  <si>
    <t>3515145007900002</t>
  </si>
  <si>
    <t>1990-07-15</t>
  </si>
  <si>
    <t>https://prod-fillout-oregon-s3.s3.us-west-2.amazonaws.com/orgid-431168/flowpublicid-kdFWQQWTckus/1a2ffa25-61ae-4315-976c-c9b2dd31bc2a-jtuCz6arwgFETyk4RxiFuW1MKW9cbE7IhPZeHxdPmG383PShA06at1G2nSw6QAf2yzhM5YpG2egXESLsm8NQPacDHKRN21aXPma/220967.jpg</t>
  </si>
  <si>
    <t>93307a21-76bd-424e-b361-a4a19e86ba4d</t>
  </si>
  <si>
    <t>17/05/2026 15:18:14</t>
  </si>
  <si>
    <t>Sugiantoko</t>
  </si>
  <si>
    <t>3515031707690005</t>
  </si>
  <si>
    <t>https://build.fillout.com/editor/b6saBAA7ojus/results?sessionId=d96a3344-a9db-41b6-8101-0ebdb792e966</t>
  </si>
  <si>
    <t>misdi, mariatiningsih, siti zulaikhah, an nisa dwi sugiarti</t>
  </si>
  <si>
    <t>https://prod-fillout-oregon-s3.s3.us-west-2.amazonaws.com/orgid-431168/flowpublicid-kdFWQQWTckus/790b35e5-262d-4fa9-8dd5-f1148de1f485-xNKKM6K9dYeUqmrC62zTOckdu0uXjkxPaLUIqlZhtL4tB96ZAzlfmWB36v7GoFc2WzBWMdw3NRZRizTjVfiBIzLeHxJqss6PUCh/220968.jpg</t>
  </si>
  <si>
    <t>416019a6-69a6-45c6-b2ee-436436400615</t>
  </si>
  <si>
    <t>https://build.fillout.com/editor/kdFWQQWTckus/results?sessionId=11107ae1-c840-4044-9ea5-3834096b196a</t>
  </si>
  <si>
    <t>Wed May 27 2026 18:59:00 GMT+0700 (Western Indonesia Time)</t>
  </si>
  <si>
    <t>Ike Dewi Lestari</t>
  </si>
  <si>
    <t>3577014505930004</t>
  </si>
  <si>
    <t>1993-05-05</t>
  </si>
  <si>
    <t>3515031001093306</t>
  </si>
  <si>
    <t>3b35ca63-b6be-4097-84d5-5cde0ed2b75d</t>
  </si>
  <si>
    <t>Fri May 15 2026 14:17:00 GMT+0700 (Western Indonesia Time)</t>
  </si>
  <si>
    <t>2ae07892-ce94-488b-b701-a4539a0c19f3</t>
  </si>
  <si>
    <t>miftakhul fajerin</t>
  </si>
  <si>
    <t>17/05/2026 15:22:30</t>
  </si>
  <si>
    <t>3515032402260005</t>
  </si>
  <si>
    <t>https://prod-fillout-oregon-s3.s3.us-west-2.amazonaws.com/orgid-431168/flowpublicid-kdFWQQWTckus/ce5a7116-3e03-40b6-909d-5afe2e7f0075-1p3OirRHBlqoF1mjP8zjDkB7Yk7Fdcu6A1xXBpYhetu2b3bta56klz3YC6U68WhGoYg6SvypMz3cey6zMdVCNMGhJy65UZyzrrO/WhatsApp-Image-2026-05-14-at-09.20.17.jpg</t>
  </si>
  <si>
    <t>Susanti</t>
  </si>
  <si>
    <t>3515034802710002</t>
  </si>
  <si>
    <t>https://build.fillout.com/editor/b6saBAA7ojus/results?sessionId=416019a6-69a6-45c6-b2ee-436436400615</t>
  </si>
  <si>
    <t>https://build.fillout.com/editor/b6saBAA7ojus/results?sessionId=b2ff413b-dcc0-464e-893e-1417295d8320</t>
  </si>
  <si>
    <t>9c98e40f-f123-40a4-ad65-924d8583e277</t>
  </si>
  <si>
    <t>Wed May 27 2026 18:58:00 GMT+0700 (Western Indonesia Time)</t>
  </si>
  <si>
    <t>Aisyah Ayunindya Agustin</t>
  </si>
  <si>
    <t>3515035708190001</t>
  </si>
  <si>
    <t>2019-08-17</t>
  </si>
  <si>
    <t>https://build.fillout.com/editor/b6saBAA7ojus/results?sessionId=9c98e40f-f123-40a4-ad65-924d8583e277</t>
  </si>
  <si>
    <t>26067bef-8ada-41bf-bea7-8fe12e6862ee</t>
  </si>
  <si>
    <t>9cf7dfaec5681e5b372b461830cd3136</t>
  </si>
  <si>
    <t>173e7100-4d70-4b08-bf1b-340500493120</t>
  </si>
  <si>
    <t>https://prod-fillout-oregon-s3.s3.us-west-2.amazonaws.com/orgid-431168/flowpublicid-kdFWQQWTckus/f0a943ba-2617-4340-9f32-95aa6cb259d8-JCzMvti4OR5Bst3t7swKYhO3GTVZ9G6FoLXlH6MTVAZn1PeElTnNgOQjP9BHZbjsOckkxVJz3g7bozZHp9IN2SiZuthIovlhNwK/IMG-20260513-WA0004.jpg</t>
  </si>
  <si>
    <t>hadi sunarto</t>
  </si>
  <si>
    <t>3515030404880005</t>
  </si>
  <si>
    <t>1988-04-04</t>
  </si>
  <si>
    <t>https://prod-fillout-oregon-s3.s3.us-west-2.amazonaws.com/orgid-431168/flowpublicid-kdFWQQWTckus/98a96d3a-eb96-48fa-b34f-f3d12c6c86cc-f7vxQmzmZ6ogJALctIxMrniwbskI38HIoQSAbbR7e3xTj1cdfCrN1zfYsvHv7sKnbMxS6OzZBFnRiEN4KdtwOOyy9UmHKMFhV6f/WhatsApp-Image-2026-05-14-at-09.15.27.jpg</t>
  </si>
  <si>
    <t>44ad0e70-8053-41e3-99b4-c11f1cd3b215</t>
  </si>
  <si>
    <t>18/05/2026 02:42:13</t>
  </si>
  <si>
    <t>Laksmana Safaq Hidayat</t>
  </si>
  <si>
    <t>3515031611990005</t>
  </si>
  <si>
    <t>https://build.fillout.com/editor/b6saBAA7ojus/results?sessionId=173e7100-4d70-4b08-bf1b-340500493120</t>
  </si>
  <si>
    <t>https://prod-fillout-oregon-s3.s3.us-west-2.amazonaws.com/orgid-431168/flowpublicid-kdFWQQWTckus/ae1804d1-3c4e-4483-ad6f-8e91226091c0-xouSwOghpQisuQoVRhN5SiDCenoC1lffak4E0DWifs1chaZ0QG0iJyvUUhDxvRcjnTtMXpZ8n6rzeI1XGOYGWa9reCh3CHwTu1x/WhatsApp-Image-2026-05-14-at-09.16.36.jpg</t>
  </si>
  <si>
    <t>a01b9cca-f0a8-431f-bc88-392b2535a35c</t>
  </si>
  <si>
    <t>Wed May 27 2026 18:56:00 GMT+0700 (Western Indonesia Time)</t>
  </si>
  <si>
    <t>Juli Sukariyanto</t>
  </si>
  <si>
    <t>3515032207940001</t>
  </si>
  <si>
    <t>1994-07-22</t>
  </si>
  <si>
    <t>https://prod-fillout-oregon-s3.s3.us-west-2.amazonaws.com/orgid-431168/flowpublicid-kdFWQQWTckus/e5c6a6ea-e9c1-4009-8413-47b706d4adc4-Mv1pC66wRqBZxNIkfYfSUpcjnYhyDqpSFewM7jQjMQyzGtKYTR1u1bpsYbWGf6zRBFr2F9UfoDiJ2O770PEo9LzSgJfv13a5bRv/IMG-20260515-WA0004.jpg</t>
  </si>
  <si>
    <t>https://prod-fillout-oregon-s3.s3.us-west-2.amazonaws.com/orgid-431168/flowpublicid-kdFWQQWTckus/ba405cd3-5958-4556-9b73-d41d8fbb9855-AT8V0EpbOtx3jQyd1LHF1R8KXxUdQ0va5xHtaCimNW7qJTnRaZ4ObDQ1pAgwuGu07PyW6UN2zafP5HrNqvdGnF9n3vIG0VcbvbV/WhatsApp-Image-2026-05-14-at-09.19.18.jpg</t>
  </si>
  <si>
    <t>73881733-fc3f-494b-a6dc-360371249ebe</t>
  </si>
  <si>
    <t>18/05/2026 02:45:09</t>
  </si>
  <si>
    <t>Sukma Dwi Nur Insani</t>
  </si>
  <si>
    <t>3515034101040003</t>
  </si>
  <si>
    <t>https://build.fillout.com/editor/b6saBAA7ojus/results?sessionId=a01b9cca-f0a8-431f-bc88-392b2535a35c</t>
  </si>
  <si>
    <t>64935e99-3381-4849-b304-3caa20a8fc66</t>
  </si>
  <si>
    <t>https://prod-fillout-oregon-s3.s3.us-west-2.amazonaws.com/orgid-431168/flowpublicid-kdFWQQWTckus/40bc28ef-65d5-4aca-a298-8f85f620d490-nZ4GtWUUg631XBuCYAUFrXa04oqgZEhN8mIuljBrvCKdXJ0Acq1Awp6UcZzg994ZNUFAeeEFJ6UP0Z3NdTPCTDoISyBXkq2fHtG/IMG-20260515-WA0005.jpg</t>
  </si>
  <si>
    <t>Qiana Alisha Ramadhani</t>
  </si>
  <si>
    <t>3515034106180001</t>
  </si>
  <si>
    <t>2018-06-01</t>
  </si>
  <si>
    <t>https://build.fillout.com/editor/b6saBAA7ojus/results?sessionId=64935e99-3381-4849-b304-3caa20a8fc66</t>
  </si>
  <si>
    <t>https://build.fillout.com/editor/kdFWQQWTckus/results?sessionId=3b35ca63-b6be-4097-84d5-5cde0ed2b75d</t>
  </si>
  <si>
    <t>8613b14e-9ee0-46f1-a397-cb1d8679b127</t>
  </si>
  <si>
    <t>Wed May 27 2026 18:55:00 GMT+0700 (Western Indonesia Time)</t>
  </si>
  <si>
    <t>Wed May 27 2026 18:50:00 GMT+0700 (Western Indonesia Time)</t>
  </si>
  <si>
    <t>Dewi Purwita Sari</t>
  </si>
  <si>
    <t>3515045209930003</t>
  </si>
  <si>
    <t>https://prod-fillout-oregon-s3.s3.us-west-2.amazonaws.com/orgid-431168/flowpublicid-kdFWQQWTckus/456c4243-2486-474a-a82d-467d7f03ed9f-crrKHykKLoQunzGX6kWzzsuNb8UBYWfs3ha4CACun7Zh1iCNd247sRxv4mXKFj6Khc2ehM753ZPRQgYeRfvslNSz7X5GJXtS4SK/IMG-20260515-WA0006.jpg</t>
  </si>
  <si>
    <t>1993-09-12</t>
  </si>
  <si>
    <t>825276f4-b0da-4eac-a8af-f0f33648bae5</t>
  </si>
  <si>
    <t>Fri May 15 2026 14:23:00 GMT+0700 (Western Indonesia Time)</t>
  </si>
  <si>
    <t>asiyah</t>
  </si>
  <si>
    <t>3515031609210002</t>
  </si>
  <si>
    <t>https://prod-fillout-oregon-s3.s3.us-west-2.amazonaws.com/orgid-431168/flowpublicid-kdFWQQWTckus/51e7ec32-644c-46ed-9bfa-9fdfc986e133-NUI2ud7EqtfEeBFABM95IxPWsLrFT1dEmCoZJyrvALB08pjd5yp30pvYyUTfI5oitpjWlefl6OGHMyYrzK2uZPG4Nh3ZujGxOML/WhatsApp-Image-2026-05-14-at-09.34.45.jpg</t>
  </si>
  <si>
    <t>https://build.fillout.com/editor/b6saBAA7ojus/results?sessionId=8613b14e-9ee0-46f1-a397-cb1d8679b127</t>
  </si>
  <si>
    <t>a79c638c-54e4-48bd-9865-bfd94c04a915</t>
  </si>
  <si>
    <t>Wed May 27 2026 18:48:00 GMT+0700 (Western Indonesia Time)</t>
  </si>
  <si>
    <t>arva auziansyah mahardika</t>
  </si>
  <si>
    <t>https://build.fillout.com/editor/b6saBAA7ojus/results?sessionId=ca0db188-bb92-4830-823c-2fb3117b1a54, https://build.fillout.com/editor/b6saBAA7ojus/results?sessionId=463b6a81-db0e-4633-bfbd-7eae3c616c8f, https://build.fillout.com/editor/b6saBAA7ojus/results?sessionId=650d2546-7139-4f9e-bc41-0c78b17fc2eb</t>
  </si>
  <si>
    <t>3515032610140002</t>
  </si>
  <si>
    <t>2014-10-26</t>
  </si>
  <si>
    <t>99</t>
  </si>
  <si>
    <t>3515031001093584</t>
  </si>
  <si>
    <t>https://build.fillout.com/editor/b6saBAA7ojus/results?sessionId=a79c638c-54e4-48bd-9865-bfd94c04a915</t>
  </si>
  <si>
    <t>https://prod-fillout-oregon-s3.s3.us-west-2.amazonaws.com/orgid-431168/flowpublicid-kdFWQQWTckus/e2c3d6b6-953f-42cf-b85c-744ca99e1219-hHY0JAOywmYbuNyzyGo1YWlDSkjd8XmRqcpgROtXkXAxpw5oH0qHhCnEINUayccXDHSm3mrdLml41D9Vv3JaTEPsyeWmH1a3b88/WhatsApp-Image-2026-05-14-at-09.41.21.jpg</t>
  </si>
  <si>
    <t>f2bc68e0-a012-4c50-bbcb-aca102058e14</t>
  </si>
  <si>
    <t>Wed May 27 2026 18:47:00 GMT+0700 (Western Indonesia Time)</t>
  </si>
  <si>
    <t>3515060908920002</t>
  </si>
  <si>
    <t>1992-08-09</t>
  </si>
  <si>
    <t>https://prod-fillout-oregon-s3.s3.us-west-2.amazonaws.com/orgid-431168/flowpublicid-kdFWQQWTckus/40ef1d32-f4af-4d92-80e6-488d70cd9253-veBphTnfHR7ENLFZnesR3oKIHh2D1ic0wvHJvg36FLxytN2oaE12yyHOHF5fnJqEjehUO4QeG6sDzleTAB7uI7m0U5SdCekRtlE/WhatsApp-Image-2026-05-14-at-09.33.34.jpg</t>
  </si>
  <si>
    <t>https://build.fillout.com/editor/b6saBAA7ojus/results?sessionId=f2bc68e0-a012-4c50-bbcb-aca102058e14</t>
  </si>
  <si>
    <t>https://prod-fillout-oregon-s3.s3.us-west-2.amazonaws.com/orgid-431168/flowpublicid-kdFWQQWTckus/8386189b-6a72-476b-8c2f-72c9c07829b7-bdWSJxqYoGDvWOl58qGVgk4UVbO7awa2hHAU0uul3OKo1JM6EZiBnCzcZhCq3trmUsQuaCS3YwRKZav70EPqHmNg6vpFmnoYct6/WhatsApp-Image-2026-05-14-at-09.33.57.jpg</t>
  </si>
  <si>
    <t>d1789499-0144-40c5-bf3e-21e4edee7264</t>
  </si>
  <si>
    <t>Wed May 27 2026 18:46:00 GMT+0700 (Western Indonesia Time)</t>
  </si>
  <si>
    <t>fikri ismawansyah</t>
  </si>
  <si>
    <t>3515030101010007</t>
  </si>
  <si>
    <t>2001-01-01</t>
  </si>
  <si>
    <t>operator di pom bensin</t>
  </si>
  <si>
    <t>https://build.fillout.com/editor/b6saBAA7ojus/results?sessionId=d1789499-0144-40c5-bf3e-21e4edee7264</t>
  </si>
  <si>
    <t>https://build.fillout.com/editor/kdFWQQWTckus/results?sessionId=825276f4-b0da-4eac-a8af-f0f33648bae5</t>
  </si>
  <si>
    <t>9ef7dec3-236c-4850-8d07-6b0b279d2835</t>
  </si>
  <si>
    <t>Wed May 27 2026 18:45:00 GMT+0700 (Western Indonesia Time)</t>
  </si>
  <si>
    <t>Kumiasih</t>
  </si>
  <si>
    <t>3514125806750007</t>
  </si>
  <si>
    <t>1973-08-19</t>
  </si>
  <si>
    <t>Fri May 15 2026 14:41:00 GMT+0700 (Western Indonesia Time)</t>
  </si>
  <si>
    <t>Fri May 15 2026 14:18:00 GMT+0700 (Western Indonesia Time)</t>
  </si>
  <si>
    <t>3515031511160003</t>
  </si>
  <si>
    <t>https://build.fillout.com/editor/b6saBAA7ojus/results?sessionId=9ef7dec3-236c-4850-8d07-6b0b279d2835</t>
  </si>
  <si>
    <t>352ac669-7f00-4b1f-8dc5-0368cfeb7585</t>
  </si>
  <si>
    <t>Wed May 27 2026 18:43:00 GMT+0700 (Western Indonesia Time)</t>
  </si>
  <si>
    <t>ismaqil ilailis</t>
  </si>
  <si>
    <t>3515036804800001</t>
  </si>
  <si>
    <t>https://build.fillout.com/editor/b6saBAA7ojus/results?sessionId=b7a78c43-bd7d-454b-a65e-77ac6987cf72</t>
  </si>
  <si>
    <t>1980-04-28</t>
  </si>
  <si>
    <t>https://build.fillout.com/editor/b6saBAA7ojus/results?sessionId=352ac669-7f00-4b1f-8dc5-0368cfeb7585</t>
  </si>
  <si>
    <t>276ce177-9902-4279-a544-45ba55759854</t>
  </si>
  <si>
    <t>Maksum</t>
  </si>
  <si>
    <t>3515031001093607</t>
  </si>
  <si>
    <t>https://prod-fillout-oregon-s3.s3.us-west-2.amazonaws.com/orgid-431168/flowpublicid-kdFWQQWTckus/39227bd0-c334-4199-b12d-a677dc53ac86-1sM9dcwidqtVVFRy98Fkaz5qVLYrt9IKHHc9fvlAFBAoKgG65UDcZcyUGHNcGuXKBaVx1o6vTEWvoS4LyNiqP2EPlthJrsGvflc/IMG-20260514-WA0000.jpg</t>
  </si>
  <si>
    <t>096bc0cd-ef2b-4c8a-8680-f08256a697b7</t>
  </si>
  <si>
    <t>Wed May 27 2026 18:39:00 GMT+0700 (Western Indonesia Time)</t>
  </si>
  <si>
    <t>akhmad riduwan</t>
  </si>
  <si>
    <t>3515032802780006</t>
  </si>
  <si>
    <t>1978-02-28</t>
  </si>
  <si>
    <t>operator  pengisian di pom bensis</t>
  </si>
  <si>
    <t>https://build.fillout.com/editor/b6saBAA7ojus/results?sessionId=096bc0cd-ef2b-4c8a-8680-f08256a697b7</t>
  </si>
  <si>
    <t>https://prod-fillout-oregon-s3.s3.us-west-2.amazonaws.com/orgid-431168/flowpublicid-kdFWQQWTckus/ef79f963-15ab-4090-b301-742956af3211-klhFoyYHtEssTndEnbNVyuiRD5Z3oia7qkrUStsz3RKC4njrsZbWQT0goRjk92fcqIxhYCMlmiK85IzHtH1F6kMAkuilXJsTGI6/IMG-20260519-WA0009.jpg</t>
  </si>
  <si>
    <t>Wed May 27 2026 18:31:00 GMT+0700 (Western Indonesia Time)</t>
  </si>
  <si>
    <t>Wed May 27 2026 18:24:00 GMT+0700 (Western Indonesia Time)</t>
  </si>
  <si>
    <t>2013-01-17</t>
  </si>
  <si>
    <t>Kusnadi, Siti Masrifah, Yunia Hikmatul Maghfiroh, Muhammad Fahmi Hidayat</t>
  </si>
  <si>
    <t>https://build.fillout.com/editor/kdFWQQWTckus/results?sessionId=20fdf044-df07-4ddd-8dba-ea43bd22e5d1</t>
  </si>
  <si>
    <t>https://prod-fillout-oregon-s3.s3.us-west-2.amazonaws.com/orgid-431168/flowpublicid-kdFWQQWTckus/5ff58b03-7c5a-4aa1-bf3a-61c4e2f903da-n5XMaD6UhBgKR3CbZRUiYJ0rreBbEI218Zywgqz0Ckc5PtL4qLt9sIJxtPBtmlRTHKGVxud75UdslVyfAi3aoQgpWdBGDYad8vK/IMG-20260519-WA0006.jpg</t>
  </si>
  <si>
    <t>https://build.fillout.com/editor/b6saBAA7ojus/results?sessionId=9a1801d4-ca8e-49ae-bf6a-c4602e49e57e</t>
  </si>
  <si>
    <t>d15877db-5608-49b1-9a07-28b19105d27a</t>
  </si>
  <si>
    <t>Wed May 27 2026 18:21:00 GMT+0700 (Western Indonesia Time)</t>
  </si>
  <si>
    <t>wagisan</t>
  </si>
  <si>
    <t>3515031001093521</t>
  </si>
  <si>
    <t>https://prod-fillout-oregon-s3.s3.us-west-2.amazonaws.com/orgid-431168/flowpublicid-kdFWQQWTckus/df40e74b-8ef6-4b84-a6c4-facf9af09cac-7qUKsz79omJPunAqOeZxyLL5Azx4SBvIvDu1ST6puehz7Ou2IIG25Xjg6mSgv3YxLAEyjmgXNgVcDHb77KCLz3AUdD03Q7rInT7/WhatsApp-Image-2026-05-14-at-09.44.33.jpg</t>
  </si>
  <si>
    <t>1991-01-01</t>
  </si>
  <si>
    <t>Mohammad fajar shodik</t>
  </si>
  <si>
    <t>https://prod-fillout-oregon-s3.s3.us-west-2.amazonaws.com/orgid-431168/flowpublicid-kdFWQQWTckus/1f29d6a5-550c-49db-8947-57aea321180f-efD3O5gYeurkTJYQxeFOWWSm5BazG0F94gQMSYu9rJ94GFFUCLcg8uxdPY7UsSeTG6mvIzUyGLQU3tANUlnyVNmbOUHTx0FeC0w/IMG-20260519-WA0007.jpg</t>
  </si>
  <si>
    <t>https://build.fillout.com/editor/b6saBAA7ojus/results?sessionId=859de248-0ddc-42d2-9894-6278d4f74bc4</t>
  </si>
  <si>
    <t>afidatul makhbubah</t>
  </si>
  <si>
    <t>Wed May 27 2026 18:30:00 GMT+0700 (Western Indonesia Time)</t>
  </si>
  <si>
    <t>Wed May 27 2026 18:28:00 GMT+0700 (Western Indonesia Time)</t>
  </si>
  <si>
    <t>2021-01-05</t>
  </si>
  <si>
    <t>https://build.fillout.com/editor/b6saBAA7ojus/results?sessionId=8e25e2b9-a864-423a-a3cd-e450d18e6474</t>
  </si>
  <si>
    <t>https://prod-fillout-oregon-s3.s3.us-west-2.amazonaws.com/orgid-431168/flowpublicid-kdFWQQWTckus/85e617e2-caf3-43d8-bd9b-b687a7ede752-TYZizwKZOYKDpCjpitTLf9kVG1ijqp2KN6oSf3gtKv6kWZnj1RtAYbjoXTWRGiAegxudLHv2Fa6leVVJJPe5GEhTlUNqq5nEH7j/WhatsApp-Image-2026-05-14-at-09.53.07.jpg</t>
  </si>
  <si>
    <t>430000000</t>
  </si>
  <si>
    <t>Wed May 27 2026 18:19:00 GMT+0700 (Western Indonesia Time)</t>
  </si>
  <si>
    <t>https://build.fillout.com/editor/b6saBAA7ojus/results?sessionId=5f6b9860-7f78-446c-9294-2e209433ad90, https://build.fillout.com/editor/b6saBAA7ojus/results?sessionId=171041d2-ebd3-4c07-acc6-a802cc6bf53b</t>
  </si>
  <si>
    <t>1961-09-21</t>
  </si>
  <si>
    <t>27d1bb25-41ff-4644-b12b-fc3669b3b474</t>
  </si>
  <si>
    <t>Mulyati</t>
  </si>
  <si>
    <t>3515031001093405</t>
  </si>
  <si>
    <t>https://prod-fillout-oregon-s3.s3.us-west-2.amazonaws.com/orgid-431168/flowpublicid-kdFWQQWTckus/3a100a64-8c8e-4e98-bbaa-b18e42a80ce5-gWVRgcrfmmCQoON5jnmeYJENAaSkBe3qIh0QVBqpnj0dBnfXHTpHam5xTiZVBLx3AL65XGxx1qqxG6Nh1HSz17DHeJEdvFS4Azs/Screenshot_20260516-103001_Gallery.jpg</t>
  </si>
  <si>
    <t>https://prod-fillout-oregon-s3.s3.us-west-2.amazonaws.com/orgid-431168/flowpublicid-kdFWQQWTckus/2a9549e6-947a-411c-91ce-fccb6338adb8-IHCrF1wT7pkcgob4pssvidWRS82LnRbMvKJaoej0vwEEA2wWkSIixb87Tn2KeJ4tqyC47EGTqn0U3jmeHd3enYpTI3Tb6oSvuxJ/WhatsApp-Image-2026-05-14-at-09.42.25.jpg</t>
  </si>
  <si>
    <t>https://build.fillout.com/editor/b6saBAA7ojus/results?sessionId=c6ccd3e2-107e-4669-b0ea-c1b565fd7a95</t>
  </si>
  <si>
    <t>0f521797-2c97-4282-b719-4eaaae3244c3</t>
  </si>
  <si>
    <t>Wed May 27 2026 17:03:00 GMT+0700 (Western Indonesia Time)</t>
  </si>
  <si>
    <t>Wed May 27 2026 17:02:00 GMT+0700 (Western Indonesia Time)</t>
  </si>
  <si>
    <t>Muhammad Kenzy Agus Tiyan</t>
  </si>
  <si>
    <t>3515031508190002</t>
  </si>
  <si>
    <t>2019-08-15</t>
  </si>
  <si>
    <t>https://prod-fillout-oregon-s3.s3.us-west-2.amazonaws.com/orgid-431168/flowpublicid-kdFWQQWTckus/c59a7369-6b09-4686-96f2-13f4eb4c05ad-a2cVAEMssq3t15ptkc0TkuFOpFucBcAkzHmX8ZHm11liT0xDhYPtGAlKXduKICfT0F8QzArnUcli2qz1oHo1603h0eAsaRxOEh7/WhatsApp-Image-2026-05-15-at-14.29.41.jpg</t>
  </si>
  <si>
    <t>https://build.fillout.com/editor/b6saBAA7ojus/results?sessionId=0f521797-2c97-4282-b719-4eaaae3244c3</t>
  </si>
  <si>
    <t>https://prod-fillout-oregon-s3.s3.us-west-2.amazonaws.com/orgid-431168/flowpublicid-kdFWQQWTckus/974df941-012f-4b40-a9dd-f3b082d8c130-YFjsPtZlNmDN854udRGmImD5M6tRJ59jAPjwht3iybfKa5kkM8PfLXABLtpvtIefL7ubU2eqIs4mGuujJxFPBfyqRnQYNDnkrwz/Screenshot_20260516-102951_Gallery.jpg</t>
  </si>
  <si>
    <t>2e808ac9-a36d-49f5-9acb-b05c8d733b75</t>
  </si>
  <si>
    <t>Wed May 27 2026 17:00:00 GMT+0700 (Western Indonesia Time)</t>
  </si>
  <si>
    <t>Sinta Iga Mawarni</t>
  </si>
  <si>
    <t>3515034505080002</t>
  </si>
  <si>
    <t>2008-05-05</t>
  </si>
  <si>
    <t>2cbff61b-ff59-47a5-b91e-8900fad47c66</t>
  </si>
  <si>
    <t>15/05/2026 13:59:19</t>
  </si>
  <si>
    <t>3515030407590007</t>
  </si>
  <si>
    <t>wagisan, afidatul makhbubah, abdan syakuro, nizha risalatul muawwanah, afiyah salisah muliani</t>
  </si>
  <si>
    <t>https://build.fillout.com/editor/kdFWQQWTckus/results?sessionId=d15877db-5608-49b1-9a07-28b19105d27a</t>
  </si>
  <si>
    <t>https://build.fillout.com/editor/b6saBAA7ojus/results?sessionId=2e808ac9-a36d-49f5-9acb-b05c8d733b75</t>
  </si>
  <si>
    <t>https://prod-fillout-oregon-s3.s3.us-west-2.amazonaws.com/orgid-431168/flowpublicid-kdFWQQWTckus/ed409185-38a5-4180-a2ff-dd0844d49db3-lJuWFPWENZ9bkAv2v5tXU6LGSVyJQDPGtlmmjDtsifOYTDmBFquqnzNQd9HyftnhXSoIeDpGAzSum3LYl5qkydCZ42EurYelbbt/Screenshot_20260516-102956_Gallery.jpg</t>
  </si>
  <si>
    <t>f1a7c239-807b-4ede-b41d-87ad2f2db602</t>
  </si>
  <si>
    <t>Fri May 15 2026 14:57:00 GMT+0700 (Western Indonesia Time)</t>
  </si>
  <si>
    <t>ad379f9a-624b-4ab1-b659-e819bc77ec2f</t>
  </si>
  <si>
    <t>Fri May 15 2026 14:43:00 GMT+0700 (Western Indonesia Time)</t>
  </si>
  <si>
    <t>Wed May 27 2026 16:58:00 GMT+0700 (Western Indonesia Time)</t>
  </si>
  <si>
    <t>3515035104790007</t>
  </si>
  <si>
    <t>1979-04-11</t>
  </si>
  <si>
    <t>aris sudarmaji</t>
  </si>
  <si>
    <t>3515031001093549</t>
  </si>
  <si>
    <t>https://prod-fillout-oregon-s3.s3.us-west-2.amazonaws.com/orgid-431168/flowpublicid-kdFWQQWTckus/e1bfc28a-927b-4d0c-a893-398c31a83875-FXtoBV8pPYyJ5v8eTgSkK0PBJDgdDT5RVbdcAXIJtF2dxnnuilj7KbnDiyLQaeSehmnOn3sY9Y37UqRGm7qyMFMcpC6zDXR4mZN/WhatsApp-Image-2026-05-14-at-09.57.35.jpg</t>
  </si>
  <si>
    <t>3d6a94fe-d78b-4665-9adf-32ced1c28108</t>
  </si>
  <si>
    <t>15/05/2026 14:02:10</t>
  </si>
  <si>
    <t>Siti ngaisyah</t>
  </si>
  <si>
    <t>https://prod-fillout-oregon-s3.s3.us-west-2.amazonaws.com/orgid-431168/flowpublicid-kdFWQQWTckus/65419d85-1352-48c9-a10b-6efb3686b613-IjkRcaw0yy8ytlfitkHPqWU7FQe4gxQKXF6Lq7GzmOMZijF4Q5msqDsRbIv9Kj7wZ07gGLEeUE00M3iaENOnoiPMvvtEe80qOhX/Screenshot_20260516-071608_Gallery.jpg</t>
  </si>
  <si>
    <t>3515035605620001</t>
  </si>
  <si>
    <t>https://build.fillout.com/editor/b6saBAA7ojus/results?sessionId=ad379f9a-624b-4ab1-b659-e819bc77ec2f</t>
  </si>
  <si>
    <t>996c0650-d8ad-4863-82d5-af10f6cd9568</t>
  </si>
  <si>
    <t>Wed May 27 2026 16:56:00 GMT+0700 (Western Indonesia Time)</t>
  </si>
  <si>
    <t>3515032403770003</t>
  </si>
  <si>
    <t>1977-03-24</t>
  </si>
  <si>
    <t>https://prod-fillout-oregon-s3.s3.us-west-2.amazonaws.com/orgid-431168/flowpublicid-kdFWQQWTckus/bec9f2df-7e8e-4919-96ca-9efd75c4b17b-dM354a1NndzboRpNAQSGzM7wjEH2Mb5QanNsVgmE8pOrd3QxHLkD1KaB3sRTvB1oxo980uxvoulYd071qj15JUx7wKIfOivR8O7/WhatsApp-Image-2026-05-14-at-09.54.57.jpg</t>
  </si>
  <si>
    <t>c6299baa-3020-43a1-b72a-4dc10c2a1c0d</t>
  </si>
  <si>
    <t>14/05/2026 04:51:37</t>
  </si>
  <si>
    <t>3515033107710001</t>
  </si>
  <si>
    <t>https://build.fillout.com/editor/b6saBAA7ojus/results?sessionId=29277bae-3537-41f9-b641-c31dca2a9284</t>
  </si>
  <si>
    <t>https://build.fillout.com/editor/b6saBAA7ojus/results?sessionId=996c0650-d8ad-4863-82d5-af10f6cd9568</t>
  </si>
  <si>
    <t>bf19b9c4-6f3a-4b6a-ac8b-a96995812f02</t>
  </si>
  <si>
    <t>Wed May 27 2026 16:43:00 GMT+0700 (Western Indonesia Time)</t>
  </si>
  <si>
    <t>Wed May 27 2026 16:40:00 GMT+0700 (Western Indonesia Time)</t>
  </si>
  <si>
    <t>https://prod-fillout-oregon-s3.s3.us-west-2.amazonaws.com/orgid-431168/flowpublicid-kdFWQQWTckus/3185c144-bd06-42fd-bf88-31da3278691c-kCl8TZ7GriBrW6QChecVDgmyIUB6oonzdBNUZWLs0BCmGwsVd0QD7Z9FC7pkxqWYsSeijAWCBDABaFHpqDryKaOwfSGAN6Yz6cE/WhatsApp-Image-2026-05-14-at-09.55.32.jpg</t>
  </si>
  <si>
    <t>Dilta Aliyasa</t>
  </si>
  <si>
    <t>3515030609040001</t>
  </si>
  <si>
    <t>282afd6f-deae-4065-87de-e31cfb42d379</t>
  </si>
  <si>
    <t>2004-08-09</t>
  </si>
  <si>
    <t xml:space="preserve">Riwayanto teguh prasetyo </t>
  </si>
  <si>
    <t>3515032401170004</t>
  </si>
  <si>
    <t>https://prod-fillout-oregon-s3.s3.us-west-2.amazonaws.com/orgid-431168/flowpublicid-kdFWQQWTckus/c002ba58-fd80-41c3-b385-51e2f655456c-BtXaBk1or9F5weoekdb5HydLKucYHaGskRH2h4R4qoQCbZfAnj5evYtVP2Tf1ARvjDwVJ7HrSCKMAcQfpwGwOWubaw44kQpVQGC/WA_1779687848403.jpg</t>
  </si>
  <si>
    <t>598513c4-d15b-415b-985e-0cd54314084c</t>
  </si>
  <si>
    <t>14/05/2026 04:56:21</t>
  </si>
  <si>
    <t>Sri Yamti</t>
  </si>
  <si>
    <t>3515035004710003</t>
  </si>
  <si>
    <t>3515032501097279</t>
  </si>
  <si>
    <t>https://build.fillout.com/editor/b6saBAA7ojus/results?sessionId=bf19b9c4-6f3a-4b6a-ac8b-a96995812f02</t>
  </si>
  <si>
    <t>https://prod-fillout-oregon-s3.s3.us-west-2.amazonaws.com/orgid-431168/flowpublicid-kdFWQQWTckus/626a4f9e-df93-41a0-a369-f17b0e606d8a-DzQF0SaLmglfhSgmTlaD1gIfo98EWO6Eq7Ry0ELrHyHx4nlbTOOCrs9si735jXzWql7DavLpZHgJm67dbR7WZAWB2JfjGMYfZi6/WhatsApp-Image-2026-05-14-at-09.57.04.jpg</t>
  </si>
  <si>
    <t>7bc1ea86-d6df-4565-8454-815eadf9f701</t>
  </si>
  <si>
    <t>Wed May 27 2026 16:38:00 GMT+0700 (Western Indonesia Time)</t>
  </si>
  <si>
    <t>Jami'iyah</t>
  </si>
  <si>
    <t>3515034304730001</t>
  </si>
  <si>
    <t>Paryati</t>
  </si>
  <si>
    <t>1973-04-03</t>
  </si>
  <si>
    <t>b3fa410b-9b81-4a3e-8f06-73b0f97174d4</t>
  </si>
  <si>
    <t>14/05/2026 05:12:06</t>
  </si>
  <si>
    <t>Arynda pramudya wulandari</t>
  </si>
  <si>
    <t>3515035501030003</t>
  </si>
  <si>
    <t>https://prod-fillout-oregon-s3.s3.us-west-2.amazonaws.com/orgid-431168/flowpublicid-kdFWQQWTckus/63b80d16-299a-4845-85ec-8b050aebc097-f7mltKzamKgCcdgElLvK9Zp0ZysJL7F0iYenx7Gigc0Yb4OffqKePoqftiL6oQBTi1atL34QzJFtDRSWTJRkvsu6IQZh2CrCR53/IMG-20260525-WA0058.jpg</t>
  </si>
  <si>
    <t>https://build.fillout.com/editor/b6saBAA7ojus/results?sessionId=7bc1ea86-d6df-4565-8454-815eadf9f701</t>
  </si>
  <si>
    <t>aris sudarmaji, luluk latifah, muhammad arif hidayat, luthfi ahmad rosyidi</t>
  </si>
  <si>
    <t>https://build.fillout.com/editor/kdFWQQWTckus/results?sessionId=f1a7c239-807b-4ede-b41d-87ad2f2db602</t>
  </si>
  <si>
    <t>b9a28f22-4b56-4be7-9629-1bfa5be2fafa</t>
  </si>
  <si>
    <t>Wed May 27 2026 16:36:00 GMT+0700 (Western Indonesia Time)</t>
  </si>
  <si>
    <t>Muali Widodo</t>
  </si>
  <si>
    <t>3515030404670001</t>
  </si>
  <si>
    <t>1967-04-04</t>
  </si>
  <si>
    <t>https://prod-fillout-oregon-s3.s3.us-west-2.amazonaws.com/orgid-431168/flowpublicid-kdFWQQWTckus/3d12ab71-2518-4dd0-8ed0-4d4a63eedac6-w6gSk0tuZ45V9FjyZfTvh7iHznfhgmVwKScCvXe647gMePsVBkOVJwbDmv1Wwy8gRDM1c6LNJAV2St6xzf4nlo3UUxBzoeGdLm2/IMG-20260525-WA0056.jpg</t>
  </si>
  <si>
    <t>becd0da0-87f9-4ed2-9947-9ca757afd04c</t>
  </si>
  <si>
    <t>14/05/2026 04:00:46</t>
  </si>
  <si>
    <t>https://build.fillout.com/editor/b6saBAA7ojus/results?sessionId=b9a28f22-4b56-4be7-9629-1bfa5be2fafa</t>
  </si>
  <si>
    <t>3515031001740005</t>
  </si>
  <si>
    <t>Wed May 27 2026 16:29:00 GMT+0700 (Western Indonesia Time)</t>
  </si>
  <si>
    <t>Wed May 27 2026 16:28:00 GMT+0700 (Western Indonesia Time)</t>
  </si>
  <si>
    <t>https://prod-fillout-oregon-s3.s3.us-west-2.amazonaws.com/orgid-431168/flowpublicid-kdFWQQWTckus/69036a1e-8764-4d3f-9db8-00ad1e794315-w2XB08HJoSnTf0yBjPRPqQTwliu3KI5zqB8uOe8iqBmL68zE7pJXbQKJXLvsS0Z4SQCG7xUYq7qAwhQKc2RLKlg6FJxeAihQ5gY/IMG-20260525-WA0057.jpg</t>
  </si>
  <si>
    <t>2023-12-13</t>
  </si>
  <si>
    <t>https://build.fillout.com/editor/b6saBAA7ojus/results?sessionId=1a152407-253d-46d8-9d32-4a8fccfbae14</t>
  </si>
  <si>
    <t>29fcfd85-bef4-489a-a6cc-f000796a9b93</t>
  </si>
  <si>
    <t>14/05/2026 04:04:21</t>
  </si>
  <si>
    <t>3515036404800008</t>
  </si>
  <si>
    <t>Wed May 27 2026 16:27:00 GMT+0700 (Western Indonesia Time)</t>
  </si>
  <si>
    <t>2017-05-06</t>
  </si>
  <si>
    <t>https://build.fillout.com/editor/b6saBAA7ojus/results?sessionId=56117d5b-8728-45f4-a304-257af28a0ef4</t>
  </si>
  <si>
    <t>Wed May 27 2026 16:25:00 GMT+0700 (Western Indonesia Time)</t>
  </si>
  <si>
    <t>https://build.fillout.com/editor/b6saBAA7ojus/results?sessionId=934fd5f6-10c0-4cd3-8335-9646b31d607c, https://build.fillout.com/editor/b6saBAA7ojus/results?sessionId=34c80139-5b8d-4937-8364-dd2d15220b9b, https://build.fillout.com/editor/b6saBAA7ojus/results?sessionId=7a59071e-5183-49aa-95d8-27a094ee54d4, https://build.fillout.com/editor/b6saBAA7ojus/results?sessionId=170d0ed7-0fd7-4165-b20b-2c6b03aaf300</t>
  </si>
  <si>
    <t>1991-06-18</t>
  </si>
  <si>
    <t>288f80f3-9e0d-424f-b538-47073f01dc26</t>
  </si>
  <si>
    <t>16487aa1-6c82-4a67-afed-d986f4ed58e4</t>
  </si>
  <si>
    <t>14/05/2026 04:07:50</t>
  </si>
  <si>
    <t>Dimas bagus prasetyo</t>
  </si>
  <si>
    <t>3515031810020002</t>
  </si>
  <si>
    <t>https://prod-fillout-oregon-s3.s3.us-west-2.amazonaws.com/orgid-431168/flowpublicid-kdFWQQWTckus/0242f175-df00-43a7-968f-7dd2cc7150ba-eRZBIA900aastPDi8K6rX8HOGwBykuTwJeQmYKOmFWBrootQbP3VdcD5HKKLe0iTr0etT7zqQkc2LukNxasvUBdlqQZdDofVsL4/dcc5cae1-2ea8-4c46-9fef-9d052d3ccb1f.jpg</t>
  </si>
  <si>
    <t>https://build.fillout.com/editor/b6saBAA7ojus/results?sessionId=368bb48f-b95a-4a0d-9e2b-db98bf1820ad</t>
  </si>
  <si>
    <t>Wed May 27 2026 16:23:00 GMT+0700 (Western Indonesia Time)</t>
  </si>
  <si>
    <t>1993-05-07</t>
  </si>
  <si>
    <t>Atus Chanifah</t>
  </si>
  <si>
    <t>a0f9703d-5c23-4925-96e7-81a61665649c</t>
  </si>
  <si>
    <t>14/05/2026 04:10:38</t>
  </si>
  <si>
    <t>Anindita rahma dwi cahyani</t>
  </si>
  <si>
    <t>3515037112100001</t>
  </si>
  <si>
    <t>https://build.fillout.com/editor/b6saBAA7ojus/results?sessionId=e9bf5c58-8bd0-4b48-b816-ebb9ff7a6381</t>
  </si>
  <si>
    <t>225000</t>
  </si>
  <si>
    <t>https://prod-fillout-oregon-s3.s3.us-west-2.amazonaws.com/orgid-431168/flowpublicid-kdFWQQWTckus/b82b17c0-77a3-4164-95e3-71ff470c1038-e4y66wrlWfiL7scnQoXgacX1Jm88L3b3qe6detusZ29hJ4drTYV5QAZQOjHSQ8A4wKatWB9x86qRIZUventvYjFZEeRKL84UnQ5/631c4973-2137-4718-83f2-3ca94e21d7e8.jpg</t>
  </si>
  <si>
    <t>Moch.Nurul Hudi, Sugiyanah, Muhammad Naufal Nurul Arfa</t>
  </si>
  <si>
    <t>https://build.fillout.com/editor/kdFWQQWTckus/results?sessionId=26067bef-8ada-41bf-bea7-8fe12e6862ee</t>
  </si>
  <si>
    <t>fc5be45f-f9c1-4cb7-b861-b9ff346687f6</t>
  </si>
  <si>
    <t>Wed May 27 2026 16:01:00 GMT+0700 (Western Indonesia Time)</t>
  </si>
  <si>
    <t>Wed May 27 2026 15:59:00 GMT+0700 (Western Indonesia Time)</t>
  </si>
  <si>
    <t>Suhartiningsih</t>
  </si>
  <si>
    <t>3515036204620001</t>
  </si>
  <si>
    <t>1962-04-22</t>
  </si>
  <si>
    <t>95dbc83e-6b15-4d57-a53c-539f47fd90fc</t>
  </si>
  <si>
    <t>Fri May 15 2026 15:08:00 GMT+0700 (Western Indonesia Time)</t>
  </si>
  <si>
    <t>Fri May 15 2026 14:59:00 GMT+0700 (Western Indonesia Time)</t>
  </si>
  <si>
    <t>https://prod-fillout-oregon-s3.s3.us-west-2.amazonaws.com/orgid-431168/flowpublicid-kdFWQQWTckus/d191828c-d08f-4a26-b002-9eacf2386939-IWUorrEZByvGPl3ylDdlsMLJbjV7XZR3TlTg1eZ51UyXEpqbkrRRujazPmwBcH3VMjUpowFpHFnWEuafZlRRudRsMln2BZ3Hjt5/77de60c3-1507-4ba4-9eeb-838baf30a092.jpg</t>
  </si>
  <si>
    <t>wahyudi aribowo</t>
  </si>
  <si>
    <t>3515031410100001</t>
  </si>
  <si>
    <t>https://prod-fillout-oregon-s3.s3.us-west-2.amazonaws.com/orgid-431168/flowpublicid-kdFWQQWTckus/7598898c-f048-4512-946f-4873b56d40de-VJiqW03if7JSXoNqGNOYs5dNQJeJKt5sKXNbT3wnjtP4vENBSH6a7H96uz5RVA0GrLkKhHSOHOXnd3eTPXW63uT967Q5H4RqO3J/WhatsApp-Image-2026-05-14-at-10.08.14.jpg</t>
  </si>
  <si>
    <t>3515032408240003</t>
  </si>
  <si>
    <t>https://build.fillout.com/editor/b6saBAA7ojus/results?sessionId=fc5be45f-f9c1-4cb7-b861-b9ff346687f6</t>
  </si>
  <si>
    <t>https://prod-fillout-oregon-s3.s3.us-west-2.amazonaws.com/orgid-431168/flowpublicid-kdFWQQWTckus/d76056a9-cf34-40d1-99c0-4aebc876ed82-5PU5kBspbQVPfBC7JuUe4ly53N7dJVBeYBhJILF1GS2yXv9mrDg3YQYlIJiBaoD2tlOQwW35v78SW4UNhE8TVicDkCOo8CfBa9T/e2aa5098-b32e-4cb5-8a9e-47b5769c77ef.jpg</t>
  </si>
  <si>
    <t>ad9deb3a-05ac-4932-a548-84967a05b6c6</t>
  </si>
  <si>
    <t>Wed May 27 2026 15:52:00 GMT+0700 (Western Indonesia Time)</t>
  </si>
  <si>
    <t>Wed May 27 2026 15:50:00 GMT+0700 (Western Indonesia Time)</t>
  </si>
  <si>
    <t>Muhammad Azril Haikal Ramadhan</t>
  </si>
  <si>
    <t>3515031005180003</t>
  </si>
  <si>
    <t>275000</t>
  </si>
  <si>
    <t>https://prod-fillout-oregon-s3.s3.us-west-2.amazonaws.com/orgid-431168/flowpublicid-kdFWQQWTckus/98ffe64b-45ea-40ff-bba0-270a885c37bc-cMLTDOqwYywEqD5xzxOgVis9kGQsbIkIbluZhALeMt88gPWm2opev1USj6yiODhupsA1aoGPy094JbJKOBnhkO92Exo9bQ2J6Z7/WhatsApp-Image-2026-05-14-at-10.16.57.jpg</t>
  </si>
  <si>
    <t>2018-05-20</t>
  </si>
  <si>
    <t>3515032609170004</t>
  </si>
  <si>
    <t>https://build.fillout.com/editor/b6saBAA7ojus/results?sessionId=ad9deb3a-05ac-4932-a548-84967a05b6c6</t>
  </si>
  <si>
    <t>https://prod-fillout-oregon-s3.s3.us-west-2.amazonaws.com/orgid-431168/flowpublicid-kdFWQQWTckus/e6d9a31e-1cd1-4e45-99d5-fd2ece669b37-dLD8a6Z8anQ6feqYxeydJbTJaIahpjxcVCbcKyQkAHhwVRn0iZWmY0qwF90Rztdly6z6PwKTohyLTIGmpinfKmMABhmNPiI7MBQ/WhatsApp-Image-2026-05-14-at-10.06.40.jpg</t>
  </si>
  <si>
    <t>7c2bc891-e40a-46bd-bfde-701f4338b8ef</t>
  </si>
  <si>
    <t>Wed May 27 2026 15:46:00 GMT+0700 (Western Indonesia Time)</t>
  </si>
  <si>
    <t>https://build.fillout.com/editor/b6saBAA7ojus/results?sessionId=a6aaf8a0-bd14-4a17-86dd-839da35c73d3, https://build.fillout.com/editor/b6saBAA7ojus/results?sessionId=63ddd053-ef7e-4269-958a-c4764e15658e, https://build.fillout.com/editor/b6saBAA7ojus/results?sessionId=489a0299-b3d0-44b1-af72-b5e1a5801890, https://build.fillout.com/editor/b6saBAA7ojus/results?sessionId=f3fe1569-f33b-457a-886c-93778e5436d7, https://build.fillout.com/editor/b6saBAA7ojus/results?sessionId=b2d7568f-044c-4592-b110-5664dccb4e88</t>
  </si>
  <si>
    <t>b2a3bda6-d057-40c5-83c7-44aadc58d094</t>
  </si>
  <si>
    <t>14/05/2026 04:29:50</t>
  </si>
  <si>
    <t>Muhammad Davin Aidan Syahm</t>
  </si>
  <si>
    <t>Rakhmad Basuki</t>
  </si>
  <si>
    <t>3515041308130004</t>
  </si>
  <si>
    <t>3515030806740005</t>
  </si>
  <si>
    <t>2013-08-13</t>
  </si>
  <si>
    <t>298ded58-ba9f-4fbe-9cb7-9c40407f5e5d</t>
  </si>
  <si>
    <t>https://prod-fillout-oregon-s3.s3.us-west-2.amazonaws.com/orgid-431168/flowpublicid-kdFWQQWTckus/a102e903-3191-4d90-82ff-0707c16db1d6-y7TI7Ld1ogtReWG4RPuwGELuiOkBvw4FPdqM1NrVcOmj7JqVbuucYn4aT2msjTEMnlRlgtHFJMKOmeJSQ3TVsFDJzP7DDLFDQff/WA_1779267320864.jpg</t>
  </si>
  <si>
    <t>https://prod-fillout-oregon-s3.s3.us-west-2.amazonaws.com/orgid-431168/flowpublicid-kdFWQQWTckus/f33336a0-cce2-4586-aebd-687ad101a0d6-tQzLNLS0pEauT1gs13hoRpLJKXgZugkr76PJfuvVTGJasPo0GsVCAvbd8b4KZZrFv6oeNkGNf2tu8DNECG3uUYTOIlkqIXnOcJp/WhatsApp-Image-2026-05-14-at-10.05.58.jpg</t>
  </si>
  <si>
    <t>https://build.fillout.com/editor/b6saBAA7ojus/results?sessionId=7c2bc891-e40a-46bd-bfde-701f4338b8ef</t>
  </si>
  <si>
    <t>490a11b0-c21c-4586-a659-a9657ffb3bbc</t>
  </si>
  <si>
    <t>14/05/2026 04:33:30</t>
  </si>
  <si>
    <t>Achmat Aditiyas</t>
  </si>
  <si>
    <t>3515030905040002</t>
  </si>
  <si>
    <t>125000000</t>
  </si>
  <si>
    <t>wahyudi aribowo, hati apriyani kusmawati</t>
  </si>
  <si>
    <t>https://build.fillout.com/editor/kdFWQQWTckus/results?sessionId=95dbc83e-6b15-4d57-a53c-539f47fd90fc</t>
  </si>
  <si>
    <t>17e9a472-1430-45f6-a23a-93f23d9b0d64</t>
  </si>
  <si>
    <t>Wed May 27 2026 15:44:00 GMT+0700 (Western Indonesia Time)</t>
  </si>
  <si>
    <t>https://prod-fillout-oregon-s3.s3.us-west-2.amazonaws.com/orgid-431168/flowpublicid-kdFWQQWTckus/e544afb3-e8e9-425e-b7de-f100c24d38dd-wMZKmRFfwtkMLtls1R1Nt6cGcBzCYQbJ6mD05uPBIu9cu3W9k2qYmFgZtU9Uvb7FvhZlNzQ1LHvz8friBgpKvr1ZAFgUNa9ZK6O/IMG_20260520_160005.jpg</t>
  </si>
  <si>
    <t>Listiana Iva Ramawati</t>
  </si>
  <si>
    <t>3515044105870004</t>
  </si>
  <si>
    <t>1987-05-01</t>
  </si>
  <si>
    <t>d3cc7f7d-2bfd-4853-99a7-c16569a2e838</t>
  </si>
  <si>
    <t>Fri May 15 2026 15:15:00 GMT+0700 (Western Indonesia Time)</t>
  </si>
  <si>
    <t>5300000</t>
  </si>
  <si>
    <t>sutinah</t>
  </si>
  <si>
    <t>3515031001093525</t>
  </si>
  <si>
    <t>https://prod-fillout-oregon-s3.s3.us-west-2.amazonaws.com/orgid-431168/flowpublicid-kdFWQQWTckus/9bfb0861-c3f9-4d0a-955e-79f5a02224f4-XgKmZ1Bu6xM1Q1W70fSKhwdfznMzeiBFuyI3EBvssB1PfHgIcXtyd2PHlACkgjNf7CPqWEy2MvOm3F83fBPYwIW2wpIB4yyR5fK/WhatsApp-Image-2026-05-14-at-10.07.33.jpg</t>
  </si>
  <si>
    <t>69162617-6c93-4829-8f72-d428f420ceec</t>
  </si>
  <si>
    <t>14/05/2026 04:38:40</t>
  </si>
  <si>
    <t>Endik kuncoro</t>
  </si>
  <si>
    <t>3515030509700004</t>
  </si>
  <si>
    <t>Pengangkut sampah</t>
  </si>
  <si>
    <t>https://prod-fillout-oregon-s3.s3.us-west-2.amazonaws.com/orgid-431168/flowpublicid-kdFWQQWTckus/c555d36e-6f9c-4d9d-947e-cd15a5303b10-U0l7uZY8m70ZWKV6nsiKCAuROzAQkgB8td637CJ9KfwBQMsXW5s5lMWWNzi3sP07W4REzlfypbCmJHPL3lNPSUSsVmF6IbFA22K/IMG-20260520-WA0009.jpg</t>
  </si>
  <si>
    <t>https://build.fillout.com/editor/b6saBAA7ojus/results?sessionId=17e9a472-1430-45f6-a23a-93f23d9b0d64</t>
  </si>
  <si>
    <t>https://prod-fillout-oregon-s3.s3.us-west-2.amazonaws.com/orgid-431168/flowpublicid-kdFWQQWTckus/0727b10f-36fb-43f9-8efb-797fdbc5942f-fCTv9N4wDJrUryqd9FH28ctfP8H5IolajFRGZmuUaEge3sH6fSdKs28mpkfE0jTIh4FsplzvpiAPDtjcLLONYn3aiLG8qjweWue/WhatsApp-Image-2026-05-14-at-10.16.57.jpg</t>
  </si>
  <si>
    <t>74739b34-ff03-4e45-9f40-f789711f459e</t>
  </si>
  <si>
    <t>Wed May 27 2026 15:42:00 GMT+0700 (Western Indonesia Time)</t>
  </si>
  <si>
    <t>https://prod-fillout-oregon-s3.s3.us-west-2.amazonaws.com/orgid-431168/flowpublicid-kdFWQQWTckus/0f4a9ab5-6647-4a7e-9289-ca80483fe9ef-mKR6SFu1F9m3xsw5uKK20ax1L3h3IydApVbSEMGnzxum3IhFgI6YWFg7XwSY17FgwHjonh3M3vrr8YZCUvW8iV0xx1C4Or3Tuoy/IMG-20260520-WA0008.jpg</t>
  </si>
  <si>
    <t>Muhammad Wahyudi</t>
  </si>
  <si>
    <t>766d5bf7-8b46-423e-a2c8-8310d6712dd6</t>
  </si>
  <si>
    <t>3515161208820007</t>
  </si>
  <si>
    <t>26/05/2026 07:38:36</t>
  </si>
  <si>
    <t>Poniti</t>
  </si>
  <si>
    <t>3515035604510001</t>
  </si>
  <si>
    <t>1982-08-12</t>
  </si>
  <si>
    <t>https://prod-fillout-oregon-s3.s3.us-west-2.amazonaws.com/orgid-431168/flowpublicid-kdFWQQWTckus/1357e356-08c5-4f0f-b31f-b436f354e16a-0Sn4p4Jif9RQo4gNRpU0ufoLeWpFhdyP4On4BVCOp4Zs3L0YhWcyrucswLfnO0TAq35TAEIxFebJg3KBzxXJ7Zt3XW4dzkNzamE/WhatsApp-Image-2026-05-14-at-10.06.40.jpg</t>
  </si>
  <si>
    <t>3515031001093327</t>
  </si>
  <si>
    <t>12500000</t>
  </si>
  <si>
    <t>https://build.fillout.com/editor/b6saBAA7ojus/results?sessionId=74739b34-ff03-4e45-9f40-f789711f459e</t>
  </si>
  <si>
    <t>https://build.fillout.com/editor/b6saBAA7ojus/results?sessionId=9402da47-66fb-46f7-b665-f623b61affb8, https://build.fillout.com/editor/b6saBAA7ojus/results?sessionId=a775f506-7c34-47b6-a480-aa4adbc36d92, https://build.fillout.com/editor/b6saBAA7ojus/results?sessionId=b897e802-8e1d-4089-8468-b031cf524839, https://build.fillout.com/editor/b6saBAA7ojus/results?sessionId=be8ab136-7581-4a29-bda5-c69aa82e022f, https://build.fillout.com/editor/b6saBAA7ojus/results?sessionId=91dc7623-fb18-41c4-aaac-2bc792fccc47</t>
  </si>
  <si>
    <t>47ccf0b9-ff3d-4191-a572-29c3ef10380f</t>
  </si>
  <si>
    <t>26/05/2026 07:42:31</t>
  </si>
  <si>
    <t>Sri puji astutik</t>
  </si>
  <si>
    <t>https://prod-fillout-oregon-s3.s3.us-west-2.amazonaws.com/orgid-431168/flowpublicid-kdFWQQWTckus/b12e35c8-58ba-4eee-9a86-3ebdd19a9ce0-RbjEj4faRfxy611llTU85y9uec2U3LVoqeGlb3XSGFqoxpQqWnDkKIcClkUJscZpHdTIJ0z3uRZt2AkCRyXqbnYfnMfZF9EWset/WhatsApp-Image-2026-05-14-at-10.05.58.jpg</t>
  </si>
  <si>
    <t>3515035306740006</t>
  </si>
  <si>
    <t>2a122558-fdfa-4d0b-9066-0b70e2b14db1</t>
  </si>
  <si>
    <t>57bad00b-0125-4027-b280-8691b23592eb</t>
  </si>
  <si>
    <t>Wed May 27 2026 15:30:00 GMT+0700 (Western Indonesia Time)</t>
  </si>
  <si>
    <t>Wed May 27 2026 15:28:00 GMT+0700 (Western Indonesia Time)</t>
  </si>
  <si>
    <t>Siti Sutikhat</t>
  </si>
  <si>
    <t>3515044808650001</t>
  </si>
  <si>
    <t>1965-08-08</t>
  </si>
  <si>
    <t>https://prod-fillout-oregon-s3.s3.us-west-2.amazonaws.com/orgid-431168/flowpublicid-kdFWQQWTckus/c0350b4d-3dd5-4807-8612-63c9c0f6eb6d-UNUWGX98oVz2Zvosl5GRKKV90hcIqOcgiu1mVYoiPrCy8oMmS4UxA2Tnqb1VPppnuAUBo4mRdceIKNB0b7yvI9xnQ4OcXAEU0DA/WA_1778729833242.jpg</t>
  </si>
  <si>
    <t>Pensiunan Guru</t>
  </si>
  <si>
    <t>3515033012140001</t>
  </si>
  <si>
    <t>https://build.fillout.com/editor/b6saBAA7ojus/results?sessionId=57bad00b-0125-4027-b280-8691b23592eb</t>
  </si>
  <si>
    <t>https://build.fillout.com/editor/kdFWQQWTckus/results?sessionId=d3cc7f7d-2bfd-4853-99a7-c16569a2e838</t>
  </si>
  <si>
    <t>5908231e-889d-41b9-a348-a3659f8daa54</t>
  </si>
  <si>
    <t>Wed May 27 2026 15:25:00 GMT+0700 (Western Indonesia Time)</t>
  </si>
  <si>
    <t>Abdul Jadid Mahfudi</t>
  </si>
  <si>
    <t>3515042706650001</t>
  </si>
  <si>
    <t>92af6cad-a86a-4d04-b474-ac90cb4ac64e</t>
  </si>
  <si>
    <t>1965-06-27</t>
  </si>
  <si>
    <t>Fri May 15 2026 15:56:00 GMT+0700 (Western Indonesia Time)</t>
  </si>
  <si>
    <t>bf6a69d7-c236-4ed5-90fe-f3b4f0df09d0</t>
  </si>
  <si>
    <t>Fri May 15 2026 15:00:00 GMT+0700 (Western Indonesia Time)</t>
  </si>
  <si>
    <t>22/05/2026 09:50:04</t>
  </si>
  <si>
    <t>Moh. Romli</t>
  </si>
  <si>
    <t>3515031705160007</t>
  </si>
  <si>
    <t>3515035604520004</t>
  </si>
  <si>
    <t>https://prod-fillout-oregon-s3.s3.us-west-2.amazonaws.com/orgid-431168/flowpublicid-kdFWQQWTckus/933d840c-96bf-4003-9dcb-92d1da291077-oBHPQPOaYcYMu8mMfXId2indwwRrzCNnVzhu1qwiQYxRXNzY4RAV8CSTycv8nB5NsgsvHTh5u1AZlWuxxgaFBBjfcpU2rRbrovy/1000002288.jpg</t>
  </si>
  <si>
    <t>https://prod-fillout-oregon-s3.s3.us-west-2.amazonaws.com/orgid-431168/flowpublicid-kdFWQQWTckus/1a5f8202-3447-4df5-a3a0-4606696ef018-tu5H3KDsasSrNA5WWVKrU7ETDTBXlpTZuJukCZyLojTLMRcmf8bTSrzy9x8KaGTHqP8pgeKsSwIMaIh9HwxyoHoQtX0Unjcwa9i/KK-Romli.jpg</t>
  </si>
  <si>
    <t>https://build.fillout.com/editor/b6saBAA7ojus/results?sessionId=5908231e-889d-41b9-a348-a3659f8daa54</t>
  </si>
  <si>
    <t>https://prod-fillout-oregon-s3.s3.us-west-2.amazonaws.com/orgid-431168/flowpublicid-kdFWQQWTckus/1b658907-6662-4900-aea4-92c919c0e923-Mp8YGqv4uT3XUFtrvQQXe3Z1SCGmebxjHVU8fLrXUOgsNwO5X7BdJMS0Jm6V2PyW0CLrqBNo6mgIeWvvJ3rWUptPRNgh6vAbciM/1000002290.jpg</t>
  </si>
  <si>
    <t>Wed May 27 2026 15:13:00 GMT+0700 (Western Indonesia Time)</t>
  </si>
  <si>
    <t>Wed May 27 2026 15:11:00 GMT+0700 (Western Indonesia Time)</t>
  </si>
  <si>
    <t>2008-12-29</t>
  </si>
  <si>
    <t>https://prod-fillout-oregon-s3.s3.us-west-2.amazonaws.com/orgid-431168/flowpublicid-kdFWQQWTckus/0acf1e64-1c19-47e4-885a-0edae055d5b7-YGJSdYIDp6tRGOcRHH2yoMhxBOqzTz1BS13xZP7toW42pdUeVFxVDgW7ljKrXSkn9FPpIvmfMyasKEVo47fCaHVRyTAwer88OoX/218278.jpg</t>
  </si>
  <si>
    <t>https://build.fillout.com/editor/b6saBAA7ojus/results?sessionId=2c879cec-70cc-44d2-ba70-5bd0d5649438</t>
  </si>
  <si>
    <t>https://prod-fillout-oregon-s3.s3.us-west-2.amazonaws.com/orgid-431168/flowpublicid-kdFWQQWTckus/0e1a139f-9c4d-461c-ad0b-8ef1f5f1416c-5aGCmK1daz3ZsUTTtJC6kdY0Fqdm0dpySnYeCuZQz8QFvGHMuXbBmIg0GzuVN0djeDrANeAtnUsqjmeYudPZ6lSa8OE8y27V5vE/1000002295.jpg</t>
  </si>
  <si>
    <t>a7c78f28-a6ea-4718-b6dc-90c25630371c</t>
  </si>
  <si>
    <t>26/05/2026 07:44:29</t>
  </si>
  <si>
    <t>Rahmat ari cahyono</t>
  </si>
  <si>
    <t>3515033005960004</t>
  </si>
  <si>
    <t>Wed May 27 2026 15:09:00 GMT+0700 (Western Indonesia Time)</t>
  </si>
  <si>
    <t>2004-09-13</t>
  </si>
  <si>
    <t>https://prod-fillout-oregon-s3.s3.us-west-2.amazonaws.com/orgid-431168/flowpublicid-kdFWQQWTckus/a612d784-9469-47f8-8e61-09b1be88f0c3-cEG9UYpdHQeOk1bDdOgau0rlLaGycPVc89jv3sBdjFGAwr4NK2EYoCH3m1LO4FIoPkW0NOTUXkHsmxBZLWs2ibSWxg38ohmMl4w/218279.jpg</t>
  </si>
  <si>
    <t>https://build.fillout.com/editor/b6saBAA7ojus/results?sessionId=e4702fe0-2af5-4df8-9f40-c05b190ad70e</t>
  </si>
  <si>
    <t>https://build.fillout.com/editor/b6saBAA7ojus/results?sessionId=a4ee6ae4-b6f3-493f-add5-096b4611172d, https://build.fillout.com/editor/b6saBAA7ojus/results?sessionId=517658fd-9c52-4d86-9f61-85dbadda8903, https://build.fillout.com/editor/b6saBAA7ojus/results?sessionId=efbe6300-6efc-4518-aa10-07c59867259c</t>
  </si>
  <si>
    <t>https://prod-fillout-oregon-s3.s3.us-west-2.amazonaws.com/orgid-431168/flowpublicid-kdFWQQWTckus/3ff243ad-a2db-410d-8bc4-7752ace55925-x3UuOTDP8AO76epxyjSe909o1DlATWnZ0n0nl4sdHoxijemNiugft6424s7cDlOEBOjuBjn6cBp8bsAWjVcQU4vGQOkr6pqXkut/218280.jpg</t>
  </si>
  <si>
    <t>2ba98d92-a52a-48a1-ab28-08c91fdedd81</t>
  </si>
  <si>
    <t>Wed May 27 2026 15:07:00 GMT+0700 (Western Indonesia Time)</t>
  </si>
  <si>
    <t>ponadi</t>
  </si>
  <si>
    <t>3515031001093487</t>
  </si>
  <si>
    <t>https://prod-fillout-oregon-s3.s3.us-west-2.amazonaws.com/orgid-431168/flowpublicid-kdFWQQWTckus/547192bd-3f23-4b05-9307-b503dd8b3901-rQ3gENfXBteCfuewSTxlwqtjtxhetCEm7rjzzQhki7NfX6etHr4dQGwFG2ZSaHS7bpR6ywKjlVML0dQnHPcb7Yv4QFvL1jEdf1j/WA_1779097749016.jpg</t>
  </si>
  <si>
    <t>2001-06-23</t>
  </si>
  <si>
    <t>https://build.fillout.com/editor/b6saBAA7ojus/results?sessionId=fbef5f53-5434-45cd-afc7-af802965db0c</t>
  </si>
  <si>
    <t>165978bf-ef0f-433b-8ba3-53941886824f</t>
  </si>
  <si>
    <t>490000000</t>
  </si>
  <si>
    <t>16/05/2026 11:31:54</t>
  </si>
  <si>
    <t>Moh. Romli, Toiyibah</t>
  </si>
  <si>
    <t>Kusnan</t>
  </si>
  <si>
    <t>3515032710660001</t>
  </si>
  <si>
    <t>https://build.fillout.com/editor/kdFWQQWTckus/results?sessionId=92af6cad-a86a-4d04-b474-ac90cb4ac64e</t>
  </si>
  <si>
    <t>Wed May 27 2026 15:03:00 GMT+0700 (Western Indonesia Time)</t>
  </si>
  <si>
    <t>1974-07-13</t>
  </si>
  <si>
    <t>acd25cd4-9a18-4b60-8a0b-37bb9e537bac</t>
  </si>
  <si>
    <t>Fri May 15 2026 16:17:00 GMT+0700 (Western Indonesia Time)</t>
  </si>
  <si>
    <t>Fri May 15 2026 15:59:00 GMT+0700 (Western Indonesia Time)</t>
  </si>
  <si>
    <t>https://prod-fillout-oregon-s3.s3.us-west-2.amazonaws.com/orgid-431168/flowpublicid-kdFWQQWTckus/18de5519-4887-48e4-b6ce-3789325d9e3b-PeGb8uQkG1aFTUpG9WfYdtx1IDkGhogUpPUNKTzzsTGsNeGjw3MbDP0FSMUIDz0cD252ihwUQOiWwpQlDpcmX3yIJLknebyzN5k/WA_1779097559968.jpg</t>
  </si>
  <si>
    <t>3515031404230003</t>
  </si>
  <si>
    <t>https://prod-fillout-oregon-s3.s3.us-west-2.amazonaws.com/orgid-431168/flowpublicid-kdFWQQWTckus/bff953d6-77ed-41e0-842a-22e19a31f0f0-RqoWLAcWrNF0FvqAEuUtTEll8xONT2VAF0U4Wd2eaK3temonx93xos26KA44LQmWo3RD27ba5pvPqI8MWw9LB86C8YJpHqGrSJJ/KK-Sunarti.jpg</t>
  </si>
  <si>
    <t>https://build.fillout.com/editor/b6saBAA7ojus/results?sessionId=7ced7a40-3346-4220-9f32-75818537affd</t>
  </si>
  <si>
    <t>Wed May 27 2026 15:05:00 GMT+0700 (Western Indonesia Time)</t>
  </si>
  <si>
    <t>1974-11-12</t>
  </si>
  <si>
    <t>https://prod-fillout-oregon-s3.s3.us-west-2.amazonaws.com/orgid-431168/flowpublicid-kdFWQQWTckus/54425770-d884-49a4-b9d5-44462320b52a-C48885MQPovQHN47naaMFWvw0fnO7zDcriAMFnVcBM9NbAeeiplOkXMWgXEop3E3dP3Bo1BSZ9znoxkAsPnYuqECJJOt5gkSUsg/WA_1779097578552.jpg</t>
  </si>
  <si>
    <t>3515031001093331</t>
  </si>
  <si>
    <t>https://build.fillout.com/editor/b6saBAA7ojus/results?sessionId=44c76ec6-6005-4711-a262-6bc488db74b4</t>
  </si>
  <si>
    <t>https://prod-fillout-oregon-s3.s3.us-west-2.amazonaws.com/orgid-431168/flowpublicid-kdFWQQWTckus/6d59ad9a-f3cf-479d-8fcb-f743de4a16ee-UN3TugFyKxXc3CAMMLMSU966DRuG8fQaqHRyxLSUoIcKsm4VXa5gMfduZruGdxu07R72mSIRjDRV92FWyjfHBSwfAG5Iz5P2WGu/218310.jpg</t>
  </si>
  <si>
    <t>Wed May 27 2026 11:50:00 GMT+0700 (Western Indonesia Time)</t>
  </si>
  <si>
    <t>Wed May 27 2026 11:43:00 GMT+0700 (Western Indonesia Time)</t>
  </si>
  <si>
    <t>1978-05-24</t>
  </si>
  <si>
    <t>ed0bbfaa-9263-40ac-8f3b-d11942e546b2</t>
  </si>
  <si>
    <t>16/05/2026 11:33:54</t>
  </si>
  <si>
    <t>Suayanah</t>
  </si>
  <si>
    <t>3515034603650002</t>
  </si>
  <si>
    <t>https://prod-fillout-oregon-s3.s3.us-west-2.amazonaws.com/orgid-431168/flowpublicid-kdFWQQWTckus/a3282484-d607-4b58-bf75-93e81c083a4f-GaWJvdZWjfq8Qo2qe4LWOIQariTnZ94RpJEZhb7eOdQd5jpdBdWuRfJWQOo0odZcpGQy9GZra9HEU2ZlZlbHo47ay3Q3MBZPQN4/WA_1779097618908.jpg</t>
  </si>
  <si>
    <t>https://prod-fillout-oregon-s3.s3.us-west-2.amazonaws.com/orgid-431168/flowpublicid-kdFWQQWTckus/520f85c1-fe81-424f-9e6d-8bcf6500476d-aa41rDifqszLLt7DiuHfk84BqbsE0Xp3HV0a96jnXor6SL56C4CTPrZ3sEDaELg0Az4uiEztOvqEobOBNYBEGDa5U0l5w8JMMcT/218311.jpg</t>
  </si>
  <si>
    <t>https://build.fillout.com/editor/b6saBAA7ojus/results?sessionId=abf98e22-7527-4b42-bd22-222a93f89716</t>
  </si>
  <si>
    <t>343d8944a218dc2d7f8dff099786e947</t>
  </si>
  <si>
    <t>Wed May 27 2026 11:49:00 GMT+0700 (Western Indonesia Time)</t>
  </si>
  <si>
    <t>2018-09-04</t>
  </si>
  <si>
    <t>https://build.fillout.com/editor/b6saBAA7ojus/results?sessionId=8bdf4b22-0a52-4672-8409-0c33c463008f</t>
  </si>
  <si>
    <t>https://prod-fillout-oregon-s3.s3.us-west-2.amazonaws.com/orgid-431168/flowpublicid-kdFWQQWTckus/3f03a1b2-9370-481f-ace5-a9813f40bf06-atCU5nrwsSToztBXcVUq6jdKbarLUQJ8VtCjCmyloXUfmSZUDJa5FQkO7dOyQotxFNSytISrgoLbloGolsAOOPOsTDuck8BqZ5c/218312.jpg</t>
  </si>
  <si>
    <t>Wed May 27 2026 11:46:00 GMT+0700 (Western Indonesia Time)</t>
  </si>
  <si>
    <t>94b5ade9-6378-48ac-8e39-fcfa7bb34338</t>
  </si>
  <si>
    <t>13/05/2026 15:03:48</t>
  </si>
  <si>
    <t>https://build.fillout.com/editor/b6saBAA7ojus/results?sessionId=a6e18114-83a7-4bb5-b580-abf3065d9135, https://build.fillout.com/editor/b6saBAA7ojus/results?sessionId=4d414f2d-28d5-4f55-9635-8dcccbee1447</t>
  </si>
  <si>
    <t>3515031909620001</t>
  </si>
  <si>
    <t>2bf5e9cc-e180-4524-aecc-3059079ef324</t>
  </si>
  <si>
    <t>https://build.fillout.com/editor/b6saBAA7ojus/results?sessionId=10da9c3d-5c1c-4413-b288-d003a5fa7d3c</t>
  </si>
  <si>
    <t>https://build.fillout.com/editor/kdFWQQWTckus/results?sessionId=acd25cd4-9a18-4b60-8a0b-37bb9e537bac</t>
  </si>
  <si>
    <t>Supardi</t>
  </si>
  <si>
    <t>3515031001093346</t>
  </si>
  <si>
    <t>https://prod-fillout-oregon-s3.s3.us-west-2.amazonaws.com/orgid-431168/flowpublicid-kdFWQQWTckus/be5c8455-e0a0-42ce-a0f9-9aafdc6042f1-tP5pDNQQH71qTTDH2SbHlydDJfCUWd69UYuZH18qqHKPAMvIj49Cw4uUT9UyVLrnvzWXDTgjTPpCHO10uG2DAjv7mIjtuybPsxp/KK-Supardi.jpg</t>
  </si>
  <si>
    <t>57937854-d7bf-4c3a-b11b-902f2c3e1176</t>
  </si>
  <si>
    <t>Wed May 27 2026 11:12:00 GMT+0700 (Western Indonesia Time)</t>
  </si>
  <si>
    <t>Wed May 27 2026 10:53:00 GMT+0700 (Western Indonesia Time)</t>
  </si>
  <si>
    <t>Zesi Marontikah</t>
  </si>
  <si>
    <t>3524086707900001</t>
  </si>
  <si>
    <t>1990-07-27</t>
  </si>
  <si>
    <t>87734b6b-828d-4b86-8366-a00c8e456bb9</t>
  </si>
  <si>
    <t>Fri May 15 2026 16:40:00 GMT+0700 (Western Indonesia Time)</t>
  </si>
  <si>
    <t>Fri May 15 2026 15:07:00 GMT+0700 (Western Indonesia Time)</t>
  </si>
  <si>
    <t>Buruh Jahit</t>
  </si>
  <si>
    <t>Moch.Muchlisin</t>
  </si>
  <si>
    <t>3515031704230004</t>
  </si>
  <si>
    <t>https://prod-fillout-oregon-s3.s3.us-west-2.amazonaws.com/orgid-431168/flowpublicid-kdFWQQWTckus/90cbaa42-11a5-4b6e-948a-39dfc7f116f1-bkFNyuOTJlik8jT9kXHBc7M47J3xMkhkBVLSucYCgOI8r1nTQ0ZfykLGUWwXu7eC7SRMp2dPUnyQ8TMPIGFEFT5mWo5xX6Az3gI/WA_1778832611068.jpg</t>
  </si>
  <si>
    <t>3515081407170003</t>
  </si>
  <si>
    <t>https://build.fillout.com/editor/b6saBAA7ojus/results?sessionId=57937854-d7bf-4c3a-b11b-902f2c3e1176</t>
  </si>
  <si>
    <t>4bb565f5-1be1-4a8c-b2ec-2861b2a93689</t>
  </si>
  <si>
    <t>Wed May 27 2026 11:07:00 GMT+0700 (Western Indonesia Time)</t>
  </si>
  <si>
    <t>Wed May 27 2026 11:00:00 GMT+0700 (Western Indonesia Time)</t>
  </si>
  <si>
    <t>Arsyila Balqis Inara</t>
  </si>
  <si>
    <t>3515086009170004</t>
  </si>
  <si>
    <t>2017-09-20</t>
  </si>
  <si>
    <t>https://prod-fillout-oregon-s3.s3.us-west-2.amazonaws.com/orgid-431168/flowpublicid-kdFWQQWTckus/7f98ac4c-08da-4d80-b75e-0ba166c07209-50NyrgHzsiIa2g0EohC4UuJB978jJ0HPBFmpn57KlebO9STdnSIgG6DhFALYmHlcETvnHFalQ85Q4GuW9k1l5mHwbM9a5I5Abai/218590.jpg</t>
  </si>
  <si>
    <t>86fde014-46bc-49da-9eda-5cff68dffa7f</t>
  </si>
  <si>
    <t>https://build.fillout.com/editor/b6saBAA7ojus/results?sessionId=4bb565f5-1be1-4a8c-b2ec-2861b2a93689</t>
  </si>
  <si>
    <t>3515035708530004</t>
  </si>
  <si>
    <t>https://prod-fillout-oregon-s3.s3.us-west-2.amazonaws.com/orgid-431168/flowpublicid-kdFWQQWTckus/734fa1b5-81ec-4c61-acac-5839dff18767-INwz08fQvI8ad7azrQkngUxWa1ITDPm6iPf1FwtKn7Et47Bv3GG6iKDpZA3Shx9ExpVCnre9ngky4BlB05D8kWDQ6pDhYnNEnM0/IMG-20260515-WA0004.jpg</t>
  </si>
  <si>
    <t>27eb9a91-96d6-48b6-b721-01f27ff8db43</t>
  </si>
  <si>
    <t>Wed May 27 2026 11:06:00 GMT+0700 (Western Indonesia Time)</t>
  </si>
  <si>
    <t>Wed May 27 2026 10:50:00 GMT+0700 (Western Indonesia Time)</t>
  </si>
  <si>
    <t>Rizal Krisdiantoro</t>
  </si>
  <si>
    <t>3515062302900004</t>
  </si>
  <si>
    <t>1990-02-23</t>
  </si>
  <si>
    <t>https://prod-fillout-oregon-s3.s3.us-west-2.amazonaws.com/orgid-431168/flowpublicid-kdFWQQWTckus/161b7da8-fa9e-4d1c-b162-ca2280c25f72-DqwyL4g4yeE7Wh4PK0Uvp5ZMMCf0DBBW36MDbTttz0Sy6kORxqPbh5VZVYGVZXPvS4TLWpwE2K1V4NiB9nWiT2FytLMzUGk9Xaa/218591.jpg</t>
  </si>
  <si>
    <t>https://build.fillout.com/editor/b6saBAA7ojus/results?sessionId=27eb9a91-96d6-48b6-b721-01f27ff8db43</t>
  </si>
  <si>
    <t>https://prod-fillout-oregon-s3.s3.us-west-2.amazonaws.com/orgid-431168/flowpublicid-kdFWQQWTckus/92a696b0-c214-4ea4-9f58-2a787d92c4d1-pEQKt0bqWlH9s1U1CINg8EcAhDO3Cm5HfcYVK6dz8vPW2KRBrC4q9XDNMtEqsubLbVtnG7ClZSkEpXfAju4n5ICvLAiSbmjFQ0T/IMG-20260515-WA0007.jpg</t>
  </si>
  <si>
    <t>b93a5cc4-a195-402e-a17f-7dc90844fc1d</t>
  </si>
  <si>
    <t>Wed May 27 2026 08:33:00 GMT+0700 (Western Indonesia Time)</t>
  </si>
  <si>
    <t>Wed May 27 2026 08:31:00 GMT+0700 (Western Indonesia Time)</t>
  </si>
  <si>
    <t>Enik Kuriyati</t>
  </si>
  <si>
    <t>3515034608680001</t>
  </si>
  <si>
    <t>https://prod-fillout-oregon-s3.s3.us-west-2.amazonaws.com/orgid-431168/flowpublicid-kdFWQQWTckus/093a435c-2cdc-45c2-95ed-2d9666a79444-afiZB6P51RF6wVM0ucnfkMNNAtjdZnXYTfQXchLDP9MqHVJAZbd6wMkhR7DUVegqp01LJjc0vslLUVOSASi2Qzx0n0j9U7Dg1EH/218592.jpg</t>
  </si>
  <si>
    <t>1968-08-06</t>
  </si>
  <si>
    <t>https://prod-fillout-oregon-s3.s3.us-west-2.amazonaws.com/orgid-431168/flowpublicid-kdFWQQWTckus/75d07ec3-6133-4991-833f-149087be8e15-gJGZTr8Man9gbB6OkF5GzzRE37JUImEfvvztYVx2xCGAAm1sP9yEeTLLW7ovlxu17P1mAtH1GxkUoL0mhjoj845I3l1zcvVSwjB/IMG-20260515-WA0006.jpg</t>
  </si>
  <si>
    <t>8198411c-4cd0-4145-8b25-ba0d688cf0d7</t>
  </si>
  <si>
    <t>17/05/2026 07:19:37</t>
  </si>
  <si>
    <t>Abdul Gofar</t>
  </si>
  <si>
    <t>3515032507700001</t>
  </si>
  <si>
    <t>3515031001093450</t>
  </si>
  <si>
    <t>https://build.fillout.com/editor/b6saBAA7ojus/results?sessionId=b93a5cc4-a195-402e-a17f-7dc90844fc1d</t>
  </si>
  <si>
    <t>427403d0-7444-4055-8bed-1a230d51957d</t>
  </si>
  <si>
    <t>Wed May 27 2026 08:28:00 GMT+0700 (Western Indonesia Time)</t>
  </si>
  <si>
    <t>Moh Said</t>
  </si>
  <si>
    <t>3515031212600002</t>
  </si>
  <si>
    <t>https://build.fillout.com/editor/b6saBAA7ojus/results?sessionId=70f98d40-12bb-4062-96fa-d7eb7351a865, https://build.fillout.com/editor/b6saBAA7ojus/results?sessionId=e5e85fd8-5795-4184-9e20-7feb9189695f, https://build.fillout.com/editor/b6saBAA7ojus/results?sessionId=de395483-384b-4e2a-a5f7-080aca547f88</t>
  </si>
  <si>
    <t>1960-12-12</t>
  </si>
  <si>
    <t>Moch.Muchlisin, Sintya Ayu Putri Purwanti, Mutiara Shanum Azzahra</t>
  </si>
  <si>
    <t>https://build.fillout.com/editor/kdFWQQWTckus/results?sessionId=87734b6b-828d-4b86-8366-a00c8e456bb9</t>
  </si>
  <si>
    <t>2bfcd611-d2e8-4879-9d14-111cb0fc7ae0</t>
  </si>
  <si>
    <t>https://prod-fillout-oregon-s3.s3.us-west-2.amazonaws.com/orgid-431168/flowpublicid-kdFWQQWTckus/0ecd1061-3b1e-4103-a05e-b723b0f120ed-KxJZ9Bn2on9ygVhHYGGwaC8UlIJUZkb0RUNsbPYVEcNPFbs8EXvkoFBDnTnmwmOVqFvIakBJZL9cbA3KGuETBkOgU8IDUeZk4nh/WA_1779359828404.jpg</t>
  </si>
  <si>
    <t>https://build.fillout.com/editor/b6saBAA7ojus/results?sessionId=427403d0-7444-4055-8bed-1a230d51957d</t>
  </si>
  <si>
    <t>3515031001093334</t>
  </si>
  <si>
    <t>Fri May 15 2026 15:21:00 GMT+0700 (Western Indonesia Time)</t>
  </si>
  <si>
    <t>0fbed867-7097-45c4-a899-5ac53fdd460b</t>
  </si>
  <si>
    <t>Tue May 26 2026 18:59:00 GMT+0700 (Western Indonesia Time)</t>
  </si>
  <si>
    <t>Tue May 26 2026 18:57:00 GMT+0700 (Western Indonesia Time)</t>
  </si>
  <si>
    <t>3518155201930004</t>
  </si>
  <si>
    <t>1993-01-12</t>
  </si>
  <si>
    <t>71931048-6fa0-425d-9a32-1dae6b9a3aef</t>
  </si>
  <si>
    <t>17/05/2026 07:22:14</t>
  </si>
  <si>
    <t>Siti Fatimah</t>
  </si>
  <si>
    <t>3515036012780001</t>
  </si>
  <si>
    <t>https://prod-fillout-oregon-s3.s3.us-west-2.amazonaws.com/orgid-431168/flowpublicid-kdFWQQWTckus/75459a71-899f-420b-8033-42772f071403-IwipCM0h5vt136c84luqNei2jJ0y9Oloi1o0ycVyB6Q79Ex8zoPQ3yENcINYfjggn5cEEAtqhsvegp5SizPFP6DadHS9R57r15L/IMG-20260521-WA0009.jpg</t>
  </si>
  <si>
    <t>https://build.fillout.com/editor/b6saBAA7ojus/results?sessionId=0fbed867-7097-45c4-a899-5ac53fdd460b</t>
  </si>
  <si>
    <t>98</t>
  </si>
  <si>
    <t>d544dfbe-b936-4bd7-90e6-56ebd9c00a77</t>
  </si>
  <si>
    <t>Tue May 26 2026 18:53:00 GMT+0700 (Western Indonesia Time)</t>
  </si>
  <si>
    <t>3515061212890005</t>
  </si>
  <si>
    <t>1989-12-12</t>
  </si>
  <si>
    <t>https://prod-fillout-oregon-s3.s3.us-west-2.amazonaws.com/orgid-431168/flowpublicid-kdFWQQWTckus/0f361b3b-79fc-4e4c-b3c2-1623065baaaa-ZxkU5NdXH19ReVfprQdm8ooa550tucl1buAuSBPuKnmbnhbpRQ6bLK2WS07iIW2jXXNizsVyZTJxvrgNr9EJzNWS201PpGaalyx/IMG-20260521-WA0010.jpg</t>
  </si>
  <si>
    <t>https://build.fillout.com/editor/b6saBAA7ojus/results?sessionId=d544dfbe-b936-4bd7-90e6-56ebd9c00a77</t>
  </si>
  <si>
    <t>af41ddff-9602-4b44-868e-05eef26496dc</t>
  </si>
  <si>
    <t>Tue May 26 2026 18:36:00 GMT+0700 (Western Indonesia Time)</t>
  </si>
  <si>
    <t>Tue May 26 2026 18:25:00 GMT+0700 (Western Indonesia Time)</t>
  </si>
  <si>
    <t>Emilia Russwendari</t>
  </si>
  <si>
    <t>3515084910890008</t>
  </si>
  <si>
    <t>https://prod-fillout-oregon-s3.s3.us-west-2.amazonaws.com/orgid-431168/flowpublicid-kdFWQQWTckus/570b6f0b-b1e7-42d3-91f5-2047bd288366-IORv7IsVVhwsS2s4VtL17iW9um9xW3WSGux1BAtRsfhrwspiZsRy0ZrtgVORnUaWuKsdJfZ1fhWYKgTui9y4hmnLmEHcCrIKHvj/IMG-20260521-WA0011.jpg</t>
  </si>
  <si>
    <t>1989-10-09</t>
  </si>
  <si>
    <t>3515082510160008</t>
  </si>
  <si>
    <t>https://build.fillout.com/editor/b6saBAA7ojus/results?sessionId=af41ddff-9602-4b44-868e-05eef26496dc</t>
  </si>
  <si>
    <t>58219d5c-1e1b-4fe7-baba-b91d904414f3</t>
  </si>
  <si>
    <t>17/05/2026 07:26:46</t>
  </si>
  <si>
    <t>baa69bf4-8347-4e0c-89c7-cbb8836d25ac</t>
  </si>
  <si>
    <t>Intan Syarifah</t>
  </si>
  <si>
    <t>Tue May 26 2026 18:35:00 GMT+0700 (Western Indonesia Time)</t>
  </si>
  <si>
    <t>3515036512990003</t>
  </si>
  <si>
    <t>Tue May 26 2026 18:31:00 GMT+0700 (Western Indonesia Time)</t>
  </si>
  <si>
    <t>https://build.fillout.com/editor/b6saBAA7ojus/results?sessionId=8777c4f5-c369-4e29-94a0-9adbcba8b524, https://build.fillout.com/editor/b6saBAA7ojus/results?sessionId=048a34e7-3ee9-4e43-890a-8a16fc839540, https://build.fillout.com/editor/b6saBAA7ojus/results?sessionId=6a8e9175-dd92-42e9-a5a1-a4ea1c413187, https://build.fillout.com/editor/b6saBAA7ojus/results?sessionId=9e70fdc2-4050-44e3-91eb-10be2e66a3cd</t>
  </si>
  <si>
    <t>Maykia Zahra Permatasari</t>
  </si>
  <si>
    <t>3515085105110005</t>
  </si>
  <si>
    <t>2011-05-11</t>
  </si>
  <si>
    <t>ismail, yuni astutik, sherin felisha maylinda</t>
  </si>
  <si>
    <t>https://build.fillout.com/editor/kdFWQQWTckus/results?sessionId=23beb876-6fc6-446c-8194-fa66ccfabb85</t>
  </si>
  <si>
    <t>https://build.fillout.com/editor/b6saBAA7ojus/results?sessionId=baa69bf4-8347-4e0c-89c7-cbb8836d25ac</t>
  </si>
  <si>
    <t>c15fc509-3f11-4c65-94d4-8f76cba20948</t>
  </si>
  <si>
    <t>Fri May 15 2026 17:07:00 GMT+0700 (Western Indonesia Time)</t>
  </si>
  <si>
    <t>Fri May 15 2026 16:42:00 GMT+0700 (Western Indonesia Time)</t>
  </si>
  <si>
    <t>Adi Muliyono</t>
  </si>
  <si>
    <t>42280672-d7e8-43f2-9b3d-768b9e0e3e46</t>
  </si>
  <si>
    <t>Tue May 26 2026 18:10:00 GMT+0700 (Western Indonesia Time)</t>
  </si>
  <si>
    <t>3515033006150002</t>
  </si>
  <si>
    <t>Tue May 26 2026 18:07:00 GMT+0700 (Western Indonesia Time)</t>
  </si>
  <si>
    <t>https://prod-fillout-oregon-s3.s3.us-west-2.amazonaws.com/orgid-431168/flowpublicid-kdFWQQWTckus/aa95438c-8835-4701-95e6-eba18308087c-O7RbKjeWdYI930EmdGvssDRTpRG1F4YPCsASV0ciyZ34pybRUiLj552z15kjkrAocRtPmgTpLM5DEI6t1i3SVHXhlRPVTZrefe1/WA_1778838130945.jpg</t>
  </si>
  <si>
    <t>Sukino</t>
  </si>
  <si>
    <t>3515030305500003</t>
  </si>
  <si>
    <t>1950-05-03</t>
  </si>
  <si>
    <t>642952ba-c3c9-4553-89ee-831c0a85516b</t>
  </si>
  <si>
    <t>17/05/2026 07:31:26</t>
  </si>
  <si>
    <t>Lailatul Magfiroh</t>
  </si>
  <si>
    <t>3515034502020001</t>
  </si>
  <si>
    <t>3515032907210001</t>
  </si>
  <si>
    <t>https://build.fillout.com/editor/b6saBAA7ojus/results?sessionId=42280672-d7e8-43f2-9b3d-768b9e0e3e46</t>
  </si>
  <si>
    <t>https://prod-fillout-oregon-s3.s3.us-west-2.amazonaws.com/orgid-431168/flowpublicid-kdFWQQWTckus/4679cb50-7ad9-43b8-971c-849ae342229e-LjYPB5agM88vNwET6pgn2tnMHbks5M067ttidEb7Afwr6mQTSpzOEjlGfXvCsw5hXE9zF9LAt08iOxQDoL9fWIsfZU4IpKcgQkG/IMG-20260515-WA0015.jpg</t>
  </si>
  <si>
    <t>Tue May 26 2026 14:44:00 GMT+0700 (Western Indonesia Time)</t>
  </si>
  <si>
    <t>Tue May 26 2026 14:42:00 GMT+0700 (Western Indonesia Time)</t>
  </si>
  <si>
    <t>1996-05-30</t>
  </si>
  <si>
    <t>https://prod-fillout-oregon-s3.s3.us-west-2.amazonaws.com/orgid-431168/flowpublicid-kdFWQQWTckus/1f86eadb-390c-44fc-bb53-276e9863638b-ykREb3I7QJQguAbdnfK14Eh8m0qP5aU58TsWUzdsKqWVqoT0ITzjO5LndF0hnTILmDbqkgraIUJ40wSlyesW9wt8nqHRpqiLFIS/IMG-20260515-WA0016.jpg</t>
  </si>
  <si>
    <t>https://build.fillout.com/editor/b6saBAA7ojus/results?sessionId=a7c78f28-a6ea-4718-b6dc-90c25630371c</t>
  </si>
  <si>
    <t>96ac988fb4907601f58bf7cac1d75f60</t>
  </si>
  <si>
    <t>Tue May 26 2026 14:38:00 GMT+0700 (Western Indonesia Time)</t>
  </si>
  <si>
    <t>1974-06-13</t>
  </si>
  <si>
    <t>c1bf33dd-7ff7-4f2e-9ce2-c54fb57b19e9</t>
  </si>
  <si>
    <t>17/05/2026 07:35:22</t>
  </si>
  <si>
    <t>https://prod-fillout-oregon-s3.s3.us-west-2.amazonaws.com/orgid-431168/flowpublicid-kdFWQQWTckus/0e85e459-3a5c-4ba1-bbe5-59a286822dd9-UagT2VO6L2ao316RrntPOwCvjwqCqfrsC8FErMyv0VrqYLxqedGMXIM7EUrOtdyVI94QQQBJGDuGVi7HQ2KVB1TJUZwb8ZIdAKC/IMG-20260515-WA0017.jpg</t>
  </si>
  <si>
    <t>Zazkia Azura Calista</t>
  </si>
  <si>
    <t>3515034208120001</t>
  </si>
  <si>
    <t>https://build.fillout.com/editor/b6saBAA7ojus/results?sessionId=47ccf0b9-ff3d-4191-a572-29c3ef10380f</t>
  </si>
  <si>
    <t>Tue May 26 2026 13:38:00 GMT+0700 (Western Indonesia Time)</t>
  </si>
  <si>
    <t>42000000</t>
  </si>
  <si>
    <t>1951-04-16</t>
  </si>
  <si>
    <t>Adi Muliyono, Hidayatun Nisah, Nizamuddin Aditama, Bacharuddin Yusuf Habibie</t>
  </si>
  <si>
    <t>https://build.fillout.com/editor/kdFWQQWTckus/results?sessionId=c15fc509-3f11-4c65-94d4-8f76cba20948</t>
  </si>
  <si>
    <t>https://build.fillout.com/editor/b6saBAA7ojus/results?sessionId=78be38f7-3ea1-4d9e-b0d1-fc9eb44bbbe9, https://build.fillout.com/editor/b6saBAA7ojus/results?sessionId=4d120a97-ccda-43f5-b01b-9a38d7f66c6b</t>
  </si>
  <si>
    <t>2c3701d9-4bca-46e3-89b2-9f07d6c4f1ce</t>
  </si>
  <si>
    <t>https://prod-fillout-oregon-s3.s3.us-west-2.amazonaws.com/orgid-431168/flowpublicid-kdFWQQWTckus/e29a76c9-9830-49f6-993c-a157522234a4-J7MvVNKKfLZVY3xKyBVlTMTIyPOcEazOeNtN2bWQB16T34vMg1wU9JHRD8bd8OsKvdvHkpRjNMiw86BzE65LZUkckU8pXQa8AEk/WA_1779676370163.jpg</t>
  </si>
  <si>
    <t>b6f550c6-8d4d-4a93-ae40-43aa99ea080e</t>
  </si>
  <si>
    <t>Fri May 15 2026 17:16:00 GMT+0700 (Western Indonesia Time)</t>
  </si>
  <si>
    <t>Fri May 15 2026 16:30:00 GMT+0700 (Western Indonesia Time)</t>
  </si>
  <si>
    <t>https://build.fillout.com/editor/b6saBAA7ojus/results?sessionId=766d5bf7-8b46-423e-a2c8-8310d6712dd6</t>
  </si>
  <si>
    <t>Deky Dwi Febriantono</t>
  </si>
  <si>
    <t>3515032007160006</t>
  </si>
  <si>
    <t>https://prod-fillout-oregon-s3.s3.us-west-2.amazonaws.com/orgid-431168/flowpublicid-kdFWQQWTckus/9828f063-ad1b-496d-9695-61add50aea36-HqJrD9xTgDlaif76XrtbHyHYnKITfDkzWfuNP7PrbzRKOKkVMBKFbNS3AWufNbXgD7BcefQk8pxXeE43w5Sk6C4qYuWA5xKYP1m/KK-Deky.jpg</t>
  </si>
  <si>
    <t>81f4008f-d79b-49aa-a9dd-7ed02de33f58</t>
  </si>
  <si>
    <t>b89e0430-0dd3-4927-952b-916d24f787ce</t>
  </si>
  <si>
    <t>Tue May 26 2026 12:51:00 GMT+0700 (Western Indonesia Time)</t>
  </si>
  <si>
    <t>17/05/2026 07:38:49</t>
  </si>
  <si>
    <t>Tue May 26 2026 12:49:00 GMT+0700 (Western Indonesia Time)</t>
  </si>
  <si>
    <t>Almeera Aqilla Abeel Al Mahreen</t>
  </si>
  <si>
    <t>Fitriyah zahra alfathunnisa</t>
  </si>
  <si>
    <t>3515035305210001</t>
  </si>
  <si>
    <t>3515036002190001</t>
  </si>
  <si>
    <t>2021-05-19</t>
  </si>
  <si>
    <t>Nuraneny sulistyowati</t>
  </si>
  <si>
    <t>https://build.fillout.com/editor/b6saBAA7ojus/results?sessionId=b89e0430-0dd3-4927-952b-916d24f787ce</t>
  </si>
  <si>
    <t>Waung Rt 001 Rw 001</t>
  </si>
  <si>
    <t>729a2b31-6d7c-4b98-a9f2-9bca6eedb575</t>
  </si>
  <si>
    <t>Tue May 26 2026 12:45:00 GMT+0700 (Western Indonesia Time)</t>
  </si>
  <si>
    <t>3578035909940002</t>
  </si>
  <si>
    <t>https://prod-fillout-oregon-s3.s3.us-west-2.amazonaws.com/orgid-431168/flowpublicid-kdFWQQWTckus/52a905b3-5386-4053-b34b-2d7ae9b988cc-K0bJ3X8gmcwgbkmUaF1V8Ce4F5gS0qjCKw27C01CJTSWQlQLPGDIudAR8gIHyyl49O3IE88Mn0nNRjd4pSqfdE7jxDJ5OcNG4go/IMG-20260525-WA0023.jpg</t>
  </si>
  <si>
    <t>1994-09-19</t>
  </si>
  <si>
    <t>450000</t>
  </si>
  <si>
    <t>https://prod-fillout-oregon-s3.s3.us-west-2.amazonaws.com/orgid-431168/flowpublicid-kdFWQQWTckus/5bc2c618-7468-4c27-91b0-17b9cc711574-3DK57VxSeX9SPlmZCqQeTKxdn94F2uk5mKNV65bItV1XHnttkZ03SeVxSHRrY7ehmwhCIkIyZNsqShbmDxmWf9TgeAkXji1HIwP/218335.jpg</t>
  </si>
  <si>
    <t>https://build.fillout.com/editor/b6saBAA7ojus/results?sessionId=729a2b31-6d7c-4b98-a9f2-9bca6eedb575</t>
  </si>
  <si>
    <t>https://prod-fillout-oregon-s3.s3.us-west-2.amazonaws.com/orgid-431168/flowpublicid-kdFWQQWTckus/77b91c14-bf83-46b8-8316-33ba483c6442-OkdwS4rGRXyBbBBHP4gGsj9VZobH2VBEVWexbLsQ0XPAhzrSTPyNz0Z43yYbEpya3poxKTVYjfYy19K9apIeD5U65teIi652hwy/218336.jpg</t>
  </si>
  <si>
    <t>ba22996b-df92-4527-87dd-66111044d801</t>
  </si>
  <si>
    <t>Tue May 26 2026 12:43:00 GMT+0700 (Western Indonesia Time)</t>
  </si>
  <si>
    <t>https://prod-fillout-oregon-s3.s3.us-west-2.amazonaws.com/orgid-431168/flowpublicid-kdFWQQWTckus/a9423d97-47e3-4ffa-a31a-d3e179616f2c-3WZraaVnRIwQqEDa1ggikKspao7AtbAnWtgs0ZGIXZrXIf00DApAOY7vk585Z5HnxXUUcEJTdmS8Tp4b2k9NiC0SeVFAuBYCBIu/IMG-20260525-WA0024.jpg</t>
  </si>
  <si>
    <t>3515030101900005</t>
  </si>
  <si>
    <t>1990-01-01</t>
  </si>
  <si>
    <t>3200000</t>
  </si>
  <si>
    <t>4853d3e9-92cb-4e90-9bfb-d7211f865995</t>
  </si>
  <si>
    <t>19/05/2026 13:30:03</t>
  </si>
  <si>
    <t>Matrai</t>
  </si>
  <si>
    <t>3515032510650006</t>
  </si>
  <si>
    <t>https://prod-fillout-oregon-s3.s3.us-west-2.amazonaws.com/orgid-431168/flowpublicid-kdFWQQWTckus/ccf013ba-95d5-487b-a9cd-71617d8fab5f-TlSsevfUgE7AZwSSJphpBJUdhv8xJfg4X9ReIaJ5Tq4EkQMzWfm19wVHriL6kY4YJtZcfWuJeeq08csO0Pa9MmtYGM57g8VOyyF/218337.jpg</t>
  </si>
  <si>
    <t>https://build.fillout.com/editor/b6saBAA7ojus/results?sessionId=ba22996b-df92-4527-87dd-66111044d801</t>
  </si>
  <si>
    <t>https://prod-fillout-oregon-s3.s3.us-west-2.amazonaws.com/orgid-431168/flowpublicid-kdFWQQWTckus/7e744c44-6ef0-423f-9353-d1e9ee3be1bf-jJlC63T3bWO0Slu7RLZxJSTBX88TKFxEZeOCaqxHdh1lc6L9XGoYgVUMyIt7pR7SnhHvphDHZadjaZDYRfIpG5RoFxkPBFlgtse/IMG-20260525-WA0022.jpg</t>
  </si>
  <si>
    <t>Tue May 26 2026 11:26:00 GMT+0700 (Western Indonesia Time)</t>
  </si>
  <si>
    <t>Tue May 26 2026 11:15:00 GMT+0700 (Western Indonesia Time)</t>
  </si>
  <si>
    <t>2021-02-01</t>
  </si>
  <si>
    <t>https://build.fillout.com/editor/b6saBAA7ojus/results?sessionId=3a384b64-301a-475b-a64f-0f162e10b010</t>
  </si>
  <si>
    <t>32000000</t>
  </si>
  <si>
    <t>Deky Dwi Febriantono, Muchibatul Azizah, Al-Azzam Putra Ramadhany, Muhammad Raffasya Alfarizqi</t>
  </si>
  <si>
    <t>3515031001093335</t>
  </si>
  <si>
    <t>https://build.fillout.com/editor/kdFWQQWTckus/results?sessionId=b6f550c6-8d4d-4a93-ae40-43aa99ea080e</t>
  </si>
  <si>
    <t>Tue May 26 2026 11:11:00 GMT+0700 (Western Indonesia Time)</t>
  </si>
  <si>
    <t>1993-06-05</t>
  </si>
  <si>
    <t>Fri May 15 2026 18:42:00 GMT+0700 (Western Indonesia Time)</t>
  </si>
  <si>
    <t>Fri May 15 2026 18:17:00 GMT+0700 (Western Indonesia Time)</t>
  </si>
  <si>
    <t>https://build.fillout.com/editor/b6saBAA7ojus/results?sessionId=9fd536ed-42c9-4aa4-8787-42491f5092ba, https://build.fillout.com/editor/b6saBAA7ojus/results?sessionId=414ee9f2-35c1-449d-9fca-1844a65cc352, https://build.fillout.com/editor/b6saBAA7ojus/results?sessionId=99569d87-5a4c-46ed-b34e-b0c57ec251e9, https://build.fillout.com/editor/b6saBAA7ojus/results?sessionId=cf404adf-8be4-409d-963f-7158d1549baf</t>
  </si>
  <si>
    <t>279a8e05-60d9-405e-99f6-dc18e0664b12</t>
  </si>
  <si>
    <t>19/05/2026 13:34:47</t>
  </si>
  <si>
    <t>2c428694-f18a-4633-9930-e4e9880e668b</t>
  </si>
  <si>
    <t>Mistiyawati</t>
  </si>
  <si>
    <t>3515036707830002</t>
  </si>
  <si>
    <t>https://build.fillout.com/editor/b6saBAA7ojus/results?sessionId=aefaba6e-4b17-4dc9-8af4-957c7413bbc6</t>
  </si>
  <si>
    <t>https://prod-fillout-oregon-s3.s3.us-west-2.amazonaws.com/orgid-431168/flowpublicid-kdFWQQWTckus/302fe30b-32ee-445b-9479-b2cbfbca5aa9-flFSoU7MsD9jfq8zHbOCYWlNf5P2kqjEztsY8OqStkwxSchAuyNa2FGlL3GHVgPXbFN8dyUwQldDE6tOaggaJ9AVi1sjW0C8uQZ/WA_1779969772069.jpg</t>
  </si>
  <si>
    <t>5c214a8d-94a4-4452-8f80-72ca69dbe558</t>
  </si>
  <si>
    <t>Tue May 26 2026 11:09:00 GMT+0700 (Western Indonesia Time)</t>
  </si>
  <si>
    <t>3529090506930005</t>
  </si>
  <si>
    <t>Malaysia</t>
  </si>
  <si>
    <t>https://build.fillout.com/editor/b6saBAA7ojus/results?sessionId=5c214a8d-94a4-4452-8f80-72ca69dbe558</t>
  </si>
  <si>
    <t>8055520e-b209-4989-bb6e-66f883ccccd9</t>
  </si>
  <si>
    <t>Tue May 26 2026 11:02:00 GMT+0700 (Western Indonesia Time)</t>
  </si>
  <si>
    <t>Tue May 26 2026 10:59:00 GMT+0700 (Western Indonesia Time)</t>
  </si>
  <si>
    <t>Koniyah</t>
  </si>
  <si>
    <t>3515066001700001</t>
  </si>
  <si>
    <t>1970-02-20</t>
  </si>
  <si>
    <t>https://prod-fillout-oregon-s3.s3.us-west-2.amazonaws.com/orgid-431168/flowpublicid-kdFWQQWTckus/b2921044-b5bc-49cc-8221-83227803fb0f-znpMUsz5xWKPnSw1AhftjIeM7t2Bn4J9PLpwfSU7m8i0I2kRKfa2wQKLDTS68vvRKLAGqylFBXJTRIS7iVP3SdrrlNMTOrnJ5s2/1000434193.jpg</t>
  </si>
  <si>
    <t>3515032904130001</t>
  </si>
  <si>
    <t>https://build.fillout.com/editor/b6saBAA7ojus/results?sessionId=8055520e-b209-4989-bb6e-66f883ccccd9</t>
  </si>
  <si>
    <t>64471db4-c46e-4c59-8b9c-0723e1224ab0</t>
  </si>
  <si>
    <t>19/05/2026 13:39:08</t>
  </si>
  <si>
    <t>Arlin Fahma Yulia</t>
  </si>
  <si>
    <t>3515035007100005</t>
  </si>
  <si>
    <t>987b65bf-6871-47b5-9a1b-d9a09ff4b744</t>
  </si>
  <si>
    <t>Tue May 26 2026 10:58:00 GMT+0700 (Western Indonesia Time)</t>
  </si>
  <si>
    <t>Tue May 26 2026 10:52:00 GMT+0700 (Western Indonesia Time)</t>
  </si>
  <si>
    <t>Abdul basid</t>
  </si>
  <si>
    <t>3515830607700003</t>
  </si>
  <si>
    <t>1970-07-06</t>
  </si>
  <si>
    <t>https://prod-fillout-oregon-s3.s3.us-west-2.amazonaws.com/orgid-431168/flowpublicid-kdFWQQWTckus/45bc1037-dbb5-47d8-a1b3-558a61b68efc-qEIy724LBDynz0rS0zCpgMpFp2bvUYBNlkcAMVc5irVpmH2Vp79hzN9bFHI5MlyAfg0QvSpBAN3jFobNNixTYcfo9WLicg2IbNr/1000434189.jpg</t>
  </si>
  <si>
    <t>Jual beli barang bekas</t>
  </si>
  <si>
    <t>https://build.fillout.com/editor/b6saBAA7ojus/results?sessionId=987b65bf-6871-47b5-9a1b-d9a09ff4b744</t>
  </si>
  <si>
    <t>https://prod-fillout-oregon-s3.s3.us-west-2.amazonaws.com/orgid-431168/flowpublicid-kdFWQQWTckus/3a75b6e6-66dc-4801-9e4e-e9f5e8edb7fa-uSYcYqfO9ZsLJ9AgGFXmok2cSXsNTYpFVuNItrilYyXavbbl24ukXyBdKo5JcbHSEijrnYPM5mkymfiIkyY93hEyhhh88OYyT9m/1000444011.jpg</t>
  </si>
  <si>
    <t>54b9ad34-79d1-4faa-865e-5f8189997b8c</t>
  </si>
  <si>
    <t>Sukariyadi, Juwatin</t>
  </si>
  <si>
    <t>Tue May 26 2026 10:50:00 GMT+0700 (Western Indonesia Time)</t>
  </si>
  <si>
    <t>https://build.fillout.com/editor/kdFWQQWTckus/results?sessionId=153c946e-9cac-4320-8ea4-0e4a5c4d1fd5</t>
  </si>
  <si>
    <t>Tue May 26 2026 10:44:00 GMT+0700 (Western Indonesia Time)</t>
  </si>
  <si>
    <t>Achmad Maulana Putra Andika</t>
  </si>
  <si>
    <t>3515032804050001</t>
  </si>
  <si>
    <t>2005-04-20</t>
  </si>
  <si>
    <t>9a46b3bd-aca8-4721-bf9f-0c762b9f3f40</t>
  </si>
  <si>
    <t>22/05/2026 16:25:23</t>
  </si>
  <si>
    <t>39a50d02-67b0-45e5-bf3e-4e700fb25ad6</t>
  </si>
  <si>
    <t>Fri May 15 2026 19:02:00 GMT+0700 (Western Indonesia Time)</t>
  </si>
  <si>
    <t>Wahyu Diwantoro</t>
  </si>
  <si>
    <t>Fri May 15 2026 18:44:00 GMT+0700 (Western Indonesia Time)</t>
  </si>
  <si>
    <t>3515030410940001</t>
  </si>
  <si>
    <t>Jarot Antonnio</t>
  </si>
  <si>
    <t>3515031104220007</t>
  </si>
  <si>
    <t>https://prod-fillout-oregon-s3.s3.us-west-2.amazonaws.com/orgid-431168/flowpublicid-kdFWQQWTckus/87931c3c-8612-4ebf-8bec-c07aa9ba06ea-PUeoIog6pDQRcqO2NU8Ie3FSrQFLpw4h2P2v0ANA6VvJgSMLjpDkSkd5n2GbhPH5oI8hNzAYvnhvQlAT5Hrmdtawl850nDKbBEp/WA_1778845649364.jpg</t>
  </si>
  <si>
    <t>https://build.fillout.com/editor/b6saBAA7ojus/results?sessionId=54b9ad34-79d1-4faa-865e-5f8189997b8c</t>
  </si>
  <si>
    <t>https://build.fillout.com/editor/b6saBAA7ojus/results?sessionId=71b0db82-edb6-427f-9059-b816697bc245, https://build.fillout.com/editor/b6saBAA7ojus/results?sessionId=94f69f08-1fd4-4497-8989-da2e86993802, https://build.fillout.com/editor/b6saBAA7ojus/results?sessionId=52b7512f-c50a-4d25-8240-9af342ccd81b, https://build.fillout.com/editor/b6saBAA7ojus/results?sessionId=787ca1aa-3370-4d23-901e-6457a4345aea, https://build.fillout.com/editor/b6saBAA7ojus/results?sessionId=94a92597-92ea-4f3a-88b7-0931dd3f184f</t>
  </si>
  <si>
    <t>526d2744-3477-4730-8f14-b1870bb75766</t>
  </si>
  <si>
    <t>Tue May 26 2026 10:41:00 GMT+0700 (Western Indonesia Time)</t>
  </si>
  <si>
    <t>Misrawati Kuuna</t>
  </si>
  <si>
    <t>3515036007790001</t>
  </si>
  <si>
    <t>2c684514-d95f-43fc-a340-dd7e1fcf2ec5</t>
  </si>
  <si>
    <t>Henny Kurniawati</t>
  </si>
  <si>
    <t>https://prod-fillout-oregon-s3.s3.us-west-2.amazonaws.com/orgid-431168/flowpublicid-kdFWQQWTckus/e7cf0ccf-f787-4bc9-b076-9a59495ae63a-wO2197JDwDFPP9jysOHo8gDJhEkbBfnDxhtu6M1Q0Rlqvotln2l9dEMsP6nRN0ihoaAzFitreSA4KIY6WYeaUtIra19JQ2mi4RE/WhatsApp-Image-2026-05-27-at-20.20.49.jpg</t>
  </si>
  <si>
    <t>3515031001093343</t>
  </si>
  <si>
    <t>https://prod-fillout-oregon-s3.s3.us-west-2.amazonaws.com/orgid-431168/flowpublicid-kdFWQQWTckus/5ffc57be-8b52-4036-b172-c084dcdc3eda-KZsqDzwvWDEMaunXCQBwREQnFvCU0W5hBCyTmeAJHhASP4oC17cj3C9BiQllyUtqlUNGmp58I1DuQWSrkH30cBikzdyrcHD90xZ/1000422951.jpg</t>
  </si>
  <si>
    <t>https://build.fillout.com/editor/b6saBAA7ojus/results?sessionId=526d2744-3477-4730-8f14-b1870bb75766</t>
  </si>
  <si>
    <t>78e5111a-92d1-477a-bed8-c422e86fc9b8</t>
  </si>
  <si>
    <t>Tue May 26 2026 10:37:00 GMT+0700 (Western Indonesia Time)</t>
  </si>
  <si>
    <t>3515032703820001</t>
  </si>
  <si>
    <t>1982-03-27</t>
  </si>
  <si>
    <t>49f9993a-56a0-45ce-a3a3-f1b8c4c47446</t>
  </si>
  <si>
    <t>https://prod-fillout-oregon-s3.s3.us-west-2.amazonaws.com/orgid-431168/flowpublicid-kdFWQQWTckus/8859c351-62b7-446c-95e4-79316c1bff61-d13IFv5I4Pab9kXzEsKmYWNQ0mHoHf4krbK64j40v5UnBwJw1ETcuoW5kNmmEh7zgbD7Ta0BS4pyi5IQucVhbQx7rEyrGad7HEi/1000422953.jpg</t>
  </si>
  <si>
    <t>25/05/2026 14:34:49</t>
  </si>
  <si>
    <t>Pembengkel</t>
  </si>
  <si>
    <t>M Hasan</t>
  </si>
  <si>
    <t>3515030409720001</t>
  </si>
  <si>
    <t>https://prod-fillout-oregon-s3.s3.us-west-2.amazonaws.com/orgid-431168/flowpublicid-kdFWQQWTckus/13dc9d9b-ab8b-4688-921a-0a21e1863afa-hoAqFNITrsaXbrDp2ZE5XFr6fdKHrC06ZZa0flq7W4yfTEeQL9x954oXlPdbk4rp9ONmAYmOuuCjwfF5WIxMVojkRn1StJBKcjT/WhatsApp-Image-2026-05-25-at-14.36.42.jpg</t>
  </si>
  <si>
    <t>https://build.fillout.com/editor/b6saBAA7ojus/results?sessionId=78e5111a-92d1-477a-bed8-c422e86fc9b8</t>
  </si>
  <si>
    <t>https://prod-fillout-oregon-s3.s3.us-west-2.amazonaws.com/orgid-431168/flowpublicid-kdFWQQWTckus/ecb6bc4b-c624-4dbb-b21d-671f3f227aef-k2pgN99I39wfHYWfjLYYoFhpr6k6vruRRFScT45USTeY9GSZWpUb0L385sM6klyXfEx4dyYQkI3byYK5tgrOJT55MhpIoxUzeYx/1000426654.jpg</t>
  </si>
  <si>
    <t>24c101b0-90d5-4475-b041-0e46bd0b2d42</t>
  </si>
  <si>
    <t>Tue May 26 2026 10:40:00 GMT+0700 (Western Indonesia Time)</t>
  </si>
  <si>
    <t>Tue May 26 2026 10:36:00 GMT+0700 (Western Indonesia Time)</t>
  </si>
  <si>
    <t>Sapiah</t>
  </si>
  <si>
    <t>3515035006590001</t>
  </si>
  <si>
    <t>1959-06-10</t>
  </si>
  <si>
    <t>https://prod-fillout-oregon-s3.s3.us-west-2.amazonaws.com/orgid-431168/flowpublicid-kdFWQQWTckus/f2fcb617-52cf-4a68-ab51-e9cd008330b2-dfx87gNXXqgGMhxhKoVZfINflw2EYZ4gNU0yItcwMXHyxaeyGwvSgwrzpcyRIjqCQ1lvG6PiuVxXD7vOJiKUs8elilizrFpNKiD/WhatsApp-Image-2026-05-25-at-15.12.31.jpg</t>
  </si>
  <si>
    <t>3515031001093345</t>
  </si>
  <si>
    <t>3515031001093429</t>
  </si>
  <si>
    <t>https://build.fillout.com/editor/b6saBAA7ojus/results?sessionId=24c101b0-90d5-4475-b041-0e46bd0b2d42</t>
  </si>
  <si>
    <t>Jarot Antonnio, Henny Kurniawati, Ken Ayu Maharani</t>
  </si>
  <si>
    <t>https://build.fillout.com/editor/kdFWQQWTckus/results?sessionId=39a50d02-67b0-45e5-bf3e-4e700fb25ad6</t>
  </si>
  <si>
    <t>ffd63ffd-4121-44bf-b307-07dce30838e5</t>
  </si>
  <si>
    <t>25/05/2026 14:38:23</t>
  </si>
  <si>
    <t>Kuma'idah</t>
  </si>
  <si>
    <t>https://prod-fillout-oregon-s3.s3.us-west-2.amazonaws.com/orgid-431168/flowpublicid-kdFWQQWTckus/1db82fd4-2fd3-4ab6-943c-6ff73c9e63ee-bLpSAhYzpyQxjWL0ZjmgoGP7UzylASRx7C8JiOvyFkbK4F5zzcIHMt5a6HqBOMXZtxRgwwR3F4qBWOJbyG99Ozft9evZeJ3aVjl/WhatsApp-Image-2026-05-25-at-15.31.16.jpg</t>
  </si>
  <si>
    <t>3515035603760008</t>
  </si>
  <si>
    <t>Tue May 26 2026 10:29:00 GMT+0700 (Western Indonesia Time)</t>
  </si>
  <si>
    <t>Tue May 26 2026 10:26:00 GMT+0700 (Western Indonesia Time)</t>
  </si>
  <si>
    <t>Abid yuduf alfarizki</t>
  </si>
  <si>
    <t>2020-08-27</t>
  </si>
  <si>
    <t>ee314b69-d147-4329-b7e1-da42ae235885</t>
  </si>
  <si>
    <t>Fri May 15 2026 19:12:00 GMT+0700 (Western Indonesia Time)</t>
  </si>
  <si>
    <t>351503091010005</t>
  </si>
  <si>
    <t>Fri May 15 2026 13:15:00 GMT+0700 (Western Indonesia Time)</t>
  </si>
  <si>
    <t>https://build.fillout.com/editor/b6saBAA7ojus/results?sessionId=a312a643-4a20-4eb2-93f4-9104377fbb98</t>
  </si>
  <si>
    <t>Achmad Susis</t>
  </si>
  <si>
    <t>3515031001096519</t>
  </si>
  <si>
    <t>https://prod-fillout-oregon-s3.s3.us-west-2.amazonaws.com/orgid-431168/flowpublicid-kdFWQQWTckus/3f6f363a-4ece-414c-82cd-0d683bcd708a-zzwKRZoo3hROgcwDuCpS41O75wRRG4VCqha7tuuMTSWsNDKlG5xrcOkA6dexmuYBR0vOW1dGuIOeMNq1RlLUIM348wUSNJu55MF/Screenshot_20260515-131444_Gallery.jpg</t>
  </si>
  <si>
    <t>Tue May 26 2026 10:28:00 GMT+0700 (Western Indonesia Time)</t>
  </si>
  <si>
    <t>Tue May 26 2026 10:21:00 GMT+0700 (Western Indonesia Time)</t>
  </si>
  <si>
    <t>2015-07-10</t>
  </si>
  <si>
    <t>Leli dianing andriani</t>
  </si>
  <si>
    <t>https://build.fillout.com/editor/b6saBAA7ojus/results?sessionId=cd48aee3-99e0-4aae-840b-0022fc6f61cf</t>
  </si>
  <si>
    <t>2da876e6-655b-4cda-a4ff-77061131d127</t>
  </si>
  <si>
    <t>https://prod-fillout-oregon-s3.s3.us-west-2.amazonaws.com/orgid-431168/flowpublicid-kdFWQQWTckus/105bb44d-adf8-4041-97b3-cdfee167d22c-WKe4kijhysF9wcaXKB7CjOmpmKBaXTjM6Ls0Q0XphUL06oXFDvyIm6SSLjJYSoEq2JadxzZD7uvLCVbWlDFZ7EkuUlKGEdXhzeL/Screenshot_20260515-131452_Gallery.jpg</t>
  </si>
  <si>
    <t>3c693045-b4a4-4643-ae23-1dce83dc5b5d</t>
  </si>
  <si>
    <t>https://prod-fillout-oregon-s3.s3.us-west-2.amazonaws.com/orgid-431168/flowpublicid-kdFWQQWTckus/9df39e03-deea-4b2d-9d92-471554673439-kMl4J0IUE9kdofCHO6aM9KUqy9vmzspcFi4348nD4mKpL9tGhxEL3F2rZM5ClqaiWTH7FLntKYqcFUGqKv0cShoza65pSo2z2Jg/IMG-20260531-WA0001.jpg</t>
  </si>
  <si>
    <t>6528836f-e27e-4244-b7ef-f5f6e78bacd2</t>
  </si>
  <si>
    <t>Tue May 26 2026 10:24:00 GMT+0700 (Western Indonesia Time)</t>
  </si>
  <si>
    <t>25/05/2026 14:44:43</t>
  </si>
  <si>
    <t>Tue May 26 2026 10:22:00 GMT+0700 (Western Indonesia Time)</t>
  </si>
  <si>
    <t>Irfan Ikhwannudien</t>
  </si>
  <si>
    <t>Muhammad Damar Daniswara</t>
  </si>
  <si>
    <t>3515032703210002</t>
  </si>
  <si>
    <t>3515030405980002</t>
  </si>
  <si>
    <t>2021-03-27</t>
  </si>
  <si>
    <t>https://build.fillout.com/editor/b6saBAA7ojus/results?sessionId=6528836f-e27e-4244-b7ef-f5f6e78bacd2</t>
  </si>
  <si>
    <t>Kepala SPPG</t>
  </si>
  <si>
    <t>https://prod-fillout-oregon-s3.s3.us-west-2.amazonaws.com/orgid-431168/flowpublicid-kdFWQQWTckus/292f0d4a-269e-46d8-bff9-7c778c71c2ed-P9eLgb1zMyYpME55Vicdp1T2Ofi0bC1FY2vYQVEk1ypnJ4ldaqwFptTYcxHJU2759qCoMd5G0qeHLRno2o0hwVtX3jwSqCDOqPk/Screenshot_20260515-131458_Gallery.jpg</t>
  </si>
  <si>
    <t>c91aaa20-d28b-41f4-ab87-0bfc900889cd</t>
  </si>
  <si>
    <t>Tue May 26 2026 10:19:00 GMT+0700 (Western Indonesia Time)</t>
  </si>
  <si>
    <t>3515156906930001</t>
  </si>
  <si>
    <t>1993-06-29</t>
  </si>
  <si>
    <t>https://prod-fillout-oregon-s3.s3.us-west-2.amazonaws.com/orgid-431168/flowpublicid-kdFWQQWTckus/657edce9-6490-4f21-842b-7b575500823d-Nt1jOH1sVVrhnDdzNcnHLCH6AMZmVpvCJctxdtOsX72D7hGNh3WNaicgFCGYVqPZqf7todqDslnOeX9EgQbQ2bkaGuNomdKGKW4/IMG-20260603-WA0069.jpg</t>
  </si>
  <si>
    <t>https://build.fillout.com/editor/b6saBAA7ojus/results?sessionId=c91aaa20-d28b-41f4-ab87-0bfc900889cd</t>
  </si>
  <si>
    <t>https://prod-fillout-oregon-s3.s3.us-west-2.amazonaws.com/orgid-431168/flowpublicid-kdFWQQWTckus/860f7dc4-0795-4948-8b83-6c845aeff2bb-jLvQlvFzksd8Gvd97y1WOLLXRiyVTpiaV7nc9MqohkFlXyt2HedByS8p1KipBTumaE2ECmOVEOzj31C7JJ8AY8zeX0VVUqCjEgJ/Screenshot_20260515-131503_Gallery.jpg</t>
  </si>
  <si>
    <t>Tue May 26 2026 10:18:00 GMT+0700 (Western Indonesia Time)</t>
  </si>
  <si>
    <t>1992-04-28</t>
  </si>
  <si>
    <t>35500cb1-d748-431a-9040-c79754618e02</t>
  </si>
  <si>
    <t>25/05/2026 14:51:25</t>
  </si>
  <si>
    <t>Muhammad Farhan Adlillah</t>
  </si>
  <si>
    <t>3515031408040001</t>
  </si>
  <si>
    <t>https://prod-fillout-oregon-s3.s3.us-west-2.amazonaws.com/orgid-431168/flowpublicid-kdFWQQWTckus/a7c2ab56-deb7-4ab1-9837-271a17234510-eQA2C9NFdSka0nOJPXpRnyJXxU4EfzWDW4NpKk9QDHyBFBAbZPxpHlTxBjTVdrJqNzIb7KbDGqoPsEAOvRh8g5iRsimAjLA6neJ/IMG-20260603-WA0071.jpg</t>
  </si>
  <si>
    <t>https://build.fillout.com/editor/b6saBAA7ojus/results?sessionId=943a8a3c-5370-44e3-a9c2-5de9fabed398</t>
  </si>
  <si>
    <t>Achmad Susis, Leli dianing andriani, Rizma dian natania, Singgih Aji Pramana</t>
  </si>
  <si>
    <t>https://build.fillout.com/editor/kdFWQQWTckus/results?sessionId=ee314b69-d147-4329-b7e1-da42ae235885</t>
  </si>
  <si>
    <t>b56a8e75-8e13-422a-9c66-4bdb60eeb737</t>
  </si>
  <si>
    <t>Tue May 26 2026 10:15:00 GMT+0700 (Western Indonesia Time)</t>
  </si>
  <si>
    <t>https://prod-fillout-oregon-s3.s3.us-west-2.amazonaws.com/orgid-431168/flowpublicid-kdFWQQWTckus/3867bc3e-4a22-4f66-a0ee-d466ccc0c59c-dNelmsU0lk8F54qjDlJs6RDPwt40SEn1RF7bYC6I7QFzqrAk0B0OgsmmChUm4PPF2bEmGLQurrdtVzMunODACtyXuak8XdXwCrO/IMG-20260603-WA0070.jpg</t>
  </si>
  <si>
    <t>3515034503960001</t>
  </si>
  <si>
    <t>1996-03-15</t>
  </si>
  <si>
    <t>ac189f33-c48c-4992-b50a-6dd5b0ba5892</t>
  </si>
  <si>
    <t>Fri May 15 2026 19:43:00 GMT+0700 (Western Indonesia Time)</t>
  </si>
  <si>
    <t>Fri May 15 2026 19:13:00 GMT+0700 (Western Indonesia Time)</t>
  </si>
  <si>
    <t>Adi Juwianto</t>
  </si>
  <si>
    <t>3515031607130003</t>
  </si>
  <si>
    <t>https://prod-fillout-oregon-s3.s3.us-west-2.amazonaws.com/orgid-431168/flowpublicid-kdFWQQWTckus/ae40c496-2021-4752-9c03-74f9da0343c6-3BeWL94HjCPJ7jAHCBgn3pyQsx8kkryeZhOQPsPPwlBzdlLg4hit4AUGJsPC9krzyCILa65ahnZJKo5jAs4t2KRMiTbs8Fgg0Yg/Screenshot_20260515-191750_Gallery.jpg</t>
  </si>
  <si>
    <t>https://build.fillout.com/editor/b6saBAA7ojus/results?sessionId=b56a8e75-8e13-422a-9c66-4bdb60eeb737</t>
  </si>
  <si>
    <t>Tue May 26 2026 10:14:00 GMT+0700 (Western Indonesia Time)</t>
  </si>
  <si>
    <t>Ucik asih pratiwi</t>
  </si>
  <si>
    <t>2bbb3ea3-2ecc-4273-b310-9577b500c24a</t>
  </si>
  <si>
    <t>1990-04-05</t>
  </si>
  <si>
    <t>25/05/2026 14:55:17</t>
  </si>
  <si>
    <t>Muhammad Fahri Robbaani</t>
  </si>
  <si>
    <t>3515030612090001</t>
  </si>
  <si>
    <t>https://prod-fillout-oregon-s3.s3.us-west-2.amazonaws.com/orgid-431168/flowpublicid-kdFWQQWTckus/af0275aa-ef35-4da0-a3f0-f7631b32987d-PuGxt1DZdZRTlSihHH978YEYXyDvp9qE5FxIE1fPJRIVRMo3AsKNFE5UOqLkShIEioS30fMQHzanE6MX8aDLzIGHpQ3nBsmgks7/Screenshot_20260515-191517_Gallery.jpg</t>
  </si>
  <si>
    <t>https://build.fillout.com/editor/b6saBAA7ojus/results?sessionId=ce1a5e8f-871e-4f27-8d14-9f91a50bc48e</t>
  </si>
  <si>
    <t>Mon May 25 2026 21:55:00 GMT+0700 (Western Indonesia Time)</t>
  </si>
  <si>
    <t>Mon May 25 2026 21:51:00 GMT+0700 (Western Indonesia Time)</t>
  </si>
  <si>
    <t>2009-12-06</t>
  </si>
  <si>
    <t>https://prod-fillout-oregon-s3.s3.us-west-2.amazonaws.com/orgid-431168/flowpublicid-kdFWQQWTckus/74b5bc06-8eef-4fe0-b526-1a0abd6fa50c-ep2I5C0xBvO8QVdNJyKX2mrDIMSGmd29ByqKlgFhhsw0YXVPSmaJHA9wTiimC6oxj2sdEDpimTwL5v6jNHvIf7lmsyLcKrlsVnh/Screenshot_20260515-191522_Gallery.jpg</t>
  </si>
  <si>
    <t>https://build.fillout.com/editor/b6saBAA7ojus/results?sessionId=2bbb3ea3-2ecc-4273-b310-9577b500c24a</t>
  </si>
  <si>
    <t>70f98d40-12bb-4062-96fa-d7eb7351a865</t>
  </si>
  <si>
    <t>15/05/2026 15:17:06</t>
  </si>
  <si>
    <t>https://prod-fillout-oregon-s3.s3.us-west-2.amazonaws.com/orgid-431168/flowpublicid-kdFWQQWTckus/1de0fc84-3e29-4926-a04f-3cb4acea8f4f-vbGPehaqc84dGmJEXBVjMsAWsuVnmRmNG99HcrxFRyR7VBoGJ57c6SGcDeUSA1t096B2rZm7kdAgdD4cIvXQqYNRyuHTZwQd1K1/Screenshot_20260515-191530_Gallery.jpg</t>
  </si>
  <si>
    <t>3515030403580003</t>
  </si>
  <si>
    <t>Mon May 25 2026 21:44:00 GMT+0700 (Western Indonesia Time)</t>
  </si>
  <si>
    <t>2004-08-14</t>
  </si>
  <si>
    <t>https://build.fillout.com/editor/b6saBAA7ojus/results?sessionId=35500cb1-d748-431a-9040-c79754618e02</t>
  </si>
  <si>
    <t>Adi juwianto, Ucik Asih Pratiwi, Dafa Abhirama al ayyubi, Kirana Shanum ayunindya</t>
  </si>
  <si>
    <t>https://build.fillout.com/editor/kdFWQQWTckus/results?sessionId=ac189f33-c48c-4992-b50a-6dd5b0ba5892</t>
  </si>
  <si>
    <t>Mon May 25 2026 21:38:00 GMT+0700 (Western Indonesia Time)</t>
  </si>
  <si>
    <t>9d1bbdee-be09-4059-916d-df9a143b0ad6</t>
  </si>
  <si>
    <t>Fri May 15 2026 19:48:00 GMT+0700 (Western Indonesia Time)</t>
  </si>
  <si>
    <t>Fri May 15 2026 19:04:00 GMT+0700 (Western Indonesia Time)</t>
  </si>
  <si>
    <t>1999-05-04</t>
  </si>
  <si>
    <t>Supadi</t>
  </si>
  <si>
    <t>3515031001093456</t>
  </si>
  <si>
    <t>https://prod-fillout-oregon-s3.s3.us-west-2.amazonaws.com/orgid-431168/flowpublicid-kdFWQQWTckus/bbfff7f8-22f8-46a8-894f-b4604e811fe3-BV8Z1S6JQrMBMrDISBlZL9CPvhBuwi0yqc1K2tM5udWOr9wb5HArWtdRB1aQ0PEtzNyJCHd0bx7C1or7dqzr2zhyuBvCMK4uUYU/WA_1778846884986.jpg</t>
  </si>
  <si>
    <t>e5e85fd8-5795-4184-9e20-7feb9189695f</t>
  </si>
  <si>
    <t>15/05/2026 15:16:20</t>
  </si>
  <si>
    <t>Sarmi</t>
  </si>
  <si>
    <t>3515035404600002</t>
  </si>
  <si>
    <t>0,5</t>
  </si>
  <si>
    <t>Tri Sulistiani</t>
  </si>
  <si>
    <t>https://build.fillout.com/editor/b6saBAA7ojus/results?sessionId=3c693045-b4a4-4643-ae23-1dce83dc5b5d</t>
  </si>
  <si>
    <t>2e1e81c6-d6ca-4bc7-a6c6-5633e10b66d1</t>
  </si>
  <si>
    <t>https://prod-fillout-oregon-s3.s3.us-west-2.amazonaws.com/orgid-431168/flowpublicid-kdFWQQWTckus/07fd18f4-81f7-4d74-84b2-b38bfbea286d-T7uLvMrMdsHsI1bUuUfy77ROCIsGDNmCNIaOLrT3j7JFDKBeZf5PI8Ha9y3CqhK7g6rc5FKI9B00U7OTPw3FYPrCHe7jYQR792e/1000424474.jpg</t>
  </si>
  <si>
    <t>https://prod-fillout-oregon-s3.s3.us-west-2.amazonaws.com/orgid-431168/flowpublicid-kdFWQQWTckus/d7978195-dad3-4def-8f1f-2110d94809e6-ybcZ9BCgeY7hjUHhUmb3Sb36F9s1qvDzuJO2kZ0grfkoL9Z8LqtN7w55oDF7nsmE3qz8c4ykGQ0xdCJYJPpZrVoaHwKROGV2Bhw/IMG-20260603-WA0032.jpg</t>
  </si>
  <si>
    <t>Mon May 25 2026 21:34:00 GMT+0700 (Western Indonesia Time)</t>
  </si>
  <si>
    <t>1976-03-16</t>
  </si>
  <si>
    <t>https://prod-fillout-oregon-s3.s3.us-west-2.amazonaws.com/orgid-431168/flowpublicid-kdFWQQWTckus/4e34af54-da13-461d-be73-c24b7585bad0-HY7xqgawteoFeyLKNPukxEKkxqqxrCwVvdJi9esCovdpXXG6DtYZjrxpgUNUaUsIdfGNIGuwzitxjQIfX19jBmoGeym3Cz7NEhs/1000424448.jpg</t>
  </si>
  <si>
    <t>370000</t>
  </si>
  <si>
    <t>https://prod-fillout-oregon-s3.s3.us-west-2.amazonaws.com/orgid-431168/flowpublicid-kdFWQQWTckus/ffd7babb-c865-45df-b133-389eb2c3faf2-INlmswd1lRCX4uRxzRMaEVECd8rmYxT8ULVCdl1R1cPhA8qS6FUYICu7tkucsljBAwsTEpSVwe8qc34iXlruell8iwkIl1TBCCy/IMG-20260603-WA0030.jpg</t>
  </si>
  <si>
    <t>https://prod-fillout-oregon-s3.s3.us-west-2.amazonaws.com/orgid-431168/flowpublicid-kdFWQQWTckus/731ea222-f67c-4c63-8572-ac2a0b9436f0-uyjQ3rb0Sxgrb4Mjzkv2FL0QFtv9NRm28rmvWZRWLrvV32V4NntZJcvPF5zoa8sM9nYhgVDoYKyV2WlMBfBMBo8V4cm5S079PAy/1000426744.jpg</t>
  </si>
  <si>
    <t>https://build.fillout.com/editor/b6saBAA7ojus/results?sessionId=ffd63ffd-4121-44bf-b307-07dce30838e5</t>
  </si>
  <si>
    <t>de395483-384b-4e2a-a5f7-080aca547f88</t>
  </si>
  <si>
    <t>15/05/2026 15:21:17</t>
  </si>
  <si>
    <t>Muhamad Andreas Firmansyah</t>
  </si>
  <si>
    <t>3515030603970001</t>
  </si>
  <si>
    <t>Mon May 25 2026 21:31:00 GMT+0700 (Western Indonesia Time)</t>
  </si>
  <si>
    <t>1972-09-04</t>
  </si>
  <si>
    <t>https://prod-fillout-oregon-s3.s3.us-west-2.amazonaws.com/orgid-431168/flowpublicid-kdFWQQWTckus/9ba59d28-0f31-4a42-b165-c344843a464a-6cvYWfKCORX8zuJdl7oLC3KawFNk5RsBLA2UyspuPign6bGyaIVl3u76wqITJhFg91SwajrnQZBI0ej08d9Ty358ZX4zZx4JQxz/IMG-20260603-WA0031.jpg</t>
  </si>
  <si>
    <t>Supadi, Tri Sulistiani, Devi Setya Anggraeni</t>
  </si>
  <si>
    <t>https://build.fillout.com/editor/kdFWQQWTckus/results?sessionId=9d1bbdee-be09-4059-916d-df9a143b0ad6</t>
  </si>
  <si>
    <t>https://build.fillout.com/editor/b6saBAA7ojus/results?sessionId=49f9993a-56a0-45ce-a3a3-f1b8c4c47446</t>
  </si>
  <si>
    <t>https://prod-fillout-oregon-s3.s3.us-west-2.amazonaws.com/orgid-431168/flowpublicid-kdFWQQWTckus/b627e3c2-e958-4c7b-9c92-40335e6f30cc-r0aSBaoZ8NLCguAE8lsQjUrKDn5jHgsg3ztRxKiXqP22iWN7ZmJRvsDxD26mCbJnBJGO0XFl8TkFbBggNZbpZlB98zBwTYbA8JW/IMG-20260603-WA0033.jpg</t>
  </si>
  <si>
    <t>9a52fde1-3fb5-47cc-b695-e8ca566f74e9</t>
  </si>
  <si>
    <t>Fri May 15 2026 19:57:00 GMT+0700 (Western Indonesia Time)</t>
  </si>
  <si>
    <t>Fri May 15 2026 19:45:00 GMT+0700 (Western Indonesia Time)</t>
  </si>
  <si>
    <t>51b2dd76-d1fd-4682-a4de-f56a8b1734a1</t>
  </si>
  <si>
    <t>Mon May 25 2026 21:12:00 GMT+0700 (Western Indonesia Time)</t>
  </si>
  <si>
    <t>Mon May 25 2026 21:09:00 GMT+0700 (Western Indonesia Time)</t>
  </si>
  <si>
    <t>c1c26e49-14b2-44eb-a731-8f6b9d609c68</t>
  </si>
  <si>
    <t>15/05/2026 06:21:18</t>
  </si>
  <si>
    <t>Dzakiyyah Prischa Almahyra</t>
  </si>
  <si>
    <t>3515033007250004</t>
  </si>
  <si>
    <t>3515036208230001</t>
  </si>
  <si>
    <t>https://prod-fillout-oregon-s3.s3.us-west-2.amazonaws.com/orgid-431168/flowpublicid-kdFWQQWTckus/14d4bc2e-c66f-4ab0-a37b-e1710d1c4a59-1l8a5sVlUJcjXGIsHscKblVoJQq4V0xEhQGnR23JMx2KbMd33nl9uG5o1vngzQDlC2gXrkaQQMGcmgQNhCakAw2lFBTmKz9ZuXf/Screenshot_20260515-194628_Gallery.jpg</t>
  </si>
  <si>
    <t>3515031808620001</t>
  </si>
  <si>
    <t>2023-08-22</t>
  </si>
  <si>
    <t>3515031210170004</t>
  </si>
  <si>
    <t>https://build.fillout.com/editor/b6saBAA7ojus/results?sessionId=51b2dd76-d1fd-4682-a4de-f56a8b1734a1</t>
  </si>
  <si>
    <t>53d9a7db-6f23-4128-9cdd-1c95f07150c5</t>
  </si>
  <si>
    <t>145000000</t>
  </si>
  <si>
    <t>Mon May 25 2026 21:02:00 GMT+0700 (Western Indonesia Time)</t>
  </si>
  <si>
    <t>Aulia Alvaricha</t>
  </si>
  <si>
    <t>3515045006930001</t>
  </si>
  <si>
    <t>https://build.fillout.com/editor/b6saBAA7ojus/results?sessionId=2cd4d6d9-a329-4a5d-9a9f-bfaf02c54d59, https://build.fillout.com/editor/b6saBAA7ojus/results?sessionId=5b697a7c-a0a9-4fb4-9179-c550f94ef34f, https://build.fillout.com/editor/b6saBAA7ojus/results?sessionId=15c34551-cdd8-4493-9de1-1a63c7a1f3c1, https://build.fillout.com/editor/b6saBAA7ojus/results?sessionId=3735ae88-36c2-4380-9a72-a8e1e3437245</t>
  </si>
  <si>
    <t>1993-06-10</t>
  </si>
  <si>
    <t>2e44288e-241a-426e-9124-297b16448c44</t>
  </si>
  <si>
    <t>https://prod-fillout-oregon-s3.s3.us-west-2.amazonaws.com/orgid-431168/flowpublicid-kdFWQQWTckus/fb1ec6a3-eddc-40d5-8783-df179a6d722e-FeSp2qH0mlsz5OgR01xxZZXaTT7tfLgT1MnklB3Wb1VWFQ2Or0FdFs6VuZEPpSVxhKjRT7vDZxbYN1pk6vuYZR6y3Tm7ussxcy0/Screenshot_20260515-191517_Gallery.jpg</t>
  </si>
  <si>
    <t>https://prod-fillout-oregon-s3.s3.us-west-2.amazonaws.com/orgid-431168/flowpublicid-kdFWQQWTckus/ebe6ed98-ce40-4e5b-a583-1788d7c4efba-KSFqSMcKuEwGJk5nHkJo5PNiqkXo0c9w6hN3lLJYkOYhNDocVeE6Ekr52Ojqix1DHuZ3n4aG6lzXL83WREY4evq7UXbojABilpQ/Screenshot_20260517_153942_CamScanner.jpg</t>
  </si>
  <si>
    <t>0f2c9b6c-e462-46c7-9eec-d41392ea0519</t>
  </si>
  <si>
    <t>15/05/2026 06:27:24</t>
  </si>
  <si>
    <t>https://build.fillout.com/editor/b6saBAA7ojus/results?sessionId=53d9a7db-6f23-4128-9cdd-1c95f07150c5</t>
  </si>
  <si>
    <t>Nastikha</t>
  </si>
  <si>
    <t>3515036011700004</t>
  </si>
  <si>
    <t>https://prod-fillout-oregon-s3.s3.us-west-2.amazonaws.com/orgid-431168/flowpublicid-kdFWQQWTckus/9cb05a7f-8e4f-4844-9a9c-6a7d26f9a151-XlZY9bbuAoSukbDQcv4cpAG8AjQr5Po3qxjX76zfv5dttKIVwFA9Pkr6D45I3sszHTcHW2E0HXJL2q6lXfSD6WZK9r7uaUGUlN6/Screenshot_20260515-191522_Gallery.jpg</t>
  </si>
  <si>
    <t>Cicik Agustin</t>
  </si>
  <si>
    <t>02015e24-bc3d-4409-b05f-6e375acbd05c</t>
  </si>
  <si>
    <t>Mon May 25 2026 20:55:00 GMT+0700 (Western Indonesia Time)</t>
  </si>
  <si>
    <t>Catur Bagus Pribadi</t>
  </si>
  <si>
    <t>3515031501920007</t>
  </si>
  <si>
    <t>1992-01-15</t>
  </si>
  <si>
    <t>https://prod-fillout-oregon-s3.s3.us-west-2.amazonaws.com/orgid-431168/flowpublicid-kdFWQQWTckus/d5aabc3b-1b71-4621-84c6-5b5939fe1b0a-BdakI6il57qaWMc3ISgZSAFRGXmg74znyoKnfK3oRchy56EBIjhOTqfx5nHAXLs7nsPvyOapWGetJhvMVRamKK6WXuJ0rZNPyyz/Screenshot_20260515-191530_Gallery.jpg</t>
  </si>
  <si>
    <t>https://prod-fillout-oregon-s3.s3.us-west-2.amazonaws.com/orgid-431168/flowpublicid-kdFWQQWTckus/c85079ee-2106-48a4-821c-054cee382215-PD7xy5DJdy6ge62T6GpRmtzpLkRYUA3iGD1KclfV38TOpaUOO8hYZ0QMYljZspDq1A4pzLPLjexlhtP8ZGZFAks54WBr5H93sK4/1001040851.jpg</t>
  </si>
  <si>
    <t>https://build.fillout.com/editor/b6saBAA7ojus/results?sessionId=02015e24-bc3d-4409-b05f-6e375acbd05c</t>
  </si>
  <si>
    <t>882919d7-5178-45c1-a7cf-570fbc522272</t>
  </si>
  <si>
    <t>15/05/2026 06:34:46</t>
  </si>
  <si>
    <t>Qurrotul Ainiyah</t>
  </si>
  <si>
    <t>3515036412990004</t>
  </si>
  <si>
    <t>https://build.fillout.com/editor/kdFWQQWTckus/results?sessionId=9a52fde1-3fb5-47cc-b695-e8ca566f74e9</t>
  </si>
  <si>
    <t>https://prod-fillout-oregon-s3.s3.us-west-2.amazonaws.com/orgid-431168/flowpublicid-kdFWQQWTckus/c6710250-c60c-43b0-9a6a-b85f34ae998e-SrwzUfTUcksKe6cJg1zvluF3DhPT2wKir9yaXuQcrgjclzjNxd5ugNVAaOsaSSY2AX6Uxt5eM7PjJaGx5RxnpZnRKTYgaVSO8rQ/1001036982.jpg</t>
  </si>
  <si>
    <t>b9c560cc-5f5e-4f4e-81e2-ca404ae32c01</t>
  </si>
  <si>
    <t>Mon May 25 2026 19:43:00 GMT+0700 (Western Indonesia Time)</t>
  </si>
  <si>
    <t>Mon May 25 2026 19:38:00 GMT+0700 (Western Indonesia Time)</t>
  </si>
  <si>
    <t>Akhmad Fatchur Rozi</t>
  </si>
  <si>
    <t>3515032411920001</t>
  </si>
  <si>
    <t>d5c13d9a-0a52-4693-b4dc-10965de7865d</t>
  </si>
  <si>
    <t>Fri May 15 2026 19:58:00 GMT+0700 (Western Indonesia Time)</t>
  </si>
  <si>
    <t>Fri May 15 2026 19:34:00 GMT+0700 (Western Indonesia Time)</t>
  </si>
  <si>
    <t>1992-11-24</t>
  </si>
  <si>
    <t>Akhmad ali soberi</t>
  </si>
  <si>
    <t>3515030808800005</t>
  </si>
  <si>
    <t>https://prod-fillout-oregon-s3.s3.us-west-2.amazonaws.com/orgid-431168/flowpublicid-kdFWQQWTckus/765f1ba6-1e71-4dfd-bdc7-f31cb238900a-FEppGg6BcnDEk2bGMiSYAm3UwaBrVAHt3RMWQKFxnF4DwRupskHI7HgAwg7NcuV7yzVtiguVyAuuo6aW8VamwUib1dQuKBGospx/WA_1778761418832.jpg</t>
  </si>
  <si>
    <t>https://prod-fillout-oregon-s3.s3.us-west-2.amazonaws.com/orgid-431168/flowpublicid-kdFWQQWTckus/75c116db-907f-45ae-8553-c66bb766ecf2-Ys0XdKTraCzgThQkRBLaDsVxBGaOrw59EjAtl8MajgAcFOXbTEy4J5qUpCFVszs1RoH9VuFXaoWPrOEDeOSDQPXOkwaQrRWMVGq/ceb48ed3-8f07-4d56-af4b-3f367eda3f9c-1_all_15197.jpg</t>
  </si>
  <si>
    <t>3515031001093367</t>
  </si>
  <si>
    <t>Meme wibowo</t>
  </si>
  <si>
    <t>Waung utar</t>
  </si>
  <si>
    <t>https://build.fillout.com/editor/b6saBAA7ojus/results?sessionId=b9c560cc-5f5e-4f4e-81e2-ca404ae32c01</t>
  </si>
  <si>
    <t>https://prod-fillout-oregon-s3.s3.us-west-2.amazonaws.com/orgid-431168/flowpublicid-kdFWQQWTckus/041cbb4d-4667-42e7-ae96-2cfbd94371cd-Zh3fO5EY96g568YTrpAkJ7BGVaGBaIDMcCrS90SQ6xEz6NRQyOe1UOgPqAYBhtNWGW92L0MoT3czJEzckTilQ1B2wo1zedsasa2/1000002326.jpg</t>
  </si>
  <si>
    <t>810bf494-4422-4e7d-82e0-023cf9cf4666</t>
  </si>
  <si>
    <t>20/05/2026 14:27:39</t>
  </si>
  <si>
    <t>Karnadi</t>
  </si>
  <si>
    <t>3515030108500001</t>
  </si>
  <si>
    <t>c061841a-ab96-4fcb-b485-aa443be834eb</t>
  </si>
  <si>
    <t>Mon May 25 2026 19:30:00 GMT+0700 (Western Indonesia Time)</t>
  </si>
  <si>
    <t>Shokibi</t>
  </si>
  <si>
    <t>3515030207620001</t>
  </si>
  <si>
    <t>1962-07-02</t>
  </si>
  <si>
    <t>Pensiunan pegawai pegadaian</t>
  </si>
  <si>
    <t>https://prod-fillout-oregon-s3.s3.us-west-2.amazonaws.com/orgid-431168/flowpublicid-kdFWQQWTckus/bdd8eca9-8b44-4012-bd41-ef91344bdc50-0zurojHDfdMePw0f2PInpgCmKgX2dbTsF7HCCCurcLKcSe9vNpsZqJStrnvYEEIzKyu1jFxrEQAEFHBPrgr7FqPKIAhdXtmzPvQ/1000002329.jpg</t>
  </si>
  <si>
    <t>https://build.fillout.com/editor/b6saBAA7ojus/results?sessionId=962e0716-be19-4538-8c47-99745cb88f3b</t>
  </si>
  <si>
    <t>3515031001093351</t>
  </si>
  <si>
    <t>https://prod-fillout-oregon-s3.s3.us-west-2.amazonaws.com/orgid-431168/flowpublicid-kdFWQQWTckus/0bcd99ac-046a-4ebe-a1cc-c9c371cdc890-Bh4wMALbaFoaGoB40Ce8i6a8CCNqocKMmA9ng0NRJSKsTQTgfEFBJ6zZwlnG7KgqB6n8X8QTrXOYbW6f3kJPTX5wapLjX6ywmuP/1000002333.jpg</t>
  </si>
  <si>
    <t>https://build.fillout.com/editor/b6saBAA7ojus/results?sessionId=c061841a-ab96-4fcb-b485-aa443be834eb</t>
  </si>
  <si>
    <t>2e446127-1f9f-4307-8304-55105fb6a75d</t>
  </si>
  <si>
    <t>https://prod-fillout-oregon-s3.s3.us-west-2.amazonaws.com/orgid-431168/flowpublicid-kdFWQQWTckus/2b69b3fc-6328-4646-9d3d-84965a6c295f-5iRZkdpXam6uSvw6WHD6pOFdepZQV7vZbbe1W33YV3jgeIiV8HFjR0uYLMTASWGo6TnE5wR9CMTzoF81aUPI1WPS2AYmIntFluk/WA_1780903537702.jpg</t>
  </si>
  <si>
    <t>aa5c6303-5bae-4e4a-adae-d21231361a72</t>
  </si>
  <si>
    <t>20/05/2026 14:30:33</t>
  </si>
  <si>
    <t>aae21130-826b-46b8-ba88-214d4022c192</t>
  </si>
  <si>
    <t>Karnidyan Rakhmawan</t>
  </si>
  <si>
    <t>Mon May 25 2026 17:13:00 GMT+0700 (Western Indonesia Time)</t>
  </si>
  <si>
    <t>3515033005820007</t>
  </si>
  <si>
    <t>Muhammad Rayyansaka Ahza Atharazka</t>
  </si>
  <si>
    <t>3515031104250001</t>
  </si>
  <si>
    <t>2025-04-11</t>
  </si>
  <si>
    <t>Akhmad ali soberi, Meme wibowo, Ahmad hafizh putra soberi, Azkadina alya shoberi</t>
  </si>
  <si>
    <t>https://build.fillout.com/editor/kdFWQQWTckus/results?sessionId=d5c13d9a-0a52-4693-b4dc-10965de7865d</t>
  </si>
  <si>
    <t>351503150922006</t>
  </si>
  <si>
    <t>https://build.fillout.com/editor/b6saBAA7ojus/results?sessionId=aae21130-826b-46b8-ba88-214d4022c192</t>
  </si>
  <si>
    <t xml:space="preserve">Sulaksari hariyatri </t>
  </si>
  <si>
    <t>d5ab8b49-ebcd-4d93-8abb-e4308eaf451a</t>
  </si>
  <si>
    <t>Fri May 15 2026 20:39:00 GMT+0700 (Western Indonesia Time)</t>
  </si>
  <si>
    <t>Fri May 15 2026 20:05:00 GMT+0700 (Western Indonesia Time)</t>
  </si>
  <si>
    <t>Heri yuda prasetya</t>
  </si>
  <si>
    <t>6472032601740005</t>
  </si>
  <si>
    <t>https://prod-fillout-oregon-s3.s3.us-west-2.amazonaws.com/orgid-431168/flowpublicid-kdFWQQWTckus/36fd4500-c6f0-4871-8e00-1573b611975f-Y5ElqixgZZj5T1n23yVkm3JE0I0XOsyrFCkMjJgHuq9nqsp6ony3dscpVZ7V4B8uM9FXAdbMMlBOY5mWe1uq1sgh54Zq1pPdUl3/IMG-20260515-WA0003.jpg</t>
  </si>
  <si>
    <t>ec4d2b53-f341-4357-b2b6-0d8fb69ee2a3</t>
  </si>
  <si>
    <t>Mon May 25 2026 17:11:00 GMT+0700 (Western Indonesia Time)</t>
  </si>
  <si>
    <t>Diah Ayu Kartini</t>
  </si>
  <si>
    <t>3515036104970003</t>
  </si>
  <si>
    <t>1997-04-21</t>
  </si>
  <si>
    <t>https://prod-fillout-oregon-s3.s3.us-west-2.amazonaws.com/orgid-431168/flowpublicid-kdFWQQWTckus/5116ab43-cac3-4118-a3f9-4b5cdd5bdbbd-X6K7HdrEqdhguyjWIAg9cMgYg2DfogUd4gh65fdjMwZUPvUV0Oz7mpbSkIB5cq2JhJjIxpABinrMdc0b6FRkHOQxziSQXSrb2FU/IMG-20260608-WA0012.jpg</t>
  </si>
  <si>
    <t>28681c4d-78b7-4438-bb3d-b6e276f3d8ae</t>
  </si>
  <si>
    <t>13/05/2026 01:17:57</t>
  </si>
  <si>
    <t>3515035711610002</t>
  </si>
  <si>
    <t>https://prod-fillout-oregon-s3.s3.us-west-2.amazonaws.com/orgid-431168/flowpublicid-kdFWQQWTckus/9ba9d063-1b21-49c3-98b5-30ee5cd72f3f-T9Dt2dEifFXL5DMRMvsLAy8L9p3WO9dHOn61Qnp1N9oUSUUYWvWV8oIBSDB3I6xCvOQsNCmI2uX6FJPX6HqweBTl6okR3q7nTR8/1000002388.jpg</t>
  </si>
  <si>
    <t>https://build.fillout.com/editor/b6saBAA7ojus/results?sessionId=ec4d2b53-f341-4357-b2b6-0d8fb69ee2a3</t>
  </si>
  <si>
    <t>https://prod-fillout-oregon-s3.s3.us-west-2.amazonaws.com/orgid-431168/flowpublicid-kdFWQQWTckus/7ca3a30e-612a-45f0-b3d5-65f8bb55bbcf-afXC3bx2uiwFQHIC7Lu2BU6rKUGlhtDUQnZq15plrHe2P8i8OQKVwZa7FdI1bbFyTl6MbGOrDGyV7siT32I5zd5LRbXqv7p3BDC/IMG-20260608-WA0011.jpg</t>
  </si>
  <si>
    <t>https://prod-fillout-oregon-s3.s3.us-west-2.amazonaws.com/orgid-431168/flowpublicid-kdFWQQWTckus/f2fb5c1b-391e-41a4-8502-45f510e9712a-nq9aIDUMeUKzDcMLsqTDsgrXR8d0fQZNuN0rgoeK610aNexft2NU11nJIDqDrnIGoJ1mFmp03TPV2gDTlqFMNdG3NzFDfV0WsOm/1000002385.jpg</t>
  </si>
  <si>
    <t>99e8642f-e114-4197-8640-2a387a91e79b</t>
  </si>
  <si>
    <t>Mon May 25 2026 17:09:00 GMT+0700 (Western Indonesia Time)</t>
  </si>
  <si>
    <t>Muhammad Syaifuddin</t>
  </si>
  <si>
    <t>3514120211920002</t>
  </si>
  <si>
    <t>1992-11-02</t>
  </si>
  <si>
    <t>https://prod-fillout-oregon-s3.s3.us-west-2.amazonaws.com/orgid-431168/flowpublicid-kdFWQQWTckus/0f8e7e66-974a-49fd-aa94-0c627ccd69db-kZvQlhxfBGDIDE1HMTqNAK5HRuuRrnMnva0AIhdp9f9OuUtMFopnkc3BAomn9WrJYn7kFZLORaovfED7pZIXa8kc2O3eDE9mOsE/IMG-20260608-WA0013.jpg</t>
  </si>
  <si>
    <t>https://prod-fillout-oregon-s3.s3.us-west-2.amazonaws.com/orgid-431168/flowpublicid-kdFWQQWTckus/6b8e0724-10ad-4b34-8f81-1e2296733e6d-PrDgoG6gJTmale7IdcXSTDuC7pqkSKxDt8dIsXeWGhyLuVhb4Dj3xK8QowRC9u3macRFAddUyxnacKkTJkapi1suytokSihe9pR/1000002384.jpg</t>
  </si>
  <si>
    <t>https://build.fillout.com/editor/b6saBAA7ojus/results?sessionId=99e8642f-e114-4197-8640-2a387a91e79b</t>
  </si>
  <si>
    <t>fb6ed21d-3b58-4dce-bf49-c70370bfda8d</t>
  </si>
  <si>
    <t>13/05/2026 04:15:14</t>
  </si>
  <si>
    <t>3515031104590001</t>
  </si>
  <si>
    <t>https://build.fillout.com/editor/b6saBAA7ojus/results?sessionId=bc5052e9-e571-4014-a1e7-2827b4bf96eb, https://build.fillout.com/editor/b6saBAA7ojus/results?sessionId=29260396-cb90-42e1-81bf-0dd62c66056c</t>
  </si>
  <si>
    <t>Tukang pelitur</t>
  </si>
  <si>
    <t>ef0cb8e0-1923-4995-a89a-0467d21e664d</t>
  </si>
  <si>
    <t>Mon May 25 2026 17:07:00 GMT+0700 (Western Indonesia Time)</t>
  </si>
  <si>
    <t>Mon May 25 2026 17:04:00 GMT+0700 (Western Indonesia Time)</t>
  </si>
  <si>
    <t>2e55f276-b1d0-4c80-9b3d-4422773b2dae</t>
  </si>
  <si>
    <t>rama aditya</t>
  </si>
  <si>
    <t>Heri yuda prasetya, Hermin puji astutik</t>
  </si>
  <si>
    <t>3515032312070001</t>
  </si>
  <si>
    <t>https://build.fillout.com/editor/kdFWQQWTckus/results?sessionId=d5ab8b49-ebcd-4d93-8abb-e4308eaf451a</t>
  </si>
  <si>
    <t>2007-12-23</t>
  </si>
  <si>
    <t>Mochammad yasin</t>
  </si>
  <si>
    <t>3515031707130002</t>
  </si>
  <si>
    <t>https://prod-fillout-oregon-s3.s3.us-west-2.amazonaws.com/orgid-431168/flowpublicid-kdFWQQWTckus/89717807-7e8c-4fa0-8ca2-f72abf498b57-hY5I5vxNz5skeUfoL3v7sLiyggwyQzUDrmj2I2dOGHaK4bcvpTCwrb87F5WQjHHbW7dJxGyjwQxsUuJynlxb4U2qkPe7EW2qfiA/WA_1779338257789.jpg</t>
  </si>
  <si>
    <t>Fri May 15 2026 21:02:00 GMT+0700 (Western Indonesia Time)</t>
  </si>
  <si>
    <t>Fri May 15 2026 20:49:00 GMT+0700 (Western Indonesia Time)</t>
  </si>
  <si>
    <t>https://build.fillout.com/editor/b6saBAA7ojus/results?sessionId=ef0cb8e0-1923-4995-a89a-0467d21e664d</t>
  </si>
  <si>
    <t>listiani</t>
  </si>
  <si>
    <t>326304c686f30ecfaa9de9265589b2b3</t>
  </si>
  <si>
    <t>12e5608a-3120-495b-8cf9-996580de9a81</t>
  </si>
  <si>
    <t>643f2a36-f5c3-40d1-ac2f-54757be3e059</t>
  </si>
  <si>
    <t>18/05/2026 16:01:10</t>
  </si>
  <si>
    <t>Mon May 25 2026 17:00:00 GMT+0700 (Western Indonesia Time)</t>
  </si>
  <si>
    <t>Agus Salim</t>
  </si>
  <si>
    <t>3515031708590005</t>
  </si>
  <si>
    <t>Fanny Irawati dewi</t>
  </si>
  <si>
    <t>3515034304010004</t>
  </si>
  <si>
    <t>2001-04-03</t>
  </si>
  <si>
    <t>pekerja toko</t>
  </si>
  <si>
    <t>https://prod-fillout-oregon-s3.s3.us-west-2.amazonaws.com/orgid-431168/flowpublicid-kdFWQQWTckus/7e700d8f-c0e7-486e-b31f-fde1cd1e8e1b-jkLxcwTE7bNcvzaTVFs7xJpaiGrRgipICOmAssAv98jHYdOZW2BLRfWPHWCRs9I71vcpy05iJ86f6kRF6psPCfAnbliL2aNEJDP/IMG-20260521-WA0016.jpg</t>
  </si>
  <si>
    <t>https://build.fillout.com/editor/b6saBAA7ojus/results?sessionId=643f2a36-f5c3-40d1-ac2f-54757be3e059</t>
  </si>
  <si>
    <t>3515031001093360</t>
  </si>
  <si>
    <t>8e3ce62c-ea77-410e-97d3-340b4d47df30</t>
  </si>
  <si>
    <t>Mon May 25 2026 16:58:00 GMT+0700 (Western Indonesia Time)</t>
  </si>
  <si>
    <t>https://prod-fillout-oregon-s3.s3.us-west-2.amazonaws.com/orgid-431168/flowpublicid-kdFWQQWTckus/313a2fdc-1b51-4fae-a412-5436f9e970b0-KWC70a7RiJLutTBcoWzoSbRIASqdU9Kv61ZhIAQGIkgEvuxM4Xwe8C1I5lS82eCyuR2a4dooO6X9J6e1abJmbLn0kHwtzt74D6J/IMG-20260521-WA0015.jpg</t>
  </si>
  <si>
    <t>3515034402780006</t>
  </si>
  <si>
    <t>1978-02-04</t>
  </si>
  <si>
    <t>3e90ec4f-05df-4959-95d0-a0560d7afb54</t>
  </si>
  <si>
    <t>18/05/2026 16:05:51</t>
  </si>
  <si>
    <t>Siti Ngatipah</t>
  </si>
  <si>
    <t>3515035804620002</t>
  </si>
  <si>
    <t>https://build.fillout.com/editor/b6saBAA7ojus/results?sessionId=8e3ce62c-ea77-410e-97d3-340b4d47df30</t>
  </si>
  <si>
    <t>https://prod-fillout-oregon-s3.s3.us-west-2.amazonaws.com/orgid-431168/flowpublicid-kdFWQQWTckus/97b01b20-dfbc-45db-8bbb-c0c03dbe6a43-frnsWUcSgEV5Zwc4WxWZlggj3lybhHKO2YIdDdw1vOBOwt8Yn8E8GmepGIu5HUIV77rloXPqTTEmknw7QnO0lEkzhKF9WedD4vT/WA_1779082657623.jpg</t>
  </si>
  <si>
    <t>b408042f-e7cb-4bbc-be00-07c2776a0ecc</t>
  </si>
  <si>
    <t>Mon May 25 2026 16:59:00 GMT+0700 (Western Indonesia Time)</t>
  </si>
  <si>
    <t>Mon May 25 2026 16:57:00 GMT+0700 (Western Indonesia Time)</t>
  </si>
  <si>
    <t>Sunarni Lestari</t>
  </si>
  <si>
    <t>3515034401690002</t>
  </si>
  <si>
    <t>Darmo, Siti ngaisyah</t>
  </si>
  <si>
    <t>1969-01-04</t>
  </si>
  <si>
    <t>https://build.fillout.com/editor/kdFWQQWTckus/results?sessionId=1144c90f-f394-4a12-b5d3-260e66106b19</t>
  </si>
  <si>
    <t>Fri May 15 2026 21:20:00 GMT+0700 (Western Indonesia Time)</t>
  </si>
  <si>
    <t>8245e878-a51e-4bc1-8f93-4eabfa1dc63e</t>
  </si>
  <si>
    <t>Fri May 15 2026 20:48:00 GMT+0700 (Western Indonesia Time)</t>
  </si>
  <si>
    <t>13/05/2026 10:12:37</t>
  </si>
  <si>
    <t>3515030105690005</t>
  </si>
  <si>
    <t>3515032009220002</t>
  </si>
  <si>
    <t>https://build.fillout.com/editor/b6saBAA7ojus/results?sessionId=b408042f-e7cb-4bbc-be00-07c2776a0ecc</t>
  </si>
  <si>
    <t>https://build.fillout.com/editor/b6saBAA7ojus/results?sessionId=23d9a6e3-abd2-4893-a2a3-c6478bcc504f, https://build.fillout.com/editor/b6saBAA7ojus/results?sessionId=1ad974d2-fda2-4d89-98b0-e5f5a26b74f1, https://build.fillout.com/editor/b6saBAA7ojus/results?sessionId=872f3433-a54b-4680-9a65-cc0ab7f722db, https://build.fillout.com/editor/b6saBAA7ojus/results?sessionId=819d1080-95d0-44cd-ac19-4750e86ed4ca</t>
  </si>
  <si>
    <t>2ef32116-4f22-46ec-b7c5-8716bfcd8014</t>
  </si>
  <si>
    <t>4adca8e0-902d-461f-912d-f9d4fb78a344</t>
  </si>
  <si>
    <t>Mon May 25 2026 16:54:00 GMT+0700 (Western Indonesia Time)</t>
  </si>
  <si>
    <t>3515031209760001</t>
  </si>
  <si>
    <t>https://prod-fillout-oregon-s3.s3.us-west-2.amazonaws.com/orgid-431168/flowpublicid-kdFWQQWTckus/3951fcab-338c-490c-a724-0961c8963e27-CB9UGwEjhmiLLlnk8A13iZFouybBsiIqFz47MHnRitbL3SdIUEMjGQoAfY0KMlesRg1ZrWRvfTfHnWe4RGfjl8ygCK3NWy7IqYw/WA_1780986371897.jpg</t>
  </si>
  <si>
    <t>1976-09-12</t>
  </si>
  <si>
    <t>https://build.fillout.com/editor/b6saBAA7ojus/results?sessionId=4adca8e0-902d-461f-912d-f9d4fb78a344</t>
  </si>
  <si>
    <t>7c2ea3ed-0cf7-4149-ad62-7dd1761d01f0</t>
  </si>
  <si>
    <t>13/05/2026 10:18:49</t>
  </si>
  <si>
    <t>Misiyati</t>
  </si>
  <si>
    <t>3515034106720002</t>
  </si>
  <si>
    <t>Mon May 25 2026 16:49:00 GMT+0700 (Western Indonesia Time)</t>
  </si>
  <si>
    <t>Mon May 25 2026 16:48:00 GMT+0700 (Western Indonesia Time)</t>
  </si>
  <si>
    <t>2012-08-31</t>
  </si>
  <si>
    <t>https://prod-fillout-oregon-s3.s3.us-west-2.amazonaws.com/orgid-431168/flowpublicid-kdFWQQWTckus/f64ffe98-5ea7-4a78-8143-ff14bde871d2-8vlZ9RbNup1UpgGrQFm0Z2NW381shYcERDIxALsguvn3o71fzoU1RUobhq3ZJrxxbLM5NfJDMDe3bzcHwZqE8kdlGuzSyEDmHVL/WA_1780979994235.jpg</t>
  </si>
  <si>
    <t>https://build.fillout.com/editor/b6saBAA7ojus/results?sessionId=5b31e14b-f6fb-46ed-878b-ae8b2aa93a3a</t>
  </si>
  <si>
    <t>Mon May 25 2026 16:45:00 GMT+0700 (Western Indonesia Time)</t>
  </si>
  <si>
    <t>d96b68c7-48ed-4007-88cc-f0d9a5f8534b</t>
  </si>
  <si>
    <t>13/05/2026 10:35:17</t>
  </si>
  <si>
    <t>https://prod-fillout-oregon-s3.s3.us-west-2.amazonaws.com/orgid-431168/flowpublicid-kdFWQQWTckus/db53e83c-4411-4636-b969-f39f75cb5f5b-sMLnnhMO1hqh9T7qpBrbvRCyWdFig4K46ALtbWHGyeaKHO99XJuOYFXE37Pt7P63h2g1GQcOhTTKMOVP9akBmOPeo8Ztgo8XPwu/WA_1780980028330.jpg</t>
  </si>
  <si>
    <t>Mulyono, Ivana Laily, Marcella Talitha Dewi, Rahma Auriellia Jasmin</t>
  </si>
  <si>
    <t>2011-03-18</t>
  </si>
  <si>
    <t>Amanda Apriliya</t>
  </si>
  <si>
    <t>https://build.fillout.com/editor/kdFWQQWTckus/results?sessionId=0053cba6-f95f-4460-8751-755998c39472</t>
  </si>
  <si>
    <t>3515035204000002</t>
  </si>
  <si>
    <t>Fri May 15 2026 22:22:00 GMT+0700 (Western Indonesia Time)</t>
  </si>
  <si>
    <t>Fri May 15 2026 21:39:00 GMT+0700 (Western Indonesia Time)</t>
  </si>
  <si>
    <t>https://build.fillout.com/editor/b6saBAA7ojus/results?sessionId=90588bd5-5bc1-4d1a-8085-ce9029698d48</t>
  </si>
  <si>
    <t>https://prod-fillout-oregon-s3.s3.us-west-2.amazonaws.com/orgid-431168/flowpublicid-kdFWQQWTckus/9b4cd2db-266f-4bcf-ad64-90576355f521-rvufG4x8W3KtTbfaFj6NdPjiBGB0u5gGmVuFCisZkc1a371BLfpqIGiEQy44c5suTfhG4tQ65UDWYuraUEZItUuIq0eaZIcb0cu/WA_1780980048073.jpg</t>
  </si>
  <si>
    <t>Mon May 25 2026 16:43:00 GMT+0700 (Western Indonesia Time)</t>
  </si>
  <si>
    <t>1983-03-24</t>
  </si>
  <si>
    <t>43191f10-75e5-4052-bb85-94f93851ab26</t>
  </si>
  <si>
    <t>17/05/2026 11:59:35</t>
  </si>
  <si>
    <t>Suyatim</t>
  </si>
  <si>
    <t>3515031204560006</t>
  </si>
  <si>
    <t>https://build.fillout.com/editor/b6saBAA7ojus/results?sessionId=00035c5a-53ab-439b-836a-67f1b28a6cb7</t>
  </si>
  <si>
    <t>https://build.fillout.com/editor/b6saBAA7ojus/results?sessionId=5dcca7c1-7110-4474-9893-19d32a590ad1, https://build.fillout.com/editor/b6saBAA7ojus/results?sessionId=36c5a8d5-1923-4edf-9ca9-020fbef3c34d, https://build.fillout.com/editor/b6saBAA7ojus/results?sessionId=d3e94f28-61a9-43a6-a0c5-ef0b7582f8c2</t>
  </si>
  <si>
    <t>Mon May 25 2026 16:44:00 GMT+0700 (Western Indonesia Time)</t>
  </si>
  <si>
    <t>2f1bd196-5306-4423-b109-ebd5bf5780ce</t>
  </si>
  <si>
    <t>Mon May 25 2026 16:40:00 GMT+0700 (Western Indonesia Time)</t>
  </si>
  <si>
    <t>3515031001093365</t>
  </si>
  <si>
    <t>1969-05-20</t>
  </si>
  <si>
    <t>https://prod-fillout-oregon-s3.s3.us-west-2.amazonaws.com/orgid-431168/flowpublicid-kdFWQQWTckus/df01779c-8366-42fa-9da1-b812327d4c3a-8u3mD2rAbKHCwuga2YwW25eHU4Lff9xocA4UWTL3gAUt2xQotqE5RE4kNpLIlebLBQpBmbE0O52ydPR7UlGphV7qkSD7uB0Fj3b/IMG-20260602-WA0008.jpg</t>
  </si>
  <si>
    <t>a036f986-c495-4606-a452-e9e319acabcd</t>
  </si>
  <si>
    <t>17/05/2026 12:03:24</t>
  </si>
  <si>
    <t>Dwi Setyani Damayanti</t>
  </si>
  <si>
    <t>3515037009910005</t>
  </si>
  <si>
    <t>https://build.fillout.com/editor/b6saBAA7ojus/results?sessionId=4ced363f-b340-45a8-b845-3aa95a0ff05e</t>
  </si>
  <si>
    <t>https://prod-fillout-oregon-s3.s3.us-west-2.amazonaws.com/orgid-431168/flowpublicid-kdFWQQWTckus/182c5ea6-3ccf-485d-b450-90a6288d31b3-7ALqg5DOGA7onurg4ibRrelySMjIQQDv8GqURNeRcbbZzxYjxo1xG0mcRCNnKUOCCJyg1H9xiClD8EWtOrdz9GPAA4sZvr1EzXi/IMG-20260603-WA0147.jpg</t>
  </si>
  <si>
    <t>Mon May 25 2026 16:41:00 GMT+0700 (Western Indonesia Time)</t>
  </si>
  <si>
    <t>1980-01-30</t>
  </si>
  <si>
    <t>Supardi, Sarmi, Muhamad Andreas Firmansyah</t>
  </si>
  <si>
    <t>https://build.fillout.com/editor/kdFWQQWTckus/results?sessionId=2bf5e9cc-e180-4524-aecc-3059079ef324</t>
  </si>
  <si>
    <t>fb8a8028-94b2-4494-a12b-77ced098966d</t>
  </si>
  <si>
    <t>17/05/2026 12:08:07</t>
  </si>
  <si>
    <t>Ragil Tri Oktarina</t>
  </si>
  <si>
    <t>3515035710930003</t>
  </si>
  <si>
    <t>https://prod-fillout-oregon-s3.s3.us-west-2.amazonaws.com/orgid-431168/flowpublicid-kdFWQQWTckus/182ee16d-87ef-45ed-8494-9b7550b6fd5a-poUM1WE7lqBKDMXvV4DLcOJ2eE00pXK2JD3VJ8Ych5Ogk4NnlpdvPMR9i56BrwyNEzjOQzHhB4I4q99ozLRzM8m0mMqCu1E04H3/IMG-20260603-WA0148.jpg</t>
  </si>
  <si>
    <t>e6337129-d602-4dd9-8197-362d3d1ae035</t>
  </si>
  <si>
    <t>Fri May 15 2026 22:58:00 GMT+0700 (Western Indonesia Time)</t>
  </si>
  <si>
    <t>Thu May 14 2026 19:18:00 GMT+0700 (Western Indonesia Time)</t>
  </si>
  <si>
    <t>https://build.fillout.com/editor/b6saBAA7ojus/results?sessionId=3f27dd9c-22b3-4a3b-a798-62fada41eba4</t>
  </si>
  <si>
    <t>Muhammad Hadi Musthofah</t>
  </si>
  <si>
    <t>3515031604150012</t>
  </si>
  <si>
    <t>https://prod-fillout-oregon-s3.s3.us-west-2.amazonaws.com/orgid-431168/flowpublicid-kdFWQQWTckus/32ce5382-a5ad-4da9-a3b0-29f11a37809f-t3dlUxTeIo5ct5Wo3waKYPT48YJxLvyholiQi6zyJ95pfMdMWymlGxg59xq1yhnHeHKUZJENBjkEGdAIoZT1qCD0OT6JSfY1X5U/2ecabbc9-bbb7-4ca3-81a8-27f1578b6b35.jpg</t>
  </si>
  <si>
    <t>9a37b292-7133-4b2a-8c3d-1ea0eb64e35c</t>
  </si>
  <si>
    <t>Mon May 25 2026 16:33:00 GMT+0700 (Western Indonesia Time)</t>
  </si>
  <si>
    <t>Mon May 25 2026 16:31:00 GMT+0700 (Western Indonesia Time)</t>
  </si>
  <si>
    <t>https://prod-fillout-oregon-s3.s3.us-west-2.amazonaws.com/orgid-431168/flowpublicid-kdFWQQWTckus/fd1bdf42-fcc3-4f8d-ac5e-79ec540c7cba-yMx1FkomzJevrHrKo7XvupZISKmFRSIZTp9Rw5wYccJe8N240W64jjsxYzyEY5LHxt0kEaAs02L0MypYshAFnPmIaEPJK1c8zMW/IMG-20260603-WA0146.jpg</t>
  </si>
  <si>
    <t>Aldiansyah Putra Maulana</t>
  </si>
  <si>
    <t>3515030507100001</t>
  </si>
  <si>
    <t>2010-07-04</t>
  </si>
  <si>
    <t>Nanik Nofitasari</t>
  </si>
  <si>
    <t>19234156-0a5d-49c1-81ca-460d459895d2</t>
  </si>
  <si>
    <t>13/05/2026 05:06:09</t>
  </si>
  <si>
    <t>3515031001093603</t>
  </si>
  <si>
    <t>3515031005760004</t>
  </si>
  <si>
    <t>https://build.fillout.com/editor/b6saBAA7ojus/results?sessionId=9a37b292-7133-4b2a-8c3d-1ea0eb64e35c</t>
  </si>
  <si>
    <t>https://prod-fillout-oregon-s3.s3.us-west-2.amazonaws.com/orgid-431168/flowpublicid-kdFWQQWTckus/23e6ac64-5d46-4683-96a9-5eb1c4f1925f-HdNQTeXLFiZrG2lVLjCA8ne1dAca4a6YYsK6St6hXt3xCUS5UoPAWgfaIQzujWLfwwGYRDK7HJ1a8lhsCSksvF6SQulWmjifi7F/624b0199-832e-4548-a15b-72346d78f99d.jpg</t>
  </si>
  <si>
    <t>9a689d41-b9c5-4ba3-aa68-2c6c896cd292</t>
  </si>
  <si>
    <t>Mon May 25 2026 16:30:00 GMT+0700 (Western Indonesia Time)</t>
  </si>
  <si>
    <t>Laura Ananda Fitriani</t>
  </si>
  <si>
    <t>3515035612010002</t>
  </si>
  <si>
    <t>https://build.fillout.com/editor/b6saBAA7ojus/results?sessionId=44f1cd18-c8df-435b-9934-2a706a3c761f, https://build.fillout.com/editor/b6saBAA7ojus/results?sessionId=87d96de8-435b-4c25-b6b9-23c666f35ca2, https://build.fillout.com/editor/b6saBAA7ojus/results?sessionId=caa244f4-4478-47bc-9af6-1f28cdffda58, https://build.fillout.com/editor/b6saBAA7ojus/results?sessionId=b4798319-6d1d-40b7-ae47-46007b201f0b, https://build.fillout.com/editor/b6saBAA7ojus/results?sessionId=d65a5555-05cc-4cfa-a5df-d9ffae9e0f17</t>
  </si>
  <si>
    <t>Magetan</t>
  </si>
  <si>
    <t>https://build.fillout.com/editor/b6saBAA7ojus/results?sessionId=9a689d41-b9c5-4ba3-aa68-2c6c896cd292</t>
  </si>
  <si>
    <t>https://prod-fillout-oregon-s3.s3.us-west-2.amazonaws.com/orgid-431168/flowpublicid-kdFWQQWTckus/8679ea58-8431-4d4e-8287-c7535fc30798-aMYJ6syGPr5JUhHC07YtyHsxesTOqbL8lMrOtYSeNmoBqcc1vDP7VJJNQNXo4Gxhs60k1jEFSPfq8DwEiVClgoJr2qTLeBpRFgB/9ceb2aae-ac25-4de6-939c-ccb329c1d2ad.jpg</t>
  </si>
  <si>
    <t>889ca614-f39d-48bc-b0d5-3261bfb86227</t>
  </si>
  <si>
    <t>Mon May 25 2026 16:29:00 GMT+0700 (Western Indonesia Time)</t>
  </si>
  <si>
    <t>935dc4c6-7cdc-4306-8de1-71f2299d3d25</t>
  </si>
  <si>
    <t>13/05/2026 05:12:00</t>
  </si>
  <si>
    <t>Widarti</t>
  </si>
  <si>
    <t>Andi Sulistiyowati</t>
  </si>
  <si>
    <t>3515037005800005</t>
  </si>
  <si>
    <t>3515035212810006</t>
  </si>
  <si>
    <t>1981-12-22</t>
  </si>
  <si>
    <t>Menerima pesanan nasi</t>
  </si>
  <si>
    <t>https://prod-fillout-oregon-s3.s3.us-west-2.amazonaws.com/orgid-431168/flowpublicid-kdFWQQWTckus/3245d857-6007-40bb-90bc-4dc09e1957e0-Nf0uScY6iPFZyNGde1bRWDKHCnz3bnGOSLzeXIA6J5R2Et5B3ExXpmbRrYoAWan9oEjrmptMgLvyPPJm4XpLVSOfnRypJutYDqW/50bcaa29-ad42-46de-bc4d-140fbae10495.jpg</t>
  </si>
  <si>
    <t>https://build.fillout.com/editor/b6saBAA7ojus/results?sessionId=889ca614-f39d-48bc-b0d5-3261bfb86227</t>
  </si>
  <si>
    <t>4493070a-450f-48d1-8b2b-98a17d332c15</t>
  </si>
  <si>
    <t>13/05/2026 05:19:33</t>
  </si>
  <si>
    <t>Rivan Andawinalwan</t>
  </si>
  <si>
    <t>3515031209000002</t>
  </si>
  <si>
    <t>Muhammad Hadi Musthofah, Nanik Nofitasari, Muhammad Ibnu Hanif, Al Rhafa Ibnu Musthofa, Assyauqi Fardan Ibnu Musthofa</t>
  </si>
  <si>
    <t>https://build.fillout.com/editor/kdFWQQWTckus/results?sessionId=e6337129-d602-4dd9-8197-362d3d1ae035</t>
  </si>
  <si>
    <t>9b0bc827-2b8d-41fd-b6d2-46f75ac4cf59</t>
  </si>
  <si>
    <t>Mon May 25 2026 16:27:00 GMT+0700 (Western Indonesia Time)</t>
  </si>
  <si>
    <t>Saiful Anwar</t>
  </si>
  <si>
    <t>3515031207780006</t>
  </si>
  <si>
    <t>1978-07-12</t>
  </si>
  <si>
    <t>6e170010ac140848ef35ef3d14d67094</t>
  </si>
  <si>
    <t>6e649b30-e6c5-4208-9cf7-60eb0093c0a3</t>
  </si>
  <si>
    <t>Sat May 16 2026 12:59:00 GMT+0700 (Western Indonesia Time)</t>
  </si>
  <si>
    <t>Fri May 15 2026 19:59:00 GMT+0700 (Western Indonesia Time)</t>
  </si>
  <si>
    <t>Sutarman</t>
  </si>
  <si>
    <t>3515031001095610</t>
  </si>
  <si>
    <t>https://prod-fillout-oregon-s3.s3.us-west-2.amazonaws.com/orgid-431168/flowpublicid-kdFWQQWTckus/cc922937-67b6-4ea8-aa1d-8c74cbef757e-jLf7ceSJnG1joDDHQcaujwIvkGhygT7SJf5h0O8n7oqpbHJnYFfv6zQPkhkBQEPYyv3rubb2tozbAQYbAmwnWEzrNMuubne4FeT/Screenshot_20260516-072555_Gallery.jpg</t>
  </si>
  <si>
    <t>3c66f51d-1ef2-463c-8ea2-55ab4ea5d2a1</t>
  </si>
  <si>
    <t>13/05/2026 05:24:50</t>
  </si>
  <si>
    <t>Rico Dwi Firmansyah</t>
  </si>
  <si>
    <t>3515031002100004</t>
  </si>
  <si>
    <t>https://build.fillout.com/editor/b6saBAA7ojus/results?sessionId=9b0bc827-2b8d-41fd-b6d2-46f75ac4cf59</t>
  </si>
  <si>
    <t>Puryanti</t>
  </si>
  <si>
    <t>Mon May 25 2026 16:16:00 GMT+0700 (Western Indonesia Time)</t>
  </si>
  <si>
    <t>Mon May 25 2026 15:46:00 GMT+0700 (Western Indonesia Time)</t>
  </si>
  <si>
    <t>1973-07-08</t>
  </si>
  <si>
    <t>https://prod-fillout-oregon-s3.s3.us-west-2.amazonaws.com/orgid-431168/flowpublicid-kdFWQQWTckus/123dd4e3-89e2-475b-b654-4e3c7e5be9b6-ZcdoqGvuVRwCr2RkIvG8uoJEE3skRNOkXtc1APMAIOKFMkVqx1diBjiLuyEbaIwZQbwfUijbAuQYvja0YtbpVUsjIfIHCIaN167/Screenshot_20260516-072622_Gallery.jpg</t>
  </si>
  <si>
    <t>37918d64-1d88-4193-b17e-a78458966970</t>
  </si>
  <si>
    <t>13/05/2026 05:27:41</t>
  </si>
  <si>
    <t>Revalina Putri Anggraini</t>
  </si>
  <si>
    <t>3515036103190004</t>
  </si>
  <si>
    <t>https://build.fillout.com/editor/b6saBAA7ojus/results?sessionId=52f04b8b-73e1-4b34-b822-83a2ea630763</t>
  </si>
  <si>
    <t>https://prod-fillout-oregon-s3.s3.us-west-2.amazonaws.com/orgid-431168/flowpublicid-kdFWQQWTckus/13dd8a98-82cc-44f6-8299-18be82755d24-G3NWDOSoF6D48vfhTjpYkKKDyWl0ucyBzanbkn3zmFZWEVGa1H2HBQvsWEwAUEVGpfR2hOu2TGGjaF0AQ8ecXv4mW7ox29S9pt8/Screenshot_20260516-072628_Gallery.jpg</t>
  </si>
  <si>
    <t>2328010a-f64d-4750-892f-2243fed4e390</t>
  </si>
  <si>
    <t>Mon May 25 2026 16:12:00 GMT+0700 (Western Indonesia Time)</t>
  </si>
  <si>
    <t>Arva auziansyah mahardika</t>
  </si>
  <si>
    <t>https://build.fillout.com/editor/b6saBAA7ojus/results?sessionId=f8c286ce-eae3-403d-83cc-dd432352a74c, https://build.fillout.com/editor/b6saBAA7ojus/results?sessionId=040c5112-be99-4053-8e72-16cf32454a3e, https://build.fillout.com/editor/b6saBAA7ojus/results?sessionId=b1c2c4bb-ae8e-43ef-ae1f-9359f61c2765, https://build.fillout.com/editor/b6saBAA7ojus/results?sessionId=4e277024-70f5-4d38-8472-3c257329a560, https://build.fillout.com/editor/b6saBAA7ojus/results?sessionId=77a861c3-71bd-4b9e-b1a9-e04d761e2f68</t>
  </si>
  <si>
    <t>https://prod-fillout-oregon-s3.s3.us-west-2.amazonaws.com/orgid-431168/flowpublicid-kdFWQQWTckus/43367133-2dc3-4c00-84a9-3e7e0ad4eb70-HdjENRncf4YXs0wqo7WnPgT7ComEaLcaO4LTEERulhcYeiEhNmh7v8wY6XXKRw4VIdY4FOCIGOLPoOInk9qvfZHX8Lx6wNJh1sH/Screenshot_20260516-072636_Gallery.jpg</t>
  </si>
  <si>
    <t>25/05/2026 12:38:25</t>
  </si>
  <si>
    <t>2fe02026-6243-4c0b-87de-d96ba39d4e35</t>
  </si>
  <si>
    <t>Mawur Aji Satmoko</t>
  </si>
  <si>
    <t>3515032003130001</t>
  </si>
  <si>
    <t>https://prod-fillout-oregon-s3.s3.us-west-2.amazonaws.com/orgid-431168/flowpublicid-kdFWQQWTckus/5a90c956-a8a2-4a71-ae7f-6d100d088732-qzZf1Xo8JIadNFC3aTvZV1DssYrvgRwfInrRwHyh7XhODKVh2cclJwffwCRfHLzRyZWCGpVy5uX16ycR4RJU5x37Cb4CCqxJOvs/Screenshot_20260517_090650_CamScanner.jpg</t>
  </si>
  <si>
    <t>https://build.fillout.com/editor/b6saBAA7ojus/results?sessionId=2328010a-f64d-4750-892f-2243fed4e390</t>
  </si>
  <si>
    <t>220000000</t>
  </si>
  <si>
    <t>Sutarman, Puryanti, Fina Martcelina, Aulia Salsabila</t>
  </si>
  <si>
    <t>https://build.fillout.com/editor/kdFWQQWTckus/results?sessionId=6e649b30-e6c5-4208-9cf7-60eb0093c0a3</t>
  </si>
  <si>
    <t>7bacfad08e3134fa81975324cc8e9311</t>
  </si>
  <si>
    <t>Dwi Priantiningsih</t>
  </si>
  <si>
    <t>877fb755-43a2-4dda-b9db-d7de49c43837</t>
  </si>
  <si>
    <t>25/05/2026 12:43:00</t>
  </si>
  <si>
    <t>Mon May 25 2026 16:15:00 GMT+0700 (Western Indonesia Time)</t>
  </si>
  <si>
    <t>Mon May 25 2026 16:00:00 GMT+0700 (Western Indonesia Time)</t>
  </si>
  <si>
    <t>Satya Dharma Wicaksono</t>
  </si>
  <si>
    <t>3515032106000001</t>
  </si>
  <si>
    <t>Jakarta</t>
  </si>
  <si>
    <t>Jakarta Timur</t>
  </si>
  <si>
    <t>8c96697c-02e8-4311-9798-b2bccfb4d89e</t>
  </si>
  <si>
    <t>Sat May 16 2026 13:04:00 GMT+0700 (Western Indonesia Time)</t>
  </si>
  <si>
    <t>Sat May 16 2026 12:38:00 GMT+0700 (Western Indonesia Time)</t>
  </si>
  <si>
    <t>https://build.fillout.com/editor/b6saBAA7ojus/results?sessionId=877fb755-43a2-4dda-b9db-d7de49c43837</t>
  </si>
  <si>
    <t>2026-05-16</t>
  </si>
  <si>
    <t>Agus dwi budi santoso</t>
  </si>
  <si>
    <t>3515032501097262</t>
  </si>
  <si>
    <t>330000</t>
  </si>
  <si>
    <t>https://prod-fillout-oregon-s3.s3.us-west-2.amazonaws.com/orgid-431168/flowpublicid-kdFWQQWTckus/5dfef1b2-a53e-487f-adf0-1c8c5c77adcb-1JC8olW2sQ1Lk0O9qG7f6SqsAyxSfDB0WfbCHUQEkP3GyiFEA3S1VBqLjNIlJ0j7GVFpZpNDiUpNwSyywZhXlP0KHIfSHqJ15xj/IMG-20260516-WA0000.jpg</t>
  </si>
  <si>
    <t>https://prod-fillout-oregon-s3.s3.us-west-2.amazonaws.com/orgid-431168/flowpublicid-kdFWQQWTckus/8bdc37a2-b5c8-437c-8704-ed614778c7f5-LxfcYVoDgW1ViKZ0vFsdtg3dPPQxWI8ZiPDgfCiSswlRmsqNLCgnj4hbXgboUtZhIeXVOc0PPtIOuQpDlFwqp1Av7XV9COjK77j/1001036916.jpg</t>
  </si>
  <si>
    <t>3d9fb855-255a-490e-9e8d-dfbae3d2e91f</t>
  </si>
  <si>
    <t>Mon May 25 2026 16:09:00 GMT+0700 (Western Indonesia Time)</t>
  </si>
  <si>
    <t>Fikri ismawansyah</t>
  </si>
  <si>
    <t>0083cf76-232b-4eb0-a608-90ffda335c39</t>
  </si>
  <si>
    <t>22/05/2026 11:49:49</t>
  </si>
  <si>
    <t>Sukayati</t>
  </si>
  <si>
    <t>3515036506640001</t>
  </si>
  <si>
    <t>Kartika wahyunitasari</t>
  </si>
  <si>
    <t>Operator pom bensin</t>
  </si>
  <si>
    <t>https://prod-fillout-oregon-s3.s3.us-west-2.amazonaws.com/orgid-431168/flowpublicid-kdFWQQWTckus/8fd327b3-8c1c-4922-b4b3-77398afb77f1-hzRpdaqBawYxIaotLiCXso9ewNyxPVxMm6oHfVg7C1J2sSHTyYnOahea69KbMZO9hja3Nfi4kSA6GQNkOEmMBY9X6gTijN3R2En/1001037308.jpg</t>
  </si>
  <si>
    <t>3515031001093368</t>
  </si>
  <si>
    <t>https://prod-fillout-oregon-s3.s3.us-west-2.amazonaws.com/orgid-431168/flowpublicid-kdFWQQWTckus/4bccbbea-8dd4-421f-9018-2fca91ebbda9-fMnwzWaXrNKoYb4NBoD2axKhOaA2nhv6tXzhHbVf51QSTEUTetQLEeWe5vuMYh7licrRU2hm6SzVX7RbRrnWVKWG5ljzilIv28P/1000002065.jpg</t>
  </si>
  <si>
    <t>https://build.fillout.com/editor/b6saBAA7ojus/results?sessionId=3d9fb855-255a-490e-9e8d-dfbae3d2e91f</t>
  </si>
  <si>
    <t>83ac580c-cfe8-432c-8cce-ff386d2d64ed</t>
  </si>
  <si>
    <t>https://prod-fillout-oregon-s3.s3.us-west-2.amazonaws.com/orgid-431168/flowpublicid-kdFWQQWTckus/7ea03f4d-9675-4ce9-b168-999f02703d45-wGgppnABCOH3G0s4Y6o8HVEKdn5RxqNdIpT38kBZhGl7N3Td9Q5JgwFXlC1sWC6syCUWAfLfNcSLOxGcB8jCVNZMyZd7PJRkt8B/1001036918.jpg</t>
  </si>
  <si>
    <t>13/05/2026 09:54:52</t>
  </si>
  <si>
    <t>3515036602590001</t>
  </si>
  <si>
    <t>2498150d-bc54-43a8-ab51-556e0c0b8ada</t>
  </si>
  <si>
    <t>Mon May 25 2026 16:04:00 GMT+0700 (Western Indonesia Time)</t>
  </si>
  <si>
    <t>https://prod-fillout-oregon-s3.s3.us-west-2.amazonaws.com/orgid-431168/flowpublicid-kdFWQQWTckus/6011abc3-b88d-4fd2-9035-18b304d325b3-5kK9BtmnkHKmX4jZNg0FvOg5VEy4afcGfxUWAhtBJH7MJmofy8kvwEXXt27rjnS3gjCPTjdE1ex0eZoT5DGLC2gf0qYnqkqzD5f/1000002129.jpg</t>
  </si>
  <si>
    <t>Ismaqil ilailis</t>
  </si>
  <si>
    <t>https://prod-fillout-oregon-s3.s3.us-west-2.amazonaws.com/orgid-431168/flowpublicid-kdFWQQWTckus/493f09b3-6736-4611-a5a5-dfb6fedc0a32-lB7PnYWmuXsFjZ7Ohu56Yf3vkezMqP04Thd5k6EgpK2JAjmzaobz1yuB9EKZHHFE0kcqWcXxszVPz6RyuWqaGli3pyaWumXFfGT/1000002067.jpg</t>
  </si>
  <si>
    <t>https://build.fillout.com/editor/b6saBAA7ojus/results?sessionId=2498150d-bc54-43a8-ab51-556e0c0b8ada</t>
  </si>
  <si>
    <t>dd8831d2-b1c2-4d76-9142-81c570bbfaaa</t>
  </si>
  <si>
    <t>13/05/2026 09:57:57</t>
  </si>
  <si>
    <t>Ratno Ady Permadi</t>
  </si>
  <si>
    <t>3515030311880004</t>
  </si>
  <si>
    <t>https://build.fillout.com/editor/b6saBAA7ojus/results?sessionId=13b7368e-f91a-455c-befb-a54058e41e7f, https://build.fillout.com/editor/b6saBAA7ojus/results?sessionId=9fd94943-502f-4679-bdcd-3f7e7a4356e7, https://build.fillout.com/editor/b6saBAA7ojus/results?sessionId=2f36c41c-ea2b-4cfd-aa39-0ad5cbefd5a6</t>
  </si>
  <si>
    <t>Satpol PP</t>
  </si>
  <si>
    <t>b6e7d4c5-0b67-4262-b529-2691e7e2d874</t>
  </si>
  <si>
    <t>Mon May 25 2026 16:08:00 GMT+0700 (Western Indonesia Time)</t>
  </si>
  <si>
    <t>Mon May 25 2026 16:06:00 GMT+0700 (Western Indonesia Time)</t>
  </si>
  <si>
    <t>El Niko Cahya Rahmadan</t>
  </si>
  <si>
    <t>3515031503260001</t>
  </si>
  <si>
    <t>2ffba16a-c83c-4302-bfed-af36ce665b47</t>
  </si>
  <si>
    <t>2026-03-15</t>
  </si>
  <si>
    <t>Mohammad Muklas</t>
  </si>
  <si>
    <t>3515033107180003</t>
  </si>
  <si>
    <t>Agus dwi budi santoso, Kartika wahyunitasari, Naomi hime kato, Kimora bima sakti</t>
  </si>
  <si>
    <t>https://build.fillout.com/editor/kdFWQQWTckus/results?sessionId=8c96697c-02e8-4311-9798-b2bccfb4d89e</t>
  </si>
  <si>
    <t>https://build.fillout.com/editor/b6saBAA7ojus/results?sessionId=b6e7d4c5-0b67-4262-b529-2691e7e2d874</t>
  </si>
  <si>
    <t>https://prod-fillout-oregon-s3.s3.us-west-2.amazonaws.com/orgid-431168/flowpublicid-kdFWQQWTckus/da08d18d-a8a8-498c-bab9-4d59a64fc034-DQDLxPT0W9ZDsX5QsgsduVsk0tQDLMKZczrM6iF3miGpQWpVci57quKfwpvxwp51u94bkiR3Mj179qlLha4mznOaNliTnvEKLuy/1DB7432E-EFF3-42FE-B336-5E795AE1E5CF.jpg</t>
  </si>
  <si>
    <t>6390f690-b7c9-456f-b67f-a15cb64f4d37</t>
  </si>
  <si>
    <t>Sat May 16 2026 13:11:00 GMT+0700 (Western Indonesia Time)</t>
  </si>
  <si>
    <t>bec04993-860c-4454-8a7e-e200c33f187e</t>
  </si>
  <si>
    <t>Mon May 25 2026 16:05:00 GMT+0700 (Western Indonesia Time)</t>
  </si>
  <si>
    <t>68b052a2-bc7b-4073-8756-038bba5608a2</t>
  </si>
  <si>
    <t>3515046102990003</t>
  </si>
  <si>
    <t>Geminatiyah</t>
  </si>
  <si>
    <t>13/05/2026 09:58:30</t>
  </si>
  <si>
    <t>https://prod-fillout-oregon-s3.s3.us-west-2.amazonaws.com/orgid-431168/flowpublicid-kdFWQQWTckus/6bd44948-fd69-4c02-805e-cb69a546762b-UcScMNkofCAJqRZNKLPF4AGSoyCO63rdiQVSh9sOOMijYtzAvoOczUDdQd09oretgnz2vEF5dTToQ65hNASA7QohUQsExFozjgV/IMG-20260516-WA0001.jpg</t>
  </si>
  <si>
    <t>1999-02-21</t>
  </si>
  <si>
    <t>Raffasya Zayn Aqsa</t>
  </si>
  <si>
    <t>3515031902250001</t>
  </si>
  <si>
    <t>Anna Winda Kurniawati</t>
  </si>
  <si>
    <t>https://prod-fillout-oregon-s3.s3.us-west-2.amazonaws.com/orgid-431168/flowpublicid-kdFWQQWTckus/16464bc6-485a-418e-aa58-f96fcce7800c-2VoYVjSkzVoMbwlj4OeeFoaGoLsO6TLM8m7wG0G1aD7XgCCka8NoOf53tTZEY9IZaPn06KSXRJy78f0Nu003RAxRhCcQKIISqVk/1e112bc1-c514-475e-8af3-53a7f5fb3ab1.jpg</t>
  </si>
  <si>
    <t>https://build.fillout.com/editor/b6saBAA7ojus/results?sessionId=bec04993-860c-4454-8a7e-e200c33f187e</t>
  </si>
  <si>
    <t>https://prod-fillout-oregon-s3.s3.us-west-2.amazonaws.com/orgid-431168/flowpublicid-kdFWQQWTckus/8cf265cf-98c3-4860-a8e2-be45c3e23638-5tqEDNvdn633QYxIwyTV9SNJ3uX0suO4bKnhqugvBJ6qhzYWDj9pJlZQ77em1PkS1RotwqxIlosgYRPsUvSya4NVqmEG6Lt975A/1000002130.jpg</t>
  </si>
  <si>
    <t>4e9ef728-71ac-4c5b-bc5e-ab310bd811f4</t>
  </si>
  <si>
    <t>https://prod-fillout-oregon-s3.s3.us-west-2.amazonaws.com/orgid-431168/flowpublicid-kdFWQQWTckus/9946987a-ff65-4114-9c55-6b8501f3797a-A4NHhBt7cFJKENlOjTu8SCb1mwYPjf4uzpRcdVQF218JNMmQvyxnYs6ZLy7LaE3Ip6jJiuFyAW3sdxiLRjcLN2lRyG6EpzZKz4a/b1cfa119-5ce9-46bb-81a5-13b6afe3d621.jpg</t>
  </si>
  <si>
    <t>f23fa08e-232f-482d-bd35-8efe4b64e5f6</t>
  </si>
  <si>
    <t>15/05/2026 06:37:20</t>
  </si>
  <si>
    <t>Mon May 25 2026 16:03:00 GMT+0700 (Western Indonesia Time)</t>
  </si>
  <si>
    <t>3515032601990001</t>
  </si>
  <si>
    <t>1999-01-26</t>
  </si>
  <si>
    <t>https://prod-fillout-oregon-s3.s3.us-west-2.amazonaws.com/orgid-431168/flowpublicid-kdFWQQWTckus/288fdbc5-bb2b-428a-ac68-1c6119256b14-AYIPS5OdRi9hy5CU0khDn2WdjnMD5RBuDNFrDSAIZ2mTn1zosig2DpoDWVAFCv8kWvfaSocixOD6iUnRH86o7PUv0ZH39aQmrfC/1000002129.jpg</t>
  </si>
  <si>
    <t>3515030808540005</t>
  </si>
  <si>
    <t>https://prod-fillout-oregon-s3.s3.us-west-2.amazonaws.com/orgid-431168/flowpublicid-kdFWQQWTckus/80fe49d2-5282-4630-9e2f-71d3500e8242-3k0KgUQ9x44bnWojXMsUMbntDn9DSyuS3doRcasEZZ0sbMi3qO8C2RbxnuoByc3oomHt2Z3jt6OkvYaQyQSoWwVC2vwCLBEFDEE/486c9e2d-c87c-412e-847a-bcc8c1fa679a.jpg</t>
  </si>
  <si>
    <t>https://prod-fillout-oregon-s3.s3.us-west-2.amazonaws.com/orgid-431168/flowpublicid-kdFWQQWTckus/68e8b537-e5cb-41b7-a143-7f5c359c4c7c-urGo4AbnCijQuV1eVEK12v7sJw0emHy9VMgpdyeDRHAxsxXgioqQy7MMZElPhlcwKmFDJcaOMBEUKHRz3nNy4vO8O8DJXR1ZKg9/1000002067.jpg</t>
  </si>
  <si>
    <t>https://build.fillout.com/editor/b6saBAA7ojus/results?sessionId=f23fa08e-232f-482d-bd35-8efe4b64e5f6</t>
  </si>
  <si>
    <t>0474a585-521c-44cf-9667-39d76bd6060f</t>
  </si>
  <si>
    <t>15/05/2026 06:38:00</t>
  </si>
  <si>
    <t>3515035312590002</t>
  </si>
  <si>
    <t>Mon May 25 2026 16:02:00 GMT+0700 (Western Indonesia Time)</t>
  </si>
  <si>
    <t>2010-02-11</t>
  </si>
  <si>
    <t>https://build.fillout.com/editor/kdFWQQWTckus/results?sessionId=6390f690-b7c9-456f-b67f-a15cb64f4d37</t>
  </si>
  <si>
    <t>https://build.fillout.com/editor/b6saBAA7ojus/results?sessionId=c39a5e58-dbd3-4c1d-a60e-d52d474a023c, https://build.fillout.com/editor/b6saBAA7ojus/results?sessionId=112fc095-a157-4959-92c1-edb0b0ebfa4a</t>
  </si>
  <si>
    <t>bf7e5506-e221-4fad-908e-e4988c1a18b0</t>
  </si>
  <si>
    <t>Sat May 16 2026 14:44:00 GMT+0700 (Western Indonesia Time)</t>
  </si>
  <si>
    <t>Sat May 16 2026 14:30:00 GMT+0700 (Western Indonesia Time)</t>
  </si>
  <si>
    <t>Mahruro</t>
  </si>
  <si>
    <t>3515031001093594</t>
  </si>
  <si>
    <t>https://prod-fillout-oregon-s3.s3.us-west-2.amazonaws.com/orgid-431168/flowpublicid-kdFWQQWTckus/442f271f-6c11-4dd8-9073-2e4724a318b8-HBuj13QTRnrUqyrfEbsI5hjOpyULnas50zdo3Aj3kK2aS6mXQ6QgdCQBuRnEglAH3calZiMojdbPxGqnpKEfMYBevImDuoHPUlL/IMG-20260516-WA0002.jpg</t>
  </si>
  <si>
    <t>30793959-2cc7-4ca8-999c-b432d5db1695</t>
  </si>
  <si>
    <t>299e2a62-ef55-4bcb-94e9-e6ec10a1f7a9</t>
  </si>
  <si>
    <t>https://prod-fillout-oregon-s3.s3.us-west-2.amazonaws.com/orgid-431168/flowpublicid-kdFWQQWTckus/8e3b0695-4d48-4c97-b923-30a05ac5e83a-ENSNQPL34dkghvz7KJmZJjIE0ORwHSBTXwcfDhTyl5qXvjTuITvPq3QhiYWvi4JDjy4JMJgpmPqZwxZQHqvlXcVxPdvmPyidlAl/56e71e77-ac61-4368-b616-fa72de42284c.jpg</t>
  </si>
  <si>
    <t>13/05/2026 13:02:26</t>
  </si>
  <si>
    <t>https://build.fillout.com/editor/b6saBAA7ojus/results?sessionId=0fb1ebea-2bcc-43a0-a99e-a344e5a36dfe</t>
  </si>
  <si>
    <t>3515031503660002</t>
  </si>
  <si>
    <t>Pensiunan Pegawai Kecamatan</t>
  </si>
  <si>
    <t>faf31682-82d5-4dde-b406-cb2d6adc4a9f</t>
  </si>
  <si>
    <t>Mon May 25 2026 15:58:00 GMT+0700 (Western Indonesia Time)</t>
  </si>
  <si>
    <t>Akhmad ridwan</t>
  </si>
  <si>
    <t>3515032802780005</t>
  </si>
  <si>
    <t>225</t>
  </si>
  <si>
    <t>https://prod-fillout-oregon-s3.s3.us-west-2.amazonaws.com/orgid-431168/flowpublicid-kdFWQQWTckus/f01d0c19-e9c5-4dd1-a0c4-2b1ddc23d412-BIZv7oTvybmPYwNxltbnzt3Xx7SFCD4BjNJ8yFSk20xOGx4qVALnSjyqlCwDOy5OeowXbID9NWwYHp7w1fONFdd3NHZF3ymcCDZ/IMG-20260516-WA0003.jpg</t>
  </si>
  <si>
    <t>https://build.fillout.com/editor/b6saBAA7ojus/results?sessionId=faf31682-82d5-4dde-b406-cb2d6adc4a9f</t>
  </si>
  <si>
    <t>https://prod-fillout-oregon-s3.s3.us-west-2.amazonaws.com/orgid-431168/flowpublicid-kdFWQQWTckus/54226b90-67d7-4d35-9460-55c3c9765078-pzbhcgcXBAvMxasXXXKB4UaZX8YWhqtW3OzhChCUuj4IaGRIo9piq1dlFI4NPOWfbrnNIOQRs1j5SYQL4p6SKXj4PsrFZH8Pfcb/IMG-20260516-WA0004.jpg</t>
  </si>
  <si>
    <t>b0de5aa1-e1ce-46bd-bbf1-fe2f0498ebfa</t>
  </si>
  <si>
    <t>13/05/2026 13:03:02</t>
  </si>
  <si>
    <t>Retno Nugraini Rahayu</t>
  </si>
  <si>
    <t>3515034606630002</t>
  </si>
  <si>
    <t>https://prod-fillout-oregon-s3.s3.us-west-2.amazonaws.com/orgid-431168/flowpublicid-kdFWQQWTckus/5a4e6430-99b5-4488-a7df-5b0c41e0a36e-uzUs443X1EQD2yWfXG1bYFZ9dJdCsgmgVouL2bEs5wAPXD5dEQI7vFAnbjYaEKP7OZsfzd57H6q32XuDUsjqy7D4cCz0Vgex2dN/0be93a02-a35a-4b0e-a1fc-1cde530ea063.jpg</t>
  </si>
  <si>
    <t>1e1e67cf118437beb167a3059527ea4f</t>
  </si>
  <si>
    <t>Mon May 25 2026 15:57:00 GMT+0700 (Western Indonesia Time)</t>
  </si>
  <si>
    <t>https://prod-fillout-oregon-s3.s3.us-west-2.amazonaws.com/orgid-431168/flowpublicid-kdFWQQWTckus/7058746c-d1d0-4679-a4ff-9c1b0736173f-ZK4ct9RLyLPwRBdMS0M81KbYtAL62UfuS0z15jK6p3zGfexYXUKsQWTwJ6QJIf6vAb3ZRqgQjyg7obeEDD1TZ6bKKXTFZimtqQs/IMG-20260516-WA0005.jpg</t>
  </si>
  <si>
    <t>1976-04-26</t>
  </si>
  <si>
    <t>840000</t>
  </si>
  <si>
    <t>https://prod-fillout-oregon-s3.s3.us-west-2.amazonaws.com/orgid-431168/flowpublicid-kdFWQQWTckus/1ba313ee-d655-45ba-826e-668e20f8d7cc-nqBX6fqttT0IUxXEJMSaAgqcKxYskgIZT3OGzc64dsd8TeNWqdxBs3wthRNjxlek9MRWOnLJTy2KsneiQgCyJL9LSBGFUAGMiuI/428a7926-f963-4bb2-ac6d-746c675239ff.jpg</t>
  </si>
  <si>
    <t>Zaini Fadly, Mahruroh</t>
  </si>
  <si>
    <t>https://build.fillout.com/editor/kdFWQQWTckus/results?sessionId=bf7e5506-e221-4fad-908e-e4988c1a18b0</t>
  </si>
  <si>
    <t>54024fc9-92af-4e05-8c95-4edab122bf49</t>
  </si>
  <si>
    <t>13/05/2026 13:03:52</t>
  </si>
  <si>
    <t>Aldino Nugroho Joyokusumo</t>
  </si>
  <si>
    <t>https://build.fillout.com/editor/b6saBAA7ojus/results?sessionId=04a84192-d4b7-4420-aa83-68136391a948</t>
  </si>
  <si>
    <t>3515031205010006</t>
  </si>
  <si>
    <t>c29b73c0-a275-490f-9e14-6bce9c1deb0d</t>
  </si>
  <si>
    <t>Sat May 16 2026 15:04:00 GMT+0700 (Western Indonesia Time)</t>
  </si>
  <si>
    <t>Sat May 16 2026 14:45:00 GMT+0700 (Western Indonesia Time)</t>
  </si>
  <si>
    <t>Purwanto</t>
  </si>
  <si>
    <t>3515031001093551</t>
  </si>
  <si>
    <t>https://prod-fillout-oregon-s3.s3.us-west-2.amazonaws.com/orgid-431168/flowpublicid-kdFWQQWTckus/8e5a2467-93b2-4f50-8425-a864d12f9382-a4k4dEsXogM7tgwuCeXdFFwrz8cLAwlx3yzQyqcPGuDR4uA5d1EV6LpEZuAbb7r8mEEMacMiU6AB5DMkNrSFHwUTJyutXlZT167/IMG-20260516-WA0009.jpg</t>
  </si>
  <si>
    <t>ce1ede0c-5bb4-43c0-b992-a8689e03b4da</t>
  </si>
  <si>
    <t>Mon May 25 2026 15:51:00 GMT+0700 (Western Indonesia Time)</t>
  </si>
  <si>
    <t>Mon May 25 2026 15:50:00 GMT+0700 (Western Indonesia Time)</t>
  </si>
  <si>
    <t>Roudhotul Firdausy</t>
  </si>
  <si>
    <t>3515035509150001</t>
  </si>
  <si>
    <t>2015-09-15</t>
  </si>
  <si>
    <t>https://prod-fillout-oregon-s3.s3.us-west-2.amazonaws.com/orgid-431168/flowpublicid-kdFWQQWTckus/db86652a-b8ca-4220-a2a5-9e506e4873d5-TtLr4Sx2nIfeYxKDVyvoJtUYzMtpTBTh4rDuppYqVVPkHAFxY9hD39B9zifmym32WxXUcGG0LXMRQ6TiKFx4uMZAdpXJjL5gP3B/9df7f6eb-1283-4b6e-964e-0b095f5051a7.jpg</t>
  </si>
  <si>
    <t>59abcb05-34bb-4c82-980e-a60de0eb292e</t>
  </si>
  <si>
    <t>Imama Cristinah</t>
  </si>
  <si>
    <t>13/05/2026 13:04:24</t>
  </si>
  <si>
    <t>Okta Tira Rahma</t>
  </si>
  <si>
    <t>3515036910040002</t>
  </si>
  <si>
    <t>3515032501093964</t>
  </si>
  <si>
    <t>https://build.fillout.com/editor/b6saBAA7ojus/results?sessionId=ce1ede0c-5bb4-43c0-b992-a8689e03b4da</t>
  </si>
  <si>
    <t>https://prod-fillout-oregon-s3.s3.us-west-2.amazonaws.com/orgid-431168/flowpublicid-kdFWQQWTckus/5f4bab55-2fc5-436b-a106-01cec26d75cc-HZjPSlXu2EKeGEzVj5txEUDHZF30XkafigJsBJEjXmE8S6zMsLT8gXbyYU45K6f3BgTxBYHqIv6DeYvbecIvLsuATzVsr5Qk9WD/IMG-20260516-WA0006.jpg</t>
  </si>
  <si>
    <t>69000000</t>
  </si>
  <si>
    <t>b494a569-f7a0-46cc-82ca-e7dec4cbd8a5</t>
  </si>
  <si>
    <t>https://build.fillout.com/editor/b6saBAA7ojus/results?sessionId=a3dd36fa-d85b-4562-95a4-dc26f5f62dec, https://build.fillout.com/editor/b6saBAA7ojus/results?sessionId=c447a1b6-1704-42f4-ad1b-903d2e38fad4, https://build.fillout.com/editor/b6saBAA7ojus/results?sessionId=9d392c97-e5c7-47e0-97ac-7f9d51252147, https://build.fillout.com/editor/b6saBAA7ojus/results?sessionId=3539103d-22b6-42b1-8c7c-019e9228c11d, https://build.fillout.com/editor/b6saBAA7ojus/results?sessionId=9c0dafe7-688d-46c8-80aa-a8d2193d9b6c</t>
  </si>
  <si>
    <t>Mon May 25 2026 15:49:00 GMT+0700 (Western Indonesia Time)</t>
  </si>
  <si>
    <t>Mon May 25 2026 15:48:00 GMT+0700 (Western Indonesia Time)</t>
  </si>
  <si>
    <t>77067110-7ef3-48ed-aa67-0b55497555e1</t>
  </si>
  <si>
    <t>24/05/2026 03:07:24</t>
  </si>
  <si>
    <t>Dini Dwi Rachmawati</t>
  </si>
  <si>
    <t>Saliyo</t>
  </si>
  <si>
    <t>3515030101310020</t>
  </si>
  <si>
    <t>3515034709030003</t>
  </si>
  <si>
    <t>2003-09-07</t>
  </si>
  <si>
    <t>https://prod-fillout-oregon-s3.s3.us-west-2.amazonaws.com/orgid-431168/flowpublicid-kdFWQQWTckus/0f3317c6-2a57-4dad-a5c1-de1862ff920f-Ri3tVgB8PmthM4ZyBMwDtJtg1bAjM6u0g2WmVn1vsPjMwRGi4LqJbaeC2IyGQk2MiGr51muZGiywVjEXKfrxXPM43jjqXqMR4ZI/IMG-20260516-WA0007.jpg</t>
  </si>
  <si>
    <t>3515031001093375</t>
  </si>
  <si>
    <t>https://prod-fillout-oregon-s3.s3.us-west-2.amazonaws.com/orgid-431168/flowpublicid-kdFWQQWTckus/ee526496-1b93-4ebe-95bc-d2425a702d27-I0JllXNYQVARWgipmXw8vfbRj393sjutDUSE7HteJ6Nfz1OLwnAXIM0sUWsLHK8DZAdxf36RHjQBbzqr3XP8a1tE5yeFEs5JTE3/IMG-20260516-WA0008.jpg</t>
  </si>
  <si>
    <t>https://build.fillout.com/editor/b6saBAA7ojus/results?sessionId=b494a569-f7a0-46cc-82ca-e7dec4cbd8a5</t>
  </si>
  <si>
    <t>67a6d7a8-41b0-4dc2-952a-75d7c9177c79</t>
  </si>
  <si>
    <t>24/05/2026 03:11:30</t>
  </si>
  <si>
    <t>Riani</t>
  </si>
  <si>
    <t>3515034709440002</t>
  </si>
  <si>
    <t>fe13978f-be18-49c5-a9a6-0e0efc63df84</t>
  </si>
  <si>
    <t>260000</t>
  </si>
  <si>
    <t>3515034803810002</t>
  </si>
  <si>
    <t>1981-03-08</t>
  </si>
  <si>
    <t>Purwanto, Imama Cristinah, In' Amil Hakim</t>
  </si>
  <si>
    <t>https://build.fillout.com/editor/kdFWQQWTckus/results?sessionId=c29b73c0-a275-490f-9e14-6bce9c1deb0d</t>
  </si>
  <si>
    <t>Sat May 16 2026 15:16:00 GMT+0700 (Western Indonesia Time)</t>
  </si>
  <si>
    <t>0181e472-ecac-40ae-aff8-174e8f76a4dc</t>
  </si>
  <si>
    <t>16/05/2026 14:19:01</t>
  </si>
  <si>
    <t>Ismariyono</t>
  </si>
  <si>
    <t>3515030904700004</t>
  </si>
  <si>
    <t>https://build.fillout.com/editor/b6saBAA7ojus/results?sessionId=fe13978f-be18-49c5-a9a6-0e0efc63df84</t>
  </si>
  <si>
    <t>a423c6fb-8b2a-4066-89e7-328a11c2c1c2</t>
  </si>
  <si>
    <t>Mon May 25 2026 15:44:00 GMT+0700 (Western Indonesia Time)</t>
  </si>
  <si>
    <t>3515030401730001</t>
  </si>
  <si>
    <t>1973-01-04</t>
  </si>
  <si>
    <t>3515031001093384</t>
  </si>
  <si>
    <t>147</t>
  </si>
  <si>
    <t>c960de23-6438-47ca-a449-1fb06cb4aec2</t>
  </si>
  <si>
    <t>16/05/2026 14:22:04</t>
  </si>
  <si>
    <t>Siswati</t>
  </si>
  <si>
    <t>3515034408710003</t>
  </si>
  <si>
    <t>https://build.fillout.com/editor/b6saBAA7ojus/results?sessionId=a423c6fb-8b2a-4066-89e7-328a11c2c1c2</t>
  </si>
  <si>
    <t>bfe95e57-b4b2-416f-8c57-83a941709dd0</t>
  </si>
  <si>
    <t>Mon May 25 2026 15:40:00 GMT+0700 (Western Indonesia Time)</t>
  </si>
  <si>
    <t>Mon May 25 2026 15:38:00 GMT+0700 (Western Indonesia Time)</t>
  </si>
  <si>
    <t>314006de-c0f8-4ec6-a1a1-a9fe41167a57</t>
  </si>
  <si>
    <t>Juanan</t>
  </si>
  <si>
    <t>3515031404370001</t>
  </si>
  <si>
    <t>1937-04-07</t>
  </si>
  <si>
    <t>https://prod-fillout-oregon-s3.s3.us-west-2.amazonaws.com/orgid-431168/flowpublicid-kdFWQQWTckus/478c32fe-ca37-4488-9632-5b2092bfbd6d-nKTO9DQIFGCXHQhM2csApj3EAPBMJTATjOc3AQpqTfFG5yZdDhdOrNDktv6lQaba3GB2Aoz3Krs5UfI0ggBFr6VguXlftr32y6o/WA_1780542404185.jpg</t>
  </si>
  <si>
    <t>3515031001093591</t>
  </si>
  <si>
    <t>Andik Sumarno, Nurul Akhadiah</t>
  </si>
  <si>
    <t>8510d01b-d00d-4a94-92ec-3dc063b00a7a</t>
  </si>
  <si>
    <t>16/05/2026 14:26:52</t>
  </si>
  <si>
    <t>https://build.fillout.com/editor/b6saBAA7ojus/results?sessionId=bfe95e57-b4b2-416f-8c57-83a941709dd0</t>
  </si>
  <si>
    <t>https://build.fillout.com/editor/kdFWQQWTckus/results?sessionId=105ccc53-57e1-4c9d-b514-32915a27aaa3</t>
  </si>
  <si>
    <t>Novian Dwi Ramadhan</t>
  </si>
  <si>
    <t>3515032711010001</t>
  </si>
  <si>
    <t>Pegawai MBG</t>
  </si>
  <si>
    <t>3bc1e45c-b652-4b2d-8a6d-6468aa331776</t>
  </si>
  <si>
    <t>b6918e8a-e7d0-46f7-96dc-02b6ed14ea29</t>
  </si>
  <si>
    <t>Sat May 16 2026 15:31:00 GMT+0700 (Western Indonesia Time)</t>
  </si>
  <si>
    <t>Mon May 25 2026 15:28:00 GMT+0700 (Western Indonesia Time)</t>
  </si>
  <si>
    <t>Sat May 16 2026 15:17:00 GMT+0700 (Western Indonesia Time)</t>
  </si>
  <si>
    <t>Mon May 25 2026 15:27:00 GMT+0700 (Western Indonesia Time)</t>
  </si>
  <si>
    <t>Jihan Nur Fakhira</t>
  </si>
  <si>
    <t>Wahyudi</t>
  </si>
  <si>
    <t>3515034409170003</t>
  </si>
  <si>
    <t>https://prod-fillout-oregon-s3.s3.us-west-2.amazonaws.com/orgid-431168/flowpublicid-kdFWQQWTckus/b04749f9-3606-4194-a8fa-ebe4a2fe83c6-nNlNLjNRtQjRVXtNxfbzcqkTqEvqTebKPoXWXko1KaEUVzhII9EL95m3MNcUH9nzHUAdKPo1V945f1VNMRbceCnAX7fFPIaVkAc/WA_1780542294389.jpg</t>
  </si>
  <si>
    <t>3515033006150001</t>
  </si>
  <si>
    <t>https://prod-fillout-oregon-s3.s3.us-west-2.amazonaws.com/orgid-431168/flowpublicid-kdFWQQWTckus/99a5b045-8bff-4a84-9e50-71db603d9860-ZhLQwWpbQ1yuoWlts34jO63fDIwwPRGhRPOZ1WAHSfHaljnjJ8j1N2pv1MpF5yuvdK8DjfV7S61Hu3wheBiGtN3N1OC99CbkbzR/WA_1778919523459.jpg</t>
  </si>
  <si>
    <t>2017-09-04</t>
  </si>
  <si>
    <t>https://build.fillout.com/editor/b6saBAA7ojus/results?sessionId=3bc1e45c-b652-4b2d-8a6d-6468aa331776</t>
  </si>
  <si>
    <t>04b179e4-15c9-4d24-b2f5-d3b0def2a773</t>
  </si>
  <si>
    <t>16/05/2026 14:30:36</t>
  </si>
  <si>
    <t>Farel Achmad Febriansyah</t>
  </si>
  <si>
    <t>cd443c59-1e51-4687-bb0a-94efc96d8db3</t>
  </si>
  <si>
    <t>3515031202100002</t>
  </si>
  <si>
    <t>Mon May 25 2026 15:25:00 GMT+0700 (Western Indonesia Time)</t>
  </si>
  <si>
    <t>Naning</t>
  </si>
  <si>
    <t>Ricky Hidayat</t>
  </si>
  <si>
    <t>3515030610040001</t>
  </si>
  <si>
    <t>2004-10-06</t>
  </si>
  <si>
    <t>https://prod-fillout-oregon-s3.s3.us-west-2.amazonaws.com/orgid-431168/flowpublicid-kdFWQQWTckus/bd529ab8-5978-46cc-ba23-cea0a092c68e-TMX2YbxhW9bl288swLyLPSmUHslir1l98M4fVgPoCbRdfeKsaBHxqXXW9bGtKPW22UyZkwdSEPM68nWH0bHqxXZQ0D7htuibuvx/WA_1780542311651.jpg</t>
  </si>
  <si>
    <t>Proyek AC</t>
  </si>
  <si>
    <t>https://prod-fillout-oregon-s3.s3.us-west-2.amazonaws.com/orgid-431168/flowpublicid-kdFWQQWTckus/1e6b2282-c04d-46bd-ad76-5190c1473682-6lhdARXrYUfDL3XWluHqwzHKhqkzoLvscPoNrfxFEGNHQCIhDPNDFeL5d2xe6QvJDknmQNzFiWwIqV8oDQW17iNiMKETJyegXb0/IMG-20260516-WA0012.jpg</t>
  </si>
  <si>
    <t>https://build.fillout.com/editor/b6saBAA7ojus/results?sessionId=cd443c59-1e51-4687-bb0a-94efc96d8db3</t>
  </si>
  <si>
    <t>https://prod-fillout-oregon-s3.s3.us-west-2.amazonaws.com/orgid-431168/flowpublicid-kdFWQQWTckus/485eae11-9121-449e-a82f-42b9cc2e0ac2-5FcdVGvKA83qhtZwnTAMP25eFDoNATcOauR3QokEnw1TZ1142HyqIWYLsp257UiBPaapPGdZp2PaYLCNhrrzYwb025HkYHMrkYv/WA_1780542332115.jpg</t>
  </si>
  <si>
    <t>https://prod-fillout-oregon-s3.s3.us-west-2.amazonaws.com/orgid-431168/flowpublicid-kdFWQQWTckus/2d30a16f-a856-40b6-ac3d-69c34270f59a-gTmhN1dmQGg5cMY8RUKPK46G6gSSatd99EyYOc3IXPDYKQBCLMLU71ASM5uRQmarW07HUbB9AqqUwAKYE4rz7dswGERIuaFV0KA/IMG-20260516-WA0013.jpg</t>
  </si>
  <si>
    <t>a5f81ecd-acfd-4aa4-95e0-cc50fb2c321b</t>
  </si>
  <si>
    <t>Mon May 25 2026 15:23:00 GMT+0700 (Western Indonesia Time)</t>
  </si>
  <si>
    <t>3515035609770002</t>
  </si>
  <si>
    <t>1977-09-16</t>
  </si>
  <si>
    <t>c7fe3cc9-6209-4eff-90a7-ced8f6968726</t>
  </si>
  <si>
    <t>21/05/2026 14:31:59</t>
  </si>
  <si>
    <t>3515031006750005</t>
  </si>
  <si>
    <t>https://prod-fillout-oregon-s3.s3.us-west-2.amazonaws.com/orgid-431168/flowpublicid-kdFWQQWTckus/147a73e1-5382-4cc6-a5f3-a12cb3bdb74e-IjQLoNpvyxBoqJzhBytAxPyKpjsdCACzUbc6J3Ch1J6Y0mLYILrBkrv7FLeIcBFjT0Z0p1WAAdNhIV2aLd2Mw21UfpyxztKNP3F/IMG-20260516-WA0014.jpg</t>
  </si>
  <si>
    <t>2020</t>
  </si>
  <si>
    <t>https://build.fillout.com/editor/b6saBAA7ojus/results?sessionId=ccad697c-7f0e-4e3b-8059-88904866aed7, https://build.fillout.com/editor/b6saBAA7ojus/results?sessionId=e40e1cd1-59d6-40c4-a31a-4a8ce9fb6356, https://build.fillout.com/editor/b6saBAA7ojus/results?sessionId=7629c645-011c-4ef6-8dd8-b67334008732</t>
  </si>
  <si>
    <t>https://build.fillout.com/editor/b6saBAA7ojus/results?sessionId=a5f81ecd-acfd-4aa4-95e0-cc50fb2c321b</t>
  </si>
  <si>
    <t>3162ad19-99e2-42ff-ae5f-e0ac981b871b</t>
  </si>
  <si>
    <t>bd1db8d2-63c9-4cec-b336-1d420f080b4e</t>
  </si>
  <si>
    <t>Mon May 25 2026 15:22:00 GMT+0700 (Western Indonesia Time)</t>
  </si>
  <si>
    <t>https://prod-fillout-oregon-s3.s3.us-west-2.amazonaws.com/orgid-431168/flowpublicid-kdFWQQWTckus/86c39afb-55a2-4081-bc34-3e12b9f58e3e-WcieD4sNpiT9JJZAMtVmPt3D9hexBHc0GmmxeUvHDxz1pHd9v9S6T7UonGyQNCvz2o49vL7W3PTlYlBWx2Cf3wcT1Yc1y1orAZ8/WA_1780399119974.jpg</t>
  </si>
  <si>
    <t>3515031207730007</t>
  </si>
  <si>
    <t>16500000</t>
  </si>
  <si>
    <t>Wahyudi, Naning Priyatin, Achmad Raffa</t>
  </si>
  <si>
    <t>cd9627f6-0e67-4709-893d-a9cea87b77ca</t>
  </si>
  <si>
    <t>https://build.fillout.com/editor/kdFWQQWTckus/results?sessionId=b6918e8a-e7d0-46f7-96dc-02b6ed14ea29</t>
  </si>
  <si>
    <t>21/05/2026 14:35:41</t>
  </si>
  <si>
    <t>3515035512780002</t>
  </si>
  <si>
    <t>https://build.fillout.com/editor/b6saBAA7ojus/results?sessionId=bd1db8d2-63c9-4cec-b336-1d420f080b4e</t>
  </si>
  <si>
    <t>83316f56-9c9b-479c-bf7b-8510b1eef5d8</t>
  </si>
  <si>
    <t>Sat May 16 2026 18:33:00 GMT+0700 (Western Indonesia Time)</t>
  </si>
  <si>
    <t>Sat May 16 2026 18:22:00 GMT+0700 (Western Indonesia Time)</t>
  </si>
  <si>
    <t>3902873f-ac82-4c3d-b782-95c5efe3c23d</t>
  </si>
  <si>
    <t>Mon May 25 2026 15:10:00 GMT+0700 (Western Indonesia Time)</t>
  </si>
  <si>
    <t>Mon May 25 2026 15:08:00 GMT+0700 (Western Indonesia Time)</t>
  </si>
  <si>
    <t>Dhimas Arjun Nugraha</t>
  </si>
  <si>
    <t>3515030502150001</t>
  </si>
  <si>
    <t>2015-02-05</t>
  </si>
  <si>
    <t>https://prod-fillout-oregon-s3.s3.us-west-2.amazonaws.com/orgid-431168/flowpublicid-kdFWQQWTckus/9c49d069-1bc4-408b-b719-4eeda2c9f5d3-a73kbQHZR7VM08iHHihRoswdVWzaJyDoJaOBz8injxtEjLk3LDFaMwNH5YRZ8T6pSwoMzt8zK4ZenGZjjtDt6rrzc4SUiJ9XzAS/WA_1778930504849.jpg</t>
  </si>
  <si>
    <t>https://prod-fillout-oregon-s3.s3.us-west-2.amazonaws.com/orgid-431168/flowpublicid-kdFWQQWTckus/df60bc4d-953d-4c25-80df-1a6d163a0e4d-CvKWBydV2QxqGN1f9u8ctZhRZ3wOp2XrYRz9ikSvDHpcqShbQT1YGFxIFqoN95zP4vDSdrIs7xUbY7ezdP8QZvu9Y9bO9t9rXXW/WA_1780398747340.jpg</t>
  </si>
  <si>
    <t>3515032501097227</t>
  </si>
  <si>
    <t>https://build.fillout.com/editor/b6saBAA7ojus/results?sessionId=3902873f-ac82-4c3d-b782-95c5efe3c23d</t>
  </si>
  <si>
    <t>51388b24-2a1f-47ab-8ffd-9fb7bd6c89be</t>
  </si>
  <si>
    <t>21/05/2026 15:08:45</t>
  </si>
  <si>
    <t>Aditya Mahendra Pratama</t>
  </si>
  <si>
    <t>3515031005160001</t>
  </si>
  <si>
    <t>https://prod-fillout-oregon-s3.s3.us-west-2.amazonaws.com/orgid-431168/flowpublicid-kdFWQQWTckus/42c2bd12-199c-4cb5-8e15-84cc0dcde78a-uFZezJPrptd2G211kHvIz3KPOGd3lPoMOKgd83nfj2B5gwz1E8u7FX9iehCXIBCL3ATF7PysXZ05prbJTgBPYTaIEpS0Dd1Cnvv/WA_1780398759225.jpg</t>
  </si>
  <si>
    <t>ab259bc7-6791-45c7-a516-c9616716148b</t>
  </si>
  <si>
    <t>Mon May 25 2026 15:05:00 GMT+0700 (Western Indonesia Time)</t>
  </si>
  <si>
    <t>Ramadhan Cahyo Novendra</t>
  </si>
  <si>
    <t>3515030811020002</t>
  </si>
  <si>
    <t>2002-11-08</t>
  </si>
  <si>
    <t>https://prod-fillout-oregon-s3.s3.us-west-2.amazonaws.com/orgid-431168/flowpublicid-kdFWQQWTckus/b9e74632-9bff-413b-b0a5-500779109efd-ugQVo3y8ArljvdlA6oFZu0cLoUs09KIMcwPHNrQFcJ2yH267qq2eboQutoIAailkcJFGlAhK57DBIjWDHrxccMNAi5lzRbeZH4d/1000002401.jpg</t>
  </si>
  <si>
    <t>https://prod-fillout-oregon-s3.s3.us-west-2.amazonaws.com/orgid-431168/flowpublicid-kdFWQQWTckus/7bd87bea-f765-4edd-87f9-49b4c685f632-CT8yErLTi1JmfRknEOHxcWzPT1z3OXfy8FLAEIpqxKBP5SmR08sofIzVSygvXk9k9q2wm1wn6MwQTUvORiCkHflGhDlQ0lEGy8g/WA_1780398789187.jpg</t>
  </si>
  <si>
    <t>https://build.fillout.com/editor/b6saBAA7ojus/results?sessionId=ab259bc7-6791-45c7-a516-c9616716148b</t>
  </si>
  <si>
    <t>35f15ef4-40ec-4fa9-a421-f0337e0ff917</t>
  </si>
  <si>
    <t>https://prod-fillout-oregon-s3.s3.us-west-2.amazonaws.com/orgid-431168/flowpublicid-kdFWQQWTckus/9713cd63-b8bb-4f2d-ae4b-6845abf01dd4-bhjERrYoWhJptEvTMW6qNXHVJQ29Pg4spcpzzMZZXrNXyThMYlSMYAYhmuPeC6B3x7eDwOeVQhUIRg1VuZBSPd3143W5wbeghTt/1000002403.jpg</t>
  </si>
  <si>
    <t>13/05/2026 06:16:37</t>
  </si>
  <si>
    <t>3515031208710003</t>
  </si>
  <si>
    <t>f9664374-212a-4c9d-a346-e8a620ff03a4</t>
  </si>
  <si>
    <t>Mon May 25 2026 15:02:00 GMT+0700 (Western Indonesia Time)</t>
  </si>
  <si>
    <t>Hilmi Herdiyoko Putra</t>
  </si>
  <si>
    <t>3515031308990002</t>
  </si>
  <si>
    <t>Pemborong</t>
  </si>
  <si>
    <t>1999-08-13</t>
  </si>
  <si>
    <t>https://prod-fillout-oregon-s3.s3.us-west-2.amazonaws.com/orgid-431168/flowpublicid-kdFWQQWTckus/f0274f07-e4f1-4545-9ac6-974e0149233a-xvshoRcUPJ73SUNUbXvEI8j24ZB7QKuotuC4qQVgurb4XiSrbcSIzAZW3S2POjVVufaBvKnITU59gloPbKlKpSiLoobslAX8DvQ/1000002405.jpg</t>
  </si>
  <si>
    <t>https://build.fillout.com/editor/b6saBAA7ojus/results?sessionId=f9664374-212a-4c9d-a346-e8a620ff03a4</t>
  </si>
  <si>
    <t>https://build.fillout.com/editor/b6saBAA7ojus/results?sessionId=d583d364-1dfb-42a8-8897-88bb7f7c1415, https://build.fillout.com/editor/b6saBAA7ojus/results?sessionId=aee3be8f-bbef-4930-8f5a-c61b1c33cd56, https://build.fillout.com/editor/b6saBAA7ojus/results?sessionId=4fdd2370-31b0-4be5-9f48-d8cfb2c7604f, https://build.fillout.com/editor/b6saBAA7ojus/results?sessionId=befb2700-57ce-4758-a460-82d44b4659a8</t>
  </si>
  <si>
    <t>4b8f7414-5442-47a8-862e-b38a7c560709</t>
  </si>
  <si>
    <t>13/05/2026 06:21:34</t>
  </si>
  <si>
    <t>Leny Prekowati</t>
  </si>
  <si>
    <t>3515035102770003</t>
  </si>
  <si>
    <t>31686f55-677f-4b33-aa49-437d50ecee89</t>
  </si>
  <si>
    <t>d8a98d49-0c04-4bbd-b66c-2315c7e618d4</t>
  </si>
  <si>
    <t>Mon May 25 2026 15:04:00 GMT+0700 (Western Indonesia Time)</t>
  </si>
  <si>
    <t>Kusnan, Suayanah</t>
  </si>
  <si>
    <t>Chelsea Ayesha Fhey</t>
  </si>
  <si>
    <t>3515035209220002</t>
  </si>
  <si>
    <t>https://build.fillout.com/editor/kdFWQQWTckus/results?sessionId=83316f56-9c9b-479c-bf7b-8510b1eef5d8</t>
  </si>
  <si>
    <t>2022-09-12</t>
  </si>
  <si>
    <t>https://prod-fillout-oregon-s3.s3.us-west-2.amazonaws.com/orgid-431168/flowpublicid-kdFWQQWTckus/4aa0ac21-0010-43af-a912-34ce95011a0c-VQNL3qkKQG0irqE6icl8ubqCRw7lLXHv5jhIabC1Sp1x6VAJxeZpp1tO1yFfLNkU1u9odcAkt6mBunIKZJtyEDij14TiYYzjTug/IMG-20260603-WA0162.jpg</t>
  </si>
  <si>
    <t>3515031909180007</t>
  </si>
  <si>
    <t>https://build.fillout.com/editor/b6saBAA7ojus/results?sessionId=d8a98d49-0c04-4bbd-b66c-2315c7e618d4</t>
  </si>
  <si>
    <t>004c5e4598e990027e7d962b47c640ab</t>
  </si>
  <si>
    <t>04fd6636-74e9-4e91-802a-7499009a011c</t>
  </si>
  <si>
    <t>Sat May 16 2026 18:47:00 GMT+0700 (Western Indonesia Time)</t>
  </si>
  <si>
    <t>Sat May 16 2026 18:34:00 GMT+0700 (Western Indonesia Time)</t>
  </si>
  <si>
    <t>ca1463f8-b0ac-4f2c-b64e-06bd2f08ede6</t>
  </si>
  <si>
    <t>Mon May 25 2026 15:03:00 GMT+0700 (Western Indonesia Time)</t>
  </si>
  <si>
    <t>Juli purnomo</t>
  </si>
  <si>
    <t>Mon May 25 2026 15:00:00 GMT+0700 (Western Indonesia Time)</t>
  </si>
  <si>
    <t>https://prod-fillout-oregon-s3.s3.us-west-2.amazonaws.com/orgid-431168/flowpublicid-kdFWQQWTckus/ff3f3c05-2c8f-4a83-8380-68b9d971b119-lvATGuhWTkdxFOIRA9sAnZkLyycNRJjB7bLPOYKK25jJ1AVGUbdpo9E3JcIsDdja7yRJlGS59tVNOf7KrpFRpICfU3YSVHHLOrS/WA_1778930519773.jpg</t>
  </si>
  <si>
    <t>Mohammad Keiza Aruna Setiawan</t>
  </si>
  <si>
    <t>3515032207180002</t>
  </si>
  <si>
    <t>2018-07-22</t>
  </si>
  <si>
    <t>c7462811-f53f-4808-a5fe-05d1135a5e23</t>
  </si>
  <si>
    <t>13/05/2026 06:26:31</t>
  </si>
  <si>
    <t>Radlwa Rosyidah</t>
  </si>
  <si>
    <t>3515035007000001</t>
  </si>
  <si>
    <t>https://build.fillout.com/editor/b6saBAA7ojus/results?sessionId=ca1463f8-b0ac-4f2c-b64e-06bd2f08ede6</t>
  </si>
  <si>
    <t>c80b791f-4cff-4a75-8630-838d13c62fd7</t>
  </si>
  <si>
    <t>Mon May 25 2026 14:59:00 GMT+0700 (Western Indonesia Time)</t>
  </si>
  <si>
    <t>Atik Herawati</t>
  </si>
  <si>
    <t>3515036101750001</t>
  </si>
  <si>
    <t>1975-01-21</t>
  </si>
  <si>
    <t>https://prod-fillout-oregon-s3.s3.us-west-2.amazonaws.com/orgid-431168/flowpublicid-kdFWQQWTckus/d33a8e8d-4134-4e49-b1bb-bc9f6991370e-yOxWBJsPTSFk4YBeeGRtMUaWMTIlDafM9RXKADLqZmHEfdjO68siHvBCx6Q1mFXmSSd9zQjIel1ykmfX1QWOobrpu0By0PoiL8q/IMG-20260603-WA0160.jpg</t>
  </si>
  <si>
    <t>https://prod-fillout-oregon-s3.s3.us-west-2.amazonaws.com/orgid-431168/flowpublicid-kdFWQQWTckus/534f49a0-edb1-4f54-9e9e-2742ba71d71e-vKBiHcZXRkFyRbIA5cxmDHPEAEUYX81RaFC4FSPzPnZFYfe3zIIxjPjuDub1A2Lp3Yqus2saRit9cTSj0lrW1dzqghkfChotcn8/1000002401.jpg</t>
  </si>
  <si>
    <t>d116ec39-13c9-459f-9e87-6e66f54bba64</t>
  </si>
  <si>
    <t>13/05/2026 06:31:37</t>
  </si>
  <si>
    <t>Rahma Salsabila</t>
  </si>
  <si>
    <t>3515034309060002</t>
  </si>
  <si>
    <t>https://build.fillout.com/editor/b6saBAA7ojus/results?sessionId=c80b791f-4cff-4a75-8630-838d13c62fd7</t>
  </si>
  <si>
    <t>https://prod-fillout-oregon-s3.s3.us-west-2.amazonaws.com/orgid-431168/flowpublicid-kdFWQQWTckus/e3206978-4244-4e0f-8493-3edf828eedfa-a7YXTwHghTFPv1QLwhiIFBGPP0Mnfr20Kp8rQQzOorzzzoo58rMdQ9U8Z7fBBaIZMLGad2J1TmJCakJFhFdcuqC2AGvqCu6PGpM/1000002403.jpg</t>
  </si>
  <si>
    <t>94cab573-5ad7-42a8-bfb8-e724a8988ae3</t>
  </si>
  <si>
    <t>Mon May 25 2026 14:58:00 GMT+0700 (Western Indonesia Time)</t>
  </si>
  <si>
    <t>https://prod-fillout-oregon-s3.s3.us-west-2.amazonaws.com/orgid-431168/flowpublicid-kdFWQQWTckus/8922290c-3511-4173-a0ee-5b6f11e8fd26-LE5ZwGg0YH0mH5fgIHIGP0SnjiY22grPN512J8PUAauo0CPhclPfETVfjHwaPuUSo421R635YXBqwBl8Ub2OJZVyL18RtJ2ESXF/IMG-20260603-WA0159.jpg</t>
  </si>
  <si>
    <t>Yenny Rahmadanny</t>
  </si>
  <si>
    <t>3515035901960002</t>
  </si>
  <si>
    <t>1996-01-19</t>
  </si>
  <si>
    <t>8bb7f0b0-00ad-4e74-9c58-0370fdb2d0f4</t>
  </si>
  <si>
    <t>17/05/2026 23:59:12</t>
  </si>
  <si>
    <t>Reti</t>
  </si>
  <si>
    <t>3515034407480001</t>
  </si>
  <si>
    <t>https://prod-fillout-oregon-s3.s3.us-west-2.amazonaws.com/orgid-431168/flowpublicid-kdFWQQWTckus/a8d47e1b-01bf-41e1-a82d-9272b8fb3af3-uJGYzyq3IfW4r084DsvZEV9J6PuKIEL84BreOqtGLp09I0odEM6gWJvZrKeesFqCSW4TgnR3gQbEtXyJv6PZx7VEqXUA5GNkhxZ/1000002405.jpg</t>
  </si>
  <si>
    <t>https://build.fillout.com/editor/b6saBAA7ojus/results?sessionId=94cab573-5ad7-42a8-bfb8-e724a8988ae3</t>
  </si>
  <si>
    <t>https://prod-fillout-oregon-s3.s3.us-west-2.amazonaws.com/orgid-431168/flowpublicid-kdFWQQWTckus/b0de8fc8-e533-43a5-81bf-353eb7fcd8ae-j6srMoO4lG2N6QBNfsbezHw0T4ZpjvGMWEhg1VC4A9YoG1EFYtSHOZBc6Zw6fmOFTZhQ55bmeUBtt8IyIlM5tXKttDDSCWVkKe1/IMG-20260603-WA0161.jpg</t>
  </si>
  <si>
    <t>7c4606db-2e8f-4c6d-8d02-83a6995d5ac5</t>
  </si>
  <si>
    <t>3515031001093393</t>
  </si>
  <si>
    <t>Mon May 25 2026 14:53:00 GMT+0700 (Western Indonesia Time)</t>
  </si>
  <si>
    <t>Sudiyoko</t>
  </si>
  <si>
    <t>3515031404740001</t>
  </si>
  <si>
    <t>1974-04-14</t>
  </si>
  <si>
    <t>1836c9e3-9a04-47e5-92f1-aa263601d3ae</t>
  </si>
  <si>
    <t>Juli purnomo, Etik agustiningsih, Nadia talita shanum</t>
  </si>
  <si>
    <t>17/05/2026 23:58:44</t>
  </si>
  <si>
    <t>Koriyatin</t>
  </si>
  <si>
    <t>https://build.fillout.com/editor/kdFWQQWTckus/results?sessionId=04fd6636-74e9-4e91-802a-7499009a011c</t>
  </si>
  <si>
    <t>3515034101780024</t>
  </si>
  <si>
    <t>9e3f5c0f-4955-4f93-8a6d-ca381b092372</t>
  </si>
  <si>
    <t>Sat May 16 2026 19:12:00 GMT+0700 (Western Indonesia Time)</t>
  </si>
  <si>
    <t>112000000</t>
  </si>
  <si>
    <t>Sat May 16 2026 18:53:00 GMT+0700 (Western Indonesia Time)</t>
  </si>
  <si>
    <t>https://build.fillout.com/editor/b6saBAA7ojus/results?sessionId=7c4606db-2e8f-4c6d-8d02-83a6995d5ac5</t>
  </si>
  <si>
    <t>Tarwis faisol</t>
  </si>
  <si>
    <t>3515031001095460</t>
  </si>
  <si>
    <t>https://prod-fillout-oregon-s3.s3.us-west-2.amazonaws.com/orgid-431168/flowpublicid-kdFWQQWTckus/dcf0ed7d-8e60-49d2-9a77-e15320601f4a-QpFZjafiTLPjGA3VXYDNJw5lYtIscc96DsdHmDMweDkifgwktvQiZ7boELbWWmJwjy89Cy2moK0naCkMIvRlFwzIBNEByG2K0hw/WA_1778932321422.jpg</t>
  </si>
  <si>
    <t>https://build.fillout.com/editor/b6saBAA7ojus/results?sessionId=9ce0398f-e589-4276-ade1-7d7113654ad1, https://build.fillout.com/editor/b6saBAA7ojus/results?sessionId=2f4235d5-4981-4e21-ab85-6836e10cdc55, https://build.fillout.com/editor/b6saBAA7ojus/results?sessionId=19c7e4e4-b4e6-4eb4-811e-b04e59f233d4, https://build.fillout.com/editor/b6saBAA7ojus/results?sessionId=5b431030-24dc-41e2-9016-35975b5f5a6a, https://build.fillout.com/editor/b6saBAA7ojus/results?sessionId=9d9969da-4925-41d2-a0bf-7080bd2cfb75, https://build.fillout.com/editor/b6saBAA7ojus/results?sessionId=28e0cd8a-810d-4f9a-a91a-a667fa254c5e</t>
  </si>
  <si>
    <t>19d32cdb-4ca1-49ec-8481-6575311d9963</t>
  </si>
  <si>
    <t>22/05/2026 11:14:50</t>
  </si>
  <si>
    <t>f6e91c48-70ea-4c36-8ecc-42c39c86ec5b</t>
  </si>
  <si>
    <t>Tajab</t>
  </si>
  <si>
    <t>3515030310600004</t>
  </si>
  <si>
    <t>Mon May 25 2026 14:56:00 GMT+0700 (Western Indonesia Time)</t>
  </si>
  <si>
    <t>31988147-611f-4ceb-99f7-1d6a2eb3e273</t>
  </si>
  <si>
    <t>Mohammad Bagus Setiawan</t>
  </si>
  <si>
    <t>3515040610930001</t>
  </si>
  <si>
    <t>1993-10-06</t>
  </si>
  <si>
    <t>Sholichin</t>
  </si>
  <si>
    <t>3515031001093458</t>
  </si>
  <si>
    <t>https://prod-fillout-oregon-s3.s3.us-west-2.amazonaws.com/orgid-431168/flowpublicid-kdFWQQWTckus/611263e4-470f-43c1-a2c6-fc7290b60c54-XP2JO7dfWkq4ttQYJ8W056pQ4rWpLKAHL1FYhfTsWT6vG3Pxw5lbCOCcos5qO6wPBBkmInPkxrO6xNLGJ8gzLzBsLA4xjXqndcb/WA_1779506849932.jpg</t>
  </si>
  <si>
    <t>https://prod-fillout-oregon-s3.s3.us-west-2.amazonaws.com/orgid-431168/flowpublicid-kdFWQQWTckus/7d78b1c4-5f80-4870-b124-62fb1a21b098-WAkpCXJhNYkFf1czov5TwY9ET9FTemDNfD9Zn95FKI3AX0bVMIh0PSRLq8N0MwpVV8rYcUxexBlpXM75P9XiipKMfsjw3DgPIUd/1000002411.jpg</t>
  </si>
  <si>
    <t>3515031001093395</t>
  </si>
  <si>
    <t>a6e6bcf2-ad0b-470f-8636-b0822ca21d4c</t>
  </si>
  <si>
    <t>22/05/2026 11:32:42</t>
  </si>
  <si>
    <t>Siti Nurba'iyah</t>
  </si>
  <si>
    <t>https://build.fillout.com/editor/b6saBAA7ojus/results?sessionId=f6e91c48-70ea-4c36-8ecc-42c39c86ec5b</t>
  </si>
  <si>
    <t>3515034510640002</t>
  </si>
  <si>
    <t>Siti Cholifah</t>
  </si>
  <si>
    <t>Pengajar TPQ</t>
  </si>
  <si>
    <t>https://prod-fillout-oregon-s3.s3.us-west-2.amazonaws.com/orgid-431168/flowpublicid-kdFWQQWTckus/af66b1c1-870b-4d18-b973-1860611d2cae-1WQmlZbTffbq6HjVHbwkK4Ll9ivy3sVH3TDR3FvRfi2mbvnxZ7MenQHGAgKMiss9xuI3vg9Mhjdz6ALQJArYUv8845JIaUmGKzn/1000002414.jpg</t>
  </si>
  <si>
    <t>7588e4f2-5707-412b-a5bf-b6038e260d59</t>
  </si>
  <si>
    <t>https://prod-fillout-oregon-s3.s3.us-west-2.amazonaws.com/orgid-431168/flowpublicid-kdFWQQWTckus/52f91010-3276-4491-976b-15b7432bfdbe-DZLet0pslkpUxyYFkVPVi3vkDgepRYAeUh93W5pCr20gCLh19oTSxmq7Are5Nh0N89APB2KVQBAsEFQcdTpFo0yRVA9DrI4gxX5/1000434161.jpg</t>
  </si>
  <si>
    <t>Mon May 25 2026 14:48:00 GMT+0700 (Western Indonesia Time)</t>
  </si>
  <si>
    <t>Mon May 25 2026 14:46:00 GMT+0700 (Western Indonesia Time)</t>
  </si>
  <si>
    <t>Joko Slamet</t>
  </si>
  <si>
    <t>3515031312040002</t>
  </si>
  <si>
    <t>2004-12-13</t>
  </si>
  <si>
    <t>https://prod-fillout-oregon-s3.s3.us-west-2.amazonaws.com/orgid-431168/flowpublicid-kdFWQQWTckus/62ea2095-5b1e-450a-9524-5d78a41e44c1-69W7IugAfnzQc9QVyGTp8KevSMUysp89yt0uxmMewhR70Nxsvf32qvjsx5Cso8mNN3TV2CYX0bv0rniF35ENHG5BpAsmJzwg7CW/1000002418.jpg</t>
  </si>
  <si>
    <t>b63bd7a4-5f32-4cff-b579-d8efd3857faa</t>
  </si>
  <si>
    <t>20/05/2026 05:14:47</t>
  </si>
  <si>
    <t>Satuwi</t>
  </si>
  <si>
    <t>3515031204650001</t>
  </si>
  <si>
    <t>3515031001093568</t>
  </si>
  <si>
    <t>https://prod-fillout-oregon-s3.s3.us-west-2.amazonaws.com/orgid-431168/flowpublicid-kdFWQQWTckus/f90038bf-ce15-4527-b05f-ffd6b756c5b5-sE3uBu9qMWldLkKZf93OFLk4Zuo3Zemz8nfk4vGovwglCeDtqCzAQF9Va4Z8icyaJJGm6gm2r9zqmOTLqL7brJVQIN4LQh9AUnv/1000436589.jpg</t>
  </si>
  <si>
    <t>https://build.fillout.com/editor/b6saBAA7ojus/results?sessionId=7588e4f2-5707-412b-a5bf-b6038e260d59</t>
  </si>
  <si>
    <t>3515031001093396</t>
  </si>
  <si>
    <t>Tarwis faisol, Siti rokayah, Amirul faisol</t>
  </si>
  <si>
    <t>https://build.fillout.com/editor/kdFWQQWTckus/results?sessionId=9e3f5c0f-4955-4f93-8a6d-ca381b092372</t>
  </si>
  <si>
    <t>4ab7d58d-3363-4f21-b09a-35ea1d074df2</t>
  </si>
  <si>
    <t>Mon May 25 2026 14:44:00 GMT+0700 (Western Indonesia Time)</t>
  </si>
  <si>
    <t>3515030701640003</t>
  </si>
  <si>
    <t>1964-01-07</t>
  </si>
  <si>
    <t>https://prod-fillout-oregon-s3.s3.us-west-2.amazonaws.com/orgid-431168/flowpublicid-kdFWQQWTckus/fc5a4acd-de81-431c-ad4f-1d2c39440b00-IS1TSfU0alA9zN20zNOfBHILLDekwKsslpwAX26mO6sgYOiQvG5Uw6pL4yBedB16wH9IwiU0V2lyQ1AiibS5q4Lhorya7BLfAqV/1000434155.jpg</t>
  </si>
  <si>
    <t>c3bfd0da175d281b2f46a3e0becddf6c</t>
  </si>
  <si>
    <t>60391f34-3f84-4091-ab73-26959fb36eca</t>
  </si>
  <si>
    <t>Sat May 16 2026 19:33:00 GMT+0700 (Western Indonesia Time)</t>
  </si>
  <si>
    <t>Sat May 16 2026 18:54:00 GMT+0700 (Western Indonesia Time)</t>
  </si>
  <si>
    <t>846fc629-cf85-4b77-964a-73ab4d8d5c09</t>
  </si>
  <si>
    <t>20/05/2026 05:17:27</t>
  </si>
  <si>
    <t>Kalsum</t>
  </si>
  <si>
    <t>3515034402600002</t>
  </si>
  <si>
    <t>https://prod-fillout-oregon-s3.s3.us-west-2.amazonaws.com/orgid-431168/flowpublicid-kdFWQQWTckus/35268eea-4cde-47e3-a8d1-bac6c0320a8b-ru0NIiFcuRgiZbZa6Enuo7MQ49DHYvLv3QhpkQzsES9ZPLV47DIQpM86m1FFYUTcqMiqhoFeoVHA6230mdCaDv3a3x9MhDHHVu4/KK-Niswatin).jpg</t>
  </si>
  <si>
    <t>https://build.fillout.com/editor/b6saBAA7ojus/results?sessionId=4ab7d58d-3363-4f21-b09a-35ea1d074df2</t>
  </si>
  <si>
    <t>https://build.fillout.com/editor/b6saBAA7ojus/results?sessionId=c4250baa-ed95-41a7-9736-137bb50e7b9a, https://build.fillout.com/editor/b6saBAA7ojus/results?sessionId=17f4c5eb-6f3a-4ab5-815e-c018769f5e2b</t>
  </si>
  <si>
    <t>Mon May 25 2026 14:36:00 GMT+0700 (Western Indonesia Time)</t>
  </si>
  <si>
    <t>02d9b700-0178-4454-a42c-ddc916c70629</t>
  </si>
  <si>
    <t>Mon May 25 2026 14:33:00 GMT+0700 (Western Indonesia Time)</t>
  </si>
  <si>
    <t>14/05/2026 08:25:47</t>
  </si>
  <si>
    <t>322f9c01-6e46-4198-8910-2fca5d16f60f</t>
  </si>
  <si>
    <t>3515034409670002</t>
  </si>
  <si>
    <t>285000</t>
  </si>
  <si>
    <t>Deddy prasetyo</t>
  </si>
  <si>
    <t>https://prod-fillout-oregon-s3.s3.us-west-2.amazonaws.com/orgid-431168/flowpublicid-kdFWQQWTckus/076284e3-c2ab-4c4c-bc0f-8556915bff4d-SeBXFjc2r3WsnxuqOuTAWwwDVrvivfBIrO9A2KxE9G1EgOvW8z4G3UCsm5skzvJlzYtbVQWaQa22NrxMnaCoTr7aBkSj91eFeZC/219214.jpg</t>
  </si>
  <si>
    <t>3515032402150002</t>
  </si>
  <si>
    <t>https://prod-fillout-oregon-s3.s3.us-west-2.amazonaws.com/orgid-431168/flowpublicid-kdFWQQWTckus/26f103d0-a0c9-428f-97f0-011706ac87c5-GZgwWyZXexdWaX2ENiawVuuQZxC3er07y2YyWuqLR8VFe7fWD7Qfll4QLPYBBcVcpAJGmDXRpvMHwGs8f1bdEFWKn0nWyY7uXSL/WA_1779079884221.jpg</t>
  </si>
  <si>
    <t>1959-01-12</t>
  </si>
  <si>
    <t>https://prod-fillout-oregon-s3.s3.us-west-2.amazonaws.com/orgid-431168/flowpublicid-kdFWQQWTckus/3cd5917a-5a02-438a-96cb-47a485fcd139-QDZx1PaCnWF7PlfyB0TKuFXTzFyeo8O0lzQqAAEiUsqbQ72dXgdoheJEpcV68CPeZFzzCrGrzCoy4P87GbEkXcguJTGPLe1lNBR/219215.jpg</t>
  </si>
  <si>
    <t>37fc95ab-cc4f-4783-8f30-8af02f959ab7</t>
  </si>
  <si>
    <t>15/05/2026 04:39:37</t>
  </si>
  <si>
    <t>3515031303570001</t>
  </si>
  <si>
    <t>Dedy prasetyo</t>
  </si>
  <si>
    <t>https://prod-fillout-oregon-s3.s3.us-west-2.amazonaws.com/orgid-431168/flowpublicid-kdFWQQWTckus/67766d50-a8fe-4fa4-a386-809f22cbb5a5-6dyJDCyGnPBCdfv3wXYK7bcX9YBKzWfgF7SaUCEFmn0z4WNKYV3bPO11gvvolVxUdNgl0f2yOmpsM9KeECTxLZnMIRDCWcdJKPV/219216.jpg</t>
  </si>
  <si>
    <t>380000</t>
  </si>
  <si>
    <t>280000</t>
  </si>
  <si>
    <t>https://prod-fillout-oregon-s3.s3.us-west-2.amazonaws.com/orgid-431168/flowpublicid-kdFWQQWTckus/44bcbc54-f3ca-42f4-9d90-2b9400a373ca-rJcDYxlgtyBbRiAEMDILupN1lWpV3Wwlxh6Ox8StKCWdRTiJNGEkeIFMLtCmmJzINOUkvN6g3rkNFO2dEZXiK4nEITGVd4cmEhW/20260514_163300.jpg</t>
  </si>
  <si>
    <t>3ba5e825-2e56-40ae-9225-a324599f53a4</t>
  </si>
  <si>
    <t>15/05/2026 04:49:45</t>
  </si>
  <si>
    <t>Ainun Jariyah</t>
  </si>
  <si>
    <t>3515037004710001</t>
  </si>
  <si>
    <t>5c8ce8c8-21aa-4aa5-8973-c80453906b10</t>
  </si>
  <si>
    <t>Mon May 25 2026 14:24:00 GMT+0700 (Western Indonesia Time)</t>
  </si>
  <si>
    <t>Mon May 25 2026 14:22:00 GMT+0700 (Western Indonesia Time)</t>
  </si>
  <si>
    <t>Eka Ajeng Pratiwi</t>
  </si>
  <si>
    <t>3515036283090003</t>
  </si>
  <si>
    <t>2009-03-22</t>
  </si>
  <si>
    <t>https://prod-fillout-oregon-s3.s3.us-west-2.amazonaws.com/orgid-431168/flowpublicid-kdFWQQWTckus/f02624b3-f6b3-454e-a7fb-3a66fc3bcc91-eCZdXxDmRyotqzeIZlYye2mRmvLT46Zlm5O8Q5WKZGk2X5zHYG21oDzqwOrcmc43d6kFw4jxkXhCOItWe45xQDwcfcnODfLDwWc/20260514_163314.jpg</t>
  </si>
  <si>
    <t>Niswatin Kholipah, Flora Andytha Prameisti Sujarwo, M. Zyldan Berliando Sujarwo, Cynta Ananta Praweswari Sujarwo, Mariyamah</t>
  </si>
  <si>
    <t>https://build.fillout.com/editor/kdFWQQWTckus/results?sessionId=60391f34-3f84-4091-ab73-26959fb36eca</t>
  </si>
  <si>
    <t>ba7806450460fc464d25237541db389a</t>
  </si>
  <si>
    <t>84839faa-f70f-4b1e-ad50-5dbe1d5da1e7</t>
  </si>
  <si>
    <t>Sat May 16 2026 19:34:00 GMT+0700 (Western Indonesia Time)</t>
  </si>
  <si>
    <t>Sat May 16 2026 19:17:00 GMT+0700 (Western Indonesia Time)</t>
  </si>
  <si>
    <t>3515032004090001</t>
  </si>
  <si>
    <t>https://build.fillout.com/editor/b6saBAA7ojus/results?sessionId=5c8ce8c8-21aa-4aa5-8973-c80453906b10</t>
  </si>
  <si>
    <t>Susanto</t>
  </si>
  <si>
    <t>3515031905110004</t>
  </si>
  <si>
    <t>https://prod-fillout-oregon-s3.s3.us-west-2.amazonaws.com/orgid-431168/flowpublicid-kdFWQQWTckus/5523e311-573d-4c96-bb9a-0904227ba972-HfIvmDnZQQs1MPbX2NOvlWfXhK0p4k9gM0Grh4OkxqXWxey8UJ0eaeCPpaxo8SasHLNgQKym7kFUQC68y92ECYlorfV5OkMu9k1/WA_1778933749227.jpg</t>
  </si>
  <si>
    <t>4ade3902-2b4e-4552-ad8a-285987a2e711</t>
  </si>
  <si>
    <t>15/05/2026 04:54:04</t>
  </si>
  <si>
    <t>https://prod-fillout-oregon-s3.s3.us-west-2.amazonaws.com/orgid-431168/flowpublicid-kdFWQQWTckus/55fb09fd-bc41-4482-af71-5e8347a63029-Nz7SzmSZQ4C3uykXQ6Hg1WcjQdlepAgOX5iNtrA5oyV9kMzLDZD72oeLfbcyLCvOBRRi0zJeA81AjlSv8D9npi0VifGZq47TmQL/20260514_163659.jpg</t>
  </si>
  <si>
    <t>Sumarmi</t>
  </si>
  <si>
    <t>3515034507540004</t>
  </si>
  <si>
    <t>06848d25-b49b-4466-a7a7-7e8073d849d4</t>
  </si>
  <si>
    <t>Mon May 25 2026 14:19:00 GMT+0700 (Western Indonesia Time)</t>
  </si>
  <si>
    <t>Riati</t>
  </si>
  <si>
    <t>3515036712730001</t>
  </si>
  <si>
    <t>1973-12-26</t>
  </si>
  <si>
    <t>Mu'awanah</t>
  </si>
  <si>
    <t>135</t>
  </si>
  <si>
    <t>https://prod-fillout-oregon-s3.s3.us-west-2.amazonaws.com/orgid-431168/flowpublicid-kdFWQQWTckus/26054214-369e-4caf-9155-8c3a8cf3d5ad-FakjDqjwKWtZ9MUVA7NIPNaxHNJnNjxTDiAeUPBY9YG5fc209y3KrinbSsleD7ZjU0d4tXnK5DG6OdRWiM4OrZx33lGT7B8OutW/1000002423.jpg</t>
  </si>
  <si>
    <t>https://build.fillout.com/editor/b6saBAA7ojus/results?sessionId=06848d25-b49b-4466-a7a7-7e8073d849d4</t>
  </si>
  <si>
    <t>29277bae-3537-41f9-b641-c31dca2a9284</t>
  </si>
  <si>
    <t>18/05/2026 12:21:39</t>
  </si>
  <si>
    <t>3515034602610002</t>
  </si>
  <si>
    <t>https://build.fillout.com/editor/b6saBAA7ojus/results?sessionId=d8ef804c-3b37-40d2-b09d-cb3abd13c1e8, https://build.fillout.com/editor/b6saBAA7ojus/results?sessionId=7c5ac0c2-207e-41a6-aa08-250e0e2f2d89, https://build.fillout.com/editor/b6saBAA7ojus/results?sessionId=107bd794-4129-46c5-b40c-06cf513f15e3, https://build.fillout.com/editor/b6saBAA7ojus/results?sessionId=a9c44f5b-1a7c-468a-99e2-17611367134a</t>
  </si>
  <si>
    <t>c4015110-e70f-4cd1-b917-135ceb7c12eb</t>
  </si>
  <si>
    <t>Mon May 25 2026 14:17:00 GMT+0700 (Western Indonesia Time)</t>
  </si>
  <si>
    <t>Kusno</t>
  </si>
  <si>
    <t>3515031202770002</t>
  </si>
  <si>
    <t>3239d8af-448b-44d5-a840-3e9e15c8c964</t>
  </si>
  <si>
    <t>1977-02-12</t>
  </si>
  <si>
    <t>https://prod-fillout-oregon-s3.s3.us-west-2.amazonaws.com/orgid-431168/flowpublicid-kdFWQQWTckus/911ad2c3-a5e2-474a-8f02-10545b3a2685-tna6FB28yW3f2SS72lbtOgp0Bsw1MCcJgli8PIq1cz1AY7HKhi9zKvSyuzgYEtxZEpsd58yZY1HTMEf7fa9CNrcOdW0S0DQ3vsV/1000002425.jpg</t>
  </si>
  <si>
    <t>Veri Vitoyo</t>
  </si>
  <si>
    <t>Penyebrang Jalan</t>
  </si>
  <si>
    <t>https://prod-fillout-oregon-s3.s3.us-west-2.amazonaws.com/orgid-431168/flowpublicid-kdFWQQWTckus/d99ddbc9-8364-4b21-a7e8-f97e7edd6845-rS0AQjbgW1Cw7vM3MRI1cRaBKoVp3B2aY8Kyn5VncJx9bf1nDb8qixWNerSnCZT3dndbqdNxjEgudhN32bQ93hhxUZ61QcGgO8h/8c404cff-2b32-40fb-84c6-c2020aebf18b.jpg</t>
  </si>
  <si>
    <t>Blt dd</t>
  </si>
  <si>
    <t>https://build.fillout.com/editor/b6saBAA7ojus/results?sessionId=c4015110-e70f-4cd1-b917-135ceb7c12eb</t>
  </si>
  <si>
    <t>https://prod-fillout-oregon-s3.s3.us-west-2.amazonaws.com/orgid-431168/flowpublicid-kdFWQQWTckus/bcca8b74-16a2-41e1-a524-fd4e447490a6-moqmTYZo1PRELnhPWt2brcoiKZIgvFyEtbD4BmiGEzDc9VnEo4Zv8iHMdh8WqEfSofN9K1OLVqE7MmwEQGqQHNbUxgkYZrGzpFs/1000002427.jpg</t>
  </si>
  <si>
    <t>f33fadd2-132a-4beb-98ce-38f6d804efe8</t>
  </si>
  <si>
    <t>18/05/2026 09:33:44</t>
  </si>
  <si>
    <t>solikin</t>
  </si>
  <si>
    <t>3515031705690003</t>
  </si>
  <si>
    <t>dbcc7ceb-3ab5-4fa6-a239-b1cc4331c7d4</t>
  </si>
  <si>
    <t>Mon May 25 2026 13:15:00 GMT+0700 (Western Indonesia Time)</t>
  </si>
  <si>
    <t>Mon May 25 2026 13:14:00 GMT+0700 (Western Indonesia Time)</t>
  </si>
  <si>
    <t>MARIA CHRISMIARTI</t>
  </si>
  <si>
    <t>Rizaidan fathariano afandi</t>
  </si>
  <si>
    <t>3515031709230001</t>
  </si>
  <si>
    <t>2023-09-17</t>
  </si>
  <si>
    <t>pesiuan</t>
  </si>
  <si>
    <t>https://build.fillout.com/editor/b6saBAA7ojus/results?sessionId=dbcc7ceb-3ab5-4fa6-a239-b1cc4331c7d4</t>
  </si>
  <si>
    <t>https://prod-fillout-oregon-s3.s3.us-west-2.amazonaws.com/orgid-431168/flowpublicid-kdFWQQWTckus/c943de84-d640-4b9d-8476-b7d3e5664b39-e0yDsIJT8Ci9IIW4lO83tikXCghBxzhBvh3SkzZegFLAzieNdGeXLV7WWGojMzZ2mLfo9HPfQMYHH2TBWa8Qtc44uNq7nRF1ZAB/52dcbc56-ef77-4b53-9ba3-4bdf4b6c7b83.jpg</t>
  </si>
  <si>
    <t>3515031001093406</t>
  </si>
  <si>
    <t>29cf82eb-8bcb-4a22-bb22-3def3502fb3f</t>
  </si>
  <si>
    <t>Mon May 25 2026 13:12:00 GMT+0700 (Western Indonesia Time)</t>
  </si>
  <si>
    <t>Solikin</t>
  </si>
  <si>
    <t>3515045708000001</t>
  </si>
  <si>
    <t>2000-08-17</t>
  </si>
  <si>
    <t xml:space="preserve">Juallan makanan </t>
  </si>
  <si>
    <t>60795650-7a93-43b7-9c0a-cbb4e10dd445</t>
  </si>
  <si>
    <t>18/05/2026 11:35:10</t>
  </si>
  <si>
    <t>3515033103700001</t>
  </si>
  <si>
    <t>Susanto, Mu'awanah, Muhammad nata aprillianto</t>
  </si>
  <si>
    <t>https://build.fillout.com/editor/kdFWQQWTckus/results?sessionId=84839faa-f70f-4b1e-ad50-5dbe1d5da1e7</t>
  </si>
  <si>
    <t>https://build.fillout.com/editor/b6saBAA7ojus/results?sessionId=29cf82eb-8bcb-4a22-bb22-3def3502fb3f</t>
  </si>
  <si>
    <t>https://prod-fillout-oregon-s3.s3.us-west-2.amazonaws.com/orgid-431168/flowpublicid-kdFWQQWTckus/8d0aa717-f9e1-46cd-80d3-29179365684b-4e7Aa1i1ORAs9On61AMgejTJYQaRQTPwMcVIFmiXxxeivDzHktf3C9IXVqAsVRZjXgVsSaC1S9NJgJx3kOXtLKBaoSvIcO6adQp/00985567-83ce-4777-ae0d-3082eba29865.jpg</t>
  </si>
  <si>
    <t>f256e73c-d3ce-446d-bd33-64c66d25fabf</t>
  </si>
  <si>
    <t>Sat May 16 2026 19:45:00 GMT+0700 (Western Indonesia Time)</t>
  </si>
  <si>
    <t>Sat May 16 2026 19:35:00 GMT+0700 (Western Indonesia Time)</t>
  </si>
  <si>
    <t>6fee390d-ca65-4bbf-a243-e6e3c9576d5a</t>
  </si>
  <si>
    <t>Mon May 25 2026 13:10:00 GMT+0700 (Western Indonesia Time)</t>
  </si>
  <si>
    <t>Iqbal arif afandi</t>
  </si>
  <si>
    <t>Sening</t>
  </si>
  <si>
    <t>3515042507970001</t>
  </si>
  <si>
    <t>https://prod-fillout-oregon-s3.s3.us-west-2.amazonaws.com/orgid-431168/flowpublicid-kdFWQQWTckus/f1d393da-5a36-4b12-a4ac-f2d9704a0adf-e5EFnPnkeJf6Gw1CXBdHFFpCR6o5jKjM35sh1QCL2lyUgZ4Z0Haz6GB2mmbOVUQZyUUyIHa8FIjpJMw0b34wkOKmNNBzhxjAyYe/WA_1778933819353.jpg</t>
  </si>
  <si>
    <t>1997-07-25</t>
  </si>
  <si>
    <t>Satpam pabrik</t>
  </si>
  <si>
    <t>5bbd06ff-0764-47eb-9df6-b27110df7075</t>
  </si>
  <si>
    <t>18/05/2026 11:40:51</t>
  </si>
  <si>
    <t>Mundari</t>
  </si>
  <si>
    <t>3515036505730004</t>
  </si>
  <si>
    <t>https://prod-fillout-oregon-s3.s3.us-west-2.amazonaws.com/orgid-431168/flowpublicid-kdFWQQWTckus/28e2ca32-2dfc-4b9a-9f9c-8de0cc888d96-sUNEwEqfEmDaxH0FeVbPcu1ZelCU5B3e3EdiuCsoAG17bCj0gE3fnRMudy0HoaPeWtkEHztkbiujsTvSkO4AQINmsoGwqxNCJgj/fb0a9dc8-2e6a-48c6-92cf-7f76e24a78d0.jpg</t>
  </si>
  <si>
    <t>Bantu masak</t>
  </si>
  <si>
    <t>https://build.fillout.com/editor/b6saBAA7ojus/results?sessionId=6fee390d-ca65-4bbf-a243-e6e3c9576d5a</t>
  </si>
  <si>
    <t>7a59071e-5183-49aa-95d8-27a094ee54d4</t>
  </si>
  <si>
    <t>Mon May 25 2026 13:02:00 GMT+0700 (Western Indonesia Time)</t>
  </si>
  <si>
    <t>Mon May 25 2026 12:57:00 GMT+0700 (Western Indonesia Time)</t>
  </si>
  <si>
    <t>Athiah nurfajrina</t>
  </si>
  <si>
    <t>3515045503130001</t>
  </si>
  <si>
    <t>2013-03-15</t>
  </si>
  <si>
    <t>https://prod-fillout-oregon-s3.s3.us-west-2.amazonaws.com/orgid-431168/flowpublicid-kdFWQQWTckus/86888ca8-41bb-4181-bd3e-72cd894b45f3-X0RiovB13YUAXwoV6oVPIBEytYfUcibKoijqlKW7WRIAo8KcM80aKjpVtqRExiw6MMzEA0yvOW1FYG85Fi6xanbxbJNZ6Ux86ro/1000002423.jpg</t>
  </si>
  <si>
    <t>051b7d0e-ae25-4032-bd01-88543e976849</t>
  </si>
  <si>
    <t>18/05/2026 11:44:39</t>
  </si>
  <si>
    <t>Akhmad rizki pratama</t>
  </si>
  <si>
    <t>3515030581020001</t>
  </si>
  <si>
    <t>https://build.fillout.com/editor/b6saBAA7ojus/results?sessionId=4b72c4fe-ef34-4f78-b4b6-ea194450b4c8, https://build.fillout.com/editor/b6saBAA7ojus/results?sessionId=6b9015df-03d4-4824-9729-69b2f6dcef96, https://build.fillout.com/editor/b6saBAA7ojus/results?sessionId=692ce3d5-4e9c-45b6-9ff5-ace21b7055fa, https://build.fillout.com/editor/b6saBAA7ojus/results?sessionId=e4d1ca46-88ba-447e-a036-3e5f93bc427e</t>
  </si>
  <si>
    <t>https://build.fillout.com/editor/b6saBAA7ojus/results?sessionId=7a59071e-5183-49aa-95d8-27a094ee54d4</t>
  </si>
  <si>
    <t>328f250a-4113-4d0f-8bb3-f12726ee6559</t>
  </si>
  <si>
    <t>https://prod-fillout-oregon-s3.s3.us-west-2.amazonaws.com/orgid-431168/flowpublicid-kdFWQQWTckus/5cc11835-5142-4b47-bdbf-b05053a4aa6e-lnFrpuwDAMrzVZwqxwR7yViOIxUK8X8kndT93hhtc1IdfvN2ZyqSgPWmNw30bdWEhA28rKg685WyXd7J7kXiRj8a16F7KVvPU2m/1000002425.jpg</t>
  </si>
  <si>
    <t>https://prod-fillout-oregon-s3.s3.us-west-2.amazonaws.com/orgid-431168/flowpublicid-kdFWQQWTckus/5f788c16-867c-454a-b1ad-c98180a2ca2f-HsoOZGVCRrVfLKm4vTsgFLM4hR3Wvw19InktCbRReZ8z5H06ykY7ByvbFwnTioCybsFd2Zggaz70eXKIRIEMtLo99mNxbvuRpbD/WA_1780315919683.jpg</t>
  </si>
  <si>
    <t>170d0ed7-0fd7-4165-b20b-2c6b03aaf300</t>
  </si>
  <si>
    <t>Mon May 25 2026 13:01:00 GMT+0700 (Western Indonesia Time)</t>
  </si>
  <si>
    <t>Rizky adi prasetyo</t>
  </si>
  <si>
    <t>3515040504150001</t>
  </si>
  <si>
    <t>2015-05-04</t>
  </si>
  <si>
    <t>7b10a476-4120-49b8-922f-7bafb8e179dd</t>
  </si>
  <si>
    <t>18/05/2026 11:48:16</t>
  </si>
  <si>
    <t>https://prod-fillout-oregon-s3.s3.us-west-2.amazonaws.com/orgid-431168/flowpublicid-kdFWQQWTckus/c10c6d6a-6465-461b-8918-1424fd262ab6-Ra4fFfWcLY3rEP7EuBszAt4jUC1QhicRgwKc9SGEIKxqH7GmqUGYpMDST7Y1lPkN8eLJ1dyB2VrqVCBBODhqcPI4NqsFtFuBwHX/1000002427.jpg</t>
  </si>
  <si>
    <t>Rachmad vicky dwi hidayat chobir</t>
  </si>
  <si>
    <t>3515030909030002</t>
  </si>
  <si>
    <t>https://build.fillout.com/editor/b6saBAA7ojus/results?sessionId=170d0ed7-0fd7-4165-b20b-2c6b03aaf300</t>
  </si>
  <si>
    <t>34c80139-5b8d-4937-8364-dd2d15220b9b</t>
  </si>
  <si>
    <t>Mon May 25 2026 12:56:00 GMT+0700 (Western Indonesia Time)</t>
  </si>
  <si>
    <t>3515045109770002</t>
  </si>
  <si>
    <t>1977-11-09</t>
  </si>
  <si>
    <t>https://prod-fillout-oregon-s3.s3.us-west-2.amazonaws.com/orgid-431168/flowpublicid-kdFWQQWTckus/505a69c9-000b-43f1-bb13-d526645f7404-q6zyEaACxcVlBsYHXMVtpIeMnMbXXOFXiv40ctgp7dqLRdKRcZbeYByWlrQla9XY6rfr3gqBt1OPzGS5Vi8eTSQRVqCf79Cbatk/1000002746.jpg</t>
  </si>
  <si>
    <t>https://build.fillout.com/editor/kdFWQQWTckus/results?sessionId=f256e73c-d3ce-446d-bd33-64c66d25fabf</t>
  </si>
  <si>
    <t>9bc503a7-beed-4b85-90b9-72fbc04a8505</t>
  </si>
  <si>
    <t>18/05/2026 11:50:43</t>
  </si>
  <si>
    <t>Sabrina wulandari</t>
  </si>
  <si>
    <t>3515036205060001</t>
  </si>
  <si>
    <t>https://build.fillout.com/editor/b6saBAA7ojus/results?sessionId=34c80139-5b8d-4937-8364-dd2d15220b9b</t>
  </si>
  <si>
    <t>https://prod-fillout-oregon-s3.s3.us-west-2.amazonaws.com/orgid-431168/flowpublicid-kdFWQQWTckus/406864a5-ff28-4a2c-b4c9-cc5063ff119f-wXkj54kV0YApXWJC7ixMPfFy56A4K9T2P7Va81DjaF0TTjQp9wgMGWFZgi2RgrIPu9PQ0tRHMcsk3Tq4INq3HYqU6HKeTyIaDim/1000002748.jpg</t>
  </si>
  <si>
    <t>3a5137c6-de11-4ff5-b181-0d284ec9454c</t>
  </si>
  <si>
    <t>Sat May 16 2026 20:25:00 GMT+0700 (Western Indonesia Time)</t>
  </si>
  <si>
    <t>Sat May 16 2026 19:48:00 GMT+0700 (Western Indonesia Time)</t>
  </si>
  <si>
    <t>934fd5f6-10c0-4cd3-8335-9646b31d607c</t>
  </si>
  <si>
    <t>Mon May 25 2026 12:52:00 GMT+0700 (Western Indonesia Time)</t>
  </si>
  <si>
    <t>Ngatiah</t>
  </si>
  <si>
    <t>3515032501097187</t>
  </si>
  <si>
    <t>3515042212760004</t>
  </si>
  <si>
    <t>https://prod-fillout-oregon-s3.s3.us-west-2.amazonaws.com/orgid-431168/flowpublicid-kdFWQQWTckus/399bb2dc-d178-45d3-9b9c-f52c9c4f3848-donT5BDQRRCYd619kMFGPenundVucGoghrmbZv2krC4m0RVNKwNYOjpTPnx2EqEYhMMmw1ToF6pQiPMMMr6nukD2TzEDuzrp1vf/KK-Ngatiah.jpg</t>
  </si>
  <si>
    <t>1976-12-22</t>
  </si>
  <si>
    <t>da0989c3-946a-4d81-9760-473c56ea214e</t>
  </si>
  <si>
    <t>14/05/2026 13:47:11</t>
  </si>
  <si>
    <t>3515030408650004</t>
  </si>
  <si>
    <t>https://prod-fillout-oregon-s3.s3.us-west-2.amazonaws.com/orgid-431168/flowpublicid-kdFWQQWTckus/8274e7a8-2fb9-4841-ae74-17b508e8821c-81a2adepXtCt1ANm82z4u4ULThiMQKm1705Pcu99BXpWZMZUAJCZyB7E0Byv3f9CuvKnoxXKhfZLiFpKUPAdNHGzYxJy1C1e0kc/1000002753.jpg</t>
  </si>
  <si>
    <t>https://build.fillout.com/editor/b6saBAA7ojus/results?sessionId=934fd5f6-10c0-4cd3-8335-9646b31d607c</t>
  </si>
  <si>
    <t>3465788e-4ece-4855-9655-8609ded73f89</t>
  </si>
  <si>
    <t>Mon May 25 2026 12:20:00 GMT+0700 (Western Indonesia Time)</t>
  </si>
  <si>
    <t>Mon May 25 2026 12:10:00 GMT+0700 (Western Indonesia Time)</t>
  </si>
  <si>
    <t>Nadilah Inka.M</t>
  </si>
  <si>
    <t>3515055706000002</t>
  </si>
  <si>
    <t>2000-06-17</t>
  </si>
  <si>
    <t>https://prod-fillout-oregon-s3.s3.us-west-2.amazonaws.com/orgid-431168/flowpublicid-kdFWQQWTckus/c71d62fd-2011-4cff-b470-2297d45496fc-250zBx6RVmU5rk5FbO4S0bdJsoWimS0HvNVPQRz81unN6ejnSocNUvWbuvNCSAxahHtLfYWzHj1KnoOAirOA22jKRvnQ4SPnu9v/219235.jpg</t>
  </si>
  <si>
    <t>85b47ab7-6b5a-4920-8e7f-53f040b9f913</t>
  </si>
  <si>
    <t>14/05/2026 13:50:06</t>
  </si>
  <si>
    <t>https://build.fillout.com/editor/b6saBAA7ojus/results?sessionId=0384e847-3eff-48de-bd8f-b9d884fcca43, https://build.fillout.com/editor/b6saBAA7ojus/results?sessionId=21da0cc1-6700-4098-86d1-aba94f3bbbfc, https://build.fillout.com/editor/b6saBAA7ojus/results?sessionId=2092a20f-5ee9-4d0b-9304-c69c57a7059f, https://build.fillout.com/editor/b6saBAA7ojus/results?sessionId=b05b6cca-a5e3-4a61-b734-644522734905</t>
  </si>
  <si>
    <t>Endah Sulistyo Wahyuni</t>
  </si>
  <si>
    <t>3515036010830004</t>
  </si>
  <si>
    <t>3515031505250007</t>
  </si>
  <si>
    <t>https://build.fillout.com/editor/b6saBAA7ojus/results?sessionId=3465788e-4ece-4855-9655-8609ded73f89</t>
  </si>
  <si>
    <t>3454aad5-07b7-4384-a2cd-1fcd5e4d43ee</t>
  </si>
  <si>
    <t>https://prod-fillout-oregon-s3.s3.us-west-2.amazonaws.com/orgid-431168/flowpublicid-kdFWQQWTckus/0f47f056-5c0a-43c2-9c46-416676517ee3-8MzG2gV1bE522ePvjkHQ3w0aaai97ELuT0OjLkX4PAQEYR0B8rjKeyLEqXT2A28EgdRM5gKUceAvjERvGl4umkHiEqYZNSYlDb6/219236.jpg</t>
  </si>
  <si>
    <t>Dwi Komariati</t>
  </si>
  <si>
    <t>3515032108180003</t>
  </si>
  <si>
    <t>https://prod-fillout-oregon-s3.s3.us-west-2.amazonaws.com/orgid-431168/flowpublicid-kdFWQQWTckus/f664f6e1-3d29-4e27-8960-693500cace73-VJARhUQf3t3E611TxuerVZ6wXTQVttNeyZxz6U8q8J8t5LVORJsy5DNTGblBJCYqAO4GYhx4vaTBkrPRi9O6TPpCZtxyYxT73yC/WA_1779279049349.jpg</t>
  </si>
  <si>
    <t>5132622e-3a64-4744-a9b7-14343ac0e03b</t>
  </si>
  <si>
    <t>Mon May 25 2026 12:18:00 GMT+0700 (Western Indonesia Time)</t>
  </si>
  <si>
    <t>Mochammad Ridho Firmansyah</t>
  </si>
  <si>
    <t>3515032008990004</t>
  </si>
  <si>
    <t>1999-08-20</t>
  </si>
  <si>
    <t>https://build.fillout.com/editor/b6saBAA7ojus/results?sessionId=5132622e-3a64-4744-a9b7-14343ac0e03b</t>
  </si>
  <si>
    <t>f232ded0-8193-485f-8a6f-19387ddf64db</t>
  </si>
  <si>
    <t>https://prod-fillout-oregon-s3.s3.us-west-2.amazonaws.com/orgid-431168/flowpublicid-kdFWQQWTckus/356c63f4-0636-473a-85cd-c9a2fc518ab9-wsskXgX78zFRrdlmLC4FGbyqKBh47V4uihBPYX8UqFjGBkVGifw039Gc0O6GnRdtM4TqQYsF99WKYDtYjtH8HXKp0Rb7fRrb5zd/219237.jpg</t>
  </si>
  <si>
    <t>14/05/2026 13:53:14</t>
  </si>
  <si>
    <t>Lutfia Indar Fitrianti</t>
  </si>
  <si>
    <t>3515034301000002</t>
  </si>
  <si>
    <t>35709fba-2018-49fb-b4f6-86a5764f25d3</t>
  </si>
  <si>
    <t>Mon May 25 2026 12:08:00 GMT+0700 (Western Indonesia Time)</t>
  </si>
  <si>
    <t>https://prod-fillout-oregon-s3.s3.us-west-2.amazonaws.com/orgid-431168/flowpublicid-kdFWQQWTckus/ea4dad68-ff36-4861-8caf-72dc5ae7d598-PZQ2KkNnfKX0w5p9viZv4H539WhVw1m9un6jyihXREazohwoy9hH9Iq84PY7UgQE6exu0J07mFZkRSuHrX2kxb4HrnUOLIcEVf8/1000427284.jpg</t>
  </si>
  <si>
    <t>47000000</t>
  </si>
  <si>
    <t>185000000</t>
  </si>
  <si>
    <t>Ngatiah, Sevina Ferdiana</t>
  </si>
  <si>
    <t>https://build.fillout.com/editor/b6saBAA7ojus/results?sessionId=35709fba-2018-49fb-b4f6-86a5764f25d3</t>
  </si>
  <si>
    <t>de16b4c3-78c5-409f-8546-dea55e63375f</t>
  </si>
  <si>
    <t>14/05/2026 13:56:04</t>
  </si>
  <si>
    <t>https://build.fillout.com/editor/kdFWQQWTckus/results?sessionId=3a5137c6-de11-4ff5-b181-0d284ec9454c</t>
  </si>
  <si>
    <t>Abdul Hafidz Rahmadani</t>
  </si>
  <si>
    <t>3515032810030001</t>
  </si>
  <si>
    <t>https://prod-fillout-oregon-s3.s3.us-west-2.amazonaws.com/orgid-431168/flowpublicid-kdFWQQWTckus/4cea20b3-35dc-483d-9d84-c259a8d33e91-i8bkAIYSHZSwZovF04okSJ2V1SXZO5S77u3K1HqhaWVSt4qedF29OebXBjgo5v09XnOA53YVAKvS9aatddiZeomOPmStk830Yyr/1000433235.jpg</t>
  </si>
  <si>
    <t>326378ac-8d88-4723-8580-74c29b8b284f</t>
  </si>
  <si>
    <t>Mon May 25 2026 11:46:00 GMT+0700 (Western Indonesia Time)</t>
  </si>
  <si>
    <t>Mon May 25 2026 11:36:00 GMT+0700 (Western Indonesia Time)</t>
  </si>
  <si>
    <t>b03163c0-cdcc-429e-a8b4-c68194190dcf</t>
  </si>
  <si>
    <t>Rama Septa Imanda Putra</t>
  </si>
  <si>
    <t>Sat May 16 2026 21:31:00 GMT+0700 (Western Indonesia Time)</t>
  </si>
  <si>
    <t>3515041309990006</t>
  </si>
  <si>
    <t>Sat May 16 2026 20:58:00 GMT+0700 (Western Indonesia Time)</t>
  </si>
  <si>
    <t>1999-09-13</t>
  </si>
  <si>
    <t>https://prod-fillout-oregon-s3.s3.us-west-2.amazonaws.com/orgid-431168/flowpublicid-kdFWQQWTckus/c5427c33-c3a6-4245-b9d0-f47309c43c8f-71PrxCCBj5ET65NQ040EETZomrMgg0XNcM4XWj03ttiyeYorEcZiwDIP41tefvVpJq5epuZzqV3dqUsWjFjlkaWz25CNoPyehNt/KK-Ismariono.jpg</t>
  </si>
  <si>
    <t>https://prod-fillout-oregon-s3.s3.us-west-2.amazonaws.com/orgid-431168/flowpublicid-kdFWQQWTckus/b5bd272e-3a4f-4be7-bfc3-e2bcd2a1edb0-YLMCPOWZDXcarDEguzZjRaDcvDmrXMwkpYzfTt9RHelSfF4GyvvLsdHwTF03BbNVV5j1UB5JGyT7hXyCWVze9JuXtw6hEE8BkFc/1000433226.jpg</t>
  </si>
  <si>
    <t>20480610-1444-44c7-8b73-acf72dd5e8da</t>
  </si>
  <si>
    <t>14/05/2026 13:58:59</t>
  </si>
  <si>
    <t>Nasywa Syafira azzahra</t>
  </si>
  <si>
    <t>3515035801070003</t>
  </si>
  <si>
    <t>3515041512150001</t>
  </si>
  <si>
    <t>https://build.fillout.com/editor/b6saBAA7ojus/results?sessionId=326378ac-8d88-4723-8580-74c29b8b284f</t>
  </si>
  <si>
    <t>dc221369-36fc-41e5-b156-c25d3040f8db</t>
  </si>
  <si>
    <t>Mon May 25 2026 11:42:00 GMT+0700 (Western Indonesia Time)</t>
  </si>
  <si>
    <t>Reza Aprilia Putri</t>
  </si>
  <si>
    <t>3515045904010001</t>
  </si>
  <si>
    <t>https://prod-fillout-oregon-s3.s3.us-west-2.amazonaws.com/orgid-431168/flowpublicid-kdFWQQWTckus/453afd61-cf06-4384-b76b-a8e44678a70e-0EX5ogWWBxBrqCpFZyg7GfNyssP9R1Qaa5Ta9dcF03s8oVnYetATMlbx2w2rKj3xyIgyjSrQgh3yOvPZDzCHcxyourRfQBem3Rd/219300.jpg</t>
  </si>
  <si>
    <t>2001-04-19</t>
  </si>
  <si>
    <t>https://build.fillout.com/editor/b6saBAA7ojus/results?sessionId=ffd81121-f526-4341-bc0d-16b9415e7657, https://build.fillout.com/editor/b6saBAA7ojus/results?sessionId=8208b0dd-c752-4f10-af52-90a0c91e4dd4</t>
  </si>
  <si>
    <t>0de6203a-7d53-4da9-a2c3-95a51ae4a451</t>
  </si>
  <si>
    <t>20/05/2026 06:32:51</t>
  </si>
  <si>
    <t>Nur kalim</t>
  </si>
  <si>
    <t>3468169b-d179-474c-a2d6-066d334e597d</t>
  </si>
  <si>
    <t>3515030707660004</t>
  </si>
  <si>
    <t>Moch.Khujaemi Busro S</t>
  </si>
  <si>
    <t>3515032405130002</t>
  </si>
  <si>
    <t>https://prod-fillout-oregon-s3.s3.us-west-2.amazonaws.com/orgid-431168/flowpublicid-kdFWQQWTckus/af60e515-1705-4139-96f4-25202e33ed8d-yeHKNLKHoqd9WHg24CtwmZeTW60AYhQJx2ZEhW4iAhE4AMzEb0i7FqJDMT1wCaT2K4Gon7OzhpjgHivagYc07StIsREarQHDroT/IMG-20260517-WA0004.jpg</t>
  </si>
  <si>
    <t>https://build.fillout.com/editor/b6saBAA7ojus/results?sessionId=dc221369-36fc-41e5-b156-c25d3040f8db</t>
  </si>
  <si>
    <t>https://prod-fillout-oregon-s3.s3.us-west-2.amazonaws.com/orgid-431168/flowpublicid-kdFWQQWTckus/0660983b-4224-469f-91db-3d1fe8d5b8cc-OJfnJPL9eMy08Z58KtpDoxTd0UZJPNenSYbuEzgIwyEvvEWNRqxQmShTNnJbhjGsaHjYKdmM04RIilZl4kxKYGYuVFjgZK88doC/219291.jpg</t>
  </si>
  <si>
    <t>3515031001093409</t>
  </si>
  <si>
    <t>16041e22-6ea5-4dad-8395-2211e254f3e4</t>
  </si>
  <si>
    <t>Mon May 25 2026 11:29:00 GMT+0700 (Western Indonesia Time)</t>
  </si>
  <si>
    <t>6686769c-8946-44aa-9fab-cf70e060434c</t>
  </si>
  <si>
    <t>Nanik Sri Wilujeng</t>
  </si>
  <si>
    <t>20/05/2026 06:36:08</t>
  </si>
  <si>
    <t>3515045610680002</t>
  </si>
  <si>
    <t>Sri indayati</t>
  </si>
  <si>
    <t>1968-10-16</t>
  </si>
  <si>
    <t>3515036508690009</t>
  </si>
  <si>
    <t>https://prod-fillout-oregon-s3.s3.us-west-2.amazonaws.com/orgid-431168/flowpublicid-kdFWQQWTckus/7cecfb2e-f6d1-4b02-a41a-f6c5c3f1962e-e8hjQS77MOWQmygiu6tjppDh1S2uY6uUTGQoQMTTC0oex8Z5ZxYnWoOE4XiXcQu4I0Z24aaFyP2Qv0L4UUh4QJEZrbhmoLf0fsq/219289.jpg</t>
  </si>
  <si>
    <t>https://prod-fillout-oregon-s3.s3.us-west-2.amazonaws.com/orgid-431168/flowpublicid-kdFWQQWTckus/8d713508-d9c5-4605-a3e7-ec2121ec432f-zRPHnluG2lHAUktKaQeZbcfBQ4gYDFC1k4yUFWetIGESLHQr0Ib8jKT2ua2gU9CkXNJq66y8SIl2SMrRuDSFqQi0PRNACy9tire/IMG-20260517-WA0001.jpg</t>
  </si>
  <si>
    <t>https://build.fillout.com/editor/b6saBAA7ojus/results?sessionId=16041e22-6ea5-4dad-8395-2211e254f3e4</t>
  </si>
  <si>
    <t>eb8798e9-ea81-4fed-ae35-e33247e7a73e</t>
  </si>
  <si>
    <t>Mon May 25 2026 10:41:00 GMT+0700 (Western Indonesia Time)</t>
  </si>
  <si>
    <t>Mon May 25 2026 10:40:00 GMT+0700 (Western Indonesia Time)</t>
  </si>
  <si>
    <t>Muhammad agam keenandra al abqari</t>
  </si>
  <si>
    <t>3515030605250002</t>
  </si>
  <si>
    <t>ca58795d-7de5-4d85-8a33-ca6a29bd4d2f</t>
  </si>
  <si>
    <t>2025-05-06</t>
  </si>
  <si>
    <t>20/05/2026 06:40:32</t>
  </si>
  <si>
    <t>https://prod-fillout-oregon-s3.s3.us-west-2.amazonaws.com/orgid-431168/flowpublicid-kdFWQQWTckus/37e975aa-df6a-43a2-9489-89ae7d01bebd-xTIANaLlqUe1qb7Ll29ufmZP0JnJnsHVUtbFwOFLlMuMGXrp92in37IPyJcAZue5PMfUd6MQbVn5ZhxABpkTtUfVwZej62Ay7K7/IMG-20260517-WA0002.jpg</t>
  </si>
  <si>
    <t>Shinta dwi ningrum</t>
  </si>
  <si>
    <t>3515035401010002</t>
  </si>
  <si>
    <t>3515031203250005</t>
  </si>
  <si>
    <t>https://build.fillout.com/editor/b6saBAA7ojus/results?sessionId=eb8798e9-ea81-4fed-ae35-e33247e7a73e</t>
  </si>
  <si>
    <t>Ismariyono, Siswati, Novian Dwi Ramadhan, Farel Achmad Febriansyah</t>
  </si>
  <si>
    <t>https://build.fillout.com/editor/kdFWQQWTckus/results?sessionId=b03163c0-cdcc-429e-a8b4-c68194190dcf</t>
  </si>
  <si>
    <t>050f60b5-6368-46ea-b9f7-4e86c1818774</t>
  </si>
  <si>
    <t>Mon May 25 2026 10:38:00 GMT+0700 (Western Indonesia Time)</t>
  </si>
  <si>
    <t>Devayanti eka safitri</t>
  </si>
  <si>
    <t>3515036702000002</t>
  </si>
  <si>
    <t>2000-02-27</t>
  </si>
  <si>
    <t>4d484443-db2a-442e-9fee-31459ef5cd22</t>
  </si>
  <si>
    <t>https://prod-fillout-oregon-s3.s3.us-west-2.amazonaws.com/orgid-431168/flowpublicid-kdFWQQWTckus/44b7ae22-8c28-4d7d-a678-1066eb488e27-pxIR3VdAyUrRLCKLnBCNmQVb6Dd1L50dgN2HURUTamNlwbn8rBX2YXN1AacVzrHw4FGX7VcZCsP7zMRwlfhoRxVScQ2Rs8VZrUW/IMG-20260517-WA0003.jpg</t>
  </si>
  <si>
    <t>Sat May 16 2026 22:16:00 GMT+0700 (Western Indonesia Time)</t>
  </si>
  <si>
    <t>Sat May 16 2026 21:33:00 GMT+0700 (Western Indonesia Time)</t>
  </si>
  <si>
    <t>Kusiadi</t>
  </si>
  <si>
    <t>3515031001093556</t>
  </si>
  <si>
    <t>https://prod-fillout-oregon-s3.s3.us-west-2.amazonaws.com/orgid-431168/flowpublicid-kdFWQQWTckus/44468d1e-5729-42f8-8d98-d1d5831914ce-eQADaXpYUYUm2irhXROH3q1hI3ZPBGuTiPutoKvLvApb0w1dXezNpAqOgbwVhP4pAydvxZnWAZKZEtrv532razOMd7NNhhGnEo1/KK-Kusiadi.jpg</t>
  </si>
  <si>
    <t>https://build.fillout.com/editor/b6saBAA7ojus/results?sessionId=050f60b5-6368-46ea-b9f7-4e86c1818774</t>
  </si>
  <si>
    <t>900fd107-ecc7-4725-afed-b315dffd6d41</t>
  </si>
  <si>
    <t>18/05/2026 11:12:19</t>
  </si>
  <si>
    <t>Sukardi</t>
  </si>
  <si>
    <t>3515030609670004</t>
  </si>
  <si>
    <t>3152de24-29b2-41f5-9d3f-1d665b0baf40</t>
  </si>
  <si>
    <t>Mon May 25 2026 10:36:00 GMT+0700 (Western Indonesia Time)</t>
  </si>
  <si>
    <t>39000000</t>
  </si>
  <si>
    <t>Muhammad arif al'asyari</t>
  </si>
  <si>
    <t>3515030803990001</t>
  </si>
  <si>
    <t>1999-08-03</t>
  </si>
  <si>
    <t>https://build.fillout.com/editor/b6saBAA7ojus/results?sessionId=7cf60c12-77ba-4964-89bc-fb741766c0df, https://build.fillout.com/editor/b6saBAA7ojus/results?sessionId=3d8bd157-904b-4ed4-b4d2-832ec281df12, https://build.fillout.com/editor/b6saBAA7ojus/results?sessionId=1ca3476c-487a-47df-808c-9115d74c1e00</t>
  </si>
  <si>
    <t>3515031001093411</t>
  </si>
  <si>
    <t>34955982-36d8-4ac0-8600-84790be3a989</t>
  </si>
  <si>
    <t>https://prod-fillout-oregon-s3.s3.us-west-2.amazonaws.com/orgid-431168/flowpublicid-kdFWQQWTckus/6620811c-aff5-4c32-9ba2-48a312aa5114-lNJEvoCCJsluBqcpn2zMEKP8j3dziuVP4yU4OffUDBR9XvQqcEheo3MjPllaik1oCXiizFRdbot4VRSJEw2QlDBLaEAGMlBqGbo/219307.jpg</t>
  </si>
  <si>
    <t>yuniarti aji nugroho</t>
  </si>
  <si>
    <t>3515042405130005</t>
  </si>
  <si>
    <t>https://prod-fillout-oregon-s3.s3.us-west-2.amazonaws.com/orgid-431168/flowpublicid-kdFWQQWTckus/2fd08daf-c5d8-4c92-9256-d92f07a7dc6b-IwTsBD0aM9oMdzfas8d7qBI56mO3pRLoqE7wQSUWPLxgEd5RlbugTQqKHu5xB9FzQJPefFjuACTn7gNdEkPFSLmvDSs4gV1UJcE/WA_1779081089427.jpg</t>
  </si>
  <si>
    <t>https://build.fillout.com/editor/b6saBAA7ojus/results?sessionId=3152de24-29b2-41f5-9d3f-1d665b0baf40</t>
  </si>
  <si>
    <t>834ad3d3-d24c-498f-91b0-e1192ece6ede</t>
  </si>
  <si>
    <t>18/05/2026 11:16:35</t>
  </si>
  <si>
    <t>Sitikofsah</t>
  </si>
  <si>
    <t>3515034706720004</t>
  </si>
  <si>
    <t>f45afbed-2087-418a-b687-0694c9f8998e</t>
  </si>
  <si>
    <t>Mon May 25 2026 10:26:00 GMT+0700 (Western Indonesia Time)</t>
  </si>
  <si>
    <t>Mon May 25 2026 10:23:00 GMT+0700 (Western Indonesia Time)</t>
  </si>
  <si>
    <t>Dhany permana</t>
  </si>
  <si>
    <t>3515030612990002</t>
  </si>
  <si>
    <t>1999-04-12</t>
  </si>
  <si>
    <t xml:space="preserve">Satpam bank </t>
  </si>
  <si>
    <t>https://prod-fillout-oregon-s3.s3.us-west-2.amazonaws.com/orgid-431168/flowpublicid-kdFWQQWTckus/ebb955d7-c9b0-46cb-b901-ea00e83cf26f-1O4ppgS332Jph45PP5CMtoak4QlXBh1Yvzwqdo2ApXjdFYd8mQlp7Zg8rLDxvIFld7zmBSEP8JdLmDJ4DPGJdyIwAFCdlyrxpDd/219308.jpg</t>
  </si>
  <si>
    <t>fatwa rizza maharndini</t>
  </si>
  <si>
    <t>3515031603190008</t>
  </si>
  <si>
    <t>0b1a54e2-2a85-416c-9163-ebe72a08511c</t>
  </si>
  <si>
    <t>18/05/2026 11:19:52</t>
  </si>
  <si>
    <t>https://build.fillout.com/editor/b6saBAA7ojus/results?sessionId=f45afbed-2087-418a-b687-0694c9f8998e</t>
  </si>
  <si>
    <t>Mohammad Dandi</t>
  </si>
  <si>
    <t>https://prod-fillout-oregon-s3.s3.us-west-2.amazonaws.com/orgid-431168/flowpublicid-kdFWQQWTckus/4268839c-68b8-44bc-808e-e64a2a1f23fb-yjCzrncd0L4ac21FJa1yS20fOrxT7oWEjjaU3Q4RKEmT7HJKd2udFNvoNaak53j81zFTiZ4EzSOwlQPheZLzKiJeywniyUTnYF9/219309.jpg</t>
  </si>
  <si>
    <t>3515031001000006</t>
  </si>
  <si>
    <t>Serabutan</t>
  </si>
  <si>
    <t>https://prod-fillout-oregon-s3.s3.us-west-2.amazonaws.com/orgid-431168/flowpublicid-kdFWQQWTckus/190d0439-de1b-4b5d-87f4-6100c59f7b74-XO7yCieQDU9dQ1GQjGAeRObMdbyKV4N41xOSMtwb4EtGSkvxELzI0gHbHHIqMQoAdikZC76nAmXpfLW1coyMi4xPNou7wACo6Uh/WA_1779080917227.jpg</t>
  </si>
  <si>
    <t>42b3e045-6f8f-4cef-a426-5d826e25f465</t>
  </si>
  <si>
    <t>Mon May 25 2026 10:21:00 GMT+0700 (Western Indonesia Time)</t>
  </si>
  <si>
    <t>Isarofah</t>
  </si>
  <si>
    <t>3515095501690001</t>
  </si>
  <si>
    <t>1959-01-15</t>
  </si>
  <si>
    <t>Kusiadi, Vidya Kusherawati, Mutya Rahma Azzarah</t>
  </si>
  <si>
    <t>https://build.fillout.com/editor/kdFWQQWTckus/results?sessionId=4d484443-db2a-442e-9fee-31459ef5cd22</t>
  </si>
  <si>
    <t>b4fa798c-e65e-4004-84dd-212fb2855b87</t>
  </si>
  <si>
    <t>21/05/2026 02:37:17</t>
  </si>
  <si>
    <t>Suprapto</t>
  </si>
  <si>
    <t>3515031006590001</t>
  </si>
  <si>
    <t>https://prod-fillout-oregon-s3.s3.us-west-2.amazonaws.com/orgid-431168/flowpublicid-kdFWQQWTckus/fcc801b0-8e44-4d1d-908e-1ffd07a92156-kCAlShI76AzbEo0pDFsOkGfLGLCJtBy6pssocfmvgt6I7LyClNnmV9kYnlCGQI0d6KOLuzXCmD0u4cI44ST66kimb8aJELEUmFQ/WA_1779080937079.jpg</t>
  </si>
  <si>
    <t>https://build.fillout.com/editor/b6saBAA7ojus/results?sessionId=42b3e045-6f8f-4cef-a426-5d826e25f465</t>
  </si>
  <si>
    <t>Sun May 17 2026 11:03:00 GMT+0700 (Western Indonesia Time)</t>
  </si>
  <si>
    <t>Sun May 17 2026 10:51:00 GMT+0700 (Western Indonesia Time)</t>
  </si>
  <si>
    <t>2026-05-17</t>
  </si>
  <si>
    <t>d74219d6-4540-4bd4-830b-58ad685c3314</t>
  </si>
  <si>
    <t>Mon May 25 2026 10:19:00 GMT+0700 (Western Indonesia Time)</t>
  </si>
  <si>
    <t>Subiyanto</t>
  </si>
  <si>
    <t>3515031510700005</t>
  </si>
  <si>
    <t>1964-10-15</t>
  </si>
  <si>
    <t>3515031001093412</t>
  </si>
  <si>
    <t>Pensiuanan satpol pp</t>
  </si>
  <si>
    <t>https://prod-fillout-oregon-s3.s3.us-west-2.amazonaws.com/orgid-431168/flowpublicid-kdFWQQWTckus/f462e700-7e89-41c0-a3a0-aed1af2e95f1-9WwMKmLo9WU2qmymIfvGxyqbtR4NrSdjdwxPWhdSUtmUjRCttmhMdtp6MLfiuZ7ZoKNSLdeY4ASHDX3FZ0TUApFSoL24AF1FPr3/WA_1779080954812.jpg</t>
  </si>
  <si>
    <t>f7c2c151-4080-4d18-9e55-c0a8868febd5</t>
  </si>
  <si>
    <t>21/05/2026 02:40:10</t>
  </si>
  <si>
    <t>Nurchaiyah</t>
  </si>
  <si>
    <t>3515035103630003</t>
  </si>
  <si>
    <t>https://build.fillout.com/editor/b6saBAA7ojus/results?sessionId=d74219d6-4540-4bd4-830b-58ad685c3314</t>
  </si>
  <si>
    <t>3d013d67-45b8-47b4-a9e2-f2f4b7194f6b</t>
  </si>
  <si>
    <t>Mon May 25 2026 10:10:00 GMT+0700 (Western Indonesia Time)</t>
  </si>
  <si>
    <t>Mon May 25 2026 10:08:00 GMT+0700 (Western Indonesia Time)</t>
  </si>
  <si>
    <t>3518167006520138</t>
  </si>
  <si>
    <t>1952-06-30</t>
  </si>
  <si>
    <t>Jual mainan anak anak</t>
  </si>
  <si>
    <t>53b36302-d061-4e51-a3fb-4e65eda6a227</t>
  </si>
  <si>
    <t>19/05/2026 05:40:54</t>
  </si>
  <si>
    <t>Jayadi</t>
  </si>
  <si>
    <t>3515031908780002</t>
  </si>
  <si>
    <t>https://build.fillout.com/editor/b6saBAA7ojus/results?sessionId=378675db-5f06-41f5-aba1-c6d11e44f038, https://build.fillout.com/editor/b6saBAA7ojus/results?sessionId=fa3ed5da-770b-499b-a309-65994ce26474, https://build.fillout.com/editor/b6saBAA7ojus/results?sessionId=47bf663c-ee21-4f7d-b611-ab30462cbe26</t>
  </si>
  <si>
    <t>Mon May 25 2026 10:01:00 GMT+0700 (Western Indonesia Time)</t>
  </si>
  <si>
    <t>Mon May 25 2026 09:55:00 GMT+0700 (Western Indonesia Time)</t>
  </si>
  <si>
    <t>34e61419-4cfe-4e87-a3b9-1e8dda08a3c3</t>
  </si>
  <si>
    <t>2019-01-20</t>
  </si>
  <si>
    <t>Suyono</t>
  </si>
  <si>
    <t>https://build.fillout.com/editor/b6saBAA7ojus/results?sessionId=93d6b1e9-37bd-4744-a66a-13a2a64a1633</t>
  </si>
  <si>
    <t>3515031806130004</t>
  </si>
  <si>
    <t>https://prod-fillout-oregon-s3.s3.us-west-2.amazonaws.com/orgid-431168/flowpublicid-kdFWQQWTckus/f7798353-9748-4d14-b9b1-8ad20392c1f0-YTebXtURUL58c6OoIIfcjj4Jd2agJ6WJKLrwnbhTAPX2hc2neA8dUlcYqdtENTdylBtiOsy55ccHDINIyRlz7nBTq0eTkYjtVYm/Screenshot_20260520_122556_CamScanner.jpg</t>
  </si>
  <si>
    <t>3515031001093416</t>
  </si>
  <si>
    <t>Mon May 25 2026 10:00:00 GMT+0700 (Western Indonesia Time)</t>
  </si>
  <si>
    <t>Mon May 25 2026 09:58:00 GMT+0700 (Western Indonesia Time)</t>
  </si>
  <si>
    <t>36ed5a3d-2a1f-4f6e-8745-888df5ddf55f</t>
  </si>
  <si>
    <t>19/05/2026 05:44:33</t>
  </si>
  <si>
    <t>Shona ariyanti</t>
  </si>
  <si>
    <t>3515036705890007</t>
  </si>
  <si>
    <t>2021-11-14</t>
  </si>
  <si>
    <t>https://build.fillout.com/editor/b6saBAA7ojus/results?sessionId=5b88e762-7845-45b8-9bb5-47b6b2704ea4</t>
  </si>
  <si>
    <t>Mon May 25 2026 09:53:00 GMT+0700 (Western Indonesia Time)</t>
  </si>
  <si>
    <t>Moch.Khujaemi Busro S, Umi Sholikah, Leni Febiyanti</t>
  </si>
  <si>
    <t>Nur Khasanah</t>
  </si>
  <si>
    <t>https://build.fillout.com/editor/kdFWQQWTckus/results?sessionId=3468169b-d179-474c-a2d6-066d334e597d</t>
  </si>
  <si>
    <t>1996-03-24</t>
  </si>
  <si>
    <t>43694042-9bbe-4fe0-b294-9f11dbe91cd6</t>
  </si>
  <si>
    <t>Sun May 17 2026 13:23:00 GMT+0700 (Western Indonesia Time)</t>
  </si>
  <si>
    <t>Sun May 17 2026 12:52:00 GMT+0700 (Western Indonesia Time)</t>
  </si>
  <si>
    <t>ba660be9-55cd-4c00-9a9d-944bea4bb5fe</t>
  </si>
  <si>
    <t>19/05/2026 05:47:43</t>
  </si>
  <si>
    <t>Nabil Juan Romero</t>
  </si>
  <si>
    <t>3515031804090003</t>
  </si>
  <si>
    <t>Heru Setia Budi</t>
  </si>
  <si>
    <t>3515032205240003</t>
  </si>
  <si>
    <t>https://prod-fillout-oregon-s3.s3.us-west-2.amazonaws.com/orgid-431168/flowpublicid-kdFWQQWTckus/2e79c451-c107-48f8-9ea8-c780fc5540f4-MSoZiEEsqvDl6rwA69BzCANcMD4m9vMyLSzLPDsqbmpryfqUVnx2kQ7ynCc0RBYj9Ps2qu6CDrsD6IqcqfoCJKJnrD0KiQd3UKx/1001039096.jpg</t>
  </si>
  <si>
    <t>https://prod-fillout-oregon-s3.s3.us-west-2.amazonaws.com/orgid-431168/flowpublicid-kdFWQQWTckus/c0f44636-c021-4963-995d-bcc0cf119a58-jKwKnzASAxuuilYVTPYoimDDNv9eal5eq8N6ufFi1ZT6agvYMemHD7kt9xH8xIPPiAZfKWdCMdo3xTXQ6SXVaIphn5xPgbT7FBV/IMG-20260517-WA0008.jpg</t>
  </si>
  <si>
    <t>https://build.fillout.com/editor/b6saBAA7ojus/results?sessionId=9f19b068-144a-4864-a839-d27dacb8fee1</t>
  </si>
  <si>
    <t>Mon May 25 2026 09:51:00 GMT+0700 (Western Indonesia Time)</t>
  </si>
  <si>
    <t>1989-10-19</t>
  </si>
  <si>
    <t>Rosting Ningsih</t>
  </si>
  <si>
    <t>119</t>
  </si>
  <si>
    <t>b098ea93-25b2-431c-bcf7-9782420660c2</t>
  </si>
  <si>
    <t>19/05/2026 05:50:41</t>
  </si>
  <si>
    <t>Syifana Syauqiah</t>
  </si>
  <si>
    <t>3515036812140001</t>
  </si>
  <si>
    <t>https://prod-fillout-oregon-s3.s3.us-west-2.amazonaws.com/orgid-431168/flowpublicid-kdFWQQWTckus/dd43de93-9c62-4b93-8800-829a96716765-J1jCzRSY5MWZEL8zdJZOQDQJr33aymx3cUtAclIukPYDLoRiQpqvvqcLOICJWpzxVYNQWcIAWQKkw0bBe6vmtx5VPNGseUjLpC5/1001040486.jpg</t>
  </si>
  <si>
    <t>https://prod-fillout-oregon-s3.s3.us-west-2.amazonaws.com/orgid-431168/flowpublicid-kdFWQQWTckus/81dfca84-a926-4fdf-ac0a-1041de886bce-twGeY9cv04WHdfMXrslmlaxWXJxBv1MlU5qfETpMogjspp5BjpRKvcPv2V6CGBDls7HQDzeYmERsKbgqTWgJ5kiXHR4Q7CgRuJK/IMG-20260517-WA0009.jpg</t>
  </si>
  <si>
    <t>https://build.fillout.com/editor/b6saBAA7ojus/results?sessionId=a5d0dd27-c0df-47a3-b546-66ca885441e5</t>
  </si>
  <si>
    <t>Mon May 25 2026 09:46:00 GMT+0700 (Western Indonesia Time)</t>
  </si>
  <si>
    <t>Mon May 25 2026 09:44:00 GMT+0700 (Western Indonesia Time)</t>
  </si>
  <si>
    <t xml:space="preserve">Lasini rihasiningsih </t>
  </si>
  <si>
    <t>1958-10-26</t>
  </si>
  <si>
    <t>https://prod-fillout-oregon-s3.s3.us-west-2.amazonaws.com/orgid-431168/flowpublicid-kdFWQQWTckus/a141445c-6ac7-4e61-be07-75f847341fb1-KopdzB9LORF1vFeOEOr2TVzOXZYLQqHNdVgsztyetdmaqRH4zbNaP4SHUWitYyzSnEwjXHpeuNduLcMWn2nWZnLwunzgYegpFgL/IMG-20260517-WA0010.jpg</t>
  </si>
  <si>
    <t>2eda94a3-8816-41b3-a74f-bdcdf9a00516</t>
  </si>
  <si>
    <t>13/05/2026 16:44:04</t>
  </si>
  <si>
    <t>3515035208530001</t>
  </si>
  <si>
    <t>https://prod-fillout-oregon-s3.s3.us-west-2.amazonaws.com/orgid-431168/flowpublicid-kdFWQQWTckus/f61b6864-8a39-4bcd-bcfa-f4da32a94449-Kru7uDQCzCmbnZu5479WeC7mGMtKBlB9wHTRRt15ebsgdYEHqkYJA68c2oR9JNGqHRq8fsWc3XZvTyCZJiqcj1VBaRpwea5JX7m/1001040489.jpg</t>
  </si>
  <si>
    <t>https://build.fillout.com/editor/b6saBAA7ojus/results?sessionId=cf404adf-8be4-409d-963f-7158d1549baf</t>
  </si>
  <si>
    <t>https://prod-fillout-oregon-s3.s3.us-west-2.amazonaws.com/orgid-431168/flowpublicid-kdFWQQWTckus/d1abcb3d-3d26-4b57-95e5-0333278299a3-VMiH6KKqRYp0fZYmlvlphZjcIvqD2YN2uzAlUYnTEs1A5hkTJYNS1YZyhtYYIkpdrY45aXRQOEG0YddXo6BnmuKKImkQ4NGMA61/IMG-20260517-WA0007.jpg</t>
  </si>
  <si>
    <t>Mon May 25 2026 09:42:00 GMT+0700 (Western Indonesia Time)</t>
  </si>
  <si>
    <t>d71bb8b7-ba69-424d-b67f-f2b4abcd53b9</t>
  </si>
  <si>
    <t>20/05/2026 12:42:12</t>
  </si>
  <si>
    <t>Suwarni</t>
  </si>
  <si>
    <t>3515037101640015</t>
  </si>
  <si>
    <t>https://build.fillout.com/editor/b6saBAA7ojus/results?sessionId=99569d87-5a4c-46ed-b34e-b0c57ec251e9</t>
  </si>
  <si>
    <t>https://build.fillout.com/editor/b6saBAA7ojus/results?sessionId=5ee7bfe6-8a1c-43c9-a000-78d49e48b4d4, https://build.fillout.com/editor/b6saBAA7ojus/results?sessionId=b7f7619a-aa5d-4e44-be05-94109d8fa278, https://build.fillout.com/editor/b6saBAA7ojus/results?sessionId=5e889449-8b86-4fca-b080-39dff5780298, https://build.fillout.com/editor/b6saBAA7ojus/results?sessionId=bccede59-e945-45e0-acf2-39a97b754600, https://build.fillout.com/editor/b6saBAA7ojus/results?sessionId=b070cf05-6aa1-4119-bf7a-4c8324fe7c53</t>
  </si>
  <si>
    <t>Heru Setia Budi, Rosting Ningsih, Abibah Gadis Setianingsih, Muhammad Abidzar Alfarizqi</t>
  </si>
  <si>
    <t>https://build.fillout.com/editor/kdFWQQWTckus/results?sessionId=43694042-9bbe-4fe0-b294-9f11dbe91cd6</t>
  </si>
  <si>
    <t>Mon May 25 2026 09:39:00 GMT+0700 (Western Indonesia Time)</t>
  </si>
  <si>
    <t>1998-03-31</t>
  </si>
  <si>
    <t>Sun May 17 2026 13:56:00 GMT+0700 (Western Indonesia Time)</t>
  </si>
  <si>
    <t>Sun May 17 2026 13:39:00 GMT+0700 (Western Indonesia Time)</t>
  </si>
  <si>
    <t>a0cdd7b0-7a95-4faf-aa4e-d3c657d7581b</t>
  </si>
  <si>
    <t>13/05/2026 14:09:19</t>
  </si>
  <si>
    <t>3515030109710004</t>
  </si>
  <si>
    <t>https://build.fillout.com/editor/b6saBAA7ojus/results?sessionId=414ee9f2-35c1-449d-9fca-1844a65cc352</t>
  </si>
  <si>
    <t>Mon May 25 2026 09:37:00 GMT+0700 (Western Indonesia Time)</t>
  </si>
  <si>
    <t>1972-02-11</t>
  </si>
  <si>
    <t>9cc1c480-e5a6-41ed-83f3-da7736d27215</t>
  </si>
  <si>
    <t>13/05/2026 14:15:25</t>
  </si>
  <si>
    <t>https://build.fillout.com/editor/b6saBAA7ojus/results?sessionId=9fd536ed-42c9-4aa4-8787-42491f5092ba</t>
  </si>
  <si>
    <t>Slamet mulyono</t>
  </si>
  <si>
    <t>3515030903810003</t>
  </si>
  <si>
    <t>Jual air keliling</t>
  </si>
  <si>
    <t>883c268f-3789-4807-9880-955d9c95b471</t>
  </si>
  <si>
    <t>Mon May 25 2026 09:30:00 GMT+0700 (Western Indonesia Time)</t>
  </si>
  <si>
    <t>Mon May 25 2026 09:28:00 GMT+0700 (Western Indonesia Time)</t>
  </si>
  <si>
    <t>Muhammad rafi ardiansyah putra</t>
  </si>
  <si>
    <t>3515031305120002</t>
  </si>
  <si>
    <t>2012-05-13</t>
  </si>
  <si>
    <t>3515031001095790</t>
  </si>
  <si>
    <t>ebac1e81-bcb6-47f0-ba99-96f08cb33619</t>
  </si>
  <si>
    <t>13/05/2026 14:20:47</t>
  </si>
  <si>
    <t>https://build.fillout.com/editor/b6saBAA7ojus/results?sessionId=883c268f-3789-4807-9880-955d9c95b471</t>
  </si>
  <si>
    <t>Sarwono adi</t>
  </si>
  <si>
    <t>3515032709880002</t>
  </si>
  <si>
    <t>54931227-5228-4664-b2d3-1b125fecef99</t>
  </si>
  <si>
    <t>Mon May 25 2026 09:26:00 GMT+0700 (Western Indonesia Time)</t>
  </si>
  <si>
    <t>Tri indahyanti</t>
  </si>
  <si>
    <t>3515035308760001</t>
  </si>
  <si>
    <t>1976-08-13</t>
  </si>
  <si>
    <t>https://build.fillout.com/editor/b6saBAA7ojus/results?sessionId=54931227-5228-4664-b2d3-1b125fecef99</t>
  </si>
  <si>
    <t>f3427293-44f8-4447-bced-be71d3d87ba5</t>
  </si>
  <si>
    <t>13/05/2026 02:31:04</t>
  </si>
  <si>
    <t>3515030511750002</t>
  </si>
  <si>
    <t>561102b6-e095-4857-bd9a-e7bc5401f802</t>
  </si>
  <si>
    <t>Andria Crisdianto, Arik Masrika, Wildan Maulana Ramadhan Al Rizqi, Muhammad Rifqy Kurniawan, Assyifatul Haifa Al Hayyu</t>
  </si>
  <si>
    <t>Mon May 25 2026 09:24:00 GMT+0700 (Western Indonesia Time)</t>
  </si>
  <si>
    <t>https://build.fillout.com/editor/kdFWQQWTckus/results?sessionId=1df660e8-bc45-4653-b7bb-4fd9e131ada7</t>
  </si>
  <si>
    <t>Yulianto wibowo</t>
  </si>
  <si>
    <t>3515031807740002</t>
  </si>
  <si>
    <t>1974-07-18</t>
  </si>
  <si>
    <t>Satpam</t>
  </si>
  <si>
    <t>d7559b4b-a598-4957-b1ed-9eb23abf0df9</t>
  </si>
  <si>
    <t>Sun May 17 2026 14:19:00 GMT+0700 (Western Indonesia Time)</t>
  </si>
  <si>
    <t>Sun May 17 2026 14:08:00 GMT+0700 (Western Indonesia Time)</t>
  </si>
  <si>
    <t xml:space="preserve">Muchit </t>
  </si>
  <si>
    <t>3515031001093579</t>
  </si>
  <si>
    <t>https://prod-fillout-oregon-s3.s3.us-west-2.amazonaws.com/orgid-431168/flowpublicid-kdFWQQWTckus/7ac1bf6e-e23d-456d-a3eb-fb8ad0bdcde5-uiPymtATyKxmmvk4vWQ3YrD95PuwzE2LuuyXFTKwcSMZ3ejMxcvxbWiyzlhAi4gO6KFkCEUJ8EeSiVbwctARXarEWLEPVHe63Dk/WA_1779001696153.jpg</t>
  </si>
  <si>
    <t>https://build.fillout.com/editor/b6saBAA7ojus/results?sessionId=561102b6-e095-4857-bd9a-e7bc5401f802</t>
  </si>
  <si>
    <t>0dc14098-abfe-45fd-883c-bb81067d0a4c</t>
  </si>
  <si>
    <t>13/05/2026 02:35:39</t>
  </si>
  <si>
    <t>Endang Irawati</t>
  </si>
  <si>
    <t>3515034101760024</t>
  </si>
  <si>
    <t>d771d98c-4f23-4b92-90f7-7784398372c3</t>
  </si>
  <si>
    <t>Mon May 25 2026 09:13:00 GMT+0700 (Western Indonesia Time)</t>
  </si>
  <si>
    <t>Mon May 25 2026 09:11:00 GMT+0700 (Western Indonesia Time)</t>
  </si>
  <si>
    <t>Dwi amalia</t>
  </si>
  <si>
    <t>3515035106060001</t>
  </si>
  <si>
    <t>2003-11-06</t>
  </si>
  <si>
    <t>https://build.fillout.com/editor/b6saBAA7ojus/results?sessionId=9af5f1ca-744c-4bb1-b513-f44cbd4cf65c, https://build.fillout.com/editor/b6saBAA7ojus/results?sessionId=836f20f3-4588-4537-bd3a-65697d82c527</t>
  </si>
  <si>
    <t>Suliyah</t>
  </si>
  <si>
    <t>3515031001095375</t>
  </si>
  <si>
    <t>https://build.fillout.com/editor/b6saBAA7ojus/results?sessionId=d771d98c-4f23-4b92-90f7-7784398372c3</t>
  </si>
  <si>
    <t>https://prod-fillout-oregon-s3.s3.us-west-2.amazonaws.com/orgid-431168/flowpublicid-kdFWQQWTckus/148c7e03-1fa9-41aa-aeda-0c6633ae3946-04X72pufErPSPuTeGy1UevubMfVncD9Ff9KpNySLUvDSQ6iuY4N6KHiBRuy8RwufBRQQPGPK5KkpOSsZCUYIVRgW2lACoIvgYcz/IMG-20260517-WA0015.jpg</t>
  </si>
  <si>
    <t>a7f9f359-a303-4e74-9e09-67a77afdcbbc</t>
  </si>
  <si>
    <t>Mon May 25 2026 09:09:00 GMT+0700 (Western Indonesia Time)</t>
  </si>
  <si>
    <t>Watini</t>
  </si>
  <si>
    <t>7f6db2d7-f198-447e-9e41-930e426a3208</t>
  </si>
  <si>
    <t>3515035908870005</t>
  </si>
  <si>
    <t>13/05/2026 02:40:09</t>
  </si>
  <si>
    <t>1967-10-06</t>
  </si>
  <si>
    <t>3515035604010002</t>
  </si>
  <si>
    <t>https://build.fillout.com/editor/b6saBAA7ojus/results?sessionId=a7f9f359-a303-4e74-9e09-67a77afdcbbc</t>
  </si>
  <si>
    <t>https://prod-fillout-oregon-s3.s3.us-west-2.amazonaws.com/orgid-431168/flowpublicid-kdFWQQWTckus/afccff56-6c60-4f94-b341-c01e92d54bd3-Qw0M8LERAW8wtjY8yjEbE1nnhjF8yvB9dtrDVuV3ZdUzaFduswXAcmZP1HdNcpPiLoJDvADaaQqabpgk9bBBRtI1jqUN1CeORLx/IMG-20260517-WA0016.jpg</t>
  </si>
  <si>
    <t>415dd6ea-e401-4d89-b0bc-ff65d91c2f59</t>
  </si>
  <si>
    <t>Mon May 25 2026 09:07:00 GMT+0700 (Western Indonesia Time)</t>
  </si>
  <si>
    <t>Ribut supriadi</t>
  </si>
  <si>
    <t>3515031809650001</t>
  </si>
  <si>
    <t>1968-08-18</t>
  </si>
  <si>
    <t>d7fb8a9c-a274-4579-a424-a5b1d86367b2</t>
  </si>
  <si>
    <t>23/05/2026 04:45:52</t>
  </si>
  <si>
    <t>Sulami</t>
  </si>
  <si>
    <t>3515035407570002</t>
  </si>
  <si>
    <t>https://prod-fillout-oregon-s3.s3.us-west-2.amazonaws.com/orgid-431168/flowpublicid-kdFWQQWTckus/a2aed769-4281-46be-b713-611f0c61097d-bRNVESuU9ZdsplC1Z3HI0GtRmWAjWGVY06Yf2d1PjJeikDVymASjPzla2XvQUS6uE6y7PDNxmeRtTodUnf9h3oUCFtD6weK5XpV/IMG-20260517-WA0017.jpg</t>
  </si>
  <si>
    <t>https://build.fillout.com/editor/b6saBAA7ojus/results?sessionId=415dd6ea-e401-4d89-b0bc-ff65d91c2f59</t>
  </si>
  <si>
    <t>Mon May 25 2026 08:53:00 GMT+0700 (Western Indonesia Time)</t>
  </si>
  <si>
    <t>Mon May 25 2026 08:52:00 GMT+0700 (Western Indonesia Time)</t>
  </si>
  <si>
    <t>3515031001093425</t>
  </si>
  <si>
    <t>2024-03-27</t>
  </si>
  <si>
    <t>https://build.fillout.com/editor/b6saBAA7ojus/results?sessionId=1d1cbae5-5331-4c93-bfda-d237f8279b06</t>
  </si>
  <si>
    <t>Muchit, Suliyah</t>
  </si>
  <si>
    <t>https://build.fillout.com/editor/kdFWQQWTckus/results?sessionId=d7559b4b-a598-4957-b1ed-9eb23abf0df9</t>
  </si>
  <si>
    <t>26/05/2026 03:40:50</t>
  </si>
  <si>
    <t>Mon May 25 2026 08:51:00 GMT+0700 (Western Indonesia Time)</t>
  </si>
  <si>
    <t>2022-02-26</t>
  </si>
  <si>
    <t>37ab9285-855e-41f1-95ab-44a64e91c499</t>
  </si>
  <si>
    <t>Sun May 17 2026 14:40:00 GMT+0700 (Western Indonesia Time)</t>
  </si>
  <si>
    <t>Sun May 17 2026 13:29:00 GMT+0700 (Western Indonesia Time)</t>
  </si>
  <si>
    <t>https://build.fillout.com/editor/b6saBAA7ojus/results?sessionId=a91322f9-dc38-436b-8094-43c0b024eead</t>
  </si>
  <si>
    <t>https://prod-fillout-oregon-s3.s3.us-west-2.amazonaws.com/orgid-431168/flowpublicid-kdFWQQWTckus/4c99568b-db72-46de-8218-119f742c6253-m9AoXOS4tjZ8njSnJdlJ07e8N0So3CYx8qntOPOJP8VEoAdyzrp9IQBmRmm9n80sXlTAe26FfvyV18wifEa2ehjPSzINMBMpArc/KK-Abdul-Gofar.jpg</t>
  </si>
  <si>
    <t>Mon May 25 2026 08:49:00 GMT+0700 (Western Indonesia Time)</t>
  </si>
  <si>
    <t>2017-04-22</t>
  </si>
  <si>
    <t>https://build.fillout.com/editor/b6saBAA7ojus/results?sessionId=6f4b8a8a-55df-4379-a609-e4bd97a5483d</t>
  </si>
  <si>
    <t>Mon May 25 2026 08:46:00 GMT+0700 (Western Indonesia Time)</t>
  </si>
  <si>
    <t>27/05/2026 13:02:45</t>
  </si>
  <si>
    <t>2013-01-06</t>
  </si>
  <si>
    <t>https://prod-fillout-oregon-s3.s3.us-west-2.amazonaws.com/orgid-431168/flowpublicid-kdFWQQWTckus/c2bf06eb-1991-4511-817c-34af48d407e1-FmlQLnn90Qpf6emB8PWr5wqlO6qNxhyRNl6V2aGa8JZbEPEoxLxUIOrv0yRHbhvgJpypjbXUgC6qaxKUZvCzzRgnQHFy1RFGBwJ/219739.jpg</t>
  </si>
  <si>
    <t>07</t>
  </si>
  <si>
    <t>https://build.fillout.com/editor/b6saBAA7ojus/results?sessionId=65a3b194-e40f-497b-9ca5-d76929eba563</t>
  </si>
  <si>
    <t>https://prod-fillout-oregon-s3.s3.us-west-2.amazonaws.com/orgid-431168/flowpublicid-kdFWQQWTckus/0ed4e15b-93a3-495f-8168-978194cc2959-AQsKAZmHCmTsCRpoWIBBYTQbbVo58kawdJAjHizNQdheaaUE3tn86H6yhK9Us162jQu4S2l192zfj5ymc91fVk6UmYi4eVJLNB3/219740.jpg</t>
  </si>
  <si>
    <t>Mon May 25 2026 08:43:00 GMT+0700 (Western Indonesia Time)</t>
  </si>
  <si>
    <t xml:space="preserve">Eris agustin </t>
  </si>
  <si>
    <t>27/05/2026 13:05:02</t>
  </si>
  <si>
    <t>https://build.fillout.com/editor/b6saBAA7ojus/results?sessionId=6fdb10ca-112a-437e-8f79-5e73f674fb86</t>
  </si>
  <si>
    <t>1988-06-08</t>
  </si>
  <si>
    <t>https://build.fillout.com/editor/b6saBAA7ojus/results?sessionId=63df5d6c-b1ad-4642-a24b-d91d25eed22e</t>
  </si>
  <si>
    <t>https://prod-fillout-oregon-s3.s3.us-west-2.amazonaws.com/orgid-431168/flowpublicid-kdFWQQWTckus/f9685396-80f6-453c-a339-ccde8181bf1a-roRgzM7jRYB2LScxbvA7X2BjRFIvwWiLxDdt12JYzAUK28EozZ4xOOzyFlvoXfnJ8DdXliS9JNliN28VoTB1F8iNvunE2dYYXUg/219755.jpg</t>
  </si>
  <si>
    <t>Sun May 24 2026 22:57:00 GMT+0700 (Western Indonesia Time)</t>
  </si>
  <si>
    <t>Sun May 24 2026 22:55:00 GMT+0700 (Western Indonesia Time)</t>
  </si>
  <si>
    <t>a13779ec-d006-49b3-86bf-bf96e004e993</t>
  </si>
  <si>
    <t>2009-10-25</t>
  </si>
  <si>
    <t>22/05/2026 02:33:19</t>
  </si>
  <si>
    <t>3515034607580006</t>
  </si>
  <si>
    <t>https://build.fillout.com/editor/b6saBAA7ojus/results?sessionId=efbe6300-6efc-4518-aa10-07c59867259c</t>
  </si>
  <si>
    <t>Abdul Gofar, Siti Fatimah, Intan Syarifah, Lailatul Magfiroh, Zazkia Azura Calista, Almeera Aqilla Abeel Al Mahreen</t>
  </si>
  <si>
    <t>https://build.fillout.com/editor/kdFWQQWTckus/results?sessionId=37ab9285-855e-41f1-95ab-44a64e91c499</t>
  </si>
  <si>
    <t>4a6ad3057ccac0b87965217580c58cff</t>
  </si>
  <si>
    <t>Sun May 24 2026 22:47:00 GMT+0700 (Western Indonesia Time)</t>
  </si>
  <si>
    <t>3515031001093432</t>
  </si>
  <si>
    <t>2005-04-06</t>
  </si>
  <si>
    <t>f22c6de5cf7651b7504b3f9b2f4b29a9</t>
  </si>
  <si>
    <t>78e791b8-c59e-4f39-a3f4-5cd7d3507060</t>
  </si>
  <si>
    <t>Sun May 17 2026 14:57:00 GMT+0700 (Western Indonesia Time)</t>
  </si>
  <si>
    <t>Sun May 17 2026 14:32:00 GMT+0700 (Western Indonesia Time)</t>
  </si>
  <si>
    <t>Sukirman</t>
  </si>
  <si>
    <t>3515032811110008</t>
  </si>
  <si>
    <t>https://prod-fillout-oregon-s3.s3.us-west-2.amazonaws.com/orgid-431168/flowpublicid-kdFWQQWTckus/0f2c9ad2-699c-4f55-b27b-4d1bb41366c8-1QwSezQ8hhPnI0NnkIDlkwgR9UWAaWrhtMWn1SjZB5nNKqwJ4EI4TVmn6u5wKXv65M20Codct3kvPPMWAFYf3o2FHTp3pido8j8/IMG-20260517-WA0029.jpg</t>
  </si>
  <si>
    <t>308cf073-c6ab-4f89-9703-487e083ef526</t>
  </si>
  <si>
    <t>21/05/2026 03:12:43</t>
  </si>
  <si>
    <t>Sugeng priyono</t>
  </si>
  <si>
    <t>3515032112660002</t>
  </si>
  <si>
    <t>https://build.fillout.com/editor/b6saBAA7ojus/results?sessionId=517658fd-9c52-4d86-9f61-85dbadda8903</t>
  </si>
  <si>
    <t>Munasifah</t>
  </si>
  <si>
    <t>Sun May 24 2026 22:31:00 GMT+0700 (Western Indonesia Time)</t>
  </si>
  <si>
    <t>3515031001093436</t>
  </si>
  <si>
    <t>1973-11-23</t>
  </si>
  <si>
    <t>https://prod-fillout-oregon-s3.s3.us-west-2.amazonaws.com/orgid-431168/flowpublicid-kdFWQQWTckus/efe32120-2a05-49d0-861c-9802232ac091-J9FFOVlXAigXEHymNtImq5p1y0TswLPqJVzQYZF2KsEMJklCLGJlkIMAJqUzHu40TcEUeKNMBUYad96IjHxw6k7SDfgW6ix14GS/IMG-20260517-WA0028.jpg</t>
  </si>
  <si>
    <t>ed98209b-f2f5-4afc-9072-86830d607764</t>
  </si>
  <si>
    <t>21/05/2026 03:32:22</t>
  </si>
  <si>
    <t>Imroatus saidah</t>
  </si>
  <si>
    <t>3515036012680003</t>
  </si>
  <si>
    <t>https://build.fillout.com/editor/b6saBAA7ojus/results?sessionId=a4ee6ae4-b6f3-493f-add5-096b4611172d</t>
  </si>
  <si>
    <t>https://prod-fillout-oregon-s3.s3.us-west-2.amazonaws.com/orgid-431168/flowpublicid-kdFWQQWTckus/b5efa393-e840-4386-8825-6cbfd0884406-s0ZBrDE5yg8hiLJ2tKbwTEd2ADvvKQtPynvGsfvEscpWmCd4fa9MxCT9Pry3ipDv3OsgMT1yn1BKzn8EBpAZUAH0lIiI3fIoJSO/IMG-20260517-WA0026.jpg</t>
  </si>
  <si>
    <t>Sun May 24 2026 22:25:00 GMT+0700 (Western Indonesia Time)</t>
  </si>
  <si>
    <t>Sun May 24 2026 22:22:00 GMT+0700 (Western Indonesia Time)</t>
  </si>
  <si>
    <t>1920-06-27</t>
  </si>
  <si>
    <t>576ecea5-2f50-4bb4-8d39-bddec910c914</t>
  </si>
  <si>
    <t>21/05/2026 03:28:41</t>
  </si>
  <si>
    <t>Moch. Yusqi auda firdaus priyono</t>
  </si>
  <si>
    <t>3515063105030002</t>
  </si>
  <si>
    <t>https://build.fillout.com/editor/b6saBAA7ojus/results?sessionId=8ed62e46-5bad-4ff0-a27e-59a15fec1235</t>
  </si>
  <si>
    <t>https://prod-fillout-oregon-s3.s3.us-west-2.amazonaws.com/orgid-431168/flowpublicid-kdFWQQWTckus/ab2e73dd-7bb7-4b0e-b9cb-d731d8d67e77-3fj7nzKQTptSwkTlU5YGmq1bwmnFs2bxPeyZP0uzpWzYcKLpIHTwrAGg9a7ezH9KuCpNi8sRJRpU3UaiZXBq3G1cpaXrK1GQaik/IMG-20260517-WA0027.jpg</t>
  </si>
  <si>
    <t>Sun May 24 2026 22:16:00 GMT+0700 (Western Indonesia Time)</t>
  </si>
  <si>
    <t>1997-02-13</t>
  </si>
  <si>
    <t>Sukirman, Munasifah, Alfian Yahya Anugra</t>
  </si>
  <si>
    <t>https://build.fillout.com/editor/kdFWQQWTckus/results?sessionId=78e791b8-c59e-4f39-a3f4-5cd7d3507060</t>
  </si>
  <si>
    <t>baa349d8-9168-44fc-863e-94f091dfafd1</t>
  </si>
  <si>
    <t>https://build.fillout.com/editor/b6saBAA7ojus/results?sessionId=f41fc320-0885-49cc-8035-5d7c68983323</t>
  </si>
  <si>
    <t>21/05/2026 03:31:30</t>
  </si>
  <si>
    <t>Nanda prasetya utama priyono</t>
  </si>
  <si>
    <t>3515030702050002</t>
  </si>
  <si>
    <t>https://build.fillout.com/editor/b6saBAA7ojus/results?sessionId=28681c4d-78b7-4438-bb3d-b6e276f3d8ae</t>
  </si>
  <si>
    <t>Sun May 24 2026 22:21:00 GMT+0700 (Western Indonesia Time)</t>
  </si>
  <si>
    <t>Sun May 24 2026 22:17:00 GMT+0700 (Western Indonesia Time)</t>
  </si>
  <si>
    <t>Sun May 17 2026 15:08:00 GMT+0700 (Western Indonesia Time)</t>
  </si>
  <si>
    <t>Sun May 17 2026 14:04:00 GMT+0700 (Western Indonesia Time)</t>
  </si>
  <si>
    <t>2003-03-25</t>
  </si>
  <si>
    <t>36ea405e-d5b7-4b18-9cb0-0b9808f09b4a</t>
  </si>
  <si>
    <t>M.Nailul Falah</t>
  </si>
  <si>
    <t>3515032701160001</t>
  </si>
  <si>
    <t>https://prod-fillout-oregon-s3.s3.us-west-2.amazonaws.com/orgid-431168/flowpublicid-kdFWQQWTckus/5fcc8dc1-d7d7-43bc-b3ea-f73c7c7e6e26-0dmQLp1frMr2mHJTaq0DMuFAhevJU5MmsHYKVjPPUxUdXSDeZehkScPYIroJGbqcZRBLNhU4FGJntqtRIZT7Qy4OQXmPRnYJ3jN/WA_1779017400708.jpg</t>
  </si>
  <si>
    <t>https://build.fillout.com/editor/b6saBAA7ojus/results?sessionId=73a9bcf3-e9bc-435c-8285-797b3947b692</t>
  </si>
  <si>
    <t>f74548a3-db9d-4330-acd3-e9e1a2be12be</t>
  </si>
  <si>
    <t>13/05/2026 11:54:33</t>
  </si>
  <si>
    <t>Moch.budiono</t>
  </si>
  <si>
    <t>3515032512720004</t>
  </si>
  <si>
    <t>Sun May 24 2026 22:12:00 GMT+0700 (Western Indonesia Time)</t>
  </si>
  <si>
    <t>1970-06-04</t>
  </si>
  <si>
    <t>Lusiana</t>
  </si>
  <si>
    <t>https://build.fillout.com/editor/b6saBAA7ojus/results?sessionId=a9354093-642f-41ac-be28-fa134c57de10</t>
  </si>
  <si>
    <t>89a17f5c-b2f7-4e9a-8a38-35b9b44973e6</t>
  </si>
  <si>
    <t>13/05/2026 12:12:00</t>
  </si>
  <si>
    <t>Dwi Sugiarti</t>
  </si>
  <si>
    <t>3515036602720001</t>
  </si>
  <si>
    <t>Sun May 24 2026 22:10:00 GMT+0700 (Western Indonesia Time)</t>
  </si>
  <si>
    <t>1959-06-04</t>
  </si>
  <si>
    <t>https://prod-fillout-oregon-s3.s3.us-west-2.amazonaws.com/orgid-431168/flowpublicid-kdFWQQWTckus/129f15f8-54b0-41a5-9ec5-3ebcc55a1082-Z18uBzdxdDc7kAnfbtKHnPTC17k21C00YRffcx1xIxnrO3RRZsERV76LdtXCFp58CnmvTuVHJrb0aME13q0xe6rSVkzt6n73nxf/IMG-20260517-WA0030.jpg</t>
  </si>
  <si>
    <t>https://build.fillout.com/editor/b6saBAA7ojus/results?sessionId=e9415432-f94e-4fe5-bd73-4e45f4e246c6</t>
  </si>
  <si>
    <t>4cdc0966-9d38-4f3d-b36c-d11a3b1c4ef5</t>
  </si>
  <si>
    <t>13/05/2026 12:16:08</t>
  </si>
  <si>
    <t>Aditya Wahyu Putra Pratama</t>
  </si>
  <si>
    <t>Sun May 24 2026 20:52:00 GMT+0700 (Western Indonesia Time)</t>
  </si>
  <si>
    <t>3515032906030003</t>
  </si>
  <si>
    <t>Sun May 24 2026 20:50:00 GMT+0700 (Western Indonesia Time)</t>
  </si>
  <si>
    <t>https://prod-fillout-oregon-s3.s3.us-west-2.amazonaws.com/orgid-431168/flowpublicid-kdFWQQWTckus/4a5d585d-aaaf-486d-a1ef-5d78e68cdbc7-t8HVl9wDZ5XwA3WFrPei3Yb6aojyWJbYNGHLF7hr6LO6reRFcY6WpNTA9vGAatO48EXN3U6VhksHtbbmohsKWpQivZRBbaNEO5e/IMG-20260517-WA0031.jpg</t>
  </si>
  <si>
    <t>1985-08-19</t>
  </si>
  <si>
    <t>Mawur Aji Satmoko, Dwi Priantiningsih, Devina Rahayu Putri Satmoko</t>
  </si>
  <si>
    <t>https://build.fillout.com/editor/kdFWQQWTckus/results?sessionId=2fe02026-6243-4c0b-87de-d96ba39d4e35</t>
  </si>
  <si>
    <t>https://build.fillout.com/editor/b6saBAA7ojus/results?sessionId=636c77cb-e0ed-411b-94e1-b9a435feab37</t>
  </si>
  <si>
    <t>b1cd03b2-073a-4c80-969a-ebeadf7d3164</t>
  </si>
  <si>
    <t>Sun May 17 2026 15:42:00 GMT+0700 (Western Indonesia Time)</t>
  </si>
  <si>
    <t>731edab9-d78d-4ffe-9293-41c1ba5630d6</t>
  </si>
  <si>
    <t>Sun May 17 2026 15:29:00 GMT+0700 (Western Indonesia Time)</t>
  </si>
  <si>
    <t>Sun May 24 2026 20:41:00 GMT+0700 (Western Indonesia Time)</t>
  </si>
  <si>
    <t>Sun May 24 2026 20:38:00 GMT+0700 (Western Indonesia Time)</t>
  </si>
  <si>
    <t>3515032802590001</t>
  </si>
  <si>
    <t>https://prod-fillout-oregon-s3.s3.us-west-2.amazonaws.com/orgid-431168/flowpublicid-kdFWQQWTckus/e65512d0-6895-4344-a635-92c4a1809abd-SNjpQkLjUzzm0Ik0hJapju5JvdtYUPFhaTU5H4gSTZjxlYBn3VWp8BCFDhFqM3ep4bAjrFJ76uT43bXYzfCzQMUVULJKg0IJdIP/IMG-20260517-WA0032.jpg</t>
  </si>
  <si>
    <t>https://prod-fillout-oregon-s3.s3.us-west-2.amazonaws.com/orgid-431168/flowpublicid-kdFWQQWTckus/ca2df9a6-13b4-4437-aaa9-63dd81b516f2-XtQpospyp8vK02BPmLdkjKT62vdlxpW0sFaWRzn3iKCIXgO4qfOvloBbOG8rsX27EgelNYblbcD2pfuImqNV99E1ExOLjNNrD3o/20260512_105420.jpg</t>
  </si>
  <si>
    <t>2001-07-08</t>
  </si>
  <si>
    <t>https://build.fillout.com/editor/b6saBAA7ojus/results?sessionId=e5f6ad0b-c982-40cf-81ad-510058ee1375</t>
  </si>
  <si>
    <t>5c3a814a-4edc-436a-9334-94f375d27c62</t>
  </si>
  <si>
    <t>3515034604660005</t>
  </si>
  <si>
    <t>Sun May 24 2026 20:35:00 GMT+0700 (Western Indonesia Time)</t>
  </si>
  <si>
    <t>https://prod-fillout-oregon-s3.s3.us-west-2.amazonaws.com/orgid-431168/flowpublicid-kdFWQQWTckus/a34ffed5-03a8-4fc0-aeab-eec54dc589d7-m494LsoW2CqiCbdfTqyekTR7zOb526SciHh70F9Srlq6Xe8yQVTXqDDu1ytCH73bio7cahgID1TvBElGzqpc9aZjk0Jlznt1ZPE/1000002151.jpg</t>
  </si>
  <si>
    <t>1999-10-13</t>
  </si>
  <si>
    <t>https://build.fillout.com/editor/b6saBAA7ojus/results?sessionId=f92deeb3-1d7f-440c-852f-81e0b00e23ea, https://build.fillout.com/editor/b6saBAA7ojus/results?sessionId=0fd5652e-8c05-4dff-bbf9-7ca8e153c27c, https://build.fillout.com/editor/b6saBAA7ojus/results?sessionId=85cb1f0d-6321-46de-9c12-9aa296d79cef, https://build.fillout.com/editor/b6saBAA7ojus/results?sessionId=343311da-b5fc-48e8-93a6-6f16697bdde7</t>
  </si>
  <si>
    <t>https://build.fillout.com/editor/b6saBAA7ojus/results?sessionId=c2d6d921-995d-4ad3-adef-66b368bb40a9</t>
  </si>
  <si>
    <t>https://prod-fillout-oregon-s3.s3.us-west-2.amazonaws.com/orgid-431168/flowpublicid-kdFWQQWTckus/8e227fa5-9e33-45b0-984d-d02b715b0b44-3kjCsdbIUI2P1YBadAbTpBDApWhX2iXkqU0PWDvGBRxjNhtl3cRbi4EDKqUVY092FNiD1N176ughLldpPJ2h40xMM1om2m0C5hi/1000002048.jpg</t>
  </si>
  <si>
    <t>b4be4ea8-a66a-4378-ad0e-690dde044773</t>
  </si>
  <si>
    <t>As'ari</t>
  </si>
  <si>
    <t>3515030107920002</t>
  </si>
  <si>
    <t>Sun May 24 2026 20:34:00 GMT+0700 (Western Indonesia Time)</t>
  </si>
  <si>
    <t>1968-02-07</t>
  </si>
  <si>
    <t>https://prod-fillout-oregon-s3.s3.us-west-2.amazonaws.com/orgid-431168/flowpublicid-kdFWQQWTckus/3386b7ee-6ad5-4c57-9b56-a6c917d4f8a8-E9W9ODZ900aNQAmAwq3HRv4GN1dBiiT6wD03a5iYIu0tMP1lXZplLwRt12Tin8n9tzwYc7VqVPqjlecTVzzMYvZK1wEnpPHYCqA/1000002446.jpg</t>
  </si>
  <si>
    <t>https://build.fillout.com/editor/b6saBAA7ojus/results?sessionId=88ef1f89-1fbc-46db-981c-b389ad3e575f</t>
  </si>
  <si>
    <t>17e900d6-e0b3-4918-adbc-81cbed73b1db</t>
  </si>
  <si>
    <t>Jilan Nafiah</t>
  </si>
  <si>
    <t>3515035707050001</t>
  </si>
  <si>
    <t>Karnoto, Dalikah</t>
  </si>
  <si>
    <t>Sun May 24 2026 20:33:00 GMT+0700 (Western Indonesia Time)</t>
  </si>
  <si>
    <t>Sun May 24 2026 20:30:00 GMT+0700 (Western Indonesia Time)</t>
  </si>
  <si>
    <t>https://build.fillout.com/editor/kdFWQQWTckus/results?sessionId=b1cd03b2-073a-4c80-969a-ebeadf7d3164</t>
  </si>
  <si>
    <t>1962-01-15</t>
  </si>
  <si>
    <t>cb2e6ce2-2885-42a3-9e4d-55db889bf5de</t>
  </si>
  <si>
    <t>Sun May 17 2026 16:15:00 GMT+0700 (Western Indonesia Time)</t>
  </si>
  <si>
    <t>Sun May 17 2026 15:43:00 GMT+0700 (Western Indonesia Time)</t>
  </si>
  <si>
    <t>3515031701110002</t>
  </si>
  <si>
    <t>https://prod-fillout-oregon-s3.s3.us-west-2.amazonaws.com/orgid-431168/flowpublicid-kdFWQQWTckus/b7aac895-3501-453c-b557-e7feb93f87ab-LnVt6Uc9ZWCavU2VeRHsCirL5SrQCQ8QtZTLwQoOXiUlnqyk3VLldX5KgzIybgLDrrEa3KQaAXD7wU9dXO6NegrCh4yOq3iYbnX/IMG-20260513-WA0016.jpg</t>
  </si>
  <si>
    <t>https://build.fillout.com/editor/b6saBAA7ojus/results?sessionId=2a85a884-8b62-4df4-bb9c-95a59d25985d</t>
  </si>
  <si>
    <t>897fbac2-3ae7-4175-b28a-784581a5c981</t>
  </si>
  <si>
    <t>Afif Muzakki</t>
  </si>
  <si>
    <t>3515032310060002</t>
  </si>
  <si>
    <t>2531a7d6-1067-4c9b-9a73-5b02fe40f900</t>
  </si>
  <si>
    <t>Sun May 24 2026 20:15:00 GMT+0700 (Western Indonesia Time)</t>
  </si>
  <si>
    <t>Sun May 24 2026 20:08:00 GMT+0700 (Western Indonesia Time)</t>
  </si>
  <si>
    <t>Revalina eka enggraeny</t>
  </si>
  <si>
    <t>3515037101050001</t>
  </si>
  <si>
    <t>Kabupaten gianyar</t>
  </si>
  <si>
    <t>3515032501097244</t>
  </si>
  <si>
    <t>https://build.fillout.com/editor/b6saBAA7ojus/results?sessionId=2531a7d6-1067-4c9b-9a73-5b02fe40f900</t>
  </si>
  <si>
    <t>Elis idawatiningsih</t>
  </si>
  <si>
    <t>dfdbabbc-32ca-450c-8052-bc0d8917d18f</t>
  </si>
  <si>
    <t>Sun May 24 2026 20:12:00 GMT+0700 (Western Indonesia Time)</t>
  </si>
  <si>
    <t>Khayla almira maritza</t>
  </si>
  <si>
    <t>3515035911150002</t>
  </si>
  <si>
    <t>https://prod-fillout-oregon-s3.s3.us-west-2.amazonaws.com/orgid-431168/flowpublicid-kdFWQQWTckus/78643524-6b22-448e-aac4-6cf225e99551-6pwSOPa34n3G3yIcf4zDx3MrA1OBo1UmBDpagBiT6xIgq2RvnfjulenjtAATVZsXhGwdvlRZtIjRHLSrCzoCNvNdGZovVO6vN1R/1000002055.jpg</t>
  </si>
  <si>
    <t>2015-11-29</t>
  </si>
  <si>
    <t>c9a362fe-da43-4912-b50d-52cb0ccc9422</t>
  </si>
  <si>
    <t>3515031005730004</t>
  </si>
  <si>
    <t>https://build.fillout.com/editor/b6saBAA7ojus/results?sessionId=dfdbabbc-32ca-450c-8052-bc0d8917d18f</t>
  </si>
  <si>
    <t>https://prod-fillout-oregon-s3.s3.us-west-2.amazonaws.com/orgid-431168/flowpublicid-kdFWQQWTckus/fe22ed8e-079e-42f0-927e-3d8e03e2f153-Cp7gRLP2x4r2Oi2F01QDvOGJtD0amgg9yGzGpu9wyG5ZTjQi2RlgcaBDigR1XOhV2NbLZ670JzXmgx1Gpw2gG0MI5NGkpduN0Gt/1000002056.jpg</t>
  </si>
  <si>
    <t>17456cd9-cc04-43a1-907a-a5d22d7e11f8</t>
  </si>
  <si>
    <t>Sun May 24 2026 20:07:00 GMT+0700 (Western Indonesia Time)</t>
  </si>
  <si>
    <t>Sun May 24 2026 20:02:00 GMT+0700 (Western Indonesia Time)</t>
  </si>
  <si>
    <t>Minchoidah</t>
  </si>
  <si>
    <t>3515036605320002</t>
  </si>
  <si>
    <t>1982-08-26</t>
  </si>
  <si>
    <t>https://build.fillout.com/editor/b6saBAA7ojus/results?sessionId=8198411c-4cd0-4145-8b25-ba0d688cf0d7, https://build.fillout.com/editor/b6saBAA7ojus/results?sessionId=71931048-6fa0-425d-9a32-1dae6b9a3aef, https://build.fillout.com/editor/b6saBAA7ojus/results?sessionId=58219d5c-1e1b-4fe7-baba-b91d904414f3, https://build.fillout.com/editor/b6saBAA7ojus/results?sessionId=642952ba-c3c9-4553-89ee-831c0a85516b, https://build.fillout.com/editor/b6saBAA7ojus/results?sessionId=c1bf33dd-7ff7-4f2e-9ce2-c54fb57b19e9, https://build.fillout.com/editor/b6saBAA7ojus/results?sessionId=81f4008f-d79b-49aa-a9dd-7ed02de33f58</t>
  </si>
  <si>
    <t>37be9b01-2437-4057-92f9-483559aeb9a7</t>
  </si>
  <si>
    <t>66e483bb-499d-4787-a6a3-3cee1528b61b</t>
  </si>
  <si>
    <t>https://prod-fillout-oregon-s3.s3.us-west-2.amazonaws.com/orgid-431168/flowpublicid-kdFWQQWTckus/9abea789-2eb6-44b6-8721-f63a0410449c-xHbIo9l6uYnSYjW9AQClhjm3mnM2ZmFtSzU9HnDymRFhEpyoIzcAj7SC2v2Cz2mdSaXC8KqXkKfs7hFSsgvX0H8S9oiQk7frFSS/1000002057.jpg</t>
  </si>
  <si>
    <t>Muhammad Fakoko Winanda</t>
  </si>
  <si>
    <t>3515037006760002</t>
  </si>
  <si>
    <t>3515032501097201</t>
  </si>
  <si>
    <t>https://prod-fillout-oregon-s3.s3.us-west-2.amazonaws.com/orgid-431168/flowpublicid-kdFWQQWTckus/fe970db1-379e-4975-9267-394e0fca8f84-VGTm4JRCsbOvAbtznA8sMH03aTsEKe2U9rPygaRmDSHAyBgBbp8TvcR56exix7a34b62GPDvnav0GzD6HXiChprLmbMnQ5GKWST/WA_1779098726297.jpg</t>
  </si>
  <si>
    <t>https://build.fillout.com/editor/b6saBAA7ojus/results?sessionId=17456cd9-cc04-43a1-907a-a5d22d7e11f8</t>
  </si>
  <si>
    <t>f54b12ca-38c0-4741-ae7f-17296d7bd9df</t>
  </si>
  <si>
    <t>Sun May 24 2026 19:58:00 GMT+0700 (Western Indonesia Time)</t>
  </si>
  <si>
    <t>Abdul ghofur</t>
  </si>
  <si>
    <t>3515031707750001</t>
  </si>
  <si>
    <t>1979-07-17</t>
  </si>
  <si>
    <t>Yudianto, Elis idawatiningsih, Muhammad diky akbar herdiansyah, Arsy deswinta maulidya</t>
  </si>
  <si>
    <t>https://build.fillout.com/editor/kdFWQQWTckus/results?sessionId=cb2e6ce2-2885-42a3-9e4d-55db889bf5de</t>
  </si>
  <si>
    <t>Titis Tri Wahyuni</t>
  </si>
  <si>
    <t>https://build.fillout.com/editor/b6saBAA7ojus/results?sessionId=f54b12ca-38c0-4741-ae7f-17296d7bd9df</t>
  </si>
  <si>
    <t>af41b987-296e-4620-be6e-033215512096</t>
  </si>
  <si>
    <t>13/05/2026 02:16:07</t>
  </si>
  <si>
    <t>a43bdc65-7d9f-4df5-a00d-37fa0626bfcc</t>
  </si>
  <si>
    <t>Guntur Heri Kusnanda</t>
  </si>
  <si>
    <t>Sun May 17 2026 16:23:00 GMT+0700 (Western Indonesia Time)</t>
  </si>
  <si>
    <t>3515032103000002</t>
  </si>
  <si>
    <t>Sun May 17 2026 16:16:00 GMT+0700 (Western Indonesia Time)</t>
  </si>
  <si>
    <t>351503050224001</t>
  </si>
  <si>
    <t>928e71c6-c1e6-4387-8846-08f8d0149b39</t>
  </si>
  <si>
    <t>https://prod-fillout-oregon-s3.s3.us-west-2.amazonaws.com/orgid-431168/flowpublicid-kdFWQQWTckus/b75fd583-8fc7-4b32-af1e-cc3aa691b6cc-89JirXTOaldC6iuM1Heqx519lgWqdBaIIsbWG7WlAFqzg54LY5uPTvS789KIpsDmqmitnBCWntIFX8jfmYiXS9nsX3DZEbQSAjv/20260512_111111.jpg</t>
  </si>
  <si>
    <t>Sun May 24 2026 19:34:00 GMT+0700 (Western Indonesia Time)</t>
  </si>
  <si>
    <t>Sun May 24 2026 19:32:00 GMT+0700 (Western Indonesia Time)</t>
  </si>
  <si>
    <t>Achmad muht arom</t>
  </si>
  <si>
    <t>3515042707040001</t>
  </si>
  <si>
    <t>Perumda PDAM</t>
  </si>
  <si>
    <t>https://prod-fillout-oregon-s3.s3.us-west-2.amazonaws.com/orgid-431168/flowpublicid-kdFWQQWTckus/a1c4450d-b5e7-4fab-aea6-d956008e955b-sN0f9QyZTAOKVOTdjcWNEht3D1KqxRGDHgt9rxIcrfqaRfy6JBZv9c9l1AjkDzf9MZ8IlqsXVVfk1d6lu3hUGzpRw0e8qMuXM4T/1000430616.jpg</t>
  </si>
  <si>
    <t>2004-07-27</t>
  </si>
  <si>
    <t>3515031712130001</t>
  </si>
  <si>
    <t>https://build.fillout.com/editor/b6saBAA7ojus/results?sessionId=928e71c6-c1e6-4387-8846-08f8d0149b39</t>
  </si>
  <si>
    <t>https://prod-fillout-oregon-s3.s3.us-west-2.amazonaws.com/orgid-431168/flowpublicid-kdFWQQWTckus/1e43716d-f289-4fd2-8aa4-da66646dc300-l9UWhxMvYVOMqnG41hCYeUtwJphzOWMrnQDXQ6dnEUbFPui95aS8iGKqpkZOjIYPXFBr9hwPHiHs1oAXBucAKwruUdmfRGlqnaD/1000002061.jpg</t>
  </si>
  <si>
    <t>https://prod-fillout-oregon-s3.s3.us-west-2.amazonaws.com/orgid-431168/flowpublicid-kdFWQQWTckus/d7af1dd3-c20d-46e8-9dd0-52b75703c80d-MYP6bdgE96jSder1TYdxVCYJpGRRR8x3B2FXqSmrdU2VV18NLlXVzT0L5D9FT6aDuNV82uRVyiiD8iOZzR65lyJVvH0T43jrqoE/1000430618.jpg</t>
  </si>
  <si>
    <t>21164a24-20b2-4a7d-93cb-6c207e59c494</t>
  </si>
  <si>
    <t>3515030908610002</t>
  </si>
  <si>
    <t>f7d10869-3404-4fb6-810f-6d7967cf748e</t>
  </si>
  <si>
    <t>Khanza Famulan Az Zahra</t>
  </si>
  <si>
    <t>3515076305130002</t>
  </si>
  <si>
    <t>2013-05-28</t>
  </si>
  <si>
    <t>https://prod-fillout-oregon-s3.s3.us-west-2.amazonaws.com/orgid-431168/flowpublicid-kdFWQQWTckus/e513ba4e-f9a8-49a7-a13e-c495069fbbd9-3P4k476Y4j6pDOiwNr3oddrzpNGzRJwyRBKOyJXslIs8pDPq0v8yizVxhBZWzr7yVJvQ2NgyR1wfkiqB7BroonzA4kpPCMJ8EvV/1000002063.jpg</t>
  </si>
  <si>
    <t>https://build.fillout.com/editor/b6saBAA7ojus/results?sessionId=f7d10869-3404-4fb6-810f-6d7967cf748e</t>
  </si>
  <si>
    <t>https://prod-fillout-oregon-s3.s3.us-west-2.amazonaws.com/orgid-431168/flowpublicid-kdFWQQWTckus/fc35b967-81e6-40d1-bc4c-31dad3f18935-b3Evh1skcbyzGXtBSi1HHTir99Bu6m0aX0MvtJoabFjfo9OLmjqw09xvUcDdqDxFP1bWHo3pOLZ9Z9Or52d0NvklmOCScbVRuYG/1000430622.jpg</t>
  </si>
  <si>
    <t>https://prod-fillout-oregon-s3.s3.us-west-2.amazonaws.com/orgid-431168/flowpublicid-kdFWQQWTckus/1520fd2f-8235-4b2c-b4ad-be8f7b419e05-gCHTXKt4FaEaH3fWHA7TqgvJzhUfbNJqJWy1DUg9IZapINXwOQtf68T51nlad7FJvnVRA1JIAC01MjCvxyApQE596ZhEzsbu9xi/1000002064.jpg</t>
  </si>
  <si>
    <t>ec3315b2-5781-4b76-a0f3-a9116b79550b</t>
  </si>
  <si>
    <t>Sun May 24 2026 19:30:00 GMT+0700 (Western Indonesia Time)</t>
  </si>
  <si>
    <t>3515035103900002</t>
  </si>
  <si>
    <t>1990-03-11</t>
  </si>
  <si>
    <t>fd2f3e70-9efe-447b-9bf1-e5f52ace8ad2</t>
  </si>
  <si>
    <t>3515034104680004</t>
  </si>
  <si>
    <t>https://build.fillout.com/editor/b6saBAA7ojus/results?sessionId=ec3315b2-5781-4b76-a0f3-a9116b79550b</t>
  </si>
  <si>
    <t>https://build.fillout.com/editor/kdFWQQWTckus/results?sessionId=a43bdc65-7d9f-4df5-a00d-37fa0626bfcc</t>
  </si>
  <si>
    <t>https://build.fillout.com/editor/b6saBAA7ojus/results?sessionId=53f3d33e-895b-4ba7-810a-4bc731ce84d1, https://build.fillout.com/editor/b6saBAA7ojus/results?sessionId=a6001b32-563f-4ab8-b7e5-06881099c8ec, https://build.fillout.com/editor/b6saBAA7ojus/results?sessionId=813e3926-5b33-43eb-9462-7ec471cd23ca, https://build.fillout.com/editor/b6saBAA7ojus/results?sessionId=cd61b559-56a4-4138-a232-c5ead2a2cad7, https://build.fillout.com/editor/b6saBAA7ojus/results?sessionId=397cf878-e79c-4cae-bad7-8cb9a2957e50</t>
  </si>
  <si>
    <t>5df68c49-b81b-482f-ac51-f13b9cad59e7</t>
  </si>
  <si>
    <t>Tue May 19 2026 10:33:00 GMT+0700 (Western Indonesia Time)</t>
  </si>
  <si>
    <t xml:space="preserve">Asroru ni'amil faizin </t>
  </si>
  <si>
    <t>3515040606000001</t>
  </si>
  <si>
    <t>2000-06-05</t>
  </si>
  <si>
    <t>48b1fe04-1cc9-4ea4-abf1-0e2d112f053f</t>
  </si>
  <si>
    <t>Sun May 17 2026 16:38:00 GMT+0700 (Western Indonesia Time)</t>
  </si>
  <si>
    <t>Sun May 17 2026 16:07:00 GMT+0700 (Western Indonesia Time)</t>
  </si>
  <si>
    <t>37e35d91-0607-46e6-ada0-694ccdcb6f3b</t>
  </si>
  <si>
    <t>Sugianto</t>
  </si>
  <si>
    <t>3515032501097277</t>
  </si>
  <si>
    <t>https://prod-fillout-oregon-s3.s3.us-west-2.amazonaws.com/orgid-431168/flowpublicid-kdFWQQWTckus/a0736a82-586f-4572-90bf-0034460da905-rODJTNTfEn3p06zrhYZjSmXhdtsrwY8RWNWtl9758QFvCRYJu7FqPTZ2hTTDQ0q1FgY4dvp6YFyFWRNNZyvQBVsUL3pQsE1ROOf/Screenshot_20260515_095227_CamScanner.jpg</t>
  </si>
  <si>
    <t>https://prod-fillout-oregon-s3.s3.us-west-2.amazonaws.com/orgid-431168/flowpublicid-kdFWQQWTckus/c30cb9be-a0a3-43ff-a2db-fb6a3b1b14e8-CAOaHSCbDPGigcyfjGIdyTWFcTEPtRGqXLdZ0ZLB3HCmDPKfb1Ta18x91UWomvfZxiVENVN1ZYhIkGVv5ShdafqYx40vPTKoZ20/IMG-20260530-WA0001.jpg</t>
  </si>
  <si>
    <t>https://build.fillout.com/editor/b6saBAA7ojus/results?sessionId=5df68c49-b81b-482f-ac51-f13b9cad59e7</t>
  </si>
  <si>
    <t>ea8fb160-b706-42f0-b1aa-0440a1617175</t>
  </si>
  <si>
    <t>22/05/2026 09:48:04</t>
  </si>
  <si>
    <t>Senadi</t>
  </si>
  <si>
    <t>3515031404540004</t>
  </si>
  <si>
    <t>d334952a-4546-4bcc-a59c-7e0ad9e92377</t>
  </si>
  <si>
    <t>Sun May 24 2026 19:25:00 GMT+0700 (Western Indonesia Time)</t>
  </si>
  <si>
    <t>3515070901860002</t>
  </si>
  <si>
    <t>1986-01-09</t>
  </si>
  <si>
    <t>Yeni Verianti</t>
  </si>
  <si>
    <t>https://prod-fillout-oregon-s3.s3.us-west-2.amazonaws.com/orgid-431168/flowpublicid-kdFWQQWTckus/16091c70-7b9a-4d2b-be01-370a2230de25-EpInHtgIICjdBanKDzRP36plDdiT7btZodtAIZ9409SazWdhi4x9YwSf0KhncPd9O1yZl8joVQRJGzx5dmnZI9LB2oJQt4knccq/1001033864.jpg</t>
  </si>
  <si>
    <t>https://build.fillout.com/editor/b6saBAA7ojus/results?sessionId=d334952a-4546-4bcc-a59c-7e0ad9e92377</t>
  </si>
  <si>
    <t>3515031001093448</t>
  </si>
  <si>
    <t>https://prod-fillout-oregon-s3.s3.us-west-2.amazonaws.com/orgid-431168/flowpublicid-kdFWQQWTckus/55be90b1-888e-4591-a3b2-13db603cb9d7-dcQNzYXS1JGUxkInyZLV2ZTM0U3t3mYZKLrJi8LN1jk1EoEuZUyVi3HuGm3nLBRZXisyz2bXvAPbad0m52Xo3caN8icl2GCm5sK/1000129590.jpg</t>
  </si>
  <si>
    <t>aab2b0ba-a3ef-4dbe-919f-bf00ef0eca85</t>
  </si>
  <si>
    <t>27/05/2026 01:31:10</t>
  </si>
  <si>
    <t>Sun May 24 2026 19:28:00 GMT+0700 (Western Indonesia Time)</t>
  </si>
  <si>
    <t>Tue May 19 2026 10:30:00 GMT+0700 (Western Indonesia Time)</t>
  </si>
  <si>
    <t>Izzatu millatil hanifah</t>
  </si>
  <si>
    <t>3515046408980002</t>
  </si>
  <si>
    <t>1988-08-24</t>
  </si>
  <si>
    <t>https://prod-fillout-oregon-s3.s3.us-west-2.amazonaws.com/orgid-431168/flowpublicid-kdFWQQWTckus/f5f4c235-b2af-44d4-bddf-b755116622b7-ugz848bkLrp6lsv8e7pk6IkJiuxbSwVe3s9Cg3k6LLp2uGd4tBue4DdtVVvQs0zZhu8nzH6ZbCQHPWtEoDxhzkbs22NM4TokjVz/1001033865.jpg</t>
  </si>
  <si>
    <t>https://build.fillout.com/editor/b6saBAA7ojus/results?sessionId=aab2b0ba-a3ef-4dbe-919f-bf00ef0eca85</t>
  </si>
  <si>
    <t>https://prod-fillout-oregon-s3.s3.us-west-2.amazonaws.com/orgid-431168/flowpublicid-kdFWQQWTckus/4948e9ac-7ead-49f7-9f6c-fcceaff62c22-BBPRjzqD8RuKIJrgJVW1OodziWcIpMarqsjG0Ndc2VVgCaVPa77eqaGdYYwUb8hoXSGaHNqiZnkHm09MjJsIZ4U1NAjFp4zaFgi/1001037423.jpg</t>
  </si>
  <si>
    <t>https://prod-fillout-oregon-s3.s3.us-west-2.amazonaws.com/orgid-431168/flowpublicid-kdFWQQWTckus/caf8c988-39dc-4223-9650-fb013c641660-mfowhOytHjoBbOraOPGR64h1IDP6d9pTyMz5RPctVkq4RNJV5ZDub90LicmoVerTY6QNT37wzatPKNpW9zgqgVglgomjFOraq98/1000129597.jpg</t>
  </si>
  <si>
    <t>Sun May 24 2026 19:05:00 GMT+0700 (Western Indonesia Time)</t>
  </si>
  <si>
    <t>Sun May 24 2026 19:01:00 GMT+0700 (Western Indonesia Time)</t>
  </si>
  <si>
    <t>27/05/2026 01:33:23</t>
  </si>
  <si>
    <t>2003-07-13</t>
  </si>
  <si>
    <t>351503100109330</t>
  </si>
  <si>
    <t>https://build.fillout.com/editor/b6saBAA7ojus/results?sessionId=9a434d0d-5141-421c-8699-f1fb9b872673</t>
  </si>
  <si>
    <t>34000000</t>
  </si>
  <si>
    <t>Sugianto, Yeny Verianti, Rizky Maulana Febrianto, Achmad Abidun Muta'al</t>
  </si>
  <si>
    <t>https://build.fillout.com/editor/kdFWQQWTckus/results?sessionId=48b1fe04-1cc9-4ea4-abf1-0e2d112f053f</t>
  </si>
  <si>
    <t>https://prod-fillout-oregon-s3.s3.us-west-2.amazonaws.com/orgid-431168/flowpublicid-kdFWQQWTckus/3b5484d3-daa4-44fa-923d-fa4ff8902e94-a18SOvd6kfPsfv1MgFsUkhoMwcv1RIeSi67kaEmpTSfolH3PppY2wtFkrXKMnVuQ4DGH8koNCTQJWefYT0ctmELNNj12FJckoji/1000129594.jpg</t>
  </si>
  <si>
    <t>9397b149-b4a4-4d3c-a328-4fe38992fc8e</t>
  </si>
  <si>
    <t>Sun May 24 2026 19:04:00 GMT+0700 (Western Indonesia Time)</t>
  </si>
  <si>
    <t>Sun May 24 2026 19:02:00 GMT+0700 (Western Indonesia Time)</t>
  </si>
  <si>
    <t>Oktavia anggun pradista</t>
  </si>
  <si>
    <t>3515035310200001</t>
  </si>
  <si>
    <t>2020-10-13</t>
  </si>
  <si>
    <t>d673f8b2-a2a8-42d8-84d5-eee44604afdd</t>
  </si>
  <si>
    <t>06df701b-26de-41a1-a5bb-4bac114818f4</t>
  </si>
  <si>
    <t>Sun May 17 2026 16:52:00 GMT+0700 (Western Indonesia Time)</t>
  </si>
  <si>
    <t>21/05/2026 02:57:03</t>
  </si>
  <si>
    <t>Sun May 17 2026 16:39:00 GMT+0700 (Western Indonesia Time)</t>
  </si>
  <si>
    <t>3515032602200003</t>
  </si>
  <si>
    <t>3515030501740002</t>
  </si>
  <si>
    <t>https://build.fillout.com/editor/b6saBAA7ojus/results?sessionId=9397b149-b4a4-4d3c-a328-4fe38992fc8e</t>
  </si>
  <si>
    <t>https://prod-fillout-oregon-s3.s3.us-west-2.amazonaws.com/orgid-431168/flowpublicid-kdFWQQWTckus/89d83feb-8525-4ddc-8887-a531fb1cf194-zYrENGUOyRZbCkyWc2b1k2EEivpPciyWPnITBVQ8shZBD6pD4ThuGs28Ns0IPt4Ji5WeqvgdlldIkXZiDWk07lRpfvvvrfrCpvj/Screenshot_20260517_151416_CamScanner.jpg</t>
  </si>
  <si>
    <t>7cd9091e-d9b8-4c81-9b68-2da711e3e41f</t>
  </si>
  <si>
    <t>Sun May 24 2026 18:59:00 GMT+0700 (Western Indonesia Time)</t>
  </si>
  <si>
    <t>Desi listanti</t>
  </si>
  <si>
    <t>3515035012940005</t>
  </si>
  <si>
    <t>1994-12-11</t>
  </si>
  <si>
    <t>Ika Nesti Wahyuni</t>
  </si>
  <si>
    <t>https://build.fillout.com/editor/b6saBAA7ojus/results?sessionId=7cd9091e-d9b8-4c81-9b68-2da711e3e41f</t>
  </si>
  <si>
    <t>5241dd52-0f43-4608-b2a7-3e641a6a7493</t>
  </si>
  <si>
    <t>https://prod-fillout-oregon-s3.s3.us-west-2.amazonaws.com/orgid-431168/flowpublicid-kdFWQQWTckus/67c06183-3f8b-43f2-9d32-3a761a4bafa7-90Ni5ZON0CQyWiK7EUxkdJ6150oEc5DFyF2yJvelOSr39d5oAPTTDU27BqDtPM4wGzXISfZoAQGNvdskAWy0eEIqaK55H7RDJrE/1001033928.jpg</t>
  </si>
  <si>
    <t>21/05/2026 02:59:46</t>
  </si>
  <si>
    <t>3515036707800007</t>
  </si>
  <si>
    <t>Sun May 24 2026 18:57:00 GMT+0700 (Western Indonesia Time)</t>
  </si>
  <si>
    <t>1969-10-13</t>
  </si>
  <si>
    <t>38508b33-2aa7-4add-932f-f0ba3a6ee803</t>
  </si>
  <si>
    <t>3515031601120016</t>
  </si>
  <si>
    <t>https://prod-fillout-oregon-s3.s3.us-west-2.amazonaws.com/orgid-431168/flowpublicid-kdFWQQWTckus/f5594900-1715-4088-8ef4-ea96243e21dc-MsAMh4PKjIUlhEnD4EQYOLbF254DaY6axENIZ2orSI09nYIeB1lgSbk0jT3Ew0vSpMNwWJjgovWqcaReoemZ1RlGh37ntqXuvG8/Screenshot_20260516-103732_Gallery.jpg</t>
  </si>
  <si>
    <t>https://prod-fillout-oregon-s3.s3.us-west-2.amazonaws.com/orgid-431168/flowpublicid-kdFWQQWTckus/3d54200d-a644-423f-9e97-430e13ac1989-r33agNlYCEcIbERH7nczUD5GZ2EZRVw3yNFiDWfrwUQPu8KNlepnAjLB9e0P5DkFxmUztNccuDmwoQvb8FzKny4ChZqRLfm4N1x/1001033930.jpg</t>
  </si>
  <si>
    <t>Eko surip</t>
  </si>
  <si>
    <t>https://build.fillout.com/editor/b6saBAA7ojus/results?sessionId=745e6ce3-a55d-473f-a508-fc89b0453e1d</t>
  </si>
  <si>
    <t>494d95b9-6ff7-43e9-9f4b-d441a5aa4a95</t>
  </si>
  <si>
    <t>21/05/2026 03:02:17</t>
  </si>
  <si>
    <t>Andre Oktavandy</t>
  </si>
  <si>
    <t>3515031110010004</t>
  </si>
  <si>
    <t>c0f1b966-74ff-472f-8b25-c39b76d13ebd</t>
  </si>
  <si>
    <t>Voni panji prastyo</t>
  </si>
  <si>
    <t>https://prod-fillout-oregon-s3.s3.us-west-2.amazonaws.com/orgid-431168/flowpublicid-kdFWQQWTckus/6a7e15b6-2e2a-4ebe-8e6c-c808701b435e-toWDwlUN2MwD2ZnOfiDOkcHomtSyVzbn0bZgiJ2x9OOBGus35q7WNsBCaQ5Lfm1RrmJENrbXBpWOZZsFDgnJ5iVKP4FDBA6RcTb/1001033931.jpg</t>
  </si>
  <si>
    <t>3518030804940003</t>
  </si>
  <si>
    <t>1994-04-08</t>
  </si>
  <si>
    <t>Riyan mulyaningsih</t>
  </si>
  <si>
    <t>https://build.fillout.com/editor/b6saBAA7ojus/results?sessionId=c0f1b966-74ff-472f-8b25-c39b76d13ebd</t>
  </si>
  <si>
    <t>9072695b-7eee-4cf3-a104-2077a4ed68cf</t>
  </si>
  <si>
    <t>21/05/2026 03:05:43</t>
  </si>
  <si>
    <t>Vika Dwi Rahmadhani</t>
  </si>
  <si>
    <t>3515035509090003</t>
  </si>
  <si>
    <t>https://prod-fillout-oregon-s3.s3.us-west-2.amazonaws.com/orgid-431168/flowpublicid-kdFWQQWTckus/a75c1201-a0f4-4310-8f03-7a8dd0e8b606-RXIIqgHzAbaMGgtvHLANiul8KlJoQITBOmsF1NBMCJpyJgkhpQTTlJkrqgTUolSZ2orZmgzP7dvXVVpaD1vFRi9dhDFrYHknQMT/Screenshot_20260516-103713_Gallery.jpg</t>
  </si>
  <si>
    <t>https://build.fillout.com/editor/kdFWQQWTckus/results?sessionId=d673f8b2-a2a8-42d8-84d5-eee44604afdd</t>
  </si>
  <si>
    <t>Sun May 24 2026 18:53:00 GMT+0700 (Western Indonesia Time)</t>
  </si>
  <si>
    <t>1965-07-20</t>
  </si>
  <si>
    <t>d7a524bc-dc4e-49a9-bd75-9de969a2bf3b</t>
  </si>
  <si>
    <t>Sun May 17 2026 17:19:00 GMT+0700 (Western Indonesia Time)</t>
  </si>
  <si>
    <t>Sun May 17 2026 16:57:00 GMT+0700 (Western Indonesia Time)</t>
  </si>
  <si>
    <t>Fatkur Rochman</t>
  </si>
  <si>
    <t>3515031807180004</t>
  </si>
  <si>
    <t>https://prod-fillout-oregon-s3.s3.us-west-2.amazonaws.com/orgid-431168/flowpublicid-kdFWQQWTckus/a255edb5-8407-463a-a23a-e520dc2e812f-K25ofgU8H7CdGu5SNcus21RUcPrQOUrVrM6qj3MlXgvXWkC2mqUWEQSFfh6cVPSFZJKEWh333hAjEOLCoXOY92MBLagjp4imSWh/Screenshot_20260517_151522_CamScanner.jpg</t>
  </si>
  <si>
    <t>https://build.fillout.com/editor/b6saBAA7ojus/results?sessionId=059a1a81-accc-4fc9-b2d6-aa9fb65b3ded</t>
  </si>
  <si>
    <t>https://prod-fillout-oregon-s3.s3.us-west-2.amazonaws.com/orgid-431168/flowpublicid-kdFWQQWTckus/ae5cd295-4e60-4492-9825-ed1a3f845948-TWdhB20uJvZ8r3NvSFnR56Du24Dn5nzKABkk24j9azYtaCYm5hNzQ3P6OSlnA1Z6wR6jBTdXjtK3Y6bzv3a8Tqhswl5Qa9da7pE/Screenshot_20260516-103719_Gallery.jpg</t>
  </si>
  <si>
    <t>4cf833ef-97da-4218-9f60-327617705710</t>
  </si>
  <si>
    <t>Sun May 24 2026 18:48:00 GMT+0700 (Western Indonesia Time)</t>
  </si>
  <si>
    <t>Sun May 24 2026 18:45:00 GMT+0700 (Western Indonesia Time)</t>
  </si>
  <si>
    <t>28/05/2026 11:54:39</t>
  </si>
  <si>
    <t>Novalita nuraini</t>
  </si>
  <si>
    <t>3515034770070002</t>
  </si>
  <si>
    <t>2007-11-01</t>
  </si>
  <si>
    <t>https://prod-fillout-oregon-s3.s3.us-west-2.amazonaws.com/orgid-431168/flowpublicid-kdFWQQWTckus/6f138a35-2eb0-4033-8751-4d90ce37444a-he66ovfOvAwDQcwMzbQMhSLWZBe6bN9tHH8fOEsRsS7Ctmq4QN6pukalJk0GRv8MV223S5EeDybCuryIIgiVPfM1Hyth41J0prk/1001033928.jpg</t>
  </si>
  <si>
    <t>3515032907210004</t>
  </si>
  <si>
    <t>https://prod-fillout-oregon-s3.s3.us-west-2.amazonaws.com/orgid-431168/flowpublicid-kdFWQQWTckus/cfd3d802-16ff-4878-a9d0-3433dfb96b53-gxf6N54EXYYTPJhEDOGJkhqc8lFhkt0gmkrtYXRPiEIqfJOBPSUqM0ujekr1pMZMQtu4uMlWTaCfywdpgGTWQcROpgSNyQm2leG/Screenshot_20260516-103726_Gallery.jpg</t>
  </si>
  <si>
    <t>https://build.fillout.com/editor/b6saBAA7ojus/results?sessionId=4cf833ef-97da-4218-9f60-327617705710</t>
  </si>
  <si>
    <t>28/05/2026 11:06:49</t>
  </si>
  <si>
    <t>d582d243-1e45-4cff-af0a-21eb4cde2df2</t>
  </si>
  <si>
    <t>Sun May 24 2026 18:40:00 GMT+0700 (Western Indonesia Time)</t>
  </si>
  <si>
    <t>Sulistinah</t>
  </si>
  <si>
    <t>3515035703770002</t>
  </si>
  <si>
    <t>1977-03-17</t>
  </si>
  <si>
    <t>750000</t>
  </si>
  <si>
    <t>https://prod-fillout-oregon-s3.s3.us-west-2.amazonaws.com/orgid-431168/flowpublicid-kdFWQQWTckus/1a64bdc8-b428-4d09-801f-21d24ec8757b-NNqfqnM45s9YMp1z14hkQN6vc1j5sCohYTHkZB4KW7cKkrPL9LUzJcIjPUDndjeSqVrkBfXXNG49aavRtfqyZGpKXfByUvxsvpS/1001033930.jpg</t>
  </si>
  <si>
    <t>https://build.fillout.com/editor/b6saBAA7ojus/results?sessionId=d582d243-1e45-4cff-af0a-21eb4cde2df2</t>
  </si>
  <si>
    <t>16000000</t>
  </si>
  <si>
    <t>https://build.fillout.com/editor/b6saBAA7ojus/results?sessionId=130bb1ad-d829-4d36-b924-98aa6c11b479, https://build.fillout.com/editor/b6saBAA7ojus/results?sessionId=a53131be-b001-470c-91a2-30db6b13f623, https://build.fillout.com/editor/b6saBAA7ojus/results?sessionId=412873c0-f57b-4236-a82a-d23785edd658, https://build.fillout.com/editor/b6saBAA7ojus/results?sessionId=01314dae-0451-4bbb-986e-457196da7ff7</t>
  </si>
  <si>
    <t>https://prod-fillout-oregon-s3.s3.us-west-2.amazonaws.com/orgid-431168/flowpublicid-kdFWQQWTckus/62b09017-d74d-42d4-80df-3d2b75882c06-GCRUC3a7wTsMoJNjx3LH21mo0z43hCc7xYieQR7CMgpVmYnNLS3o2AomI04lC7KDKTRls2obZNPfmWoASnOVSQe14Zn9VnTp7j2/1001033931.jpg</t>
  </si>
  <si>
    <t>bf6c250e-5ae6-4385-80db-d79c208c4f3a</t>
  </si>
  <si>
    <t>Sun May 24 2026 18:44:00 GMT+0700 (Western Indonesia Time)</t>
  </si>
  <si>
    <t>Sun May 24 2026 18:43:00 GMT+0700 (Western Indonesia Time)</t>
  </si>
  <si>
    <t>39296236-052b-4b36-811b-a74914fc77ae</t>
  </si>
  <si>
    <t>Rian Andriyanto</t>
  </si>
  <si>
    <t>3515033004950004</t>
  </si>
  <si>
    <t>Malang</t>
  </si>
  <si>
    <t>28/05/2026 11:11:01</t>
  </si>
  <si>
    <t>Pariyah</t>
  </si>
  <si>
    <t>3515031608130005</t>
  </si>
  <si>
    <t>https://build.fillout.com/editor/b6saBAA7ojus/results?sessionId=bf6c250e-5ae6-4385-80db-d79c208c4f3a</t>
  </si>
  <si>
    <t>https://prod-fillout-oregon-s3.s3.us-west-2.amazonaws.com/orgid-431168/flowpublicid-kdFWQQWTckus/95af03a7-da94-4a2d-918b-c1ed9e901f47-m73WRI7y6kWSHZedOpLmh7SaJfJXTMZ3gy90g2ydMBftHdcM2mT3v8acxtEqpcbjfshspEB91V431wp9Zxj5yDVxlCrbObha4WD/Screenshot_20260519-120659_Gallery.jpg</t>
  </si>
  <si>
    <t>e6968b74-bde5-4712-be25-9640d7751ed4</t>
  </si>
  <si>
    <t>Sun May 24 2026 18:35:00 GMT+0700 (Western Indonesia Time)</t>
  </si>
  <si>
    <t>3515033007710001</t>
  </si>
  <si>
    <t>Fatkur Rochman, Ika Nesti wahyuni, Muhammad Zahir Yusfi Alfarizi, Muhammad Yofandra Abishaka</t>
  </si>
  <si>
    <t>https://build.fillout.com/editor/kdFWQQWTckus/results?sessionId=d7a524bc-dc4e-49a9-bd75-9de969a2bf3b</t>
  </si>
  <si>
    <t>https://build.fillout.com/editor/b6saBAA7ojus/results?sessionId=e6968b74-bde5-4712-be25-9640d7751ed4</t>
  </si>
  <si>
    <t>7b29d8ff-71ef-4ffe-a5c3-fb0b72f49324</t>
  </si>
  <si>
    <t>Sun May 17 2026 18:02:00 GMT+0700 (Western Indonesia Time)</t>
  </si>
  <si>
    <t>Sun May 17 2026 17:21:00 GMT+0700 (Western Indonesia Time)</t>
  </si>
  <si>
    <t>Sun May 24 2026 18:39:00 GMT+0700 (Western Indonesia Time)</t>
  </si>
  <si>
    <t>Eko Agus Hariyanto</t>
  </si>
  <si>
    <t>3515032501097248</t>
  </si>
  <si>
    <t>1993-09-23</t>
  </si>
  <si>
    <t>https://prod-fillout-oregon-s3.s3.us-west-2.amazonaws.com/orgid-431168/flowpublicid-kdFWQQWTckus/6f4ab0d7-e6ce-4843-9024-a84bff97bcbb-RTDdEwsxUzvPiPI9lPa2vIr0X75ykQjsWlB4v7lbOb5BBL8zQS47prmEGwGL3KbhjLdAqN7Ae2V7CNfi8sOMT37MlnH3xtpDYJz/Screenshot_20260515_103552_CamScanner.jpg</t>
  </si>
  <si>
    <t>28/05/2026 11:50:21</t>
  </si>
  <si>
    <t>https://prod-fillout-oregon-s3.s3.us-west-2.amazonaws.com/orgid-431168/flowpublicid-kdFWQQWTckus/0b122d11-22e1-4a99-87e3-aecf9f0b26e6-GQxsGBEa4OUr7XO9RA6CeRJ4thKPQjFrrFTu1o8G11EiximUs2MOV5tbvqoaKFIlVRb1ubkvlVUlTgi2CCype35l6vzCmU6mqmb/Screenshot_20260519-120640_Gallery.jpg</t>
  </si>
  <si>
    <t>Ayyus Lichana</t>
  </si>
  <si>
    <t>https://build.fillout.com/editor/b6saBAA7ojus/results?sessionId=46dccdb4-fa1f-4562-9fcc-d122792366d3</t>
  </si>
  <si>
    <t>https://prod-fillout-oregon-s3.s3.us-west-2.amazonaws.com/orgid-431168/flowpublicid-kdFWQQWTckus/609a889b-af23-4f2a-847e-e647e88468c6-sKSmYXQLgRAOcMTArDKKXrPJyx3tUrjy6rEbiYAAQzp7h6rY12HZIPkb8DzN9kSdM92qRrnY7LCjmVpjkHaV9antqW1yBYHHPFl/1001033940.jpg</t>
  </si>
  <si>
    <t>Sun May 24 2026 18:42:00 GMT+0700 (Western Indonesia Time)</t>
  </si>
  <si>
    <t>2014-05-28</t>
  </si>
  <si>
    <t>https://prod-fillout-oregon-s3.s3.us-west-2.amazonaws.com/orgid-431168/flowpublicid-kdFWQQWTckus/da4bf9ef-a4d0-4c84-ae5f-233bcce075d7-IgNOgIjeMSVdcHstvxl6wqYGTZoyvil9Z5NcjHXZMyVGHjU3nqYZD2k43mr4zi0HioFRGgfvKqkFAhY9X6gvQFTerqvjlEvLHwD/Screenshot_20260519-120646_Gallery.jpg</t>
  </si>
  <si>
    <t>28/05/2026 11:53:41</t>
  </si>
  <si>
    <t>https://prod-fillout-oregon-s3.s3.us-west-2.amazonaws.com/orgid-431168/flowpublicid-kdFWQQWTckus/a60b3aac-e27d-46ca-bb9c-45d80e4e26cc-lAi8we9NQOxCdGj90HDt5srfebGuTizsrReJZlWaB3zPPAtYwk7HemZ4q8gYuxnLc5QkPVFZefEr3x9cL9Jbh7CjKwjL4jv1qwo/1001037519.jpg</t>
  </si>
  <si>
    <t>https://build.fillout.com/editor/b6saBAA7ojus/results?sessionId=7dd8cb3a-e5fc-44a1-aee9-8bc3097e7e9c</t>
  </si>
  <si>
    <t>a67d0f2c22b7def539291a5b292a9f50</t>
  </si>
  <si>
    <t>Sun May 24 2026 18:36:00 GMT+0700 (Western Indonesia Time)</t>
  </si>
  <si>
    <t>2009-07-29</t>
  </si>
  <si>
    <t>https://prod-fillout-oregon-s3.s3.us-west-2.amazonaws.com/orgid-431168/flowpublicid-kdFWQQWTckus/32a00d7a-037d-406e-a6ba-0eb2920479de-c738kUIRePwMnnci5Ok2NcIR12kZ7PqVY0zQODBjwVvhXQUDDfUECyi686xXsQ8WVPli1qLEkQ1PbWHAaRV1jdUmSaPk2f3OGXS/Screenshot_20260519-120652_Gallery.jpg</t>
  </si>
  <si>
    <t>https://prod-fillout-oregon-s3.s3.us-west-2.amazonaws.com/orgid-431168/flowpublicid-kdFWQQWTckus/75296383-5f52-4b59-b4eb-e00f1b44e4a2-8R2pmMvELiumZRCzkSRxFw777AMjD05YGl8kknwVcjPSLQGDTgUV31dNklyTF2uH9YjKWspFGCAGf0G3qhz9fsZTiW0BwwAukak/1001033942.jpg</t>
  </si>
  <si>
    <t>d2e53627-847f-4803-a72c-897c68d6c51a</t>
  </si>
  <si>
    <t>20/05/2026 12:47:54</t>
  </si>
  <si>
    <t>Sukamdi</t>
  </si>
  <si>
    <t>3515030101720031</t>
  </si>
  <si>
    <t>https://build.fillout.com/editor/b6saBAA7ojus/results?sessionId=e88c9feb-347d-4bc2-aca4-ff8ae020f21d</t>
  </si>
  <si>
    <t>38000000</t>
  </si>
  <si>
    <t>Eko Agus Hariyanto, Ayyus lichana, Hilda Agustin Yusnita, Shafareza Dwi Ramadhani, Muchamad Alif Tri Hariyanto, Mayra Farzana Ayusninda, Nova Zahira Lisfana</t>
  </si>
  <si>
    <t>1973-04-24</t>
  </si>
  <si>
    <t>https://build.fillout.com/editor/kdFWQQWTckus/results?sessionId=7b29d8ff-71ef-4ffe-a5c3-fb0b72f49324</t>
  </si>
  <si>
    <t>3515031001093455</t>
  </si>
  <si>
    <t>https://build.fillout.com/editor/b6saBAA7ojus/results?sessionId=55b8d81d-ff25-4983-8bbe-34b65f3ba608</t>
  </si>
  <si>
    <t>fd623f8a-feeb-4822-97c7-fa8f4d383679</t>
  </si>
  <si>
    <t>Sun May 17 2026 18:14:00 GMT+0700 (Western Indonesia Time)</t>
  </si>
  <si>
    <t>Sun May 17 2026 17:57:00 GMT+0700 (Western Indonesia Time)</t>
  </si>
  <si>
    <t>29f8dd3d-9e61-471f-8ed9-355fe0c07c31</t>
  </si>
  <si>
    <t>15/05/2026 12:46:45</t>
  </si>
  <si>
    <t>Satria Adhie Widodo</t>
  </si>
  <si>
    <t>https://build.fillout.com/editor/b6saBAA7ojus/results?sessionId=4d8982f9-df67-4877-b1af-f897b36b864a</t>
  </si>
  <si>
    <t>3515030402730002</t>
  </si>
  <si>
    <t>3515031302200005</t>
  </si>
  <si>
    <t>https://prod-fillout-oregon-s3.s3.us-west-2.amazonaws.com/orgid-431168/flowpublicid-kdFWQQWTckus/1621a1cd-9e03-4f3a-9fea-62b63f29db1a-GTXQ2oFTuon8DM9WxJylJpkSd6kB1EMgY4FEyG3qNM3pWZ39wJUWKJo2EWMrJzmRAfwxqxI6tcY31nGoJWDPP7RizorIriFOMSK/WA_1779003115891.jpg</t>
  </si>
  <si>
    <t>Sun May 24 2026 18:34:00 GMT+0700 (Western Indonesia Time)</t>
  </si>
  <si>
    <t>1980-06-01</t>
  </si>
  <si>
    <t>Nurul Ilmi</t>
  </si>
  <si>
    <t>https://prod-fillout-oregon-s3.s3.us-west-2.amazonaws.com/orgid-431168/flowpublicid-kdFWQQWTckus/190b0f70-f570-4f83-bee9-143e0f9c6fd9-sBehnUCTU3NAfXQh0cOofyxRHnkIUdOi7UVH6s2IWbnYhxfjKPhfjUe9whzyDyyV60H9ZtgflKQsbo6LCwJXC5b78P3tqdN51Yg/IMG-20260517-WA0022.jpg</t>
  </si>
  <si>
    <t>d7b6fbb2-8bae-411f-95d9-e2eb408f180b</t>
  </si>
  <si>
    <t>15/05/2026 12:35:44</t>
  </si>
  <si>
    <t>https://build.fillout.com/editor/b6saBAA7ojus/results?sessionId=8246e5d9-e5d6-47b8-b200-140f6680db02</t>
  </si>
  <si>
    <t>3515035401730004</t>
  </si>
  <si>
    <t>Sun May 24 2026 18:30:00 GMT+0700 (Western Indonesia Time)</t>
  </si>
  <si>
    <t>1975-08-05</t>
  </si>
  <si>
    <t>https://prod-fillout-oregon-s3.s3.us-west-2.amazonaws.com/orgid-431168/flowpublicid-kdFWQQWTckus/32725829-9db2-491b-b7b7-88573c299eeb-ubpUzD03JWr6MwmulCZ9UkkLuCqBfgXBkAhVBFG6Poq6AlM1C6O82rToN3JXN3rcXcwsUQplzZbg4Z3qDRSmUCCS96dTjV31VZV/IMG-20260517-WA0023.jpg</t>
  </si>
  <si>
    <t>BLT Desa</t>
  </si>
  <si>
    <t>https://build.fillout.com/editor/b6saBAA7ojus/results?sessionId=a0dc887d-3d07-49c9-9ea4-7917fbc95db2</t>
  </si>
  <si>
    <t>https://prod-fillout-oregon-s3.s3.us-west-2.amazonaws.com/orgid-431168/flowpublicid-kdFWQQWTckus/7ddbe2ca-eb0c-4169-aba2-a7c5d4e5ef89-urNyReUoBp1gD2r6cdUqXx5O1ihBP7iMsWxt476sztkZ1TBpOJMV4hiSfEAGdfNDLcI0GaSjm0EM3xk7zHmeJeymNNDxkX3Nx91/IMG-20260517-WA0024.jpg</t>
  </si>
  <si>
    <t>d3037243-243a-44fe-b193-01d7f002499d</t>
  </si>
  <si>
    <t>dfc61f87-0fe4-421a-ba24-2d4bf92753ae</t>
  </si>
  <si>
    <t>Sun May 24 2026 16:46:00 GMT+0700 (Western Indonesia Time)</t>
  </si>
  <si>
    <t>15/05/2026 12:47:45</t>
  </si>
  <si>
    <t>Sun May 24 2026 16:45:00 GMT+0700 (Western Indonesia Time)</t>
  </si>
  <si>
    <t>Devi Setya Anggraeni</t>
  </si>
  <si>
    <t>Sunaryo</t>
  </si>
  <si>
    <t>3515034101020006</t>
  </si>
  <si>
    <t>3515030409660004</t>
  </si>
  <si>
    <t>1966-09-04</t>
  </si>
  <si>
    <t>3515031001093606</t>
  </si>
  <si>
    <t>https://build.fillout.com/editor/b6saBAA7ojus/results?sessionId=d3037243-243a-44fe-b193-01d7f002499d</t>
  </si>
  <si>
    <t>Satria Adhie Widodo, Nurul Ilmi, Nevan Adhie Anugrah, Muhammad Hafidz Adhietyah, Vaniea Adhietyah Putri, Azura Oktavia Queen</t>
  </si>
  <si>
    <t>https://build.fillout.com/editor/kdFWQQWTckus/results?sessionId=fd623f8a-feeb-4822-97c7-fa8f4d383679</t>
  </si>
  <si>
    <t>b2d7fd95-c616-4f16-9093-cb3c1fdd1a9b</t>
  </si>
  <si>
    <t>Sun May 24 2026 16:34:00 GMT+0700 (Western Indonesia Time)</t>
  </si>
  <si>
    <t>Sun May 24 2026 16:33:00 GMT+0700 (Western Indonesia Time)</t>
  </si>
  <si>
    <t>Ahmad Fauzi Maulana</t>
  </si>
  <si>
    <t>3515031008150003</t>
  </si>
  <si>
    <t>2015-08-10</t>
  </si>
  <si>
    <t>c4250baa-ed95-41a7-9736-137bb50e7b9a</t>
  </si>
  <si>
    <t>23/05/2026 03:40:30</t>
  </si>
  <si>
    <t>3515031205530006</t>
  </si>
  <si>
    <t>Sun May 17 2026 18:44:00 GMT+0700 (Western Indonesia Time)</t>
  </si>
  <si>
    <t>Sun May 17 2026 18:28:00 GMT+0700 (Western Indonesia Time)</t>
  </si>
  <si>
    <t>3515031001093589</t>
  </si>
  <si>
    <t>https://build.fillout.com/editor/b6saBAA7ojus/results?sessionId=b2d7fd95-c616-4f16-9093-cb3c1fdd1a9b</t>
  </si>
  <si>
    <t>a0ef1407-f2b1-4a69-9988-6f9dd7c2a4f8</t>
  </si>
  <si>
    <t>Sun May 24 2026 16:31:00 GMT+0700 (Western Indonesia Time)</t>
  </si>
  <si>
    <t>Muhammad Tino Syaputra</t>
  </si>
  <si>
    <t>3515032805130001</t>
  </si>
  <si>
    <t>17f4c5eb-6f3a-4ab5-815e-c018769f5e2b</t>
  </si>
  <si>
    <t>23/05/2026 03:43:37</t>
  </si>
  <si>
    <t>3515034311610001</t>
  </si>
  <si>
    <t>https://build.fillout.com/editor/b6saBAA7ojus/results?sessionId=a0ef1407-f2b1-4a69-9988-6f9dd7c2a4f8</t>
  </si>
  <si>
    <t>https://build.fillout.com/editor/b6saBAA7ojus/results?sessionId=873eafd7-de36-43c7-92d7-04b2a32b6607, https://build.fillout.com/editor/b6saBAA7ojus/results?sessionId=552751e8-0678-4283-92e2-232571130ea3, https://build.fillout.com/editor/b6saBAA7ojus/results?sessionId=b16f170c-edcc-404e-a64a-c7d6d276a6e1</t>
  </si>
  <si>
    <t>5bb90909-bca2-45ca-8dfb-ebbd4e959c32</t>
  </si>
  <si>
    <t>Sun May 24 2026 16:29:00 GMT+0700 (Western Indonesia Time)</t>
  </si>
  <si>
    <t>3a3b2fd6-b741-4a6a-b93d-3bb9f8c0486f</t>
  </si>
  <si>
    <t>Nur Faizah</t>
  </si>
  <si>
    <t>3515085004820005</t>
  </si>
  <si>
    <t>1982-04-10</t>
  </si>
  <si>
    <t>https://prod-fillout-oregon-s3.s3.us-west-2.amazonaws.com/orgid-431168/flowpublicid-kdFWQQWTckus/1b6721ab-db6f-483a-bdd8-fa513dde8fcc-rYwD85aAEn3hnXIt7irdsMLUkeom8HqXJWG7rJWeyrK1FX3UvfwymJFQRZi03e628val3QUeuvfkBqHgWBgeEiTAn8v285n7lOB/WA_1781066561310.jpg</t>
  </si>
  <si>
    <t>https://build.fillout.com/editor/b6saBAA7ojus/results?sessionId=5bb90909-bca2-45ca-8dfb-ebbd4e959c32</t>
  </si>
  <si>
    <t>a15d819f-9215-47cd-8cd9-b3e7ef2841b6</t>
  </si>
  <si>
    <t>14/05/2026 05:45:52</t>
  </si>
  <si>
    <t>3515030607620005</t>
  </si>
  <si>
    <t>489b25b8-addf-4397-bea2-fb00d93a495b</t>
  </si>
  <si>
    <t>Sun May 24 2026 16:26:00 GMT+0700 (Western Indonesia Time)</t>
  </si>
  <si>
    <t>Rahmat Rianto</t>
  </si>
  <si>
    <t>3515032310780002</t>
  </si>
  <si>
    <t>1978-10-23</t>
  </si>
  <si>
    <t>https://build.fillout.com/editor/b6saBAA7ojus/results?sessionId=489b25b8-addf-4397-bea2-fb00d93a495b</t>
  </si>
  <si>
    <t>M.Nailul Falah, Lusiana, Firda Aulia, Shaqilla Ufaira Aisyah</t>
  </si>
  <si>
    <t>https://build.fillout.com/editor/kdFWQQWTckus/results?sessionId=36ea405e-d5b7-4b18-9cb0-0b9808f09b4a</t>
  </si>
  <si>
    <t>https://prod-fillout-oregon-s3.s3.us-west-2.amazonaws.com/orgid-431168/flowpublicid-kdFWQQWTckus/348159ae-7235-45b3-9224-de84cb279f19-ZPBpWdZE9K7um4pBKZhdhLJRk5woGGIbQQ1ziLK6KqyxQGFRq2u4575XSBh8o7ZjcfriBGUoBcnA91Q0YveAaI3Bs1MXnlXYVOv/WA_1781059907360.jpg</t>
  </si>
  <si>
    <t>75a89c64-234e-4f2b-b1da-aa1e53470b06</t>
  </si>
  <si>
    <t>14/05/2026 05:46:33</t>
  </si>
  <si>
    <t>1e38db0f-8faa-4f68-b3ea-87df73d2a3fd</t>
  </si>
  <si>
    <t>Suci Anggreini</t>
  </si>
  <si>
    <t>Sun May 24 2026 16:09:00 GMT+0700 (Western Indonesia Time)</t>
  </si>
  <si>
    <t>3515035501970003</t>
  </si>
  <si>
    <t>Sun May 24 2026 16:07:00 GMT+0700 (Western Indonesia Time)</t>
  </si>
  <si>
    <t>Fajar Islam Putra</t>
  </si>
  <si>
    <t>3515031908110001</t>
  </si>
  <si>
    <t>2011-08-19</t>
  </si>
  <si>
    <t>d25a5180-c85b-49df-b5e2-8d6f54d46d71</t>
  </si>
  <si>
    <t>Sun May 17 2026 18:58:00 GMT+0700 (Western Indonesia Time)</t>
  </si>
  <si>
    <t>https://prod-fillout-oregon-s3.s3.us-west-2.amazonaws.com/orgid-431168/flowpublicid-kdFWQQWTckus/0ba1cd74-d0c3-4f08-be8c-366db884bc25-bzSsRj2ae7BIR3FJXfJ7ulCKKKxWeM4K9uxR1Cq5PHn7KyvRkIhpkQHjWObJ9jQEJowMsBu7PRalv9lMGcYBEuvtl6mUS51reoz/IMG-20260517-WA0036.jpg</t>
  </si>
  <si>
    <t>3515031110130002</t>
  </si>
  <si>
    <t>https://build.fillout.com/editor/b6saBAA7ojus/results?sessionId=1e38db0f-8faa-4f68-b3ea-87df73d2a3fd</t>
  </si>
  <si>
    <t>https://prod-fillout-oregon-s3.s3.us-west-2.amazonaws.com/orgid-431168/flowpublicid-kdFWQQWTckus/d1c80606-f4f9-4edf-9d38-a362fe9cdae9-btwewepHGmmAF6NOKrNnSkfZHNXpZq2fExTWFNSyy759yN2wK1DYLYnrnTPRA557VuRcHOqDxUfWg5pnH1zXrW8XhsdB4pH3hzW/WA_1781059917197.jpg</t>
  </si>
  <si>
    <t>c4fb40b3-ff14-453e-89c5-108b50b5a892</t>
  </si>
  <si>
    <t>987a6b4b-8b40-4cea-a215-6f4b28f5ae94</t>
  </si>
  <si>
    <t>15/05/2026 11:38:22</t>
  </si>
  <si>
    <t>Sun May 24 2026 16:05:00 GMT+0700 (Western Indonesia Time)</t>
  </si>
  <si>
    <t>3515030502690002</t>
  </si>
  <si>
    <t>Ilul Wanah</t>
  </si>
  <si>
    <t>3515037108820003</t>
  </si>
  <si>
    <t>1982-08-31</t>
  </si>
  <si>
    <t>220</t>
  </si>
  <si>
    <t>330</t>
  </si>
  <si>
    <t>https://prod-fillout-oregon-s3.s3.us-west-2.amazonaws.com/orgid-431168/flowpublicid-kdFWQQWTckus/d9d98c60-3d62-4179-a07c-9c5edb7dc387-2gQI8wNGj7E8yx1Uck97OdiYJ1noZ83dU0ifLrZjKizdsfenjKtHAAULd5bOSSrZxgd44jY2ntfehbKN8ExiFFYlRkyJXT29lP0/IMG-20260517-WA0037.jpg</t>
  </si>
  <si>
    <t>https://build.fillout.com/editor/b6saBAA7ojus/results?sessionId=987a6b4b-8b40-4cea-a215-6f4b28f5ae94</t>
  </si>
  <si>
    <t>https://prod-fillout-oregon-s3.s3.us-west-2.amazonaws.com/orgid-431168/flowpublicid-kdFWQQWTckus/65062f70-f4e1-47c5-8819-01c5a1bd586c-xW1LituAPCEQrpy8kA2oCwwJ5G6Wxb8HBsEPxBAds8xyJFwlLPc9cVPh3uqto3uTf4iIiwpMsJ7mybfNKoakRSi73ZheSCb1x2f/WA_1781059951998.jpg</t>
  </si>
  <si>
    <t>b1a4639a-1cdb-40e1-9ee5-a7c67cb946ea</t>
  </si>
  <si>
    <t>Sun May 24 2026 16:03:00 GMT+0700 (Western Indonesia Time)</t>
  </si>
  <si>
    <t xml:space="preserve">Moch.Ivan Fauzi </t>
  </si>
  <si>
    <t>3515030810850004</t>
  </si>
  <si>
    <t>09bdffdc-27c4-4b17-b455-3be94f990fd8</t>
  </si>
  <si>
    <t>1985-10-08</t>
  </si>
  <si>
    <t>15/05/2026 11:41:12</t>
  </si>
  <si>
    <t>3515034405700005</t>
  </si>
  <si>
    <t>4800000</t>
  </si>
  <si>
    <t>https://prod-fillout-oregon-s3.s3.us-west-2.amazonaws.com/orgid-431168/flowpublicid-kdFWQQWTckus/605f72e6-d224-4b72-8867-1feaffd77091-0gYl9LJJA2ypEBlykbj7rSho5Dg2ELpkfAs8eo0c7Elu5RbU7PnYMuB1CdZRZyC6DGJROpViGuuXItoO1gD3t1eaYDuby5MGorJ/IMG-20260517-WA0038.jpg</t>
  </si>
  <si>
    <t>https://build.fillout.com/editor/b6saBAA7ojus/results?sessionId=b1a4639a-1cdb-40e1-9ee5-a7c67cb946ea</t>
  </si>
  <si>
    <t>df3890ce-394c-43c5-b411-689925873d79</t>
  </si>
  <si>
    <t>Sun May 24 2026 15:44:00 GMT+0700 (Western Indonesia Time)</t>
  </si>
  <si>
    <t>Sun May 24 2026 15:41:00 GMT+0700 (Western Indonesia Time)</t>
  </si>
  <si>
    <t>https://prod-fillout-oregon-s3.s3.us-west-2.amazonaws.com/orgid-431168/flowpublicid-kdFWQQWTckus/27650fec-31d3-48b5-a75a-faf15d73823d-Pb3ZcgZD31JO1nFS5kABjSUGS81c9CFsFeu0oYdDgG8MNrLw5mKAJOioVwoEuihHPZmPhxLz4LQ1X8MMy6yl3UeHFp5A2wgHyos/IMG-20260517-WA0039.jpg</t>
  </si>
  <si>
    <t>Abdur Robby Ahmad</t>
  </si>
  <si>
    <t>3515030610140001</t>
  </si>
  <si>
    <t>https://build.fillout.com/editor/b6saBAA7ojus/results?sessionId=16571a19-0ac6-4bdb-8aa7-211b6d0ec422, https://build.fillout.com/editor/b6saBAA7ojus/results?sessionId=f7a7b949-9a58-4c71-8744-e0256d1caf9b</t>
  </si>
  <si>
    <t>2014-10-06</t>
  </si>
  <si>
    <t>8e7f9b70-b08b-46e2-a6bc-192fb8e46abd</t>
  </si>
  <si>
    <t>13/05/2026 03:19:25</t>
  </si>
  <si>
    <t>3515032003640001</t>
  </si>
  <si>
    <t>3515032501097281</t>
  </si>
  <si>
    <t>https://build.fillout.com/editor/b6saBAA7ojus/results?sessionId=df3890ce-394c-43c5-b411-689925873d79</t>
  </si>
  <si>
    <t>Asep Binawan, Nanik Susiloningsih, Dimas Binawan Putra, Dhioktafian Binawan Putra</t>
  </si>
  <si>
    <t>https://build.fillout.com/editor/kdFWQQWTckus/results?sessionId=d25a5180-c85b-49df-b5e2-8d6f54d46d71</t>
  </si>
  <si>
    <t>0f5d459d-25a0-45c4-81ef-345fc730915f</t>
  </si>
  <si>
    <t>Sun May 24 2026 15:40:00 GMT+0700 (Western Indonesia Time)</t>
  </si>
  <si>
    <t>Nayla Rahmatika Mafaza</t>
  </si>
  <si>
    <t>3515035207080001</t>
  </si>
  <si>
    <t>2008-07-12</t>
  </si>
  <si>
    <t>9e9e029c-59d6-4021-9b64-8c357acb25ff</t>
  </si>
  <si>
    <t>83244c92-bd58-4f02-8931-89f3e843c0d8</t>
  </si>
  <si>
    <t>Sun May 17 2026 19:05:00 GMT+0700 (Western Indonesia Time)</t>
  </si>
  <si>
    <t>13/05/2026 03:28:41</t>
  </si>
  <si>
    <t>Sun May 17 2026 18:59:00 GMT+0700 (Western Indonesia Time)</t>
  </si>
  <si>
    <t>3515035604710003</t>
  </si>
  <si>
    <t xml:space="preserve">Endang Susilowati </t>
  </si>
  <si>
    <t>3515032901190001</t>
  </si>
  <si>
    <t>https://prod-fillout-oregon-s3.s3.us-west-2.amazonaws.com/orgid-431168/flowpublicid-kdFWQQWTckus/c0978a42-39c8-4d5c-8660-1227996c9fd1-PSMnpcVv4szcwCSOCfkbqXntwRTAKztTZKb1rorcMtwbIIgpr45heablS9mdEMmE410dQS8MopjVHZGHJNeRgdQtA97sXMS9uId/WA_1779019214483.jpg</t>
  </si>
  <si>
    <t>https://build.fillout.com/editor/b6saBAA7ojus/results?sessionId=0f5d459d-25a0-45c4-81ef-345fc730915f</t>
  </si>
  <si>
    <t>3dce84d2-ba1d-439c-89f6-bb620d914608</t>
  </si>
  <si>
    <t>Sun May 24 2026 15:39:00 GMT+0700 (Western Indonesia Time)</t>
  </si>
  <si>
    <t>Sun May 24 2026 15:36:00 GMT+0700 (Western Indonesia Time)</t>
  </si>
  <si>
    <t>Sholihatul Laili</t>
  </si>
  <si>
    <t>3515035004730001</t>
  </si>
  <si>
    <t>1973-04-17</t>
  </si>
  <si>
    <t>3f2999a4-b1cf-4b70-a265-2982494621d9</t>
  </si>
  <si>
    <t>https://prod-fillout-oregon-s3.s3.us-west-2.amazonaws.com/orgid-431168/flowpublicid-kdFWQQWTckus/9c4eb8d5-329a-4a09-9a41-e158bbffbfdd-9BUtYaEiVLTsvCEkiSG7RZ68OrdPYv3ImcWS1DepRJKDNgfYP7p3wdzrRonLJNGoqlvm9M4N2ZLldimzrcIAHSGIbVJVyjdEmbt/IMG-20260517-WA0037.jpg</t>
  </si>
  <si>
    <t>22/05/2026 07:53:33</t>
  </si>
  <si>
    <t>3515030606560003</t>
  </si>
  <si>
    <t>https://build.fillout.com/editor/b6saBAA7ojus/results?sessionId=3dce84d2-ba1d-439c-89f6-bb620d914608</t>
  </si>
  <si>
    <t>https://prod-fillout-oregon-s3.s3.us-west-2.amazonaws.com/orgid-431168/flowpublicid-kdFWQQWTckus/bf1e37ea-1ecf-416b-85c5-920edd38a937-cGtmBwRMPbqfaf4XRGxrWzMPjOSVHMY3GH3bziHPB5nTJ1WqoUveFaPYPDw9Q69WRPQFYMjy2uH6dXpcocycWT5o51MfGqlBjpm/IMG-20260517-WA0038.jpg</t>
  </si>
  <si>
    <t>3515031001093463</t>
  </si>
  <si>
    <t>88f65cb8-b0f7-40bc-a341-8125d9f52071</t>
  </si>
  <si>
    <t>Sun May 24 2026 15:33:00 GMT+0700 (Western Indonesia Time)</t>
  </si>
  <si>
    <t>Akhmad Nurfaijin</t>
  </si>
  <si>
    <t>3515031408750001</t>
  </si>
  <si>
    <t>1975-08-04</t>
  </si>
  <si>
    <t>2d98f9cc-b592-4448-9ea1-4bb2857b7087</t>
  </si>
  <si>
    <t>21/05/2026 12:55:26</t>
  </si>
  <si>
    <t>Suningsih</t>
  </si>
  <si>
    <t>3515036303590002</t>
  </si>
  <si>
    <t>https://prod-fillout-oregon-s3.s3.us-west-2.amazonaws.com/orgid-431168/flowpublicid-kdFWQQWTckus/c9aad54f-e090-453d-9226-9a1ed46720ad-RtRQqQGflwkFGjWGGsuSGh8e6diyvlI3JChCGCkTnNPEW0Zm1AxFgLQQcpQxp3SMC9pgiai7P2PX8kbiVFH3Ww2XMfnKLqhJT1h/IMG-20260517-WA0039.jpg</t>
  </si>
  <si>
    <t>https://build.fillout.com/editor/b6saBAA7ojus/results?sessionId=88f65cb8-b0f7-40bc-a341-8125d9f52071</t>
  </si>
  <si>
    <t>d81e1d46-4687-457d-bd26-2ebd38b8c1fb</t>
  </si>
  <si>
    <t>Sun May 24 2026 15:22:00 GMT+0700 (Western Indonesia Time)</t>
  </si>
  <si>
    <t>Sun May 24 2026 15:20:00 GMT+0700 (Western Indonesia Time)</t>
  </si>
  <si>
    <t>Zauharotus Silmi</t>
  </si>
  <si>
    <t>3515031001093464</t>
  </si>
  <si>
    <t>3515035809100002</t>
  </si>
  <si>
    <t>2010-09-18</t>
  </si>
  <si>
    <t>https://build.fillout.com/editor/kdFWQQWTckus/results?sessionId=9e9e029c-59d6-4021-9b64-8c357acb25ff</t>
  </si>
  <si>
    <t>3515031001093550</t>
  </si>
  <si>
    <t>https://build.fillout.com/editor/b6saBAA7ojus/results?sessionId=d81e1d46-4687-457d-bd26-2ebd38b8c1fb</t>
  </si>
  <si>
    <t>cac4a8a2-f2fc-465c-867f-7e4c7b4fc16d</t>
  </si>
  <si>
    <t>Sun May 17 2026 19:09:00 GMT+0700 (Western Indonesia Time)</t>
  </si>
  <si>
    <t>Sun May 17 2026 18:39:00 GMT+0700 (Western Indonesia Time)</t>
  </si>
  <si>
    <t>1a15edc3-cb51-4f82-94a4-f8291ce2be23</t>
  </si>
  <si>
    <t>Sun May 24 2026 15:18:00 GMT+0700 (Western Indonesia Time)</t>
  </si>
  <si>
    <t>https://build.fillout.com/editor/b6saBAA7ojus/results?sessionId=fa6f40a1-0f0e-4a93-ae77-dc75bc64447f, https://build.fillout.com/editor/b6saBAA7ojus/results?sessionId=6672aa2e-7c29-498a-946a-0854b13126eb</t>
  </si>
  <si>
    <t>Sumarlikah</t>
  </si>
  <si>
    <t>3515034401720004</t>
  </si>
  <si>
    <t>1972-01-04</t>
  </si>
  <si>
    <t>3a5bf176-e9f7-4f53-88b3-bde4dcd63b2c</t>
  </si>
  <si>
    <t>Mohamad Abedi</t>
  </si>
  <si>
    <t>3515031001095231</t>
  </si>
  <si>
    <t>https://prod-fillout-oregon-s3.s3.us-west-2.amazonaws.com/orgid-431168/flowpublicid-kdFWQQWTckus/5f5ad6be-158f-49ac-82f8-50fbd60d34f0-wk8nFFQOeL7LdF7XpxaQ1T2VhudbyUOLpWpDdOk0mo3Kty7e58d6AROJ2Idy7spthQ01OsqGprjceVCDaZGERzLrLh36i3iLIdK/IMG-20260521-WA0018.jpg</t>
  </si>
  <si>
    <t>https://prod-fillout-oregon-s3.s3.us-west-2.amazonaws.com/orgid-431168/flowpublicid-kdFWQQWTckus/56e60974-34a4-4f80-80c8-82d775380eae-bHJPHyaeeBilaoYtHVV12J5RzzGNrHs3NtyhSU3cXbd0oXH5bQZtXcn3FKVjxRIyyLPKaJkegDy0h9HRVm2B7HBRims65wdpz64/KK-Suyatim.jpg</t>
  </si>
  <si>
    <t>https://build.fillout.com/editor/b6saBAA7ojus/results?sessionId=1a15edc3-cb51-4f82-94a4-f8291ce2be23</t>
  </si>
  <si>
    <t>9ff369b6-36d7-43f7-8a28-38fbfefb68ad</t>
  </si>
  <si>
    <t>Sun May 24 2026 15:07:00 GMT+0700 (Western Indonesia Time)</t>
  </si>
  <si>
    <t>Abdul Mukid</t>
  </si>
  <si>
    <t>3514130604770003</t>
  </si>
  <si>
    <t>1977-04-06</t>
  </si>
  <si>
    <t>25/05/2026 09:58:11</t>
  </si>
  <si>
    <t>Nur Laili</t>
  </si>
  <si>
    <t>https://build.fillout.com/editor/b6saBAA7ojus/results?sessionId=9ff369b6-36d7-43f7-8a28-38fbfefb68ad</t>
  </si>
  <si>
    <t>https://prod-fillout-oregon-s3.s3.us-west-2.amazonaws.com/orgid-431168/flowpublicid-kdFWQQWTckus/ebd93a87-afe0-4114-8bc5-945e2f6f1aea-sT9sLYmYgDIIkb0MCaKCVtRo1aZpptFWWcLxb3Q5ECGaBBPcquGIOGSNPC8Ddyj80bqF3lgAaKwemoSaEVdm1hUFltglbR4B1Vf/IMG-20260521-WA0015.jpg</t>
  </si>
  <si>
    <t>https://prod-fillout-oregon-s3.s3.us-west-2.amazonaws.com/orgid-431168/flowpublicid-kdFWQQWTckus/6c613652-6e67-46de-8eca-e0b167594817-36cgJFRqbFLdHiWlX4j1ssxFgKgkztXDxnCgk5sdrJNRHpa5sXhFTmI7JHQjxpcIxcwlphAvwKL2ry6QdzNItubC9vBp5n76Xmm/219979.jpg</t>
  </si>
  <si>
    <t>21cb696d-b36b-4728-9a39-dccaac7ec94e</t>
  </si>
  <si>
    <t>Sun May 24 2026 14:52:00 GMT+0700 (Western Indonesia Time)</t>
  </si>
  <si>
    <t>Sun May 24 2026 14:50:00 GMT+0700 (Western Indonesia Time)</t>
  </si>
  <si>
    <t>Mochamad Wais Aqurni</t>
  </si>
  <si>
    <t>3515031611040001</t>
  </si>
  <si>
    <t>2004-11-16</t>
  </si>
  <si>
    <t>https://prod-fillout-oregon-s3.s3.us-west-2.amazonaws.com/orgid-431168/flowpublicid-kdFWQQWTckus/246ab355-f213-4eca-aaea-4ed353b252e8-IJ0sDrqDh4OvwX1aC2EP7blJBLGjsY5Hyi4E2greq3iXKWT9aWXoW8ZqYzbQ5qzD31LFXU2p5ZiYqDeKfc4943Y8Q9feGEnnog7/219980.jpg</t>
  </si>
  <si>
    <t>https://prod-fillout-oregon-s3.s3.us-west-2.amazonaws.com/orgid-431168/flowpublicid-kdFWQQWTckus/d77491c3-8880-4bc0-b6af-7c21cc3c1af4-ltU5mu45ERmpvYRwcez62diN23CLuTkWvsC9raTcycmdv3OK1ZYdaMqjb74Sq8kKeCvrsXSsVUsmcsHkW1PX0KcDCu0yX2TusAd/IMG-20260521-WA0016.jpg</t>
  </si>
  <si>
    <t>25/05/2026 10:00:45</t>
  </si>
  <si>
    <t>https://build.fillout.com/editor/b6saBAA7ojus/results?sessionId=21cb696d-b36b-4728-9a39-dccaac7ec94e</t>
  </si>
  <si>
    <t>https://prod-fillout-oregon-s3.s3.us-west-2.amazonaws.com/orgid-431168/flowpublicid-kdFWQQWTckus/130c0d0b-7da0-4607-9b4d-2c09e28c1a37-Fm6oncNWrV3Uv7NRzIjz9hfVBod2BMSxpYRJTbzRNfT2qnpd5OBArAvjHFk1CYxJDJK4dEBhL2dvFIxp7rKOPfwku8SzVnhQqMR/219982.jpg</t>
  </si>
  <si>
    <t>https://prod-fillout-oregon-s3.s3.us-west-2.amazonaws.com/orgid-431168/flowpublicid-kdFWQQWTckus/68d4fe01-729b-4aae-8b08-8f91a5d970f6-bnjm6OqGUvCximb86vuzySE25kqFRDwQhLoYWFndaJPixbfYVGL5cJtENuFy9MDfrIhuxoFyP1ZbF9omEKfg2nK1DGG7famxkQK/IMG-20260521-WA0017.jpg</t>
  </si>
  <si>
    <t>7ef9982a-c42d-47c5-80e2-f8b62d963b88</t>
  </si>
  <si>
    <t>Sun May 24 2026 14:49:00 GMT+0700 (Western Indonesia Time)</t>
  </si>
  <si>
    <t>3515034608690008</t>
  </si>
  <si>
    <t>1969-08-06</t>
  </si>
  <si>
    <t>510000000</t>
  </si>
  <si>
    <t>Suyatim, Dwi Setyani Damayanti , Ragil Tri Oktarina</t>
  </si>
  <si>
    <t>https://build.fillout.com/editor/kdFWQQWTckus/results?sessionId=cac4a8a2-f2fc-465c-867f-7e4c7b4fc16d</t>
  </si>
  <si>
    <t>6500000</t>
  </si>
  <si>
    <t>https://build.fillout.com/editor/b6saBAA7ojus/results?sessionId=0e7b2e72-bcb9-4575-b3b9-90cb1f51e680, https://build.fillout.com/editor/b6saBAA7ojus/results?sessionId=222cbc0c-77a5-458e-bf22-fba3ae73e17f, https://build.fillout.com/editor/b6saBAA7ojus/results?sessionId=6030439c-2d56-480b-86ff-bbd3606f12a8, https://build.fillout.com/editor/b6saBAA7ojus/results?sessionId=5bff5841-ff96-4891-ad78-b325211581ef</t>
  </si>
  <si>
    <t>52a54f0157a7d618c630fa398b70a608</t>
  </si>
  <si>
    <t>https://build.fillout.com/editor/b6saBAA7ojus/results?sessionId=7ef9982a-c42d-47c5-80e2-f8b62d963b88</t>
  </si>
  <si>
    <t>d5dce953-9d51-42b6-97e2-ef69307eacd9</t>
  </si>
  <si>
    <t>Sun May 17 2026 19:33:00 GMT+0700 (Western Indonesia Time)</t>
  </si>
  <si>
    <t>Sun May 17 2026 19:21:00 GMT+0700 (Western Indonesia Time)</t>
  </si>
  <si>
    <t>Gunawan</t>
  </si>
  <si>
    <t>3515031001095503</t>
  </si>
  <si>
    <t>https://prod-fillout-oregon-s3.s3.us-west-2.amazonaws.com/orgid-431168/flowpublicid-kdFWQQWTckus/c5a005b2-19a0-4e4d-93f4-4218c15fab6f-plJenspnl9E6hI4UA4CKhmTPcUhkZe6jc9Mde2C1qlWPVIVmFBBBmfiklB1MreZ7pjKQO6qt6STqFI8cGzRusE40159OgECLty5/dc9df0cb-3987-4302-93ae-52cb3e04f037.jpg</t>
  </si>
  <si>
    <t>25/05/2026 10:04:54</t>
  </si>
  <si>
    <t>589818b8-3e05-40fe-abcf-fe94630605e5</t>
  </si>
  <si>
    <t>Sun May 24 2026 14:46:00 GMT+0700 (Western Indonesia Time)</t>
  </si>
  <si>
    <t>3515032510630001</t>
  </si>
  <si>
    <t>1973-10-25</t>
  </si>
  <si>
    <t>Purnawirawan TNI AD</t>
  </si>
  <si>
    <t>Sunanik</t>
  </si>
  <si>
    <t>https://prod-fillout-oregon-s3.s3.us-west-2.amazonaws.com/orgid-431168/flowpublicid-kdFWQQWTckus/7060e5ee-8c26-4931-b201-28f8113c5c2d-6QvVqEcY7JYogIYzwPez3pAyrqzhsDar45yO8FzZi7Uf8n4PNcFfviGkbtU8UXA6mNDkzlcwl4dOljESi8dfhsf60Wnnob1zGb3/2055f25c-907a-4884-bd13-996dcb6826d0.jpg</t>
  </si>
  <si>
    <t>https://build.fillout.com/editor/b6saBAA7ojus/results?sessionId=589818b8-3e05-40fe-abcf-fe94630605e5</t>
  </si>
  <si>
    <t>https://prod-fillout-oregon-s3.s3.us-west-2.amazonaws.com/orgid-431168/flowpublicid-kdFWQQWTckus/26d3a9db-1c1e-489c-9c8e-2364c787df03-k7kfkHP1QQU61Tfq4L2rzLH1Q4sFG9G4oiHHySe4FKnGU0PGTfuzUja5kvGAswvE2xzWFh6nAfuQriSFs1pVDoTJX8vctqRqJUL/a7c144e7-f523-42fb-9753-78870a1c3bf3.jpg</t>
  </si>
  <si>
    <t>Sun May 24 2026 11:44:00 GMT+0700 (Western Indonesia Time)</t>
  </si>
  <si>
    <t>25/05/2026 10:07:04</t>
  </si>
  <si>
    <t>Sun May 24 2026 11:42:00 GMT+0700 (Western Indonesia Time)</t>
  </si>
  <si>
    <t>1974-10-20</t>
  </si>
  <si>
    <t>https://prod-fillout-oregon-s3.s3.us-west-2.amazonaws.com/orgid-431168/flowpublicid-kdFWQQWTckus/8d2d0408-8a2c-4afa-862f-436375aa5b6b-YbemVJwMMmAfmyaJZnGZYbrEpQnC39gCgCMF4ywlB9kpUHhTGBr693dU7Y2yYXMr8PasJDnM0ewv4pbSpk67UIRXj8ELLioPadc/c4e6fb90-8455-4f1d-af94-49090629adf3.jpg</t>
  </si>
  <si>
    <t>https://build.fillout.com/editor/b6saBAA7ojus/results?sessionId=b9f551da-d71a-47d4-82e0-488bb38dcc7f</t>
  </si>
  <si>
    <t>27000000</t>
  </si>
  <si>
    <t>Gunawan, Sunanik, MUHAMMAD AFIF CAHYONO PUTRA</t>
  </si>
  <si>
    <t>7885006d-90a7-4185-9d53-9df98e13f7cb</t>
  </si>
  <si>
    <t>https://build.fillout.com/editor/kdFWQQWTckus/results?sessionId=d5dce953-9d51-42b6-97e2-ef69307eacd9</t>
  </si>
  <si>
    <t>Sun May 24 2026 11:38:00 GMT+0700 (Western Indonesia Time)</t>
  </si>
  <si>
    <t>Sun May 24 2026 11:37:00 GMT+0700 (Western Indonesia Time)</t>
  </si>
  <si>
    <t>Sely Ariyanti</t>
  </si>
  <si>
    <t>3515036307970004</t>
  </si>
  <si>
    <t>1997-07-23</t>
  </si>
  <si>
    <t>https://build.fillout.com/editor/b6saBAA7ojus/results?sessionId=dbf155a5-6728-486c-909c-5a8cf590f2bc</t>
  </si>
  <si>
    <t>83aaeffc-3888-4720-82c4-b812b9f0d102</t>
  </si>
  <si>
    <t>Sun May 17 2026 19:34:00 GMT+0700 (Western Indonesia Time)</t>
  </si>
  <si>
    <t>Sun May 17 2026 19:08:00 GMT+0700 (Western Indonesia Time)</t>
  </si>
  <si>
    <t xml:space="preserve">Affandi Saputra </t>
  </si>
  <si>
    <t>3515032211230009</t>
  </si>
  <si>
    <t>https://prod-fillout-oregon-s3.s3.us-west-2.amazonaws.com/orgid-431168/flowpublicid-kdFWQQWTckus/fa4ac255-4f76-4a88-985a-bca5b9223769-1VjtR3MaPJxZwSvXA2ANiAUHEpxh57bLXd5uzbAedKyzToEJhSJCJNAWuHBPuqlZTyYDsGMDKPOBQ1fDC8jNOrkmXaqIR7qGB9T/WA_1779019796049.jpg</t>
  </si>
  <si>
    <t>3b7527a0-a955-4ad0-bea5-61a79fc4eb14</t>
  </si>
  <si>
    <t xml:space="preserve">Muhammad arif al'asyari </t>
  </si>
  <si>
    <t>https://prod-fillout-oregon-s3.s3.us-west-2.amazonaws.com/orgid-431168/flowpublicid-kdFWQQWTckus/cbdd23fa-01f5-4369-bcfa-432e581eb694-NzFFCZ85k1ENKRPbUi1elsbtomyhUXLu1100TY8rL5Zt8o9RdFNVZWGefQjpx2swqGV3svaWhHQxCFjJXQMrRTGRwIfgEKeiARo/IMG-20260518-WA0038.jpg</t>
  </si>
  <si>
    <t>3515032108240008</t>
  </si>
  <si>
    <t>https://build.fillout.com/editor/b6saBAA7ojus/results?sessionId=7885006d-90a7-4185-9d53-9df98e13f7cb</t>
  </si>
  <si>
    <t>Dewi Kartika Agustina</t>
  </si>
  <si>
    <t>f4d6f227-5090-4dc2-90fe-8c999603bcab</t>
  </si>
  <si>
    <t>Sun May 24 2026 11:35:00 GMT+0700 (Western Indonesia Time)</t>
  </si>
  <si>
    <t>https://prod-fillout-oregon-s3.s3.us-west-2.amazonaws.com/orgid-431168/flowpublicid-kdFWQQWTckus/156066e5-0729-4a23-a52f-34a337114306-nxTVlIAWIXbDTUhtOXeEF8DtOBJpQ7MIX7gEHfuYRnMnocbjK8BT4TfY3dGW2ZRZ97ZrcSBeuoo4hy46uDomonkH53rmFhLbQWv/IMG-20260517-WA0033.jpg</t>
  </si>
  <si>
    <t>DESA WAUNG RT 04 RW 02</t>
  </si>
  <si>
    <t>Den Fatahillah Bangkit</t>
  </si>
  <si>
    <t>3515060309970001</t>
  </si>
  <si>
    <t>1997-09-03</t>
  </si>
  <si>
    <t>https://prod-fillout-oregon-s3.s3.us-west-2.amazonaws.com/orgid-431168/flowpublicid-kdFWQQWTckus/838aea54-a3f8-4146-a423-096366dd40e2-48K8fg1MqtgKc1wlIhsQn3T0nTe1gH9TMu6NYgVcX63vZb7pvWNCvANj42Ts2kH4bOL0rPbhth3uA2jRyOVocbYyYUffkCmvpJE/IMG-20260525-WA0052.jpg</t>
  </si>
  <si>
    <t>https://prod-fillout-oregon-s3.s3.us-west-2.amazonaws.com/orgid-431168/flowpublicid-kdFWQQWTckus/f4c7c424-e742-464a-b5f0-dde0a49ee70f-e8jjZj8kEW4vVCiDFIiXxn6RwMHTZbplJAEwLeXp1zbQ3zTplSzyUEZwd0Jp5Q9oPe8Ot82iY63Xa78fF7M7GkTXzyZh6QF7ZYn/IMG-20260517-WA0035.jpg</t>
  </si>
  <si>
    <t>https://build.fillout.com/editor/b6saBAA7ojus/results?sessionId=f4d6f227-5090-4dc2-90fe-8c999603bcab</t>
  </si>
  <si>
    <t>https://prod-fillout-oregon-s3.s3.us-west-2.amazonaws.com/orgid-431168/flowpublicid-kdFWQQWTckus/4efc2314-c790-4f87-94a3-e17b5985a141-OAS9tnBCq4oh6erjZzJRnXs4WdCXQF5ON1RxmHPCL4bwSPXG0947c5SxHDJ1kePgElG7LQVtJ1aiLRYdskJOZe1RFo8GrEaSrdD/IMG-20260525-WA0050.jpg</t>
  </si>
  <si>
    <t>https://prod-fillout-oregon-s3.s3.us-west-2.amazonaws.com/orgid-431168/flowpublicid-kdFWQQWTckus/5daf629d-5555-4b40-b57c-57d48933dfb2-26cmzdu21sqY1rtlEXm7ej6bs0NeeituhFznmPqrrW4Hcdk6bNI6wYQGPauIS76OchAnvelasUz4a2m65BeOfxi2r3uNRtTKaNS/IMG-20260517-WA0034.jpg</t>
  </si>
  <si>
    <t>a205d9a1-063f-4684-a98c-c2da921bfea0</t>
  </si>
  <si>
    <t>Sun May 24 2026 11:29:00 GMT+0700 (Western Indonesia Time)</t>
  </si>
  <si>
    <t>Sun May 24 2026 11:25:00 GMT+0700 (Western Indonesia Time)</t>
  </si>
  <si>
    <t>Fazila Hani Ramadhani</t>
  </si>
  <si>
    <t>3515036807130002</t>
  </si>
  <si>
    <t>2013-07-28</t>
  </si>
  <si>
    <t>https://prod-fillout-oregon-s3.s3.us-west-2.amazonaws.com/orgid-431168/flowpublicid-kdFWQQWTckus/e8279fb1-0893-4ca4-9836-2287e5a952e4-7YXSkCFoL3KGpyczVNfX0VpGHNoHPN4dYg0zogFS8JPHfmD0CWgRkfNudKGfdXFCRBbkR5VRFgoVLZCvXzj8EhbQP10Ss3Q3Oxh/IMG-20260525-WA0051.jpg</t>
  </si>
  <si>
    <t>Affandi Saputra, Dewi Kartika Agustina, Zihan Makailah Deri Asih, Almayra Mecca Defani</t>
  </si>
  <si>
    <t>3515031103150008</t>
  </si>
  <si>
    <t>https://build.fillout.com/editor/kdFWQQWTckus/results?sessionId=83aaeffc-3888-4720-82c4-b812b9f0d102</t>
  </si>
  <si>
    <t>https://build.fillout.com/editor/b6saBAA7ojus/results?sessionId=a205d9a1-063f-4684-a98c-c2da921bfea0</t>
  </si>
  <si>
    <t>Sun May 17 2026 19:57:00 GMT+0700 (Western Indonesia Time)</t>
  </si>
  <si>
    <t>Sun May 17 2026 19:13:00 GMT+0700 (Western Indonesia Time)</t>
  </si>
  <si>
    <t>https://build.fillout.com/editor/b6saBAA7ojus/results?sessionId=3152de24-29b2-41f5-9d3f-1d665b0baf40, https://build.fillout.com/editor/b6saBAA7ojus/results?sessionId=050f60b5-6368-46ea-b9f7-4e86c1818774, https://build.fillout.com/editor/b6saBAA7ojus/results?sessionId=eb8798e9-ea81-4fed-ae35-e33247e7a73e</t>
  </si>
  <si>
    <t>567c5eb9-2311-4645-9b60-c85fb51837c4</t>
  </si>
  <si>
    <t>Sun May 24 2026 11:22:00 GMT+0700 (Western Indonesia Time)</t>
  </si>
  <si>
    <t>e49cf9fa-49fc-4b80-834b-4d0dfdcdf7f2</t>
  </si>
  <si>
    <t>Nesha Hani Syafira</t>
  </si>
  <si>
    <t>13/05/2026 05:07:35</t>
  </si>
  <si>
    <t>3515036209110002</t>
  </si>
  <si>
    <t>2011-09-12</t>
  </si>
  <si>
    <t>3515031705680002</t>
  </si>
  <si>
    <t>3c318b3c-3556-4f61-8de9-9ef23c90e05e</t>
  </si>
  <si>
    <t>satuman</t>
  </si>
  <si>
    <t>3515031001093537</t>
  </si>
  <si>
    <t>servis dinamo</t>
  </si>
  <si>
    <t>https://prod-fillout-oregon-s3.s3.us-west-2.amazonaws.com/orgid-431168/flowpublicid-kdFWQQWTckus/0b14401c-9117-4965-af7d-81777dc11076-65YY12Ul00AA0VEo018UOlunw4npSAmqcz59yITVgLKRPIACV5vlz5Wc3z0ld8buEe5MEDyVmVLUqHlgZEzLQHEkf4J5QpE8Ic7/WhatsApp-Image-2026-05-14-at-14.50.40.jpg</t>
  </si>
  <si>
    <t>https://build.fillout.com/editor/b6saBAA7ojus/results?sessionId=567c5eb9-2311-4645-9b60-c85fb51837c4</t>
  </si>
  <si>
    <t>ni'ah</t>
  </si>
  <si>
    <t>0e696d21-1cc7-4d6a-91ff-812cccf99047</t>
  </si>
  <si>
    <t>13/05/2026 05:11:13</t>
  </si>
  <si>
    <t>3515035209670002</t>
  </si>
  <si>
    <t>64c5c927-8be4-49c2-b257-2b303c3c9cbf</t>
  </si>
  <si>
    <t>Sun May 24 2026 11:18:00 GMT+0700 (Western Indonesia Time)</t>
  </si>
  <si>
    <t>https://prod-fillout-oregon-s3.s3.us-west-2.amazonaws.com/orgid-431168/flowpublicid-kdFWQQWTckus/ea335324-b202-440d-a689-9f6dac9d0cba-CfVIh2vEjuVKUsn7vZOMUhdP4IEOkUICKldfDCDOWOdU0iquUcxZTxLBeyx8WVKuccElbH8lkkPtyNjZVEPCi77XSpOHilIG3uA/WhatsApp-Image-2026-05-14-at-14.34.10.jpg</t>
  </si>
  <si>
    <t>Mariana Kusnawati</t>
  </si>
  <si>
    <t>3515075407750002</t>
  </si>
  <si>
    <t>1975-07-14</t>
  </si>
  <si>
    <t>https://prod-fillout-oregon-s3.s3.us-west-2.amazonaws.com/orgid-431168/flowpublicid-kdFWQQWTckus/717badb9-b393-4189-a5f2-bca8e17ee878-h8qJdhAvoju1BBMwMMkw7niJorORB0LnwfQJcP88jke4gzwx7MUduyEyD2tKonjY37hbyt9USfiDYxNa3mxDqrNpoMVGCxZwOjk/WhatsApp-Image-2026-05-14-at-14.34.33.jpg</t>
  </si>
  <si>
    <t>fb52d62f-020a-4bad-a176-9673ad6df4a1</t>
  </si>
  <si>
    <t>13/05/2026 05:14:49</t>
  </si>
  <si>
    <t>Moch. adi saputra</t>
  </si>
  <si>
    <t>3515032202020003</t>
  </si>
  <si>
    <t>https://build.fillout.com/editor/b6saBAA7ojus/results?sessionId=64c5c927-8be4-49c2-b257-2b303c3c9cbf</t>
  </si>
  <si>
    <t>buruh pabrik</t>
  </si>
  <si>
    <t>6780a3b3-b5f3-4097-88e6-995dcb6f0497</t>
  </si>
  <si>
    <t>Sun May 24 2026 11:12:00 GMT+0700 (Western Indonesia Time)</t>
  </si>
  <si>
    <t>https://prod-fillout-oregon-s3.s3.us-west-2.amazonaws.com/orgid-431168/flowpublicid-kdFWQQWTckus/448b18dd-2ce7-43f5-8fa5-acfb13db3e5b-mUH0w2nl1ofbrrAcg97GP0nOywglCjnks95zsHTo8VCKVh2Mm1PHtq8OEsG9Cm0RQJNbA5zEUVWTOEisVKzpBUWXfZr7960YG7a/WhatsApp-Image-2026-05-14-at-14.35.07.jpg</t>
  </si>
  <si>
    <t>Usman Heni</t>
  </si>
  <si>
    <t>3515032501730005</t>
  </si>
  <si>
    <t>1973-01-25</t>
  </si>
  <si>
    <t>6bad250a-0653-4939-bb7a-7f61d3cb3d45</t>
  </si>
  <si>
    <t>13/05/2026 05:19:17</t>
  </si>
  <si>
    <t>damah</t>
  </si>
  <si>
    <t>3515034904370001</t>
  </si>
  <si>
    <t>Juli Purnomo, Etik Agustiningsih, Nadia Talita Shanum</t>
  </si>
  <si>
    <t>https://build.fillout.com/editor/kdFWQQWTckus/results?sessionId=1661f440-51bf-4402-bfa1-b10d63f12fc0</t>
  </si>
  <si>
    <t>https://build.fillout.com/editor/b6saBAA7ojus/results?sessionId=6780a3b3-b5f3-4097-88e6-995dcb6f0497</t>
  </si>
  <si>
    <t>BLT desa</t>
  </si>
  <si>
    <t>Sun May 17 2026 20:56:00 GMT+0700 (Western Indonesia Time)</t>
  </si>
  <si>
    <t>https://build.fillout.com/editor/b6saBAA7ojus/results?sessionId=e8658b2a-44f6-41c3-ac53-6a104c0fa4bf, https://build.fillout.com/editor/b6saBAA7ojus/results?sessionId=4ba00142-c110-496c-8fc8-7d24baaca227</t>
  </si>
  <si>
    <t>Sun May 17 2026 19:11:00 GMT+0700 (Western Indonesia Time)</t>
  </si>
  <si>
    <t>87ac02bd-1eb1-47d4-9989-8cfaa8f0f1e3</t>
  </si>
  <si>
    <t>0725fbc2-0b04-429c-bd1e-1e2a9fd8a329</t>
  </si>
  <si>
    <t>18/05/2026 07:11:46</t>
  </si>
  <si>
    <t>Sun May 24 2026 10:50:00 GMT+0700 (Western Indonesia Time)</t>
  </si>
  <si>
    <t>ngatamun</t>
  </si>
  <si>
    <t>Sun May 24 2026 10:47:00 GMT+0700 (Western Indonesia Time)</t>
  </si>
  <si>
    <t>3515032102470002</t>
  </si>
  <si>
    <t>Mufidatul Nizak</t>
  </si>
  <si>
    <t>3515046809970001</t>
  </si>
  <si>
    <t>1997-09-28</t>
  </si>
  <si>
    <t>3515031001093486</t>
  </si>
  <si>
    <t>3515032805250003</t>
  </si>
  <si>
    <t>7465f122-c677-48a0-82e6-563a33989e7b</t>
  </si>
  <si>
    <t>18/05/2026 07:15:27</t>
  </si>
  <si>
    <t>https://build.fillout.com/editor/b6saBAA7ojus/results?sessionId=0725fbc2-0b04-429c-bd1e-1e2a9fd8a329</t>
  </si>
  <si>
    <t>much subeki</t>
  </si>
  <si>
    <t>3515031808890001</t>
  </si>
  <si>
    <t>f516db35-4ad6-4bc1-ae07-c3fd7380c5b9</t>
  </si>
  <si>
    <t>Sun May 24 2026 10:44:00 GMT+0700 (Western Indonesia Time)</t>
  </si>
  <si>
    <t>Rada Kusleno</t>
  </si>
  <si>
    <t>3525112403970001</t>
  </si>
  <si>
    <t>1997-03-24</t>
  </si>
  <si>
    <t>a6e18114-83a7-4bb5-b580-abf3065d9135</t>
  </si>
  <si>
    <t>18/05/2026 09:57:23</t>
  </si>
  <si>
    <t>3515030407500009</t>
  </si>
  <si>
    <t>https://build.fillout.com/editor/b6saBAA7ojus/results?sessionId=f516db35-4ad6-4bc1-ae07-c3fd7380c5b9</t>
  </si>
  <si>
    <t>4d414f2d-28d5-4f55-9635-8dcccbee1447</t>
  </si>
  <si>
    <t>18/05/2026 10:00:50</t>
  </si>
  <si>
    <t>solati</t>
  </si>
  <si>
    <t>3515034101660083</t>
  </si>
  <si>
    <t>Anik Suwati, Fajar Respati, Aldiki Rahmatullah Santoso</t>
  </si>
  <si>
    <t>c48dbda9-ef57-4be3-aeab-91031353bb13</t>
  </si>
  <si>
    <t>Sun May 24 2026 10:34:00 GMT+0700 (Western Indonesia Time)</t>
  </si>
  <si>
    <t>https://build.fillout.com/editor/kdFWQQWTckus/results?sessionId=08af214d-54e6-4e04-8164-bf78f63e6161</t>
  </si>
  <si>
    <t>Sun May 24 2026 10:31:00 GMT+0700 (Western Indonesia Time)</t>
  </si>
  <si>
    <t>Suryani</t>
  </si>
  <si>
    <t>3515034208420001</t>
  </si>
  <si>
    <t>1942-08-02</t>
  </si>
  <si>
    <t>Sun May 17 2026 21:14:00 GMT+0700 (Western Indonesia Time)</t>
  </si>
  <si>
    <t>Sun May 17 2026 19:59:00 GMT+0700 (Western Indonesia Time)</t>
  </si>
  <si>
    <t>7dd09f5b-fe00-44d7-925b-92bb44089be8</t>
  </si>
  <si>
    <t>19/05/2026 02:25:58</t>
  </si>
  <si>
    <t>tohari</t>
  </si>
  <si>
    <t>3515030805580002</t>
  </si>
  <si>
    <t>3ceaf753-f5ce-4128-a59e-b680c23fbbb0</t>
  </si>
  <si>
    <t>sehyani</t>
  </si>
  <si>
    <t>3515031609210010</t>
  </si>
  <si>
    <t>https://prod-fillout-oregon-s3.s3.us-west-2.amazonaws.com/orgid-431168/flowpublicid-kdFWQQWTckus/ba2997a6-2632-46e2-bc9d-f33e335eb931-RqsF7sMwpoMPsuOn2zfGzKoiHoNIfBo0u2XBjyndvGRY8RtLquYACai6PTJaR1NRo2sZjM6Z38fwtzpwa85REXz2kszx4FlMCRk/WhatsApp-Image-2026-05-13-at-14.40.41.jpg</t>
  </si>
  <si>
    <t>3515031502120001</t>
  </si>
  <si>
    <t>https://build.fillout.com/editor/b6saBAA7ojus/results?sessionId=c48dbda9-ef57-4be3-aeab-91031353bb13</t>
  </si>
  <si>
    <t>3515031001093488</t>
  </si>
  <si>
    <t>5bdbd39a-bafb-4636-9202-896ba9fbcbbc</t>
  </si>
  <si>
    <t>Sun May 24 2026 10:24:00 GMT+0700 (Western Indonesia Time)</t>
  </si>
  <si>
    <t>Sun May 24 2026 10:20:00 GMT+0700 (Western Indonesia Time)</t>
  </si>
  <si>
    <t>Solikah</t>
  </si>
  <si>
    <t>3515044902680002</t>
  </si>
  <si>
    <t>2d72b19d-b482-4d36-8cbb-e4e6e532c785</t>
  </si>
  <si>
    <t>19/05/2026 02:22:10</t>
  </si>
  <si>
    <t>1968-02-09</t>
  </si>
  <si>
    <t>rohmatiyah</t>
  </si>
  <si>
    <t>3515036005680003</t>
  </si>
  <si>
    <t>wirausaha warung</t>
  </si>
  <si>
    <t>https://prod-fillout-oregon-s3.s3.us-west-2.amazonaws.com/orgid-431168/flowpublicid-kdFWQQWTckus/801e11a5-034a-4efe-8feb-432ff5ee659a-kM7ST7d3MH2q0pMxuMGFeTH6JCMj0N5EZUcgj3Ftfn2Q91n41zmEZO8OdmZwIKo5tXvkxbcGb7tUOmE8T12E9y3eJ13SP7FTUrl/WhatsApp-Image-2026-05-16-at-12.14.55.jpg</t>
  </si>
  <si>
    <t>3515042501092601</t>
  </si>
  <si>
    <t>https://build.fillout.com/editor/b6saBAA7ojus/results?sessionId=5bdbd39a-bafb-4636-9202-896ba9fbcbbc</t>
  </si>
  <si>
    <t>https://prod-fillout-oregon-s3.s3.us-west-2.amazonaws.com/orgid-431168/flowpublicid-kdFWQQWTckus/a2d46092-35e0-48eb-89c1-4cb84d5bd88c-6vXc4HlUzTTCB6TF0H1pIWxgahI46rZ2JmIKu7D4tHrVpQtDxJWf3gYxm4OMzP5mtbFLnRETbSlfIwDbEUH9DL4hsbiCOzXfzYK/WhatsApp-Image-2026-05-13-at-14.38.27.jpg</t>
  </si>
  <si>
    <t>7f243776-9b13-40de-a456-9766452de73c</t>
  </si>
  <si>
    <t>19/05/2026 02:24:55</t>
  </si>
  <si>
    <t>nuril hidayat</t>
  </si>
  <si>
    <t>3515032806920003</t>
  </si>
  <si>
    <t>96aa247e-5c09-420b-989b-74e11ee71f47</t>
  </si>
  <si>
    <t>Sun May 24 2026 10:18:00 GMT+0700 (Western Indonesia Time)</t>
  </si>
  <si>
    <t>Mulyawan</t>
  </si>
  <si>
    <t>3515032603620003</t>
  </si>
  <si>
    <t>1962-03-26</t>
  </si>
  <si>
    <t>https://prod-fillout-oregon-s3.s3.us-west-2.amazonaws.com/orgid-431168/flowpublicid-kdFWQQWTckus/053d1222-08ed-43dd-9951-5397aa3b5c14-semv8DZXc3jOi5dWjocFMVuMIvTzER8k8iGeb78yzcAavd7aKMHtdyH2ikHKakxWgdrIsoflh2kyg30jJ7e4ixYAwRL6OnytmqD/WhatsApp-Image-2026-05-13-at-14.39.08.jpg</t>
  </si>
  <si>
    <t>Nurul Amanah, Aliatus Sania, Dimas Panji Abhitama</t>
  </si>
  <si>
    <t>https://build.fillout.com/editor/kdFWQQWTckus/results?sessionId=01744455-3c9e-440f-b71d-5ecbcf75b6be</t>
  </si>
  <si>
    <t>9d318903-73dd-4bec-b963-ab3a0e54b673</t>
  </si>
  <si>
    <t>19/05/2026 04:46:59</t>
  </si>
  <si>
    <t>Hariyadi</t>
  </si>
  <si>
    <t>3515030402730004</t>
  </si>
  <si>
    <t>f899352e-300e-465c-97fa-d5c506bcf3e9</t>
  </si>
  <si>
    <t>Sun May 17 2026 21:40:00 GMT+0700 (Western Indonesia Time)</t>
  </si>
  <si>
    <t>Sun May 17 2026 19:38:00 GMT+0700 (Western Indonesia Time)</t>
  </si>
  <si>
    <t>https://build.fillout.com/editor/b6saBAA7ojus/results?sessionId=96aa247e-5c09-420b-989b-74e11ee71f47</t>
  </si>
  <si>
    <t>https://prod-fillout-oregon-s3.s3.us-west-2.amazonaws.com/orgid-431168/flowpublicid-kdFWQQWTckus/d90dc8de-c970-42bd-9ce6-8dca567760db-ophSsl48WUMJk0B4R7fTE2tUOGabfTgs5O4b7CrU3dya6BrK1NAxoi2rrYwdcbKGVhwkpDBSyhMgf5oBYsiRCCY5sSoAFCZ0eNl/a38a8d17-b9f7-45c7-8a43-e8b576d66778.jpg</t>
  </si>
  <si>
    <t>3515031001093491</t>
  </si>
  <si>
    <t>https://build.fillout.com/editor/b6saBAA7ojus/results?sessionId=bc9caba6-4452-4f22-b4fe-f89adcec9929, https://build.fillout.com/editor/b6saBAA7ojus/results?sessionId=2021f718-c95e-4bd2-b9f2-b42ab98d8e68</t>
  </si>
  <si>
    <t>3cf02359-c84e-4272-93e5-4f79870ec42a</t>
  </si>
  <si>
    <t>127e1f41-0bb5-4670-b6ef-ecc5f2206034</t>
  </si>
  <si>
    <t>19/05/2026 04:30:35</t>
  </si>
  <si>
    <t>Heri Susanto</t>
  </si>
  <si>
    <t>Sun May 24 2026 10:11:00 GMT+0700 (Western Indonesia Time)</t>
  </si>
  <si>
    <t>3515032501093608</t>
  </si>
  <si>
    <t>Eny Yun Aryani</t>
  </si>
  <si>
    <t>Sun May 24 2026 10:07:00 GMT+0700 (Western Indonesia Time)</t>
  </si>
  <si>
    <t>3515034106740007</t>
  </si>
  <si>
    <t>https://prod-fillout-oregon-s3.s3.us-west-2.amazonaws.com/orgid-431168/flowpublicid-kdFWQQWTckus/da2d3e3b-2d7d-4e76-97b4-898af0370ab7-F0le229UCE82XDNV7aHXToIxJ6WPwgtGFI9bC4H8VBSSfGczrd7JK04GGqHg5U2Ub7PuRNjtW9kj8jE2mxk6BtpniQdCqkwCVqT/KK-Heri-Susanto.jpg</t>
  </si>
  <si>
    <t>Sulainan</t>
  </si>
  <si>
    <t>1944-09-07</t>
  </si>
  <si>
    <t>230000</t>
  </si>
  <si>
    <t>155000</t>
  </si>
  <si>
    <t>https://prod-fillout-oregon-s3.s3.us-west-2.amazonaws.com/orgid-431168/flowpublicid-kdFWQQWTckus/83b53f18-026c-4f85-9cc5-4097c3a34e41-KZhzAv6vO4EO5aWmPSx6zW2TCAyphr2VJd89OxcCQU6lQH6FzjJMFrQ8rgPds5bwxuGntt4K9hXGYXH9UoyigtrupKbXSegOaAR/c63764e7-e152-4126-9ee7-aaf1787ec6c1.jpg</t>
  </si>
  <si>
    <t>399775f3-f143-4cf1-8395-2e4ad9618361</t>
  </si>
  <si>
    <t>2023</t>
  </si>
  <si>
    <t>19/05/2026 04:41:53</t>
  </si>
  <si>
    <t>Sherly Mita Ardina</t>
  </si>
  <si>
    <t>3515035808030001</t>
  </si>
  <si>
    <t>https://build.fillout.com/editor/b6saBAA7ojus/results?sessionId=67a6d7a8-41b0-4dc2-952a-75d7c9177c79</t>
  </si>
  <si>
    <t>https://prod-fillout-oregon-s3.s3.us-west-2.amazonaws.com/orgid-431168/flowpublicid-kdFWQQWTckus/9c385aaf-a1c4-4e3b-b8fa-32b3d771b4b4-hzKmwsUMbpONeWOpJAvYK4mIUIS8nPsDLNw9TsduspgY3xs9BIh2fBZ16kJuiC1rdyIboNz1OdN0TevIUOehEoNufC5Gm3uqckd/5304ed8c-0821-4034-b27d-d330a3245355.jpg</t>
  </si>
  <si>
    <t>220000</t>
  </si>
  <si>
    <t>https://prod-fillout-oregon-s3.s3.us-west-2.amazonaws.com/orgid-431168/flowpublicid-kdFWQQWTckus/1ff9ee8c-a19a-424f-8e64-0576b977afac-sdjFIyFwTm97v8Oa0hLiM6hzm07D0zEmokSlev2xx8c4eQWN4qlXYTSIOCs3HdAVTYhNNKtLmO37LOsICwY8cIUFxWzEcUVYhVs/220913.jpg</t>
  </si>
  <si>
    <t>Sun May 24 2026 09:59:00 GMT+0700 (Western Indonesia Time)</t>
  </si>
  <si>
    <t>https://prod-fillout-oregon-s3.s3.us-west-2.amazonaws.com/orgid-431168/flowpublicid-kdFWQQWTckus/29cbf0f7-08e5-4fe9-970e-f67101dd51d1-ePZzdOlopK8mbpNXXS46LZRnxrPrUsgSMFbGCgNFuprvdMguyQYEDBgPZYALqQzHitmYW0wqfIgmJZf5GAptzbZ69z9ppgnEiJ8/04fe2c6c-0687-45e0-abea-e786f196616f.jpg</t>
  </si>
  <si>
    <t>1931-01-01</t>
  </si>
  <si>
    <t>95</t>
  </si>
  <si>
    <t>https://prod-fillout-oregon-s3.s3.us-west-2.amazonaws.com/orgid-431168/flowpublicid-kdFWQQWTckus/b74da32e-a831-4a07-b3f3-04d785789a1d-BCaxqcGT8lV2iKUxAnk7jCbeQJgAgbbh2FhSEbDDHLb42kkuTulpy9Y76PY6HqC36SfSzKgi7EzFIj9OwnMhTVHDryWNOmalRzK/220914.jpg</t>
  </si>
  <si>
    <t>565a6c5f-9591-4cc7-bceb-e0dc48196318</t>
  </si>
  <si>
    <t>3515031510820003</t>
  </si>
  <si>
    <t>juru kunci makam</t>
  </si>
  <si>
    <t>https://build.fillout.com/editor/b6saBAA7ojus/results?sessionId=77067110-7ef3-48ed-aa67-0b55497555e1</t>
  </si>
  <si>
    <t>21000</t>
  </si>
  <si>
    <t>https://prod-fillout-oregon-s3.s3.us-west-2.amazonaws.com/orgid-431168/flowpublicid-kdFWQQWTckus/020bddc1-dc44-446b-bf06-2c756da7d1aa-2zIeLzDX58PlUkRMKKcc4I0hO3qLz350NBgR5Ho64O4eFOdQTvo8mWhhdtt0CU05rYVSitx3C9eHG1rtis3H1bYLyxdL2oB7MfG/220915.jpg</t>
  </si>
  <si>
    <t>NUR ROHMAN MAULIDANA, Sulainah, Rizky Maulana Fanani, Aditya Maulana Farhandika</t>
  </si>
  <si>
    <t>https://build.fillout.com/editor/kdFWQQWTckus/results?sessionId=f899352e-300e-465c-97fa-d5c506bcf3e9</t>
  </si>
  <si>
    <t>4093da19-6304-45bf-859c-04aad04fb59b</t>
  </si>
  <si>
    <t>ani fatimah</t>
  </si>
  <si>
    <t>3515034409840001</t>
  </si>
  <si>
    <t>b1ebf7f37507c0c8cd12f9db658ca686</t>
  </si>
  <si>
    <t>7bf483e1-daf0-4e08-94b0-b9ec6498a00d</t>
  </si>
  <si>
    <t>Mon May 18 2026 07:00:00 GMT+0700 (Western Indonesia Time)</t>
  </si>
  <si>
    <t>Mon May 18 2026 06:44:00 GMT+0700 (Western Indonesia Time)</t>
  </si>
  <si>
    <t>6a928d5d-2a24-4460-9221-8678efa6aa44</t>
  </si>
  <si>
    <t>Sun May 24 2026 08:59:00 GMT+0700 (Western Indonesia Time)</t>
  </si>
  <si>
    <t>2026-05-18</t>
  </si>
  <si>
    <t>Qalesya Ava Kinarian</t>
  </si>
  <si>
    <t>3515035905220003</t>
  </si>
  <si>
    <t>https://prod-fillout-oregon-s3.s3.us-west-2.amazonaws.com/orgid-431168/flowpublicid-kdFWQQWTckus/e93f1238-6ea6-45c6-a382-99cd1c4f2f67-52D3bJu227i76KxfKN8xKE0O2oR6dAgMyHQLAntg9iZHlsg1cffQrnP8lVp5Wa07GOHiN1rnTIi7J2JLdw9hc252nKncgc2PZy6/Screenshot_20260517_153552_CamScanner.jpg</t>
  </si>
  <si>
    <t>2022-05-19</t>
  </si>
  <si>
    <t>3515032911220001</t>
  </si>
  <si>
    <t>https://build.fillout.com/editor/b6saBAA7ojus/results?sessionId=6a928d5d-2a24-4460-9221-8678efa6aa44</t>
  </si>
  <si>
    <t>https://build.fillout.com/editor/b6saBAA7ojus/results?sessionId=e5e3a717-da59-4d1e-bb31-efde7194afab, https://build.fillout.com/editor/b6saBAA7ojus/results?sessionId=36f890d3-41fa-4a15-b941-d77530f7c3c4, https://build.fillout.com/editor/b6saBAA7ojus/results?sessionId=8f035395-84a8-4120-bc47-0a27612157d4, https://build.fillout.com/editor/b6saBAA7ojus/results?sessionId=c4c35dfb-5ac5-4559-9854-defd030fce21</t>
  </si>
  <si>
    <t>3da2abde-b2ea-42cb-8f5f-5c154795b144</t>
  </si>
  <si>
    <t>8a78e279-a1f7-40a2-84a9-4c35a470e848</t>
  </si>
  <si>
    <t>https://prod-fillout-oregon-s3.s3.us-west-2.amazonaws.com/orgid-431168/flowpublicid-kdFWQQWTckus/f1aacd6c-77e6-4d0e-ae72-712b72643ea4-FUnxhIDQjrXlYqS7qBP09zy5jWrmHF5BKIv4qerBmBsKg0XFNiXlKu7dexDbM7h8HxwjwnKr9MZm5UbJxM8WXffQgd6VxmsyPTY/Screenshot_20260520-200731_Gallery.jpg</t>
  </si>
  <si>
    <t>afdilah rochimi</t>
  </si>
  <si>
    <t>36dfa8c6-1cc9-4803-871b-507aa94c6e65</t>
  </si>
  <si>
    <t>3515036110010001</t>
  </si>
  <si>
    <t>Sun May 24 2026 08:58:00 GMT+0700 (Western Indonesia Time)</t>
  </si>
  <si>
    <t>Sun May 24 2026 08:57:00 GMT+0700 (Western Indonesia Time)</t>
  </si>
  <si>
    <t>Chikal Nuri Salah</t>
  </si>
  <si>
    <t>3515036607990002</t>
  </si>
  <si>
    <t>1999-07-26</t>
  </si>
  <si>
    <t>https://prod-fillout-oregon-s3.s3.us-west-2.amazonaws.com/orgid-431168/flowpublicid-kdFWQQWTckus/149e6ba3-dc41-43ab-9732-84be2e76b4c8-NyjJrvii1KlTSqjPevHwWy7nOUm21CEguw3nh1jqA5cmCWk7o5IhhrM6V9TeNvP2i2JPSi1pYCfO0tUxmvNA263tbbx3YdmJIFV/1001037047.jpg</t>
  </si>
  <si>
    <t>https://prod-fillout-oregon-s3.s3.us-west-2.amazonaws.com/orgid-431168/flowpublicid-kdFWQQWTckus/bf635edd-f745-4f02-90c9-7d65b83f7c50-omnaNZSzecpAgzmcfpSS4mTv9xPJBo1NVH4nNHV6oUhzza6zKQad2o8ag29uLB3DMEVDC2dNGw3bUTgpq1Gg8mWOjkAcLLzxgFX/1001037048.jpg</t>
  </si>
  <si>
    <t>https://build.fillout.com/editor/b6saBAA7ojus/results?sessionId=36dfa8c6-1cc9-4803-871b-507aa94c6e65</t>
  </si>
  <si>
    <t>https://prod-fillout-oregon-s3.s3.us-west-2.amazonaws.com/orgid-431168/flowpublicid-kdFWQQWTckus/b275db08-4ab0-408a-a524-495b4a5dc766-lyR2f2sGV6hKYJ1WcmVXKmL133ZcgTWSNNGclBZ2APhF5s57oufJxvu2xee95hLo7GuKVauy9BBKa4HTKWVocYchLUG6VKyx7Yj/Screenshot_20260520-200749_Gallery.jpg</t>
  </si>
  <si>
    <t>b214c94d-0ebf-4239-afbd-77af8eac2ac4</t>
  </si>
  <si>
    <t>Sun May 24 2026 08:55:00 GMT+0700 (Western Indonesia Time)</t>
  </si>
  <si>
    <t>https://prod-fillout-oregon-s3.s3.us-west-2.amazonaws.com/orgid-431168/flowpublicid-kdFWQQWTckus/0dcfd4ef-c6f5-4911-9a79-36db1ee7f80a-2nknZ2GgfzaGEuAxbnUAphpT0RfAZcYJ172brm85OBUnTr21XwtahBx2Ymi5ZqhZLqMx64xHkncZm9NXLZIfDC6B9HlyT95kyO5/1001037050.jpg</t>
  </si>
  <si>
    <t>Fajar Sodiq</t>
  </si>
  <si>
    <t>3515040907990001</t>
  </si>
  <si>
    <t>1999-07-09</t>
  </si>
  <si>
    <t>https://prod-fillout-oregon-s3.s3.us-west-2.amazonaws.com/orgid-431168/flowpublicid-kdFWQQWTckus/7e3dedd1-c361-426a-91b2-d72f2fd29102-mjLElj2iTRQ9zj1ervNauU5m4JZ5yyVvrQ47JBG9BOjgPwHxUCPO8WSWh4gDWnOFuY7MJ7TJYTecmscy1WdFLhlxQl8JKbSZx5F/Screenshot_20260520-200754_Gallery.jpg</t>
  </si>
  <si>
    <t>Reti, Koriyatin</t>
  </si>
  <si>
    <t>https://build.fillout.com/editor/b6saBAA7ojus/results?sessionId=b214c94d-0ebf-4239-afbd-77af8eac2ac4</t>
  </si>
  <si>
    <t>https://build.fillout.com/editor/kdFWQQWTckus/results?sessionId=7bf483e1-daf0-4e08-94b0-b9ec6498a00d</t>
  </si>
  <si>
    <t>https://prod-fillout-oregon-s3.s3.us-west-2.amazonaws.com/orgid-431168/flowpublicid-kdFWQQWTckus/c1396e04-52b0-487e-8f67-b69e478c3de6-cqkGMcRFsCuK3zsavGUk3Xagsp8H2oqY7q8Gbj3Ou78uTuEERVnDHMjgKejfzLiQUZLcBdcSXzVq1W24PhGxZeP7MzOGnTtQ84M/Screenshot_20260520-200800_Gallery.jpg</t>
  </si>
  <si>
    <t>Mon May 18 2026 09:15:00 GMT+0700 (Western Indonesia Time)</t>
  </si>
  <si>
    <t>Mon May 18 2026 08:54:00 GMT+0700 (Western Indonesia Time)</t>
  </si>
  <si>
    <t>0b5c1a04-79ba-4fc7-9484-c1842a23634f</t>
  </si>
  <si>
    <t>Sun May 24 2026 08:49:00 GMT+0700 (Western Indonesia Time)</t>
  </si>
  <si>
    <t>Sun May 24 2026 08:46:00 GMT+0700 (Western Indonesia Time)</t>
  </si>
  <si>
    <t>Rendra Rizky Ardiansyah</t>
  </si>
  <si>
    <t>3515030702140001</t>
  </si>
  <si>
    <t>2014-02-07</t>
  </si>
  <si>
    <t>https://build.fillout.com/editor/b6saBAA7ojus/results?sessionId=d582d243-1e45-4cff-af0a-21eb4cde2df2, https://build.fillout.com/editor/b6saBAA7ojus/results?sessionId=4cf833ef-97da-4218-9f60-327617705710</t>
  </si>
  <si>
    <t>3515031001096138</t>
  </si>
  <si>
    <t>3e29677f-428a-4172-b5f5-fb6a62ea162d</t>
  </si>
  <si>
    <t>https://build.fillout.com/editor/b6saBAA7ojus/results?sessionId=0b5c1a04-79ba-4fc7-9484-c1842a23634f</t>
  </si>
  <si>
    <t>Ngatsih</t>
  </si>
  <si>
    <t>3515032801210015</t>
  </si>
  <si>
    <t>https://prod-fillout-oregon-s3.s3.us-west-2.amazonaws.com/orgid-431168/flowpublicid-kdFWQQWTckus/ddbf0fd3-d5d0-4b1b-a22f-e9487c0407fd-EE6jIwvGkfmuQ5KwOhcwsWJiTzfUluXWbpHEbVk4QMFehJEePvgkq8YIQKm1T5Xovn3AvzJIaCXkpsSxQVsH5swVE9C34NAHolf/Screenshot_20260515_092858_CamScanner.jpg</t>
  </si>
  <si>
    <t>56191010-3521-4acd-b140-554ed31f7fd5</t>
  </si>
  <si>
    <t>Sun May 24 2026 08:42:00 GMT+0700 (Western Indonesia Time)</t>
  </si>
  <si>
    <t>Ramika</t>
  </si>
  <si>
    <t>3515037112790008</t>
  </si>
  <si>
    <t>1979-12-31</t>
  </si>
  <si>
    <t>Henni Vidyastuti</t>
  </si>
  <si>
    <t>https://prod-fillout-oregon-s3.s3.us-west-2.amazonaws.com/orgid-431168/flowpublicid-kdFWQQWTckus/2185bf70-a3fe-445f-8300-8feae1a02cb8-P0vo0vX1jVAs56pr1KTaymrheofQJ4AyhcaECDp6ET1rPwX87mDvrPg4HVd1cDYZlhryPz5T3P9zGITNdAnJI0EkGSZtutoShsT/1001033826.jpg</t>
  </si>
  <si>
    <t>https://build.fillout.com/editor/b6saBAA7ojus/results?sessionId=56191010-3521-4acd-b140-554ed31f7fd5</t>
  </si>
  <si>
    <t>3515031001093494</t>
  </si>
  <si>
    <t>https://prod-fillout-oregon-s3.s3.us-west-2.amazonaws.com/orgid-431168/flowpublicid-kdFWQQWTckus/d9076477-36a0-4f0a-b899-ef80ede0460d-g3dAIMMEKUH0ef4UE02GpcraNj92sqKL3cprHtAuxUdN8VbDwUPgaRY3rrZgtrVAI6seGmjsCIlVDAgiggBFcZ1QdNRUBDoocIy/1001033827.jpg</t>
  </si>
  <si>
    <t>19e3cc8a-c7df-4130-a359-22b9ae4d09fb</t>
  </si>
  <si>
    <t>Sun May 24 2026 08:45:00 GMT+0700 (Western Indonesia Time)</t>
  </si>
  <si>
    <t>Sun May 24 2026 08:43:00 GMT+0700 (Western Indonesia Time)</t>
  </si>
  <si>
    <t>Galih Trigianto</t>
  </si>
  <si>
    <t>https://build.fillout.com/editor/kdFWQQWTckus/results?sessionId=183e18e2-a574-42d1-9b86-fee6e0e7b63e</t>
  </si>
  <si>
    <t>3515032207040001</t>
  </si>
  <si>
    <t>2004-07-22</t>
  </si>
  <si>
    <t>193dbd5a43e79b5792caa51aa1d1e09b</t>
  </si>
  <si>
    <t>Mon May 18 2026 09:39:00 GMT+0700 (Western Indonesia Time)</t>
  </si>
  <si>
    <t>https://prod-fillout-oregon-s3.s3.us-west-2.amazonaws.com/orgid-431168/flowpublicid-kdFWQQWTckus/caf70556-add7-47ef-a2a6-479f2d85eeb9-u9UyESy0v8IWGTkxNPvFAqIZ7bSK0mP7XHgyVkBWgy7CTPwfg0vhqv3SglGM4MRYv4bl7KkCFIsQam69vp1CbMIvb7SesuxXFjb/1001033833.jpg</t>
  </si>
  <si>
    <t>https://build.fillout.com/editor/b6saBAA7ojus/results?sessionId=19e3cc8a-c7df-4130-a359-22b9ae4d09fb</t>
  </si>
  <si>
    <t>ikut orang</t>
  </si>
  <si>
    <t>b6213ea6-dc6b-4ac1-8bca-9009c6c8dd62</t>
  </si>
  <si>
    <t>Sun May 24 2026 08:40:00 GMT+0700 (Western Indonesia Time)</t>
  </si>
  <si>
    <t>Suyitno</t>
  </si>
  <si>
    <t>3515033112760002</t>
  </si>
  <si>
    <t>https://build.fillout.com/editor/b6saBAA7ojus/results?sessionId=cadf486d-acd1-4a1a-8884-782c3886a8ff</t>
  </si>
  <si>
    <t>1976-12-31</t>
  </si>
  <si>
    <t>3e567a06-e34e-4726-9ee5-527f68c8740f</t>
  </si>
  <si>
    <t>https://build.fillout.com/editor/b6saBAA7ojus/results?sessionId=b6213ea6-dc6b-4ac1-8bca-9009c6c8dd62</t>
  </si>
  <si>
    <t>Mukhammad Rofik</t>
  </si>
  <si>
    <t>3515031001095838</t>
  </si>
  <si>
    <t>https://prod-fillout-oregon-s3.s3.us-west-2.amazonaws.com/orgid-431168/flowpublicid-kdFWQQWTckus/c12857bb-d6c1-493c-81a3-aa076113dbf0-tFnQXLGazoIhK58exrtnA84szkWaLek26vhldB1SLU3brtWk1XN4rr59AvWY7SnvuGl3BTGAVgKFKQsQPdt33RuBh2e30YS3uG2/Screenshot_20260517_154249_CamScanner.jpg</t>
  </si>
  <si>
    <t>Sat May 23 2026 22:44:00 GMT+0700 (Western Indonesia Time)</t>
  </si>
  <si>
    <t>Sat May 23 2026 22:42:00 GMT+0700 (Western Indonesia Time)</t>
  </si>
  <si>
    <t>2015-02-17</t>
  </si>
  <si>
    <t>Dwi Arianti</t>
  </si>
  <si>
    <t>https://prod-fillout-oregon-s3.s3.us-west-2.amazonaws.com/orgid-431168/flowpublicid-kdFWQQWTckus/180fc755-dce1-4077-b596-86def18cca2d-kMy4OuVMNDHRgapPsQBUA7cCcg6SfQfp3DxgrMVPLYImuT4CBFnYgpk29axh8PE49uuX1uapn3KqgQia5F5LylwuC2MurJKYfHg/1001038944.jpg</t>
  </si>
  <si>
    <t>Bambang agus</t>
  </si>
  <si>
    <t>https://build.fillout.com/editor/b6saBAA7ojus/results?sessionId=633bd110-6013-4d30-b81c-12c2d016f355</t>
  </si>
  <si>
    <t>Ronny widianto, Herlinda eka listiyanti, Hasan Sakha alfaris</t>
  </si>
  <si>
    <t>https://build.fillout.com/editor/kdFWQQWTckus/results?sessionId=1c0464aa-3d5b-490d-908e-8838cad42600</t>
  </si>
  <si>
    <t>5c149409fc83ec6d2002f8c2d27a0f2c</t>
  </si>
  <si>
    <t>https://prod-fillout-oregon-s3.s3.us-west-2.amazonaws.com/orgid-431168/flowpublicid-kdFWQQWTckus/d2a42e86-a21c-4159-b2e8-894d6d173425-sIIktlnrYanET9Vew14Q0Xjx6V9sJ0qXmPhffjf9RCWbfqDuJTs7r3iC1XmTxVPV5URuaHUEu780avL9YtyCSRYbSmAW8T6RLTW/1001038948.jpg</t>
  </si>
  <si>
    <t>8312d57c-d292-4e62-9a91-161ee29105b8</t>
  </si>
  <si>
    <t>Mon May 18 2026 09:46:00 GMT+0700 (Western Indonesia Time)</t>
  </si>
  <si>
    <t>Sat May 23 2026 22:38:00 GMT+0700 (Western Indonesia Time)</t>
  </si>
  <si>
    <t>Sun May 17 2026 21:58:00 GMT+0700 (Western Indonesia Time)</t>
  </si>
  <si>
    <t>1991-10-12</t>
  </si>
  <si>
    <t>https://prod-fillout-oregon-s3.s3.us-west-2.amazonaws.com/orgid-431168/flowpublicid-kdFWQQWTckus/5306268f-6d40-4eb4-a7b1-c4fbd9de3b34-8zATyIuXhGbBOgxler4r1Xh6hvVZxbsiS2zCijpOhBCYg5fT4O9xCX94T7b31QZQ4gUmCIb1HpRTnuAgGufhklt8T7NthpiPSCm/KK-Sugiantoko.jpg</t>
  </si>
  <si>
    <t>https://prod-fillout-oregon-s3.s3.us-west-2.amazonaws.com/orgid-431168/flowpublicid-kdFWQQWTckus/de96799d-82da-49ad-b0df-396d2b0bcf6e-iEYyU1Hyx34O2BW3FMkWJgYKO9nZu2Lsl4Dl9qgbDcrgRcBK6HjBvGrr3vvGf7DB70I0AQadoAZgvamfaLiKiZKsjn479Qc19fz/1001037155.jpg</t>
  </si>
  <si>
    <t>https://build.fillout.com/editor/b6saBAA7ojus/results?sessionId=68f9d135-4fb5-4368-b23c-7923763376e8</t>
  </si>
  <si>
    <t>https://prod-fillout-oregon-s3.s3.us-west-2.amazonaws.com/orgid-431168/flowpublicid-kdFWQQWTckus/cce44897-cb99-4c4b-952c-5b8ea64b9b2b-PQOwE3AgZfDE9CIJbDZc5vPyKkfPdzK35FoA6kc9l7nJoeagufRclVNSOXFrjqUwqu836a6BzWTqnHmy6IPYUYqwBGp4vuImOPD/220169.jpg</t>
  </si>
  <si>
    <t>Sat May 23 2026 22:36:00 GMT+0700 (Western Indonesia Time)</t>
  </si>
  <si>
    <t>1988-08-06</t>
  </si>
  <si>
    <t>https://build.fillout.com/editor/b6saBAA7ojus/results?sessionId=77f6d01b-0c66-464a-8a1a-17c920177931, https://build.fillout.com/editor/b6saBAA7ojus/results?sessionId=6e115cdc-535e-4446-b189-b0b2bea20a2b, https://build.fillout.com/editor/b6saBAA7ojus/results?sessionId=1b1fc0d2-bff8-4fa8-ad33-8f5a584d1c13, https://build.fillout.com/editor/b6saBAA7ojus/results?sessionId=b819970d-7ed1-43b4-bf53-e8b2d0d969a0</t>
  </si>
  <si>
    <t>https://prod-fillout-oregon-s3.s3.us-west-2.amazonaws.com/orgid-431168/flowpublicid-kdFWQQWTckus/988c177c-3e15-4963-a16b-0c1344aaa330-lIAmzyXBVZkqSS46bcYcvoDJs89ZrqSHAp83Z5VDTNxTGwiEy0gNh7v8FYEvUYYTIMKeFxt7xmcZrJpTVgi0lEeOxUVs0NGO34s/220170.jpg</t>
  </si>
  <si>
    <t>25aace7a-2a07-41c9-90e5-58dc54df5dad</t>
  </si>
  <si>
    <t>https://build.fillout.com/editor/b6saBAA7ojus/results?sessionId=bbbde01b-c81b-446e-8100-dbe0871126ee</t>
  </si>
  <si>
    <t>3515032212640001</t>
  </si>
  <si>
    <t>https://prod-fillout-oregon-s3.s3.us-west-2.amazonaws.com/orgid-431168/flowpublicid-kdFWQQWTckus/7d194054-b36d-47e1-9014-a38d6b55b68b-ODFi4bJ0JWKFBqorqiTHvuV2fKHYuyz5C2rl6IPLgFa15OFFXgyUOkM5NY9BRVwCJijYMEnyDssBjRKLNwvjs3YcqVNxl9j7iZ0/220171.jpg</t>
  </si>
  <si>
    <t>Sat May 23 2026 22:26:00 GMT+0700 (Western Indonesia Time)</t>
  </si>
  <si>
    <t>Sat May 23 2026 22:24:00 GMT+0700 (Western Indonesia Time)</t>
  </si>
  <si>
    <t>2022-12-29</t>
  </si>
  <si>
    <t>Sugiantoko, Susanti, Laksmana Safaq Hidayat, Sukma Dwi Nur Insani</t>
  </si>
  <si>
    <t>https://build.fillout.com/editor/kdFWQQWTckus/results?sessionId=8312d57c-d292-4e62-9a91-161ee29105b8</t>
  </si>
  <si>
    <t>7650d155-d479-42e2-a123-357b6224b2ed</t>
  </si>
  <si>
    <t>https://build.fillout.com/editor/b6saBAA7ojus/results?sessionId=20bf9972-b0dd-474e-9cb8-8dd37a2a996c</t>
  </si>
  <si>
    <t>supariati</t>
  </si>
  <si>
    <t>3515037006610001</t>
  </si>
  <si>
    <t>a49cdc88ccd074e32d497683da1e55ee</t>
  </si>
  <si>
    <t>73a9d5db-116b-479f-af80-a3e4293dbcda</t>
  </si>
  <si>
    <t>Mon May 18 2026 10:26:00 GMT+0700 (Western Indonesia Time)</t>
  </si>
  <si>
    <t>Mon May 18 2026 10:00:00 GMT+0700 (Western Indonesia Time)</t>
  </si>
  <si>
    <t>sunggar trami</t>
  </si>
  <si>
    <t>5315030809250001</t>
  </si>
  <si>
    <t>https://prod-fillout-oregon-s3.s3.us-west-2.amazonaws.com/orgid-431168/flowpublicid-kdFWQQWTckus/89c9c1f0-59ed-44f0-a7b9-03e399f652d1-sj7VBO1HDecJ1l1er2iVCJhEmB0LUKJdhz3WQddfmboQLCoL8ZNivIGiN1IZcdDFscm24ViPBWvjjJt3NQvnaZPEvt59EUclhkv/WA_1779073337606.jpg</t>
  </si>
  <si>
    <t>Sat May 23 2026 22:20:00 GMT+0700 (Western Indonesia Time)</t>
  </si>
  <si>
    <t>1998-04-01</t>
  </si>
  <si>
    <t>73faf716-846e-4640-ac49-819bcd030c73</t>
  </si>
  <si>
    <t>ulum hanifatus solikhah</t>
  </si>
  <si>
    <t>3515036106960001</t>
  </si>
  <si>
    <t>https://prod-fillout-oregon-s3.s3.us-west-2.amazonaws.com/orgid-431168/flowpublicid-kdFWQQWTckus/786ca2f6-1f62-41e0-9a08-09b4d8916acc-29kmz4OJNySGDbaxZghZdK1r27Qawh1vFXLL7z7r13J3PzxE4c7dJTlxqqKspB3kmTF56TxF45JrZbyV1yUf46CpBdHF1RMM6iT/WA_1779073161232.jpg</t>
  </si>
  <si>
    <t>https://build.fillout.com/editor/b6saBAA7ojus/results?sessionId=dcefe1a6-8c80-4657-8444-c8a3ceaa718b</t>
  </si>
  <si>
    <t>15/06/2026 11:04:02</t>
  </si>
  <si>
    <t>https://prod-fillout-oregon-s3.s3.us-west-2.amazonaws.com/orgid-431168/flowpublicid-kdFWQQWTckus/4e8c1844-9821-4dcc-8b73-b55f10dca0dd-bnLpFhldVxXr8NbkJ5dvh1gYIP8Msi8IK7uyxDbE4GcXC2uOrAdvrxNHTNNxhGfS8ODMGXlEDhHJWjBuEgJmF3lFAJeVpusnQvb/WA_1779073187435.jpg</t>
  </si>
  <si>
    <t>Sat May 23 2026 22:17:00 GMT+0700 (Western Indonesia Time)</t>
  </si>
  <si>
    <t>https://build.fillout.com/editor/b6saBAA7ojus/results?sessionId=b1286bc0-71dc-48eb-be92-49e510e6a438, https://build.fillout.com/editor/b6saBAA7ojus/results?sessionId=eacb2d4f-9b23-40f2-9c2b-503c1111e207, https://build.fillout.com/editor/b6saBAA7ojus/results?sessionId=6294764c-7546-459a-81a6-671aeb8645da, https://build.fillout.com/editor/b6saBAA7ojus/results?sessionId=10b8b93d-3013-45b5-a80b-5eef1fde662f</t>
  </si>
  <si>
    <t>1971-04-07</t>
  </si>
  <si>
    <t>3ff9d283-90a2-4754-9ffe-9596468622df</t>
  </si>
  <si>
    <t>https://prod-fillout-oregon-s3.s3.us-west-2.amazonaws.com/orgid-431168/flowpublicid-kdFWQQWTckus/29a8b0d7-be9e-433c-9b22-81852378dcf1-wotdXa7bdnRa2NznQEtimHVrbog9gnmf8ge7skunlpfs8oD9i5eCGE6v53Ou0SnpvbwoCrzBbIDMdsX9YyB8iJFoF5vTODo19Lf/392e6cc9-bbf5-4b8b-a130-60bca386b07d.jpg</t>
  </si>
  <si>
    <t>https://prod-fillout-oregon-s3.s3.us-west-2.amazonaws.com/orgid-431168/flowpublicid-kdFWQQWTckus/b0409c18-7152-438c-b50a-e19fd6205b86-kpnHM4dbPFf9j4b1n83QjkleD1HcuRHIgo6Oih2pBXPIiU3uDLwpj1BQMESsGw45K5ANxiMhUeLelffHa2qwE5sEmI8BBsEImLK/WA_1779073216136.jpg</t>
  </si>
  <si>
    <t>muhammad imron</t>
  </si>
  <si>
    <t>https://build.fillout.com/editor/b6saBAA7ojus/results?sessionId=b0367a8a-c924-40e1-b8d1-7732909a3b6c</t>
  </si>
  <si>
    <t>sunggar trami, yuli nur lailya, suci nur laela</t>
  </si>
  <si>
    <t>https://prod-fillout-oregon-s3.s3.us-west-2.amazonaws.com/orgid-431168/flowpublicid-kdFWQQWTckus/cd2e070f-b8a8-4c12-a680-02a0d586f3f0-SBnt2OjQwIDlbrw69fHx8ewpY1j2BV5kN1fUKBBXbDzS6X08ibPWsADInt1ZMSpmVXEIZYJdopZIOoNdiF6V8QSyZotjEkVzfvq/43b30dc3-ead3-4d90-9221-5cc9ce382a6a.jpg</t>
  </si>
  <si>
    <t>https://build.fillout.com/editor/kdFWQQWTckus/results?sessionId=73a9d5db-116b-479f-af80-a3e4293dbcda</t>
  </si>
  <si>
    <t>df86d33e-3e4e-4d8e-b7a2-8ff48b5229cd</t>
  </si>
  <si>
    <t>Sat May 23 2026 20:37:00 GMT+0700 (Western Indonesia Time)</t>
  </si>
  <si>
    <t>Sat May 23 2026 20:31:00 GMT+0700 (Western Indonesia Time)</t>
  </si>
  <si>
    <t>Umbarwati</t>
  </si>
  <si>
    <t>3515034403690001</t>
  </si>
  <si>
    <t>1969-03-04</t>
  </si>
  <si>
    <t>72b37103-0d93-40ae-823e-0c456a5d9c78</t>
  </si>
  <si>
    <t>Mon May 18 2026 11:02:00 GMT+0700 (Western Indonesia Time)</t>
  </si>
  <si>
    <t>Mon May 18 2026 10:30:00 GMT+0700 (Western Indonesia Time)</t>
  </si>
  <si>
    <t>https://prod-fillout-oregon-s3.s3.us-west-2.amazonaws.com/orgid-431168/flowpublicid-kdFWQQWTckus/750bd4f7-8f7d-4a0a-81ca-5c0344993131-siPUiNNBwiJehrw0RNC3WGi96AyEAB106lpHQsZtMFfOXmLZypEzi5hfXdgbe0zJTxeQjIauZYRlMacxUp5eJm66EuYcjEBRpbW/WA_1779075222566.jpg</t>
  </si>
  <si>
    <t>https://prod-fillout-oregon-s3.s3.us-west-2.amazonaws.com/orgid-431168/flowpublicid-kdFWQQWTckus/0d3e0d63-bf3a-421f-b709-1a521a2c75ff-ibAt0vJqe19BYUZTuIXVTm1ym5TwD1IIXQFHkXAjfSBpJEJzDYYg4eowUE19XCmkoMg7KVsXxdJCJtBhcuYWofBVihmtbglk43N/e491bd17-c573-427d-bace-bf8239e72379.jpg</t>
  </si>
  <si>
    <t>3515032501097276</t>
  </si>
  <si>
    <t>https://build.fillout.com/editor/b6saBAA7ojus/results?sessionId=df86d33e-3e4e-4d8e-b7a2-8ff48b5229cd</t>
  </si>
  <si>
    <t>https://prod-fillout-oregon-s3.s3.us-west-2.amazonaws.com/orgid-431168/flowpublicid-kdFWQQWTckus/d1d05bf7-257f-4586-bc34-cd0952a14b23-Qg5k1nRy5ryT0KlW94JLeJ45iyMxweH1SfsZ6mhNKeK72efZ2hxjrvQTM4mKjZhuawEiGvEhlyKT9bxtocu4vm3RGRg9sQNUFSZ/571369b0-e498-4135-9bc3-6a49047368c7.jpg</t>
  </si>
  <si>
    <t>db7d7b9b-f14d-45bf-ab68-4540f940d9e4</t>
  </si>
  <si>
    <t>Sat May 23 2026 20:36:00 GMT+0700 (Western Indonesia Time)</t>
  </si>
  <si>
    <t>Sat May 23 2026 20:34:00 GMT+0700 (Western Indonesia Time)</t>
  </si>
  <si>
    <t>Yudi Setiawan</t>
  </si>
  <si>
    <t>3615031405000003</t>
  </si>
  <si>
    <t>https://prod-fillout-oregon-s3.s3.us-west-2.amazonaws.com/orgid-431168/flowpublicid-kdFWQQWTckus/12cbe128-2258-4fea-b78d-8d2b369a593a-OMp4IwZhbA1NWBZsVqqMKFqOMLoaQBfTelisd6FmnHsD6EIUKPP74GquL7SrbQpFH9R1U3CfXw1n0AidbyccCZ8JyYhLSl2ZUnL/WA_1779075222566.jpg</t>
  </si>
  <si>
    <t>2000-05-14</t>
  </si>
  <si>
    <t>https://prod-fillout-oregon-s3.s3.us-west-2.amazonaws.com/orgid-431168/flowpublicid-kdFWQQWTckus/d87aacb3-3832-47ab-bf21-964aa6014008-ZSw0uFGA9EJ6M0FhGeMTbCMYSmUqdAPHnSUOgFiOITAxVgIJ5WORa9sqZIyD7ej8SwRUarsZMB0gp5vQ4VwNkERm0umKohO3y5L/WA_1779075085024.jpg</t>
  </si>
  <si>
    <t>b69b4e78-42d7-4718-873b-a889c061a8ee</t>
  </si>
  <si>
    <t>18/05/2026 09:38:18</t>
  </si>
  <si>
    <t>wahyuni Sri indarti</t>
  </si>
  <si>
    <t>3515034707690004</t>
  </si>
  <si>
    <t>https://build.fillout.com/editor/b6saBAA7ojus/results?sessionId=db7d7b9b-f14d-45bf-ab68-4540f940d9e4</t>
  </si>
  <si>
    <t>https://prod-fillout-oregon-s3.s3.us-west-2.amazonaws.com/orgid-431168/flowpublicid-kdFWQQWTckus/fc02225f-eccf-4496-9c6e-d96420436bd5-fkUEHmaujmwG2jHOatIU2JeGeHbsFweEa69ujTozmuhanDy6Dw0etHDSWjZFQqHa7Zd2GhmdFagazbESyhii76zHrqinKDhHJae/WA_1779075115569.jpg</t>
  </si>
  <si>
    <t>40225ec8-a566-4ded-9d78-89e8f2cf4bd4</t>
  </si>
  <si>
    <t>c05ea4db-04d1-47ba-8812-90360c0ca025</t>
  </si>
  <si>
    <t>Sat May 23 2026 13:26:00 GMT+0700 (Western Indonesia Time)</t>
  </si>
  <si>
    <t>3515031001093499</t>
  </si>
  <si>
    <t>https://prod-fillout-oregon-s3.s3.us-west-2.amazonaws.com/orgid-431168/flowpublicid-kdFWQQWTckus/d9f70845-53f6-4726-b203-4798a724baa4-w1pNE3gu2zzpVyw4S2PFOTyoQJQOkOSzIf3XNCBg7vuuKybpew8T2UcOjsR1zjQzRBMwhx29IunMlgpcIHKPJ46aZJutAjZPI0k/KK-Kayati.jpg</t>
  </si>
  <si>
    <t>Sat May 23 2026 13:22:00 GMT+0700 (Western Indonesia Time)</t>
  </si>
  <si>
    <t>Nizam Hafiz Dzikrullah</t>
  </si>
  <si>
    <t>3515032304140003</t>
  </si>
  <si>
    <t>2014-04-23</t>
  </si>
  <si>
    <t>098ba39a-d8a5-4cf0-89da-944184820c95</t>
  </si>
  <si>
    <t>18/05/2026 09:41:40</t>
  </si>
  <si>
    <t>eri sabrina</t>
  </si>
  <si>
    <t>3515035801030003</t>
  </si>
  <si>
    <t xml:space="preserve">David Dwi afandi, Dwi agustina, earlyta arsyfa salsabila, Alvaro abiy vishaka, Keisha arasely yasmeera </t>
  </si>
  <si>
    <t>https://build.fillout.com/editor/kdFWQQWTckus/results?sessionId=72b37103-0d93-40ae-823e-0c456a5d9c78</t>
  </si>
  <si>
    <t>3515032501097245</t>
  </si>
  <si>
    <t>https://build.fillout.com/editor/b6saBAA7ojus/results?sessionId=c05ea4db-04d1-47ba-8812-90360c0ca025</t>
  </si>
  <si>
    <t>730ca046-ae4a-428a-9df5-e092f4093739</t>
  </si>
  <si>
    <t>Mon May 18 2026 11:09:00 GMT+0700 (Western Indonesia Time)</t>
  </si>
  <si>
    <t>Mon May 18 2026 10:24:00 GMT+0700 (Western Indonesia Time)</t>
  </si>
  <si>
    <t>https://prod-fillout-oregon-s3.s3.us-west-2.amazonaws.com/orgid-431168/flowpublicid-kdFWQQWTckus/e265b8e2-6116-48b0-8d76-05e23a43ff61-RmVnX3NjY8nziltSBgr9VixQtWSVxfR67Pdgm5WhKMEJQAfzYVnFT43m50eo5LDc48JMkVGa2XUUmffgrHS0uJPgrvyl8TVZBck/222982.jpg</t>
  </si>
  <si>
    <t>Akhmad Ali Soberi</t>
  </si>
  <si>
    <t>3515031609130005</t>
  </si>
  <si>
    <t>https://prod-fillout-oregon-s3.s3.us-west-2.amazonaws.com/orgid-431168/flowpublicid-kdFWQQWTckus/23a41209-d34e-4042-b263-86d7c9f07743-9eFyBJE30zAL2eNqh01wscKCPLi6Umnam188iH0KoaUHEI8x5vEgpFPCHGPYCZ3gcwPWGQ08nEMlE1SiSkqbqGAxg92tGtP7qQj/WA_1778761418832.jpg</t>
  </si>
  <si>
    <t>41b57de7-7c44-4da4-936f-b96c7f7e1841</t>
  </si>
  <si>
    <t>Sat May 23 2026 13:19:00 GMT+0700 (Western Indonesia Time)</t>
  </si>
  <si>
    <t>M.haidar hendarto</t>
  </si>
  <si>
    <t>3515031010060003</t>
  </si>
  <si>
    <t>https://prod-fillout-oregon-s3.s3.us-west-2.amazonaws.com/orgid-431168/flowpublicid-kdFWQQWTckus/e719b500-c353-4563-9cc8-e62050fb4fff-aHHb7OJ1WPbZlA228SgmsBjqj2LjeYRQA1AK6i7teXbomOeC4Z5AZBq2KyoPai0kFetooZyz9iXds3MlW4RwL7g45nblvYZW1Cb/222980.jpg</t>
  </si>
  <si>
    <t>2006-10-10</t>
  </si>
  <si>
    <t>https://prod-fillout-oregon-s3.s3.us-west-2.amazonaws.com/orgid-431168/flowpublicid-kdFWQQWTckus/27d7e22f-9346-4fb0-9027-9723ca733335-wdAY5W80lV5NGXhU7TGFlg4TJl182a03XDMGkuqy6fOBam8E4zgUKvqgX1cYGDraQuz0xAKoHXfGEiZNUCiF9fiyGdNToHhqvLB/1000002326.jpg</t>
  </si>
  <si>
    <t>https://prod-fillout-oregon-s3.s3.us-west-2.amazonaws.com/orgid-431168/flowpublicid-kdFWQQWTckus/c9bbb796-a421-4760-9d46-690d5c631b60-kg9W5hdjrtQjJmzibR7MoQXehCDpx5ZQgeUJ2odv3J53YJs6SxeSM5upyTNzDQ3ikTzeZFuTRiC2DMpMpE0sV0dto6PA45lVM5G/222981.jpg</t>
  </si>
  <si>
    <t>https://build.fillout.com/editor/b6saBAA7ojus/results?sessionId=41b57de7-7c44-4da4-936f-b96c7f7e1841</t>
  </si>
  <si>
    <t>https://prod-fillout-oregon-s3.s3.us-west-2.amazonaws.com/orgid-431168/flowpublicid-kdFWQQWTckus/17bd8507-6c4e-466c-8f38-f54b2c55a411-KVx5E6LN4TqjIFgcVNEOwA7KWuGsgxY5hLbAsoL99qIBw9NhjethDIG6TWSZJQ02w990vM8WILsuhrvK0Pcs3gCqKecu7BBtnCj/1000002329.jpg</t>
  </si>
  <si>
    <t>98a5bee7-5454-4c94-936e-2657d1605734</t>
  </si>
  <si>
    <t>Sat May 23 2026 13:15:00 GMT+0700 (Western Indonesia Time)</t>
  </si>
  <si>
    <t>Mistika</t>
  </si>
  <si>
    <t>3515034809800002</t>
  </si>
  <si>
    <t>1980-04-08</t>
  </si>
  <si>
    <t>https://build.fillout.com/editor/b6saBAA7ojus/results?sessionId=0083cf76-232b-4eb0-a608-90ffda335c39</t>
  </si>
  <si>
    <t>https://prod-fillout-oregon-s3.s3.us-west-2.amazonaws.com/orgid-431168/flowpublicid-kdFWQQWTckus/525ec835-9b1f-40cb-aa49-9e78846fb7de-Vy9rv4VmMIOtRuulTstnCaIyePz505BhAkIAM3jFnydRp98yoFVBUOOzhzJh4G0kiwagPfabahfYyv4eFM1P0BIBdEWxmmroVwR/1000002333.jpg</t>
  </si>
  <si>
    <t>40ade146-0b7d-44fc-921c-7f553d437b8c</t>
  </si>
  <si>
    <t>https://prod-fillout-oregon-s3.s3.us-west-2.amazonaws.com/orgid-431168/flowpublicid-kdFWQQWTckus/eb387d27-fce4-4066-b856-2e7ef48e98e1-lr6SuSixWSj0TBjAeEoTdhIYDLqYgKi1BsII6pYbLmfhEsfaCRuOW4cyDfWjc0o6T02EZapFZpL8PHSBzl7NAzb8bicy2HVnIXT/Screenshot_20260526_171051_CamScanner.jpg</t>
  </si>
  <si>
    <t>https://build.fillout.com/editor/b6saBAA7ojus/results?sessionId=98a5bee7-5454-4c94-936e-2657d1605734</t>
  </si>
  <si>
    <t>Akmad Ali Sober, Meme Wibowo, Ahmad Hafizh putra Shober, Azkadina Alya Shoberi</t>
  </si>
  <si>
    <t>https://build.fillout.com/editor/kdFWQQWTckus/results?sessionId=730ca046-ae4a-428a-9df5-e092f4093739</t>
  </si>
  <si>
    <t>de42c394-cb84-4d43-8faf-73d9600bf7b0</t>
  </si>
  <si>
    <t>Mon May 18 2026 11:17:00 GMT+0700 (Western Indonesia Time)</t>
  </si>
  <si>
    <t>Sat May 23 2026 13:11:00 GMT+0700 (Western Indonesia Time)</t>
  </si>
  <si>
    <t>Mon May 18 2026 10:57:00 GMT+0700 (Western Indonesia Time)</t>
  </si>
  <si>
    <t>Dedi sugiarto</t>
  </si>
  <si>
    <t>3515031510810001</t>
  </si>
  <si>
    <t>1981-10-15</t>
  </si>
  <si>
    <t>185e51db-db8e-4e24-b0d5-52c4f4d581c1</t>
  </si>
  <si>
    <t>19/05/2026 07:38:51</t>
  </si>
  <si>
    <t>supardi</t>
  </si>
  <si>
    <t>3515030404580006</t>
  </si>
  <si>
    <t>https://prod-fillout-oregon-s3.s3.us-west-2.amazonaws.com/orgid-431168/flowpublicid-kdFWQQWTckus/5c1a192e-c5fc-4fb0-9220-f3477b424cbf-8vpgvMrSEeTK96ppPqE2EKs6DeRS01r3M0YYytS3HZiJZITEww4Yeu2Mfecft64fRut51rmVXJ6LS0i6GQE0goBHznRJuMrYV29/1001046903.jpg</t>
  </si>
  <si>
    <t>https://build.fillout.com/editor/b6saBAA7ojus/results?sessionId=de42c394-cb84-4d43-8faf-73d9600bf7b0</t>
  </si>
  <si>
    <t>249</t>
  </si>
  <si>
    <t>3515031001093502</t>
  </si>
  <si>
    <t>900</t>
  </si>
  <si>
    <t>8c0091c9-127a-4468-acb3-fc8746f4c0b6</t>
  </si>
  <si>
    <t>Sat May 23 2026 12:59:00 GMT+0700 (Western Indonesia Time)</t>
  </si>
  <si>
    <t>Sat May 23 2026 12:57:00 GMT+0700 (Western Indonesia Time)</t>
  </si>
  <si>
    <t>Achmad irsadul ibat</t>
  </si>
  <si>
    <t>3515031505180002</t>
  </si>
  <si>
    <t>https://prod-fillout-oregon-s3.s3.us-west-2.amazonaws.com/orgid-431168/flowpublicid-kdFWQQWTckus/71e58bfd-261d-49f5-bd00-b9837d950f74-egCiQxyhwQONr1vFXIIbhtFg8LdOZjqkLuOFPHCePxyPZomwQBMGZQWK9pL6dRkMUGFpVGSHUkg5LlJ6quxpJO7sUB2mZQ6gOg7/1001046904.jpg</t>
  </si>
  <si>
    <t>2018-05-15</t>
  </si>
  <si>
    <t>3515031110110002</t>
  </si>
  <si>
    <t>https://build.fillout.com/editor/b6saBAA7ojus/results?sessionId=8c0091c9-127a-4468-acb3-fc8746f4c0b6</t>
  </si>
  <si>
    <t>a9dcb355-feb7-479f-9b79-68b863d0a447</t>
  </si>
  <si>
    <t>19/05/2026 07:41:42</t>
  </si>
  <si>
    <t>liadah</t>
  </si>
  <si>
    <t>3515034603660003</t>
  </si>
  <si>
    <t>5b9e31e6-edb4-436b-9e8a-a437fa3d4158</t>
  </si>
  <si>
    <t>Sat May 23 2026 12:54:00 GMT+0700 (Western Indonesia Time)</t>
  </si>
  <si>
    <t>Muhammad Riyanto Kurniawan</t>
  </si>
  <si>
    <t>3515032708040002</t>
  </si>
  <si>
    <t>2004-08-27</t>
  </si>
  <si>
    <t>https://prod-fillout-oregon-s3.s3.us-west-2.amazonaws.com/orgid-431168/flowpublicid-kdFWQQWTckus/19dfd491-4248-4a09-9cb0-721750427274-qhzLfhAqCaKaJQzAbMIj6QDnYAwsZsatRTIEMkopC6IY0kh2EeN0wm6bQD8yOboaZL91pcXsI2DRGgDyE7uwkKad2SsMxd6OJaI/1001046905.jpg</t>
  </si>
  <si>
    <t>https://build.fillout.com/editor/b6saBAA7ojus/results?sessionId=5b9e31e6-edb4-436b-9e8a-a437fa3d4158</t>
  </si>
  <si>
    <t>fd9a66a5-114f-4be6-b353-5072ede37754</t>
  </si>
  <si>
    <t>Sat May 23 2026 12:51:00 GMT+0700 (Western Indonesia Time)</t>
  </si>
  <si>
    <t>Siti komariyah</t>
  </si>
  <si>
    <t>3515035606830005</t>
  </si>
  <si>
    <t>1983-06-16</t>
  </si>
  <si>
    <t>Sudirman, Dodik ermanto</t>
  </si>
  <si>
    <t>https://build.fillout.com/editor/kdFWQQWTckus/results?sessionId=2076059e-1699-4665-900f-8f64f5657aa5</t>
  </si>
  <si>
    <t>https://build.fillout.com/editor/b6saBAA7ojus/results?sessionId=fd9a66a5-114f-4be6-b353-5072ede37754</t>
  </si>
  <si>
    <t>40de6ed0-5d2f-442d-80b0-57f28c13e9a9</t>
  </si>
  <si>
    <t>b7ac3cf5-d97e-42cf-9ce0-63240c7dcb12</t>
  </si>
  <si>
    <t>Mon May 18 2026 11:40:00 GMT+0700 (Western Indonesia Time)</t>
  </si>
  <si>
    <t>90f13412-a5d5-4dc2-bd9c-e04e68af3794</t>
  </si>
  <si>
    <t>Sat May 23 2026 12:46:00 GMT+0700 (Western Indonesia Time)</t>
  </si>
  <si>
    <t>https://prod-fillout-oregon-s3.s3.us-west-2.amazonaws.com/orgid-431168/flowpublicid-kdFWQQWTckus/daa211e8-3bd8-4028-960a-ec9dbec315f2-8sENt1HNqpsvSqgqIBim1e0BiIDVbdFJ1Gt0qQmXNg0xTJ64gNNQWsmp7pRJicxau9ghk4wqcm5ZnPrvCn5f6Y3cpracwyK56FA/IMG-20260518-WA0015.jpg</t>
  </si>
  <si>
    <t>Anasrul</t>
  </si>
  <si>
    <t>3515032503790003</t>
  </si>
  <si>
    <t>3515031108250004</t>
  </si>
  <si>
    <t>https://prod-fillout-oregon-s3.s3.us-west-2.amazonaws.com/orgid-431168/flowpublicid-kdFWQQWTckus/1ac5d439-9f89-4082-b384-944d45663504-EexGwrTnz65B4lnN9Zb9Ofwt4KZk32ckHFSoJDsFjm5VqtfZWQuaf3pk3luHGze2AlICo9DH4UBUGGhOA8edbzhAZI0ysnHzYs8/WA_1779078666261.jpg</t>
  </si>
  <si>
    <t>1979-03-25</t>
  </si>
  <si>
    <t>https://build.fillout.com/editor/b6saBAA7ojus/results?sessionId=90f13412-a5d5-4dc2-bd9c-e04e68af3794</t>
  </si>
  <si>
    <t>f3c927ad-97a2-4a0d-9622-f8a4197863ea</t>
  </si>
  <si>
    <t>Sat May 23 2026 12:33:00 GMT+0700 (Western Indonesia Time)</t>
  </si>
  <si>
    <t>Sat May 23 2026 12:32:00 GMT+0700 (Western Indonesia Time)</t>
  </si>
  <si>
    <t>Bilqis Aulia Abidah</t>
  </si>
  <si>
    <t>3515034912230001</t>
  </si>
  <si>
    <t>2023-12-09</t>
  </si>
  <si>
    <t>https://prod-fillout-oregon-s3.s3.us-west-2.amazonaws.com/orgid-431168/flowpublicid-kdFWQQWTckus/b14951ed-5192-4a90-bbd9-dc45daeffa03-ozYAaEWp84hSljppBmNfgbm760d6IrJTQ268Aomzg8cGiixboa5jya9vDvVciOeb0uwsCzRqsuCxZ913jZnGEjuAiMLp46oBVbu/IMG-20260518-WA0008.jpg</t>
  </si>
  <si>
    <t>https://prod-fillout-oregon-s3.s3.us-west-2.amazonaws.com/orgid-431168/flowpublicid-kdFWQQWTckus/5c6d4601-b500-4284-be27-7f56627c456a-OVjFfYROY5V9R0fdOhqvtwKzyNzUBu8pFQmTmDUYfFBAsk0Z8idsUR3Ct4UfWJwpCshFGgc4kqZHwXCtHkFSKQYbLno4ZhFw5Ly/IMG-20260518-WA0018.jpg</t>
  </si>
  <si>
    <t>https://build.fillout.com/editor/b6saBAA7ojus/results?sessionId=f3c927ad-97a2-4a0d-9622-f8a4197863ea</t>
  </si>
  <si>
    <t>dc0733c8-4ede-407f-9a60-3257af460578</t>
  </si>
  <si>
    <t>Sat May 23 2026 12:30:00 GMT+0700 (Western Indonesia Time)</t>
  </si>
  <si>
    <t>Nadia Qiana Carabela</t>
  </si>
  <si>
    <t>3515035908170001</t>
  </si>
  <si>
    <t>2017-08-19</t>
  </si>
  <si>
    <t>https://prod-fillout-oregon-s3.s3.us-west-2.amazonaws.com/orgid-431168/flowpublicid-kdFWQQWTckus/7acafe88-31da-468c-a296-de394277352e-7oVajtbfF4ktzPcPpDfgJLKyURAljOKSNYbPuMdTC1vuJSjIi3TyQxEc9zx17sd5yR9PQt9bkJFl78B1UAdPIcUdGN4PWmv2vqk/20260514_161717.jpg</t>
  </si>
  <si>
    <t>https://build.fillout.com/editor/b6saBAA7ojus/results?sessionId=dc0733c8-4ede-407f-9a60-3257af460578</t>
  </si>
  <si>
    <t>https://prod-fillout-oregon-s3.s3.us-west-2.amazonaws.com/orgid-431168/flowpublicid-kdFWQQWTckus/e881ee31-441d-4793-9e85-065e9e04cbd3-7vBtLRZ39Bzad4rLNKFx8vFgoO3q92fmJGVfz93eNLIDZ9d5Nca9tR0JJZBPW3rI6hy1Kg3cWEY3lnIEgydQJruv5iV6NNtrkID/IMG-20260518-WA0019.jpg</t>
  </si>
  <si>
    <t>14420ac4-6a97-440b-8ca1-aba6534b2f84</t>
  </si>
  <si>
    <t>19/05/2026 06:07:02</t>
  </si>
  <si>
    <t>3515032411660002</t>
  </si>
  <si>
    <t>1041c9d5-90d3-4337-998b-ae09f7ff3ce7</t>
  </si>
  <si>
    <t>Sat May 23 2026 12:28:00 GMT+0700 (Western Indonesia Time)</t>
  </si>
  <si>
    <t>Pengamen</t>
  </si>
  <si>
    <t>Amelia Febriartika Putri</t>
  </si>
  <si>
    <t>3515034402090001</t>
  </si>
  <si>
    <t>2009-02-04</t>
  </si>
  <si>
    <t>https://prod-fillout-oregon-s3.s3.us-west-2.amazonaws.com/orgid-431168/flowpublicid-kdFWQQWTckus/2865382a-dccd-49c9-9ed0-3d38bc188bcf-zkjaX8kuHavv0Zd4p5qVjDOpwMXI0Y3ocROXUvN5zG3L0wK8OgMso6cglrEaMfUulXxCU4ymRqrXn34x8q36pXvIWOEJO8k9mMD/20260514_161414.jpg</t>
  </si>
  <si>
    <t>https://prod-fillout-oregon-s3.s3.us-west-2.amazonaws.com/orgid-431168/flowpublicid-kdFWQQWTckus/37d4b5f0-1a90-4ba1-8d09-3ed7792bdfb1-2yWFubvsIli68jkoZbud1J3Gt4TqyPo3aaQVIOeSszHhtiyQsWuZpKbhQzimQ6TbRTXKILGDwZBq2JvVfh1D5xus39gVz8hYdRV/IMG-20260518-WA0017.jpg</t>
  </si>
  <si>
    <t>3515031001093507</t>
  </si>
  <si>
    <t>https://build.fillout.com/editor/b6saBAA7ojus/results?sessionId=1041c9d5-90d3-4337-998b-ae09f7ff3ce7</t>
  </si>
  <si>
    <t>5758c827-24a3-47ff-b8d2-7b4b2c1e781d</t>
  </si>
  <si>
    <t>19/05/2026 06:10:02</t>
  </si>
  <si>
    <t>Sukarsih</t>
  </si>
  <si>
    <t>3515034703710002</t>
  </si>
  <si>
    <t>90caccab-5c10-4725-898f-07ec211269ce</t>
  </si>
  <si>
    <t>Sat May 23 2026 12:27:00 GMT+0700 (Western Indonesia Time)</t>
  </si>
  <si>
    <t>Sat May 23 2026 12:25:00 GMT+0700 (Western Indonesia Time)</t>
  </si>
  <si>
    <t>Atika windariyati</t>
  </si>
  <si>
    <t>3515036802870001</t>
  </si>
  <si>
    <t>1987-02-28</t>
  </si>
  <si>
    <t>Anasrul, Indah dwi ayu rosalia</t>
  </si>
  <si>
    <t>https://build.fillout.com/editor/kdFWQQWTckus/results?sessionId=b7ac3cf5-d97e-42cf-9ce0-63240c7dcb12</t>
  </si>
  <si>
    <t>https://build.fillout.com/editor/b6saBAA7ojus/results?sessionId=d5fd9a76-80f7-4b26-9a4d-11482f4a5a2e, https://build.fillout.com/editor/b6saBAA7ojus/results?sessionId=acf9e4e1-57e1-45dc-ad77-93bfdc117506, https://build.fillout.com/editor/b6saBAA7ojus/results?sessionId=f5db6915-1da2-4ee1-bf03-188296e18ae8</t>
  </si>
  <si>
    <t>411723be-faa0-44a4-9b73-e231590e7d07</t>
  </si>
  <si>
    <t>https://build.fillout.com/editor/b6saBAA7ojus/results?sessionId=90caccab-5c10-4725-898f-07ec211269ce</t>
  </si>
  <si>
    <t>https://prod-fillout-oregon-s3.s3.us-west-2.amazonaws.com/orgid-431168/flowpublicid-kdFWQQWTckus/5e5e3b61-4313-4b13-b31f-1ff2bbcaba78-6MCpHlEWPWhUpvFbccNyJ9nKY3TqbwsPjOBdg2qaCJ9u8LkRKW8r75pSrLtfsqXZZ9wisoqQiFnFhDKCPZ8DBpm7t8CYAzKZMUV/WA_1780375864544.jpg</t>
  </si>
  <si>
    <t>Mon May 18 2026 11:44:00 GMT+0700 (Western Indonesia Time)</t>
  </si>
  <si>
    <t>Mon May 18 2026 11:10:00 GMT+0700 (Western Indonesia Time)</t>
  </si>
  <si>
    <t>3515036810750005</t>
  </si>
  <si>
    <t>f8c286ce-eae3-403d-83cc-dd432352a74c</t>
  </si>
  <si>
    <t>13/05/2026 03:13:14</t>
  </si>
  <si>
    <t>3515033108680001</t>
  </si>
  <si>
    <t>d910126b-de09-456d-99a0-e8d5d167cd18</t>
  </si>
  <si>
    <t>Sat May 23 2026 11:59:00 GMT+0700 (Western Indonesia Time)</t>
  </si>
  <si>
    <t>Sat May 23 2026 11:54:00 GMT+0700 (Western Indonesia Time)</t>
  </si>
  <si>
    <t>karyawan swasta</t>
  </si>
  <si>
    <t>Puji arifianto</t>
  </si>
  <si>
    <t>3515031706810002</t>
  </si>
  <si>
    <t>1981-06-17</t>
  </si>
  <si>
    <t>https://build.fillout.com/editor/b6saBAA7ojus/results?sessionId=d910126b-de09-456d-99a0-e8d5d167cd18</t>
  </si>
  <si>
    <t>https://prod-fillout-oregon-s3.s3.us-west-2.amazonaws.com/orgid-431168/flowpublicid-kdFWQQWTckus/360ff56d-76bf-4be5-83c0-3557f9ac64ab-wZMp1jJDCM5KxZ7O63doKfIQyAVZjz6CucK4owF2EDWH07DxYTzwJQ6gGcF3g0IHnxQ3eM8MAyPrioNrxffhyu9C9aK6WY8Vxr9/IMG-20260602-WA0006.jpg</t>
  </si>
  <si>
    <t>040c5112-be99-4053-8e72-16cf32454a3e</t>
  </si>
  <si>
    <t>13/05/2026 03:16:13</t>
  </si>
  <si>
    <t>3515034305780002</t>
  </si>
  <si>
    <t>Sat May 23 2026 11:45:00 GMT+0700 (Western Indonesia Time)</t>
  </si>
  <si>
    <t>Sat May 23 2026 11:42:00 GMT+0700 (Western Indonesia Time)</t>
  </si>
  <si>
    <t>1957-07-14</t>
  </si>
  <si>
    <t>1300000</t>
  </si>
  <si>
    <t>https://prod-fillout-oregon-s3.s3.us-west-2.amazonaws.com/orgid-431168/flowpublicid-kdFWQQWTckus/f6c5283c-d45a-47c1-be80-5a0ec54b00cf-kzNRhYqzdcAxt3nzcSXPGZ81l0nsjcfuLR19OlMrkFA8XitThOpt8uz9JRv3FjHWWGABzPolav9jxOkErNJYaWCJR3WQ8UOXn76/IMG-20260602-WA0005.jpg</t>
  </si>
  <si>
    <t>https://build.fillout.com/editor/b6saBAA7ojus/results?sessionId=d7fb8a9c-a274-4579-a424-a5b1d86367b2</t>
  </si>
  <si>
    <t>b1c2c4bb-ae8e-43ef-ae1f-9359f61c2765</t>
  </si>
  <si>
    <t>13/05/2026 03:20:35</t>
  </si>
  <si>
    <t>Mohammad Bayu Nanda waskito</t>
  </si>
  <si>
    <t>3515030407990002</t>
  </si>
  <si>
    <t>pegawai indomaret</t>
  </si>
  <si>
    <t>55b8d81d-ff25-4983-8bbe-34b65f3ba608</t>
  </si>
  <si>
    <t>Sat May 23 2026 11:32:00 GMT+0700 (Western Indonesia Time)</t>
  </si>
  <si>
    <t>Sat May 23 2026 11:25:00 GMT+0700 (Western Indonesia Time)</t>
  </si>
  <si>
    <t>https://prod-fillout-oregon-s3.s3.us-west-2.amazonaws.com/orgid-431168/flowpublicid-kdFWQQWTckus/8d1a198b-1577-4296-8404-3081f65704a2-6ffGs6kqGvf6cAvkqm93mop005ajkZ1UnU7cGi2TnM3pyJeodQg5yoOWMPTbfXwmwp7YF8Y72f344bNQwQc4xEVxWUWiPwis9ZY/IMG-20260602-WA0007.jpg</t>
  </si>
  <si>
    <t>3515034101530089</t>
  </si>
  <si>
    <t>1954-04-07</t>
  </si>
  <si>
    <t>4e277024-70f5-4d38-8472-3c257329a560</t>
  </si>
  <si>
    <t>13/05/2026 03:24:13</t>
  </si>
  <si>
    <t>Denny Dwi waskito</t>
  </si>
  <si>
    <t>3515031210040003</t>
  </si>
  <si>
    <t>Lulik Setyowati, Ahmad Hariz Muhibbuddin, Rizka Nadzifah</t>
  </si>
  <si>
    <t>46000000</t>
  </si>
  <si>
    <t>pekerja pabrik</t>
  </si>
  <si>
    <t>Sat May 23 2026 10:43:00 GMT+0700 (Western Indonesia Time)</t>
  </si>
  <si>
    <t>https://build.fillout.com/editor/kdFWQQWTckus/results?sessionId=14645285-cd75-4148-8992-a172ed2d5e1a</t>
  </si>
  <si>
    <t>Sat May 23 2026 10:40:00 GMT+0700 (Western Indonesia Time)</t>
  </si>
  <si>
    <t>650000000</t>
  </si>
  <si>
    <t>https://build.fillout.com/editor/b6saBAA7ojus/results?sessionId=6bb4718b-2854-40cc-866d-40a1672b9006, https://build.fillout.com/editor/b6saBAA7ojus/results?sessionId=afd012b8-fee5-4c13-93e9-ec752764e6f3, https://build.fillout.com/editor/b6saBAA7ojus/results?sessionId=75d21f71-af9a-481e-97e6-5289913cf26c, https://build.fillout.com/editor/b6saBAA7ojus/results?sessionId=e981546e-9c44-4c23-b6b6-b9361a832f2c</t>
  </si>
  <si>
    <t>1961-11-03</t>
  </si>
  <si>
    <t>412de6b0-b8f3-4c21-b5e5-e0dda1d63c57</t>
  </si>
  <si>
    <t>df81c709-7178-4cda-841c-b3545ea07242</t>
  </si>
  <si>
    <t>Mon May 18 2026 11:49:00 GMT+0700 (Western Indonesia Time)</t>
  </si>
  <si>
    <t>https://prod-fillout-oregon-s3.s3.us-west-2.amazonaws.com/orgid-431168/flowpublicid-kdFWQQWTckus/4763f553-95a8-4682-b74a-805091326051-DFNN4XSI8hTTWPti9l3CS91igRSSRdd7QQMSON7wCn7HrG2NObg8MgBJCjYR98klR2Unh34mP97miu8HBItMeMNlXNC5xdqjyS3/cd9b19b7-3b07-4a05-8391-e92becfef28e.jpg</t>
  </si>
  <si>
    <t>https://prod-fillout-oregon-s3.s3.us-west-2.amazonaws.com/orgid-431168/flowpublicid-kdFWQQWTckus/3a1579f4-e150-456d-89ab-6ecfac6936b5-t6fMfAeVIKjCcIgor6snD9djY67jvWMAigT3fJTEiU0TweJpFmraCthTeTtlJQdyyBfsYj5G8gfBJ4YuioxorRxj2JYpnUzX8jq/WA_1779079297727.jpg</t>
  </si>
  <si>
    <t>https://build.fillout.com/editor/b6saBAA7ojus/results?sessionId=17f4c5eb-6f3a-4ab5-815e-c018769f5e2b</t>
  </si>
  <si>
    <t>77a861c3-71bd-4b9e-b1a9-e04d761e2f68</t>
  </si>
  <si>
    <t>13/05/2026 03:26:41</t>
  </si>
  <si>
    <t>Muhammad risky tri waskito</t>
  </si>
  <si>
    <t>3515031405160002</t>
  </si>
  <si>
    <t>Sat May 23 2026 10:36:00 GMT+0700 (Western Indonesia Time)</t>
  </si>
  <si>
    <t>1953-05-12</t>
  </si>
  <si>
    <t>https://prod-fillout-oregon-s3.s3.us-west-2.amazonaws.com/orgid-431168/flowpublicid-kdFWQQWTckus/503fdce6-d1a9-4ab1-a13c-f5a8cd563890-oKTUMFUjfCtF2agEbTjwxyWioPBP8tv9n1Yra1029rvuzEUBQHf690uY6QvHJRBVKs7vrW4xFYxmGYO2bWR0PsnpDkOc9BoTzw3/93a840a1-f1f0-41b3-9bb1-34967749f9aa.jpg</t>
  </si>
  <si>
    <t>https://prod-fillout-oregon-s3.s3.us-west-2.amazonaws.com/orgid-431168/flowpublicid-kdFWQQWTckus/6d55fdb0-b590-486d-a6eb-62d032f8cc32-zxIyHja1c1CxSuN3AP08FjpAeqSE7feHSOhliQZzpoHs1CV9Sw838D2yk7Gi8juWTpKmFJDiKZPEM5p50OBc8w48LWHDdkRKBBA/20260514_162406.jpg</t>
  </si>
  <si>
    <t>https://build.fillout.com/editor/b6saBAA7ojus/results?sessionId=c4250baa-ed95-41a7-9736-137bb50e7b9a</t>
  </si>
  <si>
    <t>43ff0037-63f2-4a4f-8160-1f82f49a68c1</t>
  </si>
  <si>
    <t>Sat May 23 2026 10:22:00 GMT+0700 (Western Indonesia Time)</t>
  </si>
  <si>
    <t>Sat May 23 2026 10:18:00 GMT+0700 (Western Indonesia Time)</t>
  </si>
  <si>
    <t>Jaswadi</t>
  </si>
  <si>
    <t>https://prod-fillout-oregon-s3.s3.us-west-2.amazonaws.com/orgid-431168/flowpublicid-kdFWQQWTckus/b1834b55-cc8c-438e-ba1f-c3765048b72e-WAYFO8dgC50RT4ClctzAKACoPZ1FuVI3QWJFm4kxukKN7B0TOY08XyF0ZYnvxLK1K77L7bZVsyUrmRUVXjVr0ORY1BMXnFcLndo/a2fe7ea5-8707-457f-b0f8-0ccba0cfe551.jpg</t>
  </si>
  <si>
    <t>3515040401740003</t>
  </si>
  <si>
    <t>1974-01-04</t>
  </si>
  <si>
    <t>https://prod-fillout-oregon-s3.s3.us-west-2.amazonaws.com/orgid-431168/flowpublicid-kdFWQQWTckus/77c36623-f7da-4e06-be69-7d8512621123-wvBITvLFofaWSdheqEwHjySNBt6eZu8lctbm9Efe3yk96QHRcQDS4q40eCWwZFewYmxcDOpYzQoasN9p7uXtH1CZJPbTYctsTmt/20260514_162531.jpg</t>
  </si>
  <si>
    <t>3515031208150006</t>
  </si>
  <si>
    <t>https://build.fillout.com/editor/b6saBAA7ojus/results?sessionId=43ff0037-63f2-4a4f-8160-1f82f49a68c1</t>
  </si>
  <si>
    <t>https://prod-fillout-oregon-s3.s3.us-west-2.amazonaws.com/orgid-431168/flowpublicid-kdFWQQWTckus/ac25d352-19dd-47fe-bfd1-28b5bb619c20-9bCo2LjQupwYa5m1sUmFN2YAd3gTx1SOxuVmBhFNNATLIpDFuySkMIs21Jyj2xAI9rAek6XSbJy2WzGEe91dVDJbrWa44FPYNj1/97121eed-2736-434f-8963-6e6fa18df49e.jpg</t>
  </si>
  <si>
    <t>https://prod-fillout-oregon-s3.s3.us-west-2.amazonaws.com/orgid-431168/flowpublicid-kdFWQQWTckus/e67ed3e9-e1d4-4633-8395-79cf5d25e51e-tXns7cUEvMlDVJFCg6YI4Jteq0e9ROUm5rmb2GWwBzXD3uW3PCYb0fGSDr3V5HutTXIQwtIAmBevZs41CdijvN2YzjQtRBzOaEO/20260514_162611.jpg</t>
  </si>
  <si>
    <t>ca926f61-8984-4d94-b310-f0fbbe9ca434</t>
  </si>
  <si>
    <t>Sat May 23 2026 10:05:00 GMT+0700 (Western Indonesia Time)</t>
  </si>
  <si>
    <t>Sat May 23 2026 10:03:00 GMT+0700 (Western Indonesia Time)</t>
  </si>
  <si>
    <t>Paini</t>
  </si>
  <si>
    <t>3515036702580001</t>
  </si>
  <si>
    <t>1958-02-27</t>
  </si>
  <si>
    <t>3515031105180003</t>
  </si>
  <si>
    <t>https://build.fillout.com/editor/b6saBAA7ojus/results?sessionId=ca926f61-8984-4d94-b310-f0fbbe9ca434</t>
  </si>
  <si>
    <t>a4e757d4-2802-496e-8f6d-42dde74d12a4</t>
  </si>
  <si>
    <t>21/05/2026 02:36:10</t>
  </si>
  <si>
    <t>h abd muntolip</t>
  </si>
  <si>
    <t>3515030111480002</t>
  </si>
  <si>
    <t>https://build.fillout.com/editor/b6saBAA7ojus/results?sessionId=07484213-1a59-4886-92c3-ece1d1e3cb62, https://build.fillout.com/editor/b6saBAA7ojus/results?sessionId=8f38b0b6-7ac4-4014-a884-4b0a400b646d</t>
  </si>
  <si>
    <t>Sutono, Susminyati</t>
  </si>
  <si>
    <t>https://build.fillout.com/editor/kdFWQQWTckus/results?sessionId=df81c709-7178-4cda-841c-b3545ea07242</t>
  </si>
  <si>
    <t>4177710f-723c-4aab-9fd3-2a96577cd06c</t>
  </si>
  <si>
    <t>b0108f23-37e2-4ff5-bf93-383025c5cf99</t>
  </si>
  <si>
    <t>Sat May 23 2026 10:04:00 GMT+0700 (Western Indonesia Time)</t>
  </si>
  <si>
    <t>Sat May 23 2026 10:02:00 GMT+0700 (Western Indonesia Time)</t>
  </si>
  <si>
    <t>Arsya Desca Sugiarto</t>
  </si>
  <si>
    <t>3515032412170001</t>
  </si>
  <si>
    <t>Riyan Affandi</t>
  </si>
  <si>
    <t>3515032005210002</t>
  </si>
  <si>
    <t>2017-12-24</t>
  </si>
  <si>
    <t>https://prod-fillout-oregon-s3.s3.us-west-2.amazonaws.com/orgid-431168/flowpublicid-kdFWQQWTckus/46f800db-21b8-40e9-8343-6ac7282ecc2e-c86k9YP0lRIix8PpmpwEjhsGyCnrvyZOoXHXkE50dtxpU23F9OjqLtBk0KpxrCCULHw5dUPu6Fn5QCuhIB36hX8T6qDsfYP2Lv5/WA_1779503227582.jpg</t>
  </si>
  <si>
    <t>3515032803180001</t>
  </si>
  <si>
    <t>https://build.fillout.com/editor/b6saBAA7ojus/results?sessionId=b0108f23-37e2-4ff5-bf93-383025c5cf99</t>
  </si>
  <si>
    <t>Mon May 18 2026 12:08:00 GMT+0700 (Western Indonesia Time)</t>
  </si>
  <si>
    <t>3515031001093513</t>
  </si>
  <si>
    <t>a061f4b6-d87b-4b6e-8b37-5dc9634cc2e4</t>
  </si>
  <si>
    <t>Sat May 23 2026 10:01:00 GMT+0700 (Western Indonesia Time)</t>
  </si>
  <si>
    <t>Mocchamad Sholikan</t>
  </si>
  <si>
    <t>3515031508860001</t>
  </si>
  <si>
    <t>1986-08-16</t>
  </si>
  <si>
    <t>db3c6512-6ff9-448e-9b46-36bbed3c5171</t>
  </si>
  <si>
    <t>21/05/2026 02:38:56</t>
  </si>
  <si>
    <t>Irma Yunita</t>
  </si>
  <si>
    <t>hj muliyati</t>
  </si>
  <si>
    <t>3515034205550004</t>
  </si>
  <si>
    <t>https://build.fillout.com/editor/b6saBAA7ojus/results?sessionId=a061f4b6-d87b-4b6e-8b37-5dc9634cc2e4</t>
  </si>
  <si>
    <t>https://prod-fillout-oregon-s3.s3.us-west-2.amazonaws.com/orgid-431168/flowpublicid-kdFWQQWTckus/5c3affde-cd49-4528-849f-32ef00badfa3-h6dPtdNokDS0k3fiEOxI8VQ5gRbNqUEgnwhiUdgZpdilKhRhx8pdqhY7BtVTs8ynT8XQReYOHmlASHApv1yVbUD9PvH4BZn4Prn/1000422949.jpg</t>
  </si>
  <si>
    <t>6034bb98-c185-450b-8148-d795bac1b6e1</t>
  </si>
  <si>
    <t>Sat May 23 2026 10:00:00 GMT+0700 (Western Indonesia Time)</t>
  </si>
  <si>
    <t>Umi Fitriatun Nasikhah</t>
  </si>
  <si>
    <t>3515045606960002</t>
  </si>
  <si>
    <t>1996-06-16</t>
  </si>
  <si>
    <t>212b7d5c-d104-4648-a9ac-16cf2da43101</t>
  </si>
  <si>
    <t>21/05/2026 02:53:33</t>
  </si>
  <si>
    <t>tiban</t>
  </si>
  <si>
    <t>3515030708590002</t>
  </si>
  <si>
    <t>https://prod-fillout-oregon-s3.s3.us-west-2.amazonaws.com/orgid-431168/flowpublicid-kdFWQQWTckus/f3cc2b5a-86d1-486f-8b58-663e4103ee1e-8BOjJep1btO7XvJqGl27bW6dDrHx0yp1VeebOq2iYUXApXKsZgEkJgFMJtxls2v7BB4bLcGn6Yx8WaIfP3StPMZPU4Q4RrWoPiA/1000422947.jpg</t>
  </si>
  <si>
    <t>https://build.fillout.com/editor/b6saBAA7ojus/results?sessionId=6034bb98-c185-450b-8148-d795bac1b6e1</t>
  </si>
  <si>
    <t>3c728ff5-3596-4174-9ff7-4f1c0b227c60</t>
  </si>
  <si>
    <t>Sat May 23 2026 09:57:00 GMT+0700 (Western Indonesia Time)</t>
  </si>
  <si>
    <t>3515030910900003</t>
  </si>
  <si>
    <t>1990-10-09</t>
  </si>
  <si>
    <t>3515031001093515</t>
  </si>
  <si>
    <t>https://prod-fillout-oregon-s3.s3.us-west-2.amazonaws.com/orgid-431168/flowpublicid-kdFWQQWTckus/cfed6967-c50c-4fad-9614-1c83d77c6440-zW9tq7FfSU25NdfvUo9FhNlCM2I0lL8I1KW4DURRqIuuZCe2goSawydq3Nb5FBVMB9OKDNF1Jh6alI0AjuMafULll55usyMSqAl/1000422945.jpg</t>
  </si>
  <si>
    <t>461261fa-ad09-416f-af98-85ebc5e30329</t>
  </si>
  <si>
    <t>21/05/2026 02:56:25</t>
  </si>
  <si>
    <t>gimah</t>
  </si>
  <si>
    <t>https://build.fillout.com/editor/b6saBAA7ojus/results?sessionId=3c728ff5-3596-4174-9ff7-4f1c0b227c60</t>
  </si>
  <si>
    <t>3515034104620001</t>
  </si>
  <si>
    <t>a97ae386-a26c-4c3a-af08-a52421761059</t>
  </si>
  <si>
    <t>Sat May 23 2026 09:43:00 GMT+0700 (Western Indonesia Time)</t>
  </si>
  <si>
    <t>Sat May 23 2026 09:42:00 GMT+0700 (Western Indonesia Time)</t>
  </si>
  <si>
    <t>Muhammad Ziofan Alfarizky</t>
  </si>
  <si>
    <t>3515032506230002</t>
  </si>
  <si>
    <t>2023-06-25</t>
  </si>
  <si>
    <t>https://build.fillout.com/editor/b6saBAA7ojus/results?sessionId=a97ae386-a26c-4c3a-af08-a52421761059</t>
  </si>
  <si>
    <t>https://build.fillout.com/editor/b6saBAA7ojus/results?sessionId=4d83f42c-8162-4db6-958d-c0391df7e998, https://build.fillout.com/editor/b6saBAA7ojus/results?sessionId=fb9949b5-39c2-4e85-ad5c-65c6a4b31c6d, https://build.fillout.com/editor/b6saBAA7ojus/results?sessionId=fdb00c28-16ce-4e09-98f1-4df90286d1e8, https://build.fillout.com/editor/b6saBAA7ojus/results?sessionId=a97ae386-a26c-4c3a-af08-a52421761059</t>
  </si>
  <si>
    <t>Deddy prasetyo, Puspitasari, Kirana azzahra prasetyo, Kanaya prameswari azzahra prasetyo</t>
  </si>
  <si>
    <t>https://build.fillout.com/editor/kdFWQQWTckus/results?sessionId=322f9c01-6e46-4198-8910-2fca5d16f60f</t>
  </si>
  <si>
    <t>41d6303c-fc9f-4b8c-a67a-02509abce227</t>
  </si>
  <si>
    <t>cdf90aea-f923-421f-937a-b4420b7ae3ba</t>
  </si>
  <si>
    <t>21/05/2026 02:59:23</t>
  </si>
  <si>
    <t>fb9949b5-39c2-4e85-ad5c-65c6a4b31c6d</t>
  </si>
  <si>
    <t>Sat May 23 2026 09:36:00 GMT+0700 (Western Indonesia Time)</t>
  </si>
  <si>
    <t>yahrul huda</t>
  </si>
  <si>
    <t>https://prod-fillout-oregon-s3.s3.us-west-2.amazonaws.com/orgid-431168/flowpublicid-kdFWQQWTckus/02352040-9441-48be-9048-a51d4b4a8415-yo7WzQjyBk4cvOrMhV4DZLx5VSSEoCCzBC43Kkztbgfo3fPDKwhKwja1czeMVo9aEAN2RI7O1CBbrTESRbeS7Sbj7tGP5MUdqMG/WhatsApp-Image-2026-05-27-at-19.19.49.jpg</t>
  </si>
  <si>
    <t>3515032004900001</t>
  </si>
  <si>
    <t>3515035609890003</t>
  </si>
  <si>
    <t>1989-09-16</t>
  </si>
  <si>
    <t>Mon May 18 2026 12:27:00 GMT+0700 (Western Indonesia Time)</t>
  </si>
  <si>
    <t>Mon May 18 2026 12:10:00 GMT+0700 (Western Indonesia Time)</t>
  </si>
  <si>
    <t>https://build.fillout.com/editor/b6saBAA7ojus/results?sessionId=fb9949b5-39c2-4e85-ad5c-65c6a4b31c6d</t>
  </si>
  <si>
    <t>fdb00c28-16ce-4e09-98f1-4df90286d1e8</t>
  </si>
  <si>
    <t>Sat May 23 2026 09:41:00 GMT+0700 (Western Indonesia Time)</t>
  </si>
  <si>
    <t>Sat May 23 2026 09:39:00 GMT+0700 (Western Indonesia Time)</t>
  </si>
  <si>
    <t>Muhammad Daffa Izzudin</t>
  </si>
  <si>
    <t>3515042209120001</t>
  </si>
  <si>
    <t>2012-09-22</t>
  </si>
  <si>
    <t>https://prod-fillout-oregon-s3.s3.us-west-2.amazonaws.com/orgid-431168/flowpublicid-kdFWQQWTckus/626215b0-846b-4403-bf3b-dd607ffad3a5-mjT3ONY9gCkQ8NCyGW8btMsd3QQoGGPfx2Nzhu5vGPDsltpUutBQlwFGdeHvKnJqTsO34pgg1soD67mKvPQXdxvc2CvW0TR00Yk/WhatsApp-Image-2026-05-26-at-08.29.33.jpg</t>
  </si>
  <si>
    <t>https://build.fillout.com/editor/b6saBAA7ojus/results?sessionId=fdb00c28-16ce-4e09-98f1-4df90286d1e8</t>
  </si>
  <si>
    <t>https://prod-fillout-oregon-s3.s3.us-west-2.amazonaws.com/orgid-431168/flowpublicid-kdFWQQWTckus/356600ca-3af0-451b-b42a-d290e6b90a0e-ikqsjRFOBay9bZhIGyfnvjtkVsWKeAqTbKAL6LN7f4dETTTVP4AjDzbmaIHRiuJJPAFqmreg6BUR1YOovAJi77lqEcT3vovAFB7/WhatsApp-Image-2026-05-25-at-18.42.29.jpg</t>
  </si>
  <si>
    <t>4d83f42c-8162-4db6-958d-c0391df7e998</t>
  </si>
  <si>
    <t>Sat May 23 2026 09:33:00 GMT+0700 (Western Indonesia Time)</t>
  </si>
  <si>
    <t>3515032207840003</t>
  </si>
  <si>
    <t>1984-07-22</t>
  </si>
  <si>
    <t>https://build.fillout.com/editor/b6saBAA7ojus/results?sessionId=4d83f42c-8162-4db6-958d-c0391df7e998</t>
  </si>
  <si>
    <t>https://prod-fillout-oregon-s3.s3.us-west-2.amazonaws.com/orgid-431168/flowpublicid-kdFWQQWTckus/17e8325e-fd33-4eeb-abf1-2e4ba2812d2c-PgwujU6enyIm0W3FR34mmf0etvxBKYA9GaWRjuu3R4TAvgxhwfVGSQvquQzcfZk7LTaGJC2OV8RMWRF0mUZrH8R6cboU6ci5aa2/WhatsApp-Image-2026-05-25-at-18.42.29-(1).jpg</t>
  </si>
  <si>
    <t>34ef18a5-6028-4f5d-aec1-f81758b21587</t>
  </si>
  <si>
    <t>Sat May 23 2026 09:35:00 GMT+0700 (Western Indonesia Time)</t>
  </si>
  <si>
    <t>Sat May 23 2026 09:34:00 GMT+0700 (Western Indonesia Time)</t>
  </si>
  <si>
    <t>Shaistanaya Aruna Havva</t>
  </si>
  <si>
    <t>d5c6996b-ea7b-4059-b23b-30897cc5af23</t>
  </si>
  <si>
    <t>3515034101230021</t>
  </si>
  <si>
    <t>21/05/2026 03:15:21</t>
  </si>
  <si>
    <t>2023-01-01</t>
  </si>
  <si>
    <t>Samsul hadi</t>
  </si>
  <si>
    <t>3515031005570001</t>
  </si>
  <si>
    <t>3515032302170002</t>
  </si>
  <si>
    <t>https://build.fillout.com/editor/b6saBAA7ojus/results?sessionId=34ef18a5-6028-4f5d-aec1-f81758b21587</t>
  </si>
  <si>
    <t>72b7c0a865d84dd7bb1708142155212b</t>
  </si>
  <si>
    <t>e1a9b114-3283-424f-b399-2cb22f528e8c</t>
  </si>
  <si>
    <t>Sat May 23 2026 09:32:00 GMT+0700 (Western Indonesia Time)</t>
  </si>
  <si>
    <t>Yuniarto aji nugroho, fatwa rizza maharndini, Al Mira Annisa ramadhani nugroho</t>
  </si>
  <si>
    <t>Belva Afsheen Sheva</t>
  </si>
  <si>
    <t>3515034704180002</t>
  </si>
  <si>
    <t>https://build.fillout.com/editor/kdFWQQWTckus/results?sessionId=34955982-36d8-4ac0-8600-84790be3a989</t>
  </si>
  <si>
    <t>2018-04-07</t>
  </si>
  <si>
    <t>3515031001093518</t>
  </si>
  <si>
    <t>https://build.fillout.com/editor/b6saBAA7ojus/results?sessionId=5c6becc1-d829-42a8-8d8b-892011ace57d, https://build.fillout.com/editor/b6saBAA7ojus/results?sessionId=11bf1a1f-13bc-441f-aca7-9c49c9ff15b0</t>
  </si>
  <si>
    <t>https://build.fillout.com/editor/b6saBAA7ojus/results?sessionId=e1a9b114-3283-424f-b399-2cb22f528e8c</t>
  </si>
  <si>
    <t>420bb75e-6911-44d7-9bdb-6115d4290849</t>
  </si>
  <si>
    <t>0431d8c6214f7cbb31b02c74c2d0abb4</t>
  </si>
  <si>
    <t>e8c06abd-be7c-4fc8-bc7f-1cc419f7410a</t>
  </si>
  <si>
    <t>Mon May 18 2026 12:41:00 GMT+0700 (Western Indonesia Time)</t>
  </si>
  <si>
    <t>Mon May 18 2026 12:23:00 GMT+0700 (Western Indonesia Time)</t>
  </si>
  <si>
    <t>03eb53eb-4bf0-403f-a5f9-b53f104f1850</t>
  </si>
  <si>
    <t>15/05/2026 07:33:21</t>
  </si>
  <si>
    <t>Akhmad Dzarul Adiansyah</t>
  </si>
  <si>
    <t>0b4c5ca9-3ed7-4b6c-a1a6-17209fe34796</t>
  </si>
  <si>
    <t>3515031011220006</t>
  </si>
  <si>
    <t>Sat May 23 2026 09:31:00 GMT+0700 (Western Indonesia Time)</t>
  </si>
  <si>
    <t>3515030404730001</t>
  </si>
  <si>
    <t>https://prod-fillout-oregon-s3.s3.us-west-2.amazonaws.com/orgid-431168/flowpublicid-kdFWQQWTckus/98b12409-efef-4356-94d9-dd9e5efabb0f-oSXMU3hJ7kA2m42FzU6OPEgbQE1NOxA1V8gnGqEMpCKJJoReqWPtRfH1hw6cHRSnEX5m5u1pw9DYvkpgXFAxszg44JYKuKJBq3h/KK-Akhmad-Dzarul-A.jpg</t>
  </si>
  <si>
    <t>Fiqriyah hanum</t>
  </si>
  <si>
    <t>https://prod-fillout-oregon-s3.s3.us-west-2.amazonaws.com/orgid-431168/flowpublicid-kdFWQQWTckus/30c2d037-936f-47a4-a3ab-ca6d2dfdbdeb-38wzWLkpVWFNxPpU5qRDl6Nt1Fev4tHwuJFVPrlkqXJRI5sazEODFFGawTfDCW1rbr46tCDdYDaR8TaxkZPXUelG0xHwwVHlcZo/IMG-20260514-WA0013.jpg</t>
  </si>
  <si>
    <t>3515034404930001</t>
  </si>
  <si>
    <t>1993-04-04</t>
  </si>
  <si>
    <t>2800000</t>
  </si>
  <si>
    <t>https://build.fillout.com/editor/b6saBAA7ojus/results?sessionId=0b4c5ca9-3ed7-4b6c-a1a6-17209fe34796</t>
  </si>
  <si>
    <t>165</t>
  </si>
  <si>
    <t>35970288-8d3f-45d5-968b-ac73d384ad35</t>
  </si>
  <si>
    <t>Sat May 23 2026 09:26:00 GMT+0700 (Western Indonesia Time)</t>
  </si>
  <si>
    <t>Ujang setiawan</t>
  </si>
  <si>
    <t>1805250702920004</t>
  </si>
  <si>
    <t>1992-02-07</t>
  </si>
  <si>
    <t>bcbbf7dd-dd95-41d6-9843-953e6af91445</t>
  </si>
  <si>
    <t>15/05/2026 07:35:33</t>
  </si>
  <si>
    <t>https://prod-fillout-oregon-s3.s3.us-west-2.amazonaws.com/orgid-431168/flowpublicid-kdFWQQWTckus/2ba3bd6a-bb8e-4302-985d-42251d1a058c-P1aXgce3YAV1DsWmtJNdnBGi6wxAflYZ89ksdummJwmFdj5frOsGV6SZyO0T69kgcPEaGpOQOv9qCXnVN1HK9kat1iZ38vdTNjU/20260514_165853.jpg</t>
  </si>
  <si>
    <t>3515036808750006</t>
  </si>
  <si>
    <t>https://prod-fillout-oregon-s3.s3.us-west-2.amazonaws.com/orgid-431168/flowpublicid-kdFWQQWTckus/8c01e1bb-8e83-400c-82b9-308e7a46ad05-HOfb5rhbTvdMpt2xc32T1g3WxiERX5xjGo57uGhtI3jUnsObroudA6cXBIWeCsqGabV9mL6xYebIf7QwHjuW26DLJnCluTwaFno/220909.jpg</t>
  </si>
  <si>
    <t>https://build.fillout.com/editor/b6saBAA7ojus/results?sessionId=35970288-8d3f-45d5-968b-ac73d384ad35</t>
  </si>
  <si>
    <t>https://prod-fillout-oregon-s3.s3.us-west-2.amazonaws.com/orgid-431168/flowpublicid-kdFWQQWTckus/c485bd0a-41b1-4c7a-ace6-90ba449e1e98-pLdXVs54sDt1OkTcLMtveenr1CL1BjU0mwyBZnNAG91Hh2JcvWwR4abdEILcguhYGOEvjx5KvaM5QhidsW1oa6ww1pCW4dud7gK/20260514_165831.jpg</t>
  </si>
  <si>
    <t>https://prod-fillout-oregon-s3.s3.us-west-2.amazonaws.com/orgid-431168/flowpublicid-kdFWQQWTckus/f5141138-b890-496c-b402-61754a28a9b5-YtYMBXhNEkoUAHRGcGIu4Hc1GO2iKmyYLHYb9I5sAuEQj0txLXHSbKokI8TWBaF9mBZa6P2Fb4NoL2POsXVaGqxOwBm6J4tj0DK/220910.jpg</t>
  </si>
  <si>
    <t>9b1b348a-a835-4841-9e22-094a35a956d5</t>
  </si>
  <si>
    <t>Sat May 23 2026 09:21:00 GMT+0700 (Western Indonesia Time)</t>
  </si>
  <si>
    <t>Sat May 23 2026 09:15:00 GMT+0700 (Western Indonesia Time)</t>
  </si>
  <si>
    <t>Moch.Alfiyanto</t>
  </si>
  <si>
    <t>3515040111110004</t>
  </si>
  <si>
    <t>2011-11-01</t>
  </si>
  <si>
    <t>10d060c2-2a52-4cfb-93d9-da23996ef581</t>
  </si>
  <si>
    <t>15/05/2026 07:41:18</t>
  </si>
  <si>
    <t>nizha risalatul muawwanah</t>
  </si>
  <si>
    <t>3515035402040001</t>
  </si>
  <si>
    <t>https://prod-fillout-oregon-s3.s3.us-west-2.amazonaws.com/orgid-431168/flowpublicid-kdFWQQWTckus/27d275ce-3a2d-49c9-aacc-bbbd70a6dff5-UdGBSLkKOhp68nh8y1voFwkqlb8XhbOujJI1bWZq3nGhEGXFIL9ddo7ED9rOxPfft8EmcDsHfuss04ajcTNqhJpZZYngotPbh4N/20260514_165943.jpg</t>
  </si>
  <si>
    <t>3515031901230006</t>
  </si>
  <si>
    <t>https://build.fillout.com/editor/b6saBAA7ojus/results?sessionId=9b1b348a-a835-4841-9e22-094a35a956d5</t>
  </si>
  <si>
    <t>https://prod-fillout-oregon-s3.s3.us-west-2.amazonaws.com/orgid-431168/flowpublicid-kdFWQQWTckus/7dbfb4d1-2e42-428d-a410-a724f4f6dda7-c8ZurHIkX6boNYW0k4R6vkvuMWB50WyYHYzdCkMNyzslhqEouA8BBK0rhPGCuCnSNPyeN1MSZ5aaXQm0C8ijPwMLuPR7DOzH5Ia/220911.jpg</t>
  </si>
  <si>
    <t>KIP</t>
  </si>
  <si>
    <t>c8664f4c-83ef-42c8-a52a-399e312db7e9</t>
  </si>
  <si>
    <t>Sat May 23 2026 09:18:00 GMT+0700 (Western Indonesia Time)</t>
  </si>
  <si>
    <t>Mochamad Davin Ardiansyah</t>
  </si>
  <si>
    <t>3515033007220004</t>
  </si>
  <si>
    <t>2022-07-30</t>
  </si>
  <si>
    <t>https://build.fillout.com/editor/b6saBAA7ojus/results?sessionId=c8664f4c-83ef-42c8-a52a-399e312db7e9</t>
  </si>
  <si>
    <t>Agus suhandoko, Nuwahyuningsih , Pitaloka afranida</t>
  </si>
  <si>
    <t>https://build.fillout.com/editor/kdFWQQWTckus/results?sessionId=e8c06abd-be7c-4fc8-bc7f-1cc419f7410a</t>
  </si>
  <si>
    <t>71dae640-bbd6-4b8b-a9cf-4321faf2bf2c</t>
  </si>
  <si>
    <t>15/05/2026 07:41:02</t>
  </si>
  <si>
    <t>afiyah salisah muliani</t>
  </si>
  <si>
    <t>3515034207110001</t>
  </si>
  <si>
    <t>4774b1db-b26d-46f4-b27c-6bbb1bd9674c</t>
  </si>
  <si>
    <t>Sat May 23 2026 09:12:00 GMT+0700 (Western Indonesia Time)</t>
  </si>
  <si>
    <t>Wulan Sari</t>
  </si>
  <si>
    <t>3515037008920004</t>
  </si>
  <si>
    <t>1991-08-30</t>
  </si>
  <si>
    <t>64290eb8-7b47-4920-8c21-c774e66e0759</t>
  </si>
  <si>
    <t>Mon May 18 2026 12:59:00 GMT+0700 (Western Indonesia Time)</t>
  </si>
  <si>
    <t>https://build.fillout.com/editor/b6saBAA7ojus/results?sessionId=125018a8-53fb-43f2-8268-6e4dc091a14f, https://build.fillout.com/editor/b6saBAA7ojus/results?sessionId=c5ae2a1b-e282-4e5a-bcbd-3b2834c1d37a, https://build.fillout.com/editor/b6saBAA7ojus/results?sessionId=83ffa330-db97-4efe-bf83-e2bc12c8d7bd</t>
  </si>
  <si>
    <t>Mon May 18 2026 12:32:00 GMT+0700 (Western Indonesia Time)</t>
  </si>
  <si>
    <t>yusnapdi</t>
  </si>
  <si>
    <t>3515032501097225</t>
  </si>
  <si>
    <t>https://prod-fillout-oregon-s3.s3.us-west-2.amazonaws.com/orgid-431168/flowpublicid-kdFWQQWTckus/551f88e4-0156-4a6f-b90c-c6732a6ea739-gyfOLrxWhYEsnawhMN43ttdrBtwufwTiRKTIuHvwb4TKEbi2OtGxfXQtr5HbV1jnzfROkAoxLH5poxt4qROFy0CQk3vGIBAORiT/WA_1779082397686.jpg</t>
  </si>
  <si>
    <t>428d3006-8725-49b5-be5d-22c9701e87b8</t>
  </si>
  <si>
    <t>https://prod-fillout-oregon-s3.s3.us-west-2.amazonaws.com/orgid-431168/flowpublicid-kdFWQQWTckus/6e8a3826-2eed-4264-b77e-572208c24b36-ktRxitlOKuMh56sLDazps8nu2SBTnheoyKvF81tdokfLyMGkoW8YU3PVaP88txZBHraSdtVvXr6bzCDXHD1yGbdss3mWgsluDet/WA_1779701765104.jpg</t>
  </si>
  <si>
    <t>https://build.fillout.com/editor/b6saBAA7ojus/results?sessionId=4774b1db-b26d-46f4-b27c-6bbb1bd9674c</t>
  </si>
  <si>
    <t>ae1a56c1-d37c-4724-b5c2-5e8d9a2d53a6</t>
  </si>
  <si>
    <t>Sat May 23 2026 09:09:00 GMT+0700 (Western Indonesia Time)</t>
  </si>
  <si>
    <t>Moh.Sunardi</t>
  </si>
  <si>
    <t>3515042310850001</t>
  </si>
  <si>
    <t>1985-10-23</t>
  </si>
  <si>
    <t>9be3a8ed-9860-4149-b060-724b714a018e</t>
  </si>
  <si>
    <t>15/05/2026 08:15:04</t>
  </si>
  <si>
    <t>3515034704500001</t>
  </si>
  <si>
    <t>https://prod-fillout-oregon-s3.s3.us-west-2.amazonaws.com/orgid-431168/flowpublicid-kdFWQQWTckus/72dd097f-04c2-4111-bcbb-53c78298edf7-GaedLL7hIpFzx9P6Sz9mYmXJZa3hycJMdkiPALltvyx6EREftOvLJA6xr5bZdNC0ABFAJpWQExfXfwEjjtYTkBX6PiMBEqxLk6V/WA_1779082207097.jpg</t>
  </si>
  <si>
    <t>https://build.fillout.com/editor/b6saBAA7ojus/results?sessionId=ae1a56c1-d37c-4724-b5c2-5e8d9a2d53a6</t>
  </si>
  <si>
    <t>https://prod-fillout-oregon-s3.s3.us-west-2.amazonaws.com/orgid-431168/flowpublicid-kdFWQQWTckus/8220307c-4cb6-4557-8416-e475a384f7ec-7cRg9VjMju1GEUrp0J8cBrDk1lZ3ahXwQGMWT7ouNhPfm6dlLyCI0XdW1zLrm7jjrOUUk1EdyKOAlQ1wk15tgNokIdHFo3tOP42/WA_1779701589309.jpg</t>
  </si>
  <si>
    <t>f722c912-7ee5-4a9c-94b3-465d8b0f9b3b</t>
  </si>
  <si>
    <t>Sat May 23 2026 08:48:00 GMT+0700 (Western Indonesia Time)</t>
  </si>
  <si>
    <t>Sat May 23 2026 08:39:00 GMT+0700 (Western Indonesia Time)</t>
  </si>
  <si>
    <t>https://prod-fillout-oregon-s3.s3.us-west-2.amazonaws.com/orgid-431168/flowpublicid-kdFWQQWTckus/6d2d18ed-6ec8-47fd-8861-9bdb6b9b0db7-YF7xWrJ0YVub3EA73NEnh10KRHEdamVu2sfyjzAWxLtM9O7Qqby7e0uSjrbZ0QodUm7xcUfZLPqfmrCrKpLdVo0sV1EiAUAsTAj/WA_1779082229566.jpg</t>
  </si>
  <si>
    <t>Ezza Enggah Gandi Saputra</t>
  </si>
  <si>
    <t>3515031707130001</t>
  </si>
  <si>
    <t>6bef1c54-cb7e-4dd5-a9bd-91b070d6407f</t>
  </si>
  <si>
    <t>2013-07-17</t>
  </si>
  <si>
    <t>Dani Arfandi</t>
  </si>
  <si>
    <t>3515032202710004</t>
  </si>
  <si>
    <t>https://prod-fillout-oregon-s3.s3.us-west-2.amazonaws.com/orgid-431168/flowpublicid-kdFWQQWTckus/6e934b9e-009a-442f-9bcb-e26293c7ba98-fMw3AR5Ar0sy2sz8Y3gJCIwvYH9PYdXcLH3Vjo7kl0I4RrfSPF4cSxo2j1InXE6T6VLFamoKZqgXGoX89mFtVnc0zSMNw0i0c9b/WA_1779701603116.jpg</t>
  </si>
  <si>
    <t>3515033007130002</t>
  </si>
  <si>
    <t>https://build.fillout.com/editor/b6saBAA7ojus/results?sessionId=f722c912-7ee5-4a9c-94b3-465d8b0f9b3b</t>
  </si>
  <si>
    <t>https://prod-fillout-oregon-s3.s3.us-west-2.amazonaws.com/orgid-431168/flowpublicid-kdFWQQWTckus/95e6f1fc-5803-4276-b3e1-77401e24a2ff-bfsjd1Hh4EeFnUAPjs22D56rZqq2biUuOsmyIlFXzNElWtFxM2Dk0VvEe9ov9DPGkMCSGZYw3FjZLwtI9fbG6MOLi4nI6xPudE0/WA_1779082657623.jpg</t>
  </si>
  <si>
    <t>855ff5fe-49e5-4596-86d4-44d2cb2069f9</t>
  </si>
  <si>
    <t>Sat May 23 2026 08:36:00 GMT+0700 (Western Indonesia Time)</t>
  </si>
  <si>
    <t>https://prod-fillout-oregon-s3.s3.us-west-2.amazonaws.com/orgid-431168/flowpublicid-kdFWQQWTckus/f4ab04ee-846b-4dbd-ae3f-278482bad1b2-4KL1VU43Fvn7xRMTCbRYGWqoyxIQQxzEhG6hO8o7svvWF3lgjLZ1Zr7rZhTWTDNE7spKwrS0TydOaasrLdt5FIfVuJPVq5SYdXI/WA_1779701659398.jpg</t>
  </si>
  <si>
    <t>Lusiati</t>
  </si>
  <si>
    <t>3515034603790002</t>
  </si>
  <si>
    <t>1979-03-06</t>
  </si>
  <si>
    <t>fdd6905a-d2a8-4eb3-9158-9bb5e186d46e</t>
  </si>
  <si>
    <t>Suniah</t>
  </si>
  <si>
    <t>3515035909720002</t>
  </si>
  <si>
    <t>yusnapdi, asmawati, lintang putri pradanawati, masdion Yoes saputra</t>
  </si>
  <si>
    <t>https://build.fillout.com/editor/kdFWQQWTckus/results?sessionId=64290eb8-7b47-4920-8c21-c774e66e0759</t>
  </si>
  <si>
    <t>https://build.fillout.com/editor/b6saBAA7ojus/results?sessionId=855ff5fe-49e5-4596-86d4-44d2cb2069f9</t>
  </si>
  <si>
    <t>824b78af-3457-4b76-9697-109bff552089</t>
  </si>
  <si>
    <t>Sat May 23 2026 08:03:00 GMT+0700 (Western Indonesia Time)</t>
  </si>
  <si>
    <t>Sat May 23 2026 08:00:00 GMT+0700 (Western Indonesia Time)</t>
  </si>
  <si>
    <t>Tamirin</t>
  </si>
  <si>
    <t>94072b4c-88d4-4520-b12f-f953ae9bfa53</t>
  </si>
  <si>
    <t>3514131010780002</t>
  </si>
  <si>
    <t>Mon May 18 2026 13:21:00 GMT+0700 (Western Indonesia Time)</t>
  </si>
  <si>
    <t>1978-10-10</t>
  </si>
  <si>
    <t>Mon May 18 2026 13:06:00 GMT+0700 (Western Indonesia Time)</t>
  </si>
  <si>
    <t>Eko purnomo</t>
  </si>
  <si>
    <t>3515031801110001</t>
  </si>
  <si>
    <t>https://prod-fillout-oregon-s3.s3.us-west-2.amazonaws.com/orgid-431168/flowpublicid-kdFWQQWTckus/0471a13a-0575-40e6-be1c-cce21cc8dba3-OjMqxa2yFNTzLCtYkFZVYh027GYW0JYeAWItYxDsfMukGuTOvYKJvcDvLXhR0K8qTV3Tm3JeZ80qIlTIRNoUbCHrAdlXrS65c2k/WA_1778650105423.jpg</t>
  </si>
  <si>
    <t>8019d04c-10c8-4030-ab81-5b9219d6f25d</t>
  </si>
  <si>
    <t>Feby Firniyawati</t>
  </si>
  <si>
    <t>3515034411940002</t>
  </si>
  <si>
    <t>https://build.fillout.com/editor/b6saBAA7ojus/results?sessionId=824b78af-3457-4b76-9697-109bff552089</t>
  </si>
  <si>
    <t>Fri May 22 2026 23:25:00 GMT+0700 (Western Indonesia Time)</t>
  </si>
  <si>
    <t>dunaemi</t>
  </si>
  <si>
    <t>Fri May 22 2026 23:20:00 GMT+0700 (Western Indonesia Time)</t>
  </si>
  <si>
    <t>1994-10-04</t>
  </si>
  <si>
    <t>https://prod-fillout-oregon-s3.s3.us-west-2.amazonaws.com/orgid-431168/flowpublicid-kdFWQQWTckus/4cdae6a1-b31a-4c0d-a249-0276ad1a15e2-1JTNv3UXkqo4i4uNddV90EnjSnEVNeYZJgk9prkE0B1hFGoBf0E7cSMMs0EVWyvK9LI0yrbl9MSsuoLStLi6SAcM6T4uTM3LdAP/WA_1778649703914.jpg</t>
  </si>
  <si>
    <t>https://build.fillout.com/editor/b6saBAA7ojus/results?sessionId=9a46b3bd-aca8-4721-bf9f-0c762b9f3f40</t>
  </si>
  <si>
    <t>e9160b06-bf09-4f59-8cc3-6d14e122ffbb</t>
  </si>
  <si>
    <t>Fri May 22 2026 22:26:00 GMT+0700 (Western Indonesia Time)</t>
  </si>
  <si>
    <t>Fri May 22 2026 22:06:00 GMT+0700 (Western Indonesia Time)</t>
  </si>
  <si>
    <t>Sodik</t>
  </si>
  <si>
    <t>3515040503530004</t>
  </si>
  <si>
    <t>https://prod-fillout-oregon-s3.s3.us-west-2.amazonaws.com/orgid-431168/flowpublicid-kdFWQQWTckus/5274aa59-3167-415e-8d8b-6025a1d1a886-DXKhjcEH4GcwxNosTX5BiQfde6BTyNw1EdAVD8CplJudcUuC2Oc4jRMkGeC62sYUq2HbU8kyMo25aB2o4zsGi9cVDNnGO8OArHF/WA_1778649726939.jpg</t>
  </si>
  <si>
    <t>1953-03-05</t>
  </si>
  <si>
    <t>Pensiunan pabrik gula</t>
  </si>
  <si>
    <t>3515032702130011</t>
  </si>
  <si>
    <t>https://build.fillout.com/editor/b6saBAA7ojus/results?sessionId=e9160b06-bf09-4f59-8cc3-6d14e122ffbb</t>
  </si>
  <si>
    <t>https://prod-fillout-oregon-s3.s3.us-west-2.amazonaws.com/orgid-431168/flowpublicid-kdFWQQWTckus/774fde89-58b5-4d0a-8ef0-b5833462563a-OCLmtWgco5GYqZ4WqcAv6K3k92p3lluT00zkB5blgZj1iCShfZSlcqIhPq0pi9LjqA8gUjyIuvG39XSdI8LaRa5ceHTAjvhytxu/WA_1778649761073.jpg</t>
  </si>
  <si>
    <t>93089604-dec5-48da-a46a-f83297b9f83b</t>
  </si>
  <si>
    <t>Fri May 22 2026 21:12:00 GMT+0700 (Western Indonesia Time)</t>
  </si>
  <si>
    <t>Fri May 22 2026 21:09:00 GMT+0700 (Western Indonesia Time)</t>
  </si>
  <si>
    <t>Clarissa Nadine Dwi Oktavia</t>
  </si>
  <si>
    <t>3515037010170001</t>
  </si>
  <si>
    <t>2017-10-30</t>
  </si>
  <si>
    <t>3515031001094669</t>
  </si>
  <si>
    <t>https://build.fillout.com/editor/b6saBAA7ojus/results?sessionId=93089604-dec5-48da-a46a-f83297b9f83b</t>
  </si>
  <si>
    <t>8d422f5e-ee14-45a1-abba-f45b914277a7</t>
  </si>
  <si>
    <t>Fri May 22 2026 21:05:00 GMT+0700 (Western Indonesia Time)</t>
  </si>
  <si>
    <t>Suciani Rahayu</t>
  </si>
  <si>
    <t>Eko purnomo, dunaemi, Bagas Al azam</t>
  </si>
  <si>
    <t>3515044306840005</t>
  </si>
  <si>
    <t>1984-06-03</t>
  </si>
  <si>
    <t>https://build.fillout.com/editor/kdFWQQWTckus/results?sessionId=94072b4c-88d4-4520-b12f-f953ae9bfa53</t>
  </si>
  <si>
    <t>c5d70768-b9f1-46af-95a4-219b778bde65</t>
  </si>
  <si>
    <t>Mon May 18 2026 13:31:00 GMT+0700 (Western Indonesia Time)</t>
  </si>
  <si>
    <t>Mon May 18 2026 13:14:00 GMT+0700 (Western Indonesia Time)</t>
  </si>
  <si>
    <t>https://build.fillout.com/editor/b6saBAA7ojus/results?sessionId=8d422f5e-ee14-45a1-abba-f45b914277a7</t>
  </si>
  <si>
    <t>https://prod-fillout-oregon-s3.s3.us-west-2.amazonaws.com/orgid-431168/flowpublicid-kdFWQQWTckus/437bb27d-e1a8-4d16-b0ce-1969b1853bbf-dQAI4A8a07BwEfit1xFsW4oDx11cmdfqtJvqGIdALBl6fzBOhgxg0Lt4YyUHm56jEi6hlbjSljnLvDcaHf5phYSanfUsnzHAWMN/WhatsApp-Image-2026-05-14-at-10.49.17.jpg</t>
  </si>
  <si>
    <t>a175a61c-a489-4e8e-a04c-2b4a77bb8b1d</t>
  </si>
  <si>
    <t>Fri May 22 2026 21:00:00 GMT+0700 (Western Indonesia Time)</t>
  </si>
  <si>
    <t>Okik Mumazat Saputro</t>
  </si>
  <si>
    <t>3515031210850001</t>
  </si>
  <si>
    <t>1985-10-12</t>
  </si>
  <si>
    <t>https://build.fillout.com/editor/b6saBAA7ojus/results?sessionId=28600692-c7db-4488-92f1-c7d3dcbfbcd4, https://build.fillout.com/editor/b6saBAA7ojus/results?sessionId=df73f8b4-f672-4d28-ace9-c4dffedc0878, https://build.fillout.com/editor/b6saBAA7ojus/results?sessionId=c37d2d3e-725c-452c-9076-9d3cf1095c53, https://build.fillout.com/editor/b6saBAA7ojus/results?sessionId=8c7420c2-b77a-4e7c-9190-de510873c9a3</t>
  </si>
  <si>
    <t>https://build.fillout.com/editor/b6saBAA7ojus/results?sessionId=a175a61c-a489-4e8e-a04c-2b4a77bb8b1d</t>
  </si>
  <si>
    <t>https://prod-fillout-oregon-s3.s3.us-west-2.amazonaws.com/orgid-431168/flowpublicid-kdFWQQWTckus/e2102af5-0e0c-499b-b503-0e8800c15163-bYtWOxEQDpsqCvSmGum7VwNJ3ZplTmug3ejLGDSCkmTarnjuHKKpbkx5ndrFCSvOGmQoBqeDxXMFMuHuxaZ3zZTyjH79SNecxXj/WhatsApp-Image-2026-05-14-at-10.42.41.jpg</t>
  </si>
  <si>
    <t>ae4385aa-550e-4ea4-9f00-8bd415425e08</t>
  </si>
  <si>
    <t>Fri May 22 2026 20:03:00 GMT+0700 (Western Indonesia Time)</t>
  </si>
  <si>
    <t>Fri May 22 2026 19:51:00 GMT+0700 (Western Indonesia Time)</t>
  </si>
  <si>
    <t>9482c5c4-9fe0-45ba-935a-b7b453d2caae</t>
  </si>
  <si>
    <t>19/05/2026 13:55:03</t>
  </si>
  <si>
    <t>Muhammad Amin Mustajib</t>
  </si>
  <si>
    <t>3515042904830002</t>
  </si>
  <si>
    <t>3515035508470001</t>
  </si>
  <si>
    <t>1983-04-29</t>
  </si>
  <si>
    <t>Pegawai proyek</t>
  </si>
  <si>
    <t>https://prod-fillout-oregon-s3.s3.us-west-2.amazonaws.com/orgid-431168/flowpublicid-kdFWQQWTckus/2bd32102-7b60-478a-9c16-1d675129d9bc-HdtsLgkWvlnHhpgm5zOzpIgIsK5twxXBMUhOTl4pjdvLTQQvr88m1N7bowk8ZRtgdWkeUrzdBoQKhyA6fV5EnDsex3wicrWjtKr/WhatsApp-Image-2026-05-14-at-10.46.21.jpg</t>
  </si>
  <si>
    <t>3515032108130001</t>
  </si>
  <si>
    <t>https://build.fillout.com/editor/b6saBAA7ojus/results?sessionId=ae4385aa-550e-4ea4-9f00-8bd415425e08</t>
  </si>
  <si>
    <t>3515031001093528</t>
  </si>
  <si>
    <t>f31a6b11-9f99-4a2d-a791-dbdacd24a37f</t>
  </si>
  <si>
    <t>Fri May 22 2026 19:32:00 GMT+0700 (Western Indonesia Time)</t>
  </si>
  <si>
    <t>Fri May 22 2026 19:29:00 GMT+0700 (Western Indonesia Time)</t>
  </si>
  <si>
    <t>1da2dca2-99aa-4ed6-9ad1-dcb295e6bd39</t>
  </si>
  <si>
    <t>19/05/2026 13:56:38</t>
  </si>
  <si>
    <t>Nur Aidatul Akhirin</t>
  </si>
  <si>
    <t>3515055507850002</t>
  </si>
  <si>
    <t>https://prod-fillout-oregon-s3.s3.us-west-2.amazonaws.com/orgid-431168/flowpublicid-kdFWQQWTckus/c55fe35b-9912-43e7-a86b-bb3c9cb01a0e-AKXXDJsQaYqupg5VZDjfvN20iwQpWVTGBh0V0UiIIlgVbhMXnchTh8JwTxPe1LLFQ2yBg1nby2JUugALtu0EN9s4lfmWRf22aiy/WhatsApp-Image-2026-05-14-at-10.46.28.jpg</t>
  </si>
  <si>
    <t>nur kolis</t>
  </si>
  <si>
    <t>3515030809680002</t>
  </si>
  <si>
    <t>1985-07-15</t>
  </si>
  <si>
    <t>3515031309210006</t>
  </si>
  <si>
    <t>https://build.fillout.com/editor/b6saBAA7ojus/results?sessionId=f31a6b11-9f99-4a2d-a791-dbdacd24a37f</t>
  </si>
  <si>
    <t>3aa34de2-8ed2-4503-9b2b-e1079d9495e2</t>
  </si>
  <si>
    <t>Fri May 22 2026 19:28:00 GMT+0700 (Western Indonesia Time)</t>
  </si>
  <si>
    <t>akhmad ad dardiri, muslika, mukhammad ferdyriansyah, haykal habibur rahman</t>
  </si>
  <si>
    <t>Natasya Putri Maharani</t>
  </si>
  <si>
    <t>3515034206120001</t>
  </si>
  <si>
    <t>https://build.fillout.com/editor/kdFWQQWTckus/results?sessionId=c5d70768-b9f1-46af-95a4-219b778bde65</t>
  </si>
  <si>
    <t>2012-06-02</t>
  </si>
  <si>
    <t>a9afaba9-03cb-4640-a7dd-9415de981662</t>
  </si>
  <si>
    <t>19/05/2026 11:17:23</t>
  </si>
  <si>
    <t>3515035206520002</t>
  </si>
  <si>
    <t>78455539-e616-4300-8b75-aded1aa51903</t>
  </si>
  <si>
    <t>Mon May 18 2026 13:37:00 GMT+0700 (Western Indonesia Time)</t>
  </si>
  <si>
    <t>3515031211090006</t>
  </si>
  <si>
    <t>https://build.fillout.com/editor/b6saBAA7ojus/results?sessionId=3aa34de2-8ed2-4503-9b2b-e1079d9495e2</t>
  </si>
  <si>
    <t>3515031001093531</t>
  </si>
  <si>
    <t>3515032011240001</t>
  </si>
  <si>
    <t>https://prod-fillout-oregon-s3.s3.us-west-2.amazonaws.com/orgid-431168/flowpublicid-kdFWQQWTckus/e31552d0-c021-40d6-9109-6950ca4e8431-n9DDEX1rXiYH8ApfuvHBjz66sSbOdJP2J9oe3DX3G2garpfh4FSNh5l5oJ4WBI0G1V05xWCOPlSo38gEXOpIsHDGF2nM0PvBVuy/WhatsApp-Image-2026-05-14-at-10.49.18.jpg</t>
  </si>
  <si>
    <t>f67a50db-1af0-4584-aec1-f4f851bd901e</t>
  </si>
  <si>
    <t>Fri May 22 2026 19:18:00 GMT+0700 (Western Indonesia Time)</t>
  </si>
  <si>
    <t>212f7f00-d42f-44fe-8faf-3f96a75c57aa</t>
  </si>
  <si>
    <t>18/05/2026 07:06:10</t>
  </si>
  <si>
    <t>Winarno</t>
  </si>
  <si>
    <t>kusman</t>
  </si>
  <si>
    <t>3515031101630001</t>
  </si>
  <si>
    <t>3515032011840003</t>
  </si>
  <si>
    <t>1984-11-20</t>
  </si>
  <si>
    <t>https://build.fillout.com/editor/b6saBAA7ojus/results?sessionId=f67a50db-1af0-4584-aec1-f4f851bd901e</t>
  </si>
  <si>
    <t>https://build.fillout.com/editor/b6saBAA7ojus/results?sessionId=ee6c96f3-110a-4c96-ad8a-e7ce5eb038be</t>
  </si>
  <si>
    <t>3515031001093532</t>
  </si>
  <si>
    <t>https://prod-fillout-oregon-s3.s3.us-west-2.amazonaws.com/orgid-431168/flowpublicid-kdFWQQWTckus/95fefcf2-3b07-4852-97a5-48832b5a9fff-v3dK6TR2CvraC5F2wJeoFTC4pKPrkNGhtqihDzYfjLnS70JbSZhNUbhq9xfSDKS2e1vKBer1RpuTlBvgN4iumdzrF2qUQW5NoSY/WhatsApp-Image-2026-05-14-at-10.42.41.jpg</t>
  </si>
  <si>
    <t>671806e7-4e5c-4ad9-aebd-dcdfbc79576c</t>
  </si>
  <si>
    <t>Fri May 22 2026 19:21:00 GMT+0700 (Western Indonesia Time)</t>
  </si>
  <si>
    <t>Ahmad Khafid</t>
  </si>
  <si>
    <t>3515030112030002</t>
  </si>
  <si>
    <t>2003-12-01</t>
  </si>
  <si>
    <t>46e84a5f-9c9d-4fae-abd7-68ad7ddb40d3</t>
  </si>
  <si>
    <t>21/05/2026 04:37:22</t>
  </si>
  <si>
    <t>44e51922-4cb7-41ea-b844-e2108f4a0c1b</t>
  </si>
  <si>
    <t>3515030311550002</t>
  </si>
  <si>
    <t>Muhammad adzim</t>
  </si>
  <si>
    <t>3515031901230002</t>
  </si>
  <si>
    <t>https://prod-fillout-oregon-s3.s3.us-west-2.amazonaws.com/orgid-431168/flowpublicid-kdFWQQWTckus/c8ba428f-8ea1-4687-9f7e-0b9b2884afdd-5IkBRoiS4MuKZPkUWNQ9YECekbjC2apjzEdaSqJDXdDP5pbr8yTMSxvmvZoEEgi1FQCKuUUGeRU7ecBNGa2kPIfjgvE8ZWhoVOL/132876a9-2e0c-4052-ba13-e649c5c931d0.jpg</t>
  </si>
  <si>
    <t>juru kunci makam desa</t>
  </si>
  <si>
    <t>https://prod-fillout-oregon-s3.s3.us-west-2.amazonaws.com/orgid-431168/flowpublicid-kdFWQQWTckus/eae4e5b7-fee7-45e9-847b-b563317306e9-a1AUY2wLuNAYDJOiTUi9IhsY7aHB1fJvUVPhPypDvNZGFd16JbQk3sB0w9v2AK4uTv9NFZTwaZEDbxdmbs0xgyz7UJpysFKk8Oq/WhatsApp-Image-2026-05-14-at-10.46.21.jpg</t>
  </si>
  <si>
    <t>https://build.fillout.com/editor/b6saBAA7ojus/results?sessionId=671806e7-4e5c-4ad9-aebd-dcdfbc79576c</t>
  </si>
  <si>
    <t>75c897ee-109b-4eec-80e5-0055fbadb354</t>
  </si>
  <si>
    <t>Fri May 22 2026 19:17:00 GMT+0700 (Western Indonesia Time)</t>
  </si>
  <si>
    <t>Dwi Lestari</t>
  </si>
  <si>
    <t>3515036101850002</t>
  </si>
  <si>
    <t>1985-01-21</t>
  </si>
  <si>
    <t>Mumhammad adzim</t>
  </si>
  <si>
    <t>https://prod-fillout-oregon-s3.s3.us-west-2.amazonaws.com/orgid-431168/flowpublicid-kdFWQQWTckus/3bf1926f-0b84-4fc9-bc8e-3971fac00d62-971fAiSJ8I2LwUuLpjY5YvGO2BQwDPWvnakPIZ2KrFS26RU9i6o2tH2vMyvfFSZiUevP7gR5DG5Dn6RgZSpwG12wodPem5FLgLF/WhatsApp-Image-2026-05-14-at-10.46.28.jpg</t>
  </si>
  <si>
    <t>5f541770-1a66-49da-b5e0-293b5e2e92e8</t>
  </si>
  <si>
    <t>21/05/2026 04:39:03</t>
  </si>
  <si>
    <t>3515035103600001</t>
  </si>
  <si>
    <t>https://build.fillout.com/editor/b6saBAA7ojus/results?sessionId=75c897ee-109b-4eec-80e5-0055fbadb354</t>
  </si>
  <si>
    <t>https://prod-fillout-oregon-s3.s3.us-west-2.amazonaws.com/orgid-431168/flowpublicid-kdFWQQWTckus/845af57d-3705-4c7a-b6b5-9ef77613b525-sO0mJt9ASiaaicLvqKMu7Sg8Z0oxrQU1N7xemYD3WiTHzEqms3W0BiCRSNrYq3rhivzvAxErng0ZfWGG5XaYfdh5tBMweLWmllm/E88E0FC7-31CC-4361-84BF-669155EE7F7C_DEB29B23-70C2-4EDA-BC12-A7F022DE593B.jpg</t>
  </si>
  <si>
    <t>99e8f3bc-99db-4c75-9ca1-8c8b22eaf04d</t>
  </si>
  <si>
    <t>Fri May 22 2026 19:02:00 GMT+0700 (Western Indonesia Time)</t>
  </si>
  <si>
    <t>Imam Subki</t>
  </si>
  <si>
    <t>3515041002820004</t>
  </si>
  <si>
    <t>1982-02-10</t>
  </si>
  <si>
    <t>https://build.fillout.com/editor/kdFWQQWTckus/results?sessionId=78455539-e616-4300-8b75-aded1aa51903</t>
  </si>
  <si>
    <t>Pengusaha Kerdus</t>
  </si>
  <si>
    <t>27/05/2026 13:32:41</t>
  </si>
  <si>
    <t>ca340401-93b5-41aa-b91d-91fd99013832</t>
  </si>
  <si>
    <t>Mon May 18 2026 14:00:00 GMT+0700 (Western Indonesia Time)</t>
  </si>
  <si>
    <t>Mon May 18 2026 13:44:00 GMT+0700 (Western Indonesia Time)</t>
  </si>
  <si>
    <t>https://prod-fillout-oregon-s3.s3.us-west-2.amazonaws.com/orgid-431168/flowpublicid-kdFWQQWTckus/d2688588-f830-479f-9af1-8ac38c07e47f-jnNms0RGbUxvJI9GavxbeIBbxp84XYY5WTTCbP7sucSmri7eXn3z3BYM2NCRCsYVhLiNwciRoy0b0Y5lipbdiowtHVDhgwQU3tX/11559ECE-443F-4728-9203-160AC3DD3266_2C3D117C-7FF7-4AD5-928E-595609A6317C.jpg</t>
  </si>
  <si>
    <t>https://build.fillout.com/editor/b6saBAA7ojus/results?sessionId=99e8f3bc-99db-4c75-9ca1-8c8b22eaf04d</t>
  </si>
  <si>
    <t>351503032811190001</t>
  </si>
  <si>
    <t>https://prod-fillout-oregon-s3.s3.us-west-2.amazonaws.com/orgid-431168/flowpublicid-kdFWQQWTckus/de438063-13e4-4efa-a427-b3871c5914de-SSbHztNqiNAQn8qHQAnAKCA8iJEbX17SL4UPlVDWHeVRhLJ3dEdSYvemdtnLhBIWW6sqd2P64iI9bryUrlmqCEJubsnMYtVMXHs/WhatsApp-Image-2026-05-14-at-11.09.07.jpg</t>
  </si>
  <si>
    <t>Fri May 22 2026 18:49:00 GMT+0700 (Western Indonesia Time)</t>
  </si>
  <si>
    <t>Fri May 22 2026 18:46:00 GMT+0700 (Western Indonesia Time)</t>
  </si>
  <si>
    <t>27/05/2026 13:35:58</t>
  </si>
  <si>
    <t>https://prod-fillout-oregon-s3.s3.us-west-2.amazonaws.com/orgid-431168/flowpublicid-kdFWQQWTckus/92898562-b167-47fa-8c2e-8ab7f626ea12-YFHZrQqPtUWYnZqAg2PU5CW29c7lspjroChA9ROdUZVlHjh7S6XgimfbBUC11zRI0zI9ajfj1GxtLpkYotfwD4yO2pREIfYmFct/11559ECE-443F-4728-9203-160AC3DD3266_2C3D117C-7FF7-4AD5-928E-595609A6317C.jpg</t>
  </si>
  <si>
    <t>https://prod-fillout-oregon-s3.s3.us-west-2.amazonaws.com/orgid-431168/flowpublicid-kdFWQQWTckus/a4f2020d-3305-443d-9e3c-1c21dc92cb2d-dGwqORnlgNunUqI0TEFATxKYHEWaRTHIYnwbhzGkUdg1ekNHN3DbrGHgwcx8DjpTtjCdvqC976QvhMbLI92R3S14mv7eBdMrkIT/WhatsApp-Image-2026-05-14-at-11.06.46.jpg</t>
  </si>
  <si>
    <t>Fri May 22 2026 18:32:00 GMT+0700 (Western Indonesia Time)</t>
  </si>
  <si>
    <t>Fri May 22 2026 18:14:00 GMT+0700 (Western Indonesia Time)</t>
  </si>
  <si>
    <t>e8658b2a-44f6-41c3-ac53-6a104c0fa4bf</t>
  </si>
  <si>
    <t>18/05/2026 08:05:46</t>
  </si>
  <si>
    <t>1964-10-05</t>
  </si>
  <si>
    <t>3515030401560003</t>
  </si>
  <si>
    <t>https://prod-fillout-oregon-s3.s3.us-west-2.amazonaws.com/orgid-431168/flowpublicid-kdFWQQWTckus/3280a927-a811-4cc8-b46e-51028fef9dab-qh7UwcnNvyLNRYRu6r5wENAtJAKlKYMmJyA5i8eaTvrbiQrP9FSSu15OaHTrLh4FVAoh4dcHJBLRdm1GW3UPiv7oJwGSyKKb23i/WhatsApp-Image-2026-05-14-at-11.07.08.jpg</t>
  </si>
  <si>
    <t>https://build.fillout.com/editor/b6saBAA7ojus/results?sessionId=feffc324-bb95-4d12-a249-600f3c7b9292, https://build.fillout.com/editor/b6saBAA7ojus/results?sessionId=7ac8881a-dec4-4729-80fb-8aa3f492bd38, https://build.fillout.com/editor/b6saBAA7ojus/results?sessionId=54323b84-2e6a-4d0e-a3b6-de2ecbc8e03d, https://build.fillout.com/editor/b6saBAA7ojus/results?sessionId=616940db-545b-4dd3-b305-5c32498beeff</t>
  </si>
  <si>
    <t>https://build.fillout.com/editor/b6saBAA7ojus/results?sessionId=a6e6bcf2-ad0b-470f-8636-b0822ca21d4c</t>
  </si>
  <si>
    <t>https://prod-fillout-oregon-s3.s3.us-west-2.amazonaws.com/orgid-431168/flowpublicid-kdFWQQWTckus/1b94be47-d147-4080-9f30-83e8ca4564ab-oFANuHffYeI7XJetr6IAJkYDT3sfrlHZnh4k2OO4lf0tuX54jZ3nAkBy1ziPm0ljVq8v9smoYgEJ1AvsEujZALmujDB1KxVM3tN/WhatsApp-Image-2026-05-14-at-11.07.39.jpg</t>
  </si>
  <si>
    <t>Fri May 22 2026 18:10:00 GMT+0700 (Western Indonesia Time)</t>
  </si>
  <si>
    <t>1960-10-03</t>
  </si>
  <si>
    <t>4ba00142-c110-496c-8fc8-7d24baaca227</t>
  </si>
  <si>
    <t>18/05/2026 08:08:01</t>
  </si>
  <si>
    <t>3515034302600002</t>
  </si>
  <si>
    <t>https://build.fillout.com/editor/b6saBAA7ojus/results?sessionId=19d32cdb-4ca1-49ec-8481-6575311d9963</t>
  </si>
  <si>
    <t>yopi pebrianton niyus, aprilia niken sari, muhammad joe alfarisqy abqary, elina zea rizqiana, dzaki ghani ramadhan</t>
  </si>
  <si>
    <t>https://build.fillout.com/editor/kdFWQQWTckus/results?sessionId=ca340401-93b5-41aa-b91d-91fd99013832</t>
  </si>
  <si>
    <t>1436db6d-0bdc-4bb9-863b-8a7e97336f54</t>
  </si>
  <si>
    <t>Fri May 22 2026 16:53:00 GMT+0700 (Western Indonesia Time)</t>
  </si>
  <si>
    <t>Fri May 22 2026 16:51:00 GMT+0700 (Western Indonesia Time)</t>
  </si>
  <si>
    <t>Muhammad Arjuna</t>
  </si>
  <si>
    <t>3515030102150001</t>
  </si>
  <si>
    <t>2015-02-01</t>
  </si>
  <si>
    <t>af3f981b-8ee3-4fab-abc5-4bcef9c60d72</t>
  </si>
  <si>
    <t>Mon May 18 2026 14:06:00 GMT+0700 (Western Indonesia Time)</t>
  </si>
  <si>
    <t>14486506-bdfe-4ca0-b026-41dd2920d80f</t>
  </si>
  <si>
    <t>21/05/2026 04:01:22</t>
  </si>
  <si>
    <t>suhudi purnomo</t>
  </si>
  <si>
    <t>3515031509640003</t>
  </si>
  <si>
    <t>https://prod-fillout-oregon-s3.s3.us-west-2.amazonaws.com/orgid-431168/flowpublicid-kdFWQQWTckus/90483c88-101b-41f0-8225-339243b1b448-esjrcenD8vOjaI7aSHwCjGFpxVqSFxDUYBMch8cUAGEmZ7m54WxYr37EoDEhj2gkMj14KM8IDUcwyuQY19PVzdYirHvSByuvtXP/WhatsApp-Image-2026-05-14-at-11.08.58.jpg</t>
  </si>
  <si>
    <t>3515032501097267</t>
  </si>
  <si>
    <t>https://build.fillout.com/editor/b6saBAA7ojus/results?sessionId=1436db6d-0bdc-4bb9-863b-8a7e97336f54</t>
  </si>
  <si>
    <t>3515031001093541</t>
  </si>
  <si>
    <t>025950fa-74c0-44d9-ae08-41203deeedb7</t>
  </si>
  <si>
    <t>Fri May 22 2026 16:50:00 GMT+0700 (Western Indonesia Time)</t>
  </si>
  <si>
    <t>Fri May 22 2026 16:48:00 GMT+0700 (Western Indonesia Time)</t>
  </si>
  <si>
    <t>Novita Handayani</t>
  </si>
  <si>
    <t>3515036711070001</t>
  </si>
  <si>
    <t>2007-11-27</t>
  </si>
  <si>
    <t>e08896db-a296-4f88-a6da-adff0a8e555d</t>
  </si>
  <si>
    <t>21/05/2026 04:02:45</t>
  </si>
  <si>
    <t>lilis suwati</t>
  </si>
  <si>
    <t>3515034701700007</t>
  </si>
  <si>
    <t>https://prod-fillout-oregon-s3.s3.us-west-2.amazonaws.com/orgid-431168/flowpublicid-kdFWQQWTckus/2c3999af-cabc-4d09-a392-8370adb13a0d-qbgb2hH9ciaAw8DXZOeNnSKtoMIgArXdxpJqtzxZqtQt3wU27jtfobDV8GiNa3TqqevlFqwN0UNsZv7H8U21Kvs6px1LxqucpEL/WhatsApp-Image-2026-05-14-at-11.06.46.jpg</t>
  </si>
  <si>
    <t>https://build.fillout.com/editor/b6saBAA7ojus/results?sessionId=025950fa-74c0-44d9-ae08-41203deeedb7</t>
  </si>
  <si>
    <t>https://prod-fillout-oregon-s3.s3.us-west-2.amazonaws.com/orgid-431168/flowpublicid-kdFWQQWTckus/a655187f-5bf8-4146-a187-bb3b53c24ed4-4eaPIuuS6Er6TgzI63Wi1MWrbtD6A6tEEY4Fzk5sOo9JXwEjEtNmDmSk9YXZWaDjb5shqxXETHZyuapdeI0QXdFTftzSYbVRBML/WhatsApp-Image-2026-05-14-at-11.07.08.jpg</t>
  </si>
  <si>
    <t>https://build.fillout.com/editor/b6saBAA7ojus/results?sessionId=7cf6ec61-472d-445a-be2f-14a4473c95bd</t>
  </si>
  <si>
    <t>647733bf-e83b-453a-beed-df9b5ad78f20</t>
  </si>
  <si>
    <t>20/05/2026 04:03:46</t>
  </si>
  <si>
    <t>Joniyanto</t>
  </si>
  <si>
    <t>3515030506650016</t>
  </si>
  <si>
    <t>https://build.fillout.com/editor/b6saBAA7ojus/results?sessionId=bf6a69d7-c236-4ed5-90fe-f3b4f0df09d0</t>
  </si>
  <si>
    <t>https://prod-fillout-oregon-s3.s3.us-west-2.amazonaws.com/orgid-431168/flowpublicid-kdFWQQWTckus/017d0962-30c3-4f94-9da9-0f7e19ff5ced-hNJbrEjUo4l8oyldNj7pr2ySayDPDTpcVMPLjnOBbrqd6TpA2hCfANss0cfnhWbNVZTXN99M9GpfTp16mogER8ItoiFt6GdErvZ/WhatsApp-Image-2026-05-14-at-11.07.39.jpg</t>
  </si>
  <si>
    <t>460ce5a8-102a-4f2b-b632-fa1119328632</t>
  </si>
  <si>
    <t>3515031001093543</t>
  </si>
  <si>
    <t>909b1ead-5421-435f-8822-60f0b0515a93</t>
  </si>
  <si>
    <t>https://prod-fillout-oregon-s3.s3.us-west-2.amazonaws.com/orgid-431168/flowpublicid-kdFWQQWTckus/e2d88c52-51eb-44f5-b517-9b76427f7410-1qFfWiLnNVX2iG5X9hYXm8gjjwBEHqTGJ9py5xZMb3COMCnVYzGGIzcs0VYSk1xK4cmpVGQit1THO4iTcFTRnOry5fkLngK31kD/WA_1779611303461.jpg</t>
  </si>
  <si>
    <t>Fri May 22 2026 16:47:00 GMT+0700 (Western Indonesia Time)</t>
  </si>
  <si>
    <t>Elva Fisika</t>
  </si>
  <si>
    <t>3515034212880001</t>
  </si>
  <si>
    <t>1988-12-02</t>
  </si>
  <si>
    <t>https://build.fillout.com/editor/b6saBAA7ojus/results?sessionId=909b1ead-5421-435f-8822-60f0b0515a93</t>
  </si>
  <si>
    <t>f738af4b-7e4d-43c4-8027-653b4dfb5798</t>
  </si>
  <si>
    <t>20/05/2026 04:05:52</t>
  </si>
  <si>
    <t>Lilis Sumarmi</t>
  </si>
  <si>
    <t>3515035706690001</t>
  </si>
  <si>
    <t>https://build.fillout.com/editor/kdFWQQWTckus/results?sessionId=af3f981b-8ee3-4fab-abc5-4bcef9c60d72</t>
  </si>
  <si>
    <t>Fri May 22 2026 16:44:00 GMT+0700 (Western Indonesia Time)</t>
  </si>
  <si>
    <t>1954-04-14</t>
  </si>
  <si>
    <t>https://prod-fillout-oregon-s3.s3.us-west-2.amazonaws.com/orgid-431168/flowpublicid-kdFWQQWTckus/0bcb5323-1129-4ded-8fa3-f4413af064d1-vI8B8syrvB3Wuxewjm2TVBMg3rssyaRCJ4MGryeRCUjCxyyFpSuGGhKUFsdpTamBgc1cZeJkbF0ZUEn9ZH6YjH2ZF9e2r9ZPyHU/IMG-20260524-WA0005.jpg</t>
  </si>
  <si>
    <t>b8c407b6-0c4b-457c-aac2-f1a68474112d</t>
  </si>
  <si>
    <t>Mon May 18 2026 14:15:00 GMT+0700 (Western Indonesia Time)</t>
  </si>
  <si>
    <t>Mon May 18 2026 13:59:00 GMT+0700 (Western Indonesia Time)</t>
  </si>
  <si>
    <t>https://prod-fillout-oregon-s3.s3.us-west-2.amazonaws.com/orgid-431168/flowpublicid-kdFWQQWTckus/eed6da38-520b-426c-a8e5-156a102eac72-4tjTRLl0lVwLybidpwkizRpsWb3Ga2RxdGZ4bT7zmwHKr5RwFbUVE4rPvuchQfXMLMNBg9ItNZVGy85QihQkJrna4qsCIRzKX6y/WA_1779087668558.jpg</t>
  </si>
  <si>
    <t>ad8b34f1-cee1-4954-904a-5ca0689484c6</t>
  </si>
  <si>
    <t>20/05/2026 04:08:42</t>
  </si>
  <si>
    <t>Fira Nur Lestari</t>
  </si>
  <si>
    <t>3515036803040002</t>
  </si>
  <si>
    <t>https://build.fillout.com/editor/b6saBAA7ojus/results?sessionId=ea8fb160-b706-42f0-b1aa-0440a1617175</t>
  </si>
  <si>
    <t>https://prod-fillout-oregon-s3.s3.us-west-2.amazonaws.com/orgid-431168/flowpublicid-kdFWQQWTckus/cad44fa1-308a-4b73-8cab-646a152afe68-JXRutVIYXxjBzoBK3puwtCzXyKjIRRgvY98VbhdJM1m4napis4jH6NUfg00b0MRhuEP8HbzsgxkEkt8tZEhheVHQJYyGLHfxjgn/IMG-20260524-WA0006.jpg</t>
  </si>
  <si>
    <t>https://prod-fillout-oregon-s3.s3.us-west-2.amazonaws.com/orgid-431168/flowpublicid-kdFWQQWTckus/9a073cef-e5b5-4357-8ccf-3dd5b2e8c818-Lp2dEGmabP9Ejwf3iluBRTi48X3PIqAeLKc1s0oss0MkhrSeVckUSxlxl155Qgq7yZBCfdoSQln0cfvZwdWMHxg2nyanzqHNgIn/WA_1779087539629.jpg</t>
  </si>
  <si>
    <t>dc6e97d6-be8f-439c-a6ea-d3375fc1df03</t>
  </si>
  <si>
    <t xml:space="preserve">Aris Subagya </t>
  </si>
  <si>
    <t>3515030101730001</t>
  </si>
  <si>
    <t>1972-07-21</t>
  </si>
  <si>
    <t>Mebel</t>
  </si>
  <si>
    <t>4d76d000-4919-4632-8289-9eeaa2b195d0</t>
  </si>
  <si>
    <t>15/05/2026 08:48:49</t>
  </si>
  <si>
    <t>3515030512750006</t>
  </si>
  <si>
    <t>https://prod-fillout-oregon-s3.s3.us-west-2.amazonaws.com/orgid-431168/flowpublicid-kdFWQQWTckus/cb4cb157-5061-4e6a-a4c6-71c45ca16459-cAwYbaEJ13LYsF9zOeUDkjIXnpqo8HrYN0LGyx2rXJhGfSa2laZzEATTLAide1oiRCZ7EyANYDmVRjBGxukR2wJkswpFqctxTKi/WA_1779087513044.jpg</t>
  </si>
  <si>
    <t>https://prod-fillout-oregon-s3.s3.us-west-2.amazonaws.com/orgid-431168/flowpublicid-kdFWQQWTckus/d9fbdcef-14d8-4ca6-a002-6d2037e42c3f-dNtQ3uojY2PHRBmRNfeQvFxmoL6FGWd3v6rBaZapAAy8LQFA4kbsp0IHp8doK2CqXL8DPD7NHYyujOTRDE9SHySvrQvdQXl6Jz3/IMG-20260524-WA0007.jpg</t>
  </si>
  <si>
    <t>https://build.fillout.com/editor/b6saBAA7ojus/results?sessionId=dc6e97d6-be8f-439c-a6ea-d3375fc1df03</t>
  </si>
  <si>
    <t>Fri May 22 2026 16:35:00 GMT+0700 (Western Indonesia Time)</t>
  </si>
  <si>
    <t>Fri May 22 2026 16:33:00 GMT+0700 (Western Indonesia Time)</t>
  </si>
  <si>
    <t>https://prod-fillout-oregon-s3.s3.us-west-2.amazonaws.com/orgid-431168/flowpublicid-kdFWQQWTckus/3655cac3-0f66-4fe4-8090-8ed613f71a72-7I3lo7ipuKrKfqe5ysTimYlyx0vJiai6pQzhIQAZFl99YpucGGinM7ahMlYcoTK8gDaktzSrHbn2IUaLBJirW3Qi70abYe7QPxr/WA_1779087475881.jpg</t>
  </si>
  <si>
    <t>e289a50d-cd6f-4915-b110-eb9d35722469</t>
  </si>
  <si>
    <t>2016-07-03</t>
  </si>
  <si>
    <t>15/05/2026 08:50:36</t>
  </si>
  <si>
    <t>yuni astutik</t>
  </si>
  <si>
    <t>3515034601810007</t>
  </si>
  <si>
    <t>https://build.fillout.com/editor/b6saBAA7ojus/results?sessionId=eb1b0054-0d91-4543-860f-78f1af352e38</t>
  </si>
  <si>
    <t>Fri May 22 2026 16:31:00 GMT+0700 (Western Indonesia Time)</t>
  </si>
  <si>
    <t>33000000</t>
  </si>
  <si>
    <t>1993-02-01</t>
  </si>
  <si>
    <t>https://build.fillout.com/editor/b6saBAA7ojus/results?sessionId=88f65cb8-b0f7-40bc-a341-8125d9f52071, https://build.fillout.com/editor/b6saBAA7ojus/results?sessionId=3dce84d2-ba1d-439c-89f6-bb620d914608, https://build.fillout.com/editor/b6saBAA7ojus/results?sessionId=0f5d459d-25a0-45c4-81ef-345fc730915f, https://build.fillout.com/editor/b6saBAA7ojus/results?sessionId=df3890ce-394c-43c5-b411-689925873d79</t>
  </si>
  <si>
    <t>ngatamun, much subeki</t>
  </si>
  <si>
    <t>https://build.fillout.com/editor/kdFWQQWTckus/results?sessionId=b8c407b6-0c4b-457c-aac2-f1a68474112d</t>
  </si>
  <si>
    <t>4f1e2d47-6553-44e2-9f2d-ab97dd28b561</t>
  </si>
  <si>
    <t>15/05/2026 08:52:48</t>
  </si>
  <si>
    <t>sherin felisha maylinda</t>
  </si>
  <si>
    <t>3515034705070001</t>
  </si>
  <si>
    <t>465553f9-89f7-40b7-a04a-47afb0364149</t>
  </si>
  <si>
    <t>https://build.fillout.com/editor/b6saBAA7ojus/results?sessionId=0b02b1eb-f5b4-46c1-b2dd-a87c57edbc39</t>
  </si>
  <si>
    <t>ed9926b3-46b7-4550-a100-7e3fd7080c85</t>
  </si>
  <si>
    <t>Mon May 18 2026 14:21:00 GMT+0700 (Western Indonesia Time)</t>
  </si>
  <si>
    <t>Mon May 18 2026 14:09:00 GMT+0700 (Western Indonesia Time)</t>
  </si>
  <si>
    <t>mochamad arifin</t>
  </si>
  <si>
    <t>3515032911110005</t>
  </si>
  <si>
    <t>https://prod-fillout-oregon-s3.s3.us-west-2.amazonaws.com/orgid-431168/flowpublicid-kdFWQQWTckus/c24ad865-d811-4cd6-90bf-ea9571a22564-89EnUlOKSf54QisZozq0xPweOTOX89kEC8Qjs49zQbCBcsY6toa2QeqxZJIWmBPm2BtAUBQAQTmXeWqSoIIJEsy5G41V2xqaYxt/WhatsApp-Image-2026-05-14-at-14.50.39.jpg</t>
  </si>
  <si>
    <t>mukhammad rofik</t>
  </si>
  <si>
    <t>3515031607190004</t>
  </si>
  <si>
    <t>https://prod-fillout-oregon-s3.s3.us-west-2.amazonaws.com/orgid-431168/flowpublicid-kdFWQQWTckus/0ec566ae-d47d-48a2-921f-72becf6d72de-7BfItGvyQMfQ2mDXxQzSxLX4fuNFr21PhF8Xf1xYQ2aSWqD40cva6VFwM78x6yDsAJUctZvQAF0eU2HwaYz8gPRpcOqXzH13iQU/WhatsApp-Image-2026-05-18-at-14.08.57.jpg</t>
  </si>
  <si>
    <t>Fri May 22 2026 16:30:00 GMT+0700 (Western Indonesia Time)</t>
  </si>
  <si>
    <t xml:space="preserve">Moh.Abdul Azis </t>
  </si>
  <si>
    <t>1987-06-01</t>
  </si>
  <si>
    <t>09dcfebd-4472-4701-842e-db8c9820d30c</t>
  </si>
  <si>
    <t>15/05/2026 07:49:53</t>
  </si>
  <si>
    <t>3515033003670002</t>
  </si>
  <si>
    <t>https://build.fillout.com/editor/b6saBAA7ojus/results?sessionId=2bd8c979-3d50-41ea-8322-639285e60504</t>
  </si>
  <si>
    <t>pensiunan pabrik</t>
  </si>
  <si>
    <t>https://prod-fillout-oregon-s3.s3.us-west-2.amazonaws.com/orgid-431168/flowpublicid-kdFWQQWTckus/baa89179-207e-478b-b9be-66d1f455f24c-M62JpFx9sBq8XDL0ydDSpERzOzTnvF7xkmofc8R5j4EppJ4uY0HXBN8fQvPIlTN62nt6zXeyoshm01ETMrjYpsh2DlGXyRbfgmO/WhatsApp-Image-2026-05-14-at-11.31.08.jpg</t>
  </si>
  <si>
    <t>e6d48118-667b-4291-a7a3-0336312e61f1</t>
  </si>
  <si>
    <t>Fri May 22 2026 16:29:00 GMT+0700 (Western Indonesia Time)</t>
  </si>
  <si>
    <t>Fri May 22 2026 16:27:00 GMT+0700 (Western Indonesia Time)</t>
  </si>
  <si>
    <t>Hafizatul Ghania</t>
  </si>
  <si>
    <t>3515034209230001</t>
  </si>
  <si>
    <t>2023-09-02</t>
  </si>
  <si>
    <t>3515032302230009</t>
  </si>
  <si>
    <t>https://build.fillout.com/editor/b6saBAA7ojus/results?sessionId=e6d48118-667b-4291-a7a3-0336312e61f1</t>
  </si>
  <si>
    <t>https://prod-fillout-oregon-s3.s3.us-west-2.amazonaws.com/orgid-431168/flowpublicid-kdFWQQWTckus/89d9a47d-d4f3-4a4a-bbdb-3ef0a15966a4-hrzRSvJD3kD4lUjr843ry6W4PRl37QbiZIWHkEyHZ0Mg8IGx1mnozBcOHCh5sePpZ8gjZ9R0rw7MTj6rNpC5NgVKP16NfkqBSJ8/WhatsApp-Image-2026-05-14-at-11.31.31.jpg</t>
  </si>
  <si>
    <t>ae2f4d76-d2e3-493e-bb85-4b4a1dd0ba06</t>
  </si>
  <si>
    <t>Fri May 22 2026 16:21:00 GMT+0700 (Western Indonesia Time)</t>
  </si>
  <si>
    <t>00b3db8c-eb23-4273-85f5-102e79af143e</t>
  </si>
  <si>
    <t>15/05/2026 07:52:29</t>
  </si>
  <si>
    <t>https://prod-fillout-oregon-s3.s3.us-west-2.amazonaws.com/orgid-431168/flowpublicid-kdFWQQWTckus/80bcb32c-3b54-47f4-ae8f-ae7ce0d5500b-gvQP4Nai2DRQwYbYv0uNYRjnorlGxG4Mymai5ZmhQbcTHDJpoBYsqPNjN5a245gSE6nbUX0OYAs8piVAi0dnTm0DOeZJpw4angv/WhatsApp-Image-2026-05-14-at-14.50.54.jpg</t>
  </si>
  <si>
    <t>luluk latifah</t>
  </si>
  <si>
    <t>3515035403690003</t>
  </si>
  <si>
    <t>Nur Kholifah</t>
  </si>
  <si>
    <t>3515035210970001</t>
  </si>
  <si>
    <t>1997-10-12</t>
  </si>
  <si>
    <t>https://prod-fillout-oregon-s3.s3.us-west-2.amazonaws.com/orgid-431168/flowpublicid-kdFWQQWTckus/512dff4f-728b-4954-b3b1-8358c93d69e7-cKW6OAzc7peweHdcpXBg0Mxsf2kgY4Y1NasiXkJY4uM1mbyW1T5ggViBbg8TQTe01I7LTUBFMlVyfgGWbKBxviwpxlQYe1r0GfH/WhatsApp-Image-2026-05-14-at-11.31.57.jpg</t>
  </si>
  <si>
    <t>https://build.fillout.com/editor/b6saBAA7ojus/results?sessionId=ae2f4d76-d2e3-493e-bb85-4b4a1dd0ba06</t>
  </si>
  <si>
    <t>4a3e2cfc-9184-4a6e-bdea-2acf6fd78b06</t>
  </si>
  <si>
    <t>15/05/2026 07:56:01</t>
  </si>
  <si>
    <t>luthfi ahmad rosyidi</t>
  </si>
  <si>
    <t>3515032309060001</t>
  </si>
  <si>
    <t>https://prod-fillout-oregon-s3.s3.us-west-2.amazonaws.com/orgid-431168/flowpublicid-kdFWQQWTckus/372f958f-d051-4a5f-a8dc-47a13b0b52ff-DgDdrLQBdzmFQQcgV9KCWkxt2d4qbCxbmXoo5uhFO6NLJhmOdwXZIATWDrZ18m4z3SfQjv7rkrFxZWE7MYUiyndAMVZ85DJzgm6/WhatsApp-Image-2026-05-14-at-14.36.44.jpg</t>
  </si>
  <si>
    <t>Fri May 22 2026 16:24:00 GMT+0700 (Western Indonesia Time)</t>
  </si>
  <si>
    <t>Fri May 22 2026 16:23:00 GMT+0700 (Western Indonesia Time)</t>
  </si>
  <si>
    <t>1995-12-26</t>
  </si>
  <si>
    <t>mukhammad rofik, ellyta eka karunia</t>
  </si>
  <si>
    <t>https://build.fillout.com/editor/kdFWQQWTckus/results?sessionId=ed9926b3-46b7-4550-a100-7e3fd7080c85</t>
  </si>
  <si>
    <t>https://build.fillout.com/editor/b6saBAA7ojus/results?sessionId=83c7a5a0-87a5-4de0-b1b6-1acae71bc925</t>
  </si>
  <si>
    <t>7ae2fff6-53aa-4a50-9aaa-90998ddd9278</t>
  </si>
  <si>
    <t>24/05/2026 08:18:28</t>
  </si>
  <si>
    <t>Mon May 18 2026 14:36:00 GMT+0700 (Western Indonesia Time)</t>
  </si>
  <si>
    <t>Mon May 18 2026 14:16:00 GMT+0700 (Western Indonesia Time)</t>
  </si>
  <si>
    <t>agus</t>
  </si>
  <si>
    <t>3515032008130002</t>
  </si>
  <si>
    <t>https://prod-fillout-oregon-s3.s3.us-west-2.amazonaws.com/orgid-431168/flowpublicid-kdFWQQWTckus/ff5581bd-b428-4be5-aa20-2cbaa33f70a1-VUC9r2R07tIhFidFZ5ghHi2UbZlRB2ftmKb2qKUJwmiqqnpiQGG2CyBt6EmIgp5VxvRptPoqlskQeqgq8xq3pfQZoZMMXmzdMv2/WA_1779088641347.jpg</t>
  </si>
  <si>
    <t>https://prod-fillout-oregon-s3.s3.us-west-2.amazonaws.com/orgid-431168/flowpublicid-kdFWQQWTckus/30beafb2-1744-48b6-b41a-2da9af280fc6-gdEcFhixmG98s5hs986dAwumc00CEhJB5K0EHtjtgyeOmvLZcgr9u2kAEL8u9gq26bEnrSHvxSC7hjoHeCjOGSkxe3TQGLojFND/WhatsApp-Image-2026-05-14-at-14.53.25.jpg</t>
  </si>
  <si>
    <t>1950-11-15</t>
  </si>
  <si>
    <t>sulistina rahayu</t>
  </si>
  <si>
    <t>https://build.fillout.com/editor/b6saBAA7ojus/results?sessionId=7d3afe3a-c29f-4155-a9f0-7aec53d98eb1</t>
  </si>
  <si>
    <t>24/05/2026 08:20:28</t>
  </si>
  <si>
    <t>https://prod-fillout-oregon-s3.s3.us-west-2.amazonaws.com/orgid-431168/flowpublicid-kdFWQQWTckus/43f9d273-01bd-440a-b44e-9666186c5131-CoDhQ0EhnVmc2v5vbuHPQ2eghkvwrBqMt2zjU7mtRqjJE8tk3ACktUdCeWTwtekUGt7TxaKsmDfnC9ikjJblbj9YMh9KY8RXtDR/WA_1779087316441.jpg</t>
  </si>
  <si>
    <t>d3dbb9e0-360b-4c7e-a249-c1a75a020cbd</t>
  </si>
  <si>
    <t>Fri May 22 2026 16:18:00 GMT+0700 (Western Indonesia Time)</t>
  </si>
  <si>
    <t>Moh Rosyid</t>
  </si>
  <si>
    <t>3515022702960003</t>
  </si>
  <si>
    <t>1996-03-23</t>
  </si>
  <si>
    <t>https://build.fillout.com/editor/b6saBAA7ojus/results?sessionId=06ec4132-10c6-4762-8a60-6dc1e4465132, https://build.fillout.com/editor/b6saBAA7ojus/results?sessionId=07be1260-e8fd-4d2e-8699-72dc06abbb2c, https://build.fillout.com/editor/b6saBAA7ojus/results?sessionId=75458dff-bc34-4dac-9175-39000b5524bb, https://build.fillout.com/editor/b6saBAA7ojus/results?sessionId=5937f954-b295-47aa-a775-9fa1a1400685</t>
  </si>
  <si>
    <t>https://prod-fillout-oregon-s3.s3.us-west-2.amazonaws.com/orgid-431168/flowpublicid-kdFWQQWTckus/e89e11e1-af52-4a18-aec6-50b774e85a41-haebvLlYdaEDAZCVWkXQoREOgsBy5fU6f4Xe88WAQous8NuUZ0UCfD26zAyLC5mUUfd8bXwi8AJ9quuimjxnQgbtcNnarm8XFkG/WA_1779087409405.jpg</t>
  </si>
  <si>
    <t>https://build.fillout.com/editor/b6saBAA7ojus/results?sessionId=d3dbb9e0-360b-4c7e-a249-c1a75a020cbd</t>
  </si>
  <si>
    <t>24/05/2026 08:22:29</t>
  </si>
  <si>
    <t>4668dcb1-c0fe-4148-8132-4e4d350f5916</t>
  </si>
  <si>
    <t>Fri May 22 2026 16:09:00 GMT+0700 (Western Indonesia Time)</t>
  </si>
  <si>
    <t>Fri May 22 2026 16:00:00 GMT+0700 (Western Indonesia Time)</t>
  </si>
  <si>
    <t>1990-08-15</t>
  </si>
  <si>
    <t>https://prod-fillout-oregon-s3.s3.us-west-2.amazonaws.com/orgid-431168/flowpublicid-kdFWQQWTckus/5cbae60c-7e16-42b4-ac24-7c4197c715d8-BM9ZLCvOUqWvqqzxn2j85gI0lVi5gpfatyvwrct8PLTFtRnVV7FFNxsLyfC76cra1RqFCy7kSrkigVrZ6WENXxfV5LPpPolqLfO/IMG-20260527-WA0015.jpg</t>
  </si>
  <si>
    <t>https://prod-fillout-oregon-s3.s3.us-west-2.amazonaws.com/orgid-431168/flowpublicid-kdFWQQWTckus/13b20c82-6adf-406f-9074-5601067a816f-3L43R4OniepthwhaSvEoVbYo0II4exAjjFt165hj3tW2PbFPfO4HjZ0VOPgziC1at9BH50v4JtRFGpFmBd8p7t0d92wraOqULDU/WA_1779087422878.jpg</t>
  </si>
  <si>
    <t>https://build.fillout.com/editor/b6saBAA7ojus/results?sessionId=ea48ee0d-3b2c-45eb-8677-b0802567ce7f</t>
  </si>
  <si>
    <t>1a8b217f-9769-4108-bcd6-9e50277b8fa9</t>
  </si>
  <si>
    <t>16/05/2026 07:57:27</t>
  </si>
  <si>
    <t>3515030206720002</t>
  </si>
  <si>
    <t>Fri May 22 2026 16:08:00 GMT+0700 (Western Indonesia Time)</t>
  </si>
  <si>
    <t>Fri May 22 2026 15:57:00 GMT+0700 (Western Indonesia Time)</t>
  </si>
  <si>
    <t>1988-02-20</t>
  </si>
  <si>
    <t>agus, sulistina rahayu, Prita Laura Shintia bella, Achmat Alvin Al alif</t>
  </si>
  <si>
    <t>36000</t>
  </si>
  <si>
    <t>https://build.fillout.com/editor/kdFWQQWTckus/results?sessionId=7ae2fff6-53aa-4a50-9aaa-90998ddd9278</t>
  </si>
  <si>
    <t>https://prod-fillout-oregon-s3.s3.us-west-2.amazonaws.com/orgid-431168/flowpublicid-kdFWQQWTckus/6d59baa0-11a8-47da-af59-539227716390-Qh6EmGJgWxEteqp5OcDRi5dvzKp9tXJAp8vq0gQjCpVwmIdgrNMVGFI8BZEHvVHjRLfVR8fbNqDJS2kqqmqBbSaIdCiWi4ZpZq2/IMG-20260527-WA0012.jpg</t>
  </si>
  <si>
    <t>614c44bf-a344-48d1-a54e-1acadaa8ead2</t>
  </si>
  <si>
    <t>16/05/2026 08:01:14</t>
  </si>
  <si>
    <t>3515036811750002</t>
  </si>
  <si>
    <t>https://build.fillout.com/editor/b6saBAA7ojus/results?sessionId=e4b85182-4149-42d4-a49c-154fe26bd777</t>
  </si>
  <si>
    <t>b6263bf5-4ebe-4b82-812c-698c9549a278</t>
  </si>
  <si>
    <t>Mon May 18 2026 14:47:00 GMT+0700 (Western Indonesia Time)</t>
  </si>
  <si>
    <t>Mon May 18 2026 14:22:00 GMT+0700 (Western Indonesia Time)</t>
  </si>
  <si>
    <t>siswanto</t>
  </si>
  <si>
    <t>3515032501098152</t>
  </si>
  <si>
    <t>https://prod-fillout-oregon-s3.s3.us-west-2.amazonaws.com/orgid-431168/flowpublicid-kdFWQQWTckus/6be686ed-1c53-4e82-b145-a6ab3f1309a0-6t0ytyNeqieddbfc6lE6Njn29cQ905zLBAg3MaR34DF8v3groIDIQOyetMZwMSDZaFT4Q3s64rjOTC3q3guE1N1S6jzXnuMt7jz/WhatsApp-Image-2026-05-14-at-11.34.24.jpg</t>
  </si>
  <si>
    <t>Fri May 22 2026 16:07:00 GMT+0700 (Western Indonesia Time)</t>
  </si>
  <si>
    <t>https://prod-fillout-oregon-s3.s3.us-west-2.amazonaws.com/orgid-431168/flowpublicid-kdFWQQWTckus/f7e7627b-68d9-4e08-89f6-9ae249847254-Y4DdXO5aKYD073dCi11AA2pMZWBnFPIuYUGpXv8vOoo2pf725CGK6e8LmqEad9PvUfqRHzJVA72Bb44jKceeGVfQAp7hk779Tkt/IMG-20260527-WA0013.jpg</t>
  </si>
  <si>
    <t>Fri May 22 2026 16:05:00 GMT+0700 (Western Indonesia Time)</t>
  </si>
  <si>
    <t>2018-08-05</t>
  </si>
  <si>
    <t>https://build.fillout.com/editor/b6saBAA7ojus/results?sessionId=d323cf4b-00bc-48f2-8177-368326111814</t>
  </si>
  <si>
    <t>d42213e3-0e43-4506-9adf-3f4db2c6df5e</t>
  </si>
  <si>
    <t>16/05/2026 08:03:52</t>
  </si>
  <si>
    <t>In' Amil Hakim</t>
  </si>
  <si>
    <t>3515031911090001</t>
  </si>
  <si>
    <t>tri wahyuningsih</t>
  </si>
  <si>
    <t>https://prod-fillout-oregon-s3.s3.us-west-2.amazonaws.com/orgid-431168/flowpublicid-kdFWQQWTckus/b7ea7840-e813-4b84-a636-67613f4329e0-cVbS8dGX0YM5OWfx5m3C5CFOb3VGhbOgQaBISDAhh4SEixrHJyqQL0QHPk1vaPuzIyaLJTAMMwWjWARkRCjasIbc63MIhuznSbA/IMG-20260527-WA0014.jpg</t>
  </si>
  <si>
    <t>Fri May 22 2026 16:02:00 GMT+0700 (Western Indonesia Time)</t>
  </si>
  <si>
    <t>2012-07-14</t>
  </si>
  <si>
    <t>https://prod-fillout-oregon-s3.s3.us-west-2.amazonaws.com/orgid-431168/flowpublicid-kdFWQQWTckus/9065d7a3-5ed7-48ce-b299-8a9a18fb5bd3-ETvWyX9byLoRQ8ZyFQPhHPnyNxKyKcpYyhDbGiDdDVOEaMmmT92EeOaMl5BV7YYmKyDmGBLuAtW3xBxZGQZ3rOImpUszpCCYxA3/WhatsApp-Image-2026-05-14-at-11.32.50.jpg</t>
  </si>
  <si>
    <t>https://build.fillout.com/editor/b6saBAA7ojus/results?sessionId=96b5fcdd-af53-4a05-9cd7-6362e5d56a1f</t>
  </si>
  <si>
    <t>b927f1f5-5676-4470-8470-f7407d6f9a64</t>
  </si>
  <si>
    <t>20/05/2026 04:41:31</t>
  </si>
  <si>
    <t>Moch.Suparno</t>
  </si>
  <si>
    <t>3515030607720004</t>
  </si>
  <si>
    <t>930000000</t>
  </si>
  <si>
    <t>https://prod-fillout-oregon-s3.s3.us-west-2.amazonaws.com/orgid-431168/flowpublicid-kdFWQQWTckus/9cb9d44f-75b6-4f84-8102-f12e62341fe1-eDGTR9xtTV3rcZveRJGwFfF9d9oKWOY1N6gljU3GSnMpVHCk6nG37e7GX6DfKLPHosH79m4zu8ZKrXSrrwifG3vEBASYXLkBoa9/WhatsApp-Image-2026-05-14-at-11.33.19.jpg</t>
  </si>
  <si>
    <t>e522bfbc-7d4f-4850-a998-643103acfcc5</t>
  </si>
  <si>
    <t>Fri May 22 2026 16:01:00 GMT+0700 (Western Indonesia Time)</t>
  </si>
  <si>
    <t>Siti Amnah</t>
  </si>
  <si>
    <t>3515034411660001</t>
  </si>
  <si>
    <t>1966-11-04</t>
  </si>
  <si>
    <t>3515031001093555</t>
  </si>
  <si>
    <t>https://prod-fillout-oregon-s3.s3.us-west-2.amazonaws.com/orgid-431168/flowpublicid-kdFWQQWTckus/52013953-a849-46f8-bbd9-09686a06d57d-YLyMhWoTtz2Pe9E5YLiaurLaMMRS7AfZEonP7cBHXNbdf4yVW59DpoQ02uWZ8IyGzZ5nLnoSw1Hy3MVX1YtEZmhkwffAzM6nscU/WhatsApp-Image-2026-05-14-at-11.33.46.jpg</t>
  </si>
  <si>
    <t>46d4ad5d-e809-4051-9f93-93285d66060c</t>
  </si>
  <si>
    <t>3515032501097243</t>
  </si>
  <si>
    <t>https://build.fillout.com/editor/b6saBAA7ojus/results?sessionId=e522bfbc-7d4f-4850-a998-643103acfcc5</t>
  </si>
  <si>
    <t>https://prod-fillout-oregon-s3.s3.us-west-2.amazonaws.com/orgid-431168/flowpublicid-kdFWQQWTckus/2efd7422-0188-4afb-9ae1-8e1d116b0a0d-jmz4NfSqz9ysw8lFtyU8dvNt9eajAFQsi9oHZuJUoKWJNgSvQhwSO48ngvwAGY6Xq3AUj7v8fPANv7kEssPUajmhxRjPPzgxTsV/WA_1779497624937.jpg</t>
  </si>
  <si>
    <t>c9854d04-9e6f-4adf-9889-ca5a78f6ba6c</t>
  </si>
  <si>
    <t>20/05/2026 04:45:29</t>
  </si>
  <si>
    <t>Wahyu Indah Ernani</t>
  </si>
  <si>
    <t>3515036312770001</t>
  </si>
  <si>
    <t>bd093198-ae9f-4760-b521-2062750d1be8</t>
  </si>
  <si>
    <t>Fri May 22 2026 15:59:00 GMT+0700 (Western Indonesia Time)</t>
  </si>
  <si>
    <t>Muhrim Hidayah</t>
  </si>
  <si>
    <t>3515031508750001</t>
  </si>
  <si>
    <t>1975-08-15</t>
  </si>
  <si>
    <t>siswanto, tri wahyuningsih, ahmad fardan, halimatus sa'adah, muhammad salman alfarizi</t>
  </si>
  <si>
    <t>https://build.fillout.com/editor/kdFWQQWTckus/results?sessionId=b6263bf5-4ebe-4b82-812c-698c9549a278</t>
  </si>
  <si>
    <t>https://build.fillout.com/editor/b6saBAA7ojus/results?sessionId=bd093198-ae9f-4760-b521-2062750d1be8</t>
  </si>
  <si>
    <t>59ca004e-7903-4cf3-92b8-394548143d0d</t>
  </si>
  <si>
    <t>20/05/2026 04:52:00</t>
  </si>
  <si>
    <t>Fira Eka Wahyuni</t>
  </si>
  <si>
    <t>3515036802000003</t>
  </si>
  <si>
    <t>Mon May 18 2026 15:08:00 GMT+0700 (Western Indonesia Time)</t>
  </si>
  <si>
    <t>Mon May 18 2026 14:58:00 GMT+0700 (Western Indonesia Time)</t>
  </si>
  <si>
    <t>Fri May 22 2026 14:53:00 GMT+0700 (Western Indonesia Time)</t>
  </si>
  <si>
    <t>Fri May 22 2026 14:50:00 GMT+0700 (Western Indonesia Time)</t>
  </si>
  <si>
    <t>1956-06-06</t>
  </si>
  <si>
    <t>https://build.fillout.com/editor/b6saBAA7ojus/results?sessionId=3f2999a4-b1cf-4b70-a265-2982494621d9</t>
  </si>
  <si>
    <t>https://prod-fillout-oregon-s3.s3.us-west-2.amazonaws.com/orgid-431168/flowpublicid-kdFWQQWTckus/d79a13a4-7ef1-4065-bc4b-a205ccf70746-mfcgt2fmiEWGzeR3wawVBtgeb0mg9w0otYV1DixMGBeMDGtdCivL4aaYS89uCY4GUdZgHtkx2vHuQUfkHdv210Yfj1Ba559Rpmw/1000422976.jpg</t>
  </si>
  <si>
    <t>f9fe5448-5c46-4355-971f-783a41483135</t>
  </si>
  <si>
    <t>20/05/2026 04:59:44</t>
  </si>
  <si>
    <t>Anita Dwi Noviyanti</t>
  </si>
  <si>
    <t>3515034611090001</t>
  </si>
  <si>
    <t>2da78c8b-5f85-47f0-a06f-d1d9a8b6c71d</t>
  </si>
  <si>
    <t>Fri May 22 2026 14:04:00 GMT+0700 (Western Indonesia Time)</t>
  </si>
  <si>
    <t>Fri May 22 2026 12:47:00 GMT+0700 (Western Indonesia Time)</t>
  </si>
  <si>
    <t>Muhammad Aminudin</t>
  </si>
  <si>
    <t>3515032810800004</t>
  </si>
  <si>
    <t>1980-10-28</t>
  </si>
  <si>
    <t>Pegawai Lapindo</t>
  </si>
  <si>
    <t>3515032501097242</t>
  </si>
  <si>
    <t>https://build.fillout.com/editor/b6saBAA7ojus/results?sessionId=2da78c8b-5f85-47f0-a06f-d1d9a8b6c71d</t>
  </si>
  <si>
    <t>1eb89f2b-4614-4a9d-9f66-4ab3638d5c79</t>
  </si>
  <si>
    <t>16/05/2026 14:59:08</t>
  </si>
  <si>
    <t>3515031005740008</t>
  </si>
  <si>
    <t>https://prod-fillout-oregon-s3.s3.us-west-2.amazonaws.com/orgid-431168/flowpublicid-kdFWQQWTckus/39d8b445-2280-4f41-b02a-30a42e3f35f0-zuIQEiCvDvJZAgTwf01DjUY1KnWTV1L5MrD27me8Argrui3wn1ui5nGRuguFqfS0xyojKTi0mf8aoOjtE3A2f424J4cNtZZpXaF/1000434359.jpg</t>
  </si>
  <si>
    <t>c1dfbfef-30e9-48bc-a486-69028a00944a</t>
  </si>
  <si>
    <t>Fri May 22 2026 14:03:00 GMT+0700 (Western Indonesia Time)</t>
  </si>
  <si>
    <t>Fri May 22 2026 13:59:00 GMT+0700 (Western Indonesia Time)</t>
  </si>
  <si>
    <t>Muhammad Eikki Fritzi Al Yafi'udin</t>
  </si>
  <si>
    <t>3515032703130002</t>
  </si>
  <si>
    <t>2013-03-27</t>
  </si>
  <si>
    <t>https://build.fillout.com/editor/b6saBAA7ojus/results?sessionId=c1dfbfef-30e9-48bc-a486-69028a00944a</t>
  </si>
  <si>
    <t>613add39-f3a4-446e-af9a-5be374dd02e8</t>
  </si>
  <si>
    <t>16/05/2026 15:12:47</t>
  </si>
  <si>
    <t>Vidya Kusherawati</t>
  </si>
  <si>
    <t>3515034508990004</t>
  </si>
  <si>
    <t>22c70d08-c225-4503-b4a9-bfd0500dc5c7</t>
  </si>
  <si>
    <t>https://prod-fillout-oregon-s3.s3.us-west-2.amazonaws.com/orgid-431168/flowpublicid-kdFWQQWTckus/226bac04-5c2a-4111-bb9f-8bf26e698f59-EbS7NGptmy5s7KpFnZJF2PfZ7GPOZD56xg9ZWKLcIJbV2ACrUWLUAXG82JoxVsKsIb4aYTu6sJbtE8A2dssW7tLwHzARPOjTrcS/1000436266.jpg</t>
  </si>
  <si>
    <t>Fri May 22 2026 13:56:00 GMT+0700 (Western Indonesia Time)</t>
  </si>
  <si>
    <t>Marchanda Aulia Dezifah</t>
  </si>
  <si>
    <t>3515035412050001</t>
  </si>
  <si>
    <t>2005-12-14</t>
  </si>
  <si>
    <t>satuman, ni'ah</t>
  </si>
  <si>
    <t>https://build.fillout.com/editor/kdFWQQWTckus/results?sessionId=3c318b3c-3556-4f61-8de9-9ef23c90e05e</t>
  </si>
  <si>
    <t>https://build.fillout.com/editor/b6saBAA7ojus/results?sessionId=22c70d08-c225-4503-b4a9-bfd0500dc5c7</t>
  </si>
  <si>
    <t>80045970-f82a-42a3-83df-99f1223bba9b</t>
  </si>
  <si>
    <t>Mon May 18 2026 15:26:00 GMT+0700 (Western Indonesia Time)</t>
  </si>
  <si>
    <t>16/05/2026 15:15:45</t>
  </si>
  <si>
    <t>Mon May 18 2026 15:11:00 GMT+0700 (Western Indonesia Time)</t>
  </si>
  <si>
    <t>Mutya Rahma Azzarah</t>
  </si>
  <si>
    <t>3515035609160002</t>
  </si>
  <si>
    <t>51d5504b-c8d8-41e7-8648-e20cbd4292eb</t>
  </si>
  <si>
    <t>Fri May 22 2026 12:57:00 GMT+0700 (Western Indonesia Time)</t>
  </si>
  <si>
    <t>Yunanis Nurgastanti</t>
  </si>
  <si>
    <t>3515034203880001</t>
  </si>
  <si>
    <t>1988-03-02</t>
  </si>
  <si>
    <t>https://build.fillout.com/editor/b6saBAA7ojus/results?sessionId=51d5504b-c8d8-41e7-8648-e20cbd4292eb</t>
  </si>
  <si>
    <t>https://build.fillout.com/editor/b6saBAA7ojus/results?sessionId=824b78af-3457-4b76-9697-109bff552089, https://build.fillout.com/editor/b6saBAA7ojus/results?sessionId=855ff5fe-49e5-4596-86d4-44d2cb2069f9, https://build.fillout.com/editor/b6saBAA7ojus/results?sessionId=f722c912-7ee5-4a9c-94b3-465d8b0f9b3b</t>
  </si>
  <si>
    <t>298c3655-6ef9-4720-89c6-853d1e4b34b0</t>
  </si>
  <si>
    <t>13/05/2026 13:22:00</t>
  </si>
  <si>
    <t>3151030505640004</t>
  </si>
  <si>
    <t>Fri May 22 2026 12:28:00 GMT+0700 (Western Indonesia Time)</t>
  </si>
  <si>
    <t>Fri May 22 2026 12:27:00 GMT+0700 (Western Indonesia Time)</t>
  </si>
  <si>
    <t>2018-01-20</t>
  </si>
  <si>
    <t>4762f4aa-b17b-4ee3-b634-e86e181e9b47</t>
  </si>
  <si>
    <t>https://build.fillout.com/editor/b6saBAA7ojus/results?sessionId=1c827dcd-355b-4de0-a7b6-d1e632163d59</t>
  </si>
  <si>
    <t>Tuah</t>
  </si>
  <si>
    <t>3515032209230003</t>
  </si>
  <si>
    <t>https://prod-fillout-oregon-s3.s3.us-west-2.amazonaws.com/orgid-431168/flowpublicid-kdFWQQWTckus/e2ccd0a9-ceea-4beb-ad5b-b74f608c1890-T1SoZXvzEd02DSd3NVcnBXopReXbQoCtE0ETFwAhnsk0xhuWpTkO8KfasNnDLxpylPFBTUmbTx8Z5cCB1mCUSdbTY2z7vM81VRH/Screenshot_20260517_151812_CamScanner.jpg</t>
  </si>
  <si>
    <t>Fri May 22 2026 12:20:00 GMT+0700 (Western Indonesia Time)</t>
  </si>
  <si>
    <t>1993-09-25</t>
  </si>
  <si>
    <t>1f0d04f9-2f62-42f3-a05a-eed244bc5cc3</t>
  </si>
  <si>
    <t>13/05/2026 13:24:41</t>
  </si>
  <si>
    <t>kumiati</t>
  </si>
  <si>
    <t>3515035903700001</t>
  </si>
  <si>
    <t>https://build.fillout.com/editor/b6saBAA7ojus/results?sessionId=766dd0de-1afd-4703-8609-7fb6c0fc46cd</t>
  </si>
  <si>
    <t>Fri May 22 2026 12:19:00 GMT+0700 (Western Indonesia Time)</t>
  </si>
  <si>
    <t>Fri May 22 2026 12:04:00 GMT+0700 (Western Indonesia Time)</t>
  </si>
  <si>
    <t>1991-02-26</t>
  </si>
  <si>
    <t>dd042001-b4ff-46a4-960d-5d09fddd3e51</t>
  </si>
  <si>
    <t>Tu'ah</t>
  </si>
  <si>
    <t>13/05/2026 13:14:29</t>
  </si>
  <si>
    <t>yuniar puji lestari</t>
  </si>
  <si>
    <t>3515034906000001</t>
  </si>
  <si>
    <t>pegawai indomart</t>
  </si>
  <si>
    <t>mochamad arifin, ika agustina, reza atha syandana besarianta, radeya denta mahardika</t>
  </si>
  <si>
    <t>https://build.fillout.com/editor/b6saBAA7ojus/results?sessionId=6256a514-e1c2-428d-a858-dd607b27dc66</t>
  </si>
  <si>
    <t>https://build.fillout.com/editor/kdFWQQWTckus/results?sessionId=465553f9-89f7-40b7-a04a-47afb0364149</t>
  </si>
  <si>
    <t>https://prod-fillout-oregon-s3.s3.us-west-2.amazonaws.com/orgid-431168/flowpublicid-kdFWQQWTckus/e2a480eb-c69c-4009-b2fe-742684ef9ce0-ZsUPmdu8HWWqjYLmDUfL0geoLWMEHS7YDJQg9htumaPrWHUe7sFRtjjbqrD3OysCoSWTJapdMOBnCU2CWMsJKvBvbSw3CbwJLO0/1001037192.jpg</t>
  </si>
  <si>
    <t>Fri May 22 2026 11:43:00 GMT+0700 (Western Indonesia Time)</t>
  </si>
  <si>
    <t>Fri May 22 2026 11:32:00 GMT+0700 (Western Indonesia Time)</t>
  </si>
  <si>
    <t>7eb58eb6-4e3f-4272-9c30-32ac1048713f</t>
  </si>
  <si>
    <t>Mon May 18 2026 15:52:00 GMT+0700 (Western Indonesia Time)</t>
  </si>
  <si>
    <t>6506c353-425f-43b8-8d9a-212c42eaed3c</t>
  </si>
  <si>
    <t>Mon May 18 2026 15:34:00 GMT+0700 (Western Indonesia Time)</t>
  </si>
  <si>
    <t>1961-04-14</t>
  </si>
  <si>
    <t>15/05/2026 07:08:37</t>
  </si>
  <si>
    <t>3515031903640002</t>
  </si>
  <si>
    <t>https://prod-fillout-oregon-s3.s3.us-west-2.amazonaws.com/orgid-431168/flowpublicid-kdFWQQWTckus/921a3535-94d4-4080-909d-21575c1ab81d-oj9ui5PfdHAW2niTjGGXyWn3N5iiuM59KLxRsDNcBnHJxsWnIrqoZ0uFACEj9qhLPEDoUzlEuxZ1pJesoxg4GmIEhCyQ7ZZdY8J/WhatsApp-Image-2026-05-14-at-14.54.07.jpg</t>
  </si>
  <si>
    <t>penjual air prigen</t>
  </si>
  <si>
    <t>https://build.fillout.com/editor/b6saBAA7ojus/results?sessionId=4c04d222-5425-4ff8-880f-48107ed29262</t>
  </si>
  <si>
    <t>b285d97d-d676-48b1-903f-f7255717fb5f</t>
  </si>
  <si>
    <t>Fri May 22 2026 11:20:00 GMT+0700 (Western Indonesia Time)</t>
  </si>
  <si>
    <t>Fri May 22 2026 11:12:00 GMT+0700 (Western Indonesia Time)</t>
  </si>
  <si>
    <t>Najla Orlinadeeva Setio Maheaswari</t>
  </si>
  <si>
    <t>3515035407150003</t>
  </si>
  <si>
    <t>c7273f3a-1339-49d7-a524-fbfe666883dc</t>
  </si>
  <si>
    <t>15/05/2026 07:03:05</t>
  </si>
  <si>
    <t>https://prod-fillout-oregon-s3.s3.us-west-2.amazonaws.com/orgid-431168/flowpublicid-kdFWQQWTckus/4db7660a-2724-4463-bf07-36119a965d4d-NGKCICsiNeqVxShWMmCs8bK11eeCsGcXDIDhqPfSCbb5st0CL26sQNhSQ0p4NimEg7acKnwlrEVEceHnMIGHZ26bEE8D8CODiyp/1001037193.jpg</t>
  </si>
  <si>
    <t>2015-07-14</t>
  </si>
  <si>
    <t>3515035706690002</t>
  </si>
  <si>
    <t>https://prod-fillout-oregon-s3.s3.us-west-2.amazonaws.com/orgid-431168/flowpublicid-kdFWQQWTckus/0a27c2d3-81ed-4883-bce1-47bbb7dc034f-VDHwvmnbtfXIxo0V9cdhPFA03Y0TbI1WLQyU5yRni07x69hBj97OMNWiq0wWQKXB1e9wMyy1eSt5wkW7Lt6GgwxgdqefKvC479A/WhatsApp-Image-2026-05-14-at-14.51.57.jpg</t>
  </si>
  <si>
    <t>https://build.fillout.com/editor/b6saBAA7ojus/results?sessionId=b285d97d-d676-48b1-903f-f7255717fb5f</t>
  </si>
  <si>
    <t>https://prod-fillout-oregon-s3.s3.us-west-2.amazonaws.com/orgid-431168/flowpublicid-kdFWQQWTckus/170d5349-f652-41b7-bac4-ad3471565aee-I0jEKllDnbq2Bdi5SEL38GV3yIinl60Xe9NZlZglflbNycXnchQHGAJ8RAgjSVDbfuJIMhZFdef3X2GUrqUjhCfi1bIJA3PkNdr/WhatsApp-Image-2026-05-14-at-14.52.40.jpg</t>
  </si>
  <si>
    <t>4cb35f16-1d0e-4a27-abc3-030e82222e0a</t>
  </si>
  <si>
    <t>82b6de3e-b0ca-42f7-afc6-505e3ff40002</t>
  </si>
  <si>
    <t>Fri May 22 2026 11:19:00 GMT+0700 (Western Indonesia Time)</t>
  </si>
  <si>
    <t>15/05/2026 07:08:12</t>
  </si>
  <si>
    <t>Fri May 22 2026 11:15:00 GMT+0700 (Western Indonesia Time)</t>
  </si>
  <si>
    <t>siti zulaikhah</t>
  </si>
  <si>
    <t>3515036506930003</t>
  </si>
  <si>
    <t>Najwan Syauqi Setio Maheaswara</t>
  </si>
  <si>
    <t>3515033006190002</t>
  </si>
  <si>
    <t>2019-06-30</t>
  </si>
  <si>
    <t>https://prod-fillout-oregon-s3.s3.us-west-2.amazonaws.com/orgid-431168/flowpublicid-kdFWQQWTckus/2d0457ee-d991-4589-af4f-ef39ef994f13-JZVcoFj2IG0iRBtoWNdkWiHkZRWs0DhDoEyCZSGJEciEVifzRK6UV5kmAQBHeWXjpWxSlNMPuEn6ws7MwCmC1Xs3WgZDlkGmm1h/1001039066.jpg</t>
  </si>
  <si>
    <t>https://build.fillout.com/editor/b6saBAA7ojus/results?sessionId=4cb35f16-1d0e-4a27-abc3-030e82222e0a</t>
  </si>
  <si>
    <t>https://prod-fillout-oregon-s3.s3.us-west-2.amazonaws.com/orgid-431168/flowpublicid-kdFWQQWTckus/69170035-deae-438c-ab68-86d2e1afc3ce-1R0t7BXhu46s0xbrU90Q2ALtjD1kHtoJFjjjOb3ACc3xtFsPFidhbf318B4Ec7T9GRIAvFbjX4kSfOBFMyEFMBcC3K0bOm0tgVc/WhatsApp-Image-2026-05-14-at-14.36.19.jpg</t>
  </si>
  <si>
    <t>f717f16e-9b45-4051-b62d-d28733ec668d</t>
  </si>
  <si>
    <t>Fri May 22 2026 11:06:00 GMT+0700 (Western Indonesia Time)</t>
  </si>
  <si>
    <t>3515036408880004</t>
  </si>
  <si>
    <t>1983-08-27</t>
  </si>
  <si>
    <t>dd5b3b2b-2f4d-40e7-be26-611c420cd155</t>
  </si>
  <si>
    <t>15/05/2026 07:07:53</t>
  </si>
  <si>
    <t>an nisa dwi sugiarti</t>
  </si>
  <si>
    <t>3515035106070001</t>
  </si>
  <si>
    <t>https://build.fillout.com/editor/b6saBAA7ojus/results?sessionId=f717f16e-9b45-4051-b62d-d28733ec668d</t>
  </si>
  <si>
    <t>mohammad zainuddin, arum tri andani, muhammad habib raihadi</t>
  </si>
  <si>
    <t>https://build.fillout.com/editor/kdFWQQWTckus/results?sessionId=7eb58eb6-4e3f-4272-9c30-32ac1048713f</t>
  </si>
  <si>
    <t>bde0a1b0-82a3-4add-aca5-e2331ec28bab</t>
  </si>
  <si>
    <t>Fri May 22 2026 11:02:00 GMT+0700 (Western Indonesia Time)</t>
  </si>
  <si>
    <t>3515110711860001</t>
  </si>
  <si>
    <t>180000000</t>
  </si>
  <si>
    <t>7753a753-8a0d-4e8e-bedf-5e896402ca8e</t>
  </si>
  <si>
    <t>Mon May 18 2026 16:03:00 GMT+0700 (Western Indonesia Time)</t>
  </si>
  <si>
    <t>Mon May 18 2026 15:55:00 GMT+0700 (Western Indonesia Time)</t>
  </si>
  <si>
    <t>https://build.fillout.com/editor/b6saBAA7ojus/results?sessionId=2222b8b4-ee84-4099-85c7-1a1a502a5d64</t>
  </si>
  <si>
    <t>https://prod-fillout-oregon-s3.s3.us-west-2.amazonaws.com/orgid-431168/flowpublicid-kdFWQQWTckus/0e74131d-53a5-47ef-9d15-3be21851c156-ULrlrFMFvEDx2LDj5ZaleXrFMMycidgmqlwF7Obz0Z51ybRyFqQmQDF3M25YDwT30BKRva7deGoW7LF4QifdezpRAdgr8HeF8rB/WhatsApp-Image-2026-05-14-at-10.24.33.jpg</t>
  </si>
  <si>
    <t>5ac658ce-6b3d-477e-9e70-84db50178ea1</t>
  </si>
  <si>
    <t>15/05/2026 03:51:57</t>
  </si>
  <si>
    <t>3515011505700006</t>
  </si>
  <si>
    <t>https://build.fillout.com/editor/b6saBAA7ojus/results?sessionId=bde0a1b0-82a3-4add-aca5-e2331ec28bab</t>
  </si>
  <si>
    <t>satpam pabrik</t>
  </si>
  <si>
    <t>1173fb55-4672-4b96-bc2c-5dbc45c94537</t>
  </si>
  <si>
    <t>Fri May 22 2026 10:33:00 GMT+0700 (Western Indonesia Time)</t>
  </si>
  <si>
    <t>Fri May 22 2026 10:30:00 GMT+0700 (Western Indonesia Time)</t>
  </si>
  <si>
    <t>Williansyah Rama pradistya</t>
  </si>
  <si>
    <t>3515032904090004</t>
  </si>
  <si>
    <t>2009-04-29</t>
  </si>
  <si>
    <t>https://prod-fillout-oregon-s3.s3.us-west-2.amazonaws.com/orgid-431168/flowpublicid-kdFWQQWTckus/d5cfd8ca-d951-4e5e-8bc1-d953d15500e8-yKfHcLtTiAN7M6Hb4ZvsQc8Ymp0ObFJhrTLPGpJ5P4IL9KXxTPw8y2UIv0P3OIbZzY7fiThEU48Q74rUcI1kOzpfLkPwhdsVTcq/WhatsApp-Image-2026-05-14-at-10.20.02.jpg</t>
  </si>
  <si>
    <t>3515032501097222</t>
  </si>
  <si>
    <t>https://build.fillout.com/editor/b6saBAA7ojus/results?sessionId=1173fb55-4672-4b96-bc2c-5dbc45c94537</t>
  </si>
  <si>
    <t>6a6df0e2-fb49-417a-b4e1-958dd780ec43</t>
  </si>
  <si>
    <t>15/05/2026 03:53:45</t>
  </si>
  <si>
    <t>3515034107720002</t>
  </si>
  <si>
    <t>a0ee0bc3-8628-4d7f-8c01-fad15bb8ce71</t>
  </si>
  <si>
    <t>Fri May 22 2026 10:27:00 GMT+0700 (Western Indonesia Time)</t>
  </si>
  <si>
    <t>Adel listi febianty</t>
  </si>
  <si>
    <t>3515034804040001</t>
  </si>
  <si>
    <t>https://prod-fillout-oregon-s3.s3.us-west-2.amazonaws.com/orgid-431168/flowpublicid-kdFWQQWTckus/86917f9b-4f31-4f3f-88d3-f01b5090a07f-mggErLGLmvTNFvcrTDPUoqFTYQsQreon1OZRqvejSqfRk769doeGK4NWmPSCk739JCyL43YDwHsDICceNWebQXC2ukOJeBa3pf8/WhatsApp-Image-2026-05-14-at-10.20.20.jpg</t>
  </si>
  <si>
    <t>2004-04-08</t>
  </si>
  <si>
    <t>https://build.fillout.com/editor/b6saBAA7ojus/results?sessionId=a0ee0bc3-8628-4d7f-8c01-fad15bb8ce71</t>
  </si>
  <si>
    <t>d4f62f68-286d-4185-8961-6c4a711e4bdf</t>
  </si>
  <si>
    <t>15/05/2026 03:39:22</t>
  </si>
  <si>
    <t>3515032405670002</t>
  </si>
  <si>
    <t>https://prod-fillout-oregon-s3.s3.us-west-2.amazonaws.com/orgid-431168/flowpublicid-kdFWQQWTckus/685e04d4-735c-4c20-80ad-5d11b6dcc3eb-JA2BRX2Wf5wTjkCAIzCKBD4RofblR1f3m4VjCvT8iQ8G9oByGpPERpvpopRul9KQkMJHJruIUBl5KGPWRdxVtSvUsIQdoG4kYZq/WhatsApp-Image-2026-05-14-at-10.23.40.jpg</t>
  </si>
  <si>
    <t>peternak jangkrik</t>
  </si>
  <si>
    <t>ef043a5e-571c-4e24-97b3-9daf7ae20fee</t>
  </si>
  <si>
    <t>Fri May 22 2026 10:23:00 GMT+0700 (Western Indonesia Time)</t>
  </si>
  <si>
    <t>Puji Santoso</t>
  </si>
  <si>
    <t>3515030904750001</t>
  </si>
  <si>
    <t>1975-04-09</t>
  </si>
  <si>
    <t>f032ac1b-74bd-47c3-8c3e-0761d6c1b41a</t>
  </si>
  <si>
    <t>15/05/2026 03:41:02</t>
  </si>
  <si>
    <t>3515034201720004</t>
  </si>
  <si>
    <t>https://build.fillout.com/editor/kdFWQQWTckus/results?sessionId=7753a753-8a0d-4e8e-bedf-5e896402ca8e</t>
  </si>
  <si>
    <t>https://build.fillout.com/editor/b6saBAA7ojus/results?sessionId=ef043a5e-571c-4e24-97b3-9daf7ae20fee</t>
  </si>
  <si>
    <t>c199cdce-4bba-4adf-ab6a-124351b2d76f</t>
  </si>
  <si>
    <t>b14def62-499c-4b92-83a2-2352eb006f68</t>
  </si>
  <si>
    <t>Fri May 22 2026 09:57:00 GMT+0700 (Western Indonesia Time)</t>
  </si>
  <si>
    <t>Mon May 18 2026 15:40:00 GMT+0700 (Western Indonesia Time)</t>
  </si>
  <si>
    <t>Fri May 22 2026 09:54:00 GMT+0700 (Western Indonesia Time)</t>
  </si>
  <si>
    <t>Sumarsini</t>
  </si>
  <si>
    <t>3515036908730002</t>
  </si>
  <si>
    <t>1973-08-29</t>
  </si>
  <si>
    <t>351503030301120008</t>
  </si>
  <si>
    <t>https://prod-fillout-oregon-s3.s3.us-west-2.amazonaws.com/orgid-431168/flowpublicid-kdFWQQWTckus/bc854781-0339-45c6-8ebc-506d74a58109-bhoU07FSRSp5Iv9EQwiOOT94wCm5mWgp5SPAoP8tLkmrDFEwMZyUB8naP36JhS74QmnbmjGPkWApCz0qXhLW4GuHsBgPCHJ1BTF/WA_1779093730388.jpg</t>
  </si>
  <si>
    <t>59d12add-c8d7-46d8-b68c-b03341112991</t>
  </si>
  <si>
    <t>15/05/2026 03:42:53</t>
  </si>
  <si>
    <t>muhammad sonhaji al bassy</t>
  </si>
  <si>
    <t>3515032409120002</t>
  </si>
  <si>
    <t>3515031611210002</t>
  </si>
  <si>
    <t>https://build.fillout.com/editor/b6saBAA7ojus/results?sessionId=b14def62-499c-4b92-83a2-2352eb006f68</t>
  </si>
  <si>
    <t>ce790396-0eae-4cf4-99e4-96dbc8264307</t>
  </si>
  <si>
    <t>Fri May 22 2026 09:49:00 GMT+0700 (Western Indonesia Time)</t>
  </si>
  <si>
    <t>3506142804780001</t>
  </si>
  <si>
    <t>1978-04-28</t>
  </si>
  <si>
    <t>e2942132-4e59-42b6-bcf8-9744b5b21edb</t>
  </si>
  <si>
    <t>18/05/2026 12:10:21</t>
  </si>
  <si>
    <t>Mariadi</t>
  </si>
  <si>
    <t>https://prod-fillout-oregon-s3.s3.us-west-2.amazonaws.com/orgid-431168/flowpublicid-kdFWQQWTckus/d8a2adda-de31-4267-91e9-2a16c89d6d0a-EJZN88zKip0KujOkZs27cPEbZEVqYhwEGA3jvtmcPJ4VLQGNrWqljXfMYZyM4t8gO72BV37qn7yI1hIMOZy6pFu3lZYGDmuiCg9/WA_1779093533169.jpg</t>
  </si>
  <si>
    <t>3515031706600001</t>
  </si>
  <si>
    <t>https://build.fillout.com/editor/b6saBAA7ojus/results?sessionId=ce790396-0eae-4cf4-99e4-96dbc8264307</t>
  </si>
  <si>
    <t>3515031001093564</t>
  </si>
  <si>
    <t>0b484722-97f5-4369-8a30-a19980432469</t>
  </si>
  <si>
    <t>Fri May 22 2026 09:41:00 GMT+0700 (Western Indonesia Time)</t>
  </si>
  <si>
    <t>Fri May 22 2026 09:26:00 GMT+0700 (Western Indonesia Time)</t>
  </si>
  <si>
    <t>Muhammad Aji Siswanto</t>
  </si>
  <si>
    <t>3515072101980004</t>
  </si>
  <si>
    <t>https://prod-fillout-oregon-s3.s3.us-west-2.amazonaws.com/orgid-431168/flowpublicid-kdFWQQWTckus/6bd34c73-facf-4bec-96ff-00e0bf9d1dc5-7nV8edtIozJXU8jEM5ALhXorVxiTjxw0FlE8uG9zSMsPsqYJQiljxJIkGeXBfa2JslVYjSWshJUXqxtG2eVSXgD5MYr6yWqakmf/WA_1779093558876.jpg</t>
  </si>
  <si>
    <t>1998-01-21</t>
  </si>
  <si>
    <t>Juru Parkir</t>
  </si>
  <si>
    <t>6fdb10ca-112a-437e-8f79-5e73f674fb86</t>
  </si>
  <si>
    <t>14/05/2026 09:05:19</t>
  </si>
  <si>
    <t>3515034101650133</t>
  </si>
  <si>
    <t>3515032703230001</t>
  </si>
  <si>
    <t>https://build.fillout.com/editor/b6saBAA7ojus/results?sessionId=0b484722-97f5-4369-8a30-a19980432469</t>
  </si>
  <si>
    <t>https://prod-fillout-oregon-s3.s3.us-west-2.amazonaws.com/orgid-431168/flowpublicid-kdFWQQWTckus/ac910a47-0323-47c0-97b7-a27389cc4a44-ltV8UbDPwQeBFH3tjSEcEGY105MLSdye0cxAM7Av7QjJ5mfGrkqUoTdPfpC3bMFgLoZ9inVLQlA2kaRNp0HzknC5QpACeZzsBV5/WA_1779093583224.jpg</t>
  </si>
  <si>
    <t>d7dc597d-9a4c-4a44-bafb-55e589bde8a4</t>
  </si>
  <si>
    <t>Fri May 22 2026 09:40:00 GMT+0700 (Western Indonesia Time)</t>
  </si>
  <si>
    <t>Fri May 22 2026 09:36:00 GMT+0700 (Western Indonesia Time)</t>
  </si>
  <si>
    <t>Rikawati</t>
  </si>
  <si>
    <t>3545036512970001</t>
  </si>
  <si>
    <t>1997-12-25</t>
  </si>
  <si>
    <t>dab1501f-dc71-4818-8d1e-70bc12dc7adf</t>
  </si>
  <si>
    <t>https://build.fillout.com/editor/b6saBAA7ojus/results?sessionId=7c89a823-f78a-45bb-ac0d-0012b53787a2, https://build.fillout.com/editor/b6saBAA7ojus/results?sessionId=f8d5b330-bfb0-4e58-9c2b-d4882215e07f, https://build.fillout.com/editor/b6saBAA7ojus/results?sessionId=d3cba07e-5a0c-41b0-a0dc-63a37bb3c7f4, https://build.fillout.com/editor/b6saBAA7ojus/results?sessionId=54e34a32-a3fa-4f2f-a79a-4cb4dafe0cd1</t>
  </si>
  <si>
    <t>18/05/2026 09:25:27</t>
  </si>
  <si>
    <t>Haryono</t>
  </si>
  <si>
    <t>3515031708700005</t>
  </si>
  <si>
    <t>heri kusmanto, Eka Anisa yuliana, Aprilia herdianti, Revan herdianto</t>
  </si>
  <si>
    <t>https://build.fillout.com/editor/kdFWQQWTckus/results?sessionId=c199cdce-4bba-4adf-ab6a-124351b2d76f</t>
  </si>
  <si>
    <t>https://build.fillout.com/editor/b6saBAA7ojus/results?sessionId=d7dc597d-9a4c-4a44-bafb-55e589bde8a4</t>
  </si>
  <si>
    <t>48e6c89a-e697-4738-bdb6-671d733b8761</t>
  </si>
  <si>
    <t>b93beb86-13f1-42a3-92db-2077453500f4</t>
  </si>
  <si>
    <t>Mon May 18 2026 16:19:00 GMT+0700 (Western Indonesia Time)</t>
  </si>
  <si>
    <t>Mon May 18 2026 16:06:00 GMT+0700 (Western Indonesia Time)</t>
  </si>
  <si>
    <t>Fri May 22 2026 09:33:00 GMT+0700 (Western Indonesia Time)</t>
  </si>
  <si>
    <t>3515031001093566</t>
  </si>
  <si>
    <t>Fri May 22 2026 09:29:00 GMT+0700 (Western Indonesia Time)</t>
  </si>
  <si>
    <t>https://prod-fillout-oregon-s3.s3.us-west-2.amazonaws.com/orgid-431168/flowpublicid-kdFWQQWTckus/cc2c0b0d-e1f6-460c-b386-3a36cdf4f413-IcWxQ5aJ3prqL37ILYQRyHOkvxI7Pd0WWwJpI8Z4l9iPqmjH2vc5xtXbonbFgQrrOyXGmbJJQ14lKoobdmbKnG5SFk5Ej3k9ebH/Screenshot_20260516-073444_Gallery.jpg</t>
  </si>
  <si>
    <t>rio bagus styawan</t>
  </si>
  <si>
    <t>3515031306220005</t>
  </si>
  <si>
    <t>https://prod-fillout-oregon-s3.s3.us-west-2.amazonaws.com/orgid-431168/flowpublicid-kdFWQQWTckus/52ca45e9-3550-4edd-9f78-c37e2ef68a7b-DmGoZcOCwCCOkajCXblkSrMtqBABqycXgFGPfv21LQ3bj3Lr4gRJA6jvNpn7wfeHippzBt8AqQYEi7JXyrwITRxAXFzGx0FAhOO/WhatsApp-Image-2026-05-14-at-19.35.58.jpg</t>
  </si>
  <si>
    <t>1958-07-06</t>
  </si>
  <si>
    <t>eddb2ef3-0104-40db-a945-f97427da7362</t>
  </si>
  <si>
    <t>18/05/2026 09:28:12</t>
  </si>
  <si>
    <t>Fitrotul Amaliah</t>
  </si>
  <si>
    <t>3515034602010001</t>
  </si>
  <si>
    <t>https://build.fillout.com/editor/b6saBAA7ojus/results?sessionId=a13779ec-d006-49b3-86bf-bf96e004e993</t>
  </si>
  <si>
    <t>https://prod-fillout-oregon-s3.s3.us-west-2.amazonaws.com/orgid-431168/flowpublicid-kdFWQQWTckus/5e9481f1-0ee0-42dd-84e0-8b7aa667f23d-kXHUtDIdeGTN0PF974pOApJxMyIlNwUbQQ2xuXCHBcjJUdm32bPMgpZzftnal6KFqQYZa9pZxqykJW41iS2npgpH1IsyOHPs73B/WhatsApp-Image-2026-05-14-at-10.20.02.jpg</t>
  </si>
  <si>
    <t>f3be4a04-b686-4f81-b723-7eb062f386c1</t>
  </si>
  <si>
    <t>18/05/2026 09:30:17</t>
  </si>
  <si>
    <t>Fri May 22 2026 09:22:00 GMT+0700 (Western Indonesia Time)</t>
  </si>
  <si>
    <t>Fri May 22 2026 09:13:00 GMT+0700 (Western Indonesia Time)</t>
  </si>
  <si>
    <t>M.Saifudin</t>
  </si>
  <si>
    <t>3515032412070003</t>
  </si>
  <si>
    <t>2019-08-03</t>
  </si>
  <si>
    <t>https://build.fillout.com/editor/b6saBAA7ojus/results?sessionId=ef8cd18e-b58a-4abe-abd7-cc1d1d8aa0f7</t>
  </si>
  <si>
    <t>https://prod-fillout-oregon-s3.s3.us-west-2.amazonaws.com/orgid-431168/flowpublicid-kdFWQQWTckus/1d43242e-c6ef-4f10-9a38-3e7be33e8b72-4QjIv0pZqrdxhl9Oz5ztHTPyLKv5SdsicfvQnISW1GWFxiEWPWg7b8c99uxwtE54H540Azj6wo8Dy06aXwMQwSrUy6BRZ2LMf5j/WhatsApp-Image-2026-05-14-at-10.20.20.jpg</t>
  </si>
  <si>
    <t>Fri May 22 2026 09:10:00 GMT+0700 (Western Indonesia Time)</t>
  </si>
  <si>
    <t>1996-04-21</t>
  </si>
  <si>
    <t>https://prod-fillout-oregon-s3.s3.us-west-2.amazonaws.com/orgid-431168/flowpublicid-kdFWQQWTckus/28fdf387-445f-44d5-a06b-27eb731f79f9-IflwQSxlca7iKzIgim4e9OxM8yKMojmTUzmMlUj4S7u24IrdTkArAwY99ygzWgEfBV5Inn28WYEEQHZf7Xj6aiSUXhl4CZA9JWr/Screenshot_20260516-073427_Gallery.jpg</t>
  </si>
  <si>
    <t>6fdecb75-ad69-4eb9-b85c-117ec91d398e</t>
  </si>
  <si>
    <t>21/05/2026 11:13:27</t>
  </si>
  <si>
    <t>Nasichin</t>
  </si>
  <si>
    <t>3515031407630002</t>
  </si>
  <si>
    <t>https://prod-fillout-oregon-s3.s3.us-west-2.amazonaws.com/orgid-431168/flowpublicid-kdFWQQWTckus/f6027864-11d4-4468-b881-d5c9517058c6-LsVgeUUKrcw3hggisLlvT4yfW0UclNz6oyeKWaZuWAW6iuecJLH983SRfNnV4c52ZOzpqGYvJAl3jxbRCs4ArJ8RYe0DlU76Gxo/WhatsApp-Image-2026-05-14-at-10.23.40.jpg</t>
  </si>
  <si>
    <t>https://build.fillout.com/editor/b6saBAA7ojus/results?sessionId=9e44a106-a26b-40ce-8061-4a22060018a7</t>
  </si>
  <si>
    <t>Fri May 22 2026 09:07:00 GMT+0700 (Western Indonesia Time)</t>
  </si>
  <si>
    <t>3515031001093567</t>
  </si>
  <si>
    <t>1990-11-08</t>
  </si>
  <si>
    <t>https://prod-fillout-oregon-s3.s3.us-west-2.amazonaws.com/orgid-431168/flowpublicid-kdFWQQWTckus/8aa7241c-ced0-45ef-92e4-b28b66eaec9d-9Maf3vZv7131Y0m2TstqTVrHONarMbf3EwIX7l3lfFsyYbtJGNeOzGYKrFut2ru6EwtzwrZlAVa1d8S6zGh2QanFOScWURjahL5/Screenshot_20260516-073421_Gallery.jpg</t>
  </si>
  <si>
    <t>rio bagus styawan, emilia isti astika sari, muhammad arcelio caka styawan</t>
  </si>
  <si>
    <t>0d88ae01-d4b9-40af-b4a8-88ef5380f707</t>
  </si>
  <si>
    <t>21/05/2026 11:14:46</t>
  </si>
  <si>
    <t>https://build.fillout.com/editor/kdFWQQWTckus/results?sessionId=b93beb86-13f1-42a3-92db-2077453500f4</t>
  </si>
  <si>
    <t>Muati</t>
  </si>
  <si>
    <t>3515035904650001</t>
  </si>
  <si>
    <t>https://build.fillout.com/editor/b6saBAA7ojus/results?sessionId=e3121cdd-5b75-4478-808c-c66776f7163f</t>
  </si>
  <si>
    <t>f5551847-309b-4371-aef6-e04f31337a4f</t>
  </si>
  <si>
    <t>Mon May 18 2026 16:30:00 GMT+0700 (Western Indonesia Time)</t>
  </si>
  <si>
    <t>Mon May 18 2026 16:16:00 GMT+0700 (Western Indonesia Time)</t>
  </si>
  <si>
    <t>Fri May 22 2026 09:21:00 GMT+0700 (Western Indonesia Time)</t>
  </si>
  <si>
    <t>Fri May 22 2026 09:18:00 GMT+0700 (Western Indonesia Time)</t>
  </si>
  <si>
    <t>https://prod-fillout-oregon-s3.s3.us-west-2.amazonaws.com/orgid-431168/flowpublicid-kdFWQQWTckus/ed3ad69f-8bec-4246-adaa-432379a12667-avN92ASOwLhe2yVOq2gJa0iltOlH9Ddz5fW1cQoVcXr5OpqDyGaB8kmElDIusp9VkmyZNBUApeMNtIl48nDyabXubV8P2Urw1Ei/IMG-20260518-WA0005.jpg</t>
  </si>
  <si>
    <t>2023-12-18</t>
  </si>
  <si>
    <t>https://build.fillout.com/editor/b6saBAA7ojus/results?sessionId=793a5037-e827-4225-9d37-90c10f82c0c3</t>
  </si>
  <si>
    <t>492377ce-dff9-47b5-a25a-20ee74030a59</t>
  </si>
  <si>
    <t>21/05/2026 11:16:47</t>
  </si>
  <si>
    <t>Mochamad Handi Isnaini</t>
  </si>
  <si>
    <t>3515030308980002</t>
  </si>
  <si>
    <t>Fri May 22 2026 09:16:00 GMT+0700 (Western Indonesia Time)</t>
  </si>
  <si>
    <t>https://prod-fillout-oregon-s3.s3.us-west-2.amazonaws.com/orgid-431168/flowpublicid-kdFWQQWTckus/6c63fed8-18e1-4afe-a35e-d5f27186e10a-e79BIDSVrwZ1wFTLgNyuKLK39DNoqMbgkBwBtkfyAJj1FgbHIv5tqgSto7gU0mS5S9LZTRpvMHYFCT8a08gbFLz9bsuiOid5UgO/Screenshot_20260516-073434_Gallery.jpg</t>
  </si>
  <si>
    <t>2022-05-15</t>
  </si>
  <si>
    <t>https://build.fillout.com/editor/b6saBAA7ojus/results?sessionId=12b0026a-a68b-4cb5-95ae-617f6ebd3849</t>
  </si>
  <si>
    <t>115000</t>
  </si>
  <si>
    <t>https://prod-fillout-oregon-s3.s3.us-west-2.amazonaws.com/orgid-431168/flowpublicid-kdFWQQWTckus/7599e5b0-ee13-4306-8dec-15bc324d57c5-xg4IdoSDRNnwoyOa9orleU2Z01K77xYdKrU8EXIpMLehVadaKbuVkGoYGGyCgfjYzdu8wjrOwyaE4bn5EPRzKCeaT0HcNoXJhxU/IMG-20260518-WA0006.jpg</t>
  </si>
  <si>
    <t>eb402933-ee71-4f8f-b5c4-e2d178e01b15</t>
  </si>
  <si>
    <t>25/05/2026 07:46:31</t>
  </si>
  <si>
    <t>Thu May 21 2026 22:39:00 GMT+0700 (Western Indonesia Time)</t>
  </si>
  <si>
    <t>Thu May 21 2026 22:37:00 GMT+0700 (Western Indonesia Time)</t>
  </si>
  <si>
    <t>Aleya Dzakira</t>
  </si>
  <si>
    <t>3515034803240004</t>
  </si>
  <si>
    <t>2024-03-08</t>
  </si>
  <si>
    <t>3515031305240007</t>
  </si>
  <si>
    <t>https://build.fillout.com/editor/b6saBAA7ojus/results?sessionId=eb402933-ee71-4f8f-b5c4-e2d178e01b15</t>
  </si>
  <si>
    <t>https://prod-fillout-oregon-s3.s3.us-west-2.amazonaws.com/orgid-431168/flowpublicid-kdFWQQWTckus/460b568e-3bac-4b1e-a20d-ee2025114797-jwuBCzn7jMMJL6pgK8az6OAuvnjd7WiKPIQSv27BM7CTyZzqsXlnlCUiKzQiFRdoiQ5UgOeKf194ZhWrGQLgIyPBxOpqoIXWXDA/IMG-20260518-WA0007.jpg</t>
  </si>
  <si>
    <t>245d4e09-fc00-4c8c-b27b-f959cab0e731</t>
  </si>
  <si>
    <t>Thu May 21 2026 22:34:00 GMT+0700 (Western Indonesia Time)</t>
  </si>
  <si>
    <t>Santi Dwi Lestari</t>
  </si>
  <si>
    <t>3515034801010001</t>
  </si>
  <si>
    <t>2001-01-08</t>
  </si>
  <si>
    <t>25/05/2026 07:48:41</t>
  </si>
  <si>
    <t>https://prod-fillout-oregon-s3.s3.us-west-2.amazonaws.com/orgid-431168/flowpublicid-kdFWQQWTckus/2232b4af-6fcb-4d9e-95e9-7029a7c5db3c-AydoOXiMdQhffqQTjY0bqvxstVI5iNQjXnUyYf8g4e5SnX9X2n9ta2SLwwmR11oSxzNrgJ69Fc14mR00xxTnqcN62HENcW9VAOz/IMG-20260518-WA0008.jpg</t>
  </si>
  <si>
    <t>https://build.fillout.com/editor/b6saBAA7ojus/results?sessionId=d71bb8b7-ba69-424d-b67f-f2b4abcd53b9</t>
  </si>
  <si>
    <t>https://build.fillout.com/editor/b6saBAA7ojus/results?sessionId=245d4e09-fc00-4c8c-b27b-f959cab0e731</t>
  </si>
  <si>
    <t>0f743f94-7d05-4e23-8969-7d411bb94be8</t>
  </si>
  <si>
    <t>Thu May 21 2026 22:33:00 GMT+0700 (Western Indonesia Time)</t>
  </si>
  <si>
    <t>Thu May 21 2026 22:30:00 GMT+0700 (Western Indonesia Time)</t>
  </si>
  <si>
    <t>Oky Dwi Saputra</t>
  </si>
  <si>
    <t>3515031410000001</t>
  </si>
  <si>
    <t>05899666-34b0-47ae-b975-6bf14958034f</t>
  </si>
  <si>
    <t>14/05/2026 08:11:18</t>
  </si>
  <si>
    <t>2000-10-14</t>
  </si>
  <si>
    <t>Haryono, Fitrotul Amaliah, M.Saifudin</t>
  </si>
  <si>
    <t>3515030508660004</t>
  </si>
  <si>
    <t>https://build.fillout.com/editor/kdFWQQWTckus/results?sessionId=f5551847-309b-4371-aef6-e04f31337a4f</t>
  </si>
  <si>
    <t>493e9313-e1e5-48d6-82e8-01f9f0c664e4</t>
  </si>
  <si>
    <t>50419902-a2f5-43ae-845c-1b38e3a0ecdd</t>
  </si>
  <si>
    <t>Mon May 18 2026 16:33:00 GMT+0700 (Western Indonesia Time)</t>
  </si>
  <si>
    <t>Mon May 18 2026 16:20:00 GMT+0700 (Western Indonesia Time)</t>
  </si>
  <si>
    <t>https://build.fillout.com/editor/b6saBAA7ojus/results?sessionId=0f743f94-7d05-4e23-8969-7d411bb94be8</t>
  </si>
  <si>
    <t>https://prod-fillout-oregon-s3.s3.us-west-2.amazonaws.com/orgid-431168/flowpublicid-kdFWQQWTckus/3a9094c2-3d7c-4338-97ec-a6c4a3a1e46f-gekfoBxczfR8tJnDxsK8HpTllaG5i5EAkhf5V7bnQSJaiCO8iocQqVRWBPughDhX0cZniwNmVoOdtSDmhrUAGovibMZsYWEej9Q/WA_1779280453597.jpg</t>
  </si>
  <si>
    <t>ahmadi aminuddin</t>
  </si>
  <si>
    <t>3515031106130009</t>
  </si>
  <si>
    <t>https://prod-fillout-oregon-s3.s3.us-west-2.amazonaws.com/orgid-431168/flowpublicid-kdFWQQWTckus/7a2325ec-8824-4414-8a3d-11ced6be59d0-TyiYtOY2QvCh07CgCu3S6zhuLJ30j46Ya4xKGwuvHf5X8g67biFQy9DwLrTpF8sorlr8GXhJBU65s0Ry6Z0ZVY7ZlLyGRzifDCt/WhatsApp-Image-2026-05-14-at-15.15.00.jpg</t>
  </si>
  <si>
    <t>Thu May 21 2026 22:08:00 GMT+0700 (Western Indonesia Time)</t>
  </si>
  <si>
    <t>Thu May 21 2026 21:37:00 GMT+0700 (Western Indonesia Time)</t>
  </si>
  <si>
    <t>f4ec37bc-3d42-4c23-b55f-dff3a9fddd8b</t>
  </si>
  <si>
    <t>14/05/2026 08:14:03</t>
  </si>
  <si>
    <t>3515036907760001</t>
  </si>
  <si>
    <t>2016-05-10</t>
  </si>
  <si>
    <t>dwi astutik</t>
  </si>
  <si>
    <t>https://build.fillout.com/editor/b6saBAA7ojus/results?sessionId=51388b24-2a1f-47ab-8ffd-9fb7bd6c89be</t>
  </si>
  <si>
    <t>https://prod-fillout-oregon-s3.s3.us-west-2.amazonaws.com/orgid-431168/flowpublicid-kdFWQQWTckus/38ca388b-c782-4b9f-ba83-ea2fe00f06f2-llGNK7ycEdmE4YrEVPC8VbIneDGNiBOVK1IMH7yvon7LLjZjExhhMKq6E7aZgm13Vkpgzv9KlgOKdPUsP26rtyL5CdrKQ7YX6tJ/WhatsApp-Image-2026-05-14-at-15.13.05.jpg</t>
  </si>
  <si>
    <t>Thu May 21 2026 21:35:00 GMT+0700 (Western Indonesia Time)</t>
  </si>
  <si>
    <t>Thu May 21 2026 21:32:00 GMT+0700 (Western Indonesia Time)</t>
  </si>
  <si>
    <t>9bee60af-a540-4554-9af8-a709a705ad1f</t>
  </si>
  <si>
    <t>14/05/2026 08:15:52</t>
  </si>
  <si>
    <t>Fitriah</t>
  </si>
  <si>
    <t>1978-12-15</t>
  </si>
  <si>
    <t>3515034408980002</t>
  </si>
  <si>
    <t>https://prod-fillout-oregon-s3.s3.us-west-2.amazonaws.com/orgid-431168/flowpublicid-kdFWQQWTckus/30d9a7bf-cd04-4f43-98bd-a7dbe8caba8e-FDWx9k3CIUjMZ2ucfQWR4KWUWKHAhyXrg5F76w2v8ptfGZK0v4730VEAKDiT5sIU89KcV5UYuTVYLa9LQdCnEgSfcmxBMTlSC6Y/WhatsApp-Image-2026-05-14-at-15.13.55.jpg</t>
  </si>
  <si>
    <t>38000</t>
  </si>
  <si>
    <t>https://build.fillout.com/editor/b6saBAA7ojus/results?sessionId=cd9627f6-0e67-4709-893d-a9cea87b77ca</t>
  </si>
  <si>
    <t>https://prod-fillout-oregon-s3.s3.us-west-2.amazonaws.com/orgid-431168/flowpublicid-kdFWQQWTckus/856f5635-05d3-4912-a555-303e3b1003fd-ctmpu7qdIr9zwJYcakTyy26Yey3fcHl0zTOUtQueZyR4N8LJWNvGBOtBHAKiPsLjCUzk1MnhnqKAZCwNqH28bytCb4OGf2c0gnk/1000431319.jpg</t>
  </si>
  <si>
    <t>Thu May 21 2026 21:27:00 GMT+0700 (Western Indonesia Time)</t>
  </si>
  <si>
    <t>a233ec5b-95fa-4ccc-af9a-da5c4c6dfa90</t>
  </si>
  <si>
    <t>14/05/2026 08:17:36</t>
  </si>
  <si>
    <t>Siti Arifah</t>
  </si>
  <si>
    <t>3515034705000004</t>
  </si>
  <si>
    <t>https://prod-fillout-oregon-s3.s3.us-west-2.amazonaws.com/orgid-431168/flowpublicid-kdFWQQWTckus/2d4610ca-a3ac-4454-a765-94d7b9b1c722-QcW9WhVPl9QvXEwArs70Pk2BcAqCmsJMcrivmtrQsPKeaWeB1N2WVN6JIM44vwI4dpH2JINGUr2yPmmdJTWGVJ1geQpxNC2ih6p/WhatsApp-Image-2026-05-14-at-15.16.01.jpg</t>
  </si>
  <si>
    <t>1975-06-10</t>
  </si>
  <si>
    <t>https://build.fillout.com/editor/b6saBAA7ojus/results?sessionId=c7fe3cc9-6209-4eff-90a7-ced8f6968726</t>
  </si>
  <si>
    <t>https://prod-fillout-oregon-s3.s3.us-west-2.amazonaws.com/orgid-431168/flowpublicid-kdFWQQWTckus/5330edd6-ed4b-43ca-b83f-df7b3e469266-9KMFtUMQ31C0hvHAnk4UdQSKSlEg14jzoqN0aErQ9VPSsOFS2UR3NMIRVMJ9vvpAwrglF9g25bUFUtC0c9Ri7IGqH1GRA1XSKqF/1000433271.jpg</t>
  </si>
  <si>
    <t>245df0c9-1167-4aee-95a4-248a60f5a0b5</t>
  </si>
  <si>
    <t>Thu May 21 2026 21:15:00 GMT+0700 (Western Indonesia Time)</t>
  </si>
  <si>
    <t>Thu May 21 2026 21:11:00 GMT+0700 (Western Indonesia Time)</t>
  </si>
  <si>
    <t>d8c44059-0aa0-41cc-aa86-560a0aca76c4</t>
  </si>
  <si>
    <t>Muhammad Andika Prasetyo</t>
  </si>
  <si>
    <t>14/05/2026 08:20:12</t>
  </si>
  <si>
    <t>3515030309160001</t>
  </si>
  <si>
    <t>Rahmat Faisal Hidayat</t>
  </si>
  <si>
    <t>2016-09-03</t>
  </si>
  <si>
    <t>3515032403090003</t>
  </si>
  <si>
    <t>3515032202210003</t>
  </si>
  <si>
    <t>ahmadi aminuddin, dwi astutik, ahmad yazid al bustomi, ahmad rithoh maulidi</t>
  </si>
  <si>
    <t>https://build.fillout.com/editor/b6saBAA7ojus/results?sessionId=245df0c9-1167-4aee-95a4-248a60f5a0b5</t>
  </si>
  <si>
    <t>https://build.fillout.com/editor/kdFWQQWTckus/results?sessionId=50419902-a2f5-43ae-845c-1b38e3a0ecdd</t>
  </si>
  <si>
    <t>29f3ba27-5247-41eb-abac-d9fb0e0e1f5b</t>
  </si>
  <si>
    <t>Thu May 21 2026 21:08:00 GMT+0700 (Western Indonesia Time)</t>
  </si>
  <si>
    <t>84247441-8d05-4f7f-ae5d-4bc0442e004d</t>
  </si>
  <si>
    <t>Yuli Eka Safitri</t>
  </si>
  <si>
    <t>Mon May 18 2026 16:42:00 GMT+0700 (Western Indonesia Time)</t>
  </si>
  <si>
    <t>3515034404000004</t>
  </si>
  <si>
    <t>Mon May 18 2026 16:21:00 GMT+0700 (Western Indonesia Time)</t>
  </si>
  <si>
    <t>2000-04-04</t>
  </si>
  <si>
    <t>https://prod-fillout-oregon-s3.s3.us-west-2.amazonaws.com/orgid-431168/flowpublicid-kdFWQQWTckus/69d5fcda-7a3b-4aa3-b543-8fa74fe1f6ca-3ZLiiwTw3hIoptD1gpORQYRhFcHSyAxYva1V5M4gdUO47khwZRWtMertinVe9oJE8AQkoeBeK7xnQiMjrHNc8sOd2VEGUHchf9S/WA_1779096199401.jpg</t>
  </si>
  <si>
    <t>https://prod-fillout-oregon-s3.s3.us-west-2.amazonaws.com/orgid-431168/flowpublicid-kdFWQQWTckus/6357d6a3-8859-44a9-8f6b-84adfc52ff26-6F3EDpuv6z7jRuMmsccJY24jigzNUIL9LzRk0OA9Us8WJRx4EqFRq6ovAUKlfu403icCKgw6Vyp2BacV6o7AoTfFZP3iS4Hcg0v/1000433278.jpg</t>
  </si>
  <si>
    <t>30/05/2026 01:18:37</t>
  </si>
  <si>
    <t>https://build.fillout.com/editor/b6saBAA7ojus/results?sessionId=29f3ba27-5247-41eb-abac-d9fb0e0e1f5b</t>
  </si>
  <si>
    <t>bcca1585-93b1-4827-931e-97ecb886dbff</t>
  </si>
  <si>
    <t>Thu May 21 2026 21:02:00 GMT+0700 (Western Indonesia Time)</t>
  </si>
  <si>
    <t>Suprapti</t>
  </si>
  <si>
    <t>3515034206820004</t>
  </si>
  <si>
    <t>1982-06-02</t>
  </si>
  <si>
    <t>https://prod-fillout-oregon-s3.s3.us-west-2.amazonaws.com/orgid-431168/flowpublicid-kdFWQQWTckus/efc0609e-1da1-41d1-92ef-2a004a87f91d-ZU00qE9O6JDgvqQQJFtBvyIGPyQlcmj9vpkDAjsbgce79F8qGhK3Ovxdmss1sFyZRhI3j4E77isqeRiCwrvU0LY39Z6FwBle7AF/WA_1779095887651.jpg</t>
  </si>
  <si>
    <t>d8178cc1-8c56-4845-80bd-b97abb8adc6f</t>
  </si>
  <si>
    <t>21/05/2026 11:55:25</t>
  </si>
  <si>
    <t>3515031207580003</t>
  </si>
  <si>
    <t>2022</t>
  </si>
  <si>
    <t>Bengkel Mobil</t>
  </si>
  <si>
    <t>https://build.fillout.com/editor/b6saBAA7ojus/results?sessionId=bcca1585-93b1-4827-931e-97ecb886dbff</t>
  </si>
  <si>
    <t>https://prod-fillout-oregon-s3.s3.us-west-2.amazonaws.com/orgid-431168/flowpublicid-kdFWQQWTckus/1326cf1e-bf7f-4a5c-9740-9cdc0d6fbd7e-fgHlIMTieChONFIAQfUCJpUrcWB6dSFg5chaxkeoiAHD5KhJcT6OHYz123J5wCLujdDFSF3gTlmniBQ4yl8hecq1RcKApDNX9on/WA_1779096015724.jpg</t>
  </si>
  <si>
    <t>Thu May 21 2026 21:03:00 GMT+0700 (Western Indonesia Time)</t>
  </si>
  <si>
    <t>Thu May 21 2026 21:00:00 GMT+0700 (Western Indonesia Time)</t>
  </si>
  <si>
    <t>https://build.fillout.com/editor/b6saBAA7ojus/results?sessionId=d2e53627-847f-4803-a72c-897c68d6c51a</t>
  </si>
  <si>
    <t>2012-03-24</t>
  </si>
  <si>
    <t>cd6f8dbb-7e6c-4d39-b348-3aa0f9290fc2</t>
  </si>
  <si>
    <t>21/05/2026 12:32:00</t>
  </si>
  <si>
    <t>Saiful Jainuri</t>
  </si>
  <si>
    <t>3515032412710002</t>
  </si>
  <si>
    <t>https://build.fillout.com/editor/b6saBAA7ojus/results?sessionId=377dafa8-fb7f-4457-b490-64b9ed0be966</t>
  </si>
  <si>
    <t>Sopir Ambulan</t>
  </si>
  <si>
    <t>https://prod-fillout-oregon-s3.s3.us-west-2.amazonaws.com/orgid-431168/flowpublicid-kdFWQQWTckus/4f992303-9dfb-4800-ad8f-09fc4ae32755-Ne9r9TvMtjf4uqkCxbDyMRhudkG1hCj0ahfg3NV9nWbqBYeeOziCxlRhlf5sekInEH9BpTMOg2nHYN2w3Q63uWY5DC7FrsGr5bh/WA_1779096043730.jpg</t>
  </si>
  <si>
    <t>499c2e3f-acc2-4e92-81cd-aa71181f30bc</t>
  </si>
  <si>
    <t>Thu May 21 2026 20:59:00 GMT+0700 (Western Indonesia Time)</t>
  </si>
  <si>
    <t>1978-10-09</t>
  </si>
  <si>
    <t>3515031001093576</t>
  </si>
  <si>
    <t>https://prod-fillout-oregon-s3.s3.us-west-2.amazonaws.com/orgid-431168/flowpublicid-kdFWQQWTckus/b2db6212-efad-4bbe-b78a-f3e0b86f625e-6H11xFkKxm6wsrqsqeWTvd4S10B8bnUY6qo4mOvUX31lMvS5ZhKLUoC1XboBVBmFQD5LIDT8bBnlQ2MelS1rnQScAFdmbdP5dKp/KK-Agus-Salim.jpg</t>
  </si>
  <si>
    <t>Saiful Rina</t>
  </si>
  <si>
    <t>1ed0e556-45a1-4d68-ba6f-b7056675f2c4</t>
  </si>
  <si>
    <t>21/05/2026 12:33:45</t>
  </si>
  <si>
    <t>Rinah Dwi Rahayu</t>
  </si>
  <si>
    <t>3515035902750002</t>
  </si>
  <si>
    <t>https://build.fillout.com/editor/b6saBAA7ojus/results?sessionId=b0f0b3dd-457a-4a1d-8a2a-ad38adb8e969</t>
  </si>
  <si>
    <t>solikin, wahyuni Sri indarti, eri sabrina</t>
  </si>
  <si>
    <t>https://build.fillout.com/editor/kdFWQQWTckus/results?sessionId=84247441-8d05-4f7f-ae5d-4bc0442e004d</t>
  </si>
  <si>
    <t>Thu May 21 2026 20:57:00 GMT+0700 (Western Indonesia Time)</t>
  </si>
  <si>
    <t>547c6584-6122-4de9-ab30-47799b76fea7</t>
  </si>
  <si>
    <t>1973-01-15</t>
  </si>
  <si>
    <t>Mon May 18 2026 16:44:00 GMT+0700 (Western Indonesia Time)</t>
  </si>
  <si>
    <t>Mon May 18 2026 16:31:00 GMT+0700 (Western Indonesia Time)</t>
  </si>
  <si>
    <t>Mochamat Doni Firmansyah</t>
  </si>
  <si>
    <t>3515032005240004</t>
  </si>
  <si>
    <t>https://prod-fillout-oregon-s3.s3.us-west-2.amazonaws.com/orgid-431168/flowpublicid-kdFWQQWTckus/3fdcb465-00f7-4abe-a319-52fcebac400a-QTHn2ivnKSHrzKt9OtNVxlGdyKHvPZu3hFxayhHUvibHVNqV8QNlCydqBSiHbfYK3BYSKFa9bFfYerWGylwveiRBNwspQCT3ZlG/IMG-20260518-WA0009.jpg</t>
  </si>
  <si>
    <t>073ff917-3376-41e0-9950-391bb5bde552</t>
  </si>
  <si>
    <t>https://build.fillout.com/editor/b6saBAA7ojus/results?sessionId=6bf87fed-1e02-4e5c-ad29-c5cbd6318e06</t>
  </si>
  <si>
    <t>21/05/2026 12:36:17</t>
  </si>
  <si>
    <t>Rachmad Ramadhani</t>
  </si>
  <si>
    <t>3515030311040002</t>
  </si>
  <si>
    <t xml:space="preserve">Fitrotul Amaliah </t>
  </si>
  <si>
    <t>4fb82ed9-d5fb-436e-bb0c-a40dbe4edeac</t>
  </si>
  <si>
    <t>https://prod-fillout-oregon-s3.s3.us-west-2.amazonaws.com/orgid-431168/flowpublicid-kdFWQQWTckus/23b41931-3091-49ce-bc64-4e8e584f074b-glZusSxEPlq6Cd8J75bJENyiFKYObRDpCYn7Ivt76LpMpv7cUiaT5ydce4IUZuUDEkl41z5mHH4veNYCIgzPzg1kRNiU0YmLHbz/220813.jpg</t>
  </si>
  <si>
    <t>Thu May 21 2026 20:50:00 GMT+0700 (Western Indonesia Time)</t>
  </si>
  <si>
    <t>Thu May 21 2026 20:49:00 GMT+0700 (Western Indonesia Time)</t>
  </si>
  <si>
    <t>Muhammad Argantara Altafarizqi</t>
  </si>
  <si>
    <t>3515031206250004</t>
  </si>
  <si>
    <t>2025-06-12</t>
  </si>
  <si>
    <t>3515032501210002</t>
  </si>
  <si>
    <t>https://build.fillout.com/editor/b6saBAA7ojus/results?sessionId=4fb82ed9-d5fb-436e-bb0c-a40dbe4edeac</t>
  </si>
  <si>
    <t>https://prod-fillout-oregon-s3.s3.us-west-2.amazonaws.com/orgid-431168/flowpublicid-kdFWQQWTckus/efa57b77-26dc-4311-a32e-61cf9ec1696b-5TlhEdZK6eL1r9fYcgL0V02rC5GaLDHEKFoGQofkcknXKJtTt2ruzS8ooehb4Luo17NFOxeM8o2NBinuK6EtJm3gOeb6Yyr6Toc/IMG-20260518-WA0006.jpg</t>
  </si>
  <si>
    <t>8a251ce7-8809-44dc-b788-d1071b0003d8</t>
  </si>
  <si>
    <t>17/05/2026 07:17:41</t>
  </si>
  <si>
    <t>Muchit</t>
  </si>
  <si>
    <t>3515030402590002</t>
  </si>
  <si>
    <t>9a560a97-30af-4ffb-ad08-351bbde09dd2</t>
  </si>
  <si>
    <t>Thu May 21 2026 20:47:00 GMT+0700 (Western Indonesia Time)</t>
  </si>
  <si>
    <t>Muhammad Randi Alfarizqi</t>
  </si>
  <si>
    <t>3515031103210001</t>
  </si>
  <si>
    <t>2021-03-11</t>
  </si>
  <si>
    <t>https://build.fillout.com/editor/b6saBAA7ojus/results?sessionId=9a560a97-30af-4ffb-ad08-351bbde09dd2</t>
  </si>
  <si>
    <t>https://prod-fillout-oregon-s3.s3.us-west-2.amazonaws.com/orgid-431168/flowpublicid-kdFWQQWTckus/86247ffb-6748-40c3-8ca5-f1b4b4e728a4-6qLl9onMYvqtaGPCXtsyvtwAZLipoaRdfBqLJOLwK5Mh61GUhfkAez9GZBD6HPpGYjpQnk2KTuFJTgJuUwnKUEbXS0hDhRaIBbW/220814.jpg</t>
  </si>
  <si>
    <t>https://prod-fillout-oregon-s3.s3.us-west-2.amazonaws.com/orgid-431168/flowpublicid-kdFWQQWTckus/5dddf90e-79ae-406d-a288-b639f6af86d7-5vKZ5OZwuF2ePvwqixdRIDfO5jfCplHDf3NpdERRZzTnYSbrFiuB3gzUB5hsdgTzZgC4e2bCBhAoTQsQ6UYRM1Bc2eAZM3mTKfS/IMG-20260518-WA0007.jpg</t>
  </si>
  <si>
    <t>77131265-b976-44cc-9db7-2479fb70b597</t>
  </si>
  <si>
    <t>Thu May 21 2026 20:45:00 GMT+0700 (Western Indonesia Time)</t>
  </si>
  <si>
    <t>08c8a867-352e-42e7-aa35-a62b5c24b2c9</t>
  </si>
  <si>
    <t>17/05/2026 07:19:18</t>
  </si>
  <si>
    <t>Sindy Dwi Yulimaullani</t>
  </si>
  <si>
    <t>3515034101720039</t>
  </si>
  <si>
    <t>3515035507970006</t>
  </si>
  <si>
    <t>1997-07-15</t>
  </si>
  <si>
    <t>https://prod-fillout-oregon-s3.s3.us-west-2.amazonaws.com/orgid-431168/flowpublicid-kdFWQQWTckus/96893021-3008-4539-8274-781eb6347518-GEukqfNyTsQKna8lagrzjCgZawZ7IlkTuBuc5xFhCc39x0rtuacNgvG6R6wN7LZVXRcAzJWw8AnuywMTYlqRbgkdsOuZ533nydN/IMG-20260518-WA0008.jpg</t>
  </si>
  <si>
    <t>https://prod-fillout-oregon-s3.s3.us-west-2.amazonaws.com/orgid-431168/flowpublicid-kdFWQQWTckus/e89c25d3-e8e2-49d4-9c6d-1359350610c9-Ss196ofW1m30s2LaR1jgxzgGhoieUA38v7wxPF8tz43uJ7vXvIHBb3MGNlivoTLDKIC9Vhuq0iG19AmtZuMuk422cIkrdSkOOAk/220815.jpg</t>
  </si>
  <si>
    <t>https://build.fillout.com/editor/b6saBAA7ojus/results?sessionId=77131265-b976-44cc-9db7-2479fb70b597</t>
  </si>
  <si>
    <t>50adb33a-bba6-4338-ac76-ceb9324d455e</t>
  </si>
  <si>
    <t>19/05/2026 13:34:31</t>
  </si>
  <si>
    <t>siti maisaroh</t>
  </si>
  <si>
    <t>3515034607600003</t>
  </si>
  <si>
    <t>a5f8b7d0-80ec-44aa-b67e-ee68fea0427c</t>
  </si>
  <si>
    <t>Thu May 21 2026 20:43:00 GMT+0700 (Western Indonesia Time)</t>
  </si>
  <si>
    <t>Mohammad Hanif Machuf</t>
  </si>
  <si>
    <t>3514121301980001</t>
  </si>
  <si>
    <t>1998-01-13</t>
  </si>
  <si>
    <t xml:space="preserve">Mochamat Doni Firmansyah , Nurzulfa Maulida, Aisyah Nur Salsabila </t>
  </si>
  <si>
    <t>https://build.fillout.com/editor/kdFWQQWTckus/results?sessionId=547c6584-6122-4de9-ab30-47799b76fea7</t>
  </si>
  <si>
    <t>3515031001093582</t>
  </si>
  <si>
    <t>cbcc6395-ff61-4575-b213-276a4a2e6aa8</t>
  </si>
  <si>
    <t>Mon May 18 2026 16:56:00 GMT+0700 (Western Indonesia Time)</t>
  </si>
  <si>
    <t>Mon May 18 2026 16:37:00 GMT+0700 (Western Indonesia Time)</t>
  </si>
  <si>
    <t>budi artono</t>
  </si>
  <si>
    <t>610000000</t>
  </si>
  <si>
    <t>https://build.fillout.com/editor/b6saBAA7ojus/results?sessionId=a5f8b7d0-80ec-44aa-b67e-ee68fea0427c</t>
  </si>
  <si>
    <t>Mohammad Rahmadani</t>
  </si>
  <si>
    <t>https://build.fillout.com/editor/b6saBAA7ojus/results?sessionId=12e5608a-3120-495b-8cf9-996580de9a81, https://build.fillout.com/editor/b6saBAA7ojus/results?sessionId=3e90ec4f-05df-4959-95d0-a0560d7afb54</t>
  </si>
  <si>
    <t>3515031005210004</t>
  </si>
  <si>
    <t>https://prod-fillout-oregon-s3.s3.us-west-2.amazonaws.com/orgid-431168/flowpublicid-kdFWQQWTckus/ead34481-8f03-4e76-8b5e-1193003fb338-PIiF4jCwoNEc66vZ6qwf3xCupln82MtSSl7G76tn9PXh2M0cxq7vStW4Xj74ndqV2DxXzjFPIFRGQsH3d9sdASedVaJlZPuOlZb/WA_1778848939140.jpg</t>
  </si>
  <si>
    <t>bd2d407b-73ce-4736-8303-2f46244c14b4</t>
  </si>
  <si>
    <t>19/05/2026 13:34:20</t>
  </si>
  <si>
    <t>4a8873c3-1b40-4c2f-9146-834d8e0e84c6</t>
  </si>
  <si>
    <t>sudarmaji</t>
  </si>
  <si>
    <t>3515032803820002</t>
  </si>
  <si>
    <t>Thu May 21 2026 20:38:00 GMT+0700 (Western Indonesia Time)</t>
  </si>
  <si>
    <t>Thu May 21 2026 20:36:00 GMT+0700 (Western Indonesia Time)</t>
  </si>
  <si>
    <t>https://prod-fillout-oregon-s3.s3.us-west-2.amazonaws.com/orgid-431168/flowpublicid-kdFWQQWTckus/8927ad99-72b1-4169-b784-86a4c2ac5bed-rPpKBpvbjNMGiVeQxdaWK66lDr80lyyo2Dc6B2BkT3DR4bO1HTf52y7oikLXCZQJHIchCFFtr8R3Hnxk3XnAV4Oe8vu88SBCLXE/551b1477-e379-4789-8718-5b94958636fe.jpg</t>
  </si>
  <si>
    <t>1961-08-16</t>
  </si>
  <si>
    <t>Erlita Agustin</t>
  </si>
  <si>
    <t>https://build.fillout.com/editor/b6saBAA7ojus/results?sessionId=3e21d410-a780-4245-a1c9-0925e917f6f1</t>
  </si>
  <si>
    <t>https://prod-fillout-oregon-s3.s3.us-west-2.amazonaws.com/orgid-431168/flowpublicid-kdFWQQWTckus/1163ca8f-f588-429f-8162-836237e4fd93-TALiP5pad2oZAvegkNmfYOw1XZ7rERqLNy4q7PFuIdNeJh06DmW3QpuTH9wLAGLGCYHOKNSHZhvEiO3tJrSivuX9dwYq29Eg0Tp/1000424474.jpg</t>
  </si>
  <si>
    <t>27/05/2026 13:14:26</t>
  </si>
  <si>
    <t>0aebc34e-d92c-4a7f-97c5-c56f105524f9</t>
  </si>
  <si>
    <t>Thu May 21 2026 20:13:00 GMT+0700 (Western Indonesia Time)</t>
  </si>
  <si>
    <t>Thu May 21 2026 20:02:00 GMT+0700 (Western Indonesia Time)</t>
  </si>
  <si>
    <t>Siti Juwariyah</t>
  </si>
  <si>
    <t>3515035103690001</t>
  </si>
  <si>
    <t>1969-03-11</t>
  </si>
  <si>
    <t>3515032210240005</t>
  </si>
  <si>
    <t>https://build.fillout.com/editor/b6saBAA7ojus/results?sessionId=0aebc34e-d92c-4a7f-97c5-c56f105524f9</t>
  </si>
  <si>
    <t>https://prod-fillout-oregon-s3.s3.us-west-2.amazonaws.com/orgid-431168/flowpublicid-kdFWQQWTckus/9cf36c89-977d-4662-b9b2-64e96618e14c-dHsgfkmjjgP8NN7G1rq5Htixbxvr77fVTXsbqX3ce7O4I5HBP8LkaXUiUFKOnfj9Es4HDhNMikLDmHmF3EynUbU5mzVB0xc73gf/1000424448.jpg</t>
  </si>
  <si>
    <t>https://prod-fillout-oregon-s3.s3.us-west-2.amazonaws.com/orgid-431168/flowpublicid-kdFWQQWTckus/7bbdcbef-8a25-48b9-be3c-a5c15c4b3547-4VZrgfYg7dt2H1Fga9a2gY9vbjtrw7PurU0JRE5oBbNfV9bqUpOwvd4asVUkF5rNg6jiIW6RzpikFQynVb8Oan6npGivIbswBOU/73e1ed79-f59f-4928-95e7-32f952315083.jpg</t>
  </si>
  <si>
    <t>5896aec5-65e1-469b-9b31-cc69324ca7a1</t>
  </si>
  <si>
    <t>Thu May 21 2026 20:06:00 GMT+0700 (Western Indonesia Time)</t>
  </si>
  <si>
    <t>27/05/2026 13:16:20</t>
  </si>
  <si>
    <t>Dewi Suryani Ningrum</t>
  </si>
  <si>
    <t>3515035109940003</t>
  </si>
  <si>
    <t>1994-09-11</t>
  </si>
  <si>
    <t>https://prod-fillout-oregon-s3.s3.us-west-2.amazonaws.com/orgid-431168/flowpublicid-kdFWQQWTckus/f36cb944-0214-4f8e-a639-5114e5e88d04-YP3x1Gbi6QXDm1nBiImizEfXdqKnkRCwqFbCDfDS3NynnRccfGpYdymcM9fBx8JghAeX28yf9E90lRGdToIHhHldlMaFVzQuNRo/1000426744.jpg</t>
  </si>
  <si>
    <t>https://prod-fillout-oregon-s3.s3.us-west-2.amazonaws.com/orgid-431168/flowpublicid-kdFWQQWTckus/689bbc5e-e8e2-4142-a905-51c73fec230d-P8dNQ2iDQ8HAAKI8OykWJGFYYj7uKhX3lt37x3Q2ufQ44UAV5MuzXbCho4shf1oimnJM5XWMdiUaETR0rIxgrNwB2IDkFpJaheR/4591c379-551c-480e-8e37-6cc33b259208.jpg</t>
  </si>
  <si>
    <t>https://build.fillout.com/editor/b6saBAA7ojus/results?sessionId=5896aec5-65e1-469b-9b31-cc69324ca7a1</t>
  </si>
  <si>
    <t>Thu May 21 2026 19:55:00 GMT+0700 (Western Indonesia Time)</t>
  </si>
  <si>
    <t>Thu May 21 2026 19:40:00 GMT+0700 (Western Indonesia Time)</t>
  </si>
  <si>
    <t>1959-03-23</t>
  </si>
  <si>
    <t>https://prod-fillout-oregon-s3.s3.us-west-2.amazonaws.com/orgid-431168/flowpublicid-kdFWQQWTckus/ca9fe314-8662-442f-b699-872c5fe1ad4a-HSG3ga9q3douVdnt4eWVME9HuGbGsSSxJiCko2QBoguepVovGdWAIcbeO1A9lndEvWiubpHruOhogAyv0dSXdKvp6Y0b1CyW9So/876cbc95-866b-4fdb-a409-1e6babe45214.jpg</t>
  </si>
  <si>
    <t>27/05/2026 13:20:03</t>
  </si>
  <si>
    <t>Mohammad Rahmadani, Erlita Agustin, Mohammad Rafkah Febriananta</t>
  </si>
  <si>
    <t>https://build.fillout.com/editor/kdFWQQWTckus/results?sessionId=cbcc6395-ff61-4575-b213-276a4a2e6aa8</t>
  </si>
  <si>
    <t>https://build.fillout.com/editor/b6saBAA7ojus/results?sessionId=2d98f9cc-b592-4448-9ea1-4bb2857b7087</t>
  </si>
  <si>
    <t>Mon May 18 2026 17:00:00 GMT+0700 (Western Indonesia Time)</t>
  </si>
  <si>
    <t>Mon May 18 2026 16:48:00 GMT+0700 (Western Indonesia Time)</t>
  </si>
  <si>
    <t>Thu May 21 2026 19:49:00 GMT+0700 (Western Indonesia Time)</t>
  </si>
  <si>
    <t>Thu May 21 2026 19:46:00 GMT+0700 (Western Indonesia Time)</t>
  </si>
  <si>
    <t>1984-01-22</t>
  </si>
  <si>
    <t>https://build.fillout.com/editor/b6saBAA7ojus/results?sessionId=6bf87fed-1e02-4e5c-ad29-c5cbd6318e06, https://build.fillout.com/editor/b6saBAA7ojus/results?sessionId=b0f0b3dd-457a-4a1d-8a2a-ad38adb8e969, https://build.fillout.com/editor/b6saBAA7ojus/results?sessionId=377dafa8-fb7f-4457-b490-64b9ed0be966</t>
  </si>
  <si>
    <t>27/05/2026 13:19:50</t>
  </si>
  <si>
    <t>4b5ff3da-98d7-4774-bd0f-ef929cf5bd7f</t>
  </si>
  <si>
    <t>https://prod-fillout-oregon-s3.s3.us-west-2.amazonaws.com/orgid-431168/flowpublicid-kdFWQQWTckus/94502b7f-764f-4385-be63-50533ae19122-djDPtRDCsDmk8WZu9hxFrJgCn9YolHNeO8mUKbLZjAzN8dy9ovgTSW0JOhuBk1sI2BmT0ENYK4PM5qM2RNTQZSN4cR9XtWPEKCa/d050ed18-18f4-49e1-bd81-d74a2937bf04.jpg</t>
  </si>
  <si>
    <t>https://build.fillout.com/editor/b6saBAA7ojus/results?sessionId=22527b8a-ab59-4eae-91dc-0b8aa402a4cd</t>
  </si>
  <si>
    <t>Thu May 21 2026 19:36:00 GMT+0700 (Western Indonesia Time)</t>
  </si>
  <si>
    <t>Thu May 21 2026 19:34:00 GMT+0700 (Western Indonesia Time)</t>
  </si>
  <si>
    <t>2004-11-03</t>
  </si>
  <si>
    <t>27/05/2026 11:43:30</t>
  </si>
  <si>
    <t>https://build.fillout.com/editor/b6saBAA7ojus/results?sessionId=073ff917-3376-41e0-9950-391bb5bde552</t>
  </si>
  <si>
    <t>https://prod-fillout-oregon-s3.s3.us-west-2.amazonaws.com/orgid-431168/flowpublicid-kdFWQQWTckus/a28e3250-3394-4bd0-91e2-31ab76a5f28c-aLnbtbuofZPS9eJWB0eYcsSbaZ6XdjlftYR3WBGc4KEPsgjD4UiJ876iZn35MUaKIvRb8SzgNoy6vlN1A4PcFCTiRh06b32EFnj/9e9ae778-d33c-42db-a128-651968db5bfe.jpg</t>
  </si>
  <si>
    <t>1a8f1ba7-c9e2-413f-b78e-787deeb4d5e4</t>
  </si>
  <si>
    <t>Thu May 21 2026 19:33:00 GMT+0700 (Western Indonesia Time)</t>
  </si>
  <si>
    <t xml:space="preserve">Aulia Arinda Putri </t>
  </si>
  <si>
    <t>3515036508980011</t>
  </si>
  <si>
    <t xml:space="preserve">Jawa Timur </t>
  </si>
  <si>
    <t xml:space="preserve">Sidoarjo </t>
  </si>
  <si>
    <t>https://build.fillout.com/editor/b6saBAA7ojus/results?sessionId=1a8f1ba7-c9e2-413f-b78e-787deeb4d5e4</t>
  </si>
  <si>
    <t>27/05/2026 11:46:36</t>
  </si>
  <si>
    <t>Thu May 21 2026 19:32:00 GMT+0700 (Western Indonesia Time)</t>
  </si>
  <si>
    <t xml:space="preserve">Rinah Dwi Rahayu </t>
  </si>
  <si>
    <t>https://prod-fillout-oregon-s3.s3.us-west-2.amazonaws.com/orgid-431168/flowpublicid-kdFWQQWTckus/6a5421a4-de4f-4c99-a907-7e192a6bccd2-U8iZbqNotvEyu1gBEI1XfZhcztGyHTd3Ctq2T09M9m1s4VtVaIhKjnh8GruAnaOdvkB9nSodqcy73mc1JqcL2lciBqfbOx86PHI/b037513d-c9c7-4b53-8637-f35cb77a9695.jpg</t>
  </si>
  <si>
    <t>1975-02-19</t>
  </si>
  <si>
    <t>https://build.fillout.com/editor/b6saBAA7ojus/results?sessionId=1ed0e556-45a1-4d68-ba6f-b7056675f2c4</t>
  </si>
  <si>
    <t>25/05/2026 09:12:46</t>
  </si>
  <si>
    <t>https://prod-fillout-oregon-s3.s3.us-west-2.amazonaws.com/orgid-431168/flowpublicid-kdFWQQWTckus/e276d13a-c6b8-48c1-ba88-28b6309b9229-sYZn2rB4HkKByTfdEoYnw1sXLSxxrbQPGHhFWLuin2xSi1SMl9XxlVlld9971SFX5GVuP4LnzPx6yXaspL7QZmeaqvtMWburxap/f9bb96d7-5362-4ae7-8ac1-99a04385042e.jpg</t>
  </si>
  <si>
    <t>Thu May 21 2026 19:30:00 GMT+0700 (Western Indonesia Time)</t>
  </si>
  <si>
    <t xml:space="preserve">Saiful Jainuri </t>
  </si>
  <si>
    <t>ponadi, solati</t>
  </si>
  <si>
    <t>1971-12-24</t>
  </si>
  <si>
    <t>https://build.fillout.com/editor/kdFWQQWTckus/results?sessionId=2ba98d92-a52a-48a1-ab28-08c91fdedd81</t>
  </si>
  <si>
    <t>86ab0a28-86fc-4159-a514-777af74d2ad2</t>
  </si>
  <si>
    <t>Mon May 18 2026 17:17:00 GMT+0700 (Western Indonesia Time)</t>
  </si>
  <si>
    <t>Mon May 18 2026 17:01:00 GMT+0700 (Western Indonesia Time)</t>
  </si>
  <si>
    <t>https://prod-fillout-oregon-s3.s3.us-west-2.amazonaws.com/orgid-431168/flowpublicid-kdFWQQWTckus/7573cdd0-3760-40ad-972a-e4d911807674-tHfjKwIjDVwmQ46KK088bRfaT34X2Ni5XabHro5ogdBOsohLOdppA74QCDu8mxEvewWTnoXI5ASMk3Ky9lO0GFiWrz3BjbiACd0/WA_1779098550426.jpg</t>
  </si>
  <si>
    <t>https://build.fillout.com/editor/b6saBAA7ojus/results?sessionId=cd6f8dbb-7e6c-4d39-b348-3aa0f9290fc2</t>
  </si>
  <si>
    <t>25/05/2026 09:16:05</t>
  </si>
  <si>
    <t>1300000000</t>
  </si>
  <si>
    <t>e4c36414-4e05-44e3-a5e1-5d3913807d93</t>
  </si>
  <si>
    <t>Thu May 21 2026 19:31:00 GMT+0700 (Western Indonesia Time)</t>
  </si>
  <si>
    <t>Thu May 21 2026 19:26:00 GMT+0700 (Western Indonesia Time)</t>
  </si>
  <si>
    <t>Tarwiyah</t>
  </si>
  <si>
    <t>3515034101560114</t>
  </si>
  <si>
    <t>1956-01-01</t>
  </si>
  <si>
    <t>https://prod-fillout-oregon-s3.s3.us-west-2.amazonaws.com/orgid-431168/flowpublicid-kdFWQQWTckus/2eb2eef1-2daf-4f46-830f-21bffbf99059-u8AbnftOzjnmab9D3hcnZRJmNLrmtH0Tx9P0Rlx5W3HFN2uYpYGk3jIQ1xEL0cKSohOSSQoLiCAoFAWcDNsg7fUbNF8g65I0baS/WA_1779097559968.jpg</t>
  </si>
  <si>
    <t>88413e5f-9ca1-448f-a7f1-4c7a4bdf2175</t>
  </si>
  <si>
    <t>3515031201220009</t>
  </si>
  <si>
    <t>20/05/2026 09:40:59</t>
  </si>
  <si>
    <t>Karsono</t>
  </si>
  <si>
    <t>3515031710720006</t>
  </si>
  <si>
    <t>https://build.fillout.com/editor/b6saBAA7ojus/results?sessionId=e4c36414-4e05-44e3-a5e1-5d3913807d93</t>
  </si>
  <si>
    <t>d551d69d-f6b1-4573-8158-4abd269f54b1</t>
  </si>
  <si>
    <t>Thu May 21 2026 19:25:00 GMT+0700 (Western Indonesia Time)</t>
  </si>
  <si>
    <t>Thu May 21 2026 19:22:00 GMT+0700 (Western Indonesia Time)</t>
  </si>
  <si>
    <t>https://prod-fillout-oregon-s3.s3.us-west-2.amazonaws.com/orgid-431168/flowpublicid-kdFWQQWTckus/1ca51924-9769-4caa-a2d8-42a576460580-coMcoNoIESRUdzpz07VoJMb9FGre8kr0MiNOUpCXYhCzFtNZupbhMZtVfZfUXdxTW3xXCKouXE2jEupmqb5eA42hKSLjIj6hmX5/WA_1779097578552.jpg</t>
  </si>
  <si>
    <t>3515031001093585</t>
  </si>
  <si>
    <t>3c488604-8a40-4854-ad24-d220afd0f46f</t>
  </si>
  <si>
    <t>20/05/2026 09:43:29</t>
  </si>
  <si>
    <t>Siti Abedad</t>
  </si>
  <si>
    <t>3515034606770006</t>
  </si>
  <si>
    <t>https://build.fillout.com/editor/b6saBAA7ojus/results?sessionId=d551d69d-f6b1-4573-8158-4abd269f54b1</t>
  </si>
  <si>
    <t>https://prod-fillout-oregon-s3.s3.us-west-2.amazonaws.com/orgid-431168/flowpublicid-kdFWQQWTckus/2f6b57f5-d9a4-4ad9-9e06-f1e85a0ba2f7-EYGrwQ8IEuZcvodzEcj2zdZdyUWA7LWxCVE31jYXnlfme2Ob9ze27G4WuGvlFlZptDwZnjrQTwkB0WNP9ZqsPgTd92Qqtod9XhP/WA_1779097618908.jpg</t>
  </si>
  <si>
    <t>ca30d262-12f0-4416-b181-b66f6cf76d50</t>
  </si>
  <si>
    <t>Thu May 21 2026 19:19:00 GMT+0700 (Western Indonesia Time)</t>
  </si>
  <si>
    <t>1971-12-25</t>
  </si>
  <si>
    <t>af94047a-7fe8-4b6e-b8eb-70192a117bf5</t>
  </si>
  <si>
    <t>20/05/2026 09:46:31</t>
  </si>
  <si>
    <t>Marpuah</t>
  </si>
  <si>
    <t>https://build.fillout.com/editor/b6saBAA7ojus/results?sessionId=ca30d262-12f0-4416-b181-b66f6cf76d50</t>
  </si>
  <si>
    <t>3515034101460066</t>
  </si>
  <si>
    <t>Erik noviyanto, lusi purwati, Leandra Rizky ramadhani</t>
  </si>
  <si>
    <t>https://build.fillout.com/editor/kdFWQQWTckus/results?sessionId=86ab0a28-86fc-4159-a514-777af74d2ad2</t>
  </si>
  <si>
    <t>01314dae-0451-4bbb-986e-457196da7ff7</t>
  </si>
  <si>
    <t>Thu May 21 2026 19:18:00 GMT+0700 (Western Indonesia Time)</t>
  </si>
  <si>
    <t>Thu May 21 2026 19:16:00 GMT+0700 (Western Indonesia Time)</t>
  </si>
  <si>
    <t>Muhammad Affan Alfahmi</t>
  </si>
  <si>
    <t>2018-05-02</t>
  </si>
  <si>
    <t>cffb2ab9-ad9a-4885-93d5-8d768ee8584a</t>
  </si>
  <si>
    <t>Mon May 18 2026 18:20:00 GMT+0700 (Western Indonesia Time)</t>
  </si>
  <si>
    <t>Sat May 16 2026 13:00:00 GMT+0700 (Western Indonesia Time)</t>
  </si>
  <si>
    <t>https://build.fillout.com/editor/b6saBAA7ojus/results?sessionId=01314dae-0451-4bbb-986e-457196da7ff7</t>
  </si>
  <si>
    <t>412873c0-f57b-4236-a82a-d23785edd658</t>
  </si>
  <si>
    <t>Thu May 21 2026 19:12:00 GMT+0700 (Western Indonesia Time)</t>
  </si>
  <si>
    <t>https://prod-fillout-oregon-s3.s3.us-west-2.amazonaws.com/orgid-431168/flowpublicid-kdFWQQWTckus/ee780dcf-071d-4f2f-9a20-32be56358b6e-xtwlmfp8TOyS9NvpQrPFRsyv1yVWj77tqW8X7QXkCSYPwmKHhHSrkmpZthrlMbU4csXSt0wdMDTwP3pFOzgxWuC6rnTIIAn4VTi/Screenshot_20260516-072718_Gallery.jpg</t>
  </si>
  <si>
    <t>Muhammad Ardan alfarizy</t>
  </si>
  <si>
    <t>3515032603110002</t>
  </si>
  <si>
    <t>2011-03-26</t>
  </si>
  <si>
    <t>78be38f7-3ea1-4d9e-b0d1-fc9eb44bbbe9</t>
  </si>
  <si>
    <t>13/05/2026 13:10:07</t>
  </si>
  <si>
    <t>3515034405520002</t>
  </si>
  <si>
    <t>https://build.fillout.com/editor/b6saBAA7ojus/results?sessionId=412873c0-f57b-4236-a82a-d23785edd658</t>
  </si>
  <si>
    <t>https://build.fillout.com/editor/b6saBAA7ojus/results?sessionId=4e9ef728-71ac-4c5b-bc5e-ab310bd811f4, https://build.fillout.com/editor/b6saBAA7ojus/results?sessionId=0474a585-521c-44cf-9667-39d76bd6060f</t>
  </si>
  <si>
    <t>a53131be-b001-470c-91a2-30db6b13f623</t>
  </si>
  <si>
    <t>Thu May 21 2026 19:08:00 GMT+0700 (Western Indonesia Time)</t>
  </si>
  <si>
    <t>4bdaddf7-9375-46ac-b374-caa2771ac38b</t>
  </si>
  <si>
    <t>Riyan Mulyaningsih</t>
  </si>
  <si>
    <t>3515036706850003</t>
  </si>
  <si>
    <t>1985-06-27</t>
  </si>
  <si>
    <t xml:space="preserve">Mohammad zaini </t>
  </si>
  <si>
    <t>https://prod-fillout-oregon-s3.s3.us-west-2.amazonaws.com/orgid-431168/flowpublicid-kdFWQQWTckus/cfd7eb4f-e230-46db-82a6-45d2ffe694cc-4kSrwv1xnvPZOUUomzpPfCEbzAlxKSAL4Y4MZgV8NqfZA7s63k8es4N9juSW9sNRmsqXxuIKupMXEw4FfKXWQM5Rsv8Jsj1qz43/IMG-20260519-WA0011.jpg</t>
  </si>
  <si>
    <t>Kafsah</t>
  </si>
  <si>
    <t>1b683513-8e88-48fe-9057-8ec16b6a18a2</t>
  </si>
  <si>
    <t>3515030703670001</t>
  </si>
  <si>
    <t>https://prod-fillout-oregon-s3.s3.us-west-2.amazonaws.com/orgid-431168/flowpublicid-kdFWQQWTckus/10f5045c-4375-421a-bec7-2abfa9c45f23-TamJ1MqSbwtj2agF2BPT7pVmZdncFWuvSy9zgUC9U7vKzJoGHWjetyszZvIMuhwh0SlPyQFZZOCJDbMCZgMQi4NqjEs6mcFvvY6/Screenshot_20260516-072725_Gallery.jpg</t>
  </si>
  <si>
    <t>https://build.fillout.com/editor/b6saBAA7ojus/results?sessionId=a53131be-b001-470c-91a2-30db6b13f623</t>
  </si>
  <si>
    <t>Mohammad zaini</t>
  </si>
  <si>
    <t>130bb1ad-d829-4d36-b924-98aa6c11b479</t>
  </si>
  <si>
    <t>Thu May 21 2026 19:05:00 GMT+0700 (Western Indonesia Time)</t>
  </si>
  <si>
    <t>3515030406820004</t>
  </si>
  <si>
    <t>1982-06-04</t>
  </si>
  <si>
    <t>https://prod-fillout-oregon-s3.s3.us-west-2.amazonaws.com/orgid-431168/flowpublicid-kdFWQQWTckus/50554860-2e14-4d5e-a7ff-67411a545169-sdNGavXgDy2r3PKgBZRvEAAFvVetRC6Z67RLcCcGd0nRyvlIKM2D3Rp11nGGeYRs4wKzdoHTSlDqhxp1cFeAYcd3eXcfTU47ROR/Screenshot_20260516-072739_Gallery.jpg</t>
  </si>
  <si>
    <t>https://prod-fillout-oregon-s3.s3.us-west-2.amazonaws.com/orgid-431168/flowpublicid-kdFWQQWTckus/d5ae341b-6e70-458a-9595-fe7bf896c25a-Bhg4qbilihr8zDqNuE4AVEWVJxbE7nJbSCirf7AVCGfAgHm1v1WsLXYrrPmauXbnkhh0usfy1CRxP861Ng2sr8mxphNMvql3LrY/20260518_163210.jpg</t>
  </si>
  <si>
    <t>fd7c0b5e-50b6-45b6-9bae-62902e7f0c97</t>
  </si>
  <si>
    <t>Edy suharyati</t>
  </si>
  <si>
    <t>3515036403670001</t>
  </si>
  <si>
    <t>https://build.fillout.com/editor/b6saBAA7ojus/results?sessionId=130bb1ad-d829-4d36-b924-98aa6c11b479</t>
  </si>
  <si>
    <t>https://prod-fillout-oregon-s3.s3.us-west-2.amazonaws.com/orgid-431168/flowpublicid-kdFWQQWTckus/2f55f95b-91eb-41ee-9d13-d84e83f07168-dbKeQWR8DoQq1jzGa4s5eCetH3WD1aXMhwXN28QQQbABhvpLc3oKL4pr2hAFO8drDd2Ar9PTzivJjdmnK2QqB5KuZi5PPIEq9ta/Screenshot_20260516-072733_Gallery.jpg</t>
  </si>
  <si>
    <t>c7e9f001-12c2-4201-916e-0703ad306aaf</t>
  </si>
  <si>
    <t>Thu May 21 2026 19:06:00 GMT+0700 (Western Indonesia Time)</t>
  </si>
  <si>
    <t>Thu May 21 2026 19:04:00 GMT+0700 (Western Indonesia Time)</t>
  </si>
  <si>
    <t>https://prod-fillout-oregon-s3.s3.us-west-2.amazonaws.com/orgid-431168/flowpublicid-kdFWQQWTckus/f2849a4d-1416-43e5-914a-03ebf3c2d4b4-LeOKTyP0Ovud7UaWYQQB1QxRoE0RTQix056gFNbzxt2SYwqrMnQ1RKnw1M4YnGmRI48noWpJv40fFsdY9ZDNjueLwJxGIk5Pq1g/20260518_163225.jpg</t>
  </si>
  <si>
    <t>Heptantyo reyndra alvaronizzam</t>
  </si>
  <si>
    <t>3515031007180002</t>
  </si>
  <si>
    <t>2018-07-10</t>
  </si>
  <si>
    <t>3515032407180006</t>
  </si>
  <si>
    <t>https://build.fillout.com/editor/b6saBAA7ojus/results?sessionId=c7e9f001-12c2-4201-916e-0703ad306aaf</t>
  </si>
  <si>
    <t>c4870a586652d1d5a96a11b160a70329</t>
  </si>
  <si>
    <t>0a54cd2f-d13c-438b-aa60-6e3c8f0b3197</t>
  </si>
  <si>
    <t>Thu May 21 2026 19:02:00 GMT+0700 (Western Indonesia Time)</t>
  </si>
  <si>
    <t>2f794032-cb80-4aee-b655-66373d1d4997</t>
  </si>
  <si>
    <t>Ninda aprilita rachmasari</t>
  </si>
  <si>
    <t>3515035304950002</t>
  </si>
  <si>
    <t>Andin hanifah</t>
  </si>
  <si>
    <t>3515035207070001</t>
  </si>
  <si>
    <t>https://prod-fillout-oregon-s3.s3.us-west-2.amazonaws.com/orgid-431168/flowpublicid-kdFWQQWTckus/dcece053-f076-4725-9e97-fa586f897f9f-JM9kmSXJykp7ZW43bRzYzGGdb9FRZJR4cRxmjqFZmNWD3V45cP3kYWs765faBjE1LO6jiotDhjbvxuyPqVYns7vdAKqt4truFIg/20260518_164057.jpg</t>
  </si>
  <si>
    <t>1996-04-13</t>
  </si>
  <si>
    <t>Sukardi, Sitikofsah, Mohammad Dandi</t>
  </si>
  <si>
    <t>https://build.fillout.com/editor/b6saBAA7ojus/results?sessionId=0a54cd2f-d13c-438b-aa60-6e3c8f0b3197</t>
  </si>
  <si>
    <t>https://build.fillout.com/editor/kdFWQQWTckus/results?sessionId=cffb2ab9-ad9a-4885-93d5-8d768ee8584a</t>
  </si>
  <si>
    <t>4ebbcd5c-e53b-4bbc-bb0b-2e73f22c840e</t>
  </si>
  <si>
    <t>Thu May 21 2026 19:03:00 GMT+0700 (Western Indonesia Time)</t>
  </si>
  <si>
    <t>Thu May 21 2026 19:00:00 GMT+0700 (Western Indonesia Time)</t>
  </si>
  <si>
    <t xml:space="preserve">Zainul Arifin </t>
  </si>
  <si>
    <t>3515031202740002</t>
  </si>
  <si>
    <t>1974-02-12</t>
  </si>
  <si>
    <t>24/05/2026 09:29:42</t>
  </si>
  <si>
    <t>70cbc6c4-c0ec-49f0-bb00-35483d0f1870</t>
  </si>
  <si>
    <t>Mon May 18 2026 18:27:00 GMT+0700 (Western Indonesia Time)</t>
  </si>
  <si>
    <t>Mon May 18 2026 18:14:00 GMT+0700 (Western Indonesia Time)</t>
  </si>
  <si>
    <t>https://build.fillout.com/editor/b6saBAA7ojus/results?sessionId=043c6d47-5426-4baa-83d3-40642e5d728d, https://build.fillout.com/editor/b6saBAA7ojus/results?sessionId=50998c66-95f1-455f-91a3-3b10962587ea, https://build.fillout.com/editor/b6saBAA7ojus/results?sessionId=aab2b0ba-a3ef-4dbe-919f-bf00ef0eca85, https://build.fillout.com/editor/b6saBAA7ojus/results?sessionId=5df68c49-b81b-482f-ac51-f13b9cad59e7, https://build.fillout.com/editor/b6saBAA7ojus/results?sessionId=928e71c6-c1e6-4387-8846-08f8d0149b39</t>
  </si>
  <si>
    <t>https://prod-fillout-oregon-s3.s3.us-west-2.amazonaws.com/orgid-431168/flowpublicid-kdFWQQWTckus/c3ab8e3c-f240-4dab-ae45-48a814b05d21-S1tlS0vE0yllrKgOKYv49QFhfGbga8cHPfBYaH5aLCoYBalMx0PQLpFhuunQx0zjTO3UXU1QCtegE4IwEhImoaSvJHUDb44eznx/IMG-20260518-WA0004.jpg</t>
  </si>
  <si>
    <t>4bde3d1d-7040-48fc-9a98-d8238c900bf9</t>
  </si>
  <si>
    <t>3515032501097263</t>
  </si>
  <si>
    <t>https://prod-fillout-oregon-s3.s3.us-west-2.amazonaws.com/orgid-431168/flowpublicid-kdFWQQWTckus/6843aa4c-f658-4048-8163-71e2f9fbef5c-0ugRv9qUGQLpq1gAfZcLmT3fySwhArvbVHHxptJfUJ7KfqvnOPl47g08nYScV3dMIZrYrnudOhjfvU9xyFlVPFxpQ8SW2vtGtzX/WA_1780998039382.jpg</t>
  </si>
  <si>
    <t>https://build.fillout.com/editor/b6saBAA7ojus/results?sessionId=4ebbcd5c-e53b-4bbc-bb0b-2e73f22c840e</t>
  </si>
  <si>
    <t>035e82ca-9fbd-4fd1-93e9-7fffa3433647</t>
  </si>
  <si>
    <t>Thu May 21 2026 19:01:00 GMT+0700 (Western Indonesia Time)</t>
  </si>
  <si>
    <t xml:space="preserve">Eni Siswati </t>
  </si>
  <si>
    <t>3515035404810001</t>
  </si>
  <si>
    <t>1981-04-14</t>
  </si>
  <si>
    <t>24/05/2026 09:31:14</t>
  </si>
  <si>
    <t>https://build.fillout.com/editor/b6saBAA7ojus/results?sessionId=035e82ca-9fbd-4fd1-93e9-7fffa3433647</t>
  </si>
  <si>
    <t>https://prod-fillout-oregon-s3.s3.us-west-2.amazonaws.com/orgid-431168/flowpublicid-kdFWQQWTckus/ceeeb94d-31e3-42d3-98c6-7632aa82717b-ONkeDyxumPAmw3xp2cWJUxyaT4GqPNtwjlpYhqBTIgK0XXIJFN501CubKWWc9TS4CweasBbeJJDpPEoiOCE0MDAsLPZ9NdcIJD1/IMG-20260518-WA0002.jpg</t>
  </si>
  <si>
    <t>35000</t>
  </si>
  <si>
    <t>https://prod-fillout-oregon-s3.s3.us-west-2.amazonaws.com/orgid-431168/flowpublicid-kdFWQQWTckus/63c5de68-b8b2-481d-90d4-8f10ba6e4faa-HhQB12efn27rfm79LWBUmvAD6DRRSlb80V7VugQnr1KzkPW7OHcot69KUUJX9SzNJvz5Kj7XaHymi8OaDEALw2x0ztsDGbmP589/WA_1780997823695.jpg</t>
  </si>
  <si>
    <t>ef054b63-cc47-4e97-9613-2be5b9f2b9ee</t>
  </si>
  <si>
    <t>Thu May 21 2026 18:57:00 GMT+0700 (Western Indonesia Time)</t>
  </si>
  <si>
    <t>Sulistyo adtya kuncoro</t>
  </si>
  <si>
    <t>3577031509880001</t>
  </si>
  <si>
    <t>1988-09-15</t>
  </si>
  <si>
    <t>24/05/2026 09:33:15</t>
  </si>
  <si>
    <t>https://prod-fillout-oregon-s3.s3.us-west-2.amazonaws.com/orgid-431168/flowpublicid-kdFWQQWTckus/8258f496-837d-4b1a-98d9-f94fba04bdd6-DLCxCarq1JNc3SJMtfBQlO3X403wjy1C1q5DGwkZ1CRtzQEadlSK03KjQ4U4ZBKsQ959zYVVd8TKB2HuAZhSr2CZLqvueSVP57R/IMG-20260518-WA0003.jpg</t>
  </si>
  <si>
    <t>https://build.fillout.com/editor/b6saBAA7ojus/results?sessionId=ef054b63-cc47-4e97-9613-2be5b9f2b9ee</t>
  </si>
  <si>
    <t>https://prod-fillout-oregon-s3.s3.us-west-2.amazonaws.com/orgid-431168/flowpublicid-kdFWQQWTckus/31447e0e-4bc1-404b-9bb4-9584a1fc7f3b-gUm26P5SiRW8QGufWvtOwQd4vriSSOHmLIDXGcizbdRxvnfY3NH9ctxxx48ITEzAnWqhhSZbUG9dzmc8KRLFvwAv3Kv8ZTFSwrj/WA_1780997967441.jpg</t>
  </si>
  <si>
    <t>529536e1-7b40-400f-bda7-049291ea1931</t>
  </si>
  <si>
    <t>Thu May 21 2026 18:56:00 GMT+0700 (Western Indonesia Time)</t>
  </si>
  <si>
    <t>Thu May 21 2026 18:55:00 GMT+0700 (Western Indonesia Time)</t>
  </si>
  <si>
    <t>Yuniarti Ragil Agustin</t>
  </si>
  <si>
    <t>https://prod-fillout-oregon-s3.s3.us-west-2.amazonaws.com/orgid-431168/flowpublicid-kdFWQQWTckus/09ecd823-f399-4ab1-aa0b-fa2ce9f62b82-uwiYxwqKQdHafi0VNwrqIMwV2ThBxjANvMaFm9ntEB9IwPWxsxxBkSQYz5wuK64uzaJwQWjDh2s34oEeMv3bSeqshhGCCjwfBiW/IMG-20260518-WA0001.jpg</t>
  </si>
  <si>
    <t>3515035310990006</t>
  </si>
  <si>
    <t>https://build.fillout.com/editor/b6saBAA7ojus/results?sessionId=529536e1-7b40-400f-bda7-049291ea1931</t>
  </si>
  <si>
    <t>24/05/2026 09:34:43</t>
  </si>
  <si>
    <t>https://prod-fillout-oregon-s3.s3.us-west-2.amazonaws.com/orgid-431168/flowpublicid-kdFWQQWTckus/91e5ac3d-5fe9-46c0-92fb-689a07313f7c-r379AwsQw8xepoUJJGBNiURKL9GBnO1zbNNJKxEj4ntQurc1EEzO7TnGaGf2ymqc48ydlMTfcqcny1gi31xXL84IaXYYFNjiyA8/WA_1780998010998.jpg</t>
  </si>
  <si>
    <t>Thu May 21 2026 18:53:00 GMT+0700 (Western Indonesia Time)</t>
  </si>
  <si>
    <t>1958-07-12</t>
  </si>
  <si>
    <t>Arifin, Eni Jurotin, Afiyatuz Rizki Ramadhan</t>
  </si>
  <si>
    <t>https://build.fillout.com/editor/kdFWQQWTckus/results?sessionId=70cbc6c4-c0ec-49f0-bb00-35483d0f1870</t>
  </si>
  <si>
    <t>https://build.fillout.com/editor/b6saBAA7ojus/results?sessionId=d8178cc1-8c56-4845-80bd-b97abb8adc6f</t>
  </si>
  <si>
    <t>https://build.fillout.com/editor/b6saBAA7ojus/results?sessionId=75e3cbe7-638b-4b66-b5f1-8ce8978f42a4, https://build.fillout.com/editor/b6saBAA7ojus/results?sessionId=a2a73131-0af3-43b3-86dc-7b93f1518c2e</t>
  </si>
  <si>
    <t>27/05/2026 12:49:45</t>
  </si>
  <si>
    <t>cca55494-1e36-4284-bfba-e726cdc12149</t>
  </si>
  <si>
    <t>Mon May 18 2026 18:50:00 GMT+0700 (Western Indonesia Time)</t>
  </si>
  <si>
    <t>Mon May 18 2026 18:30:00 GMT+0700 (Western Indonesia Time)</t>
  </si>
  <si>
    <t>5bff5841-ff96-4891-ad78-b325211581ef</t>
  </si>
  <si>
    <t>3515031904620001</t>
  </si>
  <si>
    <t>Thu May 21 2026 18:35:00 GMT+0700 (Western Indonesia Time)</t>
  </si>
  <si>
    <t>Thu May 21 2026 18:33:00 GMT+0700 (Western Indonesia Time)</t>
  </si>
  <si>
    <t xml:space="preserve">Muhammad Novendra Nurdiansyah </t>
  </si>
  <si>
    <t>3515030111160001</t>
  </si>
  <si>
    <t>Ainul Rouf</t>
  </si>
  <si>
    <t>3515042011100009</t>
  </si>
  <si>
    <t>2016-11-01</t>
  </si>
  <si>
    <t>https://prod-fillout-oregon-s3.s3.us-west-2.amazonaws.com/orgid-431168/flowpublicid-kdFWQQWTckus/b338bb57-c30f-4e56-a139-09c9637d7485-Bcpks8BgJ6JpxvTbSOB3auWLT0Tw7WNA4yA4QT0fu8Oc1oVVz4eRyCZKrd3i8otopDD994iRARlLn9IrppEwGWc9sVXdQn51KqX/IMG-20260518-WA0013.jpg</t>
  </si>
  <si>
    <t>https://build.fillout.com/editor/b6saBAA7ojus/results?sessionId=5bff5841-ff96-4891-ad78-b325211581ef</t>
  </si>
  <si>
    <t>6030439c-2d56-480b-86ff-bbd3606f12a8</t>
  </si>
  <si>
    <t>Thu May 21 2026 18:31:00 GMT+0700 (Western Indonesia Time)</t>
  </si>
  <si>
    <t xml:space="preserve">Daniel Nur Abedi </t>
  </si>
  <si>
    <t>3515031904090001</t>
  </si>
  <si>
    <t>2009-04-18</t>
  </si>
  <si>
    <t>Anis Watilah</t>
  </si>
  <si>
    <t>27/05/2026 12:52:23</t>
  </si>
  <si>
    <t>176</t>
  </si>
  <si>
    <t>https://build.fillout.com/editor/b6saBAA7ojus/results?sessionId=6030439c-2d56-480b-86ff-bbd3606f12a8</t>
  </si>
  <si>
    <t>https://prod-fillout-oregon-s3.s3.us-west-2.amazonaws.com/orgid-431168/flowpublicid-kdFWQQWTckus/eb726af3-6787-40fa-9453-8923c393f999-3ngxT1CUbnztDRckuqHVuJUrYMy2mRT9zivMxoYXRgNXujABb5Y8M9vt70BeZwsKL4jYIP1r17yq36aPfPkSCbHlOrkXX28Cb4J/IMG-20260518-WA0010.jpg</t>
  </si>
  <si>
    <t>222cbc0c-77a5-458e-bf22-fba3ae73e17f</t>
  </si>
  <si>
    <t>Thu May 21 2026 18:30:00 GMT+0700 (Western Indonesia Time)</t>
  </si>
  <si>
    <t>3515096006760001</t>
  </si>
  <si>
    <t>1976-06-20</t>
  </si>
  <si>
    <t>27/05/2026 12:54:33</t>
  </si>
  <si>
    <t>https://prod-fillout-oregon-s3.s3.us-west-2.amazonaws.com/orgid-431168/flowpublicid-kdFWQQWTckus/57538f7c-852c-45a3-859d-a4d73273e6d1-x6bC3USwBbiF32XzWfcCbFT7fbdexd5o4cgyu5eHgERBV7RJ5flfuY1MCNCWdA64T3878JAzSrMOmWj7fQTxIT3JBxQL5bB0lA3/IMG-20260518-WA0011.jpg</t>
  </si>
  <si>
    <t>https://build.fillout.com/editor/b6saBAA7ojus/results?sessionId=222cbc0c-77a5-458e-bf22-fba3ae73e17f</t>
  </si>
  <si>
    <t>0e7b2e72-bcb9-4575-b3b9-90cb1f51e680</t>
  </si>
  <si>
    <t>Thu May 21 2026 18:26:00 GMT+0700 (Western Indonesia Time)</t>
  </si>
  <si>
    <t>3515030402700002</t>
  </si>
  <si>
    <t>1970-02-04</t>
  </si>
  <si>
    <t>https://prod-fillout-oregon-s3.s3.us-west-2.amazonaws.com/orgid-431168/flowpublicid-kdFWQQWTckus/0f38152d-33f9-4670-a054-259e1d85ec24-t5LhJT5YEjWtavC8YzN7s2VQB14to6FKZFptIhAdIpn66gxiYUVvAu3ADyYA6yi20Sfqp91a9czqvYslQT7SlUtJOtzLxMlaLdY/IMG-20260518-WA0012.jpg</t>
  </si>
  <si>
    <t>https://build.fillout.com/editor/b6saBAA7ojus/results?sessionId=0e7b2e72-bcb9-4575-b3b9-90cb1f51e680</t>
  </si>
  <si>
    <t>25/05/2026 08:40:15</t>
  </si>
  <si>
    <t>Thu May 21 2026 18:16:00 GMT+0700 (Western Indonesia Time)</t>
  </si>
  <si>
    <t>Thu May 21 2026 18:14:00 GMT+0700 (Western Indonesia Time)</t>
  </si>
  <si>
    <t>1998-08-03</t>
  </si>
  <si>
    <t>Ainul Rouf, Anis Watilah, Qonita Anindya Putri, Kharis Maulana Firdaus</t>
  </si>
  <si>
    <t>https://build.fillout.com/editor/kdFWQQWTckus/results?sessionId=cca55494-1e36-4284-bfba-e726cdc12149</t>
  </si>
  <si>
    <t>d8cf16b0-eb19-4ca4-ae4c-8577417be7b4</t>
  </si>
  <si>
    <t>Mon May 18 2026 18:51:00 GMT+0700 (Western Indonesia Time)</t>
  </si>
  <si>
    <t>Mon May 18 2026 18:22:00 GMT+0700 (Western Indonesia Time)</t>
  </si>
  <si>
    <t>25/05/2026 08:23:51</t>
  </si>
  <si>
    <t>https://build.fillout.com/editor/b6saBAA7ojus/results?sessionId=492377ce-dff9-47b5-a25a-20ee74030a59</t>
  </si>
  <si>
    <t>4c2b5766-d2ca-4342-88fa-dda4659bc3b8</t>
  </si>
  <si>
    <t>https://prod-fillout-oregon-s3.s3.us-west-2.amazonaws.com/orgid-431168/flowpublicid-kdFWQQWTckus/7aa84a0b-2102-436c-a055-a3fc74a13ef4-EuhCKG5jYcsuMLY7TpkM9kWZMH1Zur6CzKL0T7Iq7BHqRGpGKPvSqXlVj0SqegFATw3T4MkaXgMYKOJ4tXDcEw7AkpxgLcDMEdD/Screenshot_20260515-200531_Gallery.jpg</t>
  </si>
  <si>
    <t>Bachrul suharmoko</t>
  </si>
  <si>
    <t>https://prod-fillout-oregon-s3.s3.us-west-2.amazonaws.com/orgid-431168/flowpublicid-kdFWQQWTckus/8c755c21-8a2d-45fb-9e16-bb9a6ef2752f-BPOLa8irQZW0dSYxYVpZz8P1AxD84NiTHmFresv56go4og5nyG41AFhCCyr88I2Kqut5MwaTp6vq6ZFbdDZQQAsZSLLEfqhlpyG/WA_1780320015405.jpg</t>
  </si>
  <si>
    <t>Thu May 21 2026 18:13:00 GMT+0700 (Western Indonesia Time)</t>
  </si>
  <si>
    <t>1965-05-19</t>
  </si>
  <si>
    <t>https://build.fillout.com/editor/b6saBAA7ojus/results?sessionId=0d88ae01-d4b9-40af-b4a8-88ef5380f707</t>
  </si>
  <si>
    <t>25/05/2026 08:25:37</t>
  </si>
  <si>
    <t>https://prod-fillout-oregon-s3.s3.us-west-2.amazonaws.com/orgid-431168/flowpublicid-kdFWQQWTckus/fa881649-064e-4700-8aa5-9b82a93ba3da-uW0q0qwfm30o3l5bKdAxwzoA8sYjnVO0qi4d4fbIljiNcHlJPMJLibCW7Mnmgw64p85wcvRzVxbYprXv257a7LdVka0LjSfNGV5/Screenshot_20260515-200544_Gallery.jpg</t>
  </si>
  <si>
    <t>Thu May 21 2026 18:11:00 GMT+0700 (Western Indonesia Time)</t>
  </si>
  <si>
    <t>1963-07-13</t>
  </si>
  <si>
    <t>https://prod-fillout-oregon-s3.s3.us-west-2.amazonaws.com/orgid-431168/flowpublicid-kdFWQQWTckus/7a0943d1-d03f-4823-bc0b-a415ab4e0700-1NERHiPdQwJ2K5jwzM376IWuAyNHdSC7SpWfBRp5EpDknwDwJaZzEAsZwpQXrbz3THFeGKSlVms5leiMaAgDVJxXOyPhTCe5MzH/1000002798.jpg</t>
  </si>
  <si>
    <t>https://build.fillout.com/editor/b6saBAA7ojus/results?sessionId=6fdecb75-ad69-4eb9-b85c-117ec91d398e</t>
  </si>
  <si>
    <t>https://prod-fillout-oregon-s3.s3.us-west-2.amazonaws.com/orgid-431168/flowpublicid-kdFWQQWTckus/5242be0f-c82c-45da-a081-dbeb81c4ceb7-e87NpesRxwjC7fcYgmgLKfJPH3dQgtCNh9hLIDoXSUODN99dWckjy20ykRe3YKOvMJMaB6igMPAz3hu4GnaswNQbXzLxf5itNpE/Screenshot_20260515-200552_Gallery.jpg</t>
  </si>
  <si>
    <t>Thu May 21 2026 17:56:00 GMT+0700 (Western Indonesia Time)</t>
  </si>
  <si>
    <t>https://prod-fillout-oregon-s3.s3.us-west-2.amazonaws.com/orgid-431168/flowpublicid-kdFWQQWTckus/4010dc3a-4c50-45db-ae0c-f3a15bc4c9ce-6HFFNcGl1a837ppurRIQM6WT71WxgJu2uI6y3WfqBUOg21Gg0Xi1DtTamsa6NamAcroaeGhk5aryaNc0324OcE9SNmqHX1bLRee/1000002800.jpg</t>
  </si>
  <si>
    <t>25/05/2026 08:27:17</t>
  </si>
  <si>
    <t>2025-07-19</t>
  </si>
  <si>
    <t>https://build.fillout.com/editor/b6saBAA7ojus/results?sessionId=9e70fdc2-4050-44e3-91eb-10be2e66a3cd</t>
  </si>
  <si>
    <t>https://prod-fillout-oregon-s3.s3.us-west-2.amazonaws.com/orgid-431168/flowpublicid-kdFWQQWTckus/d15617e9-a8e6-4b2a-8f62-1f4ee1dcbd33-TDgLu9FDrHDujyGg6EmkMYY6vr6dMHDLbzIPJ1jW1VfPIfMhupM0IDj0RQnvFltJFoBmZL62kW8TmYpEret8Uq17UjVTvT5xW2w/Screenshot_20260515-200558_Gallery.jpg</t>
  </si>
  <si>
    <t>Thu May 21 2026 17:55:00 GMT+0700 (Western Indonesia Time)</t>
  </si>
  <si>
    <t>2022-08-07</t>
  </si>
  <si>
    <t>https://prod-fillout-oregon-s3.s3.us-west-2.amazonaws.com/orgid-431168/flowpublicid-kdFWQQWTckus/1407ea7d-0d47-4475-bc40-161d0f828d91-nr26KeGakVbeqIkXbvIIY1ynkylgBjJTypcIs67LBIrBshamQPlJeo3bK3uJAWFyjefMQcIriYs7R6uioRwp3fO6eU4htKZ4kJQ/1000002802.jpg</t>
  </si>
  <si>
    <t>https://build.fillout.com/editor/b6saBAA7ojus/results?sessionId=6a8e9175-dd92-42e9-a5a1-a4ea1c413187</t>
  </si>
  <si>
    <t>25/05/2026 08:28:22</t>
  </si>
  <si>
    <t>Thu May 21 2026 17:53:00 GMT+0700 (Western Indonesia Time)</t>
  </si>
  <si>
    <t>1996-02-17</t>
  </si>
  <si>
    <t>Solikin, Mundari, Akhmad rizki pratama, Rachmad vicky dwi hidayat chobir, Sabrina wulandari</t>
  </si>
  <si>
    <t>https://build.fillout.com/editor/kdFWQQWTckus/results?sessionId=d8cf16b0-eb19-4ca4-ae4c-8577417be7b4</t>
  </si>
  <si>
    <t>https://build.fillout.com/editor/b6saBAA7ojus/results?sessionId=dd16516f-94d8-43e0-b1ed-11aa0af0e2d8, https://build.fillout.com/editor/b6saBAA7ojus/results?sessionId=0f40e81c-8c56-4a73-9351-a00f933d8c38</t>
  </si>
  <si>
    <t>https://build.fillout.com/editor/b6saBAA7ojus/results?sessionId=048a34e7-3ee9-4e43-890a-8a16fc839540</t>
  </si>
  <si>
    <t>a9059629-70c9-43a2-91ee-3cb8efadcff2</t>
  </si>
  <si>
    <t>Mon May 18 2026 19:06:00 GMT+0700 (Western Indonesia Time)</t>
  </si>
  <si>
    <t>Mon May 18 2026 18:52:00 GMT+0700 (Western Indonesia Time)</t>
  </si>
  <si>
    <t>4d1c28d4-331c-47fe-aa4f-d3326100479a</t>
  </si>
  <si>
    <t>d56df6bf-1915-4a89-a3ea-94cb6aa54683</t>
  </si>
  <si>
    <t>16/05/2026 07:44:30</t>
  </si>
  <si>
    <t>Mahruroh</t>
  </si>
  <si>
    <t>3515034610670001</t>
  </si>
  <si>
    <t>https://prod-fillout-oregon-s3.s3.us-west-2.amazonaws.com/orgid-431168/flowpublicid-kdFWQQWTckus/b77575a1-f437-427f-ad3c-08bf4aba5a80-8D8prE4Lbha0uPn3jAjLW9wvYKneK6gNNQxzguXfLd2GKhvdK6ohulFMKc4fx5xrEd3A6I1K5kt81F5DD8X77kQ837SzGJv33JI/Screenshot_20260515-200536_Gallery.jpg</t>
  </si>
  <si>
    <t>https://prod-fillout-oregon-s3.s3.us-west-2.amazonaws.com/orgid-431168/flowpublicid-kdFWQQWTckus/06030191-0ea9-4a08-953b-3c47f03590fe-2M7qr6lGOoTYdMxcosQeQIJ3m5xMphQpVtvTKEW5KNuQzLALVsbyq4eUxw0RNzXrer4T96qm4Et9Hjoj6aH6yhUZFUa6woM6mIT/WhatsApp-Image-2026-05-25-at-10.24.58.jpg</t>
  </si>
  <si>
    <t>Thu May 21 2026 17:51:00 GMT+0700 (Western Indonesia Time)</t>
  </si>
  <si>
    <t xml:space="preserve">M.Dwi Ainun Aziz </t>
  </si>
  <si>
    <t>1996-06-18</t>
  </si>
  <si>
    <t>https://build.fillout.com/editor/b6saBAA7ojus/results?sessionId=8777c4f5-c369-4e29-94a0-9adbcba8b524</t>
  </si>
  <si>
    <t>57c74a6e-adc2-4120-b33c-384275aeec4c</t>
  </si>
  <si>
    <t>21/05/2026 10:45:14</t>
  </si>
  <si>
    <t>3515032504590002</t>
  </si>
  <si>
    <t>https://prod-fillout-oregon-s3.s3.us-west-2.amazonaws.com/orgid-431168/flowpublicid-kdFWQQWTckus/f0c07d32-4713-413e-9dda-18fbeab457c9-C1LRrHPsTEZx27sliG8CXlA5AlzT8tl798uYHUnnLRvoJSy72oeAWHkGN0y72yoOlhT931eDwqI38iBPWlHBtnygEK1HBb1mSrf/Screenshot_20260515-200544_Gallery.jpg</t>
  </si>
  <si>
    <t>12e53c18-fbd1-4c2b-9eff-88bbbd716c7e</t>
  </si>
  <si>
    <t>Thu May 21 2026 17:46:00 GMT+0700 (Western Indonesia Time)</t>
  </si>
  <si>
    <t>Thu May 21 2026 17:45:00 GMT+0700 (Western Indonesia Time)</t>
  </si>
  <si>
    <t>https://prod-fillout-oregon-s3.s3.us-west-2.amazonaws.com/orgid-431168/flowpublicid-kdFWQQWTckus/48531d5e-2dce-4c71-bd79-b845d57a6ab4-ErYkqVAIbssOJPIxHgq5TAf456laWfeOh4vF3CuknOh8Q9z5fV6k9xcH13GgVkqsE45cKbdbVZuYhiifdqBsM9VQ8UtuFlFWPSD/WhatsApp-Image-2026-05-25-at-15.32.01.jpg</t>
  </si>
  <si>
    <t>3515034607640002</t>
  </si>
  <si>
    <t>1964-07-02</t>
  </si>
  <si>
    <t>https://build.fillout.com/editor/b6saBAA7ojus/results?sessionId=12e53c18-fbd1-4c2b-9eff-88bbbd716c7e</t>
  </si>
  <si>
    <t>https://prod-fillout-oregon-s3.s3.us-west-2.amazonaws.com/orgid-431168/flowpublicid-kdFWQQWTckus/cdf55a49-f2ba-4610-bc39-94a24dccfb01-NcHOVkWzT8E5utRXEq8XqDZevc0XGVeTQd2GTeKJrDp3kSKbxLYMksynwhPsImNIYFyRoEuiXqAsFQps3QhC0WXZveW9JH81TfY/Screenshot_20260515-200552_Gallery.jpg</t>
  </si>
  <si>
    <t>https://prod-fillout-oregon-s3.s3.us-west-2.amazonaws.com/orgid-431168/flowpublicid-kdFWQQWTckus/da9e7163-d677-426f-a49d-b087f5fe9f35-3WwEhm7qXDpgN9GBFtJTxFelhB2sGWU6YRuqNS2vLvbOZElfgfW6sHwpBWgC4mpORWCoItMmUJDPkvg7ohyp9W0WwJ5A5uaV7Of/WhatsApp-Image-2026-05-25-at-15.31.37.jpg</t>
  </si>
  <si>
    <t>21/05/2026 10:46:49</t>
  </si>
  <si>
    <t>Thu May 21 2026 17:42:00 GMT+0700 (Western Indonesia Time)</t>
  </si>
  <si>
    <t>1959-04-25</t>
  </si>
  <si>
    <t>https://prod-fillout-oregon-s3.s3.us-west-2.amazonaws.com/orgid-431168/flowpublicid-kdFWQQWTckus/0d0bd93d-d99e-440e-a338-86fb550af651-73F7rVsynEw9TkJm0R1L27GaiinS0iwnmcmFnKsxGGQ2ixjt3e2c0NNi5upQJCF1S6mqrZL44nhMgDLVzHSnKay3HzC1c5P0MAq/WhatsApp-Image-2026-05-25-at-10.25.06.jpg</t>
  </si>
  <si>
    <t>https://prod-fillout-oregon-s3.s3.us-west-2.amazonaws.com/orgid-431168/flowpublicid-kdFWQQWTckus/d0009c90-2bb2-418e-8380-c7c55bf2a0c9-rSGnCtOWqSwl7AojBxA5WbzVGtXwBfYkszj2xB0zXFvQobRklZCw6MEeNeNGU50syV99LFMshVWis1EV4lpBz4Um5nyLJDYxNXJ/Screenshot_20260515-200558_Gallery.jpg</t>
  </si>
  <si>
    <t>https://build.fillout.com/editor/b6saBAA7ojus/results?sessionId=57c74a6e-adc2-4120-b33c-384275aeec4c</t>
  </si>
  <si>
    <t>25/05/2026 09:29:01</t>
  </si>
  <si>
    <t>eb63aaee-1043-4ab0-b7f8-690d689305a9</t>
  </si>
  <si>
    <t>Thu May 21 2026 17:01:00 GMT+0700 (Western Indonesia Time)</t>
  </si>
  <si>
    <t>Thu May 21 2026 16:59:00 GMT+0700 (Western Indonesia Time)</t>
  </si>
  <si>
    <t xml:space="preserve">Ega Pradipa </t>
  </si>
  <si>
    <t>3515031505110002</t>
  </si>
  <si>
    <t>2011-05-15</t>
  </si>
  <si>
    <t>123000000</t>
  </si>
  <si>
    <t>3515032103130010</t>
  </si>
  <si>
    <t>Nilowati, Danang pratama</t>
  </si>
  <si>
    <t>https://build.fillout.com/editor/b6saBAA7ojus/results?sessionId=096bc0cd-ef2b-4c8a-8680-f08256a697b7, https://build.fillout.com/editor/b6saBAA7ojus/results?sessionId=352ac669-7f00-4b1f-8dc5-0368cfeb7585, https://build.fillout.com/editor/b6saBAA7ojus/results?sessionId=d1789499-0144-40c5-bf3e-21e4edee7264, https://build.fillout.com/editor/b6saBAA7ojus/results?sessionId=a79c638c-54e4-48bd-9865-bfd94c04a915</t>
  </si>
  <si>
    <t>https://build.fillout.com/editor/b6saBAA7ojus/results?sessionId=eb63aaee-1043-4ab0-b7f8-690d689305a9</t>
  </si>
  <si>
    <t>https://build.fillout.com/editor/kdFWQQWTckus/results?sessionId=a9059629-70c9-43a2-91ee-3cb8efadcff2</t>
  </si>
  <si>
    <t>25/05/2026 09:30:49</t>
  </si>
  <si>
    <t>fb4aa865-2b27-42da-99a7-56b6d3f26059</t>
  </si>
  <si>
    <t>Thu May 21 2026 16:58:00 GMT+0700 (Western Indonesia Time)</t>
  </si>
  <si>
    <t xml:space="preserve">Endra Pradipa </t>
  </si>
  <si>
    <t>3515032705090001</t>
  </si>
  <si>
    <t>dddcc49c-4c28-4e9a-8832-98a552aed260</t>
  </si>
  <si>
    <t>2009-05-27</t>
  </si>
  <si>
    <t>Mon May 18 2026 19:10:00 GMT+0700 (Western Indonesia Time)</t>
  </si>
  <si>
    <t>Mon May 18 2026 19:04:00 GMT+0700 (Western Indonesia Time)</t>
  </si>
  <si>
    <t>https://prod-fillout-oregon-s3.s3.us-west-2.amazonaws.com/orgid-431168/flowpublicid-kdFWQQWTckus/878d8db0-78ac-4629-a39a-3456fea4e018-kqgICwtPOXzRm2KMEAHCFiprt8oECufLskvnYy7ldOIojpLNRjfbbLQnACUd5I3SNQD90WjLzBFRhPswWVJlljVBpAQh1J8BVgr/IMG-20260518-WA0016.jpg</t>
  </si>
  <si>
    <t>https://build.fillout.com/editor/b6saBAA7ojus/results?sessionId=fb4aa865-2b27-42da-99a7-56b6d3f26059</t>
  </si>
  <si>
    <t>25/05/2026 09:33:51</t>
  </si>
  <si>
    <t>a2f1de73-0a88-4e32-8ba7-55eca9c15862</t>
  </si>
  <si>
    <t>Thu May 21 2026 16:54:00 GMT+0700 (Western Indonesia Time)</t>
  </si>
  <si>
    <t xml:space="preserve">Jumi'atiningsih </t>
  </si>
  <si>
    <t>3515035904860004</t>
  </si>
  <si>
    <t>1985-04-19</t>
  </si>
  <si>
    <t>https://prod-fillout-oregon-s3.s3.us-west-2.amazonaws.com/orgid-431168/flowpublicid-kdFWQQWTckus/a988efc0-c104-407b-9d14-1e293350e62e-FZBaKBSSwgTRQmJrWxpZ0YMdoX9hdhbKRVoiJvt2s5Txlb3Xq3Fh0j3da31sChfsjdumwb8ZKbHbdnWGu2YbW2utmTacDt6w1bu/IMG-20260518-WA0018.jpg</t>
  </si>
  <si>
    <t>https://build.fillout.com/editor/b6saBAA7ojus/results?sessionId=a2f1de73-0a88-4e32-8ba7-55eca9c15862</t>
  </si>
  <si>
    <t>cb1a7fea-3ac7-4291-82a3-131be1c5e461</t>
  </si>
  <si>
    <t>Thu May 21 2026 16:52:00 GMT+0700 (Western Indonesia Time)</t>
  </si>
  <si>
    <t xml:space="preserve">Andriyatul Hidayat </t>
  </si>
  <si>
    <t>3509272706810003</t>
  </si>
  <si>
    <t>1981-06-27</t>
  </si>
  <si>
    <t>https://prod-fillout-oregon-s3.s3.us-west-2.amazonaws.com/orgid-431168/flowpublicid-kdFWQQWTckus/9c843698-bc9a-420f-a420-c6d98454a49a-wkHNbnkphhl4OvWjj51PGcsliWFbcgLdpMzLaJgbKnFCPossJHnESjiqY0T23sFdPudd3Qif7wryycLL1ZxjSVZp9TGrB0xl5KI/IMG-20260518-WA0019.jpg</t>
  </si>
  <si>
    <t>https://build.fillout.com/editor/b6saBAA7ojus/results?sessionId=cb1a7fea-3ac7-4291-82a3-131be1c5e461</t>
  </si>
  <si>
    <t>Thu May 21 2026 16:43:00 GMT+0700 (Western Indonesia Time)</t>
  </si>
  <si>
    <t>Thu May 21 2026 16:42:00 GMT+0700 (Western Indonesia Time)</t>
  </si>
  <si>
    <t>https://prod-fillout-oregon-s3.s3.us-west-2.amazonaws.com/orgid-431168/flowpublicid-kdFWQQWTckus/a03136ec-ef77-4bed-8acc-92d7bdab7717-gnFjItLpYYpDkpOLKgScckfgwJ5wGSp6LYBvadlkgCwCfEcvsr2xBIq1vmz1f5PaTyIZSnKHhPBIwWqLKWlpaKytTkFcSgXjrfS/IMG-20260518-WA0017.jpg</t>
  </si>
  <si>
    <t>2017-03-06</t>
  </si>
  <si>
    <t>https://build.fillout.com/editor/b6saBAA7ojus/results?sessionId=5a880737-181d-48af-bb29-f36404e7a66b</t>
  </si>
  <si>
    <t>https://build.fillout.com/editor/b6saBAA7ojus/results?sessionId=1eb89f2b-4614-4a9d-9f66-4ab3638d5c79, https://build.fillout.com/editor/b6saBAA7ojus/results?sessionId=613add39-f3a4-446e-af9a-5be374dd02e8, https://build.fillout.com/editor/b6saBAA7ojus/results?sessionId=80045970-f82a-42a3-83df-99f1223bba9b</t>
  </si>
  <si>
    <t>Thu May 21 2026 16:40:00 GMT+0700 (Western Indonesia Time)</t>
  </si>
  <si>
    <t>4d5ed3ce-4f6a-4360-9b20-40000a0d3403</t>
  </si>
  <si>
    <t>2010-02-02</t>
  </si>
  <si>
    <t>agus sudarto</t>
  </si>
  <si>
    <t>3515032501097185</t>
  </si>
  <si>
    <t>https://prod-fillout-oregon-s3.s3.us-west-2.amazonaws.com/orgid-431168/flowpublicid-kdFWQQWTckus/378ed1d1-1a2c-4652-b2e5-ef358183a145-SMSbrg1qyWtcDg3TsL5Hu2DrNlRF0WKh5NHPLsTyFZ4WflzTiDKtT6488KyMTB9LYiteYkhGP6YVSOWe21VLFdzVoJjhvMjn9Vi/WhatsApp-Image-2026-05-19-at-20.16.37.jpg</t>
  </si>
  <si>
    <t>https://build.fillout.com/editor/kdFWQQWTckus/results?sessionId=dddcc49c-4c28-4e9a-8832-98a552aed260</t>
  </si>
  <si>
    <t>https://build.fillout.com/editor/b6saBAA7ojus/results?sessionId=4f62014a-dc16-4a8b-a9fc-50e50e2e57cb</t>
  </si>
  <si>
    <t>Mon May 18 2026 19:22:00 GMT+0700 (Western Indonesia Time)</t>
  </si>
  <si>
    <t>Mon May 18 2026 19:09:00 GMT+0700 (Western Indonesia Time)</t>
  </si>
  <si>
    <t>winarti</t>
  </si>
  <si>
    <t>Thu May 21 2026 16:39:00 GMT+0700 (Western Indonesia Time)</t>
  </si>
  <si>
    <t xml:space="preserve">Iin Fatmawati </t>
  </si>
  <si>
    <t>1987-01-30</t>
  </si>
  <si>
    <t>https://prod-fillout-oregon-s3.s3.us-west-2.amazonaws.com/orgid-431168/flowpublicid-kdFWQQWTckus/9f8f91f6-3500-456c-a6c3-a51ffdc32681-V55kR4U6dLIk7Z2g2n4Miy2Ee9XLTg9mxpk7O73RBB0TC8xUFIRiYMYULVlHMP7L1x1EUFjl78Hf2ZrYfY6uEB7uamsyGh3n3ow/WhatsApp-Image-2026-05-18-at-10.46.53.jpg</t>
  </si>
  <si>
    <t>https://build.fillout.com/editor/b6saBAA7ojus/results?sessionId=3a875fe8-e176-4ee0-ac29-0bcf2aa33833</t>
  </si>
  <si>
    <t>Thu May 21 2026 16:36:00 GMT+0700 (Western Indonesia Time)</t>
  </si>
  <si>
    <t>1979-06-28</t>
  </si>
  <si>
    <t>https://prod-fillout-oregon-s3.s3.us-west-2.amazonaws.com/orgid-431168/flowpublicid-kdFWQQWTckus/fa27f7eb-a653-49ec-8fd2-47949e864651-Dt1cnDnBrRn3liFtYiV9xSsDalhSY7CPis72s3z707VmZSxXWw12U8xLs0eDaDYQCNBMiHLi7DvylaKHWhR2keXpILFkQmlidij/WhatsApp-Image-2026-05-18-at-10.46.52.jpg</t>
  </si>
  <si>
    <t>https://build.fillout.com/editor/b6saBAA7ojus/results?sessionId=acda8cd9-123e-4b54-84ac-3e0b8e9f005e</t>
  </si>
  <si>
    <t>https://prod-fillout-oregon-s3.s3.us-west-2.amazonaws.com/orgid-431168/flowpublicid-kdFWQQWTckus/b2a032fa-8b9d-48ca-8033-e0c8772818fb-zWT2CFx3nZa3yiGiSsBvi9l7LqgsDhHkKosieQEQSxHWOebF3vYMMekis11Aey85TzrhQJjvpVZqfbjwNWuphwpjYTus3TWGxo4/WhatsApp-Image-2026-05-18-at-10.46.52-(1).jpg</t>
  </si>
  <si>
    <t>727c2c32-42db-4fae-8ee4-1824bdcf158c</t>
  </si>
  <si>
    <t>Thu May 21 2026 16:22:00 GMT+0700 (Western Indonesia Time)</t>
  </si>
  <si>
    <t>Thu May 21 2026 16:20:00 GMT+0700 (Western Indonesia Time)</t>
  </si>
  <si>
    <t>3515034705580001</t>
  </si>
  <si>
    <t>1958-05-07</t>
  </si>
  <si>
    <t>https://build.fillout.com/editor/b6saBAA7ojus/results?sessionId=727c2c32-42db-4fae-8ee4-1824bdcf158c</t>
  </si>
  <si>
    <t>https://build.fillout.com/editor/b6saBAA7ojus/results?sessionId=d4b58fa5-6fa0-4c04-b362-e15583523cf1, https://build.fillout.com/editor/b6saBAA7ojus/results?sessionId=eef357db-2b83-415d-8279-b007cc6e7c9d, https://build.fillout.com/editor/b6saBAA7ojus/results?sessionId=9652d471-f69b-4b32-8a0a-a2e2b0e5a01d, https://build.fillout.com/editor/b6saBAA7ojus/results?sessionId=a1449267-423f-4de2-9447-faed5b2d5cd8</t>
  </si>
  <si>
    <t>c32574a3-8f34-4d43-8df4-03732e625e68</t>
  </si>
  <si>
    <t>Thu May 21 2026 16:19:00 GMT+0700 (Western Indonesia Time)</t>
  </si>
  <si>
    <t>3515031508540001</t>
  </si>
  <si>
    <t>Surabaya</t>
  </si>
  <si>
    <t>https://build.fillout.com/editor/kdFWQQWTckus/results?sessionId=27d1bb25-41ff-4644-b12b-fc3669b3b474</t>
  </si>
  <si>
    <t>https://build.fillout.com/editor/b6saBAA7ojus/results?sessionId=c32574a3-8f34-4d43-8df4-03732e625e68</t>
  </si>
  <si>
    <t>7f20c8e5-4e81-42dc-8d62-131851e53212</t>
  </si>
  <si>
    <t>19/05/2026 12:02:08</t>
  </si>
  <si>
    <t>sukandar</t>
  </si>
  <si>
    <t>3515030605630003</t>
  </si>
  <si>
    <t>f92c0d54-7cc2-46e6-9cb4-0a5fc911fc2a</t>
  </si>
  <si>
    <t>Mon May 18 2026 19:23:00 GMT+0700 (Western Indonesia Time)</t>
  </si>
  <si>
    <t>Thu May 21 2026 12:05:00 GMT+0700 (Western Indonesia Time)</t>
  </si>
  <si>
    <t>Thu May 21 2026 12:04:00 GMT+0700 (Western Indonesia Time)</t>
  </si>
  <si>
    <t>Mon May 18 2026 19:11:00 GMT+0700 (Western Indonesia Time)</t>
  </si>
  <si>
    <t>frizka aulia firdayanti</t>
  </si>
  <si>
    <t>3515036310180001</t>
  </si>
  <si>
    <t>3515032704180004</t>
  </si>
  <si>
    <t>https://build.fillout.com/editor/b6saBAA7ojus/results?sessionId=f92c0d54-7cc2-46e6-9cb4-0a5fc911fc2a</t>
  </si>
  <si>
    <t>3515031001093605</t>
  </si>
  <si>
    <t>1d9398be9d7b51280e8c7fbf41d79cd1</t>
  </si>
  <si>
    <t>d39cb2b1-1946-41f3-a06c-a52bc2274de0</t>
  </si>
  <si>
    <t>Thu May 21 2026 12:01:00 GMT+0700 (Western Indonesia Time)</t>
  </si>
  <si>
    <t>emi riyanti</t>
  </si>
  <si>
    <t>3515034209980002</t>
  </si>
  <si>
    <t>1998-09-02</t>
  </si>
  <si>
    <t>mantan istri</t>
  </si>
  <si>
    <t>d2cec7f6-3f23-4cac-a372-5487a9259888</t>
  </si>
  <si>
    <t>19/05/2026 12:04:09</t>
  </si>
  <si>
    <t>eni fauziyah</t>
  </si>
  <si>
    <t>3515034506690005</t>
  </si>
  <si>
    <t>https://build.fillout.com/editor/b6saBAA7ojus/results?sessionId=d39cb2b1-1946-41f3-a06c-a52bc2274de0</t>
  </si>
  <si>
    <t>ea65511c-5f55-405b-97c7-61e2b33eb9d3</t>
  </si>
  <si>
    <t>Thu May 21 2026 12:00:00 GMT+0700 (Western Indonesia Time)</t>
  </si>
  <si>
    <t>m. syahrul firdaus</t>
  </si>
  <si>
    <t>3515031610930004</t>
  </si>
  <si>
    <t>https://build.fillout.com/editor/b6saBAA7ojus/results?sessionId=ea65511c-5f55-405b-97c7-61e2b33eb9d3</t>
  </si>
  <si>
    <t>24/05/2026 09:46:36</t>
  </si>
  <si>
    <t>819d1080-95d0-44cd-ac19-4750e86ed4ca</t>
  </si>
  <si>
    <t>Thu May 21 2026 11:59:00 GMT+0700 (Western Indonesia Time)</t>
  </si>
  <si>
    <t>Thu May 21 2026 11:56:00 GMT+0700 (Western Indonesia Time)</t>
  </si>
  <si>
    <t>Aisyah rahmawati</t>
  </si>
  <si>
    <t>3515034704130001</t>
  </si>
  <si>
    <t>2013-04-07</t>
  </si>
  <si>
    <t>https://build.fillout.com/editor/b6saBAA7ojus/results?sessionId=819d1080-95d0-44cd-ac19-4750e86ed4ca</t>
  </si>
  <si>
    <t>5f6b9860-7f78-446c-9294-2e209433ad90</t>
  </si>
  <si>
    <t>20/05/2026 05:51:33</t>
  </si>
  <si>
    <t>3515030703530003</t>
  </si>
  <si>
    <t>872f3433-a54b-4680-9a65-cc0ab7f722db</t>
  </si>
  <si>
    <t>Thu May 21 2026 11:54:00 GMT+0700 (Western Indonesia Time)</t>
  </si>
  <si>
    <t>Muhammad nur ilyas</t>
  </si>
  <si>
    <t>3515033003110004</t>
  </si>
  <si>
    <t>https://build.fillout.com/editor/b6saBAA7ojus/results?sessionId=df8c6896-ee45-4f48-b665-8d5c739508f5, https://build.fillout.com/editor/b6saBAA7ojus/results?sessionId=c52f2631-f26a-4cc2-9483-3ea67634bed0, https://build.fillout.com/editor/b6saBAA7ojus/results?sessionId=00c2fcee-e32d-431a-87dc-6da23f0e0b47</t>
  </si>
  <si>
    <t>2011-03-30</t>
  </si>
  <si>
    <t>4f261cdf-7fe5-4363-8e38-3099f88eb1c7</t>
  </si>
  <si>
    <t>Agus Purnomo , Nur Kumalasari , Muhammad Raffasya Elbarra Purnomo</t>
  </si>
  <si>
    <t>Sulaiman</t>
  </si>
  <si>
    <t>3515072701099396</t>
  </si>
  <si>
    <t>https://prod-fillout-oregon-s3.s3.us-west-2.amazonaws.com/orgid-431168/flowpublicid-kdFWQQWTckus/75ef0cef-d0bd-4d58-9eb7-2faf82340328-F0jOPTjOcZ4pSaVud787d4npRCZ2YOVsBcS8kXR8XzHeDh5DbNUnUV3Mvjf2OMINziSMmFcVujYPuRGUwtuSsaUF3Dikn1pghJ6/KK-Sulaiman.jpg</t>
  </si>
  <si>
    <t>https://build.fillout.com/editor/kdFWQQWTckus/results?sessionId=40de6ed0-5d2f-442d-80b0-57f28c13e9a9</t>
  </si>
  <si>
    <t>https://build.fillout.com/editor/b6saBAA7ojus/results?sessionId=872f3433-a54b-4680-9a65-cc0ab7f722db</t>
  </si>
  <si>
    <t>171041d2-ebd3-4c07-acc6-a802cc6bf53b</t>
  </si>
  <si>
    <t>20/05/2026 05:51:55</t>
  </si>
  <si>
    <t>Siti Chuzaimah</t>
  </si>
  <si>
    <t>3515034905600001</t>
  </si>
  <si>
    <t>c6e31740-a0b5-4a5e-96ee-8fe987f8b28b</t>
  </si>
  <si>
    <t>1ad974d2-fda2-4d89-98b0-e5f5a26b74f1</t>
  </si>
  <si>
    <t>Mon May 18 2026 19:28:00 GMT+0700 (Western Indonesia Time)</t>
  </si>
  <si>
    <t>Mon May 18 2026 18:42:00 GMT+0700 (Western Indonesia Time)</t>
  </si>
  <si>
    <t>Thu May 21 2026 11:52:00 GMT+0700 (Western Indonesia Time)</t>
  </si>
  <si>
    <t>3515037009880002</t>
  </si>
  <si>
    <t>1988-09-30</t>
  </si>
  <si>
    <t>https://prod-fillout-oregon-s3.s3.us-west-2.amazonaws.com/orgid-431168/flowpublicid-kdFWQQWTckus/feeaff3c-46a9-42c9-adac-43caf5c734a2-hFz4frdMwYrBrwlhCsC3yt2kWP5WHUhJ2m8Ge9heuexDCxxGnwlvtt0Bbu3ghMjorfoGxmPfHu8mLkqDMQahreQ2ngDSiVSUqFd/WA_1779104874926.jpg</t>
  </si>
  <si>
    <t>https://build.fillout.com/editor/b6saBAA7ojus/results?sessionId=1ad974d2-fda2-4d89-98b0-e5f5a26b74f1</t>
  </si>
  <si>
    <t>https://prod-fillout-oregon-s3.s3.us-west-2.amazonaws.com/orgid-431168/flowpublicid-kdFWQQWTckus/136aec1f-9317-4dba-b811-2bbe7d9d3a54-2mzaP2OmsNvujQJujSywxU9YdZVrJ7dlDPE3ZU9HLxyY64jO8VqctOUOT3ufiL11jxGjrM5FNdXDZz9oTkmVsPQAbBe0JHinQ71/217230.jpg</t>
  </si>
  <si>
    <t>22/05/2026 14:05:50</t>
  </si>
  <si>
    <t>2c0dec51-db2d-4ad9-ae3a-6b26899fcac9</t>
  </si>
  <si>
    <t>Thu May 21 2026 11:53:00 GMT+0700 (Western Indonesia Time)</t>
  </si>
  <si>
    <t>Thu May 21 2026 11:51:00 GMT+0700 (Western Indonesia Time)</t>
  </si>
  <si>
    <t>Cellina Rizka qirani</t>
  </si>
  <si>
    <t>3515036311230004</t>
  </si>
  <si>
    <t>Neny tri yulianti</t>
  </si>
  <si>
    <t>2023-11-23</t>
  </si>
  <si>
    <t>3515031908150002</t>
  </si>
  <si>
    <t>https://build.fillout.com/editor/b6saBAA7ojus/results?sessionId=2c0dec51-db2d-4ad9-ae3a-6b26899fcac9</t>
  </si>
  <si>
    <t>https://prod-fillout-oregon-s3.s3.us-west-2.amazonaws.com/orgid-431168/flowpublicid-kdFWQQWTckus/7737200e-7bba-4afc-88ab-0aad08c7a59e-vOn0lXdf4jTuypPKwMWaC5a8BWK4V8HELlpU9w1jxyXooQGPEFaTXmKdQHWy24bLjcCa10n5JT1eAs5sDIK7WkF1BxDHZZwEnLf/220910.jpg</t>
  </si>
  <si>
    <t>https://prod-fillout-oregon-s3.s3.us-west-2.amazonaws.com/orgid-431168/flowpublicid-kdFWQQWTckus/2a013be1-c3b7-4847-91db-f9c2dd4c147c-cDjPUXuW9yJVJPtszBKaBLFDLXcvtWiDawf5FJKhJOzOGDwbbKyTH4uUIDfOBSUHRqbvdkdo58uZhK7DtARbfwHj3CRrhq8aeRk/WA_1779104385937.jpg</t>
  </si>
  <si>
    <t>23d9a6e3-abd2-4893-a2a3-c6478bcc504f</t>
  </si>
  <si>
    <t>Thu May 21 2026 11:49:00 GMT+0700 (Western Indonesia Time)</t>
  </si>
  <si>
    <t>3513210304850003</t>
  </si>
  <si>
    <t>1985-04-03</t>
  </si>
  <si>
    <t>https://prod-fillout-oregon-s3.s3.us-west-2.amazonaws.com/orgid-431168/flowpublicid-kdFWQQWTckus/34f5791f-49d7-4b58-8170-f57275ec924f-LhDVnMOX8ApHFOKeURfTG27GValkathOjGkhOqwxScDmgT00x56PKKiOViJhnMSAjQccrEqCvDgWQSafSs5Od6TM3atiApuVR7o/220911.jpg</t>
  </si>
  <si>
    <t>22/05/2026 14:09:30</t>
  </si>
  <si>
    <t>https://prod-fillout-oregon-s3.s3.us-west-2.amazonaws.com/orgid-431168/flowpublicid-kdFWQQWTckus/472b8681-fee8-4f6a-ba78-5d5d087707f4-VnaGYV9Jm5CAqMGNOEGMfbPqiYR1q7Xbqm6dFO5lgFoxQSVvXKzZrGHFRHN4fUN70oXOVUnXX94k7CC3doMbMGdu8xXoOsLbYek/WA_1779104426599.jpg</t>
  </si>
  <si>
    <t>https://build.fillout.com/editor/b6saBAA7ojus/results?sessionId=23d9a6e3-abd2-4893-a2a3-c6478bcc504f</t>
  </si>
  <si>
    <t>ff774e63-c2bb-4717-b4ae-54401adf6a51</t>
  </si>
  <si>
    <t>Muhammad Vicky Akbar Al Farizi</t>
  </si>
  <si>
    <t>3515032107200001</t>
  </si>
  <si>
    <t>https://prod-fillout-oregon-s3.s3.us-west-2.amazonaws.com/orgid-431168/flowpublicid-kdFWQQWTckus/9a767178-baff-44f1-82e3-fbe382d836fc-2Ozs8fvx2U3gxhPuIJkqpf8nWZGcnttpLGfrrMExCvZJhIYkLXVLH9yxIFzzTyglhpKTuz4a9qYTbN0MKug5lwSHCJqaeGprqc9/WA_1779104451436.jpg</t>
  </si>
  <si>
    <t>https://build.fillout.com/editor/b6saBAA7ojus/results?sessionId=ff774e63-c2bb-4717-b4ae-54401adf6a51</t>
  </si>
  <si>
    <t>https://build.fillout.com/editor/b6saBAA7ojus/results?sessionId=50fc2040-4e29-4fd4-9f5b-d568a1239bb4, https://build.fillout.com/editor/b6saBAA7ojus/results?sessionId=cbff2c77-6e64-475d-b3d3-1c9271038919</t>
  </si>
  <si>
    <t>22/05/2026 14:12:57</t>
  </si>
  <si>
    <t>501faf8e-827b-411d-b45a-c88518a53cab</t>
  </si>
  <si>
    <t>Thu May 21 2026 11:50:00 GMT+0700 (Western Indonesia Time)</t>
  </si>
  <si>
    <t>https://prod-fillout-oregon-s3.s3.us-west-2.amazonaws.com/orgid-431168/flowpublicid-kdFWQQWTckus/e01c9954-1c02-4e24-9636-c1627a8bec8d-kUSQPEDwikNLvlRIaT3b0lKzpEbUhocpuSneH7tPDajTZiO0Z01oSLs4NO5d0xK2z363OsxDr0ArsYgS40c7WLOQhMbYGVjxJRK/WA_1779612914169.jpg</t>
  </si>
  <si>
    <t>2022-05-24</t>
  </si>
  <si>
    <t>https://build.fillout.com/editor/b6saBAA7ojus/results?sessionId=487a0c5a-9d3a-43e3-ab4b-d9ae7d27be76</t>
  </si>
  <si>
    <t>karyadi, neny tri yulianti, pratowo Sulistyo nugroho, yogga Septian raharjo, reyneta dhigdya raharjo</t>
  </si>
  <si>
    <t>https://build.fillout.com/editor/kdFWQQWTckus/results?sessionId=c6e31740-a0b5-4a5e-96ee-8fe987f8b28b</t>
  </si>
  <si>
    <t>Thu May 21 2026 11:47:00 GMT+0700 (Western Indonesia Time)</t>
  </si>
  <si>
    <t>2013-07-16</t>
  </si>
  <si>
    <t>Mon May 18 2026 19:41:00 GMT+0700 (Western Indonesia Time)</t>
  </si>
  <si>
    <t>21/05/2026 11:30:05</t>
  </si>
  <si>
    <t>https://build.fillout.com/editor/b6saBAA7ojus/results?sessionId=b38dcbff-c682-4745-9875-e949755dff48</t>
  </si>
  <si>
    <t>https://prod-fillout-oregon-s3.s3.us-west-2.amazonaws.com/orgid-431168/flowpublicid-kdFWQQWTckus/796ebde6-9332-4bbc-9168-62d67cf23a2b-zdFM95TXGmH0FHO7kwnJ6pZ5aRK2hreQFLf1gRpqi0XOVJoUAXni1mInHD6cveQWlwJ70P7VTEpfjUdvN4k2lAzzf9pCzCNjr9E/1000438437.jpg</t>
  </si>
  <si>
    <t>76d6bedf-fadf-484b-bb2d-46ef19120d8b</t>
  </si>
  <si>
    <t>Thu May 21 2026 11:46:00 GMT+0700 (Western Indonesia Time)</t>
  </si>
  <si>
    <t>Najwa Putri Auliyani</t>
  </si>
  <si>
    <t>3515035605150002</t>
  </si>
  <si>
    <t>2015-05-16</t>
  </si>
  <si>
    <t>Pelajat</t>
  </si>
  <si>
    <t>https://prod-fillout-oregon-s3.s3.us-west-2.amazonaws.com/orgid-431168/flowpublicid-kdFWQQWTckus/4394f22c-f34f-4d94-a357-e115722bac4e-JuAeRxgy6iDZYFLVp2ESofirn6PdrHHzm4OtmYBnjCqPj5FDekmqnUvbuttsWwph7cnyWzMkqQnZuUR4PR9Podpc9aRd1kNjDCT/1000439753.jpg</t>
  </si>
  <si>
    <t>21/05/2026 11:31:47</t>
  </si>
  <si>
    <t>https://build.fillout.com/editor/b6saBAA7ojus/results?sessionId=76d6bedf-fadf-484b-bb2d-46ef19120d8b</t>
  </si>
  <si>
    <t>https://prod-fillout-oregon-s3.s3.us-west-2.amazonaws.com/orgid-431168/flowpublicid-kdFWQQWTckus/90cdc341-b6c5-4f51-b1b6-6e47ddac7a76-7CpuHvfPKl0wrt9wefzm6BCnofXXLmeUfrTns5MWYB3sXTLdwAgPrRBfqGfDxw0GA8IJexXHVLcjOwVHm7mSRGQiJlPrfsHNJc8/1000439761.jpg</t>
  </si>
  <si>
    <t>Thu May 21 2026 11:44:00 GMT+0700 (Western Indonesia Time)</t>
  </si>
  <si>
    <t>1986-09-12</t>
  </si>
  <si>
    <t>21/05/2026 11:33:42</t>
  </si>
  <si>
    <t>Daniel Nur Abedi</t>
  </si>
  <si>
    <t>https://build.fillout.com/editor/b6saBAA7ojus/results?sessionId=c1802370-9c6d-46b7-852b-20d87f3f7afa</t>
  </si>
  <si>
    <t>https://build.fillout.com/editor/b6saBAA7ojus/results?sessionId=52f04b8b-73e1-4b34-b822-83a2ea630763, https://build.fillout.com/editor/b6saBAA7ojus/results?sessionId=04a84192-d4b7-4420-aa83-68136391a948, https://build.fillout.com/editor/b6saBAA7ojus/results?sessionId=877fb755-43a2-4dda-b9db-d7de49c43837, https://build.fillout.com/editor/b6saBAA7ojus/results?sessionId=0fb1ebea-2bcc-43a0-a99e-a344e5a36dfe</t>
  </si>
  <si>
    <t>aff344d1-f151-4b32-969a-8ed20e410a09</t>
  </si>
  <si>
    <t>Thu May 21 2026 11:43:00 GMT+0700 (Western Indonesia Time)</t>
  </si>
  <si>
    <t>Siti alisyah</t>
  </si>
  <si>
    <t>3515035803850004</t>
  </si>
  <si>
    <t>1985-03-18</t>
  </si>
  <si>
    <t>https://build.fillout.com/editor/kdFWQQWTckus/results?sessionId=3e29677f-428a-4172-b5f5-fb6a62ea162d</t>
  </si>
  <si>
    <t>21/05/2026 11:35:00</t>
  </si>
  <si>
    <t>Muhammad Novendra Nurdiansyah</t>
  </si>
  <si>
    <t>https://build.fillout.com/editor/b6saBAA7ojus/results?sessionId=aff344d1-f151-4b32-969a-8ed20e410a09</t>
  </si>
  <si>
    <t>c3273db2-e0a2-4b82-a2f6-eb7e54cf67aa</t>
  </si>
  <si>
    <t>Mad yani</t>
  </si>
  <si>
    <t>3515031002250009</t>
  </si>
  <si>
    <t>1983-01-01</t>
  </si>
  <si>
    <t>https://prod-fillout-oregon-s3.s3.us-west-2.amazonaws.com/orgid-431168/flowpublicid-kdFWQQWTckus/a4c8ded3-4673-4409-bfc8-bdaa706510e9-GHzlPhqKl8z2hwQmzvnWyPllPo7RWEdYAxopnTsvx1SXueK3a71dtuI5SDe78Dm61TR5TJxyyiYhuTzVUJ6ifx4cyTugE76F5Nc/Screenshot_20260516-103020_Gallery.jpg</t>
  </si>
  <si>
    <t>https://build.fillout.com/editor/b6saBAA7ojus/results?sessionId=a18da57e-be63-4a8b-9507-99392efecbab</t>
  </si>
  <si>
    <t>7a406d0a-fdf1-48dc-8184-15f1a3f42241</t>
  </si>
  <si>
    <t>19/05/2026 05:01:14</t>
  </si>
  <si>
    <t>suhat</t>
  </si>
  <si>
    <t>3515032907610001</t>
  </si>
  <si>
    <t>penjaga toko</t>
  </si>
  <si>
    <t>41efa677-6505-437c-80b4-32231886612c</t>
  </si>
  <si>
    <t>Thu May 21 2026 11:40:00 GMT+0700 (Western Indonesia Time)</t>
  </si>
  <si>
    <t>Sugi supartono</t>
  </si>
  <si>
    <t>3515032904860001</t>
  </si>
  <si>
    <t>1986-04-29</t>
  </si>
  <si>
    <t>https://prod-fillout-oregon-s3.s3.us-west-2.amazonaws.com/orgid-431168/flowpublicid-kdFWQQWTckus/a6822d58-71ff-40e9-9f7c-2bd017543095-D2sN7Yex8CWKM4m6EXGzqqDYEwKnkigVdPh9c5ucPTvyUDIXx5KefB6taB7bpuTP2XHQ5kWgwcjMvk4oyIFnb5HerIJSMH1vhnI/Screenshot_20260516-102951_Gallery.jpg</t>
  </si>
  <si>
    <t>3515031001095282</t>
  </si>
  <si>
    <t>3844adee-4225-4b80-b5f4-4d7c81fc7d7a</t>
  </si>
  <si>
    <t>19/05/2026 05:08:39</t>
  </si>
  <si>
    <t>https://build.fillout.com/editor/b6saBAA7ojus/results?sessionId=41efa677-6505-437c-80b4-32231886612c</t>
  </si>
  <si>
    <t>musrifah yuniarti</t>
  </si>
  <si>
    <t>3515036806730003</t>
  </si>
  <si>
    <t>https://prod-fillout-oregon-s3.s3.us-west-2.amazonaws.com/orgid-431168/flowpublicid-kdFWQQWTckus/6c888f23-bafc-4cae-a558-598ac9f70a68-kI1OjIHnLBJmFViuyxbtup2aOfgswru77gv5hGUX2NmNGhFKjQ8HcY5AE3SkCkgM008iUAxUAXI6YECYblL2SCvr4XK6O8DJEW2/Screenshot_20260516-102956_Gallery.jpg</t>
  </si>
  <si>
    <t>Thu May 21 2026 11:39:00 GMT+0700 (Western Indonesia Time)</t>
  </si>
  <si>
    <t>Thu May 21 2026 11:37:00 GMT+0700 (Western Indonesia Time)</t>
  </si>
  <si>
    <t>1960-03-11</t>
  </si>
  <si>
    <t>https://prod-fillout-oregon-s3.s3.us-west-2.amazonaws.com/orgid-431168/flowpublicid-kdFWQQWTckus/1250a0c5-7dbc-49fb-8a2a-99a4b9e364ba-xXrMgD6oy3HftdUFlvGqOstEruZxYbWR7rElVpcLbgZ1B0qEo4JpWFF2stfAd56UdgnbwOxMtnsan6sOh6R18nn1ZwijimtAGDw/Screenshot_20260516-071608_Gallery.jpg</t>
  </si>
  <si>
    <t>https://build.fillout.com/editor/b6saBAA7ojus/results?sessionId=5f541770-1a66-49da-b5e0-293b5e2e92e8</t>
  </si>
  <si>
    <t>d8810318-76f2-48d6-a898-1e648be77db4</t>
  </si>
  <si>
    <t>19/05/2026 05:12:21</t>
  </si>
  <si>
    <t>Muhammad Nuril huda</t>
  </si>
  <si>
    <t>3515033107000001</t>
  </si>
  <si>
    <t>Thu May 21 2026 11:33:00 GMT+0700 (Western Indonesia Time)</t>
  </si>
  <si>
    <t>1955-11-03</t>
  </si>
  <si>
    <t>https://build.fillout.com/editor/b6saBAA7ojus/results?sessionId=f2efb4e7-7df0-4c6e-862b-5aea9737138d, https://build.fillout.com/editor/b6saBAA7ojus/results?sessionId=49c6e838-9dee-43d4-8f12-e7399b2502a2, https://build.fillout.com/editor/b6saBAA7ojus/results?sessionId=09951fdf-a78d-439f-a593-2aa2864e86e2, https://build.fillout.com/editor/b6saBAA7ojus/results?sessionId=e8beb883-e73f-41d7-ad66-be4bf68dd709</t>
  </si>
  <si>
    <t>Mad yani, Retno Damayanti, Keisya azzahra</t>
  </si>
  <si>
    <t>https://build.fillout.com/editor/kdFWQQWTckus/results?sessionId=c3273db2-e0a2-4b82-a2f6-eb7e54cf67aa</t>
  </si>
  <si>
    <t>50a0ff9c-2008-4b43-898d-93d27393ae33</t>
  </si>
  <si>
    <t>https://build.fillout.com/editor/b6saBAA7ojus/results?sessionId=46e84a5f-9c9d-4fae-abd7-68ad7ddb40d3</t>
  </si>
  <si>
    <t>https://prod-fillout-oregon-s3.s3.us-west-2.amazonaws.com/orgid-431168/flowpublicid-kdFWQQWTckus/fc48f025-5865-4445-aed3-8a3db4d2dcbf-eQeAi7eIGo2hH4AAFI18x0nRg9hCPo875OyFXeGlO9Nw5iM5f47uNdm8UGLcbVSOyOcqaq0ck36mJr4xnZiIvHbDIQsUwNzROTS/WhatsApp-Image-2026-05-25-at-18.58.45.jpg</t>
  </si>
  <si>
    <t>5e7e22e9-be09-49ed-b6d2-7dd11c2b60c1</t>
  </si>
  <si>
    <t>Mon May 18 2026 19:47:00 GMT+0700 (Western Indonesia Time)</t>
  </si>
  <si>
    <t>Mon May 18 2026 19:29:00 GMT+0700 (Western Indonesia Time)</t>
  </si>
  <si>
    <t>Ersad</t>
  </si>
  <si>
    <t>3515031101120009</t>
  </si>
  <si>
    <t>https://prod-fillout-oregon-s3.s3.us-west-2.amazonaws.com/orgid-431168/flowpublicid-kdFWQQWTckus/d2247455-bb40-4fd7-a309-2ca906fec1d8-Yb3xoSV5UZZVPJt9Pjp7y9nWIPG8aFPHUiClZOx7MLn0Sc9ogi8QcqebHWPQ9mAygBSbv8yPKLmW6mLqKApQmhkZgjvhghvtl3a/6FD40025-D0D3-4B1D-9842-8485ECB2173E.jpg</t>
  </si>
  <si>
    <t>Thu May 21 2026 11:31:00 GMT+0700 (Western Indonesia Time)</t>
  </si>
  <si>
    <t>Thu May 21 2026 11:27:00 GMT+0700 (Western Indonesia Time)</t>
  </si>
  <si>
    <t>1991-11-29</t>
  </si>
  <si>
    <t>https://build.fillout.com/editor/b6saBAA7ojus/results?sessionId=e491204c-c896-4399-9f07-04f521e31357</t>
  </si>
  <si>
    <t>Rica agussusanti mahardhani</t>
  </si>
  <si>
    <t>54000</t>
  </si>
  <si>
    <t>https://prod-fillout-oregon-s3.s3.us-west-2.amazonaws.com/orgid-431168/flowpublicid-kdFWQQWTckus/a32a97a6-efd0-494b-940e-b46d799a2825-sFvSHxOAWKJkQQdybMw0vmUeu5u4gQMHl4GS8niP2WfyTNly3Lx0N469KPn8YM5tkJcCyZYnXmKB9OTCHnW7m4wVyalTdmvmVwS/4710fc33-9657-405c-a5c1-01db2ab0568a.jpg</t>
  </si>
  <si>
    <t>https://prod-fillout-oregon-s3.s3.us-west-2.amazonaws.com/orgid-431168/flowpublicid-kdFWQQWTckus/874274b2-4d1c-4569-b9b2-49d293a9d5d2-ngkpoG32wqNoRZflDog7vMjjhOQCmpOrEpblxyxwF1pAvjafwyzJElz3smnkHz4FJtSmr55NsfYv6pBZ590HKg4o6FhWAE7OWbj/WhatsApp-Image-2026-05-26-at-08.29.33.jpg</t>
  </si>
  <si>
    <t>Thu May 21 2026 11:23:00 GMT+0700 (Western Indonesia Time)</t>
  </si>
  <si>
    <t>1964-03-17</t>
  </si>
  <si>
    <t>https://prod-fillout-oregon-s3.s3.us-west-2.amazonaws.com/orgid-431168/flowpublicid-kdFWQQWTckus/71e19e6f-6122-44ca-be42-0631b2988f85-torxVTLleCrKLcuQBjVfADrm1FlnYSXB6k9E9ElmbjSCwgTnMp0k0dK0G8aNKKxtf6kkpYWSg1xrczlnEHMT6ytJhCO2pIqkeVl/51672865-22af-45cc-a14d-bd98a38cb61f.jpg</t>
  </si>
  <si>
    <t>https://prod-fillout-oregon-s3.s3.us-west-2.amazonaws.com/orgid-431168/flowpublicid-kdFWQQWTckus/90eea8ee-13f1-4719-86db-4754781b6058-ic8GmvSme5YuVzTSe77OxrGZ4jSi5H4qcrm9ItKRei5ciArGMPoAmMY8uEJqt4BoFCnvKtvrpkfYOb9qHnaHomTItvPdRECUSQ3/WhatsApp-Image-2026-05-25-at-18.57.07.jpg</t>
  </si>
  <si>
    <t>https://build.fillout.com/editor/b6saBAA7ojus/results?sessionId=473566f2-91da-41d5-afcc-46fa5ac86532</t>
  </si>
  <si>
    <t>5cb97474-abf4-42f2-b947-b3cf3ec01d68</t>
  </si>
  <si>
    <t>Thu May 21 2026 11:22:00 GMT+0700 (Western Indonesia Time)</t>
  </si>
  <si>
    <t>Thu May 21 2026 11:21:00 GMT+0700 (Western Indonesia Time)</t>
  </si>
  <si>
    <t>namira azeema annadhifa</t>
  </si>
  <si>
    <t>3515035904250004</t>
  </si>
  <si>
    <t>https://prod-fillout-oregon-s3.s3.us-west-2.amazonaws.com/orgid-431168/flowpublicid-kdFWQQWTckus/e5b12829-634a-476c-b8df-bfecfd658cac-7wXLLbSVsGcUVSiHoSBNa8u66CTYYJyVICUSbLuroMORVICnH5ZZnOnlhpCR9EsN3v0rIME3eHKhX2i5AYLJNqA1Kko7pyGu1Us/720b58cf-57de-4421-9c38-b5d61a26bb84.jpg</t>
  </si>
  <si>
    <t>3515031001093524</t>
  </si>
  <si>
    <t>https://build.fillout.com/editor/b6saBAA7ojus/results?sessionId=5cb97474-abf4-42f2-b947-b3cf3ec01d68</t>
  </si>
  <si>
    <t>https://prod-fillout-oregon-s3.s3.us-west-2.amazonaws.com/orgid-431168/flowpublicid-kdFWQQWTckus/5e988875-5b13-4e30-accc-d49d131756b2-znHeBBDDi8UsGFnro2MwSK9n7JlHCNmaWnp3ochjtaHVtWcPc3ToxNEf2dW43xi7YARLYBTZE6gHqv1QRkdfxi57ifaKv415nYU/WhatsApp-Image-2026-05-25-at-18.57.27.jpg</t>
  </si>
  <si>
    <t>fe0d02ae-440f-425c-af83-e2d5d22efa9f</t>
  </si>
  <si>
    <t>Thu May 21 2026 11:20:00 GMT+0700 (Western Indonesia Time)</t>
  </si>
  <si>
    <t>rizki agnestria</t>
  </si>
  <si>
    <t>3515035908930004</t>
  </si>
  <si>
    <t>https://build.fillout.com/editor/b6saBAA7ojus/results?sessionId=fe0d02ae-440f-425c-af83-e2d5d22efa9f</t>
  </si>
  <si>
    <t>ee45743f-4b11-47a8-a449-3323f46fe64a</t>
  </si>
  <si>
    <t>Ersad, Somimah, Mohammad Solihin</t>
  </si>
  <si>
    <t>Thu May 21 2026 11:19:00 GMT+0700 (Western Indonesia Time)</t>
  </si>
  <si>
    <t>https://build.fillout.com/editor/kdFWQQWTckus/results?sessionId=5e7e22e9-be09-49ed-b6d2-7dd11c2b60c1</t>
  </si>
  <si>
    <t>ilyas firdianto</t>
  </si>
  <si>
    <t>3515030610920001</t>
  </si>
  <si>
    <t>https://build.fillout.com/editor/b6saBAA7ojus/results?sessionId=ee45743f-4b11-47a8-a449-3323f46fe64a</t>
  </si>
  <si>
    <t>https://build.fillout.com/editor/b6saBAA7ojus/results?sessionId=173e7100-4d70-4b08-bf1b-340500493120, https://build.fillout.com/editor/b6saBAA7ojus/results?sessionId=d96a3344-a9db-41b6-8101-0ebdb792e966, https://build.fillout.com/editor/b6saBAA7ojus/results?sessionId=53d591e5-34a7-42ae-aa15-84fe6bd572b4, https://build.fillout.com/editor/b6saBAA7ojus/results?sessionId=eabbe1dc-2c8c-40bf-88a8-9a49800ff1f4</t>
  </si>
  <si>
    <t>7ecf830b-2e61-4fc3-8335-c0574663e65b</t>
  </si>
  <si>
    <t>Mon May 18 2026 19:59:00 GMT+0700 (Western Indonesia Time)</t>
  </si>
  <si>
    <t>843015f5-38d2-48d7-977c-a169051f0549</t>
  </si>
  <si>
    <t>Thu May 21 2026 11:14:00 GMT+0700 (Western Indonesia Time)</t>
  </si>
  <si>
    <t>Thu May 21 2026 11:13:00 GMT+0700 (Western Indonesia Time)</t>
  </si>
  <si>
    <t>517c1958-64c0-4f83-8fa8-c032dd832321</t>
  </si>
  <si>
    <t>Sutatik eka rahayu</t>
  </si>
  <si>
    <t>3515032805140002</t>
  </si>
  <si>
    <t>nayra alya zahidah affandi</t>
  </si>
  <si>
    <t>3515034208240001</t>
  </si>
  <si>
    <t>25/05/2026 02:09:08</t>
  </si>
  <si>
    <t>2024-08-02</t>
  </si>
  <si>
    <t>https://prod-fillout-oregon-s3.s3.us-west-2.amazonaws.com/orgid-431168/flowpublicid-kdFWQQWTckus/d9ae33ad-8848-48a7-a282-92af88225eef-ZUqUPSZOiibg0ErjYhY1nC70HolGwPB8TkspRjFrmPNK0ZOLpOT7gWrET7HHOGIACp0rpoU8XXKGUhWrNQuFp3LucbuHb4WR26c/Screenshot_20260516-073629_Gallery.jpg</t>
  </si>
  <si>
    <t>https://prod-fillout-oregon-s3.s3.us-west-2.amazonaws.com/orgid-431168/flowpublicid-kdFWQQWTckus/b1309e6f-49ae-44cf-9468-a0ecff8e45d6-0MMCm8Z5HdjWqxStfD0xhwThFWbovzxLtRBgEod1MQK7K9Rs3nI5WJrDbQXW1cAc0D4jQuPfr0rTqSAdk1iClEJxWmrjKrPcV5o/IMG-20260615-WA0006.jpg</t>
  </si>
  <si>
    <t>3515033004190004</t>
  </si>
  <si>
    <t>https://build.fillout.com/editor/b6saBAA7ojus/results?sessionId=843015f5-38d2-48d7-977c-a169051f0549</t>
  </si>
  <si>
    <t>92fa67bb-0389-491c-9a43-f9ecfe8f8498</t>
  </si>
  <si>
    <t>Thu May 21 2026 11:12:00 GMT+0700 (Western Indonesia Time)</t>
  </si>
  <si>
    <t>raka dharma alfin affandi</t>
  </si>
  <si>
    <t>3515030104190001</t>
  </si>
  <si>
    <t>2019-04-01</t>
  </si>
  <si>
    <t>https://build.fillout.com/editor/b6saBAA7ojus/results?sessionId=92fa67bb-0389-491c-9a43-f9ecfe8f8498</t>
  </si>
  <si>
    <t>25/05/2026 02:11:16</t>
  </si>
  <si>
    <t>https://prod-fillout-oregon-s3.s3.us-west-2.amazonaws.com/orgid-431168/flowpublicid-kdFWQQWTckus/2107a93c-d20e-4574-b3b5-047cc1e4819c-aD6D4nUpaMRFlw9Uvw0sDoKeZqKrctUfZWMmBjSw1jzmSOFY2VCrT3D5Nx4c2bNb7K7ED2cx8I2To2QESkAMeqenQ0XjhGJmO1f/Screenshot_20260516-102951_Gallery.jpg</t>
  </si>
  <si>
    <t>7b160470-46a6-40e7-9193-d36b5b135961</t>
  </si>
  <si>
    <t>Thu May 21 2026 11:10:00 GMT+0700 (Western Indonesia Time)</t>
  </si>
  <si>
    <t>chofidhotul machbubah</t>
  </si>
  <si>
    <t>3515034712920001</t>
  </si>
  <si>
    <t>1992-12-07</t>
  </si>
  <si>
    <t>https://prod-fillout-oregon-s3.s3.us-west-2.amazonaws.com/orgid-431168/flowpublicid-kdFWQQWTckus/947ff798-23ef-49ae-aa42-15a3dc7ec3c8-qQiAw5YDKshDQNhNDOIQ88HCVr4TLrtNtZOHavtYPGPFlRrKwQxbEbK4SAjUFhI29DGoLnQmjKCxjlJUsKKkgC7jiKDBN6qO1x6/WA_1780975666751.jpg</t>
  </si>
  <si>
    <t>https://build.fillout.com/editor/b6saBAA7ojus/results?sessionId=7b160470-46a6-40e7-9193-d36b5b135961</t>
  </si>
  <si>
    <t>https://prod-fillout-oregon-s3.s3.us-west-2.amazonaws.com/orgid-431168/flowpublicid-kdFWQQWTckus/09555a46-8283-4a2b-9f21-62408a9d8950-460I63OkpiMRXRliKd8pktB1xuLZDq7TcC8DoldBV7jvjS6F3aXb8Xy7oUSPiy375xfpsryJpLLKe8krQmTsQcog6bclCfuofmj/Screenshot_20260516-102956_Gallery.jpg</t>
  </si>
  <si>
    <t>25/05/2026 02:13:16</t>
  </si>
  <si>
    <t>https://prod-fillout-oregon-s3.s3.us-west-2.amazonaws.com/orgid-431168/flowpublicid-kdFWQQWTckus/62b8ad0d-0f7a-4943-b9ac-01c6afe9f4b7-BhmCGyxIzQCMYJ36OGe5W1XjUu5nJlsqZ9DMRJ1N9ENhlHiSs9AL5WF3m7AgTqw21ZX66RWybhVgnoVzVZTpE1DvVBmqeFQVBjS/WA_1780556673401.jpg</t>
  </si>
  <si>
    <t>a101f6ef-e37a-4951-ab91-66e81014c8cd</t>
  </si>
  <si>
    <t>Thu May 21 2026 11:07:00 GMT+0700 (Western Indonesia Time)</t>
  </si>
  <si>
    <t>idris affandi</t>
  </si>
  <si>
    <t>3515031505900005</t>
  </si>
  <si>
    <t>1990-05-15</t>
  </si>
  <si>
    <t>https://prod-fillout-oregon-s3.s3.us-west-2.amazonaws.com/orgid-431168/flowpublicid-kdFWQQWTckus/52f3a791-6f51-4a75-918a-b291862e1f84-EXa9cqNPIZC4UZQelBdghT1abAf5jwtx4b1L1N4Gh9GdnitLAzJyDUtfDTmm9HGYzv4hqoBsJlfnDodwfa7FwqXXxFM3mWP8KYq/Screenshot_20260516-071608_Gallery.jpg</t>
  </si>
  <si>
    <t>https://prod-fillout-oregon-s3.s3.us-west-2.amazonaws.com/orgid-431168/flowpublicid-kdFWQQWTckus/7a23b1fe-75a4-40cc-9ebd-1be53e816d4d-hzSspC82ft0OxbRsYNDcV5nDW8KmcHZ0d1bsygJmuTkvx3sH5eqBitimzpDDUmLZ0PS7Z2rvsJfOf2GpvGUwDMFxCwkukaizrJL/WA_1780975626285.jpg</t>
  </si>
  <si>
    <t>https://build.fillout.com/editor/b6saBAA7ojus/results?sessionId=a101f6ef-e37a-4951-ab91-66e81014c8cd</t>
  </si>
  <si>
    <t>bde29a25-430c-4da7-bbea-684b47494075</t>
  </si>
  <si>
    <t>16/05/2026 12:05:51</t>
  </si>
  <si>
    <t>3515032903720001</t>
  </si>
  <si>
    <t>0c3be963-948c-42f4-893a-9d80b7135854</t>
  </si>
  <si>
    <t>Thu May 21 2026 11:05:00 GMT+0700 (Western Indonesia Time)</t>
  </si>
  <si>
    <t>Thu May 21 2026 11:03:00 GMT+0700 (Western Indonesia Time)</t>
  </si>
  <si>
    <t>Dinda alysha putri</t>
  </si>
  <si>
    <t>3515035906180001</t>
  </si>
  <si>
    <t>2018-06-19</t>
  </si>
  <si>
    <t>Sutatik eka rahatu, Ranian Arzha asyifa</t>
  </si>
  <si>
    <t>351502501097196</t>
  </si>
  <si>
    <t>https://build.fillout.com/editor/kdFWQQWTckus/results?sessionId=7ecf830b-2e61-4fc3-8335-c0574663e65b</t>
  </si>
  <si>
    <t>https://build.fillout.com/editor/b6saBAA7ojus/results?sessionId=0c3be963-948c-42f4-893a-9d80b7135854</t>
  </si>
  <si>
    <t>a1dbe7da-af30-4d20-97ce-8828e5266be6</t>
  </si>
  <si>
    <t>9ed89670-daef-4c9c-b0bc-26e42b44fedd</t>
  </si>
  <si>
    <t>Thu May 21 2026 10:57:00 GMT+0700 (Western Indonesia Time)</t>
  </si>
  <si>
    <t>Mon May 18 2026 20:40:00 GMT+0700 (Western Indonesia Time)</t>
  </si>
  <si>
    <t>Mon May 18 2026 19:54:00 GMT+0700 (Western Indonesia Time)</t>
  </si>
  <si>
    <t>Meisya dwi fauziah</t>
  </si>
  <si>
    <t>3515034905080001</t>
  </si>
  <si>
    <t>2008-05-09</t>
  </si>
  <si>
    <t>https://prod-fillout-oregon-s3.s3.us-west-2.amazonaws.com/orgid-431168/flowpublicid-kdFWQQWTckus/67d737ef-2f4e-46d1-8fdc-f6d789a6b355-EKiLnUgiXhsKFGLZRvbZeCVDcysWxKVRDGZMcj8F6IA6CcCRIhInAhAZbQNjbYNors9Fu5p4W4dskCBiTGJgRdWtvjLgccLH2Zr/87380d7d-87de-4240-b3cd-2174783e2675.jpg</t>
  </si>
  <si>
    <t>b487448d-ca76-4030-9746-cf57b141fdf7</t>
  </si>
  <si>
    <t>16/05/2026 12:08:57</t>
  </si>
  <si>
    <t>Siti rokayah</t>
  </si>
  <si>
    <t>3515036610760007</t>
  </si>
  <si>
    <t>https://build.fillout.com/editor/b6saBAA7ojus/results?sessionId=a1dbe7da-af30-4d20-97ce-8828e5266be6</t>
  </si>
  <si>
    <t>Thu May 21 2026 11:02:00 GMT+0700 (Western Indonesia Time)</t>
  </si>
  <si>
    <t>Thu May 21 2026 11:01:00 GMT+0700 (Western Indonesia Time)</t>
  </si>
  <si>
    <t>1971-01-07</t>
  </si>
  <si>
    <t>1c439406-0363-40a1-a1d8-5264c1467154</t>
  </si>
  <si>
    <t>16/05/2026 12:12:35</t>
  </si>
  <si>
    <t>https://prod-fillout-oregon-s3.s3.us-west-2.amazonaws.com/orgid-431168/flowpublicid-kdFWQQWTckus/a3a83e02-78bf-443d-8041-181ba79665b6-HOV5bDFjQzHuSQBV8d9LFaoxsNSf9Un26MFqrkFpZ95X0BFbBMOB4FVk1DBmIs0JauP4ZhRn3FRoMF0uHUNUXKV8FTDuHywvxBf/65d5bf25-331b-4202-b24e-e686ddb18c10.jpg</t>
  </si>
  <si>
    <t>Amirul faisol</t>
  </si>
  <si>
    <t>3515031406060001</t>
  </si>
  <si>
    <t>https://build.fillout.com/editor/b6saBAA7ojus/results?sessionId=e08896db-a296-4f88-a6da-adff0a8e555d</t>
  </si>
  <si>
    <t>https://prod-fillout-oregon-s3.s3.us-west-2.amazonaws.com/orgid-431168/flowpublicid-kdFWQQWTckus/add1d584-7ae4-4b80-8647-31ff8938af7b-7bkJS3isYsHMHFErpKZVBgYNXFfdKXA92yA58gluzDB8gvo5v2ILerGncDphiQPoKIrWNCURCVuU1uJa5mzxcUPd1YETJBdKqY0/2ba52e64-e694-4be7-8b23-79c09a5b45cd.jpg</t>
  </si>
  <si>
    <t>1964-09-16</t>
  </si>
  <si>
    <t>ee762e05-ac43-4e98-b12b-edba10839e27</t>
  </si>
  <si>
    <t>17/05/2026 12:29:10</t>
  </si>
  <si>
    <t>3515021503780005</t>
  </si>
  <si>
    <t>https://build.fillout.com/editor/b6saBAA7ojus/results?sessionId=14486506-bdfe-4ca0-b026-41dd2920d80f</t>
  </si>
  <si>
    <t>https://prod-fillout-oregon-s3.s3.us-west-2.amazonaws.com/orgid-431168/flowpublicid-kdFWQQWTckus/f95a456c-7b60-47ca-bb5e-69d3ecc743c4-En4XHvo0xa09BVq5r1IPEaWgSWtinDBu69pqnmzKy6RkPr5LmmcRlaMW8BoeyVCMelPaX7JCljXR3PzEgPu4iK0XKXFEVAJk5bE/e2e3d7a6-5c13-4e55-a3c9-42979c310dc7.jpg</t>
  </si>
  <si>
    <t>33e030bd-de44-46b0-846d-1ed0745ab6c7</t>
  </si>
  <si>
    <t>Thu May 21 2026 10:53:00 GMT+0700 (Western Indonesia Time)</t>
  </si>
  <si>
    <t>Mohammad Aldi Supri Pratama</t>
  </si>
  <si>
    <t>3515032304020001</t>
  </si>
  <si>
    <t>2002-04-23</t>
  </si>
  <si>
    <t>2ad8fced-3fa2-496d-b09c-089c9dc84d84</t>
  </si>
  <si>
    <t>17/05/2026 12:31:11</t>
  </si>
  <si>
    <t>3515034407640002</t>
  </si>
  <si>
    <t>https://build.fillout.com/editor/b6saBAA7ojus/results?sessionId=33e030bd-de44-46b0-846d-1ed0745ab6c7</t>
  </si>
  <si>
    <t>Senali Rawadi, Rumiyanti, Bahas Tri Hardianto</t>
  </si>
  <si>
    <t>https://build.fillout.com/editor/kdFWQQWTckus/results?sessionId=9ed89670-daef-4c9c-b0bc-26e42b44fedd</t>
  </si>
  <si>
    <t>8078766e-1841-481d-8eb3-8a7ad94cb508</t>
  </si>
  <si>
    <t>Thu May 21 2026 10:49:00 GMT+0700 (Western Indonesia Time)</t>
  </si>
  <si>
    <t>Sujiati</t>
  </si>
  <si>
    <t>3515035908800002</t>
  </si>
  <si>
    <t>1980-08-19</t>
  </si>
  <si>
    <t>Mon May 18 2026 20:52:00 GMT+0700 (Western Indonesia Time)</t>
  </si>
  <si>
    <t>Mon May 18 2026 20:41:00 GMT+0700 (Western Indonesia Time)</t>
  </si>
  <si>
    <t>732f6eab-1747-41d9-8509-f4f712c310fd</t>
  </si>
  <si>
    <t>17/05/2026 12:33:14</t>
  </si>
  <si>
    <t>MUHAMMAD AFIF CAHYONO PUTRA</t>
  </si>
  <si>
    <t>3515032603060001</t>
  </si>
  <si>
    <t>https://build.fillout.com/editor/b6saBAA7ojus/results?sessionId=8078766e-1841-481d-8eb3-8a7ad94cb508</t>
  </si>
  <si>
    <t>https://build.fillout.com/editor/b6saBAA7ojus/results?sessionId=df8584f9-0a91-4346-86ab-11c0f78ae7de</t>
  </si>
  <si>
    <t>8cd77754-f989-4717-bace-96142d72bfcb</t>
  </si>
  <si>
    <t>Thu May 21 2026 10:46:00 GMT+0700 (Western Indonesia Time)</t>
  </si>
  <si>
    <t>Moh.Jufri</t>
  </si>
  <si>
    <t>3515030910760004</t>
  </si>
  <si>
    <t>1975-10-09</t>
  </si>
  <si>
    <t>ae8b9327-1c5a-46e5-90b1-57950c7e3c58</t>
  </si>
  <si>
    <t>19/05/2026 14:21:25</t>
  </si>
  <si>
    <t>3515030405710004</t>
  </si>
  <si>
    <t>51b6e1a9-b2b9-4959-9451-4bfe774dfe8c</t>
  </si>
  <si>
    <t>Aris Subagya</t>
  </si>
  <si>
    <t>https://build.fillout.com/editor/b6saBAA7ojus/results?sessionId=8cd77754-f989-4717-bace-96142d72bfcb</t>
  </si>
  <si>
    <t>https://prod-fillout-oregon-s3.s3.us-west-2.amazonaws.com/orgid-431168/flowpublicid-kdFWQQWTckus/853fa6c4-b524-4952-83f8-d82fa741c36d-tfR8uvzz8qO2P4Up4mQBsefUDKd8eDdTzZRdsQzgnaLBs0DpYCYp2BqcSG9p77OmqoF28wCQm6qWVMNtmLHtSwsNS40O8zZk7G8/WA_1779442568426.jpg</t>
  </si>
  <si>
    <t>a969197a-6ace-40bb-9e2e-bdd3f21ed7e9</t>
  </si>
  <si>
    <t>Thu May 21 2026 10:43:00 GMT+0700 (Western Indonesia Time)</t>
  </si>
  <si>
    <t>Thu May 21 2026 10:39:00 GMT+0700 (Western Indonesia Time)</t>
  </si>
  <si>
    <t>nur habibah puji  lestari</t>
  </si>
  <si>
    <t>3515034603940001</t>
  </si>
  <si>
    <t>1994-03-06</t>
  </si>
  <si>
    <t>3100000</t>
  </si>
  <si>
    <t>30fd0812-9726-471e-aedc-6513a525309e</t>
  </si>
  <si>
    <t>19/05/2026 14:23:09</t>
  </si>
  <si>
    <t xml:space="preserve">Elva Fisika </t>
  </si>
  <si>
    <t>3515035002730004</t>
  </si>
  <si>
    <t>3525031607210002</t>
  </si>
  <si>
    <t>https://build.fillout.com/editor/b6saBAA7ojus/results?sessionId=a969197a-6ace-40bb-9e2e-bdd3f21ed7e9</t>
  </si>
  <si>
    <t>https://prod-fillout-oregon-s3.s3.us-west-2.amazonaws.com/orgid-431168/flowpublicid-kdFWQQWTckus/fbff4f66-222e-4a96-8f6b-7380f328dcf7-7siqrMh3kZih4u2Wl7SQU2e8GTf0KXKfOHJGyQLHaP7psz8p5WnehxxjVBGkx4lL1nfar7CcO3PLYSAKtxJ0uYxzhiSlXmBhpnL/IMG_20260522_163725.jpg</t>
  </si>
  <si>
    <t>90a68d6d-fd45-4765-90c6-985b909dfe6d</t>
  </si>
  <si>
    <t>Thu May 21 2026 10:41:00 GMT+0700 (Western Indonesia Time)</t>
  </si>
  <si>
    <t>Thu May 21 2026 10:37:00 GMT+0700 (Western Indonesia Time)</t>
  </si>
  <si>
    <t>3515032410830001</t>
  </si>
  <si>
    <t>1983-10-24</t>
  </si>
  <si>
    <t>467fbfa0-a9c1-47ce-88b4-446e51075872</t>
  </si>
  <si>
    <t>19/05/2026 14:25:24</t>
  </si>
  <si>
    <t>muhammad noval rama dani</t>
  </si>
  <si>
    <t>3515035309080003</t>
  </si>
  <si>
    <t>https://prod-fillout-oregon-s3.s3.us-west-2.amazonaws.com/orgid-431168/flowpublicid-kdFWQQWTckus/19f6d96c-9c4a-404f-9039-95db6ee389a5-I0l6UlczqlShzJQR508VZfSJmkxWWE9hqBKr0nN9VmIBg7UYKGdSryq6PuPYNfAIx367Gfqrrym8ARgAHzqb7mKYJ5ZM9jcxn0I/IMG_20260522_163750.jpg</t>
  </si>
  <si>
    <t>Mohammad Muklas, Anna Winda Kurniawati</t>
  </si>
  <si>
    <t>https://build.fillout.com/editor/kdFWQQWTckus/results?sessionId=2ffba16a-c83c-4302-bfed-af36ce665b47</t>
  </si>
  <si>
    <t>4ee701a7-f12e-48ae-bcea-d6520fb59775</t>
  </si>
  <si>
    <t>Thu May 21 2026 10:36:00 GMT+0700 (Western Indonesia Time)</t>
  </si>
  <si>
    <t>ade setiawan</t>
  </si>
  <si>
    <t>3301131408930004</t>
  </si>
  <si>
    <t>1993-08-14</t>
  </si>
  <si>
    <t>860a8582-3693-46c3-8065-01ab04e2035e</t>
  </si>
  <si>
    <t>Mon May 18 2026 20:56:00 GMT+0700 (Western Indonesia Time)</t>
  </si>
  <si>
    <t>Mon May 18 2026 20:20:00 GMT+0700 (Western Indonesia Time)</t>
  </si>
  <si>
    <t>Abdul Rozak</t>
  </si>
  <si>
    <t>3515032501097283</t>
  </si>
  <si>
    <t>https://prod-fillout-oregon-s3.s3.us-west-2.amazonaws.com/orgid-431168/flowpublicid-kdFWQQWTckus/37a2fd09-21de-474b-91bc-ad78a6f5c7a6-fFX5SBw9LfPMnQ1UUuTvrNZUvff1sYdzDNwty4MPYVYmKeOtCXqpAGSRocRSP6kr03cByV1fxeVqVNx3MDPoZOiq3y70fRYLdQB/IMG_20260522_163739.jpg</t>
  </si>
  <si>
    <t>https://prod-fillout-oregon-s3.s3.us-west-2.amazonaws.com/orgid-431168/flowpublicid-kdFWQQWTckus/7c4ef70c-43ec-4e53-a956-fd2fd01ea9e3-2xdd6XVWh1J5pBeBPBbl1eeul2cAMxYlod8WyMZtx25RwDTWHCAaqCMHFB8bJjdN3FYJl45WA2pDTdCwWcJOtKMpNhUrYHbTKMT/KK-Abdul-Rozak.jpg</t>
  </si>
  <si>
    <t>https://build.fillout.com/editor/b6saBAA7ojus/results?sessionId=4ee701a7-f12e-48ae-bcea-d6520fb59775</t>
  </si>
  <si>
    <t>d1817e9a-3553-4e4a-94eb-3ce47ac13544</t>
  </si>
  <si>
    <t>Thu May 21 2026 10:38:00 GMT+0700 (Western Indonesia Time)</t>
  </si>
  <si>
    <t>Thu May 21 2026 10:35:00 GMT+0700 (Western Indonesia Time)</t>
  </si>
  <si>
    <t>Nayla hizatul az zahra</t>
  </si>
  <si>
    <t>3515035310190001</t>
  </si>
  <si>
    <t>2019-10-13</t>
  </si>
  <si>
    <t>3515032012120001</t>
  </si>
  <si>
    <t>https://build.fillout.com/editor/b6saBAA7ojus/results?sessionId=d1817e9a-3553-4e4a-94eb-3ce47ac13544</t>
  </si>
  <si>
    <t>8b6987589faf905c39416d37e6a0cc51</t>
  </si>
  <si>
    <t>d8847830-3137-46ca-8204-d547e42d3547</t>
  </si>
  <si>
    <t>https://prod-fillout-oregon-s3.s3.us-west-2.amazonaws.com/orgid-431168/flowpublicid-kdFWQQWTckus/099b2e25-74f0-41b0-89be-dcb6843c1a81-JvfdlKhk7tyElZDv9rbaUNZElJDtrg10a6eodot5LfkgShU5sTZ2xHmv48lGaJNL31u4WzsyGxgPlL8s8YZuAgmDEI0RCZYhSDx/220739.jpg</t>
  </si>
  <si>
    <t>Thu May 21 2026 10:31:00 GMT+0700 (Western Indonesia Time)</t>
  </si>
  <si>
    <t>m Kevin Chandra prasetyo</t>
  </si>
  <si>
    <t>3515030911120003</t>
  </si>
  <si>
    <t>2012-11-09</t>
  </si>
  <si>
    <t>67000000</t>
  </si>
  <si>
    <t>560000000</t>
  </si>
  <si>
    <t>176000000</t>
  </si>
  <si>
    <t>https://build.fillout.com/editor/b6saBAA7ojus/results?sessionId=dc6e97d6-be8f-439c-a6ea-d3375fc1df03, https://build.fillout.com/editor/b6saBAA7ojus/results?sessionId=909b1ead-5421-435f-8822-60f0b0515a93, https://build.fillout.com/editor/b6saBAA7ojus/results?sessionId=025950fa-74c0-44d9-ae08-41203deeedb7, https://build.fillout.com/editor/b6saBAA7ojus/results?sessionId=1436db6d-0bdc-4bb9-863b-8a7e97336f54</t>
  </si>
  <si>
    <t>https://build.fillout.com/editor/b6saBAA7ojus/results?sessionId=d8847830-3137-46ca-8204-d547e42d3547</t>
  </si>
  <si>
    <t>Thu May 21 2026 10:32:00 GMT+0700 (Western Indonesia Time)</t>
  </si>
  <si>
    <t>Thu May 21 2026 10:12:00 GMT+0700 (Western Indonesia Time)</t>
  </si>
  <si>
    <t>1968-12-20</t>
  </si>
  <si>
    <t>https://build.fillout.com/editor/b6saBAA7ojus/results?sessionId=ed98209b-f2f5-4afc-9072-86830d607764</t>
  </si>
  <si>
    <t>Thu May 21 2026 10:28:00 GMT+0700 (Western Indonesia Time)</t>
  </si>
  <si>
    <t>2005-02-07</t>
  </si>
  <si>
    <t>5500000</t>
  </si>
  <si>
    <t>https://build.fillout.com/editor/b6saBAA7ojus/results?sessionId=baa349d8-9168-44fc-863e-94f091dfafd1</t>
  </si>
  <si>
    <t>d04644f3-d5ce-4abf-b507-40e268075918</t>
  </si>
  <si>
    <t>Thu May 21 2026 10:30:00 GMT+0700 (Western Indonesia Time)</t>
  </si>
  <si>
    <t>Thu May 21 2026 10:26:00 GMT+0700 (Western Indonesia Time)</t>
  </si>
  <si>
    <t>sulistiowati</t>
  </si>
  <si>
    <t>6088d3b1-99d1-4848-8ee0-d6a3d3b96c75</t>
  </si>
  <si>
    <t>3515036905820001</t>
  </si>
  <si>
    <t>https://prod-fillout-oregon-s3.s3.us-west-2.amazonaws.com/orgid-431168/flowpublicid-kdFWQQWTckus/b5e2c728-ec10-4378-85fa-579b275241b0-EnQbYHwoVGdsyRLvkbxkZOGcRFxXsCi8iYOMr2e24xBTKS2eHAmyVXRLxe4OnHqXG6Fh9fFolCymps5JhvjJTK4qqyxjRkz26KQ/220740.jpg</t>
  </si>
  <si>
    <t>1981-05-29</t>
  </si>
  <si>
    <t>16/05/2026 05:49:42</t>
  </si>
  <si>
    <t>3515030101730002</t>
  </si>
  <si>
    <t>https://build.fillout.com/editor/b6saBAA7ojus/results?sessionId=d04644f3-d5ce-4abf-b507-40e268075918</t>
  </si>
  <si>
    <t>Thu May 21 2026 10:17:00 GMT+0700 (Western Indonesia Time)</t>
  </si>
  <si>
    <t>https://prod-fillout-oregon-s3.s3.us-west-2.amazonaws.com/orgid-431168/flowpublicid-kdFWQQWTckus/76d802b1-a6cd-42cf-a561-ce40b2533b58-hdUZERzP1xFfszhR3i4dbcmoolefhrcM7J6BACtR4lDjmce1PLfGYox3LwlwKp5uGcBxSBpNa0geulosyS7DTOHGry9QgiKgXxl/220741.jpg</t>
  </si>
  <si>
    <t>2003-05-31</t>
  </si>
  <si>
    <t>https://build.fillout.com/editor/b6saBAA7ojus/results?sessionId=10accc96-3f7d-43d1-b92c-2ac55e63c959, https://build.fillout.com/editor/b6saBAA7ojus/results?sessionId=3e03a97f-e61a-4232-a7bf-f3aa770159c5, https://build.fillout.com/editor/b6saBAA7ojus/results?sessionId=125652fe-cee8-4d96-bb4d-9536de3937f7, https://build.fillout.com/editor/b6saBAA7ojus/results?sessionId=d65abf8f-9e84-4d7f-bd43-8d4b7c8d4777, https://build.fillout.com/editor/b6saBAA7ojus/results?sessionId=2be83284-e642-4b2b-9a91-32ae927eaae3, https://build.fillout.com/editor/b6saBAA7ojus/results?sessionId=39f0ed2d-2b96-4c3a-a3ca-d22f8ebe46d9</t>
  </si>
  <si>
    <t>https://build.fillout.com/editor/b6saBAA7ojus/results?sessionId=576ecea5-2f50-4bb4-8d39-bddec910c914</t>
  </si>
  <si>
    <t>Thu May 21 2026 10:27:00 GMT+0700 (Western Indonesia Time)</t>
  </si>
  <si>
    <t>Thu May 21 2026 10:25:00 GMT+0700 (Western Indonesia Time)</t>
  </si>
  <si>
    <t>e40f5953-3b05-4cfb-bc26-065b91143fe3</t>
  </si>
  <si>
    <t>2016-04-01</t>
  </si>
  <si>
    <t>16/05/2026 05:52:47</t>
  </si>
  <si>
    <t>3515034104810007</t>
  </si>
  <si>
    <t>31000000</t>
  </si>
  <si>
    <t>440000000</t>
  </si>
  <si>
    <t>Abdul Rozak, Nur Rodiyah, Dwi Agustina Rahayu, Amalia Khasanah</t>
  </si>
  <si>
    <t>https://build.fillout.com/editor/kdFWQQWTckus/results?sessionId=860a8582-3693-46c3-8065-01ab04e2035e</t>
  </si>
  <si>
    <t>https://build.fillout.com/editor/b6saBAA7ojus/results?sessionId=ebfcb9fb-5b35-4847-adf2-c071d57c9baf</t>
  </si>
  <si>
    <t>56dc90e1-5940-4ee8-bfc3-67f9da8650d7</t>
  </si>
  <si>
    <t>Thu May 21 2026 10:21:00 GMT+0700 (Western Indonesia Time)</t>
  </si>
  <si>
    <t>3515042106810001</t>
  </si>
  <si>
    <t>1981-06-21</t>
  </si>
  <si>
    <t>93de1aa224a58d6a3b9559c2785d1200</t>
  </si>
  <si>
    <t>8f0c23dc-a493-4804-8717-e77213e88b45</t>
  </si>
  <si>
    <t>Mon May 18 2026 21:32:00 GMT+0700 (Western Indonesia Time)</t>
  </si>
  <si>
    <t>Mon May 18 2026 19:42:00 GMT+0700 (Western Indonesia Time)</t>
  </si>
  <si>
    <t>Candra Tri Setyawan</t>
  </si>
  <si>
    <t>3515031812190003</t>
  </si>
  <si>
    <t>https://prod-fillout-oregon-s3.s3.us-west-2.amazonaws.com/orgid-431168/flowpublicid-kdFWQQWTckus/11d1c3cb-11f9-4ecb-8a05-c6f82e44c4eb-riCgs1agjLrOsxcCgzp0JuU9vVebBn2BBU0jUe843qBkg8Z4nyzOmfSjtKtGTDxWsBlZlvNBh7PSfkTm8N9iP4QV1kho1ScCIFb/Screenshot_20260515_092622_CamScanner.jpg</t>
  </si>
  <si>
    <t>https://build.fillout.com/editor/b6saBAA7ojus/results?sessionId=56dc90e1-5940-4ee8-bfc3-67f9da8650d7</t>
  </si>
  <si>
    <t>a17b4951-7d09-4ddf-9d9e-44bdbf5f5f3e</t>
  </si>
  <si>
    <t>16/05/2026 05:55:37</t>
  </si>
  <si>
    <t>Fina Martcelina</t>
  </si>
  <si>
    <t>Thu May 21 2026 10:23:00 GMT+0700 (Western Indonesia Time)</t>
  </si>
  <si>
    <t>3515036803020004</t>
  </si>
  <si>
    <t>1981-02-14</t>
  </si>
  <si>
    <t>https://build.fillout.com/editor/b6saBAA7ojus/results?sessionId=bf8150f5-18a9-4f84-b441-e1a45bcb1eeb</t>
  </si>
  <si>
    <t>https://prod-fillout-oregon-s3.s3.us-west-2.amazonaws.com/orgid-431168/flowpublicid-kdFWQQWTckus/9ad291b1-9c98-4e95-aa08-d6f8d584b345-21XEV9GrbpBblioBZJHTr3GQBZSxePa1vFki7veBijcAuNaquObQW6ji1zdeA5b85M2OeUFvoBZvOQ5cSPqPHp2K56aatjtV2rd/1001033826.jpg</t>
  </si>
  <si>
    <t>Thu May 21 2026 10:19:00 GMT+0700 (Western Indonesia Time)</t>
  </si>
  <si>
    <t>1979-05-24</t>
  </si>
  <si>
    <t>https://build.fillout.com/editor/b6saBAA7ojus/results?sessionId=a15d819f-9215-47cd-8cd9-b3e7ef2841b6, https://build.fillout.com/editor/b6saBAA7ojus/results?sessionId=75a89c64-234e-4f2b-b1da-aa1e53470b06</t>
  </si>
  <si>
    <t>https://prod-fillout-oregon-s3.s3.us-west-2.amazonaws.com/orgid-431168/flowpublicid-kdFWQQWTckus/0bd5227c-fff1-4ceb-9f2b-02f1fb8c57f1-EKtUCNLeOO21wqeKV3yebkn9jE8IXxiF20YRFXBMXobuFa5PK1a5sORXiJzU4LpqvoFpe6O6P57QvBqYbzVTXXdtKPHMXUsKJDO/1001033827.jpg</t>
  </si>
  <si>
    <t>106d54dd-3599-48de-a098-bd7d259c36cc</t>
  </si>
  <si>
    <t>5216f465-3667-4b19-ad11-2f01173a2f10</t>
  </si>
  <si>
    <t>16/05/2026 05:58:06</t>
  </si>
  <si>
    <t>Aulia Salsabila</t>
  </si>
  <si>
    <t>Nanda Muis Muzaki</t>
  </si>
  <si>
    <t>3515036803090003</t>
  </si>
  <si>
    <t>3515032310200004</t>
  </si>
  <si>
    <t>https://prod-fillout-oregon-s3.s3.us-west-2.amazonaws.com/orgid-431168/flowpublicid-kdFWQQWTckus/ffe5abee-79f3-4422-9084-1fe1ae8f1f5c-HB6PXwyqcg5ixjuCbot12bCOC3xoaMw6c89INZoFBPVv6cuwQg64ajjJNTFDJt9SbNHGzSN6TmELIC99Td8zSQpyKJ38r01gWbU/KK-Nanda-Muis-Muzaki.jpg</t>
  </si>
  <si>
    <t>https://build.fillout.com/editor/b6saBAA7ojus/results?sessionId=cac77702-4605-4cea-b87f-1f6f904dd7df</t>
  </si>
  <si>
    <t>Thu May 21 2026 10:15:00 GMT+0700 (Western Indonesia Time)</t>
  </si>
  <si>
    <t>Thu May 21 2026 10:11:00 GMT+0700 (Western Indonesia Time)</t>
  </si>
  <si>
    <t>https://prod-fillout-oregon-s3.s3.us-west-2.amazonaws.com/orgid-431168/flowpublicid-kdFWQQWTckus/4713948c-e16b-4bf4-9097-e879c46659ad-OMuxBTmpYyYC5kwRakOB5VltKYItWG7lAUSzgNvWUg8Wr4EqvkC0tclVzmvg9FMsl1gQ7lJ1AQJq46QQ65qaI25JT1hCCRdwjgi/1001033833.jpg</t>
  </si>
  <si>
    <t>1957-05-10</t>
  </si>
  <si>
    <t>https://build.fillout.com/editor/b6saBAA7ojus/results?sessionId=d5c6996b-ea7b-4059-b23b-30897cc5af23</t>
  </si>
  <si>
    <t>https://prod-fillout-oregon-s3.s3.us-west-2.amazonaws.com/orgid-431168/flowpublicid-kdFWQQWTckus/ab3a2710-513d-4eb0-80d3-1919a6704228-9rBe7eDzRpbkQvF1nC83p7zbQPxVqyImbBzhj5cSoqVZhuUSoKsOYCyAhDOwqeQauBJYXei4hGtKOEoo3StZu8iGjca1cUEPI7q/221269.jpg</t>
  </si>
  <si>
    <t>Thu May 21 2026 10:08:00 GMT+0700 (Western Indonesia Time)</t>
  </si>
  <si>
    <t>1966-12-21</t>
  </si>
  <si>
    <t>Candra Tri Setyawan, Henni Vidyastuti, Jovi Aryaguna</t>
  </si>
  <si>
    <t>https://build.fillout.com/editor/kdFWQQWTckus/results?sessionId=8f0c23dc-a493-4804-8717-e77213e88b45</t>
  </si>
  <si>
    <t>https://prod-fillout-oregon-s3.s3.us-west-2.amazonaws.com/orgid-431168/flowpublicid-kdFWQQWTckus/a07239d9-ee01-452b-9201-e3dea4661dea-wLYH9jeIrEgHmyKYyVFLUCcgPTUpnVcUzVvpx1MvPDGwGG33ORMfQFwO08Ymb9JnO1uzqT2xNCCywgQNckfjXgpqwJj4y1cZaeo/221270.jpg</t>
  </si>
  <si>
    <t>https://build.fillout.com/editor/b6saBAA7ojus/results?sessionId=308cf073-c6ab-4f89-9703-487e083ef526</t>
  </si>
  <si>
    <t>https://prod-fillout-oregon-s3.s3.us-west-2.amazonaws.com/orgid-431168/flowpublicid-kdFWQQWTckus/597d05fc-5efe-4b28-9d16-8b7df7c0cb69-vLB2EPjJEoXCMh2z1tWjBaOWjDnCpujbgz2kfJ0WTBtbHZTk6lSscvwupEVsGc346p7IT0PbzSgP0cwHyWxvdUZPPvNvtB41A0e/221288.jpg</t>
  </si>
  <si>
    <t>59b24560-fb67-4a4f-9a11-d1df7cd13745</t>
  </si>
  <si>
    <t>Mon May 18 2026 21:38:00 GMT+0700 (Western Indonesia Time)</t>
  </si>
  <si>
    <t>Mon May 18 2026 21:12:00 GMT+0700 (Western Indonesia Time)</t>
  </si>
  <si>
    <t>Thu May 21 2026 10:05:00 GMT+0700 (Western Indonesia Time)</t>
  </si>
  <si>
    <t>Thu May 21 2026 10:02:00 GMT+0700 (Western Indonesia Time)</t>
  </si>
  <si>
    <t>Rizki Agus Ferdianto</t>
  </si>
  <si>
    <t>3515032806130001</t>
  </si>
  <si>
    <t>2009-09-15</t>
  </si>
  <si>
    <t>https://prod-fillout-oregon-s3.s3.us-west-2.amazonaws.com/orgid-431168/flowpublicid-kdFWQQWTckus/6cd7987c-e82d-4725-b29b-51f1e13dbd60-MVSFpcx53MfNW2f5ferC3w1XbthPhU6d86XSX6RKqsJ2KDF9eq06uqOPw1qdYBVA21har7dny3Po4OK4AZFWyVJF1fPwv1OfItf/KK-Rizki-Agus-F.jpg</t>
  </si>
  <si>
    <t>https://build.fillout.com/editor/b6saBAA7ojus/results?sessionId=9072695b-7eee-4cf3-a104-2077a4ed68cf</t>
  </si>
  <si>
    <t>https://build.fillout.com/editor/b6saBAA7ojus/results?sessionId=8cd49f87-bc92-49c4-9526-ba10c43318d5, https://build.fillout.com/editor/b6saBAA7ojus/results?sessionId=79632d6a-3ab8-4968-8459-7ccb4659afb0, https://build.fillout.com/editor/b6saBAA7ojus/results?sessionId=c10cac38-c1fb-4192-93b6-34dca82b5509, https://build.fillout.com/editor/b6saBAA7ojus/results?sessionId=5495482a-2d97-4169-b5cc-fdfd1e617957</t>
  </si>
  <si>
    <t>52286928-7aff-4241-9234-85023e1bdaf1</t>
  </si>
  <si>
    <t>c225ab02-e765-4172-8e57-ecd93bd29f74</t>
  </si>
  <si>
    <t>Thu May 21 2026 10:04:00 GMT+0700 (Western Indonesia Time)</t>
  </si>
  <si>
    <t xml:space="preserve">Buamat </t>
  </si>
  <si>
    <t>Thu May 21 2026 10:01:00 GMT+0700 (Western Indonesia Time)</t>
  </si>
  <si>
    <t>https://prod-fillout-oregon-s3.s3.us-west-2.amazonaws.com/orgid-431168/flowpublicid-kdFWQQWTckus/3713a1dd-b63d-4bb9-879a-60a2472f3567-yRkXhNolUXewdMfmjoSX3FCsyTOxGYHl3c3vXHvkgM4OFxnAv4d8ORqQYPuG8TyLomiTaronUJbsCeK43jOWZckKrcLflw43P01/WA_1780321512272.jpg</t>
  </si>
  <si>
    <t>3515030901860003</t>
  </si>
  <si>
    <t>https://prod-fillout-oregon-s3.s3.us-west-2.amazonaws.com/orgid-431168/flowpublicid-kdFWQQWTckus/c71f1e6e-2f97-42c9-914f-4918f87d9d45-e9d6K9xQQLfeYv089jU7hDjw3bij2V7kLBxMjy607xojpe10pNSt6WZsxZG7eOYADovWvuQx3oPUbmMBe78BzsI3FqptTPNQy3o/220786.jpg</t>
  </si>
  <si>
    <t>Khusnul khotimah</t>
  </si>
  <si>
    <t>https://prod-fillout-oregon-s3.s3.us-west-2.amazonaws.com/orgid-431168/flowpublicid-kdFWQQWTckus/2a956108-1369-4a0c-81dc-2d3193e206e0-cfncp8lFcx3XN1FBbUTCZepUVRmTSFjeitK6iAOwIgYn7gdc9mPrROyN1MXWkdWQALzwJm0WJOXB6R0C2Q23GfZ7DVIyvjVpTVW/220787.jpg</t>
  </si>
  <si>
    <t>Thu May 21 2026 09:59:00 GMT+0700 (Western Indonesia Time)</t>
  </si>
  <si>
    <t>2001-10-11</t>
  </si>
  <si>
    <t>https://prod-fillout-oregon-s3.s3.us-west-2.amazonaws.com/orgid-431168/flowpublicid-kdFWQQWTckus/c7008e71-75ee-454c-8cb0-2dce3d11f675-Z3BidZcRlLpPbM4l1jQw8fLiBHDGWb3aPM0Qq8J9C3y5z6po8IoWZBiDUUDi4VVR2bwfJT9ho5021137dkKwFnIcNYMuu9w7huQ/1000002808.jpg</t>
  </si>
  <si>
    <t>https://prod-fillout-oregon-s3.s3.us-west-2.amazonaws.com/orgid-431168/flowpublicid-kdFWQQWTckus/cfa487f1-86d1-480d-8e14-9ea804482148-trJtPm6vhJcKMiQ9bnDszSjaAOTmDqqJ8QHeEpXMX2LYRKhIH2crW5O2H57ySdE4pdNLhoT848wGvqiKnoBgFQ1SqZWmTfz7HCe/220788.jpg</t>
  </si>
  <si>
    <t>https://build.fillout.com/editor/b6saBAA7ojus/results?sessionId=494d95b9-6ff7-43e9-9f4b-d441a5aa4a95</t>
  </si>
  <si>
    <t>25/05/2026 02:26:54</t>
  </si>
  <si>
    <t>https://prod-fillout-oregon-s3.s3.us-west-2.amazonaws.com/orgid-431168/flowpublicid-kdFWQQWTckus/9c23adb2-acec-4bb4-932c-7aef6a3c36db-bHKCF9HmjfTyYIw9vSiuoQQzGntctmLq7rYG1g5nL2usE70yV1hBU0MCFbZpTicynLMt7fSrD7EZ4Hk8llAYuFoPDkXquoEXAD7/1000002810.jpg</t>
  </si>
  <si>
    <t>Thu May 21 2026 09:57:00 GMT+0700 (Western Indonesia Time)</t>
  </si>
  <si>
    <t>1980-07-27</t>
  </si>
  <si>
    <t>Rizki Agus Ferdianto, Santi Dewi Utami, Nada Fajria Salsabila, Shintya Zahwa Aulia</t>
  </si>
  <si>
    <t>https://prod-fillout-oregon-s3.s3.us-west-2.amazonaws.com/orgid-431168/flowpublicid-kdFWQQWTckus/b0438a3f-3bd6-4d55-a7d7-69275dfbff2a-v7Zd5aIOdojyGRaSGINeaTvDdTM64VEXPgsD2kh37gXbgzF98uuO7jSQvT3Jvr4FVpk0vfwKiWQcMoL82BKO0uR1R3qi7EeWwHc/1000002812.jpg</t>
  </si>
  <si>
    <t>https://build.fillout.com/editor/kdFWQQWTckus/results?sessionId=59b24560-fb67-4a4f-9a11-d1df7cd13745</t>
  </si>
  <si>
    <t>25/05/2026 02:28:57</t>
  </si>
  <si>
    <t>https://build.fillout.com/editor/b6saBAA7ojus/results?sessionId=5241dd52-0f43-4608-b2a7-3e641a6a7493</t>
  </si>
  <si>
    <t>Mon May 18 2026 22:26:00 GMT+0700 (Western Indonesia Time)</t>
  </si>
  <si>
    <t>https://build.fillout.com/editor/b6saBAA7ojus/results?sessionId=d4d0309e-9541-4ac2-852c-5b865cfce41b, https://build.fillout.com/editor/b6saBAA7ojus/results?sessionId=2b524d39-cfb0-4c59-881d-c8f7e22702eb, https://build.fillout.com/editor/b6saBAA7ojus/results?sessionId=f2e6eda4-8504-4220-ad05-fca3011a29d0, https://build.fillout.com/editor/b6saBAA7ojus/results?sessionId=39e8ca35-c697-46a1-aa2c-69da4c9c076b</t>
  </si>
  <si>
    <t>Thu May 21 2026 09:56:00 GMT+0700 (Western Indonesia Time)</t>
  </si>
  <si>
    <t>52907542-a3e5-4129-83d6-8d26d8b24906</t>
  </si>
  <si>
    <t>1990-04-20</t>
  </si>
  <si>
    <t>3515032406190004</t>
  </si>
  <si>
    <t>https://prod-fillout-oregon-s3.s3.us-west-2.amazonaws.com/orgid-431168/flowpublicid-kdFWQQWTckus/a9ae98ff-f557-4cc4-a095-e9cfb5ab0e7a-Psws6Vc5ppFSN1rpDTOfQHooBt2jRff61lYrep9Tt8FQ0G53x5LVS12B6yqS4ElW4G0ajW5wjRa6DlhDE7YPtx87beLltab4i2X/WA_1780541347530.jpg</t>
  </si>
  <si>
    <t>25/05/2026 02:30:50</t>
  </si>
  <si>
    <t>216</t>
  </si>
  <si>
    <t>https://build.fillout.com/editor/b6saBAA7ojus/results?sessionId=cdf90aea-f923-421f-937a-b4420b7ae3ba</t>
  </si>
  <si>
    <t>Thu May 21 2026 09:53:00 GMT+0700 (Western Indonesia Time)</t>
  </si>
  <si>
    <t>77f6d01b-0c66-464a-8a1a-17c920177931</t>
  </si>
  <si>
    <t>18/05/2026 15:25:48</t>
  </si>
  <si>
    <t>https://prod-fillout-oregon-s3.s3.us-west-2.amazonaws.com/orgid-431168/flowpublicid-kdFWQQWTckus/10d2eb15-ccd3-4554-8dbc-d948d96870f8-Axlo4OcuHIR9l1AkmfXjJyBdPnMQKnd7wyXDJciWw6i9aa0FCx51XtnawNvec5ruXLMvBXRlfEKUxBRFl7aZfTIClzqXQzJKUM3/WA_1780541153975.jpg</t>
  </si>
  <si>
    <t>3515031608790005</t>
  </si>
  <si>
    <t>1974-01-05</t>
  </si>
  <si>
    <t>https://build.fillout.com/editor/b6saBAA7ojus/results?sessionId=06df701b-26de-41a1-a5bb-4bac114818f4</t>
  </si>
  <si>
    <t>https://prod-fillout-oregon-s3.s3.us-west-2.amazonaws.com/orgid-431168/flowpublicid-kdFWQQWTckus/49dde2a6-205a-4cc6-9511-c98e9a974a70-D5maV3T73aCbryGOPZuRRy7NCV6Ser2NY4jwNZFrd0A72aLsgl5TO3TgL2EnOZlY4NzzHIDMm2veZe2KnmlQfXeCP1dtdwmnbub/WA_1780541171316.jpg</t>
  </si>
  <si>
    <t>6e115cdc-535e-4446-b189-b0b2bea20a2b</t>
  </si>
  <si>
    <t>18/05/2026 15:15:31</t>
  </si>
  <si>
    <t>3515034911840001</t>
  </si>
  <si>
    <t>1962-04-01</t>
  </si>
  <si>
    <t>https://prod-fillout-oregon-s3.s3.us-west-2.amazonaws.com/orgid-431168/flowpublicid-kdFWQQWTckus/9fb21b00-c120-4265-bd3d-06a9c295bad2-knpfIVSEPlKVjuebVaa0ToePpA3oCvZQbcMXzvklABjI7sEEBvGoClyDCSl4W0JhFIchGRUB7yoFkYswfac6ppkxn6IVoqtS1Do/WA_1780541203801.jpg</t>
  </si>
  <si>
    <t>https://build.fillout.com/editor/b6saBAA7ojus/results?sessionId=461261fa-ad09-416f-af98-85ebc5e30329</t>
  </si>
  <si>
    <t>Mukhammad Rofik, Dwi Arianti, Jibril Jalil Jalaludin, Jenar Jauhar Rojabiyah</t>
  </si>
  <si>
    <t>0f8988f5-cbb5-4330-b0c3-b83ecb4ca3b3</t>
  </si>
  <si>
    <t>Thu May 21 2026 09:50:00 GMT+0700 (Western Indonesia Time)</t>
  </si>
  <si>
    <t>https://build.fillout.com/editor/kdFWQQWTckus/results?sessionId=3e567a06-e34e-4726-9ee5-527f68c8740f</t>
  </si>
  <si>
    <t>1b1fc0d2-bff8-4fa8-ad33-8f5a584d1c13</t>
  </si>
  <si>
    <t>Sugeng wahyudi</t>
  </si>
  <si>
    <t>18/05/2026 15:20:39</t>
  </si>
  <si>
    <t>3515030606590003</t>
  </si>
  <si>
    <t>Jibril Jalil Jalaludin</t>
  </si>
  <si>
    <t>3515030802080002</t>
  </si>
  <si>
    <t>1969-05-06</t>
  </si>
  <si>
    <t>https://build.fillout.com/editor/b6saBAA7ojus/results?sessionId=e2aeea0c-2ad6-4e15-b179-dc1c15d092f9, https://build.fillout.com/editor/b6saBAA7ojus/results?sessionId=c0011251-dec4-4af2-8423-514a1ed7ae96, https://build.fillout.com/editor/b6saBAA7ojus/results?sessionId=3cbdc574-0f87-4648-a62b-7a044006b74e, https://build.fillout.com/editor/b6saBAA7ojus/results?sessionId=6d74030a-933e-4970-ae78-3eeffa17f6aa</t>
  </si>
  <si>
    <t>Mon May 18 2026 23:07:00 GMT+0700 (Western Indonesia Time)</t>
  </si>
  <si>
    <t>Mon May 18 2026 22:45:00 GMT+0700 (Western Indonesia Time)</t>
  </si>
  <si>
    <t>52d30771-99cd-484a-9353-020f9e2aad4e</t>
  </si>
  <si>
    <t>3525031001093415</t>
  </si>
  <si>
    <t>https://build.fillout.com/editor/b6saBAA7ojus/results?sessionId=0f8988f5-cbb5-4330-b0c3-b83ecb4ca3b3</t>
  </si>
  <si>
    <t>https://prod-fillout-oregon-s3.s3.us-west-2.amazonaws.com/orgid-431168/flowpublicid-kdFWQQWTckus/aed3da06-5de8-4fb6-ab11-5308c6937271-syigUoXPX3uGizJEY5BKpFoaZJ04JxS6t4HBIUbzFgqVHLSfoDnm8Sh1tJZd1xDKoVBwjEoRhzAvjdBowXyOINJkcIWhkhIyyBG/IMG-20260524-WA0009.jpg</t>
  </si>
  <si>
    <t>Thu May 21 2026 09:48:00 GMT+0700 (Western Indonesia Time)</t>
  </si>
  <si>
    <t>b819970d-7ed1-43b4-bf53-e8b2d0d969a0</t>
  </si>
  <si>
    <t>18/05/2026 15:24:44</t>
  </si>
  <si>
    <t>Jenar Jauhar Rojabiyah</t>
  </si>
  <si>
    <t>3515036007110002</t>
  </si>
  <si>
    <t>1958-07-01</t>
  </si>
  <si>
    <t>09</t>
  </si>
  <si>
    <t>https://build.fillout.com/editor/b6saBAA7ojus/results?sessionId=212b7d5c-d104-4648-a9ac-16cf2da43101</t>
  </si>
  <si>
    <t>https://prod-fillout-oregon-s3.s3.us-west-2.amazonaws.com/orgid-431168/flowpublicid-kdFWQQWTckus/325668f1-061b-47cc-87b1-a2cc82d1c73b-3hGdRN8V1JAZvmI0ElOPaIoh0jyoO6f19SlA796yYkS8x7oTOMeIAXHgZx8pzArjZqjafLSo4v26A8HEUkGMreklyBIEQS3v64h/IMG-20260524-WA0012.jpg</t>
  </si>
  <si>
    <t>2021f718-c95e-4bd2-b9f2-b42ab98d8e68</t>
  </si>
  <si>
    <t>Thu May 21 2026 09:44:00 GMT+0700 (Western Indonesia Time)</t>
  </si>
  <si>
    <t>Thu May 21 2026 09:40:00 GMT+0700 (Western Indonesia Time)</t>
  </si>
  <si>
    <t>angger ragil wicaksono</t>
  </si>
  <si>
    <t>3515032006000002</t>
  </si>
  <si>
    <t>2000-06-20</t>
  </si>
  <si>
    <t>magang di dinas kesehatan</t>
  </si>
  <si>
    <t>https://prod-fillout-oregon-s3.s3.us-west-2.amazonaws.com/orgid-431168/flowpublicid-kdFWQQWTckus/ca563e2a-cc62-4d0c-a7ef-34fc1fca24fc-XwcJ70G7C7ohOLt9lhywzXk8uGd4IgHaQbIBLFX3dcAPMgvDiuUh5fzGfL0BplAIPptR61ecY5tzQIMTYfvPz3XctrRDXBqTCDh/IMG-20260524-WA0011.jpg</t>
  </si>
  <si>
    <t>https://build.fillout.com/editor/b6saBAA7ojus/results?sessionId=2021f718-c95e-4bd2-b9f2-b42ab98d8e68</t>
  </si>
  <si>
    <t>bc9caba6-4452-4f22-b4fe-f89adcec9929</t>
  </si>
  <si>
    <t>Thu May 21 2026 09:37:00 GMT+0700 (Western Indonesia Time)</t>
  </si>
  <si>
    <t>3515036305650004</t>
  </si>
  <si>
    <t>1965-05-23</t>
  </si>
  <si>
    <t>https://prod-fillout-oregon-s3.s3.us-west-2.amazonaws.com/orgid-431168/flowpublicid-kdFWQQWTckus/e0d4c4f8-320b-4016-8951-165cb4a723fc-Y7NYroXBm5FJ3mE8hE6Wwr5AGYL5GUDyTbxaOdTmlHK0xdOKCWgDZICaV56Z7SAwKUaL1es5CzvVLhbuwj0PkqaLWV9pgIVfecm/IMG-20260524-WA0010.jpg</t>
  </si>
  <si>
    <t>https://build.fillout.com/editor/b6saBAA7ojus/results?sessionId=bc9caba6-4452-4f22-b4fe-f89adcec9929</t>
  </si>
  <si>
    <t>1963-03-11</t>
  </si>
  <si>
    <t>Agus Salim, Siti Ngatipah</t>
  </si>
  <si>
    <t>https://build.fillout.com/editor/kdFWQQWTckus/results?sessionId=499c2e3f-acc2-4e92-81cd-aa71181f30bc</t>
  </si>
  <si>
    <t>https://build.fillout.com/editor/b6saBAA7ojus/results?sessionId=489b25b8-addf-4397-bea2-fb00d93a495b, https://build.fillout.com/editor/b6saBAA7ojus/results?sessionId=5bb90909-bca2-45ca-8dfb-ebbd4e959c32, https://build.fillout.com/editor/b6saBAA7ojus/results?sessionId=a0ef1407-f2b1-4a69-9988-6f9dd7c2a4f8, https://build.fillout.com/editor/b6saBAA7ojus/results?sessionId=b2d7fd95-c616-4f16-9093-cb3c1fdd1a9b</t>
  </si>
  <si>
    <t>e1bad8b5-539a-419f-94f4-75eda15609d1</t>
  </si>
  <si>
    <t>https://build.fillout.com/editor/b6saBAA7ojus/results?sessionId=f7c2c151-4080-4d18-9e55-c0a8868febd5</t>
  </si>
  <si>
    <t>Tue May 19 2026 05:37:00 GMT+0700 (Western Indonesia Time)</t>
  </si>
  <si>
    <t>Mon May 18 2026 20:18:00 GMT+0700 (Western Indonesia Time)</t>
  </si>
  <si>
    <t>tulus Eko listianto</t>
  </si>
  <si>
    <t>3515031208200005</t>
  </si>
  <si>
    <t>https://prod-fillout-oregon-s3.s3.us-west-2.amazonaws.com/orgid-431168/flowpublicid-kdFWQQWTckus/772f7e34-c3c5-43ff-a258-c8a71bf69ecb-5XLBaU6JfOlHernTCtWdm1x1iZfvV8ouacKIM1EoTQjiOMAoihe3OnMkFRZh3SKG7f8HKM081xbSJw9uFHsXTJhv6HocLtIZGkV/WA_1779110412076.jpg</t>
  </si>
  <si>
    <t>73954135-6d5e-41cc-bf71-887f01c202e7</t>
  </si>
  <si>
    <t>Wed May 20 2026 20:16:00 GMT+0700 (Western Indonesia Time)</t>
  </si>
  <si>
    <t>Shafa Khalilah Ulhaq</t>
  </si>
  <si>
    <t>3515055409090004</t>
  </si>
  <si>
    <t>2009-09-14</t>
  </si>
  <si>
    <t>3515031403230001</t>
  </si>
  <si>
    <t>https://build.fillout.com/editor/b6saBAA7ojus/results?sessionId=73954135-6d5e-41cc-bf71-887f01c202e7</t>
  </si>
  <si>
    <t>0358eb9d-a47f-45b6-80c8-e71220650141</t>
  </si>
  <si>
    <t>Thu May 21 2026 09:39:00 GMT+0700 (Western Indonesia Time)</t>
  </si>
  <si>
    <t>Wed May 20 2026 20:13:00 GMT+0700 (Western Indonesia Time)</t>
  </si>
  <si>
    <t>https://prod-fillout-oregon-s3.s3.us-west-2.amazonaws.com/orgid-431168/flowpublicid-kdFWQQWTckus/053f5423-0c42-4bf1-9522-cf21a4d6cc17-lLnJM1EWq2FzAV5PQqVhH1PocIgr7fLCUe3wFmedbUiMmptBuHJiQEibBwQJZLXDVcSVIxwxyN4Y32gE7t1H5H2gUCQ5Huxc4Gk/WA_1779110214275.jpg</t>
  </si>
  <si>
    <t>Enny Rahayu Putri Purwati</t>
  </si>
  <si>
    <t>3515056603880001</t>
  </si>
  <si>
    <t>1988-03-26</t>
  </si>
  <si>
    <t>https://build.fillout.com/editor/b6saBAA7ojus/results?sessionId=0358eb9d-a47f-45b6-80c8-e71220650141</t>
  </si>
  <si>
    <t>https://prod-fillout-oregon-s3.s3.us-west-2.amazonaws.com/orgid-431168/flowpublicid-kdFWQQWTckus/88a15ccb-6247-4a38-9a65-dadc3ebfd893-xtbwMMaC6bDV2lK021qBNECffDEITVIdd0aeSk3CDUqKo1crtANMXikAwf12D42rGtdc9uwoQJPA5jdxtjnsSxkzAQZmnctSksG/WA_1779110242459.jpg</t>
  </si>
  <si>
    <t>fac01acc-f416-430c-bb52-feb18074317a</t>
  </si>
  <si>
    <t>Wed May 20 2026 20:07:00 GMT+0700 (Western Indonesia Time)</t>
  </si>
  <si>
    <t>Agus Budiono</t>
  </si>
  <si>
    <t>3515051004850003</t>
  </si>
  <si>
    <t>1983-04-10</t>
  </si>
  <si>
    <t>https://prod-fillout-oregon-s3.s3.us-west-2.amazonaws.com/orgid-431168/flowpublicid-kdFWQQWTckus/e0e9d065-cfe5-4218-9d00-f508cd1e5e73-bMcQn3edB7qZMgBid45RuZzW2LiWRS6PKZVKm9yCVLbxtvzYL8jZncieJxgC1eM1hyx777iUkveeEzzQXb9776Me1wqF68qntoj/WA_1779110267028.jpg</t>
  </si>
  <si>
    <t>https://build.fillout.com/editor/b6saBAA7ojus/results?sessionId=fac01acc-f416-430c-bb52-feb18074317a</t>
  </si>
  <si>
    <t>Thu May 21 2026 09:38:00 GMT+0700 (Western Indonesia Time)</t>
  </si>
  <si>
    <t>Thu May 21 2026 09:36:00 GMT+0700 (Western Indonesia Time)</t>
  </si>
  <si>
    <t>1955-05-01</t>
  </si>
  <si>
    <t>tulus Eko listianto, Diah anugrah lestari, isvara Alesha Farzana mishael</t>
  </si>
  <si>
    <t>https://build.fillout.com/editor/b6saBAA7ojus/results?sessionId=80895e58-1fb4-45a4-8b9d-2ccd9144be5a, https://build.fillout.com/editor/b6saBAA7ojus/results?sessionId=de402530-a689-44fc-ac27-52aca597547f, https://build.fillout.com/editor/b6saBAA7ojus/results?sessionId=fa676f31-6982-4ade-8477-f3dd23943782, https://build.fillout.com/editor/b6saBAA7ojus/results?sessionId=c684cf6e-b8e7-4622-bff2-cd2fa7b6575c</t>
  </si>
  <si>
    <t>https://build.fillout.com/editor/kdFWQQWTckus/results?sessionId=e1bad8b5-539a-419f-94f4-75eda15609d1</t>
  </si>
  <si>
    <t>https://build.fillout.com/editor/b6saBAA7ojus/results?sessionId=db3c6512-6ff9-448e-9b46-36bbed3c5171</t>
  </si>
  <si>
    <t>fba69bd5-5dfc-4b90-beb8-aad0d80fff14</t>
  </si>
  <si>
    <t>Tue May 19 2026 06:46:00 GMT+0700 (Western Indonesia Time)</t>
  </si>
  <si>
    <t>Tue May 19 2026 05:38:00 GMT+0700 (Western Indonesia Time)</t>
  </si>
  <si>
    <t>2026-05-19</t>
  </si>
  <si>
    <t>Thu May 21 2026 09:33:00 GMT+0700 (Western Indonesia Time)</t>
  </si>
  <si>
    <t>Muhammad Alfan Fadli</t>
  </si>
  <si>
    <t>3515032508250005</t>
  </si>
  <si>
    <t>https://prod-fillout-oregon-s3.s3.us-west-2.amazonaws.com/orgid-431168/flowpublicid-kdFWQQWTckus/85be07c7-daed-44ec-9978-f780dcc09b0b-SoIgswlHGc58n9dRnkC8YdVGVM6XhiyY4s7Pn7XZtzrf8kmQz9JRWgBipXt4LOovKSOTFj8gzZtzh3xfXcxFEfFGncr0PSDtexe/Screenshot_20260517_154349_CamScanner.jpg</t>
  </si>
  <si>
    <t>2024</t>
  </si>
  <si>
    <t>https://build.fillout.com/editor/b6saBAA7ojus/results?sessionId=b4fa798c-e65e-4004-84dd-212fb2855b87</t>
  </si>
  <si>
    <t>Thu May 21 2026 09:31:00 GMT+0700 (Western Indonesia Time)</t>
  </si>
  <si>
    <t>1945-11-01</t>
  </si>
  <si>
    <t>https://prod-fillout-oregon-s3.s3.us-west-2.amazonaws.com/orgid-431168/flowpublicid-kdFWQQWTckus/d63d2a06-f8e9-4d83-8f26-b7f533804830-VlfMXi68VGORQLgTcEqEgeglQQ0prhBS46hweRiTBiAMNxu0Y2dGdPyeeHjL1jdobbh4IPMmD8fWpDn2H2zC6zi8JUxoROT6ZMg/1001039013.jpg</t>
  </si>
  <si>
    <t>https://build.fillout.com/editor/b6saBAA7ojus/results?sessionId=a4e757d4-2802-496e-8f6d-42dde74d12a4</t>
  </si>
  <si>
    <t>21a8cdcb-fa2e-4e2c-8473-e60200a13da6</t>
  </si>
  <si>
    <t>Thu May 21 2026 09:27:00 GMT+0700 (Western Indonesia Time)</t>
  </si>
  <si>
    <t>Thu May 21 2026 06:59:00 GMT+0700 (Western Indonesia Time)</t>
  </si>
  <si>
    <t>https://prod-fillout-oregon-s3.s3.us-west-2.amazonaws.com/orgid-431168/flowpublicid-kdFWQQWTckus/b4f7b138-7b82-403d-b18d-b0a98b5ca783-VXIQjgpRtMqnBewYMZnzTyXjGlEbbIoa7LabOfh2X2kbVlJSCCvfaUPgNnxvHpR4JkaSXk1Je9lkNkF4V6ajWNMD8JAAH1GX0bc/1001037164.jpg</t>
  </si>
  <si>
    <t>Mochammad Mario Rasya Islami</t>
  </si>
  <si>
    <t>3515030303070002</t>
  </si>
  <si>
    <t>2007-03-03</t>
  </si>
  <si>
    <t>Pegawai Pom Bensin</t>
  </si>
  <si>
    <t>315031005110003</t>
  </si>
  <si>
    <t>https://build.fillout.com/editor/b6saBAA7ojus/results?sessionId=21a8cdcb-fa2e-4e2c-8473-e60200a13da6</t>
  </si>
  <si>
    <t>https://prod-fillout-oregon-s3.s3.us-west-2.amazonaws.com/orgid-431168/flowpublicid-kdFWQQWTckus/4e199d9b-ce7e-4c63-89a2-e40e9e3d1edc-gggWeTzFydOoSihRkSyZQ2w1z6COm6sZTNebJ9iJzuO9KzJmT95pAHwHmiDPM2XoQ5wRLAorJCCgop0UciWfBzUjk6Wwh6ztgxM/1001037168.jpg</t>
  </si>
  <si>
    <t>0f2d1b62-97bf-4988-81a3-7edd828c7af9</t>
  </si>
  <si>
    <t>Thu May 21 2026 06:53:00 GMT+0700 (Western Indonesia Time)</t>
  </si>
  <si>
    <t>Cici Agustin</t>
  </si>
  <si>
    <t>3515036208860002</t>
  </si>
  <si>
    <t>1986-08-22</t>
  </si>
  <si>
    <t>https://build.fillout.com/editor/b6saBAA7ojus/results?sessionId=8e7f9b70-b08b-46e2-a6bc-192fb8e46abd, https://build.fillout.com/editor/b6saBAA7ojus/results?sessionId=83244c92-bd58-4f02-8931-89f3e843c0d8</t>
  </si>
  <si>
    <t>24/05/2026 01:42:22</t>
  </si>
  <si>
    <t>https://build.fillout.com/editor/b6saBAA7ojus/results?sessionId=0f2d1b62-97bf-4988-81a3-7edd828c7af9</t>
  </si>
  <si>
    <t>Muhammad Alfan Fadli, Juli Rahmawati, Muhammad Nuzril Zulfan Sang Aji, Muhammad Arsyil Zulfan Sang Aji</t>
  </si>
  <si>
    <t>https://build.fillout.com/editor/kdFWQQWTckus/results?sessionId=fba69bd5-5dfc-4b90-beb8-aad0d80fff14</t>
  </si>
  <si>
    <t>89a09d7b-e669-4f3a-9c3a-9fbcefa37612</t>
  </si>
  <si>
    <t>Thu May 21 2026 06:50:00 GMT+0700 (Western Indonesia Time)</t>
  </si>
  <si>
    <t>Mochammad Isrofi</t>
  </si>
  <si>
    <t>3515030704860001</t>
  </si>
  <si>
    <t>1986-04-07</t>
  </si>
  <si>
    <t>a5882759-e792-468f-a15d-c2e22d1d8a82</t>
  </si>
  <si>
    <t>Tue May 19 2026 07:23:00 GMT+0700 (Western Indonesia Time)</t>
  </si>
  <si>
    <t>Tue May 19 2026 06:49:00 GMT+0700 (Western Indonesia Time)</t>
  </si>
  <si>
    <t>Amin Wijaya</t>
  </si>
  <si>
    <t>3515032102200002</t>
  </si>
  <si>
    <t>https://prod-fillout-oregon-s3.s3.us-west-2.amazonaws.com/orgid-431168/flowpublicid-kdFWQQWTckus/57935830-0fe5-4df6-8f1b-92d56433eb61-SqG3CgzgEt8w8uZFUbceBK0U2tDHtvbN3nfB38an5zPZjuI4Y1Um6mjbJ1BghBVItnl1I4vdCdMLh9PEqd6MiAxEMlf3EbuqbhM/Screenshot_20260519_065448_CamScanner.jpg</t>
  </si>
  <si>
    <t>24/05/2026 01:46:12</t>
  </si>
  <si>
    <t>https://build.fillout.com/editor/b6saBAA7ojus/results?sessionId=89a09d7b-e669-4f3a-9c3a-9fbcefa37612</t>
  </si>
  <si>
    <t>d013c586-fc16-4867-9544-425a58cc03f7</t>
  </si>
  <si>
    <t>Wed May 20 2026 22:44:00 GMT+0700 (Western Indonesia Time)</t>
  </si>
  <si>
    <t>Wed May 20 2026 22:41:00 GMT+0700 (Western Indonesia Time)</t>
  </si>
  <si>
    <t>Kyara Calista Almahyra</t>
  </si>
  <si>
    <t>3515036310250002</t>
  </si>
  <si>
    <t>2025-10-23</t>
  </si>
  <si>
    <t>3515032008240003</t>
  </si>
  <si>
    <t>https://build.fillout.com/editor/b6saBAA7ojus/results?sessionId=d013c586-fc16-4867-9544-425a58cc03f7</t>
  </si>
  <si>
    <t>Ninik Yuliati</t>
  </si>
  <si>
    <t>3521a899b11c083ea2fb954c76ed62e2</t>
  </si>
  <si>
    <t>e4b5e528-9941-40bc-be57-155bcb757af6</t>
  </si>
  <si>
    <t>Wed May 20 2026 22:36:00 GMT+0700 (Western Indonesia Time)</t>
  </si>
  <si>
    <t>Selvi Muharrohmah</t>
  </si>
  <si>
    <t>https://prod-fillout-oregon-s3.s3.us-west-2.amazonaws.com/orgid-431168/flowpublicid-kdFWQQWTckus/f0e8d37a-afda-4084-a3b5-88ac554a8fbd-JA37iJ7tw7aZy4tkULUkdlO7VVwi8bBifu6ha0ypDqxTxea4TLSgzEQzkf4c4MLPivc61t1pJcMzVeAoZiI3N2HRe9UXPO7G5by/1001039031.jpg</t>
  </si>
  <si>
    <t>3515066703020005</t>
  </si>
  <si>
    <t>24/05/2026 01:45:47</t>
  </si>
  <si>
    <t>2002-03-27</t>
  </si>
  <si>
    <t>https://build.fillout.com/editor/b6saBAA7ojus/results?sessionId=e4b5e528-9941-40bc-be57-155bcb757af6</t>
  </si>
  <si>
    <t>https://prod-fillout-oregon-s3.s3.us-west-2.amazonaws.com/orgid-431168/flowpublicid-kdFWQQWTckus/4d593e79-33aa-473f-9045-084e7b7e369b-2ytOtkqAzvaelWu67wbi1WB5aOqR6RmxPErJW4JMqTADuB6P2ThgO3PhYRS1bOh4n4iHeUBsB31W0SxpWYO5gJslGF3gUjydA0B/1001033970.jpg</t>
  </si>
  <si>
    <t>c4da9fdd-9c99-4eb9-89fd-a80f78b7b8a2</t>
  </si>
  <si>
    <t>Wed May 20 2026 22:31:00 GMT+0700 (Western Indonesia Time)</t>
  </si>
  <si>
    <t>Candra Dwi Al Ayubi</t>
  </si>
  <si>
    <t>3515032709980002</t>
  </si>
  <si>
    <t>1998-09-27</t>
  </si>
  <si>
    <t>24/05/2026 01:49:54</t>
  </si>
  <si>
    <t>https://prod-fillout-oregon-s3.s3.us-west-2.amazonaws.com/orgid-431168/flowpublicid-kdFWQQWTckus/9a7a492d-2daa-49a0-99e4-07c17eb8a4cb-MOBZSEtagijaOi37Xu23Tg3laONv8zbW4eimSKuYqmWaJMRKktdolXKVJt6nxfCs8m9yWeUHzWSOLv9PZkIZy6a3JpjiFU1MCzd/1001039034.jpg</t>
  </si>
  <si>
    <t>https://build.fillout.com/editor/b6saBAA7ojus/results?sessionId=c4da9fdd-9c99-4eb9-89fd-a80f78b7b8a2</t>
  </si>
  <si>
    <t>https://build.fillout.com/editor/b6saBAA7ojus/results?sessionId=673d1f35-504a-483a-a815-4cf51fab325d, https://build.fillout.com/editor/b6saBAA7ojus/results?sessionId=cdf5ca73-f5eb-4d13-9f4d-77754e84d6e8, https://build.fillout.com/editor/b6saBAA7ojus/results?sessionId=a97d4897-2c0a-463d-904f-65ef31c0b995</t>
  </si>
  <si>
    <t>573a1808-5e3f-4f3b-9c3a-079265f9e677</t>
  </si>
  <si>
    <t>88ed7d6e-1bd3-49da-ba43-00f1ea0fac65</t>
  </si>
  <si>
    <t>Wed May 20 2026 22:23:00 GMT+0700 (Western Indonesia Time)</t>
  </si>
  <si>
    <t>https://prod-fillout-oregon-s3.s3.us-west-2.amazonaws.com/orgid-431168/flowpublicid-kdFWQQWTckus/35b53ddd-02f2-4632-99e4-593e3802120d-xDT7IJDA8KQZZMa3uGAjW46qUZU2afmdeorZlgSZEnQdt1c9V30e6aMxtUWDDpjyrF9KdQlwdWNb37eKyNbJ8nQuMvTez4PcNEP/c78c23a7-6454-4f60-896a-89cf0b586e26.jpg</t>
  </si>
  <si>
    <t>Sulilik</t>
  </si>
  <si>
    <t>3515034206670004</t>
  </si>
  <si>
    <t>1967-06-03</t>
  </si>
  <si>
    <t>Amin Wijaya, Ninik Yulati, Dean Rafi Wijaya, Azzahra Asyla Rahma</t>
  </si>
  <si>
    <t>https://build.fillout.com/editor/kdFWQQWTckus/results?sessionId=a5882759-e792-468f-a15d-c2e22d1d8a82</t>
  </si>
  <si>
    <t>https://build.fillout.com/editor/b6saBAA7ojus/results?sessionId=88ed7d6e-1bd3-49da-ba43-00f1ea0fac65</t>
  </si>
  <si>
    <t>7ecd5d74-bcf9-4641-a094-ab92602c1f01</t>
  </si>
  <si>
    <t>Wed May 20 2026 21:30:00 GMT+0700 (Western Indonesia Time)</t>
  </si>
  <si>
    <t>Tue May 19 2026 08:14:00 GMT+0700 (Western Indonesia Time)</t>
  </si>
  <si>
    <t>Wed May 20 2026 21:27:00 GMT+0700 (Western Indonesia Time)</t>
  </si>
  <si>
    <t>Tue May 19 2026 07:24:00 GMT+0700 (Western Indonesia Time)</t>
  </si>
  <si>
    <t xml:space="preserve">Karnidyan Rakhmawan </t>
  </si>
  <si>
    <t>1982-05-30</t>
  </si>
  <si>
    <t>Satari</t>
  </si>
  <si>
    <t>3515031206230007</t>
  </si>
  <si>
    <t>https://prod-fillout-oregon-s3.s3.us-west-2.amazonaws.com/orgid-431168/flowpublicid-kdFWQQWTckus/8bc96eef-4bb2-4c2f-882c-4d8d2f4dbda7-Jd1qC6MwDJiRj4eZmmAklrSEi9n5RkuVB3wc9B1L4u30Bo4AnX1uSR8N1RZOU4GFrNr1Q9WOZBSLdZmMVgyvllfD9BRp9q7kuOG/Screenshot_20260517_152312_CamScanner.jpg</t>
  </si>
  <si>
    <t>https://prod-fillout-oregon-s3.s3.us-west-2.amazonaws.com/orgid-431168/flowpublicid-kdFWQQWTckus/602613d7-2f4b-4f90-9ea4-62735b7a0e16-PH8DmT0DNh8lbp9QNiARPigtLF1iv0A7n2bvfPhal4SqZ74mWHLqLDiahBHkG87IW79ISvHCUHFySQ6nWVJAF48u2UKXeMoi6z1/6d746e2b-a5f3-4ce1-a815-20d716cc86ed.jpg</t>
  </si>
  <si>
    <t>https://build.fillout.com/editor/b6saBAA7ojus/results?sessionId=aa5c6303-5bae-4e4a-adae-d21231361a72</t>
  </si>
  <si>
    <t>Ojek</t>
  </si>
  <si>
    <t>Wed May 20 2026 21:22:00 GMT+0700 (Western Indonesia Time)</t>
  </si>
  <si>
    <t>1950-08-01</t>
  </si>
  <si>
    <t>https://prod-fillout-oregon-s3.s3.us-west-2.amazonaws.com/orgid-431168/flowpublicid-kdFWQQWTckus/1b3eba25-e713-400a-ab24-3b81a372f57d-wN31VGmEK3kZmPFY3jTLBirczZ6UMAVGJ5709sGJJTl3r8E91Kd4Ncj2LwCIPRsxE1h4RcQj4syqp1wgpwhGDuI9yu5HqU0dWf0/9ba03c9b-1958-48f3-b70a-296063c08643.jpg</t>
  </si>
  <si>
    <t>https://prod-fillout-oregon-s3.s3.us-west-2.amazonaws.com/orgid-431168/flowpublicid-kdFWQQWTckus/c773f4d9-d25f-4cc1-991f-d64b7aea56ff-WQDmCtvxO5UFchklmskoWfP6bbR5zuU9vUPUScOQ4p6JVH25NvVINN5a35VLHu762YunqFoaShakDrjhiQDuZ2RJGoakBfmoMMv/1001039050.jpg</t>
  </si>
  <si>
    <t>https://build.fillout.com/editor/b6saBAA7ojus/results?sessionId=810bf494-4422-4e7d-82e0-023cf9cf4666</t>
  </si>
  <si>
    <t>https://prod-fillout-oregon-s3.s3.us-west-2.amazonaws.com/orgid-431168/flowpublicid-kdFWQQWTckus/08963076-8702-4a0d-8430-875a2b718297-qimjDsNg96Ld7Ydg0YRUArk6kqRFhcj6SSec6spqKlB4qm56AxOMTe22bvCG6sU3lCogUPbnQGhNiihqhPzjFKjDHUUsuAkiuAn/4bfb2566-278d-46ca-b3d1-649315f0b958.jpg</t>
  </si>
  <si>
    <t>https://prod-fillout-oregon-s3.s3.us-west-2.amazonaws.com/orgid-431168/flowpublicid-kdFWQQWTckus/24e7f6dd-ef1d-4167-97b9-8e7a4f0b0cb9-nbdGdyJbMVUbcZHxC9f2V9ZJRmlT6jkC2v2UVrnNxQjFSB6vE34O8FBWe9iBpyIl8Ssa633RoTTd3V0BDgm3iu1KYoxwbCVbgvt/1001039097.jpg</t>
  </si>
  <si>
    <t>Wed May 20 2026 19:47:00 GMT+0700 (Western Indonesia Time)</t>
  </si>
  <si>
    <t>Wed May 20 2026 19:44:00 GMT+0700 (Western Indonesia Time)</t>
  </si>
  <si>
    <t>1970-05-11</t>
  </si>
  <si>
    <t>https://prod-fillout-oregon-s3.s3.us-west-2.amazonaws.com/orgid-431168/flowpublicid-kdFWQQWTckus/02d4d06c-41c6-4831-b750-84a56e50c317-8jegAP0QGEfkAt2PU9cHF8Nh5EKhsn0mjDIvb4p36efEWirVENrqrMS4dRE4b4dPleAHcOayFmtpJIvJxPacOudSsgMgworAw5U/1001033999.jpg</t>
  </si>
  <si>
    <t>https://build.fillout.com/editor/b6saBAA7ojus/results?sessionId=b6213ea6-dc6b-4ac1-8bca-9009c6c8dd62, https://build.fillout.com/editor/b6saBAA7ojus/results?sessionId=56191010-3521-4acd-b140-554ed31f7fd5, https://build.fillout.com/editor/b6saBAA7ojus/results?sessionId=19e3cc8a-c7df-4130-a359-22b9ae4d09fb, https://build.fillout.com/editor/b6saBAA7ojus/results?sessionId=0b5c1a04-79ba-4fc7-9484-c1842a23634f</t>
  </si>
  <si>
    <t>Wed May 20 2026 19:42:00 GMT+0700 (Western Indonesia Time)</t>
  </si>
  <si>
    <t>Wed May 20 2026 19:36:00 GMT+0700 (Western Indonesia Time)</t>
  </si>
  <si>
    <t>1964-01-31</t>
  </si>
  <si>
    <t>580f79cd-7e04-461e-8157-46cb0738dec4</t>
  </si>
  <si>
    <t>https://prod-fillout-oregon-s3.s3.us-west-2.amazonaws.com/orgid-431168/flowpublicid-kdFWQQWTckus/bdf9ce75-8351-4673-b865-483c07b827fd-SZHwzYiBOkUwHtv6XFGenqgMlMRwQKTfjw0eXNrcpoDtUhLXSPdBtVYuyLeJhTgtBJAulq9mQEOL6I4m0ddMXb1ILwEQS9OnXMR/Screenshot_20260525_123603_CamScanner.jpg</t>
  </si>
  <si>
    <t>Satari, Agung Sugianto</t>
  </si>
  <si>
    <t>https://build.fillout.com/editor/kdFWQQWTckus/results?sessionId=7ecd5d74-bcf9-4641-a094-ab92602c1f01</t>
  </si>
  <si>
    <t>Tue May 19 2026 09:05:00 GMT+0700 (Western Indonesia Time)</t>
  </si>
  <si>
    <t>Tue May 19 2026 08:21:00 GMT+0700 (Western Indonesia Time)</t>
  </si>
  <si>
    <t>8208b0dd-c752-4f10-af52-90a0c91e4dd4</t>
  </si>
  <si>
    <t>Wed May 20 2026 19:26:00 GMT+0700 (Western Indonesia Time)</t>
  </si>
  <si>
    <t>Wed May 20 2026 19:24:00 GMT+0700 (Western Indonesia Time)</t>
  </si>
  <si>
    <t>Zahrotul Putri Rahmadita</t>
  </si>
  <si>
    <t>3515034705080001</t>
  </si>
  <si>
    <t>2008-05-07</t>
  </si>
  <si>
    <t>642c2470-03b0-4fa5-b03e-2e5cbf31d204</t>
  </si>
  <si>
    <t>15/05/2026 11:59:00</t>
  </si>
  <si>
    <t>https://build.fillout.com/editor/b6saBAA7ojus/results?sessionId=8208b0dd-c752-4f10-af52-90a0c91e4dd4</t>
  </si>
  <si>
    <t>https://prod-fillout-oregon-s3.s3.us-west-2.amazonaws.com/orgid-431168/flowpublicid-kdFWQQWTckus/9147a96e-8dd6-4c00-a1aa-99a53fb35669-7sCCMHSGF2HUgD12N0afJ9JgHLvFAeESmQjBqENiaP7SZbkFvtMWHH7Mih49riT1hCpALpG44vUUQAqDr8mpJQO9QtKivAiMtXa/1001046903.jpg</t>
  </si>
  <si>
    <t>3515032006780004</t>
  </si>
  <si>
    <t>ffd81121-f526-4341-bc0d-16b9415e7657</t>
  </si>
  <si>
    <t>Wed May 20 2026 19:21:00 GMT+0700 (Western Indonesia Time)</t>
  </si>
  <si>
    <t>3515036307810001</t>
  </si>
  <si>
    <t>1981-03-23</t>
  </si>
  <si>
    <t>https://prod-fillout-oregon-s3.s3.us-west-2.amazonaws.com/orgid-431168/flowpublicid-kdFWQQWTckus/397a9d16-6013-4bcb-80ba-49b523380ef2-HckXuGyncFvH0FL4SLCUwhrD9wCO2WERgbbHiMs6KliOLGxoKg6J1B0tIZLDdXCdym0l8YiCEq4XR5cXAC7d5y57ynLweKAGMGs/1001046904.jpg</t>
  </si>
  <si>
    <t>https://build.fillout.com/editor/b6saBAA7ojus/results?sessionId=ffd81121-f526-4341-bc0d-16b9415e7657</t>
  </si>
  <si>
    <t>8caeea39-ab02-4582-af51-0ae8d3b58977</t>
  </si>
  <si>
    <t>15/05/2026 12:02:34</t>
  </si>
  <si>
    <t>3515034702820005</t>
  </si>
  <si>
    <t>Wed May 20 2026 19:23:00 GMT+0700 (Western Indonesia Time)</t>
  </si>
  <si>
    <t>Wed May 20 2026 19:20:00 GMT+0700 (Western Indonesia Time)</t>
  </si>
  <si>
    <t>1971-04-12</t>
  </si>
  <si>
    <t>https://prod-fillout-oregon-s3.s3.us-west-2.amazonaws.com/orgid-431168/flowpublicid-kdFWQQWTckus/62c2a003-27e1-413f-8ba7-f0e355e41411-HLBqTDhsq0UrJMLbtoqeunrribtrkTDfoxbydThR50xQPJWMLpKgBX5NGKtYtJ8JjvZexKZsCvyWr690HTnE3ACe4M7gWa3spZZ/1001046905.jpg</t>
  </si>
  <si>
    <t>https://build.fillout.com/editor/b6saBAA7ojus/results?sessionId=ca60b7e1-00c3-4742-a3fe-1f06ca924c37</t>
  </si>
  <si>
    <t>763cc32a-6043-48ff-b789-12a360d5aad7</t>
  </si>
  <si>
    <t>15/05/2026 12:08:36</t>
  </si>
  <si>
    <t>Rizma dian natania</t>
  </si>
  <si>
    <t>3515035404070002</t>
  </si>
  <si>
    <t>Wed May 20 2026 19:16:00 GMT+0700 (Western Indonesia Time)</t>
  </si>
  <si>
    <t>2008-08-11</t>
  </si>
  <si>
    <t>https://build.fillout.com/editor/b6saBAA7ojus/results?sessionId=7c4606db-2e8f-4c6d-8d02-83a6995d5ac5, https://build.fillout.com/editor/b6saBAA7ojus/results?sessionId=c80b791f-4cff-4a75-8630-838d13c62fd7, https://build.fillout.com/editor/b6saBAA7ojus/results?sessionId=f9664374-212a-4c9d-a346-e8a620ff03a4, https://build.fillout.com/editor/b6saBAA7ojus/results?sessionId=ab259bc7-6791-45c7-a516-c9616716148b, https://build.fillout.com/editor/b6saBAA7ojus/results?sessionId=3902873f-ac82-4c3d-b782-95c5efe3c23d</t>
  </si>
  <si>
    <t>5822e428-fa8b-418c-98cd-1bd4b55348d7</t>
  </si>
  <si>
    <t>Heri Susanto, Lianah, Regi Herlianto, Almira Putri Herlina</t>
  </si>
  <si>
    <t>https://build.fillout.com/editor/kdFWQQWTckus/results?sessionId=3cf02359-c84e-4272-93e5-4f79870ec42a</t>
  </si>
  <si>
    <t>https://prod-fillout-oregon-s3.s3.us-west-2.amazonaws.com/orgid-431168/flowpublicid-kdFWQQWTckus/0b9e1c31-3e68-4fdb-8af0-e951e5409b67-ISjOm1Q5H13tzDTit0g2iK6ZAiOwoYMVUAfUDAUMJy2jpBvfWyQdaPFYHxBfTakJ81RwYy81o2BjAxzb5IJQ93I1IOH1Yi9hsHd/WA_1781092441299.jpg</t>
  </si>
  <si>
    <t>https://build.fillout.com/editor/b6saBAA7ojus/results?sessionId=35840f03-da18-49a4-a454-7cfb96a2e8da</t>
  </si>
  <si>
    <t>c941f9e0-c42d-4c25-8d0e-dd3b499b5301</t>
  </si>
  <si>
    <t>d0ad15c2-a8b4-46bb-b9bd-d75327c08c78</t>
  </si>
  <si>
    <t>Tue May 19 2026 09:26:00 GMT+0700 (Western Indonesia Time)</t>
  </si>
  <si>
    <t>15/05/2026 12:11:13</t>
  </si>
  <si>
    <t>Wed May 20 2026 19:13:00 GMT+0700 (Western Indonesia Time)</t>
  </si>
  <si>
    <t>Tue May 19 2026 09:07:00 GMT+0700 (Western Indonesia Time)</t>
  </si>
  <si>
    <t>Singgih Aji Pramana</t>
  </si>
  <si>
    <t>3515030911100001</t>
  </si>
  <si>
    <t>1980-06-04</t>
  </si>
  <si>
    <t>https://prod-fillout-oregon-s3.s3.us-west-2.amazonaws.com/orgid-431168/flowpublicid-kdFWQQWTckus/0940924d-ba9b-4a57-ba52-5fa550418ebc-Nj9lYdZiSh4mrOGOccx752AF6q6z3lqlXH9khPIZImWQJM8zniQw2wm7fjLFJ8DgIQ9ZbkbxsFsOENNvwJV0eSAv56mLJ5NTxjj/WA_1779156523780.jpg</t>
  </si>
  <si>
    <t>https://build.fillout.com/editor/b6saBAA7ojus/results?sessionId=b352a6da-9b77-4ca0-8caf-7089ff18f565</t>
  </si>
  <si>
    <t>https://prod-fillout-oregon-s3.s3.us-west-2.amazonaws.com/orgid-431168/flowpublicid-kdFWQQWTckus/acfb1dd1-8ce0-4d10-9bfd-44389694b90c-0082b61OFfg3cHkJkyBZiZWOA2g1GMTuL1K5vCV0SFAhqKvBeIEgcIIsLVOFnwzEiVhYzgIVldNrLKzwclcANdf9mc8BsJBNQOB/IMG-20260610-WA0019.jpg</t>
  </si>
  <si>
    <t>3ec6da22-63e9-412a-9d2a-d6cc282ce899</t>
  </si>
  <si>
    <t>Wed May 20 2026 19:08:00 GMT+0700 (Western Indonesia Time)</t>
  </si>
  <si>
    <t>3515031207780007</t>
  </si>
  <si>
    <t>Tulangan/ Sidoarjo</t>
  </si>
  <si>
    <t>https://build.fillout.com/editor/b6saBAA7ojus/results?sessionId=3ec6da22-63e9-412a-9d2a-d6cc282ce899</t>
  </si>
  <si>
    <t>https://prod-fillout-oregon-s3.s3.us-west-2.amazonaws.com/orgid-431168/flowpublicid-kdFWQQWTckus/702d42f6-a8ee-404d-a1cb-dfbcc91846ad-IrEjxRIIefWOHt25a0U9dLALl4Q1pk3Iv6o3SdT6Ev8oW5izC4ZkjGPwlVw8lyV6CFJejxnc4jLZc8ZEmun1IR7nZ6k76LiaAbf/IMG-20260610-WA0018.jpg</t>
  </si>
  <si>
    <t>https://prod-fillout-oregon-s3.s3.us-west-2.amazonaws.com/orgid-431168/flowpublicid-kdFWQQWTckus/715956ea-5398-427b-8bc8-debfa6ad1ee5-zpSYpmO6ilzrJCA9onkjqCWCVjYSvNoKIgwYEZMe6YQyKwYDPKWrD0bZo80Zr7WhqwU4jcWEAaTf18AfBspdulEWClsl9waNLjN/WA_1779156303051.jpg</t>
  </si>
  <si>
    <t>Wed May 20 2026 18:25:00 GMT+0700 (Western Indonesia Time)</t>
  </si>
  <si>
    <t>Wed May 20 2026 18:17:00 GMT+0700 (Western Indonesia Time)</t>
  </si>
  <si>
    <t>1955-06-30</t>
  </si>
  <si>
    <t>https://prod-fillout-oregon-s3.s3.us-west-2.amazonaws.com/orgid-431168/flowpublicid-kdFWQQWTckus/ad0ead96-bacc-47b6-96f1-9644b5dde9fa-o6VoF1iIUtPjajh3R7DKl1ORJGSMzjWq3JEykztO7Td5Rv80hDv9t3icYqIN0dNLRGuQRkQfFUR1LvBJTOCn5RhX3EqpMjAsnph/IMG-20260610-WA0017.jpg</t>
  </si>
  <si>
    <t>https://prod-fillout-oregon-s3.s3.us-west-2.amazonaws.com/orgid-431168/flowpublicid-kdFWQQWTckus/8b88d260-7435-4b47-af9f-7620297c17d0-NtweMhKdjaHIDHhnfZFiVNFzDfTNRyCz6C2gzHTjw6qBUuQX8FbpPu0Lcur1Gessx11tbVDO36fmjPWSfQJpdYBtmwuZTD92N0O/WA_1779156336275.jpg</t>
  </si>
  <si>
    <t>2018</t>
  </si>
  <si>
    <t>Wed May 20 2026 16:46:00 GMT+0700 (Western Indonesia Time)</t>
  </si>
  <si>
    <t>Wed May 20 2026 16:43:00 GMT+0700 (Western Indonesia Time)</t>
  </si>
  <si>
    <t>https://prod-fillout-oregon-s3.s3.us-west-2.amazonaws.com/orgid-431168/flowpublicid-kdFWQQWTckus/5179b418-ef96-401e-a597-f9559495e651-XtL2Aq4ZhqyQJUzzFtxWCe13SUz8Ibiteq60XX173xCitu0G8bwbeQQMKSkf0tI72m3rdcQ3sCAqITXoohFP2a9Z6eBA8EyXf6o/WA_1779156412320.jpg</t>
  </si>
  <si>
    <t>1946-01-01</t>
  </si>
  <si>
    <t>https://build.fillout.com/editor/b6saBAA7ojus/results?sessionId=fc64202e-c92a-471c-bb9c-8ccd442f9773, https://build.fillout.com/editor/b6saBAA7ojus/results?sessionId=38383275-0597-4b08-bd4d-71eba6082d60, https://build.fillout.com/editor/b6saBAA7ojus/results?sessionId=bcf66073-e92d-42be-8f3d-bede08aa0d21</t>
  </si>
  <si>
    <t>5847ec21-281c-400f-aba4-77e411d509ad</t>
  </si>
  <si>
    <t>https://prod-fillout-oregon-s3.s3.us-west-2.amazonaws.com/orgid-431168/flowpublicid-kdFWQQWTckus/c39da0b7-e11e-4e29-af89-4009490f63ff-npsOCPY0tFzsG5fpjCq0hWTnKy6NJJHd2sARtEvQW0xuNlhj7ojbpjonSfXFw86Nxd1T5WpjHIMtgUYlpyB4GRCiFhdTun2d6i7/Screenshot_20260516-073532_Gallery.jpg</t>
  </si>
  <si>
    <t>08</t>
  </si>
  <si>
    <t>https://build.fillout.com/editor/b6saBAA7ojus/results?sessionId=af94047a-7fe8-4b6e-b8eb-70192a117bf5</t>
  </si>
  <si>
    <t>tohari, rohmatiyah, nuril hidayat</t>
  </si>
  <si>
    <t>Wed May 20 2026 16:41:00 GMT+0700 (Western Indonesia Time)</t>
  </si>
  <si>
    <t>https://build.fillout.com/editor/kdFWQQWTckus/results?sessionId=c941f9e0-c42d-4c25-8d0e-dd3b499b5301</t>
  </si>
  <si>
    <t>1977-06-08</t>
  </si>
  <si>
    <t>Tue May 19 2026 09:31:00 GMT+0700 (Western Indonesia Time)</t>
  </si>
  <si>
    <t>Mon May 18 2026 15:50:00 GMT+0700 (Western Indonesia Time)</t>
  </si>
  <si>
    <t>https://prod-fillout-oregon-s3.s3.us-west-2.amazonaws.com/orgid-431168/flowpublicid-kdFWQQWTckus/67af525b-7cbf-4f26-b86b-fbe903b6b0ec-2hmL3VkWxJkVXKKnD2YfnrDqImgcWwkMsovZTbbw5YNzYx4YBXnIhU9oeXsL0eV1EsOYMDtigEDtuuROvMJ8t32ESykBDaabMnJ/Screenshot_20260516-073507_Gallery.jpg</t>
  </si>
  <si>
    <t>https://build.fillout.com/editor/b6saBAA7ojus/results?sessionId=3c488604-8a40-4854-ad24-d220afd0f46f</t>
  </si>
  <si>
    <t>Wed May 20 2026 16:40:00 GMT+0700 (Western Indonesia Time)</t>
  </si>
  <si>
    <t>Wed May 20 2026 16:39:00 GMT+0700 (Western Indonesia Time)</t>
  </si>
  <si>
    <t>1972-10-17</t>
  </si>
  <si>
    <t>09099601-b641-42de-bfd5-31d2fe80486d</t>
  </si>
  <si>
    <t>https://prod-fillout-oregon-s3.s3.us-west-2.amazonaws.com/orgid-431168/flowpublicid-kdFWQQWTckus/e7d8a5a3-7eda-4005-a469-35da9b1278ac-VS0ui8tiFonjMlsTCqrgdOsKpUm9gA7M187QlHuxJDaxzzDGJwdyfU4vUexHW2ujnAvtWHJXF2jnjCOM4xjCzMgvbIqzLPRU6DH/Screenshot_20260516-073513_Gallery.jpg</t>
  </si>
  <si>
    <t>15/05/2026 05:05:08</t>
  </si>
  <si>
    <t>3515086309750001</t>
  </si>
  <si>
    <t>1,5</t>
  </si>
  <si>
    <t>https://build.fillout.com/editor/b6saBAA7ojus/results?sessionId=88413e5f-9ca1-448f-a7f1-4c7a4bdf2175</t>
  </si>
  <si>
    <t>https://prod-fillout-oregon-s3.s3.us-west-2.amazonaws.com/orgid-431168/flowpublicid-kdFWQQWTckus/c89552a9-3543-4706-8bec-9514ff6443f5-BeeDk3hMxbXQVbF30cvCb8jBP4thzEQEP3Ne9aGOPrhi4i49x5GrnC91NoebsQPXkmYN4HmzCysS12xgvB3qmN3rYYBjXwNXQCM/Screenshot_20260516-073518_Gallery.jpg</t>
  </si>
  <si>
    <t>f4c8077f-6fa8-45cd-a0f3-de20638189d8</t>
  </si>
  <si>
    <t>Wed May 20 2026 16:31:00 GMT+0700 (Western Indonesia Time)</t>
  </si>
  <si>
    <t>Wed May 20 2026 16:29:00 GMT+0700 (Western Indonesia Time)</t>
  </si>
  <si>
    <t>Ajeng Ayu Wiranti</t>
  </si>
  <si>
    <t>3515034111200001</t>
  </si>
  <si>
    <t>2020-11-01</t>
  </si>
  <si>
    <t>3515031005210003</t>
  </si>
  <si>
    <t>3c5ca859-97c9-4fd5-968b-9f1af10f55ca</t>
  </si>
  <si>
    <t>15/05/2026 05:08:10</t>
  </si>
  <si>
    <t>https://build.fillout.com/editor/b6saBAA7ojus/results?sessionId=f4c8077f-6fa8-45cd-a0f3-de20638189d8</t>
  </si>
  <si>
    <t>Achmad raka saputra</t>
  </si>
  <si>
    <t>3515032403130001</t>
  </si>
  <si>
    <t>9b0ab970-768f-4af6-9037-1f0aca0a244c</t>
  </si>
  <si>
    <t>Wed May 20 2026 16:27:00 GMT+0700 (Western Indonesia Time)</t>
  </si>
  <si>
    <t>Nurhayati</t>
  </si>
  <si>
    <t>3515036907970002</t>
  </si>
  <si>
    <t>1997-07-29</t>
  </si>
  <si>
    <t>240000000</t>
  </si>
  <si>
    <t>https://build.fillout.com/editor/b6saBAA7ojus/results?sessionId=b4fa798c-e65e-4004-84dd-212fb2855b87, https://build.fillout.com/editor/b6saBAA7ojus/results?sessionId=f7c2c151-4080-4d18-9e55-c0a8868febd5</t>
  </si>
  <si>
    <t>https://build.fillout.com/editor/b6saBAA7ojus/results?sessionId=9b0ab970-768f-4af6-9037-1f0aca0a244c</t>
  </si>
  <si>
    <t>27/05/2026 11:59:40</t>
  </si>
  <si>
    <t>9e694294-fc19-4c5b-984a-11fe88325235</t>
  </si>
  <si>
    <t>Wed May 20 2026 16:26:00 GMT+0700 (Western Indonesia Time)</t>
  </si>
  <si>
    <t>Jepri Wiranata</t>
  </si>
  <si>
    <t>3515092805930002</t>
  </si>
  <si>
    <t>1993-05-28</t>
  </si>
  <si>
    <t>https://build.fillout.com/editor/b6saBAA7ojus/results?sessionId=9e694294-fc19-4c5b-984a-11fe88325235</t>
  </si>
  <si>
    <t>27/05/2026 12:02:45</t>
  </si>
  <si>
    <t>Khafid, Betty handayani, Hendy juan savero, Farah salsabilah</t>
  </si>
  <si>
    <t>https://build.fillout.com/editor/kdFWQQWTckus/results?sessionId=0a61fba5-f11c-4d4d-862f-fad012b2a409</t>
  </si>
  <si>
    <t>Wed May 20 2026 16:20:00 GMT+0700 (Western Indonesia Time)</t>
  </si>
  <si>
    <t>Wed May 20 2026 16:19:00 GMT+0700 (Western Indonesia Time)</t>
  </si>
  <si>
    <t>2022-08-26</t>
  </si>
  <si>
    <t>https://build.fillout.com/editor/b6saBAA7ojus/results?sessionId=91dc7623-fb18-41c4-aaac-2bc792fccc47</t>
  </si>
  <si>
    <t>Tue May 19 2026 09:37:00 GMT+0700 (Western Indonesia Time)</t>
  </si>
  <si>
    <t>Tue May 19 2026 09:24:00 GMT+0700 (Western Indonesia Time)</t>
  </si>
  <si>
    <t>Wed May 20 2026 16:18:00 GMT+0700 (Western Indonesia Time)</t>
  </si>
  <si>
    <t>1ecd5435-997d-4ef7-a912-12a466008477</t>
  </si>
  <si>
    <t>18/05/2026 02:13:07</t>
  </si>
  <si>
    <t>2019-10-04</t>
  </si>
  <si>
    <t>3515035304680002</t>
  </si>
  <si>
    <t>https://build.fillout.com/editor/b6saBAA7ojus/results?sessionId=be8ab136-7581-4a29-bda5-c69aa82e022f</t>
  </si>
  <si>
    <t>Wed May 20 2026 16:16:00 GMT+0700 (Western Indonesia Time)</t>
  </si>
  <si>
    <t>2014-12-22</t>
  </si>
  <si>
    <t>6ca73f6f-9a7f-448d-89bc-46c491d8bba3</t>
  </si>
  <si>
    <t>18/05/2026 12:35:31</t>
  </si>
  <si>
    <t>3603291402880001</t>
  </si>
  <si>
    <t>https://build.fillout.com/editor/b6saBAA7ojus/results?sessionId=b897e802-8e1d-4089-8468-b031cf524839</t>
  </si>
  <si>
    <t>https://build.fillout.com/editor/b6saBAA7ojus/results?sessionId=8245e878-a51e-4bc1-8f93-4eabfa1dc63e, https://build.fillout.com/editor/b6saBAA7ojus/results?sessionId=7c2ea3ed-0cf7-4149-ad62-7dd1761d01f0, https://build.fillout.com/editor/b6saBAA7ojus/results?sessionId=d96b68c7-48ed-4007-88cc-f0d9a5f8534b</t>
  </si>
  <si>
    <t>Wed May 20 2026 16:13:00 GMT+0700 (Western Indonesia Time)</t>
  </si>
  <si>
    <t>59836c08-99e6-41ec-b5f6-8779100cdb26</t>
  </si>
  <si>
    <t>1993-04-24</t>
  </si>
  <si>
    <t>https://prod-fillout-oregon-s3.s3.us-west-2.amazonaws.com/orgid-431168/flowpublicid-kdFWQQWTckus/865d9710-9090-4b9f-9363-d7705b7e7123-krzUTlCmcV71NTodH2oKZSTwTI89p9xOFnFMaGzexekqtAjqLGyec77HlXbeBpMmqc1Tnojg4hRhRCqMgHTBdjt6MFCtHrN51Z3/64a71a6e-af0c-48fa-b976-870f82f97a50.jpg</t>
  </si>
  <si>
    <t>9f46f3d0-a861-408b-8e77-f5942b813208</t>
  </si>
  <si>
    <t>18/05/2026 12:37:57</t>
  </si>
  <si>
    <t>Retno Damayanti</t>
  </si>
  <si>
    <t>2021</t>
  </si>
  <si>
    <t>3515035203870007</t>
  </si>
  <si>
    <t>https://build.fillout.com/editor/b6saBAA7ojus/results?sessionId=a775f506-7c34-47b6-a480-aa4adbc36d92</t>
  </si>
  <si>
    <t>Wed May 20 2026 16:11:00 GMT+0700 (Western Indonesia Time)</t>
  </si>
  <si>
    <t xml:space="preserve">Mohamad Supriyadi </t>
  </si>
  <si>
    <t>1983-08-15</t>
  </si>
  <si>
    <t>https://prod-fillout-oregon-s3.s3.us-west-2.amazonaws.com/orgid-431168/flowpublicid-kdFWQQWTckus/9554681c-657c-4b90-80f9-b7def3133889-DiV5DdLrxeRrBSWNEHmCAoWPA00GVqdyjpsxnvrYPOp6Za2HFKeRdfaxos9tFc8WNFUYoFQGeWKslsnv8XmLVhWgNtgLAMqtIiX/IMG_0319.jpg</t>
  </si>
  <si>
    <t>3095110a-2b75-4320-b3ca-4501aba3c3ca</t>
  </si>
  <si>
    <t>18/05/2026 12:40:38</t>
  </si>
  <si>
    <t>Keisya azzahra</t>
  </si>
  <si>
    <t>3515035108250001</t>
  </si>
  <si>
    <t>https://build.fillout.com/editor/b6saBAA7ojus/results?sessionId=9402da47-66fb-46f7-b665-f623b61affb8</t>
  </si>
  <si>
    <t>https://build.fillout.com/editor/kdFWQQWTckus/results?sessionId=25f09ac4-c6dc-43d5-a29f-486286e56dd1</t>
  </si>
  <si>
    <t>https://prod-fillout-oregon-s3.s3.us-west-2.amazonaws.com/orgid-431168/flowpublicid-kdFWQQWTckus/e687e69e-b9f3-4405-94fb-a056ec5c4dcf-kosRBdSPtL98Obury7Zjeo3Qgv0sFDm0x08kFQisCEous5vS81t6lHC1tQ2C6P6t7JcTThUVDhdA0YYUrr6ONSsqHAZC1qu4lHk/3bd06ed6-6242-4f0b-9471-c52e619500da.jpg</t>
  </si>
  <si>
    <t>616d96dc-0fed-4a6d-b6eb-10d04c4a0da8</t>
  </si>
  <si>
    <t>Wed May 20 2026 16:04:00 GMT+0700 (Western Indonesia Time)</t>
  </si>
  <si>
    <t>Wed May 20 2026 16:03:00 GMT+0700 (Western Indonesia Time)</t>
  </si>
  <si>
    <t>Sri Suyekti</t>
  </si>
  <si>
    <t>3515034101610097</t>
  </si>
  <si>
    <t>d38959f3-9667-4759-a72c-19a8424337eb</t>
  </si>
  <si>
    <t>Tue May 19 2026 09:55:00 GMT+0700 (Western Indonesia Time)</t>
  </si>
  <si>
    <t>Tue May 19 2026 09:32:00 GMT+0700 (Western Indonesia Time)</t>
  </si>
  <si>
    <t>20/05/2026 23:53:37</t>
  </si>
  <si>
    <t xml:space="preserve">Mokhammad yunus abadi </t>
  </si>
  <si>
    <t>3515032004200003</t>
  </si>
  <si>
    <t>3515033001250005</t>
  </si>
  <si>
    <t>https://prod-fillout-oregon-s3.s3.us-west-2.amazonaws.com/orgid-431168/flowpublicid-kdFWQQWTckus/47a0dd15-07f7-4168-b129-86d8d37b95c3-TyCfknyri6wiJWCSSFTYeLaA6CoSAH4L1722zab8HuELBavNfN8WZ8QUtD8b8uT6z8qzjRCwL2bBMRpEP6j7yJTNz5i8hptMXAW/WA_1779158025587.jpg</t>
  </si>
  <si>
    <t>https://build.fillout.com/editor/b6saBAA7ojus/results?sessionId=616d96dc-0fed-4a6d-b6eb-10d04c4a0da8</t>
  </si>
  <si>
    <t>https://prod-fillout-oregon-s3.s3.us-west-2.amazonaws.com/orgid-431168/flowpublicid-kdFWQQWTckus/3b8cc70b-83c6-4815-8a32-d604e92f22d0-sj1wdAQrbvsZ8eYyq8fzSqWRlCQb7KTkevJ8NRUwtypLTeZY6YY6frblcZLzqIFx4OMvncUlc0Pj0LYjHoOTWHi8iYgi1Ban6sp/cbf5a5d8-f0b9-487d-9748-f27a126f347f.jpg</t>
  </si>
  <si>
    <t>7cc37851-b4d4-4926-9eeb-e03f3422c37b</t>
  </si>
  <si>
    <t>Wed May 20 2026 16:02:00 GMT+0700 (Western Indonesia Time)</t>
  </si>
  <si>
    <t>Iskak</t>
  </si>
  <si>
    <t>3515030101570099</t>
  </si>
  <si>
    <t>3515031005110003</t>
  </si>
  <si>
    <t>https://build.fillout.com/editor/b6saBAA7ojus/results?sessionId=7cc37851-b4d4-4926-9eeb-e03f3422c37b</t>
  </si>
  <si>
    <t>20/05/2026 23:59:31</t>
  </si>
  <si>
    <t>f25c193d-c873-4cb5-af25-6defd9a9155d</t>
  </si>
  <si>
    <t>Wed May 20 2026 13:58:00 GMT+0700 (Western Indonesia Time)</t>
  </si>
  <si>
    <t>Wed May 20 2026 13:57:00 GMT+0700 (Western Indonesia Time)</t>
  </si>
  <si>
    <t>Muhammad khoirul nizam</t>
  </si>
  <si>
    <t>3515032002220003</t>
  </si>
  <si>
    <t>2022-02-20</t>
  </si>
  <si>
    <t>450</t>
  </si>
  <si>
    <t>3515033105220006</t>
  </si>
  <si>
    <t>https://build.fillout.com/editor/b6saBAA7ojus/results?sessionId=211cd9df-624c-4590-a36b-578e0770144d, https://build.fillout.com/editor/b6saBAA7ojus/results?sessionId=26b318bc-952d-46a9-a8fb-5ae5baf2803f</t>
  </si>
  <si>
    <t>https://build.fillout.com/editor/b6saBAA7ojus/results?sessionId=f25c193d-c873-4cb5-af25-6defd9a9155d</t>
  </si>
  <si>
    <t>https://prod-fillout-oregon-s3.s3.us-west-2.amazonaws.com/orgid-431168/flowpublicid-kdFWQQWTckus/105e5d01-bff0-4350-903c-ead3d1b1e99e-f6PSOdcE6TeY5WfMjZLhYaMBTfYi2eaSCk5t0iNl4zw4trxQMOLZUB1ARxUYgIBDmKIXO9T6vOeH6NknqvCq3JnuKrjcvjtqFj0/20260518_160933.jpg</t>
  </si>
  <si>
    <t>59a41c13-a909-473f-93e6-d3b68675b3a1</t>
  </si>
  <si>
    <t>https://prod-fillout-oregon-s3.s3.us-west-2.amazonaws.com/orgid-431168/flowpublicid-kdFWQQWTckus/b5fb048b-26cc-4217-aae8-3d326f269735-niURMvXgNZkPacKFns9VTdftkT7ckn78FArNylNc5yLP41pCI1IVOCdQ3zvxEpJGCJxG3uSBg6KRQQfupEvyc1Oj0PdWWwmwvFA/WA_1778753010361.jpg</t>
  </si>
  <si>
    <t>5cdfdfdf-16e0-4aa1-a985-5efdf8a5efaa</t>
  </si>
  <si>
    <t>Wed May 20 2026 13:53:00 GMT+0700 (Western Indonesia Time)</t>
  </si>
  <si>
    <t>Miftahul jannah</t>
  </si>
  <si>
    <t>3515096406960003</t>
  </si>
  <si>
    <t>1996-06-24</t>
  </si>
  <si>
    <t>21/05/2026 02:27:59</t>
  </si>
  <si>
    <t>https://prod-fillout-oregon-s3.s3.us-west-2.amazonaws.com/orgid-431168/flowpublicid-kdFWQQWTckus/0905e6b5-74c9-41f3-83b6-df5b446f1788-XOHChZQggosMQeTRDHkRgryhl2HYRCHG8tM1IL0mRY8qDgrk8Lamav5HQR1srDOIWGumZSY28Ak22AA3rO1jRt7IJDopTN4S6UD/20260518_160945.jpg</t>
  </si>
  <si>
    <t>https://build.fillout.com/editor/b6saBAA7ojus/results?sessionId=5cdfdfdf-16e0-4aa1-a985-5efdf8a5efaa</t>
  </si>
  <si>
    <t>4f445699-ecfa-400d-b9bf-d023b4677115</t>
  </si>
  <si>
    <t>Wed May 20 2026 13:49:00 GMT+0700 (Western Indonesia Time)</t>
  </si>
  <si>
    <t>Rakhmat ainun fadoli</t>
  </si>
  <si>
    <t>3515030910920001</t>
  </si>
  <si>
    <t>1992-10-09</t>
  </si>
  <si>
    <t>https://prod-fillout-oregon-s3.s3.us-west-2.amazonaws.com/orgid-431168/flowpublicid-kdFWQQWTckus/541a2ed8-44d4-437c-bee7-a6e20a0ddb1c-RoADHeIL0M5pFI9p7gYOzNx4gF0FBOiipG5So1qw9lKhz8oob6z6TCCCTWdlVBfbmdD8Qg80cBLuPd8uiYqz2f9JH3f6W1ZRvr8/1000002313.jpg</t>
  </si>
  <si>
    <t>128</t>
  </si>
  <si>
    <t>20/05/2026 09:27:50</t>
  </si>
  <si>
    <t>https://prod-fillout-oregon-s3.s3.us-west-2.amazonaws.com/orgid-431168/flowpublicid-kdFWQQWTckus/06fba274-ba15-4533-b935-de8c8005818e-uMrnrrywr266gCKTlo7cmhJY728Urhnd5nxG9iDNW1kxJwCd6LqEjgp6IY4tufQQ0YmIfy3bUHCwASdCi0aNfPrI2XTYVDZhOtd/20260518_161843.jpg</t>
  </si>
  <si>
    <t>https://build.fillout.com/editor/b6saBAA7ojus/results?sessionId=4f445699-ecfa-400d-b9bf-d023b4677115</t>
  </si>
  <si>
    <t>https://prod-fillout-oregon-s3.s3.us-west-2.amazonaws.com/orgid-431168/flowpublicid-kdFWQQWTckus/c1e85cd6-9d7b-473c-9eb2-9e8236984978-6pPBrDeLu9zTlwmGJJlPtxAZRY7Q5JQViLx4JCwgX4OLPTd8Vq2rNTLNSo95vwAf0Mm5tqy5jSnHdFu0wMFsefoY4jKSX4mYXvF/1000002303.jpg</t>
  </si>
  <si>
    <t>Wed May 20 2026 13:41:00 GMT+0700 (Western Indonesia Time)</t>
  </si>
  <si>
    <t>Wed May 20 2026 13:36:00 GMT+0700 (Western Indonesia Time)</t>
  </si>
  <si>
    <t>2001-01-14</t>
  </si>
  <si>
    <t>20/05/2026 09:29:32</t>
  </si>
  <si>
    <t>https://prod-fillout-oregon-s3.s3.us-west-2.amazonaws.com/orgid-431168/flowpublicid-kdFWQQWTckus/dd8249a9-0a38-453a-982c-d29e1d78b3ed-MvvEsgaz4xPsfbHlIYqcDmIeBGr3Dirq37Aavov52u7tToyRqnS2kp9P1XdZ22DXy56rr5hRfBow86Xqw1GO4jBL3mROKhRKsAX/1000002301.jpg</t>
  </si>
  <si>
    <t>https://build.fillout.com/editor/b6saBAA7ojus/results?sessionId=ca58795d-7de5-4d85-8a33-ca6a29bd4d2f</t>
  </si>
  <si>
    <t>Mokhammad yunus abadi, Sri utami</t>
  </si>
  <si>
    <t>Wed May 20 2026 13:32:00 GMT+0700 (Western Indonesia Time)</t>
  </si>
  <si>
    <t>https://build.fillout.com/editor/kdFWQQWTckus/results?sessionId=d38959f3-9667-4759-a72c-19a8424337eb</t>
  </si>
  <si>
    <t>1969-08-16</t>
  </si>
  <si>
    <t>20/05/2026 09:31:16</t>
  </si>
  <si>
    <t>130000000</t>
  </si>
  <si>
    <t>https://build.fillout.com/editor/b6saBAA7ojus/results?sessionId=a2cb288a-5b47-47de-a26b-beca4b9d7de3, https://build.fillout.com/editor/b6saBAA7ojus/results?sessionId=9c63f4f5-bda3-48d7-9feb-a479b05bfb46</t>
  </si>
  <si>
    <t>https://build.fillout.com/editor/b6saBAA7ojus/results?sessionId=6686769c-8946-44aa-9fab-cf70e060434c</t>
  </si>
  <si>
    <t>e4e4572b-d0ae-4201-a9ca-dc03cc619805</t>
  </si>
  <si>
    <t>Tue May 19 2026 10:10:00 GMT+0700 (Western Indonesia Time)</t>
  </si>
  <si>
    <t>Tue May 19 2026 09:53:00 GMT+0700 (Western Indonesia Time)</t>
  </si>
  <si>
    <t>Wed May 20 2026 13:29:00 GMT+0700 (Western Indonesia Time)</t>
  </si>
  <si>
    <t>1966-07-07</t>
  </si>
  <si>
    <t>Muhammad Aditiya</t>
  </si>
  <si>
    <t>3515031505230002</t>
  </si>
  <si>
    <t>https://prod-fillout-oregon-s3.s3.us-west-2.amazonaws.com/orgid-431168/flowpublicid-kdFWQQWTckus/533ca204-ea60-4005-babe-6de4fc5add01-mdVEIQxBlIiTlmMl3MBGTn0NLYtIDycNggCirKg7xlCWS8iIafEw4bVq93XX28NvB4XZp2GdlE9jqWPm9C5YaLIVyGgAzWVdnRl/KK-M-Aditiya.jpg</t>
  </si>
  <si>
    <t>674dfc01-3a5a-4fbd-b275-0a9ddd0ecfc1</t>
  </si>
  <si>
    <t>18/05/2026 09:50:28</t>
  </si>
  <si>
    <t>3514121401980001</t>
  </si>
  <si>
    <t>https://build.fillout.com/editor/b6saBAA7ojus/results?sessionId=0de6203a-7d53-4da9-a2c3-95a51ae4a451</t>
  </si>
  <si>
    <t>f7082b43-3b83-46d8-96af-fab365a00ed0</t>
  </si>
  <si>
    <t>Wed May 20 2026 13:16:00 GMT+0700 (Western Indonesia Time)</t>
  </si>
  <si>
    <t>Wed May 20 2026 13:13:00 GMT+0700 (Western Indonesia Time)</t>
  </si>
  <si>
    <t>Febriawan hari santoso</t>
  </si>
  <si>
    <t>3515031802950003</t>
  </si>
  <si>
    <t>1995-02-18</t>
  </si>
  <si>
    <t>31466fd1-5ac5-4f8e-9d7e-58c9cb7e9a71</t>
  </si>
  <si>
    <t>18/05/2026 09:53:29</t>
  </si>
  <si>
    <t>3515034408960002</t>
  </si>
  <si>
    <t>3515031203190006</t>
  </si>
  <si>
    <t>https://build.fillout.com/editor/b6saBAA7ojus/results?sessionId=f7082b43-3b83-46d8-96af-fab365a00ed0</t>
  </si>
  <si>
    <t>76a6780e-f197-4b5d-bac9-5e72a4bd07da</t>
  </si>
  <si>
    <t>Wed May 20 2026 13:11:00 GMT+0700 (Western Indonesia Time)</t>
  </si>
  <si>
    <t>Wed May 20 2026 13:06:00 GMT+0700 (Western Indonesia Time)</t>
  </si>
  <si>
    <t>Nidaan Chovia Fierly</t>
  </si>
  <si>
    <t>6402036205140001</t>
  </si>
  <si>
    <t>https://prod-fillout-oregon-s3.s3.us-west-2.amazonaws.com/orgid-431168/flowpublicid-kdFWQQWTckus/fc391227-d012-4188-b861-15d1b5d2b9aa-khL1noVcg1eci1U0VhDTGDLGF9dlPsFlIgnuN4AhSj7kqcWxMtrNoPb34c34JI0I0e06LAkrDZkq69fkEldf4VtEvvXLdqbWu0Q/220966.jpg</t>
  </si>
  <si>
    <t>2014-05-22</t>
  </si>
  <si>
    <t>d4629b45-7d94-4bdf-a568-7f989a657623</t>
  </si>
  <si>
    <t>18/05/2026 09:55:04</t>
  </si>
  <si>
    <t>Mohammad Rafkah Febriananta</t>
  </si>
  <si>
    <t>3515031602210002</t>
  </si>
  <si>
    <t>3515031304220006</t>
  </si>
  <si>
    <t>https://build.fillout.com/editor/b6saBAA7ojus/results?sessionId=76a6780e-f197-4b5d-bac9-5e72a4bd07da</t>
  </si>
  <si>
    <t>https://prod-fillout-oregon-s3.s3.us-west-2.amazonaws.com/orgid-431168/flowpublicid-kdFWQQWTckus/df5e3a9e-732e-4458-806e-7f719b9a869e-jkV4Hx3lRCC9GRuTArE8LdUBTwQrekSgjRPGJduBW4gtIxlV6QkcuhPHPvYETMlaEG1aK9gyNugyI71PXNzUSqL8IfKY9boJdRY/220967.jpg</t>
  </si>
  <si>
    <t>367b3bd1-30e4-4d43-bcfc-4d6e5fad5f63</t>
  </si>
  <si>
    <t>Wed May 20 2026 13:10:00 GMT+0700 (Western Indonesia Time)</t>
  </si>
  <si>
    <t>Imelda Naureen Adysti</t>
  </si>
  <si>
    <t>3515037101220001</t>
  </si>
  <si>
    <t>2022-01-31</t>
  </si>
  <si>
    <t>https://build.fillout.com/editor/b6saBAA7ojus/results?sessionId=367b3bd1-30e4-4d43-bcfc-4d6e5fad5f63</t>
  </si>
  <si>
    <t>9d6bca66-7500-4aff-9c31-be547ec294fa</t>
  </si>
  <si>
    <t>19/05/2026 12:47:16</t>
  </si>
  <si>
    <t>45e213bf-9157-47a1-9b4d-5d7f060ca125</t>
  </si>
  <si>
    <t>Wed May 20 2026 13:03:00 GMT+0700 (Western Indonesia Time)</t>
  </si>
  <si>
    <t>https://build.fillout.com/editor/b6saBAA7ojus/results?sessionId=ca495703-65ee-4279-a073-d187d22d0ec1, https://build.fillout.com/editor/b6saBAA7ojus/results?sessionId=75f133ad-494a-421a-9814-b45eb573cd7a, https://build.fillout.com/editor/b6saBAA7ojus/results?sessionId=c04d74e8-2c4e-4c68-8bc8-04ebe3e60a47, https://build.fillout.com/editor/b6saBAA7ojus/results?sessionId=fbfc2f79-f189-44f6-8f28-d1e9b75266e1</t>
  </si>
  <si>
    <t>Muhammad Rizky Aditya</t>
  </si>
  <si>
    <t>6402022007080002</t>
  </si>
  <si>
    <t>2008-07-20</t>
  </si>
  <si>
    <t>https://prod-fillout-oregon-s3.s3.us-west-2.amazonaws.com/orgid-431168/flowpublicid-kdFWQQWTckus/dfaf911f-9827-4ae5-8266-cd57e7971b37-oEPksqf6ipvZHg7U6BgakcBDUpRv6v6FMYncbe4bsWq2kUdk7UWaaKqJtyIzBb8R8JPIrXYdDNGxu9WQEPbtpeoLEwQFH9Q42ki/220968.jpg</t>
  </si>
  <si>
    <t>3515033003230004</t>
  </si>
  <si>
    <t>https://build.fillout.com/editor/b6saBAA7ojus/results?sessionId=45e213bf-9157-47a1-9b4d-5d7f060ca125</t>
  </si>
  <si>
    <t>d105da7a-505a-4fe7-926e-f58a635a0438</t>
  </si>
  <si>
    <t>19/05/2026 12:49:21</t>
  </si>
  <si>
    <t>Muhammad Aditiya, Eva Rachmawati, Muhammad Attallah Alfarezel</t>
  </si>
  <si>
    <t>Wed May 20 2026 13:05:00 GMT+0700 (Western Indonesia Time)</t>
  </si>
  <si>
    <t>rodiyah</t>
  </si>
  <si>
    <t>3515035207740005</t>
  </si>
  <si>
    <t>https://build.fillout.com/editor/kdFWQQWTckus/results?sessionId=e4e4572b-d0ae-4201-a9ca-dc03cc619805</t>
  </si>
  <si>
    <t>1980-04-05</t>
  </si>
  <si>
    <t>d7c78b95-8163-44eb-9555-a6f03f48dd78</t>
  </si>
  <si>
    <t>Tue May 19 2026 10:11:00 GMT+0700 (Western Indonesia Time)</t>
  </si>
  <si>
    <t>Tue May 19 2026 08:15:00 GMT+0700 (Western Indonesia Time)</t>
  </si>
  <si>
    <t>Dwi Wibowo Abadi</t>
  </si>
  <si>
    <t>3515032705240004</t>
  </si>
  <si>
    <t>https://build.fillout.com/editor/b6saBAA7ojus/results?sessionId=75cc9eec-5f58-42d4-9f6a-eca8ae376fad</t>
  </si>
  <si>
    <t>https://prod-fillout-oregon-s3.s3.us-west-2.amazonaws.com/orgid-431168/flowpublicid-kdFWQQWTckus/df6cae49-0fec-4e98-b722-177a98cffa49-BJjARz8LdkClTinzbBh86MoEgtvqqleAW8P1ZYaRYFiZFQM1l4qPgxkS4fBovZfDzBlXCIpNvBdj8igc01Z7kH6s5XQZbbLPjle/Screenshot_20260517_155421_CamScanner.jpg</t>
  </si>
  <si>
    <t>72ee46c1-d9fd-4f5a-8da5-b3adb688e8f0</t>
  </si>
  <si>
    <t>Wed May 20 2026 13:01:00 GMT+0700 (Western Indonesia Time)</t>
  </si>
  <si>
    <t>19e88ab1-2ae0-4f5e-8968-30f8cb2bf1b0</t>
  </si>
  <si>
    <t>19/05/2026 12:51:08</t>
  </si>
  <si>
    <t>Lilik rubiyanti</t>
  </si>
  <si>
    <t>m. rifky aziz aldiansyah</t>
  </si>
  <si>
    <t>3515036202700001</t>
  </si>
  <si>
    <t>3515030808100002</t>
  </si>
  <si>
    <t>1970-02-22</t>
  </si>
  <si>
    <t>Sulistyowati</t>
  </si>
  <si>
    <t>Jl.Lapindo No.6 Waung Selatan</t>
  </si>
  <si>
    <t>https://build.fillout.com/editor/b6saBAA7ojus/results?sessionId=72ee46c1-d9fd-4f5a-8da5-b3adb688e8f0</t>
  </si>
  <si>
    <t>https://prod-fillout-oregon-s3.s3.us-west-2.amazonaws.com/orgid-431168/flowpublicid-kdFWQQWTckus/4d833a6a-4e40-403b-ac01-d9f2c0f604c8-fRREin7ikSO5DNy0FVgfua1IiKbS3fSZtXakIhHeca4elfMmCFF8aP4al7gUtEUqVLmnM7LYOw5bREqQJNZdYZSly1WvQYYQodc/1001039153.jpg</t>
  </si>
  <si>
    <t>842ac27d-a306-4064-a83b-36b1b67542fa</t>
  </si>
  <si>
    <t>Wed May 20 2026 13:00:00 GMT+0700 (Western Indonesia Time)</t>
  </si>
  <si>
    <t>Nur Asiyah</t>
  </si>
  <si>
    <t>6402036508910004</t>
  </si>
  <si>
    <t>1991-08-25</t>
  </si>
  <si>
    <t>d18409c1-89e1-4e15-8f19-0bad63cbd597</t>
  </si>
  <si>
    <t>3578130307880004</t>
  </si>
  <si>
    <t>https://prod-fillout-oregon-s3.s3.us-west-2.amazonaws.com/orgid-431168/flowpublicid-kdFWQQWTckus/270fd20d-585e-447b-bc6a-4d5e4bb63d7d-un1UUbhvJ43Sdg7ZSTm9feFT0zrwKLypnvXKn7OlPAbFawCyogBxKxeWPAbcdWtoYkPzQ7rjhFhWlVfgKRBXuId3HALNdRiVTWL/1001037180.jpg</t>
  </si>
  <si>
    <t>https://build.fillout.com/editor/b6saBAA7ojus/results?sessionId=842ac27d-a306-4064-a83b-36b1b67542fa</t>
  </si>
  <si>
    <t>Wed May 20 2026 13:02:00 GMT+0700 (Western Indonesia Time)</t>
  </si>
  <si>
    <t>1971-03-13</t>
  </si>
  <si>
    <t>https://build.fillout.com/editor/b6saBAA7ojus/results?sessionId=99287df5-471c-44c1-aaa9-61df9138cdd8, https://build.fillout.com/editor/b6saBAA7ojus/results?sessionId=ccaffee1-2e5d-495f-99dc-7d8f74f0b97c, https://build.fillout.com/editor/b6saBAA7ojus/results?sessionId=bf635f56-44be-4a26-9db5-6f91963ae05d, https://build.fillout.com/editor/b6saBAA7ojus/results?sessionId=a31d3812-82dd-4023-9ce9-42e41a304ded, https://build.fillout.com/editor/b6saBAA7ojus/results?sessionId=c3bef826-ffbf-4e02-9b9d-f47241f33d88</t>
  </si>
  <si>
    <t>d096df1d-bd9b-4d21-a318-0f928965f728</t>
  </si>
  <si>
    <t>Zahira faritania pandora</t>
  </si>
  <si>
    <t>3578167005120002</t>
  </si>
  <si>
    <t>https://prod-fillout-oregon-s3.s3.us-west-2.amazonaws.com/orgid-431168/flowpublicid-kdFWQQWTckus/a939758f-2de6-4483-b61b-ccebfa593816-G21CcgF69BDNlB6oaBEAQs9oi6gWwBcIP7HrWLCxFdp1dkgtmkKGkqWDsT6V9OdGFlEeGjLyunWTMN9oYQxBw0TBEhee4AzX9ww/1001039163.jpg</t>
  </si>
  <si>
    <t>5a0e9011-9c80-4bec-b155-b274cd023a72</t>
  </si>
  <si>
    <t>https://build.fillout.com/editor/b6saBAA7ojus/results?sessionId=8cc34fb8-0f2c-47f6-b529-67325a3e777e</t>
  </si>
  <si>
    <t>https://prod-fillout-oregon-s3.s3.us-west-2.amazonaws.com/orgid-431168/flowpublicid-kdFWQQWTckus/648ed6c7-386e-42bb-91e7-ebfb3cee62e9-al9zG1Zb34qLswf0RJOcPz8FguBN3TfspAE9Rstk5MkPpFbt3juq13PjaX8HUaHV8oCBSFfEQYQPij3RXUVwbKGmuuGVWSNWtqL/f61f0b1d-fc6e-4cbb-8d3a-f652ad7f8b9a.jpg</t>
  </si>
  <si>
    <t>82a73db0-2bb3-47a5-997f-d0388ada4632</t>
  </si>
  <si>
    <t>Wed May 20 2026 12:58:00 GMT+0700 (Western Indonesia Time)</t>
  </si>
  <si>
    <t>3515041401740003</t>
  </si>
  <si>
    <t>1974-01-24</t>
  </si>
  <si>
    <t>Dwi Wahyu Abadi, Sulistyowati, Krisno Susilo Wardoyo</t>
  </si>
  <si>
    <t>https://build.fillout.com/editor/kdFWQQWTckus/results?sessionId=d7c78b95-8163-44eb-9555-a6f03f48dd78</t>
  </si>
  <si>
    <t>https://build.fillout.com/editor/b6saBAA7ojus/results?sessionId=82a73db0-2bb3-47a5-997f-d0388ada4632</t>
  </si>
  <si>
    <t>Tue May 19 2026 10:16:00 GMT+0700 (Western Indonesia Time)</t>
  </si>
  <si>
    <t>Tue May 19 2026 09:56:00 GMT+0700 (Western Indonesia Time)</t>
  </si>
  <si>
    <t>8f26edf7-cf4a-4f78-94d4-79695c78d43a</t>
  </si>
  <si>
    <t>Wed May 20 2026 12:57:00 GMT+0700 (Western Indonesia Time)</t>
  </si>
  <si>
    <t>Ady Suprianto</t>
  </si>
  <si>
    <t>6402021601810001</t>
  </si>
  <si>
    <t>1981-01-16</t>
  </si>
  <si>
    <t>66000</t>
  </si>
  <si>
    <t>https://prod-fillout-oregon-s3.s3.us-west-2.amazonaws.com/orgid-431168/flowpublicid-kdFWQQWTckus/05186f89-57d6-4b9a-a814-2a25c4407fae-n2LuhayEzxkSIwHaRGbMuYCfRxPH4r2ivd7WSHM2jAFgx1JoNSwA5sdD55bKpBL59ba2YJTR9Y7f7SMGgagsXmuCcSDuFRXSjbV/c24ccdf5-5f6d-4063-8203-b97f1132dc57.jpg</t>
  </si>
  <si>
    <t>https://build.fillout.com/editor/b6saBAA7ojus/results?sessionId=8f26edf7-cf4a-4f78-94d4-79695c78d43a</t>
  </si>
  <si>
    <t>309</t>
  </si>
  <si>
    <t>Wed May 20 2026 12:51:00 GMT+0700 (Western Indonesia Time)</t>
  </si>
  <si>
    <t>Wed May 20 2026 12:47:00 GMT+0700 (Western Indonesia Time)</t>
  </si>
  <si>
    <t>1960-05-09</t>
  </si>
  <si>
    <t>https://prod-fillout-oregon-s3.s3.us-west-2.amazonaws.com/orgid-431168/flowpublicid-kdFWQQWTckus/3ec6e524-f4fc-40b5-9d14-c02d44cbce77-KIx2pt8wcRJVctWXc6i0gE02WBRf9E4o4hbg6o3YN935tFnnICdagSkWscblf8UHInxnbzGSm6bvTaE8wzKuvRRc1Hrj37R793R/2868bc5e-9be6-4750-acb6-4f9cbddb4df6.jpg</t>
  </si>
  <si>
    <t>https://build.fillout.com/editor/b6saBAA7ojus/results?sessionId=171041d2-ebd3-4c07-acc6-a802cc6bf53b</t>
  </si>
  <si>
    <t>https://prod-fillout-oregon-s3.s3.us-west-2.amazonaws.com/orgid-431168/flowpublicid-kdFWQQWTckus/80afff0c-ffe2-4b5d-be46-9573c3bb0334-It2nzdDyYn8Pxky4m0Oc6oxvPubdmOukRBh4vLxoCkwysXENDBlQXL9qYRkWGRzXAZoC6ilbWqtysKled2DJg4GnLNazckZ57LE/b48b9d48-750c-48e6-830c-7358c330f943.jpg</t>
  </si>
  <si>
    <t>Wed May 20 2026 12:45:00 GMT+0700 (Western Indonesia Time)</t>
  </si>
  <si>
    <t>1953-03-07</t>
  </si>
  <si>
    <t>125018a8-53fb-43f2-8268-6e4dc091a14f</t>
  </si>
  <si>
    <t>19/05/2026 15:48:43</t>
  </si>
  <si>
    <t>3515031208960004</t>
  </si>
  <si>
    <t>https://build.fillout.com/editor/b6saBAA7ojus/results?sessionId=5f6b9860-7f78-446c-9294-2e209433ad90</t>
  </si>
  <si>
    <t>b070cf05-6aa1-4119-bf7a-4c8324fe7c53</t>
  </si>
  <si>
    <t>Muhammad Gibran Al Gifari</t>
  </si>
  <si>
    <t>3515030509160001</t>
  </si>
  <si>
    <t>2016-09-05</t>
  </si>
  <si>
    <t>https://build.fillout.com/editor/b6saBAA7ojus/results?sessionId=299b7efe-d486-4769-94df-79c259d6d2e4, https://build.fillout.com/editor/b6saBAA7ojus/results?sessionId=deb67aef-6afe-410c-9ac2-f238c7112f34, https://build.fillout.com/editor/b6saBAA7ojus/results?sessionId=d2122321-1c74-489e-8903-7dec08ce1ea9</t>
  </si>
  <si>
    <t>https://build.fillout.com/editor/b6saBAA7ojus/results?sessionId=b070cf05-6aa1-4119-bf7a-4c8324fe7c53</t>
  </si>
  <si>
    <t>Muchamad taufik , Sri hartatik, Muhammad febri hardiansah , Yunita rosa maulidya</t>
  </si>
  <si>
    <t>c5ae2a1b-e282-4e5a-bcbd-3b2834c1d37a</t>
  </si>
  <si>
    <t>19/05/2026 15:52:54</t>
  </si>
  <si>
    <t>bccede59-e945-45e0-acf2-39a97b754600</t>
  </si>
  <si>
    <t>https://build.fillout.com/editor/kdFWQQWTckus/results?sessionId=01a5dbfd-00a7-41b9-afdd-d3f2de8d73bd</t>
  </si>
  <si>
    <t>Hifah Erliany Fitri</t>
  </si>
  <si>
    <t>Wed May 20 2026 12:42:00 GMT+0700 (Western Indonesia Time)</t>
  </si>
  <si>
    <t>3515036704010001</t>
  </si>
  <si>
    <t>Aviqa Lovelyta Divania</t>
  </si>
  <si>
    <t>3515035406120001</t>
  </si>
  <si>
    <t>2012-06-14</t>
  </si>
  <si>
    <t>Tue May 19 2026 11:03:00 GMT+0700 (Western Indonesia Time)</t>
  </si>
  <si>
    <t>Mon May 18 2026 16:57:00 GMT+0700 (Western Indonesia Time)</t>
  </si>
  <si>
    <t>https://build.fillout.com/editor/b6saBAA7ojus/results?sessionId=bccede59-e945-45e0-acf2-39a97b754600</t>
  </si>
  <si>
    <t>83ffa330-db97-4efe-bf83-e2bc12c8d7bd</t>
  </si>
  <si>
    <t>19/05/2026 15:56:03</t>
  </si>
  <si>
    <t>Davanka Maulidan Adiansyah</t>
  </si>
  <si>
    <t>3515035110220001</t>
  </si>
  <si>
    <t>5e889449-8b86-4fca-b080-39dff5780298</t>
  </si>
  <si>
    <t>Wed May 20 2026 12:40:00 GMT+0700 (Western Indonesia Time)</t>
  </si>
  <si>
    <t>Kevin Maulana Nur Syarif</t>
  </si>
  <si>
    <t>3515032407110003</t>
  </si>
  <si>
    <t>2011-07-24</t>
  </si>
  <si>
    <t>https://build.fillout.com/editor/b6saBAA7ojus/results?sessionId=5e889449-8b86-4fca-b080-39dff5780298</t>
  </si>
  <si>
    <t>bcfc6f66-986c-429c-8e89-e44ac2b45b32</t>
  </si>
  <si>
    <t>Abdul Gofur</t>
  </si>
  <si>
    <t>3515032507700002</t>
  </si>
  <si>
    <t>b7f7619a-aa5d-4e44-be05-94109d8fa278</t>
  </si>
  <si>
    <t>Wed May 20 2026 12:37:00 GMT+0700 (Western Indonesia Time)</t>
  </si>
  <si>
    <t>3515036505860001</t>
  </si>
  <si>
    <t>1986-10-05</t>
  </si>
  <si>
    <t>https://build.fillout.com/editor/b6saBAA7ojus/results?sessionId=b7f7619a-aa5d-4e44-be05-94109d8fa278</t>
  </si>
  <si>
    <t>43d23c3a-dfbd-4107-b19e-8f2c31604561</t>
  </si>
  <si>
    <t>3515035808770001</t>
  </si>
  <si>
    <t>5ee7bfe6-8a1c-43c9-a000-78d49e48b4d4</t>
  </si>
  <si>
    <t>Wed May 20 2026 12:34:00 GMT+0700 (Western Indonesia Time)</t>
  </si>
  <si>
    <t>3518040809810006</t>
  </si>
  <si>
    <t>1981-09-08</t>
  </si>
  <si>
    <t>https://build.fillout.com/editor/b6saBAA7ojus/results?sessionId=28af85a1-e390-4c12-a1d9-750df9cd2dd0, https://build.fillout.com/editor/b6saBAA7ojus/results?sessionId=eace0e27-d712-4d6e-a54a-682f93cd129b, https://build.fillout.com/editor/b6saBAA7ojus/results?sessionId=daf8c9f5-800b-44b6-bbd2-c6e3901d8e87, https://build.fillout.com/editor/b6saBAA7ojus/results?sessionId=7043fa69-b358-421a-bd05-3f22ac39ba54</t>
  </si>
  <si>
    <t>https://build.fillout.com/editor/b6saBAA7ojus/results?sessionId=5ee7bfe6-8a1c-43c9-a000-78d49e48b4d4</t>
  </si>
  <si>
    <t>5ad89e83-3bcf-4be6-a26a-09febdd3a15a</t>
  </si>
  <si>
    <t>7092c42c-43dd-4ab3-a2c6-6d2184c5f16d</t>
  </si>
  <si>
    <t>https://prod-fillout-oregon-s3.s3.us-west-2.amazonaws.com/orgid-431168/flowpublicid-kdFWQQWTckus/b9965464-43a6-4e4c-960d-5a22c2794bac-YV0ft4amQWumKUNNPVMLoofMdYOEDoQ4itK6OczwxpbwsvSOnyDrGd8YGX5Kd48kC6frF9ftKtaicJo8cHncBvVSChe4JBFsZ50/WA_1780374930768.jpg</t>
  </si>
  <si>
    <t>Ananda Mathasia</t>
  </si>
  <si>
    <t>3515036708080002</t>
  </si>
  <si>
    <t>Wed May 20 2026 12:36:00 GMT+0700 (Western Indonesia Time)</t>
  </si>
  <si>
    <t>Wed May 20 2026 12:35:00 GMT+0700 (Western Indonesia Time)</t>
  </si>
  <si>
    <t>2022-04-30</t>
  </si>
  <si>
    <t>Muhammad Fakoko Winanda, Titis Tri Wahyuni, Angelina Putri Winanda, Aisyah Putri Winanda, Parlan</t>
  </si>
  <si>
    <t>https://build.fillout.com/editor/kdFWQQWTckus/results?sessionId=37be9b01-2437-4057-92f9-483559aeb9a7</t>
  </si>
  <si>
    <t>https://build.fillout.com/editor/b6saBAA7ojus/results?sessionId=63909706-ea99-462d-81d9-be860522799d</t>
  </si>
  <si>
    <t>Wed May 20 2026 12:33:00 GMT+0700 (Western Indonesia Time)</t>
  </si>
  <si>
    <t>f8dd3170-a01b-4ce6-8349-577c7a732897</t>
  </si>
  <si>
    <t>Tue May 19 2026 11:24:00 GMT+0700 (Western Indonesia Time)</t>
  </si>
  <si>
    <t>Tue May 19 2026 11:04:00 GMT+0700 (Western Indonesia Time)</t>
  </si>
  <si>
    <t xml:space="preserve">Aqilah Nafisah Zidna Aulia </t>
  </si>
  <si>
    <t>2019-03-27</t>
  </si>
  <si>
    <t>https://prod-fillout-oregon-s3.s3.us-west-2.amazonaws.com/orgid-431168/flowpublicid-kdFWQQWTckus/9bb01942-f16c-4059-91db-cdf09ecf206e-2jEexUghKKMzJfFKZ8dp29v1Ji8P2L6SCL1264U455J2UliiH3FOrrYDjoqQRWpknc1vGJ9V5x8YDLV6XsqvdKebejqGRdaNuqB/KK-Suwaniyah.jpg</t>
  </si>
  <si>
    <t>https://build.fillout.com/editor/b6saBAA7ojus/results?sessionId=76270ca3-a4f7-4bb1-bd6d-ecf93b00903c</t>
  </si>
  <si>
    <t>53deaa81-c45d-445b-be15-d286dad57ac0</t>
  </si>
  <si>
    <t>20/05/2026 03:28:49</t>
  </si>
  <si>
    <t>Ahmad Bahrul Ulum</t>
  </si>
  <si>
    <t>3515020108950002</t>
  </si>
  <si>
    <t>https://prod-fillout-oregon-s3.s3.us-west-2.amazonaws.com/orgid-431168/flowpublicid-kdFWQQWTckus/3fc696fa-d456-473e-9db3-61809184a117-6vKuJvyubFVxEAzoZH44iy8jIumGQXuiaMmISWmf6PsEhOqlAWu9KEluEaL741n8lHm7Yuq8tsCVXE6fQJ4kyi2ZKPr1oY4OUox/IMG-20260602-WA0006.jpg</t>
  </si>
  <si>
    <t>Wed May 20 2026 12:30:00 GMT+0700 (Western Indonesia Time)</t>
  </si>
  <si>
    <t xml:space="preserve">Siti Nur Khoirun Niyah </t>
  </si>
  <si>
    <t>1993-09-09</t>
  </si>
  <si>
    <t>3515031012250005</t>
  </si>
  <si>
    <t>https://prod-fillout-oregon-s3.s3.us-west-2.amazonaws.com/orgid-431168/flowpublicid-kdFWQQWTckus/d04600f6-c4d3-4cb4-b081-7df141baa2fa-vSHJyIAfaJEi6dzJEZIbIjnanW6LbAlQ1qTGkswRKZv4OzO8EKhM931C5cG2uQNPV2EXSjehmk9qhTmPBWYy7HLiYtQBbE12bUt/IMG-20260602-WA0005.jpg</t>
  </si>
  <si>
    <t>https://build.fillout.com/editor/b6saBAA7ojus/results?sessionId=e0cbeefa-b903-4cf0-a31f-f162930644a9</t>
  </si>
  <si>
    <t>https://prod-fillout-oregon-s3.s3.us-west-2.amazonaws.com/orgid-431168/flowpublicid-kdFWQQWTckus/775339ce-adbf-4a59-bda0-835bdadb83cc-m8UwOKJo08frybSt55OflDd9IawpFmaFDpcWg2JGNKnaKGCcEsggZRWrBhQpolPTlUgUr1CCZPbssdem0Td0KToYBtXtJuOzNIf/221034.jpg</t>
  </si>
  <si>
    <t>cdd7c8ba-7b31-4cdc-b468-2a764b89eb97</t>
  </si>
  <si>
    <t>20/05/2026 03:31:59</t>
  </si>
  <si>
    <t>Kiki Hidayati</t>
  </si>
  <si>
    <t>3515034707960002</t>
  </si>
  <si>
    <t>Wed May 20 2026 12:26:00 GMT+0700 (Western Indonesia Time)</t>
  </si>
  <si>
    <t xml:space="preserve">Nadhiful Ulum </t>
  </si>
  <si>
    <t>https://prod-fillout-oregon-s3.s3.us-west-2.amazonaws.com/orgid-431168/flowpublicid-kdFWQQWTckus/e13fe8a0-b43c-4890-9469-754170eadfdb-Km938daQa9Mpvnj4Qd6NmN0BSrD0YpMsi02sJDqzpusN2w3CsDdqlB3axQdfUxBYLNWg9EdMPPFvtPrFZxfS6UzGcgudXk6T0jZ/IMG-20260602-WA0007.jpg</t>
  </si>
  <si>
    <t>https://prod-fillout-oregon-s3.s3.us-west-2.amazonaws.com/orgid-431168/flowpublicid-kdFWQQWTckus/ffa5d180-f933-432e-9676-10bd60c03e26-WaL1VQnGtrggSyfSTTJIjhM9P9ciJ5IsSe8SuPrDVdM6b2aIi4K2Rfo9fpLc7U50BA8ky7qUklLMcGF29JMnT7h00D1rJZpRhw6/221035.jpg</t>
  </si>
  <si>
    <t>https://build.fillout.com/editor/b6saBAA7ojus/results?sessionId=769f8de7-07b4-4d00-923d-80f823b4966d</t>
  </si>
  <si>
    <t>2f0d9d88-2772-457a-89ca-16a57dcb1d3e</t>
  </si>
  <si>
    <t>18/05/2026 12:42:22</t>
  </si>
  <si>
    <t>3515040101510020</t>
  </si>
  <si>
    <t>Wed May 20 2026 12:17:00 GMT+0700 (Western Indonesia Time)</t>
  </si>
  <si>
    <t>Wed May 20 2026 12:14:00 GMT+0700 (Western Indonesia Time)</t>
  </si>
  <si>
    <t>1960-02-04</t>
  </si>
  <si>
    <t>135000000</t>
  </si>
  <si>
    <t>https://prod-fillout-oregon-s3.s3.us-west-2.amazonaws.com/orgid-431168/flowpublicid-kdFWQQWTckus/c95d3425-6824-46af-8faf-8ccb29ea2a5b-GvQGKVb8kOxx20U7vGitq37xWqLkES9VLkqAxghEUrXBUbqPPTnIgjToUAhrpSSs4rCqHguQVetypFz7ouZAPdLyGb2DNZAfxl7/221036.jpg</t>
  </si>
  <si>
    <t>https://build.fillout.com/editor/b6saBAA7ojus/results?sessionId=846fc629-cf85-4b77-964a-73ab4d8d5c09</t>
  </si>
  <si>
    <t>5ba06bd3-b442-435e-8cc7-ad9e1244c3d0</t>
  </si>
  <si>
    <t>8644433f-8251-49f9-a7a9-ede023c76c77</t>
  </si>
  <si>
    <t>18/05/2026 12:42:03</t>
  </si>
  <si>
    <t>Somimah</t>
  </si>
  <si>
    <t>3515044101540077</t>
  </si>
  <si>
    <t>https://prod-fillout-oregon-s3.s3.us-west-2.amazonaws.com/orgid-431168/flowpublicid-kdFWQQWTckus/0dbf9601-7e48-4377-96c3-23d9fbb9e785-Yz0GeB9PR9soehCf2ojbqPXXBX4CP7e8A2YpBICOYzeeHiPJJ3L6PvSzV0VjuXztQMnOIiJ6uTCfTypelsSzPrxYQmBqT8YRaeW/WA_1780320007972.jpg</t>
  </si>
  <si>
    <t>https://build.fillout.com/editor/kdFWQQWTckus/results?sessionId=f8dd3170-a01b-4ce6-8349-577c7a732897</t>
  </si>
  <si>
    <t>Wed May 20 2026 12:10:00 GMT+0700 (Western Indonesia Time)</t>
  </si>
  <si>
    <t>1965-04-12</t>
  </si>
  <si>
    <t>c49d42e4-93b4-4829-b591-1c94bf66f84b</t>
  </si>
  <si>
    <t>Tue May 19 2026 11:47:00 GMT+0700 (Western Indonesia Time)</t>
  </si>
  <si>
    <t>Tue May 19 2026 11:26:00 GMT+0700 (Western Indonesia Time)</t>
  </si>
  <si>
    <t>Rachmad Susanto</t>
  </si>
  <si>
    <t>3515031307210003</t>
  </si>
  <si>
    <t>https://prod-fillout-oregon-s3.s3.us-west-2.amazonaws.com/orgid-431168/flowpublicid-kdFWQQWTckus/6649c960-a69c-4c9b-803e-a6313c0c4020-EBh7zqR3SgzRbR0NOBhHDsW5JS8OFcCDP5De2xGdzKrwxnRkYMCPPQ8rhH43HnAwgvIXLIou1JpgWQ4WELw90ViG8s67Xhx7aIq/KK-Rachmad-Susanto.jpg</t>
  </si>
  <si>
    <t>https://build.fillout.com/editor/b6saBAA7ojus/results?sessionId=b63bd7a4-5f32-4cff-b579-d8efd3857faa</t>
  </si>
  <si>
    <t>ee722f63-d2ac-4bb1-9c30-cf80b0c74c4d</t>
  </si>
  <si>
    <t>18/05/2026 12:47:19</t>
  </si>
  <si>
    <t>Mohammad Solihin</t>
  </si>
  <si>
    <t>3515040412890001</t>
  </si>
  <si>
    <t>https://prod-fillout-oregon-s3.s3.us-west-2.amazonaws.com/orgid-431168/flowpublicid-kdFWQQWTckus/093335a2-f74d-421d-9eb0-7abc8ce50035-U0H9hKkVTUVg9himj7h1S7CkX0vlhyQqFa8runwQxSZfYVOR7WyVCnpkWigyoAA15e3ZVxv1gmkoaE6m3o3S3gzOv9OHUDP9kpZ/1000002798.jpg</t>
  </si>
  <si>
    <t>Tukang sebrang jalan</t>
  </si>
  <si>
    <t>Wed May 20 2026 11:59:00 GMT+0700 (Western Indonesia Time)</t>
  </si>
  <si>
    <t>Wed May 20 2026 11:52:00 GMT+0700 (Western Indonesia Time)</t>
  </si>
  <si>
    <t>2008-11-06</t>
  </si>
  <si>
    <t>https://prod-fillout-oregon-s3.s3.us-west-2.amazonaws.com/orgid-431168/flowpublicid-kdFWQQWTckus/c2750786-4202-4430-b4ba-05c8b5fe6aa5-fi9BWa9pNz5zbPk2nXW6TiDfaYRbwJcSwnHnvLa682esDOk9BJRVMFABuOPTdRoiWGc0tTKa727SWFktfxUxzosH43jzsqmNAB7/221034.jpg</t>
  </si>
  <si>
    <t>https://build.fillout.com/editor/b6saBAA7ojus/results?sessionId=f9fe5448-5c46-4355-971f-783a41483135</t>
  </si>
  <si>
    <t>https://prod-fillout-oregon-s3.s3.us-west-2.amazonaws.com/orgid-431168/flowpublicid-kdFWQQWTckus/711a0c47-bb62-4520-9d38-ac882ca1455e-Wcb42N6eDLKfBgVZZKqzU4YU2zq9PUM4Z4pxq4xOE53Laj4phogG93YtT6aLzhbxdg5xNNC7OKH4e8eIZfqUAUaeA06u8LUCgWf/1000002800.jpg</t>
  </si>
  <si>
    <t>24/05/2026 04:18:01</t>
  </si>
  <si>
    <t>2222b8b4-ee84-4099-85c7-1a1a502a5d64</t>
  </si>
  <si>
    <t>Wed May 20 2026 11:53:00 GMT+0700 (Western Indonesia Time)</t>
  </si>
  <si>
    <t>3515034706650003</t>
  </si>
  <si>
    <t>1965-06-07</t>
  </si>
  <si>
    <t>https://prod-fillout-oregon-s3.s3.us-west-2.amazonaws.com/orgid-431168/flowpublicid-kdFWQQWTckus/51e10275-a9c7-4331-b836-8ccc924a1ed1-eML4GEUaEb5USE18F2503XxJJmt9xVWtwXOnbzdgOooBQ8dTmoj4TgnibQKGJPphF3boMgNfXx9VmnUT3DwQp3ZcCXReNRqvfkR/1000002802.jpg</t>
  </si>
  <si>
    <t>https://prod-fillout-oregon-s3.s3.us-west-2.amazonaws.com/orgid-431168/flowpublicid-kdFWQQWTckus/0e7d43b6-0841-42be-ac79-98b9657896ce-h4hFKEA3GC5Mv8iLh2MDlnDDLdmePrLDUciumjWVM1GIohrxl5OByVEymo13gVf9EMtRUD4f47U1C2616UNyHDzCkmVJyZnV3tD/221035.jpg</t>
  </si>
  <si>
    <t>24/05/2026 04:22:21</t>
  </si>
  <si>
    <t>Wed May 20 2026 11:45:00 GMT+0700 (Western Indonesia Time)</t>
  </si>
  <si>
    <t>2000-02-28</t>
  </si>
  <si>
    <t>https://prod-fillout-oregon-s3.s3.us-west-2.amazonaws.com/orgid-431168/flowpublicid-kdFWQQWTckus/2f4071bf-0d6a-4975-ae49-d7a8c9d9fa8c-80AYiONHTOegSefj5A1u6lPCY0gxiOeYexHSdzzXRHortn0SId0uhNqnO1bEQKjAxXsumHp3Xl41OnKr3VaYaRk3ReBMbH9wBUU/221036.jpg</t>
  </si>
  <si>
    <t>https://build.fillout.com/editor/b6saBAA7ojus/results?sessionId=8ecdc035-f173-40d3-a1b0-2133d0a731d5, https://build.fillout.com/editor/b6saBAA7ojus/results?sessionId=b50564e1-17e6-40ad-9595-d77c5e8d4825</t>
  </si>
  <si>
    <t>5dfc93ed-b47b-4a65-935e-cc592bc2f23f</t>
  </si>
  <si>
    <t>https://prod-fillout-oregon-s3.s3.us-west-2.amazonaws.com/orgid-431168/flowpublicid-kdFWQQWTckus/c06d12c2-5646-442e-88a3-350f39ecd215-k41w92UY4F5IO2NZpV4MigaAsydqp2Gv8ReIhlYoGKW4v9DWMMd8bspt2Ha3zzJzxtgZdRlSRtbttv23ED62OfYAHMyPjSSCIRi/IMG_20260525_142636.jpg</t>
  </si>
  <si>
    <t>https://build.fillout.com/editor/b6saBAA7ojus/results?sessionId=59ca004e-7903-4cf3-92b8-394548143d0d</t>
  </si>
  <si>
    <t>24/05/2026 04:25:24</t>
  </si>
  <si>
    <t>Wed May 20 2026 11:41:00 GMT+0700 (Western Indonesia Time)</t>
  </si>
  <si>
    <t>1977-12-24</t>
  </si>
  <si>
    <t>64000000</t>
  </si>
  <si>
    <t>Rachmad Susanto, A'an Widariyanti, Khanza Zoya Ramadhani Susanto</t>
  </si>
  <si>
    <t>https://build.fillout.com/editor/kdFWQQWTckus/results?sessionId=c49d42e4-93b4-4829-b591-1c94bf66f84b</t>
  </si>
  <si>
    <t>https://build.fillout.com/editor/b6saBAA7ojus/results?sessionId=c9854d04-9e6f-4adf-9889-ca5a78f6ba6c</t>
  </si>
  <si>
    <t>https://prod-fillout-oregon-s3.s3.us-west-2.amazonaws.com/orgid-431168/flowpublicid-kdFWQQWTckus/2db447b5-b487-4769-a0a2-c8ba786e473a-lTVNigml5Ka59PtcKI7KWRb5XOBhp67nhQshb71SqoYyUYylSAneddv38yiiQdmKuQL0Plr5jYGNP8p6Yc8JDzvQvRaGdhwXDFj/IMG-20260527-WA0003.jpg</t>
  </si>
  <si>
    <t>8fd8c186-2f0f-47bd-8d55-ea62fe2d760c</t>
  </si>
  <si>
    <t>Tue May 19 2026 11:48:00 GMT+0700 (Western Indonesia Time)</t>
  </si>
  <si>
    <t>Tue May 19 2026 11:06:00 GMT+0700 (Western Indonesia Time)</t>
  </si>
  <si>
    <t>24/05/2026 04:29:20</t>
  </si>
  <si>
    <t>Wed May 20 2026 11:38:00 GMT+0700 (Western Indonesia Time)</t>
  </si>
  <si>
    <t>https://prod-fillout-oregon-s3.s3.us-west-2.amazonaws.com/orgid-431168/flowpublicid-kdFWQQWTckus/726c5a07-6ea5-47a4-ba7f-9431a7e95982-R4Yvq7ceAiQq5YDGxcjuna0HeumOvKHY8IJsVstpgE1e634hHHyNgOIgU7VHD3PkqK5BhFVe238vcgVSMWLuzt1Eld1cUPp2MGW/WA_1779163688054.jpg</t>
  </si>
  <si>
    <t>1972-07-06</t>
  </si>
  <si>
    <t>https://prod-fillout-oregon-s3.s3.us-west-2.amazonaws.com/orgid-431168/flowpublicid-kdFWQQWTckus/517c806a-0033-4155-b9d4-074606c6f714-6Tv8T4ZgXjiS2qiCc7IthBBhtActYKc8LcIpfeTj04NP8YbZkTGK0CG3DJgc7XP2TV6x2mU0xCpAJwlKJQz6BhurjuJGUfopmix/IMG-20260527-WA0002.jpg</t>
  </si>
  <si>
    <t>https://build.fillout.com/editor/b6saBAA7ojus/results?sessionId=b927f1f5-5676-4470-8470-f7407d6f9a64</t>
  </si>
  <si>
    <t>ab3fd0a5-b6de-4837-8fc4-b86fb3d33f50</t>
  </si>
  <si>
    <t>Wed May 20 2026 11:26:00 GMT+0700 (Western Indonesia Time)</t>
  </si>
  <si>
    <t>Wed May 20 2026 11:23:00 GMT+0700 (Western Indonesia Time)</t>
  </si>
  <si>
    <t>https://prod-fillout-oregon-s3.s3.us-west-2.amazonaws.com/orgid-431168/flowpublicid-kdFWQQWTckus/8bc39463-0c8b-4a2a-a22b-f209dbcad114-Uy1TG2V1xaEgNFdpHquEROYZ6X7g5xixZYaQVlRqwIXqgIO14l2JCvgcNa5gCQna5TmBH45oAwbN3ii6gQtzbfsZcc1uLnpcV3p/IMG-20260527-WA0001.jpg</t>
  </si>
  <si>
    <t>Endang Nur'aini</t>
  </si>
  <si>
    <t>3515036705030004</t>
  </si>
  <si>
    <t>2003-05-27</t>
  </si>
  <si>
    <t>https://prod-fillout-oregon-s3.s3.us-west-2.amazonaws.com/orgid-431168/flowpublicid-kdFWQQWTckus/afddc429-63ae-474c-95f5-7060e77225c2-TECO5OcYKDv11eY3R5xjAm9MyYOCcHhSgSk8KQFd91V9RLHOxrI7Fv1XM2qcaEl6RgbpxEmGhuq7W7s3TmPTwv7BFJWdYNqkZBY/1000431433.jpg</t>
  </si>
  <si>
    <t>35150314152220013</t>
  </si>
  <si>
    <t>https://build.fillout.com/editor/b6saBAA7ojus/results?sessionId=ab3fd0a5-b6de-4837-8fc4-b86fb3d33f50</t>
  </si>
  <si>
    <t>72000000</t>
  </si>
  <si>
    <t>97000000</t>
  </si>
  <si>
    <t>https://prod-fillout-oregon-s3.s3.us-west-2.amazonaws.com/orgid-431168/flowpublicid-kdFWQQWTckus/52bfe0a9-a690-497d-a42a-df8bd854118f-RFunYNoaByvprU1InbxTPCMIEQkAPKlLTIRMaNghREn3uXgOU5TLH5Vjg1PX3mTrLPjkN4iw1nrWPv1HyC7aUrzdgTMLgumPItd/1000431422.jpg</t>
  </si>
  <si>
    <t>61cef225-cb1a-495c-b5e2-c88da367a521</t>
  </si>
  <si>
    <t>Wed May 20 2026 11:20:00 GMT+0700 (Western Indonesia Time)</t>
  </si>
  <si>
    <t>https://build.fillout.com/editor/b6saBAA7ojus/results?sessionId=7ced7a40-3346-4220-9f32-75818537affd, https://build.fillout.com/editor/b6saBAA7ojus/results?sessionId=44c76ec6-6005-4711-a262-6bc488db74b4, https://build.fillout.com/editor/b6saBAA7ojus/results?sessionId=fbef5f53-5434-45cd-afc7-af802965db0c, https://build.fillout.com/editor/b6saBAA7ojus/results?sessionId=e4702fe0-2af5-4df8-9f40-c05b190ad70e, https://build.fillout.com/editor/b6saBAA7ojus/results?sessionId=2c879cec-70cc-44d2-ba70-5bd0d5649438</t>
  </si>
  <si>
    <t>3515036007690005</t>
  </si>
  <si>
    <t>1969-07-20</t>
  </si>
  <si>
    <t>https://build.fillout.com/editor/b6saBAA7ojus/results?sessionId=61cef225-cb1a-495c-b5e2-c88da367a521</t>
  </si>
  <si>
    <t>https://prod-fillout-oregon-s3.s3.us-west-2.amazonaws.com/orgid-431168/flowpublicid-kdFWQQWTckus/cd2266a5-e16c-47b7-9f69-7caeabe3b783-R1MKhikiavHnrx0mxUAcglea0is6X8HdmCZA7ffnSJV5orqlAQbBdmwfQ1jkqwG6x6m7A3yGBenieYRMMS5KyK7O3g5klBU2fBj/1000431521.jpg</t>
  </si>
  <si>
    <t>Wed May 20 2026 11:08:00 GMT+0700 (Western Indonesia Time)</t>
  </si>
  <si>
    <t>Wed May 20 2026 11:05:00 GMT+0700 (Western Indonesia Time)</t>
  </si>
  <si>
    <t>2004-03-28</t>
  </si>
  <si>
    <t>873eafd7-de36-43c7-92d7-04b2a32b6607</t>
  </si>
  <si>
    <t>15/05/2026 11:56:51</t>
  </si>
  <si>
    <t>3515031901950002</t>
  </si>
  <si>
    <t>https://build.fillout.com/editor/b6saBAA7ojus/results?sessionId=ad8b34f1-cee1-4954-904a-5ca0689484c6</t>
  </si>
  <si>
    <t>Hariyadi, Eny Yun Aryani, Sherly Mita Ardina</t>
  </si>
  <si>
    <t>https://build.fillout.com/editor/kdFWQQWTckus/results?sessionId=8fd8c186-2f0f-47bd-8d55-ea62fe2d760c</t>
  </si>
  <si>
    <t>Wed May 20 2026 11:03:00 GMT+0700 (Western Indonesia Time)</t>
  </si>
  <si>
    <t>1969-06-17</t>
  </si>
  <si>
    <t>f45f3554-85e1-4cc2-818e-14da14eb9854</t>
  </si>
  <si>
    <t>Tue May 19 2026 12:12:00 GMT+0700 (Western Indonesia Time)</t>
  </si>
  <si>
    <t>Tue May 19 2026 11:49:00 GMT+0700 (Western Indonesia Time)</t>
  </si>
  <si>
    <t>552751e8-0678-4283-92e2-232571130ea3</t>
  </si>
  <si>
    <t>15/05/2026 12:00:10</t>
  </si>
  <si>
    <t>3515034612970003</t>
  </si>
  <si>
    <t>https://prod-fillout-oregon-s3.s3.us-west-2.amazonaws.com/orgid-431168/flowpublicid-kdFWQQWTckus/ba185826-85a3-4558-acd6-7db495b2f504-fRnuXFYLS8PmBl2y3u5To7mwjDq2eQfpcE2k6A8ei4Sik5X3Y3l8dr1i6diaKegXi0hiCRrUzUnXnjKiFas4QwiXW73TAmvvZth/WA_1779166180351.jpg</t>
  </si>
  <si>
    <t>https://build.fillout.com/editor/b6saBAA7ojus/results?sessionId=f738af4b-7e4d-43c4-8027-653b4dfb5798</t>
  </si>
  <si>
    <t>Wed May 20 2026 11:00:00 GMT+0700 (Western Indonesia Time)</t>
  </si>
  <si>
    <t>1965-06-05</t>
  </si>
  <si>
    <t>b16f170c-edcc-404e-a64a-c7d6d276a6e1</t>
  </si>
  <si>
    <t>15/05/2026 12:01:48</t>
  </si>
  <si>
    <t>Ken Ayu Maharani</t>
  </si>
  <si>
    <t>3515035603210001</t>
  </si>
  <si>
    <t>https://build.fillout.com/editor/b6saBAA7ojus/results?sessionId=647733bf-e83b-453a-beed-df9b5ad78f20</t>
  </si>
  <si>
    <t>https://prod-fillout-oregon-s3.s3.us-west-2.amazonaws.com/orgid-431168/flowpublicid-kdFWQQWTckus/dd9b6623-834f-4f40-a771-873a02398cfa-UFZz4yNdGKszfG990zJYa0DLpyYJ9AAaRfKtzSx2V61WXs86UxAHLXAQsh9iYBkVLI5421Lrgejp7d1DT5MbQCSkSeHYN7IkOLX/WA_1779166075396.jpg</t>
  </si>
  <si>
    <t>Wed May 20 2026 10:32:00 GMT+0700 (Western Indonesia Time)</t>
  </si>
  <si>
    <t>Wed May 20 2026 10:28:00 GMT+0700 (Western Indonesia Time)</t>
  </si>
  <si>
    <t>1996-07-07</t>
  </si>
  <si>
    <t>https://build.fillout.com/editor/b6saBAA7ojus/results?sessionId=2f0d9d88-2772-457a-89ca-16a57dcb1d3e, https://build.fillout.com/editor/b6saBAA7ojus/results?sessionId=8644433f-8251-49f9-a7a9-ede023c76c77, https://build.fillout.com/editor/b6saBAA7ojus/results?sessionId=ee722f63-d2ac-4bb1-9c30-cf80b0c74c4d</t>
  </si>
  <si>
    <t>5f29250c-3f16-45ac-8480-1551e57fa627</t>
  </si>
  <si>
    <t>https://prod-fillout-oregon-s3.s3.us-west-2.amazonaws.com/orgid-431168/flowpublicid-kdFWQQWTckus/1a07b520-e27d-4df0-be24-ccd38c6583f9-qubREw5deCA4T8Zudyo9wG6Yx4ID34URFktbNF07qaB3QLCvT6KI8Wx7PKayb3kMiEcvKMqYRAznj31v8T26qxNwmk2KAZp9SS2/WA_1780389434280.jpg</t>
  </si>
  <si>
    <t>https://prod-fillout-oregon-s3.s3.us-west-2.amazonaws.com/orgid-431168/flowpublicid-kdFWQQWTckus/cbb858af-a29f-497c-9439-b100630ed8a8-bOy46bvBrkpfleVyBAuKzZ8pCyxFQmurciyxBBcFu6g1oNiGVdsw9dLGqJPC4xCLLhoiVIGw1mrYEBSXfffQma1PbO6A3KEhiXD/WA_1779166091013.jpg</t>
  </si>
  <si>
    <t>https://build.fillout.com/editor/b6saBAA7ojus/results?sessionId=cdd7c8ba-7b31-4cdc-b468-2a764b89eb97</t>
  </si>
  <si>
    <t>23/05/2026 03:03:51</t>
  </si>
  <si>
    <t>Wed May 20 2026 10:25:00 GMT+0700 (Western Indonesia Time)</t>
  </si>
  <si>
    <t>1995-08-01</t>
  </si>
  <si>
    <t>https://prod-fillout-oregon-s3.s3.us-west-2.amazonaws.com/orgid-431168/flowpublicid-kdFWQQWTckus/6cc748f9-42d5-401c-8ed2-c6a683308c58-Uz5aRCCHVZN7ZiYb8c5LedsXSUn9Ny3OHlGBENMXHf4Gu92C8lHHZNdM5jw4H1JLUplYMYAiHq38bigMtMP5FxbeXbV9jUJvWlq/WA_1779166124131.jpg</t>
  </si>
  <si>
    <t>Mochamad Sholikan</t>
  </si>
  <si>
    <t>https://prod-fillout-oregon-s3.s3.us-west-2.amazonaws.com/orgid-431168/flowpublicid-kdFWQQWTckus/253b87a8-fc4d-46f8-8ff6-712367f667c9-SQcQa37g6xijseuYoms7gBAhiPkAxbcsONBUDBwSzk4CL0TzGttO0PT2FOddNcVjzphcPLilNemZ3lI76COhrn04IVZpYfCqmzq/WA_1779703892946.jpg</t>
  </si>
  <si>
    <t>https://build.fillout.com/editor/b6saBAA7ojus/results?sessionId=53deaa81-c45d-445b-be15-d286dad57ac0</t>
  </si>
  <si>
    <t>23/05/2026 03:05:32</t>
  </si>
  <si>
    <t>50ccb406-d12b-4d69-8d63-9acef12f6882</t>
  </si>
  <si>
    <t>Wed May 20 2026 09:57:00 GMT+0700 (Western Indonesia Time)</t>
  </si>
  <si>
    <t>Wed May 20 2026 09:52:00 GMT+0700 (Western Indonesia Time)</t>
  </si>
  <si>
    <t>Alifah Aulia Sajudah</t>
  </si>
  <si>
    <t>3515054510040001</t>
  </si>
  <si>
    <t>2004-09-30</t>
  </si>
  <si>
    <t>https://prod-fillout-oregon-s3.s3.us-west-2.amazonaws.com/orgid-431168/flowpublicid-kdFWQQWTckus/bbce044e-b93c-4f48-ae6d-30fb1faa3c0c-8NWV7LwA1Qr9ZMOpmruVBm8QM7Txryht3p887SKp5rHJiKeijHBQvcoOWrdYCSqN8V9166WOIW86v8bGCYddancqTH3n5JB0ynn/WA_1779703940906.jpg</t>
  </si>
  <si>
    <t>suhat, musrifah yuniarti, Muhammad Nuril huda</t>
  </si>
  <si>
    <t>https://build.fillout.com/editor/kdFWQQWTckus/results?sessionId=f45f3554-85e1-4cc2-818e-14da14eb9854</t>
  </si>
  <si>
    <t>3515033003170001</t>
  </si>
  <si>
    <t>https://build.fillout.com/editor/b6saBAA7ojus/results?sessionId=50ccb406-d12b-4d69-8d63-9acef12f6882</t>
  </si>
  <si>
    <t>f2efb4e7-7df0-4c6e-862b-5aea9737138d</t>
  </si>
  <si>
    <t>710e8d893b0ab909c3c32c40c47786a5</t>
  </si>
  <si>
    <t>18/05/2026 09:28:16</t>
  </si>
  <si>
    <t>6f09b62b-da37-4044-94b1-e9e2d6dad0c0</t>
  </si>
  <si>
    <t>3514121802830002</t>
  </si>
  <si>
    <t>Tue May 19 2026 12:51:00 GMT+0700 (Western Indonesia Time)</t>
  </si>
  <si>
    <t>Tue May 19 2026 12:26:00 GMT+0700 (Western Indonesia Time)</t>
  </si>
  <si>
    <t>309e12de-b4d1-4a2e-b542-36199a051f1b</t>
  </si>
  <si>
    <t>https://prod-fillout-oregon-s3.s3.us-west-2.amazonaws.com/orgid-431168/flowpublicid-kdFWQQWTckus/827fdd4c-e539-435c-b6e7-0f8407e5b574-kBLQqTN4fM575Mez28gdZv5GzRutYjcTGM10TL6XRzS2j4JUCr6sqg0UHZ3qehRHdR8NItJZbUUu0YHZAXXY1V1C0lCgtH8KsPS/WA_1779703950996.jpg</t>
  </si>
  <si>
    <t>Wed May 20 2026 09:42:00 GMT+0700 (Western Indonesia Time)</t>
  </si>
  <si>
    <t>Tohir Heriyanto</t>
  </si>
  <si>
    <t>3515050101660007</t>
  </si>
  <si>
    <t>1966-01-01</t>
  </si>
  <si>
    <t>https://prod-fillout-oregon-s3.s3.us-west-2.amazonaws.com/orgid-431168/flowpublicid-kdFWQQWTckus/b2aa558d-eaf5-48d0-a945-37a1a75d7a3c-LKmX4ZKgBiAOKPhLD5z5mxdz4ZJi034zdSd5LFj2Btys9lnvYbOAO6z0hBn6QAWsjSVpWGX0k6QZzLnslGVHjoRZIQ23vqD8iCl/Screenshot_20260516-072848_Gallery.jpg</t>
  </si>
  <si>
    <t>146</t>
  </si>
  <si>
    <t>https://build.fillout.com/editor/b6saBAA7ojus/results?sessionId=309e12de-b4d1-4a2e-b542-36199a051f1b</t>
  </si>
  <si>
    <t>49c6e838-9dee-43d4-8f12-e7399b2502a2</t>
  </si>
  <si>
    <t>18/05/2026 09:30:03</t>
  </si>
  <si>
    <t>3515036607810014</t>
  </si>
  <si>
    <t>https://build.fillout.com/editor/b6saBAA7ojus/results?sessionId=9b7fce7b-d0bb-4215-b551-42a87aea8c70, https://build.fillout.com/editor/b6saBAA7ojus/results?sessionId=389a8a0c-2a87-407b-8b91-10e86880b44c, https://build.fillout.com/editor/b6saBAA7ojus/results?sessionId=db0cfce7-057e-4596-a1f4-e73571ea8630, https://build.fillout.com/editor/b6saBAA7ojus/results?sessionId=ff10e71a-7f36-469a-8935-979dfab2101f</t>
  </si>
  <si>
    <t>f2752e37-cb53-427b-8d95-2e5759a9b3bc</t>
  </si>
  <si>
    <t>Wed May 20 2026 09:14:00 GMT+0700 (Western Indonesia Time)</t>
  </si>
  <si>
    <t>Wed May 20 2026 09:08:00 GMT+0700 (Western Indonesia Time)</t>
  </si>
  <si>
    <t>5f50eb20-04c7-410c-955b-20b92e61253b</t>
  </si>
  <si>
    <t>Rudi  Hermanto</t>
  </si>
  <si>
    <t>3515030101810012</t>
  </si>
  <si>
    <t>1981-01-01</t>
  </si>
  <si>
    <t>https://prod-fillout-oregon-s3.s3.us-west-2.amazonaws.com/orgid-431168/flowpublicid-kdFWQQWTckus/559739fc-e458-443b-a5e0-987263e7dab4-H77X7iZtSDtq0D3TmPG2t3jA42Vv4cKLzL7rSKwnnbTcUXqQIf5gFcC4GjoV0pgWQzLV2WYqMx0EZrdJdZmb8nxBfJjC6ffkOnM/Screenshot_20260516-072807_Gallery.jpg</t>
  </si>
  <si>
    <t>https://prod-fillout-oregon-s3.s3.us-west-2.amazonaws.com/orgid-431168/flowpublicid-kdFWQQWTckus/01f3918e-fdf4-480b-9aa4-e4c0d605c392-ieANL4KTHZFqome4mOFVOuhShiA6kjVaExpnL5jX2ss41Kg57DgEbDeQZ7jt4Nc0rBOKH3nzxqJUadXOa3WIBGEfTVdOkJ6aNIe/Screenshot_20260521_204056_CamScanner.jpg</t>
  </si>
  <si>
    <t>3515033009130003</t>
  </si>
  <si>
    <t>https://build.fillout.com/editor/b6saBAA7ojus/results?sessionId=f2752e37-cb53-427b-8d95-2e5759a9b3bc</t>
  </si>
  <si>
    <t>09951fdf-a78d-439f-a593-2aa2864e86e2</t>
  </si>
  <si>
    <t>18/05/2026 09:31:50</t>
  </si>
  <si>
    <t>ahmad yazid al bustomi</t>
  </si>
  <si>
    <t>3515031502130002</t>
  </si>
  <si>
    <t>https://prod-fillout-oregon-s3.s3.us-west-2.amazonaws.com/orgid-431168/flowpublicid-kdFWQQWTckus/d16b12b6-8a20-4a2a-a5f1-c0222a5aba7d-AtnzRl4UddIC23XaFwYfrR1oBuuORHcyNughPkMZSpvkKVb7NGdR7l1H130Fwnc2siyBzFHlpmOWI7YAfwogOViIQueYBxwy20j/Screenshot_20260516-072813_Gallery.jpg</t>
  </si>
  <si>
    <t>Tue May 19 2026 22:56:00 GMT+0700 (Western Indonesia Time)</t>
  </si>
  <si>
    <t>Tue May 19 2026 22:53:00 GMT+0700 (Western Indonesia Time)</t>
  </si>
  <si>
    <t>2022-10-11</t>
  </si>
  <si>
    <t>https://build.fillout.com/editor/b6saBAA7ojus/results?sessionId=83ffa330-db97-4efe-bf83-e2bc12c8d7bd</t>
  </si>
  <si>
    <t>https://prod-fillout-oregon-s3.s3.us-west-2.amazonaws.com/orgid-431168/flowpublicid-kdFWQQWTckus/0033db8b-96f5-42de-b9bc-3a1e580b9b12-NxqwFPHMDC1hPC0HyHslPNZOBUMF7kr9zgkY4qsORmw1USK8Dd3CoDr79IRWilTTQCYdfUVyOQNLP08K1PlkQureHMVStZzVxgu/1001042177.jpg</t>
  </si>
  <si>
    <t>8ac5abec9d921cb213351041fb24933a</t>
  </si>
  <si>
    <t>Tue May 19 2026 22:52:00 GMT+0700 (Western Indonesia Time)</t>
  </si>
  <si>
    <t>Tue May 19 2026 22:48:00 GMT+0700 (Western Indonesia Time)</t>
  </si>
  <si>
    <t>https://prod-fillout-oregon-s3.s3.us-west-2.amazonaws.com/orgid-431168/flowpublicid-kdFWQQWTckus/5334e8eb-f732-440d-8b5c-3349125aab9f-tDoSDc2HJisY7Jf1LQ2e1eZAmZIecDavINSy06K2AFM1ycsWfrZJdAFx32eWVjZI0YODVR9FbZqISapisHH6F4J9njngIHBvhpi/Screenshot_20260516-072818_Gallery.jpg</t>
  </si>
  <si>
    <t>2001-04-27</t>
  </si>
  <si>
    <t>e8beb883-e73f-41d7-ad66-be4bf68dd709</t>
  </si>
  <si>
    <t>18/05/2026 09:33:03</t>
  </si>
  <si>
    <t>ahmad rithoh maulidi</t>
  </si>
  <si>
    <t>3515030612170002</t>
  </si>
  <si>
    <t>https://prod-fillout-oregon-s3.s3.us-west-2.amazonaws.com/orgid-431168/flowpublicid-kdFWQQWTckus/4b018df5-c921-4282-9533-6d5c9b29a1e9-ElQenS5xmiddoikjtknen8LJRw3oKEop41R1EV2LXxxthc70kG0cikaMnCrBh0noDZCgqkEWecr5bCONmi4GFRP0B7GnRpfblL8/1001042204.jpg</t>
  </si>
  <si>
    <t>https://build.fillout.com/editor/b6saBAA7ojus/results?sessionId=c5ae2a1b-e282-4e5a-bcbd-3b2834c1d37a</t>
  </si>
  <si>
    <t>Jayadi, Shona ariyanti, Nabil Juan Romero, Syifana Syauqiah</t>
  </si>
  <si>
    <t>Tue May 19 2026 22:40:00 GMT+0700 (Western Indonesia Time)</t>
  </si>
  <si>
    <t>https://prod-fillout-oregon-s3.s3.us-west-2.amazonaws.com/orgid-431168/flowpublicid-kdFWQQWTckus/b83eb755-6a9b-4731-b850-4ed1041cdadd-3nekTpXpl4DOmUX1pOFWRALeAz9GIiQferCpRH7Ujr0UDZA2ZIMKkJ1kc7tqwURV8QzEa9u66MJOqvFRq1q63cMikgiwAkono9A/1001042179.jpg</t>
  </si>
  <si>
    <t>https://build.fillout.com/editor/kdFWQQWTckus/results?sessionId=6f09b62b-da37-4044-94b1-e9e2d6dad0c0</t>
  </si>
  <si>
    <t>1996-08-12</t>
  </si>
  <si>
    <t>a231b5f9-3096-4bef-8ede-8b55897bf93f</t>
  </si>
  <si>
    <t>18/05/2026 04:38:04</t>
  </si>
  <si>
    <t>3516180602900001</t>
  </si>
  <si>
    <t>e0c1d449-11ca-4801-b3e8-660f479fb6bd</t>
  </si>
  <si>
    <t>Tue May 19 2026 13:12:00 GMT+0700 (Western Indonesia Time)</t>
  </si>
  <si>
    <t>Tue May 19 2026 12:52:00 GMT+0700 (Western Indonesia Time)</t>
  </si>
  <si>
    <t>https://build.fillout.com/editor/b6saBAA7ojus/results?sessionId=125018a8-53fb-43f2-8268-6e4dc091a14f</t>
  </si>
  <si>
    <t>https://prod-fillout-oregon-s3.s3.us-west-2.amazonaws.com/orgid-431168/flowpublicid-kdFWQQWTckus/e6ceb9f1-5ee9-4771-8a1d-4ed3961a8c4d-PjBol6KvUj6buKIXVf9pW7BmbG5bDuB6B6kIYQmP3nJJ1NycTdg5vUsCDuqSjqrjFFXZ4YxKU0HoiVuYU8BcrPaQC7sUUDCFQKm/Screenshot_20260516-072827_Gallery.jpg</t>
  </si>
  <si>
    <t>3fcd2669-e1d7-487a-9617-abba66e37c5f</t>
  </si>
  <si>
    <t>Tue May 19 2026 22:38:00 GMT+0700 (Western Indonesia Time)</t>
  </si>
  <si>
    <t>Tue May 19 2026 22:32:00 GMT+0700 (Western Indonesia Time)</t>
  </si>
  <si>
    <t>https://build.fillout.com/editor/b6saBAA7ojus/results?sessionId=0f743f94-7d05-4e23-8969-7d411bb94be8, https://build.fillout.com/editor/b6saBAA7ojus/results?sessionId=245d4e09-fc00-4c8c-b27b-f959cab0e731, https://build.fillout.com/editor/b6saBAA7ojus/results?sessionId=eb402933-ee71-4f8f-b5c4-e2d178e01b15</t>
  </si>
  <si>
    <t>Hifah Erliany fitri</t>
  </si>
  <si>
    <t>5f6b8e30-beb4-45e0-947d-ca14262ca287</t>
  </si>
  <si>
    <t>89e7c999-f9d0-4094-b3af-61c9f2c80304</t>
  </si>
  <si>
    <t>18/05/2026 04:39:54</t>
  </si>
  <si>
    <t>Indah dwi ayu rosalia</t>
  </si>
  <si>
    <t>3515036012930004</t>
  </si>
  <si>
    <t>https://prod-fillout-oregon-s3.s3.us-west-2.amazonaws.com/orgid-431168/flowpublicid-kdFWQQWTckus/621595a1-8a89-4c32-99a7-8f6672ad934b-DmfLca13520plgZToEYnTVcfQwXEfHMMPDBasmZP9zDV8a82zxvA1Fzk0WNRgdwyRnzDYMrvyBmcIUqecwuyMjr7gqqkRlqrnhX/WA_1779884157718.jpg</t>
  </si>
  <si>
    <t>https://build.fillout.com/editor/b6saBAA7ojus/results?sessionId=3fcd2669-e1d7-487a-9617-abba66e37c5f</t>
  </si>
  <si>
    <t>https://prod-fillout-oregon-s3.s3.us-west-2.amazonaws.com/orgid-431168/flowpublicid-kdFWQQWTckus/2164a97d-1b59-4057-ad08-955192f2b832-0nRvXXgNnsUaQ9icszu2k66xCuY8efFTLspyYKDfbhp3apa0ukGPw06YEJQBnhie6Rw07y9zZyiT1U29erahJ4ZEghtRyVVvrQ8/Screenshot_20260516-072807_Gallery.jpg</t>
  </si>
  <si>
    <t>cbff2c77-6e64-475d-b3d3-1c9271038919</t>
  </si>
  <si>
    <t>Tue May 19 2026 22:19:00 GMT+0700 (Western Indonesia Time)</t>
  </si>
  <si>
    <t>Tue May 19 2026 22:09:00 GMT+0700 (Western Indonesia Time)</t>
  </si>
  <si>
    <t>Giyo  Andi Cahyono</t>
  </si>
  <si>
    <t>Sukayanti</t>
  </si>
  <si>
    <t>3515035304740003</t>
  </si>
  <si>
    <t>1974-04-13</t>
  </si>
  <si>
    <t>Punya salon</t>
  </si>
  <si>
    <t>https://prod-fillout-oregon-s3.s3.us-west-2.amazonaws.com/orgid-431168/flowpublicid-kdFWQQWTckus/bb9706bd-bd7d-42b1-b1c4-1d3cbbbbb928-cbGkXZGc67UXavRuBX7qnw3U4qq1n0WBVfWTgfBMPIPQiiENOtic908LK7JRhVCUBRpm2BKrkrFyuH3WILg6mjaH7Xsjl4b9iDo/Screenshot_20260516-072813_Gallery.jpg</t>
  </si>
  <si>
    <t>https://prod-fillout-oregon-s3.s3.us-west-2.amazonaws.com/orgid-431168/flowpublicid-kdFWQQWTckus/b9da372b-a663-4ff4-9169-09f680a49c96-YyJsetqZShHwpe0K4vEjn4x5q56miV6aeyfoFd6lWLrGwQgIxeuioKSRGRYTasw10EwUDwrVVa9SqjwjlaGimj5kYQekl5fZDtR/1000434214.jpg</t>
  </si>
  <si>
    <t>https://build.fillout.com/editor/b6saBAA7ojus/results?sessionId=cbff2c77-6e64-475d-b3d3-1c9271038919</t>
  </si>
  <si>
    <t>50fc2040-4e29-4fd4-9f5b-d568a1239bb4</t>
  </si>
  <si>
    <t>Tue May 19 2026 22:04:00 GMT+0700 (Western Indonesia Time)</t>
  </si>
  <si>
    <t>3515070104600003</t>
  </si>
  <si>
    <t>1960-04-01</t>
  </si>
  <si>
    <t>https://prod-fillout-oregon-s3.s3.us-west-2.amazonaws.com/orgid-431168/flowpublicid-kdFWQQWTckus/46fde219-268e-417a-a868-8ec1aa6b0424-RMZnRuewAzCVfjmSue3CdJ2k0gxb0jkGInJ8SRRzm1WhLYnIz33heqRRVFhu0YPoFZQX2tXu0vOmzG7kBeVJWi4PtGIUB8sGLSO/Screenshot_20260516-072818_Gallery.jpg</t>
  </si>
  <si>
    <t>https://prod-fillout-oregon-s3.s3.us-west-2.amazonaws.com/orgid-431168/flowpublicid-kdFWQQWTckus/c97a8df5-0a59-4adc-8dc7-34c04c3dce67-0nShiQGgno8XESRv1O1fBDqLyZjPG1jK4ip9rzwOWsIGsQ6F7vzRuJ94je7W6w4pbaqoeRhPpNkXIQ539Ij4qHjCpKJ3AL9LM5y/1000434210.jpg</t>
  </si>
  <si>
    <t>https://build.fillout.com/editor/b6saBAA7ojus/results?sessionId=50fc2040-4e29-4fd4-9f5b-d568a1239bb4</t>
  </si>
  <si>
    <t>c0ec47fa-f092-49eb-aa89-71961013a076</t>
  </si>
  <si>
    <t>Tue May 19 2026 21:33:00 GMT+0700 (Western Indonesia Time)</t>
  </si>
  <si>
    <t>Tue May 19 2026 21:32:00 GMT+0700 (Western Indonesia Time)</t>
  </si>
  <si>
    <t>ravza muzandra mauludiyah</t>
  </si>
  <si>
    <t>3515035509230001</t>
  </si>
  <si>
    <t>Suyanto, Sukarsih</t>
  </si>
  <si>
    <t>https://prod-fillout-oregon-s3.s3.us-west-2.amazonaws.com/orgid-431168/flowpublicid-kdFWQQWTckus/b1f4bfa9-779d-43a6-91d0-dc191779961f-KdLWrh1RyiN6NpUUQBSCGFvDdHbj5cou1c6jQBJZrkQZDfupxz7sA7p3QmzDKvJZvkMRPBQDnlyVXb8zt95GK6IxLPTav7yLbgv/1000434204.jpg</t>
  </si>
  <si>
    <t>2023-09-15</t>
  </si>
  <si>
    <t>https://build.fillout.com/editor/kdFWQQWTckus/results?sessionId=e0c1d449-11ca-4801-b3e8-660f479fb6bd</t>
  </si>
  <si>
    <t>https://build.fillout.com/editor/b6saBAA7ojus/results?sessionId=c0ec47fa-f092-49eb-aa89-71961013a076</t>
  </si>
  <si>
    <t>f97d4193-243f-46d3-81fb-fcb1cee54e5d</t>
  </si>
  <si>
    <t>Tue May 19 2026 13:26:00 GMT+0700 (Western Indonesia Time)</t>
  </si>
  <si>
    <t>Tue May 19 2026 13:14:00 GMT+0700 (Western Indonesia Time)</t>
  </si>
  <si>
    <t>68107367-ff30-4205-8ea0-ab6f630fb1e2</t>
  </si>
  <si>
    <t>Tue May 19 2026 21:31:00 GMT+0700 (Western Indonesia Time)</t>
  </si>
  <si>
    <t>Saodah</t>
  </si>
  <si>
    <t>Tue May 19 2026 21:30:00 GMT+0700 (Western Indonesia Time)</t>
  </si>
  <si>
    <t>3515032501097266</t>
  </si>
  <si>
    <t>https://prod-fillout-oregon-s3.s3.us-west-2.amazonaws.com/orgid-431168/flowpublicid-kdFWQQWTckus/52aef55d-99a7-4383-bab4-e3fd3d8c7e02-GLKukU9bu8kLHlKzF9td72agyNoJ2tKyChajhVBu6CnFDspE2hEXODfMFnlN8vy8OMWA284Es8IGApRXUrRjosafOqbdg3sfSi3/Screenshot_20260519-131257_Gallery.jpg</t>
  </si>
  <si>
    <t>3515036905010004</t>
  </si>
  <si>
    <t>2001-05-29</t>
  </si>
  <si>
    <t>https://build.fillout.com/editor/b6saBAA7ojus/results?sessionId=68107367-ff30-4205-8ea0-ab6f630fb1e2</t>
  </si>
  <si>
    <t>5fdbeaff-c3ac-4ac6-8bbe-59a3e2be9c69</t>
  </si>
  <si>
    <t>62abc063-eaf4-4641-a00e-d7675f5f59ec</t>
  </si>
  <si>
    <t>Tue May 19 2026 21:29:00 GMT+0700 (Western Indonesia Time)</t>
  </si>
  <si>
    <t>https://prod-fillout-oregon-s3.s3.us-west-2.amazonaws.com/orgid-431168/flowpublicid-kdFWQQWTckus/39f3ffe4-37b3-4148-86ea-9c7251ff7612-4E7iP4hnHeANkmwuAgOVihZzCe7s1zYAih68lI5WooFCjaRxHyTqRR72F1HvQIvnDnvFkRUDE4iACDmsqKVBltQKwjuwRbaTMoR/Screenshot_20260516-072807_Gallery.jpg</t>
  </si>
  <si>
    <t>3515032512900001</t>
  </si>
  <si>
    <t>https://prod-fillout-oregon-s3.s3.us-west-2.amazonaws.com/orgid-431168/flowpublicid-kdFWQQWTckus/b47e6cbd-be4f-4fe5-8ed0-98b5b0d39975-xXadYeWpi7SxWJvpIayqyBwo866fan97h8hgOrRxka2Ep8dprNNM2W2oi0h3Vip26rTLm42eM6Pm8g4pLD75MuRR0Shdlx0RZlt/b0fe4374-d97f-4fd0-8ee3-01f265884566.jpg</t>
  </si>
  <si>
    <t>https://build.fillout.com/editor/b6saBAA7ojus/results?sessionId=62abc063-eaf4-4641-a00e-d7675f5f59ec</t>
  </si>
  <si>
    <t>Tue May 19 2026 21:25:00 GMT+0700 (Western Indonesia Time)</t>
  </si>
  <si>
    <t>Tue May 19 2026 21:23:00 GMT+0700 (Western Indonesia Time)</t>
  </si>
  <si>
    <t>2008-09-13</t>
  </si>
  <si>
    <t>https://prod-fillout-oregon-s3.s3.us-west-2.amazonaws.com/orgid-431168/flowpublicid-kdFWQQWTckus/b8cf2f23-0360-4b93-8252-b6af18cc1aa9-TznTC6LDInnkcUQJCENwyfic5xVnnR2y0o3R2HDZoax5VMhCSFeZ0HPnM1ZJLChfou1EhdeH0yNzIehdz8UTTS4keefh4Y6xTBh/Screenshot_20260516-072813_Gallery.jpg</t>
  </si>
  <si>
    <t>KADARI</t>
  </si>
  <si>
    <t>Waung RT 01 RW 01</t>
  </si>
  <si>
    <t>https://build.fillout.com/editor/b6saBAA7ojus/results?sessionId=467fbfa0-a9c1-47ce-88b4-446e51075872</t>
  </si>
  <si>
    <t>https://prod-fillout-oregon-s3.s3.us-west-2.amazonaws.com/orgid-431168/flowpublicid-kdFWQQWTckus/c80327c9-6b16-499c-ae5e-e8eb4c0bd497-R2qpXqFZNEs8tyPQh9Z05nIQ01nEcvUdhq1h3WnWl9LnNtDPjzOPBzwMjp1uD4PcfOdlbakp9Y8GL9iqKWzI0IvsKPO6TAZgWaG/Screenshot_20260516-072818_Gallery.jpg</t>
  </si>
  <si>
    <t>https://prod-fillout-oregon-s3.s3.us-west-2.amazonaws.com/orgid-431168/flowpublicid-kdFWQQWTckus/14e3b5df-4a19-4a9b-9fb6-9759dd073b9c-8hVdRa0dgH3PgCBIwQxNudNnO9InybKv9NycQ0IvnTBkE9frWqT49xTB7VmbyxXpUcVAvYwCODfE3ggA1GS1Yo1wBJtfaj4QQuX/84032999-19fe-4eb0-83d9-6ebada813122.jpg</t>
  </si>
  <si>
    <t>Tue May 19 2026 21:21:00 GMT+0700 (Western Indonesia Time)</t>
  </si>
  <si>
    <t>1973-02-10</t>
  </si>
  <si>
    <t>https://build.fillout.com/editor/b6saBAA7ojus/results?sessionId=30fd0812-9726-471e-aedc-6513a525309e</t>
  </si>
  <si>
    <t>https://prod-fillout-oregon-s3.s3.us-west-2.amazonaws.com/orgid-431168/flowpublicid-kdFWQQWTckus/c841ac73-d563-4570-8a57-4773554ef871-7d2qXyOdadDk5XOfKX4twq7CbO5NYlvyl0J9ZzkvMRKRAX1y3ROGUnK9fjODYxdcypRvQyStNVO3IoafMoguq6MRbTfQHMQIUae/233519f0-b584-46c3-96e8-2647b731d432.jpg</t>
  </si>
  <si>
    <t>https://build.fillout.com/editor/kdFWQQWTckus/results?sessionId=f97d4193-243f-46d3-81fb-fcb1cee54e5d</t>
  </si>
  <si>
    <t>Tue May 19 2026 21:19:00 GMT+0700 (Western Indonesia Time)</t>
  </si>
  <si>
    <t>1971-05-04</t>
  </si>
  <si>
    <t>ea90e296-9fcc-4823-af69-951bb54e29a3</t>
  </si>
  <si>
    <t>Tue May 19 2026 13:34:00 GMT+0700 (Western Indonesia Time)</t>
  </si>
  <si>
    <t>Tue May 19 2026 13:21:00 GMT+0700 (Western Indonesia Time)</t>
  </si>
  <si>
    <t>rois</t>
  </si>
  <si>
    <t>3515031607640001</t>
  </si>
  <si>
    <t>https://prod-fillout-oregon-s3.s3.us-west-2.amazonaws.com/orgid-431168/flowpublicid-kdFWQQWTckus/af7a9e2c-8dcf-44fa-9b33-9622f5588bfe-5Prpv3LBGQUAxI7lSpem79j2K3ozIzu3HUtGdUwxejkPpGfwbs7kCBswmCgFZslDA1Tq84DK5M3IBZa7Z8V2xhnihSSnGU4HdoK/WA_1779171587577.jpg</t>
  </si>
  <si>
    <t>https://prod-fillout-oregon-s3.s3.us-west-2.amazonaws.com/orgid-431168/flowpublicid-kdFWQQWTckus/eda4f2a7-86b7-46cf-a9ae-2d16f84e2f40-EIHuGMdUTvuX04o9oTc438Odrj1Kdiip0Py1iKW6UZoqsFtZKLXkv0Pc2SsRMh6pjrFFZ19FSWhjZc6zqTzGb1TF8nYHEaYGwmo/e30e0747-2307-4886-af8f-69b8216dc4f3.jpg</t>
  </si>
  <si>
    <t>https://build.fillout.com/editor/b6saBAA7ojus/results?sessionId=ae8b9327-1c5a-46e5-90b1-57950c7e3c58</t>
  </si>
  <si>
    <t>a1449267-423f-4de2-9447-faed5b2d5cd8</t>
  </si>
  <si>
    <t>Tue May 19 2026 21:15:00 GMT+0700 (Western Indonesia Time)</t>
  </si>
  <si>
    <t>Tue May 19 2026 21:14:00 GMT+0700 (Western Indonesia Time)</t>
  </si>
  <si>
    <t>rena labila putri</t>
  </si>
  <si>
    <t>3515035403110001</t>
  </si>
  <si>
    <t>blitar</t>
  </si>
  <si>
    <t>julaikah</t>
  </si>
  <si>
    <t>35150325010097185</t>
  </si>
  <si>
    <t>https://build.fillout.com/editor/b6saBAA7ojus/results?sessionId=a1449267-423f-4de2-9447-faed5b2d5cd8</t>
  </si>
  <si>
    <t>600000000</t>
  </si>
  <si>
    <t>https://build.fillout.com/editor/b6saBAA7ojus/results?sessionId=c3300d28-e1e2-4e87-a695-00bbf8d45f48, https://build.fillout.com/editor/b6saBAA7ojus/results?sessionId=03a00970-df10-47e6-946a-957dc60c9c2a</t>
  </si>
  <si>
    <t>https://prod-fillout-oregon-s3.s3.us-west-2.amazonaws.com/orgid-431168/flowpublicid-kdFWQQWTckus/eb28f25f-9ee8-4eee-9bdb-1dcccb8ea70b-zPHlxQwOUFQi34QKtMZigLI6697gAHXxrhePH7Wg7ANLxQ4RZJWTle5htZShg3jJeHNu8f1TVXJaWWVSHNvMPjs5h1a84I8i4oS/WA_1779171355952.jpg</t>
  </si>
  <si>
    <t>9652d471-f69b-4b32-8a0a-a2e2b0e5a01d</t>
  </si>
  <si>
    <t>Tue May 19 2026 21:12:00 GMT+0700 (Western Indonesia Time)</t>
  </si>
  <si>
    <t>muhammad rizkywidhyanto</t>
  </si>
  <si>
    <t>3515031012070001</t>
  </si>
  <si>
    <t>2007-12-10</t>
  </si>
  <si>
    <t>6020c3a2-f937-41e9-a415-03c760ed3e11</t>
  </si>
  <si>
    <t>https://prod-fillout-oregon-s3.s3.us-west-2.amazonaws.com/orgid-431168/flowpublicid-kdFWQQWTckus/ecc40624-f7bc-445c-ba2c-5e42f3efc423-Ai6nDl104ia0tc0Yc16a78Db5vAy3L6LkcZHkG95qkTj7JW68bfX2gkHr6pdy3ff1dGtMKZads2gJyzITe4SFk6XD8OCkaKmCog/WA_1780818632650.jpg</t>
  </si>
  <si>
    <t>https://build.fillout.com/editor/b6saBAA7ojus/results?sessionId=9652d471-f69b-4b32-8a0a-a2e2b0e5a01d</t>
  </si>
  <si>
    <t>d66185d1-3bed-4fb7-b5e5-0851fe64abab</t>
  </si>
  <si>
    <t>14/05/2026 03:23:17</t>
  </si>
  <si>
    <t>https://prod-fillout-oregon-s3.s3.us-west-2.amazonaws.com/orgid-431168/flowpublicid-kdFWQQWTckus/fefb3f52-299d-4d13-83a3-e7305d6d95fb-NPvVfNWsWTIjZjqqwOC2Kr5eqQ1GMWSJ0Pst1zj8iqGXmt085Bg2mRI5w3FY0BKaFZa5VvvVgqMHE0Bhz1mBEw7ciI2uIQX7F1y/WA_1779171382193.jpg</t>
  </si>
  <si>
    <t>3515034406530001</t>
  </si>
  <si>
    <t>eef357db-2b83-415d-8279-b007cc6e7c9d</t>
  </si>
  <si>
    <t>Tue May 19 2026 21:10:00 GMT+0700 (Western Indonesia Time)</t>
  </si>
  <si>
    <t>https://prod-fillout-oregon-s3.s3.us-west-2.amazonaws.com/orgid-431168/flowpublicid-kdFWQQWTckus/b8a02c01-4e02-40cf-ba04-db1a106081c9-bjMVn34sg9C25dLONnVSMObwhZkhvRgsYOEpKtZKOzePJa99llQuewkXW0n1YC5NSdL7hATtE1dNen7RYrSgdm6aX1D7jRAjiZ2/1000002134.jpg</t>
  </si>
  <si>
    <t>3515035008660001</t>
  </si>
  <si>
    <t>1966-08-10</t>
  </si>
  <si>
    <t>https://prod-fillout-oregon-s3.s3.us-west-2.amazonaws.com/orgid-431168/flowpublicid-kdFWQQWTckus/a81b6ef7-7b7f-4a57-be81-381b5f45ec95-tbgBhvvlcq5bdyAbdin4LsvtRDT0xaHd0prSI9CyfUh1V31JdariMq7Hm1mEZfTeqR20L3Fy43E3Eo9XD9auAEANbOsUsGEBdeX/WA_1779171415990.jpg</t>
  </si>
  <si>
    <t>https://build.fillout.com/editor/b6saBAA7ojus/results?sessionId=eef357db-2b83-415d-8279-b007cc6e7c9d</t>
  </si>
  <si>
    <t>https://prod-fillout-oregon-s3.s3.us-west-2.amazonaws.com/orgid-431168/flowpublicid-kdFWQQWTckus/57651534-e4b5-45e9-88d2-32e7d3e43849-cCIJqn8KKb6ZXevQmN1zvOc5543e7NOon09pS5qu6Y5N60mRsdyM8I5IheOLWw6lllnOoRcdOkvZCB1wRzClbDwMSizUcQIHJOQ/1000002132.jpg</t>
  </si>
  <si>
    <t>d4b58fa5-6fa0-4c04-b362-e15583523cf1</t>
  </si>
  <si>
    <t>Tue May 19 2026 21:08:00 GMT+0700 (Western Indonesia Time)</t>
  </si>
  <si>
    <t>23/05/2026 05:50:38</t>
  </si>
  <si>
    <t>3515031410650001</t>
  </si>
  <si>
    <t>1965-10-14</t>
  </si>
  <si>
    <t>https://prod-fillout-oregon-s3.s3.us-west-2.amazonaws.com/orgid-431168/flowpublicid-kdFWQQWTckus/6919ca06-f0b7-461b-bf9a-89686d0f20d9-rcePXBbppsNj5UuZF22kCbrr2u98IAR7Fr6EnH6DeB105ipT3KdgkyDN3j7LTiRJGAXsbRHQhlg4lJiG1dL3HFr93kLm6SnlomQ/1000002131.jpg</t>
  </si>
  <si>
    <t>rois, julaikah</t>
  </si>
  <si>
    <t>https://build.fillout.com/editor/kdFWQQWTckus/results?sessionId=ea90e296-9fcc-4823-af69-951bb54e29a3</t>
  </si>
  <si>
    <t>https://build.fillout.com/editor/b6saBAA7ojus/results?sessionId=d4b58fa5-6fa0-4c04-b362-e15583523cf1</t>
  </si>
  <si>
    <t>8e6747fc-8a16-44ea-80be-ca3afdfcf11e</t>
  </si>
  <si>
    <t>Tue May 19 2026 13:43:00 GMT+0700 (Western Indonesia Time)</t>
  </si>
  <si>
    <t>Tue May 19 2026 13:28:00 GMT+0700 (Western Indonesia Time)</t>
  </si>
  <si>
    <t>3522603a-7179-488a-8593-bacfdfffa6f6</t>
  </si>
  <si>
    <t>Tue May 19 2026 21:03:00 GMT+0700 (Western Indonesia Time)</t>
  </si>
  <si>
    <t>Tue May 19 2026 21:02:00 GMT+0700 (Western Indonesia Time)</t>
  </si>
  <si>
    <t>Udjang Tjandra Surjono</t>
  </si>
  <si>
    <t>3515032501097251</t>
  </si>
  <si>
    <t>https://build.fillout.com/editor/b6saBAA7ojus/results?sessionId=3f7a831f-a860-436f-8c28-15d3f4bbdebf, https://build.fillout.com/editor/b6saBAA7ojus/results?sessionId=ee06e166-0e39-4356-a100-1620c45855e2, https://build.fillout.com/editor/b6saBAA7ojus/results?sessionId=d5f3f5a5-c0af-4b0e-812d-a3c184092110</t>
  </si>
  <si>
    <t>https://prod-fillout-oregon-s3.s3.us-west-2.amazonaws.com/orgid-431168/flowpublicid-kdFWQQWTckus/cee55c85-e933-4833-a949-49bea3a94f2b-8UERSqLlusDRY1zYnPGnfuqoEEeILK5gwyG1jipZu28JSBBatsV3J22SZa3N8neVd196Ol4ypQZT9iMllGS1FANU7edJm4SOGYK/Screenshot_20260517-130657_Gallery.jpg</t>
  </si>
  <si>
    <t>3515036203770001</t>
  </si>
  <si>
    <t>1977-03-22</t>
  </si>
  <si>
    <t>23/05/2026 05:54:10</t>
  </si>
  <si>
    <t>Udjang Tjandra s</t>
  </si>
  <si>
    <t>3515033108200001</t>
  </si>
  <si>
    <t>https://prod-fillout-oregon-s3.s3.us-west-2.amazonaws.com/orgid-431168/flowpublicid-kdFWQQWTckus/c5358cdc-f264-4c8c-960b-bc0c86d7220b-v3UDZLLnbbtPlJ4Sn6MQwbpPqPDEaEiqRgRyQqz3B3UKzkTInnnZPWB1jV2WdpNep1t9eyHxlJAhzeLIkJTVUm8PdMDdIe1zjz9/Screenshot_20260516-185358_Gallery.jpg</t>
  </si>
  <si>
    <t>https://build.fillout.com/editor/b6saBAA7ojus/results?sessionId=3522603a-7179-488a-8593-bacfdfffa6f6</t>
  </si>
  <si>
    <t>23/05/2026 05:57:00</t>
  </si>
  <si>
    <t>cafac187-754e-44ac-9ab6-b75cc8dc7d09</t>
  </si>
  <si>
    <t>Tue May 19 2026 21:00:00 GMT+0700 (Western Indonesia Time)</t>
  </si>
  <si>
    <t>3515010210810001</t>
  </si>
  <si>
    <t>1981-10-02</t>
  </si>
  <si>
    <t>https://prod-fillout-oregon-s3.s3.us-west-2.amazonaws.com/orgid-431168/flowpublicid-kdFWQQWTckus/a135e1b3-f3d4-4b09-bf47-93d0de86cccc-S2yxfwDnE05tznDSAtkJuzmydFgSv5TkjkZbW2lfJREjXo0QdiQT6LFsoIVIJN4rdQS2XdcTglwt2kWPOcIMA9n6ZlwTJqSPd9v/Screenshot_20260516-185344_Gallery.jpg</t>
  </si>
  <si>
    <t>https://build.fillout.com/editor/b6saBAA7ojus/results?sessionId=cafac187-754e-44ac-9ab6-b75cc8dc7d09</t>
  </si>
  <si>
    <t>23/05/2026 05:59:12</t>
  </si>
  <si>
    <t>https://prod-fillout-oregon-s3.s3.us-west-2.amazonaws.com/orgid-431168/flowpublicid-kdFWQQWTckus/092d29ff-a2c5-4b37-be22-c521f9b45ff7-NNMzjqWJdqTfG6M7HTuwzgMmoqEmL8Gqt6js4eJWnJi8PkVjgGbRAqk07rfQrCKvYZruv0oLKs7VYN8UgYSO6hUa3ctddQghSaI/Screenshot_20260516-185352_Gallery.jpg</t>
  </si>
  <si>
    <t>Tue May 19 2026 20:56:00 GMT+0700 (Western Indonesia Time)</t>
  </si>
  <si>
    <t>Tue May 19 2026 20:55:00 GMT+0700 (Western Indonesia Time)</t>
  </si>
  <si>
    <t>1968-09-08</t>
  </si>
  <si>
    <t>https://build.fillout.com/editor/b6saBAA7ojus/results?sessionId=1da2dca2-99aa-4ed6-9ad1-dcb295e6bd39</t>
  </si>
  <si>
    <t>Udjang Tjandra Surjono, Seysilia novianti</t>
  </si>
  <si>
    <t>6f10b91b-05b6-445c-9c24-d04d180b297e</t>
  </si>
  <si>
    <t>14/05/2026 16:26:50</t>
  </si>
  <si>
    <t>https://build.fillout.com/editor/kdFWQQWTckus/results?sessionId=8e6747fc-8a16-44ea-80be-ca3afdfcf11e</t>
  </si>
  <si>
    <t>3515030602700007</t>
  </si>
  <si>
    <t>Tue May 19 2026 20:53:00 GMT+0700 (Western Indonesia Time)</t>
  </si>
  <si>
    <t>https://build.fillout.com/editor/b6saBAA7ojus/results?sessionId=f4b47816-9f82-45c9-a596-f501a7513996, https://build.fillout.com/editor/b6saBAA7ojus/results?sessionId=f263fd96-4e8a-44b4-b1b1-a36a21c732f7, https://build.fillout.com/editor/b6saBAA7ojus/results?sessionId=7e425f84-f5d2-47db-8f9e-15001fa24efe, https://build.fillout.com/editor/b6saBAA7ojus/results?sessionId=8c7f5dab-2151-4f30-aab9-8d3ace9cb06d, https://build.fillout.com/editor/b6saBAA7ojus/results?sessionId=8204cdc4-199c-4e5b-94de-d88ff189c1a1</t>
  </si>
  <si>
    <t>1947-08-15</t>
  </si>
  <si>
    <t>78</t>
  </si>
  <si>
    <t>60b21873-ab69-4e18-afea-f356b020a1d0</t>
  </si>
  <si>
    <t>d9236934-0fb2-4038-9f39-d77e3db1df69</t>
  </si>
  <si>
    <t>Tue May 19 2026 13:52:00 GMT+0700 (Western Indonesia Time)</t>
  </si>
  <si>
    <t>Tue May 19 2026 13:35:00 GMT+0700 (Western Indonesia Time)</t>
  </si>
  <si>
    <t>https://prod-fillout-oregon-s3.s3.us-west-2.amazonaws.com/orgid-431168/flowpublicid-kdFWQQWTckus/f74ccc1a-9c28-4229-9d08-071f36159e85-Y69Uj52FCdmjUS6vlQwlFO9zqpMZGVyBwVvJTrFsqyFMNWQhDRefBnQRRk2K9gXjMmDh65ICSsetnMIR2LAr0vxmPZtsN45WuY6/IMG-20260527-WA0008.jpg</t>
  </si>
  <si>
    <t>Ahmad setiobudi</t>
  </si>
  <si>
    <t>3515032808250001</t>
  </si>
  <si>
    <t>https://prod-fillout-oregon-s3.s3.us-west-2.amazonaws.com/orgid-431168/flowpublicid-kdFWQQWTckus/7a906c0b-ecb3-40db-9d0c-e536259023f6-2OFZ2ZgrYmHrVeZ0mLZ53wnrr98ZtvxmDj5zwrVas2AAcj2OrKiU4nQA9RlD33xbhzGajkfZtYWMS4kcpb3cfCGBlkbkbPG5dGm/WA_1779171664383.jpg</t>
  </si>
  <si>
    <t>https://build.fillout.com/editor/b6saBAA7ojus/results?sessionId=9482c5c4-9fe0-45ba-935a-b7b453d2caae</t>
  </si>
  <si>
    <t>465affe3-4774-4f8c-ade0-411ee4b9b8f7</t>
  </si>
  <si>
    <t>Tue May 19 2026 20:48:00 GMT+0700 (Western Indonesia Time)</t>
  </si>
  <si>
    <t>Tue May 19 2026 20:46:00 GMT+0700 (Western Indonesia Time)</t>
  </si>
  <si>
    <t>muhammad arjuna samudra</t>
  </si>
  <si>
    <t>3515150310150001</t>
  </si>
  <si>
    <t>Listiana Iva</t>
  </si>
  <si>
    <t>a4b4e967-da7d-4065-aa76-b21aaafff9c7</t>
  </si>
  <si>
    <t>2015-10-03</t>
  </si>
  <si>
    <t>14/05/2026 16:34:42</t>
  </si>
  <si>
    <t>Yastathii Unna Anggraeni</t>
  </si>
  <si>
    <t>3515034505030004</t>
  </si>
  <si>
    <t>ikut orang tua</t>
  </si>
  <si>
    <t>https://prod-fillout-oregon-s3.s3.us-west-2.amazonaws.com/orgid-431168/flowpublicid-kdFWQQWTckus/c2cc6e66-869d-4fac-90c6-091cba4bf2c9-V0baTMD3bQZfIxmN3XNOvoHBX0zKyDCwtOLA1wW8VWkStwV06kirg6FXgVNzlOQF9DihrGFuKMMNxz2IBfGjWLFAgw9VR3PwPEt/IMG-20260527-WA0009.jpg</t>
  </si>
  <si>
    <t>351503191220013</t>
  </si>
  <si>
    <t>https://build.fillout.com/editor/b6saBAA7ojus/results?sessionId=465affe3-4774-4f8c-ade0-411ee4b9b8f7</t>
  </si>
  <si>
    <t>ikut orang tau</t>
  </si>
  <si>
    <t>https://prod-fillout-oregon-s3.s3.us-west-2.amazonaws.com/orgid-431168/flowpublicid-kdFWQQWTckus/dd2f5522-9eee-41e6-b4e7-3338694a5043-cXSTnYfNicm4C9mar01HaghrGlxoeNc7wRlTfAqQzsXKdS67j7Xrmxlmh49XEGRP6hGn8VJ4b2QbeIV4gR18yQBXHIlQvV2fmGS/WA_1779171355952.jpg</t>
  </si>
  <si>
    <t>caa9c2a8-9a6c-41d1-9b7e-c8358948e159</t>
  </si>
  <si>
    <t>Tue May 19 2026 20:45:00 GMT+0700 (Western Indonesia Time)</t>
  </si>
  <si>
    <t>https://prod-fillout-oregon-s3.s3.us-west-2.amazonaws.com/orgid-431168/flowpublicid-kdFWQQWTckus/67c72a2c-ec9f-41cd-89e4-03eab7cf9bd2-4F7lPScULUkWa54fJ5xv8s0q7mXCRRnb0bfzrjgRAadaHMccdjAxewt1bA1heLxBK6dR4gIMoKPalwWihpkYn6jg6KzckZAo3hO/IMG-20260527-WA0011.jpg</t>
  </si>
  <si>
    <t>naila putri rahmadhani samudra</t>
  </si>
  <si>
    <t>3515155709080001</t>
  </si>
  <si>
    <t>2008-09-17</t>
  </si>
  <si>
    <t>4a73c524-7d8a-4be3-9616-e72487838624</t>
  </si>
  <si>
    <t>14/05/2026 16:39:15</t>
  </si>
  <si>
    <t>Siti Dwi Rahayu</t>
  </si>
  <si>
    <t>3515035005080003</t>
  </si>
  <si>
    <t>https://prod-fillout-oregon-s3.s3.us-west-2.amazonaws.com/orgid-431168/flowpublicid-kdFWQQWTckus/f78ab587-83a4-41d7-9bf5-bc1412c178f8-JXEw4D6dE51HQvTMLbbvZJpjDz92PBEYRu0sEF8wWoc3cQKUZQ6kdfMbjBZpKukVvzRN9UqT85HsM6pcc3HelroBEMNeGCgKoAy/WA_1779171382193.jpg</t>
  </si>
  <si>
    <t>https://build.fillout.com/editor/b6saBAA7ojus/results?sessionId=caa9c2a8-9a6c-41d1-9b7e-c8358948e159</t>
  </si>
  <si>
    <t>https://prod-fillout-oregon-s3.s3.us-west-2.amazonaws.com/orgid-431168/flowpublicid-kdFWQQWTckus/e6c54641-1cc8-485c-a4ce-9bd21987ea7e-IRT5cSRdqP9ckCIJqAC4zqNlHzoehE15XKW74vAPsxglsP0yNpOuq5ozsaFofePmz1onzuu9wTLWUQuAaswDdLi62CiIQXuR86k/IMG-20260527-WA0010.jpg</t>
  </si>
  <si>
    <t>6335f35d-9f59-4358-9229-0cc8eb6b946b</t>
  </si>
  <si>
    <t>Tue May 19 2026 20:43:00 GMT+0700 (Western Indonesia Time)</t>
  </si>
  <si>
    <t>muhammad teuku samudra</t>
  </si>
  <si>
    <t>3515150302050001</t>
  </si>
  <si>
    <t>2005-02-03</t>
  </si>
  <si>
    <t>04a30b1a-d187-4639-ba84-d920cef1be58</t>
  </si>
  <si>
    <t>14/05/2026 16:41:50</t>
  </si>
  <si>
    <t>Muhammad Adam Al Kahfi</t>
  </si>
  <si>
    <t>3515032507160001</t>
  </si>
  <si>
    <t>https://prod-fillout-oregon-s3.s3.us-west-2.amazonaws.com/orgid-431168/flowpublicid-kdFWQQWTckus/478131b4-98dd-4eba-a294-3adeea8048af-GIpLOCBaleMoKabxIn7apwjeGPMbWOXXlYhpAS1dpKX9XxQr1QB25aX8wRkmEb4GAJCpMKvtYUkNbLgY3oOcT01eOe5bh1dZVkY/WA_1779171415990.jpg</t>
  </si>
  <si>
    <t>https://build.fillout.com/editor/b6saBAA7ojus/results?sessionId=74739b34-ff03-4e45-9f40-f789711f459e, https://build.fillout.com/editor/b6saBAA7ojus/results?sessionId=17e9a472-1430-45f6-a23a-93f23d9b0d64, https://build.fillout.com/editor/b6saBAA7ojus/results?sessionId=7c2bc891-e40a-46bd-bfde-701f4338b8ef, https://build.fillout.com/editor/b6saBAA7ojus/results?sessionId=ad9deb3a-05ac-4932-a548-84967a05b6c6</t>
  </si>
  <si>
    <t>https://build.fillout.com/editor/b6saBAA7ojus/results?sessionId=6335f35d-9f59-4358-9229-0cc8eb6b946b</t>
  </si>
  <si>
    <t>24172309-4974-426a-9795-ba4f1b2a8cc2</t>
  </si>
  <si>
    <t>Tue May 19 2026 20:42:00 GMT+0700 (Western Indonesia Time)</t>
  </si>
  <si>
    <t>3515154710820002</t>
  </si>
  <si>
    <t>1982-10-07</t>
  </si>
  <si>
    <t>Ahmad Kurnia indah, duwi Kurnia indah , izati Rangga ardiansyah</t>
  </si>
  <si>
    <t>24/05/2026 09:05:50</t>
  </si>
  <si>
    <t>Moch.Ivan Fauzi</t>
  </si>
  <si>
    <t>https://build.fillout.com/editor/kdFWQQWTckus/results?sessionId=d9236934-0fb2-4038-9f39-d77e3db1df69</t>
  </si>
  <si>
    <t>https://build.fillout.com/editor/b6saBAA7ojus/results?sessionId=24172309-4974-426a-9795-ba4f1b2a8cc2</t>
  </si>
  <si>
    <t>Tue May 19 2026 14:21:00 GMT+0700 (Western Indonesia Time)</t>
  </si>
  <si>
    <t>Tue May 19 2026 14:00:00 GMT+0700 (Western Indonesia Time)</t>
  </si>
  <si>
    <t>6fcd82a2-ee67-44e5-8ea8-755db3484b31</t>
  </si>
  <si>
    <t>Tue May 19 2026 20:40:00 GMT+0700 (Western Indonesia Time)</t>
  </si>
  <si>
    <t>3515152711810001</t>
  </si>
  <si>
    <t>1981-11-27</t>
  </si>
  <si>
    <t>8500000</t>
  </si>
  <si>
    <t>24/05/2026 09:07:41</t>
  </si>
  <si>
    <t>https://build.fillout.com/editor/b6saBAA7ojus/results?sessionId=6fcd82a2-ee67-44e5-8ea8-755db3484b31</t>
  </si>
  <si>
    <t>Tue May 19 2026 20:39:00 GMT+0700 (Western Indonesia Time)</t>
  </si>
  <si>
    <t>Tue May 19 2026 20:34:00 GMT+0700 (Western Indonesia Time)</t>
  </si>
  <si>
    <t>2010-07-10</t>
  </si>
  <si>
    <t>https://build.fillout.com/editor/b6saBAA7ojus/results?sessionId=64471db4-c46e-4c59-8b9c-0723e1224ab0</t>
  </si>
  <si>
    <t>24/05/2026 09:09:22</t>
  </si>
  <si>
    <t>Tue May 19 2026 20:30:00 GMT+0700 (Western Indonesia Time)</t>
  </si>
  <si>
    <t>1983-07-27</t>
  </si>
  <si>
    <t>https://build.fillout.com/editor/b6saBAA7ojus/results?sessionId=35f15ef4-40ec-4fa9-a421-f0337e0ff917, https://build.fillout.com/editor/b6saBAA7ojus/results?sessionId=4b8f7414-5442-47a8-862e-b38a7c560709, https://build.fillout.com/editor/b6saBAA7ojus/results?sessionId=c7462811-f53f-4808-a5fe-05d1135a5e23, https://build.fillout.com/editor/b6saBAA7ojus/results?sessionId=d116ec39-13c9-459f-9e87-6e66f54bba64</t>
  </si>
  <si>
    <t>61ba165b-50e6-4d7d-ac48-8e9895d305a8</t>
  </si>
  <si>
    <t>https://prod-fillout-oregon-s3.s3.us-west-2.amazonaws.com/orgid-431168/flowpublicid-kdFWQQWTckus/9ef5eabc-ead5-4c28-820f-9a10b9a98a82-MWhDOYqJbNZEYq2yspmqoiSPiuXnD7gypKwtJDKZzbDb6U5Yrb7fQM3hCjuPTlDY6VpQRJ3CNm8MINQSwVhdKBGspHuUlTpOCgV/IMG-20260527-WA0028.jpg</t>
  </si>
  <si>
    <t>https://build.fillout.com/editor/b6saBAA7ojus/results?sessionId=279a8e05-60d9-405e-99f6-dc18e0664b12</t>
  </si>
  <si>
    <t>1960-07-06</t>
  </si>
  <si>
    <t>Ponimin Sarto aji, Sugik astutik, orvan lingga mahardika, Muhammad Akbar alfaruq</t>
  </si>
  <si>
    <t>https://build.fillout.com/editor/kdFWQQWTckus/results?sessionId=190e2d04-8597-4387-8aac-fce466ddd8b5</t>
  </si>
  <si>
    <t>26/05/2026 05:45:52</t>
  </si>
  <si>
    <t>https://build.fillout.com/editor/b6saBAA7ojus/results?sessionId=50adb33a-bba6-4338-ac76-ceb9324d455e</t>
  </si>
  <si>
    <t>f3690f77-e40d-46b8-ad99-1c8c3fe75d61</t>
  </si>
  <si>
    <t>Tue May 19 2026 14:41:00 GMT+0700 (Western Indonesia Time)</t>
  </si>
  <si>
    <t>Tue May 19 2026 14:26:00 GMT+0700 (Western Indonesia Time)</t>
  </si>
  <si>
    <t>https://prod-fillout-oregon-s3.s3.us-west-2.amazonaws.com/orgid-431168/flowpublicid-kdFWQQWTckus/b6f558bd-600a-4698-a375-0376f9883855-6UwNjIF5YOKfEuSPK5HarmQGzUS8zIpB0prsv0uJRfw5cqhHZsOKRzsj6tQUQ7eI0Cz2I3KOnMRirWhFLQ1cPfCQ7XsPh2v4dCl/1000130364.jpg</t>
  </si>
  <si>
    <t>Tue May 19 2026 20:32:00 GMT+0700 (Western Indonesia Time)</t>
  </si>
  <si>
    <t>https://prod-fillout-oregon-s3.s3.us-west-2.amazonaws.com/orgid-431168/flowpublicid-kdFWQQWTckus/b694e9c9-c68b-46ef-b23e-7b5cbfce54ab-ALC3Rp8xeSjTog0A8F6Wz81CZblK9w7ANdxyh9SRVkEtOFIoezsurVGhKcCIpFqrmic7ADSAUaykeOLqCz07H7kW60J7saHs919/WA_1779175772420.jpg</t>
  </si>
  <si>
    <t>1982-03-28</t>
  </si>
  <si>
    <t>https://build.fillout.com/editor/b6saBAA7ojus/results?sessionId=bd2d407b-73ce-4736-8303-2f46244c14b4</t>
  </si>
  <si>
    <t>https://prod-fillout-oregon-s3.s3.us-west-2.amazonaws.com/orgid-431168/flowpublicid-kdFWQQWTckus/b068557b-6a82-4d10-bd35-18d7d6a58a0d-ToR0mICN5IA7Gp93vR5XDpwwcmU29LO60WlOZPHRcSLmW1nmNbObDbvtBW8NsaFaKdfN7XsjZbN5qmq3CLp1xx3TiPMLKgEQ44h/1000130366.jpg</t>
  </si>
  <si>
    <t>26/05/2026 05:49:12</t>
  </si>
  <si>
    <t>Tue May 19 2026 20:19:00 GMT+0700 (Western Indonesia Time)</t>
  </si>
  <si>
    <t>1965-10-25</t>
  </si>
  <si>
    <t>https://prod-fillout-oregon-s3.s3.us-west-2.amazonaws.com/orgid-431168/flowpublicid-kdFWQQWTckus/f5f13bcf-a47f-4eab-895f-c080a2a2ce51-m5Ccj0RRBEMB4d1sFnPugWrvUUZqGwa1fhJ962T6vzkScsZ25cRSqyZIq4FJcvuvu9uKvZuOkRLE38rmaBZwoEplgrdk3pggKGz/WA_1779175423173.jpg</t>
  </si>
  <si>
    <t>https://prod-fillout-oregon-s3.s3.us-west-2.amazonaws.com/orgid-431168/flowpublicid-kdFWQQWTckus/fb51a58e-8cdb-4e2c-bd63-ca7b4487387b-NemNRHUnjRBnzlaGnYsCJtPuKevTIE9On55txMAqdQ9CmpKe3X2dT8NgR6oDEapoi0K9P2TmMevMbtANDPRgzq7jtwAucIW8d7m/1000130369.jpg</t>
  </si>
  <si>
    <t>https://build.fillout.com/editor/b6saBAA7ojus/results?sessionId=4853d3e9-92cb-4e90-9bfb-d7211f865995</t>
  </si>
  <si>
    <t>26/05/2026 05:51:20</t>
  </si>
  <si>
    <t>Tue May 19 2026 20:26:00 GMT+0700 (Western Indonesia Time)</t>
  </si>
  <si>
    <t>Tue May 19 2026 20:25:00 GMT+0700 (Western Indonesia Time)</t>
  </si>
  <si>
    <t>https://prod-fillout-oregon-s3.s3.us-west-2.amazonaws.com/orgid-431168/flowpublicid-kdFWQQWTckus/33ea6b65-799d-4443-8d43-21e368abbf52-Htnj9OE1dzH40Rw485QXJLcP7HCLA1QhwD9rkdUjy6HAIoSt2GbjrofpKkyMq1nEoFi1jbhB1OsvuyPisdRtYsAyknyz6TDgzn4/WA_1779175460263.jpg</t>
  </si>
  <si>
    <t>2019-12-11</t>
  </si>
  <si>
    <t>https://build.fillout.com/editor/b6saBAA7ojus/results?sessionId=4f249659-6900-43e3-99c7-537735d52304</t>
  </si>
  <si>
    <t>https://build.fillout.com/editor/b6saBAA7ojus/results?sessionId=23b98d68-09e3-4516-9f58-683c4f23beaa, https://build.fillout.com/editor/b6saBAA7ojus/results?sessionId=67c0f1ab-7bf6-4fef-b906-ce09a2beea0f, https://build.fillout.com/editor/b6saBAA7ojus/results?sessionId=9f288965-abbf-4451-b6d6-417b400033c6</t>
  </si>
  <si>
    <t>61d02cff-baae-4622-a218-3e8a6dd9ad0c</t>
  </si>
  <si>
    <t>Tue May 19 2026 20:23:00 GMT+0700 (Western Indonesia Time)</t>
  </si>
  <si>
    <t>https://prod-fillout-oregon-s3.s3.us-west-2.amazonaws.com/orgid-431168/flowpublicid-kdFWQQWTckus/9fbcf173-e9ee-44ea-81b9-a8847c8be042-UjIqBdSZlNhoEEmXbSHUXxu7Dd3kIBAUvOO4CzwwpARZYzmqd6Iu2iZ5fbIuVlpAuPJ7oeESoSuIZGYCM8c56sSAtV11PfDp3wG/4f8eb0e0-2de4-410d-9ea7-81c38420e99b.jpg</t>
  </si>
  <si>
    <t>https://prod-fillout-oregon-s3.s3.us-west-2.amazonaws.com/orgid-431168/flowpublicid-kdFWQQWTckus/69769d4a-e0ce-4cf6-95bb-a46d7cc9eb70-RhQQPMJAHjo7YUjHuBY4qMOHsJdFb57qpWAenkbfRA2BsDZgawRFkxyXSOmGRZXvnmSprVilDtnCh9L4SeHILaFgTWUOusCseCh/WA_1779175517797.jpg</t>
  </si>
  <si>
    <t>1996-12-13</t>
  </si>
  <si>
    <t>https://build.fillout.com/editor/b6saBAA7ojus/results?sessionId=32b69e18-ccc1-435f-a330-5097dd234d94</t>
  </si>
  <si>
    <t>Tue May 19 2026 20:21:00 GMT+0700 (Western Indonesia Time)</t>
  </si>
  <si>
    <t>supardi, liadah</t>
  </si>
  <si>
    <t>1994-08-15</t>
  </si>
  <si>
    <t>https://build.fillout.com/editor/kdFWQQWTckus/results?sessionId=f3690f77-e40d-46b8-ad99-1c8c3fe75d61</t>
  </si>
  <si>
    <t>https://prod-fillout-oregon-s3.s3.us-west-2.amazonaws.com/orgid-431168/flowpublicid-kdFWQQWTckus/e59368a0-22ee-4397-b5bd-b771efb98c41-XvVuSVkqiXHxyQaNdV2vovBg1zvGDT4gmWFEUV5q05BEZDOgHPuQctudHbbkANNBFhNlALM65gBbD7noeLmMSau6ZUekV3xhkqk/144effd1-a0c5-4019-bbd0-e1c9a84b0169.jpg</t>
  </si>
  <si>
    <t>74303554-4cb4-4f6c-ac92-145783762cb8</t>
  </si>
  <si>
    <t>https://build.fillout.com/editor/b6saBAA7ojus/results?sessionId=e9618f72-58ca-4eed-85f7-107b802ab417</t>
  </si>
  <si>
    <t>Tue May 19 2026 18:17:00 GMT+0700 (Western Indonesia Time)</t>
  </si>
  <si>
    <t>Tue May 19 2026 18:11:00 GMT+0700 (Western Indonesia Time)</t>
  </si>
  <si>
    <t>https://prod-fillout-oregon-s3.s3.us-west-2.amazonaws.com/orgid-431168/flowpublicid-kdFWQQWTckus/801a2586-cc5b-4fe7-8e61-399015fac8cf-HxYwj92plc3dYuB8Vts0uVeYY71b8SgpKS2YsnOGWijL65m9KYxkUEiKYKzg7bZ9zAl2gnIjpaK1oPiGdhNN9orIZj65VdGzkgK/WhatsApp-Image-2026-05-14-at-15.35.55.jpg</t>
  </si>
  <si>
    <t>e2f2711b-1226-4a95-bbb1-7c9a4bfe344b</t>
  </si>
  <si>
    <t>Tue May 19 2026 20:12:00 GMT+0700 (Western Indonesia Time)</t>
  </si>
  <si>
    <t>Tue May 19 2026 20:11:00 GMT+0700 (Western Indonesia Time)</t>
  </si>
  <si>
    <t>sarminah</t>
  </si>
  <si>
    <t>3515035111850008</t>
  </si>
  <si>
    <t>1965-11-11</t>
  </si>
  <si>
    <t>3515032412210002</t>
  </si>
  <si>
    <t>https://prod-fillout-oregon-s3.s3.us-west-2.amazonaws.com/orgid-431168/flowpublicid-kdFWQQWTckus/3c220c58-c1a9-4471-8aac-b4ef2f7e6c52-SUkHNwB97IiP8pggvDGWQ7OyfiBSY6RxrJZTRnSToqGXonWdrCATsjMIXUp9BfcBHcUIjW6UbJmPOAFQCiQg5H0lBsq9hHhfurv/7db4b6b4-b71f-4427-ac27-ca2455ab10ed.jpg</t>
  </si>
  <si>
    <t>https://build.fillout.com/editor/b6saBAA7ojus/results?sessionId=e2f2711b-1226-4a95-bbb1-7c9a4bfe344b</t>
  </si>
  <si>
    <t>https://prod-fillout-oregon-s3.s3.us-west-2.amazonaws.com/orgid-431168/flowpublicid-kdFWQQWTckus/44a42aec-6598-42b4-9d6b-9b88246e8d6c-FZvcJGNal1alANcP8W6a97EanYwOCHTFLzW208s09uJMn2KF6MY3LUOwR4vrVSbPtEuDI7hdpA511yZg0tZJhHZIbVUNyIh6JTO/WhatsApp-Image-2026-05-14-at-15.34.20.jpg</t>
  </si>
  <si>
    <t>dbbf42af-7309-430a-b2a7-151fd31cdaa3</t>
  </si>
  <si>
    <t>Tue May 19 2026 20:09:00 GMT+0700 (Western Indonesia Time)</t>
  </si>
  <si>
    <t>toto sutiono</t>
  </si>
  <si>
    <t>3515061106630004</t>
  </si>
  <si>
    <t>1963-06-11</t>
  </si>
  <si>
    <t>https://prod-fillout-oregon-s3.s3.us-west-2.amazonaws.com/orgid-431168/flowpublicid-kdFWQQWTckus/5c0a353f-432b-481d-bcd6-9ada21b637d8-tuclQUrjKbQjo61vUYOblWW2vFrDfwiR7JBAr9mSYv3FoKdWlgtv2ElpNGjy92KXEMyZm1w9PW82OC5r31UnATyVX6ncjCCjKgk/3ee14ec0-c15e-4fce-967d-698a83d2e8f3.jpg</t>
  </si>
  <si>
    <t>https://build.fillout.com/editor/b6saBAA7ojus/results?sessionId=dbbf42af-7309-430a-b2a7-151fd31cdaa3</t>
  </si>
  <si>
    <t>https://prod-fillout-oregon-s3.s3.us-west-2.amazonaws.com/orgid-431168/flowpublicid-kdFWQQWTckus/4540d7b9-c65d-4fcd-b26a-28ae3d964381-r8aNCcSELVvCHWwZEvNIpVXT0EN12zJR5bwSh4LlgDm5wsqsT9gU9kYfAzPmoPj5be1FZMh9UNS4tC82w9w6b79IVWlOOxPpS3a/WhatsApp-Image-2026-05-14-at-15.35.23.jpg</t>
  </si>
  <si>
    <t>7451ffa7-4afe-4b75-8eee-f9fcb6f3d57c</t>
  </si>
  <si>
    <t>Tue May 19 2026 20:03:00 GMT+0700 (Western Indonesia Time)</t>
  </si>
  <si>
    <t>Tue May 19 2026 20:01:00 GMT+0700 (Western Indonesia Time)</t>
  </si>
  <si>
    <t>nairah auxilla mutiyah</t>
  </si>
  <si>
    <t>3515036302130002</t>
  </si>
  <si>
    <t>2013-02-23</t>
  </si>
  <si>
    <t>https://prod-fillout-oregon-s3.s3.us-west-2.amazonaws.com/orgid-431168/flowpublicid-kdFWQQWTckus/e893bba5-5e6c-4e90-8192-866640ec3897-8K7fcXxuxNTUldNcjPGsgCL52V9L5h8yXQal02lbcidRkNABUIhzkQ4GqSnDW41RiFf5ofxsWhFu1EqzOolMdJXIbMQERpflbbw/WhatsApp-Image-2026-05-14-at-15.34.48.jpg</t>
  </si>
  <si>
    <t>3515032103130002</t>
  </si>
  <si>
    <t>https://build.fillout.com/editor/b6saBAA7ojus/results?sessionId=7451ffa7-4afe-4b75-8eee-f9fcb6f3d57c</t>
  </si>
  <si>
    <t>30daf7ad-0081-478b-9672-1d26166ade1d</t>
  </si>
  <si>
    <t>https://build.fillout.com/editor/kdFWQQWTckus/results?sessionId=74303554-4cb4-4f6c-ac92-145783762cb8</t>
  </si>
  <si>
    <t>Tue May 19 2026 19:58:00 GMT+0700 (Western Indonesia Time)</t>
  </si>
  <si>
    <t>sri wahyuni</t>
  </si>
  <si>
    <t>3515065611870001</t>
  </si>
  <si>
    <t>1987-11-16</t>
  </si>
  <si>
    <t>3515032001160005</t>
  </si>
  <si>
    <t>buruh packing barang online</t>
  </si>
  <si>
    <t>6da42ec8-32ce-48e8-a8c4-8cf008cfc371</t>
  </si>
  <si>
    <t>Tue May 19 2026 18:33:00 GMT+0700 (Western Indonesia Time)</t>
  </si>
  <si>
    <t>kokoh wahyudi</t>
  </si>
  <si>
    <t>3515032111130001</t>
  </si>
  <si>
    <t>https://prod-fillout-oregon-s3.s3.us-west-2.amazonaws.com/orgid-431168/flowpublicid-kdFWQQWTckus/2af8d96a-968f-448c-9159-1d6c35195b27-vGYt6NJrhoXq05Pr5SEQaPly1pOE1ELD90uGM5z7mUaULkq0yeCfIpycMIIa5i8MVfTOtgABtmBmboqqe7pSxmIDfQRPfmtImJf/WhatsApp-Image-2026-05-14-at-15.44.29.jpg</t>
  </si>
  <si>
    <t>blt kesra</t>
  </si>
  <si>
    <t>https://build.fillout.com/editor/b6saBAA7ojus/results?sessionId=30daf7ad-0081-478b-9672-1d26166ade1d</t>
  </si>
  <si>
    <t>5495482a-2d97-4169-b5cc-fdfd1e617957</t>
  </si>
  <si>
    <t>Arsyila Annura Nanda Putri</t>
  </si>
  <si>
    <t>3515037006220002</t>
  </si>
  <si>
    <t>2022-06-30</t>
  </si>
  <si>
    <t>https://build.fillout.com/editor/b6saBAA7ojus/results?sessionId=5495482a-2d97-4169-b5cc-fdfd1e617957</t>
  </si>
  <si>
    <t>21/05/2026 12:31:56</t>
  </si>
  <si>
    <t>https://prod-fillout-oregon-s3.s3.us-west-2.amazonaws.com/orgid-431168/flowpublicid-kdFWQQWTckus/473e7d09-963a-4ea8-9852-5f1bcd4d2c0c-WXHOLKx6LGigZuE8C74bqoWAQPXIFoNnFqwbdI0EHBd1Y1a8ILWloI2yde6ooY2YjkDmS57cVCnBmd7DnLb3ayv93KbFDOsUP0z/WhatsApp-Image-2026-05-14-at-15.42.46.jpg</t>
  </si>
  <si>
    <t>c10cac38-c1fb-4192-93b6-34dca82b5509</t>
  </si>
  <si>
    <t>Tue May 19 2026 19:56:00 GMT+0700 (Western Indonesia Time)</t>
  </si>
  <si>
    <t>Shakila Rizka Nanda Putri</t>
  </si>
  <si>
    <t>3515034805200002</t>
  </si>
  <si>
    <t>2020-05-08</t>
  </si>
  <si>
    <t>https://build.fillout.com/editor/b6saBAA7ojus/results?sessionId=c10cac38-c1fb-4192-93b6-34dca82b5509</t>
  </si>
  <si>
    <t>ee73bb92-1367-4029-8f90-961fc488bd46</t>
  </si>
  <si>
    <t>https://prod-fillout-oregon-s3.s3.us-west-2.amazonaws.com/orgid-431168/flowpublicid-kdFWQQWTckus/980196a3-8eb4-48c2-b453-c4c1d91913cb-5mkdMMPH56cEUD2O6l6JsKWNJ0Y3WMqbrJW8VrAZN9F5C7AIzOffgZGlau8l2VWH3WjCiKUaCyBuPFTPqNLKGhAmT1eLI6XE218/WhatsApp-Image-2026-05-14-at-15.43.26.jpg</t>
  </si>
  <si>
    <t>sulaiman wibowo</t>
  </si>
  <si>
    <t>3515030205790002</t>
  </si>
  <si>
    <t>1979-05-02</t>
  </si>
  <si>
    <t>https://prod-fillout-oregon-s3.s3.us-west-2.amazonaws.com/orgid-431168/flowpublicid-kdFWQQWTckus/177e966b-369b-4bd6-a764-02e0fc2b77c4-1L59AdS5diBtCJUV9uTHw1bB0qRznjg3iGCFwyJ5BsT0NlKL78hXYSiklZrXDZP3ukUJA48IN6PwbLRjjWphMVhumnzaf4FqN41/WhatsApp-Image-2026-05-14-at-15.45.18.jpg</t>
  </si>
  <si>
    <t>https://build.fillout.com/editor/b6saBAA7ojus/results?sessionId=ee73bb92-1367-4029-8f90-961fc488bd46</t>
  </si>
  <si>
    <t>SLAMET PUJI IRWANTO</t>
  </si>
  <si>
    <t>79632d6a-3ab8-4968-8459-7ccb4659afb0</t>
  </si>
  <si>
    <t>Tue May 19 2026 19:52:00 GMT+0700 (Western Indonesia Time)</t>
  </si>
  <si>
    <t>Siti Nur Khomariyah</t>
  </si>
  <si>
    <t>3515034506960001</t>
  </si>
  <si>
    <t>1996-06-05</t>
  </si>
  <si>
    <t>https://build.fillout.com/editor/b6saBAA7ojus/results?sessionId=76d0e3f7-a4bc-408c-9feb-93a8875882de</t>
  </si>
  <si>
    <t>kokoh wahyudi, yuni dwi firanti, muchamad rama setyo wahyudi, afiza dwi nathasyah, mochammad yudha agus saputro</t>
  </si>
  <si>
    <t>https://build.fillout.com/editor/kdFWQQWTckus/results?sessionId=6da42ec8-32ce-48e8-a8c4-8cf008cfc371</t>
  </si>
  <si>
    <t>https://build.fillout.com/editor/b6saBAA7ojus/results?sessionId=79632d6a-3ab8-4968-8459-7ccb4659afb0</t>
  </si>
  <si>
    <t>aa3e71ab-36ae-407e-a30f-72b50a896799</t>
  </si>
  <si>
    <t>Tue May 19 2026 18:52:00 GMT+0700 (Western Indonesia Time)</t>
  </si>
  <si>
    <t>Tue May 19 2026 18:34:00 GMT+0700 (Western Indonesia Time)</t>
  </si>
  <si>
    <t>teguh arifianto</t>
  </si>
  <si>
    <t>6236bf72-bb89-4d17-9772-7bd760ce003c</t>
  </si>
  <si>
    <t>3515032501097203</t>
  </si>
  <si>
    <t>https://prod-fillout-oregon-s3.s3.us-west-2.amazonaws.com/orgid-431168/flowpublicid-kdFWQQWTckus/3b0ada28-3592-42ff-a1fd-cd16941e5a1c-GaIdiijJx1fZxQ1TB7eeFbkSGweNlMhquAJgMWWbgRG7VhmaAPHYEtQ8ki7yHhvtOgZusGuwyKVApWI7L2dwlawVlizKW3AacQ9/WhatsApp-Image-2026-05-14-at-15.54.15.jpg</t>
  </si>
  <si>
    <t>8cd49f87-bc92-49c4-9526-ba10c43318d5</t>
  </si>
  <si>
    <t>https://prod-fillout-oregon-s3.s3.us-west-2.amazonaws.com/orgid-431168/flowpublicid-kdFWQQWTckus/73850ca2-5d39-4e1a-a043-5483f5c1e743-AkJ4KzdvxSWBtEXUSV1vGUYuPnPCSJF8xBOUIiXVyC4ed4j6AI2npPscIjsDwNHga6UqtHHov5pRfhsBQtLgYUcagfLfXzK4hCt/WA_1781482452469.jpg</t>
  </si>
  <si>
    <t>Tue May 19 2026 19:43:00 GMT+0700 (Western Indonesia Time)</t>
  </si>
  <si>
    <t>3505160207930003</t>
  </si>
  <si>
    <t>1993-07-02</t>
  </si>
  <si>
    <t>4200000</t>
  </si>
  <si>
    <t>Pegawai pom bensin</t>
  </si>
  <si>
    <t>berti ferdiyanti</t>
  </si>
  <si>
    <t>https://prod-fillout-oregon-s3.s3.us-west-2.amazonaws.com/orgid-431168/flowpublicid-kdFWQQWTckus/8b5e6a52-38bf-4e1e-876b-bc3e30b12e3b-5H4B8BoWxt9ghl0TcJLG4HyLT7u3gAOXy6m0bwVcNzC96ci1Vcx59tqDXna9ds3WSNV0hUOqKv79xgbBAnO1c3GIXBDI4QYDF0P/WhatsApp-Image-2026-05-14-at-15.42.13.jpg</t>
  </si>
  <si>
    <t>https://build.fillout.com/editor/b6saBAA7ojus/results?sessionId=8cd49f87-bc92-49c4-9526-ba10c43318d5</t>
  </si>
  <si>
    <t>Tue May 19 2026 19:51:00 GMT+0700 (Western Indonesia Time)</t>
  </si>
  <si>
    <t>Tue May 19 2026 19:49:00 GMT+0700 (Western Indonesia Time)</t>
  </si>
  <si>
    <t>https://prod-fillout-oregon-s3.s3.us-west-2.amazonaws.com/orgid-431168/flowpublicid-kdFWQQWTckus/aff95fc5-90fb-471e-81a9-9d0b8e0bf8a5-CJ94C1alHwQpCzNIlVqrpGVjSrt8QfwTEXxCclBzPSuAApwe2yOVR5QwxsXF6YNvxw83MRhXm5SvrGWxEfM2rk6RxBo6V0CRchQ/WhatsApp-Image-2026-05-14-at-15.53.35.jpg</t>
  </si>
  <si>
    <t>https://prod-fillout-oregon-s3.s3.us-west-2.amazonaws.com/orgid-431168/flowpublicid-kdFWQQWTckus/67cbd346-65a5-4011-b8a9-53b2de1c5cbf-I7KZwXIdSG74ViQbChlDjnJl9Alt5Jfymj2lLGAUggSMrnUfuSQIemHT361tic1oPNT2kglJ3aEgWUQjEz7mlc9YaYdEcaIvzey/IMG-20260603-WA0039(1).jpg</t>
  </si>
  <si>
    <t>2010-08-08</t>
  </si>
  <si>
    <t>27/05/2026 12:00:50</t>
  </si>
  <si>
    <t>https://prod-fillout-oregon-s3.s3.us-west-2.amazonaws.com/orgid-431168/flowpublicid-kdFWQQWTckus/385b9517-8ad8-44eb-9899-4cbbafce0803-7okiAZoRsk0DI4mnul9gz7ya43Z4N4o4PwBFNezmVIqMUAuiOxsLgTDw0NJaswVyFVZnOw0KI8LQpzd7VFKHsAg8w9mYTYsYloI/WhatsApp-Image-2026-05-14-at-15.52.47.jpg</t>
  </si>
  <si>
    <t>https://build.fillout.com/editor/b6saBAA7ojus/results?sessionId=19e88ab1-2ae0-4f5e-8968-30f8cb2bf1b0</t>
  </si>
  <si>
    <t>https://prod-fillout-oregon-s3.s3.us-west-2.amazonaws.com/orgid-431168/flowpublicid-kdFWQQWTckus/e6a2cb05-bfc7-4d0a-b11e-4b7358cf619d-Bs3GYKZdaP3xGnPdy3ll0tsAVPCBZc7xMBcKqF3tTTpCUZS2Y2A0TFM09wsiJdiihzjaQrcdXtlu8Wc0F6EriLzrTcS84chKI78/IMG-20260603-WA0038(1).jpg</t>
  </si>
  <si>
    <t>Tue May 19 2026 19:47:00 GMT+0700 (Western Indonesia Time)</t>
  </si>
  <si>
    <t>1974-09-12</t>
  </si>
  <si>
    <t>https://prod-fillout-oregon-s3.s3.us-west-2.amazonaws.com/orgid-431168/flowpublicid-kdFWQQWTckus/21102603-d625-4ae1-bfbd-2f8b517f78d6-1J7GthDWBr2H7lGl85rrMgNCZ95P5GJpnZYKNHyeQ0KyIwa3uvmSvj9MsjejZikAdBy1ndgPFDppLnRisPt20uBGjQcwpgRSuf0/IMG-20260603-WA0037(1).jpg</t>
  </si>
  <si>
    <t>teguh arifianto, berti ferdiyanti, fadilah fitria, nabilah meidah, aidah febiolah, syarifah fauziah</t>
  </si>
  <si>
    <t>https://build.fillout.com/editor/kdFWQQWTckus/results?sessionId=aa3e71ab-36ae-407e-a30f-72b50a896799</t>
  </si>
  <si>
    <t>27/05/2026 12:02:56</t>
  </si>
  <si>
    <t>https://build.fillout.com/editor/b6saBAA7ojus/results?sessionId=d105da7a-505a-4fe7-926e-f58a635a0438</t>
  </si>
  <si>
    <t>92515fc7-f635-46ed-a251-a8730b5fa90b</t>
  </si>
  <si>
    <t>Tue May 19 2026 19:04:00 GMT+0700 (Western Indonesia Time)</t>
  </si>
  <si>
    <t>https://prod-fillout-oregon-s3.s3.us-west-2.amazonaws.com/orgid-431168/flowpublicid-kdFWQQWTckus/34a72fe3-caf9-4f79-9917-286ceb2ad664-hVcr6hoe580lE14BkJDaWNiThhrESA6Lo00LvK0fvxJ047V5ilGsyMhYZKIqkABHd8bnp5EprLBSMNyx5M6YqXKVVFDtf1JEAg9/WhatsApp-Image-2026-05-14-at-16.07.53.jpg</t>
  </si>
  <si>
    <t>Tue May 19 2026 19:44:00 GMT+0700 (Western Indonesia Time)</t>
  </si>
  <si>
    <t>1978-06-10</t>
  </si>
  <si>
    <t>27/05/2026 12:04:51</t>
  </si>
  <si>
    <t>https://prod-fillout-oregon-s3.s3.us-west-2.amazonaws.com/orgid-431168/flowpublicid-kdFWQQWTckus/64d92953-0d53-4077-9c50-fc527ac0778b-emiwZ4G5XtJ0sJiqAsRvj9pfo0DmVKdhgQzYaK5052jwzYuISu2tQx7DgrkAWWulLm8p1RRuGc6CtqO8iPksPGpmuakECg3ug5d/WhatsApp-Image-2026-05-14-at-16.15.38.jpg</t>
  </si>
  <si>
    <t>https://build.fillout.com/editor/b6saBAA7ojus/results?sessionId=9d6bca66-7500-4aff-9c31-be547ec294fa</t>
  </si>
  <si>
    <t>62798749-3f69-43a7-ae52-868bd84fed3c</t>
  </si>
  <si>
    <t>https://prod-fillout-oregon-s3.s3.us-west-2.amazonaws.com/orgid-431168/flowpublicid-kdFWQQWTckus/eaf2559f-9614-4fdd-8ca0-f898b406cfc5-fQ5iLV889WNeulPdlGvbRoxaRYDkmrwe8Y3ZWM9CxS9Jk475PoAIdntXtNzSy7kILWaCcMcVEUgdrhACmjWC1GCnF7RaRRR8SDO/c32cc560-84ae-44c5-9702-ecf5a9b20da8.jpg</t>
  </si>
  <si>
    <t>279fa76f-42e6-4c57-af32-8ba56854d4bf</t>
  </si>
  <si>
    <t>Tue May 19 2026 19:38:00 GMT+0700 (Western Indonesia Time)</t>
  </si>
  <si>
    <t>Tue May 19 2026 19:37:00 GMT+0700 (Western Indonesia Time)</t>
  </si>
  <si>
    <t>https://prod-fillout-oregon-s3.s3.us-west-2.amazonaws.com/orgid-431168/flowpublicid-kdFWQQWTckus/6cd2596a-ec4c-4918-b0cb-f8e7010dba3b-eJ7ZLtvwWHk9vAZmNjOwjc63fVVaTwEJp9ZXqYanchgcOQeH3GhG2gwEzaR9wk0HVq8ON1q70U8SwOxcapOs5V9TPqAMljBUMUJ/WhatsApp-Image-2026-05-14-at-16.08.09.jpg</t>
  </si>
  <si>
    <t>nur alfiyah</t>
  </si>
  <si>
    <t>3515034703110001</t>
  </si>
  <si>
    <t>2011-03-07</t>
  </si>
  <si>
    <t>27/05/2026 12:06:11</t>
  </si>
  <si>
    <t>https://prod-fillout-oregon-s3.s3.us-west-2.amazonaws.com/orgid-431168/flowpublicid-kdFWQQWTckus/6fcf362e-4c7d-4dd4-a7ba-13dec636c8bd-dVnQzCRdKPLECxhnE0aHs5qWFXZu6rKZ1BwnYU8L4Cj4zTiohuPO9ua6CavZqQchI4EUMXm5qSYoIGPxLXJfkYl4LjBe4bS36X0/WhatsApp-Image-2026-05-14-at-16.07.13.jpg</t>
  </si>
  <si>
    <t>3515032709130004</t>
  </si>
  <si>
    <t>https://build.fillout.com/editor/b6saBAA7ojus/results?sessionId=279fa76f-42e6-4c57-af32-8ba56854d4bf</t>
  </si>
  <si>
    <t>https://prod-fillout-oregon-s3.s3.us-west-2.amazonaws.com/orgid-431168/flowpublicid-kdFWQQWTckus/981e7265-046b-41a9-bf9e-643323bd9061-aaivjUY3LiPu59DoiJupz7M0UGxFnI1GB9xAb0gjOKPmb98Pl3Whf71sYPkCdqvsCGmhw2aNkgjmGXeJNT5bXHBuNDFLDvnuhLo/3079412e-58ce-4dc0-a1d4-4ecab2400ff5.jpg</t>
  </si>
  <si>
    <t>69d31dd1-4df0-4f4e-9816-4083116e6513</t>
  </si>
  <si>
    <t>Tue May 19 2026 19:35:00 GMT+0700 (Western Indonesia Time)</t>
  </si>
  <si>
    <t>165000000</t>
  </si>
  <si>
    <t>m.nur saiful anam</t>
  </si>
  <si>
    <t>3515031709010001</t>
  </si>
  <si>
    <t>sukandar, eni fauziyah</t>
  </si>
  <si>
    <t>2001-09-17</t>
  </si>
  <si>
    <t>https://build.fillout.com/editor/kdFWQQWTckus/results?sessionId=92515fc7-f635-46ed-a251-a8730b5fa90b</t>
  </si>
  <si>
    <t>20/05/2026 06:16:26</t>
  </si>
  <si>
    <t>868d3f6f-3b6a-4a0e-ab50-d571c1b77d73</t>
  </si>
  <si>
    <t>Tue May 19 2026 19:10:00 GMT+0700 (Western Indonesia Time)</t>
  </si>
  <si>
    <t>https://prod-fillout-oregon-s3.s3.us-west-2.amazonaws.com/orgid-431168/flowpublicid-kdFWQQWTckus/5bbf86bf-aa20-4f8b-bcc7-91481c73ddb1-c9kpPYsIzj971rkO1PlLrKefCeal8Trs5K17R7dFL6L7ac9AUy7EYvOFCAmVyi7CffZDm8udu4PxGy9r6w3ZEDvC5bsTOWSaP3q/99aaba52-df9f-4840-939b-6b96155e5071.jpg</t>
  </si>
  <si>
    <t>ferry miftachul ashror</t>
  </si>
  <si>
    <t>3515032004260008</t>
  </si>
  <si>
    <t>https://prod-fillout-oregon-s3.s3.us-west-2.amazonaws.com/orgid-431168/flowpublicid-kdFWQQWTckus/8f508b3a-9bdd-4012-91ed-91a225e7c7b6-oXgHEyFHIY6nrLEegF8xqJy6UcGKsI1qMR5UIEVqriNpIENdPH3Olei7h0WDg8TDZ6eSYiLY0KydqHtf0tCEy96zwjLeQlbiWUZ/WhatsApp-Image-2026-05-14-at-16.05.03.jpg</t>
  </si>
  <si>
    <t>https://build.fillout.com/editor/b6saBAA7ojus/results?sessionId=69d31dd1-4df0-4f4e-9816-4083116e6513</t>
  </si>
  <si>
    <t>Febriawan hari susanto</t>
  </si>
  <si>
    <t>3d8a7da5-9911-45b5-9acb-70f0de96b753</t>
  </si>
  <si>
    <t>Tue May 19 2026 19:33:00 GMT+0700 (Western Indonesia Time)</t>
  </si>
  <si>
    <t>ngatini</t>
  </si>
  <si>
    <t>3515036503770001</t>
  </si>
  <si>
    <t>https://prod-fillout-oregon-s3.s3.us-west-2.amazonaws.com/orgid-431168/flowpublicid-kdFWQQWTckus/1c789c5a-838c-4b11-9ecb-70d09b138fc9-2yW28peJuApCA5Kj1JJD6HgHSXAeWFsnkJMMAnT1D6XtlzOrupV7oPDwPEmtgf1mVxAMlrozOrQkx2z4Fj1Dlan2PMaUipSsmBJ/e8177391-9cd8-43f7-995d-c40012909b69.jpg</t>
  </si>
  <si>
    <t>1977-03-25</t>
  </si>
  <si>
    <t>19/05/2026 14:31:59</t>
  </si>
  <si>
    <t>https://prod-fillout-oregon-s3.s3.us-west-2.amazonaws.com/orgid-431168/flowpublicid-kdFWQQWTckus/778b572f-c5ed-47b5-bfbc-39aeac5e4e2c-TGdSXXuqnVls31hVSIoF0M3UjeJmYd7P4cxQpk94ithWnOwGD82jhJ40jTDD8rFwC3EpiUXcHQASOqAj1m9DyLkTPON23bOSFwz/WhatsApp-Image-2026-05-14-at-16.15.38.jpg</t>
  </si>
  <si>
    <t>https://build.fillout.com/editor/b6saBAA7ojus/results?sessionId=3d8a7da5-9911-45b5-9acb-70f0de96b753</t>
  </si>
  <si>
    <t>https://prod-fillout-oregon-s3.s3.us-west-2.amazonaws.com/orgid-431168/flowpublicid-kdFWQQWTckus/fcb7f33e-38f8-4ece-8792-7d03bd3f0369-agwtRBr3ErdwEy9pTjREf6bA8ki5yn8ZxiQzrW7rqQvyhxOVC4nOHsvWtKkzUEsYWrftyFmdnlOJqoAxFwGhohV7exrb5EOpS9t/WhatsApp-Image-2026-05-14-at-16.08.09.jpg</t>
  </si>
  <si>
    <t>https://build.fillout.com/editor/b6saBAA7ojus/results?sessionId=df86d33e-3e4e-4d8e-b7a2-8ff48b5229cd, https://build.fillout.com/editor/b6saBAA7ojus/results?sessionId=db7d7b9b-f14d-45bf-ab68-4540f940d9e4</t>
  </si>
  <si>
    <t>e25f982e-f083-4ce1-84e7-6ff642f54559</t>
  </si>
  <si>
    <t>Tue May 19 2026 19:31:00 GMT+0700 (Western Indonesia Time)</t>
  </si>
  <si>
    <t>nur mashudi</t>
  </si>
  <si>
    <t>3515031908770002</t>
  </si>
  <si>
    <t>19/05/2026 14:33:19</t>
  </si>
  <si>
    <t>1977-08-19</t>
  </si>
  <si>
    <t>https://prod-fillout-oregon-s3.s3.us-west-2.amazonaws.com/orgid-431168/flowpublicid-kdFWQQWTckus/75648bc9-d436-4ebe-b71b-09d9d2666a10-2kQvSsGE0VOUzMH9iGWDM2qvWuT3SzjEhU2bA2Ze48MBaFQos8yFa54LiHtQ0pSErsL9gKXp1Pc4oltbnihZxYGsIDrJnZmkK7E/WhatsApp-Image-2026-05-14-at-16.07.13.jpg</t>
  </si>
  <si>
    <t>25/05/2026 03:38:28</t>
  </si>
  <si>
    <t>https://build.fillout.com/editor/b6saBAA7ojus/results?sessionId=e25f982e-f083-4ce1-84e7-6ff642f54559</t>
  </si>
  <si>
    <t>https://build.fillout.com/editor/kdFWQQWTckus/results?sessionId=868d3f6f-3b6a-4a0e-ab50-d571c1b77d73</t>
  </si>
  <si>
    <t>66bc731b-6578-4219-b003-9a19cd4214be</t>
  </si>
  <si>
    <t>Tue May 19 2026 19:39:00 GMT+0700 (Western Indonesia Time)</t>
  </si>
  <si>
    <t>Tue May 19 2026 19:24:00 GMT+0700 (Western Indonesia Time)</t>
  </si>
  <si>
    <t>56f90f01-dc16-4d8e-819c-ca5e8a41abd4</t>
  </si>
  <si>
    <t>Tue May 19 2026 19:08:00 GMT+0700 (Western Indonesia Time)</t>
  </si>
  <si>
    <t>https://prod-fillout-oregon-s3.s3.us-west-2.amazonaws.com/orgid-431168/flowpublicid-kdFWQQWTckus/fdc74492-e2f3-481d-80c9-438747a6ae65-Cmr67ja5Mdu7Nf1XB8Esa9jF7jwi3NdXGpKQCqQjux24b6cBuC7IzxhXLBDd91m9lZRXie4wXe3b2ytIn6zuBviyhcMqzb4v2bm/WhatsApp-Image-2026-05-19-at-19.17.59.jpg</t>
  </si>
  <si>
    <t>3515031505900007</t>
  </si>
  <si>
    <t>25/05/2026 03:40:21</t>
  </si>
  <si>
    <t>https://build.fillout.com/editor/b6saBAA7ojus/results?sessionId=56f90f01-dc16-4d8e-819c-ca5e8a41abd4</t>
  </si>
  <si>
    <t>144</t>
  </si>
  <si>
    <t>https://prod-fillout-oregon-s3.s3.us-west-2.amazonaws.com/orgid-431168/flowpublicid-kdFWQQWTckus/564cd044-c5c4-4146-9633-04d3fe9292ca-hUNW7t3EbnYCGTrUDojjva7eCEmFRMROgsYsHsualwhjHi2jniTS3pSp10wC8FfZ5cBqVzydrD3yu01uWijpLj8VjeEQWq1Wj7v/WhatsApp-Image-2026-05-14-at-15.30.33.jpg</t>
  </si>
  <si>
    <t>Tue May 19 2026 19:02:00 GMT+0700 (Western Indonesia Time)</t>
  </si>
  <si>
    <t>1969-06-05</t>
  </si>
  <si>
    <t>8900000</t>
  </si>
  <si>
    <t>25/05/2026 03:41:49</t>
  </si>
  <si>
    <t>https://prod-fillout-oregon-s3.s3.us-west-2.amazonaws.com/orgid-431168/flowpublicid-kdFWQQWTckus/ecf6671c-062e-4a98-a7f9-8c39caa2e1ff-HKs7seJTur7BXVgPqeZM7gJTIPDPeNv5L5nYWdG5ZCWF2DjrCPzYOqhIRKP83A951wHvE3RPAPlttRgSGgP6niE7VB8MFgo6IJv/WhatsApp-Image-2026-05-15-at-16.45.09.jpg</t>
  </si>
  <si>
    <t>https://build.fillout.com/editor/b6saBAA7ojus/results?sessionId=d2cec7f6-3f23-4cac-a372-5487a9259888</t>
  </si>
  <si>
    <t>Tue May 19 2026 18:59:00 GMT+0700 (Western Indonesia Time)</t>
  </si>
  <si>
    <t>https://prod-fillout-oregon-s3.s3.us-west-2.amazonaws.com/orgid-431168/flowpublicid-kdFWQQWTckus/ae84e892-eace-46af-acef-78a18eca16e6-GCVObyFwS7FI3dzkGlfN5VQ1cG4fG6Guupm36gSIF6i6KGQgBdH0w40Jf4hQXpCBmqR0UE4oQBKKmEd0nTsE8zlFiyUthAVKDWK/WhatsApp-Image-2026-05-15-at-16.45.35.jpg</t>
  </si>
  <si>
    <t>1963-05-06</t>
  </si>
  <si>
    <t>c0f49b76-5b50-43e1-86db-627bac4fc5b3</t>
  </si>
  <si>
    <t>19/05/2026 01:10:27</t>
  </si>
  <si>
    <t>3515030403390002</t>
  </si>
  <si>
    <t>https://build.fillout.com/editor/b6saBAA7ojus/results?sessionId=063f436a-6964-4786-ab3a-2d7216e5a61a</t>
  </si>
  <si>
    <t>Pensiunan Angkatan Laut</t>
  </si>
  <si>
    <t>https://build.fillout.com/editor/b6saBAA7ojus/results?sessionId=7f20c8e5-4e81-42dc-8d62-131851e53212</t>
  </si>
  <si>
    <t>nur mashudi, ngatini, m.nur saiful anam, nur alfiyah</t>
  </si>
  <si>
    <t>https://build.fillout.com/editor/kdFWQQWTckus/results?sessionId=66bc731b-6578-4219-b003-9a19cd4214be</t>
  </si>
  <si>
    <t>c2db4f43-6d05-4415-a4d4-d402e7b7a797</t>
  </si>
  <si>
    <t>Tue May 19 2026 18:51:00 GMT+0700 (Western Indonesia Time)</t>
  </si>
  <si>
    <t>Tue May 19 2026 18:50:00 GMT+0700 (Western Indonesia Time)</t>
  </si>
  <si>
    <t>syarifah fauziah</t>
  </si>
  <si>
    <t>3515036309250001</t>
  </si>
  <si>
    <t>2025-09-23</t>
  </si>
  <si>
    <t>https://build.fillout.com/editor/b6saBAA7ojus/results?sessionId=c2db4f43-6d05-4415-a4d4-d402e7b7a797</t>
  </si>
  <si>
    <t>3816d6f6-bf5f-4121-825d-8014dd543250</t>
  </si>
  <si>
    <t>19/05/2026 01:12:33</t>
  </si>
  <si>
    <t>Agung Sugianto</t>
  </si>
  <si>
    <t>80df63af-12f2-4fde-93c8-d3e2dc3b59f6</t>
  </si>
  <si>
    <t>3515030312760001</t>
  </si>
  <si>
    <t>Tue May 19 2026 18:48:00 GMT+0700 (Western Indonesia Time)</t>
  </si>
  <si>
    <t>aidah febiolah</t>
  </si>
  <si>
    <t>3515035702160001</t>
  </si>
  <si>
    <t>2016-02-17</t>
  </si>
  <si>
    <t>https://build.fillout.com/editor/b6saBAA7ojus/results?sessionId=80df63af-12f2-4fde-93c8-d3e2dc3b59f6</t>
  </si>
  <si>
    <t>23/05/2026 03:22:02</t>
  </si>
  <si>
    <t>19fff9a8-df0f-4fe7-a1c7-558f34908f2f</t>
  </si>
  <si>
    <t>Tue May 19 2026 18:47:00 GMT+0700 (Western Indonesia Time)</t>
  </si>
  <si>
    <t>nabilah meidah</t>
  </si>
  <si>
    <t>3515036705070002</t>
  </si>
  <si>
    <t>2007-05-27</t>
  </si>
  <si>
    <t>https://build.fillout.com/editor/b6saBAA7ojus/results?sessionId=19fff9a8-df0f-4fe7-a1c7-558f34908f2f</t>
  </si>
  <si>
    <t>338f0eeb-47b7-4ee5-9b98-af0a6289fa03</t>
  </si>
  <si>
    <t>Tue May 19 2026 18:46:00 GMT+0700 (Western Indonesia Time)</t>
  </si>
  <si>
    <t>Tue May 19 2026 18:44:00 GMT+0700 (Western Indonesia Time)</t>
  </si>
  <si>
    <t>c7a724b8-2eac-4047-8fb5-ae50cf1449ea</t>
  </si>
  <si>
    <t>fadilah fitria</t>
  </si>
  <si>
    <t>18/05/2026 14:36:18</t>
  </si>
  <si>
    <t>3515034612020001</t>
  </si>
  <si>
    <t>2002-12-06</t>
  </si>
  <si>
    <t>3515031609910003</t>
  </si>
  <si>
    <t>mohammad sueb, rodiyah, m. rifky aziz aldiansyah</t>
  </si>
  <si>
    <t>https://build.fillout.com/editor/kdFWQQWTckus/results?sessionId=199ef50e-546c-4069-a361-09cfc2e69e49</t>
  </si>
  <si>
    <t>https://build.fillout.com/editor/b6saBAA7ojus/results?sessionId=338f0eeb-47b7-4ee5-9b98-af0a6289fa03</t>
  </si>
  <si>
    <t>Tue May 19 2026 19:32:00 GMT+0700 (Western Indonesia Time)</t>
  </si>
  <si>
    <t>cf4ab88d-128a-4810-9020-e7c8c1702eee</t>
  </si>
  <si>
    <t>https://build.fillout.com/editor/b6saBAA7ojus/results?sessionId=c410f35e-add0-4e9e-a859-972258862512, https://build.fillout.com/editor/b6saBAA7ojus/results?sessionId=bbbde5a7-b2e3-49d6-b76a-67b5a2e9c98c, https://build.fillout.com/editor/b6saBAA7ojus/results?sessionId=de3c574f-6700-4a1e-9572-987f2d5c694e, https://build.fillout.com/editor/b6saBAA7ojus/results?sessionId=3bb6bad3-bf95-4a9e-bec4-a93c78a8b268</t>
  </si>
  <si>
    <t>Tue May 19 2026 18:42:00 GMT+0700 (Western Indonesia Time)</t>
  </si>
  <si>
    <t>3515036401830001</t>
  </si>
  <si>
    <t>1983-01-24</t>
  </si>
  <si>
    <t>a51498ac-138f-46d8-9631-c3e049cc2993</t>
  </si>
  <si>
    <t>18/05/2026 22:35:07</t>
  </si>
  <si>
    <t>Diah anugrah lestari</t>
  </si>
  <si>
    <t>3515094911930005</t>
  </si>
  <si>
    <t>https://build.fillout.com/editor/b6saBAA7ojus/results?sessionId=cf4ab88d-128a-4810-9020-e7c8c1702eee</t>
  </si>
  <si>
    <t>bee9b0f5-29c9-45ca-ad3e-d6b494fc276f</t>
  </si>
  <si>
    <t>Tue May 19 2026 18:39:00 GMT+0700 (Western Indonesia Time)</t>
  </si>
  <si>
    <t>3515032410770002</t>
  </si>
  <si>
    <t>1977-10-24</t>
  </si>
  <si>
    <t>3730bf1c-b23a-4dcb-951c-6f6750cb4b11</t>
  </si>
  <si>
    <t>18/05/2026 22:37:21</t>
  </si>
  <si>
    <t>isvara Alesha Farzana mishael</t>
  </si>
  <si>
    <t>3515034301200002</t>
  </si>
  <si>
    <t>2600000</t>
  </si>
  <si>
    <t>https://build.fillout.com/editor/b6saBAA7ojus/results?sessionId=bee9b0f5-29c9-45ca-ad3e-d6b494fc276f</t>
  </si>
  <si>
    <t>Nanda Muis Muzaki, Siti Nur Khomariyah, Shakila Rizka Nanda Putri, Arsyila Annura Nanda Putri</t>
  </si>
  <si>
    <t>https://build.fillout.com/editor/kdFWQQWTckus/results?sessionId=5216f465-3667-4b19-ad11-2f01173a2f10</t>
  </si>
  <si>
    <t>1f1590eb-5e5a-4b64-9be7-1a5bcf865e00</t>
  </si>
  <si>
    <t>25/05/2026 14:02:46</t>
  </si>
  <si>
    <t>Tue May 19 2026 18:32:00 GMT+0700 (Western Indonesia Time)</t>
  </si>
  <si>
    <t>Tue May 19 2026 18:31:00 GMT+0700 (Western Indonesia Time)</t>
  </si>
  <si>
    <t>mochammad yudha agus saputro</t>
  </si>
  <si>
    <t>3515032408150002</t>
  </si>
  <si>
    <t>2015-08-24</t>
  </si>
  <si>
    <t>ee890b44-0c79-4d03-ad94-20d033bc34dc</t>
  </si>
  <si>
    <t>https://prod-fillout-oregon-s3.s3.us-west-2.amazonaws.com/orgid-431168/flowpublicid-kdFWQQWTckus/d6822b06-e284-4cad-9c87-5914be692837-Kc2iwu7rW1ZopnguEGDLulk8tXOmGFFmyoVj4ST4h4061IoebVFZLQWPKuYyo1w37SkxcC7KjaG7oFP3BVsxvAAplPj9kZ6YdPl/WhatsApp-Image-2026-05-15-at-16.59.17.jpg</t>
  </si>
  <si>
    <t>https://build.fillout.com/editor/b6saBAA7ojus/results?sessionId=1f1590eb-5e5a-4b64-9be7-1a5bcf865e00</t>
  </si>
  <si>
    <t>601b5481-3eef-46a4-b840-2d53fdb07407</t>
  </si>
  <si>
    <t>Tue May 19 2026 18:28:00 GMT+0700 (Western Indonesia Time)</t>
  </si>
  <si>
    <t>afiza dwi nathasyah</t>
  </si>
  <si>
    <t>3515036205140004</t>
  </si>
  <si>
    <t>25/05/2026 14:09:40</t>
  </si>
  <si>
    <t>https://prod-fillout-oregon-s3.s3.us-west-2.amazonaws.com/orgid-431168/flowpublicid-kdFWQQWTckus/1763af91-e271-47d2-8049-53d261090ad0-Xyap1irtJ3Ip4R0DJxSJsBJgI8ulhiTmrY3HHXtacmi6A7PvXkM2Pi1v9a7xqQhZGWvT9SkB51MXz301lClyBA0ezYeBZJx5eUu/WhatsApp-Image-2026-05-14-at-15.31.03.jpg</t>
  </si>
  <si>
    <t>https://prod-fillout-oregon-s3.s3.us-west-2.amazonaws.com/orgid-431168/flowpublicid-kdFWQQWTckus/bd7a0980-1f6c-4fca-a7d1-c2c226622c8d-ono3MbkXzEeBAiDASW7vkTAv5hDLcn61pWZkpl0103Dhn1J1oiNV4w19rSD6yp4d6eKsCSAeuwp7jWVkiVR62uS6xorW3gmNgNR/WhatsApp-Image-2026-05-15-at-16.57.39.jpg</t>
  </si>
  <si>
    <t>https://build.fillout.com/editor/b6saBAA7ojus/results?sessionId=601b5481-3eef-46a4-b840-2d53fdb07407</t>
  </si>
  <si>
    <t>cb4a4298-37a6-4b9e-baa4-ee41fc488adf</t>
  </si>
  <si>
    <t>Tue May 19 2026 18:24:00 GMT+0700 (Western Indonesia Time)</t>
  </si>
  <si>
    <t>yuni dwi firanti</t>
  </si>
  <si>
    <t>3515026906850002</t>
  </si>
  <si>
    <t>https://prod-fillout-oregon-s3.s3.us-west-2.amazonaws.com/orgid-431168/flowpublicid-kdFWQQWTckus/eb064022-a8bb-40fe-bd2c-548eb18def7a-OsM44NQtL72nJguKwscBC0yOH5Iw4vbqmiRu5IapsrO6nHfB5t6Z6EAE2NNlh125taM56fGx5ZseXznCr9m8vZql8k2fFnc70Z8/WhatsApp-Image-2026-05-15-at-16.58.09.jpg</t>
  </si>
  <si>
    <t>1985-06-29</t>
  </si>
  <si>
    <t>25/05/2026 14:12:52</t>
  </si>
  <si>
    <t>https://build.fillout.com/editor/b6saBAA7ojus/results?sessionId=cb4a4298-37a6-4b9e-baa4-ee41fc488adf</t>
  </si>
  <si>
    <t>22/05/2026 12:17:19</t>
  </si>
  <si>
    <t>sulaiman wibowo, sri wahyuni, nairah auxilla mutiyah</t>
  </si>
  <si>
    <t>5e91f1e9-3dce-487d-b943-35de7b2299e3</t>
  </si>
  <si>
    <t>https://build.fillout.com/editor/kdFWQQWTckus/results?sessionId=ee890b44-0c79-4d03-ad94-20d033bc34dc</t>
  </si>
  <si>
    <t>Tue May 19 2026 18:26:00 GMT+0700 (Western Indonesia Time)</t>
  </si>
  <si>
    <t>muchamad rama setyo wahyudi</t>
  </si>
  <si>
    <t>3515032609110002</t>
  </si>
  <si>
    <t>2011-09-26</t>
  </si>
  <si>
    <t>83e78d38-4f18-4864-b06c-a25e81245971</t>
  </si>
  <si>
    <t>Tue May 19 2026 20:05:00 GMT+0700 (Western Indonesia Time)</t>
  </si>
  <si>
    <t>https://prod-fillout-oregon-s3.s3.us-west-2.amazonaws.com/orgid-431168/flowpublicid-kdFWQQWTckus/561b98e0-6532-4783-b700-f6ccd203811c-AACBqrqyYafesTwy9dXmwNWZGH4wPWmYxQ7JDNEcbvkioGoNj01V7k0OKR7m5taK13CWwQddBpawRnpycovsF4gswd9wpo2j19d/WhatsApp-Image-2026-05-19-at-20.05.32.jpg</t>
  </si>
  <si>
    <t>https://build.fillout.com/editor/b6saBAA7ojus/results?sessionId=5e91f1e9-3dce-487d-b943-35de7b2299e3</t>
  </si>
  <si>
    <t>22/05/2026 12:21:01</t>
  </si>
  <si>
    <t>ccbd52c7-d387-4943-8349-54bca250a05b</t>
  </si>
  <si>
    <t>Tue May 19 2026 18:22:00 GMT+0700 (Western Indonesia Time)</t>
  </si>
  <si>
    <t>3515033003810002</t>
  </si>
  <si>
    <t>1981-03-30</t>
  </si>
  <si>
    <t>280</t>
  </si>
  <si>
    <t>141</t>
  </si>
  <si>
    <t>https://prod-fillout-oregon-s3.s3.us-west-2.amazonaws.com/orgid-431168/flowpublicid-kdFWQQWTckus/17312ad2-629e-411c-87b6-f5863cbf151f-SvhQc2oUInNJ1Ae5MuWMEJYZmk4ViHTJTPgNPbATXLEmFy5lxBOvMdEZiWX6jScWK4LNuKmje1SMnjfjaxuupGOOXmZmr6hYslz/WhatsApp-Image-2026-05-14-at-15.30.03.jpg</t>
  </si>
  <si>
    <t>https://build.fillout.com/editor/b6saBAA7ojus/results?sessionId=ccbd52c7-d387-4943-8349-54bca250a05b</t>
  </si>
  <si>
    <t>https://prod-fillout-oregon-s3.s3.us-west-2.amazonaws.com/orgid-431168/flowpublicid-kdFWQQWTckus/f350ba8b-eb49-4a25-bdad-f78e6342086b-82wICLQnU4aNBAvpARzcWD3cITwgsHjf0Y0uZLkbE8UrPChW0yFjBm71CvfXVeYBIMi8oBFCs39eJLBCdayk3JIkROecEGeiaOH/WhatsApp-Image-2026-05-15-at-17.56.25.jpg</t>
  </si>
  <si>
    <t>22/05/2026 12:28:40</t>
  </si>
  <si>
    <t>Tue May 19 2026 18:14:00 GMT+0700 (Western Indonesia Time)</t>
  </si>
  <si>
    <t>1952-06-12</t>
  </si>
  <si>
    <t>https://build.fillout.com/editor/b6saBAA7ojus/results?sessionId=5fe88f8d-d09a-492c-9c45-d252f938c67e, https://build.fillout.com/editor/b6saBAA7ojus/results?sessionId=393d440c-1556-4c5f-8717-9faffd683510, https://build.fillout.com/editor/b6saBAA7ojus/results?sessionId=c33d6265-8281-4ca2-8124-496a4d7547f4</t>
  </si>
  <si>
    <t>https://prod-fillout-oregon-s3.s3.us-west-2.amazonaws.com/orgid-431168/flowpublicid-kdFWQQWTckus/9ebd2848-1ddb-4396-9fe9-2b0c6347c9bb-eG59Bx6idHkf6cMJ7Y6ApKZBnn7eg7drF8YLEZbLWAudky8EbmQf1mSAaGCWm9wDzf2uJMlFxNvaD7AmJqjdy85ETT6fv5t1c5c/WhatsApp-Image-2026-05-15-at-17.56.26.jpg</t>
  </si>
  <si>
    <t>6473cde2-35d1-4450-88be-80e610170cdb</t>
  </si>
  <si>
    <t>https://prod-fillout-oregon-s3.s3.us-west-2.amazonaws.com/orgid-431168/flowpublicid-kdFWQQWTckus/bbd85701-fda0-4cf1-9caa-cee8d0532e4a-0pUrI0LK36aWoe2FNjQLV1ibFiHnH21rVNkY6eKFhAo05Y3b7IsuYCYE5vmu8vB26ReubUHVi3FrF0fjIpYXsaB3FY3ykQgwI2C/WA_1780903106030.jpg</t>
  </si>
  <si>
    <t>https://build.fillout.com/editor/b6saBAA7ojus/results?sessionId=a9afaba9-03cb-4640-a7dd-9415de981662</t>
  </si>
  <si>
    <t>22/05/2026 12:32:20</t>
  </si>
  <si>
    <t>1000000000</t>
  </si>
  <si>
    <t>toto sutiono, sarminah</t>
  </si>
  <si>
    <t>https://build.fillout.com/editor/kdFWQQWTckus/results?sessionId=83e78d38-4f18-4864-b06c-a25e81245971</t>
  </si>
  <si>
    <t>Tue May 19 2026 14:38:00 GMT+0700 (Western Indonesia Time)</t>
  </si>
  <si>
    <t>1966-03-06</t>
  </si>
  <si>
    <t>Tue May 19 2026 20:13:00 GMT+0700 (Western Indonesia Time)</t>
  </si>
  <si>
    <t>https://prod-fillout-oregon-s3.s3.us-west-2.amazonaws.com/orgid-431168/flowpublicid-kdFWQQWTckus/ad2b761a-4d2b-40cb-8173-bc56ad87832b-0F2yxc2TOzzg41keWOQDUMxrVhlsFYpZY1nTZMisAOhZSuC7j4B0Jz1ZQPNpxWceSi9DVcJ0cdhFcZZOrw60QjkHTAvF0ebtZAu/IMG-20260608-WA0005.jpg</t>
  </si>
  <si>
    <t>https://build.fillout.com/editor/b6saBAA7ojus/results?sessionId=a9dcb355-feb7-479f-9b79-68b863d0a447</t>
  </si>
  <si>
    <t>Tue May 19 2026 14:33:00 GMT+0700 (Western Indonesia Time)</t>
  </si>
  <si>
    <t>1958-04-04</t>
  </si>
  <si>
    <t>https://prod-fillout-oregon-s3.s3.us-west-2.amazonaws.com/orgid-431168/flowpublicid-kdFWQQWTckus/3ae36a39-f36e-4c6b-8365-0cf7a1b13789-ma5GnHQj4Cn0rticjWtnHeHSKjugY4DKTNHuBarcBjFkZhAXfcLy5TYEF8nhfpBNZdfV1Gh14YoXmnoy7jFCapCZVLNTsFcR8CR/IMG-20260608-WA0007.jpg</t>
  </si>
  <si>
    <t>https://build.fillout.com/editor/b6saBAA7ojus/results?sessionId=185e51db-db8e-4e24-b0d5-52c4f4d581c1</t>
  </si>
  <si>
    <t>https://prod-fillout-oregon-s3.s3.us-west-2.amazonaws.com/orgid-431168/flowpublicid-kdFWQQWTckus/24100097-1287-49ee-85ee-9daf9456bb6e-Kbbni193HqS8hzYVoiAGxQhgdmITP8DJZhLL8bWUB7rPxvRAd3lMAjbpDpphtx6T6RLsCiyf1l4n5a9McPgg2ZEjBvRvKEuhNMM/IMG-20260608-WA0006.jpg</t>
  </si>
  <si>
    <t>Tue May 19 2026 14:18:00 GMT+0700 (Western Indonesia Time)</t>
  </si>
  <si>
    <t>2015-11-23</t>
  </si>
  <si>
    <t>koirul anam, lailatul mufidah, nayla abidatul khoiriyah</t>
  </si>
  <si>
    <t>https://build.fillout.com/editor/kdFWQQWTckus/results?sessionId=242034d1-4963-418d-a6a2-065d705957b4</t>
  </si>
  <si>
    <t>https://build.fillout.com/editor/b6saBAA7ojus/results?sessionId=dec495f1-bae7-408d-be34-398fd15fbf3e</t>
  </si>
  <si>
    <t>a05db88a-ebfd-4d30-b717-2a3fb06e8263</t>
  </si>
  <si>
    <t>Tue May 19 2026 20:27:00 GMT+0700 (Western Indonesia Time)</t>
  </si>
  <si>
    <t>https://prod-fillout-oregon-s3.s3.us-west-2.amazonaws.com/orgid-431168/flowpublicid-kdFWQQWTckus/30647ab3-b167-4949-9768-43561b4a2b9e-N92ExHbriKVHvV8Je2MfW1uqH36GlxlgZ7tKWQL9fOhR3mcAKJJsA8CZvaodhxRbFoh9UDJel4DBnsv80ZOFGoZtH7m3lCIuYkB/WhatsApp-Image-2026-05-15-at-18.23.09.jpg</t>
  </si>
  <si>
    <t>Tue May 19 2026 14:15:00 GMT+0700 (Western Indonesia Time)</t>
  </si>
  <si>
    <t>2011-05-31</t>
  </si>
  <si>
    <t>https://prod-fillout-oregon-s3.s3.us-west-2.amazonaws.com/orgid-431168/flowpublicid-kdFWQQWTckus/baf25dce-943a-4ad1-ac00-c4732b38af59-qwDFxifShvA3SbLfOx9huPvyuU5X251KmvAiMRZeCDSwkUCGHnC5UUgAtv57oE21XemmhoPw9l0YqgB6oyF4XqVn1ukTo1iUTDy/WhatsApp-Image-2026-05-14-at-15.29.31.jpg</t>
  </si>
  <si>
    <t>https://build.fillout.com/editor/b6saBAA7ojus/results?sessionId=a970925e-071a-4dd3-9d2f-c40218462809</t>
  </si>
  <si>
    <t>Tue May 19 2026 14:12:00 GMT+0700 (Western Indonesia Time)</t>
  </si>
  <si>
    <t>1982-12-31</t>
  </si>
  <si>
    <t>https://prod-fillout-oregon-s3.s3.us-west-2.amazonaws.com/orgid-431168/flowpublicid-kdFWQQWTckus/490bdfa8-8868-4ada-ab33-3a6bf4fa3ca8-Vh0MBuaSYWVGo85xvOOIoLG5Ji22iGG1r082qcyKuBiXciDY0bPQc7KMTJFb7UxwB2lzTWPwAfgt2DrzuCK6avEbR12YFkPVYmo/WhatsApp-Image-2026-05-15-at-18.12.40.jpg</t>
  </si>
  <si>
    <t>https://build.fillout.com/editor/b6saBAA7ojus/results?sessionId=71404945-0008-4d77-af8d-43e2f0393a55</t>
  </si>
  <si>
    <t>https://prod-fillout-oregon-s3.s3.us-west-2.amazonaws.com/orgid-431168/flowpublicid-kdFWQQWTckus/166b9f7b-0444-49bd-a57c-d9b8a31d8a6a-S5MhD0OfqwAs0mf1TfEF3o6RmXfGmvsEtAAB2ZPzWldI7zT3IJlOXxycdHtqz0CTWZx7H9BISTTz2YPDoP3uJ5oE7b3ps1AsAyb/WhatsApp-Image-2026-05-15-at-18.24.07.jpg</t>
  </si>
  <si>
    <t>Tue May 19 2026 14:08:00 GMT+0700 (Western Indonesia Time)</t>
  </si>
  <si>
    <t>1977-04-24</t>
  </si>
  <si>
    <t>b2ff413b-dcc0-464e-893e-1417295d8320</t>
  </si>
  <si>
    <t>19/05/2026 02:36:08</t>
  </si>
  <si>
    <t>3515065509710002</t>
  </si>
  <si>
    <t>https://build.fillout.com/editor/b6saBAA7ojus/results?sessionId=44cfabda-dadb-44c4-b991-44566248a657</t>
  </si>
  <si>
    <t>6023a8d7-30ea-44df-81f3-bb555e6ab7ab</t>
  </si>
  <si>
    <t>Tue May 19 2026 13:51:00 GMT+0700 (Western Indonesia Time)</t>
  </si>
  <si>
    <t>Tue May 19 2026 13:50:00 GMT+0700 (Western Indonesia Time)</t>
  </si>
  <si>
    <t>siti maisaroh, sudarmaji</t>
  </si>
  <si>
    <t>izati Rangga ardiansyah</t>
  </si>
  <si>
    <t>3515032409240003</t>
  </si>
  <si>
    <t>2024-09-24</t>
  </si>
  <si>
    <t>https://build.fillout.com/editor/kdFWQQWTckus/results?sessionId=a05db88a-ebfd-4d30-b717-2a3fb06e8263</t>
  </si>
  <si>
    <t>https://build.fillout.com/editor/b6saBAA7ojus/results?sessionId=6023a8d7-30ea-44df-81f3-bb555e6ab7ab</t>
  </si>
  <si>
    <t>9cd56de1-3db8-41eb-b633-a7f0f5ad5125</t>
  </si>
  <si>
    <t>0f46326f-e6a0-42fd-bbb2-19b0a907ef41</t>
  </si>
  <si>
    <t>17/05/2026 11:07:40</t>
  </si>
  <si>
    <t>Tue May 19 2026 20:06:00 GMT+0700 (Western Indonesia Time)</t>
  </si>
  <si>
    <t>7b7a61c6-177b-4d12-a04d-cc85139d8b1d</t>
  </si>
  <si>
    <t>3515040304860002</t>
  </si>
  <si>
    <t>Tue May 19 2026 13:49:00 GMT+0700 (Western Indonesia Time)</t>
  </si>
  <si>
    <t>Tue May 19 2026 13:46:00 GMT+0700 (Western Indonesia Time)</t>
  </si>
  <si>
    <t xml:space="preserve">duwi Kurnia indah </t>
  </si>
  <si>
    <t>https://prod-fillout-oregon-s3.s3.us-west-2.amazonaws.com/orgid-431168/flowpublicid-kdFWQQWTckus/85edf41c-4210-4661-b35f-f5391cd7a05b-AodWG4SAPtjk6elK995BRPiOxgm1ejF0rUBTOWoALKGWDwTpWnzhjYFKq6nRpjGaU9nvwhrVOfONIkABqUkIKeWwL1g7NbqKZog/KK-Matrai.jpg</t>
  </si>
  <si>
    <t>3515035610010001</t>
  </si>
  <si>
    <t>2001-10-16</t>
  </si>
  <si>
    <t>6589cf37-e8e9-4f1b-bf0c-b6ae8d0071f8</t>
  </si>
  <si>
    <t>https://prod-fillout-oregon-s3.s3.us-west-2.amazonaws.com/orgid-431168/flowpublicid-kdFWQQWTckus/a750410b-6b6e-4654-861a-4ba4a4ae6a50-h2EeDQ2EIBZBXSi0gXcW0dYbK78CLeKW57aLXEKIPw8u13hvviyYtZmhrAR7msdTfywEEmjLowQLdBKw1IkUQDzbOAYYGxGf7iE/WhatsApp-Image-2026-05-27-at-19.55.25.jpg</t>
  </si>
  <si>
    <t>https://build.fillout.com/editor/b6saBAA7ojus/results?sessionId=7b7a61c6-177b-4d12-a04d-cc85139d8b1d</t>
  </si>
  <si>
    <t>db32be9f-34cb-4ad9-b501-766e54ff8268</t>
  </si>
  <si>
    <t>https://prod-fillout-oregon-s3.s3.us-west-2.amazonaws.com/orgid-431168/flowpublicid-kdFWQQWTckus/f4cfff2f-f7e9-48cf-97f2-4a6315bfb67c-vdGyADHagf2VQjkSUPGyVM6PrUuikuQ5p865QmNNfxq2zaRbDeBV8S5EuM0fjm8HGNYKjRb9KV7s0Dg31xayhz3Al0I9agsZx63/221276.jpg</t>
  </si>
  <si>
    <t>17/05/2026 11:06:15</t>
  </si>
  <si>
    <t>3515064609890002</t>
  </si>
  <si>
    <t>f014bc51-1dec-4143-9a70-01be7f785366</t>
  </si>
  <si>
    <t>Tue May 19 2026 13:42:00 GMT+0700 (Western Indonesia Time)</t>
  </si>
  <si>
    <t>Ahmad Kurnia indah</t>
  </si>
  <si>
    <t>3515091011970001</t>
  </si>
  <si>
    <t>1997-11-10</t>
  </si>
  <si>
    <t>https://prod-fillout-oregon-s3.s3.us-west-2.amazonaws.com/orgid-431168/flowpublicid-kdFWQQWTckus/a4b2c9f1-eb8a-486c-ae9b-38dc29022f20-0ISopQChijP2GrdjYXziJupm8QaQ6q0Vb4L7r6LB5CrM0s2z1G15iQBB9TmuTZccNi7ewP6GibKlOjtqlpEY1Ou0xNZjHqalH2x/221279.jpg</t>
  </si>
  <si>
    <t>140000</t>
  </si>
  <si>
    <t>https://prod-fillout-oregon-s3.s3.us-west-2.amazonaws.com/orgid-431168/flowpublicid-kdFWQQWTckus/0b647311-4384-4705-b8f1-e07b29a8f596-b2P9TDbAqbWYCSi4IhcuL3XulQkxvk5lHy1x0G3kCd35NYHOArJTD2C1VRN3ojCUhfiUkYZF8QgmV75B6qBxTGzfoFzcm2O8tGH/WhatsApp-Image-2026-05-25-at-14.40.31.jpg</t>
  </si>
  <si>
    <t>https://build.fillout.com/editor/b6saBAA7ojus/results?sessionId=f014bc51-1dec-4143-9a70-01be7f785366</t>
  </si>
  <si>
    <t>a93cdf7c-1b5f-4a24-b08f-e3d698614860</t>
  </si>
  <si>
    <t>17/05/2026 11:09:31</t>
  </si>
  <si>
    <t>Nevan Adhie Anugrah</t>
  </si>
  <si>
    <t>3515042109120001</t>
  </si>
  <si>
    <t>https://prod-fillout-oregon-s3.s3.us-west-2.amazonaws.com/orgid-431168/flowpublicid-kdFWQQWTckus/0ea7baa0-061e-4e60-97a4-da63d443afbc-vfX4gYXC6wMfaiBpA0dSR7U96Gh4EBoivnzAT2GDBFMtysKcIjt18SbCtx0I3DptiPwto69rqNIXU3glmy5nA0BjW5HYYQtR2bk/221293.jpg</t>
  </si>
  <si>
    <t>42e7e4df-9f47-4b90-8b30-1bc37f2176b7</t>
  </si>
  <si>
    <t>Tue May 19 2026 13:39:00 GMT+0700 (Western Indonesia Time)</t>
  </si>
  <si>
    <t>Seysilia novianti</t>
  </si>
  <si>
    <t>3515035311070002</t>
  </si>
  <si>
    <t>Jawatimur</t>
  </si>
  <si>
    <t>https://build.fillout.com/editor/b6saBAA7ojus/results?sessionId=42e7e4df-9f47-4b90-8b30-1bc37f2176b7</t>
  </si>
  <si>
    <t>https://prod-fillout-oregon-s3.s3.us-west-2.amazonaws.com/orgid-431168/flowpublicid-kdFWQQWTckus/27b3a7d9-d0eb-4f00-8893-7dd44375d3c1-xivcWTFfNNDBubpS7niAAvdeeWKHkiq2OO3jB2gyM2WfF49zP4wcdqbG4eI3J6vufjo2nHeloxIIAQpcMIOh4PJoq3O4eskGjsh/WhatsApp-Image-2026-05-25-at-14.42.26.jpg</t>
  </si>
  <si>
    <t>6469a83e-c0d5-42fa-930c-dcf97a4ad51d</t>
  </si>
  <si>
    <t>Matrai, Mistiyawati, Arlin Fahma Yulia</t>
  </si>
  <si>
    <t>https://build.fillout.com/editor/kdFWQQWTckus/results?sessionId=9cd56de1-3db8-41eb-b633-a7f0f5ad5125</t>
  </si>
  <si>
    <t>3515030904810001</t>
  </si>
  <si>
    <t>1981-04-09</t>
  </si>
  <si>
    <t>d389d2d8-d244-4dfc-962b-83a8d8e085b7</t>
  </si>
  <si>
    <t>17/05/2026 11:11:31</t>
  </si>
  <si>
    <t>https://prod-fillout-oregon-s3.s3.us-west-2.amazonaws.com/orgid-431168/flowpublicid-kdFWQQWTckus/fd04e810-340c-460b-bcc7-dc44783302de-W2Ls0776NIHEPPKuUFJxR16yzuw7LYk4X0IjT91XxNdxsvwckwo99nlyPALu2mhfOnOchw799X4BzTN38FmtU41G6Y4a0CwraUi/WhatsApp-Image-2026-05-25-at-14.42.42.jpg</t>
  </si>
  <si>
    <t>Muhammad Hafidz Adhietyah</t>
  </si>
  <si>
    <t>3515041006140003</t>
  </si>
  <si>
    <t>Tue May 19 2026 20:35:00 GMT+0700 (Western Indonesia Time)</t>
  </si>
  <si>
    <t>https://build.fillout.com/editor/b6saBAA7ojus/results?sessionId=6469a83e-c0d5-42fa-930c-dcf97a4ad51d</t>
  </si>
  <si>
    <t>8c89b354-05db-4d57-9b92-a0683259b73e</t>
  </si>
  <si>
    <t>Tue May 19 2026 13:33:00 GMT+0700 (Western Indonesia Time)</t>
  </si>
  <si>
    <t>Tue May 19 2026 13:31:00 GMT+0700 (Western Indonesia Time)</t>
  </si>
  <si>
    <t>84000000</t>
  </si>
  <si>
    <t>3515035005680001</t>
  </si>
  <si>
    <t>1968-05-10</t>
  </si>
  <si>
    <t>240</t>
  </si>
  <si>
    <t>https://build.fillout.com/editor/b6saBAA7ojus/results?sessionId=49f1d1c2-0124-4b42-9085-439a770406c8, https://build.fillout.com/editor/b6saBAA7ojus/results?sessionId=deaa18e8-f235-4381-a191-fe0fcee000dd, https://build.fillout.com/editor/b6saBAA7ojus/results?sessionId=ef6647eb-f9de-429b-8a5f-794c8341bbb6</t>
  </si>
  <si>
    <t>5b0c34b1-012c-46ee-b7fc-d77cff7b289d</t>
  </si>
  <si>
    <t>17/05/2026 11:13:03</t>
  </si>
  <si>
    <t>Vaniea Adhietyah Putri</t>
  </si>
  <si>
    <t>3515045407170004</t>
  </si>
  <si>
    <t>https://build.fillout.com/editor/b6saBAA7ojus/results?sessionId=8c89b354-05db-4d57-9b92-a0683259b73e</t>
  </si>
  <si>
    <t>0744e7a1-5cf6-4224-aa6c-9522ecb03d2e</t>
  </si>
  <si>
    <t>17/05/2026 11:14:22</t>
  </si>
  <si>
    <t>Azura Oktavia Queen</t>
  </si>
  <si>
    <t>3515036710250002</t>
  </si>
  <si>
    <t>65cdc4ea-e911-4586-a5c6-e23cdf58bb28</t>
  </si>
  <si>
    <t>1964-07-16</t>
  </si>
  <si>
    <t>https://build.fillout.com/editor/b6saBAA7ojus/results?sessionId=65cdc4ea-e911-4586-a5c6-e23cdf58bb28</t>
  </si>
  <si>
    <t>22f62a6f-ac85-4c4b-8eb5-e3cb60b0067d</t>
  </si>
  <si>
    <t>Tue May 19 2026 13:19:00 GMT+0700 (Western Indonesia Time)</t>
  </si>
  <si>
    <t>3515035604550001</t>
  </si>
  <si>
    <t>1955-04-16</t>
  </si>
  <si>
    <t>faris budiono, ely setiawati, muhammad teuku samudra, naila putri rahmadhani samudra, muhammad arjuna samudra</t>
  </si>
  <si>
    <t>https://build.fillout.com/editor/kdFWQQWTckus/results?sessionId=1127f96f-d2e1-4da1-8318-66fbfbc7cce3</t>
  </si>
  <si>
    <t>Ibu rumah tangga</t>
  </si>
  <si>
    <t>98764454-63d4-415e-9314-28614e26b7af</t>
  </si>
  <si>
    <t>Tue May 19 2026 20:50:00 GMT+0700 (Western Indonesia Time)</t>
  </si>
  <si>
    <t>https://prod-fillout-oregon-s3.s3.us-west-2.amazonaws.com/orgid-431168/flowpublicid-kdFWQQWTckus/b768c529-4fc2-465b-acbb-940c3057138c-LfbV0HMvjjtLvOxQfNuz93frGuUrV7IsKYHRymI24aSFkwy9eWNraKGIJGbmgglQbVKTZDwebz9lCYtkikGAoaWpJsnxEBlrRpB/WhatsApp-Image-2026-05-19-at-20.16.01.jpg</t>
  </si>
  <si>
    <t>https://build.fillout.com/editor/b6saBAA7ojus/results?sessionId=22f62a6f-ac85-4c4b-8eb5-e3cb60b0067d</t>
  </si>
  <si>
    <t>Tue May 19 2026 13:11:00 GMT+0700 (Western Indonesia Time)</t>
  </si>
  <si>
    <t>Tue May 19 2026 13:03:00 GMT+0700 (Western Indonesia Time)</t>
  </si>
  <si>
    <t>1966-11-24</t>
  </si>
  <si>
    <t>Wiraswasta ( pengamen)</t>
  </si>
  <si>
    <t>https://prod-fillout-oregon-s3.s3.us-west-2.amazonaws.com/orgid-431168/flowpublicid-kdFWQQWTckus/e976d8b8-111b-4aa5-99ae-12271ddd4128-8VaCm9I3ocDHwsKvvH1SqcJrantVX9onVgxQyoANdFu35AIR0xvih7TzuEyv0jlU62qS3DgBgStxIMRqiK9lN6qxmRg5rgPI6oo/WhatsApp-Image-2026-05-18-at-10.41.38.jpg</t>
  </si>
  <si>
    <t>https://build.fillout.com/editor/b6saBAA7ojus/results?sessionId=14420ac4-6a97-440b-8ca1-aba6534b2f84</t>
  </si>
  <si>
    <t>https://build.fillout.com/editor/b6saBAA7ojus/results?sessionId=09099601-b641-42de-bfd5-31d2fe80486d, https://build.fillout.com/editor/b6saBAA7ojus/results?sessionId=3c5ca859-97c9-4fd5-968b-9f1af10f55ca</t>
  </si>
  <si>
    <t>https://prod-fillout-oregon-s3.s3.us-west-2.amazonaws.com/orgid-431168/flowpublicid-kdFWQQWTckus/37f0d5b8-3bce-493a-8400-2feb056c49e5-F53ULo6lzNTFecxD9NNF2YFHlSuJ2AO26XK8hkYGTufmqBuBLxIIJNlXXmffB4VnY8lIlWBb5nALWa2iWEBpD45Fhf3qTToCO4G/WhatsApp-Image-2026-05-18-at-10.41.39.jpg</t>
  </si>
  <si>
    <t>65dd58d1-df2b-41a3-b110-27aade3f3da3</t>
  </si>
  <si>
    <t>Tue May 19 2026 13:10:00 GMT+0700 (Western Indonesia Time)</t>
  </si>
  <si>
    <t>Tue May 19 2026 13:07:00 GMT+0700 (Western Indonesia Time)</t>
  </si>
  <si>
    <t>https://prod-fillout-oregon-s3.s3.us-west-2.amazonaws.com/orgid-431168/flowpublicid-kdFWQQWTckus/93964760-133c-42d8-80e5-048d05dab54b-vudicrYKvlfS6B6s7Qe4O3Y98aBLLgTZvSwdmewIFOEVdnxG8QIo5Q1YJ3f11Sk28Lu2JykczVsjS3LVQ5DzwrLip9TeX4G6sLc/34e098a1-99aa-4783-a731-3a8b07691258.jpg</t>
  </si>
  <si>
    <t>1971-03-07</t>
  </si>
  <si>
    <t>https://prod-fillout-oregon-s3.s3.us-west-2.amazonaws.com/orgid-431168/flowpublicid-kdFWQQWTckus/bd09b6be-68d1-4d27-89c6-040e112e4f12-3jDOCWvJ7ONXRcyy9HhA4Y8lQ6q6VLRDhvKDVTNnQSE55YsmyPkR2gRfbI97x8x67SZDhmg0NRh7COs2H8Fp4GBzbkeyDRfQXKe/WhatsApp-Image-2026-05-18-at-10.41.39-(1).jpg</t>
  </si>
  <si>
    <t>https://build.fillout.com/editor/b6saBAA7ojus/results?sessionId=5758c827-24a3-47ff-b8d2-7b4b2c1e781d</t>
  </si>
  <si>
    <t>Firdaniyanti Ika Yuliatistik</t>
  </si>
  <si>
    <t>Tue May 19 2026 12:50:00 GMT+0700 (Western Indonesia Time)</t>
  </si>
  <si>
    <t>Tue May 19 2026 12:47:00 GMT+0700 (Western Indonesia Time)</t>
  </si>
  <si>
    <t>juma'ati, nur kolis</t>
  </si>
  <si>
    <t>https://build.fillout.com/editor/kdFWQQWTckus/results?sessionId=98764454-63d4-415e-9314-28614e26b7af</t>
  </si>
  <si>
    <t>2014-12-28</t>
  </si>
  <si>
    <t>https://prod-fillout-oregon-s3.s3.us-west-2.amazonaws.com/orgid-431168/flowpublicid-kdFWQQWTckus/4a58c8f1-c222-4fa5-823f-206eb846cf42-mu6KzdiBiifzqhBPCqQByq2xKTxvEOQ6EG6EYpmKt6zHs2UcYpxmgahSucUGRc2jgIbxSynf16w0XjokoCcvSFcguAxYR0BaBuO/eedd456b-8155-4a20-a458-ae037545bbe9.jpg</t>
  </si>
  <si>
    <t>fc1dae14-cfba-4073-a724-80010f6588ff</t>
  </si>
  <si>
    <t>Tue May 19 2026 20:57:00 GMT+0700 (Western Indonesia Time)</t>
  </si>
  <si>
    <t>https://prod-fillout-oregon-s3.s3.us-west-2.amazonaws.com/orgid-431168/flowpublicid-kdFWQQWTckus/234a02fa-b62b-4a59-ae47-1f409d2c217c-dNkitoNygbWYokZhc8VSNr0rP6FYjHUDQbHiNDpOdDHY4VYrL9bYVGkzJ7fdKghg5gNkPKcQrD8mj87qaZyBtSvnCJsBX9BaWGv/WhatsApp-Image-2026-05-19-at-20.16.16.jpg</t>
  </si>
  <si>
    <t>https://build.fillout.com/editor/b6saBAA7ojus/results?sessionId=b098ea93-25b2-431c-bcf7-9782420660c2</t>
  </si>
  <si>
    <t>https://prod-fillout-oregon-s3.s3.us-west-2.amazonaws.com/orgid-431168/flowpublicid-kdFWQQWTckus/98b92a2c-64db-4462-9a81-da6ac2a79f21-ALGw1NZOYQL11mLMool2kTN6B5tTz2QPq6zlP2TW2drxRGzHi9Cb632nxQG5FfQK7vU6zos2ZE3Dn3s877xj0Grp22urlWaT4Fr/a1d6cc8f-7ea5-4b9a-b74d-3432466680b3.jpg</t>
  </si>
  <si>
    <t>Tue May 19 2026 12:44:00 GMT+0700 (Western Indonesia Time)</t>
  </si>
  <si>
    <t>https://prod-fillout-oregon-s3.s3.us-west-2.amazonaws.com/orgid-431168/flowpublicid-kdFWQQWTckus/0cd168ef-01f0-4397-bbee-9936c68104f8-rmey75nA2kwTNdwxsEbnbN0NuJH9X5yFrIspWnjzP5Y05G4vytquI1z9hpKOPObAcxNUClejRdcYkD0c19avl2fZg31tLx5duQv/WhatsApp-Image-2026-05-18-at-10.41.38.jpg</t>
  </si>
  <si>
    <t>https://prod-fillout-oregon-s3.s3.us-west-2.amazonaws.com/orgid-431168/flowpublicid-kdFWQQWTckus/50921f15-91e9-4f36-af4a-1fb8b894c10c-5NpIA2ooMr7envS7fMi8J2A6XggYHFGLG0IyfZTrirJ3ftZ9naHmUL8rDgD1uZBqDk8nyTc7UtRZx8ILuKIzo9gHqSwSMwR4arH/1865852c-36a7-4bbe-ac0c-5ec4d901c4d5.jpg</t>
  </si>
  <si>
    <t>https://build.fillout.com/editor/b6saBAA7ojus/results?sessionId=ba660be9-55cd-4c00-9a9d-944bea4bb5fe</t>
  </si>
  <si>
    <t>https://prod-fillout-oregon-s3.s3.us-west-2.amazonaws.com/orgid-431168/flowpublicid-kdFWQQWTckus/529a86fd-3e5e-48f2-aafa-cbb9247ae69e-QntW6FEC5De1DuJU2SpgLovqwlsqfssJ3nMcbBSrony8aiSzhu42I3mi3H8bi4a6qcnF9dpSuHiQvm8qfpyfUaq5tTjmeFvsaGl/WhatsApp-Image-2026-05-18-at-10.41.39.jpg</t>
  </si>
  <si>
    <t>Tue May 19 2026 12:40:00 GMT+0700 (Western Indonesia Time)</t>
  </si>
  <si>
    <t>1989-05-27</t>
  </si>
  <si>
    <t>https://prod-fillout-oregon-s3.s3.us-west-2.amazonaws.com/orgid-431168/flowpublicid-kdFWQQWTckus/9798f497-f382-436c-ac22-7056a7170e51-PcZbI9UvrD0uBbdC6Khmn84hh02kinOTuX6C2tT9Urpu2SLsGYgLlNwYanmoG9zIlqChz9WNvtRZBPlhgCIdUAwsrvVOL2dRSjM/WhatsApp-Image-2026-05-18-at-10.41.39-(1).jpg</t>
  </si>
  <si>
    <t>https://build.fillout.com/editor/b6saBAA7ojus/results?sessionId=45075c7e-5f25-4992-ab8a-09c75d3cab24, https://build.fillout.com/editor/b6saBAA7ojus/results?sessionId=b8a591db-97ea-4c7f-aeb5-f2bd7a6c7722, https://build.fillout.com/editor/b6saBAA7ojus/results?sessionId=ca1060a3-6daa-4406-b419-035f726bd776, https://build.fillout.com/editor/b6saBAA7ojus/results?sessionId=4cfa246e-e27d-44c7-a044-7861a484c190</t>
  </si>
  <si>
    <t>https://build.fillout.com/editor/b6saBAA7ojus/results?sessionId=36ed5a3d-2a1f-4f6e-8745-888df5ddf55f</t>
  </si>
  <si>
    <t>6613f49d-71f0-483b-b12f-a02ebea3eb28</t>
  </si>
  <si>
    <t>https://prod-fillout-oregon-s3.s3.us-west-2.amazonaws.com/orgid-431168/flowpublicid-kdFWQQWTckus/908e5647-334e-4dc2-ab9a-de007af3b0b1-vFRnM1uTlRdNS69YRhgvzNS96oJpK1FqKZHveCc8IJG1KrjkZQrwE0BAgXun47GdMf9uDkc23z9RHgGQLjFKfaxFpYGtmJznwJ3/WhatsApp-Image-2026-05-27-at-20.41.31.jpg</t>
  </si>
  <si>
    <t>Tue May 19 2026 12:37:00 GMT+0700 (Western Indonesia Time)</t>
  </si>
  <si>
    <t>1976-08-19</t>
  </si>
  <si>
    <t>budi artono, siti maisaroh</t>
  </si>
  <si>
    <t>https://build.fillout.com/editor/kdFWQQWTckus/results?sessionId=fc1dae14-cfba-4073-a724-80010f6588ff</t>
  </si>
  <si>
    <t>https://build.fillout.com/editor/b6saBAA7ojus/results?sessionId=53b36302-d061-4e51-a3fb-4e65eda6a227</t>
  </si>
  <si>
    <t>Tue May 19 2026 21:05:00 GMT+0700 (Western Indonesia Time)</t>
  </si>
  <si>
    <t>20/05/2026 06:00:29</t>
  </si>
  <si>
    <t>Tue May 19 2026 12:08:00 GMT+0700 (Western Indonesia Time)</t>
  </si>
  <si>
    <t>2000-07-31</t>
  </si>
  <si>
    <t>https://build.fillout.com/editor/b6saBAA7ojus/results?sessionId=d8810318-76f2-48d6-a898-1e648be77db4</t>
  </si>
  <si>
    <t>https://prod-fillout-oregon-s3.s3.us-west-2.amazonaws.com/orgid-431168/flowpublicid-kdFWQQWTckus/5c17cde3-6b94-4edc-9dc2-7ae4d981de10-QUq5Zd7Xa8FTbSD8f3nTWRazJ9Lw6qOuVXa9vsM7MWBxugFwen8UP90b3q0fn9VbPqSo8GE6ecoWvUYBbjq4Ee6IeXvgjf0bOY9/WhatsApp-Image-2026-05-25-at-14.24.40.jpg</t>
  </si>
  <si>
    <t>Tue May 19 2026 12:01:00 GMT+0700 (Western Indonesia Time)</t>
  </si>
  <si>
    <t>1973-06-28</t>
  </si>
  <si>
    <t>https://build.fillout.com/editor/b6saBAA7ojus/results?sessionId=3844adee-4225-4b80-b5f4-4d7c81fc7d7a</t>
  </si>
  <si>
    <t>20/05/2026 06:03:25</t>
  </si>
  <si>
    <t>https://prod-fillout-oregon-s3.s3.us-west-2.amazonaws.com/orgid-431168/flowpublicid-kdFWQQWTckus/4a41aaee-aaa6-4633-b1dc-5512ce412cf8-dWAmOeyNmvEGhJnSNWlmamewyupso7cIthXDuFl2FyF92wa9eHAVzKC9JzoUzZoHgpqRWHBwmJqwcV5k7Xzimm4dga7biqhct83/WhatsApp-Image-2026-05-25-at-14.25.47.jpg</t>
  </si>
  <si>
    <t>Tue May 19 2026 11:56:00 GMT+0700 (Western Indonesia Time)</t>
  </si>
  <si>
    <t>1961-07-29</t>
  </si>
  <si>
    <t>https://build.fillout.com/editor/b6saBAA7ojus/results?sessionId=7a406d0a-fdf1-48dc-8184-15f1a3f42241</t>
  </si>
  <si>
    <t>https://prod-fillout-oregon-s3.s3.us-west-2.amazonaws.com/orgid-431168/flowpublicid-kdFWQQWTckus/28a8d943-048b-4f0d-be31-015b35b33f01-D5g1HN297o1qEk0JUdcEXYMOCK4HTp0mU4zLE9Kb7t3m4hruaRuZD8VHKZzuchzspXDsquxuRMamz7HgUkkKokvY08zzmcU8BBo/WhatsApp-Image-2026-05-25-at-14.38.50.jpg</t>
  </si>
  <si>
    <t>Tue May 19 2026 11:18:00 GMT+0700 (Western Indonesia Time)</t>
  </si>
  <si>
    <t>20/05/2026 06:06:11</t>
  </si>
  <si>
    <t>1973-02-04</t>
  </si>
  <si>
    <t>https://build.fillout.com/editor/b6saBAA7ojus/results?sessionId=9d318903-73dd-4bec-b963-ab3a0e54b673</t>
  </si>
  <si>
    <t>agus sudarto, winarti, muhammad rizkywidhyanto, rena labila putri</t>
  </si>
  <si>
    <t>https://build.fillout.com/editor/kdFWQQWTckus/results?sessionId=4d5ed3ce-4f6a-4360-9b20-40000a0d3403</t>
  </si>
  <si>
    <t>03c31288-8416-402f-93bc-e842af87f5ce</t>
  </si>
  <si>
    <t>Tue May 19 2026 11:46:00 GMT+0700 (Western Indonesia Time)</t>
  </si>
  <si>
    <t>Tue May 19 2026 11:43:00 GMT+0700 (Western Indonesia Time)</t>
  </si>
  <si>
    <t>270000000</t>
  </si>
  <si>
    <t>Khanza Zoya Ramadhani Susanto</t>
  </si>
  <si>
    <t>3515036305190003</t>
  </si>
  <si>
    <t>2019-05-23</t>
  </si>
  <si>
    <t>Tue May 19 2026 21:26:00 GMT+0700 (Western Indonesia Time)</t>
  </si>
  <si>
    <t>https://build.fillout.com/editor/b6saBAA7ojus/results?sessionId=1d21db69-b95b-479d-97ba-64a4f722d5f3, https://build.fillout.com/editor/b6saBAA7ojus/results?sessionId=8fc5ca17-917d-443a-ace6-4e94b2267044, https://build.fillout.com/editor/b6saBAA7ojus/results?sessionId=780fc875-59f4-4eec-88ba-583301416efb, https://build.fillout.com/editor/b6saBAA7ojus/results?sessionId=0872e807-83da-48bb-9159-4a86d69fec87</t>
  </si>
  <si>
    <t>Tue May 19 2026 21:16:00 GMT+0700 (Western Indonesia Time)</t>
  </si>
  <si>
    <t>https://build.fillout.com/editor/b6saBAA7ojus/results?sessionId=03c31288-8416-402f-93bc-e842af87f5ce</t>
  </si>
  <si>
    <t>748cafd9-8120-4f98-b778-3259a03ab134</t>
  </si>
  <si>
    <t>Tue May 19 2026 11:38:00 GMT+0700 (Western Indonesia Time)</t>
  </si>
  <si>
    <t>20/05/2026 06:11:41</t>
  </si>
  <si>
    <t>A'an Widariyanti</t>
  </si>
  <si>
    <t>3515035410880005</t>
  </si>
  <si>
    <t>1988-10-14</t>
  </si>
  <si>
    <t>https://build.fillout.com/editor/b6saBAA7ojus/results?sessionId=748cafd9-8120-4f98-b778-3259a03ab134</t>
  </si>
  <si>
    <t>Tue May 19 2026 11:41:00 GMT+0700 (Western Indonesia Time)</t>
  </si>
  <si>
    <t>Tue May 19 2026 11:30:00 GMT+0700 (Western Indonesia Time)</t>
  </si>
  <si>
    <t>2003-08-18</t>
  </si>
  <si>
    <t>https://build.fillout.com/editor/b6saBAA7ojus/results?sessionId=399775f3-f143-4cf1-8395-2e4ad9618361</t>
  </si>
  <si>
    <t>20/05/2026 06:11:25</t>
  </si>
  <si>
    <t>6c319994-bc48-4ed4-b639-3263103a3764</t>
  </si>
  <si>
    <t>Tue May 19 2026 11:34:00 GMT+0700 (Western Indonesia Time)</t>
  </si>
  <si>
    <t>3515102309900004</t>
  </si>
  <si>
    <t>1990-09-23</t>
  </si>
  <si>
    <t>25/05/2026 06:12:27</t>
  </si>
  <si>
    <t>https://build.fillout.com/editor/b6saBAA7ojus/results?sessionId=6c319994-bc48-4ed4-b639-3263103a3764</t>
  </si>
  <si>
    <t>Tue May 19 2026 11:28:00 GMT+0700 (Western Indonesia Time)</t>
  </si>
  <si>
    <t>1974-06-01</t>
  </si>
  <si>
    <t>jamadi wibowo, jannatin, muhammad noval rama dani</t>
  </si>
  <si>
    <t>https://build.fillout.com/editor/kdFWQQWTckus/results?sessionId=0f924b44-2333-4369-88c6-1ff8f5b4701d</t>
  </si>
  <si>
    <t>https://build.fillout.com/editor/b6saBAA7ojus/results?sessionId=127e1f41-0bb5-4670-b6ef-ecc5f2206034</t>
  </si>
  <si>
    <t>IQBAL ARIF AFANDI</t>
  </si>
  <si>
    <t>Tue May 19 2026 11:22:00 GMT+0700 (Western Indonesia Time)</t>
  </si>
  <si>
    <t>1958-04-15</t>
  </si>
  <si>
    <t>25/05/2026 06:14:13</t>
  </si>
  <si>
    <t>Juallan makanan</t>
  </si>
  <si>
    <t>https://build.fillout.com/editor/b6saBAA7ojus/results?sessionId=f25b7885-9e03-4ca7-87fd-37a0ad5bd1c9</t>
  </si>
  <si>
    <t>397cf878-e79c-4cae-bad7-8cb9a2957e50</t>
  </si>
  <si>
    <t>Tue May 19 2026 11:00:00 GMT+0700 (Western Indonesia Time)</t>
  </si>
  <si>
    <t>Tue May 19 2026 10:54:00 GMT+0700 (Western Indonesia Time)</t>
  </si>
  <si>
    <t>Parlan</t>
  </si>
  <si>
    <t>3515030512480001</t>
  </si>
  <si>
    <t>1948-12-05</t>
  </si>
  <si>
    <t>https://build.fillout.com/editor/b6saBAA7ojus/results?sessionId=397cf878-e79c-4cae-bad7-8cb9a2957e50</t>
  </si>
  <si>
    <t>25/05/2026 06:15:39</t>
  </si>
  <si>
    <t>668adc4c-5532-4a55-83c9-520eb8f3a3f7</t>
  </si>
  <si>
    <t>cd61b559-56a4-4138-a232-c5ead2a2cad7</t>
  </si>
  <si>
    <t>Mon May 18 2026 17:27:00 GMT+0700 (Western Indonesia Time)</t>
  </si>
  <si>
    <t>Aisyah Putri Winanda</t>
  </si>
  <si>
    <t>3515034211190001</t>
  </si>
  <si>
    <t>2019-11-02</t>
  </si>
  <si>
    <t>https://prod-fillout-oregon-s3.s3.us-west-2.amazonaws.com/orgid-431168/flowpublicid-kdFWQQWTckus/3f1b4173-cc3b-4827-a69d-cdcf9b3aaf81-hQPN9e7UEYeOfMehzbtaFFbqOtjROOqdNohO7FiDDujNdN87Q8zWlU8LVl3zWtms81tN9g4AsjC7Y0VuG437fT4Am8ysr67yvJF/WA_1781482880938.jpg</t>
  </si>
  <si>
    <t>https://build.fillout.com/editor/b6saBAA7ojus/results?sessionId=cd61b559-56a4-4138-a232-c5ead2a2cad7</t>
  </si>
  <si>
    <t>50998c66-95f1-455f-91a3-3b10962587ea</t>
  </si>
  <si>
    <t>Tue May 19 2026 10:28:00 GMT+0700 (Western Indonesia Time)</t>
  </si>
  <si>
    <t>Saroh mufidah</t>
  </si>
  <si>
    <t>3515045903680002</t>
  </si>
  <si>
    <t>1968-03-19</t>
  </si>
  <si>
    <t>f98b7bb3-9a79-419b-a03a-3eefdbb65121</t>
  </si>
  <si>
    <t>15/05/2026 07:32:56</t>
  </si>
  <si>
    <t>https://build.fillout.com/editor/b6saBAA7ojus/results?sessionId=50998c66-95f1-455f-91a3-3b10962587ea</t>
  </si>
  <si>
    <t>3515031501720003</t>
  </si>
  <si>
    <t>043c6d47-5426-4baa-83d3-40642e5d728d</t>
  </si>
  <si>
    <t>Tue May 19 2026 10:24:00 GMT+0700 (Western Indonesia Time)</t>
  </si>
  <si>
    <t>3515041407670002</t>
  </si>
  <si>
    <t>1967-07-14</t>
  </si>
  <si>
    <t>heru murdiono, eva fahmadia jihan maulida, ravza muzandra mauludiyah</t>
  </si>
  <si>
    <t>https://build.fillout.com/editor/kdFWQQWTckus/results?sessionId=0d8da1a4-fbd5-471d-9aec-f220dc586063</t>
  </si>
  <si>
    <t>https://prod-fillout-oregon-s3.s3.us-west-2.amazonaws.com/orgid-431168/flowpublicid-kdFWQQWTckus/e97d35e4-66e6-4c85-81ac-a54a7461d2b4-aJ9S7EbDnwClcT92WLfk3KVdh00Ve8Up6OZMCWF0L5jJGdn7YWOOwdwk9sQFMsr8IAMFNNjEQ3o8VZagzufqHQHeJVws8O733Ba/IMG-20260603-WA0129(1).jpg</t>
  </si>
  <si>
    <t>https://build.fillout.com/editor/b6saBAA7ojus/results?sessionId=043c6d47-5426-4baa-83d3-40642e5d728d</t>
  </si>
  <si>
    <t>Tue May 19 2026 22:20:00 GMT+0700 (Western Indonesia Time)</t>
  </si>
  <si>
    <t>Tue May 19 2026 21:47:00 GMT+0700 (Western Indonesia Time)</t>
  </si>
  <si>
    <t>Tue May 19 2026 10:06:00 GMT+0700 (Western Indonesia Time)</t>
  </si>
  <si>
    <t>1965-03-19</t>
  </si>
  <si>
    <t>c124e937-92ad-466d-bd29-08fc5e6cb8dc</t>
  </si>
  <si>
    <t>https://prod-fillout-oregon-s3.s3.us-west-2.amazonaws.com/orgid-431168/flowpublicid-kdFWQQWTckus/c3492cc4-f841-4983-8710-7ee0c5493ce9-Snxw5FbxkSZr5s0LWx5thFaAyu2mRZT1c5VMh2X6QUja4xYhAwXZIAnNREENRuDf9LonKJVpxp06JKUArWA05InADrsxWeJdgS9/IMG-20260603-WA0128(1).jpg</t>
  </si>
  <si>
    <t>15/05/2026 07:35:49</t>
  </si>
  <si>
    <t>3514125407850003</t>
  </si>
  <si>
    <t>https://build.fillout.com/editor/b6saBAA7ojus/results?sessionId=b29cf34a-8a95-47cf-abee-83860e4b404c</t>
  </si>
  <si>
    <t>Tue May 19 2026 10:15:00 GMT+0700 (Western Indonesia Time)</t>
  </si>
  <si>
    <t>Tue May 19 2026 10:13:00 GMT+0700 (Western Indonesia Time)</t>
  </si>
  <si>
    <t>2001-06-17</t>
  </si>
  <si>
    <t>https://prod-fillout-oregon-s3.s3.us-west-2.amazonaws.com/orgid-431168/flowpublicid-kdFWQQWTckus/57ae3885-4a8a-4b57-902d-83f66c19d364-24l1z4ZcFfXY4x8LgLlFD0dGXtS097OeRYZzEGIxO6qgQh00mid6WUbibHDSjFvZjcbxXGe2kxHqQGB0VbaLE5sjczZdE68jr7j/IMG-20260603-WA0130(1).jpg</t>
  </si>
  <si>
    <t>https://build.fillout.com/editor/b6saBAA7ojus/results?sessionId=06bfa95a-9bbd-4dbb-a645-2cec1c2a5dfd</t>
  </si>
  <si>
    <t>a642aa41-4abf-408c-9ad9-868166c822fb</t>
  </si>
  <si>
    <t>15/05/2026 07:38:54</t>
  </si>
  <si>
    <t>Yunia Hikmatul Maghfiroh</t>
  </si>
  <si>
    <t>3515034606130003</t>
  </si>
  <si>
    <t xml:space="preserve">Muhammad febri hardiansah </t>
  </si>
  <si>
    <t>1996-02-27</t>
  </si>
  <si>
    <t>2400000</t>
  </si>
  <si>
    <t>https://build.fillout.com/editor/b6saBAA7ojus/results?sessionId=e1225147-0de3-4bdb-a761-2beae884c319</t>
  </si>
  <si>
    <t>https://build.fillout.com/editor/b6saBAA7ojus/results?sessionId=944391c4-f8d9-4ea4-823f-aba0630a1e77, https://build.fillout.com/editor/b6saBAA7ojus/results?sessionId=dde2e70a-5360-4ec4-9323-80b1e887fd99, https://build.fillout.com/editor/b6saBAA7ojus/results?sessionId=6cc45450-8a51-47bd-84cf-012bd32d8770, https://build.fillout.com/editor/b6saBAA7ojus/results?sessionId=dee491a1-a525-4790-9695-16a1e36f6023</t>
  </si>
  <si>
    <t>Tue May 19 2026 10:09:00 GMT+0700 (Western Indonesia Time)</t>
  </si>
  <si>
    <t>1966-08-16</t>
  </si>
  <si>
    <t>9773afe3-ea1f-4743-a63b-6038a0aa4803</t>
  </si>
  <si>
    <t>15/05/2026 07:41:14</t>
  </si>
  <si>
    <t>Muhammad Fahmi Hidayat</t>
  </si>
  <si>
    <t>3515032911140001</t>
  </si>
  <si>
    <t>Sulaiman, Sukayanti</t>
  </si>
  <si>
    <t>https://build.fillout.com/editor/kdFWQQWTckus/results?sessionId=4f261cdf-7fe5-4363-8e38-3099f88eb1c7</t>
  </si>
  <si>
    <t>https://build.fillout.com/editor/b6saBAA7ojus/results?sessionId=52b0e983-9181-4bd2-801e-ee0a082973d7</t>
  </si>
  <si>
    <t>f931a548-a3d2-4bbb-a65a-01928789a6cd</t>
  </si>
  <si>
    <t>Tue May 19 2026 10:07:00 GMT+0700 (Western Indonesia Time)</t>
  </si>
  <si>
    <t>Tue May 19 2026 22:57:00 GMT+0700 (Western Indonesia Time)</t>
  </si>
  <si>
    <t>Tue May 19 2026 22:23:00 GMT+0700 (Western Indonesia Time)</t>
  </si>
  <si>
    <t>Muhammad Attallah Alfarezel</t>
  </si>
  <si>
    <t>3515032702230001</t>
  </si>
  <si>
    <t>2023-02-27</t>
  </si>
  <si>
    <t>https://build.fillout.com/editor/b6saBAA7ojus/results?sessionId=f931a548-a3d2-4bbb-a65a-01928789a6cd</t>
  </si>
  <si>
    <t>cb5f3431-8d11-4435-a688-950f6fd1d50c</t>
  </si>
  <si>
    <t>Tue May 19 2026 10:08:00 GMT+0700 (Western Indonesia Time)</t>
  </si>
  <si>
    <t>Tue May 19 2026 09:14:00 GMT+0700 (Western Indonesia Time)</t>
  </si>
  <si>
    <t>Krisno Susilo Wardoyo</t>
  </si>
  <si>
    <t>3515061705060002</t>
  </si>
  <si>
    <t>2006-05-17</t>
  </si>
  <si>
    <t>21/05/2026 15:33:43</t>
  </si>
  <si>
    <t>https://build.fillout.com/editor/b6saBAA7ojus/results?sessionId=cb5f3431-8d11-4435-a688-950f6fd1d50c</t>
  </si>
  <si>
    <t>e1f599c2-72ee-4841-9d3c-03d92e6227a9</t>
  </si>
  <si>
    <t>Tue May 19 2026 10:04:00 GMT+0700 (Western Indonesia Time)</t>
  </si>
  <si>
    <t>Eva Rachmawati</t>
  </si>
  <si>
    <t>3515064511980002</t>
  </si>
  <si>
    <t>1998-11-05</t>
  </si>
  <si>
    <t>https://build.fillout.com/editor/b6saBAA7ojus/results?sessionId=e1f599c2-72ee-4841-9d3c-03d92e6227a9</t>
  </si>
  <si>
    <t>21/05/2026 15:37:02</t>
  </si>
  <si>
    <t>53416be9-7df4-4fe1-b439-b1b76fe10059</t>
  </si>
  <si>
    <t>Tue May 19 2026 10:00:00 GMT+0700 (Western Indonesia Time)</t>
  </si>
  <si>
    <t>3516053011970002</t>
  </si>
  <si>
    <t>1997-11-30</t>
  </si>
  <si>
    <t>https://build.fillout.com/editor/b6saBAA7ojus/results?sessionId=e25f982e-f083-4ce1-84e7-6ff642f54559, https://build.fillout.com/editor/b6saBAA7ojus/results?sessionId=3d8a7da5-9911-45b5-9acb-70f0de96b753, https://build.fillout.com/editor/b6saBAA7ojus/results?sessionId=69d31dd1-4df0-4f4e-9816-4083116e6513, https://build.fillout.com/editor/b6saBAA7ojus/results?sessionId=279fa76f-42e6-4c57-af32-8ba56854d4bf</t>
  </si>
  <si>
    <t>67557f78-9f93-4455-9b8c-17a7012c6c15</t>
  </si>
  <si>
    <t>https://prod-fillout-oregon-s3.s3.us-west-2.amazonaws.com/orgid-431168/flowpublicid-kdFWQQWTckus/5336d625-87b5-41a8-9b09-796722a79237-xoLsRzbgH7ZY3iYvfqd69ek96RwlFZlMYtX0nsPN8TwD9KJyYG6sWUkvz5cjnO33CZNx7nbk62w0ELzQqDDpOna6lC06xQ5RpLB/IMG-20260524-WA0009.jpg</t>
  </si>
  <si>
    <t>https://build.fillout.com/editor/b6saBAA7ojus/results?sessionId=53416be9-7df4-4fe1-b439-b1b76fe10059</t>
  </si>
  <si>
    <t>Akhmad Dzarul Adiansyah, Hifah Erliany Fitri, Davanka Maulidan Adiansyah</t>
  </si>
  <si>
    <t>29f744fb-9f55-4b4d-baf9-473962823f29</t>
  </si>
  <si>
    <t>https://build.fillout.com/editor/kdFWQQWTckus/results?sessionId=420bb75e-6911-44d7-9bdb-6115d4290849</t>
  </si>
  <si>
    <t>3515034104680002</t>
  </si>
  <si>
    <t>1968-01-04</t>
  </si>
  <si>
    <t>9df97270-0aa2-4356-aa99-fa9785480ae1</t>
  </si>
  <si>
    <t>Wed May 20 2026 09:15:00 GMT+0700 (Western Indonesia Time)</t>
  </si>
  <si>
    <t>21/05/2026 15:39:18</t>
  </si>
  <si>
    <t>Rudi Hermanto</t>
  </si>
  <si>
    <t>https://prod-fillout-oregon-s3.s3.us-west-2.amazonaws.com/orgid-431168/flowpublicid-kdFWQQWTckus/86992340-e49f-4948-a9f5-08f7e0a3383f-HSbDKaDWLHMyUeTxs9bcXzWZC4frBUBxrRf0xmi1ChECLUiAV1OQiEdtNV6eIE39Pf79BTiRVQfv9bdhLgUpFHmmPHkpvfysAVl/WA_1779242580076.jpg</t>
  </si>
  <si>
    <t>https://prod-fillout-oregon-s3.s3.us-west-2.amazonaws.com/orgid-431168/flowpublicid-kdFWQQWTckus/cad5402e-ccd9-49c7-a9f9-eef8f24ab9ab-SkWWaWtx5X6sklV5Jsnv5Xd1QoQmY8EgSojizDmelrupD2zN7fRJ6XphJQ8JX5LDhmdEqqMJXkxoahiNB1EInrWwwnHbTdhW7zv/IMG-20260524-WA0021.jpg</t>
  </si>
  <si>
    <t>https://build.fillout.com/editor/b6saBAA7ojus/results?sessionId=29f744fb-9f55-4b4d-baf9-473962823f29</t>
  </si>
  <si>
    <t>48bf665f-3964-4f80-9bf3-12884fe73edd</t>
  </si>
  <si>
    <t>Tue May 19 2026 09:51:00 GMT+0700 (Western Indonesia Time)</t>
  </si>
  <si>
    <t>Mokhammad yunus abadi</t>
  </si>
  <si>
    <t>3516111004680001</t>
  </si>
  <si>
    <t>1968-10-04</t>
  </si>
  <si>
    <t>https://prod-fillout-oregon-s3.s3.us-west-2.amazonaws.com/orgid-431168/flowpublicid-kdFWQQWTckus/3b41e030-2427-47a7-bb69-362992552903-L8OunJgebwTIU8T4gicAd9frUgdjKiUGtTHHz1xZZPfrCql4ffkMEuM0UZIcg9Xx1uLppnnPvp40QnboUFofugLtSMvVLX4Aon0/IMG-20260524-WA0019.jpg</t>
  </si>
  <si>
    <t>https://build.fillout.com/editor/b6saBAA7ojus/results?sessionId=48bf665f-3964-4f80-9bf3-12884fe73edd</t>
  </si>
  <si>
    <t>https://prod-fillout-oregon-s3.s3.us-west-2.amazonaws.com/orgid-431168/flowpublicid-kdFWQQWTckus/0db7adfd-3c2a-415c-91f5-a517f8767fba-PSsLed69u9aNRi227GLuDGzLqAkEjstHyZwrC5zvSo5wwr8yJ6vhsVLDdl6wkUbon9wB1SgE72U5Apc6tfxIfhOlPi0wUJYYFmY/1000431490.jpg</t>
  </si>
  <si>
    <t>20287e3d-08ac-402f-8df0-b66ca560170b</t>
  </si>
  <si>
    <t>18/05/2026 09:14:53</t>
  </si>
  <si>
    <t>3515031610960002</t>
  </si>
  <si>
    <t>https://prod-fillout-oregon-s3.s3.us-west-2.amazonaws.com/orgid-431168/flowpublicid-kdFWQQWTckus/b8314421-73de-4577-817d-5e2d146d56fa-oCaU82mm4IRSFtMWWHm1XhwY1B48Pc95Mi8ycE5X6mqT0fgqYPkmK8uGAnoLk7EnH0RghWbqcS1AMoRwMASmDjy6A5L2TOh84Fd/IMG-20260524-WA0020.jpg</t>
  </si>
  <si>
    <t>Tue May 19 2026 09:36:00 GMT+0700 (Western Indonesia Time)</t>
  </si>
  <si>
    <t>Tue May 19 2026 09:33:00 GMT+0700 (Western Indonesia Time)</t>
  </si>
  <si>
    <t>1971-09-15</t>
  </si>
  <si>
    <t>https://prod-fillout-oregon-s3.s3.us-west-2.amazonaws.com/orgid-431168/flowpublicid-kdFWQQWTckus/844bd491-1f08-473d-90ca-240ca123ec31-eAIKRdaDlx5Fl6ujjtnAOiyNk6Nl3EpqkW7wRI4DxR3bon6vIK0mlSN1VQlMK2AvHZl126fqg9q7iMHRPp9oyeicdP0U3xEnUWB/1000431485.jpg</t>
  </si>
  <si>
    <t>Tue May 19 2026 09:29:00 GMT+0700 (Western Indonesia Time)</t>
  </si>
  <si>
    <t>2006-07-10</t>
  </si>
  <si>
    <t>https://prod-fillout-oregon-s3.s3.us-west-2.amazonaws.com/orgid-431168/flowpublicid-kdFWQQWTckus/0448baad-dd26-4b83-ae8c-839814671caa-Cb1nce6G6jthAu94vv7bEHo7JWunNk7bRbpDaBmLPTjVKyAWUu1HetYUZPwxHa0zEaBFr1StasVwyKEVplREY1ASdw9rGalKPtX/1000431480.jpg</t>
  </si>
  <si>
    <t>https://build.fillout.com/editor/b6saBAA7ojus/results?sessionId=636c77cb-e0ed-411b-94e1-b9a435feab37, https://build.fillout.com/editor/b6saBAA7ojus/results?sessionId=63df5d6c-b1ad-4642-a24b-d91d25eed22e, https://build.fillout.com/editor/b6saBAA7ojus/results?sessionId=65a3b194-e40f-497b-9ca5-d76929eba563, https://build.fillout.com/editor/b6saBAA7ojus/results?sessionId=6f4b8a8a-55df-4379-a609-e4bd97a5483d, https://build.fillout.com/editor/b6saBAA7ojus/results?sessionId=a91322f9-dc38-436b-8094-43c0b024eead, https://build.fillout.com/editor/b6saBAA7ojus/results?sessionId=1d1cbae5-5331-4c93-bfda-d237f8279b06</t>
  </si>
  <si>
    <t>143e963b-fe63-48cf-812e-0d2dd9b3018c</t>
  </si>
  <si>
    <t>18/05/2026 09:17:38</t>
  </si>
  <si>
    <t>https://build.fillout.com/editor/b6saBAA7ojus/results?sessionId=6845c393-0019-4577-8a5e-000416807143</t>
  </si>
  <si>
    <t>emilia isti astika sari</t>
  </si>
  <si>
    <t>3515036005960005</t>
  </si>
  <si>
    <t>Mon May 18 2026 18:21:00 GMT+0700 (Western Indonesia Time)</t>
  </si>
  <si>
    <t>2002-07-27</t>
  </si>
  <si>
    <t>https://build.fillout.com/editor/kdFWQQWTckus/results?sessionId=9df97270-0aa2-4356-aa99-fa9785480ae1</t>
  </si>
  <si>
    <t>https://build.fillout.com/editor/b6saBAA7ojus/results?sessionId=75f56e75-f0ab-4a3e-8035-03e1b23a743e</t>
  </si>
  <si>
    <t>a848c49b-35cf-464e-bb3f-4bf83859df10</t>
  </si>
  <si>
    <t>Wed May 20 2026 10:03:00 GMT+0700 (Western Indonesia Time)</t>
  </si>
  <si>
    <t>Tue May 19 2026 09:25:00 GMT+0700 (Western Indonesia Time)</t>
  </si>
  <si>
    <t>061c2f0b-83a2-4512-9f14-f3e5406ce872</t>
  </si>
  <si>
    <t>Wed May 20 2026 09:21:00 GMT+0700 (Western Indonesia Time)</t>
  </si>
  <si>
    <t>18/05/2026 09:18:53</t>
  </si>
  <si>
    <t>muhammad arcelio caka styawan</t>
  </si>
  <si>
    <t>3515032811220001</t>
  </si>
  <si>
    <t>2026-05-20</t>
  </si>
  <si>
    <t>1958-05-06</t>
  </si>
  <si>
    <t>https://prod-fillout-oregon-s3.s3.us-west-2.amazonaws.com/orgid-431168/flowpublicid-kdFWQQWTckus/404ae0cb-4686-4378-b32c-075e72dc07de-FFMdnTVz0rhilAFQm5LsnO0ZzibCaKanTvYB03ECK5dhg5wuvC6ExD5D0LiHES87nSJIGzHC916TsDB9i4OdlNtHOgREoreOamg/IMG-20260520-WA0004.jpg</t>
  </si>
  <si>
    <t>https://build.fillout.com/editor/b6saBAA7ojus/results?sessionId=7dd09f5b-fe00-44d7-925b-92bb44089be8</t>
  </si>
  <si>
    <t>Tue May 19 2026 09:22:00 GMT+0700 (Western Indonesia Time)</t>
  </si>
  <si>
    <t>1992-06-28</t>
  </si>
  <si>
    <t>19/05/2026 04:38:50</t>
  </si>
  <si>
    <t>Waung RT 002 RW 001</t>
  </si>
  <si>
    <t>https://build.fillout.com/editor/b6saBAA7ojus/results?sessionId=7f243776-9b13-40de-a456-9766452de73c</t>
  </si>
  <si>
    <t>Tue May 19 2026 09:17:00 GMT+0700 (Western Indonesia Time)</t>
  </si>
  <si>
    <t>1968-05-20</t>
  </si>
  <si>
    <t>https://prod-fillout-oregon-s3.s3.us-west-2.amazonaws.com/orgid-431168/flowpublicid-kdFWQQWTckus/15dcb4c7-3b26-41bb-a224-0dcbfc26ae22-o03njo5BbciP8WPmvJVxVJegr6aA6UEhF4URERcmm08PyfFGizKuGyQvY2Dsc4gssqmLAZynl9IlPojTjp7r0Jh1fY07LNcR6xm/1000432646.jpg</t>
  </si>
  <si>
    <t>19/05/2026 04:43:25</t>
  </si>
  <si>
    <t>https://build.fillout.com/editor/b6saBAA7ojus/results?sessionId=2d72b19d-b482-4d36-8cbb-e4e6e532c785</t>
  </si>
  <si>
    <t>7bd6800d-3aaf-4a1a-8950-5d489f423c67</t>
  </si>
  <si>
    <t>Tue May 19 2026 09:11:00 GMT+0700 (Western Indonesia Time)</t>
  </si>
  <si>
    <t>https://prod-fillout-oregon-s3.s3.us-west-2.amazonaws.com/orgid-431168/flowpublicid-kdFWQQWTckus/c77a6d3b-2787-4590-8a8e-901ba4404905-BhK7sZJgoGBomr7pPneHFRamGhBRwTUBJXd3HnvCbKcU4ybbZuQZSK89NTUuh0oRc502kSQ2YKDeZBcnRWCaX4w1CCkQ1sZ0Ije/1000432647.jpg</t>
  </si>
  <si>
    <t>3515066009760001</t>
  </si>
  <si>
    <t>1976-09-20</t>
  </si>
  <si>
    <t>https://build.fillout.com/editor/b6saBAA7ojus/results?sessionId=7bd6800d-3aaf-4a1a-8950-5d489f423c67</t>
  </si>
  <si>
    <t>https://prod-fillout-oregon-s3.s3.us-west-2.amazonaws.com/orgid-431168/flowpublicid-kdFWQQWTckus/2930906b-36a0-46cd-9dfd-213638ea2b6b-5SWnMF23K0RnRpjEBrx0WkQJ9ZHdfjIj3PBWsC864CycspRTWxMdt5hbZSFVAcq0PACcjMWQAC2EMFFQjryeLef5O9xt3UhxknY/1000432673.jpg</t>
  </si>
  <si>
    <t>c4c35dfb-5ac5-4559-9854-defd030fce21</t>
  </si>
  <si>
    <t>Tue May 19 2026 09:04:00 GMT+0700 (Western Indonesia Time)</t>
  </si>
  <si>
    <t>Tue May 19 2026 09:00:00 GMT+0700 (Western Indonesia Time)</t>
  </si>
  <si>
    <t>Almira Putri Herlina</t>
  </si>
  <si>
    <t>3515035606130001</t>
  </si>
  <si>
    <t>2013-06-16</t>
  </si>
  <si>
    <t>19/05/2026 04:46:55</t>
  </si>
  <si>
    <t>https://build.fillout.com/editor/b6saBAA7ojus/results?sessionId=c4c35dfb-5ac5-4559-9854-defd030fce21</t>
  </si>
  <si>
    <t>Tohir Heriyanto, Alifah Aulia Sajudah</t>
  </si>
  <si>
    <t>https://build.fillout.com/editor/kdFWQQWTckus/results?sessionId=a848c49b-35cf-464e-bb3f-4bf83859df10</t>
  </si>
  <si>
    <t>8f035395-84a8-4120-bc47-0a27612157d4</t>
  </si>
  <si>
    <t>Tue May 19 2026 08:57:00 GMT+0700 (Western Indonesia Time)</t>
  </si>
  <si>
    <t>Regi Herlianto</t>
  </si>
  <si>
    <t>3515031106030002</t>
  </si>
  <si>
    <t>2003-06-11</t>
  </si>
  <si>
    <t>6d313ee1-a396-4c90-b640-f03b412df5a4</t>
  </si>
  <si>
    <t>Wed May 20 2026 10:12:00 GMT+0700 (Western Indonesia Time)</t>
  </si>
  <si>
    <t>22/05/2026 12:29:09</t>
  </si>
  <si>
    <t>https://prod-fillout-oregon-s3.s3.us-west-2.amazonaws.com/orgid-431168/flowpublicid-kdFWQQWTckus/6e4cbd3e-7e5b-441a-9d76-9c828dec830a-3mua9KaL2PaGDsDYflJB91dy8eF1XMjpHgFfEkJ1MmRNpH61LE7kpkVrdR4BjK7wuB4g0pvhFq88pRk1KmRopEWg5G2rPqfmbtD/IMG-20260518-WA0041.jpg</t>
  </si>
  <si>
    <t>https://build.fillout.com/editor/b6saBAA7ojus/results?sessionId=8f035395-84a8-4120-bc47-0a27612157d4</t>
  </si>
  <si>
    <t>36f890d3-41fa-4a15-b941-d77530f7c3c4</t>
  </si>
  <si>
    <t>Tue May 19 2026 08:51:00 GMT+0700 (Western Indonesia Time)</t>
  </si>
  <si>
    <t>Lianah</t>
  </si>
  <si>
    <t>3515034102820001</t>
  </si>
  <si>
    <t>1982-02-01</t>
  </si>
  <si>
    <t>Waung RT 009 RW 005</t>
  </si>
  <si>
    <t>https://build.fillout.com/editor/b6saBAA7ojus/results?sessionId=36f890d3-41fa-4a15-b941-d77530f7c3c4</t>
  </si>
  <si>
    <t>22/05/2026 12:32:47</t>
  </si>
  <si>
    <t>e5e3a717-da59-4d1e-bb31-efde7194afab</t>
  </si>
  <si>
    <t>Tue May 19 2026 08:41:00 GMT+0700 (Western Indonesia Time)</t>
  </si>
  <si>
    <t>3515032504780001</t>
  </si>
  <si>
    <t>1978-04-25</t>
  </si>
  <si>
    <t>https://prod-fillout-oregon-s3.s3.us-west-2.amazonaws.com/orgid-431168/flowpublicid-kdFWQQWTckus/87bbbb37-ab5d-4019-9bbc-0004dc28f63a-haLN8YyDSvsVXpuPHPG0cLczfOOckFxAqLlGyXHhqgO6TPh0wDQmC5BPMW5TfVrnOp2rTjOhhhgARt6gZuTUl11j633xCjtv8aR/1000424653.jpg</t>
  </si>
  <si>
    <t>https://build.fillout.com/editor/b6saBAA7ojus/results?sessionId=e5e3a717-da59-4d1e-bb31-efde7194afab</t>
  </si>
  <si>
    <t>4c8f252b-bde4-4475-acba-efd1009d9306</t>
  </si>
  <si>
    <t>Tue May 19 2026 08:32:00 GMT+0700 (Western Indonesia Time)</t>
  </si>
  <si>
    <t>Tue May 19 2026 08:26:00 GMT+0700 (Western Indonesia Time)</t>
  </si>
  <si>
    <t>Dwi Wahyu Abadi</t>
  </si>
  <si>
    <t>3515061511700004</t>
  </si>
  <si>
    <t>1974-11-15</t>
  </si>
  <si>
    <t>https://prod-fillout-oregon-s3.s3.us-west-2.amazonaws.com/orgid-431168/flowpublicid-kdFWQQWTckus/8c4a94de-7343-4ea9-af72-902100d69f2f-aXqyhGJilyggzdMJDwZx0MdskFNcaaxVEI45aBgj6mpgRSp9nnZP0S0NvjexC7tSOPTGWkp8PCBSBcwBSYZCsct7jTfbfFMFDnC/1000424499.jpg</t>
  </si>
  <si>
    <t>https://build.fillout.com/editor/b6saBAA7ojus/results?sessionId=4c8f252b-bde4-4475-acba-efd1009d9306</t>
  </si>
  <si>
    <t>f2067967-5d24-4799-ab95-a70dd9ddef8a</t>
  </si>
  <si>
    <t>14/05/2026 05:07:02</t>
  </si>
  <si>
    <t>3515035212700002</t>
  </si>
  <si>
    <t>Tue May 19 2026 08:12:00 GMT+0700 (Western Indonesia Time)</t>
  </si>
  <si>
    <t>Tue May 19 2026 08:10:00 GMT+0700 (Western Indonesia Time)</t>
  </si>
  <si>
    <t>https://prod-fillout-oregon-s3.s3.us-west-2.amazonaws.com/orgid-431168/flowpublicid-kdFWQQWTckus/5957e60f-6701-4441-9430-4901696cb99b-yL7iA8t5fTURFwP9n7wY7ZWx4NPL1kB9LbF22T9tJS2yYDy2G4wfInHObxeHhAWGGThsbjaUx79gQS8OLuMwJKLIs6T3CecINZ2/1000424497.jpg</t>
  </si>
  <si>
    <t>1971-08-02</t>
  </si>
  <si>
    <t>https://build.fillout.com/editor/b6saBAA7ojus/results?sessionId=3816d6f6-bf5f-4121-825d-8014dd543250</t>
  </si>
  <si>
    <t>Tue May 19 2026 07:51:00 GMT+0700 (Western Indonesia Time)</t>
  </si>
  <si>
    <t>https://build.fillout.com/editor/b6saBAA7ojus/results?sessionId=05899666-34b0-47ae-b975-6bf14958034f, https://build.fillout.com/editor/b6saBAA7ojus/results?sessionId=f4ec37bc-3d42-4c23-b55f-dff3a9fddd8b, https://build.fillout.com/editor/b6saBAA7ojus/results?sessionId=9bee60af-a540-4554-9af8-a709a705ad1f, https://build.fillout.com/editor/b6saBAA7ojus/results?sessionId=a233ec5b-95fa-4ccc-af9a-da5c4c6dfa90, https://build.fillout.com/editor/b6saBAA7ojus/results?sessionId=d8c44059-0aa0-41cc-aa86-560a0aca76c4</t>
  </si>
  <si>
    <t>1939-03-24</t>
  </si>
  <si>
    <t>605ba444-65de-4207-9dda-ec413abc730b</t>
  </si>
  <si>
    <t>Ahmad Bahrul Ulum, Kiki Hidayati</t>
  </si>
  <si>
    <t>68eb8bb7-2e61-4a86-a785-79afab6700ac</t>
  </si>
  <si>
    <t>https://build.fillout.com/editor/kdFWQQWTckus/results?sessionId=6d313ee1-a396-4c90-b640-f03b412df5a4</t>
  </si>
  <si>
    <t>3515031605990001</t>
  </si>
  <si>
    <t>https://prod-fillout-oregon-s3.s3.us-west-2.amazonaws.com/orgid-431168/flowpublicid-kdFWQQWTckus/69a1b16b-24bc-4272-be0a-ff1b365f598d-u1QqjrQ1yz5DU9USowirIsgyFjtl5QArsU3kxUSmo6sN5W4VVOf0dpPV4bLjzRSDORpVd0jSpkHtxuN4K744Gqfdhc0bUcGfgYy/KK-Shokibi.jpg</t>
  </si>
  <si>
    <t>Satpol PP jaga rumah dinas</t>
  </si>
  <si>
    <t>https://build.fillout.com/editor/b6saBAA7ojus/results?sessionId=c0f49b76-5b50-43e1-86db-627bac4fc5b3</t>
  </si>
  <si>
    <t>d3ab2953-bf93-4cbf-a221-9ea0d6ab7222</t>
  </si>
  <si>
    <t>Wed May 20 2026 11:09:00 GMT+0700 (Western Indonesia Time)</t>
  </si>
  <si>
    <t>Wed May 20 2026 10:51:00 GMT+0700 (Western Indonesia Time)</t>
  </si>
  <si>
    <t>https://prod-fillout-oregon-s3.s3.us-west-2.amazonaws.com/orgid-431168/flowpublicid-kdFWQQWTckus/f5c73ab1-bfd9-4024-9f1d-1aa2d4a6ac48-46nbe8owHLBJJHy8uFnOKOepjElc50RLkzWWdro0BIyEXYApMR32sGgEkynaU7lBQ7QtLwf1XceaZXCzmA0x1Gdx8ANqFAyMu4h/WA_1778727348290.jpg</t>
  </si>
  <si>
    <t>206a45cd-cc92-4988-90e2-c276a845d52f</t>
  </si>
  <si>
    <t>Tue May 19 2026 07:20:00 GMT+0700 (Western Indonesia Time)</t>
  </si>
  <si>
    <t>Tue May 19 2026 07:17:00 GMT+0700 (Western Indonesia Time)</t>
  </si>
  <si>
    <t>Azzahra Asyla Rahma</t>
  </si>
  <si>
    <t>3578185605140001</t>
  </si>
  <si>
    <t>2014-05-16</t>
  </si>
  <si>
    <t>https://prod-fillout-oregon-s3.s3.us-west-2.amazonaws.com/orgid-431168/flowpublicid-kdFWQQWTckus/bd799a1f-721a-4a67-a582-333f16b76f9c-9rdemHcuFIpKTvuhWXS5y7tVpZtZiXwqIsZp8MJd3r94lK2gRlFbhkpNb4haW5lcLstotSj8YnmPNVhtNtbiJcWv32arTf0qqdF/225177.jpg</t>
  </si>
  <si>
    <t>https://build.fillout.com/editor/b6saBAA7ojus/results?sessionId=206a45cd-cc92-4988-90e2-c276a845d52f</t>
  </si>
  <si>
    <t>00f4ee19-fb42-4637-b1f9-79a57841ec98</t>
  </si>
  <si>
    <t>Nabilah muazorah mochtar</t>
  </si>
  <si>
    <t>3578135409010001</t>
  </si>
  <si>
    <t>63f9549c-fed1-4d7f-aafc-b325ff0c4b2a</t>
  </si>
  <si>
    <t>Tue May 19 2026 07:12:00 GMT+0700 (Western Indonesia Time)</t>
  </si>
  <si>
    <t>Dean Rafi Wijaya</t>
  </si>
  <si>
    <t>3578180510020001</t>
  </si>
  <si>
    <t>https://prod-fillout-oregon-s3.s3.us-west-2.amazonaws.com/orgid-431168/flowpublicid-kdFWQQWTckus/2d420cfa-9b1d-4ff6-aae5-0c1b978828fc-fjqockG593eS7DnIorDXDeS8akr3SyExGveYM2Hgm68zU1uwMi4ZaWrWoTTHwk00g2acDBesU4sXzIrwTPJ4agtCztnzYWyydp9/1000424653.jpg</t>
  </si>
  <si>
    <t>2002-10-05</t>
  </si>
  <si>
    <t>https://prod-fillout-oregon-s3.s3.us-west-2.amazonaws.com/orgid-431168/flowpublicid-kdFWQQWTckus/49767cae-66d0-4b0e-bd46-d92ecf017f2a-uY5WwkOkjKrX3JtrDBU907m2fnScR3m2d47hXKN81qw1IElNhl1BsY4hieK3BQlQoY6qs03wVj0Es4G1JQr7BHgW0j81YkfEbAn/225178.jpg</t>
  </si>
  <si>
    <t>https://build.fillout.com/editor/b6saBAA7ojus/results?sessionId=63f9549c-fed1-4d7f-aafc-b325ff0c4b2a</t>
  </si>
  <si>
    <t>https://prod-fillout-oregon-s3.s3.us-west-2.amazonaws.com/orgid-431168/flowpublicid-kdFWQQWTckus/6d58f66d-96a9-45ec-a4b1-9d4ef18a8e53-AsoCXoUgHbdTeJoWVQP5UnpgWCQlaB1HZvVNuttWt4U2kaSRltjZGMIjEzxbPmdaWAQ8ERo7KoMic2weEr0Ts7DtBOkZWPPswMx/1000424499.jpg</t>
  </si>
  <si>
    <t>https://prod-fillout-oregon-s3.s3.us-west-2.amazonaws.com/orgid-431168/flowpublicid-kdFWQQWTckus/bd49a978-0aee-4f84-bbbf-d9edff36412c-OXvkuaairW6EDorQUWX8vHIXkBZlfQTkBPsxJlZhm4nBCNRcZO07n3MeYyJhxKrX6L5L6Z7KboCB8gx8tGaGo9zn2j6MMDlAr85/225179.jpg</t>
  </si>
  <si>
    <t>aeeef0ff-878f-4c2b-a27b-b87f7df5c792</t>
  </si>
  <si>
    <t>Tue May 19 2026 07:09:00 GMT+0700 (Western Indonesia Time)</t>
  </si>
  <si>
    <t>Ninik Yulati</t>
  </si>
  <si>
    <t>3578185607760001</t>
  </si>
  <si>
    <t>1976-07-16</t>
  </si>
  <si>
    <t>c2d98d9c-fcc4-45b8-8938-cd8596edf0be</t>
  </si>
  <si>
    <t>Keenand ryuga narta</t>
  </si>
  <si>
    <t>3515030804250001</t>
  </si>
  <si>
    <t>https://build.fillout.com/editor/b6saBAA7ojus/results?sessionId=aeeef0ff-878f-4c2b-a27b-b87f7df5c792</t>
  </si>
  <si>
    <t>https://prod-fillout-oregon-s3.s3.us-west-2.amazonaws.com/orgid-431168/flowpublicid-kdFWQQWTckus/29554abd-5689-45e9-ae2b-8c7d6dbc9351-z5GlQSozL9aj28bfGJPAaLCiWn1GKQfFcARbF7HKqwAPJr6lsvZXB4CsyCu4GCX82IcucqmNnUDPNY6Z9skRR7UXXeqgNddP4r0/1000424497.jpg</t>
  </si>
  <si>
    <t>https://build.fillout.com/editor/b6saBAA7ojus/results?sessionId=c061841a-ab96-4fcb-b485-aa443be834eb, https://build.fillout.com/editor/b6saBAA7ojus/results?sessionId=b9c560cc-5f5e-4f4e-81e2-ca404ae32c01</t>
  </si>
  <si>
    <t>08390fd2-7d43-4005-bdc6-18c603e952bf</t>
  </si>
  <si>
    <t>Tue May 19 2026 07:05:00 GMT+0700 (Western Indonesia Time)</t>
  </si>
  <si>
    <t>68f79cfb-181c-4bb2-8aab-e9c4694c3a2f</t>
  </si>
  <si>
    <t>3578180802730001</t>
  </si>
  <si>
    <t>80895e58-1fb4-45a4-8b9d-2ccd9144be5a</t>
  </si>
  <si>
    <t>https://prod-fillout-oregon-s3.s3.us-west-2.amazonaws.com/orgid-431168/flowpublicid-kdFWQQWTckus/dbf77a03-cd52-4852-936e-921bea7cfcb1-7erfcSoIOXsVO27sCBUNDVroyYw42u9NNyD3xVjkCXpWMaA4AJZd9GZ2jQGhyPqtPYKX2EgLOAE5KdD0b4uyUAC6qqk998zH8JK/WA_1778760685348.jpg</t>
  </si>
  <si>
    <t>13/05/2026 04:02:55</t>
  </si>
  <si>
    <t>3515091701920001</t>
  </si>
  <si>
    <t>Joniyanto, Lilis Sumarmi, Fira Nur Lestari</t>
  </si>
  <si>
    <t>https://build.fillout.com/editor/kdFWQQWTckus/results?sessionId=d3ab2953-bf93-4cbf-a221-9ea0d6ab7222</t>
  </si>
  <si>
    <t>https://build.fillout.com/editor/b6saBAA7ojus/results?sessionId=08390fd2-7d43-4005-bdc6-18c603e952bf</t>
  </si>
  <si>
    <t>9d9bd943-3000-4e84-acb0-c7c75fd8383a</t>
  </si>
  <si>
    <t>https://prod-fillout-oregon-s3.s3.us-west-2.amazonaws.com/orgid-431168/flowpublicid-kdFWQQWTckus/64a0eb2a-6e4e-4b1c-aafd-dd76c5dbbad4-wUHLY7pKntQKO7NX9J3qTGKEidcBR2u2mzDujcXQuqVCweuTjfPBYJJCKQDLsSRs29Ag5iee3z1csWxFIFsfk1UjcWtaF7uVDRe/1000002315.jpg</t>
  </si>
  <si>
    <t>Tue May 19 2026 06:45:00 GMT+0700 (Western Indonesia Time)</t>
  </si>
  <si>
    <t>Tue May 19 2026 06:18:00 GMT+0700 (Western Indonesia Time)</t>
  </si>
  <si>
    <t>3515042905870002</t>
  </si>
  <si>
    <t>de402530-a689-44fc-ac27-52aca597547f</t>
  </si>
  <si>
    <t>13/05/2026 04:03:26</t>
  </si>
  <si>
    <t>3515034510980002</t>
  </si>
  <si>
    <t>1987-05-29</t>
  </si>
  <si>
    <t>86d50746-6902-4d8c-a589-72a1d04e882b</t>
  </si>
  <si>
    <t>Wed May 20 2026 11:27:00 GMT+0700 (Western Indonesia Time)</t>
  </si>
  <si>
    <t>Wed May 20 2026 11:10:00 GMT+0700 (Western Indonesia Time)</t>
  </si>
  <si>
    <t>https://prod-fillout-oregon-s3.s3.us-west-2.amazonaws.com/orgid-431168/flowpublicid-kdFWQQWTckus/626f55cd-6ee4-494c-acb4-35d893c0dddd-4NsTzqh7EGParV5zkLAPpTfUhidqT9aSAD4nX054lwb43zBANh4Tq9b9JSH3YbptwVAK86KDJwO3CRVVr2I6gJiarFOnb2ZGqvP/1000002318.jpg</t>
  </si>
  <si>
    <t>https://prod-fillout-oregon-s3.s3.us-west-2.amazonaws.com/orgid-431168/flowpublicid-kdFWQQWTckus/76efb333-b431-488e-9321-e33e2bab79d4-NSxfVAegXfr3NDy9C0IO4jGXLsoCbnu9hPu8Dwf1ftSNIp1whfiIDUtQofSXqW47sECoxbfvipf00uSwU6YMsiNOPbqgJXCJ00K/WA_1778728657844.jpg</t>
  </si>
  <si>
    <t>https://prod-fillout-oregon-s3.s3.us-west-2.amazonaws.com/orgid-431168/flowpublicid-kdFWQQWTckus/ff7badee-6e47-45d9-8bd2-72129fbf2a3e-RnrFU1TqTLX2maE5RjDSFx9M9qJDLQ8vxP0zMsbtxgSSjqxJRMADFXkqRM88ZsZUzvJuXIVB7y1E5JJYCpvbunbWNSReTQHjObX/1000002324.jpg</t>
  </si>
  <si>
    <t>fa676f31-6982-4ade-8477-f3dd23943782</t>
  </si>
  <si>
    <t>13/05/2026 03:58:40</t>
  </si>
  <si>
    <t>Muhammmad Azka Al Achyar</t>
  </si>
  <si>
    <t>3515032802170001</t>
  </si>
  <si>
    <t>https://build.fillout.com/editor/b6saBAA7ojus/results?sessionId=9d9bd943-3000-4e84-acb0-c7c75fd8383a</t>
  </si>
  <si>
    <t>https://build.fillout.com/editor/b6saBAA7ojus/results?sessionId=846d1c3f-cf2f-4855-bae2-c416ecbf45a1, https://build.fillout.com/editor/b6saBAA7ojus/results?sessionId=209c156f-759a-40af-8d7d-1d307bd71614, https://build.fillout.com/editor/b6saBAA7ojus/results?sessionId=3e4ba946-7da9-424f-aea1-df6632951ccc, https://build.fillout.com/editor/b6saBAA7ojus/results?sessionId=011d6d98-307a-4e84-9bdf-35ad8966dbdc, https://build.fillout.com/editor/b6saBAA7ojus/results?sessionId=30741808-6ca4-4bf2-b454-907f3b9916f9</t>
  </si>
  <si>
    <t>e90a6dcb-8b83-4706-bd11-b9c39bc5ebc9</t>
  </si>
  <si>
    <t>Tue May 19 2026 06:44:00 GMT+0700 (Western Indonesia Time)</t>
  </si>
  <si>
    <t>Tue May 19 2026 06:24:00 GMT+0700 (Western Indonesia Time)</t>
  </si>
  <si>
    <t>6ad1f6d1-f981-4a19-932a-302483924390</t>
  </si>
  <si>
    <t>Juli Rahmawati</t>
  </si>
  <si>
    <t>c684cf6e-b8e7-4622-bff2-cd2fa7b6575c</t>
  </si>
  <si>
    <t>13/05/2026 04:04:40</t>
  </si>
  <si>
    <t>3515046707920002</t>
  </si>
  <si>
    <t>Muhammmad Davian Revano</t>
  </si>
  <si>
    <t>3515032706200001</t>
  </si>
  <si>
    <t>https://prod-fillout-oregon-s3.s3.us-west-2.amazonaws.com/orgid-431168/flowpublicid-kdFWQQWTckus/eb8022b7-2b8c-4f88-a1a0-a05a56a06318-c1gKqGJ85czMxVZretgILgJrWWEa6534iXbKZpOQMAjZhFWd3UWkzDgACuNtllEB8jFlbD2Z9mOrDa1CinAnCAEQbeUAJfPCMrM/WA_1780487160356.jpg</t>
  </si>
  <si>
    <t>1992-07-28</t>
  </si>
  <si>
    <t>https://prod-fillout-oregon-s3.s3.us-west-2.amazonaws.com/orgid-431168/flowpublicid-kdFWQQWTckus/59e16145-a59c-4ba0-9b33-2464acb6dea6-TnySgGlk9PgFSL5cxQw5BCOEwaP1fHslb3YAyJCoxMgajGpWPbZyVYimPdoDBzEKto7HhcEgNRf6alKdrSSI7KKkvUkc9AANnFm/1000424531.jpg</t>
  </si>
  <si>
    <t>https://prod-fillout-oregon-s3.s3.us-west-2.amazonaws.com/orgid-431168/flowpublicid-kdFWQQWTckus/385f07ba-fdb2-45c8-9a20-df8b533d8215-0CfRChqU3HH7ksbyIkcEGxeVCx51qCvm2Usd2PX9HhONwTSenD1QwiAbho30v8hLWu53EeUD5NiLXw78dYGxVPJ4TFIGhJaPY6d/1000424519.jpg</t>
  </si>
  <si>
    <t>https://build.fillout.com/editor/b6saBAA7ojus/results?sessionId=e90a6dcb-8b83-4706-bd11-b9c39bc5ebc9</t>
  </si>
  <si>
    <t>https://prod-fillout-oregon-s3.s3.us-west-2.amazonaws.com/orgid-431168/flowpublicid-kdFWQQWTckus/b77371ff-3fe0-46d8-84b0-d20d9d9fc316-SJq9YQh3IeE4aRw8ec6MVkeZsGoPFi1odM56FcDoncIKEDErrkMpzRjTSvHdSZHcRFCfjH6ALXmxeAnap8r7xQycOlJJQCVJ8qe/IMG-20260603-WA0064.jpg</t>
  </si>
  <si>
    <t>https://prod-fillout-oregon-s3.s3.us-west-2.amazonaws.com/orgid-431168/flowpublicid-kdFWQQWTckus/daed2d45-9e09-42d5-bfa5-67f236c96908-Hbi8SR53uZDSPQJUpG3f34iaTlJoz5AnRvL0TYCbnverigBTJl1bLDMSvI8VXimtGL41YJdEgYlmVbpFT4TZRfAjI4VEacU1NMA/1000424521.jpg</t>
  </si>
  <si>
    <t>e3642a41-c55a-4f38-ac1d-8e218504679b</t>
  </si>
  <si>
    <t>Tue May 19 2026 06:43:00 GMT+0700 (Western Indonesia Time)</t>
  </si>
  <si>
    <t>Tue May 19 2026 06:37:00 GMT+0700 (Western Indonesia Time)</t>
  </si>
  <si>
    <t>Muhammad Nuzril Zulfan Sang Aji</t>
  </si>
  <si>
    <t>3515043003140002</t>
  </si>
  <si>
    <t>2014-03-30</t>
  </si>
  <si>
    <t>https://prod-fillout-oregon-s3.s3.us-west-2.amazonaws.com/orgid-431168/flowpublicid-kdFWQQWTckus/d4e032f4-2284-4928-af0b-6483cb535dc1-Ofwaf9kVeihGIRsEm8zk1wgw5DUx7AVYWUSzLpM341PfBPNyBTdasWsISKqp1U6vgcCBjNMRdnVqVhjukyrud1uYb8Gcjd4C4Xh/IMG-20260603-WA0062.jpg</t>
  </si>
  <si>
    <t>96d74945-322a-45ac-a2a3-c44c5300df0a</t>
  </si>
  <si>
    <t>Siti Aisyah</t>
  </si>
  <si>
    <t>3515034602820008</t>
  </si>
  <si>
    <t>Kader posyandu</t>
  </si>
  <si>
    <t>https://build.fillout.com/editor/b6saBAA7ojus/results?sessionId=e3642a41-c55a-4f38-ac1d-8e218504679b</t>
  </si>
  <si>
    <t>https://prod-fillout-oregon-s3.s3.us-west-2.amazonaws.com/orgid-431168/flowpublicid-kdFWQQWTckus/f11e83c1-fa13-4a5e-b04d-d428bf8025ed-tAW4xoJIoMJmiL4CwcO0l7jszUGECaUB1jL6X0vgKijN21bXpIGjwH5kwVLofhNydV3TynORyusQDXRoQr5kK2aeJTnHeNswBi5/IMG-20260603-WA0063.jpg</t>
  </si>
  <si>
    <t>Sukarti, Endang Nur'aini</t>
  </si>
  <si>
    <t>https://build.fillout.com/editor/kdFWQQWTckus/results?sessionId=86d50746-6902-4d8c-a589-72a1d04e882b</t>
  </si>
  <si>
    <t>fbb4b2e0-a908-4eec-a02c-1f8eadab81e5</t>
  </si>
  <si>
    <t>Tue May 19 2026 06:40:00 GMT+0700 (Western Indonesia Time)</t>
  </si>
  <si>
    <t>Muhammad Arsyil Zulfan Sang Aji</t>
  </si>
  <si>
    <t>3515042412190002</t>
  </si>
  <si>
    <t>2019-12-24</t>
  </si>
  <si>
    <t>https://build.fillout.com/editor/b6saBAA7ojus/results?sessionId=fbb4b2e0-a908-4eec-a02c-1f8eadab81e5</t>
  </si>
  <si>
    <t>c4396636-41bc-43df-9982-8bbd97e7492f</t>
  </si>
  <si>
    <t>Wed May 20 2026 11:32:00 GMT+0700 (Western Indonesia Time)</t>
  </si>
  <si>
    <t>110000000</t>
  </si>
  <si>
    <t>https://prod-fillout-oregon-s3.s3.us-west-2.amazonaws.com/orgid-431168/flowpublicid-kdFWQQWTckus/29791ebc-c5c1-4db4-8df2-679c17226a89-6XjEe9rInsvXB9l3TFQYFIjWFJr4qzBuKMMIrH0W0Xb5Fj5wO0hYuebMIRObkgAnXfEtOkhm5cls2CbcvFK0jGCrffIQoxX9MNb/IMG-20260519-WA0001.jpg</t>
  </si>
  <si>
    <t>https://build.fillout.com/editor/b6saBAA7ojus/results?sessionId=1e0a97c2-1c61-436a-b29e-2516b23c6cb5, https://build.fillout.com/editor/b6saBAA7ojus/results?sessionId=407855f7-520c-4d97-b674-f11da6a8dd95, https://build.fillout.com/editor/b6saBAA7ojus/results?sessionId=7ddf4b94-4410-40f1-a5ff-9293bfcd5097</t>
  </si>
  <si>
    <t>Tue May 19 2026 05:35:00 GMT+0700 (Western Indonesia Time)</t>
  </si>
  <si>
    <t>6b059737-c44e-4fe8-b7a3-9f2686270779</t>
  </si>
  <si>
    <t>2020-01-03</t>
  </si>
  <si>
    <t>https://prod-fillout-oregon-s3.s3.us-west-2.amazonaws.com/orgid-431168/flowpublicid-kdFWQQWTckus/b30dde7d-310c-4f34-9b44-4ebfae513406-L8qBeCHGUuwTHS7VzipYxZUoL0LXvgffyuvyjRq91NPDqN0vfCUXEQgdOm6eNPSDSrgaBUFE5u2DVBnk4wL1WacibUpyRMkIV3E/WA_1780614929582.jpg</t>
  </si>
  <si>
    <t>https://build.fillout.com/editor/b6saBAA7ojus/results?sessionId=3730bf1c-b23a-4dcb-951c-6f6750cb4b11</t>
  </si>
  <si>
    <t>Desa Waung RT.009 RW.005</t>
  </si>
  <si>
    <t>Tue May 19 2026 05:31:00 GMT+0700 (Western Indonesia Time)</t>
  </si>
  <si>
    <t>1993-11-09</t>
  </si>
  <si>
    <t>https://prod-fillout-oregon-s3.s3.us-west-2.amazonaws.com/orgid-431168/flowpublicid-kdFWQQWTckus/31295460-d5b9-402c-93ca-8783036877a3-uVtM6nySs6noKuGLZk9woYXe5ahIF5GSyhIdE7OungBhazvDdhbkKrdyw0JfSh1ntuHxFnsM4CSgmYjXZwXF0IfnacZtlhuaHA0/IMG-20260519-WA0002.jpg</t>
  </si>
  <si>
    <t>https://build.fillout.com/editor/b6saBAA7ojus/results?sessionId=a51498ac-138f-46d8-9631-c3e049cc2993</t>
  </si>
  <si>
    <t>https://prod-fillout-oregon-s3.s3.us-west-2.amazonaws.com/orgid-431168/flowpublicid-kdFWQQWTckus/55c2770b-5a12-4885-a38c-c9db606fb953-WLRLIXWotfi0fo2mrC5kNwSsVdxZzaqPF4B0VSOu0ynYEBL0feIJEx9X52ajppjVoQUYaqQ311O0nXO72r4aMNZSibvcepIVmFn/WA_1780556663813.jpg</t>
  </si>
  <si>
    <t>https://prod-fillout-oregon-s3.s3.us-west-2.amazonaws.com/orgid-431168/flowpublicid-kdFWQQWTckus/a4fedc35-0ee7-48b7-a37a-c1ac1f2afe0a-xanUsXo9f749hEMTDfQC3PdwxmKOHWtYqoZ0yUm0vJiP41k1HyQfb0hHsn3ppmO4gTNMoSDAcLfdZ54f4PIP5zEv8pdP2e67PKr/IMG-20260519-WA0004.jpg</t>
  </si>
  <si>
    <t>Mon May 18 2026 23:05:00 GMT+0700 (Western Indonesia Time)</t>
  </si>
  <si>
    <t>Mon May 18 2026 23:01:00 GMT+0700 (Western Indonesia Time)</t>
  </si>
  <si>
    <t>1962-04-18</t>
  </si>
  <si>
    <t>https://prod-fillout-oregon-s3.s3.us-west-2.amazonaws.com/orgid-431168/flowpublicid-kdFWQQWTckus/d3235eb4-2cef-4e67-b81d-d97442ca9cf5-aSvXHqutwJbifKigdUSXjKscNbAAbX9KwH7kvGhFfX6RQAgNYJNKBwV7PwvuakkmmPgNqE2BUaTx7FqBNOXYTpybvYgPaGODElD/WA_1780556673401.jpg</t>
  </si>
  <si>
    <t>https://build.fillout.com/editor/b6saBAA7ojus/results?sessionId=3e90ec4f-05df-4959-95d0-a0560d7afb54</t>
  </si>
  <si>
    <t>https://prod-fillout-oregon-s3.s3.us-west-2.amazonaws.com/orgid-431168/flowpublicid-kdFWQQWTckus/be6be64a-1a68-41c3-8855-e6ee72cd57fc-WXnXatAE8KOSLpkcAqe4AAiTc7RSL9ch5ixFqChYvh8jXk8W4N9YFSgUWxrbzJJSCpjAEo7PR4yE1UONRISQGVHEeYk6YlQF7Sv/IMG-20260519-WA0003.jpg</t>
  </si>
  <si>
    <t>https://prod-fillout-oregon-s3.s3.us-west-2.amazonaws.com/orgid-431168/flowpublicid-kdFWQQWTckus/0e56f9fe-2282-488f-a2dd-7b6e7bc8444b-W4zmQrJX37tsog0R9fYHBq671rEgHoywapOOMMv7ykwB8KCBi2WV4FFeC5anzwwKvWoyWM5cJEqldA3ngWYQv3vLtONtGndlBgZ/WA_1780556689117.jpg</t>
  </si>
  <si>
    <t>Mon May 18 2026 22:54:00 GMT+0700 (Western Indonesia Time)</t>
  </si>
  <si>
    <t>21/05/2026 02:39:02</t>
  </si>
  <si>
    <t>1959-08-17</t>
  </si>
  <si>
    <t>154000000</t>
  </si>
  <si>
    <t>Moch.Suparno, Wahyu Indah Ernani, Fira Eka Wahyuni, Anita Dwi Noviyanti</t>
  </si>
  <si>
    <t>https://build.fillout.com/editor/b6saBAA7ojus/results?sessionId=61c811a5-4d19-47f3-bbcb-411e71e44b9b, https://build.fillout.com/editor/b6saBAA7ojus/results?sessionId=e82af1c5-cffa-4dce-a103-69feb3ee3140</t>
  </si>
  <si>
    <t>https://build.fillout.com/editor/b6saBAA7ojus/results?sessionId=12e5608a-3120-495b-8cf9-996580de9a81</t>
  </si>
  <si>
    <t>https://build.fillout.com/editor/kdFWQQWTckus/results?sessionId=c4396636-41bc-43df-9982-8bbd97e7492f</t>
  </si>
  <si>
    <t>21/05/2026 02:39:38</t>
  </si>
  <si>
    <t>6b90a3ee-fd24-4631-a6e0-d097f71127b3</t>
  </si>
  <si>
    <t>Mon May 18 2026 22:25:00 GMT+0700 (Western Indonesia Time)</t>
  </si>
  <si>
    <t>Mon May 18 2026 21:58:00 GMT+0700 (Western Indonesia Time)</t>
  </si>
  <si>
    <t>https://prod-fillout-oregon-s3.s3.us-west-2.amazonaws.com/orgid-431168/flowpublicid-kdFWQQWTckus/d1e375a3-c78b-4347-9e79-e65a951b601b-sn06rWc3E2qil0yg1iMQ4xrTUhM8uKAZrPA7m6370Z4SebDAVqdACJFmK55iHHzGQVkBvIrLdSjrrREMEWILsInHPcWsg7OeERs/IMG-20260518-WA0002(1).jpg</t>
  </si>
  <si>
    <t>1979-09-18</t>
  </si>
  <si>
    <t>Wed May 20 2026 12:00:00 GMT+0700 (Western Indonesia Time)</t>
  </si>
  <si>
    <t>Wed May 20 2026 11:30:00 GMT+0700 (Western Indonesia Time)</t>
  </si>
  <si>
    <t>https://build.fillout.com/editor/b6saBAA7ojus/results?sessionId=77f6d01b-0c66-464a-8a1a-17c920177931</t>
  </si>
  <si>
    <t>21/05/2026 02:40:04</t>
  </si>
  <si>
    <t>Mon May 18 2026 22:24:00 GMT+0700 (Western Indonesia Time)</t>
  </si>
  <si>
    <t>Mon May 18 2026 22:20:00 GMT+0700 (Western Indonesia Time)</t>
  </si>
  <si>
    <t>2011-07-20</t>
  </si>
  <si>
    <t>https://prod-fillout-oregon-s3.s3.us-west-2.amazonaws.com/orgid-431168/flowpublicid-kdFWQQWTckus/ae46a903-c026-48d1-97cf-9161301592c0-qzOqZsL1AbjldKIc0gOveR496Gmy8Yw9kSpBZAiUW34trR05yndQCBgG7CCNs2TSiXqkUqRGY1GjAXFhlhqOCnxk3tiKsYfK1KG/1000002278.jpg</t>
  </si>
  <si>
    <t>https://build.fillout.com/editor/b6saBAA7ojus/results?sessionId=b819970d-7ed1-43b4-bf53-e8b2d0d969a0</t>
  </si>
  <si>
    <t>https://prod-fillout-oregon-s3.s3.us-west-2.amazonaws.com/orgid-431168/flowpublicid-kdFWQQWTckus/117a7534-2abb-4c34-9729-62bc4dd25b39-BrwdzodAqFyFsI940dsXqV9mttcQ1YL2KJh3cxchxtz8xJJuJ1pTlXLivCgbdIh3xw1ibU1muhB3UgAJCweXsPnuUGBMbJ2wWiM/1000002281.jpg</t>
  </si>
  <si>
    <t>Mon May 18 2026 22:15:00 GMT+0700 (Western Indonesia Time)</t>
  </si>
  <si>
    <t>b2245cb3-a385-4b67-9417-1879a531facd</t>
  </si>
  <si>
    <t>15/05/2026 09:16:42</t>
  </si>
  <si>
    <t>2008-02-08</t>
  </si>
  <si>
    <t>3515036404590001</t>
  </si>
  <si>
    <t>https://prod-fillout-oregon-s3.s3.us-west-2.amazonaws.com/orgid-431168/flowpublicid-kdFWQQWTckus/62e78083-b083-4b32-b05c-6ecd5e2a0dbb-TwIS1AvUDul8zlDpivAQx3o0X3wtBesVDAr1HbFqrEIRgANBoe2uYZtvzqy0pqpJtEEU4Cb4Co4SJbX0Sosx8frTvXk3CS53jgo/1000002283.jpg</t>
  </si>
  <si>
    <t>https://build.fillout.com/editor/b6saBAA7ojus/results?sessionId=1b1fc0d2-bff8-4fa8-ad33-8f5a584d1c13</t>
  </si>
  <si>
    <t>Mon May 18 2026 22:11:00 GMT+0700 (Western Indonesia Time)</t>
  </si>
  <si>
    <t>1984-11-09</t>
  </si>
  <si>
    <t>https://build.fillout.com/editor/b6saBAA7ojus/results?sessionId=e9415432-f94e-4fe5-bd73-4e45f4e246c6, https://build.fillout.com/editor/b6saBAA7ojus/results?sessionId=a9354093-642f-41ac-be28-fa134c57de10, https://build.fillout.com/editor/b6saBAA7ojus/results?sessionId=f41fc320-0885-49cc-8035-5d7c68983323, https://build.fillout.com/editor/b6saBAA7ojus/results?sessionId=73a9bcf3-e9bc-435c-8285-797b3947b692, https://build.fillout.com/editor/b6saBAA7ojus/results?sessionId=8ed62e46-5bad-4ff0-a27e-59a15fec1235</t>
  </si>
  <si>
    <t>https://build.fillout.com/editor/b6saBAA7ojus/results?sessionId=6e115cdc-535e-4446-b189-b0b2bea20a2b</t>
  </si>
  <si>
    <t>6b990a41-f6ed-4411-a7fd-9fa9bf8f90d1</t>
  </si>
  <si>
    <t>https://prod-fillout-oregon-s3.s3.us-west-2.amazonaws.com/orgid-431168/flowpublicid-kdFWQQWTckus/7d36a04f-7ca3-41a8-b74a-b083f1d0f7ca-wL8foMxP5TOzCh6Bg3X5FpFSUAHsWNA6KtyqMXvafIqd0SghpPlbDf74qtXjUBwIHiur6Jv1X2RLRuYKi0hPjVYF6Eb99E5EWSL/WA_1779331467311.jpg</t>
  </si>
  <si>
    <t>fbfc2f79-f189-44f6-8f28-d1e9b75266e1</t>
  </si>
  <si>
    <t>Mon May 18 2026 21:37:00 GMT+0700 (Western Indonesia Time)</t>
  </si>
  <si>
    <t>Mon May 18 2026 21:33:00 GMT+0700 (Western Indonesia Time)</t>
  </si>
  <si>
    <t>Shintya Zahwa Aulia</t>
  </si>
  <si>
    <t>3515037009200001</t>
  </si>
  <si>
    <t>2020-09-30</t>
  </si>
  <si>
    <t>https://build.fillout.com/editor/b6saBAA7ojus/results?sessionId=fbfc2f79-f189-44f6-8f28-d1e9b75266e1</t>
  </si>
  <si>
    <t>https://build.fillout.com/editor/kdFWQQWTckus/results?sessionId=4762f4aa-b17b-4ee3-b634-e86e181e9b47</t>
  </si>
  <si>
    <t>Mon May 18 2026 21:36:00 GMT+0700 (Western Indonesia Time)</t>
  </si>
  <si>
    <t>Mon May 18 2026 20:26:00 GMT+0700 (Western Indonesia Time)</t>
  </si>
  <si>
    <t>1991-09-16</t>
  </si>
  <si>
    <t>d24400d5-9553-4871-a3a6-7b80406638ac</t>
  </si>
  <si>
    <t>https://prod-fillout-oregon-s3.s3.us-west-2.amazonaws.com/orgid-431168/flowpublicid-kdFWQQWTckus/47bd827a-2b5c-4cc1-8cce-bb46ada0f382-7VWy7pt4Z5TnkjiFUVsg2IiT2eD8GfxwJlLzW4D5R8YN2LnL5crgqrPKVQtO3fYMtQ2gPqU6kiStM22KTTp4ziaTZaAUcwh1CMf/WA_1779331349713.jpg</t>
  </si>
  <si>
    <t>https://prod-fillout-oregon-s3.s3.us-west-2.amazonaws.com/orgid-431168/flowpublicid-kdFWQQWTckus/b0f36de2-783b-49ce-8af2-cd05e240d07e-vcMteouWbv0XaRqtGMEtDflvLhMs3E12daJg3pGowgkjB6t6DTsLO8LtVTRCr1qVeXxAvMEZQJcGXxxkzRDX5rUGYBE1z43kpDd/Screenshot_20260517_151941_CamScanner.jpg</t>
  </si>
  <si>
    <t>https://build.fillout.com/editor/b6saBAA7ojus/results?sessionId=c7a724b8-2eac-4047-8fb5-ae50cf1449ea</t>
  </si>
  <si>
    <t>c04d74e8-2c4e-4c68-8bc8-04ebe3e60a47</t>
  </si>
  <si>
    <t>Mon May 18 2026 21:28:00 GMT+0700 (Western Indonesia Time)</t>
  </si>
  <si>
    <t>https://prod-fillout-oregon-s3.s3.us-west-2.amazonaws.com/orgid-431168/flowpublicid-kdFWQQWTckus/c1a29119-cdac-4cf5-9478-38222f698bc5-AgDhn8Y0mKsJ5vUoqmjQJXBiwDY4dColhttgbgtYosOlqtVPcMPNEz05piDQNHKaOazIZN330gyTjoDnHuxELLesgkWjFMKLKgn/WA_1779331361008.jpg</t>
  </si>
  <si>
    <t>Nada Fajria Salsabila</t>
  </si>
  <si>
    <t>3515034104130002</t>
  </si>
  <si>
    <t>2013-04-01</t>
  </si>
  <si>
    <t>https://build.fillout.com/editor/b6saBAA7ojus/results?sessionId=c04d74e8-2c4e-4c68-8bc8-04ebe3e60a47</t>
  </si>
  <si>
    <t>e1ed406b-147b-4930-b170-641b9751347b</t>
  </si>
  <si>
    <t>https://prod-fillout-oregon-s3.s3.us-west-2.amazonaws.com/orgid-431168/flowpublicid-kdFWQQWTckus/5f2022af-59b0-4673-a114-63ed561e63ed-i9nO9xBVxr6Ba8Uf2BJSHLCBkpHR43uWSGJ0tiT3OcRFLLB4uNk8w6OYcwt3pD96SbD5oIgjNS2iuITIn2yPhMdAAr0jUPwQ8lp/1001039096.jpg</t>
  </si>
  <si>
    <t>15/05/2026 08:05:56</t>
  </si>
  <si>
    <t>https://prod-fillout-oregon-s3.s3.us-west-2.amazonaws.com/orgid-431168/flowpublicid-kdFWQQWTckus/51f78d80-47a9-48b1-a6e1-1dc11a859541-oSlafRb26GuaPAMWqqIRTsfnqzzoVMxf0hLIDkyQBLWsukdT3cvbxib1cqjRTpoZWUgD13woVmwrWw1pmo5Zx4XMMSOPTMusZaL/WA_1779331416384.jpg</t>
  </si>
  <si>
    <t>3515033011710001</t>
  </si>
  <si>
    <t>75f133ad-494a-421a-9814-b45eb573cd7a</t>
  </si>
  <si>
    <t>Mon May 18 2026 21:23:00 GMT+0700 (Western Indonesia Time)</t>
  </si>
  <si>
    <t>Santi Dewi Utami</t>
  </si>
  <si>
    <t>3516055708920001</t>
  </si>
  <si>
    <t>1993-08-17</t>
  </si>
  <si>
    <t>https://prod-fillout-oregon-s3.s3.us-west-2.amazonaws.com/orgid-431168/flowpublicid-kdFWQQWTckus/1b8a2a3f-e1cb-4e95-8833-a1e89a394b54-7NAgKr4iza81xnFUMEUONoggHXdYwOGi61oUHbvXNVYr5IejSPHc7fMoo48Sfol4vCqAFBOJxd2UZnse3hyFtnzWzkkgUvJ7jH3/1001040486.jpg</t>
  </si>
  <si>
    <t>https://build.fillout.com/editor/b6saBAA7ojus/results?sessionId=75f133ad-494a-421a-9814-b45eb573cd7a</t>
  </si>
  <si>
    <t>https://build.fillout.com/editor/b6saBAA7ojus/results?sessionId=212b7d5c-d104-4648-a9ac-16cf2da43101, https://build.fillout.com/editor/b6saBAA7ojus/results?sessionId=461261fa-ad09-416f-af98-85ebc5e30329, https://build.fillout.com/editor/b6saBAA7ojus/results?sessionId=cdf90aea-f923-421f-937a-b4420b7ae3ba</t>
  </si>
  <si>
    <t>1ddfecdf-492e-453d-869d-63560b283571</t>
  </si>
  <si>
    <t>15/05/2026 08:07:55</t>
  </si>
  <si>
    <t>6bb12f54-9a3f-428c-9691-19efdc9eac15</t>
  </si>
  <si>
    <t>hati apriyani kusmawati</t>
  </si>
  <si>
    <t>3515045404730001</t>
  </si>
  <si>
    <t>ca495703-65ee-4279-a073-d187d22d0ec1</t>
  </si>
  <si>
    <t>Mon May 18 2026 21:19:00 GMT+0700 (Western Indonesia Time)</t>
  </si>
  <si>
    <t>https://prod-fillout-oregon-s3.s3.us-west-2.amazonaws.com/orgid-431168/flowpublicid-kdFWQQWTckus/47b9537c-98c9-45f6-9259-f91f2782bfdb-OJKJ9meIPGEuqnetF7Di3D6XPo73Pis9e2CCVZEsVFuNlK27Lb8hcJhhGI7pQGEfplNK3jByJkxx4prVYdOuju7F2wjdjDKyu5s/WhatsApp-Image-2026-05-27-at-20.26.48.jpg</t>
  </si>
  <si>
    <t>3515030202880001</t>
  </si>
  <si>
    <t>1988-02-02</t>
  </si>
  <si>
    <t>https://prod-fillout-oregon-s3.s3.us-west-2.amazonaws.com/orgid-431168/flowpublicid-kdFWQQWTckus/6c63d875-2335-458c-a693-27a2048bc7dc-IXVLoBeD7B80XZ3gFjQJbYuVaHlBZzng92bjxEU3yxiqtcO7toFE1GiasnnyJtBsaLJiRm5sjsEOTXyEodF7xM1Tl64fV5yu2bs/1001040489.jpg</t>
  </si>
  <si>
    <t>https://build.fillout.com/editor/b6saBAA7ojus/results?sessionId=ca495703-65ee-4279-a073-d187d22d0ec1</t>
  </si>
  <si>
    <t>20/05/2026 04:23:29</t>
  </si>
  <si>
    <t>066bc19c-51d3-4b78-a568-1a20677c0244</t>
  </si>
  <si>
    <t>Mon May 18 2026 21:04:00 GMT+0700 (Western Indonesia Time)</t>
  </si>
  <si>
    <t>Mon May 18 2026 20:16:00 GMT+0700 (Western Indonesia Time)</t>
  </si>
  <si>
    <t>Jovi Aryaguna</t>
  </si>
  <si>
    <t>3515031806200001</t>
  </si>
  <si>
    <t>2020-06-18</t>
  </si>
  <si>
    <t>https://prod-fillout-oregon-s3.s3.us-west-2.amazonaws.com/orgid-431168/flowpublicid-kdFWQQWTckus/8eefc9f4-761d-4fe9-a27a-6cd4756e7887-iE7vGLIds0HMZ2vLR93UnSz98MAjXGz9HHM9SdkPk9c1BnjLeQyRfbhM5ZiJmjnL5q4kgAMyVuJDgiSjLn62hj0iQJnmqKZBANX/WhatsApp-Image-2026-05-14-at-15.13.05.jpg</t>
  </si>
  <si>
    <t>https://build.fillout.com/editor/b6saBAA7ojus/results?sessionId=066bc19c-51d3-4b78-a568-1a20677c0244</t>
  </si>
  <si>
    <t>Satuwi, Kalsum</t>
  </si>
  <si>
    <t>https://build.fillout.com/editor/kdFWQQWTckus/results?sessionId=d24400d5-9553-4871-a3a6-7b80406638ac</t>
  </si>
  <si>
    <t>3515031412220013</t>
  </si>
  <si>
    <t>a4405e81-df81-453e-bf5d-af7fe1d2c4cc</t>
  </si>
  <si>
    <t>Amalia Khasanah</t>
  </si>
  <si>
    <t>3515034903040001</t>
  </si>
  <si>
    <t>2004-03-09</t>
  </si>
  <si>
    <t>d3072ce0-dc5c-4eee-8a32-be89a4a9a0f9</t>
  </si>
  <si>
    <t>Wed May 20 2026 12:04:00 GMT+0700 (Western Indonesia Time)</t>
  </si>
  <si>
    <t>https://prod-fillout-oregon-s3.s3.us-west-2.amazonaws.com/orgid-431168/flowpublicid-kdFWQQWTckus/a73d0222-8788-4fdd-9257-ad2c0abef9b4-HiH99s0xNJfQnpdNhO7QW8RWpc2MDU2GEHTf7fA9b5JcM8aLRbt7GPYifzojxTKjkVeaZwnnGah3EUg649vI0nXv53Cx4UAsHHi/WhatsApp-Image-2026-05-14-at-15.13.55.jpg</t>
  </si>
  <si>
    <t>20/05/2026 04:26:07</t>
  </si>
  <si>
    <t>https://prod-fillout-oregon-s3.s3.us-west-2.amazonaws.com/orgid-431168/flowpublicid-kdFWQQWTckus/5fc76f68-d85e-461f-b35d-ef3ed0dacb05-lDfBNf7gLmTsvotYmi86LktPbRYjfE5nHqIKhyRaUaoAyTcA5iWlrcj4tCkmQwblp40sc0MGycdSUHWr4IdVYw6Ju2F2jtRjPkb/IMG-20260519-WA0005.jpg</t>
  </si>
  <si>
    <t>https://build.fillout.com/editor/b6saBAA7ojus/results?sessionId=a4405e81-df81-453e-bf5d-af7fe1d2c4cc</t>
  </si>
  <si>
    <t>https://prod-fillout-oregon-s3.s3.us-west-2.amazonaws.com/orgid-431168/flowpublicid-kdFWQQWTckus/a8c0cb9f-f879-4eea-a16c-75a6aa06a4db-xwDBIfxDgvD0fD5IcEBC609WM7boOp9weS6dpBSHkXFaTE9h4pSjv068oFk1B9x6Jq1mJR6bwOd89tFVyQxAosScnV3nxCdsuXL/WhatsApp-Image-2026-05-14-at-15.16.01.jpg</t>
  </si>
  <si>
    <t>112fc095-a157-4959-92c1-edb0b0ebfa4a</t>
  </si>
  <si>
    <t>Mon May 18 2026 20:49:00 GMT+0700 (Western Indonesia Time)</t>
  </si>
  <si>
    <t>3915037112910001</t>
  </si>
  <si>
    <t>1991-12-31</t>
  </si>
  <si>
    <t>https://prod-fillout-oregon-s3.s3.us-west-2.amazonaws.com/orgid-431168/flowpublicid-kdFWQQWTckus/5b5579d5-148e-4a30-ac04-ef2201c8f019-hVgZfYOvr6Gx5g5YuEzo8nFlkV4w7bKv9dxwd2PDFiOT9JJXQfJ443eIX6SR53Rd6BjopVKnH6N49tZPD0uGlyKAGeQjDdHKDwu/IMG-20260519-WA0009.jpg</t>
  </si>
  <si>
    <t>https://build.fillout.com/editor/b6saBAA7ojus/results?sessionId=112fc095-a157-4959-92c1-edb0b0ebfa4a</t>
  </si>
  <si>
    <t>24/05/2026 03:34:10</t>
  </si>
  <si>
    <t>https://build.fillout.com/editor/b6saBAA7ojus/results?sessionId=0308eb02-cb51-42b7-9b9f-65f62008416a, https://build.fillout.com/editor/b6saBAA7ojus/results?sessionId=507f44fa-7f75-4b4a-9980-d1118a61bd6e</t>
  </si>
  <si>
    <t>4d77cd46-2673-442f-ada0-07b81ca8d9b0</t>
  </si>
  <si>
    <t>6bb9afb6-2e01-4dca-8081-321fdb285565</t>
  </si>
  <si>
    <t>Mon May 18 2026 20:46:00 GMT+0700 (Western Indonesia Time)</t>
  </si>
  <si>
    <t>Dwi Agustina Rahayu</t>
  </si>
  <si>
    <t>3515036608990001</t>
  </si>
  <si>
    <t>1999-08-26</t>
  </si>
  <si>
    <t>https://prod-fillout-oregon-s3.s3.us-west-2.amazonaws.com/orgid-431168/flowpublicid-kdFWQQWTckus/30a9c152-d839-4055-9d63-23ac14239902-nC9If0RHt2E6uFsmNf1rIdzSxQHeqzPkVviLZxKV6ZrXbues0nSwvNzcdYKsge8Wd9KGmcs59vEWi1tzFO1uk2DdDWVswYalBQB/Screenshot_20260518-200930_Gallery.jpg</t>
  </si>
  <si>
    <t>127</t>
  </si>
  <si>
    <t>https://prod-fillout-oregon-s3.s3.us-west-2.amazonaws.com/orgid-431168/flowpublicid-kdFWQQWTckus/0d8e2e24-356a-4d5e-8a36-305df33be85d-3agqfKZXUzz37JXrcOcbzNRhEJHERRplwEw6lkQuDBMFdaMIf1TTiplnyMjmv8Q1alTaSqe3EXsggneVMAvYZbzArPojAaKAZIJ/IMG-20260519-WA0006.jpg</t>
  </si>
  <si>
    <t>https://build.fillout.com/editor/b6saBAA7ojus/results?sessionId=4d77cd46-2673-442f-ada0-07b81ca8d9b0</t>
  </si>
  <si>
    <t>19/05/2026 03:04:23</t>
  </si>
  <si>
    <t>c39a5e58-dbd3-4c1d-a60e-d52d474a023c</t>
  </si>
  <si>
    <t>Mon May 18 2026 20:45:00 GMT+0700 (Western Indonesia Time)</t>
  </si>
  <si>
    <t>3515092209870003</t>
  </si>
  <si>
    <t>1987-09-23</t>
  </si>
  <si>
    <t>1500000000</t>
  </si>
  <si>
    <t>Pengepul Barang Belas (Rongsokan)</t>
  </si>
  <si>
    <t>https://prod-fillout-oregon-s3.s3.us-west-2.amazonaws.com/orgid-431168/flowpublicid-kdFWQQWTckus/5dec094f-d23c-4eab-a438-c6daf549fe8e-FRKdfTwdxbMuHJoFgdzRdhlkVbgkLvOlVOt4aIKom4RyFYxv1eAtemIqaDZSaXaYbDHktg5E912mkH9bnKVo3yyfoVl0WtrZ6aO/IMG-20260519-WA0007.jpg</t>
  </si>
  <si>
    <t>https://prod-fillout-oregon-s3.s3.us-west-2.amazonaws.com/orgid-431168/flowpublicid-kdFWQQWTckus/068f02d5-40df-477b-b0ed-b0ca058276f1-zAC31zJmKZSKnUE5FdfP0mRtQRG3Ldw5DLDNNvr7hKWIH1jHy8UaZbQHsbX6ifo1ChdSGNwgrHaraonJVesptuOYWC8m3CDFUJh/Screenshot_20260520-195707_Gallery.jpg</t>
  </si>
  <si>
    <t>https://build.fillout.com/editor/b6saBAA7ojus/results?sessionId=c39a5e58-dbd3-4c1d-a60e-d52d474a023c</t>
  </si>
  <si>
    <t>19/05/2026 03:07:29</t>
  </si>
  <si>
    <t>2ac6adb9-55be-4ad6-9fd9-4d134b47b872</t>
  </si>
  <si>
    <t>Mon May 18 2026 20:43:00 GMT+0700 (Western Indonesia Time)</t>
  </si>
  <si>
    <t>Nur Rodiyah</t>
  </si>
  <si>
    <t>3515034210700001</t>
  </si>
  <si>
    <t>1970-10-02</t>
  </si>
  <si>
    <t>https://prod-fillout-oregon-s3.s3.us-west-2.amazonaws.com/orgid-431168/flowpublicid-kdFWQQWTckus/74d2d1a3-dc9a-4492-a7db-3ee401ad12fd-AZ1X0HUHSWIO45iZtsF7p7K9q9HkkByDzbNjvab2RWZdnPfODZ9a1gZRcZEBj9IXynlAHwXsAZx2fzVyhc2jnPXA0W6TbRf7Hte/Screenshot_20260520-195712_Gallery.jpg</t>
  </si>
  <si>
    <t>280000000</t>
  </si>
  <si>
    <t>Nadhiful Ulum , Siti Nur Khoirun Niyah , Aqilah Nafisah Zidna Aulia , Amirah Kahfa Azzahra</t>
  </si>
  <si>
    <t>https://build.fillout.com/editor/kdFWQQWTckus/results?sessionId=d3072ce0-dc5c-4eee-8a32-be89a4a9a0f9</t>
  </si>
  <si>
    <t>https://build.fillout.com/editor/b6saBAA7ojus/results?sessionId=2ac6adb9-55be-4ad6-9fd9-4d134b47b872</t>
  </si>
  <si>
    <t>https://prod-fillout-oregon-s3.s3.us-west-2.amazonaws.com/orgid-431168/flowpublicid-kdFWQQWTckus/876b06db-2465-4642-b09e-2d5610cf9612-bOVIgK8d0XBFQrffjA4nGWHIi2713sAIHX7PBJKwbxyqlWcuQLY8kZUnvUKo9Lr6L61GmuLeGGy91eTL0hzVtHp5YZuty2NnG1G/Screenshot_20260520-195718_Gallery.jpg</t>
  </si>
  <si>
    <t>d8399862-eddc-4d68-a7e2-c7ded2fb98d5</t>
  </si>
  <si>
    <t>Mon May 18 2026 20:42:00 GMT+0700 (Western Indonesia Time)</t>
  </si>
  <si>
    <t>Mon May 18 2026 20:38:00 GMT+0700 (Western Indonesia Time)</t>
  </si>
  <si>
    <t>3515031608690001</t>
  </si>
  <si>
    <t>19/05/2026 03:09:54</t>
  </si>
  <si>
    <t>Wed May 20 2026 12:49:00 GMT+0700 (Western Indonesia Time)</t>
  </si>
  <si>
    <t>Wed May 20 2026 12:18:00 GMT+0700 (Western Indonesia Time)</t>
  </si>
  <si>
    <t>https://build.fillout.com/editor/b6saBAA7ojus/results?sessionId=d8399862-eddc-4d68-a7e2-c7ded2fb98d5</t>
  </si>
  <si>
    <t>Mon May 18 2026 20:01:00 GMT+0700 (Western Indonesia Time)</t>
  </si>
  <si>
    <t>1971-08-25</t>
  </si>
  <si>
    <t>25/05/2026 05:20:31</t>
  </si>
  <si>
    <t>6c29b1a6-7265-4101-9cca-53232d30663c</t>
  </si>
  <si>
    <t>https://prod-fillout-oregon-s3.s3.us-west-2.amazonaws.com/orgid-431168/flowpublicid-kdFWQQWTckus/2fb41f9e-41ec-4dfe-bb80-4363b672c929-9ySX4g6qPbLquLSsg3J36kYre1z5yHvKZ6nwjDhUC7VhLHHWqtkbNMiIFdE2XJ5YpVXLKOu1qQ17bg5yWkOi6J9bUFgRTbIv49h/IMG-20260527-WA0020.jpg</t>
  </si>
  <si>
    <t>https://build.fillout.com/editor/b6saBAA7ojus/results?sessionId=977531c7-2a16-465f-b877-6b380de36e24</t>
  </si>
  <si>
    <t>Mon May 18 2026 20:39:00 GMT+0700 (Western Indonesia Time)</t>
  </si>
  <si>
    <t>Mon May 18 2026 20:36:00 GMT+0700 (Western Indonesia Time)</t>
  </si>
  <si>
    <t>2009-03-13</t>
  </si>
  <si>
    <t>25/05/2026 05:20:58</t>
  </si>
  <si>
    <t>https://build.fillout.com/editor/b6saBAA7ojus/results?sessionId=78e57f7e-eff2-4861-927b-72ca684c0168</t>
  </si>
  <si>
    <t>https://prod-fillout-oregon-s3.s3.us-west-2.amazonaws.com/orgid-431168/flowpublicid-kdFWQQWTckus/1845cb44-1289-4dff-b4d8-55a8eac37624-nhGQMhqIC5zj5zIBpSi4V4hm11n2qbvLaZGbak7LcEDS6XmEZzugj2VvucwXvoWjtO1sgqr16PHugqll8ZqxKiYEwKV9ocIVXw7/IMG-20260527-WA0018.jpg</t>
  </si>
  <si>
    <t>Mon May 18 2026 20:33:00 GMT+0700 (Western Indonesia Time)</t>
  </si>
  <si>
    <t>1973-04-01</t>
  </si>
  <si>
    <t>8ef179fc-a559-490c-a28d-e792d5034ee7</t>
  </si>
  <si>
    <t>https://prod-fillout-oregon-s3.s3.us-west-2.amazonaws.com/orgid-431168/flowpublicid-kdFWQQWTckus/d909b400-12c2-45cb-bb79-3691bae96544-RbWOHtjI2MsJgMyCmPZ4esNyl2xaB5XmdtDaKvZVzZkMM4tjU6kBLm5zRC7l57HQ6AbrupNmh43SAj8nMu3nB3qDMmSrYQwvMx6/IMG-20260527-WA0017.jpg</t>
  </si>
  <si>
    <t>17/05/2026 13:48:34</t>
  </si>
  <si>
    <t>3515035708700002</t>
  </si>
  <si>
    <t>https://build.fillout.com/editor/b6saBAA7ojus/results?sessionId=e9e7f1b1-5315-4829-81db-c941be0e2ce5</t>
  </si>
  <si>
    <t>Suyono, Nur Khasanah, Kevin Maulana Nur Syarif, Aviqa Lovelyta Divania, Muhammad Gibran Al Gifari</t>
  </si>
  <si>
    <t>https://build.fillout.com/editor/kdFWQQWTckus/results?sessionId=34e61419-4cfe-4e87-a3b9-1e8dda08a3c3</t>
  </si>
  <si>
    <t>e6672388-e98a-4a7f-a791-33bc7d206319</t>
  </si>
  <si>
    <t>https://prod-fillout-oregon-s3.s3.us-west-2.amazonaws.com/orgid-431168/flowpublicid-kdFWQQWTckus/cb682469-1167-4fd3-83be-23dc6634d0fa-gz1QIy7awWOSZtPGPSXC73cO5YUOC8GlsZ8lRGKf5xYz0uSTER71L4QpEtvoOdY5QMBtlYBTqMmmzy07o85PxRWCOYt6O5H5rct/IMG-20260527-WA0016.jpg</t>
  </si>
  <si>
    <t>Mon May 18 2026 20:10:00 GMT+0700 (Western Indonesia Time)</t>
  </si>
  <si>
    <t>3515035006910001</t>
  </si>
  <si>
    <t>1991-06-10</t>
  </si>
  <si>
    <t>Wed May 20 2026 12:52:00 GMT+0700 (Western Indonesia Time)</t>
  </si>
  <si>
    <t>5f187914-edd9-45fb-a2d2-7e21390ff9d2</t>
  </si>
  <si>
    <t>17/05/2026 13:49:10</t>
  </si>
  <si>
    <t>3515035202920004</t>
  </si>
  <si>
    <t>36000000</t>
  </si>
  <si>
    <t>https://build.fillout.com/editor/b6saBAA7ojus/results?sessionId=e6672388-e98a-4a7f-a791-33bc7d206319</t>
  </si>
  <si>
    <t>196000000</t>
  </si>
  <si>
    <t>https://build.fillout.com/editor/b6saBAA7ojus/results?sessionId=b9a28f22-4b56-4be7-9629-1bfa5be2fafa, https://build.fillout.com/editor/b6saBAA7ojus/results?sessionId=7bc1ea86-d6df-4565-8454-815eadf9f701, https://build.fillout.com/editor/b6saBAA7ojus/results?sessionId=bf19b9c4-6f3a-4b6a-ac8b-a96995812f02</t>
  </si>
  <si>
    <t>6ce57def-5b4b-46fc-b860-906c3551ba6a</t>
  </si>
  <si>
    <t>84ac5cc2-b621-4799-b161-1c68e36b4ed4</t>
  </si>
  <si>
    <t>Mon May 18 2026 19:55:00 GMT+0700 (Western Indonesia Time)</t>
  </si>
  <si>
    <t>Mohammad Hanif Machruf</t>
  </si>
  <si>
    <t>https://prod-fillout-oregon-s3.s3.us-west-2.amazonaws.com/orgid-431168/flowpublicid-kdFWQQWTckus/752ab1b0-b875-4d80-ba3a-061f56517d4b-04jzV6zsxzKVVU25ux05Kwuo06PqxQ2o8pmUNZQRE50kkB1MRSmOjRgO25XHXN8zZuAtP3VizHpTWaZ7d7XBE7iDUIDItIl7XCj/e7ce50dc-5e03-4181-92d4-2d43f615764c.jpg</t>
  </si>
  <si>
    <t>3515032804960001</t>
  </si>
  <si>
    <t>823e68a2-eacb-4fbb-8929-e06495a84157</t>
  </si>
  <si>
    <t>1996-04-28</t>
  </si>
  <si>
    <t>17/05/2026 14:11:30</t>
  </si>
  <si>
    <t>Dimas Panji Abhitama</t>
  </si>
  <si>
    <t>3515092306170002</t>
  </si>
  <si>
    <t>https://build.fillout.com/editor/b6saBAA7ojus/results?sessionId=84ac5cc2-b621-4799-b161-1c68e36b4ed4</t>
  </si>
  <si>
    <t>Sindy Yulimaullani</t>
  </si>
  <si>
    <t>25/05/2026 10:11:57</t>
  </si>
  <si>
    <t>0dd86021-4d0b-4803-8a60-049cb298f045</t>
  </si>
  <si>
    <t>Ranian Arzha asyifa</t>
  </si>
  <si>
    <t>3515036707120003</t>
  </si>
  <si>
    <t>2012-07-17</t>
  </si>
  <si>
    <t>https://prod-fillout-oregon-s3.s3.us-west-2.amazonaws.com/orgid-431168/flowpublicid-kdFWQQWTckus/9e651ff0-f5a7-4538-be3f-a217255099c3-QCnDRDkEv3EnXL5pecqtcHprYvj7grry8xI539cx9FjlWleNR6fPy27FBNYdzgL0kIM6QBWybJwInLqCX74A0haA0z5ypQg8OB2/ef1062c6-fb79-42eb-8091-8fee756ced42.jpg</t>
  </si>
  <si>
    <t>3515031509220006</t>
  </si>
  <si>
    <t>https://build.fillout.com/editor/b6saBAA7ojus/results?sessionId=0dd86021-4d0b-4803-8a60-049cb298f045</t>
  </si>
  <si>
    <t>25/05/2026 10:13:31</t>
  </si>
  <si>
    <t>https://prod-fillout-oregon-s3.s3.us-west-2.amazonaws.com/orgid-431168/flowpublicid-kdFWQQWTckus/59caedb2-9b1a-4f2b-a5af-6f2453f3f42b-xGkfqwFnIiSSKFE5Z2s9ZwVKvUPOZ21QPFSjLKCUWR83aCMDgflBFaLlLHg8ZULqTQwKzgDxQXxNXo9LADXSg1HMXHkZTc8oCI5/c5252028-3376-4d4e-a81b-126b55581c80.jpg</t>
  </si>
  <si>
    <t>bb2d9f4c-3d83-45eb-8413-1bfe4bc30345</t>
  </si>
  <si>
    <t>Mon May 18 2026 19:49:00 GMT+0700 (Western Indonesia Time)</t>
  </si>
  <si>
    <t>Sutatik eka rahatu</t>
  </si>
  <si>
    <t>3515065107800002</t>
  </si>
  <si>
    <t>1980-07-11</t>
  </si>
  <si>
    <t>https://build.fillout.com/editor/b6saBAA7ojus/results?sessionId=bb2d9f4c-3d83-45eb-8413-1bfe4bc30345</t>
  </si>
  <si>
    <t>https://prod-fillout-oregon-s3.s3.us-west-2.amazonaws.com/orgid-431168/flowpublicid-kdFWQQWTckus/5fd04bff-a7db-445c-8bb6-2acc15e25183-ItJ6DZQmfYqrOX5xK3k7isWluDV9svY1Wt3jjUBdVrOlSGp9a7vekpLZTtHhQi1b7PMEVzbauLxy14P1z6NQEJ3JHrodQCuA185/a31eb352-fd60-4dac-bb79-3e6741f9a940.jpg</t>
  </si>
  <si>
    <t>25/05/2026 10:14:47</t>
  </si>
  <si>
    <t>Maksum, Siti Chuzaimah</t>
  </si>
  <si>
    <t>https://build.fillout.com/editor/kdFWQQWTckus/results?sessionId=276ce177-9902-4279-a544-45ba55759854</t>
  </si>
  <si>
    <t>1989-12-04</t>
  </si>
  <si>
    <t>ff427c7d-6621-4c48-b816-ce5fb1ba1af7</t>
  </si>
  <si>
    <t>Wed May 20 2026 12:56:00 GMT+0700 (Western Indonesia Time)</t>
  </si>
  <si>
    <t>https://build.fillout.com/editor/b6saBAA7ojus/results?sessionId=ee722f63-d2ac-4bb1-9c30-cf80b0c74c4d</t>
  </si>
  <si>
    <t>https://build.fillout.com/editor/b6saBAA7ojus/results?sessionId=a5f8b7d0-80ec-44aa-b67e-ee68fea0427c, https://build.fillout.com/editor/b6saBAA7ojus/results?sessionId=77131265-b976-44cc-9db7-2479fb70b597, https://build.fillout.com/editor/b6saBAA7ojus/results?sessionId=9a560a97-30af-4ffb-ad08-351bbde09dd2, https://build.fillout.com/editor/b6saBAA7ojus/results?sessionId=4fb82ed9-d5fb-436e-bb0c-a40dbe4edeac</t>
  </si>
  <si>
    <t>https://prod-fillout-oregon-s3.s3.us-west-2.amazonaws.com/orgid-431168/flowpublicid-kdFWQQWTckus/caa62a87-675a-4fd3-84ea-673ffff4b7d6-yHLinT5310CKoQHcJiOLQLHSzHc4avFcaaRJdTwP9uDnXZwjQbbWoB6cJc1e7JIWClQAiMD8BcIg6zWj5mhApBnOshXIJK5Ch1J/IMG-20260520-WA0001.jpg</t>
  </si>
  <si>
    <t>27/05/2026 11:48:13</t>
  </si>
  <si>
    <t>6d10b12f-b348-4b8e-b3ed-776e7c31c082</t>
  </si>
  <si>
    <t>Mon May 18 2026 19:35:00 GMT+0700 (Western Indonesia Time)</t>
  </si>
  <si>
    <t>https://prod-fillout-oregon-s3.s3.us-west-2.amazonaws.com/orgid-431168/flowpublicid-kdFWQQWTckus/adfbe910-bc6a-4d1e-9df2-d97eaeee2639-fIzN3q51bNryb6ttv2QOQALh6cq43FUioDzQ0lDSYo1VNZNTuf17dVPlBQDHaWPr5d0sI7fXJPfF8dbQUOo0cIM8ztQGj6OfEUE/WA_1780428567804.jpg</t>
  </si>
  <si>
    <t>1951-01-01</t>
  </si>
  <si>
    <t>https://build.fillout.com/editor/b6saBAA7ojus/results?sessionId=2f0d9d88-2772-457a-89ca-16a57dcb1d3e</t>
  </si>
  <si>
    <t>28af85a1-e390-4c12-a1d9-750df9cd2dd0</t>
  </si>
  <si>
    <t>15/05/2026 02:24:08</t>
  </si>
  <si>
    <t>3515041106750004</t>
  </si>
  <si>
    <t>https://prod-fillout-oregon-s3.s3.us-west-2.amazonaws.com/orgid-431168/flowpublicid-kdFWQQWTckus/fc63aa62-3044-47b8-a9dd-094c6db8f616-jSCQTalafvljk5IkJIvNiKq4GRMbMRE3anv3dcG9gZPzmNnH2CHNbj5cLDr44zazCStl2fAFLkCvSVr7cUsSChS94LCiqHdg6Ix/IMG-20260520-WA0000.jpg</t>
  </si>
  <si>
    <t>Mon May 18 2026 19:38:00 GMT+0700 (Western Indonesia Time)</t>
  </si>
  <si>
    <t>1954-01-01</t>
  </si>
  <si>
    <t>https://prod-fillout-oregon-s3.s3.us-west-2.amazonaws.com/orgid-431168/flowpublicid-kdFWQQWTckus/d60f8476-0241-48ba-bb20-9724979e9d0f-A4RsqtarljiBi4aL9TEpzeHDikpJq2jXisJ4fdSSqlzppXx1lOTK3q58CMRNaBatmHvDc69UHXPdebpm01IkUieRqUFoijV4QQL/IMG-20260603-WA0005.jpg</t>
  </si>
  <si>
    <t>https://build.fillout.com/editor/b6saBAA7ojus/results?sessionId=8644433f-8251-49f9-a7a9-ede023c76c77</t>
  </si>
  <si>
    <t>eace0e27-d712-4d6e-a54a-682f93cd129b</t>
  </si>
  <si>
    <t>https://prod-fillout-oregon-s3.s3.us-west-2.amazonaws.com/orgid-431168/flowpublicid-kdFWQQWTckus/d90aaf08-9b7c-420e-b9d2-1434d68226a4-iAZD7kdJDGEJT7FPu1hDdMkVWLSW2uvYWrWmKlKwUB27nIfOsAJjqaaY9PUCHrRhNZyIoPMSBoCT0JSV0MtN5y3CfzxZcmKOSkZ/IMG-20260520-WA0003.jpg</t>
  </si>
  <si>
    <t>15/05/2026 02:31:21</t>
  </si>
  <si>
    <t>mas eka permata sari</t>
  </si>
  <si>
    <t>3515034803910002</t>
  </si>
  <si>
    <t>https://prod-fillout-oregon-s3.s3.us-west-2.amazonaws.com/orgid-431168/flowpublicid-kdFWQQWTckus/e926ff58-50f0-44e1-9e72-6074759f16d1-tbwcKVR6NHM7Euvt7V0CZkKky0WiT4jXWLF81G0FhdOq6lTffZQrvbPcXWMG9gFTTS9oDHKUdWwhyZzXDiZ5w9nVW4p7uxlSy4A/IMG-20260603-WA0003.jpg</t>
  </si>
  <si>
    <t>Mon May 18 2026 19:40:00 GMT+0700 (Western Indonesia Time)</t>
  </si>
  <si>
    <t>Mon May 18 2026 19:37:00 GMT+0700 (Western Indonesia Time)</t>
  </si>
  <si>
    <t>2025-08-11</t>
  </si>
  <si>
    <t>https://build.fillout.com/editor/b6saBAA7ojus/results?sessionId=3095110a-2b75-4320-b3ca-4501aba3c3ca</t>
  </si>
  <si>
    <t>https://prod-fillout-oregon-s3.s3.us-west-2.amazonaws.com/orgid-431168/flowpublicid-kdFWQQWTckus/e835f7a4-f351-43f6-8451-607e67ebadc0-v7VsyK7HDkNSlkZ9nGQM6CzOaLgXkYEypkedGaQmSDgAVcHBG4Q8Y3UM85YyqJ5xb2nRQArVmjBp6ADy6u6uR9JanOB3vAN34hm/IMG-20260520-WA0002.jpg</t>
  </si>
  <si>
    <t>cadf486d-acd1-4a1a-8884-782c3886a8ff</t>
  </si>
  <si>
    <t>daf8c9f5-800b-44b6-bbd2-c6e3901d8e87</t>
  </si>
  <si>
    <t>15/05/2026 02:29:13</t>
  </si>
  <si>
    <t>camelia rahmania prastiwi</t>
  </si>
  <si>
    <t>https://prod-fillout-oregon-s3.s3.us-west-2.amazonaws.com/orgid-431168/flowpublicid-kdFWQQWTckus/68e459f8-a22e-42ef-a860-077822286be4-DBpEeIeHXYxlwDY6E4pmz24zHNiDYjwBFQpDEM1rdO7XyEgmuYm8WMyUMsE2JNZV4WajRKILt1uE4yy4FpwHnEm3KZXaBa6j9yy/IMG-20260603-WA0004.jpg</t>
  </si>
  <si>
    <t>3515036212140001</t>
  </si>
  <si>
    <t>1961-03-04</t>
  </si>
  <si>
    <t>Suparto, Sri Astutik</t>
  </si>
  <si>
    <t>https://build.fillout.com/editor/kdFWQQWTckus/results?sessionId=ff427c7d-6621-4c48-b816-ce5fb1ba1af7</t>
  </si>
  <si>
    <t>https://build.fillout.com/editor/b6saBAA7ojus/results?sessionId=fdb6fbcf-8e1e-4c2e-977d-2c44bf36068b, https://build.fillout.com/editor/b6saBAA7ojus/results?sessionId=258e959d-47d8-4888-9f0b-17bfb3f262f5, https://build.fillout.com/editor/b6saBAA7ojus/results?sessionId=0b89370d-ae05-4945-9246-b64cc80187eb</t>
  </si>
  <si>
    <t>1987-03-12</t>
  </si>
  <si>
    <t>Wed May 20 2026 11:14:00 GMT+0700 (Western Indonesia Time)</t>
  </si>
  <si>
    <t>7043fa69-b358-421a-bd05-3f22ac39ba54</t>
  </si>
  <si>
    <t>15/05/2026 02:30:41</t>
  </si>
  <si>
    <t>chanaka abdillah aqielsyakie</t>
  </si>
  <si>
    <t>3515030402210001</t>
  </si>
  <si>
    <t>https://build.fillout.com/editor/b6saBAA7ojus/results?sessionId=9f46f3d0-a861-408b-8e77-f5942b813208</t>
  </si>
  <si>
    <t>5c272986-daab-441f-895d-2ef49c90786d</t>
  </si>
  <si>
    <t>Mon May 18 2026 19:32:00 GMT+0700 (Western Indonesia Time)</t>
  </si>
  <si>
    <t>13/05/2026 13:34:31</t>
  </si>
  <si>
    <t>3515031604810002</t>
  </si>
  <si>
    <t>1988-02-14</t>
  </si>
  <si>
    <t>https://build.fillout.com/editor/b6saBAA7ojus/results?sessionId=6ca73f6f-9a7f-448d-89bc-46c491d8bba3</t>
  </si>
  <si>
    <t>Mon May 18 2026 19:25:00 GMT+0700 (Western Indonesia Time)</t>
  </si>
  <si>
    <t>4d120a97-ccda-43f5-b01b-9a38d7f66c6b</t>
  </si>
  <si>
    <t>13/05/2026 13:15:10</t>
  </si>
  <si>
    <t>2007-07-27</t>
  </si>
  <si>
    <t>Heri Purnomo</t>
  </si>
  <si>
    <t>3515031010740009</t>
  </si>
  <si>
    <t>https://build.fillout.com/editor/b6saBAA7ojus/results?sessionId=a6822b00-9b80-4de3-84ba-0318456118c5</t>
  </si>
  <si>
    <t>Mon May 18 2026 19:24:00 GMT+0700 (Western Indonesia Time)</t>
  </si>
  <si>
    <t>Mon May 18 2026 19:17:00 GMT+0700 (Western Indonesia Time)</t>
  </si>
  <si>
    <t>2005-09-30</t>
  </si>
  <si>
    <t>27/05/2026 13:25:34</t>
  </si>
  <si>
    <t>https://build.fillout.com/editor/b6saBAA7ojus/results?sessionId=f68180d1-0d09-425b-afca-3558ea57fc45</t>
  </si>
  <si>
    <t>Sahlan, Lilik rubiyanti</t>
  </si>
  <si>
    <t>https://build.fillout.com/editor/kdFWQQWTckus/results?sessionId=024ec675-81a6-4190-8d07-4dffd295d05a</t>
  </si>
  <si>
    <t>https://build.fillout.com/editor/b6saBAA7ojus/results?sessionId=53deaa81-c45d-445b-be15-d286dad57ac0, https://build.fillout.com/editor/b6saBAA7ojus/results?sessionId=cdd7c8ba-7b31-4cdc-b468-2a764b89eb97</t>
  </si>
  <si>
    <t>Mon May 18 2026 19:21:00 GMT+0700 (Western Indonesia Time)</t>
  </si>
  <si>
    <t>2023-09-30</t>
  </si>
  <si>
    <t>https://build.fillout.com/editor/b6saBAA7ojus/results?sessionId=f5db6915-1da2-4ee1-bf03-188296e18ae8</t>
  </si>
  <si>
    <t>6d683ef7-e882-4ab4-a8fd-8ca4a9ad23c3</t>
  </si>
  <si>
    <t>c03f6ba1-6843-441e-b5cf-63150ca97bb6</t>
  </si>
  <si>
    <t>Wed May 20 2026 13:12:00 GMT+0700 (Western Indonesia Time)</t>
  </si>
  <si>
    <t>Wed May 20 2026 12:50:00 GMT+0700 (Western Indonesia Time)</t>
  </si>
  <si>
    <t>Rada kusleno</t>
  </si>
  <si>
    <t>https://prod-fillout-oregon-s3.s3.us-west-2.amazonaws.com/orgid-431168/flowpublicid-kdFWQQWTckus/2c0e1e00-5d00-4c05-844a-5fd05f9a1338-jROuTWMUHkncP8ikOyN1WAsJOMjDlLMYd0sJ0ndW4aCfK6XDn1dW6oALrnwvJy3wP5dvM0fbYMaO1ZZ6Rc00d5Yh3PpvobFepTA/Screenshot_20260517-133102_Gallery.jpg</t>
  </si>
  <si>
    <t>https://prod-fillout-oregon-s3.s3.us-west-2.amazonaws.com/orgid-431168/flowpublicid-kdFWQQWTckus/e58c0900-e781-49e1-8708-eb775500704e-EeSoQrBsCEej8WndkSVnlaxhTCAQ0Yh9N3LH0T0QGsNOGeiaUGOb9l4aOOm3VozR4RZLN6XevPafYuTaeAWKbrnLu1k84mMWq9u/Screenshot_20260517_153831_CamScanner.jpg</t>
  </si>
  <si>
    <t>1961-02-06</t>
  </si>
  <si>
    <t>Mufidatul nizak</t>
  </si>
  <si>
    <t>190</t>
  </si>
  <si>
    <t>https://prod-fillout-oregon-s3.s3.us-west-2.amazonaws.com/orgid-431168/flowpublicid-kdFWQQWTckus/92071ba3-79b1-4373-bb67-1928acd66b07-nruozdy4pkbBeUeMXtwTtsg117dRZto0333nX6D1Xm2v0zaCH2IAdmPBrd7CJ61UocU1x8NlSSXo1MvK7d3mWa4EvAowH64CCet/Screenshot_20260517-133110_Gallery.jpg</t>
  </si>
  <si>
    <t>Mon May 18 2026 19:19:00 GMT+0700 (Western Indonesia Time)</t>
  </si>
  <si>
    <t xml:space="preserve">Nur Kumalasari </t>
  </si>
  <si>
    <t>1995-04-19</t>
  </si>
  <si>
    <t>227000</t>
  </si>
  <si>
    <t>https://prod-fillout-oregon-s3.s3.us-west-2.amazonaws.com/orgid-431168/flowpublicid-kdFWQQWTckus/04eac8ac-62f1-450f-9b71-31b5d6c6f459-XIdZy1aqGDWZML87WDipDCFJCQFy80CceglX7DcLuKmAUUKs0mM5zhgJNBdO6dGffJHgBsEhr5HLXRQUFr6O0nbmYVJbZNNpR40/1001040537.jpg</t>
  </si>
  <si>
    <t>https://build.fillout.com/editor/b6saBAA7ojus/results?sessionId=acf9e4e1-57e1-45dc-ad77-93bfdc117506</t>
  </si>
  <si>
    <t>https://prod-fillout-oregon-s3.s3.us-west-2.amazonaws.com/orgid-431168/flowpublicid-kdFWQQWTckus/84abf127-279e-45f9-80d7-d7e263c516e0-jLQVl8zuBjAh8R8S1E0VVvqwESSJZ9vdRkzCvQf259e0slPKPBkHOr6oHIPJpKWTpGHFC5EwfvWDieBTX2PwyvNTcqq2BXaPKfr/Screenshot_20260517-133115_Gallery.jpg</t>
  </si>
  <si>
    <t>https://prod-fillout-oregon-s3.s3.us-west-2.amazonaws.com/orgid-431168/flowpublicid-kdFWQQWTckus/1695ad90-47b3-4b4b-9e7c-ed50f12d93dc-9TxK8v0jf8UcIMKVLammvEvcbj1NzTNaPPRa6pW4cuW1coN6kD3Dq4h0ufZLqW0mVMoYyEtxn9D4fHlNmgjhwyoJN5bhMMYES2F/1001037125.jpg</t>
  </si>
  <si>
    <t xml:space="preserve">Agus Purnomo </t>
  </si>
  <si>
    <t>1993-08-23</t>
  </si>
  <si>
    <t>https://prod-fillout-oregon-s3.s3.us-west-2.amazonaws.com/orgid-431168/flowpublicid-kdFWQQWTckus/be2ab76f-367d-49b4-9aba-f56db1e5982f-RxlfcKan71lGoW2rQeQ7M5QgfLpdpfUuzsdxmnQw77mEBfNGBvuJnyCk4z2IrvLhCgPFpyJQ9EeD0USbgg2iDoi7E8LBX567eQL/Screenshot_20260517-133121_Gallery.jpg</t>
  </si>
  <si>
    <t>https://build.fillout.com/editor/b6saBAA7ojus/results?sessionId=d5fd9a76-80f7-4b26-9a4d-11482f4a5a2e</t>
  </si>
  <si>
    <t>https://prod-fillout-oregon-s3.s3.us-west-2.amazonaws.com/orgid-431168/flowpublicid-kdFWQQWTckus/c9d0c8d3-627f-48bc-947b-cc13e79215ca-P9ev6GnOF4FOrAshc3Nt9TxxQPazArtfcYWMR9k3XBGHzkumJBZAimTX6rn0SgxLl2t3suNy9Pydvvj65acQ1WDHItKUwga2z9L/1001037126.jpg</t>
  </si>
  <si>
    <t>21/05/2026 12:12:06</t>
  </si>
  <si>
    <t>Mon May 18 2026 19:08:00 GMT+0700 (Western Indonesia Time)</t>
  </si>
  <si>
    <t>2001-01-07</t>
  </si>
  <si>
    <t>https://build.fillout.com/editor/b6saBAA7ojus/results?sessionId=f516db35-4ad6-4bc1-ae07-c3fd7380c5b9, https://build.fillout.com/editor/b6saBAA7ojus/results?sessionId=0725fbc2-0b04-429c-bd1e-1e2a9fd8a329</t>
  </si>
  <si>
    <t>6d816e41-3eab-4092-bfcf-33d724875062</t>
  </si>
  <si>
    <t>https://build.fillout.com/editor/b6saBAA7ojus/results?sessionId=86162e10-c134-4ad1-8d96-1b1424cb491b</t>
  </si>
  <si>
    <t>https://prod-fillout-oregon-s3.s3.us-west-2.amazonaws.com/orgid-431168/flowpublicid-kdFWQQWTckus/22848104-e76d-4acd-9de5-57b39f7e796a-7sg4F1rhNnFScbWpDNSvA9ONkPBbxgTt6qkwVBs6YMcvLLenguQ41L77RtCbfBe0d8cH1bumRJXPeFGqlwp3Y27X63EBRcoZ8ic/WA_1780399119974.jpg</t>
  </si>
  <si>
    <t>Ady Suprianto, Nur Asiyah, Muhammad Rizky Aditya, Nidaan Chovia Fierly, Imelda Naureen Adysti</t>
  </si>
  <si>
    <t>https://build.fillout.com/editor/kdFWQQWTckus/results?sessionId=c03f6ba1-6843-441e-b5cf-63150ca97bb6</t>
  </si>
  <si>
    <t>1960-06-17</t>
  </si>
  <si>
    <t>21/05/2026 12:16:41</t>
  </si>
  <si>
    <t>https://build.fillout.com/editor/b6saBAA7ojus/results?sessionId=e2942132-4e59-42b6-bcf8-9744b5b21edb</t>
  </si>
  <si>
    <t>875addf9-c827-40b8-bd50-b76fda0c20e8</t>
  </si>
  <si>
    <t>https://prod-fillout-oregon-s3.s3.us-west-2.amazonaws.com/orgid-431168/flowpublicid-kdFWQQWTckus/319b27d8-511f-4164-991c-93d1a4608f36-wtJbox1G8GjrabPDsFGV4aKivFU6yMuDQf6MUjSXvipv8GfjtX6LRWsBbRennuc2iP9KhhpSSmYOBFmr2oxotdWHcWcpqKtnddU/WA_1780402065661.jpg</t>
  </si>
  <si>
    <t>https://prod-fillout-oregon-s3.s3.us-west-2.amazonaws.com/orgid-431168/flowpublicid-kdFWQQWTckus/bca56acb-ae84-45cf-ae2f-e33c58e86fbc-00BYjTCOcm2MiORxbQZDixedGrKQevJyBxLalVOdPJFFNyqbf2qd4zzN4g5eib9eDq3MFvUiqEzODw5aEswK34A8RzfKhg7pZrq/Screenshot_20260516-073102_Gallery.jpg</t>
  </si>
  <si>
    <t>Mon May 18 2026 18:58:00 GMT+0700 (Western Indonesia Time)</t>
  </si>
  <si>
    <t>1981-06-29</t>
  </si>
  <si>
    <t>21/05/2026 12:18:40</t>
  </si>
  <si>
    <t>https://build.fillout.com/editor/b6saBAA7ojus/results?sessionId=f6f650a3-fe14-4c38-b922-287e4a3af97d</t>
  </si>
  <si>
    <t>https://prod-fillout-oregon-s3.s3.us-west-2.amazonaws.com/orgid-431168/flowpublicid-kdFWQQWTckus/fd17b683-ca25-474f-bd31-00702c1f9795-wjBY6Blc8uhPbMLdA6o72pqbIzcedMoVWJRNRX9TByZeAdjQYoVaMfegfp4sn63MfdcxgTrGNXREMYlFLlyNmPcBak79JE8oCHX/WA_1780402529475.jpg</t>
  </si>
  <si>
    <t>09696db8-0ccb-4232-90dc-3ba442884ed1</t>
  </si>
  <si>
    <t>Danang pratama</t>
  </si>
  <si>
    <t>3515033110850001</t>
  </si>
  <si>
    <t>Mojokerto</t>
  </si>
  <si>
    <t>https://prod-fillout-oregon-s3.s3.us-west-2.amazonaws.com/orgid-431168/flowpublicid-kdFWQQWTckus/07073ddb-b939-4128-9fca-ecf432360498-kvi8wr2Rf14uSJEtwVelgzkJRpLVwi2NnZ1xloSC462c1AVWY3IJcERjsPg3xmIrgAJJBKkr2F0fl1EJyplpEURjE07Q4fhAsfO/Screenshot_20260516-072931_Gallery.jpg</t>
  </si>
  <si>
    <t>https://build.fillout.com/editor/b6saBAA7ojus/results?sessionId=09696db8-0ccb-4232-90dc-3ba442884ed1</t>
  </si>
  <si>
    <t>1cc083a8-3fe9-47bf-91d9-b54303da1a8d</t>
  </si>
  <si>
    <t>3515036705870005</t>
  </si>
  <si>
    <t>https://prod-fillout-oregon-s3.s3.us-west-2.amazonaws.com/orgid-431168/flowpublicid-kdFWQQWTckus/5f8f62c9-9947-405e-af72-ce9aca22efd4-gLph4kY1ce0hJzOdVumMuFAZkbRohsxb0miKGaim3efSUZMKZnAc8BuDAhtHLffpuwmFoQb0gAB7h59DnACFBGOtXUtMb2GcGCL/WA_1780402560355.jpg</t>
  </si>
  <si>
    <t>Mon May 18 2026 19:01:00 GMT+0700 (Western Indonesia Time)</t>
  </si>
  <si>
    <t>https://prod-fillout-oregon-s3.s3.us-west-2.amazonaws.com/orgid-431168/flowpublicid-kdFWQQWTckus/e25c9367-9ffa-46c4-b752-f9e600aedaee-r4jilQFxSdILlPbe67dd85vdZVxoY7x2CADC2AEqOvrATpOTs7HBtFS8fPwv8ebFrgaoIk7yKwGnPxVQhxFhedrK5dcIMpbvdjg/Screenshot_20260516-072939_Gallery.jpg</t>
  </si>
  <si>
    <t>https://build.fillout.com/editor/b6saBAA7ojus/results?sessionId=1cb9e460-ae63-4143-9b1a-bdc979ea8d1d</t>
  </si>
  <si>
    <t>2046a477-f907-435a-a797-ee689e375808</t>
  </si>
  <si>
    <t>https://build.fillout.com/editor/b6saBAA7ojus/results?sessionId=04de4d9c-b0a0-4e60-993a-f253d7b55a42, https://build.fillout.com/editor/b6saBAA7ojus/results?sessionId=68408319-8c37-4d9e-8623-1a59475beec0, https://build.fillout.com/editor/b6saBAA7ojus/results?sessionId=5084bd48-82da-423c-817f-db6ad1a38c6a, https://build.fillout.com/editor/b6saBAA7ojus/results?sessionId=1a977bab-491e-4cb6-91bb-7f3450f5c1a4</t>
  </si>
  <si>
    <t>3515036706870005</t>
  </si>
  <si>
    <t>6d9d882b-8e0e-404e-9bce-febdd50a616e</t>
  </si>
  <si>
    <t>1975-10-06</t>
  </si>
  <si>
    <t>https://prod-fillout-oregon-s3.s3.us-west-2.amazonaws.com/orgid-431168/flowpublicid-kdFWQQWTckus/26ee62e8-db98-4791-9286-4a5593bd9631-gqKCXB8dSnVOAm40qE8HjwD8IXVZ1e1AsUU8myc3xMjigzfxqvWamRGcZlyfl73utAzTKHy3S7uiSsQtjgdMaOrW2gfLdbHXI2q/Screenshot_20260516-072945_Gallery.jpg</t>
  </si>
  <si>
    <t>https://prod-fillout-oregon-s3.s3.us-west-2.amazonaws.com/orgid-431168/flowpublicid-kdFWQQWTckus/841f2e0b-2db7-4aaf-b45f-8234f86c9261-Bl6FCUKrak0vG4k3wm2up2GQLb5v4tGdrJpCnIOGDzrFptaFpRVcyGoivDvGN0TrsWkDqJxqufjSoiwgPXWxNyTfI7FlnJLWexG/007a5be0-46a8-4cb9-9a62-50db829590cf.jpg</t>
  </si>
  <si>
    <t>https://build.fillout.com/editor/b6saBAA7ojus/results?sessionId=0d90449c-6ecb-40b4-b1ab-caf275dea917</t>
  </si>
  <si>
    <t>9d985065-3497-4f37-95b4-66d808d900cc</t>
  </si>
  <si>
    <t>Rasyadrasendriya</t>
  </si>
  <si>
    <t>Wiwin Sulistyorink</t>
  </si>
  <si>
    <t>Mon May 18 2026 18:48:00 GMT+0700 (Western Indonesia Time)</t>
  </si>
  <si>
    <t>https://build.fillout.com/editor/kdFWQQWTckus/results?sessionId=875addf9-c827-40b8-bd50-b76fda0c20e8</t>
  </si>
  <si>
    <t>2006-05-22</t>
  </si>
  <si>
    <t>https://prod-fillout-oregon-s3.s3.us-west-2.amazonaws.com/orgid-431168/flowpublicid-kdFWQQWTckus/44530000-96e8-443b-95c5-e70d9bf89bd1-17XMJAgHdSjnOpHgfenC7HPBeYafXZWMFDTCaiaBh6D6EL4t989iaEHQcgmKcg9xSLVHoLBHfheZmJjDFUlCsIWbwpWjdKIOPsk/68eb3526-0459-49d3-99cc-a65627c1a08d.jpg</t>
  </si>
  <si>
    <t>ca14097a-9a9e-447f-a92f-4a751d1a3c73</t>
  </si>
  <si>
    <t>Wed May 20 2026 13:19:00 GMT+0700 (Western Indonesia Time)</t>
  </si>
  <si>
    <t>https://build.fillout.com/editor/b6saBAA7ojus/results?sessionId=9bc503a7-beed-4b85-90b9-72fbc04a8505</t>
  </si>
  <si>
    <t>https://prod-fillout-oregon-s3.s3.us-west-2.amazonaws.com/orgid-431168/flowpublicid-kdFWQQWTckus/28511d21-85f7-43bc-bcb5-f703b1cabbf4-AQn1r59kBbhbmvj7ACjxYuixsuoSgrBBXTrGknLQVufkti5Opyks2XwQRxmrvF1070yf1BzJH9hnU3rh5DkSgWupVMNokXrtW9G/Screenshot_20260516-073227_Gallery.jpg</t>
  </si>
  <si>
    <t>60a63fc7-99e0-4865-889b-083b212780be</t>
  </si>
  <si>
    <t>17/05/2026 12:43:24</t>
  </si>
  <si>
    <t>3515092807860001</t>
  </si>
  <si>
    <t>8cce765e-d7f2-4e84-92fc-b69bc93e262d</t>
  </si>
  <si>
    <t>Mon May 18 2026 18:38:00 GMT+0700 (Western Indonesia Time)</t>
  </si>
  <si>
    <t>3515032406760002</t>
  </si>
  <si>
    <t>1976-06-24</t>
  </si>
  <si>
    <t>https://prod-fillout-oregon-s3.s3.us-west-2.amazonaws.com/orgid-431168/flowpublicid-kdFWQQWTckus/9909394e-f6d0-40ff-9dcb-0dfd5463f677-sDjsBIOZYEuH0FUeEQ4ktPC86yQ1UPE7UhHGL3pmSsU9tTTv3NFIU54EVxzdeXsiqFrd6Zb7383DgIYFffMWBOcOiXGQChwAMHD/c60a9809-c850-4a77-b2e0-881810b2a2f5.jpg</t>
  </si>
  <si>
    <t>Pelaut</t>
  </si>
  <si>
    <t>https://build.fillout.com/editor/b6saBAA7ojus/results?sessionId=8cce765e-d7f2-4e84-92fc-b69bc93e262d</t>
  </si>
  <si>
    <t>https://prod-fillout-oregon-s3.s3.us-west-2.amazonaws.com/orgid-431168/flowpublicid-kdFWQQWTckus/40e00506-4df3-4257-b94a-edac93a30b82-1F2wjTLCHtSJZymTuo6ZOw2q8bXQSMDk1qiZE2sUWW5kzbfZF9r5fpdD670w8qs1OgGyzcDUpn5ZID1BFHhm5wwdns9Ld6FIgAh/Screenshot_20260516-073134_Gallery.jpg</t>
  </si>
  <si>
    <t>https://prod-fillout-oregon-s3.s3.us-west-2.amazonaws.com/orgid-431168/flowpublicid-kdFWQQWTckus/9779d50a-00d9-41ee-bc2b-bf557a822751-euUlZElQQ8h471mWXAMFv4HizaifA3Dvi0Mv1q4Qvcq5TaVP7ab2Bdj49XrC55hXBYJyiLoCbUUBNhLFvOAWrTdZ5VfNmZSADns/77196f8c-84ce-4501-8d46-8084907ad861.jpg</t>
  </si>
  <si>
    <t>85f08413-48cb-4a4b-b48b-6270a6c1044f</t>
  </si>
  <si>
    <t>Mon May 18 2026 18:49:00 GMT+0700 (Western Indonesia Time)</t>
  </si>
  <si>
    <t>Mon May 18 2026 18:47:00 GMT+0700 (Western Indonesia Time)</t>
  </si>
  <si>
    <t>Kharis Maulana Firdaus</t>
  </si>
  <si>
    <t>3515041110110002</t>
  </si>
  <si>
    <t>d4b98c63-3bb9-4e73-88de-082bf2d5c323</t>
  </si>
  <si>
    <t>2011-10-11</t>
  </si>
  <si>
    <t>17/05/2026 12:46:59</t>
  </si>
  <si>
    <t>3515035008910001</t>
  </si>
  <si>
    <t>https://prod-fillout-oregon-s3.s3.us-west-2.amazonaws.com/orgid-431168/flowpublicid-kdFWQQWTckus/b0e619fc-6749-429a-a8bd-b0fdf3622fd6-goRMMgUF05qpHb0ittMTOTQgOgaZz9oaSDX9vLpmhVQwLkLT79S4DlJcpIVcaHtBQtmI4qrNzIKwYw0IT7oibkKoiR1N0x2nYwV/Screenshot_20260516-073140_Gallery.jpg</t>
  </si>
  <si>
    <t>https://build.fillout.com/editor/b6saBAA7ojus/results?sessionId=85f08413-48cb-4a4b-b48b-6270a6c1044f</t>
  </si>
  <si>
    <t>https://build.fillout.com/editor/b6saBAA7ojus/results?sessionId=bbbde01b-c81b-446e-8100-dbe0871126ee, https://build.fillout.com/editor/b6saBAA7ojus/results?sessionId=68f9d135-4fb5-4368-b23c-7923763376e8, https://build.fillout.com/editor/b6saBAA7ojus/results?sessionId=633bd110-6013-4d30-b81c-12c2d016f355</t>
  </si>
  <si>
    <t>4c314af7-fa7e-4cb7-a284-fec53ff204f5</t>
  </si>
  <si>
    <t>17/05/2026 12:55:40</t>
  </si>
  <si>
    <t>Mon May 18 2026 18:44:00 GMT+0700 (Western Indonesia Time)</t>
  </si>
  <si>
    <t>Nadia Talita Shanum</t>
  </si>
  <si>
    <t>3515035306150001</t>
  </si>
  <si>
    <t>https://prod-fillout-oregon-s3.s3.us-west-2.amazonaws.com/orgid-431168/flowpublicid-kdFWQQWTckus/5ad8a060-5410-478d-b950-6d5e868e77d7-byXu5LJrxdFeQcrFoLVHuPmRhPHTgsOT2bsFggJMXht2YJh6J7JORH9KMWrNyLAHo6kMzP21wN5aguX2qN7ocI0GwXPlu63yuTL/Screenshot_20260516-073146_Gallery.jpg</t>
  </si>
  <si>
    <t>2003-09-09</t>
  </si>
  <si>
    <t>https://build.fillout.com/editor/b6saBAA7ojus/results?sessionId=7b10a476-4120-49b8-922f-7bafb8e179dd</t>
  </si>
  <si>
    <t>30/05/2026 01:09:22</t>
  </si>
  <si>
    <t>Nur kalim, Sri indayati, Shinta dwi ningrum</t>
  </si>
  <si>
    <t>https://build.fillout.com/editor/kdFWQQWTckus/results?sessionId=ca14097a-9a9e-447f-a92f-4a751d1a3c73</t>
  </si>
  <si>
    <t>c26bc8c2-242d-4e3a-b24a-bbb777bcb2be</t>
  </si>
  <si>
    <t>Mon May 18 2026 18:45:00 GMT+0700 (Western Indonesia Time)</t>
  </si>
  <si>
    <t>Qonita Anindya Putri</t>
  </si>
  <si>
    <t>3515045507090001</t>
  </si>
  <si>
    <t>2009-07-15</t>
  </si>
  <si>
    <t>95a2cb63-dab6-4321-b69b-0b5f8288cd55</t>
  </si>
  <si>
    <t>Wed May 20 2026 13:42:00 GMT+0700 (Western Indonesia Time)</t>
  </si>
  <si>
    <t>https://prod-fillout-oregon-s3.s3.us-west-2.amazonaws.com/orgid-431168/flowpublicid-kdFWQQWTckus/c46ef82f-564d-4324-83d7-459c37a540d7-LWtaNELI2C2odcz2DhtmCwF7LXs5aUD98GTq885lwOVkVWYXrk3iCBXZXcAfrT4j04IbmMvhsigzhYtpQuJnmw0dwEgwbCEuxBC/Screenshot_20260516-073215_Gallery.jpg</t>
  </si>
  <si>
    <t>https://build.fillout.com/editor/b6saBAA7ojus/results?sessionId=c26bc8c2-242d-4e3a-b24a-bbb777bcb2be</t>
  </si>
  <si>
    <t>25/05/2026 03:21:14</t>
  </si>
  <si>
    <t>64a571c7-540b-446d-8c06-998d11cc3e05</t>
  </si>
  <si>
    <t>Mon May 18 2026 18:41:00 GMT+0700 (Western Indonesia Time)</t>
  </si>
  <si>
    <t>3515045402760001</t>
  </si>
  <si>
    <t>1976-02-14</t>
  </si>
  <si>
    <t>https://build.fillout.com/editor/b6saBAA7ojus/results?sessionId=64a571c7-540b-446d-8c06-998d11cc3e05</t>
  </si>
  <si>
    <t>https://prod-fillout-oregon-s3.s3.us-west-2.amazonaws.com/orgid-431168/flowpublicid-kdFWQQWTckus/38b87c05-3686-4060-a93c-1213c8fc6478-9W2G4LJlshQhawLfOdMaDhGbS6vibM80hAlDavsH7qeSoKPXJQmylQkcnNTi4XSsRSmH46LG86wFqvDWEFaACWO1aB9hvNMQW7u/Screenshot_20260516-073134_Gallery.jpg</t>
  </si>
  <si>
    <t>25/05/2026 03:23:34</t>
  </si>
  <si>
    <t>Mon May 18 2026 18:40:00 GMT+0700 (Western Indonesia Time)</t>
  </si>
  <si>
    <t>2002-01-05</t>
  </si>
  <si>
    <t>https://build.fillout.com/editor/b6saBAA7ojus/results?sessionId=ccbd52c7-d387-4943-8349-54bca250a05b, https://build.fillout.com/editor/b6saBAA7ojus/results?sessionId=cb4a4298-37a6-4b9e-baa4-ee41fc488adf, https://build.fillout.com/editor/b6saBAA7ojus/results?sessionId=5e91f1e9-3dce-487d-b943-35de7b2299e3, https://build.fillout.com/editor/b6saBAA7ojus/results?sessionId=601b5481-3eef-46a4-b840-2d53fdb07407, https://build.fillout.com/editor/b6saBAA7ojus/results?sessionId=1f1590eb-5e5a-4b64-9be7-1a5bcf865e00</t>
  </si>
  <si>
    <t>https://prod-fillout-oregon-s3.s3.us-west-2.amazonaws.com/orgid-431168/flowpublicid-kdFWQQWTckus/aecef543-6a50-4e17-9c65-00dbf7ed4ee1-LIhFDSo72FNI5az1Uysqp2f443FNdMCn4DdnHIujKhP2m9rgoIHAgfCO0Msx4XaYbBVlfYV4k5x1rGOy5WQdjo4KSFad4Ho4uIu/Screenshot_20260516-073140_Gallery.jpg</t>
  </si>
  <si>
    <t>https://build.fillout.com/editor/b6saBAA7ojus/results?sessionId=051b7d0e-ae25-4032-bd01-88543e976849</t>
  </si>
  <si>
    <t>25/05/2026 03:26:41</t>
  </si>
  <si>
    <t>Satpam bank</t>
  </si>
  <si>
    <t>Mon May 18 2026 18:35:00 GMT+0700 (Western Indonesia Time)</t>
  </si>
  <si>
    <t>1973-05-15</t>
  </si>
  <si>
    <t>https://prod-fillout-oregon-s3.s3.us-west-2.amazonaws.com/orgid-431168/flowpublicid-kdFWQQWTckus/a406d097-61e8-4828-b71c-1f5b5e682f84-fbauqZpL0Pve3NmpkIz2neLddBI6YHQ4cpHi625ciJsBOK1Fam4gXbb8m8ulUVwlX8tkxk3QW8yqi5hkZFiaJciPXgc89z0NrOg/Screenshot_20260516-073146_Gallery.jpg</t>
  </si>
  <si>
    <t>c145c66f-087c-46d5-88a2-c9c35f5e8b94</t>
  </si>
  <si>
    <t>15/05/2026 15:49:15</t>
  </si>
  <si>
    <t>https://build.fillout.com/editor/b6saBAA7ojus/results?sessionId=5bbd06ff-0764-47eb-9df6-b27110df7075</t>
  </si>
  <si>
    <t>3525102604860003</t>
  </si>
  <si>
    <t>Mon May 18 2026 18:31:00 GMT+0700 (Western Indonesia Time)</t>
  </si>
  <si>
    <t>Rakhmat ainun fadoli, Miftahul jannah, Muhammad khoirul nizam</t>
  </si>
  <si>
    <t>1970-03-31</t>
  </si>
  <si>
    <t>https://build.fillout.com/editor/kdFWQQWTckus/results?sessionId=95a2cb63-dab6-4321-b69b-0b5f8288cd55</t>
  </si>
  <si>
    <t>95759696-d310-45da-a846-00a828c69d00</t>
  </si>
  <si>
    <t>Wed May 20 2026 16:05:00 GMT+0700 (Western Indonesia Time)</t>
  </si>
  <si>
    <t>830fd69f-a72b-4db6-802f-7caf284c7de4</t>
  </si>
  <si>
    <t>Wed May 20 2026 15:38:00 GMT+0700 (Western Indonesia Time)</t>
  </si>
  <si>
    <t>15/05/2026 15:51:11</t>
  </si>
  <si>
    <t>3515065010880006</t>
  </si>
  <si>
    <t>https://build.fillout.com/editor/b6saBAA7ojus/results?sessionId=60795650-7a93-43b7-9c0a-cbb4e10dd445</t>
  </si>
  <si>
    <t>https://prod-fillout-oregon-s3.s3.us-west-2.amazonaws.com/orgid-431168/flowpublicid-kdFWQQWTckus/d1cf8208-3228-485e-b4ad-0203f95122cd-QrfUeoh6h0E2D4QMl4aEYuOPilbMtj3Gyjy1tq9NjrsNh3HFhUURgVFdoUm4GX2noscUjNu6C59pMNeKNrfE7FThRfE3ym6Wkvs/WA_1779267294453.jpg</t>
  </si>
  <si>
    <t>Mon May 18 2026 18:26:00 GMT+0700 (Western Indonesia Time)</t>
  </si>
  <si>
    <t>Mon May 18 2026 18:25:00 GMT+0700 (Western Indonesia Time)</t>
  </si>
  <si>
    <t>2015-06-21</t>
  </si>
  <si>
    <t>c3b7c717-e108-4a11-8a11-d70261676637</t>
  </si>
  <si>
    <t>15/05/2026 15:54:35</t>
  </si>
  <si>
    <t>Muhammad Ibnu Hanif</t>
  </si>
  <si>
    <t>3525102105090003</t>
  </si>
  <si>
    <t>https://build.fillout.com/editor/b6saBAA7ojus/results?sessionId=65eea193-ff9a-47bb-93de-584be756d09e</t>
  </si>
  <si>
    <t>https://prod-fillout-oregon-s3.s3.us-west-2.amazonaws.com/orgid-431168/flowpublicid-kdFWQQWTckus/f34319b8-f691-40ed-b170-f903abd8f8a6-N0O2gRPBdlUVSwen9biaNAuVgFrf7hEerPSSGaggIktBuomNvj8BpS6iGCYc3re6elcHc7U5SrEPp8idMlLbQh5LMyDyHxzLh8o/IMG_20260520_160005.jpg</t>
  </si>
  <si>
    <t>https://build.fillout.com/editor/b6saBAA7ojus/results?sessionId=e35e4db9-2ddf-4a53-bc83-2f3fcc3046bb, https://build.fillout.com/editor/b6saBAA7ojus/results?sessionId=91857fcb-e946-46dc-877c-4b5421fd4d76, https://build.fillout.com/editor/b6saBAA7ojus/results?sessionId=609650e5-890a-438c-95f2-2d71452df1d4, https://build.fillout.com/editor/b6saBAA7ojus/results?sessionId=aea7b491-6395-4e0e-8068-e7152b39558a</t>
  </si>
  <si>
    <t>1973-07-05</t>
  </si>
  <si>
    <t>https://build.fillout.com/editor/b6saBAA7ojus/results?sessionId=aae4bfce-bbfc-48c9-b8f2-86c6ae8fa901</t>
  </si>
  <si>
    <t>https://prod-fillout-oregon-s3.s3.us-west-2.amazonaws.com/orgid-431168/flowpublicid-kdFWQQWTckus/da27bb19-b1d8-4d08-9c1f-34991bf6c551-XQSJAFzgvrp5z9zM63ZUvoDoCRFssy6MPJw3Q2ZbAGTLZdk49QbefqHuLVxFslZlWy5TinYumHGvLHLC4sHdWtZfrximtagNrlG/IMG-20260520-WA0009.jpg</t>
  </si>
  <si>
    <t>2ca5fb0d-2944-4f18-91d8-0fe66909a0ff</t>
  </si>
  <si>
    <t>15/05/2026 15:56:27</t>
  </si>
  <si>
    <t>Al Rhafa Ibnu Musthofa</t>
  </si>
  <si>
    <t>3515031902150003</t>
  </si>
  <si>
    <t>Mon May 18 2026 18:19:00 GMT+0700 (Western Indonesia Time)</t>
  </si>
  <si>
    <t>1982-11-27</t>
  </si>
  <si>
    <t>https://prod-fillout-oregon-s3.s3.us-west-2.amazonaws.com/orgid-431168/flowpublicid-kdFWQQWTckus/d0986dd5-c461-4fe4-8095-eeb56c7d8478-3i1uAITiLzmQuC2VnF8MYuKfq67EhcWIizY8Kv9NWHiqNMbZLQimT9CFeNHeoU5STkQu7VyFFznvWcE46ijZuUCagCc3sGPJP2G/IMG-20260520-WA0008.jpg</t>
  </si>
  <si>
    <t>https://build.fillout.com/editor/b6saBAA7ojus/results?sessionId=03138ec8-70ba-4908-9ce7-c2903bfcdb06</t>
  </si>
  <si>
    <t>4a29c55d-ba69-41b0-8ed9-84467d47881c</t>
  </si>
  <si>
    <t>15/05/2026 15:57:49</t>
  </si>
  <si>
    <t>Assyauqi Fardan Ibnu Musthofa</t>
  </si>
  <si>
    <t>3515031307200002</t>
  </si>
  <si>
    <t>1965-01-01</t>
  </si>
  <si>
    <t>Iskak, Sri Suyekti</t>
  </si>
  <si>
    <t>https://build.fillout.com/editor/kdFWQQWTckus/results?sessionId=95759696-d310-45da-a846-00a828c69d00</t>
  </si>
  <si>
    <t>https://build.fillout.com/editor/b6saBAA7ojus/results?sessionId=08868c09-5784-4542-a981-fa5bcf699e1f</t>
  </si>
  <si>
    <t>Wed May 20 2026 16:21:00 GMT+0700 (Western Indonesia Time)</t>
  </si>
  <si>
    <t>Wed May 20 2026 16:06:00 GMT+0700 (Western Indonesia Time)</t>
  </si>
  <si>
    <t>Mon May 18 2026 18:16:00 GMT+0700 (Western Indonesia Time)</t>
  </si>
  <si>
    <t>3515031605120005</t>
  </si>
  <si>
    <t>2000-01-10</t>
  </si>
  <si>
    <t>https://build.fillout.com/editor/b6saBAA7ojus/results?sessionId=0b1a54e2-2a85-416c-9163-ebe72a08511c</t>
  </si>
  <si>
    <t>Mon May 18 2026 18:12:00 GMT+0700 (Western Indonesia Time)</t>
  </si>
  <si>
    <t>1977-10-06</t>
  </si>
  <si>
    <t>https://build.fillout.com/editor/b6saBAA7ojus/results?sessionId=6088d3b1-99d1-4848-8ee0-d6a3d3b96c75, https://build.fillout.com/editor/b6saBAA7ojus/results?sessionId=e40f5953-3b05-4cfb-bc26-065b91143fe3, https://build.fillout.com/editor/b6saBAA7ojus/results?sessionId=a17b4951-7d09-4ddf-9d9e-44bdbf5f5f3e, https://build.fillout.com/editor/b6saBAA7ojus/results?sessionId=106d54dd-3599-48de-a098-bd7d259c36cc</t>
  </si>
  <si>
    <t>https://build.fillout.com/editor/b6saBAA7ojus/results?sessionId=9d96234f-d564-4aaf-aae5-567b753d453d</t>
  </si>
  <si>
    <t>1971-10-09</t>
  </si>
  <si>
    <t>https://build.fillout.com/editor/b6saBAA7ojus/results?sessionId=834ad3d3-d24c-498f-91b0-e1192ece6ede</t>
  </si>
  <si>
    <t>Mon May 18 2026 18:08:00 GMT+0700 (Western Indonesia Time)</t>
  </si>
  <si>
    <t>1967-09-05</t>
  </si>
  <si>
    <t>29/05/2026 10:42:32</t>
  </si>
  <si>
    <t>2019</t>
  </si>
  <si>
    <t>https://build.fillout.com/editor/b6saBAA7ojus/results?sessionId=900fd107-ecc7-4725-afed-b315dffd6d41</t>
  </si>
  <si>
    <t>Mohamad Supriyadi , Widiya Kusumawati, Fanisa Siti Qumairo, Muhammad Arya Aditya, Muhammad Kafi Arrizki</t>
  </si>
  <si>
    <t>https://build.fillout.com/editor/kdFWQQWTckus/results?sessionId=298ded58-ba9f-4fbe-9cb7-9c40407f5e5d</t>
  </si>
  <si>
    <t>813e3926-5b33-43eb-9462-7ec471cd23ca</t>
  </si>
  <si>
    <t>Mon May 18 2026 17:23:00 GMT+0700 (Western Indonesia Time)</t>
  </si>
  <si>
    <t>Angelina Putri Winanda</t>
  </si>
  <si>
    <t>3515034507140001</t>
  </si>
  <si>
    <t>2014-07-05</t>
  </si>
  <si>
    <t>fcaaa035-1ab2-43be-a61e-3606cd209c08</t>
  </si>
  <si>
    <t>23fdeb1d-52b0-4c78-b7e5-73cf97e8c9b7</t>
  </si>
  <si>
    <t>15/05/2026 12:42:26</t>
  </si>
  <si>
    <t>Wed May 20 2026 16:22:00 GMT+0700 (Western Indonesia Time)</t>
  </si>
  <si>
    <t>Kirana Shanum ayunindya</t>
  </si>
  <si>
    <t>3515034512190002</t>
  </si>
  <si>
    <t>https://prod-fillout-oregon-s3.s3.us-west-2.amazonaws.com/orgid-431168/flowpublicid-kdFWQQWTckus/e015c364-d0bd-4f23-a5e6-90d221c61fe2-nPg0q3F0Cwe7ZJJnXaT4xBeRLLaoUn1EspQQvqM7WZDnFsHp5djBp5sK0iReQYL0PXb5Jwd8EhxZxMMUoro3lKKuBFozngS9csE/WA_1779267347146.jpg</t>
  </si>
  <si>
    <t>https://build.fillout.com/editor/b6saBAA7ojus/results?sessionId=813e3926-5b33-43eb-9462-7ec471cd23ca</t>
  </si>
  <si>
    <t>a6001b32-563f-4ab8-b7e5-06881099c8ec</t>
  </si>
  <si>
    <t>Mon May 18 2026 17:20:00 GMT+0700 (Western Indonesia Time)</t>
  </si>
  <si>
    <t>https://build.fillout.com/editor/b6saBAA7ojus/results?sessionId=53b36302-d061-4e51-a3fb-4e65eda6a227, https://build.fillout.com/editor/b6saBAA7ojus/results?sessionId=36ed5a3d-2a1f-4f6e-8745-888df5ddf55f, https://build.fillout.com/editor/b6saBAA7ojus/results?sessionId=ba660be9-55cd-4c00-9a9d-944bea4bb5fe, https://build.fillout.com/editor/b6saBAA7ojus/results?sessionId=b098ea93-25b2-431c-bcf7-9782420660c2</t>
  </si>
  <si>
    <t>3515035511880003</t>
  </si>
  <si>
    <t>1988-11-15</t>
  </si>
  <si>
    <t>6f2f895d-1c1e-4e2d-88a0-22bbe257d8b9</t>
  </si>
  <si>
    <t>467237e7-c838-4ff1-81ca-038510194359</t>
  </si>
  <si>
    <t>15/05/2026 12:33:05</t>
  </si>
  <si>
    <t>https://prod-fillout-oregon-s3.s3.us-west-2.amazonaws.com/orgid-431168/flowpublicid-kdFWQQWTckus/7e9b92a8-c818-4d85-b425-bddc07203020-5b4T91YDmBzPpCzoLnrqOYHhkWEZVAw96xXG4Sh8hwsqdEnIUDgefiYrLkHlDLp2eZUAw7NoaK0DdxNlURQZJ4dyvtr73Ke2f4z/IMG_9480.png</t>
  </si>
  <si>
    <t>Adi juwianto</t>
  </si>
  <si>
    <t>3515061311810001</t>
  </si>
  <si>
    <t>https://build.fillout.com/editor/b6saBAA7ojus/results?sessionId=a6001b32-563f-4ab8-b7e5-06881099c8ec</t>
  </si>
  <si>
    <t>https://prod-fillout-oregon-s3.s3.us-west-2.amazonaws.com/orgid-431168/flowpublicid-kdFWQQWTckus/95f53334-a3a9-4efe-8b14-fd3608541ea6-9GiEsSJ7ow3z8lOs8fSrPZsmQyscGP7dVmOZEeSerGgz3mARcLg89XSKY3wlHbjn6hjgyHiS6BnCGu8jVECdK2mRpd5IWSUEdRp/IMG-20260520-WA0007.jpg</t>
  </si>
  <si>
    <t>53f3d33e-895b-4ba7-810a-4bc731ce84d1</t>
  </si>
  <si>
    <t>Mon May 18 2026 17:14:00 GMT+0700 (Western Indonesia Time)</t>
  </si>
  <si>
    <t>3515090601880001</t>
  </si>
  <si>
    <t>1987-12-31</t>
  </si>
  <si>
    <t>856ab8f5-e649-4f82-8914-45181dcfd4ba</t>
  </si>
  <si>
    <t>15/05/2026 12:36:21</t>
  </si>
  <si>
    <t>Desa Waung RT 5 RW 3</t>
  </si>
  <si>
    <t>Ucik Asih Pratiwi</t>
  </si>
  <si>
    <t>3515034403860001</t>
  </si>
  <si>
    <t>https://prod-fillout-oregon-s3.s3.us-west-2.amazonaws.com/orgid-431168/flowpublicid-kdFWQQWTckus/d3d14fb5-ef41-4f44-b303-95ba7cef1052-dLWD6FWQTL2UATn7BNb0GzNUUdREAhhUtEus9QsEkB2RMmuqU75DZnHpSckGTODJInRW68nOKozJ8iZJpMsLbQTWAcD32OC75BD/IMG-20260520-WA0004.jpg</t>
  </si>
  <si>
    <t>https://build.fillout.com/editor/b6saBAA7ojus/results?sessionId=53f3d33e-895b-4ba7-810a-4bc731ce84d1</t>
  </si>
  <si>
    <t>Mon May 18 2026 17:16:00 GMT+0700 (Western Indonesia Time)</t>
  </si>
  <si>
    <t>Mon May 18 2026 17:15:00 GMT+0700 (Western Indonesia Time)</t>
  </si>
  <si>
    <t>https://prod-fillout-oregon-s3.s3.us-west-2.amazonaws.com/orgid-431168/flowpublicid-kdFWQQWTckus/43a649cf-1b74-41d3-91b6-52dc58b8f221-KOLRnuAfP4w6YQJHKTgheXV1QyK23KvTgUfqPUo8fVQUzA04o2xJkgUH8fGVtNXoyAwUfBqyGeD1GVlBhtTdbj8SwrZ8iXvLLqm/073d9cd4-daee-4b3f-8d64-790bc7f0b34e.jpg</t>
  </si>
  <si>
    <t>2026-03-18</t>
  </si>
  <si>
    <t>https://build.fillout.com/editor/b6saBAA7ojus/results?sessionId=db0c1685-cb2e-4059-bf9b-5ab3b246e7a0</t>
  </si>
  <si>
    <t>https://prod-fillout-oregon-s3.s3.us-west-2.amazonaws.com/orgid-431168/flowpublicid-kdFWQQWTckus/d4795ff7-7567-4c78-8ae7-5c70b570325c-bp743M29BHb4RrCOcVawer8TqledS5LGWaOs6s5xXvzhH9q0vVQwRcQs0Rhx1OI5YhQcnVH13VjpSQUpq851wyuAlgLcpwnUds7/IMG-20260520-WA0006.jpg</t>
  </si>
  <si>
    <t>f6456f7c-1b96-4462-abe6-3a0652507f5f</t>
  </si>
  <si>
    <t>15/05/2026 12:40:15</t>
  </si>
  <si>
    <t>Dafa Abhirama al ayyubi</t>
  </si>
  <si>
    <t>3515031406130004</t>
  </si>
  <si>
    <t>Mon May 18 2026 17:11:00 GMT+0700 (Western Indonesia Time)</t>
  </si>
  <si>
    <t>1991-02-12</t>
  </si>
  <si>
    <t>https://prod-fillout-oregon-s3.s3.us-west-2.amazonaws.com/orgid-431168/flowpublicid-kdFWQQWTckus/37bc1992-ce38-4d1e-9866-904e7daf3eab-AYTPAiSn33ubKzo9GuoaoCVcpaxg1XLetxhPk0hGMaCfzRt9q3A6VHSmUIszi0H5kMDQZrFjKrtL5kJ62RSxetGQnzFisimeq0g/a8ba1f7e-7289-4d0c-97b7-bc335e13ed8c.jpg</t>
  </si>
  <si>
    <t>https://build.fillout.com/editor/b6saBAA7ojus/results?sessionId=e406f7a7-75f7-4406-b8f7-bfe9af16585e</t>
  </si>
  <si>
    <t>Jepri Wiranata, Nurhayati, Ajeng Ayu Wiranti</t>
  </si>
  <si>
    <t>https://build.fillout.com/editor/kdFWQQWTckus/results?sessionId=fcaaa035-1ab2-43be-a61e-3606cd209c08</t>
  </si>
  <si>
    <t>16909fe3-d28e-4b07-9800-c0653bfe39ae</t>
  </si>
  <si>
    <t>18/05/2026 07:20:25</t>
  </si>
  <si>
    <t>Mon May 18 2026 17:07:00 GMT+0700 (Western Indonesia Time)</t>
  </si>
  <si>
    <t>ellyta eka karunia</t>
  </si>
  <si>
    <t>3515076404800001</t>
  </si>
  <si>
    <t>https://prod-fillout-oregon-s3.s3.us-west-2.amazonaws.com/orgid-431168/flowpublicid-kdFWQQWTckus/bea48080-ba96-4b9d-a8cd-5c6b0992d5ab-d77cLJGX6iaUgOMAEOOf3OiOxjsjiKLNBelzRPqxLkPYzJV2CBQMS9Aybgx5GV89XmiVKBIvPp7E0PvCRXQJGE0NdPTRpVUZcNk/cbf5a5d8-f0b9-487d-9748-f27a126f347f.jpg</t>
  </si>
  <si>
    <t>1991-10-22</t>
  </si>
  <si>
    <t>d6a4048d-2d77-4b02-bbe4-4be706e08d3a</t>
  </si>
  <si>
    <t>Wed May 20 2026 16:32:00 GMT+0700 (Western Indonesia Time)</t>
  </si>
  <si>
    <t>https://build.fillout.com/editor/b6saBAA7ojus/results?sessionId=613503f9-b341-4f13-80be-74dd1ee843ed</t>
  </si>
  <si>
    <t>https://prod-fillout-oregon-s3.s3.us-west-2.amazonaws.com/orgid-431168/flowpublicid-kdFWQQWTckus/a9f19366-b48a-4d74-93cb-6d31e7a7ff85-KIbYgMFC2zstbt8AMHJ50MS2sYJ52Hy1wmKWINGE1F5T4midHGHrRWDqOiFMHAdbEy67Sg18xUMugxsbv0AB0HxLLo8vBI9JEnY/WA_1779267373821.jpg</t>
  </si>
  <si>
    <t>21/05/2026 03:39:10</t>
  </si>
  <si>
    <t>https://build.fillout.com/editor/b6saBAA7ojus/results?sessionId=35970288-8d3f-45d5-968b-ac73d384ad35, https://build.fillout.com/editor/b6saBAA7ojus/results?sessionId=0b4c5ca9-3ed7-4b6c-a1a6-17209fe34796, https://build.fillout.com/editor/b6saBAA7ojus/results?sessionId=e1a9b114-3283-424f-b399-2cb22f528e8c, https://build.fillout.com/editor/b6saBAA7ojus/results?sessionId=34ef18a5-6028-4f5d-aec1-f81758b21587</t>
  </si>
  <si>
    <t>soswandi</t>
  </si>
  <si>
    <t>https://build.fillout.com/editor/b6saBAA7ojus/results?sessionId=4d414f2d-28d5-4f55-9635-8dcccbee1447</t>
  </si>
  <si>
    <t>3515031607210002</t>
  </si>
  <si>
    <t>215000</t>
  </si>
  <si>
    <t>https://prod-fillout-oregon-s3.s3.us-west-2.amazonaws.com/orgid-431168/flowpublicid-kdFWQQWTckus/e74623a2-b93a-44c1-add1-764c06a4d58f-W8EALhc2rMdM3ag7v3NocjmEayVH5sxYSkjLYZcc1IOdDrCfVEnNcb7yYkdb9XTQxqIlsv88csvek13M9rzNA2MbHbj0FKJvZKz/IMG-20260520-WA0007.jpg</t>
  </si>
  <si>
    <t>Mon May 18 2026 16:54:00 GMT+0700 (Western Indonesia Time)</t>
  </si>
  <si>
    <t>1950-07-04</t>
  </si>
  <si>
    <t>21/05/2026 03:43:19</t>
  </si>
  <si>
    <t>https://prod-fillout-oregon-s3.s3.us-west-2.amazonaws.com/orgid-431168/flowpublicid-kdFWQQWTckus/a21563ee-e5f9-410f-979d-ac35651bfc54-rxbqx66rkZ0kIKCluHdiCDUAMtHkvizKq0GxnpGSLf3pWeK5oZTKJVCW564jPOVOTSq9JaKLhetOkKg2Sou05TCt29Ux2rN6Oph/IMG-20260520-WA0004.jpg</t>
  </si>
  <si>
    <t>https://build.fillout.com/editor/b6saBAA7ojus/results?sessionId=a6e18114-83a7-4bb5-b580-abf3065d9135</t>
  </si>
  <si>
    <t>Mon May 18 2026 16:55:00 GMT+0700 (Western Indonesia Time)</t>
  </si>
  <si>
    <t>Mon May 18 2026 16:53:00 GMT+0700 (Western Indonesia Time)</t>
  </si>
  <si>
    <t>https://prod-fillout-oregon-s3.s3.us-west-2.amazonaws.com/orgid-431168/flowpublicid-kdFWQQWTckus/48ec5d6a-97a6-4036-aa89-ba5db1170a0e-dqfZcHaDGqLOSQ3ZshkOiEmZrk0TThcVXEwUKCnxu9qZprvSLKPANYXxXnnNKmBCKLPx5QbQWoFvxLPvfiDaHOSmcDnXIKH9Mqk/IMG-20260520-WA0006.jpg</t>
  </si>
  <si>
    <t>2021-02-16</t>
  </si>
  <si>
    <t>19/05/2026 06:31:04</t>
  </si>
  <si>
    <t>https://build.fillout.com/editor/b6saBAA7ojus/results?sessionId=d4629b45-7d94-4bdf-a568-7f989a657623</t>
  </si>
  <si>
    <t>Mon May 18 2026 16:50:00 GMT+0700 (Western Indonesia Time)</t>
  </si>
  <si>
    <t>1996-08-04</t>
  </si>
  <si>
    <t>Karsono, Siti Abedad, Marpuah</t>
  </si>
  <si>
    <t>19/05/2026 06:33:54</t>
  </si>
  <si>
    <t>https://build.fillout.com/editor/kdFWQQWTckus/results?sessionId=d6a4048d-2d77-4b02-bbe4-4be706e08d3a</t>
  </si>
  <si>
    <t>https://build.fillout.com/editor/b6saBAA7ojus/results?sessionId=31466fd1-5ac5-4f8e-9d7e-58c9cb7e9a71</t>
  </si>
  <si>
    <t>Wed May 20 2026 18:26:00 GMT+0700 (Western Indonesia Time)</t>
  </si>
  <si>
    <t>Wed May 20 2026 18:01:00 GMT+0700 (Western Indonesia Time)</t>
  </si>
  <si>
    <t>Mon May 18 2026 16:47:00 GMT+0700 (Western Indonesia Time)</t>
  </si>
  <si>
    <t>1998-01-14</t>
  </si>
  <si>
    <t>https://build.fillout.com/editor/b6saBAA7ojus/results?sessionId=6312b6bf-cb5d-4e6a-b889-86736434f5d8</t>
  </si>
  <si>
    <t>23/05/2026 04:32:03</t>
  </si>
  <si>
    <t>https://build.fillout.com/editor/b6saBAA7ojus/results?sessionId=674dfc01-3a5a-4fbd-b275-0a9ddd0ecfc1</t>
  </si>
  <si>
    <t>6fb5b9ec-b7d8-46f3-b9a7-1a05e5970677</t>
  </si>
  <si>
    <t>Abdul Basit</t>
  </si>
  <si>
    <t>https://prod-fillout-oregon-s3.s3.us-west-2.amazonaws.com/orgid-431168/flowpublicid-kdFWQQWTckus/76d27521-46f2-4ffa-943d-80a77fe23cc3-mBVx4LeA1oZSOp4o1W78h6OtAjT5774DjXKMmTKYmXs7G1QJV0PR1ajEJq3WtqtwKCbo1UfvIejXGt40ZByN6EmRxs9acRqDyhC/Screenshot_20260519-120829_Gallery.jpg</t>
  </si>
  <si>
    <t>a97d4897-2c0a-463d-904f-65ef31c0b995</t>
  </si>
  <si>
    <t xml:space="preserve">Aisyah Nur Salsabila </t>
  </si>
  <si>
    <t>3515035707220001</t>
  </si>
  <si>
    <t>2022-07-18</t>
  </si>
  <si>
    <t>https://build.fillout.com/editor/b6saBAA7ojus/results?sessionId=a97d4897-2c0a-463d-904f-65ef31c0b995</t>
  </si>
  <si>
    <t>Mon May 18 2026 16:41:00 GMT+0700 (Western Indonesia Time)</t>
  </si>
  <si>
    <t>Mon May 18 2026 16:38:00 GMT+0700 (Western Indonesia Time)</t>
  </si>
  <si>
    <t>2003-01-18</t>
  </si>
  <si>
    <t>https://prod-fillout-oregon-s3.s3.us-west-2.amazonaws.com/orgid-431168/flowpublicid-kdFWQQWTckus/c16979f3-64a3-4e21-91a4-7b2057e008b4-RGAnLcjiMlkhTaWXqj92vW0f1D0YvnMqTQvbQ8ZfNkQ9Enc4vuYPy4QlB5WoSSNIYjpY4udAKhZRpxaw8Flm0EyT3XSpi3ulR1S/Screenshot_20260519-120818_Gallery.jpg</t>
  </si>
  <si>
    <t>https://build.fillout.com/editor/b6saBAA7ojus/results?sessionId=098ba39a-d8a5-4cf0-89da-944184820c95</t>
  </si>
  <si>
    <t>c6748b2e-01f0-4643-aaa0-bc7e68638838</t>
  </si>
  <si>
    <t>18/05/2026 03:56:15</t>
  </si>
  <si>
    <t>Akmad Ali Sober</t>
  </si>
  <si>
    <t>3515030806800006</t>
  </si>
  <si>
    <t>cdf5ca73-f5eb-4d13-9f4d-77754e84d6e8</t>
  </si>
  <si>
    <t>Mon May 18 2026 16:40:00 GMT+0700 (Western Indonesia Time)</t>
  </si>
  <si>
    <t>Nurzulfa Maulida</t>
  </si>
  <si>
    <t>3515045307990002</t>
  </si>
  <si>
    <t>1999-07-13</t>
  </si>
  <si>
    <t>https://prod-fillout-oregon-s3.s3.us-west-2.amazonaws.com/orgid-431168/flowpublicid-kdFWQQWTckus/4eff5001-df4b-462b-bb61-0fec1c874c24-enVBqqWXFNJ2FgjL1XcWEIgjS7RrTSIcFSfuKOOSKr9IUJCtmbGAIOdrwrFNJyjobZpkXUh8Zk83PdM0Bu8cvYCdnAt0QNELu2F/Screenshot_20260519-120806_Gallery.jpg</t>
  </si>
  <si>
    <t>https://build.fillout.com/editor/b6saBAA7ojus/results?sessionId=cdf5ca73-f5eb-4d13-9f4d-77754e84d6e8</t>
  </si>
  <si>
    <t>b70bc98e-4eaa-4ead-9eb3-719c09f298d3</t>
  </si>
  <si>
    <t>15/05/2026 12:51:23</t>
  </si>
  <si>
    <t>https://prod-fillout-oregon-s3.s3.us-west-2.amazonaws.com/orgid-431168/flowpublicid-kdFWQQWTckus/08cd2b8d-768d-4717-bfe0-ad45b582acb8-9YgHlNEY5KqUEEifda9Uc9FoYZ8nRioN08MyanJNPKZMzLzKFf5uxqqK0MFQsdkFVFVb3uMEnrpLvrqwT3I3IVfv34vmJ3SBNXm/Screenshot_20260519-120811_Gallery.jpg</t>
  </si>
  <si>
    <t>2,5</t>
  </si>
  <si>
    <t>1969-07-07</t>
  </si>
  <si>
    <t>https://build.fillout.com/editor/b6saBAA7ojus/results?sessionId=b69b4e78-42d7-4718-873b-a889c061a8ee</t>
  </si>
  <si>
    <t>daf89e59-3107-4330-9a2c-16ac2ff84ebc</t>
  </si>
  <si>
    <t>18/05/2026 04:00:49</t>
  </si>
  <si>
    <t>673d1f35-504a-483a-a815-4cf51fab325d</t>
  </si>
  <si>
    <t>Meme Wibowo</t>
  </si>
  <si>
    <t>Mon May 18 2026 16:35:00 GMT+0700 (Western Indonesia Time)</t>
  </si>
  <si>
    <t>3515097112890001</t>
  </si>
  <si>
    <t xml:space="preserve">Mochamat Doni Firmansyah </t>
  </si>
  <si>
    <t>3515033110990003</t>
  </si>
  <si>
    <t>https://build.fillout.com/editor/b6saBAA7ojus/results?sessionId=987b65bf-6871-47b5-9a1b-d9a09ff4b744, https://build.fillout.com/editor/b6saBAA7ojus/results?sessionId=8055520e-b209-4989-bb6e-66f883ccccd9</t>
  </si>
  <si>
    <t>1999-10-31</t>
  </si>
  <si>
    <t>70c92541-3877-433b-967e-f84df69de617</t>
  </si>
  <si>
    <t>https://prod-fillout-oregon-s3.s3.us-west-2.amazonaws.com/orgid-431168/flowpublicid-kdFWQQWTckus/7f50e3f5-7fd5-4da2-9172-6ed27960ea81-H1ft1jCeRURF40lj4tGRMxr8RHeOehOBlNQkJHY9NvSKHBFPPF3zAgY5bNCZt1Z8mwLj3dupNcrSJiPFCdcFr0qdag11EQL98nd/Screenshot_20260517-133052_Gallery.jpg</t>
  </si>
  <si>
    <t>https://build.fillout.com/editor/b6saBAA7ojus/results?sessionId=673d1f35-504a-483a-a815-4cf51fab325d</t>
  </si>
  <si>
    <t>Mon May 18 2026 16:29:00 GMT+0700 (Western Indonesia Time)</t>
  </si>
  <si>
    <t>6ceffc2d-fa9c-416e-a9b5-a67482acaf23</t>
  </si>
  <si>
    <t>18/05/2026 04:06:33</t>
  </si>
  <si>
    <t>https://build.fillout.com/editor/kdFWQQWTckus/results?sessionId=2e44288e-241a-426e-9124-297b16448c44</t>
  </si>
  <si>
    <t>Ahmad Hafizh putra Shober</t>
  </si>
  <si>
    <t>3515032601700001</t>
  </si>
  <si>
    <t>1969-05-17</t>
  </si>
  <si>
    <t>c99ec0a9-e8c6-4fd2-a549-154d1558ffdf</t>
  </si>
  <si>
    <t>Wed May 20 2026 19:00:00 GMT+0700 (Western Indonesia Time)</t>
  </si>
  <si>
    <t>https://build.fillout.com/editor/b6saBAA7ojus/results?sessionId=f33fadd2-132a-4beb-98ce-38f6d804efe8</t>
  </si>
  <si>
    <t>https://prod-fillout-oregon-s3.s3.us-west-2.amazonaws.com/orgid-431168/flowpublicid-kdFWQQWTckus/602f7178-0423-4d19-aaa2-ec04c95cd461-fIOFh9zyoPbc86Bklmz4eGUXtUltXRhWpexVxbW6SMZ1Dy6ytL45vI8KFvf3uU4uRPJqY611KaDBwk8j7di3IZfdnRNG9Ma7Bar/Screenshot_20260516-073333_Gallery.jpg</t>
  </si>
  <si>
    <t>https://prod-fillout-oregon-s3.s3.us-west-2.amazonaws.com/orgid-431168/flowpublicid-kdFWQQWTckus/e0133ccc-19f6-45b4-a04b-f11e9beed14f-OoVj6drqoCPnK55M3RIwUqoKBhedClTLNSqYoFWDfVTacPoZ0qh4MB3FKXrHj66g1d6tiNE4Vvp87EppkK4zfrcUPNbs0Rx2gNk/Screenshot_20260517-133110_Gallery.jpg</t>
  </si>
  <si>
    <t>7b771a38-074c-4d63-ae09-3fcb0ec860a1</t>
  </si>
  <si>
    <t>15/05/2026 12:56:44</t>
  </si>
  <si>
    <t>Ahmad hafizh putra soberi</t>
  </si>
  <si>
    <t>3515032607100001</t>
  </si>
  <si>
    <t>https://build.fillout.com/editor/b6saBAA7ojus/results?sessionId=e8beb883-e73f-41d7-ad66-be4bf68dd709</t>
  </si>
  <si>
    <t>https://prod-fillout-oregon-s3.s3.us-west-2.amazonaws.com/orgid-431168/flowpublicid-kdFWQQWTckus/c4e52679-f0bd-48ee-9c1a-cda7f20e7eb7-BzwmnqjaMKLEwDqTABae6TSuv7DCUgx6ipELtmhmT2opraRE4zGlk1X6dSB2oiF1vMDraZiabEX0GOjY0Niwe1OA8B2Ic2tu8Al/Screenshot_20260517-133115_Gallery.jpg</t>
  </si>
  <si>
    <t>2013-02-15</t>
  </si>
  <si>
    <t>https://prod-fillout-oregon-s3.s3.us-west-2.amazonaws.com/orgid-431168/flowpublicid-kdFWQQWTckus/f390d420-da16-4d5d-9153-eac33a161058-rfeyZVRXNspHMdKinvfjykqfOZJUnI5lPl0gtzpeKW93wGPi97eRtUIiDXUmUe5hWLDcN76YXyAX4mmtDrYT8bmW74eQLJT2GDn/Screenshot_20260516-073307_Gallery.jpg</t>
  </si>
  <si>
    <t>5baf61ee-806e-4173-b1d9-3c32316e6ee5</t>
  </si>
  <si>
    <t>18/05/2026 04:09:23</t>
  </si>
  <si>
    <t>Azkadina Alya Shoberi</t>
  </si>
  <si>
    <t>3515034306170001</t>
  </si>
  <si>
    <t>https://build.fillout.com/editor/b6saBAA7ojus/results?sessionId=09951fdf-a78d-439f-a593-2aa2864e86e2</t>
  </si>
  <si>
    <t>https://prod-fillout-oregon-s3.s3.us-west-2.amazonaws.com/orgid-431168/flowpublicid-kdFWQQWTckus/335990d8-593f-4414-a984-b33996aaf527-mm4XGufnxX31U3FhTlBoIztswvb9StlaBmli0o9R1s8FZb0Xs7ovL6bKv0Ih9wy7w0CYo99NQ1oDhba7zAYCpfmU2qsn4LFVHwd/Screenshot_20260517-133121_Gallery.jpg</t>
  </si>
  <si>
    <t>Mon May 18 2026 16:28:00 GMT+0700 (Western Indonesia Time)</t>
  </si>
  <si>
    <t>https://prod-fillout-oregon-s3.s3.us-west-2.amazonaws.com/orgid-431168/flowpublicid-kdFWQQWTckus/a3ecb830-0c35-4d56-9e8c-5be28d5671b7-7SPsLaZ5QBLR4degrsp8VCaIFTPsI4l0VPeVYotwUgj8lUTFGU6l5EHITmHAutUNHSRX2wne4AKzyT7uzIUl0idYAOjmtT32gJl/Screenshot_20260516-073313_Gallery.jpg</t>
  </si>
  <si>
    <t>2007-12-24</t>
  </si>
  <si>
    <t>fded87c5-35b0-4ce3-b9e8-834391bf854b</t>
  </si>
  <si>
    <t>15/05/2026 07:22:46</t>
  </si>
  <si>
    <t>3515035905620002</t>
  </si>
  <si>
    <t>https://build.fillout.com/editor/b6saBAA7ojus/results?sessionId=f3be4a04-b686-4f81-b723-7eb062f386c1</t>
  </si>
  <si>
    <t>https://prod-fillout-oregon-s3.s3.us-west-2.amazonaws.com/orgid-431168/flowpublicid-kdFWQQWTckus/a2b070a2-c1e8-43f6-9852-901b79648579-htIKGgKewBVTmmIR6CmPKuJAFJlkLjSJoPUmONq8WaDSbiy0gZOIOjRwDZDl5GVYk2PMK3BLv5KYRbeBCuK9wpAHW2aZ1yRH27C/Screenshot_20260516-073319_Gallery.jpg</t>
  </si>
  <si>
    <t>https://build.fillout.com/editor/b6saBAA7ojus/results?sessionId=96aa247e-5c09-420b-989b-74e11ee71f47, https://build.fillout.com/editor/b6saBAA7ojus/results?sessionId=5bdbd39a-bafb-4636-9202-896ba9fbcbbc</t>
  </si>
  <si>
    <t>1981-07-26</t>
  </si>
  <si>
    <t>21/05/2026 02:40:45</t>
  </si>
  <si>
    <t>https://build.fillout.com/editor/b6saBAA7ojus/results?sessionId=49c6e838-9dee-43d4-8f12-e7399b2502a2</t>
  </si>
  <si>
    <t>Jiman, Anis luxviati, Bintang satria wahyu pratama, Siti rohmaniyah</t>
  </si>
  <si>
    <t>https://build.fillout.com/editor/kdFWQQWTckus/results?sessionId=c99ec0a9-e8c6-4fd2-a549-154d1558ffdf</t>
  </si>
  <si>
    <t>Mon May 18 2026 16:25:00 GMT+0700 (Western Indonesia Time)</t>
  </si>
  <si>
    <t>1983-02-18</t>
  </si>
  <si>
    <t>Wed May 20 2026 19:27:00 GMT+0700 (Western Indonesia Time)</t>
  </si>
  <si>
    <t>Wed May 20 2026 19:05:00 GMT+0700 (Western Indonesia Time)</t>
  </si>
  <si>
    <t>21/05/2026 02:44:37</t>
  </si>
  <si>
    <t>https://build.fillout.com/editor/b6saBAA7ojus/results?sessionId=f2efb4e7-7df0-4c6e-862b-5aea9737138d</t>
  </si>
  <si>
    <t>2001-02-06</t>
  </si>
  <si>
    <t>https://build.fillout.com/editor/b6saBAA7ojus/results?sessionId=eddb2ef3-0104-40db-a945-f97427da7362</t>
  </si>
  <si>
    <t>Mon May 18 2026 16:23:00 GMT+0700 (Western Indonesia Time)</t>
  </si>
  <si>
    <t>1970-08-17</t>
  </si>
  <si>
    <t>https://build.fillout.com/editor/b6saBAA7ojus/results?sessionId=dab1501f-dc71-4818-8d1e-70bc12dc7adf</t>
  </si>
  <si>
    <t>Mon May 18 2026 16:18:00 GMT+0700 (Western Indonesia Time)</t>
  </si>
  <si>
    <t>Mon May 18 2026 16:17:00 GMT+0700 (Western Indonesia Time)</t>
  </si>
  <si>
    <t>2022-11-28</t>
  </si>
  <si>
    <t>https://build.fillout.com/editor/b6saBAA7ojus/results?sessionId=061c2f0b-83a2-4512-9f14-f3e5406ce872</t>
  </si>
  <si>
    <t>https://build.fillout.com/editor/b6saBAA7ojus/results?sessionId=83ac580c-cfe8-432c-8cce-ff386d2d64ed, https://build.fillout.com/editor/b6saBAA7ojus/results?sessionId=dd8831d2-b1c2-4d76-9142-81c570bbfaaa, https://build.fillout.com/editor/b6saBAA7ojus/results?sessionId=68b052a2-bc7b-4073-8756-038bba5608a2</t>
  </si>
  <si>
    <t>Mon May 18 2026 16:14:00 GMT+0700 (Western Indonesia Time)</t>
  </si>
  <si>
    <t>1996-05-20</t>
  </si>
  <si>
    <t>https://build.fillout.com/editor/b6saBAA7ojus/results?sessionId=143e963b-fe63-48cf-812e-0d2dd9b3018c</t>
  </si>
  <si>
    <t>Dwi Komariati, Zahrotul Putri Rahmadita</t>
  </si>
  <si>
    <t>https://build.fillout.com/editor/kdFWQQWTckus/results?sessionId=3454aad5-07b7-4384-a2cd-1fcd5e4d43ee</t>
  </si>
  <si>
    <t>Mon May 18 2026 16:12:00 GMT+0700 (Western Indonesia Time)</t>
  </si>
  <si>
    <t>b7a78c43-bd7d-454b-a65e-77ac6987cf72</t>
  </si>
  <si>
    <t>3515035012570001</t>
  </si>
  <si>
    <t>1996-10-16</t>
  </si>
  <si>
    <t>Wed May 20 2026 19:25:00 GMT+0700 (Western Indonesia Time)</t>
  </si>
  <si>
    <t>https://build.fillout.com/editor/b6saBAA7ojus/results?sessionId=20287e3d-08ac-402f-8df0-b66ca560170b</t>
  </si>
  <si>
    <t>Mon May 18 2026 15:59:00 GMT+0700 (Western Indonesia Time)</t>
  </si>
  <si>
    <t>22/05/2026 02:54:18</t>
  </si>
  <si>
    <t>2017-03-03</t>
  </si>
  <si>
    <t>https://build.fillout.com/editor/b6saBAA7ojus/results?sessionId=717b7799-79e4-49a4-9046-265b3d816702</t>
  </si>
  <si>
    <t>2000-05-01</t>
  </si>
  <si>
    <t>e2d3a6f7-9cf1-4986-bf2e-19c0f90a5f51</t>
  </si>
  <si>
    <t>16/05/2026 08:27:41</t>
  </si>
  <si>
    <t>3515032112770002</t>
  </si>
  <si>
    <t>https://build.fillout.com/editor/b6saBAA7ojus/results?sessionId=c03f5f7b-7bdc-4695-89b5-9d39b442dfeb</t>
  </si>
  <si>
    <t>Mon May 18 2026 15:54:00 GMT+0700 (Western Indonesia Time)</t>
  </si>
  <si>
    <t>2010-04-08</t>
  </si>
  <si>
    <t>https://build.fillout.com/editor/b6saBAA7ojus/results?sessionId=08868c09-5784-4542-a981-fa5bcf699e1f, https://build.fillout.com/editor/b6saBAA7ojus/results?sessionId=aae4bfce-bbfc-48c9-b8f2-86c6ae8fa901, https://build.fillout.com/editor/b6saBAA7ojus/results?sessionId=65eea193-ff9a-47bb-93de-584be756d09e</t>
  </si>
  <si>
    <t>22/05/2026 02:57:02</t>
  </si>
  <si>
    <t>https://build.fillout.com/editor/b6saBAA7ojus/results?sessionId=1eb2bfb1-595a-4a8c-9923-49df41511aa8</t>
  </si>
  <si>
    <t>Mon May 18 2026 15:51:00 GMT+0700 (Western Indonesia Time)</t>
  </si>
  <si>
    <t>1984-12-28</t>
  </si>
  <si>
    <t>https://build.fillout.com/editor/kdFWQQWTckus/results?sessionId=48e6c89a-e697-4738-bdb6-671d733b8761</t>
  </si>
  <si>
    <t>https://build.fillout.com/editor/b6saBAA7ojus/results?sessionId=c1d33304-913c-4f7a-b7e6-058c392b4707</t>
  </si>
  <si>
    <t>Wed May 20 2026 19:52:00 GMT+0700 (Western Indonesia Time)</t>
  </si>
  <si>
    <t>Wed May 20 2026 19:32:00 GMT+0700 (Western Indonesia Time)</t>
  </si>
  <si>
    <t>2016-08-01</t>
  </si>
  <si>
    <t>https://build.fillout.com/editor/b6saBAA7ojus/results?sessionId=729ad585-fcf3-4b07-965f-4120286cfe22</t>
  </si>
  <si>
    <t>Mon May 18 2026 15:46:00 GMT+0700 (Western Indonesia Time)</t>
  </si>
  <si>
    <t>1980-06-17</t>
  </si>
  <si>
    <t>https://build.fillout.com/editor/b6saBAA7ojus/results?sessionId=4fdebca4-40a2-4e2b-b46c-d339f1a52ca5</t>
  </si>
  <si>
    <t>Mon May 18 2026 15:48:00 GMT+0700 (Western Indonesia Time)</t>
  </si>
  <si>
    <t>1989-03-03</t>
  </si>
  <si>
    <t>https://build.fillout.com/editor/b6saBAA7ojus/results?sessionId=37fc95ab-cc4f-4783-8f30-8af02f959ab7, https://build.fillout.com/editor/b6saBAA7ojus/results?sessionId=3ba5e825-2e56-40ae-9225-a324599f53a4, https://build.fillout.com/editor/b6saBAA7ojus/results?sessionId=4ade3902-2b4e-4552-ad8a-285987a2e711</t>
  </si>
  <si>
    <t>https://build.fillout.com/editor/b6saBAA7ojus/results?sessionId=baa63266-e9e9-4923-85ae-1b34d1c86bb4</t>
  </si>
  <si>
    <t>Mon May 18 2026 15:43:00 GMT+0700 (Western Indonesia Time)</t>
  </si>
  <si>
    <t>1989-06-16</t>
  </si>
  <si>
    <t>https://build.fillout.com/editor/b6saBAA7ojus/results?sessionId=23a3de1e-bc57-4315-9b40-989436d404cf</t>
  </si>
  <si>
    <t>5937f954-b295-47aa-a775-9fa1a1400685</t>
  </si>
  <si>
    <t>Mon May 18 2026 15:25:00 GMT+0700 (Western Indonesia Time)</t>
  </si>
  <si>
    <t>Mon May 18 2026 15:24:00 GMT+0700 (Western Indonesia Time)</t>
  </si>
  <si>
    <t>radeya denta mahardika</t>
  </si>
  <si>
    <t>3515032501200002</t>
  </si>
  <si>
    <t>2020-01-25</t>
  </si>
  <si>
    <t>https://build.fillout.com/editor/b6saBAA7ojus/results?sessionId=5937f954-b295-47aa-a775-9fa1a1400685</t>
  </si>
  <si>
    <t>ecbe7e02-7c50-4b0c-ae5b-a8b4db18ab63</t>
  </si>
  <si>
    <t>17/05/2026 08:52:36</t>
  </si>
  <si>
    <t>3515032007810005</t>
  </si>
  <si>
    <t>Penjual minyak</t>
  </si>
  <si>
    <t>75458dff-bc34-4dac-9175-39000b5524bb</t>
  </si>
  <si>
    <t>https://build.fillout.com/editor/kdFWQQWTckus/results?sessionId=493e9313-e1e5-48d6-82e8-01f9f0c664e4</t>
  </si>
  <si>
    <t>Mon May 18 2026 15:22:00 GMT+0700 (Western Indonesia Time)</t>
  </si>
  <si>
    <t>reza atha syandana besarianta</t>
  </si>
  <si>
    <t>3515031603080003</t>
  </si>
  <si>
    <t>2008-03-17</t>
  </si>
  <si>
    <t>d7f6a9e6-76a9-4bc4-aa54-ef4dd95296a3</t>
  </si>
  <si>
    <t>Wed May 20 2026 21:32:00 GMT+0700 (Western Indonesia Time)</t>
  </si>
  <si>
    <t>Wed May 20 2026 21:13:00 GMT+0700 (Western Indonesia Time)</t>
  </si>
  <si>
    <t>https://prod-fillout-oregon-s3.s3.us-west-2.amazonaws.com/orgid-431168/flowpublicid-kdFWQQWTckus/fb50c94e-e88a-4f40-8312-3f4435d8bbf4-kdNzKVTMmxHsmWxbDQiI3gpq0XThVop3mT5zEE6vLPEcfLBNtr5cT5Eg22pGWyZ70lk1g437OLxQT9YbmwsjMjqdFJOaM3Y9E14/KK-Karnadi.jpg</t>
  </si>
  <si>
    <t>https://build.fillout.com/editor/b6saBAA7ojus/results?sessionId=75458dff-bc34-4dac-9175-39000b5524bb</t>
  </si>
  <si>
    <t>d8a06415-01be-4fc0-913f-67639880fd8b</t>
  </si>
  <si>
    <t>17/05/2026 08:54:41</t>
  </si>
  <si>
    <t>3515034211800002</t>
  </si>
  <si>
    <t>07be1260-e8fd-4d2e-8699-72dc06abbb2c</t>
  </si>
  <si>
    <t>Mon May 18 2026 15:19:00 GMT+0700 (Western Indonesia Time)</t>
  </si>
  <si>
    <t>ika agustina</t>
  </si>
  <si>
    <t>3515037008840003</t>
  </si>
  <si>
    <t>1984-08-30</t>
  </si>
  <si>
    <t>https://build.fillout.com/editor/b6saBAA7ojus/results?sessionId=07be1260-e8fd-4d2e-8699-72dc06abbb2c</t>
  </si>
  <si>
    <t>e96e2f36-a497-416b-bf80-4bf33d6f28b6</t>
  </si>
  <si>
    <t>17/05/2026 09:13:39</t>
  </si>
  <si>
    <t>https://prod-fillout-oregon-s3.s3.us-west-2.amazonaws.com/orgid-431168/flowpublicid-kdFWQQWTckus/8fb0744b-beb2-4bf9-8fa2-19475d199317-Et8eGPjYBNRgFpDB6BTsq2Bp9oOrumtoge6FwCmq6Fy1YKGqI8BIXwAUMQ64V2tEJasjxo17kIYUGmk91Vq9ejFuResWPkAosYa/221938.jpg</t>
  </si>
  <si>
    <t>Muhammad diky akbar herdiansyah</t>
  </si>
  <si>
    <t>https://build.fillout.com/editor/b6saBAA7ojus/results?sessionId=b97e29df-1257-4033-81e9-ffd28af91965, https://build.fillout.com/editor/b6saBAA7ojus/results?sessionId=b440273a-ca57-4cd4-b739-e9f001279d0f, https://build.fillout.com/editor/b6saBAA7ojus/results?sessionId=7b7b9fee-07a4-45c9-bed0-ee964e0cc2db</t>
  </si>
  <si>
    <t>3515030502070002</t>
  </si>
  <si>
    <t>714a63a5-a48e-45eb-8402-85a1ea0757e6</t>
  </si>
  <si>
    <t>06ec4132-10c6-4762-8a60-6dc1e4465132</t>
  </si>
  <si>
    <t>Mon May 18 2026 15:16:00 GMT+0700 (Western Indonesia Time)</t>
  </si>
  <si>
    <t>https://prod-fillout-oregon-s3.s3.us-west-2.amazonaws.com/orgid-431168/flowpublicid-kdFWQQWTckus/24df7a7c-ce65-47a8-a49c-2d8dd24a1622-kki6wOhbhwYUdXXKzxAZL0gWXqnqAe43lWKqPc9izocgMkOwa2sIuJvSojJCnmHTLw0T1zboyaWvwvWyC4h1eeQq3Uag9Wh6ONI/WA_1778730045817.jpg</t>
  </si>
  <si>
    <t>3515031309830001</t>
  </si>
  <si>
    <t>1983-09-13</t>
  </si>
  <si>
    <t>https://prod-fillout-oregon-s3.s3.us-west-2.amazonaws.com/orgid-431168/flowpublicid-kdFWQQWTckus/f57dcf9a-d192-4483-87fa-99df14a01cec-e5IO9yB6TNX8n3p7pFJVyBQdqkzuGhWG4a3XqoosnU2Ag8TGTsAcY4RQIpKjXpDtPiKoYp1qLHDcjv0EBIc7bSb7RVl6iWVYG66/221939.jpg</t>
  </si>
  <si>
    <t>https://build.fillout.com/editor/b6saBAA7ojus/results?sessionId=06ec4132-10c6-4762-8a60-6dc1e4465132</t>
  </si>
  <si>
    <t>e86cfcc7-02e8-40ed-8d61-6f6373d0d879</t>
  </si>
  <si>
    <t>17/05/2026 09:15:29</t>
  </si>
  <si>
    <t>Arsy deswinta maulidya</t>
  </si>
  <si>
    <t>3515034412170002</t>
  </si>
  <si>
    <t>Mon May 18 2026 15:05:00 GMT+0700 (Western Indonesia Time)</t>
  </si>
  <si>
    <t>https://prod-fillout-oregon-s3.s3.us-west-2.amazonaws.com/orgid-431168/flowpublicid-kdFWQQWTckus/8d3430d6-5cca-4c37-890a-719ce53c0910-udr5QRitL9Vq5fDOVvNPXsALda3Wnn1RV5oIcTUGxA6pgT7jw250Og009XDq1l4GEeazk76V4lnaK6wJ0Y3AyAc3XTKSE8ZqyhR/221940.jpg</t>
  </si>
  <si>
    <t>1960-02-03</t>
  </si>
  <si>
    <t>https://prod-fillout-oregon-s3.s3.us-west-2.amazonaws.com/orgid-431168/flowpublicid-kdFWQQWTckus/a24e4618-b657-48e5-aa0e-7f95f69898c6-R9XJngbCYYvIiNJXO8AI2obWfuvfhB3JwpkJXWkHCEBDXlwR372aBxo5t9WhKCQvXr1wJHygPfVr8s9Xlro8R1fm8RXsIMpxTix/1000424591.jpg</t>
  </si>
  <si>
    <t>https://build.fillout.com/editor/b6saBAA7ojus/results?sessionId=4ba00142-c110-496c-8fc8-7d24baaca227</t>
  </si>
  <si>
    <t>https://prod-fillout-oregon-s3.s3.us-west-2.amazonaws.com/orgid-431168/flowpublicid-kdFWQQWTckus/20f20360-0423-4900-98d3-97cd4bc7e224-9ers5oermOfTxuQY19wE9kMayZQvubJj8x29TmANs2mNcYfCNsU4HlDFG29ql71s0DgLtcX04aG16AKsBM8RObBFf2eO4z2yZqJ/1000424578.jpg</t>
  </si>
  <si>
    <t>960000000</t>
  </si>
  <si>
    <t xml:space="preserve">Karnadi, Karnidyan Rakhmawan </t>
  </si>
  <si>
    <t>Mon May 18 2026 15:03:00 GMT+0700 (Western Indonesia Time)</t>
  </si>
  <si>
    <t>https://build.fillout.com/editor/kdFWQQWTckus/results?sessionId=d7f6a9e6-76a9-4bc4-aa54-ef4dd95296a3</t>
  </si>
  <si>
    <t>1956-01-04</t>
  </si>
  <si>
    <t>3515031701220002</t>
  </si>
  <si>
    <t>c6669391-0e79-43a5-a762-fc67e7f5b64c</t>
  </si>
  <si>
    <t>Wed May 20 2026 22:45:00 GMT+0700 (Western Indonesia Time)</t>
  </si>
  <si>
    <t>Wed May 20 2026 22:07:00 GMT+0700 (Western Indonesia Time)</t>
  </si>
  <si>
    <t>https://prod-fillout-oregon-s3.s3.us-west-2.amazonaws.com/orgid-431168/flowpublicid-kdFWQQWTckus/6236076d-f1df-4521-aaaa-def7ba8f22c0-iRBMIbODNrQe4D9s9sigQXhK5Oo4dTZ8p31Vvxo43h6oDnvT8tetAde6Ol7CEEkHGmRyFbE2kBZXryRiv0I24TjcaImcnPmmF07/1000424589.jpg</t>
  </si>
  <si>
    <t>https://prod-fillout-oregon-s3.s3.us-west-2.amazonaws.com/orgid-431168/flowpublicid-kdFWQQWTckus/ec6f6b22-c122-4a09-85e8-a81e8b1d42b8-bIroJRo0jbs9u5abEA32YjmgNrrQfokdxjDjsN3KJfkCTcdq6CYgsWAXMHWut2bcxsqUq0kith5IbNaHeblLIXuYyvDr6gqnHr7/KK-Sulilik.jpg</t>
  </si>
  <si>
    <t>https://build.fillout.com/editor/b6saBAA7ojus/results?sessionId=e8658b2a-44f6-41c3-ac53-6a104c0fa4bf</t>
  </si>
  <si>
    <t>54a986c1-d24d-4daf-8637-24cd3c467094</t>
  </si>
  <si>
    <t>Mon May 18 2026 14:46:00 GMT+0700 (Western Indonesia Time)</t>
  </si>
  <si>
    <t>Mon May 18 2026 14:44:00 GMT+0700 (Western Indonesia Time)</t>
  </si>
  <si>
    <t>muhammad salman alfarizi</t>
  </si>
  <si>
    <t>3515032110190001</t>
  </si>
  <si>
    <t>2019-10-21</t>
  </si>
  <si>
    <t>https://build.fillout.com/editor/b6saBAA7ojus/results?sessionId=54a986c1-d24d-4daf-8637-24cd3c467094</t>
  </si>
  <si>
    <t>https://build.fillout.com/editor/b6saBAA7ojus/results?sessionId=e4b85182-4149-42d4-a49c-154fe26bd777, https://build.fillout.com/editor/b6saBAA7ojus/results?sessionId=ea48ee0d-3b2c-45eb-8677-b0802567ce7f, https://build.fillout.com/editor/b6saBAA7ojus/results?sessionId=96b5fcdd-af53-4a05-9cd7-6362e5d56a1f, https://build.fillout.com/editor/b6saBAA7ojus/results?sessionId=d323cf4b-00bc-48f2-8177-368326111814</t>
  </si>
  <si>
    <t>71bcf6a0-b8d9-42c9-8196-f59eef4f8fe7</t>
  </si>
  <si>
    <t>https://prod-fillout-oregon-s3.s3.us-west-2.amazonaws.com/orgid-431168/flowpublicid-kdFWQQWTckus/54628656-36cf-4f57-ae7f-2bea38411269-MI3SWUlfDeRWMB7OHaDloNBHYO1ni7Nd00pfVqQJxEm2T4ngizWsUyLoTEycI1NUJRbsuCmTLoJNOFp7bOvS0KpiIdWTsGrM5GM/221971.jpg</t>
  </si>
  <si>
    <t>a4c62113-b743-4ee4-839c-41083965e124</t>
  </si>
  <si>
    <t>15/05/2026 09:33:12</t>
  </si>
  <si>
    <t>150d1d50-be21-4603-9829-952ccbd06ce0</t>
  </si>
  <si>
    <t>3515041606980001</t>
  </si>
  <si>
    <t>Mon May 18 2026 14:41:00 GMT+0700 (Western Indonesia Time)</t>
  </si>
  <si>
    <t>https://prod-fillout-oregon-s3.s3.us-west-2.amazonaws.com/orgid-431168/flowpublicid-kdFWQQWTckus/032c2a9a-2945-4170-bc21-8eaaf5d84a9d-YlDDA0DKOuDgIkVyT2wlA7cF1VvOGHTYeWpaIuSnEImaohMHsxbVGdlZb1NdIlabzBP416slRgkwruX2BCIvIfw9cwXZKCV6Moq/WA_1779333494439.jpg</t>
  </si>
  <si>
    <t>halimatus sa'adah</t>
  </si>
  <si>
    <t>3515034706100002</t>
  </si>
  <si>
    <t>2010-05-07</t>
  </si>
  <si>
    <t>https://build.fillout.com/editor/b6saBAA7ojus/results?sessionId=150d1d50-be21-4603-9829-952ccbd06ce0</t>
  </si>
  <si>
    <t>https://prod-fillout-oregon-s3.s3.us-west-2.amazonaws.com/orgid-431168/flowpublicid-kdFWQQWTckus/4d80eeaa-6685-491a-8025-a76e6eab66d7-npPWMgX4RWWbR28ltCxpVMmxEUCm1eJXzP0RszbxABqTLIMQIC7nyTcDqBiUmcbfWpOdG1eVbmxWrGHpJznFh1DFZpNXeSbceC9/221972.jpg</t>
  </si>
  <si>
    <t>116a1164-b09b-44dc-a995-27e0e296242d</t>
  </si>
  <si>
    <t>Mon May 18 2026 14:38:00 GMT+0700 (Western Indonesia Time)</t>
  </si>
  <si>
    <t>ahmad fardan</t>
  </si>
  <si>
    <t>3515030506040002</t>
  </si>
  <si>
    <t>2004-05-05</t>
  </si>
  <si>
    <t>https://prod-fillout-oregon-s3.s3.us-west-2.amazonaws.com/orgid-431168/flowpublicid-kdFWQQWTckus/be5452ff-7125-4d09-b24d-251b7c7e24e8-RLo5Xox6r4SG7znLxqUXgpYQxLKh6jhjUyQgFJZpHwYD0A5JjeOs1RJSxb3Jq3DRAroVMCxN7PRnGWg6xigtHSR2bjXwmnZKDpF/WA_1779332523960.jpg</t>
  </si>
  <si>
    <t>50ab31b3-3401-4fc4-b0e3-edfb19cfd558</t>
  </si>
  <si>
    <t>15/05/2026 09:36:43</t>
  </si>
  <si>
    <t>Sintya Ayu Putri Purwanti</t>
  </si>
  <si>
    <t>3515166703990003</t>
  </si>
  <si>
    <t>https://prod-fillout-oregon-s3.s3.us-west-2.amazonaws.com/orgid-431168/flowpublicid-kdFWQQWTckus/c2572e8a-3516-48ad-a89a-ff2ca2b5b776-fC5kuyCa8EKXA79clZUMV0kCvBb4BtbFoArsFfmtZ3BK8ornf4sVCkCfuz9nkg8bOm85aw5cCfpoTMi33Anod4qOOgmDTnei7SU/221973.jpg</t>
  </si>
  <si>
    <t>https://build.fillout.com/editor/b6saBAA7ojus/results?sessionId=116a1164-b09b-44dc-a995-27e0e296242d</t>
  </si>
  <si>
    <t>https://prod-fillout-oregon-s3.s3.us-west-2.amazonaws.com/orgid-431168/flowpublicid-kdFWQQWTckus/83fa5d0e-eb1f-4c83-bfbf-48e9340fcebd-vuYnW7hRrYhUgMWYlKFB3hfgBG9Jo2rhgFEYwcBug1ze4qUFzvnqtOoChEXIx3M6HojgWc7cPJYoA11kiwRf9baiDeyxwYXbWgO/WA_1779332541501.jpg</t>
  </si>
  <si>
    <t>8270a659-cb30-43a8-a5b5-85e74da007e8</t>
  </si>
  <si>
    <t>cb27b238-6b45-41bf-bd85-fdaf23236a16</t>
  </si>
  <si>
    <t>15/05/2026 09:39:44</t>
  </si>
  <si>
    <t>Mon May 18 2026 14:33:00 GMT+0700 (Western Indonesia Time)</t>
  </si>
  <si>
    <t>Mutiara Shanum Azzahra</t>
  </si>
  <si>
    <t>3515034607230002</t>
  </si>
  <si>
    <t>3515034805820004</t>
  </si>
  <si>
    <t>Sulilik, Candra Dwi Al Ayubi, Selvi Muharrohmah, Kyara Calista Almahyra</t>
  </si>
  <si>
    <t>https://prod-fillout-oregon-s3.s3.us-west-2.amazonaws.com/orgid-431168/flowpublicid-kdFWQQWTckus/41681a16-8838-4700-837c-716d3cc10b63-vQQ8oEahjx2fTxNuB56psTZyLVI5GMoUkYyZO7qivOhRW7Vf7pE3hHTzNXfyvi4zk384Gk7yHmScQKDRr1YOX7No5yV6mjlZ5jb/WA_1779332590052.jpg</t>
  </si>
  <si>
    <t>1982-05-08</t>
  </si>
  <si>
    <t>https://build.fillout.com/editor/kdFWQQWTckus/results?sessionId=c6669391-0e79-43a5-a762-fc67e7f5b64c</t>
  </si>
  <si>
    <t>pegawai mbg</t>
  </si>
  <si>
    <t>7c96cf9d-6fff-4722-8a98-ea0a7e7c99e4</t>
  </si>
  <si>
    <t>Thu May 21 2026 09:28:00 GMT+0700 (Western Indonesia Time)</t>
  </si>
  <si>
    <t>Thu May 21 2026 06:44:00 GMT+0700 (Western Indonesia Time)</t>
  </si>
  <si>
    <t>2026-05-21</t>
  </si>
  <si>
    <t>https://build.fillout.com/editor/b6saBAA7ojus/results?sessionId=8270a659-cb30-43a8-a5b5-85e74da007e8</t>
  </si>
  <si>
    <t>https://prod-fillout-oregon-s3.s3.us-west-2.amazonaws.com/orgid-431168/flowpublicid-kdFWQQWTckus/98a5af96-afa9-4df9-b5ce-7f5bee080701-ehpARYb9iti7mh30M3mwtLk9uOEMTrSIvAa7epWBMq6EAjPNmSDWy1FQZSqfp1oGmvNTL9HsygCpKekm2CN56C2VAd5HAopzMuC/Screenshot_20260521_064351_CamScanner.jpg</t>
  </si>
  <si>
    <t>372c0a12-51f5-4d73-a85a-f30c91c612e8</t>
  </si>
  <si>
    <t>15/05/2026 08:49:47</t>
  </si>
  <si>
    <t>3515040404640001</t>
  </si>
  <si>
    <t>e2e2253f-04b8-402e-823f-f48d91489d7e</t>
  </si>
  <si>
    <t>Achmat Alvin Al alif</t>
  </si>
  <si>
    <t>3515032211150002</t>
  </si>
  <si>
    <t>https://build.fillout.com/editor/b6saBAA7ojus/results?sessionId=56dc90e1-5940-4ee8-bfc3-67f9da8650d7, https://build.fillout.com/editor/b6saBAA7ojus/results?sessionId=d04644f3-d5ce-4abf-b507-40e268075918, https://build.fillout.com/editor/b6saBAA7ojus/results?sessionId=d8847830-3137-46ca-8204-d547e42d3547, https://build.fillout.com/editor/b6saBAA7ojus/results?sessionId=d1817e9a-3553-4e4a-94eb-3ce47ac13544</t>
  </si>
  <si>
    <t>2015-11-22</t>
  </si>
  <si>
    <t>71ebbe5f-bb3d-45e2-bb68-648474c9fa8f</t>
  </si>
  <si>
    <t>https://prod-fillout-oregon-s3.s3.us-west-2.amazonaws.com/orgid-431168/flowpublicid-kdFWQQWTckus/01a877d6-31db-4867-bf12-8c55f49f579c-QlbN5CrI5v2zoEGsfwCCARw77wXnt8fhVNlQMdce5B1cevZkwrbWqgo1eJYAABLV5O6DPtZlvaOINLdL7zNL3q2WeGFeuKwnZMe/IMG-20260525-WA0000.jpg</t>
  </si>
  <si>
    <t>https://build.fillout.com/editor/b6saBAA7ojus/results?sessionId=e2e2253f-04b8-402e-823f-f48d91489d7e</t>
  </si>
  <si>
    <t>https://prod-fillout-oregon-s3.s3.us-west-2.amazonaws.com/orgid-431168/flowpublicid-kdFWQQWTckus/9b1bfa24-1c11-4525-8cf7-70f41eea8af0-RuH0r8wL2jF8eXWfKVI8wFMJdKUHZTRzRZWi6cA2aMlYbWWCjAOuBQqeNgMV1eT5Zek7gmIEcin43liNjtmJbyqhutr9HuQdK2g/1001040851.jpg</t>
  </si>
  <si>
    <t>5f9aa0dc-ecaf-4e70-8ab4-841d9767ede1</t>
  </si>
  <si>
    <t>Mon May 18 2026 14:30:00 GMT+0700 (Western Indonesia Time)</t>
  </si>
  <si>
    <t>799e7df7-bf9b-42f9-b63e-856c250ec70b</t>
  </si>
  <si>
    <t>15/05/2026 08:55:41</t>
  </si>
  <si>
    <t>3515032205750005</t>
  </si>
  <si>
    <t>Toiyibah</t>
  </si>
  <si>
    <t>3515044206650004</t>
  </si>
  <si>
    <t>1975-05-22</t>
  </si>
  <si>
    <t>https://prod-fillout-oregon-s3.s3.us-west-2.amazonaws.com/orgid-431168/flowpublicid-kdFWQQWTckus/0757b96c-29f4-4088-9fc5-44fa8fccf379-XxuS8dQ3xdR93lELqXDjPJLjWI01DzkHBbjmmE2yEf0kN9pGJqS80HB1107mAI3POwrhGhGf7XTvT591Q6OdecRCg8dg2QmIvwp/1001036982.jpg</t>
  </si>
  <si>
    <t>https://prod-fillout-oregon-s3.s3.us-west-2.amazonaws.com/orgid-431168/flowpublicid-kdFWQQWTckus/f2564a5d-2013-46b2-a47c-500c0af64e95-UnpAen2iSbXhBx2py90U6WF46HaEe2G5peHXbMD18T0jO4RRjFqagkhDPHaaTXjykGlMTUEyrGcxHSii3N81FLZ9ocPTx5kDpQk/1000002401.jpg</t>
  </si>
  <si>
    <t>https://build.fillout.com/editor/b6saBAA7ojus/results?sessionId=5f9aa0dc-ecaf-4e70-8ab4-841d9767ede1</t>
  </si>
  <si>
    <t>813c2033-5362-4c73-8ac1-e923413962c1</t>
  </si>
  <si>
    <t>Mon May 18 2026 14:29:00 GMT+0700 (Western Indonesia Time)</t>
  </si>
  <si>
    <t>21/05/2026 04:51:57</t>
  </si>
  <si>
    <t>Prita Laura Shintia bella</t>
  </si>
  <si>
    <t>3515036502070005</t>
  </si>
  <si>
    <t>2007-02-25</t>
  </si>
  <si>
    <t>https://prod-fillout-oregon-s3.s3.us-west-2.amazonaws.com/orgid-431168/flowpublicid-kdFWQQWTckus/9597b771-49f4-4a24-b76c-0ab39824da39-3r2DggeYY7lUQKNlK2RUAEONhlpvPdST0IXzYJmbyR8GvfhHBtiPap5OHJU2akCvl4BfmV2RN401a79zyyMZo2fTScAQkpQrJdH/ceb48ed3-8f07-4d56-af4b-3f367eda3f9c-1_all_15197.jpg</t>
  </si>
  <si>
    <t>https://prod-fillout-oregon-s3.s3.us-west-2.amazonaws.com/orgid-431168/flowpublicid-kdFWQQWTckus/24d96a8e-1513-4808-8ba3-bfad14b25a65-qEsXQPaIawrvp94wLyHnydud7YG6Z4CjR0HoVMXMzSoNq90qYrNWDoSXoR5t3HtbWLQO93LDhi3TOCfndIUNLgxMPmmpHN9JQF6/1000002403.jpg</t>
  </si>
  <si>
    <t>https://build.fillout.com/editor/b6saBAA7ojus/results?sessionId=813c2033-5362-4c73-8ac1-e923413962c1</t>
  </si>
  <si>
    <t>https://prod-fillout-oregon-s3.s3.us-west-2.amazonaws.com/orgid-431168/flowpublicid-kdFWQQWTckus/8ff476fd-5ea4-4b7f-a4bd-f7d50fc6ecf3-SvE3joee5iw5wMiRMKvyijsK4zZKIG7xCAe0teJEREuKECjI85hESt6qkLZcvoum4WShpxLa0CENdwTkMqhZP2xSboNnpKS0vAh/1000002405.jpg</t>
  </si>
  <si>
    <t>82736691-3a35-4b45-b689-e9c2d7388fec</t>
  </si>
  <si>
    <t>Mon May 18 2026 14:26:00 GMT+0700 (Western Indonesia Time)</t>
  </si>
  <si>
    <t>21/05/2026 04:54:16</t>
  </si>
  <si>
    <t>3515035903870006</t>
  </si>
  <si>
    <t>1986-03-19</t>
  </si>
  <si>
    <t>Mochammad Isrofi, Cici Agustin, Mochammad Mario Rasya Islami</t>
  </si>
  <si>
    <t>https://build.fillout.com/editor/kdFWQQWTckus/results?sessionId=7c96cf9d-6fff-4722-8a98-ea0a7e7c99e4</t>
  </si>
  <si>
    <t>https://build.fillout.com/editor/b6saBAA7ojus/results?sessionId=82736691-3a35-4b45-b689-e9c2d7388fec</t>
  </si>
  <si>
    <t>d9b1bd8a-7b9c-4e48-82c0-ff29c8728473</t>
  </si>
  <si>
    <t>Thu May 21 2026 09:25:00 GMT+0700 (Western Indonesia Time)</t>
  </si>
  <si>
    <t>https://prod-fillout-oregon-s3.s3.us-west-2.amazonaws.com/orgid-431168/flowpublicid-kdFWQQWTckus/842a1c6e-93a5-4bd9-9d96-3db17177c76c-gaQa2gCoJZSxAVHq1UqDerPlEsnCBTHyC1P1qnqOuAl7ksPQh03GQEId7UXLSCwJ5esXPjq1QSbQMTVUzLeMHMzmxkKRgZ84di6/WA_1779330300607.jpg</t>
  </si>
  <si>
    <t>aeb8adf4-3903-48b5-a911-c8b328dbcdee</t>
  </si>
  <si>
    <t>https://build.fillout.com/editor/b6saBAA7ojus/results?sessionId=cd7d85d7-8e51-4300-8aab-6c146e1f03fc, https://build.fillout.com/editor/b6saBAA7ojus/results?sessionId=bf9ffe1e-20d4-46ad-83cf-1f36ba1ef913, https://build.fillout.com/editor/b6saBAA7ojus/results?sessionId=9df540c8-84af-475e-9289-4b74122124cd</t>
  </si>
  <si>
    <t>21/05/2026 04:56:40</t>
  </si>
  <si>
    <t>3515041700790001</t>
  </si>
  <si>
    <t>https://build.fillout.com/editor/b6saBAA7ojus/results?sessionId=aeb8adf4-3903-48b5-a911-c8b328dbcdee</t>
  </si>
  <si>
    <t>Mon May 18 2026 14:20:00 GMT+0700 (Western Indonesia Time)</t>
  </si>
  <si>
    <t>https://prod-fillout-oregon-s3.s3.us-west-2.amazonaws.com/orgid-431168/flowpublicid-kdFWQQWTckus/bffe44f4-b136-494d-a373-3030fa20217f-hQM5rW6ynaySCdWGlXaiMRfTZYM64licdgxUw4D6huKKW4RpXb0jHMdhmPLCDQL7ih2yXmwAHtJLsIIj8K3Kq336SECDkYb5COw/WA_1779330091004.jpg</t>
  </si>
  <si>
    <t>21/05/2026 04:59:04</t>
  </si>
  <si>
    <t>1980-04-24</t>
  </si>
  <si>
    <t>https://build.fillout.com/editor/b6saBAA7ojus/results?sessionId=16909fe3-d28e-4b07-9800-c0653bfe39ae</t>
  </si>
  <si>
    <t>https://prod-fillout-oregon-s3.s3.us-west-2.amazonaws.com/orgid-431168/flowpublicid-kdFWQQWTckus/c0f88eab-0e1c-4c59-9739-a7520545c815-lHjHfM05C5WJoSmA7Rju6SfKkk2UquIXrjQHuBsULRYH9E2m0Y19p85olLZSKOpmSsnZlUUBJ3aBGCCMmPcKERWQl0nHooOKWZk/WA_1779330127480.jpg</t>
  </si>
  <si>
    <t>a17a5081-457b-4286-b2c2-480241b3a8e7</t>
  </si>
  <si>
    <t>Mon May 18 2026 14:14:00 GMT+0700 (Western Indonesia Time)</t>
  </si>
  <si>
    <t>3515032209790003</t>
  </si>
  <si>
    <t>1979-09-22</t>
  </si>
  <si>
    <t>https://prod-fillout-oregon-s3.s3.us-west-2.amazonaws.com/orgid-431168/flowpublicid-kdFWQQWTckus/59064893-c809-4ce8-98f7-47c2f0cc490e-wMbCwIczrjge58RykknTUzHvzpPdiQs28I8LWT0h0PfpTmB3XTiYroJMLvtYS104u87LLJIpNHUJCKEtWQc93yxDO7acGjYtNG8/WA_1779330179344.jpg</t>
  </si>
  <si>
    <t>https://build.fillout.com/editor/b6saBAA7ojus/results?sessionId=a17a5081-457b-4286-b2c2-480241b3a8e7</t>
  </si>
  <si>
    <t>Mon May 18 2026 14:11:00 GMT+0700 (Western Indonesia Time)</t>
  </si>
  <si>
    <t>1989-08-18</t>
  </si>
  <si>
    <t>h abd muntolip, hj muliyati</t>
  </si>
  <si>
    <t>https://build.fillout.com/editor/kdFWQQWTckus/results?sessionId=d9b1bd8a-7b9c-4e48-82c0-ff29c8728473</t>
  </si>
  <si>
    <t>https://build.fillout.com/editor/b6saBAA7ojus/results?sessionId=7465f122-c677-48a0-82e6-563a33989e7b</t>
  </si>
  <si>
    <t>https://build.fillout.com/editor/b6saBAA7ojus/results?sessionId=89709646-74c3-40fd-bfcb-2daf4361c01b, https://build.fillout.com/editor/b6saBAA7ojus/results?sessionId=54993e6e-751c-406d-be24-507e7e5a788a, https://build.fillout.com/editor/b6saBAA7ojus/results?sessionId=72319d65-48d2-410c-bac9-df6ac440d3c9, https://build.fillout.com/editor/b6saBAA7ojus/results?sessionId=ce32b9c3-56fc-498e-bddf-91d165cfecb1, https://build.fillout.com/editor/b6saBAA7ojus/results?sessionId=b54a0b81-f91d-41a0-9e14-036eddce98a2</t>
  </si>
  <si>
    <t>Mon May 18 2026 14:07:00 GMT+0700 (Western Indonesia Time)</t>
  </si>
  <si>
    <t>1947-02-21</t>
  </si>
  <si>
    <t>32986157-484a-407b-8006-d8fb6431c993</t>
  </si>
  <si>
    <t>14/05/2026 04:47:45</t>
  </si>
  <si>
    <t>3515040310830001</t>
  </si>
  <si>
    <t>https://build.fillout.com/editor/b6saBAA7ojus/results?sessionId=87ac02bd-1eb1-47d4-9989-8cfaa8f0f1e3</t>
  </si>
  <si>
    <t>Mon May 18 2026 14:03:00 GMT+0700 (Western Indonesia Time)</t>
  </si>
  <si>
    <t>1965-01-04</t>
  </si>
  <si>
    <t>bc752569-ebb7-4627-a2bc-e2007e44e839</t>
  </si>
  <si>
    <t>14/05/2026 04:51:26</t>
  </si>
  <si>
    <t>Anis Fadilah</t>
  </si>
  <si>
    <t>3515034301840001</t>
  </si>
  <si>
    <t>https://build.fillout.com/editor/b6saBAA7ojus/results?sessionId=212f7f00-d42f-44fe-8faf-3f96a75c57aa</t>
  </si>
  <si>
    <t>Mon May 18 2026 13:58:00 GMT+0700 (Western Indonesia Time)</t>
  </si>
  <si>
    <t>Mon May 18 2026 13:57:00 GMT+0700 (Western Indonesia Time)</t>
  </si>
  <si>
    <t>dzaki ghani ramadhan</t>
  </si>
  <si>
    <t>2025-03-22</t>
  </si>
  <si>
    <t>c6c57fd8-20e0-455e-82ad-1af0e90b8097</t>
  </si>
  <si>
    <t>14/05/2026 04:57:27</t>
  </si>
  <si>
    <t>Muhammad Alif Syahputra</t>
  </si>
  <si>
    <t>3515031401100001</t>
  </si>
  <si>
    <t>https://build.fillout.com/editor/b6saBAA7ojus/results?sessionId=1aa2ad5a-c418-41c1-a9d3-f26b89c410cc</t>
  </si>
  <si>
    <t>Mon May 18 2026 13:56:00 GMT+0700 (Western Indonesia Time)</t>
  </si>
  <si>
    <t>2022-05-09</t>
  </si>
  <si>
    <t>https://build.fillout.com/editor/b6saBAA7ojus/results?sessionId=41a2e0c4-887f-4611-b13a-fb65dba8406b</t>
  </si>
  <si>
    <t>b6954545-e543-4e1b-a70c-5030f393e824</t>
  </si>
  <si>
    <t>Mon May 18 2026 13:55:00 GMT+0700 (Western Indonesia Time)</t>
  </si>
  <si>
    <t>14/05/2026 05:02:38</t>
  </si>
  <si>
    <t>Mon May 18 2026 13:54:00 GMT+0700 (Western Indonesia Time)</t>
  </si>
  <si>
    <t>Achmad Masrur Maulana</t>
  </si>
  <si>
    <t>3515033004130002</t>
  </si>
  <si>
    <t>2019-04-03</t>
  </si>
  <si>
    <t>https://build.fillout.com/editor/b6saBAA7ojus/results?sessionId=c6748b2e-01f0-4643-aaa0-bc7e68638838, https://build.fillout.com/editor/b6saBAA7ojus/results?sessionId=daf89e59-3107-4330-9a2c-16ac2ff84ebc, https://build.fillout.com/editor/b6saBAA7ojus/results?sessionId=6ceffc2d-fa9c-416e-a9b5-a67482acaf23, https://build.fillout.com/editor/b6saBAA7ojus/results?sessionId=5baf61ee-806e-4173-b1d9-3c32316e6ee5</t>
  </si>
  <si>
    <t>https://build.fillout.com/editor/b6saBAA7ojus/results?sessionId=7d35ba7d-4767-4d1b-8802-96c954b900d7</t>
  </si>
  <si>
    <t>Mon May 18 2026 13:52:00 GMT+0700 (Western Indonesia Time)</t>
  </si>
  <si>
    <t>Suprapto, Nurchaiyah</t>
  </si>
  <si>
    <t>1998-04-02</t>
  </si>
  <si>
    <t>https://build.fillout.com/editor/kdFWQQWTckus/results?sessionId=5847ec21-281c-400f-aba4-77e411d509ad</t>
  </si>
  <si>
    <t>19/05/2026 03:28:16</t>
  </si>
  <si>
    <t>b7270eea-b3ed-46d0-a094-466582a883a2</t>
  </si>
  <si>
    <t>Wed May 20 2026 19:53:00 GMT+0700 (Western Indonesia Time)</t>
  </si>
  <si>
    <t>https://build.fillout.com/editor/b6saBAA7ojus/results?sessionId=c2d74c84-99b8-442c-ae1d-252e3d9fc89d</t>
  </si>
  <si>
    <t>https://prod-fillout-oregon-s3.s3.us-west-2.amazonaws.com/orgid-431168/flowpublicid-kdFWQQWTckus/a71d9f22-814e-40eb-b44c-5b4bcf5b1a6f-Wmsw66cnFGmH5CoesDZDZyKlWojOPEDccZwW1S1NptqrxRccwZ1ZXPApztnMsjcCATArLGAx6dByJyXBBconYmMvnoNtwdKviqv/IMG-20260521-WA0000.jpg</t>
  </si>
  <si>
    <t>Mon May 18 2026 13:49:00 GMT+0700 (Western Indonesia Time)</t>
  </si>
  <si>
    <t>1992-03-21</t>
  </si>
  <si>
    <t>134</t>
  </si>
  <si>
    <t>19/05/2026 03:30:14</t>
  </si>
  <si>
    <t>https://build.fillout.com/editor/b6saBAA7ojus/results?sessionId=a436b286-93de-4613-9fd8-2ce3d5a60853</t>
  </si>
  <si>
    <t>https://prod-fillout-oregon-s3.s3.us-west-2.amazonaws.com/orgid-431168/flowpublicid-kdFWQQWTckus/1fcfd98c-841e-4651-83b2-b751dc229f78-Q6b53AV6Bc4w4P8y0ENHdrLAFTATfnRFN0jcCjRHcpZlbKcJWnB7HjFfOR8UkCsjHBdUQTlbXLD7sbV61LnLQMrxjCHW46lyW2j/1000432397.jpg</t>
  </si>
  <si>
    <t>04ab4f0e-ed37-4829-b092-70d4c662bcfd</t>
  </si>
  <si>
    <t>Mon May 18 2026 13:34:00 GMT+0700 (Western Indonesia Time)</t>
  </si>
  <si>
    <t>3515036802550001</t>
  </si>
  <si>
    <t>1955-02-28</t>
  </si>
  <si>
    <t>24/05/2026 12:28:39</t>
  </si>
  <si>
    <t>https://prod-fillout-oregon-s3.s3.us-west-2.amazonaws.com/orgid-431168/flowpublicid-kdFWQQWTckus/3367f821-0ccc-46ce-941f-70d9764ae311-PPYDPFExhKGXGrywrEP92q2ZYLFW1h0WdZnilpbjPljI19srI8SuDQqVoKuJ2OJd8HFJ0wkSU1kW8NvOTeGuApBaEnC24Q92mph/1000432398.jpg</t>
  </si>
  <si>
    <t>https://build.fillout.com/editor/b6saBAA7ojus/results?sessionId=04ab4f0e-ed37-4829-b092-70d4c662bcfd</t>
  </si>
  <si>
    <t>Mon May 18 2026 13:30:00 GMT+0700 (Western Indonesia Time)</t>
  </si>
  <si>
    <t>Mon May 18 2026 13:28:00 GMT+0700 (Western Indonesia Time)</t>
  </si>
  <si>
    <t>2011-07-25</t>
  </si>
  <si>
    <t>https://build.fillout.com/editor/b6saBAA7ojus/results?sessionId=36c84a7e-deec-4251-b23c-17af09346bdc, https://build.fillout.com/editor/b6saBAA7ojus/results?sessionId=dca1d958-2482-4aea-8b33-f9e282122fd5, https://build.fillout.com/editor/b6saBAA7ojus/results?sessionId=634e1803-578d-4abb-9503-1e6c34863cf0</t>
  </si>
  <si>
    <t>https://prod-fillout-oregon-s3.s3.us-west-2.amazonaws.com/orgid-431168/flowpublicid-kdFWQQWTckus/276fbc2b-f204-4ea5-9eb0-bbc354cc7aab-PbX6qB7OXki4BKXoUA9POSStQnwmRgplqkxBX30Zc1KKjaK0UUffQSnIrV0g8ahAXX7nKAPaR9E4RHbxJuANP5vgroycudVmVbq/1000432405.jpg</t>
  </si>
  <si>
    <t>24/05/2026 12:32:03</t>
  </si>
  <si>
    <t>Asroru ni'amil faizin</t>
  </si>
  <si>
    <t>https://build.fillout.com/editor/b6saBAA7ojus/results?sessionId=6a18c048-c0de-4ae0-b9db-238e3a2511e1</t>
  </si>
  <si>
    <t>Mon May 18 2026 13:26:00 GMT+0700 (Western Indonesia Time)</t>
  </si>
  <si>
    <t>2004-01-27</t>
  </si>
  <si>
    <t>Agus Budiono, Enny Rahayu Putri Purwati, Shafa Khalilah Ulhaq</t>
  </si>
  <si>
    <t>https://build.fillout.com/editor/kdFWQQWTckus/results?sessionId=b7270eea-b3ed-46d0-a094-466582a883a2</t>
  </si>
  <si>
    <t>24/05/2026 12:34:09</t>
  </si>
  <si>
    <t>https://build.fillout.com/editor/b6saBAA7ojus/results?sessionId=c79931f5-94c9-4396-8a8c-30a4bf18d6b3</t>
  </si>
  <si>
    <t>Thu May 21 2026 09:45:00 GMT+0700 (Western Indonesia Time)</t>
  </si>
  <si>
    <t>Mon May 18 2026 13:23:00 GMT+0700 (Western Indonesia Time)</t>
  </si>
  <si>
    <t>1981-02-19</t>
  </si>
  <si>
    <t>ef46a8ce-f231-44e0-a0a3-20f74f1ac26a</t>
  </si>
  <si>
    <t>18/05/2026 06:16:17</t>
  </si>
  <si>
    <t>3515033010830001</t>
  </si>
  <si>
    <t>https://build.fillout.com/editor/b6saBAA7ojus/results?sessionId=f1589cf2-ac43-4b06-8683-db9d7eb93e8f</t>
  </si>
  <si>
    <t>Mon May 18 2026 13:19:00 GMT+0700 (Western Indonesia Time)</t>
  </si>
  <si>
    <t>1980-11-29</t>
  </si>
  <si>
    <t>https://build.fillout.com/editor/b6saBAA7ojus/results?sessionId=4743e26d-b5a9-4d55-bd7c-c2798c7200d5</t>
  </si>
  <si>
    <t>43ccd8c3-5c37-40a4-acdf-51524e7dc84a</t>
  </si>
  <si>
    <t>18/05/2026 06:18:54</t>
  </si>
  <si>
    <t>3515035909840007</t>
  </si>
  <si>
    <t>33cfbdff-3e5c-4dc3-ac6f-cff32bd5cb95</t>
  </si>
  <si>
    <t>Mon May 18 2026 13:18:00 GMT+0700 (Western Indonesia Time)</t>
  </si>
  <si>
    <t>Bagas Al azam</t>
  </si>
  <si>
    <t>3515031905160003</t>
  </si>
  <si>
    <t>2016-05-19</t>
  </si>
  <si>
    <t>https://build.fillout.com/editor/b6saBAA7ojus/results?sessionId=33cfbdff-3e5c-4dc3-ac6f-cff32bd5cb95</t>
  </si>
  <si>
    <t>Mon May 18 2026 13:16:00 GMT+0700 (Western Indonesia Time)</t>
  </si>
  <si>
    <t>18/05/2026 06:20:59</t>
  </si>
  <si>
    <t>1985-09-19</t>
  </si>
  <si>
    <t>7490471d-cb5b-4950-932d-4963c72e8f52</t>
  </si>
  <si>
    <t>https://prod-fillout-oregon-s3.s3.us-west-2.amazonaws.com/orgid-431168/flowpublicid-kdFWQQWTckus/b6c0bea7-d5fc-40de-97b5-feeffe1c5d92-zEQfcZKJSIvAt3jHLHI8bKO20J1gx6UQI8WomIJBD5B38daAa1SLQA4cpnbZdjguMKizFLx0auzufMLNEWWjKCAeBXJmgLtSxYp/IMG-20260529-WA0004.jpg</t>
  </si>
  <si>
    <t>https://build.fillout.com/editor/b6saBAA7ojus/results?sessionId=43ccd8c3-5c37-40a4-acdf-51524e7dc84a</t>
  </si>
  <si>
    <t>sehyani, angger ragil wicaksono</t>
  </si>
  <si>
    <t>https://build.fillout.com/editor/kdFWQQWTckus/results?sessionId=3ceaf753-f5ce-4128-a59e-b680c23fbbb0</t>
  </si>
  <si>
    <t>Mon May 18 2026 13:12:00 GMT+0700 (Western Indonesia Time)</t>
  </si>
  <si>
    <t>3537cbba-7ce8-4688-bcb5-87ba53d8edc3</t>
  </si>
  <si>
    <t>14/05/2026 06:19:24</t>
  </si>
  <si>
    <t>1983-10-30</t>
  </si>
  <si>
    <t>3515035604600004</t>
  </si>
  <si>
    <t>b0c0264d-22ce-4d57-8624-4b5300203f7f</t>
  </si>
  <si>
    <t>Thu May 21 2026 09:54:00 GMT+0700 (Western Indonesia Time)</t>
  </si>
  <si>
    <t>Thu May 21 2026 09:42:00 GMT+0700 (Western Indonesia Time)</t>
  </si>
  <si>
    <t>https://prod-fillout-oregon-s3.s3.us-west-2.amazonaws.com/orgid-431168/flowpublicid-kdFWQQWTckus/43a13b76-7e12-44d0-a030-c65e4c56a16f-aBxo6j7CGU7WsWV0nfSaLpsvNpukKHP7E17pxgcrNGsUVqFTVdyQmiExKqJKWVFxq2Ft5Ztw43HJztEmjv8VnKtzQFt6XLoV3eM/1000431359.jpg</t>
  </si>
  <si>
    <t>https://prod-fillout-oregon-s3.s3.us-west-2.amazonaws.com/orgid-431168/flowpublicid-kdFWQQWTckus/7b5e8b7d-49c4-4a27-9e9c-c58c391b78b0-245NfYkNmy05VhGcKupAahuNhTZ5oChP6cmVOcXzQvJLyluPSonkutNnsVIz0ISkcEr5A1hKD3JjlukV2EglcRi4lNfbrQjLYaQ/Screenshot_20260517-130704_Gallery.jpg</t>
  </si>
  <si>
    <t>https://build.fillout.com/editor/b6saBAA7ojus/results?sessionId=ef46a8ce-f231-44e0-a0a3-20f74f1ac26a</t>
  </si>
  <si>
    <t>3bb6bad3-bf95-4a9e-bec4-a93c78a8b268</t>
  </si>
  <si>
    <t>Mon May 18 2026 12:54:00 GMT+0700 (Western Indonesia Time)</t>
  </si>
  <si>
    <t>masdion Yoes saputra</t>
  </si>
  <si>
    <t>3515032703120001</t>
  </si>
  <si>
    <t>2012-03-27</t>
  </si>
  <si>
    <t>5b2aac21-3da8-42a2-8e0e-a3be46cecd67</t>
  </si>
  <si>
    <t>14/05/2026 06:18:58</t>
  </si>
  <si>
    <t>Sofia mega maula ayu putri</t>
  </si>
  <si>
    <t>3515094801140002</t>
  </si>
  <si>
    <t>https://prod-fillout-oregon-s3.s3.us-west-2.amazonaws.com/orgid-431168/flowpublicid-kdFWQQWTckus/34c973d0-c990-4681-82c7-ef579027ce73-A608HgljRu9krOJjKQWTfPwZrnRX3k3zOkKqZp7ZFrA74epku2cSgBamnjb49h3KmhiLhf1UVABY44jHOgBzRhAmmOzJLY2z9zy/1000431350.jpg</t>
  </si>
  <si>
    <t>https://build.fillout.com/editor/b6saBAA7ojus/results?sessionId=3bb6bad3-bf95-4a9e-bec4-a93c78a8b268</t>
  </si>
  <si>
    <t>https://prod-fillout-oregon-s3.s3.us-west-2.amazonaws.com/orgid-431168/flowpublicid-kdFWQQWTckus/adfd292f-2933-493d-ac14-37540ac3cec5-DMiUq2cKQE1ugdPXd81DmeLhiPTJcNYjKkk5vlfJUhchNVDIBHjynfkWkeOe5Y17Nsf6MKx1yXM0jmOPnmLbs91U3kn48LgjGuB/Screenshot_20260516-185404_Gallery.jpg</t>
  </si>
  <si>
    <t>https://prod-fillout-oregon-s3.s3.us-west-2.amazonaws.com/orgid-431168/flowpublicid-kdFWQQWTckus/6888c9ac-d3d2-4f38-8474-f32607edc4f6-PkEVmuvyrlNau7DVQtSEAur63aJJwUYJURCIcNmA6NrJIIy0VandHkIS8gv2Ra10kpLWqoTOSjFY9RqkY75NzZfT2thjcDkYolj/1000444472.jpg</t>
  </si>
  <si>
    <t>de3c574f-6700-4a1e-9572-987f2d5c694e</t>
  </si>
  <si>
    <t>Mon May 18 2026 12:50:00 GMT+0700 (Western Indonesia Time)</t>
  </si>
  <si>
    <t>lintang putri pradanawati</t>
  </si>
  <si>
    <t>3515034708090002</t>
  </si>
  <si>
    <t>2009-08-07</t>
  </si>
  <si>
    <t>20/05/2026 05:37:01</t>
  </si>
  <si>
    <t>https://prod-fillout-oregon-s3.s3.us-west-2.amazonaws.com/orgid-431168/flowpublicid-kdFWQQWTckus/a258227f-0a61-444b-94d5-815aade388a5-MG5otSC7kYV4sZuDpsh0AHi4PhpC4BeAD9HSZ4NuyqMOtNzZbmn3AmAMwJKbSFMwDfwOOc9YDrey9IL3YwCGArTLgCiCbgfHilx/Screenshot_20260516-185409_Gallery.jpg</t>
  </si>
  <si>
    <t>https://build.fillout.com/editor/b6saBAA7ojus/results?sessionId=de3c574f-6700-4a1e-9572-987f2d5c694e</t>
  </si>
  <si>
    <t>bbbde5a7-b2e3-49d6-b76a-67b5a2e9c98c</t>
  </si>
  <si>
    <t>Mon May 18 2026 12:47:00 GMT+0700 (Western Indonesia Time)</t>
  </si>
  <si>
    <t>asmawati</t>
  </si>
  <si>
    <t>3515035102750002</t>
  </si>
  <si>
    <t>1975-08-07</t>
  </si>
  <si>
    <t>20/05/2026 05:39:59</t>
  </si>
  <si>
    <t>https://prod-fillout-oregon-s3.s3.us-west-2.amazonaws.com/orgid-431168/flowpublicid-kdFWQQWTckus/b1ac87da-b440-489c-8bd0-56e991436314-VRMvRALVXTG6sgCLE6MRm9seMVTlKtc7OvHhAYrWe3MeRVROJ8u3Ac9bEzpB6rpzuPHcXy1ZoY3O7oNtdLrArEQViLyTMFCiOK3/Screenshot_20260516-185415_Gallery.jpg</t>
  </si>
  <si>
    <t>750a7b6a-ca93-4582-86a1-d456b22913bf</t>
  </si>
  <si>
    <t>https://prod-fillout-oregon-s3.s3.us-west-2.amazonaws.com/orgid-431168/flowpublicid-kdFWQQWTckus/bd501f2d-bfb6-4e87-ac0b-5cd18703b6b7-kwzkevCFfvrbeWK0dgxMZeOCEcQCeZOS3kreDtTddEaunQcMhOfDjxnWigUTGNraqg9IUI9vZGkdtveOt0M52wZaspdrQQsyEhV/WA_1781094772059.jpg</t>
  </si>
  <si>
    <t>https://build.fillout.com/editor/b6saBAA7ojus/results?sessionId=bbbde5a7-b2e3-49d6-b76a-67b5a2e9c98c</t>
  </si>
  <si>
    <t>c410f35e-add0-4e9e-a859-972258862512</t>
  </si>
  <si>
    <t>Mon May 18 2026 12:39:00 GMT+0700 (Western Indonesia Time)</t>
  </si>
  <si>
    <t>3515032512650001</t>
  </si>
  <si>
    <t>1965-12-25</t>
  </si>
  <si>
    <t>https://build.fillout.com/editor/kdFWQQWTckus/results?sessionId=b0c0264d-22ce-4d57-8624-4b5300203f7f</t>
  </si>
  <si>
    <t>20/05/2026 05:42:21</t>
  </si>
  <si>
    <t>https://build.fillout.com/editor/b6saBAA7ojus/results?sessionId=c410f35e-add0-4e9e-a859-972258862512</t>
  </si>
  <si>
    <t>https://prod-fillout-oregon-s3.s3.us-west-2.amazonaws.com/orgid-431168/flowpublicid-kdFWQQWTckus/0794a5b9-4360-4649-8b0f-fdebd787719b-OWjvHAFtrOJrbEIPgOrtPjKz8RSgIs0zTiKRgUn11vFbH91A45kieQnmGKuPycbukvVzAZZjigc0OCBQA1wtDPARsvazrqVF7aF/IMG-20260524-WA0011(1).jpg</t>
  </si>
  <si>
    <t>2001-12-25</t>
  </si>
  <si>
    <t>20/05/2026 05:45:38</t>
  </si>
  <si>
    <t>https://build.fillout.com/editor/b6saBAA7ojus/results?sessionId=566890c7-b77c-446c-8d32-f20ea018c1b8</t>
  </si>
  <si>
    <t>https://prod-fillout-oregon-s3.s3.us-west-2.amazonaws.com/orgid-431168/flowpublicid-kdFWQQWTckus/02ebd446-c926-4b18-953e-0992f48b46d0-GmSrzxn76o8wGUbYehxSJzGIGaRCMz13oa9gbkhG6yIf4XaIWoW9ITYcwlUrJ3eoqVT6u4PVOddfowzOS3UVEchgnTtVCM75N8U/IMG-20260524-WA0013(1).jpg</t>
  </si>
  <si>
    <t>Mon May 18 2026 12:36:00 GMT+0700 (Western Indonesia Time)</t>
  </si>
  <si>
    <t xml:space="preserve">Nuwahyuningsih </t>
  </si>
  <si>
    <t>1970-03-23</t>
  </si>
  <si>
    <t>https://prod-fillout-oregon-s3.s3.us-west-2.amazonaws.com/orgid-431168/flowpublicid-kdFWQQWTckus/0b1f4bdf-9719-4bb0-a4f6-f627c214db91-bRaPlktbwuNwiDEtinVwcyN6LVwVBtC78MXWgG9O7YhpWxghEIKEz9XIxrbFmODBimGg9xTCrAvfHaJpoqPpraIjXPivv3zESXJ/IMG-20260524-WA0015(1).jpg</t>
  </si>
  <si>
    <t>20/05/2026 05:47:49</t>
  </si>
  <si>
    <t>https://build.fillout.com/editor/b6saBAA7ojus/results?sessionId=61f25af1-d11c-493c-b2ae-a21b6f01c851</t>
  </si>
  <si>
    <t>Mon May 18 2026 12:29:00 GMT+0700 (Western Indonesia Time)</t>
  </si>
  <si>
    <t>1967-01-06</t>
  </si>
  <si>
    <t xml:space="preserve">Pensiunan satpol pp </t>
  </si>
  <si>
    <t>07985f20-b386-451f-8c0c-0835fc36b907</t>
  </si>
  <si>
    <t>17/05/2026 10:18:45</t>
  </si>
  <si>
    <t>3515042705960002</t>
  </si>
  <si>
    <t>https://build.fillout.com/editor/b6saBAA7ojus/results?sessionId=b941b2d4-b656-4fdc-a18e-cbc5ef307d7c</t>
  </si>
  <si>
    <t>7583a84a-1260-4990-a5df-ccc0bd0469db</t>
  </si>
  <si>
    <t>https://prod-fillout-oregon-s3.s3.us-west-2.amazonaws.com/orgid-431168/flowpublicid-kdFWQQWTckus/be58ad33-350f-4abe-8987-d62c08eac0f4-aqTnqOpFCNoBVu8eCjziwe3bs6l0qaReaiAPe7l2ZCKP1UWu5Fd5H6emWUmtRJhm0Q7egNC7ZacMZP3PylpyHR7zpjMi3OKD5Ie/WhatsApp-Image-2026-05-27-at-20.08.03.jpg</t>
  </si>
  <si>
    <t>47bf663c-ee21-4f7d-b611-ab30462cbe26</t>
  </si>
  <si>
    <t>Mon May 18 2026 12:25:00 GMT+0700 (Western Indonesia Time)</t>
  </si>
  <si>
    <t>Al Mira Annisa ramadhani nugroho</t>
  </si>
  <si>
    <t>3515044907150003</t>
  </si>
  <si>
    <t>2015-07-09</t>
  </si>
  <si>
    <t>a5383e94-b647-4db3-92dc-5b67f7c05c5d</t>
  </si>
  <si>
    <t>17/05/2026 10:19:20</t>
  </si>
  <si>
    <t>Ika Nesti wahyuni</t>
  </si>
  <si>
    <t>3515036712970001</t>
  </si>
  <si>
    <t>https://build.fillout.com/editor/b6saBAA7ojus/results?sessionId=47bf663c-ee21-4f7d-b611-ab30462cbe26</t>
  </si>
  <si>
    <t>tiban, gimah, yahrul huda</t>
  </si>
  <si>
    <t>https://build.fillout.com/editor/kdFWQQWTckus/results?sessionId=6b990a41-f6ed-4411-a7fd-9fa9bf8f90d1</t>
  </si>
  <si>
    <t>fa3ed5da-770b-499b-a309-65994ce26474</t>
  </si>
  <si>
    <t>https://prod-fillout-oregon-s3.s3.us-west-2.amazonaws.com/orgid-431168/flowpublicid-kdFWQQWTckus/52f9b210-1502-4993-b167-fdf320a02997-M53DWgGg2VoOWowrsaDtFxpr6HZL980V1oiXVmxFFY8KBdOhcrQ6f34Pg5uGa72iSwkKRHxCcVXrVZK08LE8QTilAnwMZOdyFq1/WhatsApp-Image-2026-05-25-at-14.36.42.jpg</t>
  </si>
  <si>
    <t>Mon May 18 2026 12:22:00 GMT+0700 (Western Indonesia Time)</t>
  </si>
  <si>
    <t>3515045306850001</t>
  </si>
  <si>
    <t>1985-06-23</t>
  </si>
  <si>
    <t>3235be28-aeb3-46ec-a560-c8b0286e8152</t>
  </si>
  <si>
    <t>17/05/2026 10:15:31</t>
  </si>
  <si>
    <t>Muhammad Zahir Yusfi Alfarizi</t>
  </si>
  <si>
    <t>3515031906180002</t>
  </si>
  <si>
    <t>https://build.fillout.com/editor/b6saBAA7ojus/results?sessionId=fa3ed5da-770b-499b-a309-65994ce26474</t>
  </si>
  <si>
    <t>https://prod-fillout-oregon-s3.s3.us-west-2.amazonaws.com/orgid-431168/flowpublicid-kdFWQQWTckus/a1459986-1645-4d8e-a642-c1e655ff0469-E73eiMmKxI43ZB1Kin2A4JR2L6Vx9Flgwtc57ZGaQuoPdYyCR6W3nSrH5CI8kHrN8ukoIGcVZxLcD3ud2ieo8vOmUT99tjNLjoP/WhatsApp-Image-2026-05-25-at-15.12.31.jpg</t>
  </si>
  <si>
    <t>378675db-5f06-41f5-aba1-c6d11e44f038</t>
  </si>
  <si>
    <t>Mon May 18 2026 12:17:00 GMT+0700 (Western Indonesia Time)</t>
  </si>
  <si>
    <t>Yuniarto aji nugroho</t>
  </si>
  <si>
    <t>3514123006580002</t>
  </si>
  <si>
    <t>1985-06-30</t>
  </si>
  <si>
    <t>https://prod-fillout-oregon-s3.s3.us-west-2.amazonaws.com/orgid-431168/flowpublicid-kdFWQQWTckus/71387a73-b38f-49ce-ae3a-4329cbbabc26-WL75KUH6OGe9kiqq770NqbFut4Vlpk1F9Ed1YKRNvTt3AHUwS6jTp2b5FFggX2VyLwxlmeCDjHSdQN5XAiMfk0J7eROW0pa4WON/WhatsApp-Image-2026-05-25-at-15.31.16.jpg</t>
  </si>
  <si>
    <t>9bbccf5b-a49b-4065-8e22-f4229cc09193</t>
  </si>
  <si>
    <t>17/05/2026 10:17:20</t>
  </si>
  <si>
    <t>Muhammad Yofandra Abishaka</t>
  </si>
  <si>
    <t>3515031102240001</t>
  </si>
  <si>
    <t>https://build.fillout.com/editor/b6saBAA7ojus/results?sessionId=378675db-5f06-41f5-aba1-c6d11e44f038</t>
  </si>
  <si>
    <t>a9c44f5b-1a7c-468a-99e2-17611367134a</t>
  </si>
  <si>
    <t>Mon May 18 2026 12:07:00 GMT+0700 (Western Indonesia Time)</t>
  </si>
  <si>
    <t>Mon May 18 2026 12:06:00 GMT+0700 (Western Indonesia Time)</t>
  </si>
  <si>
    <t>Kanaya prameswari azzahra prasetyo</t>
  </si>
  <si>
    <t>3515034102200003</t>
  </si>
  <si>
    <t>2020-01-02</t>
  </si>
  <si>
    <t>https://build.fillout.com/editor/b6saBAA7ojus/results?sessionId=a9c44f5b-1a7c-468a-99e2-17611367134a</t>
  </si>
  <si>
    <t>https://build.fillout.com/editor/b6saBAA7ojus/results?sessionId=86f2f337-1833-47a6-a871-9550d0a9be1f, https://build.fillout.com/editor/b6saBAA7ojus/results?sessionId=172edca4-1250-41de-bbc5-9a35e5607dcd, https://build.fillout.com/editor/b6saBAA7ojus/results?sessionId=72429c8e-889e-47b9-be43-619c3f9e513e, https://build.fillout.com/editor/b6saBAA7ojus/results?sessionId=3f7f8918-0de6-45b2-831c-7ee5d9bb8c10</t>
  </si>
  <si>
    <t>90279d1d-08ec-402d-b4a4-f50c21f4f0cf</t>
  </si>
  <si>
    <t>Mon May 18 2026 12:02:00 GMT+0700 (Western Indonesia Time)</t>
  </si>
  <si>
    <t>7636a212-666b-4060-ba94-00191785fade</t>
  </si>
  <si>
    <t xml:space="preserve">M Hasan </t>
  </si>
  <si>
    <t>https://prod-fillout-oregon-s3.s3.us-west-2.amazonaws.com/orgid-431168/flowpublicid-kdFWQQWTckus/479c36dd-a3d2-46f6-9112-ce622857b6a5-XBwMQwk6rHmyxI9PLinYoV4OGTJGB3csiQdLjlcHERpAG2k8NHGNj4IYA8NUuiXPWDYibEbEORUDoE6sh3W4WG0VX93ELXZOd4x/KK-M-Hasan.jpg</t>
  </si>
  <si>
    <t>https://build.fillout.com/editor/b6saBAA7ojus/results?sessionId=90279d1d-08ec-402d-b4a4-f50c21f4f0cf</t>
  </si>
  <si>
    <t>107bd794-4129-46c5-b40c-06cf513f15e3</t>
  </si>
  <si>
    <t>Mon May 18 2026 12:04:00 GMT+0700 (Western Indonesia Time)</t>
  </si>
  <si>
    <t>Kirana azzahra prasetyo</t>
  </si>
  <si>
    <t>3515035403150001</t>
  </si>
  <si>
    <t>2015-03-14</t>
  </si>
  <si>
    <t>https://build.fillout.com/editor/kdFWQQWTckus/results?sessionId=18da7365-fa20-4c07-a898-251a274f88db</t>
  </si>
  <si>
    <t>https://build.fillout.com/editor/b6saBAA7ojus/results?sessionId=107bd794-4129-46c5-b40c-06cf513f15e3</t>
  </si>
  <si>
    <t>https://prod-fillout-oregon-s3.s3.us-west-2.amazonaws.com/orgid-431168/flowpublicid-kdFWQQWTckus/a1fb25d1-68f5-4ec8-b90c-f50de5d02b89-xOfqtnHBLRe8fn21ZDAxnVKVxE0BvurUwsTsT4ZpNOmctDpF0PoNSKPgwmymmsB7psxaCmMHfmK1ikyICdRKWpmsf8FVyEqCEMw/225300.jpg</t>
  </si>
  <si>
    <t>Thu May 21 2026 10:06:00 GMT+0700 (Western Indonesia Time)</t>
  </si>
  <si>
    <t>7c5ac0c2-207e-41a6-aa08-250e0e2f2d89</t>
  </si>
  <si>
    <t>Mon May 18 2026 12:01:00 GMT+0700 (Western Indonesia Time)</t>
  </si>
  <si>
    <t>Puspitasari</t>
  </si>
  <si>
    <t>18/05/2026 13:10:17</t>
  </si>
  <si>
    <t>3515034911900002</t>
  </si>
  <si>
    <t>https://build.fillout.com/editor/b6saBAA7ojus/results?sessionId=7c5ac0c2-207e-41a6-aa08-250e0e2f2d89</t>
  </si>
  <si>
    <t>https://prod-fillout-oregon-s3.s3.us-west-2.amazonaws.com/orgid-431168/flowpublicid-kdFWQQWTckus/cf7c3d61-f836-4648-a935-74870f3e0ead-bDGKtg75WY0oXAqJdXYobaRSLXT8ZAJe4RiT68UIhRsORfcOvXA2HGzVj3EQhgUbKRepwVW7hvFGiHSzr6LJCqphP6yzCSwts8K/225301.jpg</t>
  </si>
  <si>
    <t>18/05/2026 13:16:09</t>
  </si>
  <si>
    <t>d8ef804c-3b37-40d2-b09d-cb3abd13c1e8</t>
  </si>
  <si>
    <t>Mon May 18 2026 11:55:00 GMT+0700 (Western Indonesia Time)</t>
  </si>
  <si>
    <t>3516140902860001</t>
  </si>
  <si>
    <t>1986-09-02</t>
  </si>
  <si>
    <t>https://prod-fillout-oregon-s3.s3.us-west-2.amazonaws.com/orgid-431168/flowpublicid-kdFWQQWTckus/2fb846b7-c3a3-4e24-90e0-36a04a35e7e0-FuE5FfJFxyXpj1gDKpJkyKz0eJs9bFxFYnUrGE1fdQuYc1HBFkfK7PZTbZycMubI5z54MYxTcntMV9UxTy7jz1BYWneoKgoufUl/225302.jpg</t>
  </si>
  <si>
    <t>https://build.fillout.com/editor/b6saBAA7ojus/results?sessionId=d8ef804c-3b37-40d2-b09d-cb3abd13c1e8</t>
  </si>
  <si>
    <t>41000000</t>
  </si>
  <si>
    <t>18/05/2026 14:04:08</t>
  </si>
  <si>
    <t>https://build.fillout.com/editor/b6saBAA7ojus/results?sessionId=49f9993a-56a0-45ce-a3a3-f1b8c4c47446, https://build.fillout.com/editor/b6saBAA7ojus/results?sessionId=ffd63ffd-4121-44bf-b307-07dce30838e5, https://build.fillout.com/editor/b6saBAA7ojus/results?sessionId=3c693045-b4a4-4643-ae23-1dce83dc5b5d, https://build.fillout.com/editor/b6saBAA7ojus/results?sessionId=35500cb1-d748-431a-9040-c79754618e02, https://build.fillout.com/editor/b6saBAA7ojus/results?sessionId=2bbb3ea3-2ecc-4273-b310-9577b500c24a</t>
  </si>
  <si>
    <t>Mon May 18 2026 11:47:00 GMT+0700 (Western Indonesia Time)</t>
  </si>
  <si>
    <t>1962-12-07</t>
  </si>
  <si>
    <t>767621ec-1456-44a9-b28a-6b73e2f350b3</t>
  </si>
  <si>
    <t>https://prod-fillout-oregon-s3.s3.us-west-2.amazonaws.com/orgid-431168/flowpublicid-kdFWQQWTckus/13a45f3d-f205-4308-a7bb-f476e2c4a3cf-WHEvyNsCgKYi0oHEmo5zS3YhVgdLxBwF0L4tqKyCMxjeOF3Yv3Ki5Fs5DEKvcZgJs64VQk2Ux3SQNRZW8GJvh1r9EROwB9l36GK/IMG-20260521-WA0005.jpg</t>
  </si>
  <si>
    <t>https://build.fillout.com/editor/b6saBAA7ojus/results?sessionId=7435f785-8e57-42f1-ba20-635e610a84e6</t>
  </si>
  <si>
    <t>14/06/2026 12:20:19</t>
  </si>
  <si>
    <t>Mon May 18 2026 11:45:00 GMT+0700 (Western Indonesia Time)</t>
  </si>
  <si>
    <t>1961-01-04</t>
  </si>
  <si>
    <t>Suyatno, Sulistiowati, Andre Oktavandy, Vika Dwi Rahmadhani</t>
  </si>
  <si>
    <t>https://build.fillout.com/editor/kdFWQQWTckus/results?sessionId=19b15634-c2d1-48a3-92d0-1dc6d493c516</t>
  </si>
  <si>
    <t>https://prod-fillout-oregon-s3.s3.us-west-2.amazonaws.com/orgid-431168/flowpublicid-kdFWQQWTckus/b10cdc2f-28a6-4f63-ac79-0b112a0c41b4-z2ku3V9TqyvQKAlDOu2WETnHddIU64i69hvykYfb0VA9V6tuiWnEblKwJSuxxbdeISmNIaXTxkWMIjKpuh2h8kVYTuwDJnMPDcQ/Screenshot_2026-05-21-16-27-23-43_99c04817c0de5652397fc8b56c3b3817.jpg</t>
  </si>
  <si>
    <t>bda4b8ac-fe91-42de-8dbd-fc12893008a0</t>
  </si>
  <si>
    <t>Thu May 21 2026 10:16:00 GMT+0700 (Western Indonesia Time)</t>
  </si>
  <si>
    <t>https://build.fillout.com/editor/b6saBAA7ojus/results?sessionId=27100b08-3403-4a16-b21b-a5948f984e8f</t>
  </si>
  <si>
    <t>14/06/2026 12:23:02</t>
  </si>
  <si>
    <t>https://prod-fillout-oregon-s3.s3.us-west-2.amazonaws.com/orgid-431168/flowpublicid-kdFWQQWTckus/4fd9f340-9c4b-42c0-b2c4-cfe302784ab9-q2Q64sip61k7itRIBkX5ZhaFlJTdASfrHziHrNKmTGCgRi66NLR2WOw6AAJgys7tX7fLdGoMOtw12tGO093gmvGqEStWkt7LyyB/WA_1779332735355.jpg</t>
  </si>
  <si>
    <t>https://prod-fillout-oregon-s3.s3.us-west-2.amazonaws.com/orgid-431168/flowpublicid-kdFWQQWTckus/94827d61-b4fa-4c9d-bc14-269ce8f34e95-R8RlQkjs27GTXIb7Fx6lOYLRpMXNHTm2dJx89w6yN2f7j42qDqAds7mBYO1nmqBB2yr7o9MDx77djnWwQHCnYdeUpFcZ3KOkrkg/IMG-20260521-WA0004.jpg</t>
  </si>
  <si>
    <t>6a018880-82ce-4966-bd02-1d615f169475</t>
  </si>
  <si>
    <t>Mon May 18 2026 11:39:00 GMT+0700 (Western Indonesia Time)</t>
  </si>
  <si>
    <t>Rizka Nadzifah</t>
  </si>
  <si>
    <t>3515035103000001</t>
  </si>
  <si>
    <t>2000-03-11</t>
  </si>
  <si>
    <t>14/06/2026 12:25:13</t>
  </si>
  <si>
    <t>https://prod-fillout-oregon-s3.s3.us-west-2.amazonaws.com/orgid-431168/flowpublicid-kdFWQQWTckus/ba586a4f-e110-48b0-a2a0-04bbe6338d99-3FjMez3Y3obK0APH6Q4quih50FdI3F70j9tUqM31pJoYwkpTM1JqYDBCfCtokI22EKBYPiDWuvoI5OBFS3ReNw1IFWv5oteVuWn/IMG_20260521_162920.jpg</t>
  </si>
  <si>
    <t>https://prod-fillout-oregon-s3.s3.us-west-2.amazonaws.com/orgid-431168/flowpublicid-kdFWQQWTckus/89d0cf29-b2f5-41aa-8be5-dfc4d77fd8d8-0JH1jVtP9dmWQTsxZijddrH3dA9q50OIzOs2EQxLIgRyHjf4IuXmkyV8XgqmvjoWZzmXN3eqNtJh5JyR9Wu3wKzuEeKADpIldIB/WA_1779332523960.jpg</t>
  </si>
  <si>
    <t>https://build.fillout.com/editor/b6saBAA7ojus/results?sessionId=6a018880-82ce-4966-bd02-1d615f169475</t>
  </si>
  <si>
    <t>https://prod-fillout-oregon-s3.s3.us-west-2.amazonaws.com/orgid-431168/flowpublicid-kdFWQQWTckus/8454c230-73a8-4d43-9412-1138a908817f-r7vb0tCV6l4SUop4Aq4FUFjl2TFFB7DmP5UBejIZU6yFi7H6OjYH4a7Iap0knp3wjxg3bKMoxHYD9T9qcT3oNJYeKDIdLQAM8AY/WA_1779332541501.jpg</t>
  </si>
  <si>
    <t>48000000</t>
  </si>
  <si>
    <t>https://build.fillout.com/editor/b6saBAA7ojus/results?sessionId=acda8cd9-123e-4b54-84ac-3e0b8e9f005e, https://build.fillout.com/editor/b6saBAA7ojus/results?sessionId=3a875fe8-e176-4ee0-ac29-0bcf2aa33833, https://build.fillout.com/editor/b6saBAA7ojus/results?sessionId=4f62014a-dc16-4a8b-a9fc-50e50e2e57cb, https://build.fillout.com/editor/b6saBAA7ojus/results?sessionId=5a880737-181d-48af-bb29-f36404e7a66b</t>
  </si>
  <si>
    <t>Mon May 18 2026 11:38:00 GMT+0700 (Western Indonesia Time)</t>
  </si>
  <si>
    <t>14/06/2026 12:26:58</t>
  </si>
  <si>
    <t>1993-12-20</t>
  </si>
  <si>
    <t>https://prod-fillout-oregon-s3.s3.us-west-2.amazonaws.com/orgid-431168/flowpublicid-kdFWQQWTckus/daa8fb46-495a-4d58-9ce7-141d2b3d60a8-ZHqxHL4pO50AQ8GF3R6JGf9yRYhsmswFrwVJKIs4rltaZpEAaofv30JsupiOIQg7YjugA7xgeKoEIMIwv6Hz46EAxqwuhG7lgxC/WA_1779332590052.jpg</t>
  </si>
  <si>
    <t>https://build.fillout.com/editor/b6saBAA7ojus/results?sessionId=89e7c999-f9d0-4094-b3af-61c9f2c80304</t>
  </si>
  <si>
    <t>23/05/2026 02:12:51</t>
  </si>
  <si>
    <t>0b89e7a7-4e67-488e-b413-80dfaa34788c</t>
  </si>
  <si>
    <t>Mon May 18 2026 11:31:00 GMT+0700 (Western Indonesia Time)</t>
  </si>
  <si>
    <t>Ahmad Hariz Muhibbuddin</t>
  </si>
  <si>
    <t>3515031606960003</t>
  </si>
  <si>
    <t>https://build.fillout.com/editor/kdFWQQWTckus/results?sessionId=bda4b8ac-fe91-42de-8dbd-fc12893008a0</t>
  </si>
  <si>
    <t>23/05/2026 02:15:08</t>
  </si>
  <si>
    <t>c41fa014-91b1-4013-b08d-317082211b3c</t>
  </si>
  <si>
    <t>https://build.fillout.com/editor/b6saBAA7ojus/results?sessionId=0b89e7a7-4e67-488e-b413-80dfaa34788c</t>
  </si>
  <si>
    <t>https://prod-fillout-oregon-s3.s3.us-west-2.amazonaws.com/orgid-431168/flowpublicid-kdFWQQWTckus/7c830f96-2ef9-4069-b0bd-1d6e6d615754-rIASgjscG8NVQFN9z7K8WADd8sLFzCWOJ5guMdub9LrAIkfytj4rtvsl2Fkpkgk9iOsggvvll9fGXM37WQ1c7ENZI7dTPzFrGt5/WA_1778729186675.jpg</t>
  </si>
  <si>
    <t>Mon May 18 2026 11:35:00 GMT+0700 (Western Indonesia Time)</t>
  </si>
  <si>
    <t>1990-06-02</t>
  </si>
  <si>
    <t>23/05/2026 02:21:57</t>
  </si>
  <si>
    <t>https://prod-fillout-oregon-s3.s3.us-west-2.amazonaws.com/orgid-431168/flowpublicid-kdFWQQWTckus/f0ac16a4-1507-4318-9adf-ae785898e0d1-69L5yuQ5J119ZuhXNdGd5zcpWG4oj1NE9cziYuKS83grVeCPo7fd6ho71P3vNDSSEPylTtD8iqUuaCir976pAfhyobTe3qQLxaV/1000433812.jpg</t>
  </si>
  <si>
    <t>https://build.fillout.com/editor/b6saBAA7ojus/results?sessionId=a231b5f9-3096-4bef-8ede-8b55897bf93f</t>
  </si>
  <si>
    <t>23/05/2026 02:21:37</t>
  </si>
  <si>
    <t>d9e71894-a6e3-4919-a460-38e83e0b2689</t>
  </si>
  <si>
    <t>77acf2b9-1be1-453b-b223-77a82e603acd</t>
  </si>
  <si>
    <t>Mon May 18 2026 11:27:00 GMT+0700 (Western Indonesia Time)</t>
  </si>
  <si>
    <t>https://prod-fillout-oregon-s3.s3.us-west-2.amazonaws.com/orgid-431168/flowpublicid-kdFWQQWTckus/fddacd05-f1a0-4af2-a77e-cc25b0329903-LyLNC8Kc5DtsFlYtjWg34YX9PEjDMXwzRhzxZzs6SFpnZTi3ZcXZYZQGhZDR0IYO7ISFQghbFlQMoxzFFcpZc9guZj1JECBGL1u/1000424542.jpg</t>
  </si>
  <si>
    <t xml:space="preserve">Ribut supriadi </t>
  </si>
  <si>
    <t>1975-10-28</t>
  </si>
  <si>
    <t>https://prod-fillout-oregon-s3.s3.us-west-2.amazonaws.com/orgid-431168/flowpublicid-kdFWQQWTckus/08d94adb-8b7b-4200-9220-cd770c8b6cd5-4HRdALd2Rxb1QUZv3yP4R0ybAbLPt7DdbTMMlgONkHUYamEN14EJ5aqarAPeSaqVNHYgVMGuehMk7gZxUwMaNXF2VZdlAYHajJl/IMG-20260525-WA0005.jpg</t>
  </si>
  <si>
    <t>fb211001-de26-4560-af46-7ed3094c90d1</t>
  </si>
  <si>
    <t>17/05/2026 06:48:15</t>
  </si>
  <si>
    <t>Andria Crisdianto</t>
  </si>
  <si>
    <t>3515031412790005</t>
  </si>
  <si>
    <t>https://build.fillout.com/editor/b6saBAA7ojus/results?sessionId=d9e71894-a6e3-4919-a460-38e83e0b2689</t>
  </si>
  <si>
    <t>https://prod-fillout-oregon-s3.s3.us-west-2.amazonaws.com/orgid-431168/flowpublicid-kdFWQQWTckus/c42eb474-f71f-4844-8396-fd6a411606b5-BUmvaPH3ZwUQU54gwT4kBMU94ZAo28DuP4EFSJnJ6YYsAPqDPmzQxUbhj7dhPaSiab1f3DfFMQzXP88Nrd4Vy5p5KlO1a3TQ6eZ/1000433821.jpg</t>
  </si>
  <si>
    <t>Mon May 18 2026 11:14:00 GMT+0700 (Western Indonesia Time)</t>
  </si>
  <si>
    <t>1988-03-18</t>
  </si>
  <si>
    <t>https://prod-fillout-oregon-s3.s3.us-west-2.amazonaws.com/orgid-431168/flowpublicid-kdFWQQWTckus/b2ac47d1-cc86-4adf-94c7-2867b6807995-8rMIJblGyGrPImDT2goeeM1QNUGL7zVMmMbRGdXz4Q4jXMu2UJj3wlapPi4w7eFGY62DKBylFvK5skaWjOwdGQk3OXyewz3CXTu/IMG-20260525-WA0009.jpg</t>
  </si>
  <si>
    <t>d5308eaf-f623-4d51-8d2f-84da83167abc</t>
  </si>
  <si>
    <t>Abdul Rochman, Pujiati, Aulya Eka Dwi Purwati</t>
  </si>
  <si>
    <t>17/05/2026 06:50:35</t>
  </si>
  <si>
    <t>https://build.fillout.com/editor/kdFWQQWTckus/results?sessionId=c41fa014-91b1-4013-b08d-317082211b3c</t>
  </si>
  <si>
    <t>3515037009810003</t>
  </si>
  <si>
    <t>https://build.fillout.com/editor/b6saBAA7ojus/results?sessionId=df0c0db2-1fd1-435b-8d60-83e14cef81bb</t>
  </si>
  <si>
    <t>https://prod-fillout-oregon-s3.s3.us-west-2.amazonaws.com/orgid-431168/flowpublicid-kdFWQQWTckus/c7b4f16b-cf06-4d5b-8e49-c6f2a45f9cbf-WVKd721cuFYFAkWn7mFTciB0WQz7j8vehNmhMS5w9cs0ZchmGqWeewob1PqnVoQfn6c6gjSB7MghtRvTelwMsopjsjsLrEKJNBg/IMG-20260525-WA0011.jpg</t>
  </si>
  <si>
    <t>d9e2ae04-41f8-4f00-90dc-8eff6bf2b981</t>
  </si>
  <si>
    <t>Mon May 18 2026 11:08:00 GMT+0700 (Western Indonesia Time)</t>
  </si>
  <si>
    <t>1962-07-06</t>
  </si>
  <si>
    <t>https://prod-fillout-oregon-s3.s3.us-west-2.amazonaws.com/orgid-431168/flowpublicid-kdFWQQWTckus/5248829f-daa6-465b-86ae-3be632d470d6-eIt1GnOfRRHQzcqtenU9yCCLvrVQc0eq3HfCcsj07aI0xSC6nFNn59PubtMzSqeFTqDoFC4QcXD3F2ZtPzAxVRlyFbv55kpZ8Sd/Screenshot_20260516-103302_Gallery.jpg</t>
  </si>
  <si>
    <t>https://prod-fillout-oregon-s3.s3.us-west-2.amazonaws.com/orgid-431168/flowpublicid-kdFWQQWTckus/25bc8c61-1387-48ee-a7e0-17157d727130-bstmqQ1aBpoLdDYUScBJMYUa4ehHqzFwqWn1YJsVHgh727EmZ7TU4Kdliusnssj8MGcvig9CKx59vhxqxmZjOHoJ7neBz4TCvbe/IMG-20260525-WA0010.jpg</t>
  </si>
  <si>
    <t>a4916302-0702-45c7-bf3c-46bcaa95153c</t>
  </si>
  <si>
    <t>17/05/2026 06:53:07</t>
  </si>
  <si>
    <t>Wildan Maulana Ramadhan Al Rizqi</t>
  </si>
  <si>
    <t>3515031209060008</t>
  </si>
  <si>
    <t>https://build.fillout.com/editor/b6saBAA7ojus/results?sessionId=70f93f96-c57f-4979-8cc0-0fe71c8fa91a</t>
  </si>
  <si>
    <t>Waing</t>
  </si>
  <si>
    <t>Mon May 18 2026 11:06:00 GMT+0700 (Western Indonesia Time)</t>
  </si>
  <si>
    <t>2017-05-03</t>
  </si>
  <si>
    <t>https://build.fillout.com/editor/b6saBAA7ojus/results?sessionId=415dd6ea-e401-4d89-b0bc-ff65d91c2f59, https://build.fillout.com/editor/b6saBAA7ojus/results?sessionId=a7f9f359-a303-4e74-9e09-67a77afdcbbc, https://build.fillout.com/editor/b6saBAA7ojus/results?sessionId=d771d98c-4f23-4b92-90f7-7784398372c3</t>
  </si>
  <si>
    <t>https://build.fillout.com/editor/b6saBAA7ojus/results?sessionId=5baf61ee-806e-4173-b1d9-3c32316e6ee5</t>
  </si>
  <si>
    <t>325000</t>
  </si>
  <si>
    <t>https://prod-fillout-oregon-s3.s3.us-west-2.amazonaws.com/orgid-431168/flowpublicid-kdFWQQWTckus/f03f805a-94b6-46ea-911d-6374960a9889-i4GmrCwP24i1DSUdeavhhRKJ0Xx8WUeaWMWtLpoJxomB5jhhclUHV61ficNkWkw2UlF8O01S1i4rPRHVqg0eJKw4Rk4UvipWsUY/Screenshot_20260516-103237_Gallery.jpg</t>
  </si>
  <si>
    <t>df4a566f-8a13-430b-965f-a2248780376d</t>
  </si>
  <si>
    <t>17/05/2026 06:54:57</t>
  </si>
  <si>
    <t>Muhammad Rifqy Kurniawan</t>
  </si>
  <si>
    <t>3515030404100001</t>
  </si>
  <si>
    <t>Mon May 18 2026 11:00:00 GMT+0700 (Western Indonesia Time)</t>
  </si>
  <si>
    <t>2010-07-26</t>
  </si>
  <si>
    <t>https://prod-fillout-oregon-s3.s3.us-west-2.amazonaws.com/orgid-431168/flowpublicid-kdFWQQWTckus/cefc1e48-7e10-49ce-ba41-8ac9a9c5c6ca-Rqoguh8VfhRXK7pEgAnR4naGZ67VdgrRYo0qvtz7nMhJlEn5bFvw1WNgQwADdTuH1RYLkcOZ5EPLMjTVI39RquwD1D2T0hUD3Nh/Screenshot_20260516-103244_Gallery.jpg</t>
  </si>
  <si>
    <t>https://build.fillout.com/editor/b6saBAA7ojus/results?sessionId=6ceffc2d-fa9c-416e-a9b5-a67482acaf23</t>
  </si>
  <si>
    <t>032527a9-455f-4488-9b64-b5be98cf4739</t>
  </si>
  <si>
    <t>17/05/2026 06:56:19</t>
  </si>
  <si>
    <t>Assyifatul Haifa Al Hayyu</t>
  </si>
  <si>
    <t>3515036903170003</t>
  </si>
  <si>
    <t>Mon May 18 2026 10:59:00 GMT+0700 (Western Indonesia Time)</t>
  </si>
  <si>
    <t xml:space="preserve">Keisha arasely yasmeera </t>
  </si>
  <si>
    <t>2023-08-13</t>
  </si>
  <si>
    <t>https://prod-fillout-oregon-s3.s3.us-west-2.amazonaws.com/orgid-431168/flowpublicid-kdFWQQWTckus/ca9489a4-c25f-4544-ae5a-0e4bfeb3528d-hsnGq0Z9gpA4UEvh6a3FIJ8JJRCef8iAKFlB7jshIFGo8yWm8V6xBzvkfr4uh3Yl2TLVdfP4Uyw0pM8iuQR4o8sumOXeTeuUtGT/Screenshot_20260516-103250_Gallery.jpg</t>
  </si>
  <si>
    <t>https://build.fillout.com/editor/b6saBAA7ojus/results?sessionId=b54a0b81-f91d-41a0-9e14-036eddce98a2</t>
  </si>
  <si>
    <t>Mon May 18 2026 10:56:00 GMT+0700 (Western Indonesia Time)</t>
  </si>
  <si>
    <t>1c386c86-46da-4bec-9e53-0293d2d7d487</t>
  </si>
  <si>
    <t>1981-12-31</t>
  </si>
  <si>
    <t>16/05/2026 12:28:03</t>
  </si>
  <si>
    <t>3515030107760001</t>
  </si>
  <si>
    <t>https://build.fillout.com/editor/b6saBAA7ojus/results?sessionId=daf89e59-3107-4330-9a2c-16ac2ff84ebc</t>
  </si>
  <si>
    <t>Sugeng priyono, Imroatus saidah, Moch. Yusqi auda firdaus priyono, Nanda prasetya utama priyono</t>
  </si>
  <si>
    <t>https://build.fillout.com/editor/kdFWQQWTckus/results?sessionId=d9e2ae04-41f8-4f00-90dc-8eff6bf2b981</t>
  </si>
  <si>
    <t>Bantuan usaha</t>
  </si>
  <si>
    <t>2019-03-05</t>
  </si>
  <si>
    <t>74c1e4ca-1dd3-4c82-b0e7-5d9502ebe032</t>
  </si>
  <si>
    <t>16/05/2026 12:45:06</t>
  </si>
  <si>
    <t>https://build.fillout.com/editor/b6saBAA7ojus/results?sessionId=ce32b9c3-56fc-498e-bddf-91d165cfecb1</t>
  </si>
  <si>
    <t>3515034402400001</t>
  </si>
  <si>
    <t>Mon May 18 2026 10:54:00 GMT+0700 (Western Indonesia Time)</t>
  </si>
  <si>
    <t>https://build.fillout.com/editor/b6saBAA7ojus/results?sessionId=53c1a30d-656d-4e17-ac7b-f0486d2e0ecf, https://build.fillout.com/editor/b6saBAA7ojus/results?sessionId=e348acb0-05e4-4be9-b344-6676c0272f26, https://build.fillout.com/editor/b6saBAA7ojus/results?sessionId=1070251b-a567-4c36-ad57-bdf026b9f7a6, https://build.fillout.com/editor/b6saBAA7ojus/results?sessionId=505ed016-d4d9-41c1-b965-06a6e9cba6d4</t>
  </si>
  <si>
    <t>https://build.fillout.com/editor/b6saBAA7ojus/results?sessionId=72319d65-48d2-410c-bac9-df6ac440d3c9</t>
  </si>
  <si>
    <t>8653d31b-3ddd-42e7-a7d1-951d6f590d96</t>
  </si>
  <si>
    <t>16/05/2026 12:32:01</t>
  </si>
  <si>
    <t>3515036002810002</t>
  </si>
  <si>
    <t>Mon May 18 2026 10:49:00 GMT+0700 (Western Indonesia Time)</t>
  </si>
  <si>
    <t>1980-06-08</t>
  </si>
  <si>
    <t>https://build.fillout.com/editor/b6saBAA7ojus/results?sessionId=c6748b2e-01f0-4643-aaa0-bc7e68638838</t>
  </si>
  <si>
    <t>bbed8e1c-f311-4813-a49f-fcc75737ddbb</t>
  </si>
  <si>
    <t>16/05/2026 12:34:33</t>
  </si>
  <si>
    <t>Muhammad nata aprillianto</t>
  </si>
  <si>
    <t>3515031404110001</t>
  </si>
  <si>
    <t>Mon May 18 2026 10:48:00 GMT+0700 (Western Indonesia Time)</t>
  </si>
  <si>
    <t>1991-08-06</t>
  </si>
  <si>
    <t>https://build.fillout.com/editor/b6saBAA7ojus/results?sessionId=54993e6e-751c-406d-be24-507e7e5a788a</t>
  </si>
  <si>
    <t>d9f40484-e1fb-4cfd-9943-a3a9f620416e</t>
  </si>
  <si>
    <t>15/05/2026 04:17:32</t>
  </si>
  <si>
    <t>3515030402770001</t>
  </si>
  <si>
    <t>Mon May 18 2026 10:42:00 GMT+0700 (Western Indonesia Time)</t>
  </si>
  <si>
    <t>1990-04-07</t>
  </si>
  <si>
    <t>Eko surip, sulistiowati, m Kevin Chandra prasetyo, Nayla hizatul az zahra</t>
  </si>
  <si>
    <t>https://build.fillout.com/editor/kdFWQQWTckus/results?sessionId=71bcf6a0-b8d9-42c9-8196-f59eef4f8fe7</t>
  </si>
  <si>
    <t>https://build.fillout.com/editor/b6saBAA7ojus/results?sessionId=89709646-74c3-40fd-bfcb-2daf4361c01b</t>
  </si>
  <si>
    <t>5e42fdcb-b306-46e8-9aa4-f498b2c61275</t>
  </si>
  <si>
    <t>15/05/2026 04:20:53</t>
  </si>
  <si>
    <t>jumaidah</t>
  </si>
  <si>
    <t>3515034305710005</t>
  </si>
  <si>
    <t>634e1803-578d-4abb-9503-1e6c34863cf0</t>
  </si>
  <si>
    <t>Mon May 18 2026 10:22:00 GMT+0700 (Western Indonesia Time)</t>
  </si>
  <si>
    <t>suci nur laela</t>
  </si>
  <si>
    <t>3515045512030004</t>
  </si>
  <si>
    <t>2003-12-15</t>
  </si>
  <si>
    <t>https://build.fillout.com/editor/b6saBAA7ojus/results?sessionId=634e1803-578d-4abb-9503-1e6c34863cf0</t>
  </si>
  <si>
    <t>21/05/2026 04:43:30</t>
  </si>
  <si>
    <t>dca1d958-2482-4aea-8b33-f9e282122fd5</t>
  </si>
  <si>
    <t>Mon May 18 2026 10:18:00 GMT+0700 (Western Indonesia Time)</t>
  </si>
  <si>
    <t>yuli nur lailya</t>
  </si>
  <si>
    <t>3515046607000002</t>
  </si>
  <si>
    <t>2000-07-26</t>
  </si>
  <si>
    <t>https://build.fillout.com/editor/b6saBAA7ojus/results?sessionId=dca1d958-2482-4aea-8b33-f9e282122fd5</t>
  </si>
  <si>
    <t>21/05/2026 04:46:13</t>
  </si>
  <si>
    <t>36c84a7e-deec-4251-b23c-17af09346bdc</t>
  </si>
  <si>
    <t>Mon May 18 2026 10:11:00 GMT+0700 (Western Indonesia Time)</t>
  </si>
  <si>
    <t>3515044602680002</t>
  </si>
  <si>
    <t>1966-02-06</t>
  </si>
  <si>
    <t>ibu rumah tangga</t>
  </si>
  <si>
    <t>https://build.fillout.com/editor/b6saBAA7ojus/results?sessionId=36c84a7e-deec-4251-b23c-17af09346bdc</t>
  </si>
  <si>
    <t>21/05/2026 04:49:14</t>
  </si>
  <si>
    <t>Mon May 18 2026 09:45:00 GMT+0700 (Western Indonesia Time)</t>
  </si>
  <si>
    <t>https://build.fillout.com/editor/kdFWQQWTckus/results?sessionId=1fdf0f36-2559-4234-ac28-2bb419cd420d</t>
  </si>
  <si>
    <t>Sun May 17 2026 22:37:00 GMT+0700 (Western Indonesia Time)</t>
  </si>
  <si>
    <t>2004-03-10</t>
  </si>
  <si>
    <t>bd9504e2-63a6-483c-885a-f77e86ce3eae</t>
  </si>
  <si>
    <t>Thu May 21 2026 10:44:00 GMT+0700 (Western Indonesia Time)</t>
  </si>
  <si>
    <t>https://build.fillout.com/editor/b6saBAA7ojus/results?sessionId=73881733-fc3f-494b-a6dc-360371249ebe</t>
  </si>
  <si>
    <t>https://prod-fillout-oregon-s3.s3.us-west-2.amazonaws.com/orgid-431168/flowpublicid-kdFWQQWTckus/c98e39ff-aa0e-443c-b90f-bd2509cd9a2c-B8PptLDBEyuTNVimoeNVOHZdCufXjAkHH9CUXb6MwXNcKlaGD1nLumzbibXIXF0JrdG6Z4pdlAEX0KV3Sks47T52rpg4vuL4aBt/WhatsApp-Image-2026-05-18-at-13.36.15.jpg</t>
  </si>
  <si>
    <t>https://build.fillout.com/editor/b6saBAA7ojus/results?sessionId=768fe561-50f9-493b-b521-6043074bd74c, https://build.fillout.com/editor/b6saBAA7ojus/results?sessionId=4e208759-24fb-4df6-9e2a-8b5f102d9fee, https://build.fillout.com/editor/b6saBAA7ojus/results?sessionId=d2e86d8f-78d6-4650-84c8-3507d97ce756</t>
  </si>
  <si>
    <t>21/05/2026 04:51:36</t>
  </si>
  <si>
    <t>Mon May 18 2026 09:42:00 GMT+0700 (Western Indonesia Time)</t>
  </si>
  <si>
    <t>Sun May 17 2026 22:22:00 GMT+0700 (Western Indonesia Time)</t>
  </si>
  <si>
    <t>7972fb6b-a495-4dd8-9483-5768db1878da</t>
  </si>
  <si>
    <t>1999-11-16</t>
  </si>
  <si>
    <t>https://prod-fillout-oregon-s3.s3.us-west-2.amazonaws.com/orgid-431168/flowpublicid-kdFWQQWTckus/8db471d7-acba-4314-8d85-b4e2018baed3-eS4rW4NYXoUN8gq0V8H9nk7wkhnddFWtiizZD0QSAQWyoy9ZsT7AYpQWGyxpnqQmzZmPwP1a5dkGL2HFw852ahjVyo1uG356Zgx/WA_1780614100679.jpg</t>
  </si>
  <si>
    <t>nur habibah puji lestari</t>
  </si>
  <si>
    <t>https://build.fillout.com/editor/b6saBAA7ojus/results?sessionId=44ad0e70-8053-41e3-99b4-c11f1cd3b215</t>
  </si>
  <si>
    <t>21/05/2026 04:53:39</t>
  </si>
  <si>
    <t>https://prod-fillout-oregon-s3.s3.us-west-2.amazonaws.com/orgid-431168/flowpublicid-kdFWQQWTckus/f493b910-54a3-4a19-a19e-dcd1feb7822d-NfOOIAcZkmi5fBGaJUrrElrZ4Q6O2BOwZ2YRkvtiRS0ElYkjxxyeYh0PrzYvMJYsAA1bz1xrGPQhyxdRsMsbP4iIO3Sl7GLbAi1/WhatsApp-Image-2026-05-18-at-13.36.57-(2).jpg</t>
  </si>
  <si>
    <t>01a82dfe-ff01-4386-8d63-9e1146eccf8b</t>
  </si>
  <si>
    <t>Mon May 18 2026 09:36:00 GMT+0700 (Western Indonesia Time)</t>
  </si>
  <si>
    <t>Hasan Sakha alfaris</t>
  </si>
  <si>
    <t>3515030704210001</t>
  </si>
  <si>
    <t>2021-04-07</t>
  </si>
  <si>
    <t>https://build.fillout.com/editor/b6saBAA7ojus/results?sessionId=01a82dfe-ff01-4386-8d63-9e1146eccf8b</t>
  </si>
  <si>
    <t>https://prod-fillout-oregon-s3.s3.us-west-2.amazonaws.com/orgid-431168/flowpublicid-kdFWQQWTckus/6c601b4d-bb6c-47d6-8015-4f1f16430738-sAM5wd6nf2xb0H4B3jfxuOYHL8KZYEq5A4ViKcDbEAbdL9NnFIPvl0fGKzZHNq7TGhh4IHLG8h6qUx8Fs6gP4JCsFghueWzoMar/WA_1780573102887.jpg</t>
  </si>
  <si>
    <t>10a5abec-75f9-411e-81a2-28ed866a8249</t>
  </si>
  <si>
    <t>Mon May 18 2026 09:30:00 GMT+0700 (Western Indonesia Time)</t>
  </si>
  <si>
    <t>Herlinda eka listiyanti</t>
  </si>
  <si>
    <t>3515036306920004</t>
  </si>
  <si>
    <t>https://prod-fillout-oregon-s3.s3.us-west-2.amazonaws.com/orgid-431168/flowpublicid-kdFWQQWTckus/d3af019c-bd06-4ba2-a015-8b56c25fd8b6-WLrXYnV6ZKFi1qzwc5vNMQJXebO5dWpAx2ARlT7AzQ6UoTJKL6BXYySFcbgkceahiMpKI4jqV6GX8n37HvV6JInVZKPzH7w3k8P/WhatsApp-Image-2026-05-18-at-13.36.57-(1).jpg</t>
  </si>
  <si>
    <t>1992-06-23</t>
  </si>
  <si>
    <t>0ef775e7-5bc4-492e-a124-05a39f75a1fb</t>
  </si>
  <si>
    <t>14/05/2026 12:18:52</t>
  </si>
  <si>
    <t>3515036606550001</t>
  </si>
  <si>
    <t>https://prod-fillout-oregon-s3.s3.us-west-2.amazonaws.com/orgid-431168/flowpublicid-kdFWQQWTckus/4bbbdfda-6810-4ff2-a805-d9f3971618e5-oHqLJLcZPerFgRBkr6uZrliHZ8s2UKAWDKyp6wntAgCb5Naq5uV76kQf8JHRCm2kwvjOoUFRo9aWrdOxFVdMjvqmqFmoZ3vRRBp/WA_1780573174694.jpg</t>
  </si>
  <si>
    <t>https://build.fillout.com/editor/b6saBAA7ojus/results?sessionId=10a5abec-75f9-411e-81a2-28ed866a8249</t>
  </si>
  <si>
    <t>https://prod-fillout-oregon-s3.s3.us-west-2.amazonaws.com/orgid-431168/flowpublicid-kdFWQQWTckus/512886c0-23e8-4b3d-915f-44d38c389abf-kxbIN6mTmEJmiXw6GDRZzcHD3jq0m8mla3BYQB8dxHFVS00N4RC9iH7Kk176MQ58Ba3TSt7n7TJcIGF9vswlFjDcmAR4tCtaREv/WhatsApp-Image-2026-05-18-at-13.36.57.jpg</t>
  </si>
  <si>
    <t>0972d3fd-2e54-4a16-8fb4-c5cef6e43015</t>
  </si>
  <si>
    <t>Mon May 18 2026 09:23:00 GMT+0700 (Western Indonesia Time)</t>
  </si>
  <si>
    <t>3515032709880001</t>
  </si>
  <si>
    <t>1988-09-27</t>
  </si>
  <si>
    <t>33015bda-ecaa-4d3e-a43e-628b373b3f64</t>
  </si>
  <si>
    <t>https://prod-fillout-oregon-s3.s3.us-west-2.amazonaws.com/orgid-431168/flowpublicid-kdFWQQWTckus/2a9fae8f-5bce-48fc-aae9-00f83692f798-pvApEsi0ImFZSOAQxxzgOrRMv4KDvNdKvQbZuVoPqK5US1c2xmotN4VZmvPmd7gOdHGEwgqcvRKHj4nglND6Byo55523pkPLnAE/WA_1780573210912.jpg</t>
  </si>
  <si>
    <t>13/05/2026 12:23:48</t>
  </si>
  <si>
    <t>3576020107960009</t>
  </si>
  <si>
    <t>https://build.fillout.com/editor/b6saBAA7ojus/results?sessionId=0972d3fd-2e54-4a16-8fb4-c5cef6e43015</t>
  </si>
  <si>
    <t>ade setiawan, nur habibah puji  lestari</t>
  </si>
  <si>
    <t>https://build.fillout.com/editor/kdFWQQWTckus/results?sessionId=bd9504e2-63a6-483c-885a-f77e86ce3eae</t>
  </si>
  <si>
    <t>Mon May 18 2026 09:13:00 GMT+0700 (Western Indonesia Time)</t>
  </si>
  <si>
    <t>https://build.fillout.com/editor/b6saBAA7ojus/results?sessionId=f914a03b-574d-4951-a566-04a53440c41f, https://build.fillout.com/editor/b6saBAA7ojus/results?sessionId=41c6c3a7-3aa1-41d9-a32d-729e609bfb71</t>
  </si>
  <si>
    <t>Mon May 18 2026 09:06:00 GMT+0700 (Western Indonesia Time)</t>
  </si>
  <si>
    <t>87042857-c5ef-46e3-9520-e15490b37fdb</t>
  </si>
  <si>
    <t>13/05/2026 12:28:54</t>
  </si>
  <si>
    <t>Rizqita Puji Lestari</t>
  </si>
  <si>
    <t>3515034110970001</t>
  </si>
  <si>
    <t>a47469c2-e737-4248-88dd-51cb8f1042c9</t>
  </si>
  <si>
    <t>Thu May 21 2026 11:04:00 GMT+0700 (Western Indonesia Time)</t>
  </si>
  <si>
    <t>1968-04-13</t>
  </si>
  <si>
    <t>https://prod-fillout-oregon-s3.s3.us-west-2.amazonaws.com/orgid-431168/flowpublicid-kdFWQQWTckus/5d6a9d0a-20f2-4250-b942-275000cfe812-1TA1KKqSoblo5n8IUHj7hbnFoyJ3GcKj2Ygns7LiQC7ZFO4f9OquhO57k7sRF4PJdnoBU9HH9Nz3YMpBTW8pRGG2PxhuDUeX3KC/WhatsApp-Image-2026-05-18-at-20.11.06.jpg</t>
  </si>
  <si>
    <t>Mon May 18 2026 06:59:00 GMT+0700 (Western Indonesia Time)</t>
  </si>
  <si>
    <t>Mon May 18 2026 06:50:00 GMT+0700 (Western Indonesia Time)</t>
  </si>
  <si>
    <t>607abbbd-4594-4031-ac17-5ed388eac49b</t>
  </si>
  <si>
    <t>13/05/2026 12:30:22</t>
  </si>
  <si>
    <t>Shabira Permana Sakhi</t>
  </si>
  <si>
    <t>3515034307220002</t>
  </si>
  <si>
    <t>1948-07-04</t>
  </si>
  <si>
    <t>https://prod-fillout-oregon-s3.s3.us-west-2.amazonaws.com/orgid-431168/flowpublicid-kdFWQQWTckus/a2297905-91fc-4710-9138-8cd7c58a12ca-fQNmeHr3y7nZ0flN2DZv6Ls6jmB8bwGhEt4QSMFmtpHHhv5JldDb6eUC2ntPZhQtG2P71YidDb9aIS0zJL2TUngoA0OloDhmV2z/WhatsApp-Image-2026-05-18-at-20.11.57.jpg</t>
  </si>
  <si>
    <t>https://build.fillout.com/editor/b6saBAA7ojus/results?sessionId=8bb7f0b0-00ad-4e74-9c58-0370fdb2d0f4</t>
  </si>
  <si>
    <t>https://prod-fillout-oregon-s3.s3.us-west-2.amazonaws.com/orgid-431168/flowpublicid-kdFWQQWTckus/5c720dc6-7ae8-4493-8cd1-089a43feefee-jTMkdWaw0Ztly5w9S2tMQRersYzP0rhrKQvsIWZqAqTtljX87mvZCUIGVpoknJDboqFuXCPfYISYs4UE0Ej5hjLbF73LuITgnvh/WhatsApp-Image-2026-05-13-at-15.24.11.jpg</t>
  </si>
  <si>
    <t>25/05/2026 07:58:37</t>
  </si>
  <si>
    <t>Mon May 18 2026 06:58:00 GMT+0700 (Western Indonesia Time)</t>
  </si>
  <si>
    <t>Mon May 18 2026 06:54:00 GMT+0700 (Western Indonesia Time)</t>
  </si>
  <si>
    <t>1978-01-01</t>
  </si>
  <si>
    <t>https://build.fillout.com/editor/b6saBAA7ojus/results?sessionId=1836c9e3-9a04-47e5-92f1-aa263601d3ae</t>
  </si>
  <si>
    <t>https://prod-fillout-oregon-s3.s3.us-west-2.amazonaws.com/orgid-431168/flowpublicid-kdFWQQWTckus/b099a4b6-e0b7-4d08-a9df-0f4a5b2e5475-jZVYln0eJy1RUGh8Pphn3PGIqJFqVJdFXjIljP2jPIkIR4yslUgRZe0tRpXzGlERHv570Rx5PisOhaYPrdNXSuTs1k0J0pYLXQj/WhatsApp-Image-2026-05-13-at-15.24.50.jpg</t>
  </si>
  <si>
    <t>Sun May 17 2026 22:18:00 GMT+0700 (Western Indonesia Time)</t>
  </si>
  <si>
    <t>25/05/2026 08:00:23</t>
  </si>
  <si>
    <t>1971-02-08</t>
  </si>
  <si>
    <t>https://build.fillout.com/editor/b6saBAA7ojus/results?sessionId=2ae07892-ce94-488b-b701-a4539a0c19f3</t>
  </si>
  <si>
    <t>suhudi purnomo, lilis suwati</t>
  </si>
  <si>
    <t>https://build.fillout.com/editor/b6saBAA7ojus/results?sessionId=aeb8adf4-3903-48b5-a911-c8b328dbcdee, https://build.fillout.com/editor/b6saBAA7ojus/results?sessionId=82736691-3a35-4b45-b689-e9c2d7388fec, https://build.fillout.com/editor/b6saBAA7ojus/results?sessionId=813c2033-5362-4c73-8ac1-e923413962c1, https://build.fillout.com/editor/b6saBAA7ojus/results?sessionId=e2e2253f-04b8-402e-823f-f48d91489d7e</t>
  </si>
  <si>
    <t>https://build.fillout.com/editor/kdFWQQWTckus/results?sessionId=a47469c2-e737-4248-88dd-51cb8f1042c9</t>
  </si>
  <si>
    <t>Sun May 17 2026 22:13:00 GMT+0700 (Western Indonesia Time)</t>
  </si>
  <si>
    <t>25/05/2026 08:03:55</t>
  </si>
  <si>
    <t>7af6b33c-6f4d-4d09-b47b-71998f89f6b9</t>
  </si>
  <si>
    <t>1969-07-17</t>
  </si>
  <si>
    <t>https://prod-fillout-oregon-s3.s3.us-west-2.amazonaws.com/orgid-431168/flowpublicid-kdFWQQWTckus/a43e34b1-f1ac-4512-a6b1-0f62767c860b-KxVKQftcvltHnMq9oAieBtx9fqRpj6dZ2FESaLdeK05cDgIGdhADiR399pXtf06Uh37u7omuD4kF96UHAuVnpPkxfh8TdM54hSm/WA_1780575917814.jpg</t>
  </si>
  <si>
    <t>b33bb10a-cbf9-425c-88e0-852fcb53c133</t>
  </si>
  <si>
    <t>Thu May 21 2026 11:06:00 GMT+0700 (Western Indonesia Time)</t>
  </si>
  <si>
    <t>https://prod-fillout-oregon-s3.s3.us-west-2.amazonaws.com/orgid-431168/flowpublicid-kdFWQQWTckus/dde23f8d-1791-4902-8073-6cf866047733-eiXIOx71KOlkug9iFef8mAnUfSofWdLgXLxtYLowzXRoaEAAb9yeAypIuivqUroZyvHgFCKkURQ3vFnssGoektK8pU1s7nzG5yt/Screenshot_20260516-103449_Gallery.jpg</t>
  </si>
  <si>
    <t>https://build.fillout.com/editor/b6saBAA7ojus/results?sessionId=93307a21-76bd-424e-b361-a4a19e86ba4d</t>
  </si>
  <si>
    <t>Sun May 17 2026 21:39:00 GMT+0700 (Western Indonesia Time)</t>
  </si>
  <si>
    <t>Sun May 17 2026 21:33:00 GMT+0700 (Western Indonesia Time)</t>
  </si>
  <si>
    <t>25/05/2026 08:05:25</t>
  </si>
  <si>
    <t>1975-05-04</t>
  </si>
  <si>
    <t>https://prod-fillout-oregon-s3.s3.us-west-2.amazonaws.com/orgid-431168/flowpublicid-kdFWQQWTckus/088586cd-ffdb-4dc1-962c-4e6bba06387c-tusbilH3ByI5VucGRnTe1RXBChGx5go3D0MnuuGRT3UYf7fQ306vcNJglo6HI0A5WCqakvrjVg2vFKTY9m1FecKGqESpDfYHj0P/WA_1780575730212.jpg</t>
  </si>
  <si>
    <t>65000</t>
  </si>
  <si>
    <t>https://prod-fillout-oregon-s3.s3.us-west-2.amazonaws.com/orgid-431168/flowpublicid-kdFWQQWTckus/fc063c9e-5626-4c84-82f9-b55b46a77c0d-b3krbmfwqMPbyOojd9xQxXL3ArI9PE1ZhTBcxRUUjdZdwGUyTIqRCJl4Zu1RoZ3bXSaK4UtpSrychDtw5Vexj06DbIwVch3IRj3/Screenshot_20260516-103333_Gallery.jpg</t>
  </si>
  <si>
    <t>https://build.fillout.com/editor/b6saBAA7ojus/results?sessionId=e9eb252b-0b69-425d-9e29-70fc09051ce0</t>
  </si>
  <si>
    <t>https://prod-fillout-oregon-s3.s3.us-west-2.amazonaws.com/orgid-431168/flowpublicid-kdFWQQWTckus/fc04e378-e40b-44f3-a094-4720fca693f4-EELFeU0UiXhAYJ50V5I8YIZVVx20DArXGpAwNYYA3yamHrDmrC7wPI9yWJKwtlNldZCKxDlzFMtmjavlZUzh7DsGxT5tTzeuCxU/WA_1780575750060.jpg</t>
  </si>
  <si>
    <t>Sun May 17 2026 21:37:00 GMT+0700 (Western Indonesia Time)</t>
  </si>
  <si>
    <t>2009-08-11</t>
  </si>
  <si>
    <t>https://prod-fillout-oregon-s3.s3.us-west-2.amazonaws.com/orgid-431168/flowpublicid-kdFWQQWTckus/3c795406-c571-484a-95cd-9d45d89eb5e1-sbYUPFVvtLFYAukahjUsgkKBjgiNE1uLIhY8kgIBM64iyctWoRzqJKfcm7MK8nooc7e4FdLL1kBf94BUng1lcv1x8LAdpPuLpa9/Screenshot_20260516-103339_Gallery.jpg</t>
  </si>
  <si>
    <t>https://prod-fillout-oregon-s3.s3.us-west-2.amazonaws.com/orgid-431168/flowpublicid-kdFWQQWTckus/cf82635d-a17b-42fd-a51e-3c41e3cc1c78-7nS1HlzR3EvrpCBUWjNlep0XnPBi7lUd0Z3zDmgXFpGAAklQrwFLeefLC8VPJZgCK3AhGoL0lROeHETv8IMairNdER2BtiThhtL/WA_1780575776116.jpg</t>
  </si>
  <si>
    <t>https://build.fillout.com/editor/b6saBAA7ojus/results?sessionId=3b877c2f-cf1d-470c-9611-af9c7e5a3ead</t>
  </si>
  <si>
    <t>https://prod-fillout-oregon-s3.s3.us-west-2.amazonaws.com/orgid-431168/flowpublicid-kdFWQQWTckus/c6b380c0-889a-4cf0-8ec7-2c4d3ab11c87-2FFR0K1ro71VCz96IkpcAsBeGkDadp043naZTggPTwZMbyImelN1mCZ8RADDDhZ8XFE8V7svFAOvVYIPWcxv62DLFR2vhwdjGhP/Screenshot_20260516-103344_Gallery.jpg</t>
  </si>
  <si>
    <t>Sun May 17 2026 21:35:00 GMT+0700 (Western Indonesia Time)</t>
  </si>
  <si>
    <t>75000000</t>
  </si>
  <si>
    <t>https://build.fillout.com/editor/b6saBAA7ojus/results?sessionId=dc85a0ec-9a68-4c61-a6f9-2eadb524e82b, https://build.fillout.com/editor/b6saBAA7ojus/results?sessionId=bbb45740-fa72-405d-9ecc-e2d0a8b2ade7, https://build.fillout.com/editor/b6saBAA7ojus/results?sessionId=52857cbb-55e3-44dd-a60f-1660be85fefe</t>
  </si>
  <si>
    <t>https://build.fillout.com/editor/b6saBAA7ojus/results?sessionId=c63bb604-a55a-4c4d-b9fb-05a4f4fbd52d</t>
  </si>
  <si>
    <t>Sun May 17 2026 21:31:00 GMT+0700 (Western Indonesia Time)</t>
  </si>
  <si>
    <t>Moh.Jufri, Sujiati, Mohammad Aldi Supri Pratama, Meisya dwi fauziah, Dinda alysha putri</t>
  </si>
  <si>
    <t>https://build.fillout.com/editor/kdFWQQWTckus/results?sessionId=b33bb10a-cbf9-425c-88e0-852fcb53c133</t>
  </si>
  <si>
    <t>1975-04-15</t>
  </si>
  <si>
    <t>19/05/2026 13:42:02</t>
  </si>
  <si>
    <t>https://build.fillout.com/editor/b6saBAA7ojus/results?sessionId=f22b1ef8-319b-44f4-9d3a-450fe70e0b0e</t>
  </si>
  <si>
    <t>86cea629-d02d-4332-85c2-7aa25ac76023</t>
  </si>
  <si>
    <t>Thu May 21 2026 11:15:00 GMT+0700 (Western Indonesia Time)</t>
  </si>
  <si>
    <t>Sun May 17 2026 21:11:00 GMT+0700 (Western Indonesia Time)</t>
  </si>
  <si>
    <t>Sun May 17 2026 20:28:00 GMT+0700 (Western Indonesia Time)</t>
  </si>
  <si>
    <t>https://prod-fillout-oregon-s3.s3.us-west-2.amazonaws.com/orgid-431168/flowpublicid-kdFWQQWTckus/daddb246-4621-4a10-bc82-fd74c7b66793-ANKLsXYKaZ2oUpGDRzVB3f52pYBAvq9QZUMCS3BFf4PfuEBUYaSfk4ugHJkiDvnrtwabHf9KDxrBw9p6FwL4D6zKkB7cPGspNRR/WhatsApp-Image-2026-05-18-at-20.11.07.jpg</t>
  </si>
  <si>
    <t>2017-07-23</t>
  </si>
  <si>
    <t>https://build.fillout.com/editor/b6saBAA7ojus/results?sessionId=823e68a2-eacb-4fbb-8929-e06495a84157</t>
  </si>
  <si>
    <t>19/05/2026 13:43:35</t>
  </si>
  <si>
    <t>Sun May 17 2026 20:53:00 GMT+0700 (Western Indonesia Time)</t>
  </si>
  <si>
    <t>Sun May 17 2026 19:36:00 GMT+0700 (Western Indonesia Time)</t>
  </si>
  <si>
    <t>1972-01-11</t>
  </si>
  <si>
    <t>https://prod-fillout-oregon-s3.s3.us-west-2.amazonaws.com/orgid-431168/flowpublicid-kdFWQQWTckus/efb65e17-004f-4c3f-9818-ad7acd75349d-K2SicDMI1drlVEM9eBE1kxsudaPmQDMhffjsjE7A5vQyUG261jY6N8qcAD29CyTrSBBFiUKz1G3L65fXTCUqk6PaX40EdF13uwt/WhatsApp-Image-2026-05-18-at-20.11.57.jpg</t>
  </si>
  <si>
    <t>19/05/2026 13:45:05</t>
  </si>
  <si>
    <t>https://build.fillout.com/editor/b6saBAA7ojus/results?sessionId=4a84de8d-7d77-4e45-9239-475e4789c747</t>
  </si>
  <si>
    <t>Sun May 17 2026 20:51:00 GMT+0700 (Western Indonesia Time)</t>
  </si>
  <si>
    <t>Sun May 17 2026 19:52:00 GMT+0700 (Western Indonesia Time)</t>
  </si>
  <si>
    <t>1998-08-19</t>
  </si>
  <si>
    <t>https://prod-fillout-oregon-s3.s3.us-west-2.amazonaws.com/orgid-431168/flowpublicid-kdFWQQWTckus/91befb9b-4f6e-46ae-88bc-62f071330d44-5atqTyqXUDBqzGyJ64XBypqRqKEbAZ2iVNZTuTVS2pDKcyKZ0J3ULJzn0kwWWxQ0ZoJHl6qUDNMjrEVsOOx9jVCnrpXoTlDI7z4/WhatsApp-Image-2026-05-13-at-15.24.11.jpg</t>
  </si>
  <si>
    <t>19/05/2026 13:46:41</t>
  </si>
  <si>
    <t>https://build.fillout.com/editor/b6saBAA7ojus/results?sessionId=e9011163-6105-4510-870c-28da9393320f</t>
  </si>
  <si>
    <t>https://prod-fillout-oregon-s3.s3.us-west-2.amazonaws.com/orgid-431168/flowpublicid-kdFWQQWTckus/36c7e20e-e4b2-4a73-8927-c31bacd7f7fc-nxOzNA5CAF0WaJmvPu2Ujpp1qSpwzBqSQ4gpUT0doCvARKpyzAVrjwnmtKMmKjgnVEuxlLZSkNbGnPnpPUead0o87oXCtbNyrRz/WhatsApp-Image-2026-05-13-at-15.24.50.jpg</t>
  </si>
  <si>
    <t>https://build.fillout.com/editor/b6saBAA7ojus/results?sessionId=a7786f8d-6ba9-40ef-bb05-831adebdb74a, https://build.fillout.com/editor/b6saBAA7ojus/results?sessionId=25028726-fe09-4883-aae6-e7b86b241508, https://build.fillout.com/editor/b6saBAA7ojus/results?sessionId=ba363fec-9179-45af-8d93-e0be4ada1c73, https://build.fillout.com/editor/b6saBAA7ojus/results?sessionId=06112eba-fc35-4d2d-a106-d0c97370951a, https://build.fillout.com/editor/b6saBAA7ojus/results?sessionId=7aa27aa7-716c-44eb-9fee-5f77b54da339, https://build.fillout.com/editor/b6saBAA7ojus/results?sessionId=610cf832-d4e4-40dd-8647-4b6d65e2212e, https://build.fillout.com/editor/b6saBAA7ojus/results?sessionId=7de13ad4-57ae-4698-85d8-b2a945dcc157</t>
  </si>
  <si>
    <t>Sun May 17 2026 20:49:00 GMT+0700 (Western Indonesia Time)</t>
  </si>
  <si>
    <t>Sun May 17 2026 20:22:00 GMT+0700 (Western Indonesia Time)</t>
  </si>
  <si>
    <t>1992-02-12</t>
  </si>
  <si>
    <t>19/05/2026 13:48:12</t>
  </si>
  <si>
    <t>https://build.fillout.com/editor/b6saBAA7ojus/results?sessionId=5f187914-edd9-45fb-a2d2-7e21390ff9d2</t>
  </si>
  <si>
    <t>idris affandi, chofidhotul machbubah, raka dharma alfin affandi, nayra alya zahidah affandi</t>
  </si>
  <si>
    <t>https://build.fillout.com/editor/kdFWQQWTckus/results?sessionId=86cea629-d02d-4332-85c2-7aa25ac76023</t>
  </si>
  <si>
    <t>Sun May 17 2026 20:48:00 GMT+0700 (Western Indonesia Time)</t>
  </si>
  <si>
    <t>Sun May 17 2026 20:10:00 GMT+0700 (Western Indonesia Time)</t>
  </si>
  <si>
    <t>210c4a24-6528-42d6-a9cc-564d370e118b</t>
  </si>
  <si>
    <t>Thu May 21 2026 11:24:00 GMT+0700 (Western Indonesia Time)</t>
  </si>
  <si>
    <t>https://prod-fillout-oregon-s3.s3.us-west-2.amazonaws.com/orgid-431168/flowpublicid-kdFWQQWTckus/e4b28944-76e6-414c-87fa-9d2fc6e037e1-jtoeyYnpAXQmGMfiKUwFuHdBPPdpO2tWRT7AjiC4IuON4wpeoISlptbJikD03mzM6zL7GdjfcM7K5zWPWe5PdzyxHl6ZOstpRqv/download-(2).jpg</t>
  </si>
  <si>
    <t>https://build.fillout.com/editor/b6saBAA7ojus/results?sessionId=8ef179fc-a559-490c-a28d-e792d5034ee7</t>
  </si>
  <si>
    <t>76d0e3f7-a4bc-408c-9feb-93a8875882de</t>
  </si>
  <si>
    <t>13/05/2026 14:52:09</t>
  </si>
  <si>
    <t>3515036512730002</t>
  </si>
  <si>
    <t>Buruh rumahan</t>
  </si>
  <si>
    <t>Sun May 17 2026 19:55:00 GMT+0700 (Western Indonesia Time)</t>
  </si>
  <si>
    <t>Sun May 17 2026 19:47:00 GMT+0700 (Western Indonesia Time)</t>
  </si>
  <si>
    <t>2015-06-13</t>
  </si>
  <si>
    <t>wonomlati</t>
  </si>
  <si>
    <t>waung selatan rt.09 rw.05</t>
  </si>
  <si>
    <t>https://prod-fillout-oregon-s3.s3.us-west-2.amazonaws.com/orgid-431168/flowpublicid-kdFWQQWTckus/7bcb6708-e12c-4834-b261-b2878b039948-5SrfGbQODIG6XidmG0GSn9mATMJYuUYjDbWQ8rtIkPUi2ZgjJxZi6hVDq0lFDXbRkxXP7Il1Q1ntvyiQhvlaLWkh4ApOa4OXVwT/WhatsApp-Image-2026-05-18-at-20.11.57.jpg</t>
  </si>
  <si>
    <t>https://build.fillout.com/editor/b6saBAA7ojus/results?sessionId=4c314af7-fa7e-4cb7-a284-fec53ff204f5</t>
  </si>
  <si>
    <t>Sun May 17 2026 19:46:00 GMT+0700 (Western Indonesia Time)</t>
  </si>
  <si>
    <t>1994-09-05</t>
  </si>
  <si>
    <t>https://prod-fillout-oregon-s3.s3.us-west-2.amazonaws.com/orgid-431168/flowpublicid-kdFWQQWTckus/20db6c68-a5ff-467f-a125-169aa6074035-NM6xUtMCBXdXnB81FuerR5jbLwpA2lQvu798U89lGKaV2uCRS8sPy3PcW53vuY7mbTH9hIjlna7sbxUy1RkKAppmZ0buWoMtW9a/WhatsApp-Image-2026-05-18-at-20.11.26.jpg</t>
  </si>
  <si>
    <t>3515032001210001</t>
  </si>
  <si>
    <t>https://build.fillout.com/editor/b6saBAA7ojus/results?sessionId=8bb7f0b0-00ad-4e74-9c58-0370fdb2d0f4, https://build.fillout.com/editor/b6saBAA7ojus/results?sessionId=1836c9e3-9a04-47e5-92f1-aa263601d3ae</t>
  </si>
  <si>
    <t>https://build.fillout.com/editor/b6saBAA7ojus/results?sessionId=38c1857c-23a2-4e92-9ee2-559820926912</t>
  </si>
  <si>
    <t>Sun May 17 2026 19:43:00 GMT+0700 (Western Indonesia Time)</t>
  </si>
  <si>
    <t>1991-08-10</t>
  </si>
  <si>
    <t>https://prod-fillout-oregon-s3.s3.us-west-2.amazonaws.com/orgid-431168/flowpublicid-kdFWQQWTckus/cf043dc7-5243-48f8-ae41-ec2168d76dbb-NpLI5bk1X2hLmJYrOb6v1ux4arpDMsGcbyIUYWLddvYjZsKxYxs26RdrBIQqdIdqmHWpff6hvxQIP9hsagDLoymNCeb5DnWmj6W/WhatsApp-Image-2026-05-18-at-20.11.26-(1).jpg</t>
  </si>
  <si>
    <t>https://build.fillout.com/editor/b6saBAA7ojus/results?sessionId=d4b98c63-3bb9-4e73-88de-082bf2d5c323</t>
  </si>
  <si>
    <t>Sun May 17 2026 19:37:00 GMT+0700 (Western Indonesia Time)</t>
  </si>
  <si>
    <t>1986-07-28</t>
  </si>
  <si>
    <t>ilyas firdianto, rizki agnestria, namira azeema annadhifa</t>
  </si>
  <si>
    <t>https://build.fillout.com/editor/kdFWQQWTckus/results?sessionId=210c4a24-6528-42d6-a9cc-564d370e118b</t>
  </si>
  <si>
    <t>https://build.fillout.com/editor/b6saBAA7ojus/results?sessionId=60a63fc7-99e0-4865-889b-083b212780be</t>
  </si>
  <si>
    <t>d320bb6a-6e37-4426-a6b6-ed09f2bb2627</t>
  </si>
  <si>
    <t>Thu May 21 2026 11:11:00 GMT+0700 (Western Indonesia Time)</t>
  </si>
  <si>
    <t>b5751438-d836-440a-9ff1-4ef888114002</t>
  </si>
  <si>
    <t>https://prod-fillout-oregon-s3.s3.us-west-2.amazonaws.com/orgid-431168/flowpublicid-kdFWQQWTckus/13e7b01b-cb11-4d47-b3a1-5376996253f1-O5CseWbd4i2QAvz40VWX00vwgfMaGHw652YLIgILc9sswrMJCdKRkyBZr69LXldSSlibp3w48J4a3Ja7Ucc2lNj4FYFayZEksFx/Screenshot_20260516-103632_Gallery.jpg</t>
  </si>
  <si>
    <t>Almayra Mecca Defani</t>
  </si>
  <si>
    <t>3515036805240001</t>
  </si>
  <si>
    <t>13b7368e-f91a-455c-befb-a54058e41e7f</t>
  </si>
  <si>
    <t>17/05/2026 08:00:00</t>
  </si>
  <si>
    <t>2024-05-28</t>
  </si>
  <si>
    <t>3515031904700004</t>
  </si>
  <si>
    <t>https://build.fillout.com/editor/b6saBAA7ojus/results?sessionId=b5751438-d836-440a-9ff1-4ef888114002</t>
  </si>
  <si>
    <t>1e6c7c1d-9018-4771-bebe-12215418ea06</t>
  </si>
  <si>
    <t>Sun May 17 2026 19:32:00 GMT+0700 (Western Indonesia Time)</t>
  </si>
  <si>
    <t>Zihan Makailah Deri Asih</t>
  </si>
  <si>
    <t>3515046308180002</t>
  </si>
  <si>
    <t>2018-08-13</t>
  </si>
  <si>
    <t>https://build.fillout.com/editor/b6saBAA7ojus/results?sessionId=1e6c7c1d-9018-4771-bebe-12215418ea06</t>
  </si>
  <si>
    <t>https://prod-fillout-oregon-s3.s3.us-west-2.amazonaws.com/orgid-431168/flowpublicid-kdFWQQWTckus/f987082d-2497-4d15-b75c-6a51eabeb95a-ru1L92Nv5rCMK08mrXvbM1ddmqhVpxI0vQj9C9bbyfhRd2RyCpVHS9CA8b56AxrWyX67I6UxCxBxLBf8obGvMZNDla4evCXwgcc/Screenshot_20260516-103522_Gallery.jpg</t>
  </si>
  <si>
    <t>Sun May 17 2026 19:31:00 GMT+0700 (Western Indonesia Time)</t>
  </si>
  <si>
    <t>2006-08-26</t>
  </si>
  <si>
    <t>9fd94943-502f-4679-bdcd-3f7e7a4356e7</t>
  </si>
  <si>
    <t>17/05/2026 07:58:13</t>
  </si>
  <si>
    <t>3515036204800001</t>
  </si>
  <si>
    <t>https://prod-fillout-oregon-s3.s3.us-west-2.amazonaws.com/orgid-431168/flowpublicid-kdFWQQWTckus/09c714dc-8662-49d8-a063-9b88567cc1f4-0gXHFHEU6dFtVGZ5piLCvQ5MgK1NRyegzEMzyVQ2otrFV0GovLsoGFxDfdEnyvPTr2U2qkHrhAchgWRd5TExWAXWcVmWD6EhZmR/Screenshot_20260516-103528_Gallery.jpg</t>
  </si>
  <si>
    <t>https://build.fillout.com/editor/b6saBAA7ojus/results?sessionId=732f6eab-1747-41d9-8509-f4f712c310fd</t>
  </si>
  <si>
    <t>https://build.fillout.com/editor/b6saBAA7ojus/results?sessionId=89a09d7b-e669-4f3a-9c3a-9fbcefa37612, https://build.fillout.com/editor/b6saBAA7ojus/results?sessionId=0f2d1b62-97bf-4988-81a3-7edd828c7af9, https://build.fillout.com/editor/b6saBAA7ojus/results?sessionId=21a8cdcb-fa2e-4e2c-8473-e60200a13da6</t>
  </si>
  <si>
    <t>64a53634-ec8d-470c-a1cc-52e14dc596cf</t>
  </si>
  <si>
    <t>Sun May 17 2026 19:28:00 GMT+0700 (Western Indonesia Time)</t>
  </si>
  <si>
    <t>3515046008940001</t>
  </si>
  <si>
    <t>1994-08-20</t>
  </si>
  <si>
    <t>2f36c41c-ea2b-4cfd-aa39-0ad5cbefd5a6</t>
  </si>
  <si>
    <t>17/05/2026 08:05:12</t>
  </si>
  <si>
    <t>https://prod-fillout-oregon-s3.s3.us-west-2.amazonaws.com/orgid-431168/flowpublicid-kdFWQQWTckus/264f3500-ddb2-4a19-ac54-f63579ed74c9-vbsS2S9oTbXFxzxJLsVN9BDYjE2bgFTWFRpSCBJ0oUK057DwO6HgpEWKJbOfwfsgrlMKpU7BKNc3nSCd05gFVFPilayLuqg8Ip3/Screenshot_20260516-103536_Gallery.jpg</t>
  </si>
  <si>
    <t>Devina Rahayu Putri Satmoko</t>
  </si>
  <si>
    <t>3515036704140001</t>
  </si>
  <si>
    <t>https://build.fillout.com/editor/b6saBAA7ojus/results?sessionId=64a53634-ec8d-470c-a1cc-52e14dc596cf</t>
  </si>
  <si>
    <t>Sun May 17 2026 19:29:00 GMT+0700 (Western Indonesia Time)</t>
  </si>
  <si>
    <t>1984-07-04</t>
  </si>
  <si>
    <t>25/05/2026 07:19:55</t>
  </si>
  <si>
    <t>Painten, Santoso</t>
  </si>
  <si>
    <t>https://build.fillout.com/editor/kdFWQQWTckus/results?sessionId=d320bb6a-6e37-4426-a6b6-ed09f2bb2627</t>
  </si>
  <si>
    <t>https://build.fillout.com/editor/b6saBAA7ojus/results?sessionId=2ad8fced-3fa2-496d-b09c-089c9dc84d84</t>
  </si>
  <si>
    <t>Sun May 17 2026 19:25:00 GMT+0700 (Western Indonesia Time)</t>
  </si>
  <si>
    <t>Thu May 21 2026 11:25:00 GMT+0700 (Western Indonesia Time)</t>
  </si>
  <si>
    <t>1978-03-15</t>
  </si>
  <si>
    <t>25/05/2026 07:22:26</t>
  </si>
  <si>
    <t>https://build.fillout.com/editor/b6saBAA7ojus/results?sessionId=ee762e05-ac43-4e98-b12b-edba10839e27</t>
  </si>
  <si>
    <t>018268c9-dbf7-42fe-928e-f2e2eeac04c9</t>
  </si>
  <si>
    <t>Affandi Saputra</t>
  </si>
  <si>
    <t>3514121609850001</t>
  </si>
  <si>
    <t>1985-09-16</t>
  </si>
  <si>
    <t>25/05/2026 07:24:04</t>
  </si>
  <si>
    <t>https://build.fillout.com/editor/b6saBAA7ojus/results?sessionId=74217a50-312a-4991-a7ba-2ab2158466f4, https://build.fillout.com/editor/b6saBAA7ojus/results?sessionId=d0e4413b-9f3f-4e57-b9a5-7fd80077bc6f, https://build.fillout.com/editor/b6saBAA7ojus/results?sessionId=943c7e51-2dc5-427b-96e9-11d3c86bed4c, https://build.fillout.com/editor/b6saBAA7ojus/results?sessionId=caf4a199-f34c-4b7a-985e-9c13967c4c83</t>
  </si>
  <si>
    <t>https://build.fillout.com/editor/b6saBAA7ojus/results?sessionId=018268c9-dbf7-42fe-928e-f2e2eeac04c9</t>
  </si>
  <si>
    <t>7d6bb6b0-9f0c-4375-a88a-07af97f3bfd7</t>
  </si>
  <si>
    <t>https://prod-fillout-oregon-s3.s3.us-west-2.amazonaws.com/orgid-431168/flowpublicid-kdFWQQWTckus/fa22d732-caa1-4e14-9bc9-7ed8ca986440-TFEHDBlSqE2ENtyu9GCKoHFYFvrEhJuZkB1egOs5JoibWXHUNeHOUcgAEhIfvRkp5hNpkScBpTlPg02yRfFpJ9EuZWMpRuWZiyF/IMG-20260522-WA0008.jpg</t>
  </si>
  <si>
    <t>Sun May 17 2026 19:04:00 GMT+0700 (Western Indonesia Time)</t>
  </si>
  <si>
    <t>1993-10-17</t>
  </si>
  <si>
    <t>20/05/2026 09:04:53</t>
  </si>
  <si>
    <t>https://build.fillout.com/editor/b6saBAA7ojus/results?sessionId=fb8a8028-94b2-4494-a12b-77ced098966d</t>
  </si>
  <si>
    <t>https://prod-fillout-oregon-s3.s3.us-west-2.amazonaws.com/orgid-431168/flowpublicid-kdFWQQWTckus/accad2ef-99b6-4b5f-9488-1a7f9281f04a-CeAxZGberbvxZ8pS5TbQHBcwCgxGbtv4hlGCovpL2MwRXZHyWsqqEXbYdyZR4mD3MpxKgjfQcXmtpapYgYxAsu4fw5xJ2PWdz49/IMG-20260517-WA0019.jpg</t>
  </si>
  <si>
    <t>19/05/2026 12:10:35</t>
  </si>
  <si>
    <t>6cd904cc-784c-4cc4-bdc6-d4940051e7cf</t>
  </si>
  <si>
    <t>Sun May 17 2026 19:02:00 GMT+0700 (Western Indonesia Time)</t>
  </si>
  <si>
    <t>3515045407660002</t>
  </si>
  <si>
    <t>1966-07-14</t>
  </si>
  <si>
    <t>https://prod-fillout-oregon-s3.s3.us-west-2.amazonaws.com/orgid-431168/flowpublicid-kdFWQQWTckus/a93cc3c9-6d78-4a7b-9e16-b047ce87292f-5TUc5QEFnyHEMzUBC4rEJEbH7czerCPVYLsauOyEUbgxm0sYfQ6F7HAVC0s9uaGtJJIYEs2403GoPZmYxSfpXUTA7VGCHRip5Cv/IMG-20260517-WA0020.jpg</t>
  </si>
  <si>
    <t>muliyono, rokema</t>
  </si>
  <si>
    <t>https://build.fillout.com/editor/kdFWQQWTckus/results?sessionId=06c7eca2-4327-47ea-9a93-1d8899952506</t>
  </si>
  <si>
    <t>https://build.fillout.com/editor/b6saBAA7ojus/results?sessionId=6cd904cc-784c-4cc4-bdc6-d4940051e7cf</t>
  </si>
  <si>
    <t>23/05/2026 02:36:55</t>
  </si>
  <si>
    <t>https://prod-fillout-oregon-s3.s3.us-west-2.amazonaws.com/orgid-431168/flowpublicid-kdFWQQWTckus/fd320c1e-82f9-4c9c-bac4-505a66e22d53-XfUbtAi4zlrQSl3gOirQFUV0teq6etac3OaoVceuOXTOXo1151naVobftIWe7zox2wdYyXsbAwLCjBxbvzn3KS2a2dYKDrN47kM/IMG-20260517-WA0021.jpg</t>
  </si>
  <si>
    <t>Sun May 17 2026 19:03:00 GMT+0700 (Western Indonesia Time)</t>
  </si>
  <si>
    <t xml:space="preserve">Dwi Setyani Damayanti </t>
  </si>
  <si>
    <t>1991-09-30</t>
  </si>
  <si>
    <t>https://build.fillout.com/editor/b6saBAA7ojus/results?sessionId=a036f986-c495-4606-a452-e9e319acabcd</t>
  </si>
  <si>
    <t>https://build.fillout.com/editor/b6saBAA7ojus/results?sessionId=b1a4639a-1cdb-40e1-9ee5-a7c67cb946ea, https://build.fillout.com/editor/b6saBAA7ojus/results?sessionId=987a6b4b-8b40-4cea-a215-6f4b28f5ae94, https://build.fillout.com/editor/b6saBAA7ojus/results?sessionId=1e38db0f-8faa-4f68-b3ea-87df73d2a3fd</t>
  </si>
  <si>
    <t>23/05/2026 02:42:43</t>
  </si>
  <si>
    <t>Sun May 17 2026 18:56:00 GMT+0700 (Western Indonesia Time)</t>
  </si>
  <si>
    <t>1956-04-12</t>
  </si>
  <si>
    <t>https://build.fillout.com/editor/b6saBAA7ojus/results?sessionId=43191f10-75e5-4052-bb85-94f93851ab26</t>
  </si>
  <si>
    <t>2002-10-15</t>
  </si>
  <si>
    <t>23/05/2026 02:41:56</t>
  </si>
  <si>
    <t>https://build.fillout.com/editor/b6saBAA7ojus/results?sessionId=720a23c1-f22d-4993-8b3b-def8bab02532</t>
  </si>
  <si>
    <t>Sun May 17 2026 18:53:00 GMT+0700 (Western Indonesia Time)</t>
  </si>
  <si>
    <t>1996-11-02</t>
  </si>
  <si>
    <t>23/05/2026 02:43:53</t>
  </si>
  <si>
    <t>mu'adi, istivaroh, flora ramadani, payyola chayra nadhifa</t>
  </si>
  <si>
    <t>https://build.fillout.com/editor/b6saBAA7ojus/results?sessionId=a90a88a5-ce7f-4600-9630-603e7ed5c630</t>
  </si>
  <si>
    <t>https://build.fillout.com/editor/kdFWQQWTckus/results?sessionId=067e75c7-ff5a-4c33-8f45-7803bae73158</t>
  </si>
  <si>
    <t>Sun May 17 2026 18:51:00 GMT+0700 (Western Indonesia Time)</t>
  </si>
  <si>
    <t>1971-03-30</t>
  </si>
  <si>
    <t>850821fa-4f79-4d65-972b-ea089d3c4260</t>
  </si>
  <si>
    <t>Thu May 21 2026 11:34:00 GMT+0700 (Western Indonesia Time)</t>
  </si>
  <si>
    <t>https://prod-fillout-oregon-s3.s3.us-west-2.amazonaws.com/orgid-431168/flowpublicid-kdFWQQWTckus/d2ab6508-d887-4333-8400-0743eab7cc9f-qFDmq8fBpTgZoIJ8ugQKj1NfNpx4Hv7c9y7qMu1MV5xGFF6VIA2QcLlzKbOEK0FFViCOrvt43Nw6MXNbZdRjFeIivzLCvjRoAxD/Screenshot_20260516-103643_Gallery.jpg</t>
  </si>
  <si>
    <t>https://build.fillout.com/editor/b6saBAA7ojus/results?sessionId=99769819-bbd6-4f0f-8fe2-83ccc1616b29, https://build.fillout.com/editor/b6saBAA7ojus/results?sessionId=394a6ea9-75be-4255-9905-14cf9bd15491</t>
  </si>
  <si>
    <t>https://build.fillout.com/editor/b6saBAA7ojus/results?sessionId=f643ba14-c49f-4633-ae9c-db957e34b69d</t>
  </si>
  <si>
    <t>18/05/2026 09:37:39</t>
  </si>
  <si>
    <t>Sun May 17 2026 18:50:00 GMT+0700 (Western Indonesia Time)</t>
  </si>
  <si>
    <t>Sun May 17 2026 18:48:00 GMT+0700 (Western Indonesia Time)</t>
  </si>
  <si>
    <t>1970-09-07</t>
  </si>
  <si>
    <t>https://prod-fillout-oregon-s3.s3.us-west-2.amazonaws.com/orgid-431168/flowpublicid-kdFWQQWTckus/90211d8e-a9ed-4273-b6e5-65a17e690d52-HClsTbA6z7OA8r44Tx28MetWRIqKemupE3sTdVoTjrKJt85pG4wikdsCVhzyyAphgmp221GEEA58uP6Bs2vbbMRfOyBvq8pI4NH/Screenshot_20260516-103522_Gallery.jpg</t>
  </si>
  <si>
    <t>https://build.fillout.com/editor/b6saBAA7ojus/results?sessionId=70b92e42-f387-4ed8-a3fb-b5845a7cea94</t>
  </si>
  <si>
    <t>18/05/2026 09:40:07</t>
  </si>
  <si>
    <t>343311da-b5fc-48e8-93a6-6f16697bdde7</t>
  </si>
  <si>
    <t>Sun May 17 2026 18:43:00 GMT+0700 (Western Indonesia Time)</t>
  </si>
  <si>
    <t>Sun May 17 2026 18:42:00 GMT+0700 (Western Indonesia Time)</t>
  </si>
  <si>
    <t>Shaqilla Ufaira Aisyah</t>
  </si>
  <si>
    <t>3515036812170002</t>
  </si>
  <si>
    <t>2017-12-28</t>
  </si>
  <si>
    <t>https://build.fillout.com/editor/b6saBAA7ojus/results?sessionId=343311da-b5fc-48e8-93a6-6f16697bdde7</t>
  </si>
  <si>
    <t>https://prod-fillout-oregon-s3.s3.us-west-2.amazonaws.com/orgid-431168/flowpublicid-kdFWQQWTckus/ec8a7ca6-61ed-4734-9f19-20d55d1b751c-FmjAICeyrUOtWynhWrhAZUjjmzOtSkpDirFBkLfpQMMr7d566mEPqUkBEbUglLwOjD7wy36SUZAhaCWKCD7LTgbGRgSdJqEyT39/Screenshot_20260516-103528_Gallery.jpg</t>
  </si>
  <si>
    <t>85cb1f0d-6321-46de-9c12-9aa296d79cef</t>
  </si>
  <si>
    <t>Sun May 17 2026 18:40:00 GMT+0700 (Western Indonesia Time)</t>
  </si>
  <si>
    <t>Firda Aulia</t>
  </si>
  <si>
    <t>3525124610070002</t>
  </si>
  <si>
    <t>2007-10-06</t>
  </si>
  <si>
    <t>18/05/2026 09:44:35</t>
  </si>
  <si>
    <t>Aisyah Nur Salsabila</t>
  </si>
  <si>
    <t>https://prod-fillout-oregon-s3.s3.us-west-2.amazonaws.com/orgid-431168/flowpublicid-kdFWQQWTckus/dbc7ea33-ee6a-4eec-8f1f-4a01ad281743-CAHmBrGOFExCCb1s6b9Ea79CtMFOTQNxrSZQSnvFpepVocqpucenvLidVF4xnuSXlHWjS7AQ7OwBEttrzYYViFwu0P8Qt2soaFC/Screenshot_20260516-103536_Gallery.jpg</t>
  </si>
  <si>
    <t>https://build.fillout.com/editor/b6saBAA7ojus/results?sessionId=85cb1f0d-6321-46de-9c12-9aa296d79cef</t>
  </si>
  <si>
    <t>1a68a30d-5ceb-42f3-8bda-5dab784bc5b2</t>
  </si>
  <si>
    <t>15/05/2026 10:00:15</t>
  </si>
  <si>
    <t>3515030302900002</t>
  </si>
  <si>
    <t>0fd5652e-8c05-4dff-bbf9-7ca8e153c27c</t>
  </si>
  <si>
    <t>Sun May 17 2026 18:38:00 GMT+0700 (Western Indonesia Time)</t>
  </si>
  <si>
    <t>3525124707790012</t>
  </si>
  <si>
    <t>1979-07-07</t>
  </si>
  <si>
    <t>Sugi supartono, Siti alisyah, Najwa Putri Auliyani, Muhammad Vicky Akbar Al Farizi, Cellina Rizka qirani</t>
  </si>
  <si>
    <t>https://build.fillout.com/editor/kdFWQQWTckus/results?sessionId=850821fa-4f79-4d65-972b-ea089d3c4260</t>
  </si>
  <si>
    <t>https://build.fillout.com/editor/b6saBAA7ojus/results?sessionId=0fd5652e-8c05-4dff-bbf9-7ca8e153c27c</t>
  </si>
  <si>
    <t>dd52f1e3-98a5-4ac9-a0fa-6e150c82dc35</t>
  </si>
  <si>
    <t>15/05/2026 10:05:40</t>
  </si>
  <si>
    <t>f92deeb3-1d7f-440c-852f-81e0b00e23ea</t>
  </si>
  <si>
    <t>Muchibatul Azizah</t>
  </si>
  <si>
    <t>Sun May 17 2026 18:35:00 GMT+0700 (Western Indonesia Time)</t>
  </si>
  <si>
    <t>3515034104910003</t>
  </si>
  <si>
    <t>3525123004760001</t>
  </si>
  <si>
    <t>1976-04-30</t>
  </si>
  <si>
    <t>https://build.fillout.com/editor/b6saBAA7ojus/results?sessionId=23a3de1e-bc57-4315-9b40-989436d404cf, https://build.fillout.com/editor/b6saBAA7ojus/results?sessionId=baa63266-e9e9-4923-85ae-1b34d1c86bb4, https://build.fillout.com/editor/b6saBAA7ojus/results?sessionId=729ad585-fcf3-4b07-965f-4120286cfe22</t>
  </si>
  <si>
    <t>https://build.fillout.com/editor/b6saBAA7ojus/results?sessionId=f92deeb3-1d7f-440c-852f-81e0b00e23ea</t>
  </si>
  <si>
    <t>05060cd2-cd6d-4734-b82b-5d1cb71817f6</t>
  </si>
  <si>
    <t>15/05/2026 10:08:30</t>
  </si>
  <si>
    <t>Al-Azzam Putra Ramadhany</t>
  </si>
  <si>
    <t>Sun May 17 2026 18:13:00 GMT+0700 (Western Indonesia Time)</t>
  </si>
  <si>
    <t>3515032806160001</t>
  </si>
  <si>
    <t>2025-10-27</t>
  </si>
  <si>
    <t>https://build.fillout.com/editor/b6saBAA7ojus/results?sessionId=0744e7a1-5cf6-4224-aa6c-9522ecb03d2e</t>
  </si>
  <si>
    <t>Sun May 17 2026 18:11:00 GMT+0700 (Western Indonesia Time)</t>
  </si>
  <si>
    <t>2017-07-15</t>
  </si>
  <si>
    <t>https://build.fillout.com/editor/b6saBAA7ojus/results?sessionId=5b0c34b1-012c-46ee-b7fc-d77cff7b289d</t>
  </si>
  <si>
    <t>6036049b-519c-42dd-b0c6-fb2bb4fab308</t>
  </si>
  <si>
    <t>15/05/2026 10:11:22</t>
  </si>
  <si>
    <t>Muhammad Raffasya Alfarizqi</t>
  </si>
  <si>
    <t>3515033012190001</t>
  </si>
  <si>
    <t>Sun May 17 2026 18:09:00 GMT+0700 (Western Indonesia Time)</t>
  </si>
  <si>
    <t>2014-06-10</t>
  </si>
  <si>
    <t>18/05/2026 07:26:05</t>
  </si>
  <si>
    <t>https://build.fillout.com/editor/b6saBAA7ojus/results?sessionId=d389d2d8-d244-4dfc-962b-83a8d8e085b7</t>
  </si>
  <si>
    <t>Sun May 17 2026 18:07:00 GMT+0700 (Western Indonesia Time)</t>
  </si>
  <si>
    <t>2012-09-21</t>
  </si>
  <si>
    <t>https://build.fillout.com/editor/b6saBAA7ojus/results?sessionId=a93cdf7c-1b5f-4a24-b08f-e3d698614860</t>
  </si>
  <si>
    <t>18/05/2026 07:29:27</t>
  </si>
  <si>
    <t>1986-04-03</t>
  </si>
  <si>
    <t>Mochammad yasin, listiani, Muhammad nur ilyas, Aisyah rahmawati</t>
  </si>
  <si>
    <t>https://build.fillout.com/editor/kdFWQQWTckus/results?sessionId=2e55f276-b1d0-4c80-9b3d-4422773b2dae</t>
  </si>
  <si>
    <t>dd842dc1-fca8-402e-8462-e11970f33310</t>
  </si>
  <si>
    <t>https://build.fillout.com/editor/b6saBAA7ojus/results?sessionId=0f46326f-e6a0-42fd-bbb2-19b0a907ef41</t>
  </si>
  <si>
    <t xml:space="preserve">m. syahrul firdaus </t>
  </si>
  <si>
    <t>https://prod-fillout-oregon-s3.s3.us-west-2.amazonaws.com/orgid-431168/flowpublicid-kdFWQQWTckus/72b65587-7da3-4aaf-b399-70bb96ccf73c-BwygPMbKU19gT82wrpcKMwD1c8GfPRshxHe7RytTVml8uGqdGqGnuFgnrREdB1h5x4bC6UZwKwjLgAmeMFl7pYFu2yjxeKJiCdM/WhatsApp-Image-2026-05-21-at-11.55.48.jpg</t>
  </si>
  <si>
    <t>18/05/2026 07:33:02</t>
  </si>
  <si>
    <t>Sun May 17 2026 18:06:00 GMT+0700 (Western Indonesia Time)</t>
  </si>
  <si>
    <t>Sun May 17 2026 18:04:00 GMT+0700 (Western Indonesia Time)</t>
  </si>
  <si>
    <t>1989-09-06</t>
  </si>
  <si>
    <t>emy riyanti</t>
  </si>
  <si>
    <t>https://build.fillout.com/editor/b6saBAA7ojus/results?sessionId=db32be9f-34cb-4ad9-b501-766e54ff8268</t>
  </si>
  <si>
    <t>https://prod-fillout-oregon-s3.s3.us-west-2.amazonaws.com/orgid-431168/flowpublicid-kdFWQQWTckus/6d404423-8063-41b3-8022-07dc201f8f90-nNJui69rS02KAJ6EuyjuQPdR7kOTkMr0DOAIr4m7b7expuBgVZOuBjqYB5iL6YodlrTtG2BIW07CzdNdc5TNAKUOIAAeCVBiz2U/WhatsApp-Image-2026-05-14-at-15.01.53.jpg</t>
  </si>
  <si>
    <t>18/05/2026 07:36:23</t>
  </si>
  <si>
    <t>7de13ad4-57ae-4698-85d8-b2a945dcc157</t>
  </si>
  <si>
    <t>Sun May 17 2026 18:01:00 GMT+0700 (Western Indonesia Time)</t>
  </si>
  <si>
    <t>Sun May 17 2026 18:00:00 GMT+0700 (Western Indonesia Time)</t>
  </si>
  <si>
    <t>Nova Zahira Lisfana</t>
  </si>
  <si>
    <t>3515036011240001</t>
  </si>
  <si>
    <t>2024-11-20</t>
  </si>
  <si>
    <t>https://build.fillout.com/editor/b6saBAA7ojus/results?sessionId=7de13ad4-57ae-4698-85d8-b2a945dcc157</t>
  </si>
  <si>
    <t>a7786f8d-6ba9-40ef-bb05-831adebdb74a</t>
  </si>
  <si>
    <t>https://prod-fillout-oregon-s3.s3.us-west-2.amazonaws.com/orgid-431168/flowpublicid-kdFWQQWTckus/60370d48-32d5-4905-a178-3b8168ac0ff2-fNW9OKaiZU9JKTLyPW7tRMGJ7scZIICGDW2B6tgL8RRlHUWWm1YE6Hi9v9PnDTqEJHUHkSqondo72FYNYr0ltuzRtNPHrC4se51/WhatsApp-Image-2026-05-14-at-15.03.20.jpg</t>
  </si>
  <si>
    <t>Sun May 17 2026 17:39:00 GMT+0700 (Western Indonesia Time)</t>
  </si>
  <si>
    <t>3515032808780002</t>
  </si>
  <si>
    <t>1977-08-28</t>
  </si>
  <si>
    <t>20/05/2026 15:31:46</t>
  </si>
  <si>
    <t>https://build.fillout.com/editor/b6saBAA7ojus/results?sessionId=a7786f8d-6ba9-40ef-bb05-831adebdb74a</t>
  </si>
  <si>
    <t>https://prod-fillout-oregon-s3.s3.us-west-2.amazonaws.com/orgid-431168/flowpublicid-kdFWQQWTckus/beb45475-d724-4169-8320-d0ec7497602a-f65FVtjegd2XSUrSsk5T64ykqma8mYdihXhBz36Qut5X9WZXIWEJudJO5EikuaPug3FBGOQasZK7i4J5VuGI6YeYbdZmoKTknnm/WhatsApp-Image-2026-05-21-at-10.51.09.jpg</t>
  </si>
  <si>
    <t>610cf832-d4e4-40dd-8647-4b6d65e2212e</t>
  </si>
  <si>
    <t>Sun May 17 2026 17:58:00 GMT+0700 (Western Indonesia Time)</t>
  </si>
  <si>
    <t>Mayra Farzana Ayusninda</t>
  </si>
  <si>
    <t>3515034405180002</t>
  </si>
  <si>
    <t>2018-05-04</t>
  </si>
  <si>
    <t>https://build.fillout.com/editor/b6saBAA7ojus/results?sessionId=610cf832-d4e4-40dd-8647-4b6d65e2212e</t>
  </si>
  <si>
    <t>https://build.fillout.com/editor/b6saBAA7ojus/results?sessionId=c0f49b76-5b50-43e1-86db-627bac4fc5b3, https://build.fillout.com/editor/b6saBAA7ojus/results?sessionId=3816d6f6-bf5f-4121-825d-8014dd543250</t>
  </si>
  <si>
    <t>20/05/2026 15:36:22</t>
  </si>
  <si>
    <t>7aa27aa7-716c-44eb-9fee-5f77b54da339</t>
  </si>
  <si>
    <t>Sun May 17 2026 17:55:00 GMT+0700 (Western Indonesia Time)</t>
  </si>
  <si>
    <t>Muchamad Alif Tri Hariyanto</t>
  </si>
  <si>
    <t>3515031012130002</t>
  </si>
  <si>
    <t>2013-12-10</t>
  </si>
  <si>
    <t>m. syahrul firdaus, emi riyanti, frizka aulia firdayanti</t>
  </si>
  <si>
    <t>https://build.fillout.com/editor/kdFWQQWTckus/results?sessionId=dd842dc1-fca8-402e-8462-e11970f33310</t>
  </si>
  <si>
    <t>https://build.fillout.com/editor/b6saBAA7ojus/results?sessionId=7aa27aa7-716c-44eb-9fee-5f77b54da339</t>
  </si>
  <si>
    <t>Thu May 21 2026 16:15:00 GMT+0700 (Western Indonesia Time)</t>
  </si>
  <si>
    <t>06112eba-fc35-4d2d-a106-d0c97370951a</t>
  </si>
  <si>
    <t>Sun May 17 2026 17:52:00 GMT+0700 (Western Indonesia Time)</t>
  </si>
  <si>
    <t>Shafareza Dwi Ramadhani</t>
  </si>
  <si>
    <t>3515034909100001</t>
  </si>
  <si>
    <t>20/05/2026 15:41:02</t>
  </si>
  <si>
    <t>2010-09-09</t>
  </si>
  <si>
    <t>https://build.fillout.com/editor/b6saBAA7ojus/results?sessionId=06112eba-fc35-4d2d-a106-d0c97370951a</t>
  </si>
  <si>
    <t>ba363fec-9179-45af-8d93-e0be4ada1c73</t>
  </si>
  <si>
    <t>Sun May 17 2026 17:47:00 GMT+0700 (Western Indonesia Time)</t>
  </si>
  <si>
    <t>Hilda Agustin Yusnita</t>
  </si>
  <si>
    <t>3515034708030002</t>
  </si>
  <si>
    <t>2003-08-07</t>
  </si>
  <si>
    <t>20/05/2026 15:44:46</t>
  </si>
  <si>
    <t>https://build.fillout.com/editor/b6saBAA7ojus/results?sessionId=ba363fec-9179-45af-8d93-e0be4ada1c73</t>
  </si>
  <si>
    <t>25028726-fe09-4883-aae6-e7b86b241508</t>
  </si>
  <si>
    <t>Sun May 17 2026 17:44:00 GMT+0700 (Western Indonesia Time)</t>
  </si>
  <si>
    <t>Ayyus lichana</t>
  </si>
  <si>
    <t>3515035809800001</t>
  </si>
  <si>
    <t>1980-09-18</t>
  </si>
  <si>
    <t>https://build.fillout.com/editor/b6saBAA7ojus/results?sessionId=bb2d9f4c-3d83-45eb-8413-1bfe4bc30345, https://build.fillout.com/editor/b6saBAA7ojus/results?sessionId=0dd86021-4d0b-4803-8a60-049cb298f045</t>
  </si>
  <si>
    <t>https://build.fillout.com/editor/b6saBAA7ojus/results?sessionId=25028726-fe09-4883-aae6-e7b86b241508</t>
  </si>
  <si>
    <t>7f26ba2a-d467-42a3-a493-c42d8cf68b7e</t>
  </si>
  <si>
    <t>https://prod-fillout-oregon-s3.s3.us-west-2.amazonaws.com/orgid-431168/flowpublicid-kdFWQQWTckus/003ae4e9-28b9-49ee-90ab-b13a6aed04ba-exKNnXHSGAnqP2SvB50PbioC8T5KKFyo9y1gFDfWYySvako8khyW36ah1ZeoPOWg7KSkvjGzLMnPQwwaaDSenlfLgTbzs1nt7lw/IMG-20260525-WA0032.jpg</t>
  </si>
  <si>
    <t>Sun May 17 2026 17:10:00 GMT+0700 (Western Indonesia Time)</t>
  </si>
  <si>
    <t>1997-12-27</t>
  </si>
  <si>
    <t>Misdi, Mulianah</t>
  </si>
  <si>
    <t>https://build.fillout.com/editor/kdFWQQWTckus/results?sessionId=1bb3c2ba-f6e7-49c1-8e39-a245858841f1</t>
  </si>
  <si>
    <t>https://build.fillout.com/editor/b6saBAA7ojus/results?sessionId=a5383e94-b647-4db3-92dc-5b67f7c05c5d</t>
  </si>
  <si>
    <t>Thu May 21 2026 16:32:00 GMT+0700 (Western Indonesia Time)</t>
  </si>
  <si>
    <t>Sun May 17 2026 17:18:00 GMT+0700 (Western Indonesia Time)</t>
  </si>
  <si>
    <t>Sun May 17 2026 17:04:00 GMT+0700 (Western Indonesia Time)</t>
  </si>
  <si>
    <t>https://prod-fillout-oregon-s3.s3.us-west-2.amazonaws.com/orgid-431168/flowpublicid-kdFWQQWTckus/e6d7814d-1b3c-42fa-aa87-e4e301d3572f-XGvDKOPplOs0cNJHKaw37LsifPljKlIdtf29r1YmFu69Me7TiMgt41YD37yT4nd72Zpj6b1WMbyFqFsNcjDt8apblReYzLFvUQI/IMG-20260525-WA0029.jpg</t>
  </si>
  <si>
    <t>1996-05-27</t>
  </si>
  <si>
    <t>https://build.fillout.com/editor/b6saBAA7ojus/results?sessionId=07985f20-b386-451f-8c0c-0835fc36b907</t>
  </si>
  <si>
    <t>https://prod-fillout-oregon-s3.s3.us-west-2.amazonaws.com/orgid-431168/flowpublicid-kdFWQQWTckus/7e2dd00d-4744-4d19-8a76-fd5694567533-0jBMEjmIsp03rAif5IkzBQzssrXXNr1B5c9KckUhWHhx1So5mru9N8Cay5rK6pJgzwI5BoDvibqZdD3llcftKJ2grGafWWI9wDd/IMG-20260525-WA0030.jpg</t>
  </si>
  <si>
    <t>Sun May 17 2026 17:17:00 GMT+0700 (Western Indonesia Time)</t>
  </si>
  <si>
    <t>Sun May 17 2026 17:15:00 GMT+0700 (Western Indonesia Time)</t>
  </si>
  <si>
    <t>2024-02-11</t>
  </si>
  <si>
    <t>https://build.fillout.com/editor/b6saBAA7ojus/results?sessionId=9bbccf5b-a49b-4065-8e22-f4229cc09193</t>
  </si>
  <si>
    <t>Sun May 17 2026 17:12:00 GMT+0700 (Western Indonesia Time)</t>
  </si>
  <si>
    <t>https://prod-fillout-oregon-s3.s3.us-west-2.amazonaws.com/orgid-431168/flowpublicid-kdFWQQWTckus/a25ab27d-a51a-4d74-b7a9-28026857d988-6iH0xHWPrfrgBPykJFTLaw9pNcPEhZVtV4tQL2gx1McqKCgE76gKJUysU7Gb2YcRCSfMbJGs4ywneuUigrZLqZkgquqHvPAsVBf/IMG-20260525-WA0031.jpg</t>
  </si>
  <si>
    <t>https://build.fillout.com/editor/b6saBAA7ojus/results?sessionId=3235be28-aeb3-46ec-a560-c8b0286e8152</t>
  </si>
  <si>
    <t>Sun May 17 2026 16:51:00 GMT+0700 (Western Indonesia Time)</t>
  </si>
  <si>
    <t>Sun May 17 2026 16:47:00 GMT+0700 (Western Indonesia Time)</t>
  </si>
  <si>
    <t>1969-01-09</t>
  </si>
  <si>
    <t>https://build.fillout.com/editor/b6saBAA7ojus/results?sessionId=3f27dd9c-22b3-4a3b-a798-62fada41eba4, https://build.fillout.com/editor/b6saBAA7ojus/results?sessionId=00035c5a-53ab-439b-836a-67f1b28a6cb7, https://build.fillout.com/editor/b6saBAA7ojus/results?sessionId=90588bd5-5bc1-4d1a-8085-ce9029698d48, https://build.fillout.com/editor/b6saBAA7ojus/results?sessionId=5b31e14b-f6fb-46ed-878b-ae8b2aa93a3a</t>
  </si>
  <si>
    <t>https://build.fillout.com/editor/b6saBAA7ojus/results?sessionId=fa14b449-41da-4814-a77e-dcd54bca7200</t>
  </si>
  <si>
    <t>7f9af156-9b71-43cc-a15e-f8e526262ef4</t>
  </si>
  <si>
    <t>https://prod-fillout-oregon-s3.s3.us-west-2.amazonaws.com/orgid-431168/flowpublicid-kdFWQQWTckus/a7df936e-b1b7-4b7c-890a-250098c72ec1-q0mpKmxto9FAfdDQws6uUviyK78KoiyrQBKkhqpOdy6FXoqDs7fAuRvR6wvsxBZkhcsEgbsvxUobLgJlZgvW0yBWsF6kcbHnTzj/KK-Okik-Mumazat.jpg</t>
  </si>
  <si>
    <t>25/05/2026 09:59:32</t>
  </si>
  <si>
    <t>54e34a32-a3fa-4f2f-a79a-4cb4dafe0cd1</t>
  </si>
  <si>
    <t>Sun May 17 2026 16:36:00 GMT+0700 (Western Indonesia Time)</t>
  </si>
  <si>
    <t>Sun May 17 2026 16:32:00 GMT+0700 (Western Indonesia Time)</t>
  </si>
  <si>
    <t>Achmad Abidun Muta'al</t>
  </si>
  <si>
    <t>3515032503150001</t>
  </si>
  <si>
    <t>2015-03-23</t>
  </si>
  <si>
    <t>https://build.fillout.com/editor/b6saBAA7ojus/results?sessionId=54e34a32-a3fa-4f2f-a79a-4cb4dafe0cd1</t>
  </si>
  <si>
    <t>Yanto Winarno, Iin Fatmawati , Rachmad Putra Pratama, Dio Anugrah Putra</t>
  </si>
  <si>
    <t>https://build.fillout.com/editor/kdFWQQWTckus/results?sessionId=767621ec-1456-44a9-b28a-6b73e2f350b3</t>
  </si>
  <si>
    <t>https://prod-fillout-oregon-s3.s3.us-west-2.amazonaws.com/orgid-431168/flowpublicid-kdFWQQWTckus/4fee7c4d-4889-421e-86d6-ff0c0c9b93c3-dqn7lfSFWNBljYROoVdCyRBYJC45vT3kTXy8ZmuvlkvpEgcHsEyHVX2z9sC8lvcTsFNm8uY6MLtFnACi7F2QyxqDGOdQQRVOXBp/223068.jpg</t>
  </si>
  <si>
    <t>d3cba07e-5a0c-41b0-a0dc-63a37bb3c7f4</t>
  </si>
  <si>
    <t>Sun May 17 2026 16:29:00 GMT+0700 (Western Indonesia Time)</t>
  </si>
  <si>
    <t>Rizky Maulana Febrianto</t>
  </si>
  <si>
    <t>3515030802070001</t>
  </si>
  <si>
    <t>2007-02-08</t>
  </si>
  <si>
    <t>a946e869-6b4d-4651-832e-2a7f8100c990</t>
  </si>
  <si>
    <t>Thu May 21 2026 16:48:00 GMT+0700 (Western Indonesia Time)</t>
  </si>
  <si>
    <t>Andriyatul Hidayat</t>
  </si>
  <si>
    <t>https://prod-fillout-oregon-s3.s3.us-west-2.amazonaws.com/orgid-431168/flowpublicid-kdFWQQWTckus/de674ffd-57b6-40cb-80b2-33b2f5d4fbed-hoxueLIfhq6c6izDI6uIc4sjtkSLB86wOTZYT6i4Ev2opp7ULHmc8qck5DzhXaYsIqRJNkrWAvzArS0Nw4Uj2Z1HRnv7ddIWSgr/IMG-20260521-WA0008.jpg</t>
  </si>
  <si>
    <t>https://build.fillout.com/editor/b6saBAA7ojus/results?sessionId=d3cba07e-5a0c-41b0-a0dc-63a37bb3c7f4</t>
  </si>
  <si>
    <t>https://prod-fillout-oregon-s3.s3.us-west-2.amazonaws.com/orgid-431168/flowpublicid-kdFWQQWTckus/be9e67fd-593a-4055-b4b6-c4990ed7a4f1-8gERCmMjvgDyEtIY1PECZJjhYj4PNh6WMYUIpn9N9qrorf5bifSavLEjW0Pl4rqfg3IIkbXMS2vvuSfTsdR7bVRkAu0m2HkoEC8/223069.jpg</t>
  </si>
  <si>
    <t>18/05/2026 06:37:05</t>
  </si>
  <si>
    <t>f8d5b330-bfb0-4e58-9c2b-d4882215e07f</t>
  </si>
  <si>
    <t>Sun May 17 2026 16:24:00 GMT+0700 (Western Indonesia Time)</t>
  </si>
  <si>
    <t>Yeny Verianti</t>
  </si>
  <si>
    <t>3515034902850001</t>
  </si>
  <si>
    <t>1985-02-09</t>
  </si>
  <si>
    <t>https://prod-fillout-oregon-s3.s3.us-west-2.amazonaws.com/orgid-431168/flowpublicid-kdFWQQWTckus/e8dfe4a1-ca42-48c4-8ac7-16ef277ddcda-UFOq5tofepwBdFd28Y9XblcRAJ67aJLq0kbi4ZGPs93lcBIGNKLa57BBH9wrnDOzcocHxXqhAZejnUv30NkodSjoDfBIFqDT0No/223070.jpg</t>
  </si>
  <si>
    <t>https://build.fillout.com/editor/b6saBAA7ojus/results?sessionId=f8d5b330-bfb0-4e58-9c2b-d4882215e07f</t>
  </si>
  <si>
    <t>https://prod-fillout-oregon-s3.s3.us-west-2.amazonaws.com/orgid-431168/flowpublicid-kdFWQQWTckus/5dcc17d3-ee0f-4d92-8ee6-c9bf69fa3f9c-Go48sgvSFCLTTHh6SWBGWg8kge9plEKovqWPYEtOsJVrD7JFpuxXEmaYOigY85WOtgEBLfC8wMZ6smAlVDMn5GBqJBvCAG6EZ9p/IMG_20260521_164545.jpg</t>
  </si>
  <si>
    <t>7c89a823-f78a-45bb-ac0d-0012b53787a2</t>
  </si>
  <si>
    <t>3515030101830009</t>
  </si>
  <si>
    <t>1983-06-14</t>
  </si>
  <si>
    <t>https://build.fillout.com/editor/b6saBAA7ojus/results?sessionId=a175a61c-a489-4e8e-a04c-2b4a77bb8b1d, https://build.fillout.com/editor/b6saBAA7ojus/results?sessionId=8d422f5e-ee14-45a1-abba-f45b914277a7, https://build.fillout.com/editor/b6saBAA7ojus/results?sessionId=93089604-dec5-48da-a46a-f83297b9f83b</t>
  </si>
  <si>
    <t>21/05/2026 03:26:26</t>
  </si>
  <si>
    <t>https://prod-fillout-oregon-s3.s3.us-west-2.amazonaws.com/orgid-431168/flowpublicid-kdFWQQWTckus/48df84f0-6a0f-4cbd-8cac-df3818dc7b01-1l1axi5D1aw5RRBk2RZ7zNST5IoLPVjGnU6L6AcgICU8miTkZoMBOzy5TuxfWsF0zsSOUIlVnCEb49vY9ufvZiRSxZgPThWEdeg/IMG_20260521_164615.jpg</t>
  </si>
  <si>
    <t>https://build.fillout.com/editor/b6saBAA7ojus/results?sessionId=7c89a823-f78a-45bb-ac0d-0012b53787a2</t>
  </si>
  <si>
    <t>8060cec0-55d7-4661-bb8e-c0d747090e97</t>
  </si>
  <si>
    <t>https://prod-fillout-oregon-s3.s3.us-west-2.amazonaws.com/orgid-431168/flowpublicid-kdFWQQWTckus/b334498f-4efe-443b-a973-8c322876a6d4-Wy0Bt5ES9zWbjCHNdLa596Tkay9I1EAT2kJuihVyGEJMiuAf1TrE1XYgQHQXkaa9oWoDAakMSqSq2lzp0lvvBxcXm0NvVYDOPCE/Screenshot_20260516-103743_Gallery.jpg</t>
  </si>
  <si>
    <t>Sun May 17 2026 16:21:00 GMT+0700 (Western Indonesia Time)</t>
  </si>
  <si>
    <t>1968-04-21</t>
  </si>
  <si>
    <t>https://prod-fillout-oregon-s3.s3.us-west-2.amazonaws.com/orgid-431168/flowpublicid-kdFWQQWTckus/08d28868-2e26-41b9-b789-a2ac1053ff12-0lq2b6Mon4XSwrKRjShY8oQclX0mv7jmMIMKUJ8ei0GLpLZcrkiQZyL3WhzBiraxqp6oOK8lrtzKsOdwcRSeSCxWR4Ygk9fOBZK/IMG_20260521_164559.jpg</t>
  </si>
  <si>
    <t>https://build.fillout.com/editor/b6saBAA7ojus/results?sessionId=7bd589b5-e485-4110-a09c-96ee794e5582</t>
  </si>
  <si>
    <t>Eaung</t>
  </si>
  <si>
    <t>Sun May 17 2026 16:13:00 GMT+0700 (Western Indonesia Time)</t>
  </si>
  <si>
    <t>2017-12-04</t>
  </si>
  <si>
    <t>https://prod-fillout-oregon-s3.s3.us-west-2.amazonaws.com/orgid-431168/flowpublicid-kdFWQQWTckus/65f1f919-9aba-479f-8180-76c8dc909f23-C2L4ccJkme0oNcHw2JByiFp1iFC49PQVfpyQ5IByHq8QkWSIpKj2IFj0EQQKRBmqrp98i7aIU7RCchBOG8FOfsSVO0Ts0xzpd6U/Screenshot_20260516-103713_Gallery.jpg</t>
  </si>
  <si>
    <t>21/05/2026 03:30:51</t>
  </si>
  <si>
    <t>https://build.fillout.com/editor/b6saBAA7ojus/results?sessionId=e86cfcc7-02e8-40ed-8d61-6f6373d0d879</t>
  </si>
  <si>
    <t xml:space="preserve">Andriyatul Hidayat , Jumi'atiningsih , Endra Pradipa , Ega Pradipa </t>
  </si>
  <si>
    <t>https://build.fillout.com/editor/kdFWQQWTckus/results?sessionId=a946e869-6b4d-4651-832e-2a7f8100c990</t>
  </si>
  <si>
    <t>Sun May 17 2026 15:54:00 GMT+0700 (Western Indonesia Time)</t>
  </si>
  <si>
    <t>2007-02-06</t>
  </si>
  <si>
    <t>Thu May 21 2026 17:47:00 GMT+0700 (Western Indonesia Time)</t>
  </si>
  <si>
    <t>Thu May 21 2026 17:38:00 GMT+0700 (Western Indonesia Time)</t>
  </si>
  <si>
    <t>https://prod-fillout-oregon-s3.s3.us-west-2.amazonaws.com/orgid-431168/flowpublicid-kdFWQQWTckus/4add2c13-9e08-4148-8a50-a849d47432e0-vVwg9NsEoL9lFgFzaotIIFm0yhiJpg7OoutGE9DQw8wOThWmx4m4M8DnEzNEhIrq32wjbZRVGoMUgZhdgm06Hdk7V7vRUWj1H3F/Screenshot_20260516-103719_Gallery.jpg</t>
  </si>
  <si>
    <t>https://build.fillout.com/editor/b6saBAA7ojus/results?sessionId=e96e2f36-a497-416b-bf80-4bf33d6f28b6</t>
  </si>
  <si>
    <t>https://prod-fillout-oregon-s3.s3.us-west-2.amazonaws.com/orgid-431168/flowpublicid-kdFWQQWTckus/21c5af12-f23f-40aa-bb2b-b6159f65b215-xB5ER0rfx6kUkXDUUBlD50Wt82RhtgCFlzAHJjc0L7KcvSmc2xF5IHrjd4niY3NJqn7jm11JTERPoWrbDECMpsC5XS8704vTj50/Screenshot_20260516-103726_Gallery.jpg</t>
  </si>
  <si>
    <t>Sun May 17 2026 15:52:00 GMT+0700 (Western Indonesia Time)</t>
  </si>
  <si>
    <t>21/05/2026 03:35:45</t>
  </si>
  <si>
    <t>1980-11-02</t>
  </si>
  <si>
    <t>8094b41a-dcb8-4a27-b8dc-df96b15b7638</t>
  </si>
  <si>
    <t>https://build.fillout.com/editor/b6saBAA7ojus/results?sessionId=d8a06415-01be-4fc0-913f-67639880fd8b</t>
  </si>
  <si>
    <t>https://prod-fillout-oregon-s3.s3.us-west-2.amazonaws.com/orgid-431168/flowpublicid-kdFWQQWTckus/198fa6d5-2132-42d8-b9bb-9e6be702fbad-sebTB4uOzXC4kXW60l0jrg46MlLzgviAnw9u60FOwi3VdJX8JFEbyJIVBual90UYVBGyj7wnL7LTpCnSGz2ugEcyZpN4sRKi0Dw/WA_1780543836781.jpg</t>
  </si>
  <si>
    <t>21/05/2026 03:38:30</t>
  </si>
  <si>
    <t>Sun May 17 2026 15:48:00 GMT+0700 (Western Indonesia Time)</t>
  </si>
  <si>
    <t>1981-07-20</t>
  </si>
  <si>
    <t>https://prod-fillout-oregon-s3.s3.us-west-2.amazonaws.com/orgid-431168/flowpublicid-kdFWQQWTckus/41d03449-7ee8-429d-8fe1-2608af8650cf-17y25di0xoxXzfLtTyZtlGqn6Y3m5bL5dsshhSfpmqPUeKJajQkML9bJcLacUXIy8C24wu77s0pi7CCtydXtiU9PE5fPrcInEph/WA_1780543674165.jpg</t>
  </si>
  <si>
    <t>Sudiono, Muslimah</t>
  </si>
  <si>
    <t>https://build.fillout.com/editor/kdFWQQWTckus/results?sessionId=184651da-4e63-4b74-918f-aa100f4eabaa</t>
  </si>
  <si>
    <t>https://build.fillout.com/editor/b6saBAA7ojus/results?sessionId=ecbe7e02-7c50-4b0c-ae5b-a8b4db18ab63</t>
  </si>
  <si>
    <t>https://prod-fillout-oregon-s3.s3.us-west-2.amazonaws.com/orgid-431168/flowpublicid-kdFWQQWTckus/8d57af56-9504-43fb-a53a-6ccca5a111cd-7aQ9bJVL8nr8mWAiRhlDTKIe8JeE0fSex2wEOcRQWAGVAlF5vhJekOUxujfEVWyNzzWMCisWgCXTK7y5yyWCGO1bD2qCJ5k1ujK/WA_1780543683137.jpg</t>
  </si>
  <si>
    <t>Thu May 21 2026 17:57:00 GMT+0700 (Western Indonesia Time)</t>
  </si>
  <si>
    <t>Sun May 17 2026 15:41:00 GMT+0700 (Western Indonesia Time)</t>
  </si>
  <si>
    <t>c4cb3e59-7f3d-4557-9b6b-2c415cbbf2ae</t>
  </si>
  <si>
    <t>Sun May 17 2026 15:40:00 GMT+0700 (Western Indonesia Time)</t>
  </si>
  <si>
    <t>14/05/2026 09:11:33</t>
  </si>
  <si>
    <t>3515034707910005</t>
  </si>
  <si>
    <t>1961-04-07</t>
  </si>
  <si>
    <t>https://prod-fillout-oregon-s3.s3.us-west-2.amazonaws.com/orgid-431168/flowpublicid-kdFWQQWTckus/bb60641c-c874-463d-b5ed-75bc51534351-iB2vZlk2M0zqxK6BIFLqrKwrRAGsvqHnJVThj010adETCnvU5hPuG86OtsQR88uzZXoCg811LwJYrx3zR844GW82Dczsf0yk2zR/WA_1780542332115.jpg</t>
  </si>
  <si>
    <t>https://build.fillout.com/editor/b6saBAA7ojus/results?sessionId=9a23242b-bafe-419f-a14c-92f210f6d2ac</t>
  </si>
  <si>
    <t>b84390dc-9876-43ef-926e-45609c4b6b9f</t>
  </si>
  <si>
    <t>14/05/2026 09:16:58</t>
  </si>
  <si>
    <t>Azril Mufid Alfarizqi</t>
  </si>
  <si>
    <t>3515031609170002</t>
  </si>
  <si>
    <t>Sun May 17 2026 15:37:00 GMT+0700 (Western Indonesia Time)</t>
  </si>
  <si>
    <t>1955-03-10</t>
  </si>
  <si>
    <t>https://build.fillout.com/editor/b6saBAA7ojus/results?sessionId=c60db9ac-8ac3-428c-ba7a-7daf72c9e52d, https://build.fillout.com/editor/b6saBAA7ojus/results?sessionId=cb19665e-ed4f-4d93-8c29-cbdbd5910520</t>
  </si>
  <si>
    <t>750</t>
  </si>
  <si>
    <t>80cf8276-490d-4bea-95da-51021c8c1d73</t>
  </si>
  <si>
    <t>https://prod-fillout-oregon-s3.s3.us-west-2.amazonaws.com/orgid-431168/flowpublicid-kdFWQQWTckus/b2b65ee6-2d77-4c31-b2a0-d0911a9b7748-NZWOF9I0VQbZTVYoPXj0aPsibsAm0hPZQ1ZtpDCf9ZtGHFVPepa4ntj7XyvDUpnTBnKUIYotIdHRizs1J2xuDietjCuIRV9ycnN/WA_1780315286546.jpg</t>
  </si>
  <si>
    <t>98590191-eaae-4e1d-b48c-f86ffd1935ff</t>
  </si>
  <si>
    <t>14/05/2026 09:18:48</t>
  </si>
  <si>
    <t>Adzra Aldifa Alfathunissa</t>
  </si>
  <si>
    <t>3515036108200001</t>
  </si>
  <si>
    <t>https://build.fillout.com/editor/b6saBAA7ojus/results?sessionId=76336286-b556-4df2-b100-79ca96c4af67</t>
  </si>
  <si>
    <t>Sun May 17 2026 15:05:00 GMT+0700 (Western Indonesia Time)</t>
  </si>
  <si>
    <t>Sun May 17 2026 15:00:00 GMT+0700 (Western Indonesia Time)</t>
  </si>
  <si>
    <t>https://prod-fillout-oregon-s3.s3.us-west-2.amazonaws.com/orgid-431168/flowpublicid-kdFWQQWTckus/ddb4c45a-f88a-4aec-b2da-3c84e2b98dec-4FaROqSdSfKd89oP0vjJa9FPftywYawozsXjdQM8YUoibACDZN8RZoQycj5UBVKTWy4kzn36b0ZmSz3OeA58hE40l1thOqT0fN6/1000002746.jpg</t>
  </si>
  <si>
    <t>2014-04-27</t>
  </si>
  <si>
    <t>19/05/2026 00:09:06</t>
  </si>
  <si>
    <t>M.Dwi Ainun Aziz , Fitria Nismawati, Muhammad Faeyza El Aziz, Ahmad Salman El Aziz</t>
  </si>
  <si>
    <t>https://build.fillout.com/editor/kdFWQQWTckus/results?sessionId=2bfcd611-d2e8-4879-9d14-111cb0fc7ae0</t>
  </si>
  <si>
    <t>https://prod-fillout-oregon-s3.s3.us-west-2.amazonaws.com/orgid-431168/flowpublicid-kdFWQQWTckus/97618aeb-7c83-4e2f-b8ef-60d15b5b97e9-jiZJDK81dn4BnyHMkCUzsjZEZ43Wr3wmEgJlYimN9RLX4aEJ9PLUS04lnoNfltPK7Y0zEBHCbjhqbkFPe5MyLXQFsi3zj564I9z/1000002748.jpg</t>
  </si>
  <si>
    <t>8540150c-4227-45bf-9fdc-b63f4afe0f9a</t>
  </si>
  <si>
    <t>Thu May 21 2026 18:17:00 GMT+0700 (Western Indonesia Time)</t>
  </si>
  <si>
    <t>Thu May 21 2026 18:07:00 GMT+0700 (Western Indonesia Time)</t>
  </si>
  <si>
    <t>https://build.fillout.com/editor/b6saBAA7ojus/results?sessionId=2f36c41c-ea2b-4cfd-aa39-0ad5cbefd5a6</t>
  </si>
  <si>
    <t>https://prod-fillout-oregon-s3.s3.us-west-2.amazonaws.com/orgid-431168/flowpublicid-kdFWQQWTckus/5e79fcaf-5218-492c-bbb7-99d9981db406-xyyeZnOg2qiGbhIT7wrt6IbmJpqEvLBHuaUqGZEmYMyLIokwHcefwWdG1b24oxV2QI9o8SkGFAn7vNI8fzFwrdTctLay9AbXOwf/IMG-20260521-WA0019.jpg</t>
  </si>
  <si>
    <t>19/05/2026 00:12:18</t>
  </si>
  <si>
    <t>https://prod-fillout-oregon-s3.s3.us-west-2.amazonaws.com/orgid-431168/flowpublicid-kdFWQQWTckus/3560dcc5-0fea-4b28-b336-8ab2fdb7755f-p6G8uk6Fw89Azglq9BS948RYzCgKB22lCtnSV55d8vm2934zCPPXtZMIodFyVdsE81jjLoioPqhYS4PuORPrXIqMNmQOV6AvCCJ/1000002753.jpg</t>
  </si>
  <si>
    <t>Sun May 17 2026 14:34:00 GMT+0700 (Western Indonesia Time)</t>
  </si>
  <si>
    <t>1970-04-19</t>
  </si>
  <si>
    <t>https://build.fillout.com/editor/b6saBAA7ojus/results?sessionId=f9fb07e3-323b-47b9-9e30-4ea59495d442, https://build.fillout.com/editor/b6saBAA7ojus/results?sessionId=eb0cc5ed-71b1-4b36-8532-154d658360d5</t>
  </si>
  <si>
    <t>https://build.fillout.com/editor/b6saBAA7ojus/results?sessionId=13b7368e-f91a-455c-befb-a54058e41e7f</t>
  </si>
  <si>
    <t>https://prod-fillout-oregon-s3.s3.us-west-2.amazonaws.com/orgid-431168/flowpublicid-kdFWQQWTckus/0a9aad96-03f7-4f57-aeb2-659b7d2528a7-dL121PvceevUnu4YnBtou4RMP9nww7J0uaqaqRv0hsdgNesATaBUXkEa0TqtOduKCtlTWJxt0IKqjcXF6EWeULJ5FxaOaZhMMOb/IMG_20260521_180120.jpg</t>
  </si>
  <si>
    <t>19/05/2026 00:17:15</t>
  </si>
  <si>
    <t>80eb67da-1317-4593-b9ec-293026bb2d4c</t>
  </si>
  <si>
    <t>https://prod-fillout-oregon-s3.s3.us-west-2.amazonaws.com/orgid-431168/flowpublicid-kdFWQQWTckus/dbd28b4c-1d17-4f57-a614-8557560be44d-5N6I1EGMIUPqIeC6B1sg47o4399H2Ca9omoxnSz3WMnFclbRQcm5OPn5yqEmG83sl3ngcEC6xeQBH8wWP1nWycvaujTcZ90Un84/IMG-20260525-WA0000.jpg</t>
  </si>
  <si>
    <t>Sun May 17 2026 14:58:00 GMT+0700 (Western Indonesia Time)</t>
  </si>
  <si>
    <t>Sun May 17 2026 14:55:00 GMT+0700 (Western Indonesia Time)</t>
  </si>
  <si>
    <t>1980-04-12</t>
  </si>
  <si>
    <t>https://prod-fillout-oregon-s3.s3.us-west-2.amazonaws.com/orgid-431168/flowpublicid-kdFWQQWTckus/e3716a46-de10-4534-a641-bc3e841db29f-BBM9692zINTkax6TUVbwzm88nBdEplGbl7G0Yrtr2Xj7K8gNQzGxqlkXXbmOGKbetnjUNR1j6a5HyeTNSgz5cTHy1i2XNDD20Td/IMG_20260521_180151.jpg</t>
  </si>
  <si>
    <t>https://build.fillout.com/editor/b6saBAA7ojus/results?sessionId=9fd94943-502f-4679-bdcd-3f7e7a4356e7</t>
  </si>
  <si>
    <t>19/05/2026 00:20:58</t>
  </si>
  <si>
    <t>https://prod-fillout-oregon-s3.s3.us-west-2.amazonaws.com/orgid-431168/flowpublicid-kdFWQQWTckus/b1812d98-d9dd-4c3a-9b9e-b9eb7bfc73f0-RCVziqOxt7b5QOFqbuUFsOySuMqNlcBNS5fKqxiTOh8gB176S5furZjOYucmwfJwTAshD7FvThBWTt3imiBXnQJKr4hZeG8CMsz/IMG-20260525-WA0003.jpg</t>
  </si>
  <si>
    <t>d2e86d8f-78d6-4650-84c8-3507d97ce756</t>
  </si>
  <si>
    <t>Sun May 17 2026 14:56:00 GMT+0700 (Western Indonesia Time)</t>
  </si>
  <si>
    <t>Sun May 17 2026 14:54:00 GMT+0700 (Western Indonesia Time)</t>
  </si>
  <si>
    <t>Alfian Yahya Anugra</t>
  </si>
  <si>
    <t>3515032105080004</t>
  </si>
  <si>
    <t>2008-05-21</t>
  </si>
  <si>
    <t>https://prod-fillout-oregon-s3.s3.us-west-2.amazonaws.com/orgid-431168/flowpublicid-kdFWQQWTckus/4d55db71-8acd-4c3d-862a-0cab4f6615ef-nJDBcBtEVXtetS3HqthQRieUZK3bs9YXHUk9vF0fcZlBlTiTRaG0GhDYYvNrpcFubRgsTttTyrfPdVYC5jlnZnfUbnReQwDOWZz/IMG_20260521_180133.jpg</t>
  </si>
  <si>
    <t>https://build.fillout.com/editor/b6saBAA7ojus/results?sessionId=d2e86d8f-78d6-4650-84c8-3507d97ce756</t>
  </si>
  <si>
    <t>https://prod-fillout-oregon-s3.s3.us-west-2.amazonaws.com/orgid-431168/flowpublicid-kdFWQQWTckus/b9cd9502-5a92-4144-a3a6-b83aafc43f77-igDIExNIVJ5xccc1Y7MpSh9aIwCxtBdUuU7J0m8iWcu1i6fIfIYfnJSd6XkEzVaES4jkN5LmGOLGsiX4xO6n303ctOkBhDBLhAS/IMG-20260525-WA0005.jpg</t>
  </si>
  <si>
    <t>4e208759-24fb-4df6-9e2a-8b5f102d9fee</t>
  </si>
  <si>
    <t>19/05/2026 12:58:13</t>
  </si>
  <si>
    <t>Sun May 17 2026 14:52:00 GMT+0700 (Western Indonesia Time)</t>
  </si>
  <si>
    <t>3515035011740004</t>
  </si>
  <si>
    <t>1974-11-10</t>
  </si>
  <si>
    <t>Nasichin, Muati, Mochamad Handi Isnaini</t>
  </si>
  <si>
    <t>https://build.fillout.com/editor/kdFWQQWTckus/results?sessionId=8540150c-4227-45bf-9fdc-b63f4afe0f9a</t>
  </si>
  <si>
    <t>https://build.fillout.com/editor/b6saBAA7ojus/results?sessionId=4e208759-24fb-4df6-9e2a-8b5f102d9fee</t>
  </si>
  <si>
    <t>https://prod-fillout-oregon-s3.s3.us-west-2.amazonaws.com/orgid-431168/flowpublicid-kdFWQQWTckus/15b7da57-eaff-4bd5-aa86-01449af085e4-ZcaPWiVh7JtGf6RM9A7vBHaDqmANGNWGq1S3xdlR7Pmi2c0cdYFVsrjuUnILEZFiIfk6jjviL197EcTmBzNrgE248v4VqC64p12/IMG-20260525-WA0004.jpg</t>
  </si>
  <si>
    <t>Thu May 21 2026 18:21:00 GMT+0700 (Western Indonesia Time)</t>
  </si>
  <si>
    <t>768fe561-50f9-493b-b521-6043074bd74c</t>
  </si>
  <si>
    <t>Sun May 17 2026 14:49:00 GMT+0700 (Western Indonesia Time)</t>
  </si>
  <si>
    <t>19/05/2026 13:01:40</t>
  </si>
  <si>
    <t>3515031202740006</t>
  </si>
  <si>
    <t>https://build.fillout.com/editor/b6saBAA7ojus/results?sessionId=768fe561-50f9-493b-b521-6043074bd74c</t>
  </si>
  <si>
    <t>https://build.fillout.com/editor/b6saBAA7ojus/results?sessionId=c4015110-e70f-4cd1-b917-135ceb7c12eb, https://build.fillout.com/editor/b6saBAA7ojus/results?sessionId=06848d25-b49b-4466-a7a7-7e8073d849d4, https://build.fillout.com/editor/b6saBAA7ojus/results?sessionId=5c8ce8c8-21aa-4aa5-8973-c80453906b10</t>
  </si>
  <si>
    <t>Sun May 17 2026 14:38:00 GMT+0700 (Western Indonesia Time)</t>
  </si>
  <si>
    <t>Sun May 17 2026 14:35:00 GMT+0700 (Western Indonesia Time)</t>
  </si>
  <si>
    <t>2019-02-20</t>
  </si>
  <si>
    <t>19/05/2026 13:03:24</t>
  </si>
  <si>
    <t>https://build.fillout.com/editor/b6saBAA7ojus/results?sessionId=81f4008f-d79b-49aa-a9dd-7ed02de33f58</t>
  </si>
  <si>
    <t>Sun May 17 2026 14:31:00 GMT+0700 (Western Indonesia Time)</t>
  </si>
  <si>
    <t>2012-08-02</t>
  </si>
  <si>
    <t>https://build.fillout.com/editor/b6saBAA7ojus/results?sessionId=c1bf33dd-7ff7-4f2e-9ce2-c54fb57b19e9</t>
  </si>
  <si>
    <t>21/05/2026 09:54:10</t>
  </si>
  <si>
    <t>Sun May 17 2026 14:27:00 GMT+0700 (Western Indonesia Time)</t>
  </si>
  <si>
    <t>2002-02-05</t>
  </si>
  <si>
    <t>https://build.fillout.com/editor/b6saBAA7ojus/results?sessionId=642952ba-c3c9-4553-89ee-831c0a85516b</t>
  </si>
  <si>
    <t>21/05/2026 09:58:10</t>
  </si>
  <si>
    <t>Jumi'atiningsih</t>
  </si>
  <si>
    <t>Sun May 17 2026 14:26:00 GMT+0700 (Western Indonesia Time)</t>
  </si>
  <si>
    <t>Sun May 17 2026 14:22:00 GMT+0700 (Western Indonesia Time)</t>
  </si>
  <si>
    <t>1999-12-25</t>
  </si>
  <si>
    <t xml:space="preserve">Mohamad Abedi, Nur Laili, Daniel Nur Abedi , Muhammad Novendra Nurdiansyah </t>
  </si>
  <si>
    <t>https://build.fillout.com/editor/kdFWQQWTckus/results?sessionId=3a5bf176-e9f7-4f53-88b3-bde4dcd63b2c</t>
  </si>
  <si>
    <t>https://build.fillout.com/editor/b6saBAA7ojus/results?sessionId=58219d5c-1e1b-4fe7-baba-b91d904414f3</t>
  </si>
  <si>
    <t>21/05/2026 09:59:32</t>
  </si>
  <si>
    <t>Endra Pradipa</t>
  </si>
  <si>
    <t>Thu May 21 2026 18:49:00 GMT+0700 (Western Indonesia Time)</t>
  </si>
  <si>
    <t>1979-12-20</t>
  </si>
  <si>
    <t>https://build.fillout.com/editor/b6saBAA7ojus/results?sessionId=d906e2cf-e425-4bff-a054-f49e3bdc3836</t>
  </si>
  <si>
    <t>https://build.fillout.com/editor/b6saBAA7ojus/results?sessionId=71931048-6fa0-425d-9a32-1dae6b9a3aef</t>
  </si>
  <si>
    <t>Sun May 17 2026 14:09:00 GMT+0700 (Western Indonesia Time)</t>
  </si>
  <si>
    <t>820e5ed9-bb16-47fe-ada0-5cf019543caa</t>
  </si>
  <si>
    <t>21/05/2026 10:01:33</t>
  </si>
  <si>
    <t>Ega Pradipa</t>
  </si>
  <si>
    <t>1970-07-25</t>
  </si>
  <si>
    <t>https://prod-fillout-oregon-s3.s3.us-west-2.amazonaws.com/orgid-431168/flowpublicid-kdFWQQWTckus/6e02df45-2047-4273-a9c0-49e078547ba9-mqWba8XCW4zLL4kI34G3Xb9Mu2jUcfRp5G8gRPXbVZQfZ10H2Pln9g0bglirR5rnvSyP4fTgikFRl6ToCH7B0KQzm8vmpOc6fmY/IMG-20260517-WA0043.jpg</t>
  </si>
  <si>
    <t>https://build.fillout.com/editor/b6saBAA7ojus/results?sessionId=8198411c-4cd0-4145-8b25-ba0d688cf0d7</t>
  </si>
  <si>
    <t>Sun May 17 2026 14:17:00 GMT+0700 (Western Indonesia Time)</t>
  </si>
  <si>
    <t>b6bd02a1-9b1a-4c89-b7b5-adbd93f76394</t>
  </si>
  <si>
    <t>1972-01-01</t>
  </si>
  <si>
    <t>3515036809950004</t>
  </si>
  <si>
    <t>https://prod-fillout-oregon-s3.s3.us-west-2.amazonaws.com/orgid-431168/flowpublicid-kdFWQQWTckus/66ef1242-78c3-49e9-991a-395954a6b4cc-Heln6K4ZylxHbeN58nYJlwuswTXxbUNne85V31vzj58JtjjUVZsq4TY7n46qbQh0Kqyd6WqbaWbYpl848IABWK7IHov5l0j2ylX/IMG-20260524-WA0002.jpg</t>
  </si>
  <si>
    <t>https://build.fillout.com/editor/b6saBAA7ojus/results?sessionId=08c8a867-352e-42e7-aa35-a62b5c24b2c9</t>
  </si>
  <si>
    <t>https://prod-fillout-oregon-s3.s3.us-west-2.amazonaws.com/orgid-431168/flowpublicid-kdFWQQWTckus/9828f441-4352-4ac7-bb66-8c381e642c1c-hS2EZ2dQ9W7z2Hcol7LxMLEjPDdzvKnP4rl6JVz91AXxznll9YeE3ELlZYS2lY95ROFcsE4NsDTx5JL9UWw9S8WWilqXTX03Qok/IMG-20260524-WA0003.jpg</t>
  </si>
  <si>
    <t>5a75b79c-30df-4a53-b913-d7dc881bfa18</t>
  </si>
  <si>
    <t>Rifky najwan widjaya</t>
  </si>
  <si>
    <t>3515031393180002</t>
  </si>
  <si>
    <t>Sun May 17 2026 14:12:00 GMT+0700 (Western Indonesia Time)</t>
  </si>
  <si>
    <t>1959-02-04</t>
  </si>
  <si>
    <t>https://prod-fillout-oregon-s3.s3.us-west-2.amazonaws.com/orgid-431168/flowpublicid-kdFWQQWTckus/83631cf3-4b0f-4a01-835f-ba54dd23b5ed-bpmQY2MyZshPoQBh7KBpaRa3r9WZ0iTEZZYc6FfhHNgPpGs3t8Ni5Ip4oQBEyF46XaD4FZCFJFr5ULVTrYt2E88JZOE4a06jmz5/IMG-20260524-WA0004.jpg</t>
  </si>
  <si>
    <t>Mulyono, Yuniarti Ragil Agustin</t>
  </si>
  <si>
    <t>https://build.fillout.com/editor/kdFWQQWTckus/results?sessionId=1cae9255-801c-4f33-83c8-96aab6e0a072</t>
  </si>
  <si>
    <t>https://build.fillout.com/editor/b6saBAA7ojus/results?sessionId=8a251ce7-8809-44dc-b788-d1071b0003d8</t>
  </si>
  <si>
    <t>ddc2a0ba-9cec-4d28-a6b3-dfe71300f940</t>
  </si>
  <si>
    <t>Sun May 17 2026 13:55:00 GMT+0700 (Western Indonesia Time)</t>
  </si>
  <si>
    <t>2017-03-09</t>
  </si>
  <si>
    <t>https://prod-fillout-oregon-s3.s3.us-west-2.amazonaws.com/orgid-431168/flowpublicid-kdFWQQWTckus/0f4bf51a-b02f-4d8f-bf5a-a6ae97d9dd67-GcOgEk4NKCziLn6Pm0PMvtNErPVTsfdysoLb2DOZvKI5mDTBglgUy90bk7xIvkvrOpZ059hicOAy19D87xt2Ca99lWrhlnLaXil/WA_1779363793965.jpg</t>
  </si>
  <si>
    <t>https://build.fillout.com/editor/b6saBAA7ojus/results?sessionId=032527a9-455f-4488-9b64-b5be98cf4739</t>
  </si>
  <si>
    <t>https://build.fillout.com/editor/b6saBAA7ojus/results?sessionId=9ff369b6-36d7-43f7-8a28-38fbfefb68ad, https://build.fillout.com/editor/b6saBAA7ojus/results?sessionId=1a15edc3-cb51-4f82-94a4-f8291ce2be23, https://build.fillout.com/editor/b6saBAA7ojus/results?sessionId=d81e1d46-4687-457d-bd26-2ebd38b8c1fb</t>
  </si>
  <si>
    <t>Sun May 17 2026 13:54:00 GMT+0700 (Western Indonesia Time)</t>
  </si>
  <si>
    <t>Sun May 17 2026 13:53:00 GMT+0700 (Western Indonesia Time)</t>
  </si>
  <si>
    <t>2010-04-04</t>
  </si>
  <si>
    <t>8241306d-2804-4b47-ade4-9a36ed5cc69c</t>
  </si>
  <si>
    <t>Eni Siswati</t>
  </si>
  <si>
    <t>https://prod-fillout-oregon-s3.s3.us-west-2.amazonaws.com/orgid-431168/flowpublicid-kdFWQQWTckus/6a31c114-c34a-494d-9ac4-7018a471ed05-xqSuJdPdapMcAKgYqJyBh2AXIdBWRiT7EdZXcJdOcJmvYEpYwUFVGYKVyKWhhwKPWpBLG5PcdxZ1qAZnv0VaxmkvGJHuAyxK586/Screenshot_20260520-200907_Gallery.jpg</t>
  </si>
  <si>
    <t>20/05/2026 06:01:19</t>
  </si>
  <si>
    <t>https://build.fillout.com/editor/b6saBAA7ojus/results?sessionId=df4a566f-8a13-430b-965f-a2248780376d</t>
  </si>
  <si>
    <t>https://prod-fillout-oregon-s3.s3.us-west-2.amazonaws.com/orgid-431168/flowpublicid-kdFWQQWTckus/648ecbd0-0ac5-4d9b-9f22-822d84093fd2-3sNwI4Ft9yfUnb6PUbsUqvlGv7bMLHROuuoFwN5Y3maukLAOJ1h8pYfOUrAdmAK6nAZpSFZGGKukbb5SySPP1V00UEdbkrXPt0X/IMG-20260521-WA0031.jpg</t>
  </si>
  <si>
    <t>Sun May 17 2026 13:50:00 GMT+0700 (Western Indonesia Time)</t>
  </si>
  <si>
    <t>2006-09-12</t>
  </si>
  <si>
    <t>20/05/2026 06:05:07</t>
  </si>
  <si>
    <t>https://prod-fillout-oregon-s3.s3.us-west-2.amazonaws.com/orgid-431168/flowpublicid-kdFWQQWTckus/3ca0f42f-98d6-458f-ad95-f66f951714a9-H0HvyDeveo2zAfRPmSIJmvo5TdIqsKqgVzDeFFrI5kGS3Cv3WUrPtNoN4PkOOfr3e6mqvzUZyKEJU6aWxsabgFBNlNXcwGjpKgw/IMG-20260521-WA0033.jpg</t>
  </si>
  <si>
    <t>https://build.fillout.com/editor/b6saBAA7ojus/results?sessionId=a4916302-0702-45c7-bf3c-46bcaa95153c</t>
  </si>
  <si>
    <t>https://prod-fillout-oregon-s3.s3.us-west-2.amazonaws.com/orgid-431168/flowpublicid-kdFWQQWTckus/25fdd39b-daee-404c-96fa-fa485448d54a-wVcYoamzfT763vSIBkIICislrAJx9T8J9hkjM2mtQuc3ZXgy9By1MHE3C3Land9Di9sHCk3sV8YosgOyNY1dyAvsz4RtsnV0thZ/Screenshot_20260520-200749_Gallery.jpg</t>
  </si>
  <si>
    <t>Sun May 17 2026 13:48:00 GMT+0700 (Western Indonesia Time)</t>
  </si>
  <si>
    <t>1981-09-30</t>
  </si>
  <si>
    <t>https://prod-fillout-oregon-s3.s3.us-west-2.amazonaws.com/orgid-431168/flowpublicid-kdFWQQWTckus/b01e2d96-c9da-49f2-8724-99af89c07fd1-3Kp17ZNjsUQlp7mYZ0q8Jg8dWYi9R9uqZebp6zybBPs00ZtDVUQC5LxOw1lJgPGXFtwAKr0dKUyoer78jdWnFsgGhLCkjanelou/IMG-20260521-WA0032.jpg</t>
  </si>
  <si>
    <t>https://prod-fillout-oregon-s3.s3.us-west-2.amazonaws.com/orgid-431168/flowpublicid-kdFWQQWTckus/bf4500f4-56f2-4ec2-990b-25426a692262-1eZf4piaO2Zu45R1wP61iPQu7O7n96hhms8ZUfmU9ZQxAZT3kRtv3iZkeU1xkxX4bCgZ7l2LCJBG5VEdnQaodLag2EccCrbnrfb/Screenshot_20260520-200754_Gallery.jpg</t>
  </si>
  <si>
    <t>22/05/2026 13:03:34</t>
  </si>
  <si>
    <t>https://build.fillout.com/editor/b6saBAA7ojus/results?sessionId=d5308eaf-f623-4d51-8d2f-84da83167abc</t>
  </si>
  <si>
    <t>Sun May 17 2026 13:44:00 GMT+0700 (Western Indonesia Time)</t>
  </si>
  <si>
    <t>1979-12-14</t>
  </si>
  <si>
    <t>https://prod-fillout-oregon-s3.s3.us-west-2.amazonaws.com/orgid-431168/flowpublicid-kdFWQQWTckus/a162f343-6bc1-4e34-9dc8-9d101f6a9aae-Sx3WYjVWpSUTo9hkeaEQdnSkHtGbhmeYo6Cd3dzt6ifKrpn9RlFNVdtgHRaP8K9MHjk8YY2Y0APIoxC9mZI82uSspj1bBpbwsJy/Screenshot_20260520-200800_Gallery.jpg</t>
  </si>
  <si>
    <t xml:space="preserve">Zainul Arifin , Eni Siswati </t>
  </si>
  <si>
    <t>https://build.fillout.com/editor/kdFWQQWTckus/results?sessionId=ddc2a0ba-9cec-4d28-a6b3-dfe71300f940</t>
  </si>
  <si>
    <t>20/05/2026 12:24:01</t>
  </si>
  <si>
    <t>https://build.fillout.com/editor/b6saBAA7ojus/results?sessionId=fb211001-de26-4560-af46-7ed3094c90d1</t>
  </si>
  <si>
    <t>83657426-eeb5-4a76-98a8-72a3495947bf</t>
  </si>
  <si>
    <t>Thu May 21 2026 18:43:00 GMT+0700 (Western Indonesia Time)</t>
  </si>
  <si>
    <t>8c7420c2-b77a-4e7c-9190-de510873c9a3</t>
  </si>
  <si>
    <t>Sun May 17 2026 13:22:00 GMT+0700 (Western Indonesia Time)</t>
  </si>
  <si>
    <t>Sulistyo aditya kuncoro</t>
  </si>
  <si>
    <t>Muhammad Abidzar Alfarizqi</t>
  </si>
  <si>
    <t>https://prod-fillout-oregon-s3.s3.us-west-2.amazonaws.com/orgid-431168/flowpublicid-kdFWQQWTckus/31b175f3-5bbe-4f9a-8ceb-1279555cb8a9-RV28M6recXfJSTpADjcOCODhW7UFfkWoAc8SR4EtgZudLY4rGzoZlwi8CKVFm8ylvxyBgk2su5mvn4rr99DDPC13vS4sMuxZZW0/WA_1779364021971.jpg</t>
  </si>
  <si>
    <t>3515041009190003</t>
  </si>
  <si>
    <t>2019-09-10</t>
  </si>
  <si>
    <t>https://build.fillout.com/editor/b6saBAA7ojus/results?sessionId=8c7420c2-b77a-4e7c-9190-de510873c9a3</t>
  </si>
  <si>
    <t>https://build.fillout.com/editor/b6saBAA7ojus/results?sessionId=c0f1b966-74ff-472f-8b25-c39b76d13ebd, https://build.fillout.com/editor/b6saBAA7ojus/results?sessionId=7cd9091e-d9b8-4c81-9b68-2da711e3e41f, https://build.fillout.com/editor/b6saBAA7ojus/results?sessionId=9397b149-b4a4-4d3c-a328-4fe38992fc8e</t>
  </si>
  <si>
    <t>c37d2d3e-725c-452c-9076-9d3cf1095c53</t>
  </si>
  <si>
    <t>Sun May 17 2026 13:20:00 GMT+0700 (Western Indonesia Time)</t>
  </si>
  <si>
    <t>20/05/2026 12:26:34</t>
  </si>
  <si>
    <t>Abibah Gadis Setianingsih</t>
  </si>
  <si>
    <t>3515046307110002</t>
  </si>
  <si>
    <t>2011-07-23</t>
  </si>
  <si>
    <t>Elok indah winarti</t>
  </si>
  <si>
    <t>94</t>
  </si>
  <si>
    <t>600</t>
  </si>
  <si>
    <t>https://prod-fillout-oregon-s3.s3.us-west-2.amazonaws.com/orgid-431168/flowpublicid-kdFWQQWTckus/92499b4c-17cf-4fc4-bbee-dd5e1a4883f2-X6XnLFiRXJvKYTPVNMwNNUtgJVghBEDPy946eGX1HAoNwdhXUgcamPNLzHg8Q9xaoyHCRQAjxUXR6kmeP4kDCoEXdO1uCANbkna/1000002313.jpg</t>
  </si>
  <si>
    <t>https://build.fillout.com/editor/b6saBAA7ojus/results?sessionId=c37d2d3e-725c-452c-9076-9d3cf1095c53</t>
  </si>
  <si>
    <t>df73f8b4-f672-4d28-ace9-c4dffedc0878</t>
  </si>
  <si>
    <t>Sun May 17 2026 13:18:00 GMT+0700 (Western Indonesia Time)</t>
  </si>
  <si>
    <t>24/05/2026 04:37:33</t>
  </si>
  <si>
    <t>3515046603830004</t>
  </si>
  <si>
    <t>1983-03-26</t>
  </si>
  <si>
    <t>https://prod-fillout-oregon-s3.s3.us-west-2.amazonaws.com/orgid-431168/flowpublicid-kdFWQQWTckus/4a874a12-b0d2-4703-b01b-6d1268720e08-82SpPYEWQwgpNuOFr8byhgDpeQ56M8Kjs4MFeBEmhh49NPxIC7RhlhvYT1ACs0IL9FhvP6kS66gqYPGuN67a1KenmxG7UtFWhfI/1000002303.jpg</t>
  </si>
  <si>
    <t>https://build.fillout.com/editor/b6saBAA7ojus/results?sessionId=df73f8b4-f672-4d28-ace9-c4dffedc0878</t>
  </si>
  <si>
    <t>28600692-c7db-4488-92f1-c7d3dcbfbcd4</t>
  </si>
  <si>
    <t>Sun May 17 2026 13:16:00 GMT+0700 (Western Indonesia Time)</t>
  </si>
  <si>
    <t>24/05/2026 04:38:55</t>
  </si>
  <si>
    <t>3515032611760001</t>
  </si>
  <si>
    <t>1976-11-26</t>
  </si>
  <si>
    <t>https://build.fillout.com/editor/b6saBAA7ojus/results?sessionId=28600692-c7db-4488-92f1-c7d3dcbfbcd4</t>
  </si>
  <si>
    <t>https://prod-fillout-oregon-s3.s3.us-west-2.amazonaws.com/orgid-431168/flowpublicid-kdFWQQWTckus/fa34607a-fe6d-4ea9-a547-44435c049d0c-VXIAGXaXMREX9BstUYcMFnWlQMNmepHZq6myF1BsvoN9sgZD5cIWqKqOM11LUHeqvzWEf3DoJpAyXTPAaWwfplaIswH3lTvGF2v/1000002301.jpg</t>
  </si>
  <si>
    <t>27/05/2026 13:49:47</t>
  </si>
  <si>
    <t>1ca3476c-487a-47df-808c-9115d74c1e00</t>
  </si>
  <si>
    <t>Sun May 17 2026 11:01:00 GMT+0700 (Western Indonesia Time)</t>
  </si>
  <si>
    <t>https://build.fillout.com/editor/b6saBAA7ojus/results?sessionId=1ca3476c-487a-47df-808c-9115d74c1e00</t>
  </si>
  <si>
    <t>Sulistyo adtya kuncoro, Ninda aprilita rachmasari, Heptantyo reyndra alvaronizzam</t>
  </si>
  <si>
    <t>https://build.fillout.com/editor/b6saBAA7ojus/results?sessionId=fded87c5-35b0-4ce3-b9e8-834391bf854b</t>
  </si>
  <si>
    <t>https://build.fillout.com/editor/kdFWQQWTckus/results?sessionId=83657426-eeb5-4a76-98a8-72a3495947bf</t>
  </si>
  <si>
    <t>27/05/2026 13:52:51</t>
  </si>
  <si>
    <t>7cf60c12-77ba-4964-89bc-fb741766c0df</t>
  </si>
  <si>
    <t>Sun May 17 2026 10:56:00 GMT+0700 (Western Indonesia Time)</t>
  </si>
  <si>
    <t>3515040507710005</t>
  </si>
  <si>
    <t>https://build.fillout.com/editor/b6saBAA7ojus/results?sessionId=7cf60c12-77ba-4964-89bc-fb741766c0df</t>
  </si>
  <si>
    <t>3d8bd157-904b-4ed4-b4d2-832ec281df12</t>
  </si>
  <si>
    <t>Sun May 17 2026 10:58:00 GMT+0700 (Western Indonesia Time)</t>
  </si>
  <si>
    <t>Umi Sholikah</t>
  </si>
  <si>
    <t>3515045807720005</t>
  </si>
  <si>
    <t>1972-07-18</t>
  </si>
  <si>
    <t>27/05/2026 13:54:34</t>
  </si>
  <si>
    <t>https://build.fillout.com/editor/b6saBAA7ojus/results?sessionId=3d8bd157-904b-4ed4-b4d2-832ec281df12</t>
  </si>
  <si>
    <t>Sat May 16 2026 22:15:00 GMT+0700 (Western Indonesia Time)</t>
  </si>
  <si>
    <t>Sat May 16 2026 22:12:00 GMT+0700 (Western Indonesia Time)</t>
  </si>
  <si>
    <t>2016-09-16</t>
  </si>
  <si>
    <t>19/05/2026 11:24:29</t>
  </si>
  <si>
    <t>https://build.fillout.com/editor/b6saBAA7ojus/results?sessionId=80045970-f82a-42a3-83df-99f1223bba9b</t>
  </si>
  <si>
    <t>Sat May 16 2026 21:59:00 GMT+0700 (Western Indonesia Time)</t>
  </si>
  <si>
    <t>1999-08-05</t>
  </si>
  <si>
    <t>19/05/2026 11:28:49</t>
  </si>
  <si>
    <t>https://build.fillout.com/editor/b6saBAA7ojus/results?sessionId=613add39-f3a4-446e-af9a-5be374dd02e8</t>
  </si>
  <si>
    <t>Sat May 16 2026 21:44:00 GMT+0700 (Western Indonesia Time)</t>
  </si>
  <si>
    <t>1974-05-10</t>
  </si>
  <si>
    <t>https://build.fillout.com/editor/b6saBAA7ojus/results?sessionId=becd0da0-87f9-4ed2-9947-9ca757afd04c, https://build.fillout.com/editor/b6saBAA7ojus/results?sessionId=29fcfd85-bef4-489a-a6cc-f000796a9b93, https://build.fillout.com/editor/b6saBAA7ojus/results?sessionId=16487aa1-6c82-4a67-afed-d986f4ed58e4, https://build.fillout.com/editor/b6saBAA7ojus/results?sessionId=a0f9703d-5c23-4925-96e7-81a61665649c</t>
  </si>
  <si>
    <t>Siswanto, Riyan Mulyaningsih, Muhammad Ardan alfarizy, Muhammad Affan Alfahmi</t>
  </si>
  <si>
    <t>19/05/2026 11:28:36</t>
  </si>
  <si>
    <t>https://build.fillout.com/editor/kdFWQQWTckus/results?sessionId=38508b33-2aa7-4add-932f-f0ba3a6ee803</t>
  </si>
  <si>
    <t>https://build.fillout.com/editor/b6saBAA7ojus/results?sessionId=1eb89f2b-4614-4a9d-9f66-4ab3638d5c79</t>
  </si>
  <si>
    <t>Sat May 16 2026 21:30:00 GMT+0700 (Western Indonesia Time)</t>
  </si>
  <si>
    <t>Sat May 16 2026 21:27:00 GMT+0700 (Western Indonesia Time)</t>
  </si>
  <si>
    <t>Thu May 21 2026 19:20:00 GMT+0700 (Western Indonesia Time)</t>
  </si>
  <si>
    <t>2010-02-12</t>
  </si>
  <si>
    <t>https://build.fillout.com/editor/b6saBAA7ojus/results?sessionId=04b179e4-15c9-4d24-b2f5-d3b0def2a773</t>
  </si>
  <si>
    <t>19/05/2026 11:31:00</t>
  </si>
  <si>
    <t>Sat May 16 2026 21:26:00 GMT+0700 (Western Indonesia Time)</t>
  </si>
  <si>
    <t>Sat May 16 2026 21:22:00 GMT+0700 (Western Indonesia Time)</t>
  </si>
  <si>
    <t>2001-11-27</t>
  </si>
  <si>
    <t>https://build.fillout.com/editor/b6saBAA7ojus/results?sessionId=8510d01b-d00d-4a94-92ec-3dc063b00a7a</t>
  </si>
  <si>
    <t>19/05/2026 11:32:56</t>
  </si>
  <si>
    <t>Sat May 16 2026 21:19:00 GMT+0700 (Western Indonesia Time)</t>
  </si>
  <si>
    <t>1971-08-04</t>
  </si>
  <si>
    <t>https://build.fillout.com/editor/b6saBAA7ojus/results?sessionId=c960de23-6438-47ca-a449-1fb06cb4aec2</t>
  </si>
  <si>
    <t>Sat May 16 2026 21:12:00 GMT+0700 (Western Indonesia Time)</t>
  </si>
  <si>
    <t>1970-04-09</t>
  </si>
  <si>
    <t>https://build.fillout.com/editor/b6saBAA7ojus/results?sessionId=93307a21-76bd-424e-b361-a4a19e86ba4d, https://build.fillout.com/editor/b6saBAA7ojus/results?sessionId=2ae07892-ce94-488b-b701-a4539a0c19f3, https://build.fillout.com/editor/b6saBAA7ojus/results?sessionId=44ad0e70-8053-41e3-99b4-c11f1cd3b215, https://build.fillout.com/editor/b6saBAA7ojus/results?sessionId=73881733-fc3f-494b-a6dc-360371249ebe</t>
  </si>
  <si>
    <t>https://build.fillout.com/editor/b6saBAA7ojus/results?sessionId=0181e472-ecac-40ae-aff8-174e8f76a4dc</t>
  </si>
  <si>
    <t>6672aa2e-7c29-498a-946a-0854b13126eb</t>
  </si>
  <si>
    <t>Sat May 16 2026 20:24:00 GMT+0700 (Western Indonesia Time)</t>
  </si>
  <si>
    <t>Sat May 16 2026 20:14:00 GMT+0700 (Western Indonesia Time)</t>
  </si>
  <si>
    <t>Sevina Ferdiana</t>
  </si>
  <si>
    <t>3515037006030001</t>
  </si>
  <si>
    <t>2003-07-31</t>
  </si>
  <si>
    <t>https://build.fillout.com/editor/kdFWQQWTckus/results?sessionId=8060cec0-55d7-4661-bb8e-c0d747090e97</t>
  </si>
  <si>
    <t>923ba5c3-67a5-40e4-884e-3cff982fa753</t>
  </si>
  <si>
    <t>Thu May 21 2026 19:14:00 GMT+0700 (Western Indonesia Time)</t>
  </si>
  <si>
    <t>https://build.fillout.com/editor/b6saBAA7ojus/results?sessionId=6672aa2e-7c29-498a-946a-0854b13126eb</t>
  </si>
  <si>
    <t>https://prod-fillout-oregon-s3.s3.us-west-2.amazonaws.com/orgid-431168/flowpublicid-kdFWQQWTckus/44bb6861-5286-4ca4-9a8a-589152056196-a2FXnXhDXlT4KzMrpoPiVaTpkfOs23F0AqHS0zmbETpuwcv7zQvFXMA3daUDgOtK6NY9tT6KqgfTvr0v3FDyzeOm5Jw0UIymduN/WA_1779365582923.jpg</t>
  </si>
  <si>
    <t>fa6f40a1-0f0e-4a93-ae77-dc75bc64447f</t>
  </si>
  <si>
    <t>Sat May 16 2026 20:04:00 GMT+0700 (Western Indonesia Time)</t>
  </si>
  <si>
    <t>3515034401670001</t>
  </si>
  <si>
    <t>1967-01-04</t>
  </si>
  <si>
    <t>https://build.fillout.com/editor/b6saBAA7ojus/results?sessionId=fa6f40a1-0f0e-4a93-ae77-dc75bc64447f</t>
  </si>
  <si>
    <t>https://prod-fillout-oregon-s3.s3.us-west-2.amazonaws.com/orgid-431168/flowpublicid-kdFWQQWTckus/71822679-03dd-4aa8-8376-a0238390d631-PMvdP4lrtwwXx9u4PQ3CDpZDN0rKCX4n0alN8cxKFQ2WgjAmSnaLF3AthQ99gDcEdDRGs4TagP5sV8zXn4PedqS5v4ipbbdYH90/IMG-20260521-WA0038.jpg</t>
  </si>
  <si>
    <t>Sat May 16 2026 19:38:00 GMT+0700 (Western Indonesia Time)</t>
  </si>
  <si>
    <t>1940-02-04</t>
  </si>
  <si>
    <t>https://build.fillout.com/editor/b6saBAA7ojus/results?sessionId=74c1e4ca-1dd3-4c82-b0e7-5d9502ebe032</t>
  </si>
  <si>
    <t>21/05/2026 14:08:11</t>
  </si>
  <si>
    <t>https://prod-fillout-oregon-s3.s3.us-west-2.amazonaws.com/orgid-431168/flowpublicid-kdFWQQWTckus/950c20ca-6190-4d99-bb63-7a3143fd3829-xZQb2kpUykr16LzUffkxuRyHoaPaXMDPS2rIQqa40YQWM4YXS2p9GOZauQBQGNXt3dwsApnpNC5QbZfCZbjqRVgaqKD7KUZKiiU/IMG-20260521-WA0039.jpg</t>
  </si>
  <si>
    <t>Sat May 16 2026 19:32:00 GMT+0700 (Western Indonesia Time)</t>
  </si>
  <si>
    <t>https://build.fillout.com/editor/b6saBAA7ojus/results?sessionId=165978bf-ef0f-433b-8ba3-53941886824f, https://build.fillout.com/editor/b6saBAA7ojus/results?sessionId=ed0bbfaa-9263-40ac-8f3b-d11942e546b2</t>
  </si>
  <si>
    <t>2011-04-14</t>
  </si>
  <si>
    <t>8341074f-e0b1-440e-ba34-35babc5b882d</t>
  </si>
  <si>
    <t>https://prod-fillout-oregon-s3.s3.us-west-2.amazonaws.com/orgid-431168/flowpublicid-kdFWQQWTckus/52d1efa5-3166-48c7-ad45-9b0d7bc4e99d-VteassOOg6G79yL2VPK9WnJUKcpVONEUAjXzc4g82ZwBOACjEj8oMsZFE5SBoSjmMWwBCJMOrAb0MBCRsHYwDDtmjS9Rnh6u9wG/Screenshot_20260522_101400_CamScanner.jpg</t>
  </si>
  <si>
    <t>https://prod-fillout-oregon-s3.s3.us-west-2.amazonaws.com/orgid-431168/flowpublicid-kdFWQQWTckus/5465f7e8-4077-42a8-8ada-9e1606316367-GG7MBV6EFIUpRalARTeXUv2UdH0kAX5wglePs0Kk4y84mSckwAh2vxU8pfVLe1ponudV7RyCqBvjO8f68QhutR82lDeIAFQmV5D/IMG-20260521-WA0040.jpg</t>
  </si>
  <si>
    <t>https://build.fillout.com/editor/b6saBAA7ojus/results?sessionId=bbed8e1c-f311-4813-a49f-fcc75737ddbb</t>
  </si>
  <si>
    <t>21/05/2026 14:11:21</t>
  </si>
  <si>
    <t>Sat May 16 2026 19:28:00 GMT+0700 (Western Indonesia Time)</t>
  </si>
  <si>
    <t>1981-02-20</t>
  </si>
  <si>
    <t>480000000</t>
  </si>
  <si>
    <t>https://prod-fillout-oregon-s3.s3.us-west-2.amazonaws.com/orgid-431168/flowpublicid-kdFWQQWTckus/9a8613a7-a684-4992-b98a-571cf6fd73d1-sNwvKiCdvIBdqhLZIHFkCfvrVXzq7DjJuEEjPf9Lbbc235nAaH1s4dPFHoQIKltdUNm7wwnLp9Z9I6IsIlnri8a9pZs5H5sWQ1X/1001042799.jpg</t>
  </si>
  <si>
    <t>Saiful Jainuri , Rinah Dwi Rahayu , Aulia Arinda Putri , Rachmad Ramadhani</t>
  </si>
  <si>
    <t>https://build.fillout.com/editor/b6saBAA7ojus/results?sessionId=8653d31b-3ddd-42e7-a7d1-951d6f590d96</t>
  </si>
  <si>
    <t>https://build.fillout.com/editor/kdFWQQWTckus/results?sessionId=923ba5c3-67a5-40e4-884e-3cff982fa753</t>
  </si>
  <si>
    <t>21/05/2026 14:14:59</t>
  </si>
  <si>
    <t>Sat May 16 2026 19:31:00 GMT+0700 (Western Indonesia Time)</t>
  </si>
  <si>
    <t>Sat May 16 2026 19:26:00 GMT+0700 (Western Indonesia Time)</t>
  </si>
  <si>
    <t>1933-01-01</t>
  </si>
  <si>
    <t>93</t>
  </si>
  <si>
    <t>https://prod-fillout-oregon-s3.s3.us-west-2.amazonaws.com/orgid-431168/flowpublicid-kdFWQQWTckus/04beffa2-4bb5-47ec-a9e7-c74c1e90e1a9-zw9TdjnkQiOKUpZWh0Xc2Wbk6JE8rkxr5n9Ny2laPcBz80yiP7R9d13MnKQF9YDWUE94aoXs81MCJRJxheobHvFuX2rc9W4htBh/1001042697.jpg</t>
  </si>
  <si>
    <t>9c56bd03-69d1-4953-bec6-f4c2ebc2f234</t>
  </si>
  <si>
    <t>Thu May 21 2026 19:50:00 GMT+0700 (Western Indonesia Time)</t>
  </si>
  <si>
    <t>Tue May 19 2026 18:04:00 GMT+0700 (Western Indonesia Time)</t>
  </si>
  <si>
    <t>https://build.fillout.com/editor/b6saBAA7ojus/results?sessionId=8204cdc4-199c-4e5b-94de-d88ff189c1a1</t>
  </si>
  <si>
    <t>https://prod-fillout-oregon-s3.s3.us-west-2.amazonaws.com/orgid-431168/flowpublicid-kdFWQQWTckus/40434864-3006-46c0-b3f3-7c5abbba7847-oC4venvzTv0hibcKI5AttSgB83xgrPzONXdxUcNfJsPwjHhlU0ZsVsTV8nDNi5JgeZX8fwygwEFUDtErLpMo1P2rreiXq1hmznp/1bdd97b6-db74-4301-9697-eac04b8b2552.jpg</t>
  </si>
  <si>
    <t>c77bd7e6-8914-4eec-bf14-ad50efdb9668</t>
  </si>
  <si>
    <t>3515036211800002</t>
  </si>
  <si>
    <t>https://prod-fillout-oregon-s3.s3.us-west-2.amazonaws.com/orgid-431168/flowpublicid-kdFWQQWTckus/2b8ace19-40b3-4657-a6e1-35bb113d995a-J89xt6AJTELQU4vx83yA6OpJPPLJ44y4IrPS3JvawT6DnTcZJI8AMHQeklv3uVBHWKS0Xk9EetmiH372fkxj0k7IdzrdZpjVnOR/1001042802.jpg</t>
  </si>
  <si>
    <t>Sat May 16 2026 19:22:00 GMT+0700 (Western Indonesia Time)</t>
  </si>
  <si>
    <t>1976-07-01</t>
  </si>
  <si>
    <t>Mukhamad ghufron</t>
  </si>
  <si>
    <t>https://build.fillout.com/editor/b6saBAA7ojus/results?sessionId=1c386c86-46da-4bec-9e53-0293d2d7d487</t>
  </si>
  <si>
    <t>766a691c-b81e-4b18-8ce9-7b9e67633963</t>
  </si>
  <si>
    <t>14/05/2026 07:50:39</t>
  </si>
  <si>
    <t>https://prod-fillout-oregon-s3.s3.us-west-2.amazonaws.com/orgid-431168/flowpublicid-kdFWQQWTckus/6f7e9267-a2b1-4b0c-9a6b-3ba06ec49a5a-p53f3HRcoDTPzRqhQv154hVUWse8SMCKGcSLn0KrHbJwMtDMNXpresQzGmrrreP15P0cqgxmrYf77oxYxpRBfKPE2ZwPqDq76D0/4710fc33-9657-405c-a5c1-01db2ab0568a.jpg</t>
  </si>
  <si>
    <t>3201030606771001</t>
  </si>
  <si>
    <t>https://build.fillout.com/editor/b6saBAA7ojus/results?sessionId=2da78c8b-5f85-47f0-a06f-d1d9a8b6c71d, https://build.fillout.com/editor/b6saBAA7ojus/results?sessionId=51d5504b-c8d8-41e7-8648-e20cbd4292eb, https://build.fillout.com/editor/b6saBAA7ojus/results?sessionId=22c70d08-c225-4503-b4a9-bfd0500dc5c7, https://build.fillout.com/editor/b6saBAA7ojus/results?sessionId=c1dfbfef-30e9-48bc-a486-69028a00944a</t>
  </si>
  <si>
    <t>2006-01-15</t>
  </si>
  <si>
    <t>https://prod-fillout-oregon-s3.s3.us-west-2.amazonaws.com/orgid-431168/flowpublicid-kdFWQQWTckus/e6c4411a-3fcd-4186-a2e5-48b1c8605555-PxSMI7ji2UvyVTzvoOkbwblHKQvcazmfnknV4ZalKZDCmOjWecAx6iKWgSrxWvStttY5gUL7u3PkezgWff6KBrEGSsYTbXKT8k9/51672865-22af-45cc-a14d-bd98a38cb61f.jpg</t>
  </si>
  <si>
    <t>https://build.fillout.com/editor/b6saBAA7ojus/results?sessionId=8c7f5dab-2151-4f30-aab9-8d3ace9cb06d</t>
  </si>
  <si>
    <t>a56612b4-cb1a-4f5a-bb9b-5d7a06a8817d</t>
  </si>
  <si>
    <t>14/05/2026 07:54:31</t>
  </si>
  <si>
    <t>3201035004771001</t>
  </si>
  <si>
    <t>2004-07-21</t>
  </si>
  <si>
    <t>https://prod-fillout-oregon-s3.s3.us-west-2.amazonaws.com/orgid-431168/flowpublicid-kdFWQQWTckus/944314f4-bf31-475d-97b1-b5f7794e556b-f0vtg7bGHjyJEh0AZWzxoFaUoI2P6514Fl5VEoEqcZJe9tS9wGxcI90wuSx4OAQFrujckFY5osF1nD1ekSVwfGnT6UKl2yBrKi5/720b58cf-57de-4421-9c38-b5d61a26bb84.jpg</t>
  </si>
  <si>
    <t>https://build.fillout.com/editor/b6saBAA7ojus/results?sessionId=7e425f84-f5d2-47db-8f9e-15001fa24efe</t>
  </si>
  <si>
    <t>7ac46aaf-dd6d-4d90-ac52-9a96bb00c21f</t>
  </si>
  <si>
    <t>14/05/2026 07:58:17</t>
  </si>
  <si>
    <t>Afra' Fadilah Balqis</t>
  </si>
  <si>
    <t>3201036204071001</t>
  </si>
  <si>
    <t>2001-05-08</t>
  </si>
  <si>
    <t>https://build.fillout.com/editor/kdFWQQWTckus/results?sessionId=9c56bd03-69d1-4953-bec6-f4c2ebc2f234</t>
  </si>
  <si>
    <t>c613fe8a-2e5e-4225-a001-a3782c93edcb</t>
  </si>
  <si>
    <t>Thu May 21 2026 19:56:00 GMT+0700 (Western Indonesia Time)</t>
  </si>
  <si>
    <t>Thu May 21 2026 19:35:00 GMT+0700 (Western Indonesia Time)</t>
  </si>
  <si>
    <t>https://build.fillout.com/editor/b6saBAA7ojus/results?sessionId=f263fd96-4e8a-44b4-b1b1-a36a21c732f7</t>
  </si>
  <si>
    <t>04fe8117-4588-441b-9cd2-559ccca80d28</t>
  </si>
  <si>
    <t>14/05/2026 08:02:07</t>
  </si>
  <si>
    <t>Muhammad Bisma Alfaridzi</t>
  </si>
  <si>
    <t>https://prod-fillout-oregon-s3.s3.us-west-2.amazonaws.com/orgid-431168/flowpublicid-kdFWQQWTckus/466ab77e-3172-4575-9823-ed1e15397324-5plwecDJGuMBVlyglkZOv9bPumW18OS4wHZcZREuxNpsZ3VGKNTHJJaTGyZ98efOa9OfAAVWhNguvLiI6q45UGXa7Kf48nIGvhE/Screenshot_20260516-103738_Gallery.jpg</t>
  </si>
  <si>
    <t>3201030804121001</t>
  </si>
  <si>
    <t>Sat May 16 2026 19:09:00 GMT+0700 (Western Indonesia Time)</t>
  </si>
  <si>
    <t>2006-06-14</t>
  </si>
  <si>
    <t>Riyam mulyaningsih</t>
  </si>
  <si>
    <t>Rt 007 Rw 004</t>
  </si>
  <si>
    <t>https://build.fillout.com/editor/b6saBAA7ojus/results?sessionId=ef054b63-cc47-4e97-9613-2be5b9f2b9ee, https://build.fillout.com/editor/b6saBAA7ojus/results?sessionId=0a54cd2f-d13c-438b-aa60-6e3c8f0b3197, https://build.fillout.com/editor/b6saBAA7ojus/results?sessionId=c7e9f001-12c2-4201-916e-0703ad306aaf</t>
  </si>
  <si>
    <t>https://build.fillout.com/editor/b6saBAA7ojus/results?sessionId=1c439406-0363-40a1-a1d8-5264c1467154</t>
  </si>
  <si>
    <t>https://prod-fillout-oregon-s3.s3.us-west-2.amazonaws.com/orgid-431168/flowpublicid-kdFWQQWTckus/3e31c81e-408e-4349-bd0f-dc9ed9bfbff2-EofOJmKOtiNbS1G4ahid4ZJONo6YnAi6MzjAkiipJtACh9rWZMDNdXAHX6DHxMRkIViCOtnditSJlgd5pX7PoD1YXxAafLlDUeO/Screenshot_20260516-103713_Gallery.jpg</t>
  </si>
  <si>
    <t>Sat May 16 2026 19:08:00 GMT+0700 (Western Indonesia Time)</t>
  </si>
  <si>
    <t>1974-06-02</t>
  </si>
  <si>
    <t>https://prod-fillout-oregon-s3.s3.us-west-2.amazonaws.com/orgid-431168/flowpublicid-kdFWQQWTckus/d65b7477-105d-4b4d-979d-d409a948c13e-Flh0IhyCuv7h6vmTxHgTnmmByN1ryNY5snADO7yayMhA6UGdEZYwsAuQng4Tw3lxKu5DxGDMGWdYAYgAfKACXIsu71Z426KSAOD/Screenshot_20260516-103719_Gallery.jpg</t>
  </si>
  <si>
    <t>https://build.fillout.com/editor/b6saBAA7ojus/results?sessionId=f4b47816-9f82-45c9-a596-f501a7513996</t>
  </si>
  <si>
    <t>https://prod-fillout-oregon-s3.s3.us-west-2.amazonaws.com/orgid-431168/flowpublicid-kdFWQQWTckus/350e084c-8c2a-49f1-abcb-4cb1c915e28d-VnZ8WfsIKKjpdZGVHE8wrMyryyCNgG9JvkffwLNN0bLChPykUsnjUAoL2bOv6UPztvAmwvXnkdDLUYJZJs2T0v52n8NQokYVMXX/Screenshot_20260516-103726_Gallery.jpg</t>
  </si>
  <si>
    <t>Sat May 16 2026 19:05:00 GMT+0700 (Western Indonesia Time)</t>
  </si>
  <si>
    <t>1975-10-25</t>
  </si>
  <si>
    <t>https://build.fillout.com/editor/b6saBAA7ojus/results?sessionId=b487448d-ca76-4030-9746-cf57b141fdf7</t>
  </si>
  <si>
    <t>https://build.fillout.com/editor/kdFWQQWTckus/results?sessionId=c613fe8a-2e5e-4225-a001-a3782c93edcb</t>
  </si>
  <si>
    <t>Sat May 16 2026 18:59:00 GMT+0700 (Western Indonesia Time)</t>
  </si>
  <si>
    <t>1972-03-29</t>
  </si>
  <si>
    <t>c5a949fd-15d6-4ee2-9863-3fc808814d95</t>
  </si>
  <si>
    <t>Thu May 21 2026 20:15:00 GMT+0700 (Western Indonesia Time)</t>
  </si>
  <si>
    <t>Thu May 21 2026 19:53:00 GMT+0700 (Western Indonesia Time)</t>
  </si>
  <si>
    <t>Siti Juwariyan</t>
  </si>
  <si>
    <t>https://prod-fillout-oregon-s3.s3.us-west-2.amazonaws.com/orgid-431168/flowpublicid-kdFWQQWTckus/8b81425b-f441-486f-8932-b283c29d5032-NNHTx3oZ9OTkATjcXUnphs2Zw6ZE7w8ZaE4kleF3rEhrozYq06lEFg0m6yi0qNd8qgdHrDRdQLSbMNPCa8OzKlM7zJnR6gfGaVE/IMG_4297.jpg</t>
  </si>
  <si>
    <t>https://build.fillout.com/editor/b6saBAA7ojus/results?sessionId=bde29a25-430c-4da7-bbea-684b47494075</t>
  </si>
  <si>
    <t>https://build.fillout.com/editor/b6saBAA7ojus/results?sessionId=018268c9-dbf7-42fe-928e-f2e2eeac04c9, https://build.fillout.com/editor/b6saBAA7ojus/results?sessionId=64a53634-ec8d-470c-a1cc-52e14dc596cf, https://build.fillout.com/editor/b6saBAA7ojus/results?sessionId=1e6c7c1d-9018-4771-bebe-12215418ea06, https://build.fillout.com/editor/b6saBAA7ojus/results?sessionId=b5751438-d836-440a-9ff1-4ef888114002</t>
  </si>
  <si>
    <t>579d3089-0ee5-4d82-b6e7-45e2eccb5ce5</t>
  </si>
  <si>
    <t>Sat May 16 2026 18:44:00 GMT+0700 (Western Indonesia Time)</t>
  </si>
  <si>
    <t>Nadia talita shanum</t>
  </si>
  <si>
    <t>Siti juwariyah</t>
  </si>
  <si>
    <t>https://build.fillout.com/editor/b6saBAA7ojus/results?sessionId=579d3089-0ee5-4d82-b6e7-45e2eccb5ce5</t>
  </si>
  <si>
    <t>https://prod-fillout-oregon-s3.s3.us-west-2.amazonaws.com/orgid-431168/flowpublicid-kdFWQQWTckus/40b9c1e8-d6fe-4c5d-a8a7-6296aaa8e2f9-FkDboGPnbnqxjGvQ8WWt5MoTT39hSufk10ynfTDcqeUJH5Kbf3FuvogbL88Lx6nQWPZKOLmTKBQ1BugunFvUbxueogDiXg4BOwP/c3c0b4b7-53f6-4f31-bcd0-50c02e49af39.jpg</t>
  </si>
  <si>
    <t>b0a1e23f-5a79-4364-9adf-9cfa0b36f666</t>
  </si>
  <si>
    <t>Sat May 16 2026 18:41:00 GMT+0700 (Western Indonesia Time)</t>
  </si>
  <si>
    <t>Etik agustiningsih</t>
  </si>
  <si>
    <t>3515035009910001</t>
  </si>
  <si>
    <t>https://prod-fillout-oregon-s3.s3.us-west-2.amazonaws.com/orgid-431168/flowpublicid-kdFWQQWTckus/bfa8403d-b545-453a-8030-190b331a16ed-aUF15537MDxf0ymOi0fZGYkFhfcdp5alPejKqxIIhqsN67Z6UB9cMAnKr9dvTAiNVEz2MjAFysW7tihi7kyKUmtmZ8bj10cDUoL/2ba52e64-e694-4be7-8b23-79c09a5b45cd.jpg</t>
  </si>
  <si>
    <t>https://build.fillout.com/editor/b6saBAA7ojus/results?sessionId=b0a1e23f-5a79-4364-9adf-9cfa0b36f666</t>
  </si>
  <si>
    <t>dd89d17f-f79b-49bd-a963-b219c767f074</t>
  </si>
  <si>
    <t>Sat May 16 2026 18:37:00 GMT+0700 (Western Indonesia Time)</t>
  </si>
  <si>
    <t>1985-07-28</t>
  </si>
  <si>
    <t>https://prod-fillout-oregon-s3.s3.us-west-2.amazonaws.com/orgid-431168/flowpublicid-kdFWQQWTckus/efc0fbde-96b4-4f0e-9ba4-47f01509cbc4-CLnoj1VAqiTb86GQ3olLVwRoNzGqqTCqiZM6xCHkx6si9hygjWLUPmqk6IDIMXpzAxP4WjPTWelWMDHGs5XkVwr2hKH27kQfnrk/e2e3d7a6-5c13-4e55-a3c9-42979c310dc7.jpg</t>
  </si>
  <si>
    <t>2.5</t>
  </si>
  <si>
    <t>https://build.fillout.com/editor/b6saBAA7ojus/results?sessionId=dd89d17f-f79b-49bd-a963-b219c767f074</t>
  </si>
  <si>
    <t>Sat May 16 2026 18:31:00 GMT+0700 (Western Indonesia Time)</t>
  </si>
  <si>
    <t>Siti Juwariyah, Dewi Suryani Ningrum</t>
  </si>
  <si>
    <t>1965-03-06</t>
  </si>
  <si>
    <t>https://build.fillout.com/editor/kdFWQQWTckus/results?sessionId=c5a949fd-15d6-4ee2-9863-3fc808814d95</t>
  </si>
  <si>
    <t>https://build.fillout.com/editor/b6saBAA7ojus/results?sessionId=dbbf42af-7309-430a-b2a7-151fd31cdaa3, https://build.fillout.com/editor/b6saBAA7ojus/results?sessionId=e2f2711b-1226-4a95-bbb1-7c9a4bfe344b</t>
  </si>
  <si>
    <t>df05eea4-a550-428e-a27e-57179e15c039</t>
  </si>
  <si>
    <t>Thu May 21 2026 20:18:00 GMT+0700 (Western Indonesia Time)</t>
  </si>
  <si>
    <t>https://build.fillout.com/editor/b6saBAA7ojus/results?sessionId=ed0bbfaa-9263-40ac-8f3b-d11942e546b2</t>
  </si>
  <si>
    <t>https://prod-fillout-oregon-s3.s3.us-west-2.amazonaws.com/orgid-431168/flowpublicid-kdFWQQWTckus/142a3781-bde5-4e33-b7c6-f6bab0349ea7-KY17SxQiKxiDy7CObPPql1x0JpPS5XX4tElU5awL9mZzks9qjsYfspadIlGxcQCOpXNpF0jZaeJ16aB23dUumEXW4qYFnnNyke8/e549ace7-ea37-4652-a05a-d1b59ecd7e12.jpg</t>
  </si>
  <si>
    <t>Sat May 16 2026 18:28:00 GMT+0700 (Western Indonesia Time)</t>
  </si>
  <si>
    <t>1966-10-27</t>
  </si>
  <si>
    <t>https://prod-fillout-oregon-s3.s3.us-west-2.amazonaws.com/orgid-431168/flowpublicid-kdFWQQWTckus/2d282fb0-d08c-4b2e-ae18-ba4a47fda42f-NGptE6khL0x0APi2GBPXsMNzywc7PGRHfceLiIyPnC8iq1Z7rU9ifdC5X0qbN5sRjrjBFdaGTgc1YIzzKvkp0pKXf5mAWx0zG5I/ef1062c6-fb79-42eb-8091-8fee756ced42.jpg</t>
  </si>
  <si>
    <t>https://build.fillout.com/editor/b6saBAA7ojus/results?sessionId=165978bf-ef0f-433b-8ba3-53941886824f</t>
  </si>
  <si>
    <t>feccb4ae-2643-49f1-b8f6-d5bed26e27d8</t>
  </si>
  <si>
    <t>https://prod-fillout-oregon-s3.s3.us-west-2.amazonaws.com/orgid-431168/flowpublicid-kdFWQQWTckus/b5ef704f-092d-4293-b5ab-1116622c2a82-pY1oJjXUBysptOA81Kd51JTOFxhz9hdTJdGtaZxvafb16Zy8oi7nhab9pXsRpcULhRhBRUW3CQ1dP9Xz36UzwGQx4mNsYOEMQRO/c5252028-3376-4d4e-a81b-126b55581c80.jpg</t>
  </si>
  <si>
    <t>Sat May 16 2026 15:30:00 GMT+0700 (Western Indonesia Time)</t>
  </si>
  <si>
    <t>Achmad Raffa</t>
  </si>
  <si>
    <t>3515030906120002</t>
  </si>
  <si>
    <t>2012-06-09</t>
  </si>
  <si>
    <t>https://prod-fillout-oregon-s3.s3.us-west-2.amazonaws.com/orgid-431168/flowpublicid-kdFWQQWTckus/33ea6548-762f-420d-98ca-618bc1c21bd3-fYkWCCi7H1rc1cQjHJZlIstJzFo9JP6EUuY3Iufcn0VLmAgwWMWJLc2corAwV7GV7vSsm04xtwnAMphfPPedOWhaagTxEDTWJwO/a31eb352-fd60-4dac-bb79-3e6741f9a940.jpg</t>
  </si>
  <si>
    <t>https://build.fillout.com/editor/b6saBAA7ojus/results?sessionId=feccb4ae-2643-49f1-b8f6-d5bed26e27d8</t>
  </si>
  <si>
    <t>fd82ed35-dc08-4c8c-b3a2-505953d117c2</t>
  </si>
  <si>
    <t>Sat May 16 2026 15:27:00 GMT+0700 (Western Indonesia Time)</t>
  </si>
  <si>
    <t>https://build.fillout.com/editor/b6saBAA7ojus/results?sessionId=d18409c1-89e1-4e15-8f19-0bad63cbd597, https://build.fillout.com/editor/b6saBAA7ojus/results?sessionId=61930101-a3d4-4d35-a617-8c2ab04ffb11, https://build.fillout.com/editor/b6saBAA7ojus/results?sessionId=d096df1d-bd9b-4d21-a318-0f928965f728</t>
  </si>
  <si>
    <t>Naning Priyatin</t>
  </si>
  <si>
    <t>3578055501810006</t>
  </si>
  <si>
    <t>1981-01-15</t>
  </si>
  <si>
    <t>https://build.fillout.com/editor/kdFWQQWTckus/results?sessionId=df05eea4-a550-428e-a27e-57179e15c039</t>
  </si>
  <si>
    <t>8414d4b0-bd83-44f4-916a-a266c21c7b6c</t>
  </si>
  <si>
    <t>https://prod-fillout-oregon-s3.s3.us-west-2.amazonaws.com/orgid-431168/flowpublicid-kdFWQQWTckus/2e7c1a5f-fdc9-4af1-a1c9-9f8d9e0445a3-SJGBsaBSyYMux6d3JCTEiCZfYAV96MLqXxNU7i4CdIbYdu9yNIHjhS38apkulqUesJoqCBq2JtpIw2BUDcaqlgbRson3y3SCAFo/9b11e662-ffd4-478d-aa20-d453221fc77e.jpg</t>
  </si>
  <si>
    <t>Thu May 21 2026 20:39:00 GMT+0700 (Western Indonesia Time)</t>
  </si>
  <si>
    <t>https://build.fillout.com/editor/b6saBAA7ojus/results?sessionId=fd82ed35-dc08-4c8c-b3a2-505953d117c2</t>
  </si>
  <si>
    <t>https://prod-fillout-oregon-s3.s3.us-west-2.amazonaws.com/orgid-431168/flowpublicid-kdFWQQWTckus/bf7e8de3-b055-4736-ab8f-9056be0cc357-4UKFoAY4a8wgODzdMnvBMOBfNHxrKZDmhfCZky7YGqDRZ6FGJ9MDcyE5jRLSCGOIIlXPXAleWPM7pOcEIIeN8rLkcHionqLhGQ4/68eb3526-0459-49d3-99cc-a65627c1a08d.jpg</t>
  </si>
  <si>
    <t>17/05/2026 06:18:33</t>
  </si>
  <si>
    <t>Sat May 16 2026 15:25:00 GMT+0700 (Western Indonesia Time)</t>
  </si>
  <si>
    <t>1977-12-21</t>
  </si>
  <si>
    <t>https://prod-fillout-oregon-s3.s3.us-west-2.amazonaws.com/orgid-431168/flowpublicid-kdFWQQWTckus/41049b0d-2316-4fa6-8d99-bc603f43850b-jDh0jzOcOF1rEYP1U5ZQJ1hjWAk63SPTKrUbHyB1tWgUS4QrCZ3XCn7PzGI1SVcaYTom0X7Czzu6I1acsLduvlV5s9jDx4XeiGg/c60a9809-c850-4a77-b2e0-881810b2a2f5.jpg</t>
  </si>
  <si>
    <t>https://build.fillout.com/editor/b6saBAA7ojus/results?sessionId=e2d3a6f7-9cf1-4986-bf2e-19c0f90a5f51</t>
  </si>
  <si>
    <t>https://prod-fillout-oregon-s3.s3.us-west-2.amazonaws.com/orgid-431168/flowpublicid-kdFWQQWTckus/ffd5a82f-11df-41ba-81ef-8ecf43ca6b54-oAGKf15naMT5bhVb1u2aOjW2K125TvojWwle2BoAqnZgWL7OS6KI7CMktSp3NhA1xS1qnbigzlt4ur1EFhyWD3i4ZTOiX1mc1bn/77196f8c-84ce-4501-8d46-8084907ad861.jpg</t>
  </si>
  <si>
    <t>0bdf14f0-c692-4481-9b22-a90d4ada2877</t>
  </si>
  <si>
    <t>Sat May 16 2026 15:12:00 GMT+0700 (Western Indonesia Time)</t>
  </si>
  <si>
    <t>17/05/2026 06:20:14</t>
  </si>
  <si>
    <t>3515037110990005</t>
  </si>
  <si>
    <t>https://build.fillout.com/editor/b6saBAA7ojus/results?sessionId=b0367a8a-c924-40e1-b8d1-7732909a3b6c, https://build.fillout.com/editor/b6saBAA7ojus/results?sessionId=dcefe1a6-8c80-4657-8444-c8a3ceaa718b, https://build.fillout.com/editor/b6saBAA7ojus/results?sessionId=20bf9972-b0dd-474e-9cb8-8dd37a2a996c</t>
  </si>
  <si>
    <t>https://build.fillout.com/editor/b6saBAA7ojus/results?sessionId=0bdf14f0-c692-4481-9b22-a90d4ada2877</t>
  </si>
  <si>
    <t>Mohammad Hanif Machuf, Sindy Dwi Yulimaullani, Muhammad Randi Alfarizqi, Muhammad Argantara Altafarizqi</t>
  </si>
  <si>
    <t>https://build.fillout.com/editor/kdFWQQWTckus/results?sessionId=6ce57def-5b4b-46fc-b860-906c3551ba6a</t>
  </si>
  <si>
    <t>020f0931-45c3-4cc9-a8fe-3d826d062146</t>
  </si>
  <si>
    <t>Sat May 16 2026 15:11:00 GMT+0700 (Western Indonesia Time)</t>
  </si>
  <si>
    <t>Sat May 16 2026 15:08:00 GMT+0700 (Western Indonesia Time)</t>
  </si>
  <si>
    <t>3519060105890003</t>
  </si>
  <si>
    <t>1989-05-01</t>
  </si>
  <si>
    <t>17/05/2026 06:22:15</t>
  </si>
  <si>
    <t>https://build.fillout.com/editor/b6saBAA7ojus/results?sessionId=020f0931-45c3-4cc9-a8fe-3d826d062146</t>
  </si>
  <si>
    <t>17/05/2026 06:23:33</t>
  </si>
  <si>
    <t>Sat May 16 2026 15:03:00 GMT+0700 (Western Indonesia Time)</t>
  </si>
  <si>
    <t>Sat May 16 2026 15:01:00 GMT+0700 (Western Indonesia Time)</t>
  </si>
  <si>
    <t>2009-11-19</t>
  </si>
  <si>
    <t>20/05/2026 04:59:42</t>
  </si>
  <si>
    <t>https://build.fillout.com/editor/b6saBAA7ojus/results?sessionId=f33fadd2-132a-4beb-98ce-38f6d804efe8, https://build.fillout.com/editor/b6saBAA7ojus/results?sessionId=b69b4e78-42d7-4718-873b-a889c061a8ee, https://build.fillout.com/editor/b6saBAA7ojus/results?sessionId=098ba39a-d8a5-4cf0-89da-944184820c95</t>
  </si>
  <si>
    <t>https://build.fillout.com/editor/b6saBAA7ojus/results?sessionId=d42213e3-0e43-4506-9adf-3f4db2c6df5e</t>
  </si>
  <si>
    <t>Sat May 16 2026 14:57:00 GMT+0700 (Western Indonesia Time)</t>
  </si>
  <si>
    <t>b1286bc0-71dc-48eb-be92-49e510e6a438</t>
  </si>
  <si>
    <t>13/05/2026 14:14:47</t>
  </si>
  <si>
    <t>1975-11-28</t>
  </si>
  <si>
    <t>9202151306840004</t>
  </si>
  <si>
    <t>Sudrajat, Urifah, Lugas wisnu sudrajat</t>
  </si>
  <si>
    <t>https://build.fillout.com/editor/kdFWQQWTckus/results?sessionId=4a8873c3-1b40-4c2f-9146-834d8e0e84c6</t>
  </si>
  <si>
    <t>b67cc576-4318-432a-976c-8d0a9a3e12ab</t>
  </si>
  <si>
    <t>Thu May 21 2026 21:16:00 GMT+0700 (Western Indonesia Time)</t>
  </si>
  <si>
    <t>Thu May 21 2026 20:32:00 GMT+0700 (Western Indonesia Time)</t>
  </si>
  <si>
    <t>https://prod-fillout-oregon-s3.s3.us-west-2.amazonaws.com/orgid-431168/flowpublicid-kdFWQQWTckus/fbd40013-784a-488b-84a5-b01f88cdb690-Tm3ociYaLwpjTEZLP8GwZ48SYMLJzX7olHIAm5KjUxPUcej2fuUTlBQPsiJE2SzU1jWuhTKfeEAj7rt8Aa1uN4VD6dFZIhWcrg8/Screenshot_20260521_203734_CamScanner.jpg</t>
  </si>
  <si>
    <t>https://build.fillout.com/editor/b6saBAA7ojus/results?sessionId=614c44bf-a344-48d1-a54e-1acadaa8ead2</t>
  </si>
  <si>
    <t>eacb2d4f-9b23-40f2-9c2b-503c1111e207</t>
  </si>
  <si>
    <t>13/05/2026 14:19:25</t>
  </si>
  <si>
    <t>Dwi Januarindri Rahayu</t>
  </si>
  <si>
    <t>3515035601890001</t>
  </si>
  <si>
    <t>Sat May 16 2026 14:54:00 GMT+0700 (Western Indonesia Time)</t>
  </si>
  <si>
    <t>1972-06-02</t>
  </si>
  <si>
    <t>https://prod-fillout-oregon-s3.s3.us-west-2.amazonaws.com/orgid-431168/flowpublicid-kdFWQQWTckus/908bb6e2-415a-4b37-9087-9285404a37af-Kxrw2T1VWa3x3PtPEvIYzou8Q9YbCnvgl1W7x2gt924WMFHr4Z8SD5HP9UuskRQLz8mOOWOUUC1Sx3qThOmZaIoURrXOcoHwFU4/1001042142.jpg</t>
  </si>
  <si>
    <t>6294764c-7546-459a-81a6-671aeb8645da</t>
  </si>
  <si>
    <t>13/05/2026 14:25:08</t>
  </si>
  <si>
    <t>Muhammad Hafiy Al Fadani</t>
  </si>
  <si>
    <t>3515032505130002</t>
  </si>
  <si>
    <t>https://build.fillout.com/editor/b6saBAA7ojus/results?sessionId=1c386c86-46da-4bec-9e53-0293d2d7d487, https://build.fillout.com/editor/b6saBAA7ojus/results?sessionId=8653d31b-3ddd-42e7-a7d1-951d6f590d96, https://build.fillout.com/editor/b6saBAA7ojus/results?sessionId=bbed8e1c-f311-4813-a49f-fcc75737ddbb</t>
  </si>
  <si>
    <t>https://build.fillout.com/editor/b6saBAA7ojus/results?sessionId=1a8b217f-9769-4108-bcd6-9e50277b8fa9</t>
  </si>
  <si>
    <t>https://prod-fillout-oregon-s3.s3.us-west-2.amazonaws.com/orgid-431168/flowpublicid-kdFWQQWTckus/98f4c2d0-1e28-4f0f-9701-226162cbd834-JgyoyCdC7wtCJ7kQTUXEyABnuHytXpikUwSUYruikRAySjltJ5oUtuxagKdQvky3apkfmDbWpTeQ83iIEKkQg4vJgqq4Pqh9loo/1001041936.jpg</t>
  </si>
  <si>
    <t>10b8b93d-3013-45b5-a80b-5eef1fde662f</t>
  </si>
  <si>
    <t>13/05/2026 14:29:45</t>
  </si>
  <si>
    <t>Muhammad Erza Al Rayyan</t>
  </si>
  <si>
    <t>3515030108190001</t>
  </si>
  <si>
    <t>Sat May 16 2026 14:41:00 GMT+0700 (Western Indonesia Time)</t>
  </si>
  <si>
    <t>https://prod-fillout-oregon-s3.s3.us-west-2.amazonaws.com/orgid-431168/flowpublicid-kdFWQQWTckus/9bf7e0ca-bb24-49cc-90d0-24ed5d4dd838-o0GfNEvKNcAgkXr3w7iyaONIoVaewJ9cC6v2a2Uh7y5WcFvPSWFeYNitCobwlx8bPynS6ylBBTxq8odBlXKqafXqoiBSwzQN30O/1001042151.jpg</t>
  </si>
  <si>
    <t>21/05/2026 13:13:25</t>
  </si>
  <si>
    <t>https://build.fillout.com/editor/b6saBAA7ojus/results?sessionId=d56df6bf-1915-4a89-a3ea-94cb6aa54683</t>
  </si>
  <si>
    <t>Suprapti, Yuli Eka Safitri, Muhammad Andika Prasetyo</t>
  </si>
  <si>
    <t>https://build.fillout.com/editor/kdFWQQWTckus/results?sessionId=b67cc576-4318-432a-976c-8d0a9a3e12ab</t>
  </si>
  <si>
    <t>2c01ca58-d9d7-4cd0-88ea-7dceb3cff1f8</t>
  </si>
  <si>
    <t>Sat May 16 2026 14:40:00 GMT+0700 (Western Indonesia Time)</t>
  </si>
  <si>
    <t>Sat May 16 2026 14:38:00 GMT+0700 (Western Indonesia Time)</t>
  </si>
  <si>
    <t>Thu May 21 2026 22:11:00 GMT+0700 (Western Indonesia Time)</t>
  </si>
  <si>
    <t>21/05/2026 13:13:02</t>
  </si>
  <si>
    <t>Thu May 21 2026 21:17:00 GMT+0700 (Western Indonesia Time)</t>
  </si>
  <si>
    <t>Zaini Fadly</t>
  </si>
  <si>
    <t>3515031212680005</t>
  </si>
  <si>
    <t>Kalimantan</t>
  </si>
  <si>
    <t>Banjarmasin</t>
  </si>
  <si>
    <t>https://build.fillout.com/editor/b6saBAA7ojus/results?sessionId=2c01ca58-d9d7-4cd0-88ea-7dceb3cff1f8</t>
  </si>
  <si>
    <t>063f436a-6964-4786-ab3a-2d7216e5a61a</t>
  </si>
  <si>
    <t>Sat May 16 2026 13:08:00 GMT+0700 (Western Indonesia Time)</t>
  </si>
  <si>
    <t>3515035708430001</t>
  </si>
  <si>
    <t>1943-08-17</t>
  </si>
  <si>
    <t>82</t>
  </si>
  <si>
    <t>17/05/2026 12:28:56</t>
  </si>
  <si>
    <t>https://build.fillout.com/editor/b6saBAA7ojus/results?sessionId=41efa677-6505-437c-80b4-32231886612c, https://build.fillout.com/editor/b6saBAA7ojus/results?sessionId=aff344d1-f151-4b32-969a-8ed20e410a09, https://build.fillout.com/editor/b6saBAA7ojus/results?sessionId=76d6bedf-fadf-484b-bb2d-46ef19120d8b, https://build.fillout.com/editor/b6saBAA7ojus/results?sessionId=ff774e63-c2bb-4717-b4ae-54401adf6a51, https://build.fillout.com/editor/b6saBAA7ojus/results?sessionId=2c0dec51-db2d-4ad9-ae3a-6b26899fcac9</t>
  </si>
  <si>
    <t>bc296d32-38ef-4333-9a96-cfb4b79dda07</t>
  </si>
  <si>
    <t>Sat May 16 2026 13:03:00 GMT+0700 (Western Indonesia Time)</t>
  </si>
  <si>
    <t>17/05/2026 12:32:09</t>
  </si>
  <si>
    <t>Kimora bima sakti</t>
  </si>
  <si>
    <t>3515030505150003</t>
  </si>
  <si>
    <t>2015-06-05</t>
  </si>
  <si>
    <t>https://build.fillout.com/editor/b6saBAA7ojus/results?sessionId=bc296d32-38ef-4333-9a96-cfb4b79dda07</t>
  </si>
  <si>
    <t>17/05/2026 12:33:23</t>
  </si>
  <si>
    <t>ac54d850-4330-4232-80e5-ba9c0facf1d6</t>
  </si>
  <si>
    <t>Sat May 16 2026 12:58:00 GMT+0700 (Western Indonesia Time)</t>
  </si>
  <si>
    <t>Poniman, Sulis Setyowati, Aditya Mahendra Pratama</t>
  </si>
  <si>
    <t>Naomi hime kato</t>
  </si>
  <si>
    <t>3515036302120001</t>
  </si>
  <si>
    <t>https://build.fillout.com/editor/kdFWQQWTckus/results?sessionId=0fba601d-25c3-446e-ada5-ae5b0a79e9a1</t>
  </si>
  <si>
    <t>2012-02-23</t>
  </si>
  <si>
    <t>17/05/2026 12:34:49</t>
  </si>
  <si>
    <t>Thu May 21 2026 22:41:00 GMT+0700 (Western Indonesia Time)</t>
  </si>
  <si>
    <t>Thu May 21 2026 22:23:00 GMT+0700 (Western Indonesia Time)</t>
  </si>
  <si>
    <t>https://build.fillout.com/editor/b6saBAA7ojus/results?sessionId=ac54d850-4330-4232-80e5-ba9c0facf1d6</t>
  </si>
  <si>
    <t>https://build.fillout.com/editor/b6saBAA7ojus/results?sessionId=6fdecb75-ad69-4eb9-b85c-117ec91d398e, https://build.fillout.com/editor/b6saBAA7ojus/results?sessionId=0d88ae01-d4b9-40af-b4a8-88ef5380f707, https://build.fillout.com/editor/b6saBAA7ojus/results?sessionId=492377ce-dff9-47b5-a25a-20ee74030a59</t>
  </si>
  <si>
    <t>85938958-72fb-4ae9-b7b2-b1bc3f8112e1</t>
  </si>
  <si>
    <t>23/05/2026 02:31:09</t>
  </si>
  <si>
    <t>Sat May 16 2026 12:55:00 GMT+0700 (Western Indonesia Time)</t>
  </si>
  <si>
    <t>3515032501097268</t>
  </si>
  <si>
    <t>https://prod-fillout-oregon-s3.s3.us-west-2.amazonaws.com/orgid-431168/flowpublicid-kdFWQQWTckus/595b0cf7-9951-4bb5-afe0-856c9863780b-COTxyXlXjWRKxGHIBOhgq1C7X7S2tSihuxZVDDBj3QedKipfh1kg3OlzA4pxE9LavbwNui9ZNbRhrP6uw1Bm8abm1kaZ377j3Jf/IMG-20260603-WA0058.jpg</t>
  </si>
  <si>
    <t>2009-03-28</t>
  </si>
  <si>
    <t>moch slamet</t>
  </si>
  <si>
    <t>23/05/2026 02:32:56</t>
  </si>
  <si>
    <t>https://build.fillout.com/editor/b6saBAA7ojus/results?sessionId=106d54dd-3599-48de-a098-bd7d259c36cc</t>
  </si>
  <si>
    <t>https://prod-fillout-oregon-s3.s3.us-west-2.amazonaws.com/orgid-431168/flowpublicid-kdFWQQWTckus/dd0d4c77-4827-4c4c-8cbc-8190074880f0-IyvurVSYITv6vRhfc0KU3qIzYQn6JecHA6KdnEBBKtLRTNNoqOGuWsrarFxPL18t8IU0l4WlxIOdYGoSXpAqmz4VbPNKqKvC2Fw/IMG-20260603-WA0056.jpg</t>
  </si>
  <si>
    <t>9dfe0921-4cc9-42d0-b2af-83aa476746b6</t>
  </si>
  <si>
    <t>Sat May 16 2026 12:57:00 GMT+0700 (Western Indonesia Time)</t>
  </si>
  <si>
    <t>Sat May 16 2026 12:46:00 GMT+0700 (Western Indonesia Time)</t>
  </si>
  <si>
    <t>3516031708800001</t>
  </si>
  <si>
    <t>1980-08-17</t>
  </si>
  <si>
    <t>https://prod-fillout-oregon-s3.s3.us-west-2.amazonaws.com/orgid-431168/flowpublicid-kdFWQQWTckus/7280afc5-ebf6-41c2-b0ac-bcf9f88e3aa7-bDtXBoZ8xbxHzJo1JFHGDuaHTcVVM2jH8WJj2KrsiS5cS7XRv4v4nL8SWDLl1hJT0EzdzAO9edDUe963r80On7EcBqSHiXqyRbo/IMG-20260603-WA0055.jpg</t>
  </si>
  <si>
    <t>23/05/2026 02:34:02</t>
  </si>
  <si>
    <t>https://prod-fillout-oregon-s3.s3.us-west-2.amazonaws.com/orgid-431168/flowpublicid-kdFWQQWTckus/ab2506a0-0088-47f4-805c-7042b37f05cf-tOiKwbaGogAY5iGfnyJVBN9Z02fz8MYIQIGcxjS8wTzLeebffX4ej8BHtI0Ic5XgSRdd24l8f4h1Fk8UyhKqHIEJA1o2KTSefm2/IMG-20260603-WA0057.jpg</t>
  </si>
  <si>
    <t>https://build.fillout.com/editor/b6saBAA7ojus/results?sessionId=9dfe0921-4cc9-42d0-b2af-83aa476746b6</t>
  </si>
  <si>
    <t>23/05/2026 02:35:10</t>
  </si>
  <si>
    <t>32b2d9d6-5f56-407c-844f-c28b672b61f6</t>
  </si>
  <si>
    <t>Sat May 16 2026 12:52:00 GMT+0700 (Western Indonesia Time)</t>
  </si>
  <si>
    <t>Oky Dwi Saputra, Santi Dwi Lestari, Aleya Dzakira</t>
  </si>
  <si>
    <t>3515038005820001</t>
  </si>
  <si>
    <t>https://build.fillout.com/editor/kdFWQQWTckus/results?sessionId=5f50eb20-04c7-410c-955b-20b92e61253b</t>
  </si>
  <si>
    <t>1982-05-20</t>
  </si>
  <si>
    <t>https://build.fillout.com/editor/b6saBAA7ojus/results?sessionId=f1ae7fc6-b3b3-42f7-adb4-f54b097cf235, https://build.fillout.com/editor/b6saBAA7ojus/results?sessionId=5247851c-cd09-4a28-8e11-689cbfe1e0a4, https://build.fillout.com/editor/b6saBAA7ojus/results?sessionId=f019ec4b-6bb0-49b8-b003-1489b84841ce, https://build.fillout.com/editor/b6saBAA7ojus/results?sessionId=4677d04e-0ef0-4d6c-948d-0f2a0968711f, https://build.fillout.com/editor/b6saBAA7ojus/results?sessionId=84ae9543-c8d0-4ec2-ba94-8dba714897b2, https://build.fillout.com/editor/b6saBAA7ojus/results?sessionId=f52afcb6-22d6-4c3d-8918-cefc4afd82c9</t>
  </si>
  <si>
    <t>85d37758-354b-42af-acd4-837bff94762d</t>
  </si>
  <si>
    <t>22/05/2026 09:21:46</t>
  </si>
  <si>
    <t>Fri May 22 2026 09:23:00 GMT+0700 (Western Indonesia Time)</t>
  </si>
  <si>
    <t>Fri May 22 2026 08:58:00 GMT+0700 (Western Indonesia Time)</t>
  </si>
  <si>
    <t>https://prod-fillout-oregon-s3.s3.us-west-2.amazonaws.com/orgid-431168/flowpublicid-kdFWQQWTckus/f7cc2191-01a7-4644-8e75-bea6423a48bb-lkc8ufGbh9iCtnWIQNbtbVI2D7yOvZC2B5ELxQRsbJHzlm6hM21vpCDKjwgCdApzgo7Kud9hm1DJDmZRdDJ6BrKMegG2NkTI8qT/78680478-422d-40b7-b900-f75212be4d9a.jpg</t>
  </si>
  <si>
    <t>2026-05-22</t>
  </si>
  <si>
    <t>https://build.fillout.com/editor/b6saBAA7ojus/results?sessionId=32b2d9d6-5f56-407c-844f-c28b672b61f6</t>
  </si>
  <si>
    <t>22/05/2026 09:27:46</t>
  </si>
  <si>
    <t>Rahadian Sinta Anisa</t>
  </si>
  <si>
    <t>Nursiyaj</t>
  </si>
  <si>
    <t>2003-03-28</t>
  </si>
  <si>
    <t>https://prod-fillout-oregon-s3.s3.us-west-2.amazonaws.com/orgid-431168/flowpublicid-kdFWQQWTckus/7c041aad-7a53-4d96-b367-49012a2a52c8-76yKQmFPdGSrrjpvcqNDODxYu5k5hKCrhrC0nMrJ5aEq4V5ITsQqchmqYL9PLcWcx8xYTI5A6l4vV1ejzD7X1uW1OB8RzZd9KG1/cb980324-f777-4501-bae9-df850c783ff6.jpg</t>
  </si>
  <si>
    <t>22/05/2026 09:29:19</t>
  </si>
  <si>
    <t>https://build.fillout.com/editor/b6saBAA7ojus/results?sessionId=a17b4951-7d09-4ddf-9d9e-44bdbf5f5f3e</t>
  </si>
  <si>
    <t>https://prod-fillout-oregon-s3.s3.us-west-2.amazonaws.com/orgid-431168/flowpublicid-kdFWQQWTckus/6a76e99a-4b23-472c-9193-b9a650060c46-6nPzeqJpBcSzYFcqzhZBKmx9Y1qxf30AoNnK7N8S5tDYiNoDCBp7PjcsR3khZm8EQubi9SfkUayMUzHiIaD2XG4vKcYRhjdlj4r/daea7797-9639-4f09-a54d-d621ff63b7c9.jpg</t>
  </si>
  <si>
    <t>Sat May 16 2026 12:49:00 GMT+0700 (Western Indonesia Time)</t>
  </si>
  <si>
    <t>1981-04-01</t>
  </si>
  <si>
    <t>27/05/2026 12:27:56</t>
  </si>
  <si>
    <t>https://prod-fillout-oregon-s3.s3.us-west-2.amazonaws.com/orgid-431168/flowpublicid-kdFWQQWTckus/92993d00-a7c4-41a5-9c79-7902d3a238c4-aAv6mXfvfPVNMpz32j2FjDMYbjvMJvHHJ8J6mZ6o5gm5sRew6CdoKdOsJ3KxkUTIdHRlhOZsTWutkiIc2tE6BNjHzTLoRcCoEbZ/47ab4dd3-7577-4d24-9b74-2c3a5766b01e.jpg</t>
  </si>
  <si>
    <t>https://build.fillout.com/editor/b6saBAA7ojus/results?sessionId=e40f5953-3b05-4cfb-bc26-065b91143fe3</t>
  </si>
  <si>
    <t>Samsul arifin, Evi nuryani, Salsabila ayu hanifa, Renata putri arviyanti, Muhammad Narindra Ghibran Arvino</t>
  </si>
  <si>
    <t>https://build.fillout.com/editor/kdFWQQWTckus/results?sessionId=19dfff05-e0f4-4f9f-b4ad-0486d2551e12</t>
  </si>
  <si>
    <t>24/05/2026 12:30:26</t>
  </si>
  <si>
    <t>c67346a2-e06a-4554-bfd6-8c76bbdd426f</t>
  </si>
  <si>
    <t>https://prod-fillout-oregon-s3.s3.us-west-2.amazonaws.com/orgid-431168/flowpublicid-kdFWQQWTckus/da3a99d4-f44b-4b2b-8b43-d4ecb0b1fa0b-Z2nSFPOkOFMWj9dEBs9kzU42M8zmMsbBNrwNYaO9v7RhajyF5Mb8TcHZKBIrWMq2NVREoBnYnOIdqipsSnllLY4sFkH7nDn0yH5/Screenshot_20260517-132810_Gallery.jpg</t>
  </si>
  <si>
    <t>1973-01-01</t>
  </si>
  <si>
    <t>https://build.fillout.com/editor/b6saBAA7ojus/results?sessionId=8d4600a4-c597-456b-8d9a-c976bfaca944, https://build.fillout.com/editor/b6saBAA7ojus/results?sessionId=1e01f838-7497-40ee-ad41-66f2752aa9b6, https://build.fillout.com/editor/b6saBAA7ojus/results?sessionId=7ee21ebc-64fd-42f3-8e05-629b9c973ee1</t>
  </si>
  <si>
    <t>24/05/2026 12:32:08</t>
  </si>
  <si>
    <t>https://build.fillout.com/editor/b6saBAA7ojus/results?sessionId=6088d3b1-99d1-4848-8ee0-d6a3d3b96c75</t>
  </si>
  <si>
    <t>https://prod-fillout-oregon-s3.s3.us-west-2.amazonaws.com/orgid-431168/flowpublicid-kdFWQQWTckus/86d62a8a-c70e-4a3e-945e-d4d0e268f758-TmwYlk4acDou5QxflhS2Y0idAS0jZvtGNXzjEBJqTu4GeZTwG5lp5fDhGMo0XURdZ90XoWg3gJgrLqr0Pj7mLKoxaXlDnwtdZVk/Screenshot_20260517-132823_Gallery.jpg</t>
  </si>
  <si>
    <t>Fri May 15 2026 22:57:00 GMT+0700 (Western Indonesia Time)</t>
  </si>
  <si>
    <t>Fri May 15 2026 22:56:00 GMT+0700 (Western Indonesia Time)</t>
  </si>
  <si>
    <t>2020-07-13</t>
  </si>
  <si>
    <t>https://build.fillout.com/editor/b6saBAA7ojus/results?sessionId=4a29c55d-ba69-41b0-8ed9-84467d47881c</t>
  </si>
  <si>
    <t>https://prod-fillout-oregon-s3.s3.us-west-2.amazonaws.com/orgid-431168/flowpublicid-kdFWQQWTckus/7b480f15-5d67-4eee-b59b-7cf30199ea43-4NqmOZQTJRodW67TbItGBabnVkEEHOPIqyoXIEWJ1NDhXQ0s2nm6HMHYtlQrTdbXtACre0L8jZoqzv2X0CNtr9Db74RBcwYBTYj/Screenshot_20260517-132830_Gallery.jpg</t>
  </si>
  <si>
    <t>Fri May 15 2026 22:53:00 GMT+0700 (Western Indonesia Time)</t>
  </si>
  <si>
    <t>2015-02-19</t>
  </si>
  <si>
    <t>https://prod-fillout-oregon-s3.s3.us-west-2.amazonaws.com/orgid-431168/flowpublicid-kdFWQQWTckus/448fd908-aae8-4f70-92ab-c38264a3fe83-FQo7ZbMVCALnlhOVv1yyvcU3Z8SUQLwtj7VilJguEFNF1dtu5Yi8IlOKmez6eKoabw4OMyNF7jBbZSifH1Re0asyNFcY32nKSqC/Screenshot_20260517-132836_Gallery.jpg</t>
  </si>
  <si>
    <t>30/05/2026 00:56:51</t>
  </si>
  <si>
    <t>https://build.fillout.com/editor/b6saBAA7ojus/results?sessionId=2ca5fb0d-2944-4f18-91d8-0fe66909a0ff</t>
  </si>
  <si>
    <t>Fri May 15 2026 22:54:00 GMT+0700 (Western Indonesia Time)</t>
  </si>
  <si>
    <t>Fri May 15 2026 22:51:00 GMT+0700 (Western Indonesia Time)</t>
  </si>
  <si>
    <t>https://build.fillout.com/editor/kdFWQQWTckus/results?sessionId=c67346a2-e06a-4554-bfd6-8c76bbdd426f</t>
  </si>
  <si>
    <t>2009-05-21</t>
  </si>
  <si>
    <t>30/05/2026 00:58:21</t>
  </si>
  <si>
    <t>8b5cfa21-1861-48f9-8115-5224fa89b623</t>
  </si>
  <si>
    <t>Fri May 22 2026 09:42:00 GMT+0700 (Western Indonesia Time)</t>
  </si>
  <si>
    <t>Fri May 22 2026 09:20:00 GMT+0700 (Western Indonesia Time)</t>
  </si>
  <si>
    <t>https://prod-fillout-oregon-s3.s3.us-west-2.amazonaws.com/orgid-431168/flowpublicid-kdFWQQWTckus/de5f97cb-7de5-4b28-bbfe-1fee778d46cc-q48pZdOOtC4IgoQJ6XkbuBLjSRsleYvjDASp9P5CizCvTmnSJJrKnJ4mHzHCmXuGKy6qyC8XmVCMMskJh50rzYcZboL4CoLKkJf/Screenshot_20260521_204301_CamScanner.jpg</t>
  </si>
  <si>
    <t>https://build.fillout.com/editor/b6saBAA7ojus/results?sessionId=c3b7c717-e108-4a11-8a11-d70261676637</t>
  </si>
  <si>
    <t>Fri May 15 2026 22:49:00 GMT+0700 (Western Indonesia Time)</t>
  </si>
  <si>
    <t>1988-01-25</t>
  </si>
  <si>
    <t>30/05/2026 01:00:20</t>
  </si>
  <si>
    <t>Suls Setyowati</t>
  </si>
  <si>
    <t>https://prod-fillout-oregon-s3.s3.us-west-2.amazonaws.com/orgid-431168/flowpublicid-kdFWQQWTckus/9e5885ab-5cc9-4ba5-a0fd-1d650fea7765-Qp66g1cfbjfGNtU9txFdvjsMC2ts9NulznHBqCUEvE9D6qoYKL5wyaKJS9HIsJ73SGucB4Xyh3QJxC9UPYnvoRJhFhNAQslfsKN/1001042177.jpg</t>
  </si>
  <si>
    <t>https://build.fillout.com/editor/b6saBAA7ojus/results?sessionId=830fd69f-a72b-4db6-802f-7caf284c7de4</t>
  </si>
  <si>
    <t>Fri May 15 2026 22:46:00 GMT+0700 (Western Indonesia Time)</t>
  </si>
  <si>
    <t>1986-04-26</t>
  </si>
  <si>
    <t>4300000</t>
  </si>
  <si>
    <t>21/05/2026 03:04:30</t>
  </si>
  <si>
    <t>85f976eb-95d5-4c4d-a1e2-8e162f028a98</t>
  </si>
  <si>
    <t>https://prod-fillout-oregon-s3.s3.us-west-2.amazonaws.com/orgid-431168/flowpublicid-kdFWQQWTckus/7a1582fa-a33d-4116-9389-25eb7b02ea81-FSvazfIJqafo839HowoVGI1tAbJxUtvW1LgvzWbck8hxgQyd5QEcCnFF0sfmtNeTwYLtoEAJwNkF4rhiwB4M0bcDrVI8mA8KAS2/1001042204.jpg</t>
  </si>
  <si>
    <t>https://prod-fillout-oregon-s3.s3.us-west-2.amazonaws.com/orgid-431168/flowpublicid-kdFWQQWTckus/1132761c-9f9e-4311-a2e1-cae21c98dc96-UlCZ5aIG36Y4469M2yHCkhaTCUQHm1rlNWNmWv4qDEhLWkkMpLM2cId04VZn1VfHDuKb3Hlqpx9vKqc0ExjPNYdoyzoMxfnzyNE/WA_1780977583397.jpg</t>
  </si>
  <si>
    <t>https://build.fillout.com/editor/b6saBAA7ojus/results?sessionId=c145c66f-087c-46d5-88a2-c9c35f5e8b94</t>
  </si>
  <si>
    <t>https://prod-fillout-oregon-s3.s3.us-west-2.amazonaws.com/orgid-431168/flowpublicid-kdFWQQWTckus/b6d22a44-133d-4731-8c27-947f1ac3daf0-b5kuC55mqrkhWHz9fMNfftHurvpEShMaW2A9y24BQ5bc2sTyR1s8hnrY8e4NtxX85tkggSDBRvtOWUmAxM84qkWO17wlI7D5hkO/1001042179.jpg</t>
  </si>
  <si>
    <t>Fri May 15 2026 22:21:00 GMT+0700 (Western Indonesia Time)</t>
  </si>
  <si>
    <t>Fri May 15 2026 22:17:00 GMT+0700 (Western Indonesia Time)</t>
  </si>
  <si>
    <t>1997-03-06</t>
  </si>
  <si>
    <t>https://build.fillout.com/editor/b6saBAA7ojus/results?sessionId=de395483-384b-4e2a-a5f7-080aca547f88</t>
  </si>
  <si>
    <t>https://prod-fillout-oregon-s3.s3.us-west-2.amazonaws.com/orgid-431168/flowpublicid-kdFWQQWTckus/4eed8381-194c-4ee8-b6c8-d2508690dd83-p0WpkjBkpMwnynkD331ORscoqyGucdSQgLlfEhyygt9kqqq60ieAkaHUwvuiiLUSUwnTJ8sKXjccjv7RnNZ4mVJEli0VdO8i8PK/WA_1780977432939.jpg</t>
  </si>
  <si>
    <t>Muhammad Aji Siswanto, Rikawati</t>
  </si>
  <si>
    <t>https://build.fillout.com/editor/kdFWQQWTckus/results?sessionId=8b5cfa21-1861-48f9-8115-5224fa89b623</t>
  </si>
  <si>
    <t>Fri May 15 2026 21:54:00 GMT+0700 (Western Indonesia Time)</t>
  </si>
  <si>
    <t>1958-03-04</t>
  </si>
  <si>
    <t>870420ae-210b-4780-ac78-f656331fd6cb</t>
  </si>
  <si>
    <t>Fri May 22 2026 09:58:00 GMT+0700 (Western Indonesia Time)</t>
  </si>
  <si>
    <t>https://prod-fillout-oregon-s3.s3.us-west-2.amazonaws.com/orgid-431168/flowpublicid-kdFWQQWTckus/afbb3ddb-94f7-481d-8c68-3b63f267bfee-0Z8X5ObZBVS5svKDc5hqQnqbEiae6RdUN2XF1P0eeqDuNaclo6vz5LovuFlt1ekd7B715nAwN5SptezN3AA1hNnOg20ocdNLHO4/WA_1780977463936.jpg</t>
  </si>
  <si>
    <t>https://prod-fillout-oregon-s3.s3.us-west-2.amazonaws.com/orgid-431168/flowpublicid-kdFWQQWTckus/501f78f5-9011-4640-a7ff-b3420d8096f1-LHMW5E7WzRGqIoTQbr80TeSS4Gx0kB1iZz3wWN07liIM70IZpYmAjQB5OHuKYwNOPXjIeUc2MxfIwMRAeg1zbUrVa3mkaNwEA3F/Screenshot_20260517-133231_Gallery.jpg</t>
  </si>
  <si>
    <t>https://build.fillout.com/editor/b6saBAA7ojus/results?sessionId=70f98d40-12bb-4062-96fa-d7eb7351a865</t>
  </si>
  <si>
    <t>Fri May 15 2026 22:16:00 GMT+0700 (Western Indonesia Time)</t>
  </si>
  <si>
    <t>Fri May 15 2026 22:06:00 GMT+0700 (Western Indonesia Time)</t>
  </si>
  <si>
    <t>https://prod-fillout-oregon-s3.s3.us-west-2.amazonaws.com/orgid-431168/flowpublicid-kdFWQQWTckus/995ac9b2-0c9d-4890-9f83-a7ebe7e641dc-0GBVfzYB43lz7OTM4sGCCFiAu3UeLUgyDwOxKYXXUB8nTEVa1HwF9KpwKXYxE44vWqMwoKSQcO2imuklZKXaWbfvRYTa9r7PnTY/WA_1780977494271.jpg</t>
  </si>
  <si>
    <t>1958-04-14</t>
  </si>
  <si>
    <t>https://prod-fillout-oregon-s3.s3.us-west-2.amazonaws.com/orgid-431168/flowpublicid-kdFWQQWTckus/49f4418b-cf6d-47ee-a68c-848cc8f48896-rGcpx8RfXtbjnQOCcUXFvW8yA3oiMOJrcW4T9IsecbgcvEp1HfKj9dhd7C9g3R5NSTPwEgDQ3ZcqnDwlbOlE1VsgO44S2S05HTu/Screenshot_20260517-133237_Gallery.jpg</t>
  </si>
  <si>
    <t>https://build.fillout.com/editor/b6saBAA7ojus/results?sessionId=e5e85fd8-5795-4184-9e20-7feb9189695f</t>
  </si>
  <si>
    <t>https://build.fillout.com/editor/b6saBAA7ojus/results?sessionId=744f7103-a484-4015-8a6f-1c102225aaa0, https://build.fillout.com/editor/b6saBAA7ojus/results?sessionId=27fe844f-8c1a-431f-8fd2-8badc1825e06</t>
  </si>
  <si>
    <t>770664b0-9a2b-4bee-b362-b1d2a0ebed70</t>
  </si>
  <si>
    <t>87fed400-8e54-4173-9bbc-0b94236bc292</t>
  </si>
  <si>
    <t>Fri May 15 2026 21:19:00 GMT+0700 (Western Indonesia Time)</t>
  </si>
  <si>
    <t>Fri May 15 2026 21:15:00 GMT+0700 (Western Indonesia Time)</t>
  </si>
  <si>
    <t>13/05/2026 14:31:55</t>
  </si>
  <si>
    <t>Rahma Auriellia Jasmin</t>
  </si>
  <si>
    <t>3515035607120002</t>
  </si>
  <si>
    <t>3514120709890003</t>
  </si>
  <si>
    <t>2012-07-16</t>
  </si>
  <si>
    <t>https://prod-fillout-oregon-s3.s3.us-west-2.amazonaws.com/orgid-431168/flowpublicid-kdFWQQWTckus/ac2cf3ac-8fb1-4d73-8879-a3f844118c7f-cc7vaoXHO3yXfnWgkn0Lpeq9hIXW0DxOUvPUnQGFOwGPhyxFDkI0U4Tl8j93qbNUFpiD7JqACoS1W68YVmhsdUhrzpLW1BB93RP/Screenshot_20260517-133242_Gallery.jpg</t>
  </si>
  <si>
    <t>https://build.fillout.com/editor/b6saBAA7ojus/results?sessionId=770664b0-9a2b-4bee-b362-b1d2a0ebed70</t>
  </si>
  <si>
    <t>https://prod-fillout-oregon-s3.s3.us-west-2.amazonaws.com/orgid-431168/flowpublicid-kdFWQQWTckus/25233057-09ca-4562-bc5a-049e0dbfa9a6-i0JEL65KXefCmI80uimKmKtdoMoIGx2STRkjLqVTYsKlwI9gckNKR4X4IJ3msqG71b9nhua35Hlm4YCRDT8YaxT9FckGdmkHshH/Screenshot_20260517-133250_Gallery.jpg</t>
  </si>
  <si>
    <t>feffcea9-80cc-443c-888c-ecb731189688</t>
  </si>
  <si>
    <t>5529a937-8adf-4ff2-a704-9630d7f6c6b5</t>
  </si>
  <si>
    <t>13/05/2026 14:53:33</t>
  </si>
  <si>
    <t>Fri May 15 2026 21:12:00 GMT+0700 (Western Indonesia Time)</t>
  </si>
  <si>
    <t>3515046806970002</t>
  </si>
  <si>
    <t>Marcella Talitha Dewi</t>
  </si>
  <si>
    <t>3515035006080001</t>
  </si>
  <si>
    <t>2008-06-10</t>
  </si>
  <si>
    <t>https://build.fillout.com/editor/b6saBAA7ojus/results?sessionId=feffcea9-80cc-443c-888c-ecb731189688</t>
  </si>
  <si>
    <t>Wahyudi, Sumarsini</t>
  </si>
  <si>
    <t>https://build.fillout.com/editor/kdFWQQWTckus/results?sessionId=870420ae-210b-4780-ac78-f656331fd6cb</t>
  </si>
  <si>
    <t>fa45800c-3bec-4a93-a9d1-d793a92869d9</t>
  </si>
  <si>
    <t>Fri May 15 2026 21:11:00 GMT+0700 (Western Indonesia Time)</t>
  </si>
  <si>
    <t>Fri May 15 2026 21:08:00 GMT+0700 (Western Indonesia Time)</t>
  </si>
  <si>
    <t>Ivana Laily</t>
  </si>
  <si>
    <t>3515036804020001</t>
  </si>
  <si>
    <t>2bcfc03f-18d0-47a7-a9b3-2ba2c7022cfa</t>
  </si>
  <si>
    <t>2002-04-28</t>
  </si>
  <si>
    <t>13/05/2026 14:58:01</t>
  </si>
  <si>
    <t>Muhammad Khafif Ardianto</t>
  </si>
  <si>
    <t>3515031812130004</t>
  </si>
  <si>
    <t>c7267111-7ed7-4eed-abdc-12702bc623ea</t>
  </si>
  <si>
    <t>Fri May 22 2026 10:34:00 GMT+0700 (Western Indonesia Time)</t>
  </si>
  <si>
    <t>Fri May 22 2026 10:16:00 GMT+0700 (Western Indonesia Time)</t>
  </si>
  <si>
    <t>https://prod-fillout-oregon-s3.s3.us-west-2.amazonaws.com/orgid-431168/flowpublicid-kdFWQQWTckus/ac0c2709-adf7-48fc-a85f-9212fcccd014-NGaepAAT5wcrqmBBoi6KOPRspRNVykRFZIsmO90rB11Y8ZYu42QBRNlYj2IRLSPdsfbLIcJDyWJQpbngiwtMZrr5t0ahPnxg2fm/Screenshot_20260517-133343_Gallery.jpg</t>
  </si>
  <si>
    <t>https://build.fillout.com/editor/b6saBAA7ojus/results?sessionId=fa45800c-3bec-4a93-a9d1-d793a92869d9</t>
  </si>
  <si>
    <t>70f333a0-ff1c-45d7-a8ee-18b487a7b292</t>
  </si>
  <si>
    <t>Fri May 15 2026 20:56:00 GMT+0700 (Western Indonesia Time)</t>
  </si>
  <si>
    <t>3515031509700002</t>
  </si>
  <si>
    <t>25/05/2026 03:10:34</t>
  </si>
  <si>
    <t>1970-09-15</t>
  </si>
  <si>
    <t>Puji santoso</t>
  </si>
  <si>
    <t>https://build.fillout.com/editor/b6saBAA7ojus/results?sessionId=d8399862-eddc-4d68-a7e2-c7ded2fb98d5, https://build.fillout.com/editor/b6saBAA7ojus/results?sessionId=2ac6adb9-55be-4ad6-9fd9-4d134b47b872, https://build.fillout.com/editor/b6saBAA7ojus/results?sessionId=4d77cd46-2673-442f-ada0-07b81ca8d9b0, https://build.fillout.com/editor/b6saBAA7ojus/results?sessionId=a4405e81-df81-453e-bf5d-af7fe1d2c4cc</t>
  </si>
  <si>
    <t>https://prod-fillout-oregon-s3.s3.us-west-2.amazonaws.com/orgid-431168/flowpublicid-kdFWQQWTckus/dfd36061-dc28-4867-9865-ad793238a051-QYfDXgmrHAMcjVWbB2iYT684SdAE4oUHARgbCaoYgluYbblTFB2ShIrwrG9WD7isbN51RXHmEOgMeORwXWopuayIW4nOzF7xDzO/Screenshot_20260517-133349_Gallery.jpg</t>
  </si>
  <si>
    <t>https://build.fillout.com/editor/b6saBAA7ojus/results?sessionId=70f333a0-ff1c-45d7-a8ee-18b487a7b292</t>
  </si>
  <si>
    <t>Fri May 15 2026 20:59:00 GMT+0700 (Western Indonesia Time)</t>
  </si>
  <si>
    <t>02b7b4e6-f12f-4855-8142-b0b83e80f2aa</t>
  </si>
  <si>
    <t>1962-05-01</t>
  </si>
  <si>
    <t>14/05/2026 11:34:58</t>
  </si>
  <si>
    <t>Dwi Suprapto</t>
  </si>
  <si>
    <t>3515041711860001</t>
  </si>
  <si>
    <t>https://prod-fillout-oregon-s3.s3.us-west-2.amazonaws.com/orgid-431168/flowpublicid-kdFWQQWTckus/046df061-ce4b-4f53-8dae-9ba994a4bbfc-y650ovg5HL9nSDg2xKZLwDofYQsVOrkUASzZQaynK9WNKNtNGfp39IEACwFypcXOVUKdm6faOKpjfoSVfL7iqTUqHbHovhQaLdK/Screenshot_20260517-133355_Gallery.jpg</t>
  </si>
  <si>
    <t>https://build.fillout.com/editor/b6saBAA7ojus/results?sessionId=3d6a94fe-d78b-4665-9adf-32ced1c28108</t>
  </si>
  <si>
    <t>Fri May 15 2026 20:53:00 GMT+0700 (Western Indonesia Time)</t>
  </si>
  <si>
    <t>https://prod-fillout-oregon-s3.s3.us-west-2.amazonaws.com/orgid-431168/flowpublicid-kdFWQQWTckus/552822c7-66b7-4104-a79f-ff4e97ab08d7-Cf2eDGQHnkTg9Xqd9cFVVvhyKZsGARGG0r3A227koLwok1mYZ5mYZjFoWLtRLzDaslnGTyIS5pKIZwyh1i3fyZxOg1abhOcJgjY/Screenshot_20260517-133400_Gallery.jpg</t>
  </si>
  <si>
    <t>1959-07-04</t>
  </si>
  <si>
    <t>c58aa801-09ba-4539-ad74-91ff732be36e</t>
  </si>
  <si>
    <t>14/05/2026 11:36:31</t>
  </si>
  <si>
    <t>3515036012870002</t>
  </si>
  <si>
    <t>https://build.fillout.com/editor/b6saBAA7ojus/results?sessionId=2cbff61b-ff59-47a5-b91e-8900fad47c66</t>
  </si>
  <si>
    <t>60307741-c52e-484a-890a-f0e90e8de4ed</t>
  </si>
  <si>
    <t>Fri May 15 2026 20:29:00 GMT+0700 (Western Indonesia Time)</t>
  </si>
  <si>
    <t>3515034509840006</t>
  </si>
  <si>
    <t>1984-09-05</t>
  </si>
  <si>
    <t>Puji Santoso, Adel listi febianty, Williansyah Rama pradistya</t>
  </si>
  <si>
    <t>99769819-bbd6-4f0f-8fe2-83ccc1616b29</t>
  </si>
  <si>
    <t>13/05/2026 13:52:10</t>
  </si>
  <si>
    <t>https://build.fillout.com/editor/kdFWQQWTckus/results?sessionId=c7267111-7ed7-4eed-abdc-12702bc623ea</t>
  </si>
  <si>
    <t>3515031806840002</t>
  </si>
  <si>
    <t>https://build.fillout.com/editor/b6saBAA7ojus/results?sessionId=60307741-c52e-484a-890a-f0e90e8de4ed</t>
  </si>
  <si>
    <t>Fri May 22 2026 10:43:00 GMT+0700 (Western Indonesia Time)</t>
  </si>
  <si>
    <t>a16ed202-e771-45ea-a266-6ceaa3a7190a</t>
  </si>
  <si>
    <t>Fri May 15 2026 20:25:00 GMT+0700 (Western Indonesia Time)</t>
  </si>
  <si>
    <t>1974-01-26</t>
  </si>
  <si>
    <t>4.5</t>
  </si>
  <si>
    <t>394a6ea9-75be-4255-9905-14cf9bd15491</t>
  </si>
  <si>
    <t>13/05/2026 13:54:54</t>
  </si>
  <si>
    <t>3515034310830005</t>
  </si>
  <si>
    <t>https://build.fillout.com/editor/b6saBAA7ojus/results?sessionId=a16ed202-e771-45ea-a266-6ceaa3a7190a</t>
  </si>
  <si>
    <t>7d100fe0-40a4-42d0-8c9f-89788e1702fd</t>
  </si>
  <si>
    <t>Fri May 15 2026 19:56:00 GMT+0700 (Western Indonesia Time)</t>
  </si>
  <si>
    <t>Azkadina alya shoberi</t>
  </si>
  <si>
    <t>3515034305170001</t>
  </si>
  <si>
    <t>19/05/2026 12:52:40</t>
  </si>
  <si>
    <t>https://build.fillout.com/editor/b6saBAA7ojus/results?sessionId=7d100fe0-40a4-42d0-8c9f-89788e1702fd</t>
  </si>
  <si>
    <t>20995685-8a93-4314-9c2d-103cad4dafd5</t>
  </si>
  <si>
    <t>Fri May 15 2026 19:52:00 GMT+0700 (Western Indonesia Time)</t>
  </si>
  <si>
    <t>3515034101590107</t>
  </si>
  <si>
    <t>19/05/2026 12:56:06</t>
  </si>
  <si>
    <t>https://build.fillout.com/editor/b6saBAA7ojus/results?sessionId=20995685-8a93-4314-9c2d-103cad4dafd5</t>
  </si>
  <si>
    <t>Fri May 15 2026 19:54:00 GMT+0700 (Western Indonesia Time)</t>
  </si>
  <si>
    <t>19/05/2026 12:58:48</t>
  </si>
  <si>
    <t>https://build.fillout.com/editor/b6saBAA7ojus/results?sessionId=7b771a38-074c-4d63-ae09-3fcb0ec860a1</t>
  </si>
  <si>
    <t>e343b7e6-79de-46ac-8740-478f2343f7fb</t>
  </si>
  <si>
    <t>Fri May 15 2026 19:51:00 GMT+0700 (Western Indonesia Time)</t>
  </si>
  <si>
    <t>1989-12-31</t>
  </si>
  <si>
    <t>Bagus Setiono, Selvi Enggarsari, Najla Orlinadeeva Setio Maheaswari, Najwan Syauqi Setio Maheaswara</t>
  </si>
  <si>
    <t>https://build.fillout.com/editor/kdFWQQWTckus/results?sessionId=1f33bf0a-6217-413d-9ec7-827bfc5bfc43</t>
  </si>
  <si>
    <t>19/05/2026 13:01:09</t>
  </si>
  <si>
    <t>https://build.fillout.com/editor/b6saBAA7ojus/results?sessionId=e343b7e6-79de-46ac-8740-478f2343f7fb</t>
  </si>
  <si>
    <t>8db21415-5e01-4b95-ba47-9a745b4fc2a5</t>
  </si>
  <si>
    <t>Fri May 22 2026 11:52:00 GMT+0700 (Western Indonesia Time)</t>
  </si>
  <si>
    <t>https://build.fillout.com/editor/b6saBAA7ojus/results?sessionId=613503f9-b341-4f13-80be-74dd1ee843ed, https://build.fillout.com/editor/b6saBAA7ojus/results?sessionId=e406f7a7-75f7-4406-b8f7-bfe9af16585e, https://build.fillout.com/editor/b6saBAA7ojus/results?sessionId=db0c1685-cb2e-4059-bf9b-5ab3b246e7a0</t>
  </si>
  <si>
    <t>https://prod-fillout-oregon-s3.s3.us-west-2.amazonaws.com/orgid-431168/flowpublicid-kdFWQQWTckus/d8cbcafd-d2e5-4d3b-8d3a-41b41c1a19a2-w3UYWsGPoxMq1JckXBBwYeP8ZzXYcDr8O2o0Rr0CsNTp9zSkYqlHvA3XbJpGW2xLL1WBuxFM7rSc3o7Cafi8H2a16RM2Xlq8TEI/Screenshot_20260521_204425_CamScanner.jpg</t>
  </si>
  <si>
    <t>https://build.fillout.com/editor/b6saBAA7ojus/results?sessionId=b70bc98e-4eaa-4ead-9eb3-719c09f298d3</t>
  </si>
  <si>
    <t>Yeti Anggraini</t>
  </si>
  <si>
    <t>Fri May 15 2026 19:47:00 GMT+0700 (Western Indonesia Time)</t>
  </si>
  <si>
    <t>Fri May 15 2026 19:35:00 GMT+0700 (Western Indonesia Time)</t>
  </si>
  <si>
    <t>https://prod-fillout-oregon-s3.s3.us-west-2.amazonaws.com/orgid-431168/flowpublicid-kdFWQQWTckus/5fadd6fc-5738-4ef7-9786-470199d5cf1a-js0efX03OpOSI6NMyMbdhbDme7o2ANM9dgHXBjwpJNXkSoGfW1JYkkTJhmL2VJv1GtPKriFP2NV3Tmwyge4sfLU9bCBkc87YwNf/1001042695.jpg</t>
  </si>
  <si>
    <t>2002-05-01</t>
  </si>
  <si>
    <t>https://build.fillout.com/editor/b6saBAA7ojus/results?sessionId=dfc61f87-0fe4-421a-ba24-2d4bf92753ae</t>
  </si>
  <si>
    <t>https://prod-fillout-oregon-s3.s3.us-west-2.amazonaws.com/orgid-431168/flowpublicid-kdFWQQWTckus/1abad478-a595-4c16-95ee-0cb722c55ddf-IhRzjDSaWgMpSBYC9nOVlhGLGujOow2hj6Wc8zn5PCop1eovoAAMQYU2sMPHNY0x7GFpGXmHyhFMOhmMx9MFpGVnfnadlySZZzY/ceb48ed3-8f07-4d56-af4b-3f367eda3f9c-1_all_15324.jpg</t>
  </si>
  <si>
    <t>Fri May 15 2026 19:29:00 GMT+0700 (Western Indonesia Time)</t>
  </si>
  <si>
    <t>1973-01-14</t>
  </si>
  <si>
    <t>supomo hadi</t>
  </si>
  <si>
    <t>https://build.fillout.com/editor/b6saBAA7ojus/results?sessionId=d7b6fbb2-8bae-411f-95d9-e2eb408f180b</t>
  </si>
  <si>
    <t>https://prod-fillout-oregon-s3.s3.us-west-2.amazonaws.com/orgid-431168/flowpublicid-kdFWQQWTckus/85143064-cfdd-40d8-aed9-1da0dc5c10a4-d3ffuTdQRWgEH5bewqKpIF4NY4Euwt3wWZLzT6GcIfSuyAleDaND2KAya59G3xIevAxCmjNGcRbHF50GKE6HaYJGtqu4vfrh7HU/1001042686.jpg</t>
  </si>
  <si>
    <t>Fri May 15 2026 19:46:00 GMT+0700 (Western Indonesia Time)</t>
  </si>
  <si>
    <t>Fri May 15 2026 19:26:00 GMT+0700 (Western Indonesia Time)</t>
  </si>
  <si>
    <t>https://build.fillout.com/editor/b6saBAA7ojus/results?sessionId=29f8dd3d-9e61-471f-8ed9-355fe0c07c31</t>
  </si>
  <si>
    <t>https://build.fillout.com/editor/kdFWQQWTckus/results?sessionId=8db21415-5e01-4b95-ba47-9a745b4fc2a5</t>
  </si>
  <si>
    <t>https://build.fillout.com/editor/b6saBAA7ojus/results?sessionId=a101f6ef-e37a-4951-ab91-66e81014c8cd, https://build.fillout.com/editor/b6saBAA7ojus/results?sessionId=7b160470-46a6-40e7-9193-d36b5b135961, https://build.fillout.com/editor/b6saBAA7ojus/results?sessionId=92fa67bb-0389-491c-9a43-f9ecfe8f8498, https://build.fillout.com/editor/b6saBAA7ojus/results?sessionId=843015f5-38d2-48d7-977c-a169051f0549</t>
  </si>
  <si>
    <t>Fri May 15 2026 19:42:00 GMT+0700 (Western Indonesia Time)</t>
  </si>
  <si>
    <t>Fri May 15 2026 19:40:00 GMT+0700 (Western Indonesia Time)</t>
  </si>
  <si>
    <t>a9ebc9e7-5032-46e8-8266-c4c454c35c25</t>
  </si>
  <si>
    <t>Fri May 22 2026 12:31:00 GMT+0700 (Western Indonesia Time)</t>
  </si>
  <si>
    <t>2019-12-05</t>
  </si>
  <si>
    <t>Fri May 22 2026 11:53:00 GMT+0700 (Western Indonesia Time)</t>
  </si>
  <si>
    <t>https://prod-fillout-oregon-s3.s3.us-west-2.amazonaws.com/orgid-431168/flowpublicid-kdFWQQWTckus/343c4c08-1a52-4eac-89d2-1555ca872bb4-NLKcfYZw836a6hh0MoHDSCZPuSTbpXTymLz0SitpI8uJQiG2AEkRbOSBbSiiXy2ZO25bBlDMcNTL2gmYl7xWCB0GjH6Jn7wKQWa/Screenshot_20260521_204523_CamScanner.jpg</t>
  </si>
  <si>
    <t>https://build.fillout.com/editor/b6saBAA7ojus/results?sessionId=23fdeb1d-52b0-4c78-b7e5-73cf97e8c9b7</t>
  </si>
  <si>
    <t>25/05/2026 05:56:03</t>
  </si>
  <si>
    <t>Riwayanto teguh prasetyo</t>
  </si>
  <si>
    <t>Fri May 15 2026 19:36:00 GMT+0700 (Western Indonesia Time)</t>
  </si>
  <si>
    <t>2013-06-14</t>
  </si>
  <si>
    <t>https://prod-fillout-oregon-s3.s3.us-west-2.amazonaws.com/orgid-431168/flowpublicid-kdFWQQWTckus/338b346f-1647-4c58-8057-e93400b9e97b-yIL0aM9L4SloEAZ1Eb89CIIpxPMFJqc7ULNjYdpHiHGUy90vrBb6otUbxZHIXXsC42WyzW6LsbCp9i82LvZY5DsfZGSGE2zxa6x/1001042695.jpg</t>
  </si>
  <si>
    <t>https://build.fillout.com/editor/b6saBAA7ojus/results?sessionId=f6456f7c-1b96-4462-abe6-3a0652507f5f</t>
  </si>
  <si>
    <t>25/05/2026 05:57:40</t>
  </si>
  <si>
    <t>Fri May 15 2026 19:33:00 GMT+0700 (Western Indonesia Time)</t>
  </si>
  <si>
    <t>1986-03-04</t>
  </si>
  <si>
    <t>https://prod-fillout-oregon-s3.s3.us-west-2.amazonaws.com/orgid-431168/flowpublicid-kdFWQQWTckus/18432655-a9b7-46e0-9ac7-99924e78ffbd-XG8umXuY1a10BPk11sEUDH7tJhOnNvmTyDJDWuwVIZtvfoOOhVHeEyk6Lfcjg3GXx1OUKPFosq5AJf0hqviUhWDrcfItVUEvjHo/ceb48ed3-8f07-4d56-af4b-3f367eda3f9c-1_all_15324.jpg</t>
  </si>
  <si>
    <t>https://build.fillout.com/editor/b6saBAA7ojus/results?sessionId=856ab8f5-e649-4f82-8914-45181dcfd4ba</t>
  </si>
  <si>
    <t>25/05/2026 06:02:51</t>
  </si>
  <si>
    <t>https://prod-fillout-oregon-s3.s3.us-west-2.amazonaws.com/orgid-431168/flowpublicid-kdFWQQWTckus/d8f27ac1-54d2-4f56-ae5d-d97d2d3947e9-fDb2s2WtqMIBRg5wLuE6QJhGzEDXn9kO3exj8A28UgYI0VpljnXluqZCSa0AY7QTXTL3dEb5GuIb3VRRGunPSFZGpCPwkk6dtgp/1001042686.jpg</t>
  </si>
  <si>
    <t>Fri May 15 2026 19:28:00 GMT+0700 (Western Indonesia Time)</t>
  </si>
  <si>
    <t>1981-11-13</t>
  </si>
  <si>
    <t>https://build.fillout.com/editor/b6saBAA7ojus/results?sessionId=467237e7-c838-4ff1-81ca-038510194359</t>
  </si>
  <si>
    <t>https://build.fillout.com/editor/b6saBAA7ojus/results?sessionId=61cef225-cb1a-495c-b5e2-c88da367a521, https://build.fillout.com/editor/b6saBAA7ojus/results?sessionId=ab3fd0a5-b6de-4837-8fc4-b86fb3d33f50</t>
  </si>
  <si>
    <t>Pungky Priyanto, Yeti Anggaraini, As Syifa Putri Almahyra</t>
  </si>
  <si>
    <t>25/05/2026 06:02:35</t>
  </si>
  <si>
    <t>https://build.fillout.com/editor/kdFWQQWTckus/results?sessionId=a9ebc9e7-5032-46e8-8266-c4c454c35c25</t>
  </si>
  <si>
    <t>Fri May 15 2026 19:11:00 GMT+0700 (Western Indonesia Time)</t>
  </si>
  <si>
    <t>2007-04-14</t>
  </si>
  <si>
    <t>Fri May 22 2026 14:06:00 GMT+0700 (Western Indonesia Time)</t>
  </si>
  <si>
    <t>Fri May 22 2026 12:39:00 GMT+0700 (Western Indonesia Time)</t>
  </si>
  <si>
    <t>https://build.fillout.com/editor/b6saBAA7ojus/results?sessionId=763cc32a-6043-48ff-b789-12a360d5aad7</t>
  </si>
  <si>
    <t>22/05/2026 04:06:20</t>
  </si>
  <si>
    <t>Fri May 15 2026 19:08:00 GMT+0700 (Western Indonesia Time)</t>
  </si>
  <si>
    <t>2010-11-05</t>
  </si>
  <si>
    <t>https://build.fillout.com/editor/b6saBAA7ojus/results?sessionId=d0ad15c2-a8b4-46bb-b9bd-d75327c08c78</t>
  </si>
  <si>
    <t>Fri May 15 2026 18:59:00 GMT+0700 (Western Indonesia Time)</t>
  </si>
  <si>
    <t>22/05/2026 04:12:14</t>
  </si>
  <si>
    <t>1982-02-07</t>
  </si>
  <si>
    <t>https://build.fillout.com/editor/b6saBAA7ojus/results?sessionId=8caeea39-ab02-4582-af51-0ae8d3b58977</t>
  </si>
  <si>
    <t>Fri May 15 2026 19:01:00 GMT+0700 (Western Indonesia Time)</t>
  </si>
  <si>
    <t>Fri May 15 2026 19:00:00 GMT+0700 (Western Indonesia Time)</t>
  </si>
  <si>
    <t>22/05/2026 04:20:03</t>
  </si>
  <si>
    <t>2021-03-16</t>
  </si>
  <si>
    <t>https://build.fillout.com/editor/b6saBAA7ojus/results?sessionId=b16f170c-edcc-404e-a64a-c7d6d276a6e1</t>
  </si>
  <si>
    <t>https://build.fillout.com/editor/b6saBAA7ojus/results?sessionId=ce790396-0eae-4cf4-99e4-96dbc8264307, https://build.fillout.com/editor/b6saBAA7ojus/results?sessionId=b14def62-499c-4b92-83a2-2352eb006f68</t>
  </si>
  <si>
    <t>Fri May 15 2026 18:56:00 GMT+0700 (Western Indonesia Time)</t>
  </si>
  <si>
    <t>1997-12-06</t>
  </si>
  <si>
    <t>22/05/2026 04:19:20</t>
  </si>
  <si>
    <t>https://build.fillout.com/editor/b6saBAA7ojus/results?sessionId=552751e8-0678-4283-92e2-232571130ea3</t>
  </si>
  <si>
    <t>Muhammad Aminudin, Yunanis Nurgastanti, Marchanda Aulia Dezifah, Muhammad Eikki Fritzi Al Yafi'udin</t>
  </si>
  <si>
    <t>https://build.fillout.com/editor/kdFWQQWTckus/results?sessionId=8341074f-e0b1-440e-ba34-35babc5b882d</t>
  </si>
  <si>
    <t>Fri May 15 2026 13:26:00 GMT+0700 (Western Indonesia Time)</t>
  </si>
  <si>
    <t>1979-08-20</t>
  </si>
  <si>
    <t>a9bcafe3-d477-4907-a783-10388919e359</t>
  </si>
  <si>
    <t>Fri May 22 2026 15:11:00 GMT+0700 (Western Indonesia Time)</t>
  </si>
  <si>
    <t>Fri May 22 2026 14:45:00 GMT+0700 (Western Indonesia Time)</t>
  </si>
  <si>
    <t>28/05/2026 02:28:16</t>
  </si>
  <si>
    <t>https://prod-fillout-oregon-s3.s3.us-west-2.amazonaws.com/orgid-431168/flowpublicid-kdFWQQWTckus/252b382f-7153-4479-bb6a-46edf205f422-MQgDBNQaxJlBLufoQlhqY32YdoGt2vbf01BgRY6OA812FooLD5RifUAV4ulAdh1AltPjkPxUmMzjjWB9pvdFtrt5HBuGoKzvdqR/WA_1778730080087.jpg</t>
  </si>
  <si>
    <t>https://build.fillout.com/editor/b6saBAA7ojus/results?sessionId=642c2470-03b0-4fa5-b03e-2e5cbf31d204</t>
  </si>
  <si>
    <t>Fri May 15 2026 18:53:00 GMT+0700 (Western Indonesia Time)</t>
  </si>
  <si>
    <t>1995-01-19</t>
  </si>
  <si>
    <t>92</t>
  </si>
  <si>
    <t>https://build.fillout.com/editor/b6saBAA7ojus/results?sessionId=873eafd7-de36-43c7-92d7-04b2a32b6607</t>
  </si>
  <si>
    <t>https://prod-fillout-oregon-s3.s3.us-west-2.amazonaws.com/orgid-431168/flowpublicid-kdFWQQWTckus/8adc10d8-18e3-44de-b000-7db496001783-a1cXuAm2yhxBxRdjCpCyyNorgMWCm7b3w75gcYn2ekiZVBb2RkQbOa8zPfU1k4k8hs6yQCr90tDkeOxR7H5Nw0ysUFEXsnoqMtk/1000424591.jpg</t>
  </si>
  <si>
    <t>28/05/2026 02:25:37</t>
  </si>
  <si>
    <t>Fri May 15 2026 18:41:00 GMT+0700 (Western Indonesia Time)</t>
  </si>
  <si>
    <t>Fri May 15 2026 18:38:00 GMT+0700 (Western Indonesia Time)</t>
  </si>
  <si>
    <t>1970-05-04</t>
  </si>
  <si>
    <t>https://prod-fillout-oregon-s3.s3.us-west-2.amazonaws.com/orgid-431168/flowpublicid-kdFWQQWTckus/d14ebc8a-721b-46af-99e6-3363f904fc20-1g1OiGHAlTl1XeXy5UqTOJNDU2AnOf59xqDdlmWlecmC6x8njdgkYA5HVNJPUwtDzCVGUIxyC2TIAOTeJcNEiU7VpXCryukZ51Z/1000424578.jpg</t>
  </si>
  <si>
    <t>18/05/2026 05:01:21</t>
  </si>
  <si>
    <t>https://build.fillout.com/editor/b6saBAA7ojus/results?sessionId=09bdffdc-27c4-4b17-b455-3be94f990fd8</t>
  </si>
  <si>
    <t>Fri May 15 2026 18:32:00 GMT+0700 (Western Indonesia Time)</t>
  </si>
  <si>
    <t>https://prod-fillout-oregon-s3.s3.us-west-2.amazonaws.com/orgid-431168/flowpublicid-kdFWQQWTckus/e34a2032-3eec-492f-9d3f-8ce43e1aeb48-RmtwvkE2m71BX1ecJpdUP5qN0MvUGodZmpEj8Q0vdlUJvFUuCndT4XwoddCUsiCiIif7PN6AyndpPVAkotq4WLClY6HUawlcD6T/1000424589.jpg</t>
  </si>
  <si>
    <t>1969-02-05</t>
  </si>
  <si>
    <t>18/05/2026 05:04:14</t>
  </si>
  <si>
    <t>https://build.fillout.com/editor/b6saBAA7ojus/results?sessionId=c4fb40b3-ff14-453e-89c5-108b50b5a892</t>
  </si>
  <si>
    <t>https://build.fillout.com/editor/kdFWQQWTckus/results?sessionId=a9bcafe3-d477-4907-a783-10388919e359</t>
  </si>
  <si>
    <t>Fri May 15 2026 17:11:00 GMT+0700 (Western Indonesia Time)</t>
  </si>
  <si>
    <t>8769e770-afef-461a-925e-2a695b131783</t>
  </si>
  <si>
    <t>Fri May 15 2026 17:08:00 GMT+0700 (Western Indonesia Time)</t>
  </si>
  <si>
    <t>2019-12-30</t>
  </si>
  <si>
    <t>https://prod-fillout-oregon-s3.s3.us-west-2.amazonaws.com/orgid-431168/flowpublicid-kdFWQQWTckus/0e9f4a80-e680-43de-ac4b-2663c6860d39-D4X6zvDyDjmMPSehXITkQkVe58PFLV8ihZtGNsEORRKDqwQ4gniST6M0JSeHjD2ZYbyYOx4qOTZMJ4oGLjWRj5ESG1XqZDkQQL7/Screenshot_20260525_111931_CamScanner.jpg</t>
  </si>
  <si>
    <t>https://build.fillout.com/editor/b6saBAA7ojus/results?sessionId=6036049b-519c-42dd-b0c6-fb2bb4fab308</t>
  </si>
  <si>
    <t>c2ad78af-6bf1-4dae-bb70-ed82f6dcf647</t>
  </si>
  <si>
    <t>Fri May 22 2026 15:54:00 GMT+0700 (Western Indonesia Time)</t>
  </si>
  <si>
    <t>https://prod-fillout-oregon-s3.s3.us-west-2.amazonaws.com/orgid-431168/flowpublicid-kdFWQQWTckus/abf8dc33-6667-406b-a783-663b91854223-d2en2txf9LnfGDQk2yhLmY7hIxtpBRahSs30zR04OpJgJxpR5XeDlA0GA1FyGiXfO5U13Ictzph7e5sSaYcLahwWWOuhpBAxa8x/IMG-20260522-WA0007.jpg</t>
  </si>
  <si>
    <t>Fri May 15 2026 17:05:00 GMT+0700 (Western Indonesia Time)</t>
  </si>
  <si>
    <t>18/05/2026 05:06:07</t>
  </si>
  <si>
    <t>2016-06-28</t>
  </si>
  <si>
    <t>https://build.fillout.com/editor/b6saBAA7ojus/results?sessionId=05060cd2-cd6d-4734-b82b-5d1cb71817f6</t>
  </si>
  <si>
    <t>632edc32-8be8-476b-8c6e-b464236c9e58</t>
  </si>
  <si>
    <t>Bacharuddin Yusuf Habibie</t>
  </si>
  <si>
    <t>3515031504190003</t>
  </si>
  <si>
    <t>2019-04-15</t>
  </si>
  <si>
    <t>Jl.Kenongo Rt 011 Rw 004 Gedang</t>
  </si>
  <si>
    <t>https://build.fillout.com/editor/b6saBAA7ojus/results?sessionId=632edc32-8be8-476b-8c6e-b464236c9e58</t>
  </si>
  <si>
    <t>18/05/2026 05:07:46</t>
  </si>
  <si>
    <t>https://prod-fillout-oregon-s3.s3.us-west-2.amazonaws.com/orgid-431168/flowpublicid-kdFWQQWTckus/f7e84731-4445-49a2-a69b-294b26e49264-KzGkOLfj7BrBpruPTuAN0TGt4Gj1JxQnjkWhIy6U5RVCv6fXrID6s1v01pFV7ekplH59bZWCZreVejJkKNg0H0dA2Cch2iYhFo4/IMG-20260522-WA0001.jpg</t>
  </si>
  <si>
    <t>Fri May 15 2026 17:00:00 GMT+0700 (Western Indonesia Time)</t>
  </si>
  <si>
    <t>1991-04-01</t>
  </si>
  <si>
    <t>https://prod-fillout-oregon-s3.s3.us-west-2.amazonaws.com/orgid-431168/flowpublicid-kdFWQQWTckus/2a51e6d7-8e92-479b-8d85-fdfe04a7f53f-LNwZnmWwMULq1O8Gbgoa4imf06R3B1VZLCDjJ5qzfDsSC11CfWIt9EO2tLOmIhoK8nSE4JSraqZXhO8xfHZVj1iEzRvjOCvDxg6/1001046805.jpg</t>
  </si>
  <si>
    <t>https://prod-fillout-oregon-s3.s3.us-west-2.amazonaws.com/orgid-431168/flowpublicid-kdFWQQWTckus/fc90ab6c-6962-43ec-b3a2-6d46636991e2-FCUNHpVErh2d4MhFq8HQyfYlaU6GFQ7QbGFS0PNmKLqMUFyAiKW2QYeNG6tilJw8YLQKtdrEZBefIZUMnm1a5OGFZU3Cmo7SkdZ/IMG-20260522-WA0000.jpg</t>
  </si>
  <si>
    <t>https://build.fillout.com/editor/b6saBAA7ojus/results?sessionId=dd52f1e3-98a5-4ac9-a0fa-6e150c82dc35</t>
  </si>
  <si>
    <t>dbf155a5-6728-486c-909c-5a8cf590f2bc</t>
  </si>
  <si>
    <t>15/05/2026 07:15:50</t>
  </si>
  <si>
    <t>3515036908010001</t>
  </si>
  <si>
    <t>ea50ddd2-95ad-443e-bc8e-3283b5a056c7</t>
  </si>
  <si>
    <t>Fri May 15 2026 17:02:00 GMT+0700 (Western Indonesia Time)</t>
  </si>
  <si>
    <t>Nizamuddin Aditama</t>
  </si>
  <si>
    <t>3515031406150001</t>
  </si>
  <si>
    <t>2015-08-14</t>
  </si>
  <si>
    <t>https://prod-fillout-oregon-s3.s3.us-west-2.amazonaws.com/orgid-431168/flowpublicid-kdFWQQWTckus/b0b3c800-fb0f-426f-8678-eed918ad559a-IFuFEqbiu4hN0BIn7odlnhfmYB0ju0VJ44GyxdguHgpy2IPLmj1JreWpoPR4oLX2z7du4NSWApl6Ga9w1lI637QzlZ3Y3sL6tHh/IMG-20260522-WA0002.jpg</t>
  </si>
  <si>
    <t>https://prod-fillout-oregon-s3.s3.us-west-2.amazonaws.com/orgid-431168/flowpublicid-kdFWQQWTckus/41a6151d-37ff-41e7-b6c4-a1ec7b666dce-pANxzxh73Uqtr3sxz9N8wjqI8thcy7CbAfBTNItngKlqLa5Zx5IhTSRbcquMl5ebAK24gjrttso0f7PrL08ZN0qMp9YmM4ufQPp/1001046806.jpg</t>
  </si>
  <si>
    <t>https://build.fillout.com/editor/b6saBAA7ojus/results?sessionId=ea50ddd2-95ad-443e-bc8e-3283b5a056c7</t>
  </si>
  <si>
    <t>17/05/2026 04:01:08</t>
  </si>
  <si>
    <t>d6486a66-9ff9-40b9-932b-178f60c74c2a</t>
  </si>
  <si>
    <t>Hidayatun Nisah</t>
  </si>
  <si>
    <t>3515034203940003</t>
  </si>
  <si>
    <t>1994-03-02</t>
  </si>
  <si>
    <t>Muhrim Hidayah, Siti Amnah</t>
  </si>
  <si>
    <t>https://build.fillout.com/editor/kdFWQQWTckus/results?sessionId=c2ad78af-6bf1-4dae-bb70-ed82f6dcf647</t>
  </si>
  <si>
    <t>https://prod-fillout-oregon-s3.s3.us-west-2.amazonaws.com/orgid-431168/flowpublicid-kdFWQQWTckus/6b0f3af3-1f92-4de7-ba20-dc6f2cd59687-sf4A1iFJNbtJNga3SnNxXC0nOEywArEm6kLD2gx4TKqbGLLoYL8KUZkk8QmW8CeBSlpGDCkIrb56VmU36TI7MwLSvKLLFgiOuPZ/1001046807.jpg</t>
  </si>
  <si>
    <t>https://build.fillout.com/editor/b6saBAA7ojus/results?sessionId=d6486a66-9ff9-40b9-932b-178f60c74c2a</t>
  </si>
  <si>
    <t>Fri May 22 2026 15:51:00 GMT+0700 (Western Indonesia Time)</t>
  </si>
  <si>
    <t>5defac22-5006-4e28-931c-176805134d45</t>
  </si>
  <si>
    <t>Fri May 15 2026 16:58:00 GMT+0700 (Western Indonesia Time)</t>
  </si>
  <si>
    <t>3515031212870003</t>
  </si>
  <si>
    <t>1987-12-12</t>
  </si>
  <si>
    <t>https://build.fillout.com/editor/b6saBAA7ojus/results?sessionId=5defac22-5006-4e28-931c-176805134d45</t>
  </si>
  <si>
    <t>https://build.fillout.com/editor/b6saBAA7ojus/results?sessionId=16041e22-6ea5-4dad-8395-2211e254f3e4, https://build.fillout.com/editor/b6saBAA7ojus/results?sessionId=326378ac-8d88-4723-8580-74c29b8b284f, https://build.fillout.com/editor/b6saBAA7ojus/results?sessionId=dc221369-36fc-41e5-b156-c25d3040f8db</t>
  </si>
  <si>
    <t>Fri May 15 2026 16:45:00 GMT+0700 (Western Indonesia Time)</t>
  </si>
  <si>
    <t>1990-02-03</t>
  </si>
  <si>
    <t>https://build.fillout.com/editor/b6saBAA7ojus/results?sessionId=1a68a30d-5ceb-42f3-8bda-5dab784bc5b2</t>
  </si>
  <si>
    <t>Fri May 15 2026 16:39:00 GMT+0700 (Western Indonesia Time)</t>
  </si>
  <si>
    <t>Fri May 15 2026 16:36:00 GMT+0700 (Western Indonesia Time)</t>
  </si>
  <si>
    <t>https://build.fillout.com/editor/b6saBAA7ojus/results?sessionId=cb27b238-6b45-41bf-bd85-fdaf23236a16</t>
  </si>
  <si>
    <t>Fri May 15 2026 16:33:00 GMT+0700 (Western Indonesia Time)</t>
  </si>
  <si>
    <t>1999-03-27</t>
  </si>
  <si>
    <t>https://build.fillout.com/editor/b6saBAA7ojus/results?sessionId=50ab31b3-3401-4fc4-b0e3-edfb19cfd558</t>
  </si>
  <si>
    <t>21/05/2026 12:01:57</t>
  </si>
  <si>
    <t>1998-06-16</t>
  </si>
  <si>
    <t>Mohammad Pujianto, Muntianingsih, Erlinda Dzakiyah Ananta, Felicia Widyadhana Ananta</t>
  </si>
  <si>
    <t>https://build.fillout.com/editor/kdFWQQWTckus/results?sessionId=714a63a5-a48e-45eb-8402-85a1ea0757e6</t>
  </si>
  <si>
    <t>https://build.fillout.com/editor/b6saBAA7ojus/results?sessionId=a4c62113-b743-4ee4-839c-41083965e124</t>
  </si>
  <si>
    <t>eb0b7777-82e5-48ac-b3e8-bf3a55111d24</t>
  </si>
  <si>
    <t>Fri May 22 2026 16:04:00 GMT+0700 (Western Indonesia Time)</t>
  </si>
  <si>
    <t>21/05/2026 12:04:40</t>
  </si>
  <si>
    <t>Fri May 15 2026 16:16:00 GMT+0700 (Western Indonesia Time)</t>
  </si>
  <si>
    <t>Fri May 15 2026 16:09:00 GMT+0700 (Western Indonesia Time)</t>
  </si>
  <si>
    <t>1959-04-24</t>
  </si>
  <si>
    <t>https://prod-fillout-oregon-s3.s3.us-west-2.amazonaws.com/orgid-431168/flowpublicid-kdFWQQWTckus/8eb175d1-0c84-41e1-a520-bc225b636f77-D0BktoHfO0PUJTTwbViSTF4tFswPHIyl0VSZcifphoZi6CsI59oBGTkplfxjWrin897V2uBPrWMivSjbbFifeTcoNfY8DkAeZ24/WA_1779440894852.jpg</t>
  </si>
  <si>
    <t>https://build.fillout.com/editor/b6saBAA7ojus/results?sessionId=b2245cb3-a385-4b67-9417-1879a531facd</t>
  </si>
  <si>
    <t>21/05/2026 12:06:19</t>
  </si>
  <si>
    <t>Fri May 15 2026 15:55:00 GMT+0700 (Western Indonesia Time)</t>
  </si>
  <si>
    <t>Fri May 15 2026 15:49:00 GMT+0700 (Western Indonesia Time)</t>
  </si>
  <si>
    <t>1965-06-02</t>
  </si>
  <si>
    <t>https://prod-fillout-oregon-s3.s3.us-west-2.amazonaws.com/orgid-431168/flowpublicid-kdFWQQWTckus/572aff48-4508-42de-90aa-806d4e48d9d1-RPHf11Rze2kEYbqblBwwCLzBxbfGJP7Eyys39podLrUAZBQHD8tG9vok9q9TsE7Qf6pyi0U7enHRRi9ha0c5z28lgsp2MxbAkn0/IMG-20260522-WA0011.jpg</t>
  </si>
  <si>
    <t>27/05/2026 09:01:50</t>
  </si>
  <si>
    <t>https://build.fillout.com/editor/b6saBAA7ojus/results?sessionId=a4c62113-b743-4ee4-839c-41083965e124, https://build.fillout.com/editor/b6saBAA7ojus/results?sessionId=50ab31b3-3401-4fc4-b0e3-edfb19cfd558, https://build.fillout.com/editor/b6saBAA7ojus/results?sessionId=cb27b238-6b45-41bf-bd85-fdaf23236a16</t>
  </si>
  <si>
    <t>https://build.fillout.com/editor/b6saBAA7ojus/results?sessionId=799e7df7-bf9b-42f9-b63e-856c250ec70b</t>
  </si>
  <si>
    <t>https://prod-fillout-oregon-s3.s3.us-west-2.amazonaws.com/orgid-431168/flowpublicid-kdFWQQWTckus/0a0f998c-eb9a-4bf8-9869-2aa63670b874-H6jed9gUkYIQM5jEDHpN8HCXwveAHmFq6Q4G6gRxuxZ8qkE43p17gT9NZO2hlVKyPa4JcX3gyhdGqnpN8DP1qVG5RrPp4HVRoQ9/IMG-20260522-WA0012.jpg</t>
  </si>
  <si>
    <t>89083027-bfbd-4595-b75e-71a8ceb757cc</t>
  </si>
  <si>
    <t>Fri May 15 2026 15:52:00 GMT+0700 (Western Indonesia Time)</t>
  </si>
  <si>
    <t>Fri May 15 2026 15:50:00 GMT+0700 (Western Indonesia Time)</t>
  </si>
  <si>
    <t>2007-05-07</t>
  </si>
  <si>
    <t>https://prod-fillout-oregon-s3.s3.us-west-2.amazonaws.com/orgid-431168/flowpublicid-kdFWQQWTckus/8443a956-b80e-43b7-a741-56b973c08f4f-xXYlQdpAOYsditTL56YpHMIbOJKlLFGFCa9aKAaQsrvAAPW61xG8u6CFEqPeqMoMYLLYpsvGfORPTFWM0G39gsv5mAiq9RLJaIW/IMG-20260525-WA0024.jpg</t>
  </si>
  <si>
    <t>https://prod-fillout-oregon-s3.s3.us-west-2.amazonaws.com/orgid-431168/flowpublicid-kdFWQQWTckus/b02dd538-4410-4ed8-8d8b-73bc49db9de0-vuGcad4hBdI9DCnBTVyCSuKEZadqhiSvq1TyIi0bp2eq80fvWAvwxyl5o2DWlbw03BNVEP6os05x8ONGH0jTn8gjpmaBP9HthrD/IMG_20260522_161704.jpg</t>
  </si>
  <si>
    <t>https://build.fillout.com/editor/b6saBAA7ojus/results?sessionId=4f1e2d47-6553-44e2-9f2d-ab97dd28b561</t>
  </si>
  <si>
    <t>Fri May 15 2026 15:48:00 GMT+0700 (Western Indonesia Time)</t>
  </si>
  <si>
    <t>1981-01-06</t>
  </si>
  <si>
    <t>Sumiati, Samsul Hadi</t>
  </si>
  <si>
    <t>https://build.fillout.com/editor/kdFWQQWTckus/results?sessionId=eb0b7777-82e5-48ac-b3e8-bf3a55111d24</t>
  </si>
  <si>
    <t>https://prod-fillout-oregon-s3.s3.us-west-2.amazonaws.com/orgid-431168/flowpublicid-kdFWQQWTckus/fff23f7a-c199-4ab2-9fb2-59d00c17979f-6T972MvoD3SYRtVD2DcJ83fFBuSlu1mQDlX4faqJA2uktpPuZTQlE0CRjdxCiF6qQbQoxbyEezbVIrrxiW5Gcm8fdSSeOKZ0PqN/IMG-20260525-WA0021.jpg</t>
  </si>
  <si>
    <t>https://build.fillout.com/editor/b6saBAA7ojus/results?sessionId=e289a50d-cd6f-4915-b110-eb9d35722469</t>
  </si>
  <si>
    <t>dc938639-8934-471c-999e-da400e589f22</t>
  </si>
  <si>
    <t>Fri May 22 2026 16:32:00 GMT+0700 (Western Indonesia Time)</t>
  </si>
  <si>
    <t>Fri May 22 2026 16:11:00 GMT+0700 (Western Indonesia Time)</t>
  </si>
  <si>
    <t>Fri May 15 2026 15:32:00 GMT+0700 (Western Indonesia Time)</t>
  </si>
  <si>
    <t>https://prod-fillout-oregon-s3.s3.us-west-2.amazonaws.com/orgid-431168/flowpublicid-kdFWQQWTckus/212a9503-d7f3-483f-b828-eb8c5608a70a-rfajMLM9mIenvv78WGO5W2qwVwSlTgW5EuAyGTD51UZPO9MOWZV9zqgYXx4nIGux13ygYK9yp3i95hgGrwqA6bvPdw8KUGNa2Sd/IMG-20260525-WA0020.jpg</t>
  </si>
  <si>
    <t>1954-04-04</t>
  </si>
  <si>
    <t>https://prod-fillout-oregon-s3.s3.us-west-2.amazonaws.com/orgid-431168/flowpublicid-kdFWQQWTckus/7f196347-af09-47c7-a428-a1fd93772a9b-F6yGeAN1ihIYccJa90Ckj4fHfCiFTNsaYPvNb0Exfc2lD57khvBrSKQqkZVgzuBgxMV2rQQJV6jdIPagyO8DHSsqc0k6xP8AENm/WA_1778729265039.jpg</t>
  </si>
  <si>
    <t>https://build.fillout.com/editor/b6saBAA7ojus/results?sessionId=372c0a12-51f5-4d73-a85a-f30c91c612e8</t>
  </si>
  <si>
    <t>https://prod-fillout-oregon-s3.s3.us-west-2.amazonaws.com/orgid-431168/flowpublicid-kdFWQQWTckus/f0cc6492-264a-4749-8dbc-71e8a5c1db30-bsoezynwGuIdmL6SWUmIFxbU73OKHYBD3F8iKyATjkMaoaFg722ccrIrSzQy85xJ2u3rALGfdDjlVcZ2RIt5LZJDdtDv4ZkQIbw/IMG-20260525-WA0022.jpg</t>
  </si>
  <si>
    <t>Fri May 15 2026 15:46:00 GMT+0700 (Western Indonesia Time)</t>
  </si>
  <si>
    <t>1975-12-15</t>
  </si>
  <si>
    <t>4900000</t>
  </si>
  <si>
    <t>https://prod-fillout-oregon-s3.s3.us-west-2.amazonaws.com/orgid-431168/flowpublicid-kdFWQQWTckus/87e7000f-3a19-4426-986a-f326747c8795-BAdesmXYF7ouVVtOtJB7Qv54JhiJntbh8Y8jiGMuiCmO7QQc6eSZpkqe8KD469dyDxHOT5FLKN3Yru7c6JSRO6FgDHsXeizGwDG/1000433812.jpg</t>
  </si>
  <si>
    <t>https://build.fillout.com/editor/b6saBAA7ojus/results?sessionId=a423c6fb-8b2a-4066-89e7-328a11c2c1c2, https://build.fillout.com/editor/b6saBAA7ojus/results?sessionId=fe13978f-be18-49c5-a9a6-0e0efc63df84, https://build.fillout.com/editor/b6saBAA7ojus/results?sessionId=b494a569-f7a0-46cc-82ca-e7dec4cbd8a5, https://build.fillout.com/editor/b6saBAA7ojus/results?sessionId=ce1ede0c-5bb4-43c0-b992-a8689e03b4da</t>
  </si>
  <si>
    <t>https://build.fillout.com/editor/b6saBAA7ojus/results?sessionId=4d76d000-4919-4632-8289-9eeaa2b195d0</t>
  </si>
  <si>
    <t>895397a1-21d4-4a6c-b151-f26373207bf7</t>
  </si>
  <si>
    <t>https://prod-fillout-oregon-s3.s3.us-west-2.amazonaws.com/orgid-431168/flowpublicid-kdFWQQWTckus/84c5541e-ece9-4a9d-9225-785a9b9461ef-lnWDO4fxG6EWrOY98TSj6wjZjKua1GIFZa6yIKCbtIdLFLfTVlijlwcbDxse7ob26hm3RoWK5Gs6I7en6uvehXRT09EnIG3VsIl/1000424542.jpg</t>
  </si>
  <si>
    <t>https://prod-fillout-oregon-s3.s3.us-west-2.amazonaws.com/orgid-431168/flowpublicid-kdFWQQWTckus/1f126fef-1acb-420f-875a-fe8691b5a9e7-xHljcYHoD4YCVHdF4Sbf98HMNdFmWByANTAedmFWna3AZvOiYE1zw0taEAvucn9OW1FYCSvLRlsClcyGsafMTFb4sb7aXUtQl5N/WA_1779623179390.jpg</t>
  </si>
  <si>
    <t>Fri May 15 2026 15:13:00 GMT+0700 (Western Indonesia Time)</t>
  </si>
  <si>
    <t>19/05/2026 13:11:10</t>
  </si>
  <si>
    <t>1950-04-07</t>
  </si>
  <si>
    <t>https://build.fillout.com/editor/b6saBAA7ojus/results?sessionId=9be3a8ed-9860-4149-b060-724b714a018e</t>
  </si>
  <si>
    <t>https://prod-fillout-oregon-s3.s3.us-west-2.amazonaws.com/orgid-431168/flowpublicid-kdFWQQWTckus/036c4d3a-0574-40bd-9531-748127d0e162-311jzKnpo06VdPdP0wrjoyyDtn1RqSporGz9mQ2GmEJW2Cv27yO4V1sbwasTJh6aU9jj0yI31ftmwFKudNOnfWcOwbf6PhiJHaB/1000433821.jpg</t>
  </si>
  <si>
    <t>Fri May 15 2026 15:05:00 GMT+0700 (Western Indonesia Time)</t>
  </si>
  <si>
    <t>https://prod-fillout-oregon-s3.s3.us-west-2.amazonaws.com/orgid-431168/flowpublicid-kdFWQQWTckus/0fb90bad-bbcd-4554-9efa-39079d7c1d2f-osdewWdfe6S4QM2d3zeYbpDBVVaDOs7YoGTazuqRclARRe85AluFhhV6ytFeAxYzTey8psiwbNVd2wxT1b268qKL9mBsNpg4YAM/1000002586.jpg</t>
  </si>
  <si>
    <t>19/05/2026 13:12:39</t>
  </si>
  <si>
    <t>1973-04-14</t>
  </si>
  <si>
    <t>https://prod-fillout-oregon-s3.s3.us-west-2.amazonaws.com/orgid-431168/flowpublicid-kdFWQQWTckus/ec6993c7-a927-4939-bd30-7e1e292da984-1ngwGXKiXbSzvipnaBTbo3xwaKfZ4Mu1wGkxEHEejixcrTjiRjQNzquLuE1O9SBRKZWnttfwfTFqdCTod2t6L74SeXUNH0j5KqK/1000002588.jpg</t>
  </si>
  <si>
    <t>https://build.fillout.com/editor/b6saBAA7ojus/results?sessionId=1ddfecdf-492e-453d-869d-63560b283571</t>
  </si>
  <si>
    <t>Moh Rosyid, Nur Kholifah, Hafizatul Ghania</t>
  </si>
  <si>
    <t>19/05/2026 01:51:02</t>
  </si>
  <si>
    <t>Fri May 15 2026 15:03:00 GMT+0700 (Western Indonesia Time)</t>
  </si>
  <si>
    <t>https://build.fillout.com/editor/kdFWQQWTckus/results?sessionId=dc938639-8934-471c-999e-da400e589f22</t>
  </si>
  <si>
    <t>1971-11-30</t>
  </si>
  <si>
    <t>https://prod-fillout-oregon-s3.s3.us-west-2.amazonaws.com/orgid-431168/flowpublicid-kdFWQQWTckus/eda46e22-10a7-4b7d-9559-ef597ffa84f2-ARqyxtcvmSWwTzySI0ZX3VdGOrPJye06WtnSsOFAapiFzdRPskYSLOgrHEznfsBdCoPhXgcPDfREsHSdKTkMNfIyjvZxylen8pc/1000002590.jpg</t>
  </si>
  <si>
    <t>f8c6df90-b6d8-4668-acb9-26b038ae782b</t>
  </si>
  <si>
    <t>https://build.fillout.com/editor/b6saBAA7ojus/results?sessionId=e1ed406b-147b-4930-b170-641b9751347b</t>
  </si>
  <si>
    <t>Fri May 22 2026 16:26:00 GMT+0700 (Western Indonesia Time)</t>
  </si>
  <si>
    <t>https://prod-fillout-oregon-s3.s3.us-west-2.amazonaws.com/orgid-431168/flowpublicid-kdFWQQWTckus/3d12672b-03c3-4a04-89e9-92654ac6f0db-TW0Cx66f6f2spHlWDixSADKy90mcbeic5E9DOHTNYyjSqYQjc0oGVez8hRf5akKtGxLXghKxLCrP0PUzhaExNAvY1Lc4B1nnkdj/WA_1779442043709.jpg</t>
  </si>
  <si>
    <t>Fri May 15 2026 14:56:00 GMT+0700 (Western Indonesia Time)</t>
  </si>
  <si>
    <t>Fri May 15 2026 14:54:00 GMT+0700 (Western Indonesia Time)</t>
  </si>
  <si>
    <t>19/05/2026 01:57:13</t>
  </si>
  <si>
    <t>https://build.fillout.com/editor/b6saBAA7ojus/results?sessionId=059a1a81-accc-4fc9-b2d6-aa9fb65b3ded, https://build.fillout.com/editor/b6saBAA7ojus/results?sessionId=745e6ce3-a55d-473f-a508-fc89b0453e1d, https://build.fillout.com/editor/b6saBAA7ojus/results?sessionId=9a434d0d-5141-421c-8699-f1fb9b872673</t>
  </si>
  <si>
    <t xml:space="preserve">Nurjanah </t>
  </si>
  <si>
    <t>https://build.fillout.com/editor/b6saBAA7ojus/results?sessionId=650d2546-7139-4f9e-bc41-0c78b17fc2eb</t>
  </si>
  <si>
    <t>19/05/2026 02:00:33</t>
  </si>
  <si>
    <t>https://prod-fillout-oregon-s3.s3.us-west-2.amazonaws.com/orgid-431168/flowpublicid-kdFWQQWTckus/ee5ffeaf-381f-4c7a-8554-2ea847eb6800-cWKK6Xpj52dQhzzOHTDyluBJCjh33sJLQFrKQklwe4CdCypIyv0mycezuDNePKudLmSMEC2pZi8Oyl1XcWUhPf7WidmJv6RresB/IMG-20260522-WA0011.jpg</t>
  </si>
  <si>
    <t>2006-09-23</t>
  </si>
  <si>
    <t>https://build.fillout.com/editor/b6saBAA7ojus/results?sessionId=4a3e2cfc-9184-4a6e-bdea-2acf6fd78b06</t>
  </si>
  <si>
    <t>19/05/2026 02:04:25</t>
  </si>
  <si>
    <t>https://prod-fillout-oregon-s3.s3.us-west-2.amazonaws.com/orgid-431168/flowpublicid-kdFWQQWTckus/05c326b5-3811-4ada-84f7-69b9c8af4fb1-35JcaJzdZlQ0rjR4ZPyOe4pAUhH8YfNFbu1UewkeMI5Ta9VtTLHg79d5iOhU2Kd7rIeFdUyc4Yen4q0P7l7qqrOyN5rpsR1tzvO/IMG-20260522-WA0012.jpg</t>
  </si>
  <si>
    <t>Fri May 15 2026 14:50:00 GMT+0700 (Western Indonesia Time)</t>
  </si>
  <si>
    <t>1979-10-26</t>
  </si>
  <si>
    <t>https://prod-fillout-oregon-s3.s3.us-west-2.amazonaws.com/orgid-431168/flowpublicid-kdFWQQWTckus/4b50fb03-dcad-4bae-a518-e52952f28268-0UYFzX78nImiouVU3B4xxroibHKCqLxuVPMhIvxL1RdTrQSY756P0X6aCDU8Mcfrt3XW8RgCsCMMf6iItNsdfyYXo4NzbmNGPdz/IMG_20260522_161704.jpg</t>
  </si>
  <si>
    <t>https://build.fillout.com/editor/b6saBAA7ojus/results?sessionId=463b6a81-db0e-4633-bfbd-7eae3c616c8f</t>
  </si>
  <si>
    <t>25/05/2026 08:46:45</t>
  </si>
  <si>
    <t>781324d8-139d-495d-9fd0-aeac6530f7b1</t>
  </si>
  <si>
    <t>Fri May 15 2026 14:52:00 GMT+0700 (Western Indonesia Time)</t>
  </si>
  <si>
    <t>muhammad arif hidayat</t>
  </si>
  <si>
    <t>3515030710980005</t>
  </si>
  <si>
    <t>sulawesi utara</t>
  </si>
  <si>
    <t>manado</t>
  </si>
  <si>
    <t>https://build.fillout.com/editor/b6saBAA7ojus/results?sessionId=781324d8-139d-495d-9fd0-aeac6530f7b1</t>
  </si>
  <si>
    <t>Moh.Abdul Azis , Nurjanah, Mega Fitri Azzahra</t>
  </si>
  <si>
    <t>https://build.fillout.com/editor/kdFWQQWTckus/results?sessionId=f8c6df90-b6d8-4668-acb9-26b038ae782b</t>
  </si>
  <si>
    <t>Fri May 15 2026 14:49:00 GMT+0700 (Western Indonesia Time)</t>
  </si>
  <si>
    <t>https://build.fillout.com/editor/b6saBAA7ojus/results?sessionId=d9f40484-e1fb-4cfd-9943-a3a9f620416e, https://build.fillout.com/editor/b6saBAA7ojus/results?sessionId=5e42fdcb-b306-46e8-9aa4-f498b2c61275</t>
  </si>
  <si>
    <t>25/05/2026 08:49:59</t>
  </si>
  <si>
    <t>1969-03-14</t>
  </si>
  <si>
    <t>f3463e17-4f65-4675-b63d-4d3f210526ec</t>
  </si>
  <si>
    <t>8b53a54e-6422-4adc-8999-c394c07f2c82</t>
  </si>
  <si>
    <t>https://prod-fillout-oregon-s3.s3.us-west-2.amazonaws.com/orgid-431168/flowpublicid-kdFWQQWTckus/0365222d-5176-4461-a0b4-efcf9ec56395-WqCE0nJEjMzujPYbgeRZc4xh8G0x0iW07h8mBFnz8f40wC2Aw5Zt2w7wdilPHgd1liLTxMnsTLNHLHYdgfNtBtkr9u33abKCuce/IMG-20260608-WA0000.jpg</t>
  </si>
  <si>
    <t>https://prod-fillout-oregon-s3.s3.us-west-2.amazonaws.com/orgid-431168/flowpublicid-kdFWQQWTckus/c5fcbd6c-9f76-4fe5-ad45-547072eab7fe-V3oFctdGes3Nn27RipeULkBpgc9OP0hyskUjULJwwusUNgNhv8M5jzmvWJxII6PaZp76xDvlXK0h0UBlceY4jWez58RTJ0uo7hS/WA_1779442483362.jpg</t>
  </si>
  <si>
    <t>https://build.fillout.com/editor/b6saBAA7ojus/results?sessionId=00b3db8c-eb23-4273-85f5-102e79af143e</t>
  </si>
  <si>
    <t>Fri May 15 2026 14:47:00 GMT+0700 (Western Indonesia Time)</t>
  </si>
  <si>
    <t>25/05/2026 08:51:32</t>
  </si>
  <si>
    <t>https://prod-fillout-oregon-s3.s3.us-west-2.amazonaws.com/orgid-431168/flowpublicid-kdFWQQWTckus/8547dbd0-3980-4b21-bb09-8ca63a15fbbf-4jElOVkyq7ITeeRhYY1XYRqSn6uXmFYoegKZeG3k35jpWrBdWTck3tWDIwCNTaw7GJ6rq38OZ6k9Ine6rW2169FUSh8jWDRuQ8u/1000002733.jpg</t>
  </si>
  <si>
    <t>https://prod-fillout-oregon-s3.s3.us-west-2.amazonaws.com/orgid-431168/flowpublicid-kdFWQQWTckus/6c2939ca-7b9f-4e73-ad8a-da6fe70d3ae6-4UTOTs0EG5HgirPI9zrpjY4P0aAhD5h9B2UBrINBV0ZXJBi3NMmI8k7GzgAfePLPvdft4mEO5zErHYwjVKolmTI8MK48CWp5Gk7/1000431305.jpg</t>
  </si>
  <si>
    <t>https://build.fillout.com/editor/b6saBAA7ojus/results?sessionId=ca0db188-bb92-4830-823c-2fb3117b1a54</t>
  </si>
  <si>
    <t>19/05/2026 14:10:48</t>
  </si>
  <si>
    <t>1967-03-30</t>
  </si>
  <si>
    <t>https://prod-fillout-oregon-s3.s3.us-west-2.amazonaws.com/orgid-431168/flowpublicid-kdFWQQWTckus/75011b79-9331-4da4-9d10-333778c6b867-LpAX9r9lkH6s7dJUx6g0437LQR77pQmc5q7IIARTPwNtNw4oajaGkPk8wlk8GULc7511rIWQF1VUxSRQC8VytysO2pVFXb9iq0t/1000002735.jpg</t>
  </si>
  <si>
    <t>https://prod-fillout-oregon-s3.s3.us-west-2.amazonaws.com/orgid-431168/flowpublicid-kdFWQQWTckus/f69fc9b3-c359-4343-b0c2-6d7ba704f2bd-yIckEnyvq0ICV4apNuIexNyA7xyFQDo5HYiDi8Kt3pyjKPgTjQxdDtbJrIMoli9FCLIKWh4geh8SbyoShtZCCxC7voypG0jqEFm/1000431303.jpg</t>
  </si>
  <si>
    <t>https://build.fillout.com/editor/b6saBAA7ojus/results?sessionId=09dcfebd-4472-4701-842e-db8c9820d30c</t>
  </si>
  <si>
    <t>https://prod-fillout-oregon-s3.s3.us-west-2.amazonaws.com/orgid-431168/flowpublicid-kdFWQQWTckus/d542da66-27cc-4c29-9dc4-ca6f2fba19fe-SmYchY9OaaOFkq2GjSnjFZiKHa44Wh8nPhUO6Dm8eI3g5ZGcd7vm99xg3HQD9f3bzeyVeoVt4DoHgqR5DSrP2YvZzp6V6URxpnz/1000002737.jpg</t>
  </si>
  <si>
    <t>Fri May 15 2026 14:36:00 GMT+0700 (Western Indonesia Time)</t>
  </si>
  <si>
    <t>https://prod-fillout-oregon-s3.s3.us-west-2.amazonaws.com/orgid-431168/flowpublicid-kdFWQQWTckus/945c344c-d161-4799-9528-c963e713f725-sFe2dWSukvycEhAuMO8xKhkTZLJNe1ZTC0BQNACg9QbAQGSSFrwxrIAKrJQb3c8QPpV1bhyoeg6bTnxf3180vahirfNkRoJ1kyy/1000431314.jpg</t>
  </si>
  <si>
    <t>19/05/2026 14:12:19</t>
  </si>
  <si>
    <t>2004-02-14</t>
  </si>
  <si>
    <t>https://build.fillout.com/editor/b6saBAA7ojus/results?sessionId=10d060c2-2a52-4cfb-93d9-da23996ef581</t>
  </si>
  <si>
    <t>https://build.fillout.com/editor/b6saBAA7ojus/results?sessionId=85bb87d7-3e74-4f60-8e8d-c77dc16f9d80, https://build.fillout.com/editor/b6saBAA7ojus/results?sessionId=1fa6da72-7e69-451a-90cc-4a3a2b1cff1f, https://build.fillout.com/editor/b6saBAA7ojus/results?sessionId=f48ba1da-711c-4e5f-ad3b-3fdb008f94cf, https://build.fillout.com/editor/b6saBAA7ojus/results?sessionId=cdb515f6-db60-46c2-a801-b859ff3a445a</t>
  </si>
  <si>
    <t>Senadi, Poniti</t>
  </si>
  <si>
    <t>https://build.fillout.com/editor/kdFWQQWTckus/results?sessionId=f3463e17-4f65-4675-b63d-4d3f210526ec</t>
  </si>
  <si>
    <t>Fri May 15 2026 14:39:00 GMT+0700 (Western Indonesia Time)</t>
  </si>
  <si>
    <t>19/05/2026 14:14:03</t>
  </si>
  <si>
    <t>2014-11-29</t>
  </si>
  <si>
    <t>Fri May 22 2026 16:38:00 GMT+0700 (Western Indonesia Time)</t>
  </si>
  <si>
    <t>https://build.fillout.com/editor/b6saBAA7ojus/results?sessionId=9773afe3-ea1f-4743-a63b-6038a0aa4803</t>
  </si>
  <si>
    <t>Fri May 15 2026 14:38:00 GMT+0700 (Western Indonesia Time)</t>
  </si>
  <si>
    <t>2011-07-02</t>
  </si>
  <si>
    <t>21/05/2026 09:22:14</t>
  </si>
  <si>
    <t>https://build.fillout.com/editor/b6saBAA7ojus/results?sessionId=71dae640-bbd6-4b8b-a9cf-4321faf2bf2c</t>
  </si>
  <si>
    <t>Fri May 15 2026 14:35:00 GMT+0700 (Western Indonesia Time)</t>
  </si>
  <si>
    <t>2013-06-06</t>
  </si>
  <si>
    <t>16/05/2026 13:14:43</t>
  </si>
  <si>
    <t>https://build.fillout.com/editor/b6saBAA7ojus/results?sessionId=a642aa41-4abf-408c-9ad9-868166c822fb</t>
  </si>
  <si>
    <t>58a6e673-cc30-4b5f-aa98-0bcc1ac898ad</t>
  </si>
  <si>
    <t>abdan syakuro</t>
  </si>
  <si>
    <t>3515031907970002</t>
  </si>
  <si>
    <t>bali</t>
  </si>
  <si>
    <t>denpasar</t>
  </si>
  <si>
    <t>https://build.fillout.com/editor/b6saBAA7ojus/results?sessionId=58a6e673-cc30-4b5f-aa98-0bcc1ac898ad</t>
  </si>
  <si>
    <t>16/05/2026 13:24:35</t>
  </si>
  <si>
    <t>https://build.fillout.com/editor/b6saBAA7ojus/results?sessionId=0b484722-97f5-4369-8a30-a19980432469, https://build.fillout.com/editor/b6saBAA7ojus/results?sessionId=d7dc597d-9a4c-4a44-bafb-55e589bde8a4</t>
  </si>
  <si>
    <t>Fri May 15 2026 14:32:00 GMT+0700 (Western Indonesia Time)</t>
  </si>
  <si>
    <t>8ba71c52-679c-4f94-9f93-5c741bd4885a</t>
  </si>
  <si>
    <t>https://prod-fillout-oregon-s3.s3.us-west-2.amazonaws.com/orgid-431168/flowpublicid-kdFWQQWTckus/3e12b4ae-b8ab-4f60-aef7-a2865fbf0bb4-cQtE82BvKs5wWkB1CgaNRhCeFyT8CtXR6wOMPFTN0jWfZbezKpWHKFluwiFoxsEHQaePbdXwBwb8Rbfnj8qUTGGALnthPL4jiKm/WA_1780482468881.jpg</t>
  </si>
  <si>
    <t>Aris Subagya , Elva Fisika, Novita Handayani, Muhammad Arjuna</t>
  </si>
  <si>
    <t>https://build.fillout.com/editor/kdFWQQWTckus/results?sessionId=51b6e1a9-b2b9-4959-9451-4bfe774dfe8c</t>
  </si>
  <si>
    <t>https://build.fillout.com/editor/b6saBAA7ojus/results?sessionId=c124e937-92ad-466d-bd29-08fc5e6cb8dc</t>
  </si>
  <si>
    <t>8c12baf0-9145-4a58-8b43-1ba19ee0646b</t>
  </si>
  <si>
    <t>Fri May 22 2026 18:33:00 GMT+0700 (Western Indonesia Time)</t>
  </si>
  <si>
    <t>Fri May 22 2026 17:48:00 GMT+0700 (Western Indonesia Time)</t>
  </si>
  <si>
    <t>Fri May 15 2026 14:33:00 GMT+0700 (Western Indonesia Time)</t>
  </si>
  <si>
    <t>https://prod-fillout-oregon-s3.s3.us-west-2.amazonaws.com/orgid-431168/flowpublicid-kdFWQQWTckus/77ac8168-05ea-447e-8384-d374d1a4a119-jvzJ7PqPy4PfmZOGNt0MRtbqpugYtKXmVW6inf3la2VcwJoTJhkQGB1kiUfL2r3Ys5ZdUmKzrjq7AlPcZGqujbrYRfcNsdprq6x/Screenshot_20260522_175127_CamScanner.jpg</t>
  </si>
  <si>
    <t>1975-08-28</t>
  </si>
  <si>
    <t>https://prod-fillout-oregon-s3.s3.us-west-2.amazonaws.com/orgid-431168/flowpublicid-kdFWQQWTckus/e4437e48-ec33-4229-b021-a0fb124e47a2-rdVC0xkv9KmdnIP5YiJnXRvHJCy3GwNoWhhGIyJGyhCLDJraPbLvYLGkJiLgE4bg10j4WlqUxQEMD8jiDKLOGsFE1xwqLjxdQfQ/1000434193.jpg</t>
  </si>
  <si>
    <t>https://build.fillout.com/editor/b6saBAA7ojus/results?sessionId=bcbbf7dd-dd95-41d6-9843-953e6af91445</t>
  </si>
  <si>
    <t>Fri May 15 2026 14:30:00 GMT+0700 (Western Indonesia Time)</t>
  </si>
  <si>
    <t>https://prod-fillout-oregon-s3.s3.us-west-2.amazonaws.com/orgid-431168/flowpublicid-kdFWQQWTckus/5c9e2806-94e3-4975-b3b7-eda4a8d9e763-8WkAmkaSVyXkpUj4VLSxJhL7gMFKosBjT3iKD5WcQ2o9JZdCc9c4iyX9Jf6I7qcRxAjr7ns2mVP6KO01VUJqFHEWRRSsYpU2fUV/1000434189.jpg</t>
  </si>
  <si>
    <t>1974-04-04</t>
  </si>
  <si>
    <t>https://prod-fillout-oregon-s3.s3.us-west-2.amazonaws.com/orgid-431168/flowpublicid-kdFWQQWTckus/bf834986-ed8b-48ec-b8dd-c938d3a25972-vOyFY34M1MfzJnC1kEjGMvuWxdJTjwSbpg9cwLMpyM6VgfS7vI43PaOiok7TnYLoCQhJONruhJJESo1cKVh6MrlHPtrODtPnFrm/1001036970.jpg</t>
  </si>
  <si>
    <t>https://build.fillout.com/editor/b6saBAA7ojus/results?sessionId=03eb53eb-4bf0-403f-a5f9-b53f104f1850</t>
  </si>
  <si>
    <t>15/05/2026 14:08:19</t>
  </si>
  <si>
    <t>https://prod-fillout-oregon-s3.s3.us-west-2.amazonaws.com/orgid-431168/flowpublicid-kdFWQQWTckus/36fce68c-88c1-4cbf-9cbc-66ab9b2e8724-UcfoSQaHgpeW68cps6FqVID7h2XBg0D7rlb8BkvHGpos2jInF7eljTiE9SwhTd4Hq9LQDInewdWQetMwbRb5ORNXLdngR8CRspF/1000434204.jpg</t>
  </si>
  <si>
    <t>https://prod-fillout-oregon-s3.s3.us-west-2.amazonaws.com/orgid-431168/flowpublicid-kdFWQQWTckus/98c48ff7-8985-459d-91ff-2756f24805ae-S1Z1qrcmHo0dQH2jzpg32dXPLBVrHs8zagFDtpJlfj1tJFP8SXSRb1KWGAnBgvbfJTjdU9IJ6evt210eBddXJeSiwkG2VmOkUX2/1001043044.jpg</t>
  </si>
  <si>
    <t>1972-01-15</t>
  </si>
  <si>
    <t>https://build.fillout.com/editor/b6saBAA7ojus/results?sessionId=769e83b2-81c9-4d5f-b7e3-fe1437a6a8af, https://build.fillout.com/editor/b6saBAA7ojus/results?sessionId=53a659dd-8230-4ada-a39e-831bafb0563f</t>
  </si>
  <si>
    <t>https://build.fillout.com/editor/b6saBAA7ojus/results?sessionId=f98b7bb3-9a79-419b-a03a-3eefdbb65121</t>
  </si>
  <si>
    <t>15/05/2026 14:11:57</t>
  </si>
  <si>
    <t>https://prod-fillout-oregon-s3.s3.us-west-2.amazonaws.com/orgid-431168/flowpublicid-kdFWQQWTckus/a4db7408-8e2c-44d6-835c-e426a35c27d7-gS4HQvObAmnjJi3MnOGdCJ61M9tqkMnHm1Nw3ddBxlNLxBc6uU2cAOjqfWk9BSfa8jgoRMlKYtLMLgwDjFelprJtKs1WnsHbvlc/1001043047.jpg</t>
  </si>
  <si>
    <t>Fri May 15 2026 14:22:00 GMT+0700 (Western Indonesia Time)</t>
  </si>
  <si>
    <t>Fri May 15 2026 14:20:00 GMT+0700 (Western Indonesia Time)</t>
  </si>
  <si>
    <t>1962-05-19</t>
  </si>
  <si>
    <t>Tajab, Siti Nurba'iyah</t>
  </si>
  <si>
    <t>15/05/2026 14:15:37</t>
  </si>
  <si>
    <t>https://build.fillout.com/editor/kdFWQQWTckus/results?sessionId=8c12baf0-9145-4a58-8b43-1ba19ee0646b</t>
  </si>
  <si>
    <t>Fri May 15 2026 14:15:00 GMT+0700 (Western Indonesia Time)</t>
  </si>
  <si>
    <t>Fri May 15 2026 14:13:00 GMT+0700 (Western Indonesia Time)</t>
  </si>
  <si>
    <t>2001-08-29</t>
  </si>
  <si>
    <t>Fri May 22 2026 18:50:00 GMT+0700 (Western Indonesia Time)</t>
  </si>
  <si>
    <t>Fri May 22 2026 18:36:00 GMT+0700 (Western Indonesia Time)</t>
  </si>
  <si>
    <t>15/05/2026 14:19:10</t>
  </si>
  <si>
    <t>Fri May 15 2026 13:57:00 GMT+0700 (Western Indonesia Time)</t>
  </si>
  <si>
    <t>1964-03-19</t>
  </si>
  <si>
    <t>https://build.fillout.com/editor/b6saBAA7ojus/results?sessionId=6506c353-425f-43b8-8d9a-212c42eaed3c</t>
  </si>
  <si>
    <t>24/05/2026 07:49:02</t>
  </si>
  <si>
    <t>Fri May 15 2026 14:03:00 GMT+0700 (Western Indonesia Time)</t>
  </si>
  <si>
    <t>1993-06-01</t>
  </si>
  <si>
    <t>8beaf6b9-6917-4f88-ab86-11377c03bdc7</t>
  </si>
  <si>
    <t>https://prod-fillout-oregon-s3.s3.us-west-2.amazonaws.com/orgid-431168/flowpublicid-kdFWQQWTckus/257a0915-ba51-4c46-aa07-630eef1a56cf-Uk44t1XyhZCV992aPb9tMgMJBoLYQsTyqRyL4WayQeQytoNGAQXWQ4vZ970GmFHYcecpL2Dwz0X4CSwwG5VS5VQo28zizmBsy5C/e2ac0ceb-103c-479d-a631-3624b4ee0451.jpg</t>
  </si>
  <si>
    <t>https://build.fillout.com/editor/b6saBAA7ojus/results?sessionId=82b6de3e-b0ca-42f7-afc6-505e3ff40002</t>
  </si>
  <si>
    <t>24/05/2026 07:50:34</t>
  </si>
  <si>
    <t>Fri May 15 2026 14:07:00 GMT+0700 (Western Indonesia Time)</t>
  </si>
  <si>
    <t>Fri May 15 2026 14:05:00 GMT+0700 (Western Indonesia Time)</t>
  </si>
  <si>
    <t>2007-06-11</t>
  </si>
  <si>
    <t>24/05/2026 07:52:26</t>
  </si>
  <si>
    <t>https://prod-fillout-oregon-s3.s3.us-west-2.amazonaws.com/orgid-431168/flowpublicid-kdFWQQWTckus/ec3868da-6220-426f-b113-60b38446bb19-D2TfDbzmyYLWp4AXQ3WlOwaA03MAYsxf05vLM3oJ8EVKclz4ziZ0PKpiQFPZcCVdSeRXTRxUz17yNgAomyxd2zv7CM9BaYLNcuy/7c80f6da-94b5-4b45-a268-38d7b04c1e05.jpg</t>
  </si>
  <si>
    <t>https://build.fillout.com/editor/kdFWQQWTckus/results?sessionId=40225ec8-a566-4ded-9d78-89e8f2cf4bd4</t>
  </si>
  <si>
    <t>f883d7be-aa69-4944-a83d-60ac50f85101</t>
  </si>
  <si>
    <t>Fri May 22 2026 19:33:00 GMT+0700 (Western Indonesia Time)</t>
  </si>
  <si>
    <t>https://build.fillout.com/editor/b6saBAA7ojus/results?sessionId=dd5b3b2b-2f4d-40e7-be26-611c420cd155</t>
  </si>
  <si>
    <t>Fri May 22 2026 19:11:00 GMT+0700 (Western Indonesia Time)</t>
  </si>
  <si>
    <t>https://prod-fillout-oregon-s3.s3.us-west-2.amazonaws.com/orgid-431168/flowpublicid-kdFWQQWTckus/6d10e4ac-1ffc-4f9e-8987-e77e4c5367f9-C2w8yF5gcNY8BFFPxhEG6amkm8phPQTKyMfeEocLcXLOeNmzbbvgm6FlgXF9NeDdnuULXipTqakemLPQFJO25MPBtcaJIj4fvk8/62af697b-a754-4c06-bc39-5cabd8d73fe6.jpg</t>
  </si>
  <si>
    <t>https://prod-fillout-oregon-s3.s3.us-west-2.amazonaws.com/orgid-431168/flowpublicid-kdFWQQWTckus/420a9b3a-290d-4ad0-b833-2acd9418e04c-QVp1YVdoGcQyygK1HtaMA2XrZYXeb23WpGNqesR2TiJoGFTDmQPsRY4L9AfZFgt7yV3gnq2hMbuYsqDq07hIME6GutAkOGJAbon/KK-Winarno.jpg</t>
  </si>
  <si>
    <t>Fri May 15 2026 13:59:00 GMT+0700 (Western Indonesia Time)</t>
  </si>
  <si>
    <t>21/05/2026 03:49:17</t>
  </si>
  <si>
    <t>https://prod-fillout-oregon-s3.s3.us-west-2.amazonaws.com/orgid-431168/flowpublicid-kdFWQQWTckus/8a6f621d-2788-453c-a352-6109d2e6107f-3Dxj0ntMj4fXVkvLv8m7rAAujmyxQ7lTildIwDNM6c632Lp7nLta50Cebadjr0HXxJEQmam8LNtU98qXiBlE7xVkuvum6S7ludy/e8c8da3b-5dd5-40a1-b3c9-434372bebd32.jpg</t>
  </si>
  <si>
    <t>3515032501097196</t>
  </si>
  <si>
    <t>https://build.fillout.com/editor/b6saBAA7ojus/results?sessionId=c7273f3a-1339-49d7-a524-fbfe666883dc</t>
  </si>
  <si>
    <t>https://prod-fillout-oregon-s3.s3.us-west-2.amazonaws.com/orgid-431168/flowpublicid-kdFWQQWTckus/921efe0b-3da9-4cbb-9064-3b1ecc1e8793-0RmsOSK2w7bf4JJmMLq1dKbbYg0ejc9eWPJ6dpN9RW2tRbNExBxeFlu6IQR50tYKx2xajF8pHgHxKnXDEbtfB5IHqlROU0IvPGm/223004.jpg</t>
  </si>
  <si>
    <t>21/05/2026 03:53:18</t>
  </si>
  <si>
    <t>Fri May 15 2026 13:38:00 GMT+0700 (Western Indonesia Time)</t>
  </si>
  <si>
    <t>Fri May 15 2026 13:25:00 GMT+0700 (Western Indonesia Time)</t>
  </si>
  <si>
    <t>1959-12-23</t>
  </si>
  <si>
    <t>https://build.fillout.com/editor/b6saBAA7ojus/results?sessionId=ae993308-bda5-44c4-88c0-01d077825bac, https://build.fillout.com/editor/b6saBAA7ojus/results?sessionId=a85a8e63-d3c0-4547-a789-60184603f7e4</t>
  </si>
  <si>
    <t>https://prod-fillout-oregon-s3.s3.us-west-2.amazonaws.com/orgid-431168/flowpublicid-kdFWQQWTckus/b2adc24a-be68-41cd-868e-98d9163e6695-KHjbVvkWarpJet8QfnO0aipjAkBjxouHe52JqD3TegFXPSGELWUjUiS59Oqlbt1D0a7uhsTY0yYsmHOb2sHQQDee0eFtCMmMKCg/223005.jpg</t>
  </si>
  <si>
    <t>https://build.fillout.com/editor/b6saBAA7ojus/results?sessionId=0474a585-521c-44cf-9667-39d76bd6060f</t>
  </si>
  <si>
    <t>21/05/2026 03:57:48</t>
  </si>
  <si>
    <t>Fri May 15 2026 13:37:00 GMT+0700 (Western Indonesia Time)</t>
  </si>
  <si>
    <t>Fri May 15 2026 13:18:00 GMT+0700 (Western Indonesia Time)</t>
  </si>
  <si>
    <t>1954-08-08</t>
  </si>
  <si>
    <t>https://prod-fillout-oregon-s3.s3.us-west-2.amazonaws.com/orgid-431168/flowpublicid-kdFWQQWTckus/bf6a4f5d-3d25-4efa-bd3a-f5b3cb9ec606-nQiag9bxAqOFsCGoA8DedV6VlsccO2zg0lPYfVWen4JIcDwCw6MA9SNfFJX0A3WAgbJPaKEhk0USWUBgpwqUBRMGFPk95hWDWXo/223006.jpg</t>
  </si>
  <si>
    <t>https://build.fillout.com/editor/b6saBAA7ojus/results?sessionId=4e9ef728-71ac-4c5b-bc5e-ab310bd811f4</t>
  </si>
  <si>
    <t>21/05/2026 04:03:56</t>
  </si>
  <si>
    <t>Fri May 15 2026 13:34:00 GMT+0700 (Western Indonesia Time)</t>
  </si>
  <si>
    <t>Fri May 15 2026 13:27:00 GMT+0700 (Western Indonesia Time)</t>
  </si>
  <si>
    <t>1999-12-24</t>
  </si>
  <si>
    <t>Winarno, Nur Aidatul Akhirin</t>
  </si>
  <si>
    <t>https://build.fillout.com/editor/kdFWQQWTckus/results?sessionId=f883d7be-aa69-4944-a83d-60ac50f85101</t>
  </si>
  <si>
    <t>https://build.fillout.com/editor/b6saBAA7ojus/results?sessionId=882919d7-5178-45c1-a7cf-570fbc522272</t>
  </si>
  <si>
    <t>21/05/2026 04:05:54</t>
  </si>
  <si>
    <t>b47fb957-7e9e-4f77-947c-1b8ac7da31a6</t>
  </si>
  <si>
    <t>Fri May 22 2026 19:34:00 GMT+0700 (Western Indonesia Time)</t>
  </si>
  <si>
    <t>Fri May 15 2026 13:21:00 GMT+0700 (Western Indonesia Time)</t>
  </si>
  <si>
    <t>Fri May 22 2026 18:37:00 GMT+0700 (Western Indonesia Time)</t>
  </si>
  <si>
    <t>1970-11-20</t>
  </si>
  <si>
    <t>https://prod-fillout-oregon-s3.s3.us-west-2.amazonaws.com/orgid-431168/flowpublicid-kdFWQQWTckus/5854269a-8ac0-4117-a6e1-ace7f03fb5cd-O4l1ErcnGwCtpmcanQeKQHtMqkpO0B9bK5MnMPlrR9VUIx3h8bMnuSbYhyl7GuZMriJCRl1GvrAwlgTRRu1UCUQaxEx0s2yR2st/Screenshot_20260522_091850_CamScanner.jpg</t>
  </si>
  <si>
    <t>https://build.fillout.com/editor/b6saBAA7ojus/results?sessionId=0f2c9b6c-e462-46c7-9eec-d41392ea0519</t>
  </si>
  <si>
    <t>Fri May 15 2026 13:14:00 GMT+0700 (Western Indonesia Time)</t>
  </si>
  <si>
    <t>1962-08-18</t>
  </si>
  <si>
    <t>https://build.fillout.com/editor/b6saBAA7ojus/results?sessionId=19d32cdb-4ca1-49ec-8481-6575311d9963, https://build.fillout.com/editor/b6saBAA7ojus/results?sessionId=a6e6bcf2-ad0b-470f-8636-b0822ca21d4c</t>
  </si>
  <si>
    <t>https://prod-fillout-oregon-s3.s3.us-west-2.amazonaws.com/orgid-431168/flowpublicid-kdFWQQWTckus/850025fd-2b5a-4f46-b54c-63f5f313f3f7-ooNnWzPPAZorimJUo1fROUT3da7ldiboTT2fxvahdKIFSucRYFNRmx5ym51hqzCdXqg1Ktw6czEBUR3dyh0LO672yh2TYHqTgCq/1001043108.jpg</t>
  </si>
  <si>
    <t>https://build.fillout.com/editor/b6saBAA7ojus/results?sessionId=c1c26e49-14b2-44eb-a731-8f6b9d609c68</t>
  </si>
  <si>
    <t>8c31820a-868c-468e-86fc-fa6afb71d649</t>
  </si>
  <si>
    <t xml:space="preserve">Eko wahdi suhendro </t>
  </si>
  <si>
    <t>https://prod-fillout-oregon-s3.s3.us-west-2.amazonaws.com/orgid-431168/flowpublicid-kdFWQQWTckus/9381d296-a658-454a-bdd0-dc1f3b46f0c4-HVEico5E72iUTjqR2BvRFUaGxbXpEkoosTeeTWH0CYpkdIwXICMcw0qMaXJiMwN3rexdbNlaZbGisOnWWHvHsn4gaBd1HSdYcXL/WA_1780904132661.jpg</t>
  </si>
  <si>
    <t>6b7f937f-44c5-4647-9f82-0faa4137eab9</t>
  </si>
  <si>
    <t>Fri May 15 2026 12:27:00 GMT+0700 (Western Indonesia Time)</t>
  </si>
  <si>
    <t>Fri May 15 2026 12:19:00 GMT+0700 (Western Indonesia Time)</t>
  </si>
  <si>
    <t>Ahmad hariz muhibbuddin</t>
  </si>
  <si>
    <t>1996-06-17</t>
  </si>
  <si>
    <t>https://prod-fillout-oregon-s3.s3.us-west-2.amazonaws.com/orgid-431168/flowpublicid-kdFWQQWTckus/500bd562-0c90-4378-ad50-036e9fac8102-NDBiHrGZ104bjbVExpYaKsjpnDT0wLInf3ABHajK5BRUroL27h64Qg4vARGR00Y4sBbqY2CZU4vjg5bLrkOWBwaM7nlqWZ88hoQ/1001043119.jpg</t>
  </si>
  <si>
    <t>https://build.fillout.com/editor/b6saBAA7ojus/results?sessionId=6b7f937f-44c5-4647-9f82-0faa4137eab9</t>
  </si>
  <si>
    <t>21/05/2026 12:03:00</t>
  </si>
  <si>
    <t>82e48abd-5303-4b15-9877-ecc6b1fea404</t>
  </si>
  <si>
    <t>Fri May 15 2026 12:25:00 GMT+0700 (Western Indonesia Time)</t>
  </si>
  <si>
    <t>Rizka nadzifah</t>
  </si>
  <si>
    <t>https://prod-fillout-oregon-s3.s3.us-west-2.amazonaws.com/orgid-431168/flowpublicid-kdFWQQWTckus/304659fe-110a-4f79-a8a9-15e523a4a517-NJ2d5W6mTDbp2Ys0lQ8m1Vqer5yrgWUPNk9OeEy72xzM2aFPue0k36qTep9GpE3gsJa9B8H8NktnDjwlkfaC1R7Yi8lC9GsgDqs/1001043122.jpg</t>
  </si>
  <si>
    <t>https://prod-fillout-oregon-s3.s3.us-west-2.amazonaws.com/orgid-431168/flowpublicid-kdFWQQWTckus/b27ebb26-f7cf-4c27-a0d3-d2dc24b232b2-nhjLXI9sJLRYmHhx6HDjJSxuJ6ePMpm8LCqczBX8KoCHTm759dvnLZJndd5pA2lhq7v3m2lO8cYCJAWwsLb3W0niyQoGQgpSz6U/IMG-20260608-WA0018.jpg</t>
  </si>
  <si>
    <t>https://build.fillout.com/editor/b6saBAA7ojus/results?sessionId=82e48abd-5303-4b15-9877-ecc6b1fea404</t>
  </si>
  <si>
    <t>d956d0e4-cff1-4c35-ad90-2f4883381e57</t>
  </si>
  <si>
    <t>Fri May 15 2026 12:16:00 GMT+0700 (Western Indonesia Time)</t>
  </si>
  <si>
    <t>1.2</t>
  </si>
  <si>
    <t>https://build.fillout.com/editor/b6saBAA7ojus/results?sessionId=d956d0e4-cff1-4c35-ad90-2f4883381e57</t>
  </si>
  <si>
    <t>18/05/2026 10:20:56</t>
  </si>
  <si>
    <t>https://prod-fillout-oregon-s3.s3.us-west-2.amazonaws.com/orgid-431168/flowpublicid-kdFWQQWTckus/e81a5686-0ffc-495a-b738-c98b971006dd-BIFKbGMouEb8alKPq52EZs9B5qapFWeB44OuhekazGfzNx8thr8PR2F8YeLhMl312Nl6qUIAGWGFZyTSU74VTL5qRXSQbeIY3uk/IMG-20260608-WA0019.jpg</t>
  </si>
  <si>
    <t>400000000</t>
  </si>
  <si>
    <t>550000000</t>
  </si>
  <si>
    <t>Imam Subki, Dwi Lestari, Ahmad Khafid, Natasya Putri Maharani</t>
  </si>
  <si>
    <t>https://build.fillout.com/editor/kdFWQQWTckus/results?sessionId=b47fb957-7e9e-4f77-947c-1b8ac7da31a6</t>
  </si>
  <si>
    <t>Fri May 15 2026 12:15:00 GMT+0700 (Western Indonesia Time)</t>
  </si>
  <si>
    <t>1999-09-14</t>
  </si>
  <si>
    <t>b32e733f-fa0a-45e4-8fdc-1793c6e65fb9</t>
  </si>
  <si>
    <t>Fri May 22 2026 20:04:00 GMT+0700 (Western Indonesia Time)</t>
  </si>
  <si>
    <t>Fri May 22 2026 19:41:00 GMT+0700 (Western Indonesia Time)</t>
  </si>
  <si>
    <t>https://build.fillout.com/editor/b6saBAA7ojus/results?sessionId=f86ca260-0040-4c18-a77b-fd3ef7f7dcc9</t>
  </si>
  <si>
    <t>18/05/2026 10:23:42</t>
  </si>
  <si>
    <t>https://prod-fillout-oregon-s3.s3.us-west-2.amazonaws.com/orgid-431168/flowpublicid-kdFWQQWTckus/74c151f0-bc3d-4907-aacb-6e1048151e64-CG9zEDuf4Fnx0RSBnoiADzLEWAC9jQF7LHASYF71F5A2Xr1CHQxscPeN0zAnDkQDnUYTRgK56ngSWuRuKkwuU1Kb2oLk6Kf3Cx4/IMG-20260608-WA0020.jpg</t>
  </si>
  <si>
    <t>https://prod-fillout-oregon-s3.s3.us-west-2.amazonaws.com/orgid-431168/flowpublicid-kdFWQQWTckus/d6739336-2601-425c-adda-ad1bbf48c989-yrXzNmAAJWTl0gvZryUbMzS1ke3jyfsUo7P3VyrZ4w0lAIHpV5Y9FHuukAaTSDIcazyBSO6nLTVnDtcRJSq3I3ZvVP4FYEY7vkQ/KK-M-Amin-Mustajib.jpg</t>
  </si>
  <si>
    <t>Fri May 15 2026 12:14:00 GMT+0700 (Western Indonesia Time)</t>
  </si>
  <si>
    <t>Fri May 15 2026 12:10:00 GMT+0700 (Western Indonesia Time)</t>
  </si>
  <si>
    <t>2000-04-20</t>
  </si>
  <si>
    <t>18/05/2026 10:27:06</t>
  </si>
  <si>
    <t>https://build.fillout.com/editor/b6saBAA7ojus/results?sessionId=e7a6313d-275b-4353-aa34-453f336bf7eb</t>
  </si>
  <si>
    <t>Fri May 15 2026 12:05:00 GMT+0700 (Western Indonesia Time)</t>
  </si>
  <si>
    <t>https://prod-fillout-oregon-s3.s3.us-west-2.amazonaws.com/orgid-431168/flowpublicid-kdFWQQWTckus/47c9ee6d-7023-4b54-9d07-1b916f381ea2-f5t3hrT7WYcEyPKeonDGC5YD7L80yYm2pvwmjjZsWrWR0jV9pnI0EkdsbCu6EC8Zlwce5otQ4Iyqcw5twmSXPkxlddAAUe6UYvd/223033.jpg</t>
  </si>
  <si>
    <t>https://build.fillout.com/editor/b6saBAA7ojus/results?sessionId=fbde75a2-307e-485a-8eb5-0357065e41de, https://build.fillout.com/editor/b6saBAA7ojus/results?sessionId=fc9cbb6d-53e3-444f-a0ba-cc18154dba80, https://build.fillout.com/editor/b6saBAA7ojus/results?sessionId=3985c51e-e5ec-41af-a90f-e73b48999f77, https://build.fillout.com/editor/b6saBAA7ojus/results?sessionId=8c7b80e4-30b2-461c-90d4-0d0195cff0e4</t>
  </si>
  <si>
    <t>2013-03-24</t>
  </si>
  <si>
    <t>19/05/2026 03:54:32</t>
  </si>
  <si>
    <t>https://build.fillout.com/editor/b6saBAA7ojus/results?sessionId=3c5ca859-97c9-4fd5-968b-9f1af10f55ca</t>
  </si>
  <si>
    <t>https://prod-fillout-oregon-s3.s3.us-west-2.amazonaws.com/orgid-431168/flowpublicid-kdFWQQWTckus/c4d25e18-cc2f-441a-b699-c64c0e468fc2-VRSw36YbfgDzyEd1ndTQjqiFWKoxZCGFW4WUivCvLZxfD4YG8Lq6ahYr997djbrwzkQRl0vHPHD1KnwkWYa53f8aLBtMoqPksgl/223034.jpg</t>
  </si>
  <si>
    <t>Fri May 15 2026 12:01:00 GMT+0700 (Western Indonesia Time)</t>
  </si>
  <si>
    <t>1975-09-13</t>
  </si>
  <si>
    <t>1.5</t>
  </si>
  <si>
    <t>19/05/2026 03:59:59</t>
  </si>
  <si>
    <t>https://prod-fillout-oregon-s3.s3.us-west-2.amazonaws.com/orgid-431168/flowpublicid-kdFWQQWTckus/68ef9edc-d23f-42c7-b44b-6f70e3bde5eb-pYil5HhYeCqv2hmrbCUxz9I95Yxjeutv6qiwMBssqlId8BvKbdCjp1FJGw3V31uums2Op9YKaBwMj6LVXWvuFxNqA9ciBrE1lIP/223035.jpg</t>
  </si>
  <si>
    <t>https://build.fillout.com/editor/b6saBAA7ojus/results?sessionId=09099601-b641-42de-bfd5-31d2fe80486d</t>
  </si>
  <si>
    <t>Fri May 15 2026 11:54:00 GMT+0700 (Western Indonesia Time)</t>
  </si>
  <si>
    <t>Fri May 15 2026 11:50:00 GMT+0700 (Western Indonesia Time)</t>
  </si>
  <si>
    <t>1954-07-05</t>
  </si>
  <si>
    <t>4dd2a378-6deb-4a23-a948-b0fd7d486445</t>
  </si>
  <si>
    <t>3515030505760004</t>
  </si>
  <si>
    <t>https://build.fillout.com/editor/b6saBAA7ojus/results?sessionId=4ade3902-2b4e-4552-ad8a-285987a2e711</t>
  </si>
  <si>
    <t>https://build.fillout.com/editor/kdFWQQWTckus/results?sessionId=b32e733f-fa0a-45e4-8fdc-1793c6e65fb9</t>
  </si>
  <si>
    <t>Fri May 15 2026 11:49:00 GMT+0700 (Western Indonesia Time)</t>
  </si>
  <si>
    <t>Fri May 15 2026 11:39:00 GMT+0700 (Western Indonesia Time)</t>
  </si>
  <si>
    <t>1971-04-30</t>
  </si>
  <si>
    <t>3300000</t>
  </si>
  <si>
    <t>Fri May 22 2026 21:13:00 GMT+0700 (Western Indonesia Time)</t>
  </si>
  <si>
    <t>09df73c1-8632-43b2-bf03-cdd00cb6ecbb</t>
  </si>
  <si>
    <t>Fri May 22 2026 20:50:00 GMT+0700 (Western Indonesia Time)</t>
  </si>
  <si>
    <t>5315036002810003</t>
  </si>
  <si>
    <t>https://build.fillout.com/editor/b6saBAA7ojus/results?sessionId=3ba5e825-2e56-40ae-9225-a324599f53a4</t>
  </si>
  <si>
    <t>https://build.fillout.com/editor/b6saBAA7ojus/results?sessionId=9dfe0921-4cc9-42d0-b2af-83aa476746b6, https://build.fillout.com/editor/b6saBAA7ojus/results?sessionId=32b2d9d6-5f56-407c-844f-c28b672b61f6, https://build.fillout.com/editor/b6saBAA7ojus/results?sessionId=ac54d850-4330-4232-80e5-ba9c0facf1d6, https://build.fillout.com/editor/b6saBAA7ojus/results?sessionId=bc296d32-38ef-4333-9a96-cfb4b79dda07</t>
  </si>
  <si>
    <t>Fri May 15 2026 11:35:00 GMT+0700 (Western Indonesia Time)</t>
  </si>
  <si>
    <t>1957-03-13</t>
  </si>
  <si>
    <t>3800000</t>
  </si>
  <si>
    <t xml:space="preserve">Pensiunan </t>
  </si>
  <si>
    <t>5a1ffd11-756d-4c8c-9c4a-3f979453c04e</t>
  </si>
  <si>
    <t>Hanna rizky maulidyah</t>
  </si>
  <si>
    <t>3515034905030001</t>
  </si>
  <si>
    <t>https://build.fillout.com/editor/b6saBAA7ojus/results?sessionId=37fc95ab-cc4f-4783-8f30-8af02f959ab7</t>
  </si>
  <si>
    <t>Fri May 15 2026 11:20:00 GMT+0700 (Western Indonesia Time)</t>
  </si>
  <si>
    <t>Fri May 15 2026 11:17:00 GMT+0700 (Western Indonesia Time)</t>
  </si>
  <si>
    <t>1971-05-03</t>
  </si>
  <si>
    <t>866daf63-2be2-437b-b6f7-d9631e25c825</t>
  </si>
  <si>
    <t>Tadjudin widyo kunjoro</t>
  </si>
  <si>
    <t>3515031206080002</t>
  </si>
  <si>
    <t>https://build.fillout.com/editor/b6saBAA7ojus/results?sessionId=5e42fdcb-b306-46e8-9aa4-f498b2c61275</t>
  </si>
  <si>
    <t>Fri May 15 2026 11:14:00 GMT+0700 (Western Indonesia Time)</t>
  </si>
  <si>
    <t>1977-02-04</t>
  </si>
  <si>
    <t>https://build.fillout.com/editor/b6saBAA7ojus/results?sessionId=d9f40484-e1fb-4cfd-9943-a3a9f620416e</t>
  </si>
  <si>
    <t>19/05/2026 11:42:21</t>
  </si>
  <si>
    <t>dcbb5904-53a2-4ce4-99fd-f2d76e2ae49f</t>
  </si>
  <si>
    <t>Fri May 15 2026 11:06:00 GMT+0700 (Western Indonesia Time)</t>
  </si>
  <si>
    <t>Fri May 15 2026 11:04:00 GMT+0700 (Western Indonesia Time)</t>
  </si>
  <si>
    <t>selly rachma meylani</t>
  </si>
  <si>
    <t>3515037005050002</t>
  </si>
  <si>
    <t>2006-05-30</t>
  </si>
  <si>
    <t>https://build.fillout.com/editor/b6saBAA7ojus/results?sessionId=dcbb5904-53a2-4ce4-99fd-f2d76e2ae49f</t>
  </si>
  <si>
    <t>19/05/2026 11:44:44</t>
  </si>
  <si>
    <t>ca6ed250-7f28-4986-ad28-513a2e63ef14</t>
  </si>
  <si>
    <t>Fri May 15 2026 11:02:00 GMT+0700 (Western Indonesia Time)</t>
  </si>
  <si>
    <t>3515034202610001</t>
  </si>
  <si>
    <t>1961-02-02</t>
  </si>
  <si>
    <t>8ddc346c-1a79-4cbf-b1ee-7b76a4abbf52</t>
  </si>
  <si>
    <t>https://prod-fillout-oregon-s3.s3.us-west-2.amazonaws.com/orgid-431168/flowpublicid-kdFWQQWTckus/694d954d-4192-4ab1-9ce1-190e070c0112-0scumeW8InNgINITkKvvBPzuWUoe0MYLU8VTgPtxQsvqYy1vhLmUtLxqh2tU4QDsXtD4NkDAZsO1BDUde7h8lzhPBFd4JMEjNEh/101173e4-7d69-4d7e-8d73-66c21588c9e8.jpg</t>
  </si>
  <si>
    <t>https://build.fillout.com/editor/b6saBAA7ojus/results?sessionId=ca6ed250-7f28-4986-ad28-513a2e63ef14</t>
  </si>
  <si>
    <t>19/05/2026 11:46:59</t>
  </si>
  <si>
    <t>Okik Mumazat Saputro, Suciani Rahayu, Clarissa Nadine Dwi Oktavia</t>
  </si>
  <si>
    <t>Fri May 15 2026 10:53:00 GMT+0700 (Western Indonesia Time)</t>
  </si>
  <si>
    <t>https://build.fillout.com/editor/kdFWQQWTckus/results?sessionId=7f9af156-9b71-43cc-a15e-f8e526262ef4</t>
  </si>
  <si>
    <t>Fri May 15 2026 10:51:00 GMT+0700 (Western Indonesia Time)</t>
  </si>
  <si>
    <t>1972-07-01</t>
  </si>
  <si>
    <t>https://prod-fillout-oregon-s3.s3.us-west-2.amazonaws.com/orgid-431168/flowpublicid-kdFWQQWTckus/4c15145b-22a2-4ca6-ad85-d63764d515b3-AaH7hkyxhL1gNtmhNoVe6iNDNCCuSrTDMBXZpSHnRPsz6SrFmnsrqGqyos2Dyl0EKOk8Gs6UhT5fhpMSU5tUUgN1mrnjS9IGQ5A/9e9ae778-d33c-42db-a128-651968db5bfe.jpg</t>
  </si>
  <si>
    <t>d93a507b-0479-4ec8-b24c-f23d7ae73d80</t>
  </si>
  <si>
    <t>Fri May 22 2026 22:27:00 GMT+0700 (Western Indonesia Time)</t>
  </si>
  <si>
    <t>Fri May 22 2026 21:57:00 GMT+0700 (Western Indonesia Time)</t>
  </si>
  <si>
    <t>https://build.fillout.com/editor/b6saBAA7ojus/results?sessionId=6a6df0e2-fb49-417a-b4e1-958dd780ec43</t>
  </si>
  <si>
    <t>https://prod-fillout-oregon-s3.s3.us-west-2.amazonaws.com/orgid-431168/flowpublicid-kdFWQQWTckus/51e2ae96-f8d7-44d7-9e00-a0e0837e3bc7-V8jUPWGjAmmUHUDV3pcLgdQF3cAqu9u7TKwID3avNReCpNdMh2qGYYqV2CeOWi4V8jnyUqFCAhPyxlmlGpuapa6A3FQIgWcVujd/KK-Sodik.jpg</t>
  </si>
  <si>
    <t>19/05/2026 11:48:50</t>
  </si>
  <si>
    <t>Fri May 15 2026 10:49:00 GMT+0700 (Western Indonesia Time)</t>
  </si>
  <si>
    <t>https://prod-fillout-oregon-s3.s3.us-west-2.amazonaws.com/orgid-431168/flowpublicid-kdFWQQWTckus/0cbd4562-3c7b-4a37-b526-a3294fdc5c7e-SEeUwJ9HqUvVF36my7KTPdrb5fSRrHW5SyMrRjS55OUP9gyR5vBGVpKfd8XMRtu3w3wlBVLvaVWkia7RDqykNONadttHArbykAR/b037513d-c9c7-4b53-8637-f35cb77a9695.jpg</t>
  </si>
  <si>
    <t>1970-05-15</t>
  </si>
  <si>
    <t>https://prod-fillout-oregon-s3.s3.us-west-2.amazonaws.com/orgid-431168/flowpublicid-kdFWQQWTckus/91052d17-f010-49a7-8f64-5527e8e4386a-ZdsvMqMXvQBgcfmMDiG9dXWoePFMZmqep967r5keICS5Caf0uaj32ScCnFgeyvczZgQcC7RC6V5le7gaNYBPgDco8se9YmQXIdA/f9bb96d7-5362-4ae7-8ac1-99a04385042e.jpg</t>
  </si>
  <si>
    <t>https://prod-fillout-oregon-s3.s3.us-west-2.amazonaws.com/orgid-431168/flowpublicid-kdFWQQWTckus/3e9d15bf-5dd8-48b6-9e6a-9bfbf48fecc1-rHSYlIe4BAf4nqDqgGnLJqbzumFkNkcZwMm0ZAD1gDXUuWVvqLb5jtXNBCg7qOIQLuxgY4tltra8hFukBpjhWMMVZY5yDKWUCMk/223068.jpg</t>
  </si>
  <si>
    <t>https://build.fillout.com/editor/b6saBAA7ojus/results?sessionId=5ac658ce-6b3d-477e-9e70-84db50178ea1</t>
  </si>
  <si>
    <t>19/05/2026 11:50:39</t>
  </si>
  <si>
    <t>Fri May 15 2026 10:42:00 GMT+0700 (Western Indonesia Time)</t>
  </si>
  <si>
    <t>Fri May 15 2026 10:41:00 GMT+0700 (Western Indonesia Time)</t>
  </si>
  <si>
    <t>2012-09-24</t>
  </si>
  <si>
    <t>https://prod-fillout-oregon-s3.s3.us-west-2.amazonaws.com/orgid-431168/flowpublicid-kdFWQQWTckus/bc5f6ff8-a05a-48d5-a578-2fcb882580c7-ymxfPMWHrrciKm54t3ekRGiLZL9jCN40AVmxZZL9aHazTOZucQjttb0OcBXIsTbUm5CXT0aPCeGvGy0TCGitxC65upnXvUaIg5U/223069.jpg</t>
  </si>
  <si>
    <t>https://build.fillout.com/editor/b6saBAA7ojus/results?sessionId=92061d1e-2bd0-444f-8565-b312ad5767b3, https://build.fillout.com/editor/b6saBAA7ojus/results?sessionId=0e273b1d-d8be-4cc7-8ec4-e2ef4051ee82, https://build.fillout.com/editor/b6saBAA7ojus/results?sessionId=d22fbf76-d75a-40f1-ab0e-c06eff2e74f4, https://build.fillout.com/editor/b6saBAA7ojus/results?sessionId=6e0c9bcc-0228-4515-ba0d-fea7f3787a90</t>
  </si>
  <si>
    <t>https://build.fillout.com/editor/b6saBAA7ojus/results?sessionId=59d12add-c8d7-46d8-b68c-b03341112991</t>
  </si>
  <si>
    <t>19/05/2026 11:51:40</t>
  </si>
  <si>
    <t>https://prod-fillout-oregon-s3.s3.us-west-2.amazonaws.com/orgid-431168/flowpublicid-kdFWQQWTckus/5c69a17a-e988-4265-aa78-962c6212df84-1jT13qtdmYDaGiInx0bOObowtsBZiXZj9RCgCpfkhPKSGuRbGvaaW1pgRnFKMsMrRc6gYrEVh3boFrWsCBxQWXUMtIvchHuoVBx/223070.jpg</t>
  </si>
  <si>
    <t>Fri May 15 2026 10:39:00 GMT+0700 (Western Indonesia Time)</t>
  </si>
  <si>
    <t>1972-01-02</t>
  </si>
  <si>
    <t>https://build.fillout.com/editor/b6saBAA7ojus/results?sessionId=f032ac1b-74bd-47c3-8c3e-0761d6c1b41a</t>
  </si>
  <si>
    <t>df66369f-1d5a-40ff-b5c5-fe4c73fb8ecc</t>
  </si>
  <si>
    <t>14/05/2026 12:21:31</t>
  </si>
  <si>
    <t>3515030505800001</t>
  </si>
  <si>
    <t>https://build.fillout.com/editor/kdFWQQWTckus/results?sessionId=d93a507b-0479-4ec8-b24c-f23d7ae73d80</t>
  </si>
  <si>
    <t>Fri May 15 2026 10:36:00 GMT+0700 (Western Indonesia Time)</t>
  </si>
  <si>
    <t>1967-05-24</t>
  </si>
  <si>
    <t>f47d4e6b-0dd8-4af5-8357-3bdf51d7de89</t>
  </si>
  <si>
    <t>Fri May 22 2026 23:28:00 GMT+0700 (Western Indonesia Time)</t>
  </si>
  <si>
    <t>Fri May 22 2026 23:03:00 GMT+0700 (Western Indonesia Time)</t>
  </si>
  <si>
    <t>https://prod-fillout-oregon-s3.s3.us-west-2.amazonaws.com/orgid-431168/flowpublicid-kdFWQQWTckus/7d17af08-dc9c-4b0d-ac43-c271da488d58-K1NppMgVjTLEfjZCJvhxpeWPgFtDslaMdKgcqxTo9OzobkJsBfivk5Glg59lR0TZT66xStTB2JMli5cuXDnkUd6YH4vE7ANeznQ/KK-Wahyu.jpg</t>
  </si>
  <si>
    <t>https://build.fillout.com/editor/b6saBAA7ojus/results?sessionId=d4f62f68-286d-4185-8961-6c4a711e4bdf</t>
  </si>
  <si>
    <t>8dff8a7c-dc6c-48f6-bf40-d0187129e4d5</t>
  </si>
  <si>
    <t>14/05/2026 12:25:27</t>
  </si>
  <si>
    <t>Dwi rachmawati</t>
  </si>
  <si>
    <t>3515034409830001</t>
  </si>
  <si>
    <t>bf635f56-44be-4a26-9db5-6f91963ae05d</t>
  </si>
  <si>
    <t>Fri May 15 2026 10:27:00 GMT+0700 (Western Indonesia Time)</t>
  </si>
  <si>
    <t>Fri May 15 2026 10:19:00 GMT+0700 (Western Indonesia Time)</t>
  </si>
  <si>
    <t>ibnu jamil</t>
  </si>
  <si>
    <t>3202132110060003</t>
  </si>
  <si>
    <t>jawa barat</t>
  </si>
  <si>
    <t>sukabumi</t>
  </si>
  <si>
    <t>https://build.fillout.com/editor/b6saBAA7ojus/results?sessionId=bf635f56-44be-4a26-9db5-6f91963ae05d</t>
  </si>
  <si>
    <t>https://prod-fillout-oregon-s3.s3.us-west-2.amazonaws.com/orgid-431168/flowpublicid-kdFWQQWTckus/3c6192c2-1086-4e84-ac31-b3cac5e3c6f6-VB0n3GRgboIj4BKmSPrLZRhOmOEy0GNiAUNpsiXINZDGRLQGkAxd5BakxJpChh8J1zZr6o42gQbYQx7CkohFM6Ayyc7CfN3ebXb/223119.jpg</t>
  </si>
  <si>
    <t>c3bef826-ffbf-4e02-9b9d-f47241f33d88</t>
  </si>
  <si>
    <t>Fri May 15 2026 10:25:00 GMT+0700 (Western Indonesia Time)</t>
  </si>
  <si>
    <t>muhammad khairon</t>
  </si>
  <si>
    <t>3202132205120003</t>
  </si>
  <si>
    <t>2012-05-22</t>
  </si>
  <si>
    <t>b50914d0-f105-4502-8a62-db9652a788a3</t>
  </si>
  <si>
    <t>14/05/2026 12:28:23</t>
  </si>
  <si>
    <t>Achmad Andra sinatra</t>
  </si>
  <si>
    <t>3515031110040001</t>
  </si>
  <si>
    <t>https://prod-fillout-oregon-s3.s3.us-west-2.amazonaws.com/orgid-431168/flowpublicid-kdFWQQWTckus/a5e2c084-bbd8-4c0f-ba0a-7025fbf2df4c-fFAUl3kBQvN12L3VcwHtIrTvRcxarvO6FGN2rtPTvqAEEIM68JCQzkp9qfYyY9sBRnJQgfxagIxd720bDI6u3yCqKeRZuSRmu61/223120.jpg</t>
  </si>
  <si>
    <t>https://build.fillout.com/editor/b6saBAA7ojus/results?sessionId=6469a83e-c0d5-42fa-930c-dcf97a4ad51d, https://build.fillout.com/editor/b6saBAA7ojus/results?sessionId=42e7e4df-9f47-4b90-8b30-1bc37f2176b7</t>
  </si>
  <si>
    <t>https://build.fillout.com/editor/b6saBAA7ojus/results?sessionId=c3bef826-ffbf-4e02-9b9d-f47241f33d88</t>
  </si>
  <si>
    <t>https://prod-fillout-oregon-s3.s3.us-west-2.amazonaws.com/orgid-431168/flowpublicid-kdFWQQWTckus/f9274f6e-9438-4a4a-969b-4439fec740f3-DbBgdnO9CPywuaTuotaIA1Sh6NKlKZAW5CxqqfyziqD5CDrKfY4vcGCV97Sr8yqmtHy6LoGuMFJsJIKkYiiYyvnlh9cnq5Nc7W2/223121.jpg</t>
  </si>
  <si>
    <t>a31d3812-82dd-4023-9ce9-42e41a304ded</t>
  </si>
  <si>
    <t>Fri May 15 2026 10:23:00 GMT+0700 (Western Indonesia Time)</t>
  </si>
  <si>
    <t>siti fatimah azahra</t>
  </si>
  <si>
    <t>3202136804090003</t>
  </si>
  <si>
    <t>2009-04-01</t>
  </si>
  <si>
    <t>36604fb6-7d0a-49b6-90b0-cfee751aea97</t>
  </si>
  <si>
    <t>14/05/2026 12:31:06</t>
  </si>
  <si>
    <t>Meeta gelbia Assyafa</t>
  </si>
  <si>
    <t>3515034607090001</t>
  </si>
  <si>
    <t>https://build.fillout.com/editor/b6saBAA7ojus/results?sessionId=a31d3812-82dd-4023-9ce9-42e41a304ded</t>
  </si>
  <si>
    <t>https://build.fillout.com/editor/kdFWQQWTckus/results?sessionId=f47d4e6b-0dd8-4af5-8357-3bdf51d7de89</t>
  </si>
  <si>
    <t>ccaffee1-2e5d-495f-99dc-7d8f74f0b97c</t>
  </si>
  <si>
    <t>Fri May 15 2026 10:16:00 GMT+0700 (Western Indonesia Time)</t>
  </si>
  <si>
    <t>3202134805810004</t>
  </si>
  <si>
    <t>Sat May 23 2026 07:51:00 GMT+0700 (Western Indonesia Time)</t>
  </si>
  <si>
    <t>1981-05-08</t>
  </si>
  <si>
    <t>2026-05-23</t>
  </si>
  <si>
    <t>a4dd7bd9-0fad-4b9f-a8e6-b17edf08e300</t>
  </si>
  <si>
    <t>14/05/2026 12:34:14</t>
  </si>
  <si>
    <t>Arjuna Tri Mahardika</t>
  </si>
  <si>
    <t>3515032105150004</t>
  </si>
  <si>
    <t>https://build.fillout.com/editor/b6saBAA7ojus/results?sessionId=ccaffee1-2e5d-495f-99dc-7d8f74f0b97c</t>
  </si>
  <si>
    <t>99287df5-471c-44c1-aaa9-61df9138cdd8</t>
  </si>
  <si>
    <t>Fri May 15 2026 10:12:00 GMT+0700 (Western Indonesia Time)</t>
  </si>
  <si>
    <t>3526150104820001</t>
  </si>
  <si>
    <t>1982-04-01</t>
  </si>
  <si>
    <t>166a905d-ab4a-458f-821a-0d2ee3cb497d</t>
  </si>
  <si>
    <t>Wahyuni Dwi Susanti</t>
  </si>
  <si>
    <t>3515034906790001</t>
  </si>
  <si>
    <t>https://build.fillout.com/editor/b6saBAA7ojus/results?sessionId=99287df5-471c-44c1-aaa9-61df9138cdd8</t>
  </si>
  <si>
    <t>Fri May 15 2026 10:03:00 GMT+0700 (Western Indonesia Time)</t>
  </si>
  <si>
    <t>Fri May 15 2026 09:53:00 GMT+0700 (Western Indonesia Time)</t>
  </si>
  <si>
    <t>1963-10-28</t>
  </si>
  <si>
    <t>https://build.fillout.com/editor/b6saBAA7ojus/results?sessionId=84ac5cc2-b621-4799-b161-1c68e36b4ed4, https://build.fillout.com/editor/b6saBAA7ojus/results?sessionId=e6672388-e98a-4a7f-a791-33bc7d206319, https://build.fillout.com/editor/b6saBAA7ojus/results?sessionId=066bc19c-51d3-4b78-a568-1a20677c0244</t>
  </si>
  <si>
    <t>1ceafb9b-f41f-4ed2-b96d-e43680ba5af5</t>
  </si>
  <si>
    <t>Aidah Shafira Prameswari Ramadhani</t>
  </si>
  <si>
    <t>3515035811020001</t>
  </si>
  <si>
    <t>8fa28615-0657-4188-a01d-4f846ba81e0f</t>
  </si>
  <si>
    <t>https://prod-fillout-oregon-s3.s3.us-west-2.amazonaws.com/orgid-431168/flowpublicid-kdFWQQWTckus/b396f6d2-2639-47c5-8c1e-05aca9d3dd3a-X4DXM8hmdqeapPqk59WMbWBy6ZwnELEsSL0TkQjdg7UdUJuzOqWC2joRU5idTj6Rr8110dFWIP9ddZgoMCO2C2WZNrgsnkQBUJd/IMG-20260528-WA0007.jpg</t>
  </si>
  <si>
    <t>Tamirin, Lusiati, Ezza Enggah Gandi Saputra</t>
  </si>
  <si>
    <t>https://build.fillout.com/editor/kdFWQQWTckus/results?sessionId=46d4ad5d-e809-4051-9f93-93285d66060c</t>
  </si>
  <si>
    <t>aefc3a10-0223-4017-a595-0243a34aa4f4</t>
  </si>
  <si>
    <t>Fri May 15 2026 09:48:00 GMT+0700 (Western Indonesia Time)</t>
  </si>
  <si>
    <t>Sat May 23 2026 09:22:00 GMT+0700 (Western Indonesia Time)</t>
  </si>
  <si>
    <t>Fri May 15 2026 09:46:00 GMT+0700 (Western Indonesia Time)</t>
  </si>
  <si>
    <t>Sat May 23 2026 08:49:00 GMT+0700 (Western Indonesia Time)</t>
  </si>
  <si>
    <t>https://prod-fillout-oregon-s3.s3.us-west-2.amazonaws.com/orgid-431168/flowpublicid-kdFWQQWTckus/f39ac89f-7c4e-4e5c-baa0-5e9cbbe756b3-Bunw5Q34DH2mUS9kTwS4q33nnJ2OXrZhzR3FJvN3EAqeUITUPavgeIC0sBS77yxcuUMU7hGoszYIW6FlS2Yp1z03nv957SPa51D/WA_1779501285045.jpg</t>
  </si>
  <si>
    <t>2025-03-19</t>
  </si>
  <si>
    <t>22/05/2026 03:27:26</t>
  </si>
  <si>
    <t>https://build.fillout.com/editor/b6saBAA7ojus/results?sessionId=caf4a199-f34c-4b7a-985e-9c13967c4c83</t>
  </si>
  <si>
    <t>Fri May 15 2026 09:44:00 GMT+0700 (Western Indonesia Time)</t>
  </si>
  <si>
    <t>https://prod-fillout-oregon-s3.s3.us-west-2.amazonaws.com/orgid-431168/flowpublicid-kdFWQQWTckus/351eae6b-21d1-40d1-86a1-af0a25d783c1-DPP7VloEzQw1PrZQ6kvIRheFLRgVWnGfUlUTFrXXPl55zWSQ6TyC8uyHJy7fb7kGwEIo434sEz4loWlIUmANUZU54zqGOdcWv4U/1000443537.jpg</t>
  </si>
  <si>
    <t>2015-07-05</t>
  </si>
  <si>
    <t>https://prod-fillout-oregon-s3.s3.us-west-2.amazonaws.com/orgid-431168/flowpublicid-kdFWQQWTckus/34c4de50-f966-4bde-a07a-b0913ee94c63-ka1yOYvYFjJnYkAVRCUFtVQS2QzyU4SBnuNXtiDyr2tlkRT87pmY3FN2L2OVP5ULjZ5vqaxJhbqHoXYCbziCTHCZTs3TmaL3EKh/1000436379.jpg</t>
  </si>
  <si>
    <t>22/05/2026 03:30:53</t>
  </si>
  <si>
    <t>https://prod-fillout-oregon-s3.s3.us-west-2.amazonaws.com/orgid-431168/flowpublicid-kdFWQQWTckus/46ff2074-681e-4dd7-8ec8-6680bef34b2b-xnZMp9bteF4lbk6GFq3YAkxTmWvRh5yanU2tsojfHOmGmsNEEkhb6vjaOIrRlYp49CLiUxJirAx81ON2QYJm6WmxQOVSKAhfLFa/1000431367.jpg</t>
  </si>
  <si>
    <t>https://build.fillout.com/editor/b6saBAA7ojus/results?sessionId=943c7e51-2dc5-427b-96e9-11d3c86bed4c</t>
  </si>
  <si>
    <t>https://prod-fillout-oregon-s3.s3.us-west-2.amazonaws.com/orgid-431168/flowpublicid-kdFWQQWTckus/09a051f2-a757-46be-8053-f3d058ace8d3-h65dkXTIwG2G7NP61nf0C1xWkW3eJbGcSFeafmjCnGdkJmjT4m1dH3IKWpRa6mmlE6NdTi95CiAHXKybBQFPFygWTQeaeFz12Wx/1000434338.jpg</t>
  </si>
  <si>
    <t>Fri May 15 2026 09:41:00 GMT+0700 (Western Indonesia Time)</t>
  </si>
  <si>
    <t>1994-04-13</t>
  </si>
  <si>
    <t>https://prod-fillout-oregon-s3.s3.us-west-2.amazonaws.com/orgid-431168/flowpublicid-kdFWQQWTckus/3e6aa568-596f-4cbb-90f4-787dacaa97cc-PBEorsbcLF451EJzbZlqWUV4owzj1smGiLEgOBnmTcBpDtGlctASSLo4tH1R0B3A00m3w6AWfcoa59csNCS6SPtE2eAoGpmEf7X/1000431369.jpg</t>
  </si>
  <si>
    <t>https://prod-fillout-oregon-s3.s3.us-west-2.amazonaws.com/orgid-431168/flowpublicid-kdFWQQWTckus/e96ccadf-8071-4caf-9d0b-ed205a136a09-RlkF9ORjYahzFVbk9bBK6KEjt8N1S8VXBRGYiAJa9M94vehgoPew9wPCSetrWo07LGNzkcb2Rvk6oJu2z1Zbgv3svK5ssW1hshg/1000436355.jpg</t>
  </si>
  <si>
    <t>22/05/2026 03:33:59</t>
  </si>
  <si>
    <t>https://build.fillout.com/editor/b6saBAA7ojus/results?sessionId=d0e4413b-9f3f-4e57-b9a5-7fd80077bc6f</t>
  </si>
  <si>
    <t>Moh.Sunardi, Wulan Sari, Moch.Alfiyanto, Mochamad Davin Ardiansyah</t>
  </si>
  <si>
    <t>https://build.fillout.com/editor/kdFWQQWTckus/results?sessionId=aefc3a10-0223-4017-a595-0243a34aa4f4</t>
  </si>
  <si>
    <t>Fri May 15 2026 09:38:00 GMT+0700 (Western Indonesia Time)</t>
  </si>
  <si>
    <t>1984-07-30</t>
  </si>
  <si>
    <t>https://build.fillout.com/editor/b6saBAA7ojus/results?sessionId=7ee0cc63-f0db-44d9-a59b-f6fb61e36a8e, https://build.fillout.com/editor/b6saBAA7ojus/results?sessionId=7711d20a-d513-48c5-8ba1-421ad02341b8, https://build.fillout.com/editor/b6saBAA7ojus/results?sessionId=c562e5bf-4c70-4cfa-a24e-9c8d81c023f8, https://build.fillout.com/editor/b6saBAA7ojus/results?sessionId=a049087a-c444-4131-94a3-2e18a0f57086, https://build.fillout.com/editor/b6saBAA7ojus/results?sessionId=e271a9fe-e8f2-43a0-a1c2-ef15561e6dab</t>
  </si>
  <si>
    <t>Sat May 23 2026 09:17:00 GMT+0700 (Western Indonesia Time)</t>
  </si>
  <si>
    <t>18/05/2026 05:47:10</t>
  </si>
  <si>
    <t>https://build.fillout.com/editor/b6saBAA7ojus/results?sessionId=74217a50-312a-4991-a7ba-2ab2158466f4</t>
  </si>
  <si>
    <t>Fri May 15 2026 09:24:00 GMT+0700 (Western Indonesia Time)</t>
  </si>
  <si>
    <t>1991-03-08</t>
  </si>
  <si>
    <t>18/05/2026 05:50:34</t>
  </si>
  <si>
    <t>https://build.fillout.com/editor/b6saBAA7ojus/results?sessionId=eace0e27-d712-4d6e-a54a-682f93cd129b</t>
  </si>
  <si>
    <t>Fri May 15 2026 09:30:00 GMT+0700 (Western Indonesia Time)</t>
  </si>
  <si>
    <t>Fri May 15 2026 09:29:00 GMT+0700 (Western Indonesia Time)</t>
  </si>
  <si>
    <t>2021-02-04</t>
  </si>
  <si>
    <t>https://build.fillout.com/editor/b6saBAA7ojus/results?sessionId=7043fa69-b358-421a-bd05-3f22ac39ba54</t>
  </si>
  <si>
    <t>Fri May 15 2026 09:26:00 GMT+0700 (Western Indonesia Time)</t>
  </si>
  <si>
    <t>18/05/2026 05:54:42</t>
  </si>
  <si>
    <t>https://build.fillout.com/editor/b6saBAA7ojus/results?sessionId=daf8c9f5-800b-44b6-bbd2-c6e3901d8e87</t>
  </si>
  <si>
    <t>Ujang setiawan, Fiqriyah hanum, Belva Afsheen Sheva, Shaistanaya Aruna Havva</t>
  </si>
  <si>
    <t>https://build.fillout.com/editor/kdFWQQWTckus/results?sessionId=6f2f895d-1c1e-4e2d-88a0-22bbe257d8b9</t>
  </si>
  <si>
    <t>Fri May 15 2026 09:20:00 GMT+0700 (Western Indonesia Time)</t>
  </si>
  <si>
    <t>18/05/2026 05:59:22</t>
  </si>
  <si>
    <t>1976-06-11</t>
  </si>
  <si>
    <t>Sat May 23 2026 09:45:00 GMT+0700 (Western Indonesia Time)</t>
  </si>
  <si>
    <t>Sat May 23 2026 09:24:00 GMT+0700 (Western Indonesia Time)</t>
  </si>
  <si>
    <t>https://build.fillout.com/editor/b6saBAA7ojus/results?sessionId=9d318903-73dd-4bec-b963-ab3a0e54b673, https://build.fillout.com/editor/b6saBAA7ojus/results?sessionId=127e1f41-0bb5-4670-b6ef-ecc5f2206034, https://build.fillout.com/editor/b6saBAA7ojus/results?sessionId=399775f3-f143-4cf1-8395-2e4ad9618361</t>
  </si>
  <si>
    <t>90317d74-6791-4f37-bb3c-fa83c5fd818a</t>
  </si>
  <si>
    <t>https://build.fillout.com/editor/b6saBAA7ojus/results?sessionId=28af85a1-e390-4c12-a1d9-750df9cd2dd0</t>
  </si>
  <si>
    <t>https://prod-fillout-oregon-s3.s3.us-west-2.amazonaws.com/orgid-431168/flowpublicid-kdFWQQWTckus/67f2e704-f2ab-4f1b-a678-65d0e6d73a44-mTaGBwGJ4VsL1ZWn3EqMMpzS2hC5QiwgLrz1PmNwhwdOMEbTVoQBJeQC6HcWgir45ycujYWhhnqUn7KnF0MtYPG41RzJHUVHNsx/IMG-20260530-WA0000.jpg</t>
  </si>
  <si>
    <t>Fri May 15 2026 00:44:00 GMT+0700 (Western Indonesia Time)</t>
  </si>
  <si>
    <t>Fri May 15 2026 00:31:00 GMT+0700 (Western Indonesia Time)</t>
  </si>
  <si>
    <t xml:space="preserve">Ilham Darmawan </t>
  </si>
  <si>
    <t>2010-11-06</t>
  </si>
  <si>
    <t>25/05/2026 07:59:20</t>
  </si>
  <si>
    <t>2017</t>
  </si>
  <si>
    <t>https://build.fillout.com/editor/b6saBAA7ojus/results?sessionId=1070251b-a567-4c36-ad57-bdf026b9f7a6</t>
  </si>
  <si>
    <t>Dewi Kartika</t>
  </si>
  <si>
    <t>Fri May 15 2026 00:43:00 GMT+0700 (Western Indonesia Time)</t>
  </si>
  <si>
    <t>Fri May 15 2026 00:37:00 GMT+0700 (Western Indonesia Time)</t>
  </si>
  <si>
    <t>2013-09-28</t>
  </si>
  <si>
    <t>25/05/2026 08:02:49</t>
  </si>
  <si>
    <t>https://prod-fillout-oregon-s3.s3.us-west-2.amazonaws.com/orgid-431168/flowpublicid-kdFWQQWTckus/72c668f5-fa61-48c8-a6c7-6fac3f15fa35-Wxye93mEeXhfH4GIew5Pg9fiE67Z0hx5ZnbAKMPow4hB0MPCYYJBSgfMmfKCE5R08wZuBQWDM8500nNuqKXl0ZCMW3rcw0xYqjf/1000125715.jpg</t>
  </si>
  <si>
    <t>https://build.fillout.com/editor/b6saBAA7ojus/results?sessionId=505ed016-d4d9-41c1-b965-06a6e9cba6d4</t>
  </si>
  <si>
    <t>https://prod-fillout-oregon-s3.s3.us-west-2.amazonaws.com/orgid-431168/flowpublicid-kdFWQQWTckus/21283e48-5049-4d7d-9cca-76877fb25948-ntKVXKZka9dcldSLA8ILmjAykEG0tn5ORkYIqP5O6VoG8hu7zAyjUns3Qt2KJkZzkSR4vEFAu4LwF2PNVMPslMXvLJrMavHutcP/1000125719.jpg</t>
  </si>
  <si>
    <t>Fri May 15 2026 00:22:00 GMT+0700 (Western Indonesia Time)</t>
  </si>
  <si>
    <t>25/05/2026 08:05:53</t>
  </si>
  <si>
    <t>1985-09-07</t>
  </si>
  <si>
    <t>Riyan Affandi, Irma Yunita, Muhammad Daffa Izzudin, Muhammad Ziofan Alfarizky</t>
  </si>
  <si>
    <t>https://build.fillout.com/editor/kdFWQQWTckus/results?sessionId=4177710f-723c-4aab-9fd3-2a96577cd06c</t>
  </si>
  <si>
    <t>https://build.fillout.com/editor/b6saBAA7ojus/results?sessionId=e348acb0-05e4-4be9-b344-6676c0272f26</t>
  </si>
  <si>
    <t>https://prod-fillout-oregon-s3.s3.us-west-2.amazonaws.com/orgid-431168/flowpublicid-kdFWQQWTckus/7b3d59a9-2090-4cd2-a882-0b07c58817bf-4Cg2OnJufEopMOcXJHfFDsx0OlEPJstbYAkcNGNLSoYloxqVH6khAl5UnyMzxfLpi7EN1jTPdTSgIug3ejlfuWsB9csHX7xZmWz/1000125717.jpg</t>
  </si>
  <si>
    <t>a9ee70fb-bbe8-460a-816f-fb2e93683dc2</t>
  </si>
  <si>
    <t>Sat May 23 2026 09:51:00 GMT+0700 (Western Indonesia Time)</t>
  </si>
  <si>
    <t>https://prod-fillout-oregon-s3.s3.us-west-2.amazonaws.com/orgid-431168/flowpublicid-kdFWQQWTckus/ce9238e0-7182-44a2-9a43-afdcc201b15c-5G6ukI8ZnaJrbU3fRVdp2GGD6khwDhqh0GzHinkWBGhul83WpsZG4owjwY28oWVzWVkbtgQ2aC7DH3UCGdAzBVFbydrK9JweAXK/WA_1779504518288.jpg</t>
  </si>
  <si>
    <t>Fri May 15 2026 00:21:00 GMT+0700 (Western Indonesia Time)</t>
  </si>
  <si>
    <t>Fri May 15 2026 00:11:00 GMT+0700 (Western Indonesia Time)</t>
  </si>
  <si>
    <t>25/05/2026 08:08:16</t>
  </si>
  <si>
    <t>https://build.fillout.com/editor/b6saBAA7ojus/results?sessionId=53c1a30d-656d-4e17-ac7b-f0486d2e0ecf</t>
  </si>
  <si>
    <t>https://prod-fillout-oregon-s3.s3.us-west-2.amazonaws.com/orgid-431168/flowpublicid-kdFWQQWTckus/7fbef544-b410-45db-9456-01f35e6abbeb-HlckrtTSan96HyS6IsFQfO45ritWSAxSATsN6BtNCrfKUUM2tZ4EGuyunbA0PrsGB6rTTYGq47IKFHISDcHasatlczSnP2c6lZp/1000431305.jpg</t>
  </si>
  <si>
    <t>Thu May 14 2026 23:41:00 GMT+0700 (Western Indonesia Time)</t>
  </si>
  <si>
    <t>Thu May 14 2026 23:39:00 GMT+0700 (Western Indonesia Time)</t>
  </si>
  <si>
    <t>25/05/2026 08:10:24</t>
  </si>
  <si>
    <t>2016-07-25</t>
  </si>
  <si>
    <t>https://prod-fillout-oregon-s3.s3.us-west-2.amazonaws.com/orgid-431168/flowpublicid-kdFWQQWTckus/12e4e612-d8c9-4564-8b18-c8c02aa34a47-qXAQ5usF98Wmf0UssGTCggSQoojyRRjHDoZwi6FmuF6F3nLUyj4ICRQ1wffwL9MuBERquhhaVs88OjRkQFpd3fbH5g9fvNjWqyn/1000431303.jpg</t>
  </si>
  <si>
    <t>https://build.fillout.com/editor/b6saBAA7ojus/results?sessionId=04a30b1a-d187-4639-ba84-d920cef1be58</t>
  </si>
  <si>
    <t>https://prod-fillout-oregon-s3.s3.us-west-2.amazonaws.com/orgid-431168/flowpublicid-kdFWQQWTckus/2603d2ab-66ee-44f1-bbc2-87240d049f9d-uBh9dlhYkF3cOs49OaKrXR3V3lOWk0dQHyG0IK3AgPNDVG4Y1xRVBdDxF3VnOG3CKoeubYMqXNOGEw6EXFEzJt5GQCegW2MbjB0/1000431314.jpg</t>
  </si>
  <si>
    <t>Thu May 14 2026 23:34:00 GMT+0700 (Western Indonesia Time)</t>
  </si>
  <si>
    <t>2008-05-10</t>
  </si>
  <si>
    <t>Sugiarto, Umi Fitriatun Nasikhah, Arsya Desca Sugiarto</t>
  </si>
  <si>
    <t>https://build.fillout.com/editor/kdFWQQWTckus/results?sessionId=a9ee70fb-bbe8-460a-816f-fb2e93683dc2</t>
  </si>
  <si>
    <t>https://build.fillout.com/editor/b6saBAA7ojus/results?sessionId=4a73c524-7d8a-4be3-9616-e72487838624</t>
  </si>
  <si>
    <t>e517f136-7f39-4046-a1ec-1a4e8797e6ed</t>
  </si>
  <si>
    <t>Sat May 23 2026 10:06:00 GMT+0700 (Western Indonesia Time)</t>
  </si>
  <si>
    <t>Sat May 23 2026 09:55:00 GMT+0700 (Western Indonesia Time)</t>
  </si>
  <si>
    <t>https://prod-fillout-oregon-s3.s3.us-west-2.amazonaws.com/orgid-431168/flowpublicid-kdFWQQWTckus/c2ef194c-d6e9-4317-9ab7-16e87dc190d3-L33PXBVnVBkLWBi7uJFd9teHo6Umgnk42oREXDBoH6AmaroMpFtLr8pj4GZpbjDzHxG3EeWT3kuEkima8tSxFY9rmhiZGo4Rkai/25ce2747-beb8-4bad-b6b2-90232129ac1c.jpg</t>
  </si>
  <si>
    <t>Thu May 14 2026 23:27:00 GMT+0700 (Western Indonesia Time)</t>
  </si>
  <si>
    <t>2003-05-05</t>
  </si>
  <si>
    <t>https://build.fillout.com/editor/b6saBAA7ojus/results?sessionId=a4b4e967-da7d-4065-aa76-b21aaafff9c7</t>
  </si>
  <si>
    <t>https://prod-fillout-oregon-s3.s3.us-west-2.amazonaws.com/orgid-431168/flowpublicid-kdFWQQWTckus/24817832-f5bb-4a25-bc50-17b5bb7a37fd-Qcq5142Ljikv4esaTWpgo7oPBVgGQdiRrm9PkXYiGBdMUTQFKBEu9mst7wML0wi15QnJJvxxpEJMutLxemeHMNBf6sLzPPadaC0/dfc72fc1-d630-44e1-bbfd-55a448a4822a.jpg</t>
  </si>
  <si>
    <t>https://build.fillout.com/editor/b6saBAA7ojus/results?sessionId=6479405c-1915-46fb-82e5-533ee609580c, https://build.fillout.com/editor/b6saBAA7ojus/results?sessionId=2437d0a8-c60b-4923-b099-28112add5c82, https://build.fillout.com/editor/b6saBAA7ojus/results?sessionId=63f5a5ad-2208-422c-8578-0e370ea9cef7</t>
  </si>
  <si>
    <t>Thu May 14 2026 23:26:00 GMT+0700 (Western Indonesia Time)</t>
  </si>
  <si>
    <t>Thu May 14 2026 23:19:00 GMT+0700 (Western Indonesia Time)</t>
  </si>
  <si>
    <t>https://prod-fillout-oregon-s3.s3.us-west-2.amazonaws.com/orgid-431168/flowpublicid-kdFWQQWTckus/542843b7-a0a8-4a77-b1ae-ba7c79f6a54f-L963Z5AHgbvuoWvmx30a0RfTa6p5bR3YckmHUyCtW0f0b8S5i6NElpK8yGi24bB7j3cYQewc0Xu45YXA5woa1YfYn5QvehA7kn0/b459ac4a-2338-44b2-950c-f3fdda890f6f.jpg</t>
  </si>
  <si>
    <t>90fc5719-f8c0-485f-86a5-8d3a89a5f499</t>
  </si>
  <si>
    <t>1970-02-06</t>
  </si>
  <si>
    <t>https://prod-fillout-oregon-s3.s3.us-west-2.amazonaws.com/orgid-431168/flowpublicid-kdFWQQWTckus/8dbee480-ba23-45d3-9c76-788ef8be4257-ZvMfMDvRwuBt6GmJn1VCKsTPe8bAq9eoaROHAi3ZQw1GSe7A21Hsa3KmDREyo5Bk7IpZtfh9AX2B2qy30GXxpZ8eMtp7dFr9r6Z/IMG-20260525-WA0033.jpg</t>
  </si>
  <si>
    <t>https://prod-fillout-oregon-s3.s3.us-west-2.amazonaws.com/orgid-431168/flowpublicid-kdFWQQWTckus/e2ffbbbe-8528-43b1-a714-ca6f521f598f-fHPSmdfAZ9O6SBddLX0bOnlWhB8N1o8hAhIXjv9ocRcdcfciU0fNRtOX0vJyUyf5KWvoNwFZGoWhTCnuKensXRqD1t8m4KLKiy8/43e8d7fe-b109-40cd-89df-88848ae87c4c.jpg</t>
  </si>
  <si>
    <t>Diah Ayu</t>
  </si>
  <si>
    <t>https://build.fillout.com/editor/b6saBAA7ojus/results?sessionId=6f10b91b-05b6-445c-9c24-d04d180b297e</t>
  </si>
  <si>
    <t>https://prod-fillout-oregon-s3.s3.us-west-2.amazonaws.com/orgid-431168/flowpublicid-kdFWQQWTckus/587e3698-2f19-49a7-a606-18844cace6d1-CYqbVgKYUfdvaZPikdW0Wum5utL3Fml6v0XdVxoNxxl51MImUr695ipUY5y8yRE9fOR83uE0zFTq4xQN4qXi0VRRzxFbHHYoaqM/IMG-20260522-WA0004.jpg</t>
  </si>
  <si>
    <t>Mocchamad Sholikan, Paini</t>
  </si>
  <si>
    <t>https://build.fillout.com/editor/kdFWQQWTckus/results?sessionId=e517f136-7f39-4046-a1ec-1a4e8797e6ed</t>
  </si>
  <si>
    <t>Thu May 14 2026 20:56:00 GMT+0700 (Western Indonesia Time)</t>
  </si>
  <si>
    <t>https://prod-fillout-oregon-s3.s3.us-west-2.amazonaws.com/orgid-431168/flowpublicid-kdFWQQWTckus/301be6b3-5cc9-41b9-97c3-1306542ff9b9-VJxusaJPvT4BHe6JOuIm13U0VprzEHJLNr2h24kGHKLqmhPYqlk0ehEEwuNOTJO9QSkdemT2D5IGRyysEAwFHenLjKrklegxc3V/IMG-20260522-WA0005.jpg</t>
  </si>
  <si>
    <t>dfc30f9d-be03-45ca-bbb9-6796c564cf9b</t>
  </si>
  <si>
    <t>2007-01-18</t>
  </si>
  <si>
    <t>Sat May 23 2026 10:23:00 GMT+0700 (Western Indonesia Time)</t>
  </si>
  <si>
    <t>Sat May 23 2026 10:10:00 GMT+0700 (Western Indonesia Time)</t>
  </si>
  <si>
    <t>https://prod-fillout-oregon-s3.s3.us-west-2.amazonaws.com/orgid-431168/flowpublicid-kdFWQQWTckus/36fd3fa8-436c-4123-92e3-45e8d2afb8e1-vPP6nnIRwNbf8jkMrcTWc8TR4dGXUKjC9FrsAjjVkv1tT17Ju63DXP9nDr6sxstaUBGoARz0lA9VL7ov6IOh81js3ol73D3UlLV/WA_1779506010267.jpg</t>
  </si>
  <si>
    <t>https://prod-fillout-oregon-s3.s3.us-west-2.amazonaws.com/orgid-431168/flowpublicid-kdFWQQWTckus/69d1d440-da60-4553-846a-52e67f447a68-Mcaa8INBF5wfcxFs4T7EqNt19eSKt9Ct2Gky24XkPDodRGO7zLP4C3fPEwyEwfc9vWIZxJTkHJXY0Z1SAcZMU9GtPmNFi221E1t/IMG-20260522-WA0006.jpg</t>
  </si>
  <si>
    <t>https://build.fillout.com/editor/b6saBAA7ojus/results?sessionId=20480610-1444-44c7-8b73-acf72dd5e8da</t>
  </si>
  <si>
    <t>https://prod-fillout-oregon-s3.s3.us-west-2.amazonaws.com/orgid-431168/flowpublicid-kdFWQQWTckus/0fcfd4f7-a1a6-45e3-9dfb-e13c574d0a77-vtbm6l4T6QNUH2u4Ac43UnPQuFC2j25PCy050CXjKR19ddEheb6i0cHPyMi95hy0qi3AUN8GWj14npkW36xpoDYSb8nGzonkhHL/1000434104.jpg</t>
  </si>
  <si>
    <t>https://build.fillout.com/editor/b6saBAA7ojus/results?sessionId=99e8642f-e114-4197-8640-2a387a91e79b, https://build.fillout.com/editor/b6saBAA7ojus/results?sessionId=ec4d2b53-f341-4357-b2b6-0d8fb69ee2a3, https://build.fillout.com/editor/b6saBAA7ojus/results?sessionId=aae21130-826b-46b8-ba88-214d4022c192</t>
  </si>
  <si>
    <t>Thu May 14 2026 20:53:00 GMT+0700 (Western Indonesia Time)</t>
  </si>
  <si>
    <t>763e0099-eaf8-44d8-9708-a9389000ca88</t>
  </si>
  <si>
    <t>2003-10-28</t>
  </si>
  <si>
    <t>13/05/2026 14:10:30</t>
  </si>
  <si>
    <t>Beny wibowo</t>
  </si>
  <si>
    <t>912e2fc1-d96b-4721-bfb0-29195ecb5ab9</t>
  </si>
  <si>
    <t>3515030507780001</t>
  </si>
  <si>
    <t>3,5</t>
  </si>
  <si>
    <t>https://prod-fillout-oregon-s3.s3.us-west-2.amazonaws.com/orgid-431168/flowpublicid-kdFWQQWTckus/a65922c0-b7bb-4fba-b92b-55fc4a820d06-64ACCuCQ9ceM2AGncT7cg8LUVHXydCjZD3ieBZ8nJp8sek9AxFyqKvgi501njwfsnwb3hFjZqO2e6XJmdPlOVTPPTcbH3YCEgfk/1000434098.jpg</t>
  </si>
  <si>
    <t>https://prod-fillout-oregon-s3.s3.us-west-2.amazonaws.com/orgid-431168/flowpublicid-kdFWQQWTckus/09dde3f9-4b22-4b0e-8391-d6100c5f7208-XXL5zu2FIL9pmIe6TNM1IuG6EY4gIxmMbWvSuQyeEMkrQeyHzyeJlhNXjX7UvrnJ4fowyu1F5rlVjL1n7lxqpOAKCUlUSWytB9E/Screenshot_20260520-201304_Gallery.jpg</t>
  </si>
  <si>
    <t>https://build.fillout.com/editor/b6saBAA7ojus/results?sessionId=de16b4c3-78c5-409f-8546-dea55e63375f</t>
  </si>
  <si>
    <t>https://prod-fillout-oregon-s3.s3.us-west-2.amazonaws.com/orgid-431168/flowpublicid-kdFWQQWTckus/0ef35c69-ddaa-4efe-acf1-047cfe95f625-jgELPc6hBcewaFGhe93h8bCzaVUj51tFyOzBRqVnTlTLM6tsDk0j2ooTeNrrw6Uuptqu7mQdzPGzsDmPQeKPjUFI67a3xX8iV8f/1000436564.jpg</t>
  </si>
  <si>
    <t>Thu May 14 2026 20:50:00 GMT+0700 (Western Indonesia Time)</t>
  </si>
  <si>
    <t>https://prod-fillout-oregon-s3.s3.us-west-2.amazonaws.com/orgid-431168/flowpublicid-kdFWQQWTckus/ad54fea9-38ba-48e5-af65-a398a5f8fe5a-OdJP3iqRN63pNicUeyaZRQY66iRADNO95gc4yLM0BaKZKi7cC9o2833pYIXfwbrzmN2PH66HxaFzwO27yc8xVcTCR504B4xxm2w/Screenshot_20260520-201320_Gallery.jpg</t>
  </si>
  <si>
    <t>2000-01-03</t>
  </si>
  <si>
    <t>246fd358-9af7-4abd-9335-632b7b1c342a</t>
  </si>
  <si>
    <t>13/05/2026 14:14:06</t>
  </si>
  <si>
    <t>Miftakusmaiyah</t>
  </si>
  <si>
    <t>3515034910840001</t>
  </si>
  <si>
    <t>https://build.fillout.com/editor/kdFWQQWTckus/results?sessionId=dfc30f9d-be03-45ca-bbb9-6796c564cf9b</t>
  </si>
  <si>
    <t>https://prod-fillout-oregon-s3.s3.us-west-2.amazonaws.com/orgid-431168/flowpublicid-kdFWQQWTckus/cc46f9b3-ea41-4c72-9f84-3943ef87959b-8Ag5qeLL6sTI4INkZQKxKB2saC7mZwtjXhyuyvRPkrRPBpsVmTkHwVaIkuhixTwocKnMpy1M3ZLnjteFagH0XeCaIAxc16U59UA/Screenshot_20260520-201325_Gallery.jpg</t>
  </si>
  <si>
    <t>https://build.fillout.com/editor/b6saBAA7ojus/results?sessionId=f232ded0-8193-485f-8a6f-19387ddf64db</t>
  </si>
  <si>
    <t>Sat May 23 2026 10:44:00 GMT+0700 (Western Indonesia Time)</t>
  </si>
  <si>
    <t>Sat May 23 2026 10:25:00 GMT+0700 (Western Indonesia Time)</t>
  </si>
  <si>
    <t>https://prod-fillout-oregon-s3.s3.us-west-2.amazonaws.com/orgid-431168/flowpublicid-kdFWQQWTckus/349b8f3a-aba9-46e1-96db-5b9c97dd4d1f-3Iso1yMpF0SXOszKyapEEqSI1FWXze7tpJp7fHsx97lXMEtP2uqJvyQ7mkEJS2WXwVg2i4kSkoJw5X4wF20IcuPrALDWL0mHFWH/Screenshot_20260520-201331_Gallery.jpg</t>
  </si>
  <si>
    <t>Thu May 14 2026 20:47:00 GMT+0700 (Western Indonesia Time)</t>
  </si>
  <si>
    <t>cc6bc350-f6ce-488a-9934-d31809d92ce9</t>
  </si>
  <si>
    <t>13/05/2026 14:17:05</t>
  </si>
  <si>
    <t>1983-10-20</t>
  </si>
  <si>
    <t>Didoardyantony</t>
  </si>
  <si>
    <t>3515032611030001</t>
  </si>
  <si>
    <t>https://build.fillout.com/editor/b6saBAA7ojus/results?sessionId=ce1a5e8f-871e-4f27-8d14-9f91a50bc48e, https://build.fillout.com/editor/b6saBAA7ojus/results?sessionId=943a8a3c-5370-44e3-a9c2-5de9fabed398, https://build.fillout.com/editor/b6saBAA7ojus/results?sessionId=cd48aee3-99e0-4aae-840b-0022fc6f61cf, https://build.fillout.com/editor/b6saBAA7ojus/results?sessionId=a312a643-4a20-4eb2-93f4-9104377fbb98</t>
  </si>
  <si>
    <t>https://build.fillout.com/editor/b6saBAA7ojus/results?sessionId=85b47ab7-6b5a-4920-8e7f-53f040b9f913</t>
  </si>
  <si>
    <t>Thu May 14 2026 20:14:00 GMT+0700 (Western Indonesia Time)</t>
  </si>
  <si>
    <t>1965-08-04</t>
  </si>
  <si>
    <t>8cd73463-4e4f-4bdd-94ab-6e929fc12b0c</t>
  </si>
  <si>
    <t>13/05/2026 14:19:14</t>
  </si>
  <si>
    <t>Rezvanghazzalialvaro</t>
  </si>
  <si>
    <t>3515032212180001</t>
  </si>
  <si>
    <t>https://build.fillout.com/editor/b6saBAA7ojus/results?sessionId=da0989c3-946a-4d81-9760-473c56ea214e</t>
  </si>
  <si>
    <t>Sholichin, Siti Cholifah</t>
  </si>
  <si>
    <t>https://build.fillout.com/editor/kdFWQQWTckus/results?sessionId=31988147-611f-4ceb-99f7-1d6a2eb3e273</t>
  </si>
  <si>
    <t>2e59757f-2902-4821-b92b-f308ae35728e</t>
  </si>
  <si>
    <t>Sat May 23 2026 11:18:00 GMT+0700 (Western Indonesia Time)</t>
  </si>
  <si>
    <t>Thu May 14 2026 19:50:00 GMT+0700 (Western Indonesia Time)</t>
  </si>
  <si>
    <t>Thu May 14 2026 19:46:00 GMT+0700 (Western Indonesia Time)</t>
  </si>
  <si>
    <t>Alina Putri Zahra</t>
  </si>
  <si>
    <t>3515034208190002</t>
  </si>
  <si>
    <t>02838907-8f1e-4baa-a177-2a53b5f5da44</t>
  </si>
  <si>
    <t>2019-08-02</t>
  </si>
  <si>
    <t>13/05/2026 14:21:10</t>
  </si>
  <si>
    <t>Tanvierarzaqshachio</t>
  </si>
  <si>
    <t>3515032308230001</t>
  </si>
  <si>
    <t>https://build.fillout.com/editor/b6saBAA7ojus/results?sessionId=2e59757f-2902-4821-b92b-f308ae35728e</t>
  </si>
  <si>
    <t>53eaa0a8-15b8-454b-82a7-5f6ec5a76f71</t>
  </si>
  <si>
    <t>Thu May 14 2026 19:41:00 GMT+0700 (Western Indonesia Time)</t>
  </si>
  <si>
    <t>Wahyu Listyorini</t>
  </si>
  <si>
    <t>3515036011840004</t>
  </si>
  <si>
    <t>22/05/2026 07:04:28</t>
  </si>
  <si>
    <t>https://build.fillout.com/editor/b6saBAA7ojus/results?sessionId=53eaa0a8-15b8-454b-82a7-5f6ec5a76f71</t>
  </si>
  <si>
    <t>https://build.fillout.com/editor/b6saBAA7ojus/results?sessionId=298c3655-6ef9-4720-89c6-853d1e4b34b0, https://build.fillout.com/editor/b6saBAA7ojus/results?sessionId=1f0d04f9-2f62-42f3-a05a-eed244bc5cc3, https://build.fillout.com/editor/b6saBAA7ojus/results?sessionId=76c31960-b944-4d04-a2f6-0edb8f994dd5</t>
  </si>
  <si>
    <t>caf7f9bf-b218-40bf-bef3-79c39bcf2292</t>
  </si>
  <si>
    <t>Thu May 14 2026 19:36:00 GMT+0700 (Western Indonesia Time)</t>
  </si>
  <si>
    <t>3514131905870001</t>
  </si>
  <si>
    <t>1987-05-19</t>
  </si>
  <si>
    <t>22/05/2026 06:56:25</t>
  </si>
  <si>
    <t>https://build.fillout.com/editor/kdFWQQWTckus/results?sessionId=39296236-052b-4b36-811b-a74914fc77ae</t>
  </si>
  <si>
    <t>https://build.fillout.com/editor/b6saBAA7ojus/results?sessionId=caf7f9bf-b218-40bf-bef3-79c39bcf2292</t>
  </si>
  <si>
    <t>Sat May 23 2026 11:46:00 GMT+0700 (Western Indonesia Time)</t>
  </si>
  <si>
    <t>Sat May 23 2026 11:35:00 GMT+0700 (Western Indonesia Time)</t>
  </si>
  <si>
    <t>Thu May 14 2026 19:34:00 GMT+0700 (Western Indonesia Time)</t>
  </si>
  <si>
    <t>Thu May 14 2026 19:31:00 GMT+0700 (Western Indonesia Time)</t>
  </si>
  <si>
    <t>2014-05-21</t>
  </si>
  <si>
    <t>22/05/2026 06:59:36</t>
  </si>
  <si>
    <t>https://build.fillout.com/editor/b6saBAA7ojus/results?sessionId=a4dd7bd9-0fad-4b9f-a8e6-b17edf08e300</t>
  </si>
  <si>
    <t>Thu May 14 2026 19:28:00 GMT+0700 (Western Indonesia Time)</t>
  </si>
  <si>
    <t>2009-07-06</t>
  </si>
  <si>
    <t>https://build.fillout.com/editor/b6saBAA7ojus/results?sessionId=cd6f8dbb-7e6c-4d39-b348-3aa0f9290fc2, https://build.fillout.com/editor/b6saBAA7ojus/results?sessionId=1ed0e556-45a1-4d68-ba6f-b7056675f2c4, https://build.fillout.com/editor/b6saBAA7ojus/results?sessionId=1a8f1ba7-c9e2-413f-b78e-787deeb4d5e4, https://build.fillout.com/editor/b6saBAA7ojus/results?sessionId=073ff917-3376-41e0-9950-391bb5bde552</t>
  </si>
  <si>
    <t>22/05/2026 07:03:41</t>
  </si>
  <si>
    <t>https://build.fillout.com/editor/b6saBAA7ojus/results?sessionId=36604fb6-7d0a-49b6-90b0-cfee751aea97</t>
  </si>
  <si>
    <t>Thu May 14 2026 19:25:00 GMT+0700 (Western Indonesia Time)</t>
  </si>
  <si>
    <t>2004-10-11</t>
  </si>
  <si>
    <t>https://build.fillout.com/editor/kdFWQQWTckus/results?sessionId=6bb9afb6-2e01-4dca-8081-321fdb285565</t>
  </si>
  <si>
    <t>Sat May 23 2026 12:34:00 GMT+0700 (Western Indonesia Time)</t>
  </si>
  <si>
    <t>Sat May 23 2026 11:48:00 GMT+0700 (Western Indonesia Time)</t>
  </si>
  <si>
    <t>22/05/2026 09:01:25</t>
  </si>
  <si>
    <t>https://build.fillout.com/editor/b6saBAA7ojus/results?sessionId=b50914d0-f105-4502-8a62-db9652a788a3</t>
  </si>
  <si>
    <t>Thu May 14 2026 19:22:00 GMT+0700 (Western Indonesia Time)</t>
  </si>
  <si>
    <t>1983-09-04</t>
  </si>
  <si>
    <t>22/05/2026 09:02:44</t>
  </si>
  <si>
    <t>https://build.fillout.com/editor/b6saBAA7ojus/results?sessionId=8dff8a7c-dc6c-48f6-bf40-d0187129e4d5</t>
  </si>
  <si>
    <t>https://build.fillout.com/editor/b6saBAA7ojus/results?sessionId=7f20c8e5-4e81-42dc-8d62-131851e53212, https://build.fillout.com/editor/b6saBAA7ojus/results?sessionId=d2cec7f6-3f23-4cac-a372-5487a9259888</t>
  </si>
  <si>
    <t>Thu May 14 2026 19:21:00 GMT+0700 (Western Indonesia Time)</t>
  </si>
  <si>
    <t>1980-05-05</t>
  </si>
  <si>
    <t>24/05/2026 13:02:11</t>
  </si>
  <si>
    <t>https://build.fillout.com/editor/b6saBAA7ojus/results?sessionId=df66369f-1d5a-40ff-b5c5-fe4c73fb8ecc</t>
  </si>
  <si>
    <t>Puji arifianto, Atika windariyati, Amelia Febriartika Putri, Nadia Qiana Carabela, Bilqis Aulia Abidah</t>
  </si>
  <si>
    <t>https://build.fillout.com/editor/kdFWQQWTckus/results?sessionId=0fbfdadc-a634-4ad6-b0bb-c53fb0b16440</t>
  </si>
  <si>
    <t>c9d2c556-5186-4239-9c91-31eca4769236</t>
  </si>
  <si>
    <t>Sat May 23 2026 13:00:00 GMT+0700 (Western Indonesia Time)</t>
  </si>
  <si>
    <t>Sat May 23 2026 12:36:00 GMT+0700 (Western Indonesia Time)</t>
  </si>
  <si>
    <t>Thu May 14 2026 19:14:00 GMT+0700 (Western Indonesia Time)</t>
  </si>
  <si>
    <t>https://prod-fillout-oregon-s3.s3.us-west-2.amazonaws.com/orgid-431168/flowpublicid-kdFWQQWTckus/c28b486b-c058-4f1e-a675-fbcac98c2cf8-wfRvxuV3WYBKLHaIaau4JQJ4d556raFBU3tKMHA1B4Aj0bAhzs9qWAvZ6GKwwCzskvPR7jV5Haf7An36hV0H2v24wZqaKYYmWTf/Screenshot_20260520-201107_Gallery.jpg</t>
  </si>
  <si>
    <t>1955-06-26</t>
  </si>
  <si>
    <t>24/05/2026 13:07:57</t>
  </si>
  <si>
    <t>https://prod-fillout-oregon-s3.s3.us-west-2.amazonaws.com/orgid-431168/flowpublicid-kdFWQQWTckus/311fbc5f-501c-44f3-9c1c-51ac7528d8df-gO1zgcY62tognTolq5MpoA0eeyg6bWHYPsDtfR6i7Q119B5umNUtpz6EzynvBx5pusSnxGOTRedgPUD1VSBu8FuxHIAgtE3JXfn/Screenshot_20260520-201119_Gallery.jpg</t>
  </si>
  <si>
    <t>Thu May 14 2026 19:16:00 GMT+0700 (Western Indonesia Time)</t>
  </si>
  <si>
    <t>Thu May 14 2026 19:10:00 GMT+0700 (Western Indonesia Time)</t>
  </si>
  <si>
    <t>1953-12-15</t>
  </si>
  <si>
    <t>https://prod-fillout-oregon-s3.s3.us-west-2.amazonaws.com/orgid-431168/flowpublicid-kdFWQQWTckus/93f6f0a1-f69c-43d8-9220-50aad3510cdc-lDLxrMB86RL7vbcDIKW9tvhVkXbRUHWwD7cswagp5sa8QkqpTA76UrbRBhlEQAD98cPpS7WYosaW7Tt2nubeIGj3ntUR7Dp6Brf/Screenshot_20260520-201124_Gallery.jpg</t>
  </si>
  <si>
    <t>https://build.fillout.com/editor/b6saBAA7ojus/results?sessionId=5ac658ce-6b3d-477e-9e70-84db50178ea1, https://build.fillout.com/editor/b6saBAA7ojus/results?sessionId=6a6df0e2-fb49-417a-b4e1-958dd780ec43</t>
  </si>
  <si>
    <t>24/05/2026 13:15:34</t>
  </si>
  <si>
    <t>https://prod-fillout-oregon-s3.s3.us-west-2.amazonaws.com/orgid-431168/flowpublicid-kdFWQQWTckus/27eaaf13-4a0e-4157-9ac1-bd8554694d40-FDtHfLhEjj56qhaDS4bQBVBCmGpp9bPrIFAZFku4GBhTwERv1KtfVrLSGt0omSHGVwISGjUU4ZMZHb17cjgim9J8qiiLQPx2mTp/Screenshot_20260520-201130_Gallery.jpg</t>
  </si>
  <si>
    <t>Thu May 14 2026 19:04:00 GMT+0700 (Western Indonesia Time)</t>
  </si>
  <si>
    <t>2011-05-10</t>
  </si>
  <si>
    <t>Yudianto, Siti komariyah, Muhammad Riyanto Kurniawan, Achmad irsadul ibat</t>
  </si>
  <si>
    <t>https://build.fillout.com/editor/kdFWQQWTckus/results?sessionId=c9d2c556-5186-4239-9c91-31eca4769236</t>
  </si>
  <si>
    <t>23/05/2026 06:15:33</t>
  </si>
  <si>
    <t>ec1ef6e4-ff50-4241-86f2-b77830310b04</t>
  </si>
  <si>
    <t>Sat May 23 2026 13:02:00 GMT+0700 (Western Indonesia Time)</t>
  </si>
  <si>
    <t>https://build.fillout.com/editor/b6saBAA7ojus/results?sessionId=40e0cb1d-d4a0-4207-a197-cdecf745937f</t>
  </si>
  <si>
    <t>Dedi Sugiarto</t>
  </si>
  <si>
    <t>https://prod-fillout-oregon-s3.s3.us-west-2.amazonaws.com/orgid-431168/flowpublicid-kdFWQQWTckus/53298307-cb9f-43bf-876f-0c37fca907ba-Eh97SBsRSfCemQPzBvMMeI8N05yeFArC7kuFK8aIz4Utq7KVahg7r9mYaqJ7ZcoSl7ZYfeYs9Q1xhN9KNAW7gPc3JW50YpnS8Xg/Screenshot_20260520-201421_Gallery.jpg</t>
  </si>
  <si>
    <t>1978-08-15</t>
  </si>
  <si>
    <t>https://prod-fillout-oregon-s3.s3.us-west-2.amazonaws.com/orgid-431168/flowpublicid-kdFWQQWTckus/51657fbd-29d4-4322-b3cc-98d429d3d794-NTeB9eMbl8ZVrqNcjTXAl5LtteXBvGrPQDEoRBTB5ylqHBh8qcKS4SbMVOl4ExR5PcbspM5IzbXKDiH4r9rRtTPCwDTsIJkryOh/Screenshot_20260520-201437_Gallery.jpg</t>
  </si>
  <si>
    <t>23/05/2026 06:19:32</t>
  </si>
  <si>
    <t>https://build.fillout.com/editor/b6saBAA7ojus/results?sessionId=372c0a12-51f5-4d73-a85a-f30c91c612e8, https://build.fillout.com/editor/b6saBAA7ojus/results?sessionId=799e7df7-bf9b-42f9-b63e-856c250ec70b</t>
  </si>
  <si>
    <t>https://build.fillout.com/editor/b6saBAA7ojus/results?sessionId=96fa3cb8-da8b-4db4-9096-e1d2dbfa1b6c</t>
  </si>
  <si>
    <t>https://prod-fillout-oregon-s3.s3.us-west-2.amazonaws.com/orgid-431168/flowpublicid-kdFWQQWTckus/0d883132-2895-4e37-89e4-f0bbc8795821-AvhmKGXkmU4d90rqN6Nzk7v6tiP8DgIz1aZpoc1AXy2zJ2ycCFq0UvxOywpiacRqhywniFe8ot2oQtEFeysCckBYs2TLXvoxayn/Screenshot_20260520-201442_Gallery.jpg</t>
  </si>
  <si>
    <t>1955-10-20</t>
  </si>
  <si>
    <t>https://prod-fillout-oregon-s3.s3.us-west-2.amazonaws.com/orgid-431168/flowpublicid-kdFWQQWTckus/834ac337-6d0c-46a9-b4c0-c1a46afba83e-qEbGYsvxXqWfYWlQMXfxBsZ8WvfZddG3nnJoKkxceAZbpo4QZf89cDrb2zCcUNXXQMcPBzRawR3rxh2Rh7laVFtsfYIiDhBo6jh/Screenshot_20260520-201448_Gallery.jpg</t>
  </si>
  <si>
    <t>23/05/2026 06:22:00</t>
  </si>
  <si>
    <t>https://build.fillout.com/editor/b6saBAA7ojus/results?sessionId=1c571fa0-6666-440c-a55d-6f0bdeb2364c</t>
  </si>
  <si>
    <t>24000000</t>
  </si>
  <si>
    <t>Dedi sugiarto, Mistika, M.haidar hendarto, Nizam Hafiz Dzikrullah</t>
  </si>
  <si>
    <t>https://build.fillout.com/editor/kdFWQQWTckus/results?sessionId=ec1ef6e4-ff50-4241-86f2-b77830310b04</t>
  </si>
  <si>
    <t>Sat May 23 2026 20:27:00 GMT+0700 (Western Indonesia Time)</t>
  </si>
  <si>
    <t>3e732912-c49c-41dd-999b-1133e59064c1</t>
  </si>
  <si>
    <t>Thu May 14 2026 18:36:00 GMT+0700 (Western Indonesia Time)</t>
  </si>
  <si>
    <t>Dani Saputra</t>
  </si>
  <si>
    <t>3515032811200001</t>
  </si>
  <si>
    <t>2020-11-28</t>
  </si>
  <si>
    <t>1 error</t>
  </si>
  <si>
    <t>https://build.fillout.com/editor/b6saBAA7ojus/results?sessionId=3e732912-c49c-41dd-999b-1133e59064c1</t>
  </si>
  <si>
    <t>23/05/2026 06:26:01</t>
  </si>
  <si>
    <t>Thu May 14 2026 18:35:00 GMT+0700 (Western Indonesia Time)</t>
  </si>
  <si>
    <t>1987-12-20</t>
  </si>
  <si>
    <t>https://build.fillout.com/editor/b6saBAA7ojus/results?sessionId=6f10b91b-05b6-445c-9c24-d04d180b297e, https://build.fillout.com/editor/b6saBAA7ojus/results?sessionId=a4b4e967-da7d-4065-aa76-b21aaafff9c7, https://build.fillout.com/editor/b6saBAA7ojus/results?sessionId=4a73c524-7d8a-4be3-9616-e72487838624, https://build.fillout.com/editor/b6saBAA7ojus/results?sessionId=04a30b1a-d187-4639-ba84-d920cef1be58</t>
  </si>
  <si>
    <t>https://build.fillout.com/editor/b6saBAA7ojus/results?sessionId=c58aa801-09ba-4539-ad74-91ff732be36e</t>
  </si>
  <si>
    <t>17/05/2026 11:00:30</t>
  </si>
  <si>
    <t>Thu May 14 2026 18:34:00 GMT+0700 (Western Indonesia Time)</t>
  </si>
  <si>
    <t>Thu May 14 2026 18:32:00 GMT+0700 (Western Indonesia Time)</t>
  </si>
  <si>
    <t>1986-11-17</t>
  </si>
  <si>
    <t>Umbarwati, Yudi Setiawan</t>
  </si>
  <si>
    <t>17/05/2026 10:47:55</t>
  </si>
  <si>
    <t>https://build.fillout.com/editor/kdFWQQWTckus/results?sessionId=62798749-3f69-43a7-ae52-868bd84fed3c</t>
  </si>
  <si>
    <t>https://build.fillout.com/editor/b6saBAA7ojus/results?sessionId=02b7b4e6-f12f-4855-8142-b0b83e80f2aa</t>
  </si>
  <si>
    <t>Sat May 23 2026 22:10:00 GMT+0700 (Western Indonesia Time)</t>
  </si>
  <si>
    <t>Thu May 14 2026 16:28:00 GMT+0700 (Western Indonesia Time)</t>
  </si>
  <si>
    <t>Thu May 14 2026 16:27:00 GMT+0700 (Western Indonesia Time)</t>
  </si>
  <si>
    <t>2024-05-03</t>
  </si>
  <si>
    <t>https://build.fillout.com/editor/b6saBAA7ojus/results?sessionId=9271ebd7-f914-4256-af21-459c91e98eb9</t>
  </si>
  <si>
    <t>17/05/2026 10:52:23</t>
  </si>
  <si>
    <t>https://build.fillout.com/editor/b6saBAA7ojus/results?sessionId=ef46a8ce-f231-44e0-a0a3-20f74f1ac26a, https://build.fillout.com/editor/b6saBAA7ojus/results?sessionId=43ccd8c3-5c37-40a4-acdf-51524e7dc84a, https://build.fillout.com/editor/b6saBAA7ojus/results?sessionId=33cfbdff-3e5c-4dc3-ac6f-cff32bd5cb95</t>
  </si>
  <si>
    <t>Thu May 14 2026 16:25:00 GMT+0700 (Western Indonesia Time)</t>
  </si>
  <si>
    <t>94520d91-f880-4d7a-9c1f-2d9b9c3ee2a6</t>
  </si>
  <si>
    <t>2001-07-25</t>
  </si>
  <si>
    <t>https://prod-fillout-oregon-s3.s3.us-west-2.amazonaws.com/orgid-431168/flowpublicid-kdFWQQWTckus/1352e6b5-ed5f-4a0f-bfe0-cb027ebc9b12-2hVQIgUmjFCKZ4Ie1QMSkI6NkFbWhqzZsFVf1vjfZ8JMomHOuZPCIfCDJDxEJPPKCYc8F7LreDQaoEAng0UXTLiNI83EDR4E6nx/WA_1780314413644.jpg</t>
  </si>
  <si>
    <t>https://build.fillout.com/editor/b6saBAA7ojus/results?sessionId=67a2fad6-c5ec-4b88-bacf-c271cb066a5c</t>
  </si>
  <si>
    <t>https://prod-fillout-oregon-s3.s3.us-west-2.amazonaws.com/orgid-431168/flowpublicid-kdFWQQWTckus/f99ad37b-39c2-419f-a5ba-44547817fb66-XyyXbPCzo2D0EmrJwCiR4A6IEqZKFxTXGIF04iy9hxbbEHDazsOZZsgWx1uJuBuoBpC1tJ2HtZaDSf3nfzTk2Xp37EZsamdQH5C/1000002755.jpg</t>
  </si>
  <si>
    <t>17/05/2026 10:55:08</t>
  </si>
  <si>
    <t>Thu May 14 2026 16:23:00 GMT+0700 (Western Indonesia Time)</t>
  </si>
  <si>
    <t>1999-10-04</t>
  </si>
  <si>
    <t>https://prod-fillout-oregon-s3.s3.us-west-2.amazonaws.com/orgid-431168/flowpublicid-kdFWQQWTckus/29b75cf7-0260-4089-bdee-84a01c5291e0-0KMkKP1kG7PkemkqfXOW1wazrG565Mq552HQdkold69YznNcodLBXUfuN5ABP46hKqGe84pWZdSqlmGUAFAOp68NoN5zwZQoa3R/1000002757.jpg</t>
  </si>
  <si>
    <t>Sugiyanto, Moh. Atriliyanto, Dyah Ayu Nofitasari</t>
  </si>
  <si>
    <t>https://prod-fillout-oregon-s3.s3.us-west-2.amazonaws.com/orgid-431168/flowpublicid-kdFWQQWTckus/0f5ce942-a29c-442c-8856-f66667b3eb1e-vYQX24QQ3rKqsIuIKqWzIYn4ePYLii8g3auZkEryPzJOBjiP6bJV7YZr9tLBOhA4X0YuNFxJ5QTsTtSqgGH6MVJRR8jP8M2sSQk/1000002759.jpg</t>
  </si>
  <si>
    <t>https://build.fillout.com/editor/kdFWQQWTckus/results?sessionId=8414d4b0-bd83-44f4-916a-a266c21c7b6c</t>
  </si>
  <si>
    <t>https://build.fillout.com/editor/b6saBAA7ojus/results?sessionId=ca4f0934-fcb1-4d39-a695-6836d0da7de6</t>
  </si>
  <si>
    <t>17/05/2026 10:58:03</t>
  </si>
  <si>
    <t>Thu May 14 2026 16:18:00 GMT+0700 (Western Indonesia Time)</t>
  </si>
  <si>
    <t>Thu May 14 2026 16:17:00 GMT+0700 (Western Indonesia Time)</t>
  </si>
  <si>
    <t>2020-08-21</t>
  </si>
  <si>
    <t>https://build.fillout.com/editor/b6saBAA7ojus/results?sessionId=1b3a8b00-a76b-4826-b60d-06347c8eff31, https://build.fillout.com/editor/b6saBAA7ojus/results?sessionId=09a934f9-3f38-4ba1-b990-c6978fcd9f07, https://build.fillout.com/editor/b6saBAA7ojus/results?sessionId=4d96b8d9-342e-4f37-ad56-e96eaa408da3</t>
  </si>
  <si>
    <t>https://build.fillout.com/editor/b6saBAA7ojus/results?sessionId=98590191-eaae-4e1d-b48c-f86ffd1935ff</t>
  </si>
  <si>
    <t>Thu May 14 2026 16:16:00 GMT+0700 (Western Indonesia Time)</t>
  </si>
  <si>
    <t>Thu May 14 2026 16:11:00 GMT+0700 (Western Indonesia Time)</t>
  </si>
  <si>
    <t>17/05/2026 11:00:03</t>
  </si>
  <si>
    <t>2017-09-16</t>
  </si>
  <si>
    <t>https://build.fillout.com/editor/b6saBAA7ojus/results?sessionId=b84390dc-9876-43ef-926e-45609c4b6b9f</t>
  </si>
  <si>
    <t>Thu May 14 2026 16:08:00 GMT+0700 (Western Indonesia Time)</t>
  </si>
  <si>
    <t>1991-07-07</t>
  </si>
  <si>
    <t>17/05/2026 11:01:53</t>
  </si>
  <si>
    <t>https://build.fillout.com/editor/b6saBAA7ojus/results?sessionId=c4cb3e59-7f3d-4557-9b6b-2c415cbbf2ae</t>
  </si>
  <si>
    <t>Senedi, Wiwin Sulistyorini, Kevin Putra Ardiansyah</t>
  </si>
  <si>
    <t>https://build.fillout.com/editor/kdFWQQWTckus/results?sessionId=6d9d882b-8e0e-404e-9bce-febdd50a616e</t>
  </si>
  <si>
    <t>Thu May 14 2026 16:03:00 GMT+0700 (Western Indonesia Time)</t>
  </si>
  <si>
    <t>Sun May 24 2026 08:36:00 GMT+0700 (Western Indonesia Time)</t>
  </si>
  <si>
    <t>2026-05-24</t>
  </si>
  <si>
    <t>19/05/2026 06:39:34</t>
  </si>
  <si>
    <t>https://build.fillout.com/editor/b6saBAA7ojus/results?sessionId=7cc37851-b4d4-4926-9eeb-e03f3422c37b, https://build.fillout.com/editor/b6saBAA7ojus/results?sessionId=616d96dc-0fed-4a6d-b6eb-10d04c4a0da8</t>
  </si>
  <si>
    <t>Thu May 14 2026 15:25:00 GMT+0700 (Western Indonesia Time)</t>
  </si>
  <si>
    <t>Thu May 14 2026 15:22:00 GMT+0700 (Western Indonesia Time)</t>
  </si>
  <si>
    <t>1967-09-04</t>
  </si>
  <si>
    <t>https://build.fillout.com/editor/b6saBAA7ojus/results?sessionId=02d9b700-0178-4454-a42c-ddc916c70629</t>
  </si>
  <si>
    <t>Mohamad Sunarto muklis</t>
  </si>
  <si>
    <t>Thu May 14 2026 15:17:00 GMT+0700 (Western Indonesia Time)</t>
  </si>
  <si>
    <t>2009-03-24</t>
  </si>
  <si>
    <t>Kolipah</t>
  </si>
  <si>
    <t>Suyitno, Ramika, Galih Trigianto, Rendra Rizky Ardiansyah</t>
  </si>
  <si>
    <t>https://build.fillout.com/editor/kdFWQQWTckus/results?sessionId=573a1808-5e3f-4f3b-9c3a-079265f9e677</t>
  </si>
  <si>
    <t>https://build.fillout.com/editor/b6saBAA7ojus/results?sessionId=d8c44059-0aa0-41cc-aa86-560a0aca76c4</t>
  </si>
  <si>
    <t>cb11d6ca-c4d0-4d9e-be28-4526cedb9ece</t>
  </si>
  <si>
    <t>Sun May 24 2026 09:00:00 GMT+0700 (Western Indonesia Time)</t>
  </si>
  <si>
    <t>Sun May 24 2026 08:50:00 GMT+0700 (Western Indonesia Time)</t>
  </si>
  <si>
    <t>https://build.fillout.com/editor/b6saBAA7ojus/results?sessionId=4f445699-ecfa-400d-b9bf-d023b4677115, https://build.fillout.com/editor/b6saBAA7ojus/results?sessionId=5cdfdfdf-16e0-4aa1-a985-5efdf8a5efaa, https://build.fillout.com/editor/b6saBAA7ojus/results?sessionId=f25c193d-c873-4cb5-af25-6defd9a9155d</t>
  </si>
  <si>
    <t>https://prod-fillout-oregon-s3.s3.us-west-2.amazonaws.com/orgid-431168/flowpublicid-kdFWQQWTckus/8f3da713-62f5-474d-b3bb-c76124a500e4-S7xfCXuRVlIHNDpnDbrZnS3CQX8QWFMPFd0CmJbVcvt4BcbUIO4wh1YTvR8En3nqfoRi0BfsyEjP3wINfsdykCWChMaL08T01IT/9554f70a-d3e1-4a29-a56c-418007e20083.jpg</t>
  </si>
  <si>
    <t>Thu May 14 2026 15:15:00 GMT+0700 (Western Indonesia Time)</t>
  </si>
  <si>
    <t>2000-05-07</t>
  </si>
  <si>
    <t>https://prod-fillout-oregon-s3.s3.us-west-2.amazonaws.com/orgid-431168/flowpublicid-kdFWQQWTckus/fb2abe3c-2cb2-4959-ac2f-157cda4f4289-VEVkU1EJdqrSfA7413FWZgQYwiWzLiFvZgzBAXwFUSSgWvsw5s2Ld3G4sp5Anxmnpxe2s5zSP5ZXb5srzYUgBbb7dBnSmqzenoe/76ad3610-1d0c-4da1-8f6b-7b44f389815e.jpg</t>
  </si>
  <si>
    <t>https://build.fillout.com/editor/b6saBAA7ojus/results?sessionId=a233ec5b-95fa-4ccc-af9a-da5c4c6dfa90</t>
  </si>
  <si>
    <t>https://prod-fillout-oregon-s3.s3.us-west-2.amazonaws.com/orgid-431168/flowpublicid-kdFWQQWTckus/3e2b1d0e-dca8-40c1-bbb4-a34f0f960502-NYPSnwCib8Ymo5MJOCKrKeD7rCbNPjhDyciV42vRxqmKu907MeKfsVFsAmx3L5ClN66wpPlPSv15KSlmiPBYkhYC6k1UVOiZ384/5ac541d6-4ae3-489f-bbad-24031903028e.jpg</t>
  </si>
  <si>
    <t>Thu May 14 2026 15:14:00 GMT+0700 (Western Indonesia Time)</t>
  </si>
  <si>
    <t>1998-08-04</t>
  </si>
  <si>
    <t>28/05/2026 03:24:03</t>
  </si>
  <si>
    <t>https://prod-fillout-oregon-s3.s3.us-west-2.amazonaws.com/orgid-431168/flowpublicid-kdFWQQWTckus/6625a372-3b78-4e45-9948-f6cb70160ec3-ADBTDC12Ico55tI5axKyC8hPDdSP1zw3Q3EWYGKtbWaEMLcsi3LDUWoaUcJmOQccl8Y9yTTbPDJuHYixikHayXk6ZLHrin4GUki/9bb83e5e-c50f-4ab2-adef-268d4cc8fddd.jpg</t>
  </si>
  <si>
    <t>https://build.fillout.com/editor/b6saBAA7ojus/results?sessionId=9bee60af-a540-4554-9af8-a709a705ad1f</t>
  </si>
  <si>
    <t>Fajar Sodiq, Chikal Nuri Salah, Qalesya Ava Kinarian</t>
  </si>
  <si>
    <t>Thu May 14 2026 15:11:00 GMT+0700 (Western Indonesia Time)</t>
  </si>
  <si>
    <t>https://build.fillout.com/editor/kdFWQQWTckus/results?sessionId=cb11d6ca-c4d0-4d9e-be28-4526cedb9ece</t>
  </si>
  <si>
    <t>1976-07-29</t>
  </si>
  <si>
    <t>28/05/2026 03:30:17</t>
  </si>
  <si>
    <t>https://build.fillout.com/editor/b6saBAA7ojus/results?sessionId=e1ed406b-147b-4930-b170-641b9751347b, https://build.fillout.com/editor/b6saBAA7ojus/results?sessionId=1ddfecdf-492e-453d-869d-63560b283571</t>
  </si>
  <si>
    <t>Sun May 24 2026 10:10:00 GMT+0700 (Western Indonesia Time)</t>
  </si>
  <si>
    <t>9678c972-33b0-4f55-8bff-85d98956e760</t>
  </si>
  <si>
    <t>https://prod-fillout-oregon-s3.s3.us-west-2.amazonaws.com/orgid-431168/flowpublicid-kdFWQQWTckus/428b58b1-bd52-4b16-8aa8-f98b0b464d16-5VMyku5pp1Cs4WOvVeBm1M4vcY2nAxtHC6dPhbacW7WvTlO5kSayH0tSgyGkoiHoPZh8nz6dW1nxHTBTJAI1KIelrm81bfmm8ei/IMG-20260604-WA0009.jpg</t>
  </si>
  <si>
    <t>https://build.fillout.com/editor/b6saBAA7ojus/results?sessionId=f4ec37bc-3d42-4c23-b55f-dff3a9fddd8b</t>
  </si>
  <si>
    <t>Thu May 14 2026 15:07:00 GMT+0700 (Western Indonesia Time)</t>
  </si>
  <si>
    <t>1966-08-05</t>
  </si>
  <si>
    <t>https://prod-fillout-oregon-s3.s3.us-west-2.amazonaws.com/orgid-431168/flowpublicid-kdFWQQWTckus/a4279402-dff2-4aba-b02c-00fbc8667045-Kld3vVGquPR1PLWb3eedo5q2MBFSL75u1iK5DCQJ108NWUs1Opf8Jd7hCMrZQFniiTvp737V8AiWt0l24p6S9grdE84BPB2Czme/IMG-20260604-WA0006.jpg</t>
  </si>
  <si>
    <t>28/05/2026 03:29:41</t>
  </si>
  <si>
    <t>https://build.fillout.com/editor/b6saBAA7ojus/results?sessionId=05899666-34b0-47ae-b975-6bf14958034f</t>
  </si>
  <si>
    <t>https://prod-fillout-oregon-s3.s3.us-west-2.amazonaws.com/orgid-431168/flowpublicid-kdFWQQWTckus/0cd5a8d3-cd69-4a72-8a79-60a1c27cd7c3-8bSMDrTZqKE5jwfbBzoz7NWuqbpFe1Wgzq7I8gkqGxd6cXYVeyOUuWrfsZw1OLRWpGxZzpBwUi78r1CVKEQEuiWB7KgodZBvcI8/IMG-20260604-WA0005.jpg</t>
  </si>
  <si>
    <t>2012-04-08</t>
  </si>
  <si>
    <t>28/05/2026 03:32:16</t>
  </si>
  <si>
    <t>https://prod-fillout-oregon-s3.s3.us-west-2.amazonaws.com/orgid-431168/flowpublicid-kdFWQQWTckus/a3367eeb-0f87-40aa-879a-4eba5f3cfd52-F0x5ufTqqY1LdvPcEMkLSZ2f5MggiF6xYUt2S6D5E6eK1ZO9OI070XHlngQ8vbzsWGNHhPSYQhpWt7i64kbQ0v6aUHn5AEGjvRq/IMG-20260604-WA0007.jpg</t>
  </si>
  <si>
    <t>https://build.fillout.com/editor/b6saBAA7ojus/results?sessionId=04fe8117-4588-441b-9cd2-559ccca80d28</t>
  </si>
  <si>
    <t>Mulyawan, Solikah</t>
  </si>
  <si>
    <t>https://build.fillout.com/editor/kdFWQQWTckus/results?sessionId=70c92541-3877-433b-967e-f84df69de617</t>
  </si>
  <si>
    <t>https://build.fillout.com/editor/b6saBAA7ojus/results?sessionId=589acac0-282d-4163-82fc-cc7a012e4f5d, https://build.fillout.com/editor/b6saBAA7ojus/results?sessionId=b4237330-9734-418f-b572-79c10e912684</t>
  </si>
  <si>
    <t>Thu May 14 2026 14:54:00 GMT+0700 (Western Indonesia Time)</t>
  </si>
  <si>
    <t>d620329d-3f6a-45e7-8532-fab3b168189f</t>
  </si>
  <si>
    <t>Sun May 24 2026 10:25:00 GMT+0700 (Western Indonesia Time)</t>
  </si>
  <si>
    <t>2007-04-22</t>
  </si>
  <si>
    <t>https://prod-fillout-oregon-s3.s3.us-west-2.amazonaws.com/orgid-431168/flowpublicid-kdFWQQWTckus/ee732189-5f8a-466f-bda1-5a40f7043c9b-uahuNHhoXNHjeHq10oRYCQrowBQdM8uSTalmmqRuO3GdBNkW04zqBikXJJkm5O012ia4hKgTr7pFJBtvhWszK0DXaRJNf4FaVlE/Screenshot_20260517-133057_Gallery.jpg</t>
  </si>
  <si>
    <t>acdc1091-eab9-4d5f-9c77-f9304a016633</t>
  </si>
  <si>
    <t>3515030101750016</t>
  </si>
  <si>
    <t>https://build.fillout.com/editor/b6saBAA7ojus/results?sessionId=7ac46aaf-dd6d-4d90-ac52-9a96bb00c21f</t>
  </si>
  <si>
    <t>https://prod-fillout-oregon-s3.s3.us-west-2.amazonaws.com/orgid-431168/flowpublicid-kdFWQQWTckus/816f69bf-0168-422d-ab1d-3b7c39ea84c8-VovAxp27K6WHxUxcX31xSAOobTUXtEQH6yOE1RgEZBBSV7FmU7tRsblLXtVxySP4Bec6hIAWZzkFQhwGoSJqI4LqB7YwC7tV4nk/Screenshot_20260517-133110_Gallery.jpg</t>
  </si>
  <si>
    <t>Thu May 14 2026 14:52:00 GMT+0700 (Western Indonesia Time)</t>
  </si>
  <si>
    <t>1977-04-10</t>
  </si>
  <si>
    <t>https://prod-fillout-oregon-s3.s3.us-west-2.amazonaws.com/orgid-431168/flowpublicid-kdFWQQWTckus/af91036a-b3c1-43c4-840e-212ba3dbc9be-BhrMLSYRptC8salDc2dT8JkRAom5MVTIcOo0YMoOEVx3rHRq63ojoXohhFiQ01KH7MlWMGcdxH3bktuhH3vwmOEYRyk2Exy9uKp/Screenshot_20260517-133115_Gallery.jpg</t>
  </si>
  <si>
    <t>https://build.fillout.com/editor/b6saBAA7ojus/results?sessionId=a56612b4-cb1a-4f5a-bb9b-5d7a06a8817d</t>
  </si>
  <si>
    <t>https://prod-fillout-oregon-s3.s3.us-west-2.amazonaws.com/orgid-431168/flowpublicid-kdFWQQWTckus/32e69f4f-f007-4880-ae89-a15bfe12ca4b-dzLbooUDsMl6zo5kEF6wVofZIrkr1HVnEtqFG0DFMrCZtgvDjOrA2Ap6bkphDNqghVCouxYOjFV9MCBbP7Q96S9ImFO0J7zU6MP/Screenshot_20260517-133121_Gallery.jpg</t>
  </si>
  <si>
    <t>4b6ee8c1-66a9-40b5-90a1-091e118b855f</t>
  </si>
  <si>
    <t>Thu May 14 2026 14:50:00 GMT+0700 (Western Indonesia Time)</t>
  </si>
  <si>
    <t>Thu May 14 2026 14:31:00 GMT+0700 (Western Indonesia Time)</t>
  </si>
  <si>
    <t>https://build.fillout.com/editor/kdFWQQWTckus/results?sessionId=d620329d-3f6a-45e7-8532-fab3b168189f</t>
  </si>
  <si>
    <t>https://build.fillout.com/editor/b6saBAA7ojus/results?sessionId=4b6ee8c1-66a9-40b5-90a1-091e118b855f</t>
  </si>
  <si>
    <t>6b5664c5-471f-443e-9f7c-773be8c296f0</t>
  </si>
  <si>
    <t>3515034803830001</t>
  </si>
  <si>
    <t>https://build.fillout.com/editor/b6saBAA7ojus/results?sessionId=c4cb3e59-7f3d-4557-9b6b-2c415cbbf2ae, https://build.fillout.com/editor/b6saBAA7ojus/results?sessionId=b84390dc-9876-43ef-926e-45609c4b6b9f, https://build.fillout.com/editor/b6saBAA7ojus/results?sessionId=98590191-eaae-4e1d-b48c-f86ffd1935ff</t>
  </si>
  <si>
    <t>Sun May 24 2026 10:51:00 GMT+0700 (Western Indonesia Time)</t>
  </si>
  <si>
    <t>Sun May 24 2026 10:35:00 GMT+0700 (Western Indonesia Time)</t>
  </si>
  <si>
    <t>Thu May 14 2026 14:47:00 GMT+0700 (Western Indonesia Time)</t>
  </si>
  <si>
    <t>1977-06-06</t>
  </si>
  <si>
    <t>https://build.fillout.com/editor/b6saBAA7ojus/results?sessionId=766a691c-b81e-4b18-8ce9-7b9e67633963</t>
  </si>
  <si>
    <t>6fd50505-98b5-48aa-895f-823314f26d94</t>
  </si>
  <si>
    <t>Sandy Pratama Febrianto</t>
  </si>
  <si>
    <t>3515030202050001</t>
  </si>
  <si>
    <t>39842759-27fd-4ede-b75e-5000d21c8896</t>
  </si>
  <si>
    <t>Thu May 14 2026 14:46:00 GMT+0700 (Western Indonesia Time)</t>
  </si>
  <si>
    <t>Thu May 14 2026 14:42:00 GMT+0700 (Western Indonesia Time)</t>
  </si>
  <si>
    <t>https://build.fillout.com/editor/b6saBAA7ojus/results?sessionId=39842759-27fd-4ede-b75e-5000d21c8896</t>
  </si>
  <si>
    <t>Kulo bangunan</t>
  </si>
  <si>
    <t>feac337f-0bea-41a9-8c26-baf9ad52f856</t>
  </si>
  <si>
    <t>Thu May 14 2026 14:37:00 GMT+0700 (Western Indonesia Time)</t>
  </si>
  <si>
    <t>Rada Kusleno, Mufidatul Nizak</t>
  </si>
  <si>
    <t>https://build.fillout.com/editor/kdFWQQWTckus/results?sessionId=6d683ef7-e882-4ab4-a8fd-8ca4a9ad23c3</t>
  </si>
  <si>
    <t>https://build.fillout.com/editor/b6saBAA7ojus/results?sessionId=f3427293-44f8-4447-bced-be71d3d87ba5, https://build.fillout.com/editor/b6saBAA7ojus/results?sessionId=0dc14098-abfe-45fd-883c-bb81067d0a4c, https://build.fillout.com/editor/b6saBAA7ojus/results?sessionId=7f6db2d7-f198-447e-9e41-930e426a3208</t>
  </si>
  <si>
    <t>ea2def63-c198-460e-aa7e-bf11d7dff938</t>
  </si>
  <si>
    <t>Sun May 24 2026 11:04:00 GMT+0700 (Western Indonesia Time)</t>
  </si>
  <si>
    <t>Sun May 24 2026 09:39:00 GMT+0700 (Western Indonesia Time)</t>
  </si>
  <si>
    <t>https://prod-fillout-oregon-s3.s3.us-west-2.amazonaws.com/orgid-431168/flowpublicid-kdFWQQWTckus/f4f692a7-c15d-4660-af6c-f7e4af7a990b-dQWaUBV9MYAtcKjzihqIMkMjMhvcwAK5qzQrVXbvB30MKyqzYSDAYvBakjvf8UK7rbFyOZ3W3FoUvfc0GSvBhPOFILCz2yLN1Wp/Screenshot_20260524_094207_CamScanner.jpg</t>
  </si>
  <si>
    <t>https://build.fillout.com/editor/b6saBAA7ojus/results?sessionId=feac337f-0bea-41a9-8c26-baf9ad52f856</t>
  </si>
  <si>
    <t>9c5ab289-39d4-431d-8976-fc83be25e01c</t>
  </si>
  <si>
    <t>Thu May 14 2026 14:30:00 GMT+0700 (Western Indonesia Time)</t>
  </si>
  <si>
    <t>Thu May 14 2026 14:23:00 GMT+0700 (Western Indonesia Time)</t>
  </si>
  <si>
    <t>https://prod-fillout-oregon-s3.s3.us-west-2.amazonaws.com/orgid-431168/flowpublicid-kdFWQQWTckus/d68dcfa4-b2ed-454c-b50a-a6649ce8e8b5-Qe5cZrkAYV7k0dq8ODCOWn3YfWeHoPFDHabHaCGoiGyuq4Yt9hkLYVK2SjFAonHQTPxVT1FTQZS5pbvRkj727dJFCU7Qul3Ri3h/1001045212.jpg</t>
  </si>
  <si>
    <t>https://build.fillout.com/editor/b6saBAA7ojus/results?sessionId=9c5ab289-39d4-431d-8976-fc83be25e01c</t>
  </si>
  <si>
    <t>https://prod-fillout-oregon-s3.s3.us-west-2.amazonaws.com/orgid-431168/flowpublicid-kdFWQQWTckus/efcb7789-b98c-44bd-a801-b7d3f0317bd1-yWkccX1oTG9Q2ibJPx9l33UpL2VFPqCSrfis8qAY4dqSiGubMqpda7NfWA1uO78GuYkCPtAFU3SxPsdgcNYfD1LRZ2Y3WbxtiLo/1001045218.jpg</t>
  </si>
  <si>
    <t>1a524fbb-859c-4849-923b-98771c51720f</t>
  </si>
  <si>
    <t>Noval Ibnu Hafids</t>
  </si>
  <si>
    <t>3515032410140002</t>
  </si>
  <si>
    <t>Thu May 14 2026 14:03:00 GMT+0700 (Western Indonesia Time)</t>
  </si>
  <si>
    <t>Thu May 14 2026 13:04:00 GMT+0700 (Western Indonesia Time)</t>
  </si>
  <si>
    <t>1943-10-05</t>
  </si>
  <si>
    <t>https://prod-fillout-oregon-s3.s3.us-west-2.amazonaws.com/orgid-431168/flowpublicid-kdFWQQWTckus/0c228c97-fd49-4e85-9400-20741e505a30-6Np6MFJ8EqWUSLxx7X5UaK7aX0i3oMFYmoewS3t8mhLGattzhB76gzjGCm34ntQANzFLapIvyU8FmScnaPHwcadgvvgU9w60ov0/1001045219.jpg</t>
  </si>
  <si>
    <t>https://build.fillout.com/editor/b6saBAA7ojus/results?sessionId=9482c5c4-9fe0-45ba-935a-b7b453d2caae, https://build.fillout.com/editor/b6saBAA7ojus/results?sessionId=1da2dca2-99aa-4ed6-9ad1-dcb295e6bd39</t>
  </si>
  <si>
    <t>https://build.fillout.com/editor/b6saBAA7ojus/results?sessionId=00c2fcee-e32d-431a-87dc-6da23f0e0b47</t>
  </si>
  <si>
    <t>Saliyo, Riani</t>
  </si>
  <si>
    <t>26/05/2026 03:41:18</t>
  </si>
  <si>
    <t>https://build.fillout.com/editor/kdFWQQWTckus/results?sessionId=ea2def63-c198-460e-aa7e-bf11d7dff938</t>
  </si>
  <si>
    <t>7b7b9fee-07a4-45c9-bed0-ee964e0cc2db</t>
  </si>
  <si>
    <t>c85dacb3-cbf3-42e4-9655-b5f95cc6fad9</t>
  </si>
  <si>
    <t>Thu May 14 2026 13:45:00 GMT+0700 (Western Indonesia Time)</t>
  </si>
  <si>
    <t>Sun May 24 2026 11:30:00 GMT+0700 (Western Indonesia Time)</t>
  </si>
  <si>
    <t>Sun May 24 2026 11:05:00 GMT+0700 (Western Indonesia Time)</t>
  </si>
  <si>
    <t>Thu May 14 2026 13:42:00 GMT+0700 (Western Indonesia Time)</t>
  </si>
  <si>
    <t>3515035710610001</t>
  </si>
  <si>
    <t>https://prod-fillout-oregon-s3.s3.us-west-2.amazonaws.com/orgid-431168/flowpublicid-kdFWQQWTckus/31dbf719-a146-45a8-b00e-1648b09cc080-XEPByht6ifZzg3EbcwC9Sf31wR4MixDKZBRk6z9aSL5Mww6TuvRvxFaX7TOoINxQeMmzdzYqnqSDYziMq0RclaeLNxzV7kILvCZ/Screenshot_20260524_094248_CamScanner.jpg</t>
  </si>
  <si>
    <t>1961-10-17</t>
  </si>
  <si>
    <t>https://prod-fillout-oregon-s3.s3.us-west-2.amazonaws.com/orgid-431168/flowpublicid-kdFWQQWTckus/fc03082a-87c7-4fa2-ba03-061787a9a6da-bsKx0c5BOSWpJA8cmFBJpoMx704GjwW6xXjNNUojK6GldZZXxm1wqVVh3UYKvbzx1uJLGzifTY5fGbj4i5OnfNyv6Q3AWZObTSy/1001045212.jpg</t>
  </si>
  <si>
    <t>https://build.fillout.com/editor/b6saBAA7ojus/results?sessionId=7b7b9fee-07a4-45c9-bed0-ee964e0cc2db</t>
  </si>
  <si>
    <t>26/05/2026 03:44:37</t>
  </si>
  <si>
    <t>b440273a-ca57-4cd4-b739-e9f001279d0f</t>
  </si>
  <si>
    <t>Thu May 14 2026 13:37:00 GMT+0700 (Western Indonesia Time)</t>
  </si>
  <si>
    <t>https://prod-fillout-oregon-s3.s3.us-west-2.amazonaws.com/orgid-431168/flowpublicid-kdFWQQWTckus/802e9d68-ea11-4f46-9e96-9047826c78cb-DSP7M1XLHm6tUEyVGILhPUPy0F0wGniki4s04JsJACrUSrKSBfBsfXExgO5BfgCWf4OoJ4dhamYMIVkk4EYzFNyLvkz0m11JUQK/1001045218.jpg</t>
  </si>
  <si>
    <t>Abdul Ramadhan annasrullah</t>
  </si>
  <si>
    <t>2010-08-22</t>
  </si>
  <si>
    <t>https://prod-fillout-oregon-s3.s3.us-west-2.amazonaws.com/orgid-431168/flowpublicid-kdFWQQWTckus/9215c148-393f-4d04-b7d1-13528cba902b-kpSm8OPsH1f8g6QI2S79BHgJd2Jm15R4x0poGqeCTMDypW99iKu3gdjBka7Y6qaP9E6LrXZoAZrxQkwbupK6kCxTQTkW8fDLlZH/1001045219.jpg</t>
  </si>
  <si>
    <t>https://build.fillout.com/editor/b6saBAA7ojus/results?sessionId=b440273a-ca57-4cd4-b739-e9f001279d0f</t>
  </si>
  <si>
    <t>26/05/2026 03:50:34</t>
  </si>
  <si>
    <t>b97e29df-1257-4033-81e9-ffd28af91965</t>
  </si>
  <si>
    <t>Usman Heni, Mariana Kusnawati, Nesha Hani Syafira, Fazila Hani Ramadhani</t>
  </si>
  <si>
    <t>Thu May 14 2026 13:33:00 GMT+0700 (Western Indonesia Time)</t>
  </si>
  <si>
    <t>https://build.fillout.com/editor/kdFWQQWTckus/results?sessionId=c85dacb3-cbf3-42e4-9655-b5f95cc6fad9</t>
  </si>
  <si>
    <t>https://build.fillout.com/editor/b6saBAA7ojus/results?sessionId=19234156-0a5d-49c1-81ca-460d459895d2, https://build.fillout.com/editor/b6saBAA7ojus/results?sessionId=935dc4c6-7cdc-4306-8de1-71f2299d3d25, https://build.fillout.com/editor/b6saBAA7ojus/results?sessionId=4493070a-450f-48d1-8b2b-98a17d332c15, https://build.fillout.com/editor/b6saBAA7ojus/results?sessionId=3c66f51d-1ef2-463c-8ea2-55ab4ea5d2a1, https://build.fillout.com/editor/b6saBAA7ojus/results?sessionId=37918d64-1d88-4193-b17e-a78458966970</t>
  </si>
  <si>
    <t>M. Eko wahyudi</t>
  </si>
  <si>
    <t>3515032708810000</t>
  </si>
  <si>
    <t>1981-08-27</t>
  </si>
  <si>
    <t>998825a5-2d65-49ad-91e5-4c37e50c9940</t>
  </si>
  <si>
    <t>f8f7c03b-bf06-4b24-8f8f-0c3fa8ddd920</t>
  </si>
  <si>
    <t>Sun May 24 2026 11:39:00 GMT+0700 (Western Indonesia Time)</t>
  </si>
  <si>
    <t>Sun May 24 2026 11:31:00 GMT+0700 (Western Indonesia Time)</t>
  </si>
  <si>
    <t>https://prod-fillout-oregon-s3.s3.us-west-2.amazonaws.com/orgid-431168/flowpublicid-kdFWQQWTckus/446a95d8-d5cc-49ae-b5c9-f76f338b2447-AjmSabW8nrAXEE94lzkGVJwYzJgDUN9wFluSbZ1zoAYKUBSVXBFfaIRaB2c49tQrLG0Eq0jyoMd1Q6hW5XszHzjKqSAcAOwqqdI/WhatsApp-Image-2026-06-02-at-09.35.45.jpg</t>
  </si>
  <si>
    <t>https://prod-fillout-oregon-s3.s3.us-west-2.amazonaws.com/orgid-431168/flowpublicid-kdFWQQWTckus/b78eb189-604d-4910-b6be-87a09d9be517-8b8lfi1j8dzmyRlMVq6TNsvQKLPQiQhyYyB1BFGR8nwxId7nMgIkBLSAf1sga2EChIwoJqiKuSbp1rAQgwBY09D2qtCmCS98dq9/6f8eb996-c75b-4f2d-a059-355b19fef0c7.jpg</t>
  </si>
  <si>
    <t>https://build.fillout.com/editor/b6saBAA7ojus/results?sessionId=b97e29df-1257-4033-81e9-ffd28af91965</t>
  </si>
  <si>
    <t>Sely ariyanti</t>
  </si>
  <si>
    <t>16/05/2026 06:11:06</t>
  </si>
  <si>
    <t>Thu May 14 2026 13:21:00 GMT+0700 (Western Indonesia Time)</t>
  </si>
  <si>
    <t>Thu May 14 2026 13:14:00 GMT+0700 (Western Indonesia Time)</t>
  </si>
  <si>
    <t>https://prod-fillout-oregon-s3.s3.us-west-2.amazonaws.com/orgid-431168/flowpublicid-kdFWQQWTckus/b856dae9-fd6a-42c9-85c0-34a8e88bf720-PQBHC1D94cQW34D61NEFXiJHZi9zJGX1USGuW3IGF1DwfT21MEp7lOAn7CPoPvZcjLEwC1iIv0f6uO5AIHYUgKCqm7bDQ8FpuSc/43b30dc3-ead3-4d90-9221-5cc9ce382a6a.jpg</t>
  </si>
  <si>
    <t>2021-07-15</t>
  </si>
  <si>
    <t>https://prod-fillout-oregon-s3.s3.us-west-2.amazonaws.com/orgid-431168/flowpublicid-kdFWQQWTckus/f83b8c74-7267-49d6-a602-8b2b123b2f0a-UVoBWWL7Xqmqoxo6hKMh5MeCifeAGszquZmv6JMHaBU149TnwJNZMPi6sZ4gmG1apAozo1wpatHTj6TSq2jQYKrPBBEDSG7k69h/WhatsApp-Image-2026-06-02-at-09.35.17.jpg</t>
  </si>
  <si>
    <t>https://build.fillout.com/editor/b6saBAA7ojus/results?sessionId=f5511e47-cf5b-4369-b5ad-0556826fbc85</t>
  </si>
  <si>
    <t>https://prod-fillout-oregon-s3.s3.us-west-2.amazonaws.com/orgid-431168/flowpublicid-kdFWQQWTckus/7292519f-c0e6-453a-a8b0-72c4253285a2-hrtbjwuTV0zxvIqHz5STVMNYHYLEnzdcuLEsGIKBRmPAYGIoPbYeSAASIz4xFeWgkxM9YHq7EGLkYuWGTjVa7ZjObuEAhHWKNz9/e491bd17-c573-427d-bace-bf8239e72379.jpg</t>
  </si>
  <si>
    <t>https://prod-fillout-oregon-s3.s3.us-west-2.amazonaws.com/orgid-431168/flowpublicid-kdFWQQWTckus/5e9acd3d-01d2-42b6-98ad-a2447463a3e2-gVrfzEGrJyWy0LQrkkkviIGFJitWfXv7bXR7qm6eNBTHxVbP8g5VCtI4l8HzuYUY6XcQhjMnxtIKy9noAf9WX0nkKKsKRPzvOXl/WhatsApp-Image-2026-06-03-at-09.21.26-(1).jpg</t>
  </si>
  <si>
    <t>Thu May 14 2026 13:12:00 GMT+0700 (Western Indonesia Time)</t>
  </si>
  <si>
    <t>2019-05-06</t>
  </si>
  <si>
    <t>https://build.fillout.com/editor/b6saBAA7ojus/results?sessionId=0970cefe-137e-4a22-a1b2-52a4826b4afc</t>
  </si>
  <si>
    <t>16/05/2026 05:57:58</t>
  </si>
  <si>
    <t>https://prod-fillout-oregon-s3.s3.us-west-2.amazonaws.com/orgid-431168/flowpublicid-kdFWQQWTckus/e2405bec-83d1-49ce-9037-76f9b70509e8-dHYIj5oPnRK78J1IWnY3M84R9wuMqXRZxl0YicmgjVm97QQeEmUuyMBK49JOYDW9RXVolcNR8ubl0444pORZqMnifOSmKY6CJ4K/571369b0-e498-4135-9bc3-6a49047368c7.jpg</t>
  </si>
  <si>
    <t>https://prod-fillout-oregon-s3.s3.us-west-2.amazonaws.com/orgid-431168/flowpublicid-kdFWQQWTckus/4285318c-e34c-4837-b46b-329eeb5cc354-djE4d8kOXZOJUVVkKbG1ThdoGj84KaYoncfnySmDnmvnJmVfVDeHdPH9D2zhfBKlXCZNi6adxIw7ltVcEZwJRnwYjeoj2eqBE9r/WhatsApp-Image-2026-06-03-at-09.21.26.jpg</t>
  </si>
  <si>
    <t>Thu May 14 2026 13:20:00 GMT+0700 (Western Indonesia Time)</t>
  </si>
  <si>
    <t>Thu May 14 2026 13:01:00 GMT+0700 (Western Indonesia Time)</t>
  </si>
  <si>
    <t>1989-09-25</t>
  </si>
  <si>
    <t>Den Fatahillah Bangkit, Sely Ariyanti</t>
  </si>
  <si>
    <t>https://build.fillout.com/editor/kdFWQQWTckus/results?sessionId=f8f7c03b-bf06-4b24-8f8f-0c3fa8ddd920</t>
  </si>
  <si>
    <t>https://build.fillout.com/editor/b6saBAA7ojus/results?sessionId=6831b45c-f68d-4235-a76a-10053b44202c, https://build.fillout.com/editor/b6saBAA7ojus/results?sessionId=cdd6fa9c-d443-423b-a671-5d48e1e56223, https://build.fillout.com/editor/b6saBAA7ojus/results?sessionId=3b2e2105-3810-44a3-a8f2-9622f836b4b2, https://build.fillout.com/editor/b6saBAA7ojus/results?sessionId=737f1d9e-e0e5-4e97-8e29-a440d6fa824e</t>
  </si>
  <si>
    <t>Sun May 24 2026 11:40:00 GMT+0700 (Western Indonesia Time)</t>
  </si>
  <si>
    <t>https://build.fillout.com/editor/b6saBAA7ojus/results?sessionId=8266d501-2459-4dd2-9ba8-ec1b640a4016</t>
  </si>
  <si>
    <t>16/05/2026 05:57:26</t>
  </si>
  <si>
    <t>Thu May 14 2026 13:05:00 GMT+0700 (Western Indonesia Time)</t>
  </si>
  <si>
    <t>1990-06-22</t>
  </si>
  <si>
    <t>https://build.fillout.com/editor/b6saBAA7ojus/results?sessionId=a2705f14-8802-4a56-a380-fb6c2b4cefbe</t>
  </si>
  <si>
    <t>16/05/2026 06:00:54</t>
  </si>
  <si>
    <t>Thu May 14 2026 13:00:00 GMT+0700 (Western Indonesia Time)</t>
  </si>
  <si>
    <t>1968-04-16</t>
  </si>
  <si>
    <t>https://build.fillout.com/editor/b6saBAA7ojus/results?sessionId=3537cbba-7ce8-4688-bcb5-87ba53d8edc3</t>
  </si>
  <si>
    <t>16/05/2026 06:03:58</t>
  </si>
  <si>
    <t>https://build.fillout.com/editor/b6saBAA7ojus/results?sessionId=caf7f9bf-b218-40bf-bef3-79c39bcf2292, https://build.fillout.com/editor/b6saBAA7ojus/results?sessionId=53eaa0a8-15b8-454b-82a7-5f6ec5a76f71, https://build.fillout.com/editor/b6saBAA7ojus/results?sessionId=2e59757f-2902-4821-b92b-f308ae35728e</t>
  </si>
  <si>
    <t>Thu May 14 2026 13:18:00 GMT+0700 (Western Indonesia Time)</t>
  </si>
  <si>
    <t>https://build.fillout.com/editor/kdFWQQWTckus/results?sessionId=3ff9d283-90a2-4754-9ffe-9596468622df</t>
  </si>
  <si>
    <t>2014-01-06</t>
  </si>
  <si>
    <t>Sun May 24 2026 14:42:00 GMT+0700 (Western Indonesia Time)</t>
  </si>
  <si>
    <t>https://build.fillout.com/editor/b6saBAA7ojus/results?sessionId=5b2aac21-3da8-42a2-8e0e-a3be46cecd67</t>
  </si>
  <si>
    <t>21/05/2026 12:03:50</t>
  </si>
  <si>
    <t>Zainul Arifin</t>
  </si>
  <si>
    <t>Thu May 14 2026 13:08:00 GMT+0700 (Western Indonesia Time)</t>
  </si>
  <si>
    <t>2015-04-22</t>
  </si>
  <si>
    <t>https://build.fillout.com/editor/b6saBAA7ojus/results?sessionId=71b207bc-302b-47cd-8db5-114f3fceae25</t>
  </si>
  <si>
    <t>e35e4db9-2ddf-4a53-bc83-2f3fcc3046bb</t>
  </si>
  <si>
    <t>13/05/2026 11:30:43</t>
  </si>
  <si>
    <t>3515032812720001</t>
  </si>
  <si>
    <t>Thu May 14 2026 12:57:00 GMT+0700 (Western Indonesia Time)</t>
  </si>
  <si>
    <t>2005-05-19</t>
  </si>
  <si>
    <t>https://build.fillout.com/editor/b6saBAA7ojus/results?sessionId=c52f2631-f26a-4cc2-9483-3ea67634bed0</t>
  </si>
  <si>
    <t>91857fcb-e946-46dc-877c-4b5421fd4d76</t>
  </si>
  <si>
    <t>13/05/2026 11:32:59</t>
  </si>
  <si>
    <t>Anis Praptiana</t>
  </si>
  <si>
    <t>3515034505770001</t>
  </si>
  <si>
    <t>Hariyono, Wiwik Hastutik, Mochamad Wais Aqurni</t>
  </si>
  <si>
    <t>https://build.fillout.com/editor/kdFWQQWTckus/results?sessionId=0c825abf-329e-489c-965b-38ae87794d83</t>
  </si>
  <si>
    <t>Thu May 14 2026 12:49:00 GMT+0700 (Western Indonesia Time)</t>
  </si>
  <si>
    <t>1971-02-06</t>
  </si>
  <si>
    <t>Sun May 24 2026 15:03:00 GMT+0700 (Western Indonesia Time)</t>
  </si>
  <si>
    <t>9b2c9d8c-3dd2-483b-a666-ed57f9c2984d</t>
  </si>
  <si>
    <t>https://prod-fillout-oregon-s3.s3.us-west-2.amazonaws.com/orgid-431168/flowpublicid-kdFWQQWTckus/54dca0d1-7216-474e-8475-f9a3b5259761-AWEbGi9iaAFUuEMbi5zA7o6Yl84plQrxSzYEnx9Ff0m8rk9ECs6VekX6mlAhqjQAQzTBQqao5tTfO8QEmF9F57Uoy3PozABABVJ/IMG-20260524-WA0013.jpg</t>
  </si>
  <si>
    <t>https://build.fillout.com/editor/b6saBAA7ojus/results?sessionId=df8c6896-ee45-4f48-b665-8d5c739508f5</t>
  </si>
  <si>
    <t>609650e5-890a-438c-95f2-2d71452df1d4</t>
  </si>
  <si>
    <t>13/05/2026 11:52:22</t>
  </si>
  <si>
    <t>Dicky Angga Prihandana</t>
  </si>
  <si>
    <t>3515030409060001</t>
  </si>
  <si>
    <t>Thu May 14 2026 12:46:00 GMT+0700 (Western Indonesia Time)</t>
  </si>
  <si>
    <t>Thu May 14 2026 12:36:00 GMT+0700 (Western Indonesia Time)</t>
  </si>
  <si>
    <t>1997-01-15</t>
  </si>
  <si>
    <t>https://prod-fillout-oregon-s3.s3.us-west-2.amazonaws.com/orgid-431168/flowpublicid-kdFWQQWTckus/dcfd2605-fb5e-4bb1-9041-07ffac10ce91-T4LwMPaub5ilzcrBL4bsrPpel9SrsN1o7YpcnNVN5BOKBFOJCYNrVP2vOLZPBBr6oYE5V95W3SiMECJjsZjQnV7B1JkbrczX2PL/IMG-20260524-WA0014.jpg</t>
  </si>
  <si>
    <t>https://prod-fillout-oregon-s3.s3.us-west-2.amazonaws.com/orgid-431168/flowpublicid-kdFWQQWTckus/7776ac8a-cb1b-49b7-bddd-e4eb3c331431-FKrgiLGceRMQF01ngaLNm7sWDVcC0YcI39Dxsnb8UHvDXmzf7WPxRNWl0ovag0Moubt7JFO8BjywTcS8YwwyYNWItNFp1vjjbey/IMG-20260522-WA0005.jpg</t>
  </si>
  <si>
    <t>https://build.fillout.com/editor/b6saBAA7ojus/results?sessionId=75a89c64-234e-4f2b-b1da-aa1e53470b06</t>
  </si>
  <si>
    <t>aea7b491-6395-4e0e-8068-e7152b39558a</t>
  </si>
  <si>
    <t>13/05/2026 11:55:50</t>
  </si>
  <si>
    <t>Achmad Nouvan Rahasdianto</t>
  </si>
  <si>
    <t>3515032906130001</t>
  </si>
  <si>
    <t>https://prod-fillout-oregon-s3.s3.us-west-2.amazonaws.com/orgid-431168/flowpublicid-kdFWQQWTckus/3e5be488-e6eb-479f-8633-81fda539cad8-EZr4ix2UQYVP8d8u2gwQLNPV2LLoxXAGCI3C7Tn2W3RKogm0q549hTQIFTSUuAmjLlXKZmnuFg29X1sNdLI24Tc0gGhLJcFNmqO/IMG-20260524-WA0015.jpg</t>
  </si>
  <si>
    <t>Thu May 14 2026 12:45:00 GMT+0700 (Western Indonesia Time)</t>
  </si>
  <si>
    <t>Thu May 14 2026 12:33:00 GMT+0700 (Western Indonesia Time)</t>
  </si>
  <si>
    <t>https://build.fillout.com/editor/b6saBAA7ojus/results?sessionId=a15d819f-9215-47cd-8cd9-b3e7ef2841b6</t>
  </si>
  <si>
    <t>Abdul Mukid, Sumarlikah, Zauharotus Silmi</t>
  </si>
  <si>
    <t>Thu May 14 2026 12:20:00 GMT+0700 (Western Indonesia Time)</t>
  </si>
  <si>
    <t>https://build.fillout.com/editor/kdFWQQWTckus/results?sessionId=820e5ed9-bb16-47fe-ada0-5cf019543caa</t>
  </si>
  <si>
    <t>Thu May 14 2026 12:00:00 GMT+0700 (Western Indonesia Time)</t>
  </si>
  <si>
    <t>2009-09-19</t>
  </si>
  <si>
    <t>Sun May 24 2026 15:29:00 GMT+0700 (Western Indonesia Time)</t>
  </si>
  <si>
    <t>https://build.fillout.com/editor/b6saBAA7ojus/results?sessionId=125652fe-cee8-4d96-bb4d-9536de3937f7</t>
  </si>
  <si>
    <t>168</t>
  </si>
  <si>
    <t>Thu May 14 2026 12:17:00 GMT+0700 (Western Indonesia Time)</t>
  </si>
  <si>
    <t>2025-03-07</t>
  </si>
  <si>
    <t>https://build.fillout.com/editor/b6saBAA7ojus/results?sessionId=39f0ed2d-2b96-4c3a-a3ca-d22f8ebe46d9</t>
  </si>
  <si>
    <t>Thu May 14 2026 12:13:00 GMT+0700 (Western Indonesia Time)</t>
  </si>
  <si>
    <t>2013-05-03</t>
  </si>
  <si>
    <t>https://build.fillout.com/editor/b6saBAA7ojus/results?sessionId=2be83284-e642-4b2b-9a91-32ae927eaae3</t>
  </si>
  <si>
    <t>19/05/2026 06:26:02</t>
  </si>
  <si>
    <t>Thu May 14 2026 12:06:00 GMT+0700 (Western Indonesia Time)</t>
  </si>
  <si>
    <t>2010-11-30</t>
  </si>
  <si>
    <t>Akhmad Nurfaijin, Sholihatul Laili, Nayla Rahmatika Mafaza, Abdur Robby Ahmad</t>
  </si>
  <si>
    <t>https://build.fillout.com/editor/kdFWQQWTckus/results?sessionId=460ce5a8-102a-4f2b-b632-fa1119328632</t>
  </si>
  <si>
    <t>Sun May 24 2026 15:45:00 GMT+0700 (Western Indonesia Time)</t>
  </si>
  <si>
    <t>https://build.fillout.com/editor/b6saBAA7ojus/results?sessionId=d65abf8f-9e84-4d7f-bd43-8d4b7c8d4777</t>
  </si>
  <si>
    <t>22/05/2026 09:47:22</t>
  </si>
  <si>
    <t>Thu May 14 2026 12:12:00 GMT+0700 (Western Indonesia Time)</t>
  </si>
  <si>
    <t>2003-01-15</t>
  </si>
  <si>
    <t>9c59ed93-c42f-4fbb-b1cb-a2bfae8e21e4</t>
  </si>
  <si>
    <t>https://prod-fillout-oregon-s3.s3.us-west-2.amazonaws.com/orgid-431168/flowpublicid-kdFWQQWTckus/fe81f0bc-fd56-4641-b8dc-74054f727269-VhzVDpgkn87kth86uQQMSTOyNsBpR9Q5XEt1Wc7qlEZIleCnfugnjy3COZccSWGpwsqDs4BxEmCiXAsB7554xtUByuLOYZyfnlt/WA_1779675633790.jpg</t>
  </si>
  <si>
    <t>22/05/2026 09:48:53</t>
  </si>
  <si>
    <t>https://build.fillout.com/editor/b6saBAA7ojus/results?sessionId=b3fa410b-9b81-4a3e-8f06-73b0f97174d4</t>
  </si>
  <si>
    <t>240000</t>
  </si>
  <si>
    <t>https://prod-fillout-oregon-s3.s3.us-west-2.amazonaws.com/orgid-431168/flowpublicid-kdFWQQWTckus/303a222d-bda1-405e-9d62-ab56b2873602-CJudEwJTyyCWyxy98Nwm7XczpkCmys7lRlN3COPI9ldiiqPMPvbpyJ9n5Gech7SY73hyh7dlYLIziBpfHQIgS0yrAPOHx3k53g8/IMG-20260525-WA0017.jpg</t>
  </si>
  <si>
    <t>22/05/2026 09:50:59</t>
  </si>
  <si>
    <t>Thu May 14 2026 11:58:00 GMT+0700 (Western Indonesia Time)</t>
  </si>
  <si>
    <t>https://prod-fillout-oregon-s3.s3.us-west-2.amazonaws.com/orgid-431168/flowpublicid-kdFWQQWTckus/7311aa0b-d5ba-4db2-8e1e-0fe8b0b915ae-1xDrVQGwwTQ6X4u9oCgFiAOZcbEgxm7sp09lFxc85tPJBoUhqjO7LYFni1TiAFXxMXvEGdtRDB5WASTPcZFjc4bhTB4AcbewZ07/IMG-20260525-WA0018.jpg</t>
  </si>
  <si>
    <t>22/05/2026 09:53:24</t>
  </si>
  <si>
    <t>https://build.fillout.com/editor/b6saBAA7ojus/results?sessionId=f2067967-5d24-4799-ab95-a70dd9ddef8a</t>
  </si>
  <si>
    <t>Moch.Ivan Fauzi , Ilul Wanah, Fajar Islam Putra</t>
  </si>
  <si>
    <t>https://build.fillout.com/editor/kdFWQQWTckus/results?sessionId=7d6bb6b0-9f0c-4375-a88a-07af97f3bfd7</t>
  </si>
  <si>
    <t>https://prod-fillout-oregon-s3.s3.us-west-2.amazonaws.com/orgid-431168/flowpublicid-kdFWQQWTckus/8bbfbe45-4921-4925-a404-0148c1fc78ad-jtimrrv6rnwZpaq9iXDGCCRQeM9x8lmGkuoXVcLDjLRGDqF5wgsoHYhyLV9Uis4ywQclgac3rH9nFJMJPCHM6mUkBATAH4N9chl/IMG-20260525-WA0016.jpg</t>
  </si>
  <si>
    <t>2d080462cc359abf1a87d210510f7196</t>
  </si>
  <si>
    <t>Thu May 14 2026 12:02:00 GMT+0700 (Western Indonesia Time)</t>
  </si>
  <si>
    <t>Sun May 24 2026 16:13:00 GMT+0700 (Western Indonesia Time)</t>
  </si>
  <si>
    <t>Thu May 14 2026 11:57:00 GMT+0700 (Western Indonesia Time)</t>
  </si>
  <si>
    <t>2013-04-30</t>
  </si>
  <si>
    <t>https://build.fillout.com/editor/b6saBAA7ojus/results?sessionId=561102b6-e095-4857-bd9a-e7bc5401f802, https://build.fillout.com/editor/b6saBAA7ojus/results?sessionId=54931227-5228-4664-b2d3-1b125fecef99, https://build.fillout.com/editor/b6saBAA7ojus/results?sessionId=883c268f-3789-4807-9880-955d9c95b471</t>
  </si>
  <si>
    <t>https://build.fillout.com/editor/b6saBAA7ojus/results?sessionId=b6954545-e543-4e1b-a70c-5030f393e824</t>
  </si>
  <si>
    <t>Thu May 14 2026 11:56:00 GMT+0700 (Western Indonesia Time)</t>
  </si>
  <si>
    <t>https://build.fillout.com/editor/b6saBAA7ojus/results?sessionId=3e03a97f-e61a-4232-a7bf-f3aa770159c5</t>
  </si>
  <si>
    <t>Thu May 14 2026 11:51:00 GMT+0700 (Western Indonesia Time)</t>
  </si>
  <si>
    <t>2011-01-14</t>
  </si>
  <si>
    <t>https://build.fillout.com/editor/b6saBAA7ojus/results?sessionId=c6c57fd8-20e0-455e-82ad-1af0e90b8097</t>
  </si>
  <si>
    <t>Thu May 14 2026 11:41:00 GMT+0700 (Western Indonesia Time)</t>
  </si>
  <si>
    <t>1978-03-01</t>
  </si>
  <si>
    <t>Rahmat Rianto, Nur Faizah, Muhammad Tino Syaputra, Ahmad Fauzi Maulana</t>
  </si>
  <si>
    <t>https://build.fillout.com/editor/kdFWQQWTckus/results?sessionId=52d30771-99cd-484a-9353-020f9e2aad4e</t>
  </si>
  <si>
    <t>https://build.fillout.com/editor/b6saBAA7ojus/results?sessionId=10accc96-3f7d-43d1-b92c-2ac55e63c959</t>
  </si>
  <si>
    <t>Sun May 24 2026 16:39:00 GMT+0700 (Western Indonesia Time)</t>
  </si>
  <si>
    <t>1971-04-10</t>
  </si>
  <si>
    <t>https://build.fillout.com/editor/b6saBAA7ojus/results?sessionId=4853d3e9-92cb-4e90-9bfb-d7211f865995, https://build.fillout.com/editor/b6saBAA7ojus/results?sessionId=279a8e05-60d9-405e-99f6-dc18e0664b12, https://build.fillout.com/editor/b6saBAA7ojus/results?sessionId=64471db4-c46e-4c59-8b9c-0723e1224ab0</t>
  </si>
  <si>
    <t>https://build.fillout.com/editor/b6saBAA7ojus/results?sessionId=598513c4-d15b-415b-985e-0cd54314084c</t>
  </si>
  <si>
    <t>Thu May 14 2026 11:47:00 GMT+0700 (Western Indonesia Time)</t>
  </si>
  <si>
    <t>https://build.fillout.com/editor/b6saBAA7ojus/results?sessionId=c6299baa-3020-43a1-b72a-4dc10c2a1c0d</t>
  </si>
  <si>
    <t>1984-01-03</t>
  </si>
  <si>
    <t>https://build.fillout.com/editor/b6saBAA7ojus/results?sessionId=bc752569-ebb7-4627-a2bc-e2007e44e839</t>
  </si>
  <si>
    <t>Thu May 14 2026 11:37:00 GMT+0700 (Western Indonesia Time)</t>
  </si>
  <si>
    <t>1985-10-04</t>
  </si>
  <si>
    <t>23/05/2026 04:59:34</t>
  </si>
  <si>
    <t>https://build.fillout.com/editor/b6saBAA7ojus/results?sessionId=32986157-484a-407b-8006-d8fb6431c993</t>
  </si>
  <si>
    <t>https://build.fillout.com/editor/kdFWQQWTckus/results?sessionId=9b2c9d8c-3dd2-483b-a666-ed57f9c2984d</t>
  </si>
  <si>
    <t>https://build.fillout.com/editor/b6saBAA7ojus/results?sessionId=29f8dd3d-9e61-471f-8ed9-355fe0c07c31, https://build.fillout.com/editor/b6saBAA7ojus/results?sessionId=d7b6fbb2-8bae-411f-95d9-e2eb408f180b, https://build.fillout.com/editor/b6saBAA7ojus/results?sessionId=dfc61f87-0fe4-421a-ba24-2d4bf92753ae</t>
  </si>
  <si>
    <t>Thu May 14 2026 11:38:00 GMT+0700 (Western Indonesia Time)</t>
  </si>
  <si>
    <t>Thu May 14 2026 11:33:00 GMT+0700 (Western Indonesia Time)</t>
  </si>
  <si>
    <t>1970-09-05</t>
  </si>
  <si>
    <t>23/05/2026 05:30:21</t>
  </si>
  <si>
    <t>ce899913-8008-4e1a-9d05-c41d6ffe23e3</t>
  </si>
  <si>
    <t>Sun May 24 2026 18:23:00 GMT+0700 (Western Indonesia Time)</t>
  </si>
  <si>
    <t>https://build.fillout.com/editor/b6saBAA7ojus/results?sessionId=69162617-6c93-4829-8f72-d428f420ceec</t>
  </si>
  <si>
    <t>https://prod-fillout-oregon-s3.s3.us-west-2.amazonaws.com/orgid-431168/flowpublicid-kdFWQQWTckus/009b6f87-9515-40e1-98b6-a6b98871b33c-gK9wdMJ1bTFHAmDUy6rpnw9hc58x3Ar5cTtQhYY83xUJaSPB4JuVg7nuI2heCp3dq6vwZdOhpTxW8R9eQ0OwobEcDdJ9tAJa6ZH/WA_1779621776230.jpg</t>
  </si>
  <si>
    <t>2004-05-09</t>
  </si>
  <si>
    <t>23/05/2026 05:27:58</t>
  </si>
  <si>
    <t>https://build.fillout.com/editor/b6saBAA7ojus/results?sessionId=490a11b0-c21c-4586-a659-a9657ffb3bbc</t>
  </si>
  <si>
    <t>149</t>
  </si>
  <si>
    <t>https://prod-fillout-oregon-s3.s3.us-west-2.amazonaws.com/orgid-431168/flowpublicid-kdFWQQWTckus/5c309fad-4b2b-4a93-86a7-70431d756bac-tO8TdgdKJBBWinOaJKHM0blEpFPBeS7baVRECjb1bJtWTku2KgFkDrOMU2VBFqA3Pel9JXuCRTlgtcZAj1ukN8vqGMJlnrxPX15/1000002577.jpg</t>
  </si>
  <si>
    <t>Thu May 14 2026 11:24:00 GMT+0700 (Western Indonesia Time)</t>
  </si>
  <si>
    <t>1974-06-08</t>
  </si>
  <si>
    <t>23/05/2026 05:32:26</t>
  </si>
  <si>
    <t>https://prod-fillout-oregon-s3.s3.us-west-2.amazonaws.com/orgid-431168/flowpublicid-kdFWQQWTckus/d303d4f5-f6df-4f5b-9b26-35004160d87e-k32HglT8rvznZxNY1iWcen4l0wyiKKQqGuLQ7Fc3W4iwygr3ETFwd9aWt1kUbOITa7IyUbVaLdcKEtp8SgBfEocPxG3R4drAY12/1000002579.jpg</t>
  </si>
  <si>
    <t>https://build.fillout.com/editor/b6saBAA7ojus/results?sessionId=b2a3bda6-d057-40c5-83c7-44aadc58d094</t>
  </si>
  <si>
    <t>23/05/2026 05:33:53</t>
  </si>
  <si>
    <t>1952-02-02</t>
  </si>
  <si>
    <t>https://prod-fillout-oregon-s3.s3.us-west-2.amazonaws.com/orgid-431168/flowpublicid-kdFWQQWTckus/cd3764fb-32c9-4681-9ae8-eaa6e1f94021-9yADnCZjqLF41hNEVSpJJuCpZy9Z4p5ZUhlrjn3aHEtE7YEAegfPmZdMQMx9rr9ubpbAXZD6Wi6y1Cn4ztcUf9rXfcd3Xqqo6rv/1000002581.jpg</t>
  </si>
  <si>
    <t>https://build.fillout.com/editor/b6saBAA7ojus/results?sessionId=f74548a3-db9d-4330-acd3-e9e1a2be12be, https://build.fillout.com/editor/b6saBAA7ojus/results?sessionId=89a17f5c-b2f7-4e9a-8a38-35b9b44973e6, https://build.fillout.com/editor/b6saBAA7ojus/results?sessionId=4cdc0966-9d38-4f3d-b36c-d11a3b1c4ef5</t>
  </si>
  <si>
    <t>Thu May 14 2026 11:19:00 GMT+0700 (Western Indonesia Time)</t>
  </si>
  <si>
    <t>23/05/2026 13:37:17</t>
  </si>
  <si>
    <t>1961-06-14</t>
  </si>
  <si>
    <t>Suwarnoto, Elok ririn lindayati, Moch.hafidz kurniawan, Iftina assyabiya ratifa</t>
  </si>
  <si>
    <t>https://build.fillout.com/editor/kdFWQQWTckus/results?sessionId=ce899913-8008-4e1a-9d05-c41d6ffe23e3</t>
  </si>
  <si>
    <t>e5f8178d-b3ee-40c0-8c4f-2dcf062ed1c4</t>
  </si>
  <si>
    <t>https://prod-fillout-oregon-s3.s3.us-west-2.amazonaws.com/orgid-431168/flowpublicid-kdFWQQWTckus/97326566-5b9d-440e-a8cb-06dfaf83e3c3-zm3ioYvlUwNgRTuQQT5k05UmGROoxuOUjIs053p8A6NXy3raL2l8ODk5oY7fdLRKARkCNkgRDnzZFyBIQp3CBPqrqfw5t94ZegU/30695a30-963c-4985-a0bf-b1dc7f8b8ad4.jpg</t>
  </si>
  <si>
    <t>23/05/2026 13:36:32</t>
  </si>
  <si>
    <t>Thu May 14 2026 11:13:00 GMT+0700 (Western Indonesia Time)</t>
  </si>
  <si>
    <t>2009-07-21</t>
  </si>
  <si>
    <t>https://build.fillout.com/editor/b6saBAA7ojus/results?sessionId=2437d0a8-c60b-4923-b099-28112add5c82</t>
  </si>
  <si>
    <t>17/05/2026 09:23:58</t>
  </si>
  <si>
    <t>2017-04-19</t>
  </si>
  <si>
    <t>https://prod-fillout-oregon-s3.s3.us-west-2.amazonaws.com/orgid-431168/flowpublicid-kdFWQQWTckus/eaba4def-2b14-431d-99e3-4a8c36d4360f-efztXgXMG18vk3IgFv8pWaiDhqw80jNaATMQsAGQg3xeLoL3LVN3iEPUX1JiuNID1sL0lVLavVkuJne3WTSk6gUahzhFkjQUU4L/e831b7f7-1096-41c4-b267-078ad65695d7.jpg</t>
  </si>
  <si>
    <t>https://build.fillout.com/editor/b6saBAA7ojus/results?sessionId=63f5a5ad-2208-422c-8578-0e370ea9cef7</t>
  </si>
  <si>
    <t>Thu May 14 2026 11:07:00 GMT+0700 (Western Indonesia Time)</t>
  </si>
  <si>
    <t>1983-06-10</t>
  </si>
  <si>
    <t>https://prod-fillout-oregon-s3.s3.us-west-2.amazonaws.com/orgid-431168/flowpublicid-kdFWQQWTckus/f43436a5-4f15-46f0-a239-d681298c9ee7-47bHf6OyqEGYHXAMnnnNmy5ccAKWIo9pwWrCqvDfloDoNuniLHkPc8Ij5B2wbvlnG6H64YzqzISxSnmm6yac15Wj3Dpd9hyVmwP/ddd5dd8d-6eb0-4cdb-a7c7-0329a412b158.jpg</t>
  </si>
  <si>
    <t>17/05/2026 09:29:23</t>
  </si>
  <si>
    <t>https://build.fillout.com/editor/b6saBAA7ojus/results?sessionId=6479405c-1915-46fb-82e5-533ee609580c</t>
  </si>
  <si>
    <t>2010-12-31</t>
  </si>
  <si>
    <t>https://prod-fillout-oregon-s3.s3.us-west-2.amazonaws.com/orgid-431168/flowpublicid-kdFWQQWTckus/eda35e1f-3491-4133-a041-291a6c60eec4-3rVeLLUcJUIrepdWNxQjG4xcruCaxxrMSnxYBesAf3lLJTMq5VKUuKLJKFQcXn8VqGPeUKDWjQXf8o2A7Jz5pRmXbBIAzWpZzyY/759de1a4-5cca-44bc-8ceb-364062b87317.jpg</t>
  </si>
  <si>
    <t>17/05/2026 09:32:55</t>
  </si>
  <si>
    <t>https://build.fillout.com/editor/b6saBAA7ojus/results?sessionId=a0f9703d-5c23-4925-96e7-81a61665649c</t>
  </si>
  <si>
    <t>Thu May 14 2026 11:04:00 GMT+0700 (Western Indonesia Time)</t>
  </si>
  <si>
    <t>Achmad Shofil, Murtini, Rudy Purwanto, Rian Andriyanto</t>
  </si>
  <si>
    <t>https://build.fillout.com/editor/kdFWQQWTckus/results?sessionId=e5f8178d-b3ee-40c0-8c4f-2dcf062ed1c4</t>
  </si>
  <si>
    <t>2002-10-31</t>
  </si>
  <si>
    <t>17/05/2026 09:36:23</t>
  </si>
  <si>
    <t>Sun May 24 2026 18:49:00 GMT+0700 (Western Indonesia Time)</t>
  </si>
  <si>
    <t>Sun May 24 2026 18:33:00 GMT+0700 (Western Indonesia Time)</t>
  </si>
  <si>
    <t>https://build.fillout.com/editor/b6saBAA7ojus/results?sessionId=16487aa1-6c82-4a67-afed-d986f4ed58e4</t>
  </si>
  <si>
    <t>Thu May 14 2026 11:00:00 GMT+0700 (Western Indonesia Time)</t>
  </si>
  <si>
    <t>1979-04-28</t>
  </si>
  <si>
    <t>27/05/2026 09:38:49</t>
  </si>
  <si>
    <t>https://build.fillout.com/editor/b6saBAA7ojus/results?sessionId=29fcfd85-bef4-489a-a6cc-f000796a9b93</t>
  </si>
  <si>
    <t>Thu May 14 2026 10:56:00 GMT+0700 (Western Indonesia Time)</t>
  </si>
  <si>
    <t>1974-01-10</t>
  </si>
  <si>
    <t>27/05/2026 09:40:38</t>
  </si>
  <si>
    <t>https://build.fillout.com/editor/b6saBAA7ojus/results?sessionId=becd0da0-87f9-4ed2-9947-9ca757afd04c</t>
  </si>
  <si>
    <t>Thu May 14 2026 10:52:00 GMT+0700 (Western Indonesia Time)</t>
  </si>
  <si>
    <t>1996-02-04</t>
  </si>
  <si>
    <t>https://build.fillout.com/editor/b6saBAA7ojus/results?sessionId=bde29a25-430c-4da7-bbea-684b47494075, https://build.fillout.com/editor/b6saBAA7ojus/results?sessionId=b487448d-ca76-4030-9746-cf57b141fdf7, https://build.fillout.com/editor/b6saBAA7ojus/results?sessionId=1c439406-0363-40a1-a1d8-5264c1467154</t>
  </si>
  <si>
    <t>27/05/2026 09:43:22</t>
  </si>
  <si>
    <t>https://build.fillout.com/editor/b6saBAA7ojus/results?sessionId=d2fe0ee7-1b37-4465-afbf-e89e2e939f41</t>
  </si>
  <si>
    <t>Thu May 14 2026 10:57:00 GMT+0700 (Western Indonesia Time)</t>
  </si>
  <si>
    <t>Thu May 14 2026 10:55:00 GMT+0700 (Western Indonesia Time)</t>
  </si>
  <si>
    <t>2025-05-05</t>
  </si>
  <si>
    <t>https://build.fillout.com/editor/b6saBAA7ojus/results?sessionId=2c0c910f-02bd-4240-a9e5-88fca759b04a</t>
  </si>
  <si>
    <t>6390fa8a-5bdf-426f-ac9c-bedb72df0b36</t>
  </si>
  <si>
    <t>13/05/2026 16:07:29</t>
  </si>
  <si>
    <t>3515032702740001</t>
  </si>
  <si>
    <t>Thu May 14 2026 10:54:00 GMT+0700 (Western Indonesia Time)</t>
  </si>
  <si>
    <t>2020-10-14</t>
  </si>
  <si>
    <t>https://build.fillout.com/editor/b6saBAA7ojus/results?sessionId=250849e0-be67-4d0a-82c3-3907c2ac39da</t>
  </si>
  <si>
    <t>Sulistinah, Novalita nuraini</t>
  </si>
  <si>
    <t>https://build.fillout.com/editor/kdFWQQWTckus/results?sessionId=3da2abde-b2ea-42cb-8f5f-5c154795b144</t>
  </si>
  <si>
    <t>Thu May 14 2026 10:50:00 GMT+0700 (Western Indonesia Time)</t>
  </si>
  <si>
    <t>1997-09-09</t>
  </si>
  <si>
    <t>Sun May 24 2026 18:46:00 GMT+0700 (Western Indonesia Time)</t>
  </si>
  <si>
    <t>7bc94abe-3c94-44f6-8ace-2754b38c5aab</t>
  </si>
  <si>
    <t>13/05/2026 16:10:30</t>
  </si>
  <si>
    <t>Rurul Fitriyah</t>
  </si>
  <si>
    <t>3515034709770001</t>
  </si>
  <si>
    <t>https://build.fillout.com/editor/b6saBAA7ojus/results?sessionId=5a72015d-0cf8-4d76-89c8-917e99a6120f</t>
  </si>
  <si>
    <t>Thu May 14 2026 10:39:00 GMT+0700 (Western Indonesia Time)</t>
  </si>
  <si>
    <t>Thu May 14 2026 10:37:00 GMT+0700 (Western Indonesia Time)</t>
  </si>
  <si>
    <t>2004-05-18</t>
  </si>
  <si>
    <t>a9cc5f16-7d1c-4dd7-b916-288a10c76e33</t>
  </si>
  <si>
    <t>13/05/2026 16:14:25</t>
  </si>
  <si>
    <t>Amalia Wanda Deva Nur Cahyo</t>
  </si>
  <si>
    <t>3515034811010001</t>
  </si>
  <si>
    <t>https://build.fillout.com/editor/b6saBAA7ojus/results?sessionId=8bea6e30-8359-4c16-b95a-02e79c35dd9c</t>
  </si>
  <si>
    <t>Thu May 14 2026 10:35:00 GMT+0700 (Western Indonesia Time)</t>
  </si>
  <si>
    <t>1975-04-14</t>
  </si>
  <si>
    <t>07a6c8d8-489a-4af7-90ac-df8f92ee023d</t>
  </si>
  <si>
    <t>13/05/2026 16:18:19</t>
  </si>
  <si>
    <t>9e9ea489-dcc9-4932-a53a-ee69c3ab3053</t>
  </si>
  <si>
    <t>Abyan Bayu Nur Cahyo</t>
  </si>
  <si>
    <t>https://build.fillout.com/editor/b6saBAA7ojus/results?sessionId=28613657-00fe-4a8a-9b82-0d60a5bc9dc9</t>
  </si>
  <si>
    <t>https://prod-fillout-oregon-s3.s3.us-west-2.amazonaws.com/orgid-431168/flowpublicid-kdFWQQWTckus/8ef688b6-cf07-473c-8b6f-92a28a0e837b-FkZKuFgKuhY6jYBw30QeLecKoSqvNjsD1swQeAZifxtH58agT8Z8cUL0u2QhnbnUmcMqz6EiNUQkcHsh3WafZSD3WjBpJ8ZxdhI/WA_1780978985465.jpg</t>
  </si>
  <si>
    <t>Thu May 14 2026 10:33:00 GMT+0700 (Western Indonesia Time)</t>
  </si>
  <si>
    <t>24/05/2026 08:36:55</t>
  </si>
  <si>
    <t>https://build.fillout.com/editor/b6saBAA7ojus/results?sessionId=74ee7963-dd38-463e-acc8-6569a05babda</t>
  </si>
  <si>
    <t>https://prod-fillout-oregon-s3.s3.us-west-2.amazonaws.com/orgid-431168/flowpublicid-kdFWQQWTckus/8a4f0511-fcfb-4b2a-8c99-45a496a877c1-NAgTvqnoeTqjl2giRI9D8iSm4Hn52PI5QYdK3IXnOtkQuyvBNZzORVITOAvuZSTNpph9UevbR0RtgkXdfYHLvWJWqOmCcxY40Am/WA_1780978885159.jpg</t>
  </si>
  <si>
    <t>Tohir, Yatama, Aliefian hokka aditama</t>
  </si>
  <si>
    <t>Thu May 14 2026 10:07:00 GMT+0700 (Western Indonesia Time)</t>
  </si>
  <si>
    <t>https://build.fillout.com/editor/kdFWQQWTckus/results?sessionId=895397a1-21d4-4a6c-b151-f26373207bf7</t>
  </si>
  <si>
    <t>1953-06-04</t>
  </si>
  <si>
    <t>https://prod-fillout-oregon-s3.s3.us-west-2.amazonaws.com/orgid-431168/flowpublicid-kdFWQQWTckus/1c1d7137-8b96-4f2e-843d-5b20636696c2-AQ2DFJLcIo8rwTjf6BXNLp9pIaqNIldZU0fJ7Elg3FedgDypn3LEjpoSvBPljX7Fpp9aegmwK2r0V5Gsk0Ntt0Vab3dKVbn7FdE/WA_1780978897515.jpg</t>
  </si>
  <si>
    <t>24/05/2026 08:39:58</t>
  </si>
  <si>
    <t>https://build.fillout.com/editor/b6saBAA7ojus/results?sessionId=d66185d1-3bed-4fb7-b5e5-0851fe64abab</t>
  </si>
  <si>
    <t>Thu May 14 2026 09:51:00 GMT+0700 (Western Indonesia Time)</t>
  </si>
  <si>
    <t>Thu May 14 2026 09:20:00 GMT+0700 (Western Indonesia Time)</t>
  </si>
  <si>
    <t>1951-07-06</t>
  </si>
  <si>
    <t>https://prod-fillout-oregon-s3.s3.us-west-2.amazonaws.com/orgid-431168/flowpublicid-kdFWQQWTckus/86cc8765-030c-4a15-b1fa-3cc5bd8c901c-rMoMVsTUfneUHROTLXaghkDfQcjbYC262M2ZR5ejHBaOlsl9wK1Gs6dHW48C1Yn54zRm1eFdJHHN0YfOSOIleVzMuvZmVgbkRD8/WA_1780978927860.jpg</t>
  </si>
  <si>
    <t>https://build.fillout.com/editor/b6saBAA7ojus/results?sessionId=5e899792-e1ac-4290-b323-d339bd05062e</t>
  </si>
  <si>
    <t>24/05/2026 08:41:46</t>
  </si>
  <si>
    <t>Thu May 14 2026 09:32:00 GMT+0700 (Western Indonesia Time)</t>
  </si>
  <si>
    <t>1955-12-25</t>
  </si>
  <si>
    <t>https://build.fillout.com/editor/b6saBAA7ojus/results?sessionId=933ffe98-9c2a-4b3a-bc90-21cae840be1d, https://build.fillout.com/editor/b6saBAA7ojus/results?sessionId=eac79dc4-3302-43f5-ac13-600e0fe075c0, https://build.fillout.com/editor/b6saBAA7ojus/results?sessionId=1e44a4f0-652a-4d6f-9320-f41e7413a94b, https://build.fillout.com/editor/b6saBAA7ojus/results?sessionId=d4765854-ebd9-4307-a61f-f78d541cf95a</t>
  </si>
  <si>
    <t>9ed75524-ad84-4cd9-a9b8-74340053200b</t>
  </si>
  <si>
    <t>https://build.fillout.com/editor/b6saBAA7ojus/results?sessionId=a1840058-2b39-4aab-82b3-8d27bcbe9bc7</t>
  </si>
  <si>
    <t>https://prod-fillout-oregon-s3.s3.us-west-2.amazonaws.com/orgid-431168/flowpublicid-kdFWQQWTckus/e752cac8-7c7c-4145-877d-26ecf1c23b16-9PyQdtp2TjKYk4OTaJGJGNsTz17rQ3sl2Rv5AeX0tRAKTgQf4xAuezCPKqe2R8DFkVQC79q6R9gSZq5fIwYMjELvK1dBzzVjpge/Screenshot_20260525_115804_CamScanner.jpg</t>
  </si>
  <si>
    <t>24/05/2026 08:44:35</t>
  </si>
  <si>
    <t>ee6c96f3-110a-4c96-ad8a-e7ce5eb038be</t>
  </si>
  <si>
    <t>Thu May 14 2026 02:39:00 GMT+0700 (Western Indonesia Time)</t>
  </si>
  <si>
    <t>1968-09-05</t>
  </si>
  <si>
    <t>28/05/2026 02:43:44</t>
  </si>
  <si>
    <t>https://prod-fillout-oregon-s3.s3.us-west-2.amazonaws.com/orgid-431168/flowpublicid-kdFWQQWTckus/eb31e574-5482-4e47-94dd-9cab147266ba-pfzF7nmRxZhB4NGhIYhYAWZYkPib6pRtLvn7aVkWm2wShiCpoxYM8XUUgW6dSxuYJo8Uo8KtdF4n7F2vbH2O04yNFOcwAfopOIs/1001031285.jpg</t>
  </si>
  <si>
    <t>Thu May 14 2026 02:27:00 GMT+0700 (Western Indonesia Time)</t>
  </si>
  <si>
    <t>Thu May 14 2026 02:23:00 GMT+0700 (Western Indonesia Time)</t>
  </si>
  <si>
    <t>Voni panji prastyo, Desi listanti, Oktavia anggun pradista</t>
  </si>
  <si>
    <t>https://build.fillout.com/editor/kdFWQQWTckus/results?sessionId=8241306d-2804-4b47-ade4-9a36ed5cc69c</t>
  </si>
  <si>
    <t>https://build.fillout.com/editor/b6saBAA7ojus/results?sessionId=f6d581ec-e0ed-4c51-a777-2d99ced1ecb2</t>
  </si>
  <si>
    <t>https://prod-fillout-oregon-s3.s3.us-west-2.amazonaws.com/orgid-431168/flowpublicid-kdFWQQWTckus/69c31415-a2c6-4de3-a421-365fc0fb98d9-dfHGmViRxzMB17yzKMS7gnyBAj1Q6xp2a2Bk4K4qlu12h6aCQMOXPxz4n2412AI6Vf2cIHRj77g7fjFQXGUObzYdu6OIqoaPBOm/1001046886.jpg</t>
  </si>
  <si>
    <t>Wed May 13 2026 23:44:00 GMT+0700 (Western Indonesia Time)</t>
  </si>
  <si>
    <t>Wed May 13 2026 23:36:00 GMT+0700 (Western Indonesia Time)</t>
  </si>
  <si>
    <t>1953-08-12</t>
  </si>
  <si>
    <t>28/05/2026 02:48:08</t>
  </si>
  <si>
    <t>https://prod-fillout-oregon-s3.s3.us-west-2.amazonaws.com/orgid-431168/flowpublicid-kdFWQQWTckus/837c57fa-6377-4cab-afd5-d4800c30c1e4-ppPFf7v5UoX5A4bQeqwknV7dik0hvZh7fQjPoRhBxUM5tMoPZXEjNAgaNWfCbotN6nZDl6lkSAXwffhuQg0YOe5y5UiEk3ejn6V/1001046887.jpg</t>
  </si>
  <si>
    <t>https://build.fillout.com/editor/b6saBAA7ojus/results?sessionId=2eda94a3-8816-41b3-a74f-bdcdf9a00516</t>
  </si>
  <si>
    <t>Wed May 13 2026 23:14:00 GMT+0700 (Western Indonesia Time)</t>
  </si>
  <si>
    <t>28/05/2026 02:51:37</t>
  </si>
  <si>
    <t>2014-12-30</t>
  </si>
  <si>
    <t>170000000</t>
  </si>
  <si>
    <t>https://build.fillout.com/editor/b6saBAA7ojus/results?sessionId=35709fba-2018-49fb-b4f6-86a5764f25d3, https://build.fillout.com/editor/b6saBAA7ojus/results?sessionId=3465788e-4ece-4855-9655-8609ded73f89</t>
  </si>
  <si>
    <t>https://build.fillout.com/editor/b6saBAA7ojus/results?sessionId=07a6c8d8-489a-4af7-90ac-df8f92ee023d</t>
  </si>
  <si>
    <t>Wed May 13 2026 23:10:00 GMT+0700 (Western Indonesia Time)</t>
  </si>
  <si>
    <t>2001-11-08</t>
  </si>
  <si>
    <t>28/05/2026 02:54:16</t>
  </si>
  <si>
    <t>https://build.fillout.com/editor/b6saBAA7ojus/results?sessionId=a9cc5f16-7d1c-4dd7-b916-288a10c76e33</t>
  </si>
  <si>
    <t>Wed May 13 2026 23:07:00 GMT+0700 (Western Indonesia Time)</t>
  </si>
  <si>
    <t>18/05/2026 13:42:36</t>
  </si>
  <si>
    <t>1977-09-07</t>
  </si>
  <si>
    <t>Faizal Bachtiar, Suraida Handayani, Khanza Famulan Az Zahra</t>
  </si>
  <si>
    <t>https://build.fillout.com/editor/kdFWQQWTckus/results?sessionId=1c7a015c-9007-4053-9e2c-563f8bc3afd3</t>
  </si>
  <si>
    <t>https://build.fillout.com/editor/b6saBAA7ojus/results?sessionId=7bc94abe-3c94-44f6-8ace-2754b38c5aab</t>
  </si>
  <si>
    <t>Wed May 13 2026 22:42:00 GMT+0700 (Western Indonesia Time)</t>
  </si>
  <si>
    <t>18/05/2026 13:46:26</t>
  </si>
  <si>
    <t>Tue May 19 2026 10:17:00 GMT+0700 (Western Indonesia Time)</t>
  </si>
  <si>
    <t>1974-02-27</t>
  </si>
  <si>
    <t>https://build.fillout.com/editor/b6saBAA7ojus/results?sessionId=6390fa8a-5bdf-426f-ac9c-bedb72df0b36</t>
  </si>
  <si>
    <t>Wed May 13 2026 22:02:00 GMT+0700 (Western Indonesia Time)</t>
  </si>
  <si>
    <t>18/05/2026 13:52:24</t>
  </si>
  <si>
    <t>1957-08-08</t>
  </si>
  <si>
    <t>https://build.fillout.com/editor/b6saBAA7ojus/results?sessionId=977531c7-2a16-465f-b877-6b380de36e24, https://build.fillout.com/editor/b6saBAA7ojus/results?sessionId=e9e7f1b1-5315-4829-81db-c941be0e2ce5, https://build.fillout.com/editor/b6saBAA7ojus/results?sessionId=78e57f7e-eff2-4861-927b-72ca684c0168</t>
  </si>
  <si>
    <t>https://build.fillout.com/editor/b6saBAA7ojus/results?sessionId=779712a4-3053-45e9-b55b-62ac84192a9f</t>
  </si>
  <si>
    <t>9f100a3e-00dc-4896-9b08-d053e6ae4583</t>
  </si>
  <si>
    <t>https://prod-fillout-oregon-s3.s3.us-west-2.amazonaws.com/orgid-431168/flowpublicid-kdFWQQWTckus/fe11d2ca-3cb4-4924-9f8c-a432c87f92f4-qiOnFtNgN3fVj94sCoqRh2lVzITWkiIBf73ukLXlyIQpN2X4qZVpJFv1YWKtUz39gJvlcPKpnn5TMmNWMB3oHnrDvBZrFpaYKaK/IMG-20260525-WA0028.jpg</t>
  </si>
  <si>
    <t>Wed May 13 2026 22:03:00 GMT+0700 (Western Indonesia Time)</t>
  </si>
  <si>
    <t>Wed May 13 2026 21:53:00 GMT+0700 (Western Indonesia Time)</t>
  </si>
  <si>
    <t>18/05/2026 13:56:06</t>
  </si>
  <si>
    <t>1961-09-19</t>
  </si>
  <si>
    <t>https://build.fillout.com/editor/b6saBAA7ojus/results?sessionId=94b5ade9-6378-48ac-8e39-fcfa7bb34338</t>
  </si>
  <si>
    <t>Wed May 13 2026 21:58:00 GMT+0700 (Western Indonesia Time)</t>
  </si>
  <si>
    <t>https://prod-fillout-oregon-s3.s3.us-west-2.amazonaws.com/orgid-431168/flowpublicid-kdFWQQWTckus/4859a320-753f-4125-b05b-466416cc1bdc-OBxSR0XPyN6diQrGtFQD6PSaYtQJDZNqJOBx4LnwV2vFsfdir4FxlXRV63JMa3XFNPT8s5NwJEtxgSDdq84Dem8KNtzZ8K0o2as/IMG_20260525_162013.jpg</t>
  </si>
  <si>
    <t>18/05/2026 07:33:16</t>
  </si>
  <si>
    <t>2013-12-18</t>
  </si>
  <si>
    <t>https://build.fillout.com/editor/b6saBAA7ojus/results?sessionId=2bcfc03f-18d0-47a7-a9b3-2ba2c7022cfa</t>
  </si>
  <si>
    <t>https://prod-fillout-oregon-s3.s3.us-west-2.amazonaws.com/orgid-431168/flowpublicid-kdFWQQWTckus/54533095-9d13-4c14-bfe8-a6638f2be549-N3jDZh1UDEL1avSehKYrfyJwlZhVgH3YstPKlWuZSNpkXd87KEGzNlmrJcgyhN4XoWIjCKYli6s8q97fype8WocL8JOmvwONh5s/IMG-20260525-WA0026.jpg</t>
  </si>
  <si>
    <t>Wed May 13 2026 21:32:00 GMT+0700 (Western Indonesia Time)</t>
  </si>
  <si>
    <t>18/05/2026 07:38:11</t>
  </si>
  <si>
    <t>Mohammad zaini, Saroh mufidah, Izzatu millatil hanifah, Asroru ni'amil faizin , Achmad muht arom</t>
  </si>
  <si>
    <t xml:space="preserve">Yuni Alidia </t>
  </si>
  <si>
    <t>https://build.fillout.com/editor/kdFWQQWTckus/results?sessionId=4bdaddf7-9375-46ac-b374-caa2771ac38b</t>
  </si>
  <si>
    <t>1997-06-28</t>
  </si>
  <si>
    <t>https://prod-fillout-oregon-s3.s3.us-west-2.amazonaws.com/orgid-431168/flowpublicid-kdFWQQWTckus/ce7c17d9-f0ce-4c4b-b5ac-fc150ab1784f-gwKiiQEgBC30fjzzXLOQjq0B34ocNAXUBU1X5xef6l3VmtgX1QKABDk3xXonaKp159oHK3SOnK5V46wNxOiFIHgoy3MU1SUiUpn/IMG_20260525_162109.jpg</t>
  </si>
  <si>
    <t>d6ae60c7-9766-4815-a2f2-0242a9697774</t>
  </si>
  <si>
    <t>https://build.fillout.com/editor/b6saBAA7ojus/results?sessionId=5529a937-8adf-4ff2-a704-9630d7f6c6b5</t>
  </si>
  <si>
    <t xml:space="preserve">Abdul ghofur </t>
  </si>
  <si>
    <t>https://prod-fillout-oregon-s3.s3.us-west-2.amazonaws.com/orgid-431168/flowpublicid-kdFWQQWTckus/6eb2caea-a7ef-4fba-9c1b-357082b560f7-wk8StZourwlQAnp1Bu6mV1qfotXiAiVoaUTlXFTsZdwOtLTykBOO0oaX3KH1oWjdhLLVuvAxNG0ead0KsBFySMlqZ1URe3B4Dml/IMG-20260524-WA0005.jpg</t>
  </si>
  <si>
    <t>18/05/2026 07:41:01</t>
  </si>
  <si>
    <t>Wed May 13 2026 21:47:00 GMT+0700 (Western Indonesia Time)</t>
  </si>
  <si>
    <t>https://build.fillout.com/editor/b6saBAA7ojus/results?sessionId=9b0bc827-2b8d-41fd-b6d2-46f75ac4cf59, https://build.fillout.com/editor/b6saBAA7ojus/results?sessionId=889ca614-f39d-48bc-b0d5-3261bfb86227, https://build.fillout.com/editor/b6saBAA7ojus/results?sessionId=9a689d41-b9c5-4ba3-aa68-2c6c896cd292, https://build.fillout.com/editor/b6saBAA7ojus/results?sessionId=9a37b292-7133-4b2a-8c3d-1ea0eb64e35c</t>
  </si>
  <si>
    <t>1973-12-25</t>
  </si>
  <si>
    <t>a035b14a-e6a6-4e33-bf4a-1839b856c51a</t>
  </si>
  <si>
    <t>https://prod-fillout-oregon-s3.s3.us-west-2.amazonaws.com/orgid-431168/flowpublicid-kdFWQQWTckus/0f4eeed8-8fc3-4f94-a968-cb5888c60942-SwhrD3eSJClnEGeeZnvuIpCFyUt9j5CZ7qrS2MUGSh4Owv5fZBGwYBRVCh9r96JKovaaSq8XCDt4M74qx0o6XXZjfFcqxcSMfzP/WA_1779702551119.jpg</t>
  </si>
  <si>
    <t>18/05/2026 07:44:26</t>
  </si>
  <si>
    <t>https://prod-fillout-oregon-s3.s3.us-west-2.amazonaws.com/orgid-431168/flowpublicid-kdFWQQWTckus/934df784-f5fd-402c-a238-4cbde11c219a-dMD13eWBRRXHYO5XWyx6Vb4cKytH9KHTH9iqk5J7CVXooTndSUJCyi3B1jkg64GSzJbn9NhCnkibzEoEQQ5eT06e6Po59UbWCpQ/IMG-20260524-WA0011.jpg</t>
  </si>
  <si>
    <t xml:space="preserve">roy </t>
  </si>
  <si>
    <t>Wed May 13 2026 21:28:00 GMT+0700 (Western Indonesia Time)</t>
  </si>
  <si>
    <t>1989-09-07</t>
  </si>
  <si>
    <t>https://prod-fillout-oregon-s3.s3.us-west-2.amazonaws.com/orgid-431168/flowpublicid-kdFWQQWTckus/40534abb-2ea6-4614-a5a7-ed88159b2860-9ZBxXOdJKWbYfYYzjAcwGchCQp0uKBNYqQD7PTJVgxqhg8VT2gSssnEATIeOCmrT4w2CsMzeM2j6gTX2gZCdUuNL4vOn9yYyyhr/WA_1779702412539.jpg</t>
  </si>
  <si>
    <t>https://prod-fillout-oregon-s3.s3.us-west-2.amazonaws.com/orgid-431168/flowpublicid-kdFWQQWTckus/7a5cf9a1-271e-4b42-8d28-60ea57aac7ad-kq63gDqFdjt4aB2GChHhL2PkKQcaaHoywbOb9B1JEPblTURNPY1NEdAgLj7d4xmn3OSkkfnU0ebGtOM8x9OtoTDUa6JxDrXHTuJ/IMG-20260524-WA0013.jpg</t>
  </si>
  <si>
    <t>https://build.fillout.com/editor/b6saBAA7ojus/results?sessionId=87fed400-8e54-4173-9bbc-0b94236bc292</t>
  </si>
  <si>
    <t>18/05/2026 07:46:42</t>
  </si>
  <si>
    <t>https://prod-fillout-oregon-s3.s3.us-west-2.amazonaws.com/orgid-431168/flowpublicid-kdFWQQWTckus/15470472-14da-4849-bd18-fd4f4ca1d9ff-fz5MMu90ec2u8UOphbYJVGxiOuEta9yIpeWNW9HUQOahUoDTo485lwfB2tf6wSdV4L85d1RRhgy4ADR6GFx5lrmhpCAECWLsUdb/WA_1779702422035.jpg</t>
  </si>
  <si>
    <t>Wed May 13 2026 21:29:00 GMT+0700 (Western Indonesia Time)</t>
  </si>
  <si>
    <t>Wed May 13 2026 21:26:00 GMT+0700 (Western Indonesia Time)</t>
  </si>
  <si>
    <t>2019-08-01</t>
  </si>
  <si>
    <t>https://build.fillout.com/editor/b6saBAA7ojus/results?sessionId=10b8b93d-3013-45b5-a80b-5eef1fde662f</t>
  </si>
  <si>
    <t>https://prod-fillout-oregon-s3.s3.us-west-2.amazonaws.com/orgid-431168/flowpublicid-kdFWQQWTckus/07ee3b2b-f492-4338-841b-a5e05bc2ad21-fZ7UoA7J4m4lJlY8iFUevJylgyYElB8gTiYpOCZH7y8zLXZleAousq2M3uUslYFIVjqqMT85usw1kX6ekEKh0xpSXp4ExSNdCjO/IMG-20260524-WA0015.jpg</t>
  </si>
  <si>
    <t>21/05/2026 13:45:51</t>
  </si>
  <si>
    <t>Wed May 13 2026 21:25:00 GMT+0700 (Western Indonesia Time)</t>
  </si>
  <si>
    <t>https://prod-fillout-oregon-s3.s3.us-west-2.amazonaws.com/orgid-431168/flowpublicid-kdFWQQWTckus/ffe97ee6-4348-4e1d-9be4-86b237e63122-sYaCfMiFuCKwZM7dYXpnso1wxZZAJkeR2iCDCgba1iaFAbUggwRs772Mibt25TLqQeEgXgV1EY3cXKtLbmd0gZtCW2RYSMCJi0w/WA_1779702469837.jpg</t>
  </si>
  <si>
    <t>2013-05-25</t>
  </si>
  <si>
    <t>https://build.fillout.com/editor/b6saBAA7ojus/results?sessionId=6294764c-7546-459a-81a6-671aeb8645da</t>
  </si>
  <si>
    <t>6700000</t>
  </si>
  <si>
    <t>Abdul ghofur, Minchoidah, Revalina eka enggraeny, Khayla almira maritza</t>
  </si>
  <si>
    <t>https://build.fillout.com/editor/kdFWQQWTckus/results?sessionId=d6ae60c7-9766-4815-a2f2-0242a9697774</t>
  </si>
  <si>
    <t>21/05/2026 13:47:54</t>
  </si>
  <si>
    <t>https://build.fillout.com/editor/b6saBAA7ojus/results?sessionId=4105d663-f0aa-4b2d-beb8-266a81a573a0, https://build.fillout.com/editor/b6saBAA7ojus/results?sessionId=5e47b651-3efc-4db3-a7da-b46b5fb55894</t>
  </si>
  <si>
    <t>2023-08-23</t>
  </si>
  <si>
    <t>https://build.fillout.com/editor/b6saBAA7ojus/results?sessionId=02838907-8f1e-4baa-a177-2a53b5f5da44</t>
  </si>
  <si>
    <t>a0478f3c-118c-44f2-b5f8-981b87476a6a</t>
  </si>
  <si>
    <t>Sun May 24 2026 20:20:00 GMT+0700 (Western Indonesia Time)</t>
  </si>
  <si>
    <t>https://prod-fillout-oregon-s3.s3.us-west-2.amazonaws.com/orgid-431168/flowpublicid-kdFWQQWTckus/17e50f69-654b-4c20-9893-0e98d7c064ee-gubX7Pf6rTyWAkFpK8cMVZcoqRtsDQgz2IUKFeE9IHUAYTLKwsgqD5GlIfEEZ0lHxKty5oGmSCpfBSMlob5m23oAcJrY5agLU3u/WhatsApp-Image-2026-05-27-at-19.09.22.jpg</t>
  </si>
  <si>
    <t>Wed May 13 2026 21:15:00 GMT+0700 (Western Indonesia Time)</t>
  </si>
  <si>
    <t>Adik</t>
  </si>
  <si>
    <t>21/05/2026 13:49:04</t>
  </si>
  <si>
    <t>https://build.fillout.com/editor/b6saBAA7ojus/results?sessionId=ebac1e81-bcb6-47f0-ba99-96f08cb33619</t>
  </si>
  <si>
    <t>201</t>
  </si>
  <si>
    <t>Wed May 13 2026 21:14:00 GMT+0700 (Western Indonesia Time)</t>
  </si>
  <si>
    <t>1989-01-16</t>
  </si>
  <si>
    <t>https://prod-fillout-oregon-s3.s3.us-west-2.amazonaws.com/orgid-431168/flowpublicid-kdFWQQWTckus/06461ff0-5c6f-4062-9a03-0da95c7c2839-zFsadU0MGd32iGCslUuLGun1c1Gii6V4Fcf18okVD22cWWh4xD9205hEEzn3VrUJIBLTWgy0s2v0z3NZUIjUSqT1V0Kf5UZKLnc/WhatsApp-Image-2026-05-26-at-08.29.33.jpg</t>
  </si>
  <si>
    <t>21/05/2026 13:50:08</t>
  </si>
  <si>
    <t>https://build.fillout.com/editor/b6saBAA7ojus/results?sessionId=eacb2d4f-9b23-40f2-9c2b-503c1111e207</t>
  </si>
  <si>
    <t>https://prod-fillout-oregon-s3.s3.us-west-2.amazonaws.com/orgid-431168/flowpublicid-kdFWQQWTckus/2dc58e17-5703-493d-9f1b-ca2f12fa3fc6-9ePcFa7GfGeM8OTBBQp8QZf4TM7BvmDDY5GM5aXrXyEFIIIM8teagmVuZIdRuiDTjVHVn2aSMFg4DPRc54tc6JoaOO80jOcLy62/WhatsApp-Image-2026-05-25-at-18.42.28.jpg</t>
  </si>
  <si>
    <t>Wed May 13 2026 21:17:00 GMT+0700 (Western Indonesia Time)</t>
  </si>
  <si>
    <t>2018-12-22</t>
  </si>
  <si>
    <t>https://build.fillout.com/editor/b6saBAA7ojus/results?sessionId=8cd73463-4e4f-4bdd-94ab-6e929fc12b0c</t>
  </si>
  <si>
    <t>8850bd6e-ea41-4c3a-bf76-f78dad0dc8dc</t>
  </si>
  <si>
    <t>3515042901880002</t>
  </si>
  <si>
    <t>7cf6ec61-472d-445a-be2f-14a4473c95bd</t>
  </si>
  <si>
    <t>Wed May 13 2026 21:12:00 GMT+0700 (Western Indonesia Time)</t>
  </si>
  <si>
    <t>https://prod-fillout-oregon-s3.s3.us-west-2.amazonaws.com/orgid-431168/flowpublicid-kdFWQQWTckus/1506b8c1-a58e-4257-b52d-d8c9eb1e1fc0-8Y7lJnJIz4AG3bhLlGUNpgfjd12ECBnkmEFPJC8Qh0zboDk0VJikGFyEoaDwfT1wpCIpoWsEgel7jsHk4eTrzn7xZ3SLYLKyA3d/WhatsApp-Image-2026-05-25-at-18.42.29.jpg</t>
  </si>
  <si>
    <t>3515044208430001</t>
  </si>
  <si>
    <t>1943-08-02</t>
  </si>
  <si>
    <t>18bad2b0-9c8e-4c41-9a47-266ad3cc4ddb</t>
  </si>
  <si>
    <t>3515035403890001</t>
  </si>
  <si>
    <t>https://build.fillout.com/editor/b6saBAA7ojus/results?sessionId=bada0a61-e5cb-453a-8503-01c7746af269, https://build.fillout.com/editor/b6saBAA7ojus/results?sessionId=276c1e66-ea40-4862-8368-671cff0d2f07</t>
  </si>
  <si>
    <t>2003-11-26</t>
  </si>
  <si>
    <t>Widartono, Watima, Candra yudistira, Bayu indra lesmana</t>
  </si>
  <si>
    <t>https://build.fillout.com/editor/kdFWQQWTckus/results?sessionId=0aa7301e-2094-4644-b085-a84b0904a17a</t>
  </si>
  <si>
    <t>Sun May 24 2026 21:59:00 GMT+0700 (Western Indonesia Time)</t>
  </si>
  <si>
    <t>https://build.fillout.com/editor/b6saBAA7ojus/results?sessionId=cc6bc350-f6ce-488a-9934-d31809d92ce9</t>
  </si>
  <si>
    <t>a7efc7e2-ed9f-4b93-b94e-110d124021e0</t>
  </si>
  <si>
    <t>Salsabila Putri Febriana</t>
  </si>
  <si>
    <t>3515035702120001</t>
  </si>
  <si>
    <t>Wed May 13 2026 21:09:00 GMT+0700 (Western Indonesia Time)</t>
  </si>
  <si>
    <t>1981-03-09</t>
  </si>
  <si>
    <t>https://build.fillout.com/editor/b6saBAA7ojus/results?sessionId=9cc1c480-e5a6-41ed-83f3-da7736d27215</t>
  </si>
  <si>
    <t>1bd5632e-4e94-4383-8f9f-3c05a932238e</t>
  </si>
  <si>
    <t>Reviana Aulia Azzahra</t>
  </si>
  <si>
    <t>3515035506200001</t>
  </si>
  <si>
    <t>Wed May 13 2026 20:32:00 GMT+0700 (Western Indonesia Time)</t>
  </si>
  <si>
    <t>1984-06-13</t>
  </si>
  <si>
    <t>https://build.fillout.com/editor/b6saBAA7ojus/results?sessionId=b1286bc0-71dc-48eb-be92-49e510e6a438</t>
  </si>
  <si>
    <t>15/06/2026 00:19:53</t>
  </si>
  <si>
    <t>Wed May 13 2026 21:10:00 GMT+0700 (Western Indonesia Time)</t>
  </si>
  <si>
    <t>1984-10-09</t>
  </si>
  <si>
    <t>https://build.fillout.com/editor/b6saBAA7ojus/results?sessionId=246fd358-9af7-4abd-9335-632b7b1c342a</t>
  </si>
  <si>
    <t>Wed May 13 2026 21:02:00 GMT+0700 (Western Indonesia Time)</t>
  </si>
  <si>
    <t>https://build.fillout.com/editor/b6saBAA7ojus/results?sessionId=50adb33a-bba6-4338-ac76-ceb9324d455e, https://build.fillout.com/editor/b6saBAA7ojus/results?sessionId=bd2d407b-73ce-4736-8303-2f46244c14b4</t>
  </si>
  <si>
    <t>1978-07-05</t>
  </si>
  <si>
    <t>3.5</t>
  </si>
  <si>
    <t>Slamet, Mujiati, Rizki febriardianto, Mohammad fernanda aditya, Jamah</t>
  </si>
  <si>
    <t>https://build.fillout.com/editor/kdFWQQWTckus/results?sessionId=6b90a3ee-fd24-4631-a6e0-d097f71127b3</t>
  </si>
  <si>
    <t>https://build.fillout.com/editor/b6saBAA7ojus/results?sessionId=763e0099-eaf8-44d8-9708-a9389000ca88</t>
  </si>
  <si>
    <t>Sun May 24 2026 22:58:00 GMT+0700 (Western Indonesia Time)</t>
  </si>
  <si>
    <t>Sun May 24 2026 22:27:00 GMT+0700 (Western Indonesia Time)</t>
  </si>
  <si>
    <t>1971-09-01</t>
  </si>
  <si>
    <t>https://build.fillout.com/editor/b6saBAA7ojus/results?sessionId=a0cdd7b0-7a95-4faf-aa4e-d3c657d7581b</t>
  </si>
  <si>
    <t>8f0409d0-ce47-4e87-ba76-c05223d67666</t>
  </si>
  <si>
    <t>3515034304540004</t>
  </si>
  <si>
    <t>Wed May 13 2026 20:54:00 GMT+0700 (Western Indonesia Time)</t>
  </si>
  <si>
    <t>Wed May 13 2026 20:52:00 GMT+0700 (Western Indonesia Time)</t>
  </si>
  <si>
    <t>1983-10-03</t>
  </si>
  <si>
    <t>https://build.fillout.com/editor/b6saBAA7ojus/results?sessionId=394a6ea9-75be-4255-9905-14cf9bd15491</t>
  </si>
  <si>
    <t>27/05/2026 11:50:38</t>
  </si>
  <si>
    <t>Wed May 13 2026 20:47:00 GMT+0700 (Western Indonesia Time)</t>
  </si>
  <si>
    <t>1984-06-18</t>
  </si>
  <si>
    <t>https://build.fillout.com/editor/b6saBAA7ojus/results?sessionId=99769819-bbd6-4f0f-8fe2-83ccc1616b29</t>
  </si>
  <si>
    <t>27/05/2026 11:55:55</t>
  </si>
  <si>
    <t>Wed May 13 2026 20:42:00 GMT+0700 (Western Indonesia Time)</t>
  </si>
  <si>
    <t>Wed May 13 2026 20:39:00 GMT+0700 (Western Indonesia Time)</t>
  </si>
  <si>
    <t>2006-05-01</t>
  </si>
  <si>
    <t>https://build.fillout.com/editor/b6saBAA7ojus/results?sessionId=0026c052-8a34-47ea-bd72-7eb8e315cfc2</t>
  </si>
  <si>
    <t>Wed May 13 2026 20:33:00 GMT+0700 (Western Indonesia Time)</t>
  </si>
  <si>
    <t>27/05/2026 11:58:43</t>
  </si>
  <si>
    <t>Nuriyati, Salsabila aprilia darmayanti, Rafi ali ahmad</t>
  </si>
  <si>
    <t>1977-05-24</t>
  </si>
  <si>
    <t>https://build.fillout.com/editor/kdFWQQWTckus/results?sessionId=2a122558-fdfa-4d0b-9066-0b70e2b14db1</t>
  </si>
  <si>
    <t>Mon May 25 2026 08:54:00 GMT+0700 (Western Indonesia Time)</t>
  </si>
  <si>
    <t>Sun May 24 2026 20:42:00 GMT+0700 (Western Indonesia Time)</t>
  </si>
  <si>
    <t>https://build.fillout.com/editor/b6saBAA7ojus/results?sessionId=172e2e69-2ac6-42da-a346-f525e6a952e1</t>
  </si>
  <si>
    <t>1984-02-21</t>
  </si>
  <si>
    <t>27/05/2026 12:02:05</t>
  </si>
  <si>
    <t>https://build.fillout.com/editor/b6saBAA7ojus/results?sessionId=6aa9aace-516e-467d-b4b3-fc1990d25264</t>
  </si>
  <si>
    <t>Wed May 13 2026 20:36:00 GMT+0700 (Western Indonesia Time)</t>
  </si>
  <si>
    <t>2008-04-12</t>
  </si>
  <si>
    <t>26/05/2026 03:19:44</t>
  </si>
  <si>
    <t>https://build.fillout.com/editor/b6saBAA7ojus/results?sessionId=c33d6265-8281-4ca2-8124-496a4d7547f4</t>
  </si>
  <si>
    <t>a2426b58-bb74-413d-90c9-13e9a94e4373</t>
  </si>
  <si>
    <t>Wed May 13 2026 20:34:00 GMT+0700 (Western Indonesia Time)</t>
  </si>
  <si>
    <t>Wed May 13 2026 20:26:00 GMT+0700 (Western Indonesia Time)</t>
  </si>
  <si>
    <t>https://prod-fillout-oregon-s3.s3.us-west-2.amazonaws.com/orgid-431168/flowpublicid-kdFWQQWTckus/b8efd9ea-fe15-44c9-ada6-e361953be0d5-1uiSmji6Fv8mLyEGZDxak0hrMCpQqKXZLhJP5Mkl7PnGD6N0Dg4fO7EEK0fHVHmed947cSmUMkdOPICXxHJS0cd7dvVStFycGvI/16f0790d-5610-4b23-ad11-d8dd27cc0ea9.jpg</t>
  </si>
  <si>
    <t>1981-04-16</t>
  </si>
  <si>
    <t>26/05/2026 03:22:38</t>
  </si>
  <si>
    <t>https://build.fillout.com/editor/b6saBAA7ojus/results?sessionId=5c272986-daab-441f-895d-2ef49c90786d</t>
  </si>
  <si>
    <t>1979-06-24</t>
  </si>
  <si>
    <t>https://prod-fillout-oregon-s3.s3.us-west-2.amazonaws.com/orgid-431168/flowpublicid-kdFWQQWTckus/cb9d0f63-2ad4-4ae2-9809-01da54718313-LeTtdyLUtIzIChB1rNmaYWgqFFKdviGNB38KkY9OTsND0tbvaKmDw93qUKBLAG9u1VlceJjuWNyD0Qh9MMHHlv6QHWiTuIuKS7K/9f80343e-c83b-442f-bd2a-4a38fd222dd2.jpg</t>
  </si>
  <si>
    <t>26/05/2026 03:24:03</t>
  </si>
  <si>
    <t>Muhamad ishom sahlan, Eris agustin , Candi pralaga mulia qolbiansyah, Devandra jan afrizal, Andira azkiyah nur asyifa, Muhammad zyandru sabir</t>
  </si>
  <si>
    <t>https://build.fillout.com/editor/kdFWQQWTckus/results?sessionId=67557f78-9f93-4455-9b8c-17a7012c6c15</t>
  </si>
  <si>
    <t>https://build.fillout.com/editor/b6saBAA7ojus/results?sessionId=393d440c-1556-4c5f-8717-9faffd683510</t>
  </si>
  <si>
    <t>https://prod-fillout-oregon-s3.s3.us-west-2.amazonaws.com/orgid-431168/flowpublicid-kdFWQQWTckus/e12fef16-5287-4d6d-af8e-68f1d82c28d1-C3KfiwDmOopQCJVMon87abnUKS8430beMZjuVYqZSVi7rmI7TLHvoyF5AzbedYzdiklW2rks28AivmMIvkmwBv4sklvOYrSW6na/e8d0ec00-1926-4850-adf8-b0095c8267ee.jpg</t>
  </si>
  <si>
    <t>2026-05-25</t>
  </si>
  <si>
    <t>Wed May 13 2026 20:22:00 GMT+0700 (Western Indonesia Time)</t>
  </si>
  <si>
    <t>1973-05-29</t>
  </si>
  <si>
    <t>18/05/2026 23:45:30</t>
  </si>
  <si>
    <t>https://prod-fillout-oregon-s3.s3.us-west-2.amazonaws.com/orgid-431168/flowpublicid-kdFWQQWTckus/bc2fae99-a242-4d01-a2a1-4fccf8197db6-aosNTUFQjWUjTWC2vDfMV0pWNy0gRAkbWMsbveQJHzWfjTXIP185YffwSUWc7l3uX7hQkCOEbVkBPLM4KUwLh6FPdhxjMcO1b8E/5aa3e023-0e2b-456b-b721-99e1191c12a8.jpg</t>
  </si>
  <si>
    <t>https://build.fillout.com/editor/b6saBAA7ojus/results?sessionId=5fe88f8d-d09a-492c-9c45-d252f938c67e</t>
  </si>
  <si>
    <t>76c31960-b944-4d04-a2f6-0edb8f994dd5</t>
  </si>
  <si>
    <t>Wed May 13 2026 20:24:00 GMT+0700 (Western Indonesia Time)</t>
  </si>
  <si>
    <t>2000-06-09</t>
  </si>
  <si>
    <t>18/05/2026 23:44:10</t>
  </si>
  <si>
    <t>https://build.fillout.com/editor/b6saBAA7ojus/results?sessionId=76c31960-b944-4d04-a2f6-0edb8f994dd5</t>
  </si>
  <si>
    <t>https://build.fillout.com/editor/b6saBAA7ojus/results?sessionId=378341a3-0487-452a-a457-542aee77f303, https://build.fillout.com/editor/b6saBAA7ojus/results?sessionId=d768a414-fdda-401a-b8c7-72aafa995520, https://build.fillout.com/editor/b6saBAA7ojus/results?sessionId=420cf7db-27e4-47c8-9843-7c233dcec244</t>
  </si>
  <si>
    <t>a25e81cc-9991-428e-8e4f-bcaa2d74c8cd</t>
  </si>
  <si>
    <t>1970-03-19</t>
  </si>
  <si>
    <t>https://prod-fillout-oregon-s3.s3.us-west-2.amazonaws.com/orgid-431168/flowpublicid-kdFWQQWTckus/21c3debd-22f5-49d0-b0e6-ef6ace664aaf-AzABQWD0BCRfvMoKszZ9vhR4hNKQI5MebmBXM3ELkPHSxtTfQdFjoLZ6FPsFMKwFil6g8C1Xndqt5j5mCH4O82GFaTyzKPrP8aQ/IMG-20260527-WA0019.jpg</t>
  </si>
  <si>
    <t>18/05/2026 23:43:44</t>
  </si>
  <si>
    <t>https://build.fillout.com/editor/b6saBAA7ojus/results?sessionId=1f0d04f9-2f62-42f3-a05a-eed244bc5cc3</t>
  </si>
  <si>
    <t>Wed May 13 2026 20:19:00 GMT+0700 (Western Indonesia Time)</t>
  </si>
  <si>
    <t>1964-05-05</t>
  </si>
  <si>
    <t>185000</t>
  </si>
  <si>
    <t>https://prod-fillout-oregon-s3.s3.us-west-2.amazonaws.com/orgid-431168/flowpublicid-kdFWQQWTckus/ea96cfe0-de7f-4a99-811e-0ab94c49ecc3-g2I1ltQfKZQwroZseROz5wZDQGBNIfc099NWqtTc1hUuG2htNCsx7XM4V4rHm47345hFc0M6aowc6QCUmcTpXhxuCjSw4ZltXx2/IMG-20260527-WA0018.jpg</t>
  </si>
  <si>
    <t>26/05/2026 11:57:08</t>
  </si>
  <si>
    <t>https://build.fillout.com/editor/b6saBAA7ojus/results?sessionId=298c3655-6ef9-4720-89c6-853d1e4b34b0</t>
  </si>
  <si>
    <t>Ribut supriadi, Watini, Dwi amalia</t>
  </si>
  <si>
    <t>https://build.fillout.com/editor/kdFWQQWTckus/results?sessionId=77acf2b9-1be1-453b-b223-77a82e603acd</t>
  </si>
  <si>
    <t>1974-10-10</t>
  </si>
  <si>
    <t>https://prod-fillout-oregon-s3.s3.us-west-2.amazonaws.com/orgid-431168/flowpublicid-kdFWQQWTckus/13073042-368a-429a-9a6b-5476b6428f19-RSum1QzndWKjp308dlyo1Cja2lHCxQ0rIeaK8XxLUrS9qxO0QgawB1jZApn9BMz42rZ2IWLkXGBOfLDPoravsguiaSxi9THBbiS/IMG-20260527-WA0017.jpg</t>
  </si>
  <si>
    <t>Mon May 25 2026 09:31:00 GMT+0700 (Western Indonesia Time)</t>
  </si>
  <si>
    <t>Mon May 25 2026 09:19:00 GMT+0700 (Western Indonesia Time)</t>
  </si>
  <si>
    <t>26/05/2026 11:59:11</t>
  </si>
  <si>
    <t>https://build.fillout.com/editor/b6saBAA7ojus/results?sessionId=4d120a97-ccda-43f5-b01b-9a38d7f66c6b</t>
  </si>
  <si>
    <t>https://prod-fillout-oregon-s3.s3.us-west-2.amazonaws.com/orgid-431168/flowpublicid-kdFWQQWTckus/d5516076-a3b1-499c-a2fe-796559943b8d-1P4NKISmG9cYD7JAThzLxT8is56Kr6wGhN5dUIonaDnDlqdqkzmEyTCelyC9yYXDKyl7763Wi2wmhWTrcjvrv9pNIhSF1S2E14t/IMG-20260527-WA0016.jpg</t>
  </si>
  <si>
    <t>Wed May 13 2026 19:46:00 GMT+0700 (Western Indonesia Time)</t>
  </si>
  <si>
    <t>83000000</t>
  </si>
  <si>
    <t>https://build.fillout.com/editor/b6saBAA7ojus/results?sessionId=dd042001-b4ff-46a4-960d-5d09fddd3e51</t>
  </si>
  <si>
    <t>https://build.fillout.com/editor/b6saBAA7ojus/results?sessionId=e9bf5c58-8bd0-4b48-b816-ebb9ff7a6381, https://build.fillout.com/editor/b6saBAA7ojus/results?sessionId=368bb48f-b95a-4a0d-9e2b-db98bf1820ad, https://build.fillout.com/editor/b6saBAA7ojus/results?sessionId=56117d5b-8728-45f4-a304-257af28a0ef4, https://build.fillout.com/editor/b6saBAA7ojus/results?sessionId=1a152407-253d-46d8-9d32-4a8fccfbae14</t>
  </si>
  <si>
    <t>Wed May 13 2026 20:13:00 GMT+0700 (Western Indonesia Time)</t>
  </si>
  <si>
    <t>Wed May 13 2026 20:08:00 GMT+0700 (Western Indonesia Time)</t>
  </si>
  <si>
    <t>a3c571aa-9883-4f2f-a1ee-031faf043ed4</t>
  </si>
  <si>
    <t>1955-01-01</t>
  </si>
  <si>
    <t>https://prod-fillout-oregon-s3.s3.us-west-2.amazonaws.com/orgid-431168/flowpublicid-kdFWQQWTckus/3e80f308-2bd1-48cf-a7e4-de8c79020dc0-PGbRwVzHsnL5tSCy9fTtfZpXDdtTZm7C7CGOlP0ZzpKSpQYa5zR6f8MsUgcsoJ4CVGrZdP2HkHNmlNnoFZBqkhrMiHl73gTNs9d/WA_1779844837941.jpg</t>
  </si>
  <si>
    <t>https://build.fillout.com/editor/b6saBAA7ojus/results?sessionId=61e45644-a4ff-4d69-bb1c-390413013810</t>
  </si>
  <si>
    <t>333257ce-c744-46db-b0d0-756d3f109ec3</t>
  </si>
  <si>
    <t>Wed May 13 2026 20:00:00 GMT+0700 (Western Indonesia Time)</t>
  </si>
  <si>
    <t>satuman wibowo</t>
  </si>
  <si>
    <t>3515030101770038</t>
  </si>
  <si>
    <t>1977-01-01</t>
  </si>
  <si>
    <t>https://prod-fillout-oregon-s3.s3.us-west-2.amazonaws.com/orgid-431168/flowpublicid-kdFWQQWTckus/40d1d892-24bd-477e-bfd2-1db05eee84d2-JsxXmk6Ay1775f1EaqTL6nHIJCVS7TzxVQZiefzuEVyHga9e29lADK1oqDCVWnrh1xw0YaUFFaNvJVKshpB8CAHX9H17OTlQFIr/1000434208.jpg</t>
  </si>
  <si>
    <t>https://build.fillout.com/editor/b6saBAA7ojus/results?sessionId=333257ce-c744-46db-b0d0-756d3f109ec3</t>
  </si>
  <si>
    <t>Wed May 13 2026 20:03:00 GMT+0700 (Western Indonesia Time)</t>
  </si>
  <si>
    <t>https://prod-fillout-oregon-s3.s3.us-west-2.amazonaws.com/orgid-431168/flowpublicid-kdFWQQWTckus/b54ec535-5b55-4992-b244-bdba392843d4-E0ojLMqgiyomGOaCmmL99WTO8PM98ClPqSLI4bAAJlhQLzudFS1v1sJYzq73HyO0WwBMTMNBbZcDTMjd9xlTYSnY3hrIAPTtrvj/1000434206.jpg</t>
  </si>
  <si>
    <t>1952-05-01</t>
  </si>
  <si>
    <t>Yulianto wibowo, Tri indahyanti, Muhammad rafi ardiansyah putra</t>
  </si>
  <si>
    <t>https://build.fillout.com/editor/kdFWQQWTckus/results?sessionId=9c59ed93-c42f-4fbb-b1cb-a2bfae8e21e4</t>
  </si>
  <si>
    <t>https://build.fillout.com/editor/b6saBAA7ojus/results?sessionId=78be38f7-3ea1-4d9e-b0d1-fc9eb44bbbe9</t>
  </si>
  <si>
    <t>https://prod-fillout-oregon-s3.s3.us-west-2.amazonaws.com/orgid-431168/flowpublicid-kdFWQQWTckus/f4e63e94-fcac-4dfc-85e0-794cd08b10d7-MSsKIebw1nMTF2DmGf039dNRIQpllYZnb1ReAr1ltOV5je4v92fjBvV2aupCdxlTY4sZBNzmMoprGxBkgNhJxFSw6pgYSD8QIaT/1000434204.jpg</t>
  </si>
  <si>
    <t>Mon May 25 2026 09:33:00 GMT+0700 (Western Indonesia Time)</t>
  </si>
  <si>
    <t>ee844889-69e7-42c5-a0e5-421274db3690</t>
  </si>
  <si>
    <t>Wed May 13 2026 20:04:00 GMT+0700 (Western Indonesia Time)</t>
  </si>
  <si>
    <t>mochammad zulkilfli</t>
  </si>
  <si>
    <t>3515031209960002</t>
  </si>
  <si>
    <t>1996-09-12</t>
  </si>
  <si>
    <t>14/05/2026 12:41:18</t>
  </si>
  <si>
    <t>https://build.fillout.com/editor/b6saBAA7ojus/results?sessionId=ee844889-69e7-42c5-a0e5-421274db3690</t>
  </si>
  <si>
    <t>https://build.fillout.com/editor/b6saBAA7ojus/results?sessionId=427403d0-7444-4055-8bed-1a230d51957d, https://build.fillout.com/editor/b6saBAA7ojus/results?sessionId=b93a5cc4-a195-402e-a17f-7dc90844fc1d</t>
  </si>
  <si>
    <t>Wed May 13 2026 20:05:00 GMT+0700 (Western Indonesia Time)</t>
  </si>
  <si>
    <t>Wed May 13 2026 19:56:00 GMT+0700 (Western Indonesia Time)</t>
  </si>
  <si>
    <t>1961-05-06</t>
  </si>
  <si>
    <t>14/05/2026 12:46:52</t>
  </si>
  <si>
    <t>https://build.fillout.com/editor/b6saBAA7ojus/results?sessionId=26f1cf8d-1c83-4137-b753-55c664f14f17</t>
  </si>
  <si>
    <t>2004-10-29</t>
  </si>
  <si>
    <t>14/05/2026 12:50:21</t>
  </si>
  <si>
    <t>https://build.fillout.com/editor/b6saBAA7ojus/results?sessionId=59abcb05-34bb-4c82-980e-a60de0eb292e</t>
  </si>
  <si>
    <t>Wed May 13 2026 19:52:00 GMT+0700 (Western Indonesia Time)</t>
  </si>
  <si>
    <t>2001-05-12</t>
  </si>
  <si>
    <t xml:space="preserve">Nuraeny sulistyowati, Krisna aryo prakoso, Bima putra samudra, Lasini rihasiningsih </t>
  </si>
  <si>
    <t>https://build.fillout.com/editor/kdFWQQWTckus/results?sessionId=2c3701d9-4bca-46e3-89b2-9f07d6c4f1ce</t>
  </si>
  <si>
    <t>https://build.fillout.com/editor/b6saBAA7ojus/results?sessionId=54024fc9-92af-4e05-8c95-4edab122bf49</t>
  </si>
  <si>
    <t>c7dfd238-2992-4744-8fe3-72ae33f3d8e3</t>
  </si>
  <si>
    <t>Mon May 25 2026 10:02:00 GMT+0700 (Western Indonesia Time)</t>
  </si>
  <si>
    <t>Mon May 25 2026 09:47:00 GMT+0700 (Western Indonesia Time)</t>
  </si>
  <si>
    <t>https://prod-fillout-oregon-s3.s3.us-west-2.amazonaws.com/orgid-431168/flowpublicid-kdFWQQWTckus/88d00e3a-4003-4874-983e-e70397848ac0-wbQNwDQ8qTmiBeIJ7Io2vCS38ULVVdFSn2MSF63QmGq4Wh42aFP6cbYsh9CqPIWCss31fa47sezV8reOJDAnz9uKpwB6s8qLi1J/WA_1779677229112.jpg</t>
  </si>
  <si>
    <t>Wed May 13 2026 19:48:00 GMT+0700 (Western Indonesia Time)</t>
  </si>
  <si>
    <t>1963-06-06</t>
  </si>
  <si>
    <t>https://build.fillout.com/editor/b6saBAA7ojus/results?sessionId=b0de5aa1-e1ce-46bd-bbf1-fe2f0498ebfa</t>
  </si>
  <si>
    <t>https://build.fillout.com/editor/b6saBAA7ojus/results?sessionId=c6299baa-3020-43a1-b72a-4dc10c2a1c0d, https://build.fillout.com/editor/b6saBAA7ojus/results?sessionId=598513c4-d15b-415b-985e-0cd54314084c, https://build.fillout.com/editor/b6saBAA7ojus/results?sessionId=b3fa410b-9b81-4a3e-8f06-73b0f97174d4</t>
  </si>
  <si>
    <t>Wed May 13 2026 20:02:00 GMT+0700 (Western Indonesia Time)</t>
  </si>
  <si>
    <t>Wed May 13 2026 19:37:00 GMT+0700 (Western Indonesia Time)</t>
  </si>
  <si>
    <t>1966-03-15</t>
  </si>
  <si>
    <t>https://prod-fillout-oregon-s3.s3.us-west-2.amazonaws.com/orgid-431168/flowpublicid-kdFWQQWTckus/10a35e9f-966e-4d20-9e51-018f069a658f-R1w5rLcJ3L5YL3UuqBStskbsIB3l8nyUVK7aGsLpDQeySfgeQ0T6ryBohL7qu9WO71aNOK9b44sBZ7uyZYQWDsICuDzz0gq4qMw/IMG-20260525-WA0032.jpg</t>
  </si>
  <si>
    <t>24/05/2026 11:59:43</t>
  </si>
  <si>
    <t>https://build.fillout.com/editor/b6saBAA7ojus/results?sessionId=299e2a62-ef55-4bcb-94e9-e6ec10a1f7a9</t>
  </si>
  <si>
    <t>https://prod-fillout-oregon-s3.s3.us-west-2.amazonaws.com/orgid-431168/flowpublicid-kdFWQQWTckus/2bf9871c-23c9-4fce-9906-f8534d4e3099-sdRzYPivdXet7xq3KStyHPBwiJXG7UQ4pCOoOlBcYQ23Ex5Din18EMgC8lMHfjZFQj3B7DG2FYiYw4bfR5bGgRjifBX9jeGKMoZ/IMG-20260525-WA0031.jpg</t>
  </si>
  <si>
    <t>bf358370-7420-4acc-8d46-fa4a69357136</t>
  </si>
  <si>
    <t>3515034101720037</t>
  </si>
  <si>
    <t>1977-08-10</t>
  </si>
  <si>
    <t>24/05/2026 12:02:24</t>
  </si>
  <si>
    <t>https://prod-fillout-oregon-s3.s3.us-west-2.amazonaws.com/orgid-431168/flowpublicid-kdFWQQWTckus/97da1967-186a-45e6-a6fd-7e99c4ec4896-V05B59ebwxKuxfG6GnHMBBgDwDrHbmNGxW5sBJt8IkIdZfmP3RvysCFTe0kyeE8PtWzlA9gWdLFzsLGtOwEU1hnmeJgKwUTyHja/IMG-20260525-WA0030.jpg</t>
  </si>
  <si>
    <t>https://build.fillout.com/editor/b6saBAA7ojus/results?sessionId=bf358370-7420-4acc-8d46-fa4a69357136</t>
  </si>
  <si>
    <t>bcdcf8f5-3cdb-4c65-8a0a-cb8627b8aad2</t>
  </si>
  <si>
    <t>Wed May 13 2026 19:44:00 GMT+0700 (Western Indonesia Time)</t>
  </si>
  <si>
    <t>24/05/2026 12:04:53</t>
  </si>
  <si>
    <t>1970-03-13</t>
  </si>
  <si>
    <t>Novi adi yulianto, Armini, Alleta putri ardian, Amira azkiya noviani</t>
  </si>
  <si>
    <t>https://build.fillout.com/editor/kdFWQQWTckus/results?sessionId=c7dfd238-2992-4744-8fe3-72ae33f3d8e3</t>
  </si>
  <si>
    <t>https://build.fillout.com/editor/b6saBAA7ojus/results?sessionId=bcdcf8f5-3cdb-4c65-8a0a-cb8627b8aad2</t>
  </si>
  <si>
    <t>1ffdb862-720e-444a-acae-e08b257db5da</t>
  </si>
  <si>
    <t>Wed May 13 2026 19:38:00 GMT+0700 (Western Indonesia Time)</t>
  </si>
  <si>
    <t>3515030505640004</t>
  </si>
  <si>
    <t>1964-05-01</t>
  </si>
  <si>
    <t>27/05/2026 08:44:20</t>
  </si>
  <si>
    <t>https://build.fillout.com/editor/b6saBAA7ojus/results?sessionId=1ffdb862-720e-444a-acae-e08b257db5da</t>
  </si>
  <si>
    <t>Wed May 13 2026 19:30:00 GMT+0700 (Western Indonesia Time)</t>
  </si>
  <si>
    <t>Wed May 13 2026 19:28:00 GMT+0700 (Western Indonesia Time)</t>
  </si>
  <si>
    <t>2022-07-03</t>
  </si>
  <si>
    <t>27/05/2026 08:46:49</t>
  </si>
  <si>
    <t>https://build.fillout.com/editor/b6saBAA7ojus/results?sessionId=607abbbd-4594-4031-ac17-5ed388eac49b</t>
  </si>
  <si>
    <t>Wed May 13 2026 19:23:00 GMT+0700 (Western Indonesia Time)</t>
  </si>
  <si>
    <t>1996-10-01</t>
  </si>
  <si>
    <t>27/05/2026 08:50:43</t>
  </si>
  <si>
    <t>https://build.fillout.com/editor/b6saBAA7ojus/results?sessionId=87042857-c5ef-46e3-9520-e15490b37fdb</t>
  </si>
  <si>
    <t>Wed May 13 2026 19:19:00 GMT+0700 (Western Indonesia Time)</t>
  </si>
  <si>
    <t>1996-07-01</t>
  </si>
  <si>
    <t>27/05/2026 08:52:11</t>
  </si>
  <si>
    <t>https://build.fillout.com/editor/b6saBAA7ojus/results?sessionId=33015bda-ecaa-4d3e-a43e-628b373b3f64</t>
  </si>
  <si>
    <t>Wed May 13 2026 19:12:00 GMT+0700 (Western Indonesia Time)</t>
  </si>
  <si>
    <t>https://build.fillout.com/editor/kdFWQQWTckus/results?sessionId=1f0fed76-60d1-4c5f-a7fa-7c361804a3ad</t>
  </si>
  <si>
    <t>2003-06-29</t>
  </si>
  <si>
    <t>e7d5fa00-9e9a-4048-b45e-9812fdabaf8e</t>
  </si>
  <si>
    <t>db801566-097f-49c3-9b30-22d5bd61e4dd</t>
  </si>
  <si>
    <t>Mon May 25 2026 10:13:00 GMT+0700 (Western Indonesia Time)</t>
  </si>
  <si>
    <t>3515032302770002</t>
  </si>
  <si>
    <t>https://prod-fillout-oregon-s3.s3.us-west-2.amazonaws.com/orgid-431168/flowpublicid-kdFWQQWTckus/8b938f62-534a-48b4-ae3e-15f3bc8a336a-hK75QOW0yBjFfbULmJG4QHjM7tQ5T4JFS4QqaIvHQWtwMucMOh2cUO1mNDkK3EzfnQiEvAiLHDtvi5KrCnk6aAihbwGyoCWZC4z/WA_1779678744459.jpg</t>
  </si>
  <si>
    <t>https://build.fillout.com/editor/b6saBAA7ojus/results?sessionId=4cdc0966-9d38-4f3d-b36c-d11a3b1c4ef5</t>
  </si>
  <si>
    <t>https://build.fillout.com/editor/b6saBAA7ojus/results?sessionId=14486506-bdfe-4ca0-b026-41dd2920d80f, https://build.fillout.com/editor/b6saBAA7ojus/results?sessionId=e08896db-a296-4f88-a6da-adff0a8e555d</t>
  </si>
  <si>
    <t>a4bf2e07-a0bb-4ffd-abb9-fa522f7f8886</t>
  </si>
  <si>
    <t>Tue May 12 2026 18:08:00 GMT+0700 (Western Indonesia Time)</t>
  </si>
  <si>
    <t>https://prod-fillout-oregon-s3.s3.us-west-2.amazonaws.com/orgid-431168/flowpublicid-kdFWQQWTckus/0464cff0-373a-4091-acd5-d8053cce3552-57tfsK0wQykM5At4czvPcnemQ7pAaYGzCPLSScOyi12OLVq2XX4IRgulrExr8DijisfTntDUyhZmm7QCqay1jnE1C6dBCGlGwnc/WA_1779971207014.jpg</t>
  </si>
  <si>
    <t>1994-11-04</t>
  </si>
  <si>
    <t>5ef94b6d-58a0-47ce-95ef-ebb14e3a451b</t>
  </si>
  <si>
    <t>Sumarni</t>
  </si>
  <si>
    <t>3515035004650004</t>
  </si>
  <si>
    <t>Menerima pesanan kue</t>
  </si>
  <si>
    <t>https://build.fillout.com/editor/b6saBAA7ojus/results?sessionId=8019d04c-10c8-4030-ab81-5b9219d6f25d</t>
  </si>
  <si>
    <t>https://prod-fillout-oregon-s3.s3.us-west-2.amazonaws.com/orgid-431168/flowpublicid-kdFWQQWTckus/9f92f1a4-2325-4801-9212-ff94ccb4d660-371bIgqk05vlxzJdcmofDEBMjnSw822rrdbILRNCH9IRGuddhFWN3HrCmhFLFqfLdvXHYMRzx73WCZxNU24jLdhHSd0IaktoH2E/IMG-20260525-WA0046.jpg</t>
  </si>
  <si>
    <t>Wed May 13 2026 18:54:00 GMT+0700 (Western Indonesia Time)</t>
  </si>
  <si>
    <t>1972-02-26</t>
  </si>
  <si>
    <t>https://prod-fillout-oregon-s3.s3.us-west-2.amazonaws.com/orgid-431168/flowpublicid-kdFWQQWTckus/07bd187a-ffc7-496b-aac2-18748cf4d01b-9GXYVF9Vadlw9T2gd0dukDIqTcz2qaqZKgxQLp24XgO2nE4ns0FnzXGbqnGg7XaPzk6aFUuxnd6cfXGsC6efjfZgNJH5wN2Y3Om/1000434166.jpg</t>
  </si>
  <si>
    <t>17/05/2026 11:38:06</t>
  </si>
  <si>
    <t>https://prod-fillout-oregon-s3.s3.us-west-2.amazonaws.com/orgid-431168/flowpublicid-kdFWQQWTckus/b3fd7b78-a1a5-4a56-876b-b1d00958b469-PNdQRh5rXKVfZ6DqRaOJ6xUZg6uBShzMP3tPTOPkzhY7bYoDlAhKK6WMvxpbvEkLfkC6Ib0rKobJZTkowYdiSObE2J5eAK8s32i/IMG-20260525-WA0044.jpg</t>
  </si>
  <si>
    <t>https://build.fillout.com/editor/b6saBAA7ojus/results?sessionId=89a17f5c-b2f7-4e9a-8a38-35b9b44973e6</t>
  </si>
  <si>
    <t>https://prod-fillout-oregon-s3.s3.us-west-2.amazonaws.com/orgid-431168/flowpublicid-kdFWQQWTckus/926893b2-729b-4de6-adaf-5927967c44a7-UnUQj4JDrU7qaALjVv31Uak82JQw8PVuQJU4eWobzue9dgXxtzl0sApqYIekuSGKHq42AhUHVw5xXr9GazOVqIfJlvFW55xUArW/1000434172.jpg</t>
  </si>
  <si>
    <t>Wed May 13 2026 18:52:00 GMT+0700 (Western Indonesia Time)</t>
  </si>
  <si>
    <t>2013-06-29</t>
  </si>
  <si>
    <t>https://prod-fillout-oregon-s3.s3.us-west-2.amazonaws.com/orgid-431168/flowpublicid-kdFWQQWTckus/e14eb47d-21d6-4063-a9de-0ace13b84cfe-fX1IHHUnvXfGH6hIpXlOXBjarvNQqN7PfFzypNdLg4Bc4KTgh65orC2fTl3atyVvDVKTZ8OxLHvrOiG0qYZcCoZVxlhBB1TatK2/IMG-20260525-WA0045.jpg</t>
  </si>
  <si>
    <t>17/05/2026 11:40:08</t>
  </si>
  <si>
    <t>https://prod-fillout-oregon-s3.s3.us-west-2.amazonaws.com/orgid-431168/flowpublicid-kdFWQQWTckus/4d0090ed-2d51-4e8b-8626-1e308c2f578c-WknuPDbT7kyCoolwrtHNlP9cNMLPLiXNNh4sIOIeZpcTkip67derUneDB74CsG1YCIcnc9cB2wsaalvdtzaH2TPCoA4uujbCoxM/1000434155.jpg</t>
  </si>
  <si>
    <t>https://build.fillout.com/editor/b6saBAA7ojus/results?sessionId=aea7b491-6395-4e0e-8068-e7152b39558a</t>
  </si>
  <si>
    <t>Wed May 13 2026 18:51:00 GMT+0700 (Western Indonesia Time)</t>
  </si>
  <si>
    <t>1972-12-25</t>
  </si>
  <si>
    <t>Subiyanto, Isarofah, Dhany permana</t>
  </si>
  <si>
    <t>https://build.fillout.com/editor/kdFWQQWTckus/results?sessionId=db801566-097f-49c3-9b30-22d5bd61e4dd</t>
  </si>
  <si>
    <t>https://build.fillout.com/editor/b6saBAA7ojus/results?sessionId=2b1167e4-df22-4f95-b4fe-1dc8a657c7e6, https://build.fillout.com/editor/b6saBAA7ojus/results?sessionId=5fac8ecb-c283-4cf6-8a5f-af3c14d1b57d, https://build.fillout.com/editor/b6saBAA7ojus/results?sessionId=02517ed8-0034-4f24-af31-f92222164561, https://build.fillout.com/editor/b6saBAA7ojus/results?sessionId=be72934c-bef8-479c-b8dd-9745bcd21a04</t>
  </si>
  <si>
    <t>17/05/2026 11:42:30</t>
  </si>
  <si>
    <t>https://build.fillout.com/editor/b6saBAA7ojus/results?sessionId=f74548a3-db9d-4330-acd3-e9e1a2be12be</t>
  </si>
  <si>
    <t>a55798af-7cc4-47ad-9e5e-ab04f1d0a588</t>
  </si>
  <si>
    <t>https://prod-fillout-oregon-s3.s3.us-west-2.amazonaws.com/orgid-431168/flowpublicid-kdFWQQWTckus/422a3537-52d4-4a88-b32f-3edb47f78600-dk9cLNH1WCyjmE7IHoR9ymcuW2qktHWzaiVZKVX5hJdxhpCLTzH6QiPzsxr2d4XYUgzemodLcZ8Qglwp656dPhVLdHV9VFo6mq0/IMG-20260604-WA0008.jpg</t>
  </si>
  <si>
    <t>Mon May 25 2026 10:28:00 GMT+0700 (Western Indonesia Time)</t>
  </si>
  <si>
    <t>Wed May 13 2026 18:33:00 GMT+0700 (Western Indonesia Time)</t>
  </si>
  <si>
    <t>2006-09-04</t>
  </si>
  <si>
    <t>17/05/2026 11:43:54</t>
  </si>
  <si>
    <t>https://build.fillout.com/editor/b6saBAA7ojus/results?sessionId=609650e5-890a-438c-95f2-2d71452df1d4</t>
  </si>
  <si>
    <t>https://prod-fillout-oregon-s3.s3.us-west-2.amazonaws.com/orgid-431168/flowpublicid-kdFWQQWTckus/baf580fe-c33a-418e-af84-0ad01e6e0402-ZGWeZdls4HPUCuZJOnsAVO0IwBKBTj2PhQMnM2dBJtZacY543DJb22sBouUpmsZVnhSnQcTnBRw5iZ9PZRxRaT2mtUJdeaRTw4A/IMG-20260604-WA0006.jpg</t>
  </si>
  <si>
    <t>Wed May 13 2026 18:42:00 GMT+0700 (Western Indonesia Time)</t>
  </si>
  <si>
    <t>Wed May 13 2026 18:36:00 GMT+0700 (Western Indonesia Time)</t>
  </si>
  <si>
    <t>1965-12-30</t>
  </si>
  <si>
    <t>22/05/2026 15:26:41</t>
  </si>
  <si>
    <t>https://build.fillout.com/editor/b6saBAA7ojus/results?sessionId=1a2dd901-c8f9-4aac-9927-24bb0465325b</t>
  </si>
  <si>
    <t>https://prod-fillout-oregon-s3.s3.us-west-2.amazonaws.com/orgid-431168/flowpublicid-kdFWQQWTckus/40c587b7-d28e-4aae-973a-f8a473494cca-1kgIJCBOEJk5sMo8MAuutkidmZBNPJojo8rBBeUpRuBDarz21S2Fa2X8fQIQU2j5HlUhsC4KCWjx3xEd0YXhO85oECm2BshU9iM/IMG-20260604-WA0005.jpg</t>
  </si>
  <si>
    <t>Wed May 13 2026 18:41:00 GMT+0700 (Western Indonesia Time)</t>
  </si>
  <si>
    <t>Wed May 13 2026 18:29:00 GMT+0700 (Western Indonesia Time)</t>
  </si>
  <si>
    <t>1962-07-25</t>
  </si>
  <si>
    <t>https://prod-fillout-oregon-s3.s3.us-west-2.amazonaws.com/orgid-431168/flowpublicid-kdFWQQWTckus/64554494-8e54-4c34-88d8-a046942a5367-rrT32JAD3PtyT1u6str2cW2AWOzwmPXkAVUSqj1eANm3EmAYPRnOqQmyVlCnMXxYBAT9WirRQ8zsWvUqZFjwKYc3K6E6gfjnPXl/IMG-20260604-WA0007.jpg</t>
  </si>
  <si>
    <t>13/05/2026 14:19:06</t>
  </si>
  <si>
    <t>https://build.fillout.com/editor/b6saBAA7ojus/results?sessionId=f831bfd0-614a-4e0d-8688-4640100546f0</t>
  </si>
  <si>
    <t>Wed May 13 2026 18:32:00 GMT+0700 (Western Indonesia Time)</t>
  </si>
  <si>
    <t>Wed May 13 2026 18:30:00 GMT+0700 (Western Indonesia Time)</t>
  </si>
  <si>
    <t>1978-08-05</t>
  </si>
  <si>
    <t>https://build.fillout.com/editor/b6saBAA7ojus/results?sessionId=b36688b9-f5fa-48c9-9984-e36c500e79c9, https://build.fillout.com/editor/b6saBAA7ojus/results?sessionId=d77ba757-64e4-4261-9c98-2aa050e918ae, https://build.fillout.com/editor/b6saBAA7ojus/results?sessionId=04a90a26-c94c-4500-abac-2fc033502edc</t>
  </si>
  <si>
    <t>22/05/2026 02:40:59</t>
  </si>
  <si>
    <t>https://build.fillout.com/editor/b6saBAA7ojus/results?sessionId=91857fcb-e946-46dc-877c-4b5421fd4d76</t>
  </si>
  <si>
    <t>Muhammad arif al'asyari, Devayanti eka safitri, Muhammad agam keenandra al abqari</t>
  </si>
  <si>
    <t>https://build.fillout.com/editor/kdFWQQWTckus/results?sessionId=3b7527a0-a955-4ad0-bea5-61a79fc4eb14</t>
  </si>
  <si>
    <t>Wed May 13 2026 17:35:00 GMT+0700 (Western Indonesia Time)</t>
  </si>
  <si>
    <t>1971-01-01</t>
  </si>
  <si>
    <t>Mon May 25 2026 11:47:00 GMT+0700 (Western Indonesia Time)</t>
  </si>
  <si>
    <t>https://build.fillout.com/editor/b6saBAA7ojus/results?sessionId=e35e4db9-2ddf-4a53-bc83-2f3fcc3046bb</t>
  </si>
  <si>
    <t>Mon May 25 2026 11:13:00 GMT+0700 (Western Indonesia Time)</t>
  </si>
  <si>
    <t>22/05/2026 02:40:12</t>
  </si>
  <si>
    <t>Wed May 13 2026 18:14:00 GMT+0700 (Western Indonesia Time)</t>
  </si>
  <si>
    <t>2024-03-23</t>
  </si>
  <si>
    <t>https://build.fillout.com/editor/b6saBAA7ojus/results?sessionId=60ac2218-3601-4b7d-ae69-cef2fca4fadb</t>
  </si>
  <si>
    <t>Wed May 13 2026 18:12:00 GMT+0700 (Western Indonesia Time)</t>
  </si>
  <si>
    <t>21/05/2026 05:04:23</t>
  </si>
  <si>
    <t>2019-03-07</t>
  </si>
  <si>
    <t>https://build.fillout.com/editor/b6saBAA7ojus/results?sessionId=f09becfa-28b2-44d0-b747-d84cef3f96a1</t>
  </si>
  <si>
    <t>Wed May 13 2026 18:05:00 GMT+0700 (Western Indonesia Time)</t>
  </si>
  <si>
    <t>1995-05-16</t>
  </si>
  <si>
    <t>19/05/2026 01:32:56</t>
  </si>
  <si>
    <t>https://build.fillout.com/editor/b6saBAA7ojus/results?sessionId=64234f42-a8ac-481f-b5d9-bdb736214545</t>
  </si>
  <si>
    <t>Wed May 13 2026 18:00:00 GMT+0700 (Western Indonesia Time)</t>
  </si>
  <si>
    <t>1988-09-20</t>
  </si>
  <si>
    <t>https://build.fillout.com/editor/b6saBAA7ojus/results?sessionId=08390fd2-7d43-4005-bdc6-18c603e952bf, https://build.fillout.com/editor/b6saBAA7ojus/results?sessionId=aeeef0ff-878f-4c2b-a27b-b87f7df5c792, https://build.fillout.com/editor/b6saBAA7ojus/results?sessionId=63f9549c-fed1-4d7f-aafc-b325ff0c4b2a, https://build.fillout.com/editor/b6saBAA7ojus/results?sessionId=206a45cd-cc92-4988-90e2-c276a845d52f</t>
  </si>
  <si>
    <t>19/05/2026 02:14:31</t>
  </si>
  <si>
    <t>https://build.fillout.com/editor/b6saBAA7ojus/results?sessionId=0700de42-7fd9-494a-8b07-7ccf2a55fde1</t>
  </si>
  <si>
    <t>Wed May 13 2026 17:24:00 GMT+0700 (Western Indonesia Time)</t>
  </si>
  <si>
    <t>2000-04-12</t>
  </si>
  <si>
    <t>19/05/2026 03:08:43</t>
  </si>
  <si>
    <t>https://build.fillout.com/editor/b6saBAA7ojus/results?sessionId=d96b68c7-48ed-4007-88cc-f0d9a5f8534b</t>
  </si>
  <si>
    <t>Wed May 13 2026 17:18:00 GMT+0700 (Western Indonesia Time)</t>
  </si>
  <si>
    <t>Wed May 13 2026 17:12:00 GMT+0700 (Western Indonesia Time)</t>
  </si>
  <si>
    <t>1972-06-01</t>
  </si>
  <si>
    <t>https://build.fillout.com/editor/b6saBAA7ojus/results?sessionId=7c2ea3ed-0cf7-4149-ad62-7dd1761d01f0</t>
  </si>
  <si>
    <t>Nanik Sri Wilujeng, Rama Septa Imanda Putra, Reza Aprilia Putri</t>
  </si>
  <si>
    <t>Wed May 13 2026 17:02:00 GMT+0700 (Western Indonesia Time)</t>
  </si>
  <si>
    <t>https://build.fillout.com/editor/kdFWQQWTckus/results?sessionId=8769e770-afef-461a-925e-2a695b131783</t>
  </si>
  <si>
    <t>1969-05-01</t>
  </si>
  <si>
    <t>Mon May 25 2026 12:21:00 GMT+0700 (Western Indonesia Time)</t>
  </si>
  <si>
    <t>Mon May 25 2026 12:02:00 GMT+0700 (Western Indonesia Time)</t>
  </si>
  <si>
    <t>https://build.fillout.com/editor/b6saBAA7ojus/results?sessionId=8245e878-a51e-4bc1-8f93-4eabfa1dc63e</t>
  </si>
  <si>
    <t>Wed May 13 2026 16:58:00 GMT+0700 (Western Indonesia Time)</t>
  </si>
  <si>
    <t>https://build.fillout.com/editor/b6saBAA7ojus/results?sessionId=96fa3cb8-da8b-4db4-9096-e1d2dbfa1b6c, https://build.fillout.com/editor/b6saBAA7ojus/results?sessionId=40e0cb1d-d4a0-4207-a197-cdecf745937f</t>
  </si>
  <si>
    <t>Wed May 13 2026 15:57:00 GMT+0700 (Western Indonesia Time)</t>
  </si>
  <si>
    <t>2025-02-19</t>
  </si>
  <si>
    <t>a6a3a770-7af6-4ef4-a3e4-f06ae47e19ba</t>
  </si>
  <si>
    <t>https://build.fillout.com/editor/b6saBAA7ojus/results?sessionId=68b052a2-bc7b-4073-8756-038bba5608a2</t>
  </si>
  <si>
    <t>https://prod-fillout-oregon-s3.s3.us-west-2.amazonaws.com/orgid-431168/flowpublicid-kdFWQQWTckus/0fa20bfb-8c89-45a6-a336-709c22ca3d37-L7eYeZPgOrJhqEAQlYrnwLXT8eUDoxFXCkKM3sz37zBknf0zCpeygOTJAI8nKiVvSO2Ne0L3j0AzBDdFQLy3hD3B2543dphaaXG/572b7293-24fa-4a18-b2a8-b5884b86fd8c.jpg</t>
  </si>
  <si>
    <t>Wed May 13 2026 16:57:00 GMT+0700 (Western Indonesia Time)</t>
  </si>
  <si>
    <t>Wed May 13 2026 15:42:00 GMT+0700 (Western Indonesia Time)</t>
  </si>
  <si>
    <t>1988-11-03</t>
  </si>
  <si>
    <t>Indah Visenaia Hanu Merta</t>
  </si>
  <si>
    <t>https://build.fillout.com/editor/b6saBAA7ojus/results?sessionId=dd8831d2-b1c2-4d76-9142-81c570bbfaaa</t>
  </si>
  <si>
    <t>Wed May 13 2026 16:54:00 GMT+0700 (Western Indonesia Time)</t>
  </si>
  <si>
    <t>Wed May 13 2026 14:44:00 GMT+0700 (Western Indonesia Time)</t>
  </si>
  <si>
    <t>https://prod-fillout-oregon-s3.s3.us-west-2.amazonaws.com/orgid-431168/flowpublicid-kdFWQQWTckus/0f720e9c-ac28-445a-aa08-47c65c95c9cc-ZGPzL5Jezmm9u8iFlts05QmgaOT0SLhpoui9qK1LiAIVpbTPo6JyBYU6Ac7q8iDuUf5Fzq04els7HD68nCveetzQoSch7e37iN2/664e6d95-6ca3-4785-baec-b61a005fafc1.jpg</t>
  </si>
  <si>
    <t>1959-02-26</t>
  </si>
  <si>
    <t>https://build.fillout.com/editor/b6saBAA7ojus/results?sessionId=83ac580c-cfe8-432c-8cce-ff386d2d64ed</t>
  </si>
  <si>
    <t>https://prod-fillout-oregon-s3.s3.us-west-2.amazonaws.com/orgid-431168/flowpublicid-kdFWQQWTckus/5a73bd87-bb50-438c-a3d7-dcb45537dd04-6yDcPboZL6cqHirULVpRg56WyZF3lYYJlAeoub7wdo2DMhTpIGLdk11EE6CsLi2BEihlO9VXAVFDsXiJfhnna4prEIpq5X4FYEH/ae618d90-b006-4920-9c9c-25e8d63f552f.jpg</t>
  </si>
  <si>
    <t>Wed May 13 2026 15:41:00 GMT+0700 (Western Indonesia Time)</t>
  </si>
  <si>
    <t>2019-04-07</t>
  </si>
  <si>
    <t>https://build.fillout.com/editor/b6saBAA7ojus/results?sessionId=e48843eb-e5ef-4ccd-a15a-2077b8f39825</t>
  </si>
  <si>
    <t>https://prod-fillout-oregon-s3.s3.us-west-2.amazonaws.com/orgid-431168/flowpublicid-kdFWQQWTckus/c0f47cb1-c96b-4393-a9c5-1b00c1e3f7a1-ltg4IjNZMWi2fMVhPLcqYK7CaTDtdNGhLnvD01CqSrfCs3bjwPw8jCDWA1BO5f9ZICknTcXWFrWqQvi2oynrYniiZPmq9c4syOR/568aebc0-4e39-4ace-b1e2-4d532bafb6d9.jpg</t>
  </si>
  <si>
    <t>Wed May 13 2026 15:35:00 GMT+0700 (Western Indonesia Time)</t>
  </si>
  <si>
    <t>2008-09-22</t>
  </si>
  <si>
    <t>https://build.fillout.com/editor/b6saBAA7ojus/results?sessionId=a3d4f6fd-d837-4c24-bdba-192cda7aa897</t>
  </si>
  <si>
    <t>https://build.fillout.com/editor/b6saBAA7ojus/results?sessionId=15afe274-c855-4df5-af83-6204354da68c, https://build.fillout.com/editor/b6saBAA7ojus/results?sessionId=1b098b72-3ad8-4119-975a-a5c19d33c685, https://build.fillout.com/editor/b6saBAA7ojus/results?sessionId=663ace2e-9a8e-4454-bdf8-f902aab1d6d0, https://build.fillout.com/editor/b6saBAA7ojus/results?sessionId=19163e18-3859-410a-a665-bb7da4c0d230</t>
  </si>
  <si>
    <t>Wed May 13 2026 15:30:00 GMT+0700 (Western Indonesia Time)</t>
  </si>
  <si>
    <t>1987-12-04</t>
  </si>
  <si>
    <t>Mochammad Ridho Firmansyah, Nadilah Inka.M</t>
  </si>
  <si>
    <t>https://build.fillout.com/editor/kdFWQQWTckus/results?sessionId=9ed75524-ad84-4cd9-a9b8-74340053200b</t>
  </si>
  <si>
    <t>https://build.fillout.com/editor/b6saBAA7ojus/results?sessionId=e32a7df6-00d4-47ef-9ef8-46978973f6ea</t>
  </si>
  <si>
    <t>Wed May 13 2026 15:34:00 GMT+0700 (Western Indonesia Time)</t>
  </si>
  <si>
    <t>Mon May 25 2026 12:47:00 GMT+0700 (Western Indonesia Time)</t>
  </si>
  <si>
    <t>2022-01-29</t>
  </si>
  <si>
    <t>https://build.fillout.com/editor/b6saBAA7ojus/results?sessionId=5226e37c-f9b9-44c4-88d4-4aa8839b5b7c</t>
  </si>
  <si>
    <t>Wed May 13 2026 15:32:00 GMT+0700 (Western Indonesia Time)</t>
  </si>
  <si>
    <t>2016-06-02</t>
  </si>
  <si>
    <t>https://build.fillout.com/editor/b6saBAA7ojus/results?sessionId=9c1ea108-26d9-4643-b9ed-483a38a2fc62</t>
  </si>
  <si>
    <t>Wed May 13 2026 15:24:00 GMT+0700 (Western Indonesia Time)</t>
  </si>
  <si>
    <t>1991-10-09</t>
  </si>
  <si>
    <t>27/05/2026 12:28:23</t>
  </si>
  <si>
    <t>https://build.fillout.com/editor/b6saBAA7ojus/results?sessionId=98919905-97a4-4a17-afae-590443e8bea5</t>
  </si>
  <si>
    <t>https://build.fillout.com/editor/b6saBAA7ojus/results?sessionId=309e12de-b4d1-4a2e-b542-36199a051f1b, https://build.fillout.com/editor/b6saBAA7ojus/results?sessionId=50ccb406-d12b-4d69-8d63-9acef12f6882</t>
  </si>
  <si>
    <t>1980-07-15</t>
  </si>
  <si>
    <t>a857d6a0-0c37-4615-8502-632918403d77</t>
  </si>
  <si>
    <t>https://prod-fillout-oregon-s3.s3.us-west-2.amazonaws.com/orgid-431168/flowpublicid-kdFWQQWTckus/9daa5255-4034-4676-90e0-ddeb75a086cd-olPT37SfOwQPbfUWebAsQm9H421MLBAzynfLIgNr6OjPJ7FslhZ2rn1Qb17IwNclLeQBRfcH6FAkQn4atYFFZ18UigKqBnScxjE/WA_1779961101595.jpg</t>
  </si>
  <si>
    <t>https://build.fillout.com/editor/b6saBAA7ojus/results?sessionId=5425526a-7a4a-4218-b90f-9bec1468eefb</t>
  </si>
  <si>
    <t>Tue May 12 2026 19:06:00 GMT+0700 (Western Indonesia Time)</t>
  </si>
  <si>
    <t>1986-12-27</t>
  </si>
  <si>
    <t>https://prod-fillout-oregon-s3.s3.us-west-2.amazonaws.com/orgid-431168/flowpublicid-kdFWQQWTckus/4be95d90-3f73-43c9-a6b0-655af3dfe4b3-6TXmqpmxNASkTX5H4qAJiGJqHNJAyk4HdzowO1qwa4sg97Rdn9PIkI1paSZHxAbcbgJD4wFiBVqZtbJ5uGplAPH7z992RqrOeSb/1000434208.jpg</t>
  </si>
  <si>
    <t>25/05/2026 09:05:04</t>
  </si>
  <si>
    <t>https://build.fillout.com/editor/b6saBAA7ojus/results?sessionId=5c5316e9-50ac-47ed-a40c-619da1ed4daf</t>
  </si>
  <si>
    <t>https://prod-fillout-oregon-s3.s3.us-west-2.amazonaws.com/orgid-431168/flowpublicid-kdFWQQWTckus/c165de42-1ace-4625-8ba7-c4ca95e9f236-su7B3l05mUmk09J26UmwdUXOUF54fFTe7Szgxa2C4Emio7nIUNtkES0oa45ubo9jberB0s2Omx0Eo4iKDaqxkrq6ffKoBA5XWCw/1000434206.jpg</t>
  </si>
  <si>
    <t>Wed May 13 2026 14:06:00 GMT+0700 (Western Indonesia Time)</t>
  </si>
  <si>
    <t>1964-11-05</t>
  </si>
  <si>
    <t>25/05/2026 09:06:53</t>
  </si>
  <si>
    <t>https://prod-fillout-oregon-s3.s3.us-west-2.amazonaws.com/orgid-431168/flowpublicid-kdFWQQWTckus/2ef77e66-631d-4aa2-9e8d-1bcd72994c94-jAhPlaGPr9wHBZXYUEerUQB3CrgJPvVHsU9C0PWhlsgBTj7uqTKHVkewDR2XRJD6Wut7Cjg2l99ohvIQmS91bjQEeCkFS2Sm3og/1000434204.jpg</t>
  </si>
  <si>
    <t>836f20f3-4588-4537-bd3a-65697d82c527</t>
  </si>
  <si>
    <t>Wed May 13 2026 13:51:00 GMT+0700 (Western Indonesia Time)</t>
  </si>
  <si>
    <t>Wed May 13 2026 13:48:00 GMT+0700 (Western Indonesia Time)</t>
  </si>
  <si>
    <t>Nadya Karina Saputri</t>
  </si>
  <si>
    <t>3515036508210002</t>
  </si>
  <si>
    <t>2021-08-25</t>
  </si>
  <si>
    <t>25/05/2026 09:08:13</t>
  </si>
  <si>
    <t>Riwayanto teguh prasetyo , Paryati, Athiah nurfajrina, Rizky adi prasetyo</t>
  </si>
  <si>
    <t>https://build.fillout.com/editor/b6saBAA7ojus/results?sessionId=836f20f3-4588-4537-bd3a-65697d82c527</t>
  </si>
  <si>
    <t>https://build.fillout.com/editor/kdFWQQWTckus/results?sessionId=282afd6f-deae-4065-87de-e31cfb42d379</t>
  </si>
  <si>
    <t>https://build.fillout.com/editor/b6saBAA7ojus/results?sessionId=175a350c-a2a8-425a-852b-c79067fe6964, https://build.fillout.com/editor/b6saBAA7ojus/results?sessionId=f306bf9c-f04a-4294-b3ea-48b4ee1296b0, https://build.fillout.com/editor/b6saBAA7ojus/results?sessionId=f1eeb1c2-d02f-48f5-94b8-5fca56e9f3ad, https://build.fillout.com/editor/b6saBAA7ojus/results?sessionId=adde796c-1a22-42cf-91fb-9e8c8ba3191c, https://build.fillout.com/editor/b6saBAA7ojus/results?sessionId=e134c6c6-3401-43cb-823c-62934a586d6f</t>
  </si>
  <si>
    <t>9af5f1ca-744c-4bb1-b513-f44cbd4cf65c</t>
  </si>
  <si>
    <t>Wed May 13 2026 13:43:00 GMT+0700 (Western Indonesia Time)</t>
  </si>
  <si>
    <t>3515036110870002</t>
  </si>
  <si>
    <t>1987-10-21</t>
  </si>
  <si>
    <t>Mon May 25 2026 13:03:00 GMT+0700 (Western Indonesia Time)</t>
  </si>
  <si>
    <t>14/05/2026 06:37:44</t>
  </si>
  <si>
    <t>https://build.fillout.com/editor/b6saBAA7ojus/results?sessionId=9af5f1ca-744c-4bb1-b513-f44cbd4cf65c</t>
  </si>
  <si>
    <t>Wed May 13 2026 13:26:00 GMT+0700 (Western Indonesia Time)</t>
  </si>
  <si>
    <t>2006-09-03</t>
  </si>
  <si>
    <t>14/05/2026 06:42:12</t>
  </si>
  <si>
    <t>3515032208100001</t>
  </si>
  <si>
    <t>https://build.fillout.com/editor/b6saBAA7ojus/results?sessionId=d116ec39-13c9-459f-9e87-6e66f54bba64</t>
  </si>
  <si>
    <t>1957-12-10</t>
  </si>
  <si>
    <t>14/05/2026 06:45:40</t>
  </si>
  <si>
    <t>Pensiuan Guru</t>
  </si>
  <si>
    <t>Wed May 13 2026 13:21:00 GMT+0700 (Western Indonesia Time)</t>
  </si>
  <si>
    <t>2000-07-10</t>
  </si>
  <si>
    <t>19/05/2026 12:33:48</t>
  </si>
  <si>
    <t>https://build.fillout.com/editor/b6saBAA7ojus/results?sessionId=1cb9e460-ae63-4143-9b1a-bdc979ea8d1d, https://build.fillout.com/editor/b6saBAA7ojus/results?sessionId=09696db8-0ccb-4232-90dc-3ba442884ed1</t>
  </si>
  <si>
    <t>https://build.fillout.com/editor/b6saBAA7ojus/results?sessionId=c7462811-f53f-4808-a5fe-05d1135a5e23</t>
  </si>
  <si>
    <t>Wed May 13 2026 13:18:00 GMT+0700 (Western Indonesia Time)</t>
  </si>
  <si>
    <t>1977-02-11</t>
  </si>
  <si>
    <t>19/05/2026 12:35:36</t>
  </si>
  <si>
    <t>https://build.fillout.com/editor/b6saBAA7ojus/results?sessionId=4b8f7414-5442-47a8-862e-b38a7c560709</t>
  </si>
  <si>
    <t>Iqbal arif afandi, Ika agustin, Rizaidan fathariano afandi</t>
  </si>
  <si>
    <t>https://build.fillout.com/editor/kdFWQQWTckus/results?sessionId=178ba522-f107-4880-b33c-ff8dfc74e481</t>
  </si>
  <si>
    <t>Wed May 13 2026 13:16:00 GMT+0700 (Western Indonesia Time)</t>
  </si>
  <si>
    <t>Wed May 13 2026 13:04:00 GMT+0700 (Western Indonesia Time)</t>
  </si>
  <si>
    <t>1971-09-12</t>
  </si>
  <si>
    <t>19/05/2026 12:37:16</t>
  </si>
  <si>
    <t>Mon May 25 2026 14:13:00 GMT+0700 (Western Indonesia Time)</t>
  </si>
  <si>
    <t>https://build.fillout.com/editor/b6saBAA7ojus/results?sessionId=35f15ef4-40ec-4fa9-a421-f0337e0ff917</t>
  </si>
  <si>
    <t>Wed May 13 2026 12:27:00 GMT+0700 (Western Indonesia Time)</t>
  </si>
  <si>
    <t>Wed May 13 2026 12:24:00 GMT+0700 (Western Indonesia Time)</t>
  </si>
  <si>
    <t>2019-03-21</t>
  </si>
  <si>
    <t>https://build.fillout.com/editor/b6saBAA7ojus/results?sessionId=37918d64-1d88-4193-b17e-a78458966970</t>
  </si>
  <si>
    <t>19/05/2026 12:38:45</t>
  </si>
  <si>
    <t>2010-02-10</t>
  </si>
  <si>
    <t>https://build.fillout.com/editor/b6saBAA7ojus/results?sessionId=cb1a7fea-3ac7-4291-82a3-131be1c5e461, https://build.fillout.com/editor/b6saBAA7ojus/results?sessionId=a2f1de73-0a88-4e32-8ba7-55eca9c15862, https://build.fillout.com/editor/b6saBAA7ojus/results?sessionId=fb4aa865-2b27-42da-99a7-56b6d3f26059, https://build.fillout.com/editor/b6saBAA7ojus/results?sessionId=eb63aaee-1043-4ab0-b7f8-690d689305a9</t>
  </si>
  <si>
    <t>https://build.fillout.com/editor/b6saBAA7ojus/results?sessionId=3c66f51d-1ef2-463c-8ea2-55ab4ea5d2a1</t>
  </si>
  <si>
    <t>Wed May 13 2026 12:12:00 GMT+0700 (Western Indonesia Time)</t>
  </si>
  <si>
    <t>2000-09-12</t>
  </si>
  <si>
    <t>https://build.fillout.com/editor/b6saBAA7ojus/results?sessionId=4493070a-450f-48d1-8b2b-98a17d332c15</t>
  </si>
  <si>
    <t>Wed May 13 2026 12:14:00 GMT+0700 (Western Indonesia Time)</t>
  </si>
  <si>
    <t>1937-04-09</t>
  </si>
  <si>
    <t>https://build.fillout.com/editor/b6saBAA7ojus/results?sessionId=6bad250a-0653-4939-bb7a-7f61d3cb3d45</t>
  </si>
  <si>
    <t>18/05/2026 12:40:19</t>
  </si>
  <si>
    <t>Wed May 13 2026 12:11:00 GMT+0700 (Western Indonesia Time)</t>
  </si>
  <si>
    <t>2002-02-22</t>
  </si>
  <si>
    <t>https://build.fillout.com/editor/b6saBAA7ojus/results?sessionId=fb52d62f-020a-4bad-a176-9673ad6df4a1</t>
  </si>
  <si>
    <t>Wed May 13 2026 12:06:00 GMT+0700 (Western Indonesia Time)</t>
  </si>
  <si>
    <t>1980-05-30</t>
  </si>
  <si>
    <t>Kusno, Riati, Eka Ajeng Pratiwi</t>
  </si>
  <si>
    <t>https://build.fillout.com/editor/kdFWQQWTckus/results?sessionId=80eb67da-1317-4593-b9ec-293026bb2d4c</t>
  </si>
  <si>
    <t>a9919133-b36f-491c-81d8-a138e36a349e</t>
  </si>
  <si>
    <t xml:space="preserve">Suhardono </t>
  </si>
  <si>
    <t>https://prod-fillout-oregon-s3.s3.us-west-2.amazonaws.com/orgid-431168/flowpublicid-kdFWQQWTckus/11c9e938-9e46-4944-a134-9c4d976b2ad0-jyJ7CJLd9a9lkjWFqfDMfW9BjtxVqRyxwCDlrkbXAC7N0Rizfwu0CoBCiS6yAOqhesFXBl6rN1BjtBsGFcBwcQv9oISYsq6TLmg/IMG-20260603-WA0133.jpg</t>
  </si>
  <si>
    <t>https://build.fillout.com/editor/b6saBAA7ojus/results?sessionId=935dc4c6-7cdc-4306-8de1-71f2299d3d25</t>
  </si>
  <si>
    <t>Wed May 13 2026 12:07:00 GMT+0700 (Western Indonesia Time)</t>
  </si>
  <si>
    <t>1967-09-12</t>
  </si>
  <si>
    <t>https://build.fillout.com/editor/b6saBAA7ojus/results?sessionId=0e696d21-1cc7-4d6a-91ff-812cccf99047</t>
  </si>
  <si>
    <t>https://prod-fillout-oregon-s3.s3.us-west-2.amazonaws.com/orgid-431168/flowpublicid-kdFWQQWTckus/74661e14-b4c3-4b4e-bfaa-85e916cfdd69-pU4rs4SaJC8riglMbLPfe9XMDTAMQtsgLRVWjszQkNnKrfw4ye7ktvfcT0zxQMyLTHj6PYJfpQNyulU6eOec7MIW5TY4734cWb9/IMG-20260603-WA0129.jpg</t>
  </si>
  <si>
    <t>Wed May 13 2026 12:02:00 GMT+0700 (Western Indonesia Time)</t>
  </si>
  <si>
    <t>1968-05-17</t>
  </si>
  <si>
    <t>https://prod-fillout-oregon-s3.s3.us-west-2.amazonaws.com/orgid-431168/flowpublicid-kdFWQQWTckus/1b74a0f3-1629-4045-b4f6-969b6f64133d-Nrf3wHnxNssg912wgVWhfUzlVhzImxwv76pOZaAGGF0ChOHr7L2qaN48IzXtgPLmwnRsmhZAfywE2fcytCUkXM4sOZNyAdQKCm9/IMG-20260603-WA0128.jpg</t>
  </si>
  <si>
    <t>https://build.fillout.com/editor/b6saBAA7ojus/results?sessionId=e49cf9fa-49fc-4b80-834b-4d0dfdcdf7f2</t>
  </si>
  <si>
    <t>Wed May 13 2026 11:37:00 GMT+0700 (Western Indonesia Time)</t>
  </si>
  <si>
    <t>https://prod-fillout-oregon-s3.s3.us-west-2.amazonaws.com/orgid-431168/flowpublicid-kdFWQQWTckus/0f0b1572-b582-47c9-ad8d-13faad5c68ca-IUTBQncyejF95y7xEMXD0E2YrIsnIZq3f4Tp3h8V2MQ02c3eTscrnWVrctYxnhkLSq8RVLcCMUNHyb0YNlfcrxa08w2iufFIRxr/IMG-20260603-WA0130.jpg</t>
  </si>
  <si>
    <t>1976-05-10</t>
  </si>
  <si>
    <t>https://build.fillout.com/editor/b6saBAA7ojus/results?sessionId=19234156-0a5d-49c1-81ca-460d459895d2</t>
  </si>
  <si>
    <t>https://build.fillout.com/editor/b6saBAA7ojus/results?sessionId=45e19739-6ba0-496a-b633-329b9e1f32fd, https://build.fillout.com/editor/b6saBAA7ojus/results?sessionId=871b267b-2ae3-490f-909a-f363e90828fb, https://build.fillout.com/editor/b6saBAA7ojus/results?sessionId=d9ea16ab-c7d6-4f81-8efc-2f640f808c13</t>
  </si>
  <si>
    <t>Wed May 13 2026 11:15:00 GMT+0700 (Western Indonesia Time)</t>
  </si>
  <si>
    <t>1959-04-11</t>
  </si>
  <si>
    <t>Wed May 13 2026 10:56:00 GMT+0700 (Western Indonesia Time)</t>
  </si>
  <si>
    <t>2016-02-10</t>
  </si>
  <si>
    <t>https://build.fillout.com/editor/kdFWQQWTckus/results?sessionId=0fed74c8-1189-48d0-b947-742768178518</t>
  </si>
  <si>
    <t>dbf8b45e-4820-4252-a0e6-c42cbdc3bbcc</t>
  </si>
  <si>
    <t>23/05/2026 03:00:05</t>
  </si>
  <si>
    <t>https://build.fillout.com/editor/b6saBAA7ojus/results?sessionId=e6eb63d4-79ae-4e4e-b966-ea88aa774f9e</t>
  </si>
  <si>
    <t>Mon May 25 2026 14:40:00 GMT+0700 (Western Indonesia Time)</t>
  </si>
  <si>
    <t>https://prod-fillout-oregon-s3.s3.us-west-2.amazonaws.com/orgid-431168/flowpublicid-kdFWQQWTckus/642c8cfe-124b-4aa8-91db-6ce8d10f3697-coyykrahaCbtQQFsWItkMX5e21FT6Mnxa0CcL5xe61Hs7QiMdFtqvJdUFeIWnM07NSPGboHVTZBKEiGTCfAQdRtVe0PfpS4dbom/IMG-20260525-WA0008.jpg</t>
  </si>
  <si>
    <t>Wed May 13 2026 11:04:00 GMT+0700 (Western Indonesia Time)</t>
  </si>
  <si>
    <t>Wed May 13 2026 10:58:00 GMT+0700 (Western Indonesia Time)</t>
  </si>
  <si>
    <t>2020-06-27</t>
  </si>
  <si>
    <t>https://build.fillout.com/editor/b6saBAA7ojus/results?sessionId=c684cf6e-b8e7-4622-bff2-cd2fa7b6575c</t>
  </si>
  <si>
    <t>Wed May 13 2026 11:03:00 GMT+0700 (Western Indonesia Time)</t>
  </si>
  <si>
    <t>Wed May 13 2026 10:47:00 GMT+0700 (Western Indonesia Time)</t>
  </si>
  <si>
    <t>23/05/2026 03:04:02</t>
  </si>
  <si>
    <t>1998-10-05</t>
  </si>
  <si>
    <t>https://build.fillout.com/editor/b6saBAA7ojus/results?sessionId=de402530-a689-44fc-ac27-52aca597547f</t>
  </si>
  <si>
    <t>Wed May 13 2026 11:02:00 GMT+0700 (Western Indonesia Time)</t>
  </si>
  <si>
    <t>Wed May 13 2026 10:43:00 GMT+0700 (Western Indonesia Time)</t>
  </si>
  <si>
    <t>23/05/2026 03:02:21</t>
  </si>
  <si>
    <t>https://prod-fillout-oregon-s3.s3.us-west-2.amazonaws.com/orgid-431168/flowpublicid-kdFWQQWTckus/e3465dd1-8a3e-46d6-94c0-ebe6ef5ece74-HGPYMl4civ9xZRtR2KNZVYQww2NrYFZGxH82aWkoYAUkFsxotZUG9DS8FAtloGHmGbm1MiFhAggTsVHDI2GLvI2JquoD1YMGDA8/IMG-20260525-WA0011.jpg</t>
  </si>
  <si>
    <t>1992-01-17</t>
  </si>
  <si>
    <t>https://build.fillout.com/editor/b6saBAA7ojus/results?sessionId=80895e58-1fb4-45a4-8b9d-2ccd9144be5a</t>
  </si>
  <si>
    <t>18/05/2026 12:55:17</t>
  </si>
  <si>
    <t>2017-02-28</t>
  </si>
  <si>
    <t>https://prod-fillout-oregon-s3.s3.us-west-2.amazonaws.com/orgid-431168/flowpublicid-kdFWQQWTckus/74c470b5-62ea-42ce-a622-66c20252c8d4-8vjIp2oJZwVRYyD6OHEbKCFgU68gaoxDoBeXymMLz1mO4Xqwof8z1efBb0fY9qR3I1m8iGt0qwL3hf1hUpgTmcxGi9Qt5aOL4Do/IMG-20260525-WA0010.jpg</t>
  </si>
  <si>
    <t>https://build.fillout.com/editor/b6saBAA7ojus/results?sessionId=fa676f31-6982-4ade-8477-f3dd23943782</t>
  </si>
  <si>
    <t>Wed May 13 2026 10:52:00 GMT+0700 (Western Indonesia Time)</t>
  </si>
  <si>
    <t>1990-12-14</t>
  </si>
  <si>
    <t>18/05/2026 12:59:12</t>
  </si>
  <si>
    <t>https://build.fillout.com/editor/b6saBAA7ojus/results?sessionId=7ea38971-0fcf-4ae1-a2f8-1f285d31f3d8</t>
  </si>
  <si>
    <t>https://prod-fillout-oregon-s3.s3.us-west-2.amazonaws.com/orgid-431168/flowpublicid-kdFWQQWTckus/52d2c2b2-4661-4f5c-a41f-1d52918c66f7-fhP82KGSadghELS9VfJ6fQo1oI8CDfOF4CyRXlOBBF5UTKUJI1WzoRlcrsipXLiX5OhjKWSvInSECknxvWZU0fVKkS52gEhtLhF/IMG-20260525-WA0009.jpg</t>
  </si>
  <si>
    <t>Wed May 13 2026 10:46:00 GMT+0700 (Western Indonesia Time)</t>
  </si>
  <si>
    <t>https://build.fillout.com/editor/b6saBAA7ojus/results?sessionId=f62d97eb-74b7-4bf9-bd50-5f90440d49f7</t>
  </si>
  <si>
    <t>24/05/2026 03:47:23</t>
  </si>
  <si>
    <t>Wed May 13 2026 10:36:00 GMT+0700 (Western Indonesia Time)</t>
  </si>
  <si>
    <t>Wed May 13 2026 10:19:00 GMT+0700 (Western Indonesia Time)</t>
  </si>
  <si>
    <t>1971-04-16</t>
  </si>
  <si>
    <t>Sutarno, Joko Slamet</t>
  </si>
  <si>
    <t>https://build.fillout.com/editor/kdFWQQWTckus/results?sessionId=dbf8b45e-4820-4252-a0e6-c42cbdc3bbcc</t>
  </si>
  <si>
    <t>24/05/2026 03:50:50</t>
  </si>
  <si>
    <t>https://build.fillout.com/editor/b6saBAA7ojus/results?sessionId=83244c92-bd58-4f02-8931-89f3e843c0d8</t>
  </si>
  <si>
    <t>https://build.fillout.com/editor/b6saBAA7ojus/results?sessionId=6256a514-e1c2-428d-a858-dd607b27dc66, https://build.fillout.com/editor/b6saBAA7ojus/results?sessionId=766dd0de-1afd-4703-8609-7fb6c0fc46cd, https://build.fillout.com/editor/b6saBAA7ojus/results?sessionId=1c827dcd-355b-4de0-a7b6-d1e632163d59</t>
  </si>
  <si>
    <t>e504409b-54f8-43ee-be1a-3df50e9ddea3</t>
  </si>
  <si>
    <t>Mon May 25 2026 14:52:00 GMT+0700 (Western Indonesia Time)</t>
  </si>
  <si>
    <t>Wed May 13 2026 10:35:00 GMT+0700 (Western Indonesia Time)</t>
  </si>
  <si>
    <t>Wed May 13 2026 10:15:00 GMT+0700 (Western Indonesia Time)</t>
  </si>
  <si>
    <t>https://prod-fillout-oregon-s3.s3.us-west-2.amazonaws.com/orgid-431168/flowpublicid-kdFWQQWTckus/4850d26b-86a3-4bf2-803f-fa076b8d4b6c-VhwlGRTe5OHgF6pYCmklioG6JQpEnX8RqK9fAAOSd5YLL9PEsQhZQJrmYUeRoZCB5cfauPo8Cbl9PyGvF1YUBkejm8QfKQNJzpM/IMG-20260525-WA0012.jpg</t>
  </si>
  <si>
    <t>1964-03-20</t>
  </si>
  <si>
    <t>18/05/2026 14:23:17</t>
  </si>
  <si>
    <t>https://build.fillout.com/editor/b6saBAA7ojus/results?sessionId=8e7f9b70-b08b-46e2-a6bc-192fb8e46abd</t>
  </si>
  <si>
    <t>Wed May 13 2026 10:24:00 GMT+0700 (Western Indonesia Time)</t>
  </si>
  <si>
    <t>2016-05-14</t>
  </si>
  <si>
    <t>https://build.fillout.com/editor/b6saBAA7ojus/results?sessionId=77a861c3-71bd-4b9e-b1a9-e04d761e2f68</t>
  </si>
  <si>
    <t>https://prod-fillout-oregon-s3.s3.us-west-2.amazonaws.com/orgid-431168/flowpublicid-kdFWQQWTckus/d1b8a704-47ca-4592-b97c-a587c9e6dd98-E2mzhoGESvl8l2Tx6oaOIl4DbsQma6xEHtZGzqIVPx0SaEcDS25LOQ2ya3HhQiOgkjVTt1kLgTX40rVDuYET8DFCqgfDzWQ4ebD/IMG-20260525-WA0013.jpg</t>
  </si>
  <si>
    <t>18/05/2026 14:28:22</t>
  </si>
  <si>
    <t>Wed May 13 2026 10:20:00 GMT+0700 (Western Indonesia Time)</t>
  </si>
  <si>
    <t>2004-10-12</t>
  </si>
  <si>
    <t>https://prod-fillout-oregon-s3.s3.us-west-2.amazonaws.com/orgid-431168/flowpublicid-kdFWQQWTckus/77e54ea9-535d-4e0b-bf2b-bf2dddeb2a22-dAwhCaZDA9InDo6xUlYdhE3PwJXMDcDPctCx2ktGreDYclRdcGQisfV13NWJU4rLhaXiQl9oHPIEmGIxvIcDaDmeNLlJICF8JSv/IMG-20260525-WA0014.jpg</t>
  </si>
  <si>
    <t>https://build.fillout.com/editor/b6saBAA7ojus/results?sessionId=4e277024-70f5-4d38-8472-3c257329a560</t>
  </si>
  <si>
    <t>18/05/2026 14:33:46</t>
  </si>
  <si>
    <t>Wed May 13 2026 10:16:00 GMT+0700 (Western Indonesia Time)</t>
  </si>
  <si>
    <t>1999-07-04</t>
  </si>
  <si>
    <t>https://prod-fillout-oregon-s3.s3.us-west-2.amazonaws.com/orgid-431168/flowpublicid-kdFWQQWTckus/2f03d07c-5704-4b59-bfd1-6f6ec4db07a6-pVraXsFJ9h2DKaXsyOY5UjzhOos8gcdVHa4XADjBcLT8OsLQC3nwRxGMOI8IHqR4N9GSC6NgS6UTbYkV0bWTb8MHKbryuEgRtXc/IMG-20260525-WA0015.jpg</t>
  </si>
  <si>
    <t>https://build.fillout.com/editor/b6saBAA7ojus/results?sessionId=b1c2c4bb-ae8e-43ef-ae1f-9359f61c2765</t>
  </si>
  <si>
    <t>https://build.fillout.com/editor/b6saBAA7ojus/results?sessionId=3c728ff5-3596-4174-9ff7-4f1c0b227c60, https://build.fillout.com/editor/b6saBAA7ojus/results?sessionId=6034bb98-c185-450b-8148-d795bac1b6e1, https://build.fillout.com/editor/b6saBAA7ojus/results?sessionId=b0108f23-37e2-4ff5-bf93-383025c5cf99</t>
  </si>
  <si>
    <t>Wed May 13 2026 10:13:00 GMT+0700 (Western Indonesia Time)</t>
  </si>
  <si>
    <t>18/05/2026 14:37:31</t>
  </si>
  <si>
    <t>1978-05-03</t>
  </si>
  <si>
    <t>Mohammad Bagus Setiawan, Yenny Rahmadanny, Mohammad Keiza Aruna Setiawan, Chelsea Ayesha Fhey</t>
  </si>
  <si>
    <t>https://build.fillout.com/editor/kdFWQQWTckus/results?sessionId=e504409b-54f8-43ee-be1a-3df50e9ddea3</t>
  </si>
  <si>
    <t>https://build.fillout.com/editor/b6saBAA7ojus/results?sessionId=040c5112-be99-4053-8e72-16cf32454a3e</t>
  </si>
  <si>
    <t>Mon May 25 2026 15:12:00 GMT+0700 (Western Indonesia Time)</t>
  </si>
  <si>
    <t>Mon May 25 2026 12:42:00 GMT+0700 (Western Indonesia Time)</t>
  </si>
  <si>
    <t>Wed May 13 2026 10:04:00 GMT+0700 (Western Indonesia Time)</t>
  </si>
  <si>
    <t>1967-08-31</t>
  </si>
  <si>
    <t>15/05/2026 04:04:40</t>
  </si>
  <si>
    <t>https://build.fillout.com/editor/b6saBAA7ojus/results?sessionId=f8c286ce-eae3-403d-83cc-dd432352a74c</t>
  </si>
  <si>
    <t>Wed May 13 2026 09:40:00 GMT+0700 (Western Indonesia Time)</t>
  </si>
  <si>
    <t>Wed May 13 2026 09:35:00 GMT+0700 (Western Indonesia Time)</t>
  </si>
  <si>
    <t xml:space="preserve">Indah Setyorini </t>
  </si>
  <si>
    <t>2001-04-16</t>
  </si>
  <si>
    <t>15/05/2026 04:06:49</t>
  </si>
  <si>
    <t>https://build.fillout.com/editor/b6saBAA7ojus/results?sessionId=7f6db2d7-f198-447e-9e41-930e426a3208</t>
  </si>
  <si>
    <t>Wed May 13 2026 09:31:00 GMT+0700 (Western Indonesia Time)</t>
  </si>
  <si>
    <t>1976-01-01</t>
  </si>
  <si>
    <t>19/05/2026 06:46:23</t>
  </si>
  <si>
    <t>https://build.fillout.com/editor/b6saBAA7ojus/results?sessionId=bee9b0f5-29c9-45ca-ad3e-d6b494fc276f, https://build.fillout.com/editor/b6saBAA7ojus/results?sessionId=cf4ab88d-128a-4810-9020-e7c8c1702eee, https://build.fillout.com/editor/b6saBAA7ojus/results?sessionId=338f0eeb-47b7-4ee5-9b98-af0a6289fa03, https://build.fillout.com/editor/b6saBAA7ojus/results?sessionId=19fff9a8-df0f-4fe7-a1c7-558f34908f2f, https://build.fillout.com/editor/b6saBAA7ojus/results?sessionId=80df63af-12f2-4fde-93c8-d3e2dc3b59f6, https://build.fillout.com/editor/b6saBAA7ojus/results?sessionId=c2db4f43-6d05-4415-a4d4-d402e7b7a797</t>
  </si>
  <si>
    <t>https://build.fillout.com/editor/b6saBAA7ojus/results?sessionId=0dc14098-abfe-45fd-883c-bb81067d0a4c</t>
  </si>
  <si>
    <t>aa7e29bb-947c-4724-9139-8e88c352ff26</t>
  </si>
  <si>
    <t>Wed May 13 2026 09:26:00 GMT+0700 (Western Indonesia Time)</t>
  </si>
  <si>
    <t>https://prod-fillout-oregon-s3.s3.us-west-2.amazonaws.com/orgid-431168/flowpublicid-kdFWQQWTckus/6ce8e239-1184-4e45-9544-84c764964b9c-zdVdoftRIE1LKRIkfUiNYei8feGppyR61fyqSBvOsrzlXstVTBEQaPIpYncfgEvPlNw0RbQeD8ZCRX7sD0KDHMDxaJIvFFxUNL4/IMG-20260609-WA0000.jpg</t>
  </si>
  <si>
    <t>1975-11-05</t>
  </si>
  <si>
    <t>19/05/2026 06:49:56</t>
  </si>
  <si>
    <t>duwi Kurnia indah</t>
  </si>
  <si>
    <t>https://build.fillout.com/editor/b6saBAA7ojus/results?sessionId=f3427293-44f8-4447-bced-be71d3d87ba5</t>
  </si>
  <si>
    <t>Wed May 13 2026 08:41:00 GMT+0700 (Western Indonesia Time)</t>
  </si>
  <si>
    <t>https://prod-fillout-oregon-s3.s3.us-west-2.amazonaws.com/orgid-431168/flowpublicid-kdFWQQWTckus/57335d99-2127-4fb8-8621-032ae4b7bcc9-I2fNjFIsseqHQuG16J5OxUiP493kk22HPRDIOuRP1XS6UAU0KU2I3n7yUbkFOLWT5gwCV53OqtCCSlLTDZ2i2mF2phOu6HN6bM3/1000130262.jpg</t>
  </si>
  <si>
    <t>2000-03-21</t>
  </si>
  <si>
    <t>https://build.fillout.com/editor/b6saBAA7ojus/results?sessionId=af41b987-296e-4620-be6e-033215512096</t>
  </si>
  <si>
    <t>19/05/2026 06:51:51</t>
  </si>
  <si>
    <t>https://prod-fillout-oregon-s3.s3.us-west-2.amazonaws.com/orgid-431168/flowpublicid-kdFWQQWTckus/04d1ceca-4944-4ccd-9a1f-e2c19c2dd9c9-3KgH1sHn07n11s96ynGfLPFdvMB3GwnV7hEWCtqLkiXjfbf0zBjUwu2ZHjyVfpnVxzOZl16IXP6CClZjzCmHhxLliFmQFGQjoTL/1000130264.jpg</t>
  </si>
  <si>
    <t>Wed May 13 2026 08:17:00 GMT+0700 (Western Indonesia Time)</t>
  </si>
  <si>
    <t>Tue May 12 2026 23:25:00 GMT+0700 (Western Indonesia Time)</t>
  </si>
  <si>
    <t>Sudiyoko, Atik Herawati, Hilmi Herdiyoko Putra, Ramadhan Cahyo Novendra, Dhimas Arjun Nugraha</t>
  </si>
  <si>
    <t>1961-11-17</t>
  </si>
  <si>
    <t>https://build.fillout.com/editor/kdFWQQWTckus/results?sessionId=580f79cd-7e04-461e-8157-46cb0738dec4</t>
  </si>
  <si>
    <t>https://prod-fillout-oregon-s3.s3.us-west-2.amazonaws.com/orgid-431168/flowpublicid-kdFWQQWTckus/5906fb9b-11d3-4bf5-a58e-63af76a233e4-U4E8WpJruHnuC6cvKPZEIAVk2XcASVsktsap97Igc1MjmeiGHERXyLSGvyT1dbPf37JpUEjLa5UP8snC8z3iR9hsTKaT8xJkkc0/1000130266.jpg</t>
  </si>
  <si>
    <t>21/05/2026 03:41:07</t>
  </si>
  <si>
    <t>Mon May 25 2026 15:17:00 GMT+0700 (Western Indonesia Time)</t>
  </si>
  <si>
    <t>4c33112c-d309-4e65-ace2-eaf64f2a1f46</t>
  </si>
  <si>
    <t>Tue May 12 2026 23:11:00 GMT+0700 (Western Indonesia Time)</t>
  </si>
  <si>
    <t>Tue May 12 2026 23:10:00 GMT+0700 (Western Indonesia Time)</t>
  </si>
  <si>
    <t>https://build.fillout.com/editor/b6saBAA7ojus/results?sessionId=4c33112c-d309-4e65-ace2-eaf64f2a1f46</t>
  </si>
  <si>
    <t>27/05/2026 09:58:50</t>
  </si>
  <si>
    <t>051793bc-45f2-4019-bd6a-74b8caffc870</t>
  </si>
  <si>
    <t>Tue May 12 2026 23:09:00 GMT+0700 (Western Indonesia Time)</t>
  </si>
  <si>
    <t>Tue May 12 2026 23:05:00 GMT+0700 (Western Indonesia Time)</t>
  </si>
  <si>
    <t>https://build.fillout.com/editor/b6saBAA7ojus/results?sessionId=051793bc-45f2-4019-bd6a-74b8caffc870</t>
  </si>
  <si>
    <t>27/05/2026 10:00:34</t>
  </si>
  <si>
    <t>Tue May 12 2026 23:07:00 GMT+0700 (Western Indonesia Time)</t>
  </si>
  <si>
    <t>Tue May 12 2026 23:03:00 GMT+0700 (Western Indonesia Time)</t>
  </si>
  <si>
    <t>2004-10-24</t>
  </si>
  <si>
    <t>https://build.fillout.com/editor/b6saBAA7ojus/results?sessionId=8a78e279-a1f7-40a2-84a9-4c35a470e848</t>
  </si>
  <si>
    <t>Tue May 12 2026 23:06:00 GMT+0700 (Western Indonesia Time)</t>
  </si>
  <si>
    <t>Tue May 12 2026 23:04:00 GMT+0700 (Western Indonesia Time)</t>
  </si>
  <si>
    <t>27/05/2026 10:02:12</t>
  </si>
  <si>
    <t>2018-03-13</t>
  </si>
  <si>
    <t>https://build.fillout.com/editor/b6saBAA7ojus/results?sessionId=5a75b79c-30df-4a53-b913-d7dc881bfa18</t>
  </si>
  <si>
    <t>1995-09-28</t>
  </si>
  <si>
    <t>Soleh, Siami, Ricky Hidayat, Jihan Nur Fakhira</t>
  </si>
  <si>
    <t>https://build.fillout.com/editor/kdFWQQWTckus/results?sessionId=23a8fe3d-36f6-4acf-a2d6-2d482d2f1f4b</t>
  </si>
  <si>
    <t>27/05/2026 10:03:15</t>
  </si>
  <si>
    <t>ac7e372b-7800-45c5-80c0-36fe33ac5518</t>
  </si>
  <si>
    <t>https://build.fillout.com/editor/b6saBAA7ojus/results?sessionId=b6bd02a1-9b1a-4c89-b7b5-adbd93f76394</t>
  </si>
  <si>
    <t>Mon May 25 2026 15:35:00 GMT+0700 (Western Indonesia Time)</t>
  </si>
  <si>
    <t>https://prod-fillout-oregon-s3.s3.us-west-2.amazonaws.com/orgid-431168/flowpublicid-kdFWQQWTckus/76b3d3b8-58f9-4ac7-a8a1-3a9cfc25ab99-p3tTLAyxp3EMwN3rCTTgAKTNEM293vPGAWpUHeC9JNeKqV5MxapIPjj1SAsop2hMsk2xLPsa66l0MGfc33KdfsJwWt6qNxaHbua/IMG-20260525-WA0023.jpg</t>
  </si>
  <si>
    <t>Tue May 12 2026 22:59:00 GMT+0700 (Western Indonesia Time)</t>
  </si>
  <si>
    <t>https://build.fillout.com/editor/b6saBAA7ojus/results?sessionId=ca6ed250-7f28-4986-ad28-513a2e63ef14, https://build.fillout.com/editor/b6saBAA7ojus/results?sessionId=dcbb5904-53a2-4ce4-99fd-f2d76e2ae49f</t>
  </si>
  <si>
    <t>17/05/2026 07:52:11</t>
  </si>
  <si>
    <t>https://build.fillout.com/editor/b6saBAA7ojus/results?sessionId=4093da19-6304-45bf-859c-04aad04fb59b</t>
  </si>
  <si>
    <t>https://prod-fillout-oregon-s3.s3.us-west-2.amazonaws.com/orgid-431168/flowpublicid-kdFWQQWTckus/7f8f4dd1-3719-4feb-a47f-6ff5657db241-nC8YeK8LOJnAn6GFvw9Ye4R2m94Tuc3et1K5YCg195aXcnkB95Te6UFxUOtIBHe0ZfipG7zd4OBPWB1Jv8HAkakBHjTIVlgBSFe/IMG-20260525-WA0021.jpg</t>
  </si>
  <si>
    <t>Tue May 12 2026 22:50:00 GMT+0700 (Western Indonesia Time)</t>
  </si>
  <si>
    <t>1982-10-15</t>
  </si>
  <si>
    <t>1100000</t>
  </si>
  <si>
    <t>17/05/2026 07:54:45</t>
  </si>
  <si>
    <t>https://prod-fillout-oregon-s3.s3.us-west-2.amazonaws.com/orgid-431168/flowpublicid-kdFWQQWTckus/d4e5d1a9-283c-4fc1-b5ef-2bf621165d51-hSt1a3uKaAZd41cqn8haUgUSBjtEBg8Ci7GqAKIjp3V4U7YCu9DJoL03xMP5yt1ZezbCoTD5iCyaBwr5dCYJ6kKF66zESbkXMfk/IMG-20260525-WA0020.jpg</t>
  </si>
  <si>
    <t>https://build.fillout.com/editor/b6saBAA7ojus/results?sessionId=565a6c5f-9591-4cc7-bceb-e0dc48196318</t>
  </si>
  <si>
    <t>Tue May 12 2026 22:56:00 GMT+0700 (Western Indonesia Time)</t>
  </si>
  <si>
    <t>Tue May 12 2026 22:44:00 GMT+0700 (Western Indonesia Time)</t>
  </si>
  <si>
    <t>1965-04-10</t>
  </si>
  <si>
    <t>https://prod-fillout-oregon-s3.s3.us-west-2.amazonaws.com/orgid-431168/flowpublicid-kdFWQQWTckus/39aa27a6-e160-4fe6-935d-92af48dac3d7-U3ssHUqMqj7h2X8RZCa03Mq1S3j4ShLt44ZmpjQqaSYDsTzOZ0XaZa2xcbY0RgTKGYX6lC8iBPFGfNBNYRlaabicADBS9RSGaqt/IMG-20260525-WA0022.jpg</t>
  </si>
  <si>
    <t>https://build.fillout.com/editor/b6saBAA7ojus/results?sessionId=5ef94b6d-58a0-47ce-95ef-ebb14e3a451b</t>
  </si>
  <si>
    <t>17/05/2026 07:56:57</t>
  </si>
  <si>
    <t>Tue May 12 2026 22:49:00 GMT+0700 (Western Indonesia Time)</t>
  </si>
  <si>
    <t>Tue May 12 2026 22:42:00 GMT+0700 (Western Indonesia Time)</t>
  </si>
  <si>
    <t>2006-10-23</t>
  </si>
  <si>
    <t>https://build.fillout.com/editor/kdFWQQWTckus/results?sessionId=ac7e372b-7800-45c5-80c0-36fe33ac5518</t>
  </si>
  <si>
    <t>https://build.fillout.com/editor/b6saBAA7ojus/results?sessionId=897fbac2-3ae7-4175-b28a-784581a5c981</t>
  </si>
  <si>
    <t>Mon May 25 2026 15:41:00 GMT+0700 (Western Indonesia Time)</t>
  </si>
  <si>
    <t>Tue May 12 2026 22:38:00 GMT+0700 (Western Indonesia Time)</t>
  </si>
  <si>
    <t>1977-02-23</t>
  </si>
  <si>
    <t>https://build.fillout.com/editor/b6saBAA7ojus/results?sessionId=e7d5fa00-9e9a-4048-b45e-9812fdabaf8e</t>
  </si>
  <si>
    <t>2005-07-27</t>
  </si>
  <si>
    <t>https://build.fillout.com/editor/b6saBAA7ojus/results?sessionId=17e900d6-e0b3-4918-adbc-81cbed73b1db</t>
  </si>
  <si>
    <t>17/05/2026 12:05:20</t>
  </si>
  <si>
    <t>Endang Susilowati</t>
  </si>
  <si>
    <t>Tue May 12 2026 22:35:00 GMT+0700 (Western Indonesia Time)</t>
  </si>
  <si>
    <t>1992-07-01</t>
  </si>
  <si>
    <t>https://build.fillout.com/editor/b6saBAA7ojus/results?sessionId=b4be4ea8-a66a-4378-ad0e-690dde044773</t>
  </si>
  <si>
    <t>Tue May 12 2026 22:31:00 GMT+0700 (Western Indonesia Time)</t>
  </si>
  <si>
    <t>26/05/2026 03:58:59</t>
  </si>
  <si>
    <t>1966-04-06</t>
  </si>
  <si>
    <t>https://build.fillout.com/editor/b6saBAA7ojus/results?sessionId=5c3a814a-4edc-436a-9334-94f375d27c62</t>
  </si>
  <si>
    <t>Siswadi, Umi Hanik, Dini Dwi Rachmawati, Roudhotul Firdausy</t>
  </si>
  <si>
    <t>https://build.fillout.com/editor/kdFWQQWTckus/results?sessionId=89083027-bfbd-4595-b75e-71a8ceb757cc</t>
  </si>
  <si>
    <t>Tue May 12 2026 22:30:00 GMT+0700 (Western Indonesia Time)</t>
  </si>
  <si>
    <t>Tue May 12 2026 22:23:00 GMT+0700 (Western Indonesia Time)</t>
  </si>
  <si>
    <t>1959-02-28</t>
  </si>
  <si>
    <t>26/05/2026 04:02:05</t>
  </si>
  <si>
    <t>https://build.fillout.com/editor/b6saBAA7ojus/results?sessionId=731edab9-d78d-4ffe-9293-41c1ba5630d6</t>
  </si>
  <si>
    <t>Tue May 12 2026 21:32:00 GMT+0700 (Western Indonesia Time)</t>
  </si>
  <si>
    <t>Tue May 12 2026 21:25:00 GMT+0700 (Western Indonesia Time)</t>
  </si>
  <si>
    <t>1953-08-17</t>
  </si>
  <si>
    <t>18/05/2026 02:30:36</t>
  </si>
  <si>
    <t>https://build.fillout.com/editor/b6saBAA7ojus/results?sessionId=86fde014-46bc-49da-9eda-5cff68dffa7f</t>
  </si>
  <si>
    <t>Tue May 12 2026 20:57:00 GMT+0700 (Western Indonesia Time)</t>
  </si>
  <si>
    <t>2008-08-27</t>
  </si>
  <si>
    <t>18/05/2026 02:36:53</t>
  </si>
  <si>
    <t>https://build.fillout.com/editor/b6saBAA7ojus/results?sessionId=7092c42c-43dd-4ab3-a2c6-6d2184c5f16d</t>
  </si>
  <si>
    <t>Tue May 12 2026 20:46:00 GMT+0700 (Western Indonesia Time)</t>
  </si>
  <si>
    <t>Tue May 12 2026 20:42:00 GMT+0700 (Western Indonesia Time)</t>
  </si>
  <si>
    <t>1976-06-30</t>
  </si>
  <si>
    <t>18/05/2026 02:39:06</t>
  </si>
  <si>
    <t>https://build.fillout.com/editor/b6saBAA7ojus/results?sessionId=66e483bb-499d-4787-a6a3-3cee1528b61b</t>
  </si>
  <si>
    <t>26/05/2026 11:10:57</t>
  </si>
  <si>
    <t>Tue May 12 2026 20:38:00 GMT+0700 (Western Indonesia Time)</t>
  </si>
  <si>
    <t>1973-05-10</t>
  </si>
  <si>
    <t>Baktiawan Tri Cahyanto, Leni Febiyanti, El Niko Cahya Rahmadan</t>
  </si>
  <si>
    <t>https://build.fillout.com/editor/kdFWQQWTckus/results?sessionId=10eb36bc-4f71-4aaf-b832-fc7b8050562f</t>
  </si>
  <si>
    <t>https://build.fillout.com/editor/b6saBAA7ojus/results?sessionId=c9a362fe-da43-4912-b50d-52cb0ccc9422</t>
  </si>
  <si>
    <t>Sun May 24 2026 15:53:00 GMT+0700 (Western Indonesia Time)</t>
  </si>
  <si>
    <t>24/05/2026 11:45:49</t>
  </si>
  <si>
    <t>Tue May 12 2026 20:33:00 GMT+0700 (Western Indonesia Time)</t>
  </si>
  <si>
    <t>1977-08-18</t>
  </si>
  <si>
    <t>https://build.fillout.com/editor/b6saBAA7ojus/results?sessionId=43d23c3a-dfbd-4107-b19e-8f2c31604561</t>
  </si>
  <si>
    <t>24/05/2026 11:48:42</t>
  </si>
  <si>
    <t>https://build.fillout.com/editor/b6saBAA7ojus/results?sessionId=bcfc6f66-986c-429c-8e89-e44ac2b45b32</t>
  </si>
  <si>
    <t>Tue May 12 2026 20:25:00 GMT+0700 (Western Indonesia Time)</t>
  </si>
  <si>
    <t>Tue May 12 2026 20:17:00 GMT+0700 (Western Indonesia Time)</t>
  </si>
  <si>
    <t>2020-06-15</t>
  </si>
  <si>
    <t>28/05/2026 09:48:32</t>
  </si>
  <si>
    <t>https://build.fillout.com/editor/b6saBAA7ojus/results?sessionId=1bd5632e-4e94-4383-8f9f-3c05a932238e</t>
  </si>
  <si>
    <t>Tue May 12 2026 20:24:00 GMT+0700 (Western Indonesia Time)</t>
  </si>
  <si>
    <t>2012-02-17</t>
  </si>
  <si>
    <t>28/05/2026 09:50:13</t>
  </si>
  <si>
    <t>https://build.fillout.com/editor/b6saBAA7ojus/results?sessionId=a7efc7e2-ed9f-4b93-b94e-110d124021e0</t>
  </si>
  <si>
    <t>Adi Suwito, Novita Indriyati, Satya Dharma Wicaksono, Nadila Kusuma Dewi</t>
  </si>
  <si>
    <t>https://build.fillout.com/editor/kdFWQQWTckus/results?sessionId=501faf8e-827b-411d-b45a-c88518a53cab</t>
  </si>
  <si>
    <t>Tue May 12 2026 20:07:00 GMT+0700 (Western Indonesia Time)</t>
  </si>
  <si>
    <t>1989-03-14</t>
  </si>
  <si>
    <t>28/05/2026 09:49:55</t>
  </si>
  <si>
    <t>https://build.fillout.com/editor/b6saBAA7ojus/results?sessionId=467237e7-c838-4ff1-81ca-038510194359, https://build.fillout.com/editor/b6saBAA7ojus/results?sessionId=856ab8f5-e649-4f82-8914-45181dcfd4ba, https://build.fillout.com/editor/b6saBAA7ojus/results?sessionId=f6456f7c-1b96-4462-abe6-3a0652507f5f, https://build.fillout.com/editor/b6saBAA7ojus/results?sessionId=23fdeb1d-52b0-4c78-b7e5-73cf97e8c9b7</t>
  </si>
  <si>
    <t>Mon May 25 2026 16:23:00 GMT+0700 (Western Indonesia Time)</t>
  </si>
  <si>
    <t>https://build.fillout.com/editor/b6saBAA7ojus/results?sessionId=18bad2b0-9c8e-4c41-9a47-266ad3cc4ddb</t>
  </si>
  <si>
    <t>Tue May 12 2026 20:23:00 GMT+0700 (Western Indonesia Time)</t>
  </si>
  <si>
    <t>Tue May 12 2026 20:02:00 GMT+0700 (Western Indonesia Time)</t>
  </si>
  <si>
    <t>1988-01-28</t>
  </si>
  <si>
    <t>https://build.fillout.com/editor/b6saBAA7ojus/results?sessionId=8850bd6e-ea41-4c3a-bf76-f78dad0dc8dc</t>
  </si>
  <si>
    <t>e18e7815-fb33-47f6-96f3-21128e813b24</t>
  </si>
  <si>
    <t>Tue May 12 2026 20:11:00 GMT+0700 (Western Indonesia Time)</t>
  </si>
  <si>
    <t>Tue May 12 2026 20:06:00 GMT+0700 (Western Indonesia Time)</t>
  </si>
  <si>
    <t>Asrory ubaid hidayatullah</t>
  </si>
  <si>
    <t>3515031809110001</t>
  </si>
  <si>
    <t>2011-09-18</t>
  </si>
  <si>
    <t>https://build.fillout.com/editor/b6saBAA7ojus/results?sessionId=e18e7815-fb33-47f6-96f3-21128e813b24</t>
  </si>
  <si>
    <t>Tue May 12 2026 20:05:00 GMT+0700 (Western Indonesia Time)</t>
  </si>
  <si>
    <t>Tue May 12 2026 10:23:00 GMT+0700 (Western Indonesia Time)</t>
  </si>
  <si>
    <t>1982-02-06</t>
  </si>
  <si>
    <t>https://build.fillout.com/editor/b6saBAA7ojus/results?sessionId=96d74945-322a-45ac-a2a3-c44c5300df0a</t>
  </si>
  <si>
    <t>e8ea27ea-ea5d-40bb-8eaa-db2ec6830b26</t>
  </si>
  <si>
    <t>Tue May 12 2026 19:39:00 GMT+0700 (Western Indonesia Time)</t>
  </si>
  <si>
    <t>Tue May 12 2026 18:18:00 GMT+0700 (Western Indonesia Time)</t>
  </si>
  <si>
    <t>Saiful Anwar, Andi Sulistiyowati, Laura Ananda Fitriani, Aldiansyah Putra Maulana</t>
  </si>
  <si>
    <t>1968-04-01</t>
  </si>
  <si>
    <t>https://build.fillout.com/editor/kdFWQQWTckus/results?sessionId=9f100a3e-00dc-4896-9b08-d053e6ae4583</t>
  </si>
  <si>
    <t>Mon May 25 2026 16:34:00 GMT+0700 (Western Indonesia Time)</t>
  </si>
  <si>
    <t>https://build.fillout.com/editor/b6saBAA7ojus/results?sessionId=e8ea27ea-ea5d-40bb-8eaa-db2ec6830b26</t>
  </si>
  <si>
    <t>ce0d7819-75aa-4fe7-ab62-b5082f080a36</t>
  </si>
  <si>
    <t>Tue May 12 2026 19:38:00 GMT+0700 (Western Indonesia Time)</t>
  </si>
  <si>
    <t>Tue May 12 2026 18:15:00 GMT+0700 (Western Indonesia Time)</t>
  </si>
  <si>
    <t>1961-08-09</t>
  </si>
  <si>
    <t>https://build.fillout.com/editor/b6saBAA7ojus/results?sessionId=ce0d7819-75aa-4fe7-ab62-b5082f080a36</t>
  </si>
  <si>
    <t>480000</t>
  </si>
  <si>
    <t>Tue May 12 2026 19:32:00 GMT+0700 (Western Indonesia Time)</t>
  </si>
  <si>
    <t>Tue May 12 2026 19:27:00 GMT+0700 (Western Indonesia Time)</t>
  </si>
  <si>
    <t>1350000</t>
  </si>
  <si>
    <t>https://build.fillout.com/editor/b6saBAA7ojus/results?sessionId=73faf716-846e-4640-ac49-819bcd030c73</t>
  </si>
  <si>
    <t>Tue May 12 2026 19:26:00 GMT+0700 (Western Indonesia Time)</t>
  </si>
  <si>
    <t>Tue May 12 2026 19:21:00 GMT+0700 (Western Indonesia Time)</t>
  </si>
  <si>
    <t>1961-06-30</t>
  </si>
  <si>
    <t>https://build.fillout.com/editor/b6saBAA7ojus/results?sessionId=7650d155-d479-42e2-a123-357b6224b2ed</t>
  </si>
  <si>
    <t>Tue May 12 2026 19:15:00 GMT+0700 (Western Indonesia Time)</t>
  </si>
  <si>
    <t>1964-12-22</t>
  </si>
  <si>
    <t>https://build.fillout.com/editor/kdFWQQWTckus/results?sessionId=428d3006-8725-49b5-be5d-22c9701e87b8</t>
  </si>
  <si>
    <t>18/05/2026 08:19:20</t>
  </si>
  <si>
    <t>https://build.fillout.com/editor/b6saBAA7ojus/results?sessionId=5c5316e9-50ac-47ed-a40c-619da1ed4daf, https://build.fillout.com/editor/b6saBAA7ojus/results?sessionId=98919905-97a4-4a17-afae-590443e8bea5, https://build.fillout.com/editor/b6saBAA7ojus/results?sessionId=9c1ea108-26d9-4643-b9ed-483a38a2fc62, https://build.fillout.com/editor/b6saBAA7ojus/results?sessionId=5226e37c-f9b9-44c4-88d4-4aa8839b5b7c</t>
  </si>
  <si>
    <t>Mon May 25 2026 16:36:00 GMT+0700 (Western Indonesia Time)</t>
  </si>
  <si>
    <t>https://build.fillout.com/editor/b6saBAA7ojus/results?sessionId=25aace7a-2a07-41c9-90e5-58dc54df5dad</t>
  </si>
  <si>
    <t>Tue May 12 2026 19:16:00 GMT+0700 (Western Indonesia Time)</t>
  </si>
  <si>
    <t>Tue May 12 2026 19:12:00 GMT+0700 (Western Indonesia Time)</t>
  </si>
  <si>
    <t>2012-05-30</t>
  </si>
  <si>
    <t>18/05/2026 08:22:03</t>
  </si>
  <si>
    <t>https://build.fillout.com/editor/b6saBAA7ojus/results?sessionId=d096df1d-bd9b-4d21-a318-0f928965f728</t>
  </si>
  <si>
    <t>Tue May 12 2026 19:10:00 GMT+0700 (Western Indonesia Time)</t>
  </si>
  <si>
    <t>1975-09-14</t>
  </si>
  <si>
    <t>18/05/2026 08:24:29</t>
  </si>
  <si>
    <t>https://build.fillout.com/editor/b6saBAA7ojus/results?sessionId=61930101-a3d4-4d35-a617-8c2ab04ffb11</t>
  </si>
  <si>
    <t>Tue May 12 2026 19:05:00 GMT+0700 (Western Indonesia Time)</t>
  </si>
  <si>
    <t>1988-07-03</t>
  </si>
  <si>
    <t>18/05/2026 08:25:44</t>
  </si>
  <si>
    <t>https://build.fillout.com/editor/b6saBAA7ojus/results?sessionId=d18409c1-89e1-4e15-8f19-0bad63cbd597</t>
  </si>
  <si>
    <t>Tue May 12 2026 18:16:00 GMT+0700 (Western Indonesia Time)</t>
  </si>
  <si>
    <t>Tue May 12 2026 18:03:00 GMT+0700 (Western Indonesia Time)</t>
  </si>
  <si>
    <t>1972-09-19</t>
  </si>
  <si>
    <t>fccaf983-45c9-4fed-8ec4-7dd46a0cc92d</t>
  </si>
  <si>
    <t>3515032307750001</t>
  </si>
  <si>
    <t>https://build.fillout.com/editor/b6saBAA7ojus/results?sessionId=fdd6905a-d2a8-4eb3-9158-9bb5e186d46e</t>
  </si>
  <si>
    <t>Tukang servis</t>
  </si>
  <si>
    <t>Sutirto, Vivi Novita Basyaroh, Gizella Devita Bilmas, Muhammad Azzam Baldan</t>
  </si>
  <si>
    <t>https://build.fillout.com/editor/kdFWQQWTckus/results?sessionId=7f26ba2a-d467-42a3-a493-c42d8cf68b7e</t>
  </si>
  <si>
    <t>ad6fce54-2838-4163-947d-8a50851740ee</t>
  </si>
  <si>
    <t>Tue May 12 2026 17:44:00 GMT+0700 (Western Indonesia Time)</t>
  </si>
  <si>
    <t>1971-02-22</t>
  </si>
  <si>
    <t>https://prod-fillout-oregon-s3.s3.us-west-2.amazonaws.com/orgid-431168/flowpublicid-kdFWQQWTckus/7c235deb-0fa7-446f-9de0-0d6a259dd33d-jFhNMQmDhhCOR1SLJu7B84zqF03d28kVT61gNZbUpf3eJN3wyaLeVsFSJB9UTGWpcQbfhG7ae8L5PYBbSjgsx4t3kpTacexNGK0/WA_1780548232335.jpg</t>
  </si>
  <si>
    <t>bf0a503c-fa1a-401e-bd5d-d4af3c05050a</t>
  </si>
  <si>
    <t>Mon May 25 2026 16:53:00 GMT+0700 (Western Indonesia Time)</t>
  </si>
  <si>
    <t>https://build.fillout.com/editor/b6saBAA7ojus/results?sessionId=6bef1c54-cb7e-4dd5-a9bd-91b070d6407f</t>
  </si>
  <si>
    <t>https://prod-fillout-oregon-s3.s3.us-west-2.amazonaws.com/orgid-431168/flowpublicid-kdFWQQWTckus/83911892-306f-4384-97b9-dc2a4bd19032-hfda5EihgBtXwqQg7JO3ROvD81C6spaOxXnlOaYe1xcckp6wxI69zGMU4cXSF8oGJi2F3WFJFwArRF4GUfzewgpHBD3RHihmEu5/IMG-20260525-WA0034.jpg</t>
  </si>
  <si>
    <t>Tue May 12 2026 17:40:00 GMT+0700 (Western Indonesia Time)</t>
  </si>
  <si>
    <t>Tue May 12 2026 14:00:00 GMT+0700 (Western Indonesia Time)</t>
  </si>
  <si>
    <t>https://prod-fillout-oregon-s3.s3.us-west-2.amazonaws.com/orgid-431168/flowpublicid-kdFWQQWTckus/55bdf551-8388-40b1-b015-56583117601a-eKQqTKdmXdZ62nND4W1LiqxIQIkRb0gQQF7R2iJv1uBM2xKYZI0wL1jJB21D0LmxjbRFdAwjJoSkVrr3nXrojnVBFssqKxpWr6X/WA_1779764993898.jpg</t>
  </si>
  <si>
    <t>24/05/2026 01:57:25</t>
  </si>
  <si>
    <t>3515031001093465</t>
  </si>
  <si>
    <t>https://build.fillout.com/editor/b6saBAA7ojus/results?sessionId=fd2f3e70-9efe-447b-9bf1-e5f52ace8ad2</t>
  </si>
  <si>
    <t>https://prod-fillout-oregon-s3.s3.us-west-2.amazonaws.com/orgid-431168/flowpublicid-kdFWQQWTckus/4fe00a54-8e0a-4e6a-a868-2930a73f1f21-E180NFBpCTMzMRtS16MEpyYLpLsom2gBmWlXQijYzmYApN3aDUA452N9bZHfFxZOoJPZIo6TdghoGIb8kqHsH5usTDomLbEHDyj/WA_1779765015232.jpg</t>
  </si>
  <si>
    <t>Tue May 12 2026 13:52:00 GMT+0700 (Western Indonesia Time)</t>
  </si>
  <si>
    <t>https://prod-fillout-oregon-s3.s3.us-west-2.amazonaws.com/orgid-431168/flowpublicid-kdFWQQWTckus/aae93f36-2548-4ac0-bed5-607013b29d6d-OaxIdNhFmXyWO3CjFiTHG3of1WKV9QG6R7GgGbBsqthD4qPRKex500YsyI7n6hYncK8datDcrz6t4lDVfMftzDcO6HGskwxmYB7/IMG-20260522-WA0004.jpg</t>
  </si>
  <si>
    <t>24/05/2026 01:58:56</t>
  </si>
  <si>
    <t>https://prod-fillout-oregon-s3.s3.us-west-2.amazonaws.com/orgid-431168/flowpublicid-kdFWQQWTckus/44388562-a5a3-4628-b3ed-5b6ef748dacc-qdOHpV3yxD7FruowJIEou5MDwkuwbiVzlxxriqyY4FsmaHQWIMqsEuejTyknvXAL3iV5KlGvtzigLC9iLE0C9Aqaji1d3cDSsxH/WA_1779765069495.jpg</t>
  </si>
  <si>
    <t>https://build.fillout.com/editor/b6saBAA7ojus/results?sessionId=21164a24-20b2-4a7d-93cb-6c207e59c494</t>
  </si>
  <si>
    <t>Tue May 12 2026 17:26:00 GMT+0700 (Western Indonesia Time)</t>
  </si>
  <si>
    <t>Tue May 12 2026 17:24:00 GMT+0700 (Western Indonesia Time)</t>
  </si>
  <si>
    <t>2025-02-08</t>
  </si>
  <si>
    <t>https://build.fillout.com/editor/b6saBAA7ojus/results?sessionId=c2d98d9c-fcc4-45b8-8938-cd8596edf0be</t>
  </si>
  <si>
    <t>https://prod-fillout-oregon-s3.s3.us-west-2.amazonaws.com/orgid-431168/flowpublicid-kdFWQQWTckus/e74b4278-14dd-4146-89d4-893192a5a049-tL93FGxC6qaet9JA4IU7IRl0BjHK2RCY7xbKTQwkTpXJR50eHLripNqe8WJqPmiNf6kOQp0IJZT69rtrFIJdQafMmtRbAo3askb/IMG-20260522-WA0005.jpg</t>
  </si>
  <si>
    <t>https://build.fillout.com/editor/b6saBAA7ojus/results?sessionId=23154491-1c89-4e96-aa62-609afa1657ec, https://build.fillout.com/editor/b6saBAA7ojus/results?sessionId=8492a072-b190-4805-95b5-62070c5fc45d, https://build.fillout.com/editor/b6saBAA7ojus/results?sessionId=a6019b23-b76f-43cd-9903-2ea37b125790, https://build.fillout.com/editor/b6saBAA7ojus/results?sessionId=02fe6298-0fc0-4116-8b15-8d22070e2f27</t>
  </si>
  <si>
    <t>24/05/2026 01:59:50</t>
  </si>
  <si>
    <t>adbcb66c-2595-4e0c-a010-6629c36fc449</t>
  </si>
  <si>
    <t>Tue May 12 2026 17:21:00 GMT+0700 (Western Indonesia Time)</t>
  </si>
  <si>
    <t xml:space="preserve">Sugiarto </t>
  </si>
  <si>
    <t>https://prod-fillout-oregon-s3.s3.us-west-2.amazonaws.com/orgid-431168/flowpublicid-kdFWQQWTckus/72fec221-c525-42b3-b4b0-23f5f88cc620-v4IGCwJSc0vLydfUIiCnsyAwTrWQoYbJEQG2AtQp8VlusjbX3bTt8Qr6y9kuodhhSkUulmmgIT6Z8vRmhDA8zAMFauhTSDh1yf8/IMG-20260609-WA0008.jpg</t>
  </si>
  <si>
    <t>2001-09-14</t>
  </si>
  <si>
    <t>https://build.fillout.com/editor/b6saBAA7ojus/results?sessionId=00f4ee19-fb42-4637-b1f9-79a57841ec98</t>
  </si>
  <si>
    <t>13/05/2026 06:48:16</t>
  </si>
  <si>
    <t>https://prod-fillout-oregon-s3.s3.us-west-2.amazonaws.com/orgid-431168/flowpublicid-kdFWQQWTckus/31bc68a1-8866-4cd2-8e26-01a91824d706-bvIqalXglHYtAzryG5fZ5KqNDVj9goys0Z6KHu4Sd3GrCnWs90862NxnG5HRVBzbjwh0CCbkYAWl9mNMYMEUmkmzPq2TiZK1GMK/IMG-20260522-WA0006.jpg</t>
  </si>
  <si>
    <t>Tue May 12 2026 17:11:00 GMT+0700 (Western Indonesia Time)</t>
  </si>
  <si>
    <t>1999-05-16</t>
  </si>
  <si>
    <t>https://prod-fillout-oregon-s3.s3.us-west-2.amazonaws.com/orgid-431168/flowpublicid-kdFWQQWTckus/97d7d52d-1a45-46a7-b51a-9ed3d22b2950-efQ8pQKW5fhY7HwasUHkN8BLr5fuGuyXPjmMzvV8bPNFfxYILVOeTkUxeRTScmyxqb6VZRjrF9WPXE8zylZVwWlvEyNiwMjTahM/IMG-20260610-WA0028.jpg</t>
  </si>
  <si>
    <t>https://build.fillout.com/editor/b6saBAA7ojus/results?sessionId=605ba444-65de-4207-9dda-ec413abc730b</t>
  </si>
  <si>
    <t>13/05/2026 06:51:06</t>
  </si>
  <si>
    <t>https://prod-fillout-oregon-s3.s3.us-west-2.amazonaws.com/orgid-431168/flowpublicid-kdFWQQWTckus/b5d0e8c7-2b2b-4a46-88c2-8ecf088a9ed1-DfdeRNFuaCmLLeEfR8iQ7xyeYtaxrUezPiKvU5MTTo9GBtn1ngLniMyzLifQzFhnXvmeAroFAfc6TPK2veqY0gjAzrzl0ErVPuc/IMG-20260610-WA0027.jpg</t>
  </si>
  <si>
    <t>Tue May 12 2026 16:52:00 GMT+0700 (Western Indonesia Time)</t>
  </si>
  <si>
    <t>2011-07-04</t>
  </si>
  <si>
    <t>https://build.fillout.com/editor/kdFWQQWTckus/results?sessionId=bf0a503c-fa1a-401e-bd5d-d4af3c05050a</t>
  </si>
  <si>
    <t>https://prod-fillout-oregon-s3.s3.us-west-2.amazonaws.com/orgid-431168/flowpublicid-kdFWQQWTckus/16638236-f007-4fe1-85a9-9d4ba1fe466c-JBCijCJRffO4vkeascOYi7Ng5sKoseWxTWgwxO8dn1w70ihWMzX2SGJgOM1loItQ1IdFJI3b314U8AVxaTPTHL7ZOtInmsZtGHv/IMG-20260610-WA0029.jpg</t>
  </si>
  <si>
    <t>https://build.fillout.com/editor/b6saBAA7ojus/results?sessionId=9d985065-3497-4f37-95b4-66d808d900cc</t>
  </si>
  <si>
    <t>19/05/2026 02:53:30</t>
  </si>
  <si>
    <t>Tue May 12 2026 16:46:00 GMT+0700 (Western Indonesia Time)</t>
  </si>
  <si>
    <t>1987-05-27</t>
  </si>
  <si>
    <t>https://build.fillout.com/editor/b6saBAA7ojus/results?sessionId=2046a477-f907-435a-a797-ee689e375808</t>
  </si>
  <si>
    <t>19/05/2026 02:55:32</t>
  </si>
  <si>
    <t>Tue May 12 2026 16:45:00 GMT+0700 (Western Indonesia Time)</t>
  </si>
  <si>
    <t>Tue May 12 2026 16:41:00 GMT+0700 (Western Indonesia Time)</t>
  </si>
  <si>
    <t>1983-09-11</t>
  </si>
  <si>
    <t>https://build.fillout.com/editor/b6saBAA7ojus/results?sessionId=1cc083a8-3fe9-47bf-91d9-b54303da1a8d</t>
  </si>
  <si>
    <t>15/06/2026 00:27:29</t>
  </si>
  <si>
    <t>Tue May 12 2026 13:09:00 GMT+0700 (Western Indonesia Time)</t>
  </si>
  <si>
    <t>1956-07-04</t>
  </si>
  <si>
    <t>https://build.fillout.com/editor/b6saBAA7ojus/results?sessionId=fdf1af07-e425-4ca4-a7c7-0b932559ce8e</t>
  </si>
  <si>
    <t>15/06/2026 00:29:03</t>
  </si>
  <si>
    <t>Tue May 12 2026 13:01:00 GMT+0700 (Western Indonesia Time)</t>
  </si>
  <si>
    <t>Tue May 12 2026 12:55:00 GMT+0700 (Western Indonesia Time)</t>
  </si>
  <si>
    <t>siswantoro, dasiami, Fanny Irawati dewi, rama aditya</t>
  </si>
  <si>
    <t>https://build.fillout.com/editor/kdFWQQWTckus/results?sessionId=18dea7ed-be18-41ff-b7d0-feb714af33cd</t>
  </si>
  <si>
    <t>https://build.fillout.com/editor/b6saBAA7ojus/results?sessionId=1a524fbb-859c-4849-923b-98771c51720f</t>
  </si>
  <si>
    <t>15/06/2026 00:30:13</t>
  </si>
  <si>
    <t>329d1360-a1de-41ea-b43e-2a252df82b40</t>
  </si>
  <si>
    <t>Tue May 12 2026 10:41:00 GMT+0700 (Western Indonesia Time)</t>
  </si>
  <si>
    <t>Mon May 25 2026 17:15:00 GMT+0700 (Western Indonesia Time)</t>
  </si>
  <si>
    <t>Akhmat Putra Dedi Setiawan</t>
  </si>
  <si>
    <t>Mon May 25 2026 17:06:00 GMT+0700 (Western Indonesia Time)</t>
  </si>
  <si>
    <t>3515031405110004</t>
  </si>
  <si>
    <t>2011-05-14</t>
  </si>
  <si>
    <t>https://build.fillout.com/editor/b6saBAA7ojus/results?sessionId=329d1360-a1de-41ea-b43e-2a252df82b40</t>
  </si>
  <si>
    <t>https://build.fillout.com/editor/b6saBAA7ojus/results?sessionId=5425526a-7a4a-4218-b90f-9bec1468eefb, https://build.fillout.com/editor/b6saBAA7ojus/results?sessionId=e32a7df6-00d4-47ef-9ef8-46978973f6ea, https://build.fillout.com/editor/b6saBAA7ojus/results?sessionId=a3d4f6fd-d837-4c24-bdba-192cda7aa897, https://build.fillout.com/editor/b6saBAA7ojus/results?sessionId=e48843eb-e5ef-4ccd-a15a-2077b8f39825</t>
  </si>
  <si>
    <t>15/06/2026 00:31:04</t>
  </si>
  <si>
    <t>cde8dc9d-2a72-40b1-a643-40fbd95ff4a2</t>
  </si>
  <si>
    <t>Tue May 12 2026 12:56:00 GMT+0700 (Western Indonesia Time)</t>
  </si>
  <si>
    <t>Tue May 12 2026 10:36:00 GMT+0700 (Western Indonesia Time)</t>
  </si>
  <si>
    <t>3515036006780002</t>
  </si>
  <si>
    <t>1978-06-20</t>
  </si>
  <si>
    <t>https://build.fillout.com/editor/b6saBAA7ojus/results?sessionId=cde8dc9d-2a72-40b1-a643-40fbd95ff4a2</t>
  </si>
  <si>
    <t>20/05/2026 02:52:46</t>
  </si>
  <si>
    <t>Tue May 12 2026 12:48:00 GMT+0700 (Western Indonesia Time)</t>
  </si>
  <si>
    <t>2005-02-02</t>
  </si>
  <si>
    <t>https://build.fillout.com/editor/b6saBAA7ojus/results?sessionId=6fd50505-98b5-48aa-895f-823314f26d94</t>
  </si>
  <si>
    <t>20/05/2026 02:57:43</t>
  </si>
  <si>
    <t>24d21458-4349-47c2-9670-3dc31178cf89</t>
  </si>
  <si>
    <t>Tue May 12 2026 10:26:00 GMT+0700 (Western Indonesia Time)</t>
  </si>
  <si>
    <t>1976-06-13</t>
  </si>
  <si>
    <t>https://build.fillout.com/editor/b6saBAA7ojus/results?sessionId=24d21458-4349-47c2-9670-3dc31178cf89</t>
  </si>
  <si>
    <t>Muhammad Syaifuddin, Diah Ayu Kartini, Muhammad Rayyansaka Ahza Atharazka</t>
  </si>
  <si>
    <t>https://build.fillout.com/editor/kdFWQQWTckus/results?sessionId=90fc5719-f8c0-485f-86a5-8d3a89a5f499</t>
  </si>
  <si>
    <t>Tue May 12 2026 12:42:00 GMT+0700 (Western Indonesia Time)</t>
  </si>
  <si>
    <t>15/05/2026 03:16:57</t>
  </si>
  <si>
    <t>1983-03-08</t>
  </si>
  <si>
    <t>Mon May 25 2026 19:15:00 GMT+0700 (Western Indonesia Time)</t>
  </si>
  <si>
    <t>https://build.fillout.com/editor/b6saBAA7ojus/results?sessionId=6b5664c5-471f-443e-9f7c-773be8c296f0</t>
  </si>
  <si>
    <t>https://build.fillout.com/editor/b6saBAA7ojus/results?sessionId=ae1a56c1-d37c-4724-b5c2-5e8d9a2d53a6, https://build.fillout.com/editor/b6saBAA7ojus/results?sessionId=4774b1db-b26d-46f4-b27c-6bbb1bd9674c, https://build.fillout.com/editor/b6saBAA7ojus/results?sessionId=9b1b348a-a835-4841-9e22-094a35a956d5, https://build.fillout.com/editor/b6saBAA7ojus/results?sessionId=c8664f4c-83ef-42c8-a52a-399e312db7e9</t>
  </si>
  <si>
    <t>af36e59c-c8df-4509-93e3-7a667f8340eb</t>
  </si>
  <si>
    <t>https://prod-fillout-oregon-s3.s3.us-west-2.amazonaws.com/orgid-431168/flowpublicid-kdFWQQWTckus/9a8f436b-fe9a-4ad1-a63e-42fe2982ef75-DFAF745Or0piAoLCYpEzepRchnsIYFwpfxYOgObyBoxSEpZWJkcx9Mq9jJBGHOj1ePkdKPhTD202uy36SQ17kCXnvp359s7vTAe/WA_1778754470374.jpg</t>
  </si>
  <si>
    <t>Tue May 12 2026 12:37:00 GMT+0700 (Western Indonesia Time)</t>
  </si>
  <si>
    <t>1975-01-01</t>
  </si>
  <si>
    <t>15/05/2026 03:19:32</t>
  </si>
  <si>
    <t>https://build.fillout.com/editor/b6saBAA7ojus/results?sessionId=acdc1091-eab9-4d5f-9c77-f9304a016633</t>
  </si>
  <si>
    <t>Tue May 12 2026 12:29:00 GMT+0700 (Western Indonesia Time)</t>
  </si>
  <si>
    <t>Tue May 12 2026 12:26:00 GMT+0700 (Western Indonesia Time)</t>
  </si>
  <si>
    <t>https://prod-fillout-oregon-s3.s3.us-west-2.amazonaws.com/orgid-431168/flowpublicid-kdFWQQWTckus/41c5d688-e686-4ec7-a729-4a6cfc619af3-UGufsVp06rzb6kosjExUgyZX6SBS4cRfJUAR69yAS31DxXrrHya36beF3jopgyFXUGhv4GbN8ZgDwX0IT3Ho1D0hSKSAPdpo9Jl/1000002311.jpg</t>
  </si>
  <si>
    <t>2019-05-31</t>
  </si>
  <si>
    <t>https://build.fillout.com/editor/b6saBAA7ojus/results?sessionId=9aabfb61-5e72-4589-9b4f-fa0def5459ae</t>
  </si>
  <si>
    <t>15/05/2026 03:25:39</t>
  </si>
  <si>
    <t>ef29089a-7236-4c2b-b271-49f948208599</t>
  </si>
  <si>
    <t>Tue May 12 2026 12:07:00 GMT+0700 (Western Indonesia Time)</t>
  </si>
  <si>
    <t>1980-04-25</t>
  </si>
  <si>
    <t>https://prod-fillout-oregon-s3.s3.us-west-2.amazonaws.com/orgid-431168/flowpublicid-kdFWQQWTckus/3cbf9de3-6fa5-4f42-8f32-7a3e47ac1d36-4jeO3SR7kg3XzsZGtaV7RVOGN5260C4btTB4eqkjKhoDWLSJCHnLJXf8MaMbFKNyYosgZuKG3ptvh7ROZrPYOBxx3fTThPkKU9T/1000002309.jpg</t>
  </si>
  <si>
    <t>https://build.fillout.com/editor/b6saBAA7ojus/results?sessionId=ef29089a-7236-4c2b-b271-49f948208599</t>
  </si>
  <si>
    <t>https://prod-fillout-oregon-s3.s3.us-west-2.amazonaws.com/orgid-431168/flowpublicid-kdFWQQWTckus/219b811a-f53e-42ed-ade6-c9b6d3b876af-EfJzGdyVU1g4wXQiPRnyW7N1yyhLeGrnTpyifBx5eEsBLYXNn2yydvAWXE1bfqeg9HBA3wJeJCHjjWux7ndjBlK8QEhq7tndwZh/1000002307.jpg</t>
  </si>
  <si>
    <t>15/05/2026 03:27:27</t>
  </si>
  <si>
    <t>Tue May 12 2026 12:24:00 GMT+0700 (Western Indonesia Time)</t>
  </si>
  <si>
    <t>Tue May 12 2026 12:19:00 GMT+0700 (Western Indonesia Time)</t>
  </si>
  <si>
    <t>2015-12-10</t>
  </si>
  <si>
    <t>Shokibi, Akhmad Fatchur Rozi</t>
  </si>
  <si>
    <t>https://build.fillout.com/editor/kdFWQQWTckus/results?sessionId=68eb8bb7-2e61-4a86-a785-79afab6700ac</t>
  </si>
  <si>
    <t>https://build.fillout.com/editor/b6saBAA7ojus/results?sessionId=cee344f0-c780-479f-95c0-c97be94bd586</t>
  </si>
  <si>
    <t>c80a4dbe-de9a-428e-9506-3617825658e7</t>
  </si>
  <si>
    <t>Mon May 25 2026 21:13:00 GMT+0700 (Western Indonesia Time)</t>
  </si>
  <si>
    <t>Mon May 25 2026 20:45:00 GMT+0700 (Western Indonesia Time)</t>
  </si>
  <si>
    <t>https://build.fillout.com/editor/b6saBAA7ojus/results?sessionId=6abf3588-2b75-4534-84a3-6e09012a975b, https://build.fillout.com/editor/b6saBAA7ojus/results?sessionId=832a5599-6511-4188-95d9-e90a38ccbfc6, https://build.fillout.com/editor/b6saBAA7ojus/results?sessionId=242a932b-045b-4796-a458-8bbe466d5ffb</t>
  </si>
  <si>
    <t>21/05/2026 04:10:39</t>
  </si>
  <si>
    <t>Tue May 12 2026 12:15:00 GMT+0700 (Western Indonesia Time)</t>
  </si>
  <si>
    <t>https://prod-fillout-oregon-s3.s3.us-west-2.amazonaws.com/orgid-431168/flowpublicid-kdFWQQWTckus/7bb3c5cf-1893-42fe-aab1-468173f6393d-wLuGdnJEhG8VX8jzbUZ6Z3fUQIRbC5R3tfSbc1XO1w5O0VG17Nkq3XjuEjBTPeMDlBsJfvnB7fJUqA8VQIrAREJB9MGgeXOsjGE/KK-Catur-Bagus-P.jpg</t>
  </si>
  <si>
    <t>1987-04-01</t>
  </si>
  <si>
    <t>https://build.fillout.com/editor/b6saBAA7ojus/results?sessionId=b5e7cec6-72f2-4d81-acc8-1745194654c3</t>
  </si>
  <si>
    <t>Waung rt 03 rw 02</t>
  </si>
  <si>
    <t>21/05/2026 04:12:36</t>
  </si>
  <si>
    <t>https://prod-fillout-oregon-s3.s3.us-west-2.amazonaws.com/orgid-431168/flowpublicid-kdFWQQWTckus/8a4ccdee-aa03-4950-ac7a-9e62dafe277b-U43Rct85S5r5v5kADe6BfJrZw7p3SMYQUFYi9YcmGVnBWvLytWmNqnfI1RbLKve8T3IuTU0GXNHECjFokdFEygQwfH2cfTz13Xq/225272.jpg</t>
  </si>
  <si>
    <t>https://build.fillout.com/editor/b6saBAA7ojus/results?sessionId=e719310d-1ccb-4c36-bc53-c71d15e6f156</t>
  </si>
  <si>
    <t>Tue May 12 2026 10:32:00 GMT+0700 (Western Indonesia Time)</t>
  </si>
  <si>
    <t>https://prod-fillout-oregon-s3.s3.us-west-2.amazonaws.com/orgid-431168/flowpublicid-kdFWQQWTckus/0d6d907f-2996-42b4-ad56-c6c0d4457040-LyFfqs0LkjsM1TnNr2kHEGP7qQwUYdY7C8NZ04yGuWOhmcoaeoP4g3moQcIa8RdI245zvdzpX3rRq8MLsSRHS1tPOPYfvjrNY9z/225243.jpg</t>
  </si>
  <si>
    <t>21/05/2026 04:13:37</t>
  </si>
  <si>
    <t>1954-04-03</t>
  </si>
  <si>
    <t>https://build.fillout.com/editor/b6saBAA7ojus/results?sessionId=8f0409d0-ce47-4e87-ba76-c05223d67666</t>
  </si>
  <si>
    <t>https://prod-fillout-oregon-s3.s3.us-west-2.amazonaws.com/orgid-431168/flowpublicid-kdFWQQWTckus/6bcd73bc-52f5-47b6-a32e-37635babd291-AHpDtDYqk517cfuOPsEufBiIAlxzujelOd4FsAxxjOJF4E4MQOQhsO7gO1SwtPIZCU6eFGyrX4VfOvvOO5uHB1b6Ycbz6ZtaUL8/225241.jpg</t>
  </si>
  <si>
    <t>Tue May 12 2026 12:02:00 GMT+0700 (Western Indonesia Time)</t>
  </si>
  <si>
    <t>Mon May 11 2026 11:41:00 GMT+0700 (Western Indonesia Time)</t>
  </si>
  <si>
    <t>21/05/2026 04:14:45</t>
  </si>
  <si>
    <t xml:space="preserve">Rini wijaya </t>
  </si>
  <si>
    <t>1980-11-22</t>
  </si>
  <si>
    <t>Catur Bagus Pribadi, Aulia Alvaricha, Dzakiyyah Prischa Almahyra</t>
  </si>
  <si>
    <t>https://build.fillout.com/editor/b6saBAA7ojus/results?sessionId=c77bd7e6-8914-4eec-bf14-ad50efdb9668</t>
  </si>
  <si>
    <t>https://build.fillout.com/editor/kdFWQQWTckus/results?sessionId=c80a4dbe-de9a-428e-9506-3617825658e7</t>
  </si>
  <si>
    <t>Tue May 12 2026 11:11:00 GMT+0700 (Western Indonesia Time)</t>
  </si>
  <si>
    <t>16/05/2026 08:30:05</t>
  </si>
  <si>
    <t>Mon May 25 2026 21:56:00 GMT+0700 (Western Indonesia Time)</t>
  </si>
  <si>
    <t>Mon May 25 2026 21:24:00 GMT+0700 (Western Indonesia Time)</t>
  </si>
  <si>
    <t>2008-06-12</t>
  </si>
  <si>
    <t>https://build.fillout.com/editor/b6saBAA7ojus/results?sessionId=866daf63-2be2-437b-b6f7-d9631e25c825</t>
  </si>
  <si>
    <t>16/05/2026 08:31:41</t>
  </si>
  <si>
    <t>Tue May 12 2026 11:14:00 GMT+0700 (Western Indonesia Time)</t>
  </si>
  <si>
    <t>Tue May 12 2026 11:10:00 GMT+0700 (Western Indonesia Time)</t>
  </si>
  <si>
    <t>2007-07-12</t>
  </si>
  <si>
    <t>https://build.fillout.com/editor/b6saBAA7ojus/results?sessionId=2f794032-cb80-4aee-b655-66373d1d4997</t>
  </si>
  <si>
    <t>15/05/2026 10:00:22</t>
  </si>
  <si>
    <t>Tue May 12 2026 11:06:00 GMT+0700 (Western Indonesia Time)</t>
  </si>
  <si>
    <t>2003-05-09</t>
  </si>
  <si>
    <t>https://build.fillout.com/editor/b6saBAA7ojus/results?sessionId=5a1ffd11-756d-4c8c-9c4a-3f979453c04e</t>
  </si>
  <si>
    <t>15/05/2026 10:02:53</t>
  </si>
  <si>
    <t>Tue May 12 2026 11:05:00 GMT+0700 (Western Indonesia Time)</t>
  </si>
  <si>
    <t>1967-03-24</t>
  </si>
  <si>
    <t>M Hasan, Kuma'idah, Irfan Ikhwannudien, Muhammad Farhan Adlillah, Muhammad Fahri Robbaani</t>
  </si>
  <si>
    <t>https://build.fillout.com/editor/b6saBAA7ojus/results?sessionId=fd7c0b5e-50b6-45b6-9bae-62902e7f0c97</t>
  </si>
  <si>
    <t>https://build.fillout.com/editor/kdFWQQWTckus/results?sessionId=7636a212-666b-4060-ba94-00191785fade</t>
  </si>
  <si>
    <t>Tue May 12 2026 10:58:00 GMT+0700 (Western Indonesia Time)</t>
  </si>
  <si>
    <t>15/05/2026 10:05:30</t>
  </si>
  <si>
    <t>https://build.fillout.com/editor/b6saBAA7ojus/results?sessionId=c1c26e49-14b2-44eb-a731-8f6b9d609c68, https://build.fillout.com/editor/b6saBAA7ojus/results?sessionId=0f2c9b6c-e462-46c7-9eec-d41392ea0519, https://build.fillout.com/editor/b6saBAA7ojus/results?sessionId=882919d7-5178-45c1-a7cf-570fbc522272</t>
  </si>
  <si>
    <t>Tue May 26 2026 10:25:00 GMT+0700 (Western Indonesia Time)</t>
  </si>
  <si>
    <t>Mon May 25 2026 16:17:00 GMT+0700 (Western Indonesia Time)</t>
  </si>
  <si>
    <t>aff5e35b-3f59-4bfa-bb56-53ed88df1dba</t>
  </si>
  <si>
    <t>https://prod-fillout-oregon-s3.s3.us-west-2.amazonaws.com/orgid-431168/flowpublicid-kdFWQQWTckus/a615b186-50d5-43fb-877c-4da6f1a5e0ae-lPOSHV6e2U5mWOfkGr3AVIC7fejEJuteZmZyGmV4DnGv9ZxWvFx8uNGceDsee6frkO4E0DIVr4mRFObOrJOOsyByN4mlSjnV3X7/IMG-20260526-WA0016.jpg</t>
  </si>
  <si>
    <t>https://build.fillout.com/editor/b6saBAA7ojus/results?sessionId=09df73c1-8632-43b2-bf03-cdd00cb6ecbb</t>
  </si>
  <si>
    <t>Tue May 12 2026 11:00:00 GMT+0700 (Western Indonesia Time)</t>
  </si>
  <si>
    <t>15/05/2026 10:07:04</t>
  </si>
  <si>
    <t>1967-03-03</t>
  </si>
  <si>
    <t>https://prod-fillout-oregon-s3.s3.us-west-2.amazonaws.com/orgid-431168/flowpublicid-kdFWQQWTckus/f22a76b0-a4cb-46dc-8f05-9c5db86db1a2-gjFfWEoPbDYDUVKhwrVpUvSYBHHnRzwdlHEM8pUQOe6UjvZN30CdDNzxa9i1lmRNahTrPvA3D1Gl0RGnYkE1mHz02Qh7KYAHfoj/1000002265.jpg</t>
  </si>
  <si>
    <t>https://build.fillout.com/editor/b6saBAA7ojus/results?sessionId=1b683513-8e88-48fe-9057-8ec16b6a18a2</t>
  </si>
  <si>
    <t>23/05/2026 01:03:45</t>
  </si>
  <si>
    <t>Tue May 12 2026 10:49:00 GMT+0700 (Western Indonesia Time)</t>
  </si>
  <si>
    <t>1976-05-05</t>
  </si>
  <si>
    <t>https://prod-fillout-oregon-s3.s3.us-west-2.amazonaws.com/orgid-431168/flowpublicid-kdFWQQWTckus/37ab8367-0e73-4356-bf6c-ff3ecdca05c5-Um7A3ZAxyrMdmQ2NbDkrMBKj6ZdlEZ00GGYStGlrRfRBZ3rEHvKd95Co0DOyJPfudgr1wG6TDmDT0pve6wRJv9TexugMOcCDlnk/1000002267.jpg</t>
  </si>
  <si>
    <t>https://build.fillout.com/editor/b6saBAA7ojus/results?sessionId=4dd2a378-6deb-4a23-a948-b0fd7d486445</t>
  </si>
  <si>
    <t>https://prod-fillout-oregon-s3.s3.us-west-2.amazonaws.com/orgid-431168/flowpublicid-kdFWQQWTckus/907a683d-a1bc-4f54-903c-11f53e7d979a-s7humbUOneHVgzHOl9NBkPnygFH9JYDpsm4Jfsfa865itiQZP7RE6FOoCN1kNXzjZh0yS9nlQ94cVaJepjO6GHmAlTHFU2TT9Sr/1000002268.jpg</t>
  </si>
  <si>
    <t>Tue May 12 2026 10:22:00 GMT+0700 (Western Indonesia Time)</t>
  </si>
  <si>
    <t>Tue May 12 2026 10:08:00 GMT+0700 (Western Indonesia Time)</t>
  </si>
  <si>
    <t>23/05/2026 01:39:10</t>
  </si>
  <si>
    <t>1975-07-23</t>
  </si>
  <si>
    <t>https://build.fillout.com/editor/b6saBAA7ojus/results?sessionId=fccaf983-45c9-4fed-8ec4-7dd46a0cc92d</t>
  </si>
  <si>
    <t>https://build.fillout.com/editor/b6saBAA7ojus/results?sessionId=0fb2e4d9-5cc1-4b65-9ccc-147b073023f6, https://build.fillout.com/editor/b6saBAA7ojus/results?sessionId=820fb2bf-b0c3-44f6-b789-0e3e8b823fd2</t>
  </si>
  <si>
    <t>Tue May 12 2026 09:57:00 GMT+0700 (Western Indonesia Time)</t>
  </si>
  <si>
    <t>Tue May 12 2026 09:45:00 GMT+0700 (Western Indonesia Time)</t>
  </si>
  <si>
    <t>23/05/2026 01:48:06</t>
  </si>
  <si>
    <t>2002-11-18</t>
  </si>
  <si>
    <t>Achmad Suntono, Dini Nuryani, Muhammad Damar Daniswara</t>
  </si>
  <si>
    <t>https://build.fillout.com/editor/kdFWQQWTckus/results?sessionId=12c74566-732c-47e4-8a82-aee7135673e4</t>
  </si>
  <si>
    <t>https://build.fillout.com/editor/b6saBAA7ojus/results?sessionId=1ceafb9b-f41f-4ed2-b96d-e43680ba5af5</t>
  </si>
  <si>
    <t>Tue May 26 2026 10:06:00 GMT+0700 (Western Indonesia Time)</t>
  </si>
  <si>
    <t>2026-05-26</t>
  </si>
  <si>
    <t>Tue May 12 2026 09:33:00 GMT+0700 (Western Indonesia Time)</t>
  </si>
  <si>
    <t>Mon May 11 2026 13:51:00 GMT+0700 (Western Indonesia Time)</t>
  </si>
  <si>
    <t>1979-06-09</t>
  </si>
  <si>
    <t>15/05/2026 12:56:55</t>
  </si>
  <si>
    <t>https://build.fillout.com/editor/b6saBAA7ojus/results?sessionId=166a905d-ab4a-458f-821a-0d2ee3cb497d</t>
  </si>
  <si>
    <t>13/05/2026 13:00:19</t>
  </si>
  <si>
    <t>13/05/2026 13:10:20</t>
  </si>
  <si>
    <t>https://build.fillout.com/editor/b6saBAA7ojus/results?sessionId=0181e472-ecac-40ae-aff8-174e8f76a4dc, https://build.fillout.com/editor/b6saBAA7ojus/results?sessionId=c960de23-6438-47ca-a449-1fb06cb4aec2, https://build.fillout.com/editor/b6saBAA7ojus/results?sessionId=8510d01b-d00d-4a94-92ec-3dc063b00a7a, https://build.fillout.com/editor/b6saBAA7ojus/results?sessionId=04b179e4-15c9-4d24-b2f5-d3b0def2a773</t>
  </si>
  <si>
    <t>Jumlah Keluarga</t>
  </si>
  <si>
    <t>Rata-Rata Jumlah Anggota Keluarga</t>
  </si>
  <si>
    <t>13/05/2026 13:07:38</t>
  </si>
  <si>
    <t>Siswanto, Ika dwi mulyani, Aqila najwa khaira wilda, Abid yuduf alfarizki</t>
  </si>
  <si>
    <t>https://build.fillout.com/editor/kdFWQQWTckus/results?sessionId=912e2fc1-d96b-4721-bfb0-29195ecb5ab9</t>
  </si>
  <si>
    <t>db5c22cc-4f90-4025-9957-52c9e6fe0351</t>
  </si>
  <si>
    <t>https://prod-fillout-oregon-s3.s3.us-west-2.amazonaws.com/orgid-431168/flowpublicid-kdFWQQWTckus/1b9ebc15-17c0-4657-b0b5-cdfb55d61463-NNXPyAg02ZZFRH3MxwQ18IAeX3XyzQAijI33BnqAZblEuvQ8Dm4dwdQdbQsrIsha5OzmMmeuZFIzr4qkuj44hrez2Fp6lLdbmVi/Screenshot_20260520-201310_Gallery.jpg</t>
  </si>
  <si>
    <t>20/05/2026 02:14:19</t>
  </si>
  <si>
    <t>https://prod-fillout-oregon-s3.s3.us-west-2.amazonaws.com/orgid-431168/flowpublicid-kdFWQQWTckus/db415d1b-4f6d-4964-a39d-6c8ab2162926-OR0rrnvlUXijDQBKB9p2qP7NsdJZCcDNaXAhfrmesibEjTeaDQNwRmacQasHGkqS1vzftKwLXCorMcJPfWCEY6JFeZk6y2wL74G/Screenshot_20260520-201320_Gallery.jpg</t>
  </si>
  <si>
    <t>https://prod-fillout-oregon-s3.s3.us-west-2.amazonaws.com/orgid-431168/flowpublicid-kdFWQQWTckus/119483d3-713c-43b5-8077-d2fda21f7d17-LXubFW3gyumjrmxUP3UIL1GDuf0hjXwr9TDYG5WPfJWHV6VKkU4N62lDGwK8yUCZKxFjnIJDGidopCUsA049VaZuxwKzwxjZgFx/Screenshot_20260520-201325_Gallery.jpg</t>
  </si>
  <si>
    <t>Grand Total</t>
  </si>
  <si>
    <t>16/05/2026 08:11:26</t>
  </si>
  <si>
    <t>https://prod-fillout-oregon-s3.s3.us-west-2.amazonaws.com/orgid-431168/flowpublicid-kdFWQQWTckus/cdf054de-f38a-485b-af09-5af0a83156ff-A936OKAE27ciolUS79xmzDnNX0eJX4JJtWPoHT28WiOUZgHWiEga29DzNZ4Vg2yTJiEy24RXNqltrd2jajjOx88rV8c233HboBy/Screenshot_20260520-201331_Gallery.jpg</t>
  </si>
  <si>
    <t>Status Bangunan Tempat Tinggal</t>
  </si>
  <si>
    <t>Rata-Rata Luas Lantai (m2)</t>
  </si>
  <si>
    <t>Bahan Bangunan Utama Lantai</t>
  </si>
  <si>
    <t>Bahan Bangunan Utama Dinding</t>
  </si>
  <si>
    <t>Bahan Bangunan Utama Atap</t>
  </si>
  <si>
    <t>https://build.fillout.com/editor/kdFWQQWTckus/results?sessionId=db5c22cc-4f90-4025-9957-52c9e6fe0351</t>
  </si>
  <si>
    <t>16/05/2026 08:16:02</t>
  </si>
  <si>
    <t>27/05/2026 08:28:21</t>
  </si>
  <si>
    <t>https://build.fillout.com/editor/b6saBAA7ojus/results?sessionId=f831bfd0-614a-4e0d-8688-4640100546f0, https://build.fillout.com/editor/b6saBAA7ojus/results?sessionId=1a2dd901-c8f9-4aac-9927-24bb0465325b</t>
  </si>
  <si>
    <t>27/05/2026 08:30:44</t>
  </si>
  <si>
    <t>Dodik Saputra, Misrawati Kuuna, Achmad Maulana Putra Andika</t>
  </si>
  <si>
    <t>https://build.fillout.com/editor/kdFWQQWTckus/results?sessionId=1c5c69e6-44a0-4e2b-8aec-a179fd0c936d</t>
  </si>
  <si>
    <t>20/05/2026 06:53:32</t>
  </si>
  <si>
    <t>Tue May 26 2026 10:43:00 GMT+0700 (Western Indonesia Time)</t>
  </si>
  <si>
    <t>20/05/2026 06:56:59</t>
  </si>
  <si>
    <t>https://build.fillout.com/editor/b6saBAA7ojus/results?sessionId=76336286-b556-4df2-b100-79ca96c4af67, https://build.fillout.com/editor/b6saBAA7ojus/results?sessionId=9a23242b-bafe-419f-a14c-92f210f6d2ac</t>
  </si>
  <si>
    <t>b1cfaa1f-3aad-4586-8c65-2f55cf02d761</t>
  </si>
  <si>
    <t>20/05/2026 06:58:34</t>
  </si>
  <si>
    <t>https://prod-fillout-oregon-s3.s3.us-west-2.amazonaws.com/orgid-431168/flowpublicid-kdFWQQWTckus/e8bff4bc-4727-4a49-bd52-0e1f77c293b2-OnnxnkVP8k8QVAuEDhN5H94xsvoGb5bgVChLi3YBf9WghAeHpYyXctmFASvymH7fRG4vjCBZ6PmkCMBq2TcJ7YYX74BEh8TL5vm/WA_1779880253850.jpg</t>
  </si>
  <si>
    <t>18/05/2026 13:49:27</t>
  </si>
  <si>
    <t>https://prod-fillout-oregon-s3.s3.us-west-2.amazonaws.com/orgid-431168/flowpublicid-kdFWQQWTckus/194c012c-5038-4727-b946-58379e33227f-J9Kxag8TaD28hUmYFqIjP6OLnu98T0rSCyPobpZhPTQJhTStUN2CddeONZB65roGhdJKH7SzrZphFuDUO9H2VCDSA76IhifBmpv/1000442902.jpg</t>
  </si>
  <si>
    <t>https://prod-fillout-oregon-s3.s3.us-west-2.amazonaws.com/orgid-431168/flowpublicid-kdFWQQWTckus/9e8fb390-919f-4b22-bbb7-52331ed9a0f1-EjuJ7v82M8IBZGiG3nE1K7zcJwsjOrPOfcKoFr6MhRdkL7J70QMbFri4NmNYC7JDUtd6VsRFWAocm192s8NhgBMjZOw8BCUxdpR/1000442908.jpg</t>
  </si>
  <si>
    <t>Abdul basid, Koniyah</t>
  </si>
  <si>
    <t>https://build.fillout.com/editor/kdFWQQWTckus/results?sessionId=6fb5b9ec-b7d8-46f3-b9a7-1a05e5970677</t>
  </si>
  <si>
    <t>18/05/2026 13:52:26</t>
  </si>
  <si>
    <t>e23507fd-d9db-415a-81d8-2b9c952c1d59</t>
  </si>
  <si>
    <t>Tue May 26 2026 11:03:00 GMT+0700 (Western Indonesia Time)</t>
  </si>
  <si>
    <t>https://prod-fillout-oregon-s3.s3.us-west-2.amazonaws.com/orgid-431168/flowpublicid-kdFWQQWTckus/76556143-8053-4985-982e-0705a43be17c-79Nhf96A5iAy1j0SICsdYBiDaPqrKXk8QvPzx4QK0uvS0x0OFh8BUr41GvyqTuEG93n6Y5PwHa2D5bXbS8EtKHvnHFEcYJ7X99g/1000442904.jpg</t>
  </si>
  <si>
    <t>https://prod-fillout-oregon-s3.s3.us-west-2.amazonaws.com/orgid-431168/flowpublicid-kdFWQQWTckus/ce73c09b-3d09-4484-9fdf-ad5fa0bec731-AWLkADRmKMnOng7WzBVg8iJldQkpE6tzvROAErZufCAiaVhlvXpkxfWm0FeT27m7dVPjh8AvXOZZ00EL8YQFxwsmsHnbJ9EsRRi/Screenshot_20260519-120829_Gallery.jpg</t>
  </si>
  <si>
    <t>19/05/2026 14:02:03</t>
  </si>
  <si>
    <t>https://build.fillout.com/editor/b6saBAA7ojus/results?sessionId=c6ccd3e2-107e-4669-b0ea-c1b565fd7a95, https://build.fillout.com/editor/b6saBAA7ojus/results?sessionId=859de248-0ddc-42d2-9894-6278d4f74bc4, https://build.fillout.com/editor/b6saBAA7ojus/results?sessionId=9a1801d4-ca8e-49ae-bf6a-c4602e49e57e, https://build.fillout.com/editor/b6saBAA7ojus/results?sessionId=8e25e2b9-a864-423a-a3cd-e450d18e6474</t>
  </si>
  <si>
    <t>https://prod-fillout-oregon-s3.s3.us-west-2.amazonaws.com/orgid-431168/flowpublicid-kdFWQQWTckus/e69da7b4-5c59-4d69-bac7-eafbf696aece-N6zxKO7pb3ueI8GGJWHnSdgnX6dhf5qz8xeHaCIwBeuzafn4Xf369ClZjbnheL0xYsJfMY3jCyAHxgJA4RlrVnIRX1R5pZhMwCE/Screenshot_20260519-120818_Gallery.jpg</t>
  </si>
  <si>
    <t>19/05/2026 14:03:43</t>
  </si>
  <si>
    <t>https://prod-fillout-oregon-s3.s3.us-west-2.amazonaws.com/orgid-431168/flowpublicid-kdFWQQWTckus/eae72a74-d1b9-41dc-8796-477ff0f2e607-IcWvnRDjXDM3NQgJ4M8kk4rSuDasOC2Sxn7yEgEpZ6oT3dkaJRWZNihGd4B36cE3OHdb1ggt4pUmdfdECL1EnhjIK196OQm8bUb/Screenshot_20260519-120806_Gallery.jpg</t>
  </si>
  <si>
    <t>https://prod-fillout-oregon-s3.s3.us-west-2.amazonaws.com/orgid-431168/flowpublicid-kdFWQQWTckus/873dd56b-5703-4ea4-8b02-34ed7af9fab7-q0YFRN6ahpXJnIHm22vtje9b27xFLb5Hj3zKkFyA6SAm0RTo6Jr7fqUCHIXNPbw3rwJm3b3sOxwQmyjxodHMJtngNppmkwCcLF6/Screenshot_20260519-120811_Gallery.jpg</t>
  </si>
  <si>
    <t>Bahrullah, Fitratinisa, Fatimatuzzahrah azzakiyah</t>
  </si>
  <si>
    <t>https://build.fillout.com/editor/kdFWQQWTckus/results?sessionId=e23507fd-d9db-415a-81d8-2b9c952c1d59</t>
  </si>
  <si>
    <t>Tue May 26 2026 13:01:00 GMT+0700 (Western Indonesia Time)</t>
  </si>
  <si>
    <t>Mon May 25 2026 19:25:00 GMT+0700 (Western Indonesia Time)</t>
  </si>
  <si>
    <t>27/05/2026 13:20:49</t>
  </si>
  <si>
    <t>https://build.fillout.com/editor/b6saBAA7ojus/results?sessionId=87fed400-8e54-4173-9bbc-0b94236bc292, https://build.fillout.com/editor/b6saBAA7ojus/results?sessionId=5529a937-8adf-4ff2-a704-9630d7f6c6b5, https://build.fillout.com/editor/b6saBAA7ojus/results?sessionId=2bcfc03f-18d0-47a7-a9b3-2ba2c7022cfa</t>
  </si>
  <si>
    <t>b237fa63-b94a-4f5f-8f1f-f48891be029d</t>
  </si>
  <si>
    <t>https://prod-fillout-oregon-s3.s3.us-west-2.amazonaws.com/orgid-431168/flowpublicid-kdFWQQWTckus/6f9e5e15-f584-4849-9467-5e9c810e91d4-HvMXsVBs29CiQdoh77CQwnoJPsIPIgd13vEScouaS8lDjrFNz2yBlBT1pRMmA6ngSdpEaXvytYzEjumhjdglRDtyO7227JzACqi/d1787ac3-a4b8-4b71-862a-586eb72a60dc.jpg</t>
  </si>
  <si>
    <t>27/05/2026 13:24:22</t>
  </si>
  <si>
    <t>https://prod-fillout-oregon-s3.s3.us-west-2.amazonaws.com/orgid-431168/flowpublicid-kdFWQQWTckus/a0d45dcc-1528-4f98-a521-9626a89dcde2-X8WFXHh8vub22LdqUdRjDCjp8KygQcs64LgsfbRxWb3fyR1kWvnl7J4yNaxT78utE0mnIyX34DKtwe2hNwAQ8AcFTN63NtyWDPY/ca654a02-390a-4236-b1f3-19922675afeb.jpg</t>
  </si>
  <si>
    <t>27/05/2026 13:27:56</t>
  </si>
  <si>
    <t>https://prod-fillout-oregon-s3.s3.us-west-2.amazonaws.com/orgid-431168/flowpublicid-kdFWQQWTckus/783101d0-570e-43dc-88f8-2e0317bb3d41-7KP4QvNcuWsLX7Rei8cG13yXCFXSm2IOy4S4EPt4XF7yWrR3ZIKsf1FGjgqoLramkSrHKBoI8eoEci8F5eyC1J4Hk4P8AggVPI8/73000071-ddc1-4c7b-bcab-6bd61e2e8cae.jpg</t>
  </si>
  <si>
    <t>https://prod-fillout-oregon-s3.s3.us-west-2.amazonaws.com/orgid-431168/flowpublicid-kdFWQQWTckus/ff52d3db-572a-4ae5-8176-d3049fe4613c-3SY2XmIUx2mkfJ2PiMGA4T132IPCwt4O0QiL3QVQwJT3g1yhGi2GAiWf1pfbcWy05VAQO8PFrmPODv4wEpCcm9bPEFJDqX6NYqR/f9421f22-db91-401c-8b47-afe2aeaa3495.jpg</t>
  </si>
  <si>
    <t>27/05/2026 13:30:27</t>
  </si>
  <si>
    <t>Rizal sulaksono, Uyen ainifarista, Fitriyah zahra alfathunnisa</t>
  </si>
  <si>
    <t>https://build.fillout.com/editor/kdFWQQWTckus/results?sessionId=0ae1b82f-08ee-4791-9940-3d03adcdac57</t>
  </si>
  <si>
    <t>d92d6922-b5c2-45b9-a51f-b2b13247d10a</t>
  </si>
  <si>
    <t>Tue May 26 2026 13:23:00 GMT+0700 (Western Indonesia Time)</t>
  </si>
  <si>
    <t>https://prod-fillout-oregon-s3.s3.us-west-2.amazonaws.com/orgid-431168/flowpublicid-kdFWQQWTckus/f36618e6-5016-4b58-9d49-415a7b6f7b5b-Fg56P3jscmNVRwjZz6fb03vU2xuwXGWyk3TeF9oPiPkeDE6idGuGu1GdtQl3WFjtGlRTI7rwS6IpQZ5SOn6iJnal5cBH1RCAldd/WA_1779776735077.jpg</t>
  </si>
  <si>
    <t>https://build.fillout.com/editor/b6saBAA7ojus/results?sessionId=16aee6f0-82df-4274-a209-48d39b16b4a1, https://build.fillout.com/editor/b6saBAA7ojus/results?sessionId=c25d442b-f960-429b-bd79-d37e7cf7354c, https://build.fillout.com/editor/b6saBAA7ojus/results?sessionId=53f4ce18-12d7-475f-8b73-a76869816736, https://build.fillout.com/editor/b6saBAA7ojus/results?sessionId=28e4c56c-7797-4ad2-b751-2b3bae9f45a7</t>
  </si>
  <si>
    <t>13/05/2026 19:42:17</t>
  </si>
  <si>
    <t>b2899fa4-d9bd-4c36-a3fc-9c4866b9b428</t>
  </si>
  <si>
    <t>https://prod-fillout-oregon-s3.s3.us-west-2.amazonaws.com/orgid-431168/flowpublicid-kdFWQQWTckus/22746f61-cfa3-44b0-bafb-c967118be59f-tYimNb88qSwY4mpTcgYjzs22TlSm3jpHyclWOPwxnhXKLqPyZ6jhL5RAHIIaIp2P3o0z2wlqorOkIF0LeLivwqcGvB7K4BEaXn0/81b451ad-f143-42cf-b691-8f26daf670be.jpg</t>
  </si>
  <si>
    <t>https://prod-fillout-oregon-s3.s3.us-west-2.amazonaws.com/orgid-431168/flowpublicid-kdFWQQWTckus/5c5755e3-e13a-46b1-a734-4174eef69c60-uhEyNEygOBxWiBXr01vgdW2BrkyuN5XO8b6rldIjJ1e5NlFU8OUW4ZN2ttrVk6tKPLKFOEyLla62FdhMva6x24Jt3unY94fSw3N/1000002354.jpg</t>
  </si>
  <si>
    <t>18/05/2026 04:31:27</t>
  </si>
  <si>
    <t>https://prod-fillout-oregon-s3.s3.us-west-2.amazonaws.com/orgid-431168/flowpublicid-kdFWQQWTckus/65e6af91-ad48-4d59-955a-fa6660a5b84d-Pzavt6vqEnb5QXQCjkFM7dynPtE9uddNGc67w2UlmlrNIhUlrdR6hI1LtlJ8S5yDgbJRGqIlDv0WGntAszI0KTh7O51jnw6VWgh/51dfcf0a-6559-42a6-88eb-27feb4d807bc.jpg</t>
  </si>
  <si>
    <t>https://prod-fillout-oregon-s3.s3.us-west-2.amazonaws.com/orgid-431168/flowpublicid-kdFWQQWTckus/fddd6be7-7704-4a6a-9084-ca7a60acfaf2-eXaMik5gJV3aJ3FapRz9zHQohfXjyMoD9dPpIrbkoY4LPsXjWYokbGQQT5PxhD5xDjdIMtVSAtwQgPhxjT3fy2ktOCsqtDtuPNN/1000002356.jpg</t>
  </si>
  <si>
    <t>https://prod-fillout-oregon-s3.s3.us-west-2.amazonaws.com/orgid-431168/flowpublicid-kdFWQQWTckus/75b5b45c-768b-48b1-a4a4-f6c8a6face05-SGuMsDxh0hdFdq0DSJBWeP7t2D39XWGtq3WPjCPvqhapbGq5ZeHuyIRA8Cw8pMFAwsJ9Cmg8Yuyy9FYCcmN3GYdIw3aZEE3w1WN/16e3d46c-40bf-41bf-8afe-c29a08fb3acb.jpg</t>
  </si>
  <si>
    <t>https://prod-fillout-oregon-s3.s3.us-west-2.amazonaws.com/orgid-431168/flowpublicid-kdFWQQWTckus/738855ec-9e40-4d69-b213-657faaeb17a4-KXfauxrnQLvt1iDUltPimJ5rxjHw5feRFSl12l7y9Ca40ItS0SdmkeYFXFFdonmI9XXMSwE3WqJrS0CRyO2zbbSmUoHqgxy7xvp/1000002358.jpg</t>
  </si>
  <si>
    <t>18/05/2026 04:39:26</t>
  </si>
  <si>
    <t>https://prod-fillout-oregon-s3.s3.us-west-2.amazonaws.com/orgid-431168/flowpublicid-kdFWQQWTckus/b7cc607e-5c7e-4e9c-b2bb-fb9cf7878077-F0GXCSaD85kBXOFYAOJTW3v2yzLAE2gccGu565yvoU4ZJFcR03pjugevQGH3rL7piriZjqfEELOzuU6zhdg4bOIFoKKWgeoiHrF/ab71ec1f-e570-4d5b-858a-bec20e045ff4.jpg</t>
  </si>
  <si>
    <t>Poniti, Sri puji astutik, Rahmat ari cahyono</t>
  </si>
  <si>
    <t>https://build.fillout.com/editor/kdFWQQWTckus/results?sessionId=d92d6922-b5c2-45b9-a51f-b2b13247d10a</t>
  </si>
  <si>
    <t>18/05/2026 04:44:02</t>
  </si>
  <si>
    <t>Tue May 26 2026 18:11:00 GMT+0700 (Western Indonesia Time)</t>
  </si>
  <si>
    <t>https://build.fillout.com/editor/b6saBAA7ojus/results?sessionId=38be2aeb-df18-45c4-bcc9-033713369908, https://build.fillout.com/editor/b6saBAA7ojus/results?sessionId=1a2bddd3-9832-44e9-a559-9f8512388021, https://build.fillout.com/editor/b6saBAA7ojus/results?sessionId=0090c7c3-db2e-4d5a-9905-65833b452829, https://build.fillout.com/editor/b6saBAA7ojus/results?sessionId=a4809857-4f95-45fd-adeb-39d32f7b2626</t>
  </si>
  <si>
    <t>Tue May 26 2026 18:00:00 GMT+0700 (Western Indonesia Time)</t>
  </si>
  <si>
    <t>25/05/2026 04:36:21</t>
  </si>
  <si>
    <t>25/05/2026 04:46:35</t>
  </si>
  <si>
    <t>25/05/2026 04:46:02</t>
  </si>
  <si>
    <t>https://build.fillout.com/editor/kdFWQQWTckus/results?sessionId=40ade146-0b7d-44fc-921c-7f553d437b8c</t>
  </si>
  <si>
    <t>18/05/2026 11:41:41</t>
  </si>
  <si>
    <t>Pelayaran</t>
  </si>
  <si>
    <t>c93feb3f-d5e1-4001-b694-18a47412cd1e</t>
  </si>
  <si>
    <t>Tue May 26 2026 18:37:00 GMT+0700 (Western Indonesia Time)</t>
  </si>
  <si>
    <t>https://prod-fillout-oregon-s3.s3.us-west-2.amazonaws.com/orgid-431168/flowpublicid-kdFWQQWTckus/2b0a1787-7342-478c-b691-f3990df46b89-APPMDRnYuT15VkLOr48eZscaNLxCDMkGDBVL0mCiseMDZyKi0WHzJfODznkKZp59TosrJ90QCFqrm6UqXlTdc0cP80CZjLIx6Mj/Screenshot_20260526_181426_CamScanner.jpg</t>
  </si>
  <si>
    <t>18/05/2026 11:45:39</t>
  </si>
  <si>
    <t>Jl Gajah Rt 017 Rw 006 Magersari</t>
  </si>
  <si>
    <t>https://prod-fillout-oregon-s3.s3.us-west-2.amazonaws.com/orgid-431168/flowpublicid-kdFWQQWTckus/10e4da84-5ae6-4869-97eb-cae5f148bfcf-b95vkVDBrzRFiIA75zgVzlIh0CblPlyOkCGOus13mGHcgG0UDpUZ5l5L8jfEehs8KXRpWeCkmxgzYW4VkTgkYUwAxG1P9t1lMic/1001047896.jpg</t>
  </si>
  <si>
    <t>https://prod-fillout-oregon-s3.s3.us-west-2.amazonaws.com/orgid-431168/flowpublicid-kdFWQQWTckus/abe88dc1-8e96-46cc-9b49-b5b361b8e263-Vmk6n9r8leG9j8GBWUm0NyciNeXx8XdVHtuCWVCnBBuwImj3ZubPGDzqFiQ5LJVw3LyJidBS58R6keEBvjziJk3mi4K2GhWG15y/1001048507.jpg</t>
  </si>
  <si>
    <t>18/05/2026 11:47:52</t>
  </si>
  <si>
    <t>https://prod-fillout-oregon-s3.s3.us-west-2.amazonaws.com/orgid-431168/flowpublicid-kdFWQQWTckus/3d81c08d-b63a-43a2-80f2-989ee68e0460-DoDQW2AK1Bot4jAYiwz76I8SOOMmPye7yFDac2YNjcvXLncwq5nj7Y7H7OscqgzmEMFAedeCSRbOrJoWaFzyQ3MMdN6SyVrjfzT/1001048516.jpg</t>
  </si>
  <si>
    <t>18/05/2026 11:49:43</t>
  </si>
  <si>
    <t>https://build.fillout.com/editor/b6saBAA7ojus/results?sessionId=8cd77754-f989-4717-bace-96142d72bfcb, https://build.fillout.com/editor/b6saBAA7ojus/results?sessionId=8078766e-1841-481d-8eb3-8a7ad94cb508, https://build.fillout.com/editor/b6saBAA7ojus/results?sessionId=33e030bd-de44-46b0-846d-1ed0745ab6c7, https://build.fillout.com/editor/b6saBAA7ojus/results?sessionId=a1dbe7da-af30-4d20-97ce-8828e5266be6, https://build.fillout.com/editor/b6saBAA7ojus/results?sessionId=0c3be963-948c-42f4-893a-9d80b7135854</t>
  </si>
  <si>
    <t>62000000</t>
  </si>
  <si>
    <t>Emilia Russwendari, Maykia Zahra Permatasari</t>
  </si>
  <si>
    <t>https://build.fillout.com/editor/kdFWQQWTckus/results?sessionId=c93feb3f-d5e1-4001-b694-18a47412cd1e</t>
  </si>
  <si>
    <t>Tue May 26 2026 19:00:00 GMT+0700 (Western Indonesia Time)</t>
  </si>
  <si>
    <t>Tue May 26 2026 18:40:00 GMT+0700 (Western Indonesia Time)</t>
  </si>
  <si>
    <t>18/05/2026 05:22:31</t>
  </si>
  <si>
    <t>18/05/2026 05:25:12</t>
  </si>
  <si>
    <t>18/05/2026 05:27:43</t>
  </si>
  <si>
    <t>https://build.fillout.com/editor/b6saBAA7ojus/results?sessionId=6390fa8a-5bdf-426f-ac9c-bedb72df0b36, https://build.fillout.com/editor/b6saBAA7ojus/results?sessionId=7bc94abe-3c94-44f6-8ace-2754b38c5aab, https://build.fillout.com/editor/b6saBAA7ojus/results?sessionId=a9cc5f16-7d1c-4dd7-b916-288a10c76e33, https://build.fillout.com/editor/b6saBAA7ojus/results?sessionId=07a6c8d8-489a-4af7-90ac-df8f92ee023d</t>
  </si>
  <si>
    <t>24/05/2026 03:20:51</t>
  </si>
  <si>
    <t>Muhammad Masfud Arifin, Pipit Anggraini</t>
  </si>
  <si>
    <t>https://build.fillout.com/editor/kdFWQQWTckus/results?sessionId=0eedee8d-2a1b-4a48-968a-a3b056889978</t>
  </si>
  <si>
    <t>Wed May 27 2026 08:34:00 GMT+0700 (Western Indonesia Time)</t>
  </si>
  <si>
    <t>Wed May 27 2026 08:18:00 GMT+0700 (Western Indonesia Time)</t>
  </si>
  <si>
    <t>2026-05-27</t>
  </si>
  <si>
    <t>24/05/2026 03:24:08</t>
  </si>
  <si>
    <t>https://build.fillout.com/editor/b6saBAA7ojus/results?sessionId=02b7b4e6-f12f-4855-8142-b0b83e80f2aa, https://build.fillout.com/editor/b6saBAA7ojus/results?sessionId=c58aa801-09ba-4539-ad74-91ff732be36e, https://build.fillout.com/editor/b6saBAA7ojus/results?sessionId=3e732912-c49c-41dd-999b-1133e59064c1</t>
  </si>
  <si>
    <t>Moh Said, Enik Kuriyati</t>
  </si>
  <si>
    <t>https://build.fillout.com/editor/kdFWQQWTckus/results?sessionId=a3c571aa-9883-4f2f-a1ee-031faf043ed4</t>
  </si>
  <si>
    <t>d79989dc-b4eb-4f02-9181-f29afcd70183</t>
  </si>
  <si>
    <t>Wed May 27 2026 11:20:00 GMT+0700 (Western Indonesia Time)</t>
  </si>
  <si>
    <t>Wed May 27 2026 10:33:00 GMT+0700 (Western Indonesia Time)</t>
  </si>
  <si>
    <t>https://prod-fillout-oregon-s3.s3.us-west-2.amazonaws.com/orgid-431168/flowpublicid-kdFWQQWTckus/2c1140e5-5bbd-4886-bb68-6b6ae842fbdc-HYRhUnmXFA0rVZstwUFDeRaQeVKMx3LiV5ud0zmjRIWnWLra7mk69gf7J7vJc8ZxmroXAOGhSK3wBHfnN6iaQsAyn1Ilgj4YM6Y/Screenshot_20260526_172008_CamScanner.jpg</t>
  </si>
  <si>
    <t>19/05/2026 15:09:35</t>
  </si>
  <si>
    <t>Zesi Marontika</t>
  </si>
  <si>
    <t>Kahuripan Nirwana CB-7/23 Rt 003 Rw 009 Sumput</t>
  </si>
  <si>
    <t>https://prod-fillout-oregon-s3.s3.us-west-2.amazonaws.com/orgid-431168/flowpublicid-kdFWQQWTckus/83669e89-5556-4f19-a5cd-838501efcdfb-8WmkO0gQzFCVhcjH3WPp9e16cHIv3Hn4DgFMUkxdgg4AVfcqHxF9UMCWylJzXUNUI5JXf18RMfZxP3P6YRWxGdQydRoz2q78Kof/1001049393.jpg</t>
  </si>
  <si>
    <t>19/05/2026 15:19:45</t>
  </si>
  <si>
    <t>https://build.fillout.com/editor/b6saBAA7ojus/results?sessionId=99e8f3bc-99db-4c75-9ca1-8c8b22eaf04d, https://build.fillout.com/editor/b6saBAA7ojus/results?sessionId=75c897ee-109b-4eec-80e5-0055fbadb354, https://build.fillout.com/editor/b6saBAA7ojus/results?sessionId=671806e7-4e5c-4ad9-aebd-dcdfbc79576c, https://build.fillout.com/editor/b6saBAA7ojus/results?sessionId=3aa34de2-8ed2-4503-9b2b-e1079d9495e2</t>
  </si>
  <si>
    <t>https://prod-fillout-oregon-s3.s3.us-west-2.amazonaws.com/orgid-431168/flowpublicid-kdFWQQWTckus/ec5bb73d-6eee-4eff-a933-0e89739b8fe5-9KD6SVTIji9aUklGeZCp9buNmBqa8l2ERtOWhLm4lnCImC6zjgdFPOpB32hBmr897Emxgk4ttZ8zBPqqxKz7U9TJQcDfKto6zLu/1001049377.jpg</t>
  </si>
  <si>
    <t>27/05/2026 04:06:58</t>
  </si>
  <si>
    <t>https://prod-fillout-oregon-s3.s3.us-west-2.amazonaws.com/orgid-431168/flowpublicid-kdFWQQWTckus/ec0b03ea-3993-4d7d-a77b-9df354789168-KooXv5jJS6WoGVMCW4Wn1sDOmATQXyTa3uny2WUiTAm36M3ygM6WefGK6RmP3wakwkTvp9vTI0yBUVq3S0buD2hBP56Cub0dWXJ/1001049376.jpg</t>
  </si>
  <si>
    <t>27/05/2026 04:00:29</t>
  </si>
  <si>
    <t>Rizal Krisdiantoro, Zesi Marontikah, Arsyila Balqis Inara</t>
  </si>
  <si>
    <t>https://build.fillout.com/editor/kdFWQQWTckus/results?sessionId=d79989dc-b4eb-4f02-9181-f29afcd70183</t>
  </si>
  <si>
    <t>27/05/2026 04:07:44</t>
  </si>
  <si>
    <t>cea85c99-1d57-42df-bf67-ddf10d98ed63</t>
  </si>
  <si>
    <t>Wed May 27 2026 11:51:00 GMT+0700 (Western Indonesia Time)</t>
  </si>
  <si>
    <t>Wed May 27 2026 11:32:00 GMT+0700 (Western Indonesia Time)</t>
  </si>
  <si>
    <t>https://prod-fillout-oregon-s3.s3.us-west-2.amazonaws.com/orgid-431168/flowpublicid-kdFWQQWTckus/9feb11f5-734d-4461-8257-aadb86093ed1-nXwpUiirQ988NTYn55WKfuzyALG9l5pzfEGSziIZfIdKeJ03JPEKYpYLHxgVsaRkhDvxwA2mVCfZma3q9hnfOn2Fvj5cdz0b51P/Screenshot_20260526_171328_CamScanner.jpg</t>
  </si>
  <si>
    <t>26/05/2026 11:36:23</t>
  </si>
  <si>
    <t>https://build.fillout.com/editor/b6saBAA7ojus/results?sessionId=e7a6313d-275b-4353-aa34-453f336bf7eb, https://build.fillout.com/editor/b6saBAA7ojus/results?sessionId=f86ca260-0040-4c18-a77b-fd3ef7f7dcc9</t>
  </si>
  <si>
    <t>Tawangsari Rt 005 Rw 016 Kejapanan-Gempol</t>
  </si>
  <si>
    <t>https://prod-fillout-oregon-s3.s3.us-west-2.amazonaws.com/orgid-431168/flowpublicid-kdFWQQWTckus/d5265cd0-caea-4647-9f48-48355cf46b7d-fBKbLsHUMAPSjNiDwQllRJjAOgDpB5iU49HrrciIBKDdwynRj9VtZcf6ahDpAWJP2CIf9Ivm3T0xyThbeAutwj4ppbYby9I2hW2/1001049444.jpg</t>
  </si>
  <si>
    <t>26/05/2026 11:35:52</t>
  </si>
  <si>
    <t>Keterangan:</t>
  </si>
  <si>
    <t>1. Milik Sendiri</t>
  </si>
  <si>
    <t>1. Marmer/Granit</t>
  </si>
  <si>
    <t>1. Tembok</t>
  </si>
  <si>
    <t>1. Beton</t>
  </si>
  <si>
    <t>2. Kontrak/Sewa</t>
  </si>
  <si>
    <t>2. Keramik</t>
  </si>
  <si>
    <t>2. Plesteran Anyaman Bambu/Kawat</t>
  </si>
  <si>
    <t>2. Genteng</t>
  </si>
  <si>
    <t>3. Bebas Sewa</t>
  </si>
  <si>
    <t>3. Parket/Vinil/Permadani</t>
  </si>
  <si>
    <t>3. Kayu/Papan/Gipsum/GRC/Calciboard</t>
  </si>
  <si>
    <t>3. Seng</t>
  </si>
  <si>
    <t>21/05/2026 02:53:49</t>
  </si>
  <si>
    <t>https://prod-fillout-oregon-s3.s3.us-west-2.amazonaws.com/orgid-431168/flowpublicid-kdFWQQWTckus/c5d294b0-d491-4243-8512-0f8df50a411a-a4dKjq2QUOzMmvLdcv2Srx9Rii7LNsmSuqI25R2ICYk6ikdA60u8e6O4o3NitKdpdUdXEYayZutSpL75n8vVObgPtUSF4nweeMn/1001049445.jpg</t>
  </si>
  <si>
    <t>4. Dinas</t>
  </si>
  <si>
    <t>4. Ubin/Tegel/Teraso</t>
  </si>
  <si>
    <t>4. Anyaman Bambu</t>
  </si>
  <si>
    <t>4. Asbes</t>
  </si>
  <si>
    <t>5. Lainnya</t>
  </si>
  <si>
    <t>5. Kayu/Papan</t>
  </si>
  <si>
    <t>5. Batang Kayu</t>
  </si>
  <si>
    <t>6. Semen/Bata Merah</t>
  </si>
  <si>
    <t>6. Bambu</t>
  </si>
  <si>
    <t>https://prod-fillout-oregon-s3.s3.us-west-2.amazonaws.com/orgid-431168/flowpublicid-kdFWQQWTckus/41d87a2d-ff09-4dea-b0cd-eab026cc6b52-eFEkhGWAaxQw6eT19t7yvsg78caO6BWccsxAgQNqbM4PP3yictgR2RzN9rcDsnsWANxQQe90ULG7YfqZFDEyjTv6FbABqkj3TiL/1001049446.jpg</t>
  </si>
  <si>
    <t>7. Bambu</t>
  </si>
  <si>
    <t>7. Lainnya</t>
  </si>
  <si>
    <t>18/05/2026 03:18:08</t>
  </si>
  <si>
    <t>7. Jerami/Ijuk/Daun-Daunan/Rumbia</t>
  </si>
  <si>
    <t>8. Tanah</t>
  </si>
  <si>
    <t>8. Lainnya</t>
  </si>
  <si>
    <t>9. Lainnya</t>
  </si>
  <si>
    <t>Fasilitas BAB</t>
  </si>
  <si>
    <t>Nur Kholis, Dwi Kartika Sari, Annisa Ulil Albab</t>
  </si>
  <si>
    <t>https://build.fillout.com/editor/kdFWQQWTckus/results?sessionId=cea85c99-1d57-42df-bf67-ddf10d98ed63</t>
  </si>
  <si>
    <t>18/05/2026 03:22:22</t>
  </si>
  <si>
    <t>Jenis Kloset</t>
  </si>
  <si>
    <t>Tempat Akhir Pembuangan Tinja</t>
  </si>
  <si>
    <t>Wed May 27 2026 14:59:00 GMT+0700 (Western Indonesia Time)</t>
  </si>
  <si>
    <t>https://build.fillout.com/editor/b6saBAA7ojus/results?sessionId=5f9aa0dc-ecaf-4e70-8ab4-841d9767ede1, https://build.fillout.com/editor/b6saBAA7ojus/results?sessionId=8270a659-cb30-43a8-a5b5-85e74da007e8, https://build.fillout.com/editor/b6saBAA7ojus/results?sessionId=116a1164-b09b-44dc-a995-27e0e296242d, https://build.fillout.com/editor/b6saBAA7ojus/results?sessionId=150d1d50-be21-4603-9829-952ccbd06ce0, https://build.fillout.com/editor/b6saBAA7ojus/results?sessionId=54a986c1-d24d-4daf-8637-24cd3c467094</t>
  </si>
  <si>
    <t>18/05/2026 03:26:21</t>
  </si>
  <si>
    <t>15/05/2026 13:29:09</t>
  </si>
  <si>
    <t>4,5</t>
  </si>
  <si>
    <t>15/05/2026 13:39:20</t>
  </si>
  <si>
    <t>Agung Sudarmawan, Endang Sulistyawati, Rifdah Ilmi Zahirah, Syifa Talitha Almira, Muhammad Raihan Firdaus</t>
  </si>
  <si>
    <t>https://build.fillout.com/editor/kdFWQQWTckus/results?sessionId=5dfc93ed-b47b-4a65-935e-cc592bc2f23f</t>
  </si>
  <si>
    <t>f08754ed-1251-4592-92ed-6ab10bb45f80</t>
  </si>
  <si>
    <t>Wed May 27 2026 15:19:00 GMT+0700 (Western Indonesia Time)</t>
  </si>
  <si>
    <t>https://prod-fillout-oregon-s3.s3.us-west-2.amazonaws.com/orgid-431168/flowpublicid-kdFWQQWTckus/cd642ce6-def3-467b-9c6d-b81284ff5729-lYE1jAVx2l26mtfqxq5ZRilLMzaa41e0OrgIm5ypQwWweupWx6J5yBuvUhUqvvCRcobF3bfEy4Zz77fXjSVPJdHvwAxbvtDJYxJ/IMG-20260527-WA0007.jpg</t>
  </si>
  <si>
    <t>https://build.fillout.com/editor/b6saBAA7ojus/results?sessionId=bcca1585-93b1-4827-931e-97ecb886dbff, https://build.fillout.com/editor/b6saBAA7ojus/results?sessionId=29f3ba27-5247-41eb-abac-d9fb0e0e1f5b, https://build.fillout.com/editor/b6saBAA7ojus/results?sessionId=245df0c9-1167-4aee-95a4-248a60f5a0b5</t>
  </si>
  <si>
    <t>350</t>
  </si>
  <si>
    <t>195000</t>
  </si>
  <si>
    <t>https://prod-fillout-oregon-s3.s3.us-west-2.amazonaws.com/orgid-431168/flowpublicid-kdFWQQWTckus/63f4ac60-0c94-4eb6-a713-80f228e5ce33-ZhV1UOpk96b6YAn1pfYoFSC4hscaZVVzZ68X6nqMesP4VIYqapIllFfc3ReAvV7XPP1YvkxpI5Vn3oatDI9Ftz2ghpavlNjpASH/IMG-20260527-WA0004.jpg</t>
  </si>
  <si>
    <t>Jumlah Penduduk</t>
  </si>
  <si>
    <t>https://prod-fillout-oregon-s3.s3.us-west-2.amazonaws.com/orgid-431168/flowpublicid-kdFWQQWTckus/9915af4d-ca88-451b-96e6-b950f2b03b08-AiYe0IgVoGUGP6hSfbzQrxICJA8jJkid71iS3D8G9bPpx0DeOghD4qaCN3YlmJd7j80M2z5nR8Sfrn7ExZKwkeyr8QynzbDVusk/IMG-20260527-WA0005.jpg</t>
  </si>
  <si>
    <t>https://prod-fillout-oregon-s3.s3.us-west-2.amazonaws.com/orgid-431168/flowpublicid-kdFWQQWTckus/d4497444-4bf9-4859-ba0a-af59e5d17320-m21KF2XU2VhspwTupkiN0nU1xxxcC21FB0giLhv6U6WoCn1geFW6TY3mvltX6V9WSBKkc7HtITbyyVLLzwWA0ehE3YD4xyIMcNA/IMG-20260527-WA0006.jpg</t>
  </si>
  <si>
    <t>Abdul Jadid Mahfudi, Siti Sutikhat</t>
  </si>
  <si>
    <t>https://build.fillout.com/editor/kdFWQQWTckus/results?sessionId=f08754ed-1251-4592-92ed-6ab10bb45f80</t>
  </si>
  <si>
    <t>Wed May 27 2026 15:34:00 GMT+0700 (Western Indonesia Time)</t>
  </si>
  <si>
    <t>https://build.fillout.com/editor/b6saBAA7ojus/results?sessionId=e2d3a6f7-9cf1-4986-bf2e-19c0f90a5f51, https://build.fillout.com/editor/b6saBAA7ojus/results?sessionId=fd82ed35-dc08-4c8c-b3a2-505953d117c2, https://build.fillout.com/editor/b6saBAA7ojus/results?sessionId=feccb4ae-2643-49f1-b8f6-d5bed26e27d8</t>
  </si>
  <si>
    <t>Persentase penduduk menurut profesi</t>
  </si>
  <si>
    <t>Muhammad Wahyudi, Listiana Iva Ramawati, Muhammad Davin Aidan Syahm, Muhammad Azril Haikal Ramadhan</t>
  </si>
  <si>
    <t>https://build.fillout.com/editor/kdFWQQWTckus/results?sessionId=60b21873-ab69-4e18-afea-f356b020a1d0</t>
  </si>
  <si>
    <t>Wed May 27 2026 16:10:00 GMT+0700 (Western Indonesia Time)</t>
  </si>
  <si>
    <t>Wed May 27 2026 15:55:00 GMT+0700 (Western Indonesia Time)</t>
  </si>
  <si>
    <t>https://build.fillout.com/editor/kdFWQQWTckus/results?sessionId=4668dcb1-c0fe-4148-8132-4e4d350f5916</t>
  </si>
  <si>
    <t>Wed May 27 2026 16:30:00 GMT+0700 (Western Indonesia Time)</t>
  </si>
  <si>
    <t>Wed May 27 2026 16:17:00 GMT+0700 (Western Indonesia Time)</t>
  </si>
  <si>
    <t>https://build.fillout.com/editor/b6saBAA7ojus/results?sessionId=1a68a30d-5ceb-42f3-8bda-5dab784bc5b2, https://build.fillout.com/editor/b6saBAA7ojus/results?sessionId=dd52f1e3-98a5-4ac9-a0fa-6e150c82dc35, https://build.fillout.com/editor/b6saBAA7ojus/results?sessionId=05060cd2-cd6d-4734-b82b-5d1cb71817f6, https://build.fillout.com/editor/b6saBAA7ojus/results?sessionId=6036049b-519c-42dd-b0c6-fb2bb4fab308</t>
  </si>
  <si>
    <t>Herfi Rafianto, Sulistyorini, Maura Lisfi Alja'yah, Maura Lisfi Azzahra</t>
  </si>
  <si>
    <t>https://build.fillout.com/editor/kdFWQQWTckus/results?sessionId=a25e81cc-9991-428e-8e4f-bcaa2d74c8cd</t>
  </si>
  <si>
    <t>https://build.fillout.com/editor/b6saBAA7ojus/results?sessionId=fac01acc-f416-430c-bb52-feb18074317a, https://build.fillout.com/editor/b6saBAA7ojus/results?sessionId=0358eb9d-a47f-45b6-80c8-e71220650141, https://build.fillout.com/editor/b6saBAA7ojus/results?sessionId=73954135-6d5e-41cc-bf71-887f01c202e7</t>
  </si>
  <si>
    <t>Wed May 27 2026 16:32:00 GMT+0700 (Western Indonesia Time)</t>
  </si>
  <si>
    <t>1. Ada, digunakan oleh keluarga sendiri</t>
  </si>
  <si>
    <t>1. Leher Angsa</t>
  </si>
  <si>
    <t>1. Tangki Septik</t>
  </si>
  <si>
    <t>2. Ada, di MCK komunal</t>
  </si>
  <si>
    <t>2. Plengsengan dengan tutup</t>
  </si>
  <si>
    <t>2. Kolam/Sawah</t>
  </si>
  <si>
    <t>3. Ada, di MCK umum</t>
  </si>
  <si>
    <t>3. plengsengan tanpa tutup</t>
  </si>
  <si>
    <t>3. Lubang Tanah</t>
  </si>
  <si>
    <t>4. Ada, Keluarta tidak menggunakan</t>
  </si>
  <si>
    <t>4. Cemplung/Cubluk</t>
  </si>
  <si>
    <t>4. Pantai/Tanah Lapang/kebun</t>
  </si>
  <si>
    <t>5. Tidak Ada</t>
  </si>
  <si>
    <t>Sumber Air Minum Utama</t>
  </si>
  <si>
    <t>Sumber Penerangan utama</t>
  </si>
  <si>
    <t>Jumlah Keluarga menurut Daya Terpasang</t>
  </si>
  <si>
    <t>Rata-rata pengeluaran listrik menurut daya terpasang</t>
  </si>
  <si>
    <t>Rata-Rata Pengeluaran Listrik Sebulan (Rp)</t>
  </si>
  <si>
    <t>Rata-Rata Pengeluaran Pulsa dan Internet Sebulan (Rp)</t>
  </si>
  <si>
    <t>Muali Widodo, Jami'iyah, Dilta Aliyasa</t>
  </si>
  <si>
    <t>https://build.fillout.com/editor/kdFWQQWTckus/results?sessionId=6c29b1a6-7265-4101-9cca-53232d30663c</t>
  </si>
  <si>
    <t>Wed May 27 2026 17:19:00 GMT+0700 (Western Indonesia Time)</t>
  </si>
  <si>
    <t>Wed May 27 2026 16:44:00 GMT+0700 (Western Indonesia Time)</t>
  </si>
  <si>
    <t>https://build.fillout.com/editor/b6saBAA7ojus/results?sessionId=a231b5f9-3096-4bef-8ede-8b55897bf93f, https://build.fillout.com/editor/b6saBAA7ojus/results?sessionId=89e7c999-f9d0-4094-b3af-61c9f2c80304</t>
  </si>
  <si>
    <t>Moch.Iksan, Siti Satuni, Sinta Iga Mawarni, Muhammad Kenzy Agus Tiyan</t>
  </si>
  <si>
    <t>https://build.fillout.com/editor/kdFWQQWTckus/results?sessionId=1ec65024-a879-4a59-afdf-d84ec50f8d9f</t>
  </si>
  <si>
    <t xml:space="preserve">  </t>
  </si>
  <si>
    <t>Wed May 27 2026 18:32:00 GMT+0700 (Western Indonesia Time)</t>
  </si>
  <si>
    <t>Wed May 27 2026 18:05:00 GMT+0700 (Western Indonesia Time)</t>
  </si>
  <si>
    <t>Abd Rokhim, Erna Laila, Maulana Ade Lintang Pratama, Maulans Rizki Tirta</t>
  </si>
  <si>
    <t>https://build.fillout.com/editor/kdFWQQWTckus/results?sessionId=b1cfaa1f-3aad-4586-8c65-2f55cf02d761</t>
  </si>
  <si>
    <t>e3828b79-531b-48ea-9bf0-90b9ce2674b4</t>
  </si>
  <si>
    <t>Wed May 27 2026 18:33:00 GMT+0700 (Western Indonesia Time)</t>
  </si>
  <si>
    <t>https://prod-fillout-oregon-s3.s3.us-west-2.amazonaws.com/orgid-431168/flowpublicid-kdFWQQWTckus/7efa52be-6312-4dca-a558-5619361dd6a1-ZhbOHPnK4Ebk32w2ztchvn1JySh3bVyspGhRLfjrKA4spJVgQFjCspbAfWyV4ebw0Ieiwldc2o0H70S4G23FX5RUXYq5yDfCrM8/WA_1779882010502.jpg</t>
  </si>
  <si>
    <t>https://prod-fillout-oregon-s3.s3.us-west-2.amazonaws.com/orgid-431168/flowpublicid-kdFWQQWTckus/563d8ee3-dcf4-493c-83ee-bfc501654b72-oDKFqVBM90nBVMikZ3y9igHSAVq8EeGB1Hts6r4d2RiS3jBtWWJPi2qquY45cYFsEbdxLfOwhyqumH5yKTyo9FQK1x15SNRqvvO/1000431337.jpg</t>
  </si>
  <si>
    <t>b8a3c68f-7327-493c-b761-5169e3aafc49</t>
  </si>
  <si>
    <t>https://prod-fillout-oregon-s3.s3.us-west-2.amazonaws.com/orgid-431168/flowpublicid-kdFWQQWTckus/b260de66-8cf1-402d-972f-3979b76c54ad-5dyOu5y7AQdB5rsejtJJ6T54EEtmQUD4e0sm2J7MoqrbJGrcZJQNT9etihJYWKDpywxyHcV5QNgUa7LXy9YXLFpfO2ZB5JG7CaD/WhatsApp-Image-2026-05-29-at-11.32.56.jpg</t>
  </si>
  <si>
    <t>https://prod-fillout-oregon-s3.s3.us-west-2.amazonaws.com/orgid-431168/flowpublicid-kdFWQQWTckus/3a35dcd4-ec3b-45c9-aae6-af021c62dfac-XhJWDeBF6DlAPW6nCfWmzn5J0hpsRVrDTtnTfTOZ4am57wkPARkF4vRao98Bp8PNqgya5SPIix0OyWJ1a1f3kvO84a60ewNmQGT/1000442995.jpg</t>
  </si>
  <si>
    <t>https://prod-fillout-oregon-s3.s3.us-west-2.amazonaws.com/orgid-431168/flowpublicid-kdFWQQWTckus/7ead538c-85bf-44de-ad1f-00b108095bd0-L3nyYncvTNzh6dKKEysVqQAHtQUHJxQMgqjx7PnRLRyiG7Iv0I6hbDws372ysjfxQurtEZ49KPKwU27K74kV2S75PK5ZdQ9sUD6/1000442998.jpg</t>
  </si>
  <si>
    <t>https://prod-fillout-oregon-s3.s3.us-west-2.amazonaws.com/orgid-431168/flowpublicid-kdFWQQWTckus/227f64a0-3bc3-40ff-9a19-351ee4fd76a4-p9qdCiDig6nKzt6UNrwyk6IyzCyzLnJDQT0TxrFYN0YeVSgr1z27Rzgjpc2xH3L4JLATqmfvV7M4cWK6MkxGDo0ejusSGR3vBNd/WhatsApp-Image-2026-05-29-at-11.32.56-(2).jpg</t>
  </si>
  <si>
    <t>https://prod-fillout-oregon-s3.s3.us-west-2.amazonaws.com/orgid-431168/flowpublicid-kdFWQQWTckus/220753bf-78a5-4921-8087-a693f17f001c-p6lNdo7LLPbtJKb5vpeXWFN2Hh5TPoMvzzMfZCCWPU0pvqN2wmoJomCr82LWyQOa2ODoUrrop2L5Il0QKzD3nHHEuyLIBO4JJKW/WhatsApp-Image-2026-05-29-at-11.32.55.jpg</t>
  </si>
  <si>
    <t>https://build.fillout.com/editor/kdFWQQWTckus/results?sessionId=e3828b79-531b-48ea-9bf0-90b9ce2674b4</t>
  </si>
  <si>
    <t>Wed May 27 2026 18:52:00 GMT+0700 (Western Indonesia Time)</t>
  </si>
  <si>
    <t>https://prod-fillout-oregon-s3.s3.us-west-2.amazonaws.com/orgid-431168/flowpublicid-kdFWQQWTckus/1500af9f-51ed-4f12-ab80-8f51d82134d9-V3nOjENo2CJRgw2ouKDHpEYHZsFEk3hS2YGkg9JzrKhdKU86LV4jHeSuFwxuscnXXETKL6f7smyvDoUv4vzoOzw6IudsX9syzh3/WhatsApp-Image-2026-05-29-at-11.32.56-(1).jpg</t>
  </si>
  <si>
    <t>https://build.fillout.com/editor/b6saBAA7ojus/results?sessionId=d4b802fc-947c-47fe-84fd-24c5a226391b, https://build.fillout.com/editor/b6saBAA7ojus/results?sessionId=5622b498-ee0e-4f71-a0bf-c6b4d675654b, https://build.fillout.com/editor/b6saBAA7ojus/results?sessionId=4f3b8c4f-47c7-4b85-870d-23a8b4945202</t>
  </si>
  <si>
    <t>akhmad riduwan, ismaqil ilailis, fikri ismawansyah, arva auziansyah mahardika</t>
  </si>
  <si>
    <t>https://build.fillout.com/editor/kdFWQQWTckus/results?sessionId=4d1c28d4-331c-47fe-aa4f-d3326100479a</t>
  </si>
  <si>
    <t>https://build.fillout.com/editor/b6saBAA7ojus/results?sessionId=87ac02bd-1eb1-47d4-9989-8cfaa8f0f1e3, https://build.fillout.com/editor/b6saBAA7ojus/results?sessionId=7465f122-c677-48a0-82e6-563a33989e7b</t>
  </si>
  <si>
    <t>Wiwit Agustion, Dewi Purwita Sari, Qiana Alisha Ramadhani, Aisyah Ayunindya Agustin</t>
  </si>
  <si>
    <t>https://build.fillout.com/editor/kdFWQQWTckus/results?sessionId=00c5a069-f475-4a53-8ce9-bd8a26668cf7</t>
  </si>
  <si>
    <t>Wed May 27 2026 18:54:00 GMT+0700 (Western Indonesia Time)</t>
  </si>
  <si>
    <t>https://build.fillout.com/editor/b6saBAA7ojus/results?sessionId=20287e3d-08ac-402f-8df0-b66ca560170b, https://build.fillout.com/editor/b6saBAA7ojus/results?sessionId=143e963b-fe63-48cf-812e-0d2dd9b3018c, https://build.fillout.com/editor/b6saBAA7ojus/results?sessionId=061c2f0b-83a2-4512-9f14-f3e5406ce872</t>
  </si>
  <si>
    <t>hadi sunarto, wenti handayani, muhammad erwin agus harianto, muhammad kenzo mahardika alfarisqi</t>
  </si>
  <si>
    <t>https://build.fillout.com/editor/kdFWQQWTckus/results?sessionId=50a0ff9c-2008-4b43-898d-93d27393ae33</t>
  </si>
  <si>
    <t>bb531bab-ad3e-4c7c-b506-8baa93be3ea6</t>
  </si>
  <si>
    <t>https://prod-fillout-oregon-s3.s3.us-west-2.amazonaws.com/orgid-431168/flowpublicid-kdFWQQWTckus/e0aabfd2-af6c-4bbf-ac92-5da2bcd1b0cb-AgjQ0ZcxP4u3XLUAZKPZvaj5IzZg8a6zyHmH5OG2wyXhp03R3AvnewkQI866JQnp5LQoNfxMasFDAIy3ZjsjBHmSSJ97PZ3R9Pf/IMG-20260607-WA0001.jpg</t>
  </si>
  <si>
    <t>cc21cd02-04f7-435b-834a-8c44c6a6b939</t>
  </si>
  <si>
    <t>Wed May 27 2026 18:49:00 GMT+0700 (Western Indonesia Time)</t>
  </si>
  <si>
    <t>https://prod-fillout-oregon-s3.s3.us-west-2.amazonaws.com/orgid-431168/flowpublicid-kdFWQQWTckus/8da1b47f-a4a5-401b-adb4-6c13be710c04-8WXu9XVNeo6V6RjS4SVCnexnyMBZpswGbT7lRPGIzdxVq3w2RdDyfS7sDkXPBkrlNLE8mUJiWH4vOKsVz7ApI7FkVyDShpjsIpu/IMG-20260527-WA0029.jpg</t>
  </si>
  <si>
    <t>https://prod-fillout-oregon-s3.s3.us-west-2.amazonaws.com/orgid-431168/flowpublicid-kdFWQQWTckus/24a57247-0e63-43b7-9a9c-b8ed87e255a7-Y7lAq7OVlU7J9AdYsXfc7fUDpsAqkEzcwa5bk8WAQwJ9izFB4aRQtyTOrvtBvJ5dGp6ELi26GnZWgCvstsfb7ByFQyYEbbTmsfm/1000002923.jpg</t>
  </si>
  <si>
    <t>https://prod-fillout-oregon-s3.s3.us-west-2.amazonaws.com/orgid-431168/flowpublicid-kdFWQQWTckus/c4e46514-15b7-4b5a-a1b5-88da46e9e2cb-jmu0e2FaXX7DuQPmM99XnjtI1lZ8TpA0WixzQS2MfgkOl5VQEJ9t1gwr0uYdy8KO2zQcTzrezYyGD1yL0xzrhDxeRl9nJBXQgpg/1000431337.jpg</t>
  </si>
  <si>
    <t>https://prod-fillout-oregon-s3.s3.us-west-2.amazonaws.com/orgid-431168/flowpublicid-kdFWQQWTckus/739d44da-ef99-4b63-8e17-6c5e45828b62-CCyI3C3E8bDhsD82DKOBe7IUEvxHgrlZF7f5sEo8wZGCAs4I9pthzWeZjid955HNW6vHsxsEbmL9vwgFuWZgxfDRjz3cQ0HTUKX/1000002950.jpg</t>
  </si>
  <si>
    <t>https://prod-fillout-oregon-s3.s3.us-west-2.amazonaws.com/orgid-431168/flowpublicid-kdFWQQWTckus/206c28cd-f7b5-4098-bcfa-dfc51a6cfb18-NwGKXx3ZAOe43oTTny3K7t1mGNucGSAqIeiy1GGfBqpnIGGqCr4rnzRASMfF89kMbSmcmHMw4EJzAXjvwqTrRteF4ENm5umxvgh/1000442995.jpg</t>
  </si>
  <si>
    <t>https://prod-fillout-oregon-s3.s3.us-west-2.amazonaws.com/orgid-431168/flowpublicid-kdFWQQWTckus/d53fe94a-31f0-4ec2-a0e8-0d95d59e94f2-udfU1ma01L5znnoeWdh5Zba1aPDglc4iaJDcVSyGpw211lcPJsQ2Z6zZCJ1LfatqvUdhVc7RtJh3EeqUue61RazKCLiSAnKzfno/1000002954.jpg</t>
  </si>
  <si>
    <t>https://build.fillout.com/editor/b6saBAA7ojus/results?sessionId=9d092097-f9e3-48d4-a9b1-121d7ef793f8, https://build.fillout.com/editor/b6saBAA7ojus/results?sessionId=418e69ce-566b-40f5-bccc-7d0fe5f1bba3</t>
  </si>
  <si>
    <t>https://prod-fillout-oregon-s3.s3.us-west-2.amazonaws.com/orgid-431168/flowpublicid-kdFWQQWTckus/3a0aa13c-1c08-49df-a3d5-00d5d10cf24a-9Hrswf2pgfpTuqGhd0W5yGPfI41bku2dRHnnGi38nsWrsydbmtjiMGkwhMQVbHhrKDaQzGsaiqFA0rimK89BmMHhAsmsxW1VDAh/1000442998.jpg</t>
  </si>
  <si>
    <t>Juli Sukariyanto, Ike Dewi Lestari, Rama Lesta Ariyanto, Herjuna Wijayanto</t>
  </si>
  <si>
    <t>https://build.fillout.com/editor/kdFWQQWTckus/results?sessionId=cc21cd02-04f7-435b-834a-8c44c6a6b939</t>
  </si>
  <si>
    <t>Wed May 27 2026 19:09:00 GMT+0700 (Western Indonesia Time)</t>
  </si>
  <si>
    <t>https://build.fillout.com/editor/b6saBAA7ojus/results?sessionId=4ee701a7-f12e-48ae-bcea-d6520fb59775, https://build.fillout.com/editor/b6saBAA7ojus/results?sessionId=a969197a-6ace-40bb-9e2e-bdd3f21ed7e9</t>
  </si>
  <si>
    <t>siamah, muhammad khafid ardiansyah</t>
  </si>
  <si>
    <t>https://build.fillout.com/editor/kdFWQQWTckus/results?sessionId=a0478f3c-118c-44f2-b5f8-981b87476a6a</t>
  </si>
  <si>
    <t>Wed May 27 2026 19:07:00 GMT+0700 (Western Indonesia Time)</t>
  </si>
  <si>
    <t>1. Air Kemasan Bermerk</t>
  </si>
  <si>
    <t>1. Listrik PLN Dengan Meteran</t>
  </si>
  <si>
    <t>1. 450 VA</t>
  </si>
  <si>
    <t>2. Air Isi Ulang</t>
  </si>
  <si>
    <t>2. Listrik PLN tanpa Meteran</t>
  </si>
  <si>
    <t>2. 900 VA</t>
  </si>
  <si>
    <t>3. Leding</t>
  </si>
  <si>
    <t>https://build.fillout.com/editor/kdFWQQWTckus/results?sessionId=5f6b8e30-beb4-45e0-947d-ca14262ca287</t>
  </si>
  <si>
    <t>3. Listrik Non PLN</t>
  </si>
  <si>
    <t>3. 1300 - 2200 VA</t>
  </si>
  <si>
    <t>4. Sumur Bor/pompa</t>
  </si>
  <si>
    <t>Wed May 27 2026 19:20:00 GMT+0700 (Western Indonesia Time)</t>
  </si>
  <si>
    <t>4. Bukan Listrik</t>
  </si>
  <si>
    <t>4. &gt; 2200 VA</t>
  </si>
  <si>
    <t>5. Sumur Terlindung</t>
  </si>
  <si>
    <t>6. Sumur Tidak Terlindung</t>
  </si>
  <si>
    <t>7. mata Air Terlindung</t>
  </si>
  <si>
    <t>8. Mata Air Tidak Terlindung</t>
  </si>
  <si>
    <t>9. Air Permukaan</t>
  </si>
  <si>
    <t>10. Air Hujan</t>
  </si>
  <si>
    <t>11. Lainnya</t>
  </si>
  <si>
    <t>bf22ecf7-5e30-44ae-97d8-29bf015e0a42</t>
  </si>
  <si>
    <t>https://prod-fillout-oregon-s3.s3.us-west-2.amazonaws.com/orgid-431168/flowpublicid-kdFWQQWTckus/3e89524d-00b5-4a57-b1c0-faaa73c16504-TolTvFRr2fzduEbVpgKYSR2ylRcEWoSxBYzpTvE1WpKwevJWf35Iyz8rcGfepJBkKEpw02qxeuNRz24dLEq7xmY3ve7hVZe4dLf/WA_1779937807602.jpg</t>
  </si>
  <si>
    <t>sabar, maning</t>
  </si>
  <si>
    <t>https://build.fillout.com/editor/kdFWQQWTckus/results?sessionId=41d6303c-fc9f-4b8c-a67a-02509abce227</t>
  </si>
  <si>
    <t>Dini Ekawati</t>
  </si>
  <si>
    <t>df490647-ac22-494f-97ca-fd6febee59df</t>
  </si>
  <si>
    <t>Wed May 27 2026 19:33:00 GMT+0700 (Western Indonesia Time)</t>
  </si>
  <si>
    <t>Waung RT 006 RT 003</t>
  </si>
  <si>
    <t>https://prod-fillout-oregon-s3.s3.us-west-2.amazonaws.com/orgid-431168/flowpublicid-kdFWQQWTckus/9649ebca-9574-4bc3-9bdd-157fac2241d1-qqrHiMUnste1jymGt0VqpTRJzrmoS4XzSagAsIuYK9q6xbufdX4lNdHn0Uh5eVH2kvOVFB3t2BPpDDv1gR255BrK6bvGNFXLOlg/WhatsApp-Image-2026-05-27-at-19.30.17.jpg</t>
  </si>
  <si>
    <t>320000</t>
  </si>
  <si>
    <t>https://prod-fillout-oregon-s3.s3.us-west-2.amazonaws.com/orgid-431168/flowpublicid-kdFWQQWTckus/76b2f0c1-485d-4109-886c-d66559e58927-V5PNn0G8Y6ZRD3oCycCsm9uyPE2z4dWAE9tBCKC3wyMdP4vtdXtp01HiuTGCg2M652XWmwk1onqUigagJByJPbI1k12CtimXx6A/1000438476.jpg</t>
  </si>
  <si>
    <t>https://prod-fillout-oregon-s3.s3.us-west-2.amazonaws.com/orgid-431168/flowpublicid-kdFWQQWTckus/d1c93816-1b78-4bd7-a2c5-150fedc04ebe-QHcr67UbHMmqvMWrcUI41ASCIYskTcpkesmsNuHYFmhFzNqjtIceERbWKcaEBYO5CCsFQDr6SPSDvOzZA2vhZM7Aw2eaSFPWaXq/1000438471.jpg</t>
  </si>
  <si>
    <t>https://prod-fillout-oregon-s3.s3.us-west-2.amazonaws.com/orgid-431168/flowpublicid-kdFWQQWTckus/231de628-4519-452e-ac7d-3b962ac34f06-fNOFUmh7XtqSRiGX7c1TVDSaZcSTOo5WQ9t2mqvv0La13yzKQ29qGv22OP8kHlxVIk6H4AMFhxgRa1BBoO3o6AXgyq09YkR0C6r/WhatsApp-Image-2026-05-25-at-14.24.10.jpg</t>
  </si>
  <si>
    <t>https://prod-fillout-oregon-s3.s3.us-west-2.amazonaws.com/orgid-431168/flowpublicid-kdFWQQWTckus/390bb826-6807-419e-af96-97abcc0afc02-oVOJfI7k4cqqGojotWSLqHhEznHBRB3wgzLvDY9dB3wRhNa06sntYiyfQ1ALK3LYv9VNhxRyem0wugMsCYcEQ6B9TqanyeFMKdQ/1000438473.jpg</t>
  </si>
  <si>
    <t>https://prod-fillout-oregon-s3.s3.us-west-2.amazonaws.com/orgid-431168/flowpublicid-kdFWQQWTckus/88ca3ee7-6573-48aa-80e3-c46b865e6ee5-cm15olI64AOOb0VNKyBOFAqIqrsPTc9Xui99Qem4OOVlR5eS5YMgcHwVwxRY229AZDp4clcaZeenw8oiugKR1XHVCcIp51e1bB2/WhatsApp-Image-2026-05-25-at-14.24.11-(1).jpg</t>
  </si>
  <si>
    <t>https://build.fillout.com/editor/b6saBAA7ojus/results?sessionId=f0e82ef5-4199-4f97-8818-cd1ddd11a144, https://build.fillout.com/editor/b6saBAA7ojus/results?sessionId=93a9e7ba-18fa-4a86-bc57-baeb62781a21, https://build.fillout.com/editor/b6saBAA7ojus/results?sessionId=978c66ba-46e0-4673-80f5-e06165780275, https://build.fillout.com/editor/b6saBAA7ojus/results?sessionId=c0eca4c2-c06c-47f2-84af-b8d5694ee43d</t>
  </si>
  <si>
    <t>bf42f402-498a-4712-8be0-c60ecd5636ae</t>
  </si>
  <si>
    <t>https://prod-fillout-oregon-s3.s3.us-west-2.amazonaws.com/orgid-431168/flowpublicid-kdFWQQWTckus/a4cfa1b8-cecf-458a-b2c4-8a8a97f77fba-aqYrF857uPmLJFUv1FV4ggvAAZ1wgl8ogFNTtEN8kEu88sk5zKCzkc938RxTlusf8ErF2AI3SPpNyXgvArP542xZaTH9JykKgp9/WhatsApp-Image-2026-05-25-at-14.24.11.jpg</t>
  </si>
  <si>
    <t>https://prod-fillout-oregon-s3.s3.us-west-2.amazonaws.com/orgid-431168/flowpublicid-kdFWQQWTckus/ec61a272-4194-4114-8059-1991be8bc9cf-IQiP2jga4lYyWNSQOCnKlUOPWG6e9mx6VvTNv0HImCUHwYsddTubHqhefZWqh4C6avRj6oEAwa0HTmJyMGuPky2Qd34OUyYfE96/WA_1780318955262.jpg</t>
  </si>
  <si>
    <t>290000</t>
  </si>
  <si>
    <t>m rofi'i zakaria, santi wulandari, muhammad azka abidzar pratama, muhammad dilan arka albiansyah</t>
  </si>
  <si>
    <t>https://build.fillout.com/editor/kdFWQQWTckus/results?sessionId=df490647-ac22-494f-97ca-fd6febee59df</t>
  </si>
  <si>
    <t>https://prod-fillout-oregon-s3.s3.us-west-2.amazonaws.com/orgid-431168/flowpublicid-kdFWQQWTckus/bfa9b4f5-2e5c-4b53-9673-29ee6f81914e-sU3l7yFhJhKt1ZeKKl4sX4Au6IXk24SJsHw01WBQGMxCEb901bKbKCtYzmlynOLcAm83Qlx3V1xVgQUBSa7zlmmgjkv6QzYhq07/1000002790.jpg</t>
  </si>
  <si>
    <t>ce435268-a5fa-421a-b38c-bc8619efb5ec</t>
  </si>
  <si>
    <t>Wed May 27 2026 19:45:00 GMT+0700 (Western Indonesia Time)</t>
  </si>
  <si>
    <t>https://prod-fillout-oregon-s3.s3.us-west-2.amazonaws.com/orgid-431168/flowpublicid-kdFWQQWTckus/2d19309e-28e9-4879-b444-8d0bb089a5d0-VxFyelMQEIWBKDMPTudQv1eqD40nt9GJTJdKUZ0Hmj7dIIbden8UQfdr90s3VepqLy0mCiBj7mqLfX3o88bRbkdqSCXv11JJFz7/WhatsApp-Image-2026-05-27-at-19.43.56.jpg</t>
  </si>
  <si>
    <t>https://prod-fillout-oregon-s3.s3.us-west-2.amazonaws.com/orgid-431168/flowpublicid-kdFWQQWTckus/606b2954-aa34-4f73-bf16-94902ff169dc-wLxXOJLOWAY88nGgpknAWYBE5famIKATbLECHc7CJQ2WKUfHhZcxCODxfOCBvstHJ0tXgCsXiiQuYiX9jduWZFa28PAUv7saoIZ/1000002792.jpg</t>
  </si>
  <si>
    <t>https://prod-fillout-oregon-s3.s3.us-west-2.amazonaws.com/orgid-431168/flowpublicid-kdFWQQWTckus/8cdb10f0-2a77-4502-92f1-06d7cd498606-zAGdUuJ9Sz2kSWbN531t72is2Z1NoT4CXsp6P79ft7PJwJ7nZVZ3Qnp7xyHokKoeYyLsNMDvhnb3l1CivWDbxt51yVo4uAkycYD/1000002794.jpg</t>
  </si>
  <si>
    <t>https://prod-fillout-oregon-s3.s3.us-west-2.amazonaws.com/orgid-431168/flowpublicid-kdFWQQWTckus/09da258d-55e4-465c-9cfc-e3a21aa86725-DAUJKzU23Et72Kg5ag7RZGvNOrEvtQ7CX17KSySpw0EDoCbqiWOmbp7oVBPUDcWPbxLLVCxEdEhfW2ZGHbqWXgcpNXwERlJMVxO/WhatsApp-Image-2026-05-25-at-14.24.10.jpg</t>
  </si>
  <si>
    <t>https://build.fillout.com/editor/b6saBAA7ojus/results?sessionId=43b2b713-bd8b-4c11-bf27-8c181176e58b, https://build.fillout.com/editor/b6saBAA7ojus/results?sessionId=df782483-8d3b-4a08-8cb5-99a67c260954, https://build.fillout.com/editor/b6saBAA7ojus/results?sessionId=ef109100-84d2-4c40-a290-b104c1401dae</t>
  </si>
  <si>
    <t>https://prod-fillout-oregon-s3.s3.us-west-2.amazonaws.com/orgid-431168/flowpublicid-kdFWQQWTckus/e5737266-38ae-4baf-b070-1c7f8ff607b1-6RBJ8QicsAzDDlKq3Jon3t81x9xfeQfSbyh75oMfRXVwd1gR3o2BZZZFELw1fmZ5LEcxxaUBGHQ5XL34YLtQxG4zTKDHWCJ5ZYP/WhatsApp-Image-2026-05-25-at-14.24.11-(1).jpg</t>
  </si>
  <si>
    <t>https://prod-fillout-oregon-s3.s3.us-west-2.amazonaws.com/orgid-431168/flowpublicid-kdFWQQWTckus/c62175c4-ff86-4c31-be3b-4f56cedfba58-yjzaYCGi5RJH22PqGUiDX17YVF3Jkb249DD6jiCGktfTox5Qmt5xVoDrXRidjgVoHbXrw9NkspUm8JYFe62qKa9OB60fnewdb1L/WhatsApp-Image-2026-05-25-at-14.24.11.jpg</t>
  </si>
  <si>
    <t>suroso, suntamah, putri indah lestari</t>
  </si>
  <si>
    <t>https://build.fillout.com/editor/kdFWQQWTckus/results?sessionId=ce435268-a5fa-421a-b38c-bc8619efb5ec</t>
  </si>
  <si>
    <t>Wed May 27 2026 19:56:00 GMT+0700 (Western Indonesia Time)</t>
  </si>
  <si>
    <t>https://build.fillout.com/editor/b6saBAA7ojus/results?sessionId=2c01ca58-d9d7-4cd0-88ea-7dceb3cff1f8, https://build.fillout.com/editor/b6saBAA7ojus/results?sessionId=d56df6bf-1915-4a89-a3ea-94cb6aa54683</t>
  </si>
  <si>
    <t>yateman tono, nur hayati, mas'ud ali khusen</t>
  </si>
  <si>
    <t>https://build.fillout.com/editor/kdFWQQWTckus/results?sessionId=6589cf37-e8e9-4f1b-bf0c-b6ae8d0071f8</t>
  </si>
  <si>
    <t>Wed May 27 2026 20:08:00 GMT+0700 (Western Indonesia Time)</t>
  </si>
  <si>
    <t>https://build.fillout.com/editor/b6saBAA7ojus/results?sessionId=8f26edf7-cf4a-4f78-94d4-79695c78d43a, https://build.fillout.com/editor/b6saBAA7ojus/results?sessionId=842ac27d-a306-4064-a83b-36b1b67542fa, https://build.fillout.com/editor/b6saBAA7ojus/results?sessionId=45e213bf-9157-47a1-9b4d-5d7f060ca125, https://build.fillout.com/editor/b6saBAA7ojus/results?sessionId=76a6780e-f197-4b5d-bac9-5e72a4bd07da, https://build.fillout.com/editor/b6saBAA7ojus/results?sessionId=367b3bd1-30e4-4d43-bcfc-4d6e5fad5f63</t>
  </si>
  <si>
    <t>c05a3498-e295-4b88-a44e-2efe4c1e2071</t>
  </si>
  <si>
    <t>https://prod-fillout-oregon-s3.s3.us-west-2.amazonaws.com/orgid-431168/flowpublicid-kdFWQQWTckus/b8e257f9-8c0a-41e3-ab2c-463020890d1d-5rgAmHGU54ve6eOHVftaZZtR3eE8LfsOdmpBPJnqavbTtl4a0bzFY32qdBl1j0a7Wh3SVk6soB1PLG8Okrvokej9P8Zkmk7d2SI/WA_1780498206945.jpg</t>
  </si>
  <si>
    <t>WaungUtara</t>
  </si>
  <si>
    <t>https://prod-fillout-oregon-s3.s3.us-west-2.amazonaws.com/orgid-431168/flowpublicid-kdFWQQWTckus/243fc0e0-c4b9-4d50-ac14-a86228b7ee87-g84LTO6WZNRoHIfFCkEaG96KGLzvRMJIWmNr54olwuLnFdWlonClGRZNOZnrxb9094YegzyMaw5j6uSAG0PHciAmcSJDy8uFwrk/1000002733.jpg</t>
  </si>
  <si>
    <t>https://prod-fillout-oregon-s3.s3.us-west-2.amazonaws.com/orgid-431168/flowpublicid-kdFWQQWTckus/45383b77-4dfd-441e-a2fa-651d42fc75ea-gC9L1OLOxKFIkhN6wDvVu1h5DXaCh1MokKJEXp1r9fSjLaXfbvo4MdIL41DuvYHZ71ufDxM2jaKBDVrhXh2ayjjZVzUdejFaPdQ/1000002735.jpg</t>
  </si>
  <si>
    <t>https://prod-fillout-oregon-s3.s3.us-west-2.amazonaws.com/orgid-431168/flowpublicid-kdFWQQWTckus/d6af288c-911e-425b-b855-a6c00dc704aa-cOsBu0G0EWoynV9y543sKeedVVcjRr5ziV11lIW8hljRZYKy1OUk6NaNQR8lLOLx9vO7KEq6brIXMVyEij6okki1hh7FbHuokNb/1000002737.jpg</t>
  </si>
  <si>
    <t>mokh. jainuri, waras wati, dewi novita sari, aditiya naufal wardana</t>
  </si>
  <si>
    <t>https://build.fillout.com/editor/kdFWQQWTckus/results?sessionId=7583a84a-1260-4990-a5df-ccc0bd0469db</t>
  </si>
  <si>
    <t>https://build.fillout.com/editor/b6saBAA7ojus/results?sessionId=25d21d01-0bd6-4d57-bcf1-9e51cf1781f2, https://build.fillout.com/editor/b6saBAA7ojus/results?sessionId=5d2e213e-76a8-49fd-874a-b69f2eae72bc, https://build.fillout.com/editor/b6saBAA7ojus/results?sessionId=bf01e5d2-4e42-4736-8dce-c2c96524fd65</t>
  </si>
  <si>
    <t>https://build.fillout.com/editor/b6saBAA7ojus/results?sessionId=5defac22-5006-4e28-931c-176805134d45, https://build.fillout.com/editor/b6saBAA7ojus/results?sessionId=d6486a66-9ff9-40b9-932b-178f60c74c2a, https://build.fillout.com/editor/b6saBAA7ojus/results?sessionId=ea50ddd2-95ad-443e-bc8e-3283b5a056c7, https://build.fillout.com/editor/b6saBAA7ojus/results?sessionId=632edc32-8be8-476b-8c6e-b464236c9e58</t>
  </si>
  <si>
    <t>https://build.fillout.com/editor/kdFWQQWTckus/results?sessionId=2c684514-d95f-43fc-a340-dd7e1fcf2ec5</t>
  </si>
  <si>
    <t>f1fe88e1-fd67-42ed-aa20-e2157972c985</t>
  </si>
  <si>
    <t>Wed May 27 2026 20:31:00 GMT+0700 (Western Indonesia Time)</t>
  </si>
  <si>
    <t>https://prod-fillout-oregon-s3.s3.us-west-2.amazonaws.com/orgid-431168/flowpublicid-kdFWQQWTckus/2bcfc538-81d6-4e48-a08a-e43be1421878-xhNldYvoqBD2cUyL3F12a1Y4oSnstS1Kf1SEt3RxJp4fe6rHyyAnclZzjxtKegpR6jVCNcpw70U1su0rYFrV1CzQQb90TukNfh3/KK-Slamet-Ismail.jpg</t>
  </si>
  <si>
    <t>Waung rt 002 rw 001</t>
  </si>
  <si>
    <t>Seng</t>
  </si>
  <si>
    <t>https://prod-fillout-oregon-s3.s3.us-west-2.amazonaws.com/orgid-431168/flowpublicid-kdFWQQWTckus/9cfbae76-10db-46b3-a2cb-a401a2697892-MCO69QgZqqMbe3d1K6oah6sALb3bUpKKxNQLK1txTb1NThADZy2rXRysXNzB24wfap3Qt6K4fVYXXyCTpXIZA46Pu9NvmgbG5eb/226637.jpg</t>
  </si>
  <si>
    <t>https://prod-fillout-oregon-s3.s3.us-west-2.amazonaws.com/orgid-431168/flowpublicid-kdFWQQWTckus/6fc0d425-573f-4036-8d66-8b659b09d7e3-ChsQEoc241er8GYDKNE1r94mbyJcdH8qtqIozjP1vswMK0FjZ2fqvZrp4u6ZcwjwUhMRf4153HNS6Auubariqb4p1NHgIvQ2IcU/226638.jpg</t>
  </si>
  <si>
    <t>https://prod-fillout-oregon-s3.s3.us-west-2.amazonaws.com/orgid-431168/flowpublicid-kdFWQQWTckus/61e61812-4743-4fcf-a1d4-12f6afc01f2f-e2GBXvm10ot10RC7vPAUJ04RbWsbFQ9BWleYR7gxAOxHOFDKH1OiZB5LTwIo98BNfzhjpKWWn69moF1DON5Xk4KC6YljZNMr76n/226639.jpg</t>
  </si>
  <si>
    <t>https://build.fillout.com/editor/b6saBAA7ojus/results?sessionId=4fdebca4-40a2-4e2b-b46c-d339f1a52ca5, https://build.fillout.com/editor/b6saBAA7ojus/results?sessionId=c1d33304-913c-4f7a-b7e6-058c392b4707, https://build.fillout.com/editor/b6saBAA7ojus/results?sessionId=1eb2bfb1-595a-4a8c-9923-49df41511aa8, https://build.fillout.com/editor/b6saBAA7ojus/results?sessionId=717b7799-79e4-49a4-9046-265b3d816702</t>
  </si>
  <si>
    <t>Selamet Ismail, Dhita Agustina, Ahkbar Pratama Ismail, Yuki Kawaii Almeera Ismail, Hideaki Takahiro Ismail</t>
  </si>
  <si>
    <t>https://build.fillout.com/editor/kdFWQQWTckus/results?sessionId=f1fe88e1-fd67-42ed-aa20-e2157972c985</t>
  </si>
  <si>
    <t>Wed May 27 2026 20:36:00 GMT+0700 (Western Indonesia Time)</t>
  </si>
  <si>
    <t>https://build.fillout.com/editor/b6saBAA7ojus/results?sessionId=1a8b217f-9769-4108-bcd6-9e50277b8fa9, https://build.fillout.com/editor/b6saBAA7ojus/results?sessionId=614c44bf-a344-48d1-a54e-1acadaa8ead2, https://build.fillout.com/editor/b6saBAA7ojus/results?sessionId=d42213e3-0e43-4506-9adf-3f4db2c6df5e</t>
  </si>
  <si>
    <t>kalim, suliyah</t>
  </si>
  <si>
    <t>https://build.fillout.com/editor/kdFWQQWTckus/results?sessionId=6bb12f54-9a3f-428c-9691-19efdc9eac15</t>
  </si>
  <si>
    <t>Wed May 27 2026 20:41:00 GMT+0700 (Western Indonesia Time)</t>
  </si>
  <si>
    <t>https://build.fillout.com/editor/b6saBAA7ojus/results?sessionId=bd093198-ae9f-4760-b521-2062750d1be8, https://build.fillout.com/editor/b6saBAA7ojus/results?sessionId=e522bfbc-7d4f-4850-a998-643103acfcc5</t>
  </si>
  <si>
    <t>13000</t>
  </si>
  <si>
    <t>Miskan, Winarti, Mohammad Dwi Kurniawan</t>
  </si>
  <si>
    <t>https://build.fillout.com/editor/kdFWQQWTckus/results?sessionId=a2426b58-bb74-413d-90c9-13e9a94e4373</t>
  </si>
  <si>
    <t>Wed May 27 2026 20:46:00 GMT+0700 (Western Indonesia Time)</t>
  </si>
  <si>
    <t>https://build.fillout.com/editor/b6saBAA7ojus/results?sessionId=6ca73f6f-9a7f-448d-89bc-46c491d8bba3, https://build.fillout.com/editor/b6saBAA7ojus/results?sessionId=9f46f3d0-a861-408b-8e77-f5942b813208, https://build.fillout.com/editor/b6saBAA7ojus/results?sessionId=3095110a-2b75-4320-b3ca-4501aba3c3ca</t>
  </si>
  <si>
    <t>saiful hidayat, devi tri utami, gea alluna zaqia, giska olivia nathania</t>
  </si>
  <si>
    <t>https://build.fillout.com/editor/kdFWQQWTckus/results?sessionId=6613f49d-71f0-483b-b12f-a02ebea3eb28</t>
  </si>
  <si>
    <t>Wed May 27 2026 21:07:00 GMT+0700 (Western Indonesia Time)</t>
  </si>
  <si>
    <t>https://build.fillout.com/editor/b6saBAA7ojus/results?sessionId=cac77702-4605-4cea-b87f-1f6f904dd7df, https://build.fillout.com/editor/b6saBAA7ojus/results?sessionId=bf8150f5-18a9-4f84-b441-e1a45bcb1eeb, https://build.fillout.com/editor/b6saBAA7ojus/results?sessionId=ebfcb9fb-5b35-4847-adf2-c071d57c9baf</t>
  </si>
  <si>
    <t>Sutodo, Kartunik</t>
  </si>
  <si>
    <t>https://build.fillout.com/editor/kdFWQQWTckus/results?sessionId=412de6b0-b8f3-4c21-b5e5-e0dda1d63c57</t>
  </si>
  <si>
    <t>Thu May 28 2026 08:59:00 GMT+0700 (Western Indonesia Time)</t>
  </si>
  <si>
    <t>2026-05-28</t>
  </si>
  <si>
    <t>https://build.fillout.com/editor/b6saBAA7ojus/results?sessionId=b927f1f5-5676-4470-8470-f7407d6f9a64, https://build.fillout.com/editor/b6saBAA7ojus/results?sessionId=c9854d04-9e6f-4adf-9889-ca5a78f6ba6c, https://build.fillout.com/editor/b6saBAA7ojus/results?sessionId=59ca004e-7903-4cf3-92b8-394548143d0d, https://build.fillout.com/editor/b6saBAA7ojus/results?sessionId=f9fe5448-5c46-4355-971f-783a41483135</t>
  </si>
  <si>
    <t>Nur Kholip, Mukhammad Munir</t>
  </si>
  <si>
    <t>https://build.fillout.com/editor/kdFWQQWTckus/results?sessionId=162ded62-b514-4760-8aac-cd1efd5cb23a</t>
  </si>
  <si>
    <t>ceb80769-de03-4a4e-8783-c247d14619dc</t>
  </si>
  <si>
    <t>Thu May 28 2026 09:55:00 GMT+0700 (Western Indonesia Time)</t>
  </si>
  <si>
    <t>Thu May 28 2026 09:30:00 GMT+0700 (Western Indonesia Time)</t>
  </si>
  <si>
    <t>https://prod-fillout-oregon-s3.s3.us-west-2.amazonaws.com/orgid-431168/flowpublicid-kdFWQQWTckus/280ae275-75ac-45dc-9cd0-8dfcf10d83c3-gRnBHL96azB5UYFSlQ37RcWw3Zji7BJMlQJ2gQFSiaoM0Js1298FNWell93bW2BJLz9clPju8rsfFPeEmsJY1ORXa81LT2Io1w5/WA_1779763529580.jpg</t>
  </si>
  <si>
    <t>https://prod-fillout-oregon-s3.s3.us-west-2.amazonaws.com/orgid-431168/flowpublicid-kdFWQQWTckus/d73885ed-3207-434f-94e1-4886274cfaaf-dUQvTdbV1B4sxOrZCqEgzFBdb1ewRP4YGvOSrrXKrGNydvWQkbcdTJVNFIsZojv7KxAaxfwaKz4P0o7AAuNCtdTLHDeAY804xMO/1000440796.jpg</t>
  </si>
  <si>
    <t>https://build.fillout.com/editor/b6saBAA7ojus/results?sessionId=6c319994-bc48-4ed4-b639-3263103a3764, https://build.fillout.com/editor/b6saBAA7ojus/results?sessionId=748cafd9-8120-4f98-b778-3259a03ab134, https://build.fillout.com/editor/b6saBAA7ojus/results?sessionId=03c31288-8416-402f-93bc-e842af87f5ce</t>
  </si>
  <si>
    <t>https://prod-fillout-oregon-s3.s3.us-west-2.amazonaws.com/orgid-431168/flowpublicid-kdFWQQWTckus/174b4688-c054-4f1e-90b8-eb4d85c121b4-mewhaOvFhfo0yJCOmsWH3VwBYrCUJJjm1aOpNqItvoiGrnNYobx1NWW2T6EFapsAfyPnbhjGt6iNG347lPReh8fJzGH0JNCPLl9/1000443459.jpg</t>
  </si>
  <si>
    <t>https://prod-fillout-oregon-s3.s3.us-west-2.amazonaws.com/orgid-431168/flowpublicid-kdFWQQWTckus/27dcb0c9-5a33-45f6-b02e-c95942a37d41-t6BzcWW4yQ0LiuzEuduRR1kKYfpMSr9UO4GyBVdF3dhp9PO2V4CT6IMfl16zbt2gXi0JKkiT5onezOA1HphNcPZhwMTKrqegYUt/1000443467.jpg</t>
  </si>
  <si>
    <t>Ronny Meiyanto, Niken Yuliati, Maura Zahratussyita, Danial Syahmi Fairuz</t>
  </si>
  <si>
    <t>https://build.fillout.com/editor/kdFWQQWTckus/results?sessionId=ceb80769-de03-4a4e-8783-c247d14619dc</t>
  </si>
  <si>
    <t>Thu May 28 2026 10:33:00 GMT+0700 (Western Indonesia Time)</t>
  </si>
  <si>
    <t>Thu May 28 2026 10:07:00 GMT+0700 (Western Indonesia Time)</t>
  </si>
  <si>
    <t>c523dc8f-8f49-4638-9335-d96ff8181d07</t>
  </si>
  <si>
    <t>https://prod-fillout-oregon-s3.s3.us-west-2.amazonaws.com/orgid-431168/flowpublicid-kdFWQQWTckus/770b87f8-63ea-4ba2-a168-b1cfc6f415b1-a1Qfn5Q5gAmiK1bDTXz02oj4jpuJHHUUZrvuXM5cju6n8rDqTX1ot6Ugj8CcKHHFEk3CJEnQCnhraOjJyQ2zUBxAnmes4BX5szb/WA_1780987487978.jpg</t>
  </si>
  <si>
    <t>https://prod-fillout-oregon-s3.s3.us-west-2.amazonaws.com/orgid-431168/flowpublicid-kdFWQQWTckus/ee693374-09fe-49c5-a916-49debb256e2b-Yk3O64lDKZC2f85Zxymv7QrWQ2g1YpkvLJlbokjsxhWN9oF1doStgEso8VJYiMrG1jHrMt7ymsdVcumKoQQg24mfXoWn7YNglCC/WA_1780980683475.jpg</t>
  </si>
  <si>
    <t>Hendro Purnomo, Dinny Ekawati, Rasya Nugraha Sondra, Mikhayla Queen Diandra</t>
  </si>
  <si>
    <t>https://build.fillout.com/editor/kdFWQQWTckus/results?sessionId=bf22ecf7-5e30-44ae-97d8-29bf015e0a42</t>
  </si>
  <si>
    <t>https://prod-fillout-oregon-s3.s3.us-west-2.amazonaws.com/orgid-431168/flowpublicid-kdFWQQWTckus/8ccec8e6-7f14-49d9-8f12-49033c493fab-Dy6uvWT9G71Daw0g0lNTTEeNbd25DZVboNS675zhyjxpxZ5XG2JhUyXtvbuL6bKLmVmDxH0TKpvL6qF4eS5fJylYwGMTnlt87VI/WA_1780980716194.jpg</t>
  </si>
  <si>
    <t>Thu May 28 2026 16:34:00 GMT+0700 (Western Indonesia Time)</t>
  </si>
  <si>
    <t>Thu May 28 2026 10:39:00 GMT+0700 (Western Indonesia Time)</t>
  </si>
  <si>
    <t>https://prod-fillout-oregon-s3.s3.us-west-2.amazonaws.com/orgid-431168/flowpublicid-kdFWQQWTckus/6d029157-7755-4727-b984-295d67075e4a-ohOcxuYPWYxPWUdglpHHkIkLOwL9hhqnbhA3tPoeQoP26B6bVHYQjHNL4axKwLYSrRCeg8mDz03CcThUw0UlE9FxYeRtssU1Gr9/WA_1780980743469.jpg</t>
  </si>
  <si>
    <t>https://build.fillout.com/editor/b6saBAA7ojus/results?sessionId=1070f069-80d1-4d84-8ee8-d609be8c7510, https://build.fillout.com/editor/b6saBAA7ojus/results?sessionId=fa08de2e-2e21-4e9b-b755-bb07f614caf1, https://build.fillout.com/editor/b6saBAA7ojus/results?sessionId=e0827b4a-4f48-4ad9-bcd4-7fbf967826ac</t>
  </si>
  <si>
    <t>c55d9595-57a9-4133-859a-e600f8fe5aeb</t>
  </si>
  <si>
    <t xml:space="preserve">Anton Susilo wahyudi </t>
  </si>
  <si>
    <t>https://prod-fillout-oregon-s3.s3.us-west-2.amazonaws.com/orgid-431168/flowpublicid-kdFWQQWTckus/5d08cc6d-a484-4681-8648-13449f9c3324-xbhBujUkLty0c75wFTkueg4PZSUaxA7JWAKmSwYhA1BhazsgC5P49hI1Izcq12nAsXiYlouKCeEOXWIqd8F1GWV3H8Jb5ZUXnIB/WA_1780545213470.jpg</t>
  </si>
  <si>
    <t>https://prod-fillout-oregon-s3.s3.us-west-2.amazonaws.com/orgid-431168/flowpublicid-kdFWQQWTckus/09885be2-778d-4e4a-ba68-7242b8b89dcd-7gzsOWhQarjLvpXTCfzbE2Q3qD6ufmAcs9JCuxzeIO7W0pvbVMbCNjzOCBWdpKnIznBBqWVCWCxvAUMw1mUBexIthqPghFf7rUO/WA_1780543674165.jpg</t>
  </si>
  <si>
    <t>https://prod-fillout-oregon-s3.s3.us-west-2.amazonaws.com/orgid-431168/flowpublicid-kdFWQQWTckus/1f4703c3-3dc9-47ad-a113-809a36254120-qzD6kUPLhEQLZ25Qaqrz8XDeTqScoYxceWZnweFHPicpQVquNF6iOWVZxEyUI3VBOvPPcUwtqegh0wfv8dkahHlT9hIF5SrQhRn/WA_1780543683137.jpg</t>
  </si>
  <si>
    <t>Winarko, Astri Nurul Zaman, Lala Armayunda, Asrul Winatan, Noval Bangkit Setiawan</t>
  </si>
  <si>
    <t>https://build.fillout.com/editor/kdFWQQWTckus/results?sessionId=8fa28615-0657-4188-a01d-4f846ba81e0f</t>
  </si>
  <si>
    <t>Thu May 28 2026 16:35:00 GMT+0700 (Western Indonesia Time)</t>
  </si>
  <si>
    <t>https://prod-fillout-oregon-s3.s3.us-west-2.amazonaws.com/orgid-431168/flowpublicid-kdFWQQWTckus/b92b45d3-abef-4977-97fa-d5445bd4c6c3-hHzYuy8QT3Hv75vf7sEVMAubiGGawZt4hDM2SJ2et2T4O9QUtMSFWB9PtpGGqHvjgF8hFVKXbwkZtcKXXcyKdCq07dAi3oCJKN5/WA_1780542332115.jpg</t>
  </si>
  <si>
    <t>https://build.fillout.com/editor/b6saBAA7ojus/results?sessionId=10c7e842-c1c7-4349-a31c-a7c2e702fdbb, https://build.fillout.com/editor/b6saBAA7ojus/results?sessionId=1db18620-5319-4696-9ad5-0fd7a4a6122e, https://build.fillout.com/editor/b6saBAA7ojus/results?sessionId=7202b00e-f1c2-4596-b14b-862162509015, https://build.fillout.com/editor/b6saBAA7ojus/results?sessionId=9dc8a3ba-772b-4392-8e09-bdfb2e4968a3</t>
  </si>
  <si>
    <t>Desy Prima Arifianto, Lilik, Azka Desy Zuhra Ulfia, Alfino Dimas Raditya Caka, Fico Bagus Putra Aprilian</t>
  </si>
  <si>
    <t>https://build.fillout.com/editor/kdFWQQWTckus/results?sessionId=a857d6a0-0c37-4615-8502-632918403d77</t>
  </si>
  <si>
    <t>Thu May 28 2026 18:55:00 GMT+0700 (Western Indonesia Time)</t>
  </si>
  <si>
    <t>Thu May 28 2026 16:57:00 GMT+0700 (Western Indonesia Time)</t>
  </si>
  <si>
    <t>https://build.fillout.com/editor/b6saBAA7ojus/results?sessionId=0aebc34e-d92c-4a7f-97c5-c56f105524f9, https://build.fillout.com/editor/b6saBAA7ojus/results?sessionId=5896aec5-65e1-469b-9b31-cc69324ca7a1</t>
  </si>
  <si>
    <t>akhmad dardiri</t>
  </si>
  <si>
    <t>Kastur, Raminten, Luluk Kurniati, Maulana Hafis Hasbi, Johan Hardi Kusumo</t>
  </si>
  <si>
    <t>https://build.fillout.com/editor/kdFWQQWTckus/results?sessionId=21aacf1d-529f-4379-8382-a5b368b81744</t>
  </si>
  <si>
    <t>df7e189f-af16-415a-b884-5b9c8edb31f0</t>
  </si>
  <si>
    <t>Thu May 28 2026 19:33:00 GMT+0700 (Western Indonesia Time)</t>
  </si>
  <si>
    <t>Thu May 28 2026 18:57:00 GMT+0700 (Western Indonesia Time)</t>
  </si>
  <si>
    <t>https://prod-fillout-oregon-s3.s3.us-west-2.amazonaws.com/orgid-431168/flowpublicid-kdFWQQWTckus/b00127c3-a059-4d7c-8624-aa0568ed9c3e-JZYKUMzB9fBZ1IgXCaNFRKCjoqNlTX9QZgxFyJ8oEFqH66zVpYZ6ICvfm4QjKV1k2sTIIvrKmpdDM6TjMoXp3rxW20MRMwmpboq/KK-Hariyanto.jpg</t>
  </si>
  <si>
    <t>https://build.fillout.com/editor/b6saBAA7ojus/results?sessionId=4743e26d-b5a9-4d55-bd7c-c2798c7200d5, https://build.fillout.com/editor/b6saBAA7ojus/results?sessionId=f1589cf2-ac43-4b06-8683-db9d7eb93e8f, https://build.fillout.com/editor/b6saBAA7ojus/results?sessionId=c79931f5-94c9-4396-8a8c-30a4bf18d6b3, https://build.fillout.com/editor/b6saBAA7ojus/results?sessionId=6a18c048-c0de-4ae0-b9db-238e3a2511e1</t>
  </si>
  <si>
    <t>https://prod-fillout-oregon-s3.s3.us-west-2.amazonaws.com/orgid-431168/flowpublicid-kdFWQQWTckus/8deaa7bf-c992-47a5-baa7-3d247d805ca5-yfl4P3bVl64qGaoN67gBJ3XR0NVkbnjDQLvzsZ8V6reXWdyYUFi6kA5dA3QdCn2rZQbjg5YJ76NXHeuzP41wZvWkC61vnFqBtDj/227351.jpg</t>
  </si>
  <si>
    <t>https://prod-fillout-oregon-s3.s3.us-west-2.amazonaws.com/orgid-431168/flowpublicid-kdFWQQWTckus/e56c1005-312b-4d61-86c1-77ba2553cc09-03FuYgn4yjZHUT8OK2aREac1x2o03452YFCFTGb8TSdVOeZfX9k6ae22aTbORnAkgQpNQJH4D0eP8o1rs452wYZw9Q35rPd6FQJ/227352.jpg</t>
  </si>
  <si>
    <t>https://prod-fillout-oregon-s3.s3.us-west-2.amazonaws.com/orgid-431168/flowpublicid-kdFWQQWTckus/bf89941a-9d01-4c2c-90e0-95b80ba40f68-iq4QVcMnDqJCJl0ECa76Mtpx9arV6rFmtyxt1vbPDGX5U2eafeiztbKl3DCL0T1sJA7Cqtpxc0tGlKvWx7B5txbAoNsgEnAfGyR/227350.jpg</t>
  </si>
  <si>
    <t>Hariyanto, Sumarsih, Renata Evelyn Ramadhani, Jovita Valentina Khansa</t>
  </si>
  <si>
    <t>https://build.fillout.com/editor/kdFWQQWTckus/results?sessionId=df7e189f-af16-415a-b884-5b9c8edb31f0</t>
  </si>
  <si>
    <t>Fri May 29 2026 09:03:00 GMT+0700 (Western Indonesia Time)</t>
  </si>
  <si>
    <t>Thu May 28 2026 19:00:00 GMT+0700 (Western Indonesia Time)</t>
  </si>
  <si>
    <t>Syaikhu Adi Mahfud, Anita Karlina, Achmad Dhany Suprayogi, Muhammad Ariel Ramdhany, Habib Anazar Romadoni</t>
  </si>
  <si>
    <t>https://build.fillout.com/editor/kdFWQQWTckus/results?sessionId=2c428694-f18a-4633-9930-e4e9880e668b</t>
  </si>
  <si>
    <t>https://build.fillout.com/editor/b6saBAA7ojus/results?sessionId=c9a362fe-da43-4912-b50d-52cb0ccc9422, https://build.fillout.com/editor/b6saBAA7ojus/results?sessionId=66e483bb-499d-4787-a6a3-3cee1528b61b, https://build.fillout.com/editor/b6saBAA7ojus/results?sessionId=af41b987-296e-4620-be6e-033215512096</t>
  </si>
  <si>
    <t>2026-05-29</t>
  </si>
  <si>
    <t>https://build.fillout.com/editor/b6saBAA7ojus/results?sessionId=88ed7d6e-1bd3-49da-ba43-00f1ea0fac65, https://build.fillout.com/editor/b6saBAA7ojus/results?sessionId=c4da9fdd-9c99-4eb9-89fd-a80f78b7b8a2, https://build.fillout.com/editor/b6saBAA7ojus/results?sessionId=e4b5e528-9941-40bc-be57-155bcb757af6, https://build.fillout.com/editor/b6saBAA7ojus/results?sessionId=d013c586-fc16-4867-9544-425a58cc03f7</t>
  </si>
  <si>
    <t>https://build.fillout.com/editor/kdFWQQWTckus/results?sessionId=7490471d-cb5b-4950-932d-4963c72e8f52</t>
  </si>
  <si>
    <t>Sat May 30 2026 07:50:00 GMT+0700 (Western Indonesia Time)</t>
  </si>
  <si>
    <t>2026-05-30</t>
  </si>
  <si>
    <t>Eko Lutwinarto, Dwi Wulandari, Adyaksa Juna Pratama</t>
  </si>
  <si>
    <t>https://build.fillout.com/editor/kdFWQQWTckus/results?sessionId=61ba165b-50e6-4d7d-ac48-8e9895d305a8</t>
  </si>
  <si>
    <t>Sat May 30 2026 08:01:00 GMT+0700 (Western Indonesia Time)</t>
  </si>
  <si>
    <t>https://build.fillout.com/editor/b6saBAA7ojus/results?sessionId=0d90449c-6ecb-40b4-b1ab-caf275dea917, https://build.fillout.com/editor/b6saBAA7ojus/results?sessionId=f6f650a3-fe14-4c38-b922-287e4a3af97d, https://build.fillout.com/editor/b6saBAA7ojus/results?sessionId=86162e10-c134-4ad1-8d96-1b1424cb491b, https://build.fillout.com/editor/b6saBAA7ojus/results?sessionId=f68180d1-0d09-425b-afca-3558ea57fc45, https://build.fillout.com/editor/b6saBAA7ojus/results?sessionId=a6822b00-9b80-4de3-84ba-0318456118c5</t>
  </si>
  <si>
    <t>https://build.fillout.com/editor/kdFWQQWTckus/results?sessionId=90317d74-6791-4f37-bb3c-fa83c5fd818a</t>
  </si>
  <si>
    <t>Sat May 30 2026 08:11:00 GMT+0700 (Western Indonesia Time)</t>
  </si>
  <si>
    <t>https://build.fillout.com/editor/b6saBAA7ojus/results?sessionId=ef043a5e-571c-4e24-97b3-9daf7ae20fee, https://build.fillout.com/editor/b6saBAA7ojus/results?sessionId=a0ee0bc3-8628-4d7f-8c01-fad15bb8ce71, https://build.fillout.com/editor/b6saBAA7ojus/results?sessionId=1173fb55-4672-4b96-bc2c-5dbc45c94537</t>
  </si>
  <si>
    <t>https://build.fillout.com/editor/kdFWQQWTckus/results?sessionId=37e35d91-0607-46e6-ada0-694ccdcb6f3b</t>
  </si>
  <si>
    <t>Mon Jun 01 2026 09:21:00 GMT+0700 (Western Indonesia Time)</t>
  </si>
  <si>
    <t>2026-06-01</t>
  </si>
  <si>
    <t>https://build.fillout.com/editor/b6saBAA7ojus/results?sessionId=a5d0dd27-c0df-47a3-b546-66ca885441e5, https://build.fillout.com/editor/b6saBAA7ojus/results?sessionId=9f19b068-144a-4864-a839-d27dacb8fee1, https://build.fillout.com/editor/b6saBAA7ojus/results?sessionId=93d6b1e9-37bd-4744-a66a-13a2a64a1633, https://build.fillout.com/editor/b6saBAA7ojus/results?sessionId=5b88e762-7845-45b8-9bb5-47b6b2704ea4</t>
  </si>
  <si>
    <t>Djoko sutiyo, Kadarwati, Bagus setiyo wibowo, Evi setyo feby lestari</t>
  </si>
  <si>
    <t>https://build.fillout.com/editor/kdFWQQWTckus/results?sessionId=b2899fa4-d9bd-4c36-a3fc-9c4866b9b428</t>
  </si>
  <si>
    <t>Mon Jun 01 2026 10:13:00 GMT+0700 (Western Indonesia Time)</t>
  </si>
  <si>
    <t>c8051275-6fc1-43ac-afa1-342a8f30b3fc</t>
  </si>
  <si>
    <t xml:space="preserve">Budiman </t>
  </si>
  <si>
    <t>https://prod-fillout-oregon-s3.s3.us-west-2.amazonaws.com/orgid-431168/flowpublicid-kdFWQQWTckus/711f52d7-4275-4ea9-9bea-55ed5d5ba751-i60iGmw06Ib49IrBE4BPuwsIeoBvrksom8VFhxGwSkW9Z9bJ3YTvRnHrfivoAtJFdSVp0wQb5rdp3fllmoI1660H6P1UBHowu9f/IMG-20260604-WA0035.jpg</t>
  </si>
  <si>
    <t>https://prod-fillout-oregon-s3.s3.us-west-2.amazonaws.com/orgid-431168/flowpublicid-kdFWQQWTckus/739b6080-bf2a-4963-bb69-ba77c1311cc8-ZUz0RJOGd4hBnkvz53vLeQmLgnJAR9yZaupnQj09ihbB0voJhUSBo1tVzsJVfAYzSoy2TfxYQ5BbosNHzcQgNfaSHEJLFLMQFFf/IMG-20260604-WA0033.jpg</t>
  </si>
  <si>
    <t>Deddy setiawan, Atus chanifah, Inarah Faiha Setiawan, Dzikra Uwais Ar-Ruby, Avazea Badra Yumna</t>
  </si>
  <si>
    <t>https://build.fillout.com/editor/kdFWQQWTckus/results?sessionId=288f80f3-9e0d-424f-b538-47073f01dc26</t>
  </si>
  <si>
    <t>https://prod-fillout-oregon-s3.s3.us-west-2.amazonaws.com/orgid-431168/flowpublicid-kdFWQQWTckus/45bc38ef-960c-4468-980d-85c68ebfa749-n17ABu16qpzUdnCFwAjZ2qbsWic2BM7ggYPqfkK07l8M7Ll4NvRJKzeTJKXpr3W0SaQo9YNL5oy1oYjZPgm7TnRE1fnNKimUoK0/IMG-20260604-WA0032.jpg</t>
  </si>
  <si>
    <t>Mon Jun 01 2026 11:02:00 GMT+0700 (Western Indonesia Time)</t>
  </si>
  <si>
    <t>https://prod-fillout-oregon-s3.s3.us-west-2.amazonaws.com/orgid-431168/flowpublicid-kdFWQQWTckus/2917912b-98f0-4056-a45a-f4bd0deb0535-HPNKpvi9xIse0OfMnset7eiiY8aPKIsEiyUhYxeDbWDR943YscbAGdSSChQvg75VbWlcBkXYDvN8ByYag8P3X8lLcwyCl8Ao8iy/IMG-20260604-WA0034.jpg</t>
  </si>
  <si>
    <t>https://build.fillout.com/editor/b6saBAA7ojus/results?sessionId=767ab392-0af3-44be-a105-e37963a906d5, https://build.fillout.com/editor/b6saBAA7ojus/results?sessionId=c8908ffa-4faa-4ece-ba1b-da35ae13f9f1, https://build.fillout.com/editor/b6saBAA7ojus/results?sessionId=69a0dc24-62e6-4886-8e6e-bf07a054d9f8, https://build.fillout.com/editor/b6saBAA7ojus/results?sessionId=56f0d50f-2442-47a7-b9f6-71224c8514d2</t>
  </si>
  <si>
    <t>Tarmuji, Ririn Wijayanti, Muhammad zidan albarqi, Muhammad Thoriq Al Jannabi, Mahreen Shafana Almahyra</t>
  </si>
  <si>
    <t>https://build.fillout.com/editor/kdFWQQWTckus/results?sessionId=30793959-2cc7-4ca8-999c-b432d5db1695</t>
  </si>
  <si>
    <t>ca70f976-624f-44ed-9b02-6179e0cfaee0</t>
  </si>
  <si>
    <t>Mon Jun 01 2026 11:26:00 GMT+0700 (Western Indonesia Time)</t>
  </si>
  <si>
    <t>https://prod-fillout-oregon-s3.s3.us-west-2.amazonaws.com/orgid-431168/flowpublicid-kdFWQQWTckus/f35e84b3-83de-46fb-8b2b-c0a0f8e1a249-Q0OTcbDnggXcJYOjEVMS2KWfOd1SCIStt5yNmw7vx1ZfbNlEk0ujCcodGm0ssvJFC1CfVVfV1CgbUIo31jSubkgWQMNOcSPOKac/2bd5a0fb-c2e1-49b4-9fed-480ac9a6bc44.jpg</t>
  </si>
  <si>
    <t>Pandu tri rulyanto</t>
  </si>
  <si>
    <t>https://prod-fillout-oregon-s3.s3.us-west-2.amazonaws.com/orgid-431168/flowpublicid-kdFWQQWTckus/5293e45c-2948-40fc-b164-55646e580fe0-dCCc8lVqCTYx6v00eMeObTR3wni3NDbQlc3ZLrsrYJrHwgmguDSqlaMiP3g3NmNw88s3oVMg2pIAz34zJ4FOTCcjL9p2EUFDCxE/17f0841f-4f50-4421-a040-d0370568ed06.jpg</t>
  </si>
  <si>
    <t>https://build.fillout.com/editor/b6saBAA7ojus/results?sessionId=02015e24-bc3d-4409-b05f-6e375acbd05c, https://build.fillout.com/editor/b6saBAA7ojus/results?sessionId=53d9a7db-6f23-4128-9cdd-1c95f07150c5, https://build.fillout.com/editor/b6saBAA7ojus/results?sessionId=51b2dd76-d1fd-4682-a4de-f56a8b1734a1</t>
  </si>
  <si>
    <t>https://prod-fillout-oregon-s3.s3.us-west-2.amazonaws.com/orgid-431168/flowpublicid-kdFWQQWTckus/ee6ca123-998b-4a98-9558-d2d743293443-7uPAvEVwWf0evV5zwLXNbFQD6vWGitIiH9gYWNa6wNS1tapNZozIvPrM4FyDd0Fy9aX3elgKJ3QsMsFIYpGrGVaf8wwuUVODyUZ/9022a7ab-a141-4174-97d7-bd04f705c72f.jpg</t>
  </si>
  <si>
    <t>https://prod-fillout-oregon-s3.s3.us-west-2.amazonaws.com/orgid-431168/flowpublicid-kdFWQQWTckus/f938e5f6-ffa3-4346-8a58-6e5a0bfa67de-VNPToIkavPYAnmgDb3MW7YBDrhJVqJn6Zpd4NUNq4Pv4HtDh2LbudITrhO8q5PaxuPrNfvEjyINnKFbpoqmLiTDm7vGSr2zPBPC/40bdd083-6399-4750-83a6-e58ad51ff5b5.jpg</t>
  </si>
  <si>
    <t>https://build.fillout.com/editor/kdFWQQWTckus/results?sessionId=ca70f976-624f-44ed-9b02-6179e0cfaee0</t>
  </si>
  <si>
    <t>Mon Jun 01 2026 19:00:00 GMT+0700 (Western Indonesia Time)</t>
  </si>
  <si>
    <t>Mon Jun 01 2026 18:47:00 GMT+0700 (Western Indonesia Time)</t>
  </si>
  <si>
    <t>https://build.fillout.com/editor/b6saBAA7ojus/results?sessionId=6780a3b3-b5f3-4097-88e6-995dcb6f0497, https://build.fillout.com/editor/b6saBAA7ojus/results?sessionId=64c5c927-8be4-49c2-b257-2b303c3c9cbf, https://build.fillout.com/editor/b6saBAA7ojus/results?sessionId=567c5eb9-2311-4645-9b60-c85fb51837c4, https://build.fillout.com/editor/b6saBAA7ojus/results?sessionId=a205d9a1-063f-4684-a98c-c2da921bfea0</t>
  </si>
  <si>
    <t>Orang tua</t>
  </si>
  <si>
    <t>Nur cholis, Sumarsih, Anggun nurasih</t>
  </si>
  <si>
    <t>https://build.fillout.com/editor/kdFWQQWTckus/results?sessionId=94520d91-f880-4d7a-9c1f-2d9b9c3ee2a6</t>
  </si>
  <si>
    <t>https://build.fillout.com/editor/b6saBAA7ojus/results?sessionId=af41ddff-9602-4b44-868e-05eef26496dc, https://build.fillout.com/editor/b6saBAA7ojus/results?sessionId=baa69bf4-8347-4e0c-89c7-cbb8836d25ac</t>
  </si>
  <si>
    <t>Mon Jun 01 2026 19:10:00 GMT+0700 (Western Indonesia Time)</t>
  </si>
  <si>
    <t>https://build.fillout.com/editor/b6saBAA7ojus/results?sessionId=7dd09f5b-fe00-44d7-925b-92bb44089be8, https://build.fillout.com/editor/b6saBAA7ojus/results?sessionId=2d72b19d-b482-4d36-8cbb-e4e6e532c785, https://build.fillout.com/editor/b6saBAA7ojus/results?sessionId=7f243776-9b13-40de-a456-9766452de73c</t>
  </si>
  <si>
    <t>Abd kamid, Warad</t>
  </si>
  <si>
    <t>https://build.fillout.com/editor/kdFWQQWTckus/results?sessionId=80cf8276-490d-4bea-95da-51021c8c1d73</t>
  </si>
  <si>
    <t>c9936e39-10b7-400e-8310-b6d594f6b1ae</t>
  </si>
  <si>
    <t>https://prod-fillout-oregon-s3.s3.us-west-2.amazonaws.com/orgid-431168/flowpublicid-kdFWQQWTckus/0d084d62-43ab-4afc-89b8-295445facf47-8XZkyPenc1xcRE9jXug6DQzzBFeEBZ3cUOZq5L0xddmTciKGpnEnhCaHerEPbd4P4MeXsYVzxsIPDiDqQeSuRinnDQc8VfoSfrT/WA_1781052756004.jpg</t>
  </si>
  <si>
    <t>Mon Jun 01 2026 19:12:00 GMT+0700 (Western Indonesia Time)</t>
  </si>
  <si>
    <t>https://prod-fillout-oregon-s3.s3.us-west-2.amazonaws.com/orgid-431168/flowpublicid-kdFWQQWTckus/76b14c19-e642-4aae-8129-8a70e59575b4-IMdWXxGp2bEMX9Ms6pLyp1k51v7yHtL3eaJTAlS23WkRvrlaIVFCgOzmqKQLpW77K0HE0jfblgV7MRzdsViTZN958LKYvyMkJhC/WA_1780999651030.jpg</t>
  </si>
  <si>
    <t>https://prod-fillout-oregon-s3.s3.us-west-2.amazonaws.com/orgid-431168/flowpublicid-kdFWQQWTckus/56da0629-c04a-4fe0-988e-24a99d75cb8a-nbRYMzUvZUbuU8gp2T7Ef8M7VgemychD90EfQ0V6N36EbD1o8q3L3TDgH0imZPrbdAHdF0uCjdH3XpxxEBpAlhN86rnuC763xY0/WA_1780999662452.jpg</t>
  </si>
  <si>
    <t>https://prod-fillout-oregon-s3.s3.us-west-2.amazonaws.com/orgid-431168/flowpublicid-kdFWQQWTckus/3796eea7-18f8-47e5-84ff-24c3e345381b-ghPduDPgttxCxWjs4VSgzPmpaX4ZddNPdRv2mXEBwWXIKq7bueMtML1mjnO1FYL825NXbYjdzWuudtIJWGgUxV7cUtyDRW46jNG/IMG-20260609-WA0054.jpg</t>
  </si>
  <si>
    <t>https://build.fillout.com/editor/b6saBAA7ojus/results?sessionId=0b170101-6ca8-4662-aa33-67702cbb1081, https://build.fillout.com/editor/b6saBAA7ojus/results?sessionId=270a7703-bafc-453c-b6ca-ff4cb69a01df, https://build.fillout.com/editor/b6saBAA7ojus/results?sessionId=f49fd6af-02d2-4ea5-a928-c50f71405150</t>
  </si>
  <si>
    <t>Wiki hermawan, Dewi marta agustin, Ananda bilqis putri hermawan, Fathan putra hermawan</t>
  </si>
  <si>
    <t>https://build.fillout.com/editor/kdFWQQWTckus/results?sessionId=328f250a-4113-4d0f-8bb3-f12726ee6559</t>
  </si>
  <si>
    <t>c996ea5c-99ad-4ade-a2e7-b06b5b410938</t>
  </si>
  <si>
    <t>https://prod-fillout-oregon-s3.s3.us-west-2.amazonaws.com/orgid-431168/flowpublicid-kdFWQQWTckus/f93df34a-3400-4df5-ba75-c91f2aa03621-p47uDIh6qoaKXTyzaX9QRYVi4JNOBEjf3s1dT3JzwemmYNT3xlqJ6cw2cUbm7QtGpOJJ19c9wGgkrMp49aiBNndeMX4sR6GVtvh/IMG-20260603-WA0079.jpg</t>
  </si>
  <si>
    <t>f2040b4a-0b7a-4d9a-9f5c-90b6f5cf2b64</t>
  </si>
  <si>
    <t>Mon Jun 01 2026 19:32:00 GMT+0700 (Western Indonesia Time)</t>
  </si>
  <si>
    <t>https://prod-fillout-oregon-s3.s3.us-west-2.amazonaws.com/orgid-431168/flowpublicid-kdFWQQWTckus/f875141f-807a-4c8c-a506-0747218919f7-5GoCq8ye0OshlCFCO37smVn7CVR98uXs1AZHwN5UCTfYYMyh4ID8lV2WP7qCy6ss13v39cK3FlkGUnl8F9HEsWykYjCbx45cxBq/WA_1780317131312.jpg</t>
  </si>
  <si>
    <t>https://prod-fillout-oregon-s3.s3.us-west-2.amazonaws.com/orgid-431168/flowpublicid-kdFWQQWTckus/9c9f14f5-49d1-4768-b912-37de955321af-U8kT0xDLnw7lIu989bc3X0XCBxhl9aiphInwU9rb4d3ISbnKeRUBwUUy2ICXXv0YqPofEhccC8xJWvPKW2Mbao6bsJLxwDGx5na/IMG-20260603-WA0078.jpg</t>
  </si>
  <si>
    <t>https://prod-fillout-oregon-s3.s3.us-west-2.amazonaws.com/orgid-431168/flowpublicid-kdFWQQWTckus/0b3d6f3a-27d7-47bd-99bd-45ab351efbf3-Wb5TitvLcpLxjRSWVuJjxHWByZOOoVCRwF3DN1EFg0VCx7s5sH2zLySSDIVTtXE0WQS9e8O4uC8pCXAfpHCejl00GXEObQluqFu/1000002774.jpg</t>
  </si>
  <si>
    <t>https://prod-fillout-oregon-s3.s3.us-west-2.amazonaws.com/orgid-431168/flowpublicid-kdFWQQWTckus/4fc568ed-a5de-447f-a337-f71bd5e927ce-dnrPRkkqjFo00opoJYrXk6gE1COzfEK1VOFoGzhAW6NwNbYjPXLj2yarsSOxa2rhoJVThCM2Iv2PtKzDtuG4FLC2Rrj9YMFymIA/IMG-20260603-WA0076.jpg</t>
  </si>
  <si>
    <t>https://prod-fillout-oregon-s3.s3.us-west-2.amazonaws.com/orgid-431168/flowpublicid-kdFWQQWTckus/fd2aa2bf-c3af-4364-be1d-bac9bcc6d1ad-gWpFIb9h2o1nVun6GlmB4W5H2b0ShNPfRAUbuGtuFAgPyE5JnFE8iW29CagnWwhRrsgbg4J2ZDWPwqBMHwMWIx7c1DWHt8rmkU3/1000002776.jpg</t>
  </si>
  <si>
    <t>https://prod-fillout-oregon-s3.s3.us-west-2.amazonaws.com/orgid-431168/flowpublicid-kdFWQQWTckus/87c3d5ce-0f49-412a-be57-719a6f9e2a10-zKFYqVLyVag9A0eXJPTVhtUa3bjvewZZwlALggcwIFHhpf0bh2Cj2c2FHSu2syzw5V8OUYtrQfump4yWHvZ5DRmozLIWVxBNoJe/IMG-20260603-WA0077.jpg</t>
  </si>
  <si>
    <t>https://prod-fillout-oregon-s3.s3.us-west-2.amazonaws.com/orgid-431168/flowpublicid-kdFWQQWTckus/71e57ea5-4682-4332-8ff8-ed08e67afd6e-pnMFcTiOOfBy4dFIfnijfjcDCb4TNCoPmuLuMEiIgTZy0ZIVcuVP558fQ8WnwbDCHitYpQOFRVzqU1dUJzTKVBcCx5s1uy5Rpb7/1000002778.jpg</t>
  </si>
  <si>
    <t>Toyib, Jumaidah</t>
  </si>
  <si>
    <t>https://build.fillout.com/editor/kdFWQQWTckus/results?sessionId=f2040b4a-0b7a-4d9a-9f5c-90b6f5cf2b64</t>
  </si>
  <si>
    <t>d3983f98-db74-4201-a1e9-60a82112466b</t>
  </si>
  <si>
    <t>Mon Jun 01 2026 19:45:00 GMT+0700 (Western Indonesia Time)</t>
  </si>
  <si>
    <t>https://prod-fillout-oregon-s3.s3.us-west-2.amazonaws.com/orgid-431168/flowpublicid-kdFWQQWTckus/303d501e-a071-483d-bc64-0313679a0eea-83z8Bnrg3TFbK3QUfBh6aUwT5eiLeAW1cyUO9Lb5aTWkcHgtcPERCjI7glfBK8tTXQwF2hDXDGxZXpCZKQm2s4LHagCHZeIIOpM/WA_1780317920819.jpg</t>
  </si>
  <si>
    <t>Siti andriani</t>
  </si>
  <si>
    <t>https://prod-fillout-oregon-s3.s3.us-west-2.amazonaws.com/orgid-431168/flowpublicid-kdFWQQWTckus/aad929de-e290-4fca-aa30-2af9ab137429-2u4Bz5DoRLvRTAEkxaPK90CpplHd9WJI9mzjhFNwZIooF7roD1SS5P1vXGuUL7XynRbswaz8vUgtqGZBeBMdyPCgfNOPLqyE4vC/1000002768.jpg</t>
  </si>
  <si>
    <t>https://prod-fillout-oregon-s3.s3.us-west-2.amazonaws.com/orgid-431168/flowpublicid-kdFWQQWTckus/7513c487-8731-459d-93ca-b85447b21406-znP4DYz0CXdI9RiXdbxFghy6lu8vlhkZb1WmLdPZd6aaflrCqi6IYsBSGOaOOaNvy4D9cIaBB7Jib5mRAHJVXmywqIdAuTmQxuX/1000002770.jpg</t>
  </si>
  <si>
    <t>https://prod-fillout-oregon-s3.s3.us-west-2.amazonaws.com/orgid-431168/flowpublicid-kdFWQQWTckus/de27fea4-699b-4476-93c9-f7761f052a4d-fxeReysHWnH4W0l4rN7VHz6x6wmEMxueKLMFHnkAo4wCUelcEwT21mYTL8BmzeYwJWSgFJpq9BUU2Hbv8Xe6YyCFSuuSgZXuorl/1000002772.jpg</t>
  </si>
  <si>
    <t>https://build.fillout.com/editor/b6saBAA7ojus/results?sessionId=3ec6da22-63e9-412a-9d2a-d6cc282ce899, https://build.fillout.com/editor/b6saBAA7ojus/results?sessionId=b352a6da-9b77-4ca0-8caf-7089ff18f565, https://build.fillout.com/editor/b6saBAA7ojus/results?sessionId=35840f03-da18-49a4-a454-7cfb96a2e8da, https://build.fillout.com/editor/b6saBAA7ojus/results?sessionId=ca60b7e1-00c3-4742-a3fe-1f06ca924c37</t>
  </si>
  <si>
    <t>c9be7121-65b4-4053-bfb8-74abfe7cb5ec</t>
  </si>
  <si>
    <t>https://prod-fillout-oregon-s3.s3.us-west-2.amazonaws.com/orgid-431168/flowpublicid-kdFWQQWTckus/b7baeddb-cacf-44a2-b640-ccbf6769ae73-3zfmWkaUjSZ2fJaFcb1pOzZ1bxOARkK5Wl3vwpSzJbyFeTLIS1Tvh4IG8t1KDAbwYOpJcNQdFTqyuT26HciiXexwf2uSHUZq7QI/WA_1780399100252.jpg</t>
  </si>
  <si>
    <t>Imam safi'i, Siti andriqni, Sherin vinsa naswa, Azkayra saquena mafasq</t>
  </si>
  <si>
    <t>https://build.fillout.com/editor/kdFWQQWTckus/results?sessionId=d3983f98-db74-4201-a1e9-60a82112466b</t>
  </si>
  <si>
    <t>Mon Jun 01 2026 20:02:00 GMT+0700 (Western Indonesia Time)</t>
  </si>
  <si>
    <t>https://prod-fillout-oregon-s3.s3.us-west-2.amazonaws.com/orgid-431168/flowpublicid-kdFWQQWTckus/8c4cbfab-0e47-4b8d-bd09-c0df40dd819d-vDFFtXE7jgJzHHQfAfMUP03aLnunAARxhbtMmM8H4tCrfzAXymeSQjOchwHzV2dt0zDlGHhmogeUmR22VAdXv5bEEj2kQmbeDlw/WA_1780398747340.jpg</t>
  </si>
  <si>
    <t>https://prod-fillout-oregon-s3.s3.us-west-2.amazonaws.com/orgid-431168/flowpublicid-kdFWQQWTckus/2976e7dd-d1a6-48f0-99bb-26f723893fa1-1OkTRuUMLmlVuyCfR1H3jxeVsT7sGrKL40BVwJdlFNErJGmueuf3dxg3Lfq4Xml8mJ63nr1W3eaonmhbpZEZFp7u5JDrSh3sb81/WA_1780398759225.jpg</t>
  </si>
  <si>
    <t>https://prod-fillout-oregon-s3.s3.us-west-2.amazonaws.com/orgid-431168/flowpublicid-kdFWQQWTckus/10757434-36fe-485c-b624-371f41ec0b11-RxhT7sGQ1RPVh0XNp8axMECt3gXBCShbwtmOV6LoiMSZ0skIb1SVSXveOXaDwOYebqyU7WLlhGoCu9smR6kWWPClsw2SmV3HguC/WA_1780398789187.jpg</t>
  </si>
  <si>
    <t>https://build.fillout.com/editor/b6saBAA7ojus/results?sessionId=85e961a6-6b1a-4080-8475-25ff37b6fd20, https://build.fillout.com/editor/b6saBAA7ojus/results?sessionId=7891be50-00e6-4ae4-9832-ba3ea3a7e22d</t>
  </si>
  <si>
    <t>Iczan novian arlianto, Fittri yahya, Arrazka azril arianto</t>
  </si>
  <si>
    <t>https://build.fillout.com/editor/kdFWQQWTckus/results?sessionId=bf42f402-498a-4712-8be0-c60ecd5636ae</t>
  </si>
  <si>
    <t>Mon Jun 01 2026 20:20:00 GMT+0700 (Western Indonesia Time)</t>
  </si>
  <si>
    <t>https://build.fillout.com/editor/b6saBAA7ojus/results?sessionId=90f13412-a5d5-4dc2-bd9c-e04e68af3794, https://build.fillout.com/editor/b6saBAA7ojus/results?sessionId=fd9a66a5-114f-4be6-b353-5072ede37754, https://build.fillout.com/editor/b6saBAA7ojus/results?sessionId=5b9e31e6-edb4-436b-9e8a-a437fa3d4158, https://build.fillout.com/editor/b6saBAA7ojus/results?sessionId=8c0091c9-127a-4468-acb3-fc8746f4c0b6</t>
  </si>
  <si>
    <t>Abdul fadil, Halimatus sa'diyah</t>
  </si>
  <si>
    <t>https://build.fillout.com/editor/kdFWQQWTckus/results?sessionId=5ba06bd3-b442-435e-8cc7-ad9e1244c3d0</t>
  </si>
  <si>
    <t>Mon Jun 01 2026 20:31:00 GMT+0700 (Western Indonesia Time)</t>
  </si>
  <si>
    <t>https://build.fillout.com/editor/b6saBAA7ojus/results?sessionId=0de6203a-7d53-4da9-a2c3-95a51ae4a451, https://build.fillout.com/editor/b6saBAA7ojus/results?sessionId=6686769c-8946-44aa-9fab-cf70e060434c, https://build.fillout.com/editor/b6saBAA7ojus/results?sessionId=ca58795d-7de5-4d85-8a33-ca6a29bd4d2f</t>
  </si>
  <si>
    <t>Bachrul suhatmoko, Ida herawati</t>
  </si>
  <si>
    <t>https://build.fillout.com/editor/kdFWQQWTckus/results?sessionId=4c2b5766-d2ca-4342-88fa-dda4659bc3b8</t>
  </si>
  <si>
    <t>Mon Jun 01 2026 20:45:00 GMT+0700 (Western Indonesia Time)</t>
  </si>
  <si>
    <t>https://build.fillout.com/editor/b6saBAA7ojus/results?sessionId=a436b286-93de-4613-9fd8-2ce3d5a60853, https://build.fillout.com/editor/b6saBAA7ojus/results?sessionId=c2d74c84-99b8-442c-ae1d-252e3d9fc89d, https://build.fillout.com/editor/b6saBAA7ojus/results?sessionId=7d35ba7d-4767-4d1b-8802-96c954b900d7, https://build.fillout.com/editor/b6saBAA7ojus/results?sessionId=41a2e0c4-887f-4611-b13a-fb65dba8406b, https://build.fillout.com/editor/b6saBAA7ojus/results?sessionId=1aa2ad5a-c418-41c1-a9d3-f26b89c410cc</t>
  </si>
  <si>
    <t>ca6bb702-1a80-408d-b26c-ca3b42b939bb</t>
  </si>
  <si>
    <t>https://prod-fillout-oregon-s3.s3.us-west-2.amazonaws.com/orgid-431168/flowpublicid-kdFWQQWTckus/804804f3-7989-4121-98f5-9c48e1954cca-duMag0Tv09jyi922UcRq0JdMyl67v3zDd8I2feSDPYj0LFfjWIL57VA8SgayIAxfKgf638yJHXLbn80SFkoi2lS3GMOzByKYutJ/Screenshot_20260602-132247_Gallery.jpg</t>
  </si>
  <si>
    <t>https://prod-fillout-oregon-s3.s3.us-west-2.amazonaws.com/orgid-431168/flowpublicid-kdFWQQWTckus/9373d1ab-2d74-4eb0-97b4-6fa3d8fa8c92-khVMDutC6EQxKiEtYZoYUjwPy7b6uyJoytYx6KQAgHpi3G7YwoC4reh2gzFqGfh4MR9sGgqR8Dji3mOEmcnf10od2PVUwfjs3ME/Screenshot_20260602-132315_Gallery.jpg</t>
  </si>
  <si>
    <t>https://prod-fillout-oregon-s3.s3.us-west-2.amazonaws.com/orgid-431168/flowpublicid-kdFWQQWTckus/daefcdf7-a800-400c-9242-f74450ba6e04-g8NrdqLU1SzOh2KfpVpu3TWOXqTM9p1KUXZxae5uk6V6vDt2uxib64UoHIHyJk71Tc0SzFivmuSSVOYynoDeU6uB2LmNEmiiKhX/Screenshot_20260602-132309_Gallery.jpg</t>
  </si>
  <si>
    <t>Buamat, Khsunul khotimah, Umy muntafiah, Mocammad fauzan hidayat</t>
  </si>
  <si>
    <t>https://build.fillout.com/editor/kdFWQQWTckus/results?sessionId=52286928-7aff-4241-9234-85023e1bdaf1</t>
  </si>
  <si>
    <t>Mon Jun 01 2026 21:02:00 GMT+0700 (Western Indonesia Time)</t>
  </si>
  <si>
    <t>https://prod-fillout-oregon-s3.s3.us-west-2.amazonaws.com/orgid-431168/flowpublicid-kdFWQQWTckus/e99f65c4-0ee0-4562-9029-8d5b7bd1a86e-G4q7oU7wd7G3534Qnrjs74T25tbsRBiOViEgCAvfDyoZ5sF6ZFXYPF8NT3TiN0qEyLn3KvCxzr7FpbtI0Bxv071Did89LLwgI4z/Screenshot_20260602-132303_Gallery.jpg</t>
  </si>
  <si>
    <t>https://build.fillout.com/editor/b6saBAA7ojus/results?sessionId=36f5f09d-a5bc-4ec9-840a-1f56efdd2e8c, https://build.fillout.com/editor/b6saBAA7ojus/results?sessionId=571b5e54-0ec7-4445-ae7c-5b304a2fd08d, https://build.fillout.com/editor/b6saBAA7ojus/results?sessionId=85daa135-97ea-4e3b-9837-82ab310a469a</t>
  </si>
  <si>
    <t>Ninik mufidah, Muhammad oki prasetyo, Rafael abiyan niko prasetyo, Zea citra ramadhani</t>
  </si>
  <si>
    <t>https://build.fillout.com/editor/kdFWQQWTckus/results?sessionId=17befaed-e1af-430d-84e4-47c0cf9d5652</t>
  </si>
  <si>
    <t>Tue Jun 02 2026 08:36:00 GMT+0700 (Western Indonesia Time)</t>
  </si>
  <si>
    <t>Tue Jun 02 2026 08:22:00 GMT+0700 (Western Indonesia Time)</t>
  </si>
  <si>
    <t>2026-06-02</t>
  </si>
  <si>
    <t>ali kusairi, endang wahyuni, haiyun nabila</t>
  </si>
  <si>
    <t>https://build.fillout.com/editor/kdFWQQWTckus/results?sessionId=b8a3c68f-7327-493c-b761-5169e3aafc49</t>
  </si>
  <si>
    <t>Tue Jun 02 2026 09:09:00 GMT+0700 (Western Indonesia Time)</t>
  </si>
  <si>
    <t>Tue Jun 02 2026 08:48:00 GMT+0700 (Western Indonesia Time)</t>
  </si>
  <si>
    <t>https://build.fillout.com/editor/b6saBAA7ojus/results?sessionId=43191f10-75e5-4052-bb85-94f93851ab26, https://build.fillout.com/editor/b6saBAA7ojus/results?sessionId=a036f986-c495-4606-a452-e9e319acabcd, https://build.fillout.com/editor/b6saBAA7ojus/results?sessionId=fb8a8028-94b2-4494-a12b-77ced098966d</t>
  </si>
  <si>
    <t>Achmad nuroji, Ainun jariyah</t>
  </si>
  <si>
    <t>https://build.fillout.com/editor/kdFWQQWTckus/results?sessionId=59836c08-99e6-41ec-b5f6-8779100cdb26</t>
  </si>
  <si>
    <t>https://build.fillout.com/editor/b6saBAA7ojus/results?sessionId=b214c94d-0ebf-4239-afbd-77af8eac2ac4, https://build.fillout.com/editor/b6saBAA7ojus/results?sessionId=36dfa8c6-1cc9-4803-871b-507aa94c6e65, https://build.fillout.com/editor/b6saBAA7ojus/results?sessionId=6a928d5d-2a24-4460-9221-8678efa6aa44</t>
  </si>
  <si>
    <t>Tue Jun 02 2026 11:35:00 GMT+0700 (Western Indonesia Time)</t>
  </si>
  <si>
    <t>495</t>
  </si>
  <si>
    <t>https://build.fillout.com/editor/b6saBAA7ojus/results?sessionId=ecbe7e02-7c50-4b0c-ae5b-a8b4db18ab63, https://build.fillout.com/editor/b6saBAA7ojus/results?sessionId=d8a06415-01be-4fc0-913f-67639880fd8b, https://build.fillout.com/editor/b6saBAA7ojus/results?sessionId=e96e2f36-a497-416b-bf80-4bf33d6f28b6, https://build.fillout.com/editor/b6saBAA7ojus/results?sessionId=e86cfcc7-02e8-40ed-8d61-6f6373d0d879</t>
  </si>
  <si>
    <t>https://build.fillout.com/editor/kdFWQQWTckus/results?sessionId=5ad89e83-3bcf-4be6-a26a-09febdd3a15a</t>
  </si>
  <si>
    <t>Tue Jun 02 2026 11:51:00 GMT+0700 (Western Indonesia Time)</t>
  </si>
  <si>
    <t>https://build.fillout.com/editor/b6saBAA7ojus/results?sessionId=674dfc01-3a5a-4fbd-b275-0a9ddd0ecfc1, https://build.fillout.com/editor/b6saBAA7ojus/results?sessionId=31466fd1-5ac5-4f8e-9d7e-58c9cb7e9a71, https://build.fillout.com/editor/b6saBAA7ojus/results?sessionId=d4629b45-7d94-4bdf-a568-7f989a657623</t>
  </si>
  <si>
    <t>cbef91ed-f6fe-4b69-ae65-dbde3a5526c9</t>
  </si>
  <si>
    <t>https://prod-fillout-oregon-s3.s3.us-west-2.amazonaws.com/orgid-431168/flowpublicid-kdFWQQWTckus/32e815c1-f1e6-412a-a16e-35d05c8402d3-aCcZy9HtB6Wh6cXc9op2jL7xVaNzVLfwargCyQjAcUVXBCyEjeNgvYqPLySz8UjMrPzp3djivPNIryuspdvXnBQHID0HKr6wsFH/WA_1781067623511.jpg</t>
  </si>
  <si>
    <t>Agung kusdaryanto, Resa merdesa putri, Fazal yusuf hafla, Chayra diva bellvania</t>
  </si>
  <si>
    <t>https://build.fillout.com/editor/kdFWQQWTckus/results?sessionId=411723be-faa0-44a4-9b73-e231590e7d07</t>
  </si>
  <si>
    <t>https://prod-fillout-oregon-s3.s3.us-west-2.amazonaws.com/orgid-431168/flowpublicid-kdFWQQWTckus/f62b7542-b09d-4488-b9c4-560c962e70da-cu0oZlIwva25iXBoeX580hcBTKrPapGrxjq3kGCHGWJoUaeTNysI1t4nLztqkIOOyOw2apFUQT2XGvPgIT0kNYuctPYrKwZAB5v/WA_1781063950686.jpg</t>
  </si>
  <si>
    <t>Tue Jun 02 2026 15:34:00 GMT+0700 (Western Indonesia Time)</t>
  </si>
  <si>
    <t>https://prod-fillout-oregon-s3.s3.us-west-2.amazonaws.com/orgid-431168/flowpublicid-kdFWQQWTckus/01ff9bf2-9140-46b3-b07f-f50562469c6e-G1IiTjI17lPHayfUqi2fTdPY93KR8QbfgHAxazWUED1LCqsKnHTyTbamhSADBI5aowymQjyC5OtESFvANXxhIdCMLgWnNGNlnQM/WA_1781064069384.jpg</t>
  </si>
  <si>
    <t>https://prod-fillout-oregon-s3.s3.us-west-2.amazonaws.com/orgid-431168/flowpublicid-kdFWQQWTckus/6a6e447f-0079-4e0f-b3ac-eeb7657ffd7c-dsoPJvqTXhLkih2JypVzjuJbLtqzV0stYWfAqLmCxT0wr7iiRyvrIkzNc3zQt4hr378sX1QJM2C6Ez90XRqRD0IGoVYjRwiEPjH/WA_1781064056957.jpg</t>
  </si>
  <si>
    <t>https://build.fillout.com/editor/b6saBAA7ojus/results?sessionId=b50fc23c-7fcf-4c21-a6f0-605b4163b299, https://build.fillout.com/editor/b6saBAA7ojus/results?sessionId=35a0c94e-df76-423c-bb7a-298284493f0a, https://build.fillout.com/editor/b6saBAA7ojus/results?sessionId=deb8aca6-b68c-4ffc-b94c-9b9eb75ac5d2</t>
  </si>
  <si>
    <t>cbf4f9c2-f66f-497a-99ab-f18f2fe6cd8d</t>
  </si>
  <si>
    <t>https://prod-fillout-oregon-s3.s3.us-west-2.amazonaws.com/orgid-431168/flowpublicid-kdFWQQWTckus/de251cf2-c641-4543-9dc3-e91d400af39b-83elvzynm0JHQhjD6YPV1jfAPXYV6WjHI5rjQtcASsKqUi1CvfzhFUGvSFwyy1mYoDf4JNsmZRLkR5q3v9U5A7kQNXFpj3dhOia/WA_1780617360485.jpg</t>
  </si>
  <si>
    <t>roy efendi, ruminingsih</t>
  </si>
  <si>
    <t>https://build.fillout.com/editor/kdFWQQWTckus/results?sessionId=a035b14a-e6a6-4e33-bf4a-1839b856c51a</t>
  </si>
  <si>
    <t>https://prod-fillout-oregon-s3.s3.us-west-2.amazonaws.com/orgid-431168/flowpublicid-kdFWQQWTckus/b808e5e7-b415-4df8-81fb-eed2eb75ce36-s80X4ZkW2hlu0J4f0oMs4BIBCliiacOKcPJjvFj8NEEVctWrIshjpAK6zKyRt57dwp1oy43i8E3v8jNGagMNQ4Lw0POhcwkK0Bp/WA_1780580862131.jpg</t>
  </si>
  <si>
    <t>Tue Jun 02 2026 15:37:00 GMT+0700 (Western Indonesia Time)</t>
  </si>
  <si>
    <t>https://prod-fillout-oregon-s3.s3.us-west-2.amazonaws.com/orgid-431168/flowpublicid-kdFWQQWTckus/43a64d57-a10a-470e-9d21-0ea2c1644389-Rg8cPxxKBHnC7y1D1V41tflbXaovRxo7wCkOnENWl46kZMEKzJYXi8TKBYwmGyI3KPpvdcqmdOI2eIbXNLlnyiXlgkKDoWsC2jU/WA_1780580902631.jpg</t>
  </si>
  <si>
    <t>https://prod-fillout-oregon-s3.s3.us-west-2.amazonaws.com/orgid-431168/flowpublicid-kdFWQQWTckus/8216677f-0f79-40a4-be48-3f693abd6025-INujT5uaB8vEKRSK7G4AvXoJaqyOODUK19tSuyxdvCR2GLmBmgzSgVbHmPrxpiNsn6o2QDbbvhmpxl34mxloVlsNChUyifpkPDk/WA_1780580933153.jpg</t>
  </si>
  <si>
    <t>https://build.fillout.com/editor/b6saBAA7ojus/results?sessionId=35c0427a-71d9-47b8-a37d-778ec9a7f5bd, https://build.fillout.com/editor/b6saBAA7ojus/results?sessionId=79a44cd9-7b2e-495d-a7a4-6031347d3d8d, https://build.fillout.com/editor/b6saBAA7ojus/results?sessionId=d3fb2c9b-84bc-4fd9-9d91-4adf85d9634d</t>
  </si>
  <si>
    <t>Muhammad ustadi, kristia ningsih, Muhammad Juna prasetyo, arsyfa Aurora mega</t>
  </si>
  <si>
    <t>https://build.fillout.com/editor/kdFWQQWTckus/results?sessionId=5f29250c-3f16-45ac-8480-1551e57fa627</t>
  </si>
  <si>
    <t>d7090f79-449a-4ff7-9f87-e7a4794e4afe</t>
  </si>
  <si>
    <t>Tue Jun 02 2026 17:33:00 GMT+0700 (Western Indonesia Time)</t>
  </si>
  <si>
    <t>Tue Jun 02 2026 13:21:00 GMT+0700 (Western Indonesia Time)</t>
  </si>
  <si>
    <t>https://prod-fillout-oregon-s3.s3.us-west-2.amazonaws.com/orgid-431168/flowpublicid-kdFWQQWTckus/d51437dc-721c-45c5-9d68-887021c4a99b-yllWDPMjlTBL3hgdfYdz8fjdT6ByHWEJHmjsspfTqz1zLWUUwUboY9RGdrEMEbLFoezJo3QSpDogwzvbbHcEa3mbMMPNC3mAs2s/Screenshot_20260602-132254_Gallery.jpg</t>
  </si>
  <si>
    <t>https://prod-fillout-oregon-s3.s3.us-west-2.amazonaws.com/orgid-431168/flowpublicid-kdFWQQWTckus/803ae3b3-9b51-4a7a-acf2-c9e61922df7a-CsxQrVKBaCgCzbOfUUxBzK9lJ0MXEBUXa1CsZKExA043FXiExc2MlblzWE30lzmeYsQfkwE3fi15jO5b1Pfx3ZgRCujaERmO2GK/Screenshot_20260602-132315_Gallery.jpg</t>
  </si>
  <si>
    <t>https://prod-fillout-oregon-s3.s3.us-west-2.amazonaws.com/orgid-431168/flowpublicid-kdFWQQWTckus/b3b46a6c-d770-4d3c-9768-c57a12fedd5c-BJgXFZhOF8WzYpqvTSh8RD9KAAVQkbc8eUqycKybxmAyXk8IfLUU4XRnXMGRvBpfZrGg8CGzDhhaCHWsxwAga7k9pwm8NYcCc9g/Screenshot_20260602-132309_Gallery.jpg</t>
  </si>
  <si>
    <t>https://build.fillout.com/editor/b6saBAA7ojus/results?sessionId=a01b9cca-f0a8-431f-bc88-392b2535a35c, https://build.fillout.com/editor/b6saBAA7ojus/results?sessionId=416019a6-69a6-45c6-b2ee-436436400615, https://build.fillout.com/editor/b6saBAA7ojus/results?sessionId=ead89713-c27d-447c-8dfe-2f245aa99f06, https://build.fillout.com/editor/b6saBAA7ojus/results?sessionId=70c413f0-8178-4ba5-beed-f66226557983</t>
  </si>
  <si>
    <t>https://prod-fillout-oregon-s3.s3.us-west-2.amazonaws.com/orgid-431168/flowpublicid-kdFWQQWTckus/8cda0dc5-2e6b-46da-96b3-e9302ba7cd85-zxHkujtGndUp8kowTjs2vLBjdemfVrcQBD16ObUPVBrCsblC5EpA6j1FJ5NR8TEsH9kjXzFFny3e8uGgCd2LewRXdtG8N9z0rzp/Screenshot_20260602-132303_Gallery.jpg</t>
  </si>
  <si>
    <t>5600000000</t>
  </si>
  <si>
    <t>Kurdi, Siti indah hirawati</t>
  </si>
  <si>
    <t>https://build.fillout.com/editor/kdFWQQWTckus/results?sessionId=d7090f79-449a-4ff7-9f87-e7a4794e4afe</t>
  </si>
  <si>
    <t>Tue Jun 02 2026 18:16:00 GMT+0700 (Western Indonesia Time)</t>
  </si>
  <si>
    <t>https://build.fillout.com/editor/b6saBAA7ojus/results?sessionId=8cce765e-d7f2-4e84-92fc-b69bc93e262d, https://build.fillout.com/editor/b6saBAA7ojus/results?sessionId=64a571c7-540b-446d-8c06-998d11cc3e05, https://build.fillout.com/editor/b6saBAA7ojus/results?sessionId=c26bc8c2-242d-4e3a-b24a-bbb777bcb2be, https://build.fillout.com/editor/b6saBAA7ojus/results?sessionId=85f08413-48cb-4a4b-b48b-6270a6c1044f</t>
  </si>
  <si>
    <t>karita, Siti watukah</t>
  </si>
  <si>
    <t>https://build.fillout.com/editor/kdFWQQWTckus/results?sessionId=c9be7121-65b4-4053-bfb8-74abfe7cb5ec</t>
  </si>
  <si>
    <t>Tue Jun 02 2026 18:59:00 GMT+0700 (Western Indonesia Time)</t>
  </si>
  <si>
    <t>Tue Jun 02 2026 18:36:00 GMT+0700 (Western Indonesia Time)</t>
  </si>
  <si>
    <t>https://build.fillout.com/editor/b6saBAA7ojus/results?sessionId=e87a7c90-cf73-41d0-a7e8-243bdedf8ed9, https://build.fillout.com/editor/b6saBAA7ojus/results?sessionId=255158ab-a564-48d1-9a33-b9c2160fc912, https://build.fillout.com/editor/b6saBAA7ojus/results?sessionId=bcccee40-9035-472a-b592-3a349e4d098c</t>
  </si>
  <si>
    <t>ce7182c6-94be-4083-9928-da5df6865bf3</t>
  </si>
  <si>
    <t>https://prod-fillout-oregon-s3.s3.us-west-2.amazonaws.com/orgid-431168/flowpublicid-kdFWQQWTckus/3039bce7-6d6f-4161-ad86-1775b8f4b5de-CluF1nq4P4IVnYQL7SOHHX3G1Swk0ER4ZRJATlexPN1hy1g7OZyLHj3U3xIvx54hh0MI0XFjaldbfCY8F2WM8y6TinMeBuu1DJa/WA_1780577614738.jpg</t>
  </si>
  <si>
    <t>https://prod-fillout-oregon-s3.s3.us-west-2.amazonaws.com/orgid-431168/flowpublicid-kdFWQQWTckus/b1c6d3f3-ccab-462f-81ed-6c0a3ee935b2-JFYbpCZl7cdUK0m2zCovgVBBcqUqULhv7IN6ehi2ZuZPxIyNB82ujkISUD9TaeAhD16VKykJD2Tmfi01tFnOI9MqGkWb4hU7WIE/WA_1780577469057.jpg</t>
  </si>
  <si>
    <t>Moh. Zainul arifin, heny noviyanti, lingga ardis argana arifin, myesha Kalila rayyaputri arifin</t>
  </si>
  <si>
    <t>https://build.fillout.com/editor/kdFWQQWTckus/results?sessionId=3162ad19-99e2-42ff-ae5f-e0ac981b871b</t>
  </si>
  <si>
    <t>https://prod-fillout-oregon-s3.s3.us-west-2.amazonaws.com/orgid-431168/flowpublicid-kdFWQQWTckus/c3f2434e-e144-4841-b72b-8183a29b3e2a-jSoQaIG2IyydhzsAuZpqh2qP46b97g1x0Z2LrefBlpQK4Z6NRvNTHZiVvnIg954TpIW6tjuRh0CgcMCxzjxmYYG2A4H4p3EHHjC/WA_1780577492608.jpg</t>
  </si>
  <si>
    <t>Tue Jun 02 2026 19:21:00 GMT+0700 (Western Indonesia Time)</t>
  </si>
  <si>
    <t>https://prod-fillout-oregon-s3.s3.us-west-2.amazonaws.com/orgid-431168/flowpublicid-kdFWQQWTckus/1d5379b8-b454-40d2-a935-d6f258fb7bd0-s98qfouxtkBfKC1C8djlZ9zast26m9PzJiUlKww56TXi6zm3339HkQWfZ1HmxCFcMyvfuXuMStlDVbiNB3fQzpvvEGFRGy76MXY/WA_1780577527121.jpg</t>
  </si>
  <si>
    <t>https://build.fillout.com/editor/b6saBAA7ojus/results?sessionId=1f619b7b-1cc8-43bb-b00c-f0d741be694b, https://build.fillout.com/editor/b6saBAA7ojus/results?sessionId=9530b54f-ed29-4890-a7c3-914d37dbb202, https://build.fillout.com/editor/b6saBAA7ojus/results?sessionId=366a63ed-4325-4533-8e29-366e7d843cac, https://build.fillout.com/editor/b6saBAA7ojus/results?sessionId=1a770db3-be06-4e3f-a6f4-6d1a02259284</t>
  </si>
  <si>
    <t>Bagus Pradana Putra, Rizka Amalia Kurniawati, Kenzie Dhaffin Alfarizky</t>
  </si>
  <si>
    <t>https://build.fillout.com/editor/kdFWQQWTckus/results?sessionId=ca6bb702-1a80-408d-b26c-ca3b42b939bb</t>
  </si>
  <si>
    <t>Tue Jun 02 2026 19:14:00 GMT+0700 (Western Indonesia Time)</t>
  </si>
  <si>
    <t>https://build.fillout.com/editor/b6saBAA7ojus/results?sessionId=a0dc887d-3d07-49c9-9ea4-7917fbc95db2, https://build.fillout.com/editor/b6saBAA7ojus/results?sessionId=8246e5d9-e5d6-47b8-b200-140f6680db02, https://build.fillout.com/editor/b6saBAA7ojus/results?sessionId=e88c9feb-347d-4bc2-aca4-ff8ae020f21d, https://build.fillout.com/editor/b6saBAA7ojus/results?sessionId=7dd8cb3a-e5fc-44a1-aee9-8bc3097e7e9c</t>
  </si>
  <si>
    <t>Harry subagyo, Sri yuliati, finno Wisnu aji, Xaviera Alethea madi</t>
  </si>
  <si>
    <t>https://build.fillout.com/editor/kdFWQQWTckus/results?sessionId=6d816e41-3eab-4092-bfcf-33d724875062</t>
  </si>
  <si>
    <t>Tue Jun 02 2026 20:04:00 GMT+0700 (Western Indonesia Time)</t>
  </si>
  <si>
    <t>https://build.fillout.com/editor/b6saBAA7ojus/results?sessionId=abf98e22-7527-4b42-bd22-222a93f89716, https://build.fillout.com/editor/b6saBAA7ojus/results?sessionId=10da9c3d-5c1c-4413-b288-d003a5fa7d3c, https://build.fillout.com/editor/b6saBAA7ojus/results?sessionId=8bdf4b22-0a52-4672-8409-0c33c463008f</t>
  </si>
  <si>
    <t>Dwi Bowo leksono, fifin puji astri, adytiya eka saputra, Aqila talyta putri</t>
  </si>
  <si>
    <t>https://build.fillout.com/editor/kdFWQQWTckus/results?sessionId=22130b5b-c654-4895-bd14-eefc33939651</t>
  </si>
  <si>
    <t>https://build.fillout.com/editor/b6saBAA7ojus/results?sessionId=35f2e0ef-29a9-41ac-920b-d8f33f4bdc27, https://build.fillout.com/editor/b6saBAA7ojus/results?sessionId=3bbb3399-4aa2-4192-8bd9-186ad2917cc1, https://build.fillout.com/editor/b6saBAA7ojus/results?sessionId=fa0a03af-ce2a-475c-814e-21cc327ad257, https://build.fillout.com/editor/b6saBAA7ojus/results?sessionId=8adacccb-2b7a-429d-885a-40195eec0a38</t>
  </si>
  <si>
    <t>Tue Jun 02 2026 17:35:00 GMT+0700 (Western Indonesia Time)</t>
  </si>
  <si>
    <t>https://build.fillout.com/editor/b6saBAA7ojus/results?sessionId=b2a3bda6-d057-40c5-83c7-44aadc58d094, https://build.fillout.com/editor/b6saBAA7ojus/results?sessionId=490a11b0-c21c-4586-a659-a9657ffb3bbc, https://build.fillout.com/editor/b6saBAA7ojus/results?sessionId=69162617-6c93-4829-8f72-d428f420ceec</t>
  </si>
  <si>
    <t>Sutrisno, Farida, Aprilia safitri, Adeliya safira</t>
  </si>
  <si>
    <t>https://build.fillout.com/editor/kdFWQQWTckus/results?sessionId=0f88874d-d20f-4776-8f78-02a5357dd8d0</t>
  </si>
  <si>
    <t>Wed Jun 03 2026 02:40:00 GMT+0700 (Western Indonesia Time)</t>
  </si>
  <si>
    <t>Wed Jun 03 2026 02:29:00 GMT+0700 (Western Indonesia Time)</t>
  </si>
  <si>
    <t>2026-06-03</t>
  </si>
  <si>
    <t>210</t>
  </si>
  <si>
    <t>https://build.fillout.com/editor/b6saBAA7ojus/results?sessionId=74ee7963-dd38-463e-acc8-6569a05babda, https://build.fillout.com/editor/b6saBAA7ojus/results?sessionId=28613657-00fe-4a8a-9b82-0d60a5bc9dc9, https://build.fillout.com/editor/b6saBAA7ojus/results?sessionId=8bea6e30-8359-4c16-b95a-02e79c35dd9c</t>
  </si>
  <si>
    <t>Sugiyatno, Sri utami, Titik sugiarti</t>
  </si>
  <si>
    <t>https://build.fillout.com/editor/kdFWQQWTckus/results?sessionId=6d10b12f-b348-4b8e-b3ed-776e7c31c082</t>
  </si>
  <si>
    <t>Wed Jun 03 2026 09:51:00 GMT+0700 (Western Indonesia Time)</t>
  </si>
  <si>
    <t>Wed Jun 03 2026 09:34:00 GMT+0700 (Western Indonesia Time)</t>
  </si>
  <si>
    <t>https://build.fillout.com/editor/b6saBAA7ojus/results?sessionId=900fd107-ecc7-4725-afed-b315dffd6d41, https://build.fillout.com/editor/b6saBAA7ojus/results?sessionId=834ad3d3-d24c-498f-91b0-e1192ece6ede, https://build.fillout.com/editor/b6saBAA7ojus/results?sessionId=0b1a54e2-2a85-416c-9163-ebe72a08511c</t>
  </si>
  <si>
    <t>d0ef2506-a806-4820-9c5b-f384d7363382</t>
  </si>
  <si>
    <t>https://prod-fillout-oregon-s3.s3.us-west-2.amazonaws.com/orgid-431168/flowpublicid-kdFWQQWTckus/ad65e089-b15b-4841-b7fe-109e375d5f1a-tE6ludjUAEiA22UwtO134g17FQ9xkbZi62WOJOl4DXkr6pjXvH312q0uV8qHSZrHdWcbwoutlocd93DrSP7Ksz39XTrpsGWbk59/WA_1779365712820.jpg</t>
  </si>
  <si>
    <t>Supomo Hadi, yuliati ningsih, ahmad yusril al fansuri, ahmad syamsidan assegaf</t>
  </si>
  <si>
    <t>https://build.fillout.com/editor/kdFWQQWTckus/results?sessionId=998825a5-2d65-49ad-91e5-4c37e50c9940</t>
  </si>
  <si>
    <t>https://prod-fillout-oregon-s3.s3.us-west-2.amazonaws.com/orgid-431168/flowpublicid-kdFWQQWTckus/26a88d16-6d6f-4221-9501-175c8ebb9855-rZiVFVPN6rUgndrUu29PwkE1ewuZG200PHa3Mx1h1quYxQu00KjU8Po64ItF3IpqTBnAGI9R9SSFtntOXqbYjrpIaOXMZvZY5Ge/1000002546.jpg</t>
  </si>
  <si>
    <t>Wed Jun 03 2026 17:39:00 GMT+0700 (Western Indonesia Time)</t>
  </si>
  <si>
    <t>Tue Jun 02 2026 12:31:00 GMT+0700 (Western Indonesia Time)</t>
  </si>
  <si>
    <t>https://prod-fillout-oregon-s3.s3.us-west-2.amazonaws.com/orgid-431168/flowpublicid-kdFWQQWTckus/c7cf2354-2e57-45b9-bff7-ba3dae148983-Oz6sU0FzYkmtb8RyDezS4WFx1FHzwcbZ4gIp8AqJESdOWxIihvGkucraiQkXzzMJy5YxKnkS3yFA6oXT0l8SGw8M58DkjSRvVrX/1000002548.jpg</t>
  </si>
  <si>
    <t>https://prod-fillout-oregon-s3.s3.us-west-2.amazonaws.com/orgid-431168/flowpublicid-kdFWQQWTckus/3f4309a9-eadb-4291-8f72-0e016029dfc9-ggAggPXXSswd01xuWEIP6McisATPBkPtMAP5XUTP11dx923IcB1gG21K37zHwy6nogVx8tM6TU6XAd8MmiyeaHKCGconO6VVY0x/1000002550.jpg</t>
  </si>
  <si>
    <t>https://build.fillout.com/editor/b6saBAA7ojus/results?sessionId=d7492772-4f6b-43e4-a854-305619082b33, https://build.fillout.com/editor/b6saBAA7ojus/results?sessionId=b5f746b1-9271-45c1-a47f-b939486a7483</t>
  </si>
  <si>
    <t>Riduwan, Heru Prastyo</t>
  </si>
  <si>
    <t>https://build.fillout.com/editor/kdFWQQWTckus/results?sessionId=8ba71c52-679c-4f94-9f93-5c741bd4885a</t>
  </si>
  <si>
    <t>f4d9f269-dc57-4da5-ace4-f39b45a22b7c</t>
  </si>
  <si>
    <t>Wed Jun 03 2026 17:18:00 GMT+0700 (Western Indonesia Time)</t>
  </si>
  <si>
    <t xml:space="preserve">Rusyanto </t>
  </si>
  <si>
    <t>https://prod-fillout-oregon-s3.s3.us-west-2.amazonaws.com/orgid-431168/flowpublicid-kdFWQQWTckus/4bf4d425-384d-403d-b6c1-80f343e7cfc4-MKju10Qj1njVSL4pi1KJqbaWkw3iXTY8Sq4SkLyuCmjzHUcriJlQAPX6eJH5yClNy0JncsW6csY5XWvbgfcw7XR2lml68SNF9Zy/IMG-20260603-WA0041.jpg</t>
  </si>
  <si>
    <t>https://prod-fillout-oregon-s3.s3.us-west-2.amazonaws.com/orgid-431168/flowpublicid-kdFWQQWTckus/971491c9-8107-4c8a-8e4f-843fef274e58-lnxmCyxK34txbXhdbjhIFOFdwacvyQMidsDaQ7O684S69l6Cmq8e9POQNnRWc5KFUEHzbEDShIWcnbBNFcUiWihyqQpJyu1BobD/IMG-20260603-WA0039.jpg</t>
  </si>
  <si>
    <t>https://build.fillout.com/editor/b6saBAA7ojus/results?sessionId=03eb53eb-4bf0-403f-a5f9-b53f104f1850, https://build.fillout.com/editor/b6saBAA7ojus/results?sessionId=bcbbf7dd-dd95-41d6-9843-953e6af91445, https://build.fillout.com/editor/b6saBAA7ojus/results?sessionId=58a6e673-cc30-4b5f-aa98-0bcc1ac898ad, https://build.fillout.com/editor/b6saBAA7ojus/results?sessionId=10d060c2-2a52-4cfb-93d9-da23996ef581, https://build.fillout.com/editor/b6saBAA7ojus/results?sessionId=71dae640-bbd6-4b8b-a9cf-4321faf2bf2c</t>
  </si>
  <si>
    <t>https://prod-fillout-oregon-s3.s3.us-west-2.amazonaws.com/orgid-431168/flowpublicid-kdFWQQWTckus/ddca4c43-d087-4d01-bf4d-409ebb6ea6e5-EERaj8n22cGF1Deb8Rp25GU5htRw1F6wokCD1LhQmCXUvU92ftN1jQcsaNWBKB6JiPAECArlz5HEYU28iH82K06r8y2XXBNvg9T/IMG-20260603-WA0038.jpg</t>
  </si>
  <si>
    <t>d17065a7-b7e6-4478-950e-2ebcd6a08982</t>
  </si>
  <si>
    <t>https://prod-fillout-oregon-s3.s3.us-west-2.amazonaws.com/orgid-431168/flowpublicid-kdFWQQWTckus/66864f7e-cb80-41d2-b91c-602aa25e34ad-0Z6hgDwTamnA4aSBKuB6QG4Vw23tHzxSBig29mPxIpK9ivCTVXxHTtFeGqAuykqj4xhfyqVKZvTjfyFswpQdz08m2bJu6RluhQh/IMG-20260608-WA0029.jpg</t>
  </si>
  <si>
    <t>https://prod-fillout-oregon-s3.s3.us-west-2.amazonaws.com/orgid-431168/flowpublicid-kdFWQQWTckus/f7ac61d4-3aa8-4c84-a31d-0ad254589ed8-lYjpMmcQzztVlCan1LyFZETdLfO1dPvQZi0E4Vm9NA2O13chY1kUppPOwNnFF2eqMSdSpUR6mmfXJQZRhhotteTs97y58hMMVzO/IMG-20260603-WA0037.jpg</t>
  </si>
  <si>
    <t>https://prod-fillout-oregon-s3.s3.us-west-2.amazonaws.com/orgid-431168/flowpublicid-kdFWQQWTckus/107afd32-f2d0-44c7-9863-2e94032427d1-eNnRgr76v5q0cz9x6Wk9CGPfau17kmpukWS2vPdYcEhS6oEOsrYswsmNNn3NwvgLnY6TpjfJBtStCmfmHjPFLBopkKYVBncICga/IMG-20260608-WA0026.jpg</t>
  </si>
  <si>
    <t>Rusyanto, Setiya dami, Devi prastyowati</t>
  </si>
  <si>
    <t>https://build.fillout.com/editor/kdFWQQWTckus/results?sessionId=f4d9f269-dc57-4da5-ace4-f39b45a22b7c</t>
  </si>
  <si>
    <t>https://prod-fillout-oregon-s3.s3.us-west-2.amazonaws.com/orgid-431168/flowpublicid-kdFWQQWTckus/285c18e2-767b-4113-88a0-a1aea9407b21-nvKQTD5LtOBR8bF4tnJmmzl6lk7o7qFLScc3X5R3W2P43GB95Qw4Mh9mjsLIGbaUEHOMqJpqBFi0OA4Ngwd211d1O2dfm9ttaNp/IMG-20260608-WA0027.jpg</t>
  </si>
  <si>
    <t>Wed Jun 03 2026 18:06:00 GMT+0700 (Western Indonesia Time)</t>
  </si>
  <si>
    <t>https://prod-fillout-oregon-s3.s3.us-west-2.amazonaws.com/orgid-431168/flowpublicid-kdFWQQWTckus/9f27d789-a87d-4421-9c1b-39ccfc2dac8b-d4njvJqqzle9V6aybBOleC5FcaDYJVRysJX6TC3fgEIdrgSuUJIhlzCHTGXrw2ZHjncfRH7XGh3BYpdIuvlOrXyiN6qliS4BRn1/IMG-20260608-WA0028.jpg</t>
  </si>
  <si>
    <t>290</t>
  </si>
  <si>
    <t>https://build.fillout.com/editor/b6saBAA7ojus/results?sessionId=79fbc8cc-3e03-4359-980e-cdcdeecb09c0, https://build.fillout.com/editor/b6saBAA7ojus/results?sessionId=3206b4db-867a-428a-a210-9f61d3dd0802, https://build.fillout.com/editor/b6saBAA7ojus/results?sessionId=86a7b897-5792-4a12-b99f-83d0b8524754, https://build.fillout.com/editor/b6saBAA7ojus/results?sessionId=cbeaafec-e2c5-46a3-adcf-0e23f8616d08</t>
  </si>
  <si>
    <t>d1c8a1d1-f667-49e1-9c3e-efb56784c899</t>
  </si>
  <si>
    <t xml:space="preserve">Mohamad Sunarto muklis </t>
  </si>
  <si>
    <t>https://prod-fillout-oregon-s3.s3.us-west-2.amazonaws.com/orgid-431168/flowpublicid-kdFWQQWTckus/40a4a538-b8c3-4e5a-adcc-216b51224372-pL9AeURktlCLo55DzMbgR7VMSy7cy3hLygVcIfMMR4disUvBXkwFT9oTHLze6EuDnzkl1HGkqRUhAhCNAoGHzc3RAxJ5kBr9QRM/WA_1780922351125.jpg</t>
  </si>
  <si>
    <t>https://prod-fillout-oregon-s3.s3.us-west-2.amazonaws.com/orgid-431168/flowpublicid-kdFWQQWTckus/4ff14b82-bd21-49d9-bdb2-266332390d78-piMOZoIMFhfEmLTjAHnpLOZukyeB6sHMwkftLtoL9vQsZazzoOHQupXcmOtgibAoi7W553fTZywhbEvIopusDqJZQ1SJlfGiQM0/IMG-20260608-WA0037.jpg</t>
  </si>
  <si>
    <t>https://prod-fillout-oregon-s3.s3.us-west-2.amazonaws.com/orgid-431168/flowpublicid-kdFWQQWTckus/c2a43f6a-8cf5-4645-8b03-aa8c4b0cee5a-NgHrOqpNttLGazyMATquobduHIxQvyzOCmex2vm33AU16rsaJBDbW0jLA73qQ4i9yIte0iEZ5Qmt2Xlto4JDWVWSuFRzTaS1zxH/IMG-20260608-WA0036.jpg</t>
  </si>
  <si>
    <t>Sudarno, Ika narulita, Nolita putri agustin, Donyta oktaviani, Misna</t>
  </si>
  <si>
    <t>https://build.fillout.com/editor/kdFWQQWTckus/results?sessionId=0ccea37a-f421-4cf5-8595-753ca4407812</t>
  </si>
  <si>
    <t>https://prod-fillout-oregon-s3.s3.us-west-2.amazonaws.com/orgid-431168/flowpublicid-kdFWQQWTckus/0824970e-f6f0-4137-b74b-fbd97f899594-2gjX0uCqwPzpryoQd2zkh47FcIgxr5e49RskkcbQz9WFNQz5PZMFbM519MwxbCplsjnAKRaRKscn0F73guH3vnWYbMkOJlGaJuY/IMG-20260608-WA0038.jpg</t>
  </si>
  <si>
    <t>Wed Jun 03 2026 18:04:00 GMT+0700 (Western Indonesia Time)</t>
  </si>
  <si>
    <t>https://build.fillout.com/editor/b6saBAA7ojus/results?sessionId=a5be7e63-2d4c-4922-8d12-cb4ac4d7b8c0, https://build.fillout.com/editor/b6saBAA7ojus/results?sessionId=b7c89cee-4d5e-4e3b-8b13-b490a0776b19, https://build.fillout.com/editor/b6saBAA7ojus/results?sessionId=b79dc377-0489-46ec-a1ae-8f0c40fb6866</t>
  </si>
  <si>
    <t>d2171001-457b-4bdd-acaa-eeee686d0a14</t>
  </si>
  <si>
    <t>https://prod-fillout-oregon-s3.s3.us-west-2.amazonaws.com/orgid-431168/flowpublicid-kdFWQQWTckus/c890afe6-b841-461b-aa5a-a11d62bb1053-cappYpraqVfTyowltvvsS94g512x667G33Qgg086mihPZpypV0Io8tzVTKnLltm194MR9jg8C0s4u7XkZg7x5QHkrpHn5gwH3zd/IMG_2023.jpg</t>
  </si>
  <si>
    <t>270000</t>
  </si>
  <si>
    <t>https://prod-fillout-oregon-s3.s3.us-west-2.amazonaws.com/orgid-431168/flowpublicid-kdFWQQWTckus/00db772b-9191-415e-a067-a0997a813f39-0wpyx1ECssl0K1lohtecO5FkuvlVUod5HcSwhm81ym02lrUtvJboDOUNA8ICrPpIbYSXtTxcKGH4stDc79oDBOZuuw292r5b03y/IMG_2045.jpg</t>
  </si>
  <si>
    <t>https://prod-fillout-oregon-s3.s3.us-west-2.amazonaws.com/orgid-431168/flowpublicid-kdFWQQWTckus/7bfd3658-86de-4005-90cb-64ad6711ad66-m4AnscHeqhOndYmM90h1cGlwwaKFnxoKC39QM4vt50qUbcy5VqopxZhftR8Bpx5YYThmhzkb0YWnV0elh5PIGqVtSvr6oF8uNIB/IMG_2046.jpg</t>
  </si>
  <si>
    <t>https://prod-fillout-oregon-s3.s3.us-west-2.amazonaws.com/orgid-431168/flowpublicid-kdFWQQWTckus/6e42559f-73dc-47e2-8f54-b364cf685e27-4jeRzl6fevqeULJc0Fa36Fu82rSZRZfm0onxQ37D8mcwrQ8wmrK9qeWWSNt1dEmyyMksrnAEtFyWA5zeSQhhWQ4izETWd69Zrga/IMG_2047.jpg</t>
  </si>
  <si>
    <t>Eko Heri seputro, evi nur anita , rivana lethisa ramadhani</t>
  </si>
  <si>
    <t>https://build.fillout.com/editor/kdFWQQWTckus/results?sessionId=12b44ae2-fe24-4565-9b97-2134b695fec0</t>
  </si>
  <si>
    <t>Wed Jun 03 2026 18:25:00 GMT+0700 (Western Indonesia Time)</t>
  </si>
  <si>
    <t>https://build.fillout.com/editor/b6saBAA7ojus/results?sessionId=0c4c55d9-7dd2-4ad5-b244-84a322e51e76, https://build.fillout.com/editor/b6saBAA7ojus/results?sessionId=d60ab0c6-37ad-496f-a4a8-a7bc1f007431, https://build.fillout.com/editor/b6saBAA7ojus/results?sessionId=483ffc03-f747-44d5-8320-bf117088c6da, https://build.fillout.com/editor/b6saBAA7ojus/results?sessionId=db2392f3-f5af-42e2-9cef-80ecfa3e9a0a</t>
  </si>
  <si>
    <t>590</t>
  </si>
  <si>
    <t>Moch slamet, Susinarti, Erik wahyu susanto, Rehan wahyu susanto, Nadhira sintya ramadhani, Mala runy istanty</t>
  </si>
  <si>
    <t>https://build.fillout.com/editor/kdFWQQWTckus/results?sessionId=85938958-72fb-4ae9-b7b2-b1bc3f8112e1</t>
  </si>
  <si>
    <t>Wed Jun 03 2026 18:46:00 GMT+0700 (Western Indonesia Time)</t>
  </si>
  <si>
    <t>https://build.fillout.com/editor/b6saBAA7ojus/results?sessionId=b63bd7a4-5f32-4cff-b579-d8efd3857faa, https://build.fillout.com/editor/b6saBAA7ojus/results?sessionId=846fc629-cf85-4b77-964a-73ab4d8d5c09</t>
  </si>
  <si>
    <t>510</t>
  </si>
  <si>
    <t>Dwi yuliastutianah, Mochammad jidan putra pratama, Isti'anah santoso</t>
  </si>
  <si>
    <t>https://build.fillout.com/editor/kdFWQQWTckus/results?sessionId=6ad1f6d1-f981-4a19-932a-302483924390</t>
  </si>
  <si>
    <t>Wed Jun 03 2026 19:03:00 GMT+0700 (Western Indonesia Time)</t>
  </si>
  <si>
    <t>https://build.fillout.com/editor/b6saBAA7ojus/results?sessionId=70b92e42-f387-4ed8-a3fb-b5845a7cea94, https://build.fillout.com/editor/b6saBAA7ojus/results?sessionId=f643ba14-c49f-4633-ae9c-db957e34b69d, https://build.fillout.com/editor/b6saBAA7ojus/results?sessionId=a90a88a5-ce7f-4600-9630-603e7ed5c630, https://build.fillout.com/editor/b6saBAA7ojus/results?sessionId=720a23c1-f22d-4993-8b3b-def8bab02532</t>
  </si>
  <si>
    <t>462</t>
  </si>
  <si>
    <t>https://build.fillout.com/editor/kdFWQQWTckus/results?sessionId=2da876e6-655b-4cda-a4ff-77061131d127</t>
  </si>
  <si>
    <t>Wed Jun 03 2026 20:00:00 GMT+0700 (Western Indonesia Time)</t>
  </si>
  <si>
    <t>Wed Jun 03 2026 19:43:00 GMT+0700 (Western Indonesia Time)</t>
  </si>
  <si>
    <t>https://build.fillout.com/editor/b6saBAA7ojus/results?sessionId=769f8de7-07b4-4d00-923d-80f823b4966d, https://build.fillout.com/editor/b6saBAA7ojus/results?sessionId=e0cbeefa-b903-4cf0-a31f-f162930644a9, https://build.fillout.com/editor/b6saBAA7ojus/results?sessionId=76270ca3-a4f7-4bb1-bd6d-ecf93b00903c, https://build.fillout.com/editor/b6saBAA7ojus/results?sessionId=63909706-ea99-462d-81d9-be860522799d</t>
  </si>
  <si>
    <t>https://build.fillout.com/editor/b6saBAA7ojus/results?sessionId=473566f2-91da-41d5-afcc-46fa5ac86532, https://build.fillout.com/editor/b6saBAA7ojus/results?sessionId=e491204c-c896-4399-9f07-04f521e31357</t>
  </si>
  <si>
    <t>Edy Sujono, Sukariatun, Bram Rizky Pinanggih</t>
  </si>
  <si>
    <t>https://build.fillout.com/editor/kdFWQQWTckus/results?sessionId=5a0e9011-9c80-4bec-b155-b274cd023a72</t>
  </si>
  <si>
    <t>https://build.fillout.com/editor/b6saBAA7ojus/results?sessionId=48bf665f-3964-4f80-9bf3-12884fe73edd, https://build.fillout.com/editor/b6saBAA7ojus/results?sessionId=29f744fb-9f55-4b4d-baf9-473962823f29</t>
  </si>
  <si>
    <t>Akhamad baidowi, Dewi retno sari, Alifa naila putri, Muhammad yoda jiwo seto</t>
  </si>
  <si>
    <t>https://build.fillout.com/editor/kdFWQQWTckus/results?sessionId=2521b6c7-cea5-4a9a-bdec-0a6e74247ecf</t>
  </si>
  <si>
    <t>Wed Jun 03 2026 20:15:00 GMT+0700 (Western Indonesia Time)</t>
  </si>
  <si>
    <t>Wed Jun 03 2026 20:03:00 GMT+0700 (Western Indonesia Time)</t>
  </si>
  <si>
    <t>https://build.fillout.com/editor/b6saBAA7ojus/results?sessionId=9b4f10f5-bc1d-4b23-8bef-2ce982c1a05f, https://build.fillout.com/editor/b6saBAA7ojus/results?sessionId=f4db21bb-397c-4f7b-9dbc-ca7e8eeddbd1, https://build.fillout.com/editor/b6saBAA7ojus/results?sessionId=9fbf20eb-fef0-49bb-80c3-19cf567f1564, https://build.fillout.com/editor/b6saBAA7ojus/results?sessionId=5fbdc77c-216d-4c34-a258-9aa2472510df</t>
  </si>
  <si>
    <t>Wiwik Indriyani, Mochammad Syarifudin, Rahadian Sinta</t>
  </si>
  <si>
    <t>https://build.fillout.com/editor/kdFWQQWTckus/results?sessionId=85d37758-354b-42af-acd4-837bff94762d</t>
  </si>
  <si>
    <t>e9860de5-7add-4a77-8ab0-713fd64b5a1b</t>
  </si>
  <si>
    <t>Wed Jun 03 2026 20:10:00 GMT+0700 (Western Indonesia Time)</t>
  </si>
  <si>
    <t>https://prod-fillout-oregon-s3.s3.us-west-2.amazonaws.com/orgid-431168/flowpublicid-kdFWQQWTckus/9311ac3f-fb85-4d7d-995d-ce3b6f5c954b-bow4gEvb2CTXzjnM6ajOs5367KMWfg0uVC3RYruB1QVkNpDyOsSEZDJNH2YbDHi658rwzfPNPP8I8wDvlUJg1siIRuXsTY1PgeB/IMG-20260603-WA0094.jpg</t>
  </si>
  <si>
    <t>https://prod-fillout-oregon-s3.s3.us-west-2.amazonaws.com/orgid-431168/flowpublicid-kdFWQQWTckus/dd1bb82d-8c58-4463-bba2-6861c6c6d1e0-PiCBjEbP5VYUMxtU4dDS0CfepP9DekDTnbWvGtCUdT3PaWNWFrcNjcYoZ8UPjUfvPfAvmVfvhZ7YD7kERKoaaQSzxX86tNFvvHu/IMG-20260603-WA0095.jpg</t>
  </si>
  <si>
    <t>https://build.fillout.com/editor/b6saBAA7ojus/results?sessionId=5a72015d-0cf8-4d76-89c8-917e99a6120f, https://build.fillout.com/editor/b6saBAA7ojus/results?sessionId=d2fe0ee7-1b37-4465-afbf-e89e2e939f41, https://build.fillout.com/editor/b6saBAA7ojus/results?sessionId=250849e0-be67-4d0a-82c3-3907c2ac39da, https://build.fillout.com/editor/b6saBAA7ojus/results?sessionId=2c0c910f-02bd-4240-a9e5-88fca759b04a</t>
  </si>
  <si>
    <t>https://prod-fillout-oregon-s3.s3.us-west-2.amazonaws.com/orgid-431168/flowpublicid-kdFWQQWTckus/3aaff971-3fed-4456-831e-6df8d283281e-K3eR6QDkZhcMPsEoUkBrEZmJl3CwQSeeHhRgbJ6L8JfsfD6p3DEwTxOBaDzqDUngTaa5yD7rHBr2fxbs7q1bCvo3EBHUCEHD9xj/IMG-20260603-WA0093.jpg</t>
  </si>
  <si>
    <t>https://prod-fillout-oregon-s3.s3.us-west-2.amazonaws.com/orgid-431168/flowpublicid-kdFWQQWTckus/8ee64da6-fb92-4a00-9686-90cec276908c-HCeobNVRVdHTxvFxzBfR8bfHTtj01LD7GHqOmAo6z8UU9gLFC41UkJ2dnvIAJ8vgltLJfrNWDMGazUEiOS7FFTFjJ8TzOpD10Bn/IMG-20260603-WA0092.jpg</t>
  </si>
  <si>
    <t xml:space="preserve">Suyanto, Saluchah, Rendi setiawan </t>
  </si>
  <si>
    <t>https://build.fillout.com/editor/kdFWQQWTckus/results?sessionId=e9860de5-7add-4a77-8ab0-713fd64b5a1b</t>
  </si>
  <si>
    <t>https://build.fillout.com/editor/b6saBAA7ojus/results?sessionId=647733bf-e83b-453a-beed-df9b5ad78f20, https://build.fillout.com/editor/b6saBAA7ojus/results?sessionId=f738af4b-7e4d-43c4-8027-653b4dfb5798, https://build.fillout.com/editor/b6saBAA7ojus/results?sessionId=ad8b34f1-cee1-4954-904a-5ca0689484c6</t>
  </si>
  <si>
    <t>32000</t>
  </si>
  <si>
    <t>Kadari Purboyo, Dimas Hendramawan Putra</t>
  </si>
  <si>
    <t>https://build.fillout.com/editor/kdFWQQWTckus/results?sessionId=5fdbeaff-c3ac-4ac6-8bbe-59a3e2be9c69</t>
  </si>
  <si>
    <t>fed5576f-c9f2-4b9e-a9e5-2c4dcc183bf3</t>
  </si>
  <si>
    <t>https://prod-fillout-oregon-s3.s3.us-west-2.amazonaws.com/orgid-431168/flowpublicid-kdFWQQWTckus/320e583f-ba76-4c90-8460-82b2f0795988-DGlEtZW28c6CCCbcsZvCv9a2hsyw4GdBcpH8ttj671ZdO9MrIsH34m7ORSQSobJCPeisP41ezCAgKAApg7cqn97yaeTtuYk3SRT/IMG-20260603-WA0102.jpg</t>
  </si>
  <si>
    <t>748</t>
  </si>
  <si>
    <t>https://prod-fillout-oregon-s3.s3.us-west-2.amazonaws.com/orgid-431168/flowpublicid-kdFWQQWTckus/82cac4e2-42ac-4482-9a8b-bcef76268012-5BBybkue7aleT22zohUjArQNB4SJSYrbOJB8PBeN2lnKWpJcKeEPYcgdPZjQ8S8c0wVSCVLbG52CtA4K5p57KiRpQQfnW6H5Ofl/IMG-20260603-WA0103.jpg</t>
  </si>
  <si>
    <t>https://prod-fillout-oregon-s3.s3.us-west-2.amazonaws.com/orgid-431168/flowpublicid-kdFWQQWTckus/f2394412-d46e-4461-b09d-4e6a48970d0b-cwoOZ8XWih5X8OCOphlJhv77KoepLUCXNjh1CL7hfqV2vfViHZNRFl1FvzIUWkSOIQqKVeodtWrDHY3KN0NGQoZZHCmotmLZprl/IMG-20260603-WA0101.jpg</t>
  </si>
  <si>
    <t>d3edefc2-8264-4535-98f7-1a4f0a10f947</t>
  </si>
  <si>
    <t>https://prod-fillout-oregon-s3.s3.us-west-2.amazonaws.com/orgid-431168/flowpublicid-kdFWQQWTckus/b105f052-f59a-4d50-8a27-bc88cb2400cd-UIq0z49rXrwbOHGaBGjm31BWfS28ZTZWnW3koGNBZRbFOXD972t1HJso22P4fgAkl2KI17oOmsqD2jmT65w8RDcBhJmwuG1hxNh/IMG-20260603-WA0153.jpg</t>
  </si>
  <si>
    <t>https://prod-fillout-oregon-s3.s3.us-west-2.amazonaws.com/orgid-431168/flowpublicid-kdFWQQWTckus/7e943f05-1018-4471-83cd-11e496266864-Ra5oQ2XcspaWGGn0so2cINgKTJnefMa4ma4WApyjDqukTpuKyYLsjM69Kto9CANPHQ3Zbz6ZpG0tuwQcsRVh1oBeZd7UNldS7zg/IMG-20260603-WA0100.jpg</t>
  </si>
  <si>
    <t>Rini kuswati, Devy arum cahyani, Syifa hasnanda dwi cahyani</t>
  </si>
  <si>
    <t>https://prod-fillout-oregon-s3.s3.us-west-2.amazonaws.com/orgid-431168/flowpublicid-kdFWQQWTckus/41e48b89-eb65-48d9-916a-5f6aced05249-EiCFuDMTPBDf34LNlRxgBYzaSie9yqzQXGG2Cn4gtuZjsSuo5UoYggUhHgo1tr35umdJ1O4WXbMGJyxKqqnhvVLa1PpKUONZfCu/IMG-20260603-WA0147.jpg</t>
  </si>
  <si>
    <t>https://build.fillout.com/editor/kdFWQQWTckus/results?sessionId=fed5576f-c9f2-4b9e-a9e5-2c4dcc183bf3</t>
  </si>
  <si>
    <t>Wed Jun 03 2026 20:39:00 GMT+0700 (Western Indonesia Time)</t>
  </si>
  <si>
    <t>https://prod-fillout-oregon-s3.s3.us-west-2.amazonaws.com/orgid-431168/flowpublicid-kdFWQQWTckus/1eec679f-8d9b-4785-84b7-6859f9a09bfe-F836mho6XyyhPCOXFiVQeD4lW55pjllXeD9tFxys6QV4inY0EBM5SK8i5PpdF6zkdk4eVHxPG5N5HyCl1zCRHPa4yaUlIfUj7xI/IMG-20260603-WA0148.jpg</t>
  </si>
  <si>
    <t>https://prod-fillout-oregon-s3.s3.us-west-2.amazonaws.com/orgid-431168/flowpublicid-kdFWQQWTckus/33515b4f-e711-4e55-825b-ce277474009b-I4QIQuEYUkhZMU4zB2PCQhdxgmn09KZJeooB5AOamRJRt0vUECB2vLPMYkAJVq8gih0xi05ei2GfBg2L7uIrQkZKtJHMkd7DpDt/IMG-20260603-WA0146.jpg</t>
  </si>
  <si>
    <t>https://build.fillout.com/editor/b6saBAA7ojus/results?sessionId=8a893f4c-d7ad-4574-888e-7e50c5803aab, https://build.fillout.com/editor/b6saBAA7ojus/results?sessionId=a48af795-37a7-48dd-82b8-3f7983bfb13e</t>
  </si>
  <si>
    <t>https://build.fillout.com/editor/kdFWQQWTckus/results?sessionId=0392b5b2-c32b-41a3-8c33-16023b010788</t>
  </si>
  <si>
    <t>f2e25a23-b478-4c44-b628-c0b582819eb6</t>
  </si>
  <si>
    <t>Wed Jun 03 2026 20:48:00 GMT+0700 (Western Indonesia Time)</t>
  </si>
  <si>
    <t xml:space="preserve">Suniyah </t>
  </si>
  <si>
    <t>https://prod-fillout-oregon-s3.s3.us-west-2.amazonaws.com/orgid-431168/flowpublicid-kdFWQQWTckus/33128cb8-406e-4d54-8f52-4effb09ac0fc-2YSxQvDZRUs0s04soz1Kr0ZaPrhuSO7ZIT4egfpXz3nnvgE8etZ3mvN0IjtL3FWloU4ZTaF41veCu2eeh0KyqzNyGLvmyppQ9VI/IMG-20260603-WA0110.jpg</t>
  </si>
  <si>
    <t>https://prod-fillout-oregon-s3.s3.us-west-2.amazonaws.com/orgid-431168/flowpublicid-kdFWQQWTckus/c22051b2-244f-4b55-9e47-0142de2d6818-7L3Qd1iqtjQNypXjOACrWTZt0e5nETtP63JRArXIXViZjSsLftWLooACcQkm60IzZfCVVwoDkmqUTooO7ePfry4j8kNrhT133pa/IMG-20260603-WA0109.jpg</t>
  </si>
  <si>
    <t>https://prod-fillout-oregon-s3.s3.us-west-2.amazonaws.com/orgid-431168/flowpublicid-kdFWQQWTckus/090b7030-8dff-4914-8cd0-bd3cf2d5757d-p56khtT0C34tdYLJQJSYLqLIN66gz2KfN7vjYwZIrrZYT2V4PX7MvUQP7bDp4RBRIRAjbuIANbiw12LorCEPfWOsahdB6EyjTl4/IMG-20260603-WA0108.jpg</t>
  </si>
  <si>
    <t>https://prod-fillout-oregon-s3.s3.us-west-2.amazonaws.com/orgid-431168/flowpublicid-kdFWQQWTckus/8b9c93f8-d15b-4327-a11a-4251dd04ed4d-sU7kWRgXNq3sKEhxh90wq6Dek85rvBBn8URDjet8qYhpgbKCIV0O2QyCbRlOmqw9mSuFNkNklQDcLComAzppZN3uIRy7kv47hxM/IMG-20260603-WA0111.jpg</t>
  </si>
  <si>
    <t>https://build.fillout.com/editor/kdFWQQWTckus/results?sessionId=f2e25a23-b478-4c44-b628-c0b582819eb6</t>
  </si>
  <si>
    <t>Mon Jun 01 2026 21:19:00 GMT+0700 (Western Indonesia Time)</t>
  </si>
  <si>
    <t>https://build.fillout.com/editor/b6saBAA7ojus/results?sessionId=a16ed202-e771-45ea-a266-6ceaa3a7190a, https://build.fillout.com/editor/b6saBAA7ojus/results?sessionId=60307741-c52e-484a-890a-f0e90e8de4ed</t>
  </si>
  <si>
    <t>Elok endah winarti, Adib yogi faiazulfi</t>
  </si>
  <si>
    <t>https://build.fillout.com/editor/kdFWQQWTckus/results?sessionId=59a41c13-a909-473f-93e6-d3b68675b3a1</t>
  </si>
  <si>
    <t>e898474d-f7dd-4c03-922c-97026d03563a</t>
  </si>
  <si>
    <t>Wed Jun 03 2026 21:09:00 GMT+0700 (Western Indonesia Time)</t>
  </si>
  <si>
    <t xml:space="preserve">Suradji </t>
  </si>
  <si>
    <t>https://prod-fillout-oregon-s3.s3.us-west-2.amazonaws.com/orgid-431168/flowpublicid-kdFWQQWTckus/7f9033d2-2214-4e3b-bcc6-6db7083c52a2-lAwtd4F45U7g6A2CnhruHTJ6g1D7U6gf1G2cq1DIcxGuuznpxc2dAuadC2i70YuI25L8Al61TLRAwY1r9ByXVgscKJo7FfaSwnP/IMG-20260603-WA0124.jpg</t>
  </si>
  <si>
    <t xml:space="preserve">Rini widayati </t>
  </si>
  <si>
    <t>https://prod-fillout-oregon-s3.s3.us-west-2.amazonaws.com/orgid-431168/flowpublicid-kdFWQQWTckus/15ff868a-f97a-4751-bc07-68c9a8c0e864-NtM2FRIIWYXcLNnmqjnDhVyG6KUAQzAcdq1FPYElUSG8JNACrE8uxkFEFcPcd7eAtv1l2wCWGhJGxmyEveLwSICloMUxGRcH1ia/IMG-20260603-WA0119.jpg</t>
  </si>
  <si>
    <t>https://build.fillout.com/editor/b6saBAA7ojus/results?sessionId=ee762e05-ac43-4e98-b12b-edba10839e27, https://build.fillout.com/editor/b6saBAA7ojus/results?sessionId=2ad8fced-3fa2-496d-b09c-089c9dc84d84, https://build.fillout.com/editor/b6saBAA7ojus/results?sessionId=732f6eab-1747-41d9-8509-f4f712c310fd</t>
  </si>
  <si>
    <t>https://prod-fillout-oregon-s3.s3.us-west-2.amazonaws.com/orgid-431168/flowpublicid-kdFWQQWTckus/f6409024-5a76-400d-9e66-fe48813b574e-p3cyhpgpAsXnp2BqMBfmZgFEci3lL1q20tiopYnsc4ERBl9sXqKyh1HkR6BCzNr4C0sPdgxk0PCMy0qaVzePiajFSueronFURxK/IMG-20260603-WA0120.jpg</t>
  </si>
  <si>
    <t>https://prod-fillout-oregon-s3.s3.us-west-2.amazonaws.com/orgid-431168/flowpublicid-kdFWQQWTckus/fa83f1f1-c57e-4ab4-95e2-8e0856e6d316-aHeEzRsKEV5m3KwXw4IMUDZgtu3ZsoYKWYicH8dzJjzciuFY6iVhTswYUrUfxojIKnZgXhLXFQVWLXAWmxz0uD8o61FsAbzTCdx/IMG-20260603-WA0118.jpg</t>
  </si>
  <si>
    <t>Suradji, Rini widayati, Dhita ariyanti dwi agustin</t>
  </si>
  <si>
    <t>https://build.fillout.com/editor/kdFWQQWTckus/results?sessionId=e898474d-f7dd-4c03-922c-97026d03563a</t>
  </si>
  <si>
    <t>Wed Jun 03 2026 21:23:00 GMT+0700 (Western Indonesia Time)</t>
  </si>
  <si>
    <t>640</t>
  </si>
  <si>
    <t xml:space="preserve">Suhardono, Siti fatimah, Muhammad ainul yaqin </t>
  </si>
  <si>
    <t>https://build.fillout.com/editor/kdFWQQWTckus/results?sessionId=a9919133-b36f-491c-81d8-a138e36a349e</t>
  </si>
  <si>
    <t>Wed Jun 03 2026 21:41:00 GMT+0700 (Western Indonesia Time)</t>
  </si>
  <si>
    <t>Agus santoso, Ika susanti, Muhammad irvan maulana, Bilqis ghania zia nafisha</t>
  </si>
  <si>
    <t>https://build.fillout.com/editor/kdFWQQWTckus/results?sessionId=2511e2f0-f002-4e97-b2fe-453e304fc1df</t>
  </si>
  <si>
    <t>https://build.fillout.com/editor/b6saBAA7ojus/results?sessionId=88413e5f-9ca1-448f-a7f1-4c7a4bdf2175, https://build.fillout.com/editor/b6saBAA7ojus/results?sessionId=3c488604-8a40-4854-ad24-d220afd0f46f, https://build.fillout.com/editor/b6saBAA7ojus/results?sessionId=af94047a-7fe8-4b6e-b8eb-70192a117bf5</t>
  </si>
  <si>
    <t>Achmad ansori, Tri lusmiati, Tri galuh hidayat</t>
  </si>
  <si>
    <t>https://build.fillout.com/editor/kdFWQQWTckus/results?sessionId=c05a3498-e295-4b88-a44e-2efe4c1e2071</t>
  </si>
  <si>
    <t>Wed Jun 03 2026 22:00:00 GMT+0700 (Western Indonesia Time)</t>
  </si>
  <si>
    <t>https://build.fillout.com/editor/b6saBAA7ojus/results?sessionId=f54b12ca-38c0-4741-ae7f-17296d7bd9df, https://build.fillout.com/editor/b6saBAA7ojus/results?sessionId=17456cd9-cc04-43a1-907a-a5d22d7e11f8, https://build.fillout.com/editor/b6saBAA7ojus/results?sessionId=2531a7d6-1067-4c9b-9a73-5b02fe40f900, https://build.fillout.com/editor/b6saBAA7ojus/results?sessionId=dfdbabbc-32ca-450c-8052-bc0d8917d18f</t>
  </si>
  <si>
    <t>Ade irwanto, Wahyu woro esti p</t>
  </si>
  <si>
    <t>https://build.fillout.com/editor/kdFWQQWTckus/results?sessionId=d3edefc2-8264-4535-98f7-1a4f0a10f947</t>
  </si>
  <si>
    <t>https://build.fillout.com/editor/b6saBAA7ojus/results?sessionId=c49a4760-9c2c-4b8e-94ba-34f5c10214e0, https://build.fillout.com/editor/b6saBAA7ojus/results?sessionId=c8ccd565-a4f5-419f-b811-2f8c5c4bcb2e</t>
  </si>
  <si>
    <t>ee1e58dc-884a-45a3-bf2b-89b8c73a7061</t>
  </si>
  <si>
    <t>Wed Jun 03 2026 22:19:00 GMT+0700 (Western Indonesia Time)</t>
  </si>
  <si>
    <t>Wed Jun 03 2026 22:04:00 GMT+0700 (Western Indonesia Time)</t>
  </si>
  <si>
    <t>https://prod-fillout-oregon-s3.s3.us-west-2.amazonaws.com/orgid-431168/flowpublicid-kdFWQQWTckus/d5964624-4cd4-4b9c-b82b-936be4b36c60-kmHte6HSgXSxvjdf0FcKtXC0c9wcPD7PrutQis1kLNEMpkchtf06Hu8GRzwST5a61QZuxsZYrzwGzR11LIxx90LeBM76sZFKnKT/IMG-20260602-WA0000.jpg</t>
  </si>
  <si>
    <t>https://prod-fillout-oregon-s3.s3.us-west-2.amazonaws.com/orgid-431168/flowpublicid-kdFWQQWTckus/3cdf5cda-0025-4239-967f-b46f4f972c47-A8lJF8lE7S566t0vUVPO6JkIiOrpRc5xnXVmEtWR9oySIThyqvqy7Ez9ozyCFTVwlvlEuN4BvhRJkcNdPQiFi6CO0yepSogKoZO/1000002288.jpg</t>
  </si>
  <si>
    <t>https://prod-fillout-oregon-s3.s3.us-west-2.amazonaws.com/orgid-431168/flowpublicid-kdFWQQWTckus/736172c2-2770-4209-acea-be094c0d488d-RleWa7yG0lL4IbfIOIOOaFbxofjw5j661Edi4BYOJOeYegUUk1f4WDbONIVe7JUwlgvr03xzVOCGyyz6QZ7yQPXRPL1rcIMR12m/1000002290.jpg</t>
  </si>
  <si>
    <t>https://prod-fillout-oregon-s3.s3.us-west-2.amazonaws.com/orgid-431168/flowpublicid-kdFWQQWTckus/c23eed47-ba07-48cb-b01e-3dbdfd53c1a1-ULmBtWod1mLxpDvhgX3gl4KplgRCiwa9ycgYZBvmsNHvH9x2wHyZ9P9j7hnMH1H8xiZNgPoLYvElcsJT02vF2DQZ7GtuC1k5Uw3/1000002295.jpg</t>
  </si>
  <si>
    <t>Ardi wijaya, Nia dwi peggi indriani, Zahfran hamizan wijaya</t>
  </si>
  <si>
    <t>https://build.fillout.com/editor/kdFWQQWTckus/results?sessionId=ee1e58dc-884a-45a3-bf2b-89b8c73a7061</t>
  </si>
  <si>
    <t>Wed Jun 03 2026 22:12:00 GMT+0700 (Western Indonesia Time)</t>
  </si>
  <si>
    <t>Wahyu widya kuswanto, Alociana dominika maria, Agustina anggaraini, Tiara yesinda, Gibran widya el fatih</t>
  </si>
  <si>
    <t>https://build.fillout.com/editor/kdFWQQWTckus/results?sessionId=2f1bd196-5306-4423-b109-ebd5bf5780ce</t>
  </si>
  <si>
    <t>https://build.fillout.com/editor/b6saBAA7ojus/results?sessionId=8a251ce7-8809-44dc-b788-d1071b0003d8, https://build.fillout.com/editor/b6saBAA7ojus/results?sessionId=08c8a867-352e-42e7-aa35-a62b5c24b2c9</t>
  </si>
  <si>
    <t>Wed Jun 03 2026 22:39:00 GMT+0700 (Western Indonesia Time)</t>
  </si>
  <si>
    <t>https://build.fillout.com/editor/b6saBAA7ojus/results?sessionId=27eb9a91-96d6-48b6-b721-01f27ff8db43, https://build.fillout.com/editor/b6saBAA7ojus/results?sessionId=57937854-d7bf-4c3a-b11b-902f2c3e1176, https://build.fillout.com/editor/b6saBAA7ojus/results?sessionId=4bb565f5-1be1-4a8c-b2ec-2861b2a93689</t>
  </si>
  <si>
    <t>Nur kholila, Dewi khafila amalia</t>
  </si>
  <si>
    <t>https://build.fillout.com/editor/kdFWQQWTckus/results?sessionId=aff5e35b-3f59-4bfa-bb56-53ed88df1dba</t>
  </si>
  <si>
    <t>Wed Jun 03 2026 22:36:00 GMT+0700 (Western Indonesia Time)</t>
  </si>
  <si>
    <t>https://build.fillout.com/editor/b6saBAA7ojus/results?sessionId=07985f20-b386-451f-8c0c-0835fc36b907, https://build.fillout.com/editor/b6saBAA7ojus/results?sessionId=a5383e94-b647-4db3-92dc-5b67f7c05c5d, https://build.fillout.com/editor/b6saBAA7ojus/results?sessionId=3235be28-aeb3-46ec-a560-c8b0286e8152, https://build.fillout.com/editor/b6saBAA7ojus/results?sessionId=9bbccf5b-a49b-4065-8e22-f4229cc09193</t>
  </si>
  <si>
    <t xml:space="preserve">Heri widiyanto, Fitri rahayu, Kevin fitrah hefiyanto, Braga putra hefiyanto, Daffa ramda hefiyanto, Dwi utami </t>
  </si>
  <si>
    <t>https://build.fillout.com/editor/kdFWQQWTckus/results?sessionId=31686f55-677f-4b33-aa49-437d50ecee89</t>
  </si>
  <si>
    <t>f325eb76-9471-4bc5-b85f-af1c7904fe2c</t>
  </si>
  <si>
    <t>Wed Jun 03 2026 23:16:00 GMT+0700 (Western Indonesia Time)</t>
  </si>
  <si>
    <t>https://prod-fillout-oregon-s3.s3.us-west-2.amazonaws.com/orgid-431168/flowpublicid-kdFWQQWTckus/8f2b9a7d-6ac2-4dd3-bead-e407d16a15a8-RAD6oELejyBX7ZCDy3nMlMobVn0cNGDH7QzMh8ZHo4sPgVHk2EM737AdbtJ7A0dAnmHT7U4a5l9y9xKUX12GsAkIxmUfsIL1lde/IMG-20260603-WA0166.jpg</t>
  </si>
  <si>
    <t>https://prod-fillout-oregon-s3.s3.us-west-2.amazonaws.com/orgid-431168/flowpublicid-kdFWQQWTckus/e7e20457-4502-4ecf-b1a2-d2c72705bbaf-M1ODA7suTmvQOpUPEgFxzxcSAL9F1JfHeWwEMsvKVLvwr5lbkAMNfnMIpVoJTjmv2WC8HDfRdK8btRcJZrTIcK3MDAR6qoWPEEA/IMG-20260602-WA0009.jpg</t>
  </si>
  <si>
    <t>https://prod-fillout-oregon-s3.s3.us-west-2.amazonaws.com/orgid-431168/flowpublicid-kdFWQQWTckus/ec1e6ec0-9018-4a2b-a356-a7934d573c18-n9bWjDDjbOBTbSbUShRQ6p0fjpvY9wIeot7mRYXg0D5XyStnQx8ZVvemBVBe1zduX25sVaAeWdO1E1wqKZ3i1Vj4rbLpHUn2Nc7/IMG-20260602-WA0010.jpg</t>
  </si>
  <si>
    <t>https://build.fillout.com/editor/b6saBAA7ojus/results?sessionId=4c8f252b-bde4-4475-acba-efd1009d9306, https://build.fillout.com/editor/b6saBAA7ojus/results?sessionId=7bd6800d-3aaf-4a1a-8950-5d489f423c67, https://build.fillout.com/editor/b6saBAA7ojus/results?sessionId=cb5f3431-8d11-4435-a688-950f6fd1d50c</t>
  </si>
  <si>
    <t>https://prod-fillout-oregon-s3.s3.us-west-2.amazonaws.com/orgid-431168/flowpublicid-kdFWQQWTckus/3878db06-18bb-4c7d-abd2-4d4d32a25bf3-GNgt7Y3BxVIA1qOMuqTSbrjUzZWsxhNJk1hMsMLfnP0uOaezgyEjBa5BvoRCIlqSN1ZjQbGtQLadn8AMCURGN94ZqT1nbKatGDB/IMG-20260602-WA0011.jpg</t>
  </si>
  <si>
    <t>Dony hariyanto, Wiwik indarti , Enrico vino adriano</t>
  </si>
  <si>
    <t>https://build.fillout.com/editor/kdFWQQWTckus/results?sessionId=f325eb76-9471-4bc5-b85f-af1c7904fe2c</t>
  </si>
  <si>
    <t>Thu Jun 04 2026 05:36:00 GMT+0700 (Western Indonesia Time)</t>
  </si>
  <si>
    <t>2026-06-04</t>
  </si>
  <si>
    <t>https://build.fillout.com/editor/b6saBAA7ojus/results?sessionId=810bf494-4422-4e7d-82e0-023cf9cf4666, https://build.fillout.com/editor/b6saBAA7ojus/results?sessionId=aa5c6303-5bae-4e4a-adae-d21231361a72</t>
  </si>
  <si>
    <t>Koko arianto, Mifroatul andayati, Mifta putri arianti, Muhammad gibran elzionatha</t>
  </si>
  <si>
    <t>https://build.fillout.com/editor/kdFWQQWTckus/results?sessionId=0143093d-5f83-41b1-9b95-262c236f66eb</t>
  </si>
  <si>
    <t>Thu Jun 04 2026 05:50:00 GMT+0700 (Western Indonesia Time)</t>
  </si>
  <si>
    <t>https://build.fillout.com/editor/b6saBAA7ojus/results?sessionId=60795650-7a93-43b7-9c0a-cbb4e10dd445, https://build.fillout.com/editor/b6saBAA7ojus/results?sessionId=5bbd06ff-0764-47eb-9df6-b27110df7075, https://build.fillout.com/editor/b6saBAA7ojus/results?sessionId=051b7d0e-ae25-4032-bd01-88543e976849, https://build.fillout.com/editor/b6saBAA7ojus/results?sessionId=7b10a476-4120-49b8-922f-7bafb8e179dd, https://build.fillout.com/editor/b6saBAA7ojus/results?sessionId=9bc503a7-beed-4b85-90b9-72fbc04a8505</t>
  </si>
  <si>
    <t>Wlidan putra wicaksono, Anik safitri, Muhammad arshaka al farezi</t>
  </si>
  <si>
    <t>https://build.fillout.com/editor/kdFWQQWTckus/results?sessionId=a55798af-7cc4-47ad-9e5e-ab04f1d0a588</t>
  </si>
  <si>
    <t>Thu Jun 04 2026 06:04:00 GMT+0700 (Western Indonesia Time)</t>
  </si>
  <si>
    <t>https://build.fillout.com/editor/b6saBAA7ojus/results?sessionId=f014bc51-1dec-4143-9a70-01be7f785366, https://build.fillout.com/editor/b6saBAA7ojus/results?sessionId=7b7a61c6-177b-4d12-a04d-cc85139d8b1d, https://build.fillout.com/editor/b6saBAA7ojus/results?sessionId=6023a8d7-30ea-44df-81f3-bb555e6ab7ab</t>
  </si>
  <si>
    <t xml:space="preserve">Waras widati, Yoga dwi prastya </t>
  </si>
  <si>
    <t>https://build.fillout.com/editor/kdFWQQWTckus/results?sessionId=9678c972-33b0-4f55-8bff-85d98956e760</t>
  </si>
  <si>
    <t>Thu Jun 04 2026 06:16:00 GMT+0700 (Western Indonesia Time)</t>
  </si>
  <si>
    <t>https://build.fillout.com/editor/b6saBAA7ojus/results?sessionId=766d5bf7-8b46-423e-a2c8-8310d6712dd6, https://build.fillout.com/editor/b6saBAA7ojus/results?sessionId=47ccf0b9-ff3d-4191-a572-29c3ef10380f, https://build.fillout.com/editor/b6saBAA7ojus/results?sessionId=a7c78f28-a6ea-4718-b6dc-90c25630371c</t>
  </si>
  <si>
    <t>Choirul anwar, Sri wuwun wijayanti, Azahria marmora sanda anwar, Nazwa putri melia dewi, Aldi bima firmamsyah</t>
  </si>
  <si>
    <t>https://build.fillout.com/editor/kdFWQQWTckus/results?sessionId=07bfc20d-9ef0-4b67-b2bc-e23701e41898</t>
  </si>
  <si>
    <t>eed10a8c-197b-4855-ba80-6ed69b5160aa</t>
  </si>
  <si>
    <t>https://prod-fillout-oregon-s3.s3.us-west-2.amazonaws.com/orgid-431168/flowpublicid-kdFWQQWTckus/4d8be2f6-e974-48c0-be31-3445715240e2-tlPm8zlL4ilYBZY3lg5ZV829yJdHoMYrzY3RMVzCFLhG9ZRlIyno6dmWUMwWlNGSGzGKmEaybnuTDCUduisbts7SrtpLjEcc4Fv/WA_1780486294539.jpg</t>
  </si>
  <si>
    <t>https://prod-fillout-oregon-s3.s3.us-west-2.amazonaws.com/orgid-431168/flowpublicid-kdFWQQWTckus/df0482bb-cd71-43bc-a9fd-e766b811c3e8-ULaXSmzeI9JSAKVWoRW1IiocpIozvTtZOHb2ZCucjDtyb4vTPehFJroSONvdLD0CJ3kkZd7GkzvaUlTWqePsJr37fFo3yyjiwzD/WA_1780485956460.jpg</t>
  </si>
  <si>
    <t>https://prod-fillout-oregon-s3.s3.us-west-2.amazonaws.com/orgid-431168/flowpublicid-kdFWQQWTckus/73238806-1be3-497b-b882-8e1e2a29b019-8eNVWgPDGGHCkTKnLJQajyA1d9lC0FhJ1GYEUcv8QScmDF8BYv9vjfqiDq7BAuftFYyG8fz1rDIukkC42MaotY0o1uHtgWkIGfk/WA_1780485966412.jpg</t>
  </si>
  <si>
    <t>https://prod-fillout-oregon-s3.s3.us-west-2.amazonaws.com/orgid-431168/flowpublicid-kdFWQQWTckus/ab6f8698-095f-413e-9dec-9db4ae3e1776-xHgLU5bVmvXwsBvtI553e8rz4zfYZLns3QiXKy3meBJte4K5TGF0GaIJzvIWgdQItLiFegjS33e6AJ6uufceom9eT4Bq1CR6xys/WA_1780485984336.jpg</t>
  </si>
  <si>
    <t>dodik wiryanto, Novie yoeanita habibuny, Davi Rahardian pratama, oct aviana putri alifah</t>
  </si>
  <si>
    <t>https://build.fillout.com/editor/kdFWQQWTckus/results?sessionId=eed10a8c-197b-4855-ba80-6ed69b5160aa</t>
  </si>
  <si>
    <t>f64444b3-d15f-4f56-97ff-205acc8a6947</t>
  </si>
  <si>
    <t>Thu Jun 04 2026 09:33:00 GMT+0700 (Western Indonesia Time)</t>
  </si>
  <si>
    <t>https://prod-fillout-oregon-s3.s3.us-west-2.amazonaws.com/orgid-431168/flowpublicid-kdFWQQWTckus/f7d6e3b1-85bf-45b3-81ba-7ae3b38270ae-lNC8bBJ1mEDxaa5vTILZMTGQXbYBWt4ZGxYba3yMZzvwqaatx4HI1CiPQdoHxaHFzKtcKUa1Fwxv2B53GGo7Wcouf1rY44WWPUB/WA_1780540462445.jpg</t>
  </si>
  <si>
    <t>https://prod-fillout-oregon-s3.s3.us-west-2.amazonaws.com/orgid-431168/flowpublicid-kdFWQQWTckus/044ede75-1318-408b-9c77-bfd8e992192a-szRyDnmpVk1EEeW1GkRruTyZB5tUJNJDPan7Iw3gTFj968ggiwG9YoZVQNNvDvxKtEOj9TYNwQlQIPbpNA8FTyqHqIpo1IJ5iwd/WA_1780485956460.jpg</t>
  </si>
  <si>
    <t>https://build.fillout.com/editor/b6saBAA7ojus/results?sessionId=5e899792-e1ac-4290-b323-d339bd05062e, https://build.fillout.com/editor/b6saBAA7ojus/results?sessionId=a1840058-2b39-4aab-82b3-8d27bcbe9bc7</t>
  </si>
  <si>
    <t>https://prod-fillout-oregon-s3.s3.us-west-2.amazonaws.com/orgid-431168/flowpublicid-kdFWQQWTckus/07d5ff57-baeb-427a-8932-a297bd85d7d9-RwA79NYYvfSBxN262eu7IAYIbF0tiaftoFvhW7lAzMOovllU8NkafEVgkFbYNi3oD8jVpL9Y6Oo16XXa2NjnXPq5v7cokCtt4rL/WA_1780485966412.jpg</t>
  </si>
  <si>
    <t>https://prod-fillout-oregon-s3.s3.us-west-2.amazonaws.com/orgid-431168/flowpublicid-kdFWQQWTckus/2043db42-f33d-4111-8226-9201ad014329-1CSAFzIwnsIQeqUa8AnueL4gJ29X5qZJrh2BtY3hntdeUzOrIk9oTuWgovjjljCwYAg7bBWxAFAVJOimrZxOSj2EQNAZqmysr4W/WA_1780485984336.jpg</t>
  </si>
  <si>
    <t>https://build.fillout.com/editor/kdFWQQWTckus/results?sessionId=f64444b3-d15f-4f56-97ff-205acc8a6947</t>
  </si>
  <si>
    <t>Thu Jun 04 2026 09:47:00 GMT+0700 (Western Indonesia Time)</t>
  </si>
  <si>
    <t>https://build.fillout.com/editor/b6saBAA7ojus/results?sessionId=a4e757d4-2802-496e-8f6d-42dde74d12a4, https://build.fillout.com/editor/b6saBAA7ojus/results?sessionId=db3c6512-6ff9-448e-9b46-36bbed3c5171</t>
  </si>
  <si>
    <t>Achmad Faisal pradana, wamroatul khasanah, Muhammad alifiandra pradana, reyna asyila putri pradana</t>
  </si>
  <si>
    <t>https://build.fillout.com/editor/kdFWQQWTckus/results?sessionId=52907542-a3e5-4129-83d6-8d26d8b24906</t>
  </si>
  <si>
    <t>Thu Jun 04 2026 10:06:00 GMT+0700 (Western Indonesia Time)</t>
  </si>
  <si>
    <t>https://build.fillout.com/editor/b6saBAA7ojus/results?sessionId=308cf073-c6ab-4f89-9703-487e083ef526, https://build.fillout.com/editor/b6saBAA7ojus/results?sessionId=ed98209b-f2f5-4afc-9072-86830d607764, https://build.fillout.com/editor/b6saBAA7ojus/results?sessionId=576ecea5-2f50-4bb4-8d39-bddec910c914, https://build.fillout.com/editor/b6saBAA7ojus/results?sessionId=baa349d8-9168-44fc-863e-94f091dfafd1</t>
  </si>
  <si>
    <t>bukin, nuriati, fani Dwi indrianti</t>
  </si>
  <si>
    <t>https://build.fillout.com/editor/kdFWQQWTckus/results?sessionId=314006de-c0f8-4ec6-a1a1-a9fe41167a57</t>
  </si>
  <si>
    <t>Thu Jun 04 2026 10:45:00 GMT+0700 (Western Indonesia Time)</t>
  </si>
  <si>
    <t>Thu Jun 04 2026 10:29:00 GMT+0700 (Western Indonesia Time)</t>
  </si>
  <si>
    <t>mukti, hari purwanto</t>
  </si>
  <si>
    <t>https://build.fillout.com/editor/kdFWQQWTckus/results?sessionId=8094b41a-dcb8-4a27-b8dc-df96b15b7638</t>
  </si>
  <si>
    <t>Thu Jun 04 2026 10:51:00 GMT+0700 (Western Indonesia Time)</t>
  </si>
  <si>
    <t>https://build.fillout.com/editor/b6saBAA7ojus/results?sessionId=d74219d6-4540-4bd4-830b-58ad685c3314, https://build.fillout.com/editor/b6saBAA7ojus/results?sessionId=42b3e045-6f8f-4cef-a426-5d826e25f465, https://build.fillout.com/editor/b6saBAA7ojus/results?sessionId=f45afbed-2087-418a-b687-0694c9f8998e</t>
  </si>
  <si>
    <t>db9b9c35-54e9-460e-a82a-857b183ecf4e</t>
  </si>
  <si>
    <t>https://prod-fillout-oregon-s3.s3.us-west-2.amazonaws.com/orgid-431168/flowpublicid-kdFWQQWTckus/559b893c-488d-42c5-866d-4daef42a18ba-kI64g0gF9HT5i1hioDkETgtCvCHIasAr2QHiqj6KfU596WaLCNiUbrd5WIXSBX5q6xnFhJ0ejIO7zcKP7u2ZksUYjT6YYGJmRn0/WA_1781093549327.jpg</t>
  </si>
  <si>
    <t>https://prod-fillout-oregon-s3.s3.us-west-2.amazonaws.com/orgid-431168/flowpublicid-kdFWQQWTckus/1759c74d-c237-4cd1-9d78-1864e7b897d1-itCNojQ7L4fnPJEBZHDPK9mTvM9f8A3dYQkovml59HmHOQsFofA6HQuqiLDrbk6COVwehxa0KGL1yji3QeYQuEqD3TegweWdLMD/IMG-20260610-WA0019.jpg</t>
  </si>
  <si>
    <t>https://prod-fillout-oregon-s3.s3.us-west-2.amazonaws.com/orgid-431168/flowpublicid-kdFWQQWTckus/50ca3cff-2237-4058-95db-da68564419ab-VtcfVKYFpbV0HFwEN7qJtEn0F0p9WpUFPYERUPiDyUK7OAbWCDDWOcv7LYfFaL3ib49mcjp3lqLQPl5AH1ExwJi0opxJq2b707b/IMG-20260610-WA0018.jpg</t>
  </si>
  <si>
    <t>Anton Susilo wahyudi, Siti aisyah, Mohammad rizkil alfian, putri adinda</t>
  </si>
  <si>
    <t>https://build.fillout.com/editor/kdFWQQWTckus/results?sessionId=c55d9595-57a9-4133-859a-e600f8fe5aeb</t>
  </si>
  <si>
    <t>https://prod-fillout-oregon-s3.s3.us-west-2.amazonaws.com/orgid-431168/flowpublicid-kdFWQQWTckus/6e0ceb1b-35dd-4780-b63c-1af90e8d86db-c1X2EwHgbA71vshhtGaVCDeOm4L5nzsJ5u7Au6rtddOMA0vvBdZGqmV6b9waI6NI1gYgy2sOZFqz0xFz0ibHsvftPwX8YLuEtuZ/IMG-20260610-WA0017.jpg</t>
  </si>
  <si>
    <t>Thu Jun 04 2026 11:40:00 GMT+0700 (Western Indonesia Time)</t>
  </si>
  <si>
    <t>https://build.fillout.com/editor/b6saBAA7ojus/results?sessionId=431b24b3-dc4d-4e16-aac0-7eac4017ef3b, https://build.fillout.com/editor/b6saBAA7ojus/results?sessionId=dca1f93e-a021-4ef8-89f3-3000c9cfb1ff</t>
  </si>
  <si>
    <t>Bambang agus harianto, anggi setyawatik, m. Rafa hariyanto, Rafi Achmad hariyanto</t>
  </si>
  <si>
    <t>https://build.fillout.com/editor/kdFWQQWTckus/results?sessionId=ad6fce54-2838-4163-947d-8a50851740ee</t>
  </si>
  <si>
    <t>Thu Jun 04 2026 19:48:00 GMT+0700 (Western Indonesia Time)</t>
  </si>
  <si>
    <t>https://build.fillout.com/editor/b6saBAA7ojus/results?sessionId=4ab7d58d-3363-4f21-b09a-35ea1d074df2, https://build.fillout.com/editor/b6saBAA7ojus/results?sessionId=7588e4f2-5707-412b-a5bf-b6038e260d59</t>
  </si>
  <si>
    <t>Akhmad misbah, Kurnia Wijaya kusuma, finisia putri melati</t>
  </si>
  <si>
    <t>https://build.fillout.com/editor/kdFWQQWTckus/results?sessionId=7af6b33c-6f4d-4d09-b47b-71998f89f6b9</t>
  </si>
  <si>
    <t>Thu Jun 04 2026 19:56:00 GMT+0700 (Western Indonesia Time)</t>
  </si>
  <si>
    <t>https://build.fillout.com/editor/b6saBAA7ojus/results?sessionId=8266d501-2459-4dd2-9ba8-ec1b640a4016, https://build.fillout.com/editor/b6saBAA7ojus/results?sessionId=a2705f14-8802-4a56-a380-fb6c2b4cefbe, https://build.fillout.com/editor/b6saBAA7ojus/results?sessionId=71b207bc-302b-47cd-8db5-114f3fceae25, https://build.fillout.com/editor/b6saBAA7ojus/results?sessionId=0970cefe-137e-4a22-a1b2-52a4826b4afc, https://build.fillout.com/editor/b6saBAA7ojus/results?sessionId=f5511e47-cf5b-4369-b5ad-0556826fbc85</t>
  </si>
  <si>
    <t>Eko Wijaya patrah yahya, Kurnia sulistyowati, siska Oktavia naisha Davina yahya, putri Kayla Izzati rahmadani</t>
  </si>
  <si>
    <t>https://build.fillout.com/editor/kdFWQQWTckus/results?sessionId=ce7182c6-94be-4083-9928-da5df6865bf3</t>
  </si>
  <si>
    <t>Fri Jun 05 2026 06:13:00 GMT+0700 (Western Indonesia Time)</t>
  </si>
  <si>
    <t>Fri Jun 05 2026 05:58:00 GMT+0700 (Western Indonesia Time)</t>
  </si>
  <si>
    <t>2026-06-05</t>
  </si>
  <si>
    <t>https://build.fillout.com/editor/b6saBAA7ojus/results?sessionId=d3dbb9e0-360b-4c7e-a249-c1a75a020cbd, https://build.fillout.com/editor/b6saBAA7ojus/results?sessionId=ae2f4d76-d2e3-493e-bb85-4b4a1dd0ba06, https://build.fillout.com/editor/b6saBAA7ojus/results?sessionId=e6d48118-667b-4291-a7a3-0336312e61f1</t>
  </si>
  <si>
    <t>siti, sariyah</t>
  </si>
  <si>
    <t>https://build.fillout.com/editor/kdFWQQWTckus/results?sessionId=7972fb6b-a495-4dd8-9483-5768db1878da</t>
  </si>
  <si>
    <t>https://build.fillout.com/editor/b6saBAA7ojus/results?sessionId=ea65511c-5f55-405b-97c7-61e2b33eb9d3, https://build.fillout.com/editor/b6saBAA7ojus/results?sessionId=d39cb2b1-1946-41f3-a06c-a52bc2274de0, https://build.fillout.com/editor/b6saBAA7ojus/results?sessionId=f92c0d54-7cc2-46e6-9cb4-0a5fc911fc2a</t>
  </si>
  <si>
    <t>ningsri, Wahyu saputro</t>
  </si>
  <si>
    <t>https://build.fillout.com/editor/kdFWQQWTckus/results?sessionId=6b059737-c44e-4fe8-b7a3-9f2686270779</t>
  </si>
  <si>
    <t>f42b2f2d-439e-4f33-b712-ecdc1138c650</t>
  </si>
  <si>
    <t>Fri Jun 05 2026 06:28:00 GMT+0700 (Western Indonesia Time)</t>
  </si>
  <si>
    <t>https://prod-fillout-oregon-s3.s3.us-west-2.amazonaws.com/orgid-431168/flowpublicid-kdFWQQWTckus/4b324da2-0fee-45dc-960f-939d45269d69-3eC9n3KhQs13UWZqeuOD5C4soFkQyzj3z2JZOY7wAtkljAuxWhwBuz8FtjEKsIm9GJqldIWUu3sEmNwUIJiaCq1cvvhmw9rlzUf/WA_1780615772794.jpg</t>
  </si>
  <si>
    <t>https://prod-fillout-oregon-s3.s3.us-west-2.amazonaws.com/orgid-431168/flowpublicid-kdFWQQWTckus/e5dece32-f949-442f-b000-4d64e30a314a-xalzBc1tmUs9pDR51lP1KBdyLeiXvt7ExQEhzxFEqA32Zamtz50yqejcXwvt1mGqDowZNoCatzeRTDlMqynlFFVm6fgymkmGBLd/WA_1780580590192.jpg</t>
  </si>
  <si>
    <t>https://prod-fillout-oregon-s3.s3.us-west-2.amazonaws.com/orgid-431168/flowpublicid-kdFWQQWTckus/800f68b6-d740-4e7a-bd6a-8a40b4b9e7bd-YIQ90mk1t4TjqSGuwqERVoITGkY9iTZ99C2afpndfixjULwvV9lT1Y5Bp04kWzy99Hhjau9aclzK4mqrk0u2K9zeK0ujfqUEJlN/WA_1780580618477.jpg</t>
  </si>
  <si>
    <t>https://prod-fillout-oregon-s3.s3.us-west-2.amazonaws.com/orgid-431168/flowpublicid-kdFWQQWTckus/18e6ba48-ed17-4b13-b01e-09aef4cbd551-sCyRZyWP1IYlyaKlaz8BsGIkY9xbLCmuyMjJvF5zufQwcvoolPDu4JQbgobxRnzmsPY3Ax48IPICLepG8ueBAaPZf9ELiRDPh09/WA_1780580633708.jpg</t>
  </si>
  <si>
    <t>iswahyudi, juwanik, Muhammad Burhanudin Al asyari</t>
  </si>
  <si>
    <t>https://build.fillout.com/editor/kdFWQQWTckus/results?sessionId=f42b2f2d-439e-4f33-b712-ecdc1138c650</t>
  </si>
  <si>
    <t>https://build.fillout.com/editor/b6saBAA7ojus/results?sessionId=4ebbcd5c-e53b-4bbc-bb0b-2e73f22c840e, https://build.fillout.com/editor/b6saBAA7ojus/results?sessionId=035e82ca-9fbd-4fd1-93e9-7fffa3433647</t>
  </si>
  <si>
    <t>Fri Jun 05 2026 07:06:00 GMT+0700 (Western Indonesia Time)</t>
  </si>
  <si>
    <t>Basuki maryono, nur haini Khoirun nisa, Muhammad ilham</t>
  </si>
  <si>
    <t>https://build.fillout.com/editor/kdFWQQWTckus/results?sessionId=cbf4f9c2-f66f-497a-99ab-f18f2fe6cd8d</t>
  </si>
  <si>
    <t>Fri Jun 05 2026 18:57:00 GMT+0700 (Western Indonesia Time)</t>
  </si>
  <si>
    <t>https://build.fillout.com/editor/kdFWQQWTckus/results?sessionId=61d02cff-baae-4622-a218-3e8a6dd9ad0c</t>
  </si>
  <si>
    <t>e4e100b4-5ab4-484e-b249-3ab824f08985</t>
  </si>
  <si>
    <t>Fri Jun 05 2026 19:06:00 GMT+0700 (Western Indonesia Time)</t>
  </si>
  <si>
    <t>https://prod-fillout-oregon-s3.s3.us-west-2.amazonaws.com/orgid-431168/flowpublicid-kdFWQQWTckus/0612c045-6422-4960-9824-c0f5582ab0a4-g5BuU1PCn97sB2iX6sgOPj84nFYM2do7wRwQyHIxFFXMnNj1U2jO8vMVH2zs0kTEQFEZ74TNFso892jjxuSmAe9jaxKUmgqsxJH/7282cee6-d987-44ea-af5d-0b0e85264f7d.jpg</t>
  </si>
  <si>
    <t>SLAMET PUJL IRWANTO</t>
  </si>
  <si>
    <t>https://prod-fillout-oregon-s3.s3.us-west-2.amazonaws.com/orgid-431168/flowpublicid-kdFWQQWTckus/41e28d6f-61c2-4c54-99f9-334dc38ec5b2-a1N1KCoEh6JPUACFhNvsRJ1ahNP0Xl3mLxHp3nUPAMuhFY1y9JK5IIl5JXOL074lPFtgXNOTLhzqLVtB922T3dhh2iH5ZspxTJ5/c5b1ae84-018b-4e4f-99e0-e8ed451d3db6.jpg</t>
  </si>
  <si>
    <t>https://prod-fillout-oregon-s3.s3.us-west-2.amazonaws.com/orgid-431168/flowpublicid-kdFWQQWTckus/4e85b023-4c0b-45bd-826c-eab84d9c00db-LSJOOonX95mLuyS7L1lekDjv62x0NcWVNYuE7zmz2Ak85JWl5WWBuunvwSZI4mkW9KqpcNAZ12N7xCBJ9oI73dN59meVpHC4eXf/a154059c-a810-4e80-a798-404a2affe046.jpg</t>
  </si>
  <si>
    <t>https://prod-fillout-oregon-s3.s3.us-west-2.amazonaws.com/orgid-431168/flowpublicid-kdFWQQWTckus/1716e19e-d0fe-446d-9db2-93ffe4194283-qV6Re3cCh85b5jhFCFwwSF4u5k0NNf3yOQQjio7JIbEZBRknrDNCpdrDmXztnpsesGdOSKo0MQaHv8evrceGXrXV0GgD93rvXJi/b2fa7a8e-ec5c-4898-adc2-83a030049f17.jpg</t>
  </si>
  <si>
    <t>Slamet Puji Irwanto, Nofi Ismardani Safitri, Suparman</t>
  </si>
  <si>
    <t>https://build.fillout.com/editor/kdFWQQWTckus/results?sessionId=e4e100b4-5ab4-484e-b249-3ab824f08985</t>
  </si>
  <si>
    <t>https://build.fillout.com/editor/kdFWQQWTckus/results?sessionId=1ff77956-9da3-402b-892c-67972387bd6b</t>
  </si>
  <si>
    <t>Sat Jun 06 2026 23:01:00 GMT+0700 (Western Indonesia Time)</t>
  </si>
  <si>
    <t>2026-06-06</t>
  </si>
  <si>
    <t>https://build.fillout.com/editor/b6saBAA7ojus/results?sessionId=f482e0cb-35d4-4f9f-9ecf-87ab5df50a00, https://build.fillout.com/editor/b6saBAA7ojus/results?sessionId=af05ed49-69e1-4846-9050-f6282458c7a8, https://build.fillout.com/editor/b6saBAA7ojus/results?sessionId=70eba168-7bf4-4276-9976-cb0896794942, https://build.fillout.com/editor/b6saBAA7ojus/results?sessionId=39045ec2-99fb-41ca-98be-3c4826a1b1b0</t>
  </si>
  <si>
    <t>Viki apriyanto, Kustiyorini rahayu, Adinda syakira almahira</t>
  </si>
  <si>
    <t>https://build.fillout.com/editor/kdFWQQWTckus/results?sessionId=71ebbe5f-bb3d-45e2-bb68-648474c9fa8f</t>
  </si>
  <si>
    <t>Sun Jun 07 2026 14:20:00 GMT+0700 (Western Indonesia Time)</t>
  </si>
  <si>
    <t>2026-06-07</t>
  </si>
  <si>
    <t>https://build.fillout.com/editor/b6saBAA7ojus/results?sessionId=3178532d-a56e-400e-9ace-69917d543c07, https://build.fillout.com/editor/b6saBAA7ojus/results?sessionId=a569bf4c-f2f0-4199-8bb3-0d3efc14edd4, https://build.fillout.com/editor/b6saBAA7ojus/results?sessionId=862d0c49-ee89-4795-ae4b-e09a0184a0fe, https://build.fillout.com/editor/b6saBAA7ojus/results?sessionId=603da5fe-1843-47ed-8006-fd77857aa728</t>
  </si>
  <si>
    <t>Nurul fatimah, Mokhamad sodiq, Livya thania, Ahmad furqar'ar arif, Kasih jatsiyah sajdah</t>
  </si>
  <si>
    <t>https://build.fillout.com/editor/kdFWQQWTckus/results?sessionId=68f79cfb-181c-4bb2-8aab-e9c4694c3a2f</t>
  </si>
  <si>
    <t>Sun Jun 07 2026 14:47:00 GMT+0700 (Western Indonesia Time)</t>
  </si>
  <si>
    <t>Muhammad fajar shodik, Refina damayanti, Shyakira noura almayra</t>
  </si>
  <si>
    <t>https://build.fillout.com/editor/kdFWQQWTckus/results?sessionId=6020c3a2-f937-41e9-a415-03c760ed3e11</t>
  </si>
  <si>
    <t>Sun Jun 07 2026 20:09:00 GMT+0700 (Western Indonesia Time)</t>
  </si>
  <si>
    <t>https://build.fillout.com/editor/b6saBAA7ojus/results?sessionId=27100b08-3403-4a16-b21b-a5948f984e8f, https://build.fillout.com/editor/b6saBAA7ojus/results?sessionId=7435f785-8e57-42f1-ba20-635e610a84e6</t>
  </si>
  <si>
    <t>Sutikno, Suhartini, Harry subagio</t>
  </si>
  <si>
    <t>https://build.fillout.com/editor/kdFWQQWTckus/results?sessionId=af36e59c-c8df-4509-93e3-7a667f8340eb</t>
  </si>
  <si>
    <t>f278d627-5823-4b47-9615-598d8fce1c9a</t>
  </si>
  <si>
    <t>Sun Jun 07 2026 20:23:00 GMT+0700 (Western Indonesia Time)</t>
  </si>
  <si>
    <t>https://prod-fillout-oregon-s3.s3.us-west-2.amazonaws.com/orgid-431168/flowpublicid-kdFWQQWTckus/8ababc98-1d3e-451d-903d-4108f18473ec-cz8ZHOCiaz14iNLvWHWrNZtdi4XGoZ9qm0MgNsJNRlptRqgV2OJyy5btj3P7Lzz96zkka8udG58DJjxKLEUmWYeajp1BtztJdg5/WA_1780323564154.jpg</t>
  </si>
  <si>
    <t>https://prod-fillout-oregon-s3.s3.us-west-2.amazonaws.com/orgid-431168/flowpublicid-kdFWQQWTckus/0264cd86-278d-4e4c-ae51-a7b5c15b8edc-TicKQVP7ku0SPDXcmgMaoRYksfPEVOo4I2amO4UQnFzgVWOpKqg6UukCmfolzWwf1Q5X8IaCbyKEdqo99FL63pEXQkcpLkx8tNe/1000002780.jpg</t>
  </si>
  <si>
    <t>https://prod-fillout-oregon-s3.s3.us-west-2.amazonaws.com/orgid-431168/flowpublicid-kdFWQQWTckus/c3c36b04-e650-47f1-8393-e6407bbc1847-LFzAzJ9zHha9iNiiwbXViL5tRjkgxBN8rs5zEEXJQZOnphxhr9PaBKASOZpbZrdxmJxmsgttZRaQ1SqREDRfxUeOWgMvzms7rGq/1000002782.jpg</t>
  </si>
  <si>
    <t>https://prod-fillout-oregon-s3.s3.us-west-2.amazonaws.com/orgid-431168/flowpublicid-kdFWQQWTckus/1fad7b80-a34a-4e85-9e3f-22e1d2670580-BVmb2SazAAfkJvM3d1BAr0lxQCV9bTfKP2qyP55z0kHmtetCSdyvrrD90rz6fYddhIDbirquW12GnVyC8ZCsUf8troDYJo7QvHv/1000002784.jpg</t>
  </si>
  <si>
    <t>Sonah, Abdul khosim</t>
  </si>
  <si>
    <t>https://build.fillout.com/editor/kdFWQQWTckus/results?sessionId=f278d627-5823-4b47-9615-598d8fce1c9a</t>
  </si>
  <si>
    <t>f1b0d04c-923c-49e2-ad59-ff7bee379817</t>
  </si>
  <si>
    <t>Sun Jun 07 2026 21:59:00 GMT+0700 (Western Indonesia Time)</t>
  </si>
  <si>
    <t>https://build.fillout.com/editor/b6saBAA7ojus/results?sessionId=14420ac4-6a97-440b-8ca1-aba6534b2f84, https://build.fillout.com/editor/b6saBAA7ojus/results?sessionId=5758c827-24a3-47ff-b8d2-7b4b2c1e781d</t>
  </si>
  <si>
    <t>https://prod-fillout-oregon-s3.s3.us-west-2.amazonaws.com/orgid-431168/flowpublicid-kdFWQQWTckus/066c6af6-0794-4163-bd0f-e4093a05a849-aADUjCiwqXzCFdblfeKX3P0anCHvxK5wDqkh0mwNv4YX9irBtvtHpdiVgw9blQF8WVhny36MXvO7CvKwpR798TSGfVOctYWRalU/WA_1779365700601.jpg</t>
  </si>
  <si>
    <t>https://prod-fillout-oregon-s3.s3.us-west-2.amazonaws.com/orgid-431168/flowpublicid-kdFWQQWTckus/0284a0c5-9758-4931-a387-f45ba645b711-K1PQA3ZlVxrHQEwYVw8KmYxQAChfXgpdiOw7DAPt47MlOBhe4fJdCKNaaUDFa3rZDInQiWwSANT1DUivH2DZdwuxtQyePmhhHQN/1000002546.jpg</t>
  </si>
  <si>
    <t>https://prod-fillout-oregon-s3.s3.us-west-2.amazonaws.com/orgid-431168/flowpublicid-kdFWQQWTckus/23636c72-5c9d-4176-bf0e-2ff2df92ee5f-6vfJ69kaGyef6Wm3dxM8VmmLKvEazwgiCtQfYpEiWRJA399QzMsAo95KQK16C1FbTTbtIHS93af1UVvyUU9OHF1NOb6PkVcnR3g/1000002548.jpg</t>
  </si>
  <si>
    <t>https://prod-fillout-oregon-s3.s3.us-west-2.amazonaws.com/orgid-431168/flowpublicid-kdFWQQWTckus/7cb45a3f-c8e1-4d43-9574-6aeac36ebc7c-tWiLK49ZjgeRmQgeP7y6CvrRgM9pihzFSjEKDicRrPREO3mFlpqpZ9xEPTGdDD1PtrvM0mTtrbk6b7eGWrXGAWhNsnrmLH3e3sV/1000002550.jpg</t>
  </si>
  <si>
    <t>Drs abdul manab msi mm, Tutik sumijati</t>
  </si>
  <si>
    <t>https://build.fillout.com/editor/kdFWQQWTckus/results?sessionId=f1b0d04c-923c-49e2-ad59-ff7bee379817</t>
  </si>
  <si>
    <t>https://build.fillout.com/editor/b6saBAA7ojus/results?sessionId=c7a724b8-2eac-4047-8fb5-ae50cf1449ea, https://build.fillout.com/editor/b6saBAA7ojus/results?sessionId=a51498ac-138f-46d8-9631-c3e049cc2993, https://build.fillout.com/editor/b6saBAA7ojus/results?sessionId=3730bf1c-b23a-4dcb-951c-6f6750cb4b11</t>
  </si>
  <si>
    <t>Arie subianto, Anita harti febrianti</t>
  </si>
  <si>
    <t>https://build.fillout.com/editor/kdFWQQWTckus/results?sessionId=d0ef2506-a806-4820-9c5b-f384d7363382</t>
  </si>
  <si>
    <t>Mon Jun 08 2026 11:46:00 GMT+0700 (Western Indonesia Time)</t>
  </si>
  <si>
    <t>2026-06-08</t>
  </si>
  <si>
    <t>Orangtua</t>
  </si>
  <si>
    <t>https://build.fillout.com/editor/b6saBAA7ojus/results?sessionId=5c214a8d-94a4-4452-8f80-72ca69dbe558, https://build.fillout.com/editor/b6saBAA7ojus/results?sessionId=aefaba6e-4b17-4dc9-8af4-957c7413bbc6, https://build.fillout.com/editor/b6saBAA7ojus/results?sessionId=3a384b64-301a-475b-a64f-0f162e10b010</t>
  </si>
  <si>
    <t>Joko bagus arianto, Fittri wahyuningtyas, Raffa danendra alfarizon, Fiona anindita azzahra</t>
  </si>
  <si>
    <t>https://build.fillout.com/editor/kdFWQQWTckus/results?sessionId=8b53a54e-6422-4adc-8999-c394c07f2c82</t>
  </si>
  <si>
    <t>Suwanto, Bagus mauluddani</t>
  </si>
  <si>
    <t>https://build.fillout.com/editor/kdFWQQWTckus/results?sessionId=bb531bab-ad3e-4c7c-b506-8baa93be3ea6</t>
  </si>
  <si>
    <t>Thu Jun 04 2026 17:20:00 GMT+0700 (Western Indonesia Time)</t>
  </si>
  <si>
    <t>455</t>
  </si>
  <si>
    <t>Budiman, Mei hotijah , Rangga tri aksara, Yos adi prakoso</t>
  </si>
  <si>
    <t>https://build.fillout.com/editor/kdFWQQWTckus/results?sessionId=c8051275-6fc1-43ac-afa1-342a8f30b3fc</t>
  </si>
  <si>
    <t>Mon Jun 08 2026 12:35:00 GMT+0700 (Western Indonesia Time)</t>
  </si>
  <si>
    <t>https://build.fillout.com/editor/b6saBAA7ojus/results?sessionId=ca4f0934-fcb1-4d39-a695-6836d0da7de6, https://build.fillout.com/editor/b6saBAA7ojus/results?sessionId=67a2fad6-c5ec-4b88-bacf-c271cb066a5c, https://build.fillout.com/editor/b6saBAA7ojus/results?sessionId=9271ebd7-f914-4256-af21-459c91e98eb9</t>
  </si>
  <si>
    <t>Puguh winarko putro, Rica agussusanti mahardhani , Aryasena galih putra gemilang, Arnabima gilang putra pradipta</t>
  </si>
  <si>
    <t>https://build.fillout.com/editor/kdFWQQWTckus/results?sessionId=2e1e81c6-d6ca-4bc7-a6c6-5633e10b66d1</t>
  </si>
  <si>
    <t>Mon Jun 08 2026 14:19:00 GMT+0700 (Western Indonesia Time)</t>
  </si>
  <si>
    <t>https://build.fillout.com/editor/kdFWQQWTckus/results?sessionId=6473cde2-35d1-4450-88be-80e610170cdb</t>
  </si>
  <si>
    <t>Mon Jun 08 2026 14:25:00 GMT+0700 (Western Indonesia Time)</t>
  </si>
  <si>
    <t>https://build.fillout.com/editor/b6saBAA7ojus/results?sessionId=0acfb117-df1c-4ca9-b530-5df876ce166a, https://build.fillout.com/editor/b6saBAA7ojus/results?sessionId=5bbdbcc6-d379-4b4e-b3f6-6b069e27c044, https://build.fillout.com/editor/b6saBAA7ojus/results?sessionId=6ddd3be5-0e62-41f9-8936-8ebc7f362bdd</t>
  </si>
  <si>
    <t>Sulaksari hariyatri, Ageng wahyu saputra</t>
  </si>
  <si>
    <t>https://build.fillout.com/editor/kdFWQQWTckus/results?sessionId=2e446127-1f9f-4307-8304-55105fb6a75d</t>
  </si>
  <si>
    <t>Mon Jun 08 2026 14:35:00 GMT+0700 (Western Indonesia Time)</t>
  </si>
  <si>
    <t>https://build.fillout.com/editor/b6saBAA7ojus/results?sessionId=53416be9-7df4-4fe1-b439-b1b76fe10059, https://build.fillout.com/editor/b6saBAA7ojus/results?sessionId=e1f599c2-72ee-4841-9d3c-03d92e6227a9, https://build.fillout.com/editor/b6saBAA7ojus/results?sessionId=f931a548-a3d2-4bbb-a65a-01928789a6cd</t>
  </si>
  <si>
    <t>Eko wahdi suhendro, Viorenta irene galuh andreas , Dzakira putri shanum, Btari ayumi candrakirana</t>
  </si>
  <si>
    <t>https://build.fillout.com/editor/kdFWQQWTckus/results?sessionId=8c31820a-868c-468e-86fc-fa6afb71d649</t>
  </si>
  <si>
    <t>Mon Jun 08 2026 16:04:00 GMT+0700 (Western Indonesia Time)</t>
  </si>
  <si>
    <t>115</t>
  </si>
  <si>
    <t>Veri vitoyo, Maria chismiarti, Arya Bagaskara, Achmad Zidan Shihab</t>
  </si>
  <si>
    <t>https://build.fillout.com/editor/kdFWQQWTckus/results?sessionId=3239d8af-448b-44d5-a840-3e9e15c8c964</t>
  </si>
  <si>
    <t>Mon Jun 08 2026 16:43:00 GMT+0700 (Western Indonesia Time)</t>
  </si>
  <si>
    <t>https://build.fillout.com/editor/b6saBAA7ojus/results?sessionId=f6e91c48-70ea-4c36-8ecc-42c39c86ec5b, https://build.fillout.com/editor/b6saBAA7ojus/results?sessionId=94cab573-5ad7-42a8-bfb8-e724a8988ae3, https://build.fillout.com/editor/b6saBAA7ojus/results?sessionId=ca1463f8-b0ac-4f2c-b64e-06bd2f08ede6, https://build.fillout.com/editor/b6saBAA7ojus/results?sessionId=d8a98d49-0c04-4bbd-b66c-2315c7e618d4</t>
  </si>
  <si>
    <t>Sumarlik, Ima nur Andini, MUHAMMAD DENNIS WIJAYANTO</t>
  </si>
  <si>
    <t>https://build.fillout.com/editor/kdFWQQWTckus/results?sessionId=165b2e4a-1817-4d5f-a9c2-8ff386c938c5</t>
  </si>
  <si>
    <t>Mon Jun 08 2026 18:07:00 GMT+0700 (Western Indonesia Time)</t>
  </si>
  <si>
    <t>Yoyon Muktiyo Nugroho, Firdaniyanti Ika Yuliastistik, Shevira Meidiana Nugraheni, Nathania Aulia Nugraheni</t>
  </si>
  <si>
    <t>https://build.fillout.com/editor/kdFWQQWTckus/results?sessionId=65dd58d1-df2b-41a3-b110-27aade3f3da3</t>
  </si>
  <si>
    <t>https://build.fillout.com/editor/b6saBAA7ojus/results?sessionId=a061f4b6-d87b-4b6e-8b37-5dc9634cc2e4, https://build.fillout.com/editor/b6saBAA7ojus/results?sessionId=ca926f61-8984-4d94-b310-f0fbbe9ca434</t>
  </si>
  <si>
    <t>Mon Jun 08 2026 18:53:00 GMT+0700 (Western Indonesia Time)</t>
  </si>
  <si>
    <t>Mon Jun 08 2026 18:29:00 GMT+0700 (Western Indonesia Time)</t>
  </si>
  <si>
    <t>Nanik Ikhmawati</t>
  </si>
  <si>
    <t>Muhammad Khoirul Hidayat, Nanuk Ikhmawati, Dea Febrianti</t>
  </si>
  <si>
    <t>https://build.fillout.com/editor/kdFWQQWTckus/results?sessionId=116b5c30-6a13-4d67-a5ea-356c4f16bea4</t>
  </si>
  <si>
    <t>Mon Jun 08 2026 18:54:00 GMT+0700 (Western Indonesia Time)</t>
  </si>
  <si>
    <t>Agus jayadi, Yeni Kristiana, Achmad Jamil Ibrahin, Dima Dwi Anggara</t>
  </si>
  <si>
    <t>https://build.fillout.com/editor/kdFWQQWTckus/results?sessionId=b237fa63-b94a-4f5f-8f1f-f48891be029d</t>
  </si>
  <si>
    <t>Mon Jun 08 2026 19:21:00 GMT+0700 (Western Indonesia Time)</t>
  </si>
  <si>
    <t>440</t>
  </si>
  <si>
    <t>Andri afitri , Sulistia nengrum, Muhammad rafli pratama , Rasyafa andriansyah</t>
  </si>
  <si>
    <t>https://build.fillout.com/editor/kdFWQQWTckus/results?sessionId=d17065a7-b7e6-4478-950e-2ebcd6a08982</t>
  </si>
  <si>
    <t>Mon Jun 08 2026 19:33:00 GMT+0700 (Western Indonesia Time)</t>
  </si>
  <si>
    <t>https://build.fillout.com/editor/b6saBAA7ojus/results?sessionId=e6968b74-bde5-4712-be25-9640d7751ed4, https://build.fillout.com/editor/b6saBAA7ojus/results?sessionId=4d8982f9-df67-4877-b1af-f897b36b864a, https://build.fillout.com/editor/b6saBAA7ojus/results?sessionId=46dccdb4-fa1f-4562-9fcc-d122792366d3, https://build.fillout.com/editor/b6saBAA7ojus/results?sessionId=bf6c250e-5ae6-4385-80db-d79c208c4f3a</t>
  </si>
  <si>
    <t>https://build.fillout.com/editor/kdFWQQWTckus/results?sessionId=c996ea5c-99ad-4ade-a2e7-b06b5b410938</t>
  </si>
  <si>
    <t>Mon Jun 08 2026 19:39:00 GMT+0700 (Western Indonesia Time)</t>
  </si>
  <si>
    <t>https://build.fillout.com/editor/b6saBAA7ojus/results?sessionId=33015bda-ecaa-4d3e-a43e-628b373b3f64, https://build.fillout.com/editor/b6saBAA7ojus/results?sessionId=87042857-c5ef-46e3-9520-e15490b37fdb, https://build.fillout.com/editor/b6saBAA7ojus/results?sessionId=607abbbd-4594-4031-ac17-5ed388eac49b</t>
  </si>
  <si>
    <t>Mohamad sunato muklis, Kolipah , Catra albian narta</t>
  </si>
  <si>
    <t>https://build.fillout.com/editor/kdFWQQWTckus/results?sessionId=d1c8a1d1-f667-49e1-9c3e-efb56784c899</t>
  </si>
  <si>
    <t>Mon Jun 08 2026 20:25:00 GMT+0700 (Western Indonesia Time)</t>
  </si>
  <si>
    <t>https://build.fillout.com/editor/b6saBAA7ojus/results?sessionId=c145c66f-087c-46d5-88a2-c9c35f5e8b94, https://build.fillout.com/editor/b6saBAA7ojus/results?sessionId=830fd69f-a72b-4db6-802f-7caf284c7de4, https://build.fillout.com/editor/b6saBAA7ojus/results?sessionId=c3b7c717-e108-4a11-8a11-d70261676637, https://build.fillout.com/editor/b6saBAA7ojus/results?sessionId=2ca5fb0d-2944-4f18-91d8-0fe66909a0ff, https://build.fillout.com/editor/b6saBAA7ojus/results?sessionId=4a29c55d-ba69-41b0-8ed9-84467d47881c</t>
  </si>
  <si>
    <t>Akh. Nasrul Mufid, Indah Visensia Hanu Merta, Ayunda Ellena Putri Lauthicia, Adinda Zalfa Putri Laithicia</t>
  </si>
  <si>
    <t>https://build.fillout.com/editor/kdFWQQWTckus/results?sessionId=a6a3a770-7af6-4ef4-a3e4-f06ae47e19ba</t>
  </si>
  <si>
    <t>https://build.fillout.com/editor/b6saBAA7ojus/results?sessionId=98f0a168-6c90-4d2d-a552-43941210f162, https://build.fillout.com/editor/b6saBAA7ojus/results?sessionId=fea1b2dc-e907-4f18-a689-e3e8313b1e6e, https://build.fillout.com/editor/b6saBAA7ojus/results?sessionId=d81b19a2-bd1c-4721-97af-ebce35193591</t>
  </si>
  <si>
    <t>Edi Purnomo, Winda Dwi Anggraini, Satya Rafif Adinata, Levina Iftina Anindya</t>
  </si>
  <si>
    <t>https://build.fillout.com/editor/kdFWQQWTckus/results?sessionId=8ddc346c-1a79-4cbf-b1ee-7b76a4abbf52</t>
  </si>
  <si>
    <t>https://build.fillout.com/editor/b6saBAA7ojus/results?sessionId=b941b2d4-b656-4fdc-a18e-cbc5ef307d7c, https://build.fillout.com/editor/b6saBAA7ojus/results?sessionId=61f25af1-d11c-493c-b2ae-a21b6f01c851, https://build.fillout.com/editor/b6saBAA7ojus/results?sessionId=566890c7-b77c-446c-8d32-f20ea018c1b8</t>
  </si>
  <si>
    <t>https://build.fillout.com/editor/kdFWQQWTckus/results?sessionId=4b5ff3da-98d7-4774-bd0f-ef929cf5bd7f</t>
  </si>
  <si>
    <t>f9e19377-9009-4540-a1a6-e2be3c6a859b</t>
  </si>
  <si>
    <t>Tue Jun 09 2026 10:11:00 GMT+0700 (Western Indonesia Time)</t>
  </si>
  <si>
    <t>2026-06-09</t>
  </si>
  <si>
    <t>https://prod-fillout-oregon-s3.s3.us-west-2.amazonaws.com/orgid-431168/flowpublicid-kdFWQQWTckus/d9b55d8c-8199-410d-990f-013315c4fc31-GEM732RibIj0j6gfCi7auDj1oalxbWmczIjQvQzkluysY4s5wvhlQV8XxCHXn8100xsJXm6vTJNo90DSknmnACUqpMFwqMbldba/WA_1780974770926.jpg</t>
  </si>
  <si>
    <t>https://build.fillout.com/editor/b6saBAA7ojus/results?sessionId=3537cbba-7ce8-4688-bcb5-87ba53d8edc3, https://build.fillout.com/editor/b6saBAA7ojus/results?sessionId=5b2aac21-3da8-42a2-8e0e-a3be46cecd67</t>
  </si>
  <si>
    <t>https://prod-fillout-oregon-s3.s3.us-west-2.amazonaws.com/orgid-431168/flowpublicid-kdFWQQWTckus/942fe02c-1de8-4117-a08e-dacd638560c4-cvNzNwILPE54TQdZqEAVMt3y0gSpfWH7Aa45XqUWFrb1kMUXWVMjyZmi0JJwiE6dkLTtreHfFjmlzlGBIOajhUNFQR0cHbx7SFX/WA_1780974634031.jpg</t>
  </si>
  <si>
    <t>https://prod-fillout-oregon-s3.s3.us-west-2.amazonaws.com/orgid-431168/flowpublicid-kdFWQQWTckus/40332d4a-770a-4711-a23d-318e3cdfb603-Bm8dXu8Ry0e17N7adyHBHQ3BL3EHatfJztRI2f7NjtEp2LqA0zvxJNUPMqe98oFDnNneEfEvZxsZnWllofuHK3bg27yaazuRwpd/WA_1780974645414.jpg</t>
  </si>
  <si>
    <t>https://prod-fillout-oregon-s3.s3.us-west-2.amazonaws.com/orgid-431168/flowpublicid-kdFWQQWTckus/0e582107-4644-4798-85b2-2a894c04805c-CyHj9XmH0BpobhtvzMOBV2onrV3CVkFMUh8Css4b5uV9Qm1L4obS9EGmOnWIFqh1gLes2JNVQKSP91bYHFtGcNgUADNHAE7Pqwp/WA_1780974668274.jpg</t>
  </si>
  <si>
    <t>yarhadi, Yuyun Sri sundari</t>
  </si>
  <si>
    <t>https://build.fillout.com/editor/kdFWQQWTckus/results?sessionId=f9e19377-9009-4540-a1a6-e2be3c6a859b</t>
  </si>
  <si>
    <t>eca4461f-bf0a-4552-8b1b-e72502b440c4</t>
  </si>
  <si>
    <t>Tue Jun 09 2026 10:34:00 GMT+0700 (Western Indonesia Time)</t>
  </si>
  <si>
    <t>https://prod-fillout-oregon-s3.s3.us-west-2.amazonaws.com/orgid-431168/flowpublicid-kdFWQQWTckus/12029fe6-bfae-4c72-be7c-bbece3940eae-86s76J2Ybn8j9MPkg8r2VgPwa8gADDr9wOsLlkJ6V2hzEJBCbnsBJUwyv4ph4ZK9OPZBloYaVBJdtIo9bjYzCeXaqR1Pmf7oMaf/WA_1780976114646.jpg</t>
  </si>
  <si>
    <t>https://build.fillout.com/editor/b6saBAA7ojus/results?sessionId=12c66a53-f8f7-4b76-aca3-3709d417719a, https://build.fillout.com/editor/b6saBAA7ojus/results?sessionId=503a184c-bdcc-4b79-8d95-c8414ff31f56, https://build.fillout.com/editor/b6saBAA7ojus/results?sessionId=765fa357-3197-48fc-9197-62810ae3db29</t>
  </si>
  <si>
    <t>https://prod-fillout-oregon-s3.s3.us-west-2.amazonaws.com/orgid-431168/flowpublicid-kdFWQQWTckus/b69d5b99-3501-49dd-8d91-a21b06196d0c-WclIeRGtDo5rHpPaaVC7mScj9JhKv6ny3RAzS1p4QWekdI2kvod5Rc3xGJnLMZ0rD9ZUHPqQja98SIn7OiGolWjkGg7UtnViAf6/WA_1780975666751.jpg</t>
  </si>
  <si>
    <t>https://prod-fillout-oregon-s3.s3.us-west-2.amazonaws.com/orgid-431168/flowpublicid-kdFWQQWTckus/6828aae1-91a3-4026-9dea-0c1dc29e90f1-LVHy1dbqaHfHJxnmdcr1mAafyARFRGawNGTJinCbTDAtqEItNjlHmHsdRGnDiOUoj0EaRKcpE89wcLF8MU8vKHrberiYTeRiyyx/WA_1780975652915.jpg</t>
  </si>
  <si>
    <t>https://prod-fillout-oregon-s3.s3.us-west-2.amazonaws.com/orgid-431168/flowpublicid-kdFWQQWTckus/00e8a82c-082b-400f-9c09-eed6265a3ee7-5UaQi2cLcZMR0QNDUyIC2vZprytTmuIgYoKNfAXJdJNSxqb9EsftxksinJvQDlnDm2AXSYXu3fYttmATKweDcH2Lqq7D5Jf8QIX/WA_1780975626285.jpg</t>
  </si>
  <si>
    <t>kasdi, rokayati, Eko arianto, Alvin mustova, sabina diafalola, dewa aji saputro</t>
  </si>
  <si>
    <t>https://build.fillout.com/editor/kdFWQQWTckus/results?sessionId=eca4461f-bf0a-4552-8b1b-e72502b440c4</t>
  </si>
  <si>
    <t>Tue Jun 09 2026 11:12:00 GMT+0700 (Western Indonesia Time)</t>
  </si>
  <si>
    <t>https://build.fillout.com/editor/b6saBAA7ojus/results?sessionId=77067110-7ef3-48ed-aa67-0b55497555e1, https://build.fillout.com/editor/b6saBAA7ojus/results?sessionId=67a6d7a8-41b0-4dc2-952a-75d7c9177c79</t>
  </si>
  <si>
    <t>ea861661-477d-4849-85aa-28649597ad1d</t>
  </si>
  <si>
    <t>https://prod-fillout-oregon-s3.s3.us-west-2.amazonaws.com/orgid-431168/flowpublicid-kdFWQQWTckus/b4b2c09a-ecb5-4284-ab92-13ba6641cca6-k5OBOcAb6cyPFr2bu9wMC4TcMoRCjHiXm3jxrHoY3RssAuwYVDJe7dhbb1dGS0J0OjWgFBX5dVqaaLlqQnwR4MbkIcnAPzZOwke/WA_1780999148213.jpg</t>
  </si>
  <si>
    <t>https://prod-fillout-oregon-s3.s3.us-west-2.amazonaws.com/orgid-431168/flowpublicid-kdFWQQWTckus/7c5a41cd-c2d0-40f6-b499-97e77a5cd532-KmzK50UKebQ58nW2jvgegJYiivi296OT72LuqENhBXnMjXg7wcWOAB1JVTXjRuHe8uRiKcqsuXpOFgc2L9hfLBiMFVSkUCdg6Uo/WA_1780998892262.jpg</t>
  </si>
  <si>
    <t>https://prod-fillout-oregon-s3.s3.us-west-2.amazonaws.com/orgid-431168/flowpublicid-kdFWQQWTckus/03939024-7743-47d7-b501-00570348f126-sXJtfaKmrV7i63sp3QWv26caJp5QEl49ZsPcOV8vZpgkeJzbEFHDjOOpnwrjJdGh0PaEBFHUx6Wk85fsomqOKv1jhDWOWlMMnDl/WA_1780998907894.jpg</t>
  </si>
  <si>
    <t>https://prod-fillout-oregon-s3.s3.us-west-2.amazonaws.com/orgid-431168/flowpublicid-kdFWQQWTckus/1ebfbcc6-16ae-4eff-8fbe-2337bada1a1f-LEG9RjxKQo84Z7ZrN5LNA5RHIeXyBzd4h1Bywu2XKoMryiC7fvIgx2R3b0hHeKBvjfkmk0nU7Vej6ugyThzA0XeG7Q0m3yihMLi/WA_1780998942071.jpg</t>
  </si>
  <si>
    <t>sudarto, hanifa Nurul hidayati</t>
  </si>
  <si>
    <t>https://build.fillout.com/editor/kdFWQQWTckus/results?sessionId=85f976eb-95d5-4c4d-a1e2-8e162f028a98</t>
  </si>
  <si>
    <t>https://build.fillout.com/editor/b6saBAA7ojus/results?sessionId=83e80812-49a3-4aef-aa8c-37d42c3b40a2, https://build.fillout.com/editor/b6saBAA7ojus/results?sessionId=7b2597c9-055e-4b9d-9033-0c1f66e628f6, https://build.fillout.com/editor/b6saBAA7ojus/results?sessionId=8fe08745-6785-4750-bbe3-17c9c2c95292, https://build.fillout.com/editor/b6saBAA7ojus/results?sessionId=d35a64d0-85b7-4956-a60c-e0a182c764ce, https://build.fillout.com/editor/b6saBAA7ojus/results?sessionId=bd88d500-362f-47ab-b9a7-5e8bd63280e8</t>
  </si>
  <si>
    <t>Tue Jun 09 2026 11:23:00 GMT+0700 (Western Indonesia Time)</t>
  </si>
  <si>
    <t>https://build.fillout.com/editor/b6saBAA7ojus/results?sessionId=65cdc4ea-e911-4586-a5c6-e23cdf58bb28, https://build.fillout.com/editor/b6saBAA7ojus/results?sessionId=8c89b354-05db-4d57-9b92-a0683259b73e</t>
  </si>
  <si>
    <t>Mohammad soleh, kumrotin, Maulana hilajulian salasa, Ahmad al Baihaqi nurjavier</t>
  </si>
  <si>
    <t>https://build.fillout.com/editor/kdFWQQWTckus/results?sessionId=9e9ea489-dcc9-4932-a53a-ee69c3ab3053</t>
  </si>
  <si>
    <t>Tue Jun 09 2026 11:40:00 GMT+0700 (Western Indonesia Time)</t>
  </si>
  <si>
    <t>Tue Jun 09 2026 11:19:00 GMT+0700 (Western Indonesia Time)</t>
  </si>
  <si>
    <t>https://build.fillout.com/editor/b6saBAA7ojus/results?sessionId=7d3afe3a-c29f-4155-a9f0-7aec53d98eb1, https://build.fillout.com/editor/b6saBAA7ojus/results?sessionId=83c7a5a0-87a5-4de0-b1b6-1acae71bc925</t>
  </si>
  <si>
    <t>Achmad Ali Yunus, Umrotin, M.Ulin Nuha, Aila Varisha Fauziah</t>
  </si>
  <si>
    <t>https://build.fillout.com/editor/kdFWQQWTckus/results?sessionId=a4bf2e07-a0bb-4ffd-abb9-fa522f7f8886</t>
  </si>
  <si>
    <t>Tue Jun 09 2026 13:24:00 GMT+0700 (Western Indonesia Time)</t>
  </si>
  <si>
    <t>https://build.fillout.com/editor/b6saBAA7ojus/results?sessionId=6bef1c54-cb7e-4dd5-a9bd-91b070d6407f, https://build.fillout.com/editor/b6saBAA7ojus/results?sessionId=fdd6905a-d2a8-4eb3-9158-9bb5e186d46e, https://build.fillout.com/editor/b6saBAA7ojus/results?sessionId=8019d04c-10c8-4030-ab81-5b9219d6f25d</t>
  </si>
  <si>
    <t>agus suciptono, Siti kumairotin, didit tri wahyudi</t>
  </si>
  <si>
    <t>https://build.fillout.com/editor/kdFWQQWTckus/results?sessionId=2ef32116-4f22-46ec-b7c5-8716bfcd8014</t>
  </si>
  <si>
    <t>Tue Jun 09 2026 13:43:00 GMT+0700 (Western Indonesia Time)</t>
  </si>
  <si>
    <t>https://build.fillout.com/editor/b6saBAA7ojus/results?sessionId=299e2a62-ef55-4bcb-94e9-e6ec10a1f7a9, https://build.fillout.com/editor/b6saBAA7ojus/results?sessionId=b0de5aa1-e1ce-46bd-bbf1-fe2f0498ebfa, https://build.fillout.com/editor/b6saBAA7ojus/results?sessionId=54024fc9-92af-4e05-8c95-4edab122bf49, https://build.fillout.com/editor/b6saBAA7ojus/results?sessionId=59abcb05-34bb-4c82-980e-a60de0eb292e</t>
  </si>
  <si>
    <t>eni siswati, m. risky jp, Chika oktaviola z. r</t>
  </si>
  <si>
    <t>https://build.fillout.com/editor/kdFWQQWTckus/results?sessionId=c523dc8f-8f49-4638-9335-d96ff8181d07</t>
  </si>
  <si>
    <t>https://build.fillout.com/editor/b6saBAA7ojus/results?sessionId=de42c394-cb84-4d43-8faf-73d9600bf7b0, https://build.fillout.com/editor/b6saBAA7ojus/results?sessionId=98a5bee7-5454-4c94-936e-2657d1605734, https://build.fillout.com/editor/b6saBAA7ojus/results?sessionId=41b57de7-7c44-4da4-936f-b96c7f7e1841, https://build.fillout.com/editor/b6saBAA7ojus/results?sessionId=c05ea4db-04d1-47ba-8812-90360c0ca025</t>
  </si>
  <si>
    <t>Tue Jun 09 2026 16:31:00 GMT+0700 (Western Indonesia Time)</t>
  </si>
  <si>
    <t>https://build.fillout.com/editor/b6saBAA7ojus/results?sessionId=bf358370-7420-4acc-8d46-fa4a69357136, https://build.fillout.com/editor/b6saBAA7ojus/results?sessionId=333257ce-c744-46db-b0d0-756d3f109ec3, https://build.fillout.com/editor/b6saBAA7ojus/results?sessionId=ee844889-69e7-42c5-a0e5-421274db3690</t>
  </si>
  <si>
    <t>https://build.fillout.com/editor/kdFWQQWTckus/results?sessionId=aa7e29bb-947c-4724-9139-8e88c352ff26</t>
  </si>
  <si>
    <t>Tue Jun 09 2026 16:40:00 GMT+0700 (Western Indonesia Time)</t>
  </si>
  <si>
    <t>https://build.fillout.com/editor/b6saBAA7ojus/results?sessionId=8736e5ef-1ba7-4230-905e-fec56f8c74ac, https://build.fillout.com/editor/b6saBAA7ojus/results?sessionId=523091cf-b002-4cb1-8e62-a36348bd4b1d, https://build.fillout.com/editor/b6saBAA7ojus/results?sessionId=ba8daa6c-355c-47ee-aefa-969dc5d5680c, https://build.fillout.com/editor/b6saBAA7ojus/results?sessionId=01abdee1-aa8a-4bb2-ae3a-4604f795e85a, https://build.fillout.com/editor/b6saBAA7ojus/results?sessionId=d66de985-d202-4e16-b641-a31f6dcac20a, https://build.fillout.com/editor/b6saBAA7ojus/results?sessionId=fd342e52-bd48-4a61-a3b2-824e0c23f321</t>
  </si>
  <si>
    <t>nuryati, Salsabilah permata putih</t>
  </si>
  <si>
    <t>https://build.fillout.com/editor/kdFWQQWTckus/results?sessionId=4bde3d1d-7040-48fc-9a98-d8238c900bf9</t>
  </si>
  <si>
    <t>Tue Jun 09 2026 16:57:00 GMT+0700 (Western Indonesia Time)</t>
  </si>
  <si>
    <t>https://build.fillout.com/editor/b6saBAA7ojus/results?sessionId=a17a5081-457b-4286-b2c2-480241b3a8e7, https://build.fillout.com/editor/b6saBAA7ojus/results?sessionId=16909fe3-d28e-4b07-9800-c0653bfe39ae</t>
  </si>
  <si>
    <t>Bambang sutrisno, nur munadiroh, nahda firjatulloh sutrisno, Nafa Fauziyah sutrisno, natasyah fadlurrahmana sutrisno</t>
  </si>
  <si>
    <t>https://build.fillout.com/editor/kdFWQQWTckus/results?sessionId=ea861661-477d-4849-85aa-28649597ad1d</t>
  </si>
  <si>
    <t>f0ce23a7-f04d-4961-abce-db194835b3a3</t>
  </si>
  <si>
    <t>Tue Jun 09 2026 18:29:00 GMT+0700 (Western Indonesia Time)</t>
  </si>
  <si>
    <t>https://prod-fillout-oregon-s3.s3.us-west-2.amazonaws.com/orgid-431168/flowpublicid-kdFWQQWTckus/5ded2efd-7829-4ba1-96b9-652c2627ab89-ycTEyIglfsVGmfi0ifQ6B13NQQKD7wtmPzuoKVsNMxbAYPAX1XV1xegCFZ2fYgWUP80LPAKE8nTV4TepBHD4Mo6nTdZZt1kPBot/WA_1781004538498.jpg</t>
  </si>
  <si>
    <t>https://prod-fillout-oregon-s3.s3.us-west-2.amazonaws.com/orgid-431168/flowpublicid-kdFWQQWTckus/10a49d8f-e197-4f32-84f1-776a9b87f680-qobAomx0BcFlth1mCSNv07Q5onMBdGYNSApzn5emEqLU8jqOTjbDON54C8opRLMXyyQkGi5NQ7H40UuBN4xHpFvdx5RuaBDDNTX/WA_1780998763284.jpg</t>
  </si>
  <si>
    <t>https://prod-fillout-oregon-s3.s3.us-west-2.amazonaws.com/orgid-431168/flowpublicid-kdFWQQWTckus/53541e95-63d8-4cd7-ba14-24d8f78fec05-QOWpVxx6X9AWA80G0SfjVxUw7NxNMo3gB5eMmknEzFLdMw8JKuafvnVpiDkuYsGXmdpsDT9fiI8vxoyJgFINS6NVzlstkxsUPD2/WA_1780998831970.jpg</t>
  </si>
  <si>
    <t>https://build.fillout.com/editor/b6saBAA7ojus/results?sessionId=932c689a-d1a2-4c73-830f-5dcbaf1d8ad5, https://build.fillout.com/editor/b6saBAA7ojus/results?sessionId=077767c4-43fa-4dd7-a51a-3a8526f8075a, https://build.fillout.com/editor/b6saBAA7ojus/results?sessionId=a36bff20-9955-4bfc-aa13-a739be298562</t>
  </si>
  <si>
    <t>https://prod-fillout-oregon-s3.s3.us-west-2.amazonaws.com/orgid-431168/flowpublicid-kdFWQQWTckus/b5a009cb-1e22-4cd7-9233-11233a8210e6-VJhqpQkV2Lajz41alilu19FsfoxCgd2CkkMG0IkmXKryYl1A4nGW9qNBNnUx1fJj998BshweBkbFXgBnQLOLWPvGbd79BLM3Uql/WA_1780998852474.jpg</t>
  </si>
  <si>
    <t>nuryahya, suratna nurbaida, Rahmad imam azhari, nazwa desilia azahra</t>
  </si>
  <si>
    <t>https://build.fillout.com/editor/kdFWQQWTckus/results?sessionId=f0ce23a7-f04d-4961-abce-db194835b3a3</t>
  </si>
  <si>
    <t>Wed Jun 10 2026 07:52:00 GMT+0700 (Western Indonesia Time)</t>
  </si>
  <si>
    <t>2026-06-10</t>
  </si>
  <si>
    <t>https://build.fillout.com/editor/b6saBAA7ojus/results?sessionId=642c2470-03b0-4fa5-b03e-2e5cbf31d204, https://build.fillout.com/editor/b6saBAA7ojus/results?sessionId=8caeea39-ab02-4582-af51-0ae8d3b58977, https://build.fillout.com/editor/b6saBAA7ojus/results?sessionId=763cc32a-6043-48ff-b789-12a360d5aad7, https://build.fillout.com/editor/b6saBAA7ojus/results?sessionId=d0ad15c2-a8b4-46bb-b9bd-d75327c08c78</t>
  </si>
  <si>
    <t>Aswar anas, Dea damar Wahyu pradana, dear Reina badiuzzaman</t>
  </si>
  <si>
    <t>https://build.fillout.com/editor/kdFWQQWTckus/results?sessionId=c9936e39-10b7-400e-8310-b6d594f6b1ae</t>
  </si>
  <si>
    <t>Wed Jun 10 2026 08:04:00 GMT+0700 (Western Indonesia Time)</t>
  </si>
  <si>
    <t>https://build.fillout.com/editor/b6saBAA7ojus/results?sessionId=ee73bb92-1367-4029-8f90-961fc488bd46, https://build.fillout.com/editor/b6saBAA7ojus/results?sessionId=30daf7ad-0081-478b-9672-1d26166ade1d, https://build.fillout.com/editor/b6saBAA7ojus/results?sessionId=7451ffa7-4afe-4b75-8eee-f9fcb6f3d57c</t>
  </si>
  <si>
    <t>suharto, muawanah, jaka Koeswara Pratama hidaya putra</t>
  </si>
  <si>
    <t>https://build.fillout.com/editor/kdFWQQWTckus/results?sessionId=14d3c7ef-e41b-4731-a945-8968d3e1746b</t>
  </si>
  <si>
    <t>Wed Jun 10 2026 09:28:00 GMT+0700 (Western Indonesia Time)</t>
  </si>
  <si>
    <t>Tue May 12 2026 09:32:00 GMT+0700 (Western Indonesia Time)</t>
  </si>
  <si>
    <t>https://build.fillout.com/editor/b6saBAA7ojus/results?sessionId=c5e13839-efb6-4efc-9eb3-c022b59f5c2d, https://build.fillout.com/editor/b6saBAA7ojus/results?sessionId=df1a719b-0790-4fb6-89dd-3d96e0985127, https://build.fillout.com/editor/b6saBAA7ojus/results?sessionId=489ad767-3a3d-494a-8351-d766a1f6df39, https://build.fillout.com/editor/b6saBAA7ojus/results?sessionId=d2351732-dfe2-49e3-9dd3-159f27512545</t>
  </si>
  <si>
    <t>Sugito Adi Saputro, Azizah, Fidha Farahana, Fakry Muzakky Saputro</t>
  </si>
  <si>
    <t>https://build.fillout.com/editor/kdFWQQWTckus/results?sessionId=d2171001-457b-4bdd-acaa-eeee686d0a14</t>
  </si>
  <si>
    <t>Wed Jun 10 2026 11:54:00 GMT+0700 (Western Indonesia Time)</t>
  </si>
  <si>
    <t>Wed Jun 10 2026 11:42:00 GMT+0700 (Western Indonesia Time)</t>
  </si>
  <si>
    <t>https://build.fillout.com/editor/b6saBAA7ojus/results?sessionId=0700de42-7fd9-494a-8b07-7ccf2a55fde1, https://build.fillout.com/editor/b6saBAA7ojus/results?sessionId=64234f42-a8ac-481f-b5d9-bdb736214545, https://build.fillout.com/editor/b6saBAA7ojus/results?sessionId=f09becfa-28b2-44d0-b747-d84cef3f96a1, https://build.fillout.com/editor/b6saBAA7ojus/results?sessionId=60ac2218-3601-4b7d-ae69-cef2fca4fadb</t>
  </si>
  <si>
    <t>Akhmad fauzi, eka Yudit Novita wulandari</t>
  </si>
  <si>
    <t>https://build.fillout.com/editor/kdFWQQWTckus/results?sessionId=3a3b2fd6-b741-4a6a-b93d-3bb9f8c0486f</t>
  </si>
  <si>
    <t>https://build.fillout.com/editor/b6saBAA7ojus/results?sessionId=5908231e-889d-41b9-a348-a3659f8daa54, https://build.fillout.com/editor/b6saBAA7ojus/results?sessionId=57bad00b-0125-4027-b280-8691b23592eb</t>
  </si>
  <si>
    <t>Wed Jun 10 2026 12:00:00 GMT+0700 (Western Indonesia Time)</t>
  </si>
  <si>
    <t>kasiyanto, Yayuk suhartini, Arika Amalia erlina</t>
  </si>
  <si>
    <t>https://build.fillout.com/editor/kdFWQQWTckus/results?sessionId=cbef91ed-f6fe-4b69-ae65-dbde3a5526c9</t>
  </si>
  <si>
    <t>https://build.fillout.com/editor/b6saBAA7ojus/results?sessionId=5cda6bfe-ef5f-49c1-aede-49fc3a1363d5, https://build.fillout.com/editor/b6saBAA7ojus/results?sessionId=7f4b9bd0-969d-4ff4-a788-27631afcc557, https://build.fillout.com/editor/b6saBAA7ojus/results?sessionId=5ce8d26b-1308-46ce-9cc4-547d24d9ec71, https://build.fillout.com/editor/b6saBAA7ojus/results?sessionId=827a04f0-b57e-43ed-8f43-9dc3b0fd1594</t>
  </si>
  <si>
    <t>Wed Jun 10 2026 18:57:00 GMT+0700 (Western Indonesia Time)</t>
  </si>
  <si>
    <t>https://build.fillout.com/editor/b6saBAA7ojus/results?sessionId=09dcfebd-4472-4701-842e-db8c9820d30c, https://build.fillout.com/editor/b6saBAA7ojus/results?sessionId=00b3db8c-eb23-4273-85f5-102e79af143e, https://build.fillout.com/editor/b6saBAA7ojus/results?sessionId=781324d8-139d-495d-9fd0-aeac6530f7b1, https://build.fillout.com/editor/b6saBAA7ojus/results?sessionId=4a3e2cfc-9184-4a6e-bdea-2acf6fd78b06</t>
  </si>
  <si>
    <t>Bambang yulianto, Puji astutik, Dwi febryanto</t>
  </si>
  <si>
    <t>https://build.fillout.com/editor/kdFWQQWTckus/results?sessionId=5822e428-fa8b-418c-98cd-1bd4b55348d7</t>
  </si>
  <si>
    <t>Wed Jun 10 2026 18:15:00 GMT+0700 (Western Indonesia Time)</t>
  </si>
  <si>
    <t>https://build.fillout.com/editor/b6saBAA7ojus/results?sessionId=7aac65d8-5e0e-446e-89e8-12876fc82258, https://build.fillout.com/editor/b6saBAA7ojus/results?sessionId=c94254f0-5fe4-4acb-a128-994afb7906c7</t>
  </si>
  <si>
    <t>Dion Lemita Hendrik Prasetyo, Sasnawa Hatining Tyas</t>
  </si>
  <si>
    <t>https://build.fillout.com/editor/kdFWQQWTckus/results?sessionId=8beaf6b9-6917-4f88-ab86-11377c03bdc7</t>
  </si>
  <si>
    <t>Wed Jun 10 2026 19:11:00 GMT+0700 (Western Indonesia Time)</t>
  </si>
  <si>
    <t>Ciko putra sia nor, Rina istiqoma</t>
  </si>
  <si>
    <t>https://build.fillout.com/editor/kdFWQQWTckus/results?sessionId=db9b9c35-54e9-460e-a82a-857b183ecf4e</t>
  </si>
  <si>
    <t>https://build.fillout.com/editor/b6saBAA7ojus/results?sessionId=16670482-b479-476d-99fc-25abb31aec0c, https://build.fillout.com/editor/b6saBAA7ojus/results?sessionId=197c60f6-fd0a-46b6-a945-34f8ab59ce43, https://build.fillout.com/editor/b6saBAA7ojus/results?sessionId=7bf0dc71-fd52-4c52-9d6b-aa7a57afe746, https://build.fillout.com/editor/b6saBAA7ojus/results?sessionId=a5e0f293-bb60-43b8-a8dc-bcb3d33a3327, https://build.fillout.com/editor/b6saBAA7ojus/results?sessionId=8e206a05-6332-49b7-81c2-c9f991536ef2</t>
  </si>
  <si>
    <t>Wed Jun 10 2026 19:31:00 GMT+0700 (Western Indonesia Time)</t>
  </si>
  <si>
    <t>Wed Jun 10 2026 19:26:00 GMT+0700 (Western Indonesia Time)</t>
  </si>
  <si>
    <t>175</t>
  </si>
  <si>
    <t>https://build.fillout.com/editor/b6saBAA7ojus/results?sessionId=e882194f-ff6f-4fe7-b997-23b452a500cd, https://build.fillout.com/editor/b6saBAA7ojus/results?sessionId=2e3fbfda-b69d-41b9-8c84-b8850ae4bfc8</t>
  </si>
  <si>
    <t>https://build.fillout.com/editor/kdFWQQWTckus/results?sessionId=adbcb66c-2595-4e0c-a010-6629c36fc449</t>
  </si>
  <si>
    <t>Wed Jun 10 2026 19:35:00 GMT+0700 (Western Indonesia Time)</t>
  </si>
  <si>
    <t>https://build.fillout.com/editor/kdFWQQWTckus/results?sessionId=750a7b6a-ca93-4582-86a1-d456b22913bf</t>
  </si>
  <si>
    <t>Sun Jun 14 2026 19:27:00 GMT+0700 (Western Indonesia Time)</t>
  </si>
  <si>
    <t>Sun Jun 14 2026 19:11:00 GMT+0700 (Western Indonesia Time)</t>
  </si>
  <si>
    <t>2026-06-14</t>
  </si>
  <si>
    <t>https://build.fillout.com/editor/b6saBAA7ojus/results?sessionId=cc69bdb6-bc31-46eb-b792-8122d204848b, https://build.fillout.com/editor/b6saBAA7ojus/results?sessionId=b024a7c2-a5c4-4195-bb92-e39f65f5b023</t>
  </si>
  <si>
    <t>Mumammad adzim, Vivi puti pramathana, Felicia elvina shanum, Arrazka nizar afandy</t>
  </si>
  <si>
    <t>https://build.fillout.com/editor/kdFWQQWTckus/results?sessionId=44e51922-4cb7-41ea-b844-e2108f4a0c1b</t>
  </si>
  <si>
    <t>f722c3ec-fc59-4013-a9ca-56f9aa72d028</t>
  </si>
  <si>
    <t>Mon Jun 15 2026 07:06:00 GMT+0700 (Western Indonesia Time)</t>
  </si>
  <si>
    <t>2026-06-15</t>
  </si>
  <si>
    <t>https://prod-fillout-oregon-s3.s3.us-west-2.amazonaws.com/orgid-431168/flowpublicid-kdFWQQWTckus/8cdc37ec-3f5b-45ed-a5d8-43fa0b4f1bf1-jbwQakYHuHMPmwEWMGYdbZqmkJsvhAe0yo6vUF8O1TkH13JpNolKiJLLTUQR9SmyCDyVydAxVrO6nfChAIygTK471lxJ9oq0NGy/IMG-20260609-WA0015(1).jpg</t>
  </si>
  <si>
    <t>https://prod-fillout-oregon-s3.s3.us-west-2.amazonaws.com/orgid-431168/flowpublicid-kdFWQQWTckus/72d8b073-6848-4d4c-a32d-e6e98ab80631-Mrve09TyN0evYSmpNGBmjxmaKN4tHjmjqFFLV8KaUEOZFM6qZLdv2IKuebGLBHeaZDpcieh4gsK1WrdSTMmuZda0R5Pv87XDk9L/IMG-20260603-WA0030.jpg</t>
  </si>
  <si>
    <t>https://prod-fillout-oregon-s3.s3.us-west-2.amazonaws.com/orgid-431168/flowpublicid-kdFWQQWTckus/6b5ee873-462e-4fd9-91dc-6e4b5be6e60f-hlcFP0lNVoBfUiLZv7BqaRjdzUs3CQjgrxe0BtgMa70Wo7svaMREHuebV0JIxNgnjGRlQHqWAzbu7gLJTzXvqvDFDa6TVxGJVwa/IMG-20260603-WA0031.jpg</t>
  </si>
  <si>
    <t>https://prod-fillout-oregon-s3.s3.us-west-2.amazonaws.com/orgid-431168/flowpublicid-kdFWQQWTckus/5f035184-d1b4-4e63-ab0e-344e028c30bb-jZnt6fXEVDHAxVE9ljnYTCyoH6Lnb22B6SIpBBYQWYQkfTJZdnL89QG9aE1RqvJHtGRG8nHutZvMe7cO0zAt2FbRL1pjneiLN3X/IMG-20260603-WA0033.jpg</t>
  </si>
  <si>
    <t>https://build.fillout.com/editor/kdFWQQWTckus/results?sessionId=f722c3ec-fc59-4013-a9ca-56f9aa72d028</t>
  </si>
  <si>
    <t>Mon Jun 15 2026 07:14:00 GMT+0700 (Western Indonesia Time)</t>
  </si>
  <si>
    <t>https://build.fillout.com/editor/b6saBAA7ojus/results?sessionId=32f12e53-6cde-4121-a1d9-d7986b3b793c, https://build.fillout.com/editor/b6saBAA7ojus/results?sessionId=096a59cd-7772-4bd4-91e7-19695611c6b5, https://build.fillout.com/editor/b6saBAA7ojus/results?sessionId=5c61c55f-3516-4eef-be19-874c451609ef</t>
  </si>
  <si>
    <t>https://build.fillout.com/editor/kdFWQQWTckus/results?sessionId=6236bf72-bb89-4d17-9772-7bd760ce003c</t>
  </si>
  <si>
    <t>Mon Jun 15 2026 07:21:00 GMT+0700 (Western Indonesia Time)</t>
  </si>
  <si>
    <t>https://build.fillout.com/editor/b6saBAA7ojus/results?sessionId=ea8fb160-b706-42f0-b1aa-0440a1617175, https://build.fillout.com/editor/b6saBAA7ojus/results?sessionId=bf6a69d7-c236-4ed5-90fe-f3b4f0df09d0</t>
  </si>
  <si>
    <t>Amiruddin hadi wibowo, Nurul istiq'faroh, Nuraisya azrina mahyra, Sherin aqila naura</t>
  </si>
  <si>
    <t>https://build.fillout.com/editor/kdFWQQWTckus/results?sessionId=668adc4c-5532-4a55-83c9-520eb8f3a3f7</t>
  </si>
  <si>
    <t>Mon Jun 15 2026 17:20:00 GMT+0700 (Western Indonesia Time)</t>
  </si>
  <si>
    <t>https://build.fillout.com/editor/b6saBAA7ojus/results?sessionId=185e51db-db8e-4e24-b0d5-52c4f4d581c1, https://build.fillout.com/editor/b6saBAA7ojus/results?sessionId=a9dcb355-feb7-479f-9b79-68b863d0a447</t>
  </si>
  <si>
    <t>https://build.fillout.com/editor/kdFWQQWTckus/results?sessionId=517c1958-64c0-4f83-8fa8-c032dd832321</t>
  </si>
  <si>
    <t>https://build.fillout.com/editor/b6saBAA7ojus/results?sessionId=290ca014-830d-4d6e-875c-1a307d37d7eb, https://build.fillout.com/editor/b6saBAA7ojus/results?sessionId=e61029ba-4b27-4b55-9a54-0f6fbd0560a7, https://build.fillout.com/editor/b6saBAA7ojus/results?sessionId=51af926f-545b-4df4-b412-e9f974f956da</t>
  </si>
  <si>
    <t>https://build.fillout.com/editor/b6saBAA7ojus/results?sessionId=7a406d0a-fdf1-48dc-8184-15f1a3f42241, https://build.fillout.com/editor/b6saBAA7ojus/results?sessionId=3844adee-4225-4b80-b5f4-4d7c81fc7d7a, https://build.fillout.com/editor/b6saBAA7ojus/results?sessionId=d8810318-76f2-48d6-a898-1e648be77db4</t>
  </si>
  <si>
    <t>https://build.fillout.com/editor/b6saBAA7ojus/results?sessionId=e49cf9fa-49fc-4b80-834b-4d0dfdcdf7f2, https://build.fillout.com/editor/b6saBAA7ojus/results?sessionId=0e696d21-1cc7-4d6a-91ff-812cccf99047, https://build.fillout.com/editor/b6saBAA7ojus/results?sessionId=fb52d62f-020a-4bad-a176-9673ad6df4a1, https://build.fillout.com/editor/b6saBAA7ojus/results?sessionId=6bad250a-0653-4939-bb7a-7f61d3cb3d45</t>
  </si>
  <si>
    <t>https://build.fillout.com/editor/b6saBAA7ojus/results?sessionId=4a366ed1-7a64-4bcd-bb30-ab76c452a2c0, https://build.fillout.com/editor/b6saBAA7ojus/results?sessionId=4a1a8ff8-f4af-4cc9-a9d7-add182474a86, https://build.fillout.com/editor/b6saBAA7ojus/results?sessionId=fe4ca0f2-1d71-4b57-ac18-c51c0f909274</t>
  </si>
  <si>
    <t>https://build.fillout.com/editor/b6saBAA7ojus/results?sessionId=a0cdd7b0-7a95-4faf-aa4e-d3c657d7581b, https://build.fillout.com/editor/b6saBAA7ojus/results?sessionId=9cc1c480-e5a6-41ed-83f3-da7736d27215, https://build.fillout.com/editor/b6saBAA7ojus/results?sessionId=ebac1e81-bcb6-47f0-ba99-96f08cb33619</t>
  </si>
  <si>
    <t>https://build.fillout.com/editor/b6saBAA7ojus/results?sessionId=dab1501f-dc71-4818-8d1e-70bc12dc7adf, https://build.fillout.com/editor/b6saBAA7ojus/results?sessionId=eddb2ef3-0104-40db-a945-f97427da7362, https://build.fillout.com/editor/b6saBAA7ojus/results?sessionId=f3be4a04-b686-4f81-b723-7eb062f386c1</t>
  </si>
  <si>
    <t>https://build.fillout.com/editor/b6saBAA7ojus/results?sessionId=f67a50db-1af0-4584-aec1-f4f851bd901e, https://build.fillout.com/editor/b6saBAA7ojus/results?sessionId=f31a6b11-9f99-4a2d-a791-dbdacd24a37f</t>
  </si>
  <si>
    <t>https://build.fillout.com/editor/b6saBAA7ojus/results?sessionId=f22b1ef8-319b-44f4-9d3a-450fe70e0b0e, https://build.fillout.com/editor/b6saBAA7ojus/results?sessionId=e9eb252b-0b69-425d-9e29-70fc09051ce0, https://build.fillout.com/editor/b6saBAA7ojus/results?sessionId=c63bb604-a55a-4c4d-b9fb-05a4f4fbd52d, https://build.fillout.com/editor/b6saBAA7ojus/results?sessionId=3b877c2f-cf1d-470c-9611-af9c7e5a3ead</t>
  </si>
  <si>
    <t>https://build.fillout.com/editor/b6saBAA7ojus/results?sessionId=2bd8c979-3d50-41ea-8322-639285e60504, https://build.fillout.com/editor/b6saBAA7ojus/results?sessionId=0b02b1eb-f5b4-46c1-b2dd-a87c57edbc39, https://build.fillout.com/editor/b6saBAA7ojus/results?sessionId=eb1b0054-0d91-4543-860f-78f1af352e38</t>
  </si>
  <si>
    <t>https://build.fillout.com/editor/b6saBAA7ojus/results?sessionId=f4d6f227-5090-4dc2-90fe-8c999603bcab, https://build.fillout.com/editor/b6saBAA7ojus/results?sessionId=7885006d-90a7-4185-9d53-9df98e13f7cb</t>
  </si>
  <si>
    <t>https://build.fillout.com/editor/b6saBAA7ojus/results?sessionId=d55d7a18-d96f-49d8-ada4-6b00a1ad62fa, https://build.fillout.com/editor/b6saBAA7ojus/results?sessionId=eba0f2ed-543e-45c7-b6c7-cdb0573183df</t>
  </si>
  <si>
    <t>https://build.fillout.com/editor/b6saBAA7ojus/results?sessionId=d4f62f68-286d-4185-8961-6c4a711e4bdf, https://build.fillout.com/editor/b6saBAA7ojus/results?sessionId=f032ac1b-74bd-47c3-8c3e-0761d6c1b41a, https://build.fillout.com/editor/b6saBAA7ojus/results?sessionId=59d12add-c8d7-46d8-b68c-b03341112991</t>
  </si>
  <si>
    <t>https://build.fillout.com/editor/b6saBAA7ojus/results?sessionId=9d9bd943-3000-4e84-acb0-c7c75fd8383a, https://build.fillout.com/editor/b6saBAA7ojus/results?sessionId=e90a6dcb-8b83-4706-bd11-b9c39bc5ebc9, https://build.fillout.com/editor/b6saBAA7ojus/results?sessionId=e3642a41-c55a-4f38-ac1d-8e218504679b, https://build.fillout.com/editor/b6saBAA7ojus/results?sessionId=fbb4b2e0-a908-4eec-a02c-1f8eadab81e5</t>
  </si>
  <si>
    <t>https://build.fillout.com/editor/b6saBAA7ojus/results?sessionId=cafac187-754e-44ac-9ab6-b75cc8dc7d09, https://build.fillout.com/editor/b6saBAA7ojus/results?sessionId=3522603a-7179-488a-8593-bacfdfffa6f6</t>
  </si>
  <si>
    <t>https://build.fillout.com/editor/b6saBAA7ojus/results?sessionId=9e694294-fc19-4c5b-984a-11fe88325235, https://build.fillout.com/editor/b6saBAA7ojus/results?sessionId=9b0ab970-768f-4af6-9037-1f0aca0a244c, https://build.fillout.com/editor/b6saBAA7ojus/results?sessionId=f4c8077f-6fa8-45cd-a0f3-de20638189d8</t>
  </si>
  <si>
    <t>https://build.fillout.com/editor/b6saBAA7ojus/results?sessionId=0f46326f-e6a0-42fd-bbb2-19b0a907ef41, https://build.fillout.com/editor/b6saBAA7ojus/results?sessionId=db32be9f-34cb-4ad9-b501-766e54ff8268, https://build.fillout.com/editor/b6saBAA7ojus/results?sessionId=a93cdf7c-1b5f-4a24-b08f-e3d698614860, https://build.fillout.com/editor/b6saBAA7ojus/results?sessionId=d389d2d8-d244-4dfc-962b-83a8d8e085b7, https://build.fillout.com/editor/b6saBAA7ojus/results?sessionId=5b0c34b1-012c-46ee-b7fc-d77cff7b289d, https://build.fillout.com/editor/b6saBAA7ojus/results?sessionId=0744e7a1-5cf6-4224-aa6c-9522ecb03d2e</t>
  </si>
  <si>
    <t>https://build.fillout.com/editor/b6saBAA7ojus/results?sessionId=766a691c-b81e-4b18-8ce9-7b9e67633963, https://build.fillout.com/editor/b6saBAA7ojus/results?sessionId=a56612b4-cb1a-4f5a-bb9b-5d7a06a8817d, https://build.fillout.com/editor/b6saBAA7ojus/results?sessionId=7ac46aaf-dd6d-4d90-ac52-9a96bb00c21f, https://build.fillout.com/editor/b6saBAA7ojus/results?sessionId=04fe8117-4588-441b-9cd2-559ccca80d28</t>
  </si>
  <si>
    <t>https://build.fillout.com/editor/b6saBAA7ojus/results?sessionId=e2a872bf-a68a-450e-b6db-cfc29e1a9b9e, https://build.fillout.com/editor/b6saBAA7ojus/results?sessionId=551b6f64-ab2b-411c-9b7f-379fab89d7d2, https://build.fillout.com/editor/b6saBAA7ojus/results?sessionId=f6f038cc-ef70-468e-ac98-080ae82e8a64</t>
  </si>
  <si>
    <t>https://build.fillout.com/editor/b6saBAA7ojus/results?sessionId=8cc34fb8-0f2c-47f6-b529-67325a3e777e, https://build.fillout.com/editor/b6saBAA7ojus/results?sessionId=75cc9eec-5f58-42d4-9f6a-eca8ae376fad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</si>
</sst>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mm/dd/yyyy h:mm:ss"/>
    <numFmt numFmtId="166" formatCode="m-d"/>
    <numFmt numFmtId="167" formatCode="yyyy-mm-d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u/>
      <color rgb="FF0000FF"/>
    </font>
    <font>
      <u/>
      <color rgb="FF0000FF"/>
    </font>
    <font>
      <color rgb="FFFF0000"/>
      <name val="Arial"/>
      <scheme val="minor"/>
    </font>
    <font>
      <u/>
      <color rgb="FFFF0000"/>
    </font>
    <font>
      <u/>
      <color rgb="FFFF0000"/>
    </font>
    <font>
      <sz val="11.0"/>
      <color rgb="FF000000"/>
      <name val="Calibri"/>
    </font>
    <font>
      <u/>
      <color rgb="FF0000FF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center" readingOrder="0"/>
    </xf>
    <xf quotePrefix="1"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49" xfId="0" applyFont="1" applyNumberFormat="1"/>
    <xf borderId="0" fillId="0" fontId="1" numFmtId="49" xfId="0" applyAlignment="1" applyFont="1" applyNumberFormat="1">
      <alignment horizontal="center"/>
    </xf>
    <xf borderId="0" fillId="0" fontId="1" numFmtId="4" xfId="0" applyFont="1" applyNumberFormat="1"/>
    <xf borderId="0" fillId="2" fontId="1" numFmtId="0" xfId="0" applyAlignment="1" applyFill="1" applyFont="1">
      <alignment readingOrder="0"/>
    </xf>
    <xf borderId="0" fillId="0" fontId="1" numFmtId="10" xfId="0" applyFont="1" applyNumberFormat="1"/>
    <xf borderId="0" fillId="0" fontId="1" numFmtId="165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horizontal="center" readingOrder="0" shrinkToFit="0" wrapText="0"/>
    </xf>
    <xf borderId="2" fillId="0" fontId="1" numFmtId="166" xfId="0" applyAlignment="1" applyBorder="1" applyFont="1" applyNumberFormat="1">
      <alignment horizontal="center" readingOrder="0"/>
    </xf>
    <xf borderId="3" fillId="0" fontId="6" numFmtId="0" xfId="0" applyBorder="1" applyFont="1"/>
    <xf borderId="2" fillId="0" fontId="1" numFmtId="0" xfId="0" applyAlignment="1" applyBorder="1" applyFont="1">
      <alignment horizontal="center" readingOrder="0"/>
    </xf>
    <xf borderId="4" fillId="0" fontId="6" numFmtId="0" xfId="0" applyBorder="1" applyFont="1"/>
    <xf borderId="5" fillId="0" fontId="1" numFmtId="0" xfId="0" applyAlignment="1" applyBorder="1" applyFont="1">
      <alignment readingOrder="0"/>
    </xf>
    <xf borderId="5" fillId="3" fontId="7" numFmtId="0" xfId="0" applyAlignment="1" applyBorder="1" applyFont="1">
      <alignment horizontal="center" readingOrder="0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5" fillId="0" fontId="2" numFmtId="0" xfId="0" applyBorder="1" applyFont="1"/>
    <xf borderId="6" fillId="0" fontId="6" numFmtId="0" xfId="0" applyBorder="1" applyFont="1"/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left"/>
    </xf>
    <xf borderId="0" fillId="0" fontId="2" numFmtId="0" xfId="0" applyAlignment="1" applyFont="1">
      <alignment horizontal="right"/>
    </xf>
    <xf borderId="0" fillId="0" fontId="2" numFmtId="49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8" numFmtId="49" xfId="0" applyAlignment="1" applyFont="1" applyNumberFormat="1">
      <alignment readingOrder="0"/>
    </xf>
    <xf borderId="0" fillId="0" fontId="1" numFmtId="49" xfId="0" applyAlignment="1" applyFont="1" applyNumberFormat="1">
      <alignment horizontal="right"/>
    </xf>
    <xf borderId="0" fillId="2" fontId="1" numFmtId="0" xfId="0" applyAlignment="1" applyFont="1">
      <alignment horizontal="left" readingOrder="0"/>
    </xf>
    <xf borderId="0" fillId="0" fontId="9" numFmtId="0" xfId="0" applyAlignment="1" applyFont="1">
      <alignment readingOrder="0"/>
    </xf>
    <xf quotePrefix="1" borderId="0" fillId="0" fontId="1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10" numFmtId="167" xfId="0" applyAlignment="1" applyFont="1" applyNumberFormat="1">
      <alignment horizontal="center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0" numFmtId="49" xfId="0" applyAlignment="1" applyFont="1" applyNumberFormat="1">
      <alignment horizontal="right" readingOrder="0"/>
    </xf>
    <xf borderId="0" fillId="0" fontId="10" numFmtId="49" xfId="0" applyFont="1" applyNumberFormat="1"/>
    <xf borderId="0" fillId="0" fontId="10" numFmtId="0" xfId="0" applyAlignment="1" applyFont="1">
      <alignment horizontal="right" readingOrder="0"/>
    </xf>
    <xf borderId="0" fillId="0" fontId="12" numFmtId="49" xfId="0" applyAlignment="1" applyFont="1" applyNumberFormat="1">
      <alignment readingOrder="0"/>
    </xf>
    <xf borderId="0" fillId="0" fontId="10" numFmtId="49" xfId="0" applyAlignment="1" applyFont="1" applyNumberFormat="1">
      <alignment horizontal="right"/>
    </xf>
    <xf quotePrefix="1" borderId="0" fillId="2" fontId="1" numFmtId="0" xfId="0" applyAlignment="1" applyFont="1">
      <alignment horizontal="left" readingOrder="0"/>
    </xf>
    <xf borderId="0" fillId="2" fontId="1" numFmtId="1" xfId="0" applyAlignment="1" applyFont="1" applyNumberFormat="1">
      <alignment horizontal="left" readingOrder="0"/>
    </xf>
    <xf borderId="5" fillId="3" fontId="5" numFmtId="0" xfId="0" applyAlignment="1" applyBorder="1" applyFont="1">
      <alignment readingOrder="0" shrinkToFit="0" vertical="bottom" wrapText="0"/>
    </xf>
    <xf borderId="5" fillId="3" fontId="7" numFmtId="0" xfId="0" applyAlignment="1" applyBorder="1" applyFont="1">
      <alignment horizontal="left" readingOrder="0" shrinkToFit="0" vertical="bottom" wrapText="0"/>
    </xf>
    <xf borderId="5" fillId="3" fontId="7" numFmtId="0" xfId="0" applyAlignment="1" applyBorder="1" applyFont="1">
      <alignment horizontal="right" readingOrder="0" shrinkToFit="0" vertical="bottom" wrapText="0"/>
    </xf>
    <xf borderId="5" fillId="3" fontId="7" numFmtId="2" xfId="0" applyAlignment="1" applyBorder="1" applyFont="1" applyNumberFormat="1">
      <alignment horizontal="right" readingOrder="0" shrinkToFit="0" vertical="bottom" wrapText="0"/>
    </xf>
    <xf borderId="5" fillId="3" fontId="5" numFmtId="0" xfId="0" applyAlignment="1" applyBorder="1" applyFont="1">
      <alignment horizontal="left" readingOrder="0" shrinkToFit="0" vertical="bottom" wrapText="0"/>
    </xf>
    <xf borderId="5" fillId="3" fontId="5" numFmtId="0" xfId="0" applyAlignment="1" applyBorder="1" applyFont="1">
      <alignment horizontal="right" readingOrder="0" shrinkToFit="0" vertical="bottom" wrapText="0"/>
    </xf>
    <xf borderId="5" fillId="3" fontId="5" numFmtId="2" xfId="0" applyAlignment="1" applyBorder="1" applyFont="1" applyNumberFormat="1">
      <alignment horizontal="right" readingOrder="0" shrinkToFit="0" vertical="bottom" wrapText="0"/>
    </xf>
    <xf borderId="2" fillId="4" fontId="5" numFmtId="0" xfId="0" applyAlignment="1" applyBorder="1" applyFill="1" applyFont="1">
      <alignment horizontal="center" readingOrder="0" shrinkToFit="0" wrapText="0"/>
    </xf>
    <xf borderId="1" fillId="4" fontId="5" numFmtId="0" xfId="0" applyAlignment="1" applyBorder="1" applyFont="1">
      <alignment horizontal="center" readingOrder="0" shrinkToFit="0" wrapText="1"/>
    </xf>
    <xf borderId="2" fillId="5" fontId="5" numFmtId="0" xfId="0" applyAlignment="1" applyBorder="1" applyFill="1" applyFont="1">
      <alignment horizontal="center" readingOrder="0" shrinkToFit="0" wrapText="0"/>
    </xf>
    <xf borderId="2" fillId="6" fontId="5" numFmtId="0" xfId="0" applyAlignment="1" applyBorder="1" applyFill="1" applyFont="1">
      <alignment horizontal="center" readingOrder="0" shrinkToFit="0" wrapText="0"/>
    </xf>
    <xf borderId="2" fillId="7" fontId="5" numFmtId="0" xfId="0" applyAlignment="1" applyBorder="1" applyFill="1" applyFont="1">
      <alignment horizontal="center" readingOrder="0" shrinkToFit="0" wrapText="0"/>
    </xf>
    <xf borderId="5" fillId="4" fontId="5" numFmtId="49" xfId="0" applyAlignment="1" applyBorder="1" applyFont="1" applyNumberFormat="1">
      <alignment horizontal="center" readingOrder="0" shrinkToFit="0" wrapText="0"/>
    </xf>
    <xf borderId="5" fillId="5" fontId="5" numFmtId="0" xfId="0" applyAlignment="1" applyBorder="1" applyFont="1">
      <alignment horizontal="center" readingOrder="0" shrinkToFit="0" wrapText="0"/>
    </xf>
    <xf borderId="5" fillId="6" fontId="5" numFmtId="0" xfId="0" applyAlignment="1" applyBorder="1" applyFont="1">
      <alignment horizontal="right" readingOrder="0" shrinkToFit="0" vertical="bottom" wrapText="0"/>
    </xf>
    <xf borderId="5" fillId="6" fontId="5" numFmtId="0" xfId="0" applyAlignment="1" applyBorder="1" applyFont="1">
      <alignment horizontal="center" readingOrder="0" shrinkToFit="0" wrapText="0"/>
    </xf>
    <xf borderId="5" fillId="7" fontId="5" numFmtId="0" xfId="0" applyAlignment="1" applyBorder="1" applyFont="1">
      <alignment horizontal="right" readingOrder="0" shrinkToFit="0" vertical="bottom" wrapText="0"/>
    </xf>
    <xf borderId="5" fillId="7" fontId="5" numFmtId="0" xfId="0" applyAlignment="1" applyBorder="1" applyFont="1">
      <alignment horizontal="center" readingOrder="0" shrinkToFit="0" wrapText="0"/>
    </xf>
    <xf borderId="5" fillId="4" fontId="7" numFmtId="0" xfId="0" applyAlignment="1" applyBorder="1" applyFont="1">
      <alignment horizontal="right" readingOrder="0" shrinkToFit="0" vertical="bottom" wrapText="0"/>
    </xf>
    <xf borderId="5" fillId="4" fontId="7" numFmtId="2" xfId="0" applyAlignment="1" applyBorder="1" applyFont="1" applyNumberFormat="1">
      <alignment horizontal="right" readingOrder="0" shrinkToFit="0" vertical="bottom" wrapText="0"/>
    </xf>
    <xf borderId="5" fillId="5" fontId="7" numFmtId="0" xfId="0" applyAlignment="1" applyBorder="1" applyFont="1">
      <alignment horizontal="right" readingOrder="0" shrinkToFit="0" vertical="bottom" wrapText="0"/>
    </xf>
    <xf borderId="5" fillId="6" fontId="7" numFmtId="0" xfId="0" applyAlignment="1" applyBorder="1" applyFont="1">
      <alignment horizontal="right" readingOrder="0" shrinkToFit="0" vertical="bottom" wrapText="0"/>
    </xf>
    <xf borderId="5" fillId="7" fontId="7" numFmtId="0" xfId="0" applyAlignment="1" applyBorder="1" applyFont="1">
      <alignment horizontal="right" readingOrder="0" shrinkToFit="0" vertical="bottom" wrapText="0"/>
    </xf>
    <xf borderId="5" fillId="4" fontId="5" numFmtId="0" xfId="0" applyAlignment="1" applyBorder="1" applyFont="1">
      <alignment horizontal="right" readingOrder="0" shrinkToFit="0" vertical="bottom" wrapText="0"/>
    </xf>
    <xf borderId="5" fillId="4" fontId="5" numFmtId="2" xfId="0" applyAlignment="1" applyBorder="1" applyFont="1" applyNumberFormat="1">
      <alignment horizontal="right" readingOrder="0" shrinkToFit="0" vertical="bottom" wrapText="0"/>
    </xf>
    <xf borderId="5" fillId="5" fontId="5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2" fillId="8" fontId="5" numFmtId="0" xfId="0" applyAlignment="1" applyBorder="1" applyFill="1" applyFont="1">
      <alignment horizontal="center" readingOrder="0" shrinkToFit="0" wrapText="0"/>
    </xf>
    <xf borderId="2" fillId="9" fontId="5" numFmtId="0" xfId="0" applyAlignment="1" applyBorder="1" applyFill="1" applyFont="1">
      <alignment horizontal="center" readingOrder="0" shrinkToFit="0" wrapText="0"/>
    </xf>
    <xf borderId="5" fillId="8" fontId="5" numFmtId="0" xfId="0" applyAlignment="1" applyBorder="1" applyFont="1">
      <alignment horizontal="center" readingOrder="0" shrinkToFit="0" wrapText="0"/>
    </xf>
    <xf borderId="5" fillId="9" fontId="5" numFmtId="0" xfId="0" applyAlignment="1" applyBorder="1" applyFont="1">
      <alignment horizontal="right" readingOrder="0" shrinkToFit="0" vertical="bottom" wrapText="0"/>
    </xf>
    <xf borderId="5" fillId="9" fontId="5" numFmtId="0" xfId="0" applyAlignment="1" applyBorder="1" applyFont="1">
      <alignment horizontal="center" readingOrder="0" shrinkToFit="0" wrapText="0"/>
    </xf>
    <xf borderId="5" fillId="8" fontId="7" numFmtId="0" xfId="0" applyAlignment="1" applyBorder="1" applyFont="1">
      <alignment horizontal="right" readingOrder="0" shrinkToFit="0" vertical="bottom" wrapText="0"/>
    </xf>
    <xf borderId="5" fillId="9" fontId="7" numFmtId="0" xfId="0" applyAlignment="1" applyBorder="1" applyFont="1">
      <alignment horizontal="right" readingOrder="0" shrinkToFit="0" vertical="bottom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0"/>
    </xf>
    <xf borderId="5" fillId="3" fontId="7" numFmtId="0" xfId="0" applyAlignment="1" applyBorder="1" applyFont="1">
      <alignment horizontal="right" shrinkToFit="0" vertical="bottom" wrapText="0"/>
    </xf>
    <xf borderId="5" fillId="0" fontId="1" numFmtId="2" xfId="0" applyAlignment="1" applyBorder="1" applyFont="1" applyNumberFormat="1">
      <alignment readingOrder="0"/>
    </xf>
    <xf borderId="5" fillId="3" fontId="5" numFmtId="0" xfId="0" applyAlignment="1" applyBorder="1" applyFont="1">
      <alignment horizontal="right" shrinkToFit="0" vertical="bottom" wrapText="0"/>
    </xf>
    <xf borderId="5" fillId="0" fontId="1" numFmtId="10" xfId="0" applyBorder="1" applyFont="1" applyNumberFormat="1"/>
    <xf borderId="5" fillId="8" fontId="5" numFmtId="0" xfId="0" applyAlignment="1" applyBorder="1" applyFont="1">
      <alignment horizontal="right" readingOrder="0" shrinkToFit="0" vertical="bottom" wrapText="0"/>
    </xf>
    <xf borderId="2" fillId="10" fontId="5" numFmtId="0" xfId="0" applyAlignment="1" applyBorder="1" applyFill="1" applyFont="1">
      <alignment horizontal="center" readingOrder="0" shrinkToFit="0" wrapText="0"/>
    </xf>
    <xf borderId="2" fillId="11" fontId="5" numFmtId="0" xfId="0" applyAlignment="1" applyBorder="1" applyFill="1" applyFont="1">
      <alignment horizontal="center" readingOrder="0" shrinkToFit="0" vertical="center" wrapText="1"/>
    </xf>
    <xf borderId="2" fillId="12" fontId="5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5" fillId="10" fontId="5" numFmtId="0" xfId="0" applyAlignment="1" applyBorder="1" applyFont="1">
      <alignment horizontal="center" readingOrder="0" shrinkToFit="0" wrapText="0"/>
    </xf>
    <xf borderId="5" fillId="11" fontId="5" numFmtId="0" xfId="0" applyAlignment="1" applyBorder="1" applyFont="1">
      <alignment horizontal="center" readingOrder="0" shrinkToFit="0" vertical="center" wrapText="1"/>
    </xf>
    <xf borderId="5" fillId="12" fontId="5" numFmtId="0" xfId="0" applyAlignment="1" applyBorder="1" applyFont="1">
      <alignment horizontal="center" readingOrder="0" shrinkToFit="0" vertical="center" wrapText="1"/>
    </xf>
    <xf borderId="5" fillId="10" fontId="7" numFmtId="0" xfId="0" applyAlignment="1" applyBorder="1" applyFont="1">
      <alignment horizontal="right" readingOrder="0" shrinkToFit="0" vertical="bottom" wrapText="0"/>
    </xf>
    <xf borderId="5" fillId="11" fontId="7" numFmtId="0" xfId="0" applyAlignment="1" applyBorder="1" applyFont="1">
      <alignment horizontal="right" readingOrder="0" shrinkToFit="0" vertical="bottom" wrapText="0"/>
    </xf>
    <xf borderId="5" fillId="12" fontId="7" numFmtId="2" xfId="0" applyAlignment="1" applyBorder="1" applyFont="1" applyNumberFormat="1">
      <alignment horizontal="right" readingOrder="0" shrinkToFit="0" vertical="bottom" wrapText="0"/>
    </xf>
    <xf borderId="5" fillId="10" fontId="5" numFmtId="0" xfId="0" applyAlignment="1" applyBorder="1" applyFont="1">
      <alignment horizontal="right" readingOrder="0" shrinkToFit="0" vertical="bottom" wrapText="0"/>
    </xf>
    <xf borderId="5" fillId="11" fontId="5" numFmtId="0" xfId="0" applyAlignment="1" applyBorder="1" applyFont="1">
      <alignment horizontal="right" readingOrder="0" shrinkToFit="0" vertical="bottom" wrapText="0"/>
    </xf>
    <xf borderId="0" fillId="0" fontId="14" numFmtId="49" xfId="0" applyAlignment="1" applyFont="1" applyNumberFormat="1">
      <alignment readingOrder="0"/>
    </xf>
    <xf borderId="0" fillId="0" fontId="15" numFmtId="0" xfId="0" applyAlignment="1" applyFont="1">
      <alignment horizontal="center"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'Tabulasi M'!$J$2</c:f>
            </c:strRef>
          </c:tx>
          <c:spPr>
            <a:solidFill>
              <a:srgbClr val="4285F4">
                <a:alpha val="0"/>
              </a:srgbClr>
            </a:solidFill>
            <a:ln cmpd="sng">
              <a:noFill/>
            </a:ln>
          </c:spPr>
          <c:dPt>
            <c:idx val="2"/>
            <c:spPr>
              <a:solidFill>
                <a:srgbClr val="FFFFFF"/>
              </a:solidFill>
              <a:ln cmpd="sng">
                <a:noFill/>
              </a:ln>
            </c:spPr>
          </c:dPt>
          <c:cat>
            <c:strRef>
              <c:f>'Tabulasi M'!$J$3:$J$18</c:f>
            </c:strRef>
          </c:cat>
          <c:val>
            <c:numRef>
              <c:f>'Tabulasi M'!$J$3:$J$18</c:f>
              <c:numCache/>
            </c:numRef>
          </c:val>
        </c:ser>
        <c:ser>
          <c:idx val="1"/>
          <c:order val="1"/>
          <c:tx>
            <c:strRef>
              <c:f>'Tabulasi M'!$K$2</c:f>
            </c:strRef>
          </c:tx>
          <c:spPr>
            <a:solidFill>
              <a:srgbClr val="F3B86B"/>
            </a:solidFill>
            <a:ln cmpd="sng">
              <a:noFill/>
            </a:ln>
          </c:spPr>
          <c:cat>
            <c:strRef>
              <c:f>'Tabulasi M'!$J$3:$J$18</c:f>
            </c:strRef>
          </c:cat>
          <c:val>
            <c:numRef>
              <c:f>'Tabulasi M'!$K$3:$K$18</c:f>
              <c:numCache/>
            </c:numRef>
          </c:val>
        </c:ser>
        <c:ser>
          <c:idx val="2"/>
          <c:order val="2"/>
          <c:tx>
            <c:strRef>
              <c:f>'Tabulasi M'!$L$2</c:f>
            </c:strRef>
          </c:tx>
          <c:spPr>
            <a:solidFill>
              <a:srgbClr val="FBBC04">
                <a:alpha val="0"/>
              </a:srgbClr>
            </a:solidFill>
            <a:ln cmpd="sng">
              <a:noFill/>
            </a:ln>
          </c:spPr>
          <c:cat>
            <c:strRef>
              <c:f>'Tabulasi M'!$J$3:$J$18</c:f>
            </c:strRef>
          </c:cat>
          <c:val>
            <c:numRef>
              <c:f>'Tabulasi M'!$L$3:$L$18</c:f>
              <c:numCache/>
            </c:numRef>
          </c:val>
        </c:ser>
        <c:ser>
          <c:idx val="3"/>
          <c:order val="3"/>
          <c:tx>
            <c:strRef>
              <c:f>'Tabulasi M'!$M$2</c:f>
            </c:strRef>
          </c:tx>
          <c:spPr>
            <a:solidFill>
              <a:srgbClr val="4A7FF7"/>
            </a:solidFill>
            <a:ln cmpd="sng">
              <a:noFill/>
            </a:ln>
          </c:spPr>
          <c:dPt>
            <c:idx val="10"/>
          </c:dPt>
          <c:dPt>
            <c:idx val="11"/>
          </c:dPt>
          <c:cat>
            <c:strRef>
              <c:f>'Tabulasi M'!$J$3:$J$18</c:f>
            </c:strRef>
          </c:cat>
          <c:val>
            <c:numRef>
              <c:f>'Tabulasi M'!$M$3:$M$18</c:f>
              <c:numCache/>
            </c:numRef>
          </c:val>
        </c:ser>
        <c:ser>
          <c:idx val="4"/>
          <c:order val="4"/>
          <c:tx>
            <c:strRef>
              <c:f>'Tabulasi M'!$N$2</c:f>
            </c:strRef>
          </c:tx>
          <c:cat>
            <c:strRef>
              <c:f>'Tabulasi M'!$J$3:$J$18</c:f>
            </c:strRef>
          </c:cat>
          <c:val>
            <c:numRef>
              <c:f>'Tabulasi M'!$N$3:$N$18</c:f>
              <c:numCache/>
            </c:numRef>
          </c:val>
        </c:ser>
        <c:overlap val="100"/>
        <c:axId val="494824948"/>
        <c:axId val="1300220906"/>
      </c:barChart>
      <c:catAx>
        <c:axId val="4948249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00220906"/>
      </c:catAx>
      <c:valAx>
        <c:axId val="130022090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94824948"/>
        <c:crosses val="max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layout>
        <c:manualLayout>
          <c:xMode val="edge"/>
          <c:yMode val="edge"/>
          <c:x val="0.31940755208333343"/>
          <c:y val="0.91495956873315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219075</xdr:colOff>
      <xdr:row>0</xdr:row>
      <xdr:rowOff>66675</xdr:rowOff>
    </xdr:from>
    <xdr:ext cx="5715000" cy="4905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prod-fillout-oregon-s3.s3.us-west-2.amazonaws.com/orgid-431168/flowpublicid-kdFWQQWTckus/5453b9c3-d128-482a-b239-63ff5cd19aed-74WMwxBfzzS8O9CMaj0cOlkuBDurDvgXSB45ILcWT1d0Kue7uEMJpYYHER7324KrWxgKJuyqdeioIuckFLmJEsmk8lA6V7EpcPX/1000002199.jpg" TargetMode="External"/><Relationship Id="rId391" Type="http://schemas.openxmlformats.org/officeDocument/2006/relationships/hyperlink" Target="https://prod-fillout-oregon-s3.s3.us-west-2.amazonaws.com/orgid-431168/flowpublicid-kdFWQQWTckus/4cd5709b-db2e-46a5-bd97-a3b70a6be18b-WWsxxAO66HGOh4L7sWPCeW0ZbbZBB1sq01ZTewrEovYdF0qSdd4dqflbSjXV0JFHRZ6dg0UTWSH5OD48PNc5CqsZXIo7iw2cfjA/WA_1778644115727.jpg" TargetMode="External"/><Relationship Id="rId390" Type="http://schemas.openxmlformats.org/officeDocument/2006/relationships/hyperlink" Target="https://build.fillout.com/editor/kdFWQQWTckus/results?sessionId=c517eaf1-4332-4987-aafd-d4cc5a6f62ce" TargetMode="External"/><Relationship Id="rId2180" Type="http://schemas.openxmlformats.org/officeDocument/2006/relationships/hyperlink" Target="https://build.fillout.com/editor/kdFWQQWTckus/results?sessionId=3b7527a0-a955-4ad0-bea5-61a79fc4eb14" TargetMode="External"/><Relationship Id="rId2181" Type="http://schemas.openxmlformats.org/officeDocument/2006/relationships/hyperlink" Target="https://prod-fillout-oregon-s3.s3.us-west-2.amazonaws.com/orgid-431168/flowpublicid-kdFWQQWTckus/0e9f4a80-e680-43de-ac4b-2663c6860d39-D4X6zvDyDjmMPSehXITkQkVe58PFLV8ihZtGNsEORRKDqwQ4gniST6M0JSeHjD2ZYbyYOx4qOTZMJ4oGLjWRj5ESG1XqZDkQQL7/Screenshot_20260525_111931_CamScanner.jpg" TargetMode="External"/><Relationship Id="rId2182" Type="http://schemas.openxmlformats.org/officeDocument/2006/relationships/hyperlink" Target="https://prod-fillout-oregon-s3.s3.us-west-2.amazonaws.com/orgid-431168/flowpublicid-kdFWQQWTckus/2a51e6d7-8e92-479b-8d85-fdfe04a7f53f-LNwZnmWwMULq1O8Gbgoa4imf06R3B1VZLCDjJ5qzfDsSC11CfWIt9EO2tLOmIhoK8nSE4JSraqZXhO8xfHZVj1iEzRvjOCvDxg6/1001046805.jpg" TargetMode="External"/><Relationship Id="rId2183" Type="http://schemas.openxmlformats.org/officeDocument/2006/relationships/hyperlink" Target="https://prod-fillout-oregon-s3.s3.us-west-2.amazonaws.com/orgid-431168/flowpublicid-kdFWQQWTckus/41a6151d-37ff-41e7-b6c4-a1ec7b666dce-pANxzxh73Uqtr3sxz9N8wjqI8thcy7CbAfBTNItngKlqLa5Zx5IhTSRbcquMl5ebAK24gjrttso0f7PrL08ZN0qMp9YmM4ufQPp/1001046806.jpg" TargetMode="External"/><Relationship Id="rId385" Type="http://schemas.openxmlformats.org/officeDocument/2006/relationships/hyperlink" Target="https://build.fillout.com/editor/kdFWQQWTckus/results?sessionId=09cee2e1-c086-49f9-b9b2-c996a18de52d" TargetMode="External"/><Relationship Id="rId2184" Type="http://schemas.openxmlformats.org/officeDocument/2006/relationships/hyperlink" Target="https://prod-fillout-oregon-s3.s3.us-west-2.amazonaws.com/orgid-431168/flowpublicid-kdFWQQWTckus/6b0f3af3-1f92-4de7-ba20-dc6f2cd59687-sf4A1iFJNbtJNga3SnNxXC0nOEywArEm6kLD2gx4TKqbGLLoYL8KUZkk8QmW8CeBSlpGDCkIrb56VmU36TI7MwLSvKLLFgiOuPZ/1001046807.jpg" TargetMode="External"/><Relationship Id="rId384" Type="http://schemas.openxmlformats.org/officeDocument/2006/relationships/hyperlink" Target="https://prod-fillout-oregon-s3.s3.us-west-2.amazonaws.com/orgid-431168/flowpublicid-kdFWQQWTckus/619eae59-d272-4352-8e03-5c2b1d31e184-dm1bzpwTSuNeOgk5VH87oMiQJa703bG6L89zVBGOSZRfjI06WAZL5wZsTRooTZaRjueSB12BWx3yjYjKEyv0NReF1mDAtBzdyhL/Screenshot_20260514-112650_Gallery.jpg" TargetMode="External"/><Relationship Id="rId2185" Type="http://schemas.openxmlformats.org/officeDocument/2006/relationships/hyperlink" Target="https://build.fillout.com/editor/kdFWQQWTckus/results?sessionId=8769e770-afef-461a-925e-2a695b131783" TargetMode="External"/><Relationship Id="rId383" Type="http://schemas.openxmlformats.org/officeDocument/2006/relationships/hyperlink" Target="https://prod-fillout-oregon-s3.s3.us-west-2.amazonaws.com/orgid-431168/flowpublicid-kdFWQQWTckus/0d5cfc11-fff7-45f4-85d1-e96ac09031a6-zYWSpN5yhlP2PIchC1nlcq8ntrA4khuEwqnFdMErUqxV8xkU0ZFvsCj06OIVcdbViy9FxXTRVC1czrGtoRq3uojAo0bacTdT1T1/Screenshot_20260514-112644_Gallery.jpg" TargetMode="External"/><Relationship Id="rId2186" Type="http://schemas.openxmlformats.org/officeDocument/2006/relationships/hyperlink" Target="https://prod-fillout-oregon-s3.s3.us-west-2.amazonaws.com/orgid-431168/flowpublicid-kdFWQQWTckus/e752cac8-7c7c-4145-877d-26ecf1c23b16-9PyQdtp2TjKYk4OTaJGJGNsTz17rQ3sl2Rv5AeX0tRAKTgQf4xAuezCPKqe2R8DFkVQC79q6R9gSZq5fIwYMjELvK1dBzzVjpge/Screenshot_20260525_115804_CamScanner.jpg" TargetMode="External"/><Relationship Id="rId382" Type="http://schemas.openxmlformats.org/officeDocument/2006/relationships/hyperlink" Target="https://prod-fillout-oregon-s3.s3.us-west-2.amazonaws.com/orgid-431168/flowpublicid-kdFWQQWTckus/1558607f-d285-4144-98c7-b7da39b6f90b-6S2vSULpKIDWsOVPDrjsqlmNHWmukcX58hJMbmBcHabg0BcoVz0JlEx49hf77FYrGYzugOoyW9mYHjcd0x7QPzPGK6VWI7NbRyo/Screenshot_20260514-112637_Gallery.jpg" TargetMode="External"/><Relationship Id="rId2187" Type="http://schemas.openxmlformats.org/officeDocument/2006/relationships/hyperlink" Target="https://prod-fillout-oregon-s3.s3.us-west-2.amazonaws.com/orgid-431168/flowpublicid-kdFWQQWTckus/eb31e574-5482-4e47-94dd-9cab147266ba-pfzF7nmRxZhB4NGhIYhYAWZYkPib6pRtLvn7aVkWm2wShiCpoxYM8XUUgW6dSxuYJo8Uo8KtdF4n7F2vbH2O04yNFOcwAfopOIs/1001031285.jpg" TargetMode="External"/><Relationship Id="rId389" Type="http://schemas.openxmlformats.org/officeDocument/2006/relationships/hyperlink" Target="https://prod-fillout-oregon-s3.s3.us-west-2.amazonaws.com/orgid-431168/flowpublicid-kdFWQQWTckus/4b596195-d4a1-4347-992e-bf4129935e31-qEuTBAKjpPA013wQIT6oNqyi52C0EzNfoodkDXi3gkfA0MdOVIyIdYWTUf3BWPNLRtxo6W38mq0Tb6hpn8a5HV5sTpZpt2aXIta/1000424395.jpg" TargetMode="External"/><Relationship Id="rId2188" Type="http://schemas.openxmlformats.org/officeDocument/2006/relationships/hyperlink" Target="https://prod-fillout-oregon-s3.s3.us-west-2.amazonaws.com/orgid-431168/flowpublicid-kdFWQQWTckus/69c31415-a2c6-4de3-a421-365fc0fb98d9-dfHGmViRxzMB17yzKMS7gnyBAj1Q6xp2a2Bk4K4qlu12h6aCQMOXPxz4n2412AI6Vf2cIHRj77g7fjFQXGUObzYdu6OIqoaPBOm/1001046886.jpg" TargetMode="External"/><Relationship Id="rId388" Type="http://schemas.openxmlformats.org/officeDocument/2006/relationships/hyperlink" Target="https://prod-fillout-oregon-s3.s3.us-west-2.amazonaws.com/orgid-431168/flowpublicid-kdFWQQWTckus/249128b6-d2f2-47ae-8d00-c7e8ba6c32ed-UevBLYEjulUJD4W6vP9BnAo9OrArUasKRkalcH58yKoB18qLfvRni5jqoGwEmwVwCMP7JMegqCsvpAwc5JWcBl8g6dloaIfZnm7/1000424397.jpg" TargetMode="External"/><Relationship Id="rId2189" Type="http://schemas.openxmlformats.org/officeDocument/2006/relationships/hyperlink" Target="https://prod-fillout-oregon-s3.s3.us-west-2.amazonaws.com/orgid-431168/flowpublicid-kdFWQQWTckus/837c57fa-6377-4cab-afd5-d4800c30c1e4-ppPFf7v5UoX5A4bQeqwknV7dik0hvZh7fQjPoRhBxUM5tMoPZXEjNAgaNWfCbotN6nZDl6lkSAXwffhuQg0YOe5y5UiEk3ejn6V/1001046887.jpg" TargetMode="External"/><Relationship Id="rId387" Type="http://schemas.openxmlformats.org/officeDocument/2006/relationships/hyperlink" Target="https://prod-fillout-oregon-s3.s3.us-west-2.amazonaws.com/orgid-431168/flowpublicid-kdFWQQWTckus/5ec0a064-a713-4e07-8c8d-f2555645c3f2-ttlJSsMBRxuJ1abwMszzCJdZPPnYLROgpae3bWz9ul1YbdzFGPlJRFdSRMjQ0jQcW6qSDF1paQim8zB6qA3l6XEdeZRWH7DcHP5/1000424387.jpg" TargetMode="External"/><Relationship Id="rId386" Type="http://schemas.openxmlformats.org/officeDocument/2006/relationships/hyperlink" Target="https://prod-fillout-oregon-s3.s3.us-west-2.amazonaws.com/orgid-431168/flowpublicid-kdFWQQWTckus/17529e4d-ce6b-4af1-ada5-6edb5c3c7433-Brc6naPgdqwku1lF9IMw5H1tIzTEmNXtk9tQkj2nB3UWVkocGQwovggsfsWP0HkO72Ba96qBugxZqjfvmTWpNOzRZohOSCRZlPO/WA_1778724928752.jpg" TargetMode="External"/><Relationship Id="rId381" Type="http://schemas.openxmlformats.org/officeDocument/2006/relationships/hyperlink" Target="https://prod-fillout-oregon-s3.s3.us-west-2.amazonaws.com/orgid-431168/flowpublicid-kdFWQQWTckus/a3e5be10-aa14-4408-9feb-e0f5dccb7645-ffRaMiCJQbinYf6TSyxRKOEmxJvaBcj9KnaHLmseBweQZ0Tzb6cntB89kzN3X2J3UYN2cXiHQhMdoZNAh33Rt0jSBKI2i6wBHn6/Screenshot_20260514-112818_Gallery.jpg" TargetMode="External"/><Relationship Id="rId380" Type="http://schemas.openxmlformats.org/officeDocument/2006/relationships/hyperlink" Target="https://build.fillout.com/editor/kdFWQQWTckus/results?sessionId=cf0b8d33-5474-4fb9-8f3b-e1120e53e3e1" TargetMode="External"/><Relationship Id="rId379" Type="http://schemas.openxmlformats.org/officeDocument/2006/relationships/hyperlink" Target="https://prod-fillout-oregon-s3.s3.us-west-2.amazonaws.com/orgid-431168/flowpublicid-kdFWQQWTckus/8875fceb-fbf6-4f74-b080-19cdbb02e549-gTUYNbmpRXByxYakL2Yfs3nO6fNvJqAeATasRKZFycF0wgoyzGwDh0xqMvmBOPZRynPJG3f2PU2YtQk2LMSM0Hg1LPX92WGHKX3/1000002179.jpg" TargetMode="External"/><Relationship Id="rId2170" Type="http://schemas.openxmlformats.org/officeDocument/2006/relationships/hyperlink" Target="https://build.fillout.com/editor/kdFWQQWTckus/results?sessionId=1f0fed76-60d1-4c5f-a7fa-7c361804a3ad" TargetMode="External"/><Relationship Id="rId2171" Type="http://schemas.openxmlformats.org/officeDocument/2006/relationships/hyperlink" Target="https://prod-fillout-oregon-s3.s3.us-west-2.amazonaws.com/orgid-431168/flowpublicid-kdFWQQWTckus/8b938f62-534a-48b4-ae3e-15f3bc8a336a-hK75QOW0yBjFfbULmJG4QHjM7tQ5T4JFS4QqaIvHQWtwMucMOh2cUO1mNDkK3EzfnQiEvAiLHDtvi5KrCnk6aAihbwGyoCWZC4z/WA_1779678744459.jpg" TargetMode="External"/><Relationship Id="rId2172" Type="http://schemas.openxmlformats.org/officeDocument/2006/relationships/hyperlink" Target="https://prod-fillout-oregon-s3.s3.us-west-2.amazonaws.com/orgid-431168/flowpublicid-kdFWQQWTckus/9f92f1a4-2325-4801-9212-ff94ccb4d660-371bIgqk05vlxzJdcmofDEBMjnSw822rrdbILRNCH9IRGuddhFWN3HrCmhFLFqfLdvXHYMRzx73WCZxNU24jLdhHSd0IaktoH2E/IMG-20260525-WA0046.jpg" TargetMode="External"/><Relationship Id="rId374" Type="http://schemas.openxmlformats.org/officeDocument/2006/relationships/hyperlink" Target="https://prod-fillout-oregon-s3.s3.us-west-2.amazonaws.com/orgid-431168/flowpublicid-kdFWQQWTckus/34bcf643-936f-4886-b5d6-a5c2485b31a3-TDDV0D1ku8m8DUmrAnPeomWMir1vznN1IHqdbH9NLbNg3nalh4izxy4JPRg7BbyZ7lAjoO67dAd0fjLY7cAmNdG8nfftRiULAMC/02ca86e9-59e7-4d4a-b1c2-bb00c6ea9514.jpg" TargetMode="External"/><Relationship Id="rId2173" Type="http://schemas.openxmlformats.org/officeDocument/2006/relationships/hyperlink" Target="https://prod-fillout-oregon-s3.s3.us-west-2.amazonaws.com/orgid-431168/flowpublicid-kdFWQQWTckus/b3fd7b78-a1a5-4a56-876b-b1d00958b469-PNdQRh5rXKVfZ6DqRaOJ6xUZg6uBShzMP3tPTOPkzhY7bYoDlAhKK6WMvxpbvEkLfkC6Ib0rKobJZTkowYdiSObE2J5eAK8s32i/IMG-20260525-WA0044.jpg" TargetMode="External"/><Relationship Id="rId373" Type="http://schemas.openxmlformats.org/officeDocument/2006/relationships/hyperlink" Target="https://prod-fillout-oregon-s3.s3.us-west-2.amazonaws.com/orgid-431168/flowpublicid-kdFWQQWTckus/9e26619b-82c6-40bb-a462-c29a5f7b09e6-Q0F8B2QO6xOQGonulXNETSeUazJHqszd0scO6GYIAuCyJudyQhQnddRUNax9LjnkpKcEnoENWtop0L4eUChQ36SywjPoftp1rx2/dd83cda5-a6c5-49cc-ba87-03975b0b1654.jpg" TargetMode="External"/><Relationship Id="rId2174" Type="http://schemas.openxmlformats.org/officeDocument/2006/relationships/hyperlink" Target="https://prod-fillout-oregon-s3.s3.us-west-2.amazonaws.com/orgid-431168/flowpublicid-kdFWQQWTckus/e14eb47d-21d6-4063-a9de-0ace13b84cfe-fX1IHHUnvXfGH6hIpXlOXBjarvNQqN7PfFzypNdLg4Bc4KTgh65orC2fTl3atyVvDVKTZ8OxLHvrOiG0qYZcCoZVxlhBB1TatK2/IMG-20260525-WA0045.jpg" TargetMode="External"/><Relationship Id="rId372" Type="http://schemas.openxmlformats.org/officeDocument/2006/relationships/hyperlink" Target="https://prod-fillout-oregon-s3.s3.us-west-2.amazonaws.com/orgid-431168/flowpublicid-kdFWQQWTckus/4c25cd3c-f605-48c1-827d-d7602e260329-mD2Xd20cclm5EePDpWkIaRDOphVGbybIgwIxPa8A3mHWkKkFFuzL2Wt25XRv6fc8zcK0TddlxOyGHU4FqYaBiyOCOwgeXG0VdbN/a6a658ce-86a4-4e83-89bc-373a26c4be2e.jpg" TargetMode="External"/><Relationship Id="rId2175" Type="http://schemas.openxmlformats.org/officeDocument/2006/relationships/hyperlink" Target="https://build.fillout.com/editor/kdFWQQWTckus/results?sessionId=db801566-097f-49c3-9b30-22d5bd61e4dd" TargetMode="External"/><Relationship Id="rId371" Type="http://schemas.openxmlformats.org/officeDocument/2006/relationships/hyperlink" Target="https://prod-fillout-oregon-s3.s3.us-west-2.amazonaws.com/orgid-431168/flowpublicid-kdFWQQWTckus/8db68717-06be-4ee1-889f-cee3b86e47b5-DwMkJYgJoDyzFl3ESsdSR08VsZNjj3onX28fKTk4aVdvDpF1f2J3OZBVXgnaVV3HU5cVCfzJs32OaDYEP3wWGlsqWoc0Oa9fFkj/3a113868-7ec1-49eb-a71a-134e1f135529.jpg" TargetMode="External"/><Relationship Id="rId2176" Type="http://schemas.openxmlformats.org/officeDocument/2006/relationships/hyperlink" Target="https://prod-fillout-oregon-s3.s3.us-west-2.amazonaws.com/orgid-431168/flowpublicid-kdFWQQWTckus/cbdd23fa-01f5-4369-bcfa-432e581eb694-NzFFCZ85k1ENKRPbUi1elsbtomyhUXLu1100TY8rL5Zt8o9RdFNVZWGefQjpx2swqGV3svaWhHQxCFjJXQMrRTGRwIfgEKeiARo/IMG-20260518-WA0038.jpg" TargetMode="External"/><Relationship Id="rId378" Type="http://schemas.openxmlformats.org/officeDocument/2006/relationships/hyperlink" Target="https://prod-fillout-oregon-s3.s3.us-west-2.amazonaws.com/orgid-431168/flowpublicid-kdFWQQWTckus/d237b994-0027-46eb-b258-be980da49f1c-9z34RkU7983bCYke0aJswCMgCg1CIatcPJFWRhCOhDmMaXek6qhvS3zv1Q6JVo3Pqn90SyiKvk2guYmH3hvEfGNBpnUgpvFExrO/1000002296.jpg" TargetMode="External"/><Relationship Id="rId2177" Type="http://schemas.openxmlformats.org/officeDocument/2006/relationships/hyperlink" Target="https://prod-fillout-oregon-s3.s3.us-west-2.amazonaws.com/orgid-431168/flowpublicid-kdFWQQWTckus/838aea54-a3f8-4146-a423-096366dd40e2-48K8fg1MqtgKc1wlIhsQn3T0nTe1gH9TMu6NYgVcX63vZb7pvWNCvANj42Ts2kH4bOL0rPbhth3uA2jRyOVocbYyYUffkCmvpJE/IMG-20260525-WA0052.jpg" TargetMode="External"/><Relationship Id="rId377" Type="http://schemas.openxmlformats.org/officeDocument/2006/relationships/hyperlink" Target="https://prod-fillout-oregon-s3.s3.us-west-2.amazonaws.com/orgid-431168/flowpublicid-kdFWQQWTckus/e705b69a-47c9-466c-a874-446f901b16b2-tZm4WdMt4phHyD0aa1CIUKTdE1SyTFj0FMF8syvtDouhS64hMcvG0x4UUyiZoUYaaZkPKny9Y731LVFzQKqBoQi0SqwiTFmhZOd/1000002175.jpg" TargetMode="External"/><Relationship Id="rId2178" Type="http://schemas.openxmlformats.org/officeDocument/2006/relationships/hyperlink" Target="https://prod-fillout-oregon-s3.s3.us-west-2.amazonaws.com/orgid-431168/flowpublicid-kdFWQQWTckus/4efc2314-c790-4f87-94a3-e17b5985a141-OAS9tnBCq4oh6erjZzJRnXs4WdCXQF5ON1RxmHPCL4bwSPXG0947c5SxHDJ1kePgElG7LQVtJ1aiLRYdskJOZe1RFo8GrEaSrdD/IMG-20260525-WA0050.jpg" TargetMode="External"/><Relationship Id="rId376" Type="http://schemas.openxmlformats.org/officeDocument/2006/relationships/hyperlink" Target="https://prod-fillout-oregon-s3.s3.us-west-2.amazonaws.com/orgid-431168/flowpublicid-kdFWQQWTckus/2eb95caa-1ce2-41d1-9f24-c2a7be30648d-DSGELyDR9fiLOb2YoLVUI5PjGNkp879bnEQj3dbOZi1nUq4JyV24N2kQS6S8iN6PbqI6n2lhyKxKUDFA0hGcHbrS73AKaNKUtg6/WA_1778642180159.jpg" TargetMode="External"/><Relationship Id="rId2179" Type="http://schemas.openxmlformats.org/officeDocument/2006/relationships/hyperlink" Target="https://prod-fillout-oregon-s3.s3.us-west-2.amazonaws.com/orgid-431168/flowpublicid-kdFWQQWTckus/e8279fb1-0893-4ca4-9836-2287e5a952e4-7YXSkCFoL3KGpyczVNfX0VpGHNoHPN4dYg0zogFS8JPHfmD0CWgRkfNudKGfdXFCRBbkR5VRFgoVLZCvXzj8EhbQP10Ss3Q3Oxh/IMG-20260525-WA0051.jpg" TargetMode="External"/><Relationship Id="rId375" Type="http://schemas.openxmlformats.org/officeDocument/2006/relationships/hyperlink" Target="https://build.fillout.com/editor/kdFWQQWTckus/results?sessionId=8134429d-f634-4129-87a0-a89c1fa956b1" TargetMode="External"/><Relationship Id="rId2190" Type="http://schemas.openxmlformats.org/officeDocument/2006/relationships/hyperlink" Target="https://build.fillout.com/editor/kdFWQQWTckus/results?sessionId=9ed75524-ad84-4cd9-a9b8-74340053200b" TargetMode="External"/><Relationship Id="rId2191" Type="http://schemas.openxmlformats.org/officeDocument/2006/relationships/hyperlink" Target="https://prod-fillout-oregon-s3.s3.us-west-2.amazonaws.com/orgid-431168/flowpublicid-kdFWQQWTckus/c002ba58-fd80-41c3-b385-51e2f655456c-BtXaBk1or9F5weoekdb5HydLKucYHaGskRH2h4R4qoQCbZfAnj5evYtVP2Tf1ARvjDwVJ7HrSCKMAcQfpwGwOWubaw44kQpVQGC/WA_1779687848403.jpg" TargetMode="External"/><Relationship Id="rId2192" Type="http://schemas.openxmlformats.org/officeDocument/2006/relationships/hyperlink" Target="https://prod-fillout-oregon-s3.s3.us-west-2.amazonaws.com/orgid-431168/flowpublicid-kdFWQQWTckus/63b80d16-299a-4845-85ec-8b050aebc097-f7mltKzamKgCcdgElLvK9Zp0ZysJL7F0iYenx7Gigc0Yb4OffqKePoqftiL6oQBTi1atL34QzJFtDRSWTJRkvsu6IQZh2CrCR53/IMG-20260525-WA0058.jpg" TargetMode="External"/><Relationship Id="rId2193" Type="http://schemas.openxmlformats.org/officeDocument/2006/relationships/hyperlink" Target="https://prod-fillout-oregon-s3.s3.us-west-2.amazonaws.com/orgid-431168/flowpublicid-kdFWQQWTckus/3d12ab71-2518-4dd0-8ed0-4d4a63eedac6-w6gSk0tuZ45V9FjyZfTvh7iHznfhgmVwKScCvXe647gMePsVBkOVJwbDmv1Wwy8gRDM1c6LNJAV2St6xzf4nlo3UUxBzoeGdLm2/IMG-20260525-WA0056.jpg" TargetMode="External"/><Relationship Id="rId2194" Type="http://schemas.openxmlformats.org/officeDocument/2006/relationships/hyperlink" Target="https://prod-fillout-oregon-s3.s3.us-west-2.amazonaws.com/orgid-431168/flowpublicid-kdFWQQWTckus/69036a1e-8764-4d3f-9db8-00ad1e794315-w2XB08HJoSnTf0yBjPRPqQTwliu3KI5zqB8uOe8iqBmL68zE7pJXbQKJXLvsS0Z4SQCG7xUYq7qAwhQKc2RLKlg6FJxeAihQ5gY/IMG-20260525-WA0057.jpg" TargetMode="External"/><Relationship Id="rId396" Type="http://schemas.openxmlformats.org/officeDocument/2006/relationships/hyperlink" Target="https://prod-fillout-oregon-s3.s3.us-west-2.amazonaws.com/orgid-431168/flowpublicid-kdFWQQWTckus/cedd1a56-e2c6-4202-865e-04345bf66d98-ZZ8dsKZPU9ckfh6br5QyhsgvtZciXenidbkr6anItXpArLoouAQQfXWZ6GkLRmUN9UNTw9pOLtB8Vq2TZp6VhMWXw6Qto9IXzqD/Screenshot_20260513_172615_CamScanner.jpg" TargetMode="External"/><Relationship Id="rId2195" Type="http://schemas.openxmlformats.org/officeDocument/2006/relationships/hyperlink" Target="https://build.fillout.com/editor/kdFWQQWTckus/results?sessionId=282afd6f-deae-4065-87de-e31cfb42d379" TargetMode="External"/><Relationship Id="rId395" Type="http://schemas.openxmlformats.org/officeDocument/2006/relationships/hyperlink" Target="https://build.fillout.com/editor/kdFWQQWTckus/results?sessionId=a3ca4c94-2944-4171-87eb-0fee75958959" TargetMode="External"/><Relationship Id="rId2196" Type="http://schemas.openxmlformats.org/officeDocument/2006/relationships/hyperlink" Target="https://prod-fillout-oregon-s3.s3.us-west-2.amazonaws.com/orgid-431168/flowpublicid-kdFWQQWTckus/72caa263-048d-4a10-a316-f9d5ab07dd98-U5Zti8QUBYD0yg5XKj4KEWhoMtxnNcLPKHq4vQ2l1qUbQ9194O6GNCjEYiVqBoxe0GuJJXMmTFs4I05saWD5ZwuAsWjOuAO2WrG/WA_1779689004954.jpg" TargetMode="External"/><Relationship Id="rId394" Type="http://schemas.openxmlformats.org/officeDocument/2006/relationships/hyperlink" Target="https://prod-fillout-oregon-s3.s3.us-west-2.amazonaws.com/orgid-431168/flowpublicid-kdFWQQWTckus/45459768-609a-42a1-b7df-34811ccdc5a2-cMiMwU7GSpO46nXVQJI6o0jOgt3HcXrWIZ2s2BlEgMSkzZjngmOQ0sgAmYOMlK1knCiuTk7VKcmlcEQFh08VdFwOdn0jz1LIkVI/1000002203.jpg" TargetMode="External"/><Relationship Id="rId2197" Type="http://schemas.openxmlformats.org/officeDocument/2006/relationships/hyperlink" Target="https://prod-fillout-oregon-s3.s3.us-west-2.amazonaws.com/orgid-431168/flowpublicid-kdFWQQWTckus/effb8d9c-7e44-4160-9030-3071bb74f04e-PAgOpXw0zZRnMBE5RrwtEKPokJsC1KMPsUbUl7UNaXLYUQVX9HWfiJJuBAEkDseAUUcKYwrEn1jSMeCA3UAFYzgmZeRFJMdBZ8b/IMG-20260525-WA0058.jpg" TargetMode="External"/><Relationship Id="rId393" Type="http://schemas.openxmlformats.org/officeDocument/2006/relationships/hyperlink" Target="https://prod-fillout-oregon-s3.s3.us-west-2.amazonaws.com/orgid-431168/flowpublicid-kdFWQQWTckus/b75e5bd5-0ba4-4b9d-8999-e960f2781d5e-uasoVAXfkXo81nIbF6YlHb0GPyXkrThri0ako8UArKC9x4yPoEbCYhp2lT7zJAgxRuBHXvuHZmFmwjJtjRRxBQJHLPp0iDvcXjy/1000002201.jpg" TargetMode="External"/><Relationship Id="rId2198" Type="http://schemas.openxmlformats.org/officeDocument/2006/relationships/hyperlink" Target="https://prod-fillout-oregon-s3.s3.us-west-2.amazonaws.com/orgid-431168/flowpublicid-kdFWQQWTckus/1ed39467-d54b-4755-9490-0af425e3a8fe-5L3MtO67jBuocZwHlIZLNG0bbKA9d5B6KcmiL2YHqZFnMZ8bHhMpok9OWfjtgVduXqVHYofQzCdIhB9K0LhShPtFQzRxfC2Qp0o/IMG-20260525-WA0056.jpg" TargetMode="External"/><Relationship Id="rId2199" Type="http://schemas.openxmlformats.org/officeDocument/2006/relationships/hyperlink" Target="https://prod-fillout-oregon-s3.s3.us-west-2.amazonaws.com/orgid-431168/flowpublicid-kdFWQQWTckus/2e643c30-c5bb-44e7-bf62-8a087d78b1b3-donDMoPg7XXdWj87SRZUThw8CA0DmRxoykRFVP55WgVx8uV7xaZhvcuxlFs1riOV6dkHolwufXa4v1FxV5aBV1EPfoEqPbzy3EZ/IMG-20260525-WA0057.jpg" TargetMode="External"/><Relationship Id="rId399" Type="http://schemas.openxmlformats.org/officeDocument/2006/relationships/hyperlink" Target="https://prod-fillout-oregon-s3.s3.us-west-2.amazonaws.com/orgid-431168/flowpublicid-kdFWQQWTckus/66049395-7b7d-4065-9c86-b450351d25b7-OW2Y8tnHdB6rpEdNUKg38VjQ89LV2Ps7lqiFDpOdkv6IsbvNSQblFZsbbQLimxKhfuXgNDM4x2ODePnlF7JlcxHwBQwE6eg2K8d/1001031467.jpg" TargetMode="External"/><Relationship Id="rId398" Type="http://schemas.openxmlformats.org/officeDocument/2006/relationships/hyperlink" Target="https://prod-fillout-oregon-s3.s3.us-west-2.amazonaws.com/orgid-431168/flowpublicid-kdFWQQWTckus/4d600904-ea49-40e8-b6fd-09ad56632e70-eqIXGcBElw9Tuo2yNVIbnQLiXcHeNZhDWqn37Tji323LKSiiRlRz6c0ZwhqcQiGOJZ5GusWAZmFVEYg9mAxKvvluZHGemzVI0b0/1001032877.jpg" TargetMode="External"/><Relationship Id="rId397" Type="http://schemas.openxmlformats.org/officeDocument/2006/relationships/hyperlink" Target="https://prod-fillout-oregon-s3.s3.us-west-2.amazonaws.com/orgid-431168/flowpublicid-kdFWQQWTckus/c53cc2ab-61a4-4f73-b0d5-45ce240b4c12-lpzoRqqlQLIgfFlPZ7aRRPtqDLwvCBs4wlWGJERpXHEcd6raPCL0oXZORD1u7SFyfffBJ7PtwQRgHnmoeDukoU2V9ELS4J2d2Bq/1001031431.jpg" TargetMode="External"/><Relationship Id="rId1730" Type="http://schemas.openxmlformats.org/officeDocument/2006/relationships/hyperlink" Target="https://build.fillout.com/editor/kdFWQQWTckus/results?sessionId=3a5bf176-e9f7-4f53-88b3-bde4dcd63b2c" TargetMode="External"/><Relationship Id="rId1731" Type="http://schemas.openxmlformats.org/officeDocument/2006/relationships/hyperlink" Target="https://prod-fillout-oregon-s3.s3.us-west-2.amazonaws.com/orgid-431168/flowpublicid-kdFWQQWTckus/254ee1b3-a7ba-4749-a31c-6854ae4f8234-yqqXitVKaYLhi9aQPLXuJZrBKal8s8TAHoJlbwkSxxk7yeEOUkkfeUTFKMv5M5Qm777RHEKuwfCOohOWf1nAWIFF8dyZUHiyZtP/WA_1779363644459.jpg" TargetMode="External"/><Relationship Id="rId1732" Type="http://schemas.openxmlformats.org/officeDocument/2006/relationships/hyperlink" Target="https://prod-fillout-oregon-s3.s3.us-west-2.amazonaws.com/orgid-431168/flowpublicid-kdFWQQWTckus/f0961cd2-8786-479d-a53d-d075189b89da-Olf64HYLg7yIfFRGW4fTJaqPRDQtoQLaZ5abemZYqyyKLk2JTL33CFxbqj5o0bIvm4oUpvothNzKjRndIMQ6rIae8vOuOSh8ADa/IMG-20260521-WA0024.jpg" TargetMode="External"/><Relationship Id="rId1733" Type="http://schemas.openxmlformats.org/officeDocument/2006/relationships/hyperlink" Target="https://prod-fillout-oregon-s3.s3.us-west-2.amazonaws.com/orgid-431168/flowpublicid-kdFWQQWTckus/4cfa7ea1-3a7a-4945-8480-4018cb0b4a37-Abj3YlWneHlzi23yCj7IyN64DIHsC43ypyA0J2QJ3DPP9JooKR7EHyRd9NAqQRD3rolJULb5rqmEpRVet57xfwYSBlzYTx4D7r3/IMG-20260521-WA0025.jpg" TargetMode="External"/><Relationship Id="rId1734" Type="http://schemas.openxmlformats.org/officeDocument/2006/relationships/hyperlink" Target="https://prod-fillout-oregon-s3.s3.us-west-2.amazonaws.com/orgid-431168/flowpublicid-kdFWQQWTckus/cfb11e4d-bf39-4367-9e52-e5709a3efa88-gOi5nl4g7baSoPNDktiBsNJs5kdcrSHKQuvhkMqE0PI9NmwYsiP3eqQMQ7ACYZuaBRc8rdNoyfwqO4IrIbvehJx7ax30SiWkt4S/IMG-20260521-WA0026.jpg" TargetMode="External"/><Relationship Id="rId1735" Type="http://schemas.openxmlformats.org/officeDocument/2006/relationships/hyperlink" Target="https://build.fillout.com/editor/kdFWQQWTckus/results?sessionId=1cae9255-801c-4f33-83c8-96aab6e0a072" TargetMode="External"/><Relationship Id="rId1736" Type="http://schemas.openxmlformats.org/officeDocument/2006/relationships/hyperlink" Target="https://prod-fillout-oregon-s3.s3.us-west-2.amazonaws.com/orgid-431168/flowpublicid-kdFWQQWTckus/0f4bf51a-b02f-4d8f-bf5a-a6ae97d9dd67-GcOgEk4NKCziLn6Pm0PMvtNErPVTsfdysoLb2DOZvKI5mDTBglgUy90bk7xIvkvrOpZ059hicOAy19D87xt2Ca99lWrhlnLaXil/WA_1779363793965.jpg" TargetMode="External"/><Relationship Id="rId1737" Type="http://schemas.openxmlformats.org/officeDocument/2006/relationships/hyperlink" Target="https://prod-fillout-oregon-s3.s3.us-west-2.amazonaws.com/orgid-431168/flowpublicid-kdFWQQWTckus/648ecbd0-0ac5-4d9b-9f22-822d84093fd2-3sNwI4Ft9yfUnb6PUbsUqvlGv7bMLHROuuoFwN5Y3maukLAOJ1h8pYfOUrAdmAK6nAZpSFZGGKukbb5SySPP1V00UEdbkrXPt0X/IMG-20260521-WA0031.jpg" TargetMode="External"/><Relationship Id="rId1738" Type="http://schemas.openxmlformats.org/officeDocument/2006/relationships/hyperlink" Target="https://prod-fillout-oregon-s3.s3.us-west-2.amazonaws.com/orgid-431168/flowpublicid-kdFWQQWTckus/3ca0f42f-98d6-458f-ad95-f66f951714a9-H0HvyDeveo2zAfRPmSIJmvo5TdIqsKqgVzDeFFrI5kGS3Cv3WUrPtNoN4PkOOfr3e6mqvzUZyKEJU6aWxsabgFBNlNXcwGjpKgw/IMG-20260521-WA0033.jpg" TargetMode="External"/><Relationship Id="rId1739" Type="http://schemas.openxmlformats.org/officeDocument/2006/relationships/hyperlink" Target="https://prod-fillout-oregon-s3.s3.us-west-2.amazonaws.com/orgid-431168/flowpublicid-kdFWQQWTckus/b01e2d96-c9da-49f2-8724-99af89c07fd1-3Kp17ZNjsUQlp7mYZ0q8Jg8dWYi9R9uqZebp6zybBPs00ZtDVUQC5LxOw1lJgPGXFtwAKr0dKUyoer78jdWnFsgGhLCkjanelou/IMG-20260521-WA0032.jpg" TargetMode="External"/><Relationship Id="rId1720" Type="http://schemas.openxmlformats.org/officeDocument/2006/relationships/hyperlink" Target="https://build.fillout.com/editor/kdFWQQWTckus/results?sessionId=2bfcd611-d2e8-4879-9d14-111cb0fc7ae0" TargetMode="External"/><Relationship Id="rId1721" Type="http://schemas.openxmlformats.org/officeDocument/2006/relationships/hyperlink" Target="https://prod-fillout-oregon-s3.s3.us-west-2.amazonaws.com/orgid-431168/flowpublicid-kdFWQQWTckus/5e79fcaf-5218-492c-bbb7-99d9981db406-xyyeZnOg2qiGbhIT7wrt6IbmJpqEvLBHuaUqGZEmYMyLIokwHcefwWdG1b24oxV2QI9o8SkGFAn7vNI8fzFwrdTctLay9AbXOwf/IMG-20260521-WA0019.jpg" TargetMode="External"/><Relationship Id="rId1722" Type="http://schemas.openxmlformats.org/officeDocument/2006/relationships/hyperlink" Target="https://prod-fillout-oregon-s3.s3.us-west-2.amazonaws.com/orgid-431168/flowpublicid-kdFWQQWTckus/0a9aad96-03f7-4f57-aeb2-659b7d2528a7-dL121PvceevUnu4YnBtou4RMP9nww7J0uaqaqRv0hsdgNesATaBUXkEa0TqtOduKCtlTWJxt0IKqjcXF6EWeULJ5FxaOaZhMMOb/IMG_20260521_180120.jpg" TargetMode="External"/><Relationship Id="rId1723" Type="http://schemas.openxmlformats.org/officeDocument/2006/relationships/hyperlink" Target="https://prod-fillout-oregon-s3.s3.us-west-2.amazonaws.com/orgid-431168/flowpublicid-kdFWQQWTckus/e3716a46-de10-4534-a641-bc3e841db29f-BBM9692zINTkax6TUVbwzm88nBdEplGbl7G0Yrtr2Xj7K8gNQzGxqlkXXbmOGKbetnjUNR1j6a5HyeTNSgz5cTHy1i2XNDD20Td/IMG_20260521_180151.jpg" TargetMode="External"/><Relationship Id="rId1724" Type="http://schemas.openxmlformats.org/officeDocument/2006/relationships/hyperlink" Target="https://prod-fillout-oregon-s3.s3.us-west-2.amazonaws.com/orgid-431168/flowpublicid-kdFWQQWTckus/4d55db71-8acd-4c3d-862a-0cab4f6615ef-nJDBcBtEVXtetS3HqthQRieUZK3bs9YXHUk9vF0fcZlBlTiTRaG0GhDYYvNrpcFubRgsTttTyrfPdVYC5jlnZnfUbnReQwDOWZz/IMG_20260521_180133.jpg" TargetMode="External"/><Relationship Id="rId1725" Type="http://schemas.openxmlformats.org/officeDocument/2006/relationships/hyperlink" Target="https://build.fillout.com/editor/kdFWQQWTckus/results?sessionId=8540150c-4227-45bf-9fdc-b63f4afe0f9a" TargetMode="External"/><Relationship Id="rId1726" Type="http://schemas.openxmlformats.org/officeDocument/2006/relationships/hyperlink" Target="https://prod-fillout-oregon-s3.s3.us-west-2.amazonaws.com/orgid-431168/flowpublicid-kdFWQQWTckus/5f5ad6be-158f-49ac-82f8-50fbd60d34f0-wk8nFFQOeL7LdF7XpxaQ1T2VhudbyUOLpWpDdOk0mo3Kty7e58d6AROJ2Idy7spthQ01OsqGprjceVCDaZGERzLrLh36i3iLIdK/IMG-20260521-WA0018.jpg" TargetMode="External"/><Relationship Id="rId1727" Type="http://schemas.openxmlformats.org/officeDocument/2006/relationships/hyperlink" Target="https://prod-fillout-oregon-s3.s3.us-west-2.amazonaws.com/orgid-431168/flowpublicid-kdFWQQWTckus/ebd93a87-afe0-4114-8bc5-945e2f6f1aea-sT9sLYmYgDIIkb0MCaKCVtRo1aZpptFWWcLxb3Q5ECGaBBPcquGIOGSNPC8Ddyj80bqF3lgAaKwemoSaEVdm1hUFltglbR4B1Vf/IMG-20260521-WA0015.jpg" TargetMode="External"/><Relationship Id="rId1728" Type="http://schemas.openxmlformats.org/officeDocument/2006/relationships/hyperlink" Target="https://prod-fillout-oregon-s3.s3.us-west-2.amazonaws.com/orgid-431168/flowpublicid-kdFWQQWTckus/d77491c3-8880-4bc0-b6af-7c21cc3c1af4-ltU5mu45ERmpvYRwcez62diN23CLuTkWvsC9raTcycmdv3OK1ZYdaMqjb74Sq8kKeCvrsXSsVUsmcsHkW1PX0KcDCu0yX2TusAd/IMG-20260521-WA0016.jpg" TargetMode="External"/><Relationship Id="rId1729" Type="http://schemas.openxmlformats.org/officeDocument/2006/relationships/hyperlink" Target="https://prod-fillout-oregon-s3.s3.us-west-2.amazonaws.com/orgid-431168/flowpublicid-kdFWQQWTckus/68d4fe01-729b-4aae-8b08-8f91a5d970f6-bnjm6OqGUvCximb86vuzySE25kqFRDwQhLoYWFndaJPixbfYVGL5cJtENuFy9MDfrIhuxoFyP1ZbF9omEKfg2nK1DGG7famxkQK/IMG-20260521-WA0017.jpg" TargetMode="External"/><Relationship Id="rId1752" Type="http://schemas.openxmlformats.org/officeDocument/2006/relationships/hyperlink" Target="https://prod-fillout-oregon-s3.s3.us-west-2.amazonaws.com/orgid-431168/flowpublicid-kdFWQQWTckus/65f1f919-9aba-479f-8180-76c8dc909f23-C2L4ccJkme0oNcHw2JByiFp1iFC49PQVfpyQ5IByHq8QkWSIpKj2IFj0EQQKRBmqrp98i7aIU7RCchBOG8FOfsSVO0Ts0xzpd6U/Screenshot_20260516-103713_Gallery.jpg" TargetMode="External"/><Relationship Id="rId1753" Type="http://schemas.openxmlformats.org/officeDocument/2006/relationships/hyperlink" Target="https://prod-fillout-oregon-s3.s3.us-west-2.amazonaws.com/orgid-431168/flowpublicid-kdFWQQWTckus/4add2c13-9e08-4148-8a50-a849d47432e0-vVwg9NsEoL9lFgFzaotIIFm0yhiJpg7OoutGE9DQw8wOThWmx4m4M8DnEzNEhIrq32wjbZRVGoMUgZhdgm06Hdk7V7vRUWj1H3F/Screenshot_20260516-103719_Gallery.jpg" TargetMode="External"/><Relationship Id="rId1754" Type="http://schemas.openxmlformats.org/officeDocument/2006/relationships/hyperlink" Target="https://prod-fillout-oregon-s3.s3.us-west-2.amazonaws.com/orgid-431168/flowpublicid-kdFWQQWTckus/21c5af12-f23f-40aa-bb2b-b6159f65b215-xB5ER0rfx6kUkXDUUBlD50Wt82RhtgCFlzAHJjc0L7KcvSmc2xF5IHrjd4niY3NJqn7jm11JTERPoWrbDECMpsC5XS8704vTj50/Screenshot_20260516-103726_Gallery.jpg" TargetMode="External"/><Relationship Id="rId1755" Type="http://schemas.openxmlformats.org/officeDocument/2006/relationships/hyperlink" Target="https://build.fillout.com/editor/kdFWQQWTckus/results?sessionId=8060cec0-55d7-4661-bb8e-c0d747090e97" TargetMode="External"/><Relationship Id="rId1756" Type="http://schemas.openxmlformats.org/officeDocument/2006/relationships/hyperlink" Target="https://prod-fillout-oregon-s3.s3.us-west-2.amazonaws.com/orgid-431168/flowpublicid-kdFWQQWTckus/44bb6861-5286-4ca4-9a8a-589152056196-a2FXnXhDXlT4KzMrpoPiVaTpkfOs23F0AqHS0zmbETpuwcv7zQvFXMA3daUDgOtK6NY9tT6KqgfTvr0v3FDyzeOm5Jw0UIymduN/WA_1779365582923.jpg" TargetMode="External"/><Relationship Id="rId1757" Type="http://schemas.openxmlformats.org/officeDocument/2006/relationships/hyperlink" Target="https://prod-fillout-oregon-s3.s3.us-west-2.amazonaws.com/orgid-431168/flowpublicid-kdFWQQWTckus/71822679-03dd-4aa8-8376-a0238390d631-PMvdP4lrtwwXx9u4PQ3CDpZDN0rKCX4n0alN8cxKFQ2WgjAmSnaLF3AthQ99gDcEdDRGs4TagP5sV8zXn4PedqS5v4ipbbdYH90/IMG-20260521-WA0038.jpg" TargetMode="External"/><Relationship Id="rId1758" Type="http://schemas.openxmlformats.org/officeDocument/2006/relationships/hyperlink" Target="https://prod-fillout-oregon-s3.s3.us-west-2.amazonaws.com/orgid-431168/flowpublicid-kdFWQQWTckus/950c20ca-6190-4d99-bb63-7a3143fd3829-xZQb2kpUykr16LzUffkxuRyHoaPaXMDPS2rIQqa40YQWM4YXS2p9GOZauQBQGNXt3dwsApnpNC5QbZfCZbjqRVgaqKD7KUZKiiU/IMG-20260521-WA0039.jpg" TargetMode="External"/><Relationship Id="rId1759" Type="http://schemas.openxmlformats.org/officeDocument/2006/relationships/hyperlink" Target="https://prod-fillout-oregon-s3.s3.us-west-2.amazonaws.com/orgid-431168/flowpublicid-kdFWQQWTckus/5465f7e8-4077-42a8-8ada-9e1606316367-GG7MBV6EFIUpRalARTeXUv2UdH0kAX5wglePs0Kk4y84mSckwAh2vxU8pfVLe1ponudV7RyCqBvjO8f68QhutR82lDeIAFQmV5D/IMG-20260521-WA0040.jpg" TargetMode="External"/><Relationship Id="rId1750" Type="http://schemas.openxmlformats.org/officeDocument/2006/relationships/hyperlink" Target="https://build.fillout.com/editor/kdFWQQWTckus/results?sessionId=38508b33-2aa7-4add-932f-f0ba3a6ee803" TargetMode="External"/><Relationship Id="rId1751" Type="http://schemas.openxmlformats.org/officeDocument/2006/relationships/hyperlink" Target="https://prod-fillout-oregon-s3.s3.us-west-2.amazonaws.com/orgid-431168/flowpublicid-kdFWQQWTckus/b334498f-4efe-443b-a973-8c322876a6d4-Wy0Bt5ES9zWbjCHNdLa596Tkay9I1EAT2kJuihVyGEJMiuAf1TrE1XYgQHQXkaa9oWoDAakMSqSq2lzp0lvvBxcXm0NvVYDOPCE/Screenshot_20260516-103743_Gallery.jpg" TargetMode="External"/><Relationship Id="rId1741" Type="http://schemas.openxmlformats.org/officeDocument/2006/relationships/hyperlink" Target="https://prod-fillout-oregon-s3.s3.us-west-2.amazonaws.com/orgid-431168/flowpublicid-kdFWQQWTckus/31b175f3-5bbe-4f9a-8ceb-1279555cb8a9-RV28M6recXfJSTpADjcOCODhW7UFfkWoAc8SR4EtgZudLY4rGzoZlwi8CKVFm8ylvxyBgk2su5mvn4rr99DDPC13vS4sMuxZZW0/WA_1779364021971.jpg" TargetMode="External"/><Relationship Id="rId1742" Type="http://schemas.openxmlformats.org/officeDocument/2006/relationships/hyperlink" Target="https://prod-fillout-oregon-s3.s3.us-west-2.amazonaws.com/orgid-431168/flowpublicid-kdFWQQWTckus/92499b4c-17cf-4fc4-bbee-dd5e1a4883f2-X6XnLFiRXJvKYTPVNMwNNUtgJVghBEDPy946eGX1HAoNwdhXUgcamPNLzHg8Q9xaoyHCRQAjxUXR6kmeP4kDCoEXdO1uCANbkna/1000002313.jpg" TargetMode="External"/><Relationship Id="rId1743" Type="http://schemas.openxmlformats.org/officeDocument/2006/relationships/hyperlink" Target="https://prod-fillout-oregon-s3.s3.us-west-2.amazonaws.com/orgid-431168/flowpublicid-kdFWQQWTckus/4a874a12-b0d2-4703-b01b-6d1268720e08-82SpPYEWQwgpNuOFr8byhgDpeQ56M8Kjs4MFeBEmhh49NPxIC7RhlhvYT1ACs0IL9FhvP6kS66gqYPGuN67a1KenmxG7UtFWhfI/1000002303.jpg" TargetMode="External"/><Relationship Id="rId1744" Type="http://schemas.openxmlformats.org/officeDocument/2006/relationships/hyperlink" Target="https://prod-fillout-oregon-s3.s3.us-west-2.amazonaws.com/orgid-431168/flowpublicid-kdFWQQWTckus/fa34607a-fe6d-4ea9-a547-44435c049d0c-VXIAGXaXMREX9BstUYcMFnWlQMNmepHZq6myF1BsvoN9sgZD5cIWqKqOM11LUHeqvzWEf3DoJpAyXTPAaWwfplaIswH3lTvGF2v/1000002301.jpg" TargetMode="External"/><Relationship Id="rId1745" Type="http://schemas.openxmlformats.org/officeDocument/2006/relationships/hyperlink" Target="https://build.fillout.com/editor/kdFWQQWTckus/results?sessionId=83657426-eeb5-4a76-98a8-72a3495947bf" TargetMode="External"/><Relationship Id="rId1746" Type="http://schemas.openxmlformats.org/officeDocument/2006/relationships/hyperlink" Target="https://prod-fillout-oregon-s3.s3.us-west-2.amazonaws.com/orgid-431168/flowpublicid-kdFWQQWTckus/f5594900-1715-4088-8ef4-ea96243e21dc-MsAMh4PKjIUlhEnD4EQYOLbF254DaY6axENIZ2orSI09nYIeB1lgSbk0jT3Ew0vSpMNwWJjgovWqcaReoemZ1RlGh37ntqXuvG8/Screenshot_20260516-103732_Gallery.jpg" TargetMode="External"/><Relationship Id="rId1747" Type="http://schemas.openxmlformats.org/officeDocument/2006/relationships/hyperlink" Target="https://prod-fillout-oregon-s3.s3.us-west-2.amazonaws.com/orgid-431168/flowpublicid-kdFWQQWTckus/a75c1201-a0f4-4310-8f03-7a8dd0e8b606-RXIIqgHzAbaMGgtvHLANiul8KlJoQITBOmsF1NBMCJpyJgkhpQTTlJkrqgTUolSZ2orZmgzP7dvXVVpaD1vFRi9dhDFrYHknQMT/Screenshot_20260516-103713_Gallery.jpg" TargetMode="External"/><Relationship Id="rId1748" Type="http://schemas.openxmlformats.org/officeDocument/2006/relationships/hyperlink" Target="https://prod-fillout-oregon-s3.s3.us-west-2.amazonaws.com/orgid-431168/flowpublicid-kdFWQQWTckus/ae5cd295-4e60-4492-9825-ed1a3f845948-TWdhB20uJvZ8r3NvSFnR56Du24Dn5nzKABkk24j9azYtaCYm5hNzQ3P6OSlnA1Z6wR6jBTdXjtK3Y6bzv3a8Tqhswl5Qa9da7pE/Screenshot_20260516-103719_Gallery.jpg" TargetMode="External"/><Relationship Id="rId1749" Type="http://schemas.openxmlformats.org/officeDocument/2006/relationships/hyperlink" Target="https://prod-fillout-oregon-s3.s3.us-west-2.amazonaws.com/orgid-431168/flowpublicid-kdFWQQWTckus/cfd3d802-16ff-4878-a9d0-3433dfb96b53-gxf6N54EXYYTPJhEDOGJkhqc8lFhkt0gmkrtYXRPiEIqfJOBPSUqM0ujekr1pMZMQtu4uMlWTaCfywdpgGTWQcROpgSNyQm2leG/Screenshot_20260516-103726_Gallery.jpg" TargetMode="External"/><Relationship Id="rId1740" Type="http://schemas.openxmlformats.org/officeDocument/2006/relationships/hyperlink" Target="https://build.fillout.com/editor/kdFWQQWTckus/results?sessionId=ddc2a0ba-9cec-4d28-a6b3-dfe71300f940" TargetMode="External"/><Relationship Id="rId1710" Type="http://schemas.openxmlformats.org/officeDocument/2006/relationships/hyperlink" Target="https://build.fillout.com/editor/kdFWQQWTckus/results?sessionId=a946e869-6b4d-4651-832e-2a7f8100c990" TargetMode="External"/><Relationship Id="rId1711" Type="http://schemas.openxmlformats.org/officeDocument/2006/relationships/hyperlink" Target="https://prod-fillout-oregon-s3.s3.us-west-2.amazonaws.com/orgid-431168/flowpublicid-kdFWQQWTckus/f91dbb7c-d099-47eb-b193-84ce0af18cd7-bj8lHzoZ9UjaIjwu4PFgGoe7VeR1VqmqMF1mwvDgTlZoLCmd2RZY3uKcD9UeEXNuH7jX5mQmqBRpsrRCuEXkGxiwCWF8gkFaz57/IMG-20260521-WA0012.jpg" TargetMode="External"/><Relationship Id="rId1712" Type="http://schemas.openxmlformats.org/officeDocument/2006/relationships/hyperlink" Target="https://prod-fillout-oregon-s3.s3.us-west-2.amazonaws.com/orgid-431168/flowpublicid-kdFWQQWTckus/605446ed-0eb0-437e-a302-4c7007638ce3-Z6fyThzC3jLDUne6nmuTX73tFHfif9v8MRh5mMjaddJYxqN4IEBR13UkrI0Js4rsO2qHBytdqS9160XIHJtVB0My39tPjU9YPVD/IMG-20260521-WA0009.jpg" TargetMode="External"/><Relationship Id="rId1713" Type="http://schemas.openxmlformats.org/officeDocument/2006/relationships/hyperlink" Target="https://prod-fillout-oregon-s3.s3.us-west-2.amazonaws.com/orgid-431168/flowpublicid-kdFWQQWTckus/a84e2529-4915-4c7c-b2ba-11292eda44ad-MLCIVJa8ASNnAHBQFBptF9B6nPEluoquJIo5LoiI1tf5B2pvhcXxP1aeIl3n4Nlsz9GJbO2cqSnWhfaOLzV6AuLmYTgL2ZTeYJo/IMG-20260521-WA0010.jpg" TargetMode="External"/><Relationship Id="rId1714" Type="http://schemas.openxmlformats.org/officeDocument/2006/relationships/hyperlink" Target="https://prod-fillout-oregon-s3.s3.us-west-2.amazonaws.com/orgid-431168/flowpublicid-kdFWQQWTckus/8ca03827-fd7c-4d3d-b7fd-fc2824237f55-NyKNnR1YcxflKKH8zv8PL5tGjZQYQXC8DTNInITKLgOM19ogXROq3lVpEsxzOFhNdZEnBKd8espbyhkAVAxTxHKSN8tTSIkLs4J/IMG-20260521-WA0011.jpg" TargetMode="External"/><Relationship Id="rId1715" Type="http://schemas.openxmlformats.org/officeDocument/2006/relationships/hyperlink" Target="https://build.fillout.com/editor/kdFWQQWTckus/results?sessionId=184651da-4e63-4b74-918f-aa100f4eabaa" TargetMode="External"/><Relationship Id="rId1716" Type="http://schemas.openxmlformats.org/officeDocument/2006/relationships/hyperlink" Target="https://prod-fillout-oregon-s3.s3.us-west-2.amazonaws.com/orgid-431168/flowpublicid-kdFWQQWTckus/0ecd1061-3b1e-4103-a05e-b723b0f120ed-KxJZ9Bn2on9ygVhHYGGwaC8UlIJUZkb0RUNsbPYVEcNPFbs8EXvkoFBDnTnmwmOVqFvIakBJZL9cbA3KGuETBkOgU8IDUeZk4nh/WA_1779359828404.jpg" TargetMode="External"/><Relationship Id="rId1717" Type="http://schemas.openxmlformats.org/officeDocument/2006/relationships/hyperlink" Target="https://prod-fillout-oregon-s3.s3.us-west-2.amazonaws.com/orgid-431168/flowpublicid-kdFWQQWTckus/75459a71-899f-420b-8033-42772f071403-IwipCM0h5vt136c84luqNei2jJ0y9Oloi1o0ycVyB6Q79Ex8zoPQ3yENcINYfjggn5cEEAtqhsvegp5SizPFP6DadHS9R57r15L/IMG-20260521-WA0009.jpg" TargetMode="External"/><Relationship Id="rId1718" Type="http://schemas.openxmlformats.org/officeDocument/2006/relationships/hyperlink" Target="https://prod-fillout-oregon-s3.s3.us-west-2.amazonaws.com/orgid-431168/flowpublicid-kdFWQQWTckus/0f361b3b-79fc-4e4c-b3c2-1623065baaaa-ZxkU5NdXH19ReVfprQdm8ooa550tucl1buAuSBPuKnmbnhbpRQ6bLK2WS07iIW2jXXNizsVyZTJxvrgNr9EJzNWS201PpGaalyx/IMG-20260521-WA0010.jpg" TargetMode="External"/><Relationship Id="rId1719" Type="http://schemas.openxmlformats.org/officeDocument/2006/relationships/hyperlink" Target="https://prod-fillout-oregon-s3.s3.us-west-2.amazonaws.com/orgid-431168/flowpublicid-kdFWQQWTckus/570b6f0b-b1e7-42d3-91f5-2047bd288366-IORv7IsVVhwsS2s4VtL17iW9um9xW3WSGux1BAtRsfhrwspiZsRy0ZrtgVORnUaWuKsdJfZ1fhWYKgTui9y4hmnLmEHcCrIKHvj/IMG-20260521-WA0011.jpg" TargetMode="External"/><Relationship Id="rId1700" Type="http://schemas.openxmlformats.org/officeDocument/2006/relationships/hyperlink" Target="https://build.fillout.com/editor/kdFWQQWTckus/results?sessionId=1bb3c2ba-f6e7-49c1-8e39-a245858841f1" TargetMode="External"/><Relationship Id="rId1701" Type="http://schemas.openxmlformats.org/officeDocument/2006/relationships/hyperlink" Target="https://prod-fillout-oregon-s3.s3.us-west-2.amazonaws.com/orgid-431168/flowpublicid-kdFWQQWTckus/13a45f3d-f205-4308-a7bb-f476e2c4a3cf-WHEvyNsCgKYi0oHEmo5zS3YhVgdLxBwF0L4tqKyCMxjeOF3Yv3Ki5Fs5DEKvcZgJs64VQk2Ux3SQNRZW8GJvh1r9EROwB9l36GK/IMG-20260521-WA0005.jpg" TargetMode="External"/><Relationship Id="rId1702" Type="http://schemas.openxmlformats.org/officeDocument/2006/relationships/hyperlink" Target="https://prod-fillout-oregon-s3.s3.us-west-2.amazonaws.com/orgid-431168/flowpublicid-kdFWQQWTckus/b10cdc2f-28a6-4f63-ac79-0b112a0c41b4-z2ku3V9TqyvQKAlDOu2WETnHddIU64i69hvykYfb0VA9V6tuiWnEblKwJSuxxbdeISmNIaXTxkWMIjKpuh2h8kVYTuwDJnMPDcQ/Screenshot_2026-05-21-16-27-23-43_99c04817c0de5652397fc8b56c3b3817.jpg" TargetMode="External"/><Relationship Id="rId1703" Type="http://schemas.openxmlformats.org/officeDocument/2006/relationships/hyperlink" Target="https://prod-fillout-oregon-s3.s3.us-west-2.amazonaws.com/orgid-431168/flowpublicid-kdFWQQWTckus/94827d61-b4fa-4c9d-bc14-269ce8f34e95-R8RlQkjs27GTXIb7Fx6lOYLRpMXNHTm2dJx89w6yN2f7j42qDqAds7mBYO1nmqBB2yr7o9MDx77djnWwQHCnYdeUpFcZ3KOkrkg/IMG-20260521-WA0004.jpg" TargetMode="External"/><Relationship Id="rId1704" Type="http://schemas.openxmlformats.org/officeDocument/2006/relationships/hyperlink" Target="https://prod-fillout-oregon-s3.s3.us-west-2.amazonaws.com/orgid-431168/flowpublicid-kdFWQQWTckus/ba586a4f-e110-48b0-a2a0-04bbe6338d99-3FjMez3Y3obK0APH6Q4quih50FdI3F70j9tUqM31pJoYwkpTM1JqYDBCfCtokI22EKBYPiDWuvoI5OBFS3ReNw1IFWv5oteVuWn/IMG_20260521_162920.jpg" TargetMode="External"/><Relationship Id="rId1705" Type="http://schemas.openxmlformats.org/officeDocument/2006/relationships/hyperlink" Target="https://build.fillout.com/editor/kdFWQQWTckus/results?sessionId=767621ec-1456-44a9-b28a-6b73e2f350b3" TargetMode="External"/><Relationship Id="rId1706" Type="http://schemas.openxmlformats.org/officeDocument/2006/relationships/hyperlink" Target="https://prod-fillout-oregon-s3.s3.us-west-2.amazonaws.com/orgid-431168/flowpublicid-kdFWQQWTckus/de674ffd-57b6-40cb-80b2-33b2f5d4fbed-hoxueLIfhq6c6izDI6uIc4sjtkSLB86wOTZYT6i4Ev2opp7ULHmc8qck5DzhXaYsIqRJNkrWAvzArS0Nw4Uj2Z1HRnv7ddIWSgr/IMG-20260521-WA0008.jpg" TargetMode="External"/><Relationship Id="rId1707" Type="http://schemas.openxmlformats.org/officeDocument/2006/relationships/hyperlink" Target="https://prod-fillout-oregon-s3.s3.us-west-2.amazonaws.com/orgid-431168/flowpublicid-kdFWQQWTckus/5dcc17d3-ee0f-4d92-8ee6-c9bf69fa3f9c-Go48sgvSFCLTTHh6SWBGWg8kge9plEKovqWPYEtOsJVrD7JFpuxXEmaYOigY85WOtgEBLfC8wMZ6smAlVDMn5GBqJBvCAG6EZ9p/IMG_20260521_164545.jpg" TargetMode="External"/><Relationship Id="rId1708" Type="http://schemas.openxmlformats.org/officeDocument/2006/relationships/hyperlink" Target="https://prod-fillout-oregon-s3.s3.us-west-2.amazonaws.com/orgid-431168/flowpublicid-kdFWQQWTckus/48df84f0-6a0f-4cbd-8cac-df3818dc7b01-1l1axi5D1aw5RRBk2RZ7zNST5IoLPVjGnU6L6AcgICU8miTkZoMBOzy5TuxfWsF0zsSOUIlVnCEb49vY9ufvZiRSxZgPThWEdeg/IMG_20260521_164615.jpg" TargetMode="External"/><Relationship Id="rId1709" Type="http://schemas.openxmlformats.org/officeDocument/2006/relationships/hyperlink" Target="https://prod-fillout-oregon-s3.s3.us-west-2.amazonaws.com/orgid-431168/flowpublicid-kdFWQQWTckus/08d28868-2e26-41b9-b789-a2ac1053ff12-0lq2b6Mon4XSwrKRjShY8oQclX0mv7jmMIMKUJ8ei0GLpLZcrkiQZyL3WhzBiraxqp6oOK8lrtzKsOdwcRSeSCxWR4Ygk9fOBZK/IMG_20260521_164559.jpg" TargetMode="External"/><Relationship Id="rId40" Type="http://schemas.openxmlformats.org/officeDocument/2006/relationships/hyperlink" Target="https://build.fillout.com/editor/kdFWQQWTckus/results?sessionId=a2410a34-468f-4982-ae3c-246d1b52c7b4" TargetMode="External"/><Relationship Id="rId42" Type="http://schemas.openxmlformats.org/officeDocument/2006/relationships/hyperlink" Target="https://prod-fillout-oregon-s3.s3.us-west-2.amazonaws.com/orgid-431168/flowpublicid-kdFWQQWTckus/b4d02a4f-07b5-4870-aa75-65f69719a576-6UGboCSMXARL5U8NGFC5BTmlhHhk4p9pedIYxPv7g82lR5okWanazpcHCM7V9gxdkTSNfHhGpqt22TwJR3EoMEz93ZLgZ336ECB/Screenshot_20260512-115044_Gallery.jpg" TargetMode="External"/><Relationship Id="rId41" Type="http://schemas.openxmlformats.org/officeDocument/2006/relationships/hyperlink" Target="https://prod-fillout-oregon-s3.s3.us-west-2.amazonaws.com/orgid-431168/flowpublicid-kdFWQQWTckus/745280cb-cfbe-4bf8-b611-2a40107fc5c5-y9BFWL5IKyJBIt6ZxnqikQOdOtkhKyscKj66pRPg7Vt2E35zhzzYI7aSYZARsCTr0g3yFuxJJqNyZTaMijYBzstxyjoE44XYHc6/Screenshot_20260512-114755_Gallery.jpg" TargetMode="External"/><Relationship Id="rId44" Type="http://schemas.openxmlformats.org/officeDocument/2006/relationships/hyperlink" Target="https://prod-fillout-oregon-s3.s3.us-west-2.amazonaws.com/orgid-431168/flowpublicid-kdFWQQWTckus/2544f813-b702-43b2-b225-f5e948bd846b-EjLKNHwJAcm1wqqdlaMi0yjgXkUQKTJKHMKLQd94SrpX13hni4ejQBb5IpSD3XNSqVmnPMRWxmbRyjr9VGxspv6sZjMDvRJPAcf/Screenshot_20260512-114951_Gallery.jpg" TargetMode="External"/><Relationship Id="rId43" Type="http://schemas.openxmlformats.org/officeDocument/2006/relationships/hyperlink" Target="https://prod-fillout-oregon-s3.s3.us-west-2.amazonaws.com/orgid-431168/flowpublicid-kdFWQQWTckus/7b28ad10-f67f-4fb4-b96a-6cbb2421c8ce-g5vDQEWKYsaTQkTzsmjOZuC3PiSTKWXy0dLfWGHXd2KoGv6gDIlerzVnCwfXvEk72OgtAQwSWqTzoJ2i4uSUwGzTEEfxg1KaFlt/Screenshot_20260512-114934_Gallery.jpg" TargetMode="External"/><Relationship Id="rId46" Type="http://schemas.openxmlformats.org/officeDocument/2006/relationships/hyperlink" Target="https://prod-fillout-oregon-s3.s3.us-west-2.amazonaws.com/orgid-431168/flowpublicid-kdFWQQWTckus/89bb91ef-795c-47cf-b41d-693738f21226-DioHafDaplhl0aaULq09eYeySXR9INQ6STsSUhbyH1L8HY3JaAbSV2fQHxU7SUKVWGDTPCVrdXjyy4UwTFiWR3gffxjBzAmls2d/Screenshot_20260512-162356_WhatsApp.jpg" TargetMode="External"/><Relationship Id="rId45" Type="http://schemas.openxmlformats.org/officeDocument/2006/relationships/hyperlink" Target="https://build.fillout.com/editor/kdFWQQWTckus/results?sessionId=a1a42507-5a1b-454d-b792-d078fec97818" TargetMode="External"/><Relationship Id="rId48" Type="http://schemas.openxmlformats.org/officeDocument/2006/relationships/hyperlink" Target="https://prod-fillout-oregon-s3.s3.us-west-2.amazonaws.com/orgid-431168/flowpublicid-kdFWQQWTckus/26c3113f-0132-45b6-87c1-8a239c7769fc-qWZ2HNaWPIAflM0IfkbKoc1SZFVtLgzijseCEdPCdazAXEHgFPQwMUjqxIE0xYH79IH1nJBnc7hQXDWDwxsc86our4TldOwdeMS/Screenshot_20260512-162121_Gallery.jpg" TargetMode="External"/><Relationship Id="rId47" Type="http://schemas.openxmlformats.org/officeDocument/2006/relationships/hyperlink" Target="https://prod-fillout-oregon-s3.s3.us-west-2.amazonaws.com/orgid-431168/flowpublicid-kdFWQQWTckus/d33d02e6-5c1f-4ca2-bc93-5f5ac4291315-NaJ784y1BFVgLMINUhpXVuaxYN09VaBFa1blb7hL3cyX6EWk3JKImW6e73xGC6z38YWSDlB9WfVXWzAAlpWl8T4Eq28SN04BrdT/Screenshot_20260512-162127_Gallery.jpg" TargetMode="External"/><Relationship Id="rId49" Type="http://schemas.openxmlformats.org/officeDocument/2006/relationships/hyperlink" Target="https://prod-fillout-oregon-s3.s3.us-west-2.amazonaws.com/orgid-431168/flowpublicid-kdFWQQWTckus/d68b9355-e28a-4853-ae4e-7aa4a6595f82-BRlkUDUQlzXu9JR1f8lqsSdOOGLNEOLTg1hjazTVUkVcyfX2ZSCEYB5Execa3N5gDoLdXwqCQuJdp85DsQCBjRXz1eXXBXPfNbM/Screenshot_20260512-162114_Gallery.jpg" TargetMode="External"/><Relationship Id="rId31" Type="http://schemas.openxmlformats.org/officeDocument/2006/relationships/hyperlink" Target="https://prod-fillout-oregon-s3.s3.us-west-2.amazonaws.com/orgid-431168/flowpublicid-kdFWQQWTckus/e55568f5-20c6-4327-92e6-174da2c05158-GcZ9Pv8dXXz7OfGnMXrOjFvB5SbOVzbf23Q4rlC3K7g1CKxpjWU9NZvHWfY8Ujo5LQfRQXNv0xXFZxTvfHupRI1Ole0qmSND3q8/IMG-20260512-WA0050.jpg" TargetMode="External"/><Relationship Id="rId30" Type="http://schemas.openxmlformats.org/officeDocument/2006/relationships/hyperlink" Target="https://build.fillout.com/editor/kdFWQQWTckus/results?sessionId=b780e335-8449-4a82-8d16-7cb21088a652" TargetMode="External"/><Relationship Id="rId33" Type="http://schemas.openxmlformats.org/officeDocument/2006/relationships/hyperlink" Target="https://prod-fillout-oregon-s3.s3.us-west-2.amazonaws.com/orgid-431168/flowpublicid-kdFWQQWTckus/d4002146-882d-42b0-8724-3a11faca76e2-U6G8lBdfkp7CNKBthKHCPKUUa4SMK3JDzCb90Et5QVyqbDqVgkB5ZzrvJ0Vikn5rjpk8o07ENNVIEalNoKBomz9a0yD3j3oTgeJ/1000421766.jpg" TargetMode="External"/><Relationship Id="rId32" Type="http://schemas.openxmlformats.org/officeDocument/2006/relationships/hyperlink" Target="https://prod-fillout-oregon-s3.s3.us-west-2.amazonaws.com/orgid-431168/flowpublicid-kdFWQQWTckus/c8c05774-ba7f-40a1-9d8e-ef80d80b9dc8-Os8QWJowc4HwXy6WAORaZNvdz0PGTo3qmfA7wJKlNzTiyiLjuJcwuZxMjWGTbMz9DgwIaF7rbl60jy3aGgM1CCHDaa06romBLNq/1000421731.jpg" TargetMode="External"/><Relationship Id="rId35" Type="http://schemas.openxmlformats.org/officeDocument/2006/relationships/hyperlink" Target="https://build.fillout.com/editor/kdFWQQWTckus/results?sessionId=2dcbc864-50e8-4317-97ff-3bfa925cfee1" TargetMode="External"/><Relationship Id="rId34" Type="http://schemas.openxmlformats.org/officeDocument/2006/relationships/hyperlink" Target="https://prod-fillout-oregon-s3.s3.us-west-2.amazonaws.com/orgid-431168/flowpublicid-kdFWQQWTckus/c3bda370-2a99-48cd-a918-6101b8ff47e5-18jcpPUUeNwytjKROqaZwtv18kM3SgqYT7kqfD7IwkGn9TD2oac89ZrzWggvINAc47SaqhJIdws4MSGrUjeGA1dC5BBQl1rUvST/1000421771.jpg" TargetMode="External"/><Relationship Id="rId37" Type="http://schemas.openxmlformats.org/officeDocument/2006/relationships/hyperlink" Target="https://prod-fillout-oregon-s3.s3.us-west-2.amazonaws.com/orgid-431168/flowpublicid-kdFWQQWTckus/60c9569f-f3a6-4d02-8712-dce566086dd3-90ERRGbl9xtV4H1KoEGOil2HxUcMIUuMIxAHq3YFBjh4WKHukyGSdcEPdFylVM8QuroC9HiTKAUSEArAdjBxzWSaHGt2IaI4uYa/1001030251.jpg" TargetMode="External"/><Relationship Id="rId36" Type="http://schemas.openxmlformats.org/officeDocument/2006/relationships/hyperlink" Target="https://prod-fillout-oregon-s3.s3.us-west-2.amazonaws.com/orgid-431168/flowpublicid-kdFWQQWTckus/ecb5d3d9-1417-4afb-a0b7-23649396bd4f-AGXzYA5KNhYfjDXJUEIvtTyf4OFzUzEwVrYhtz5eVBaLdw8jK3t8oKRElVYUdhv6BQRkDPHDecpd3JPpyfvAecLacWn71X3q00H/Screenshot_20260512_122045_CamScanner.jpg" TargetMode="External"/><Relationship Id="rId39" Type="http://schemas.openxmlformats.org/officeDocument/2006/relationships/hyperlink" Target="https://prod-fillout-oregon-s3.s3.us-west-2.amazonaws.com/orgid-431168/flowpublicid-kdFWQQWTckus/77870da9-57eb-478e-9ad1-f6c4ceb26bef-hIAVuehXR6nrFxjeIO4sstCLO3qjNF5cJ6urr8Afj4E5Vq8B6hwPvfRbfMRCsTlnYIahvisGuFfkI1K1YjUNrZqmjSEwAbdj0zv/1001030255.jpg" TargetMode="External"/><Relationship Id="rId38" Type="http://schemas.openxmlformats.org/officeDocument/2006/relationships/hyperlink" Target="https://prod-fillout-oregon-s3.s3.us-west-2.amazonaws.com/orgid-431168/flowpublicid-kdFWQQWTckus/d2f8faf0-6f09-4701-ad25-356f95bb067b-saXmzBExD97toeUdSDFbT6E5ZKEwKYkt8JCTTgohi0CNlXJOJ4QNE04BB4Gx0reyysqM0wpF9ru5gqMtwbSHyQDpzyZHjsah6xL/1001030252.jpg" TargetMode="External"/><Relationship Id="rId2203" Type="http://schemas.openxmlformats.org/officeDocument/2006/relationships/hyperlink" Target="https://prod-fillout-oregon-s3.s3.us-west-2.amazonaws.com/orgid-431168/flowpublicid-kdFWQQWTckus/b9cd9502-5a92-4144-a3a6-b83aafc43f77-igDIExNIVJ5xccc1Y7MpSh9aIwCxtBdUuU7J0m8iWcu1i6fIfIYfnJSd6XkEzVaES4jkN5LmGOLGsiX4xO6n303ctOkBhDBLhAS/IMG-20260525-WA0005.jpg" TargetMode="External"/><Relationship Id="rId2204" Type="http://schemas.openxmlformats.org/officeDocument/2006/relationships/hyperlink" Target="https://prod-fillout-oregon-s3.s3.us-west-2.amazonaws.com/orgid-431168/flowpublicid-kdFWQQWTckus/15b7da57-eaff-4bd5-aa86-01449af085e4-ZcaPWiVh7JtGf6RM9A7vBHaDqmANGNWGq1S3xdlR7Pmi2c0cdYFVsrjuUnILEZFiIfk6jjviL197EcTmBzNrgE248v4VqC64p12/IMG-20260525-WA0004.jpg" TargetMode="External"/><Relationship Id="rId20" Type="http://schemas.openxmlformats.org/officeDocument/2006/relationships/hyperlink" Target="https://build.fillout.com/editor/kdFWQQWTckus/results?sessionId=3c794c0d-e62b-4535-b0c8-3832f8a8da6c" TargetMode="External"/><Relationship Id="rId2205" Type="http://schemas.openxmlformats.org/officeDocument/2006/relationships/hyperlink" Target="https://build.fillout.com/editor/kdFWQQWTckus/results?sessionId=80eb67da-1317-4593-b9ec-293026bb2d4c" TargetMode="External"/><Relationship Id="rId2206" Type="http://schemas.openxmlformats.org/officeDocument/2006/relationships/hyperlink" Target="https://prod-fillout-oregon-s3.s3.us-west-2.amazonaws.com/orgid-431168/flowpublicid-kdFWQQWTckus/6db980fc-e705-498b-9f09-084479e4abe0-ESFZEmJFHayrQ6KOxJKsqU1RLJZGUumRm5LPF8RvexkoEZGG1l9KOlXwe9xpEmIRliiG9rc0sTynyMLX0VSZkm1zrTPwfoGLwIv/IMG_20260525_142636.jpg" TargetMode="External"/><Relationship Id="rId22" Type="http://schemas.openxmlformats.org/officeDocument/2006/relationships/hyperlink" Target="https://prod-fillout-oregon-s3.s3.us-west-2.amazonaws.com/orgid-431168/flowpublicid-kdFWQQWTckus/2d633fce-f37a-4504-9807-f490387dbec7-a2lXcVfmEFtncWsB87x0Xbtnmzv7TMFW91DfBgmEnJ5NS6JounVXQy5YiEQ9zS0wR1RxmV1TiSd8zFIRJM3CL8mnhi3IR6O3Gpp/1001029957.jpg" TargetMode="External"/><Relationship Id="rId2207" Type="http://schemas.openxmlformats.org/officeDocument/2006/relationships/hyperlink" Target="https://prod-fillout-oregon-s3.s3.us-west-2.amazonaws.com/orgid-431168/flowpublicid-kdFWQQWTckus/6911f9a7-e546-4919-86e5-d079c132965a-ebBtd9DnFeFFG14yrAyBSMuT1nfN00zXtGjIPpWiYVNbyv42WV5m08LAoJ9VYeS7LjG5O8T9jZXCQKaUoKAhapVcaygwLbGj1uZ/IMG_20260525_142654.jpg" TargetMode="External"/><Relationship Id="rId21" Type="http://schemas.openxmlformats.org/officeDocument/2006/relationships/hyperlink" Target="https://prod-fillout-oregon-s3.s3.us-west-2.amazonaws.com/orgid-431168/flowpublicid-kdFWQQWTckus/29c4fa1a-b3ca-4f2c-abd5-dc1670da4614-CRYTzWfRuPJDy2xANbMcLE5CqAQmoain4FavwhGGDdxE4pMpW06jRpNKVY37aJx4LLggCaeqhxDhtAbi0ukTc8dwwl76ZNvOdks/Screenshot_20260512_080419_WPS-Office.jpg" TargetMode="External"/><Relationship Id="rId2208" Type="http://schemas.openxmlformats.org/officeDocument/2006/relationships/hyperlink" Target="https://prod-fillout-oregon-s3.s3.us-west-2.amazonaws.com/orgid-431168/flowpublicid-kdFWQQWTckus/f0f27bc8-e9c2-455e-8680-25ea1118709f-WuFatp0agPA9lxZDUfQNJacpuJlgchmePvqHL43PzkxHZzzHhEbFechyG17GEWoRPS4rRpxeAzFU98i0YWFqIdC1GxL7Be23eyu/IMG-20260525-WA0006.jpg" TargetMode="External"/><Relationship Id="rId24" Type="http://schemas.openxmlformats.org/officeDocument/2006/relationships/hyperlink" Target="https://prod-fillout-oregon-s3.s3.us-west-2.amazonaws.com/orgid-431168/flowpublicid-kdFWQQWTckus/bc55be35-8038-40f4-a459-db0b17865db5-XJeLkNG1jXeun5FZcadKklWsuKscHcBnvfHzbkAkTpbtN7BTDp9yo8DmDa7gYostigeJeQ5w4wTsnMDX6JJdIVo4Ko6CDz4hSBv/1001030125.jpg" TargetMode="External"/><Relationship Id="rId2209" Type="http://schemas.openxmlformats.org/officeDocument/2006/relationships/hyperlink" Target="https://prod-fillout-oregon-s3.s3.us-west-2.amazonaws.com/orgid-431168/flowpublicid-kdFWQQWTckus/87dd71ff-97eb-47fd-ab19-83c579be31e5-NR5alNqCfRkTFk2iR1evQnPIXjzhrv9XwCVus6XG7VtmJSLPoxf61Etwrpnl9dISFzZjOHu6U2jYLLzpdXaUBzN7V3xtty1va7G/IMG-20260518-WA0017.jpg" TargetMode="External"/><Relationship Id="rId23" Type="http://schemas.openxmlformats.org/officeDocument/2006/relationships/hyperlink" Target="https://prod-fillout-oregon-s3.s3.us-west-2.amazonaws.com/orgid-431168/flowpublicid-kdFWQQWTckus/fdecadc3-d0d3-4330-a4a1-91cfb6e02065-vv8A7tfSHBOGMRUP2h2KtA48Y0HN3jYdDS6QrHLatsWPrCrr6w3TnVGqx9rzPsU0w5NTEIaA0gVsJWrp0Rhu5vHJ5AJVfYX2bQ9/1001030012.jpg" TargetMode="External"/><Relationship Id="rId26" Type="http://schemas.openxmlformats.org/officeDocument/2006/relationships/hyperlink" Target="https://prod-fillout-oregon-s3.s3.us-west-2.amazonaws.com/orgid-431168/flowpublicid-kdFWQQWTckus/a5c544d6-b0db-41b8-b3c2-fd35517e2c68-yHcZjI2rrySK0aG1pFDZfBNIRNI2uMaAWFrYKMXEWd02I5s6wJqzdvITNc2XW1C3O8wQ1ZClg427o2cpBhLwBLN29g5ngdxxETx/Screenshot_20260512-114920_Gallery.jpg" TargetMode="External"/><Relationship Id="rId25" Type="http://schemas.openxmlformats.org/officeDocument/2006/relationships/hyperlink" Target="https://build.fillout.com/editor/kdFWQQWTckus/results?sessionId=8bc6f396-7321-49c9-b399-172a13b51254" TargetMode="External"/><Relationship Id="rId28" Type="http://schemas.openxmlformats.org/officeDocument/2006/relationships/hyperlink" Target="https://prod-fillout-oregon-s3.s3.us-west-2.amazonaws.com/orgid-431168/flowpublicid-kdFWQQWTckus/522927bb-0003-4cb6-8a42-d95ac5118b35-jO93GGN5R6nULKjJna1oFt0vOcL3r73bmR6iY12U9aSdwpKpDzy7PDKc5M9XSPIZTIon4CGUxHctmej82ME7srbgB7246gfK3sH/Screenshot_20260512-114934_Gallery.jpg" TargetMode="External"/><Relationship Id="rId27" Type="http://schemas.openxmlformats.org/officeDocument/2006/relationships/hyperlink" Target="https://prod-fillout-oregon-s3.s3.us-west-2.amazonaws.com/orgid-431168/flowpublicid-kdFWQQWTckus/1e20b4dc-6265-492f-b32a-ade17f0b4d60-2Jngqykfx4zCqyusvnxYdfHeZzGFPPlB8o6mCSIKc4sOY6hGHB9P0PsOESpgBvZJGbmXIiAlcqtVwvV9BTiUHaeZDVYR3ymPWsk/Screenshot_20260512-115044_Gallery.jpg" TargetMode="External"/><Relationship Id="rId29" Type="http://schemas.openxmlformats.org/officeDocument/2006/relationships/hyperlink" Target="https://prod-fillout-oregon-s3.s3.us-west-2.amazonaws.com/orgid-431168/flowpublicid-kdFWQQWTckus/b734096f-af2f-4d11-9f5b-ceb77a77d584-gDFzaNDDlTbANzM163d5pGl9FfcWvGY4cdISpfKvEBeiPgchTEgVwWz5VaJMB5MshnVJyth2KFteQRKMjsEKKlkk5kZjvJRgcTq/Screenshot_20260512-114951_Gallery.jpg" TargetMode="External"/><Relationship Id="rId2200" Type="http://schemas.openxmlformats.org/officeDocument/2006/relationships/hyperlink" Target="https://build.fillout.com/editor/kdFWQQWTckus/results?sessionId=178ba522-f107-4880-b33c-ff8dfc74e481" TargetMode="External"/><Relationship Id="rId2201" Type="http://schemas.openxmlformats.org/officeDocument/2006/relationships/hyperlink" Target="https://prod-fillout-oregon-s3.s3.us-west-2.amazonaws.com/orgid-431168/flowpublicid-kdFWQQWTckus/dbd28b4c-1d17-4f57-a614-8557560be44d-5N6I1EGMIUPqIeC6B1sg47o4399H2Ca9omoxnSz3WMnFclbRQcm5OPn5yqEmG83sl3ngcEC6xeQBH8wWP1nWycvaujTcZ90Un84/IMG-20260525-WA0000.jpg" TargetMode="External"/><Relationship Id="rId2202" Type="http://schemas.openxmlformats.org/officeDocument/2006/relationships/hyperlink" Target="https://prod-fillout-oregon-s3.s3.us-west-2.amazonaws.com/orgid-431168/flowpublicid-kdFWQQWTckus/b1812d98-d9dd-4c3a-9b9e-b9eb7bfc73f0-RCVziqOxt7b5QOFqbuUFsOySuMqNlcBNS5fKqxiTOh8gB176S5furZjOYucmwfJwTAshD7FvThBWTt3imiBXnQJKr4hZeG8CMsz/IMG-20260525-WA0003.jpg" TargetMode="External"/><Relationship Id="rId11" Type="http://schemas.openxmlformats.org/officeDocument/2006/relationships/hyperlink" Target="https://prod-fillout-oregon-s3.s3.us-west-2.amazonaws.com/orgid-431168/flowpublicid-kdFWQQWTckus/75917fb9-df1e-40fc-91dd-d640230403fe-YvxL93MI8Tud0MVi35PhebjLpuV4VbaQGhmQTuqHcOIJT7LQm12xziWFuvJIJrgJmtE5lozXuzJTGOqgbLax6kTOBIujOpxh394/IMG-20260303-WA0061.jpg" TargetMode="External"/><Relationship Id="rId10" Type="http://schemas.openxmlformats.org/officeDocument/2006/relationships/hyperlink" Target="https://build.fillout.com/editor/kdFWQQWTckus/results?sessionId=22c643b1-424d-47ef-9e8e-a16ab270271f" TargetMode="External"/><Relationship Id="rId13" Type="http://schemas.openxmlformats.org/officeDocument/2006/relationships/hyperlink" Target="https://prod-fillout-oregon-s3.s3.us-west-2.amazonaws.com/orgid-431168/flowpublicid-kdFWQQWTckus/eef78fca-d6a8-47c9-b9e7-1b2301263ff4-uB1zUTTrRccQxjD0AqnyxIDgtqL7LfG2f7P1fTe7Sfikge9AocoAr4co9vKQl68h42N0GKhk8BpudWJTigadvzmlqybkcuj9dXf/Screenshot_20260511-144058_Gallery.jpg" TargetMode="External"/><Relationship Id="rId12" Type="http://schemas.openxmlformats.org/officeDocument/2006/relationships/hyperlink" Target="https://prod-fillout-oregon-s3.s3.us-west-2.amazonaws.com/orgid-431168/flowpublicid-kdFWQQWTckus/2c6d3f92-620f-44b7-9b4a-11b1ff2db043-1FUjktX3W71JZkKvYfbNcpVAmnV0e6TZ30CFlkG0JyMjrWjoWBQhspeXTrnJcXFAP4GoQFXXRNbelsy6mF8jOwMyJ726TYpuH9r/Screenshot_20260511-144052_Gallery.jpg" TargetMode="External"/><Relationship Id="rId15" Type="http://schemas.openxmlformats.org/officeDocument/2006/relationships/hyperlink" Target="https://build.fillout.com/editor/kdFWQQWTckus/results?sessionId=67ebbfb1-5b72-4dfb-9747-aa619cb9dd84" TargetMode="External"/><Relationship Id="rId14" Type="http://schemas.openxmlformats.org/officeDocument/2006/relationships/hyperlink" Target="https://prod-fillout-oregon-s3.s3.us-west-2.amazonaws.com/orgid-431168/flowpublicid-kdFWQQWTckus/333a5b45-4630-4e00-91bb-cf0def8b918e-4v6Q23y1ThwElJQz24NT3jMbYDmMLl3j7sCbwO9rCXfECNJeVmXq08bPR60Y4RJOUi29i0NtK3DXTuVXCsAIbnjlJ60Y7XMiD2D/Screenshot_20260511-144103_Gallery.jpg" TargetMode="External"/><Relationship Id="rId17" Type="http://schemas.openxmlformats.org/officeDocument/2006/relationships/hyperlink" Target="https://prod-fillout-oregon-s3.s3.us-west-2.amazonaws.com/orgid-431168/flowpublicid-kdFWQQWTckus/696fd6f8-3be0-4d4f-890e-275d484c278c-wVVE215nqbbtZB3k3MG3aRdNl0W3kNF1dHa78UStMQ59kJobPXV4hpkv9H0uNM3UzRyQc45VgHol749d5caXSkLZZs9ZhFcALL8/36baeec2-4e84-4571-b0c9-362ba2f9b62b.jpg" TargetMode="External"/><Relationship Id="rId16" Type="http://schemas.openxmlformats.org/officeDocument/2006/relationships/hyperlink" Target="https://prod-fillout-oregon-s3.s3.us-west-2.amazonaws.com/orgid-431168/flowpublicid-kdFWQQWTckus/90f4560a-c7c8-4945-8f9e-f77eb110f4a3-sbdH6chIqGj7eDpl345PA256ZeUr2hhYqoPpsw0nHReZDwuzFRRbmWnXDJxliwKp7e5htx8kPj82o8SMqZYEBwENu2z8OdHDNO6/1710a355-42fd-4c47-a4b1-aba450f59315.jpg" TargetMode="External"/><Relationship Id="rId19" Type="http://schemas.openxmlformats.org/officeDocument/2006/relationships/hyperlink" Target="https://prod-fillout-oregon-s3.s3.us-west-2.amazonaws.com/orgid-431168/flowpublicid-kdFWQQWTckus/abe90ebb-4519-4ed3-8c80-ba495697ff90-NYbWnCmv3AFKmYYMe32HEibV3FdyaY9CutPqC10vpA0PoOCO2rJRfUJfPXGCLwTcstVWlD3ow8robMTd5wrITZ1ktXCL4Con6oN/6329982d-8adc-4c9f-8c4b-2d7d0ee305a9.jpg" TargetMode="External"/><Relationship Id="rId18" Type="http://schemas.openxmlformats.org/officeDocument/2006/relationships/hyperlink" Target="https://prod-fillout-oregon-s3.s3.us-west-2.amazonaws.com/orgid-431168/flowpublicid-kdFWQQWTckus/1e6f9e25-79c6-491e-9dc1-21bb03c7a007-JxcbSsQ5aH0B4JKoi1owdLZPmAbQPBkkeIr6FQD03GcIPlCvMDXCwGjExf8Sx5sIIGKQFoTa6HvPWsi3v8STlSO7dY1RhYRrKWn/7a99c306-9209-4847-a448-2aaeb98a726e.jpg" TargetMode="External"/><Relationship Id="rId84" Type="http://schemas.openxmlformats.org/officeDocument/2006/relationships/hyperlink" Target="https://prod-fillout-oregon-s3.s3.us-west-2.amazonaws.com/orgid-431168/flowpublicid-kdFWQQWTckus/e0c2cea0-8c9b-48ca-bbdb-c8ef920ec079-NxBfx6FZBvSM3nAShr8KA9KVe6QyWNkfhpEBWewGcAOLvtkc6HOdGIJKjpZEl3Krnl2fTy3Js5O6Z7uoP0vzUYyRyE0IXpAwtG1/215974.jpg" TargetMode="External"/><Relationship Id="rId1774" Type="http://schemas.openxmlformats.org/officeDocument/2006/relationships/hyperlink" Target="https://prod-fillout-oregon-s3.s3.us-west-2.amazonaws.com/orgid-431168/flowpublicid-kdFWQQWTckus/efc0fbde-96b4-4f0e-9ba4-47f01509cbc4-CLnoj1VAqiTb86GQ3olLVwRoNzGqqTCqiZM6xCHkx6si9hygjWLUPmqk6IDIMXpzAxP4WjPTWelWMDHGs5XkVwr2hKH27kQfnrk/e2e3d7a6-5c13-4e55-a3c9-42979c310dc7.jpg" TargetMode="External"/><Relationship Id="rId83" Type="http://schemas.openxmlformats.org/officeDocument/2006/relationships/hyperlink" Target="https://prod-fillout-oregon-s3.s3.us-west-2.amazonaws.com/orgid-431168/flowpublicid-kdFWQQWTckus/ddc3d61a-f61f-4786-b201-30207cb36809-de7eEtaEK2MklkGg6sXwFsINnUExn8vPd7A7CLz1eEtRFtITaV0XpazOrLvWg54VQ3qPFMz7GydFzBOgtPGIZCkgitX0nObuvEP/215971.jpg" TargetMode="External"/><Relationship Id="rId1775" Type="http://schemas.openxmlformats.org/officeDocument/2006/relationships/hyperlink" Target="https://build.fillout.com/editor/kdFWQQWTckus/results?sessionId=c5a949fd-15d6-4ee2-9863-3fc808814d95" TargetMode="External"/><Relationship Id="rId86" Type="http://schemas.openxmlformats.org/officeDocument/2006/relationships/hyperlink" Target="https://prod-fillout-oregon-s3.s3.us-west-2.amazonaws.com/orgid-431168/flowpublicid-kdFWQQWTckus/dc4ebf2e-89a4-4244-84c4-a4b5739ef42a-56cowxOp7j1HPVb1fxWKYtbKhd1Dyn3hE8JYIHm3T44ex6JD3zTJ4DiY7HQwikQgMZSPn9k2lOXo8NC7lR4efDtkmgymW1F5kNA/Screenshot_20260512-162041_Gallery.jpg" TargetMode="External"/><Relationship Id="rId1776" Type="http://schemas.openxmlformats.org/officeDocument/2006/relationships/hyperlink" Target="https://prod-fillout-oregon-s3.s3.us-west-2.amazonaws.com/orgid-431168/flowpublicid-kdFWQQWTckus/142a3781-bde5-4e33-b7c6-f6bab0349ea7-KY17SxQiKxiDy7CObPPql1x0JpPS5XX4tElU5awL9mZzks9qjsYfspadIlGxcQCOpXNpF0jZaeJ16aB23dUumEXW4qYFnnNyke8/e549ace7-ea37-4652-a05a-d1b59ecd7e12.jpg" TargetMode="External"/><Relationship Id="rId85" Type="http://schemas.openxmlformats.org/officeDocument/2006/relationships/hyperlink" Target="https://build.fillout.com/editor/kdFWQQWTckus/results?sessionId=67bc68a6-b2ff-4263-84b9-7fc651207c2a" TargetMode="External"/><Relationship Id="rId1777" Type="http://schemas.openxmlformats.org/officeDocument/2006/relationships/hyperlink" Target="https://prod-fillout-oregon-s3.s3.us-west-2.amazonaws.com/orgid-431168/flowpublicid-kdFWQQWTckus/2d282fb0-d08c-4b2e-ae18-ba4a47fda42f-NGptE6khL0x0APi2GBPXsMNzywc7PGRHfceLiIyPnC8iq1Z7rU9ifdC5X0qbN5sRjrjBFdaGTgc1YIzzKvkp0pKXf5mAWx0zG5I/ef1062c6-fb79-42eb-8091-8fee756ced42.jpg" TargetMode="External"/><Relationship Id="rId88" Type="http://schemas.openxmlformats.org/officeDocument/2006/relationships/hyperlink" Target="https://prod-fillout-oregon-s3.s3.us-west-2.amazonaws.com/orgid-431168/flowpublicid-kdFWQQWTckus/3ba18af5-bc6d-4d29-ba9b-58cf369c281e-8qhwIYMRQBHBkhSzGgI6B1sA0l2Ev56kizksnxTukCpnPJKmvWvVBN8ro8MwOOw8IYAM1n92LAAysvHrmZKOGcUW8hnNRyCEK3u/Screenshot_20260512-162056_Gallery.jpg" TargetMode="External"/><Relationship Id="rId1778" Type="http://schemas.openxmlformats.org/officeDocument/2006/relationships/hyperlink" Target="https://prod-fillout-oregon-s3.s3.us-west-2.amazonaws.com/orgid-431168/flowpublicid-kdFWQQWTckus/b5ef704f-092d-4293-b5ab-1116622c2a82-pY1oJjXUBysptOA81Kd51JTOFxhz9hdTJdGtaZxvafb16Zy8oi7nhab9pXsRpcULhRhBRUW3CQ1dP9Xz36UzwGQx4mNsYOEMQRO/c5252028-3376-4d4e-a81b-126b55581c80.jpg" TargetMode="External"/><Relationship Id="rId87" Type="http://schemas.openxmlformats.org/officeDocument/2006/relationships/hyperlink" Target="https://prod-fillout-oregon-s3.s3.us-west-2.amazonaws.com/orgid-431168/flowpublicid-kdFWQQWTckus/488ca76c-82bd-4835-ab64-6d88e8bb8eb9-JnZpaqckWv3zzWXMu9VlBHBUGfLOVXEchHYEX4URi5sq5MJxbW8jEnc2IDC6hl3FMjG8aCFhkvPiQym4deAMAOrv30gAk2NC1sV/Screenshot_20260512-162242_Gallery.jpg" TargetMode="External"/><Relationship Id="rId1779" Type="http://schemas.openxmlformats.org/officeDocument/2006/relationships/hyperlink" Target="https://prod-fillout-oregon-s3.s3.us-west-2.amazonaws.com/orgid-431168/flowpublicid-kdFWQQWTckus/33ea6548-762f-420d-98ca-618bc1c21bd3-fYkWCCi7H1rc1cQjHJZlIstJzFo9JP6EUuY3Iufcn0VLmAgwWMWJLc2corAwV7GV7vSsm04xtwnAMphfPPedOWhaagTxEDTWJwO/a31eb352-fd60-4dac-bb79-3e6741f9a940.jpg" TargetMode="External"/><Relationship Id="rId89" Type="http://schemas.openxmlformats.org/officeDocument/2006/relationships/hyperlink" Target="https://prod-fillout-oregon-s3.s3.us-west-2.amazonaws.com/orgid-431168/flowpublicid-kdFWQQWTckus/9e7b18f9-c1af-4f18-a9be-0235dc2dc8aa-1yzz6kZQseHfHIep7ABRFk2KBL3ygqrRKrNDLSGCDN4OxFXNs0VjkmoM25oRPK5WPsDNLNkfOvF5y302Lklu4bRkJUFJKY5gCQT/Screenshot_20260512-162108_Gallery.jpg" TargetMode="External"/><Relationship Id="rId80" Type="http://schemas.openxmlformats.org/officeDocument/2006/relationships/hyperlink" Target="https://build.fillout.com/editor/kdFWQQWTckus/results?sessionId=ab62dc87-8d72-42eb-9775-813b7d8490a0" TargetMode="External"/><Relationship Id="rId82" Type="http://schemas.openxmlformats.org/officeDocument/2006/relationships/hyperlink" Target="https://prod-fillout-oregon-s3.s3.us-west-2.amazonaws.com/orgid-431168/flowpublicid-kdFWQQWTckus/074d723a-af9f-4e5b-9f23-63d53cab9e02-FuOf3m8jtQsNSRxJXO2Kh2pIK0F52SnOvcAMY61fbQ9FQlE2K1vd9UyRhsNGmWe7T1COgZJqBdOjWtpP6E8hO6nCLUE8JkbtrlT/215970.jpg" TargetMode="External"/><Relationship Id="rId81" Type="http://schemas.openxmlformats.org/officeDocument/2006/relationships/hyperlink" Target="https://prod-fillout-oregon-s3.s3.us-west-2.amazonaws.com/orgid-431168/flowpublicid-kdFWQQWTckus/bde0cd90-f665-4481-b99e-53cf0f067b8c-xiUdHMpzoeAuRpak2QP3Tk1sov0g2xkGwvTxjKszB8jJ1hcuQi4EDOnEukVRTDZ3Ehdz9mX1cnzbfIneLmOMgfsE8DynKhQKPjE/KK-kartik.jpg" TargetMode="External"/><Relationship Id="rId1770" Type="http://schemas.openxmlformats.org/officeDocument/2006/relationships/hyperlink" Target="https://build.fillout.com/editor/kdFWQQWTckus/results?sessionId=c613fe8a-2e5e-4225-a001-a3782c93edcb" TargetMode="External"/><Relationship Id="rId1771" Type="http://schemas.openxmlformats.org/officeDocument/2006/relationships/hyperlink" Target="https://prod-fillout-oregon-s3.s3.us-west-2.amazonaws.com/orgid-431168/flowpublicid-kdFWQQWTckus/8b81425b-f441-486f-8932-b283c29d5032-NNHTx3oZ9OTkATjcXUnphs2Zw6ZE7w8ZaE4kleF3rEhrozYq06lEFg0m6yi0qNd8qgdHrDRdQLSbMNPCa8OzKlM7zJnR6gfGaVE/IMG_4297.jpg" TargetMode="External"/><Relationship Id="rId1772" Type="http://schemas.openxmlformats.org/officeDocument/2006/relationships/hyperlink" Target="https://prod-fillout-oregon-s3.s3.us-west-2.amazonaws.com/orgid-431168/flowpublicid-kdFWQQWTckus/40b9c1e8-d6fe-4c5d-a8a7-6296aaa8e2f9-FkDboGPnbnqxjGvQ8WWt5MoTT39hSufk10ynfTDcqeUJH5Kbf3FuvogbL88Lx6nQWPZKOLmTKBQ1BugunFvUbxueogDiXg4BOwP/c3c0b4b7-53f6-4f31-bcd0-50c02e49af39.jpg" TargetMode="External"/><Relationship Id="rId1773" Type="http://schemas.openxmlformats.org/officeDocument/2006/relationships/hyperlink" Target="https://prod-fillout-oregon-s3.s3.us-west-2.amazonaws.com/orgid-431168/flowpublicid-kdFWQQWTckus/bfa8403d-b545-453a-8030-190b331a16ed-aUF15537MDxf0ymOi0fZGYkFhfcdp5alPejKqxIIhqsN67Z6UB9cMAnKr9dvTAiNVEz2MjAFysW7tihi7kyKUmtmZ8bj10cDUoL/2ba52e64-e694-4be7-8b23-79c09a5b45cd.jpg" TargetMode="External"/><Relationship Id="rId73" Type="http://schemas.openxmlformats.org/officeDocument/2006/relationships/hyperlink" Target="https://prod-fillout-oregon-s3.s3.us-west-2.amazonaws.com/orgid-431168/flowpublicid-kdFWQQWTckus/f3af7471-dbf0-42dd-b248-a97a1188220b-Ic7CBMUz0RIjQIScxKNBcCx1JzaxGEsENqYGpdUfjAf9dwCnzxso0ZztaiEmZhhN38vXNQD0sn22nHcfQnrUIzqFG6BbWJUThbl/1000422352.jpg" TargetMode="External"/><Relationship Id="rId1763" Type="http://schemas.openxmlformats.org/officeDocument/2006/relationships/hyperlink" Target="https://prod-fillout-oregon-s3.s3.us-west-2.amazonaws.com/orgid-431168/flowpublicid-kdFWQQWTckus/e6c4411a-3fcd-4186-a2e5-48b1c8605555-PxSMI7ji2UvyVTzvoOkbwblHKQvcazmfnknV4ZalKZDCmOjWecAx6iKWgSrxWvStttY5gUL7u3PkezgWff6KBrEGSsYTbXKT8k9/51672865-22af-45cc-a14d-bd98a38cb61f.jpg" TargetMode="External"/><Relationship Id="rId72" Type="http://schemas.openxmlformats.org/officeDocument/2006/relationships/hyperlink" Target="https://prod-fillout-oregon-s3.s3.us-west-2.amazonaws.com/orgid-431168/flowpublicid-kdFWQQWTckus/caaa78e4-3a9c-4d22-9c4b-62e804e10952-OVoCHyKpsAxHIv4vbEc8g1ADgQ5xWWvidehWSWUks8B5QiPJAtmSlBu4WnsgYDyn97PXoz4FHGMXAWXIX93r8kzmAQ4wi25NWjA/1000422349.jpg" TargetMode="External"/><Relationship Id="rId1764" Type="http://schemas.openxmlformats.org/officeDocument/2006/relationships/hyperlink" Target="https://prod-fillout-oregon-s3.s3.us-west-2.amazonaws.com/orgid-431168/flowpublicid-kdFWQQWTckus/944314f4-bf31-475d-97b1-b5f7794e556b-f0vtg7bGHjyJEh0AZWzxoFaUoI2P6514Fl5VEoEqcZJe9tS9wGxcI90wuSx4OAQFrujckFY5osF1nD1ekSVwfGnT6UKl2yBrKi5/720b58cf-57de-4421-9c38-b5d61a26bb84.jpg" TargetMode="External"/><Relationship Id="rId75" Type="http://schemas.openxmlformats.org/officeDocument/2006/relationships/hyperlink" Target="https://build.fillout.com/editor/kdFWQQWTckus/results?sessionId=4be0be74-bd0a-4e1e-affa-0e04a479af9e" TargetMode="External"/><Relationship Id="rId1765" Type="http://schemas.openxmlformats.org/officeDocument/2006/relationships/hyperlink" Target="https://build.fillout.com/editor/kdFWQQWTckus/results?sessionId=9c56bd03-69d1-4953-bec6-f4c2ebc2f234" TargetMode="External"/><Relationship Id="rId74" Type="http://schemas.openxmlformats.org/officeDocument/2006/relationships/hyperlink" Target="https://prod-fillout-oregon-s3.s3.us-west-2.amazonaws.com/orgid-431168/flowpublicid-kdFWQQWTckus/1b4e69ac-9975-4ca7-b3a5-fda6d8f7b8d6-5tAqVOAKyAeWPGZiFf9YZ6mhdMv0LixyroXi8RGk7GXaLknQO51AX3MAS20Smik3LVaaI9Me9IGkGhHob7Z7LcopzBOz0cvyiun/1000422355.jpg" TargetMode="External"/><Relationship Id="rId1766" Type="http://schemas.openxmlformats.org/officeDocument/2006/relationships/hyperlink" Target="https://prod-fillout-oregon-s3.s3.us-west-2.amazonaws.com/orgid-431168/flowpublicid-kdFWQQWTckus/466ab77e-3172-4575-9823-ed1e15397324-5plwecDJGuMBVlyglkZOv9bPumW18OS4wHZcZREuxNpsZ3VGKNTHJJaTGyZ98efOa9OfAAVWhNguvLiI6q45UGXa7Kf48nIGvhE/Screenshot_20260516-103738_Gallery.jpg" TargetMode="External"/><Relationship Id="rId77" Type="http://schemas.openxmlformats.org/officeDocument/2006/relationships/hyperlink" Target="https://prod-fillout-oregon-s3.s3.us-west-2.amazonaws.com/orgid-431168/flowpublicid-kdFWQQWTckus/fc3a9f61-6662-4da4-b193-dc8ff24a7019-wylVxF6xuV1fGqK9OeWZ5T8niTGPHjyfd2o6ogWAY3VMTPktRfmARzffdPkLtlAZfJrLrbs7pmRGCZFacSyqtKMUpieq06HGOk9/1001030277.jpg" TargetMode="External"/><Relationship Id="rId1767" Type="http://schemas.openxmlformats.org/officeDocument/2006/relationships/hyperlink" Target="https://prod-fillout-oregon-s3.s3.us-west-2.amazonaws.com/orgid-431168/flowpublicid-kdFWQQWTckus/3e31c81e-408e-4349-bd0f-dc9ed9bfbff2-EofOJmKOtiNbS1G4ahid4ZJONo6YnAi6MzjAkiipJtACh9rWZMDNdXAHX6DHxMRkIViCOtnditSJlgd5pX7PoD1YXxAafLlDUeO/Screenshot_20260516-103713_Gallery.jpg" TargetMode="External"/><Relationship Id="rId76" Type="http://schemas.openxmlformats.org/officeDocument/2006/relationships/hyperlink" Target="https://prod-fillout-oregon-s3.s3.us-west-2.amazonaws.com/orgid-431168/flowpublicid-kdFWQQWTckus/cd17f9be-c65a-43c9-bdbe-9c55fd6bcc7d-dY1bvuRsTketMJobSyMkL4A0uFyEOOooCvZW4oVWFTt8aQVkYMvMIrklbTJ0oynquVb4huGuZCrOHchnyhZImyQWwOBsKZNKQrv/Screenshot_20260512_160412_CamScanner.jpg" TargetMode="External"/><Relationship Id="rId1768" Type="http://schemas.openxmlformats.org/officeDocument/2006/relationships/hyperlink" Target="https://prod-fillout-oregon-s3.s3.us-west-2.amazonaws.com/orgid-431168/flowpublicid-kdFWQQWTckus/d65b7477-105d-4b4d-979d-d409a948c13e-Flh0IhyCuv7h6vmTxHgTnmmByN1ryNY5snADO7yayMhA6UGdEZYwsAuQng4Tw3lxKu5DxGDMGWdYAYgAfKACXIsu71Z426KSAOD/Screenshot_20260516-103719_Gallery.jpg" TargetMode="External"/><Relationship Id="rId79" Type="http://schemas.openxmlformats.org/officeDocument/2006/relationships/hyperlink" Target="https://prod-fillout-oregon-s3.s3.us-west-2.amazonaws.com/orgid-431168/flowpublicid-kdFWQQWTckus/4a128a65-6780-498a-868e-1bc1682f8b6e-V1gtohjqKnzZOSh46xkxWDBPk57Wp9sq3F16VHnKeVRoTDeoYcrux7sPIdu3S9dBEX1xIVomJyGiMGw21oAQlmQg7qcaYhTWfhZ/1001030417.jpg" TargetMode="External"/><Relationship Id="rId1769" Type="http://schemas.openxmlformats.org/officeDocument/2006/relationships/hyperlink" Target="https://prod-fillout-oregon-s3.s3.us-west-2.amazonaws.com/orgid-431168/flowpublicid-kdFWQQWTckus/350e084c-8c2a-49f1-abcb-4cb1c915e28d-VnZ8WfsIKKjpdZGVHE8wrMyryyCNgG9JvkffwLNN0bLChPykUsnjUAoL2bOv6UPztvAmwvXnkdDLUYJZJs2T0v52n8NQokYVMXX/Screenshot_20260516-103726_Gallery.jpg" TargetMode="External"/><Relationship Id="rId78" Type="http://schemas.openxmlformats.org/officeDocument/2006/relationships/hyperlink" Target="https://prod-fillout-oregon-s3.s3.us-west-2.amazonaws.com/orgid-431168/flowpublicid-kdFWQQWTckus/9d2af800-a6fa-4f41-9d10-14c4f09a6b87-9J03Tu75IGOTfYgLetszkr2P83aUKkcyU7Nb4HbGeRhQa2gKFKzbCwKKNHNAOkvlJiq1uKDBBfh8PXPKVA7ORKdc2V0YOGltbDs/1001030278.jpg" TargetMode="External"/><Relationship Id="rId71" Type="http://schemas.openxmlformats.org/officeDocument/2006/relationships/hyperlink" Target="https://prod-fillout-oregon-s3.s3.us-west-2.amazonaws.com/orgid-431168/flowpublicid-kdFWQQWTckus/c9691016-dd46-41fb-91cc-6518382e865a-aeWQfnr1C3klEGTqW19hCZk5wqmAWtHPTZtqf7w8369LunzC72tIewfq6hyIk2nUl6rDrEp5C7eYyJBKzG0LxA53SaA9S9vYPPZ/WA_1778589990574.jpg" TargetMode="External"/><Relationship Id="rId70" Type="http://schemas.openxmlformats.org/officeDocument/2006/relationships/hyperlink" Target="https://build.fillout.com/editor/kdFWQQWTckus/results?sessionId=6435f591-f7a9-4235-ad37-033ae4decda5" TargetMode="External"/><Relationship Id="rId1760" Type="http://schemas.openxmlformats.org/officeDocument/2006/relationships/hyperlink" Target="https://build.fillout.com/editor/kdFWQQWTckus/results?sessionId=923ba5c3-67a5-40e4-884e-3cff982fa753" TargetMode="External"/><Relationship Id="rId1761" Type="http://schemas.openxmlformats.org/officeDocument/2006/relationships/hyperlink" Target="https://prod-fillout-oregon-s3.s3.us-west-2.amazonaws.com/orgid-431168/flowpublicid-kdFWQQWTckus/40434864-3006-46c0-b3f3-7c5abbba7847-oC4venvzTv0hibcKI5AttSgB83xgrPzONXdxUcNfJsPwjHhlU0ZsVsTV8nDNi5JgeZX8fwygwEFUDtErLpMo1P2rreiXq1hmznp/1bdd97b6-db74-4301-9697-eac04b8b2552.jpg" TargetMode="External"/><Relationship Id="rId1762" Type="http://schemas.openxmlformats.org/officeDocument/2006/relationships/hyperlink" Target="https://prod-fillout-oregon-s3.s3.us-west-2.amazonaws.com/orgid-431168/flowpublicid-kdFWQQWTckus/6f7e9267-a2b1-4b0c-9a6b-3ba06ec49a5a-p53f3HRcoDTPzRqhQv154hVUWse8SMCKGcSLn0KrHbJwMtDMNXpresQzGmrrreP15P0cqgxmrYf77oxYxpRBfKPE2ZwPqDq76D0/4710fc33-9657-405c-a5c1-01db2ab0568a.jpg" TargetMode="External"/><Relationship Id="rId62" Type="http://schemas.openxmlformats.org/officeDocument/2006/relationships/hyperlink" Target="https://prod-fillout-oregon-s3.s3.us-west-2.amazonaws.com/orgid-431168/flowpublicid-kdFWQQWTckus/4ea51be4-9f5a-42f0-a1d3-0f66c944d175-c0s3yzP08j0tWSoDSrbo5O0YGbSjGJ55gVYEF0ubqJ8w5dybr6Z78F35ErSvGyvkUrSGm4qyNj5OrKjOsdXe8bckhOjLCuIHDuL/1000422105.jpg" TargetMode="External"/><Relationship Id="rId1796" Type="http://schemas.openxmlformats.org/officeDocument/2006/relationships/hyperlink" Target="https://prod-fillout-oregon-s3.s3.us-west-2.amazonaws.com/orgid-431168/flowpublicid-kdFWQQWTckus/01d44ada-e178-4657-be37-9800883e23cc-z3Zttf16ucnWGuMM3AIq2SXruRvzo6P7p5TxyLa1WUZSyvXUbdKtIXqhh50IVU7QjQqgQ1Fdp5n1bl7P3pZJYSYgdwBPDFaqHdE/Screenshot_20260521_203921_CamScanner.jpg" TargetMode="External"/><Relationship Id="rId61" Type="http://schemas.openxmlformats.org/officeDocument/2006/relationships/hyperlink" Target="https://prod-fillout-oregon-s3.s3.us-west-2.amazonaws.com/orgid-431168/flowpublicid-kdFWQQWTckus/34ec2833-6eb0-4330-8e9b-1c1328ff050f-iRT6QnyVVtgtW0ZfjkncZe3Y19maV3KMCWP2jQUzBTbMG8e611RF7tJNe7NWozRBlIuzrMEfxq1gKlS8o0UaKq17CrZUTEMvorZ/WA_1778568239411.jpg" TargetMode="External"/><Relationship Id="rId1797" Type="http://schemas.openxmlformats.org/officeDocument/2006/relationships/hyperlink" Target="https://prod-fillout-oregon-s3.s3.us-west-2.amazonaws.com/orgid-431168/flowpublicid-kdFWQQWTckus/9b9b5c0a-6069-4cf7-9bd8-a3653d35efc4-Ee2YI3o66ghfb6tZ9W6IcmvJBzQzuDnbFaNtdtxpOhKOBMpyMwCEMZyer3IinlpYWeg1ddIDa48TPRIp10snp4zDBrN5UjNhNEU/1001042177.jpg" TargetMode="External"/><Relationship Id="rId64" Type="http://schemas.openxmlformats.org/officeDocument/2006/relationships/hyperlink" Target="https://prod-fillout-oregon-s3.s3.us-west-2.amazonaws.com/orgid-431168/flowpublicid-kdFWQQWTckus/02a97dcb-dc3c-4f4f-9ce4-876a232c4a2b-bdc3MK69OaDgdm6ZgMgReDEskTB9MV3QxvCWbFXFfHcogE0eqV0kaK8hnvbhJRmoIieHCrhoZC0WmOxyfGYWVY23ZvYdRBUKRBq/1000421859.jpg" TargetMode="External"/><Relationship Id="rId1798" Type="http://schemas.openxmlformats.org/officeDocument/2006/relationships/hyperlink" Target="https://prod-fillout-oregon-s3.s3.us-west-2.amazonaws.com/orgid-431168/flowpublicid-kdFWQQWTckus/52c4895f-70f2-4b74-8eb5-9f4067ba1922-rrzpqZ24tdJcAsNNbgxrp6XAbnS5UQ9tOC2C1cCxisSHm7uZSEwTftQn4pjGa0FPpVIoE01Ql1ML6y90dlA5yIHv19xE5NsIdjN/1001042204.jpg" TargetMode="External"/><Relationship Id="rId63" Type="http://schemas.openxmlformats.org/officeDocument/2006/relationships/hyperlink" Target="https://prod-fillout-oregon-s3.s3.us-west-2.amazonaws.com/orgid-431168/flowpublicid-kdFWQQWTckus/8a6af1f4-84f8-40e2-bc78-583661e02f4b-rwMy6L1G3eMikwHLt70A643jI4q0W0BAURXNirzGc1PNRplP68ZUWiKb9hMErawqCKNZGpFWthQtjFK8H8PVFNoaSUA6F4qtU0U/1000421857.jpg" TargetMode="External"/><Relationship Id="rId1799" Type="http://schemas.openxmlformats.org/officeDocument/2006/relationships/hyperlink" Target="https://prod-fillout-oregon-s3.s3.us-west-2.amazonaws.com/orgid-431168/flowpublicid-kdFWQQWTckus/2a23630e-ddcf-4e46-ace1-2855d3b40ded-BP4M2QJbtpnA20F0xLOYbJc2XILfL8fEIf1DDHDX3oepj0CmqQAVsAPR3gdV1sRNXhxiPHTt9GgUSi9Zgw24AXiffTOJLLj4N84/1001042179.jpg" TargetMode="External"/><Relationship Id="rId66" Type="http://schemas.openxmlformats.org/officeDocument/2006/relationships/hyperlink" Target="https://prod-fillout-oregon-s3.s3.us-west-2.amazonaws.com/orgid-431168/flowpublicid-kdFWQQWTckus/d63e7752-8be7-4622-8ba1-145b322be99f-U5aocskiP88dF8HLJvwI7VBHlvAplLqlieZYKnPqGwehhX20BG00QIoCDDzVq36aj8CY8F5M2JoTWqgDkrk0TKQV2kXDdXEJPUS/Screenshot_20240617-070503.png" TargetMode="External"/><Relationship Id="rId65" Type="http://schemas.openxmlformats.org/officeDocument/2006/relationships/hyperlink" Target="https://build.fillout.com/editor/kdFWQQWTckus/results?sessionId=b8562634-cfaf-475a-94bb-721ef9c519a4" TargetMode="External"/><Relationship Id="rId68" Type="http://schemas.openxmlformats.org/officeDocument/2006/relationships/hyperlink" Target="https://prod-fillout-oregon-s3.s3.us-west-2.amazonaws.com/orgid-431168/flowpublicid-kdFWQQWTckus/c1ae9b70-0eeb-4ea9-ae99-6256af8c8e30-zmINuHVj3945EExOA2PeNMZHSMQCkrYlua1GRztazi6dqmHul0WdWgH6dwN33sAjQd25lTZzSnWJG4UVKOuSoY2uIBxwR7VAhKv/215525.jpg" TargetMode="External"/><Relationship Id="rId67" Type="http://schemas.openxmlformats.org/officeDocument/2006/relationships/hyperlink" Target="https://prod-fillout-oregon-s3.s3.us-west-2.amazonaws.com/orgid-431168/flowpublicid-kdFWQQWTckus/a8e71c26-2511-4229-b01a-64a5a094391a-rC2kpLHMbCFIZU1aOHMe8DMp2o2nHFR2sM5cy055rwGBMu2tTtucCXwcrU68hzBGGchzjudTFUsV5kEWt4SXZC42NGnHQYbWXvV/215531.jpg" TargetMode="External"/><Relationship Id="rId60" Type="http://schemas.openxmlformats.org/officeDocument/2006/relationships/hyperlink" Target="https://build.fillout.com/editor/kdFWQQWTckus/results?sessionId=85dc3814-50b9-4bd0-b8b4-ec69ca374e27" TargetMode="External"/><Relationship Id="rId69" Type="http://schemas.openxmlformats.org/officeDocument/2006/relationships/hyperlink" Target="https://prod-fillout-oregon-s3.s3.us-west-2.amazonaws.com/orgid-431168/flowpublicid-kdFWQQWTckus/f8a72da8-e296-4e4b-9ec3-45fe3ea4f444-vO6j7rTJaox1YDB3VhfQQE2hukrDkZCvNkSUATiR9FQSw4HdKeWHpwxlOCa7kSMETaT4IITFiRtIHll7PvZFEwGxNMwOOFztcAw/215522.jpg" TargetMode="External"/><Relationship Id="rId1790" Type="http://schemas.openxmlformats.org/officeDocument/2006/relationships/hyperlink" Target="https://build.fillout.com/editor/kdFWQQWTckus/results?sessionId=4a8873c3-1b40-4c2f-9146-834d8e0e84c6" TargetMode="External"/><Relationship Id="rId1791" Type="http://schemas.openxmlformats.org/officeDocument/2006/relationships/hyperlink" Target="https://prod-fillout-oregon-s3.s3.us-west-2.amazonaws.com/orgid-431168/flowpublicid-kdFWQQWTckus/fbd40013-784a-488b-84a5-b01f88cdb690-Tm3ociYaLwpjTEZLP8GwZ48SYMLJzX7olHIAm5KjUxPUcej2fuUTlBQPsiJE2SzU1jWuhTKfeEAj7rt8Aa1uN4VD6dFZIhWcrg8/Screenshot_20260521_203734_CamScanner.jpg" TargetMode="External"/><Relationship Id="rId1792" Type="http://schemas.openxmlformats.org/officeDocument/2006/relationships/hyperlink" Target="https://prod-fillout-oregon-s3.s3.us-west-2.amazonaws.com/orgid-431168/flowpublicid-kdFWQQWTckus/908bb6e2-415a-4b37-9087-9285404a37af-Kxrw2T1VWa3x3PtPEvIYzou8Q9YbCnvgl1W7x2gt924WMFHr4Z8SD5HP9UuskRQLz8mOOWOUUC1Sx3qThOmZaIoURrXOcoHwFU4/1001042142.jpg" TargetMode="External"/><Relationship Id="rId1793" Type="http://schemas.openxmlformats.org/officeDocument/2006/relationships/hyperlink" Target="https://prod-fillout-oregon-s3.s3.us-west-2.amazonaws.com/orgid-431168/flowpublicid-kdFWQQWTckus/98f4c2d0-1e28-4f0f-9701-226162cbd834-JgyoyCdC7wtCJ7kQTUXEyABnuHytXpikUwSUYruikRAySjltJ5oUtuxagKdQvky3apkfmDbWpTeQ83iIEKkQg4vJgqq4Pqh9loo/1001041936.jpg" TargetMode="External"/><Relationship Id="rId1794" Type="http://schemas.openxmlformats.org/officeDocument/2006/relationships/hyperlink" Target="https://prod-fillout-oregon-s3.s3.us-west-2.amazonaws.com/orgid-431168/flowpublicid-kdFWQQWTckus/9bf7e0ca-bb24-49cc-90d0-24ed5d4dd838-o0GfNEvKNcAgkXr3w7iyaONIoVaewJ9cC6v2a2Uh7y5WcFvPSWFeYNitCobwlx8bPynS6ylBBTxq8odBlXKqafXqoiBSwzQN30O/1001042151.jpg" TargetMode="External"/><Relationship Id="rId1795" Type="http://schemas.openxmlformats.org/officeDocument/2006/relationships/hyperlink" Target="https://build.fillout.com/editor/kdFWQQWTckus/results?sessionId=b67cc576-4318-432a-976c-8d0a9a3e12ab" TargetMode="External"/><Relationship Id="rId51" Type="http://schemas.openxmlformats.org/officeDocument/2006/relationships/hyperlink" Target="https://prod-fillout-oregon-s3.s3.us-west-2.amazonaws.com/orgid-431168/flowpublicid-kdFWQQWTckus/62bcffef-19ed-4535-bae4-6fdf43b66258-QUP2qrbVQQTz7F6sjqEhJZOGGZCa1F5Hy8XsoKO4PlIW1nZfTx8qC0QtOmbWry2z9Oya6cKJMkybxLB1rWQt6cp5Wn5pimFTh2s/WA_1778578498653.jpg" TargetMode="External"/><Relationship Id="rId1785" Type="http://schemas.openxmlformats.org/officeDocument/2006/relationships/hyperlink" Target="https://build.fillout.com/editor/kdFWQQWTckus/results?sessionId=6ce57def-5b4b-46fc-b860-906c3551ba6a" TargetMode="External"/><Relationship Id="rId50" Type="http://schemas.openxmlformats.org/officeDocument/2006/relationships/hyperlink" Target="https://build.fillout.com/editor/kdFWQQWTckus/results?sessionId=6566585d-8eb1-460c-be94-4d4c66c435fc" TargetMode="External"/><Relationship Id="rId1786" Type="http://schemas.openxmlformats.org/officeDocument/2006/relationships/hyperlink" Target="https://prod-fillout-oregon-s3.s3.us-west-2.amazonaws.com/orgid-431168/flowpublicid-kdFWQQWTckus/8927ad99-72b1-4169-b784-86a4c2ac5bed-rPpKBpvbjNMGiVeQxdaWK66lDr80lyyo2Dc6B2BkT3DR4bO1HTf52y7oikLXCZQJHIchCFFtr8R3Hnxk3XnAV4Oe8vu88SBCLXE/551b1477-e379-4789-8718-5b94958636fe.jpg" TargetMode="External"/><Relationship Id="rId53" Type="http://schemas.openxmlformats.org/officeDocument/2006/relationships/hyperlink" Target="https://prod-fillout-oregon-s3.s3.us-west-2.amazonaws.com/orgid-431168/flowpublicid-kdFWQQWTckus/c551dc9e-e3ce-4099-a956-4bda82b8f4ab-VAJJHUWPzDAdnbDk9nOMUzVAFOb10iBMFcAzRPQDS43dKgHLApauPNTQI3qV1GIqAdRhqgdqb5336r2BRfZrPlqhbshLlXmRGCP/20260512_165324.jpg" TargetMode="External"/><Relationship Id="rId1787" Type="http://schemas.openxmlformats.org/officeDocument/2006/relationships/hyperlink" Target="https://prod-fillout-oregon-s3.s3.us-west-2.amazonaws.com/orgid-431168/flowpublicid-kdFWQQWTckus/7bbdcbef-8a25-48b9-be3c-a5c15c4b3547-4VZrgfYg7dt2H1Fga9a2gY9vbjtrw7PurU0JRE5oBbNfV9bqUpOwvd4asVUkF5rNg6jiIW6RzpikFQynVb8Oan6npGivIbswBOU/73e1ed79-f59f-4928-95e7-32f952315083.jpg" TargetMode="External"/><Relationship Id="rId52" Type="http://schemas.openxmlformats.org/officeDocument/2006/relationships/hyperlink" Target="https://prod-fillout-oregon-s3.s3.us-west-2.amazonaws.com/orgid-431168/flowpublicid-kdFWQQWTckus/56d7414a-b52b-4109-b7d4-9ca43dcecf53-1zKox9xzWcQQwVvByP3LVsAV7xyF2t4ByfC3NowHI7PQ4zYvJhaeYYfof3i8uQbG8t6YVUXX6zucwKTotxWDL1tSsm8XnyhckrE/WA_1778579433880.jpg" TargetMode="External"/><Relationship Id="rId1788" Type="http://schemas.openxmlformats.org/officeDocument/2006/relationships/hyperlink" Target="https://prod-fillout-oregon-s3.s3.us-west-2.amazonaws.com/orgid-431168/flowpublicid-kdFWQQWTckus/689bbc5e-e8e2-4142-a905-51c73fec230d-P8dNQ2iDQ8HAAKI8OykWJGFYYj7uKhX3lt37x3Q2ufQ44UAV5MuzXbCho4shf1oimnJM5XWMdiUaETR0rIxgrNwB2IDkFpJaheR/4591c379-551c-480e-8e37-6cc33b259208.jpg" TargetMode="External"/><Relationship Id="rId55" Type="http://schemas.openxmlformats.org/officeDocument/2006/relationships/hyperlink" Target="https://build.fillout.com/editor/kdFWQQWTckus/results?sessionId=7ec335dc-4ca3-4775-aa54-12c7f9a7b0e4" TargetMode="External"/><Relationship Id="rId1789" Type="http://schemas.openxmlformats.org/officeDocument/2006/relationships/hyperlink" Target="https://prod-fillout-oregon-s3.s3.us-west-2.amazonaws.com/orgid-431168/flowpublicid-kdFWQQWTckus/ca9fe314-8662-442f-b699-872c5fe1ad4a-HSG3ga9q3douVdnt4eWVME9HuGbGsSSxJiCko2QBoguepVovGdWAIcbeO1A9lndEvWiubpHruOhogAyv0dSXdKvp6Y0b1CyW9So/876cbc95-866b-4fdb-a409-1e6babe45214.jpg" TargetMode="External"/><Relationship Id="rId54" Type="http://schemas.openxmlformats.org/officeDocument/2006/relationships/hyperlink" Target="https://prod-fillout-oregon-s3.s3.us-west-2.amazonaws.com/orgid-431168/flowpublicid-kdFWQQWTckus/b676ca88-1cfc-48e4-93e2-846dac4bc5f7-lF23PkxXYx0evmMdHUT0NXJL0g1XAqWG3yYTxKUuCi257szttMqfYK3cr69rbVeU81CZQblMGRhgwesnahtysixWPN2q2Xj7Y62/20260512_165722.jpg" TargetMode="External"/><Relationship Id="rId57" Type="http://schemas.openxmlformats.org/officeDocument/2006/relationships/hyperlink" Target="https://prod-fillout-oregon-s3.s3.us-west-2.amazonaws.com/orgid-431168/flowpublicid-kdFWQQWTckus/0fcf7b8e-44db-4fb1-8b7f-f663ea5a0651-lVpDmnYTQjHa2fnffJv94vZhpc5OQidlvAeN5J7VfSrCA6pGUH82YhXzdG53kz2q8f6lLzIhfDUlU6oBGFb1Y2OW1WtNE2Kl6SX/IMG-20260512-WA0002.jpg" TargetMode="External"/><Relationship Id="rId56" Type="http://schemas.openxmlformats.org/officeDocument/2006/relationships/hyperlink" Target="https://prod-fillout-oregon-s3.s3.us-west-2.amazonaws.com/orgid-431168/flowpublicid-kdFWQQWTckus/a365cc58-86a8-4edd-be3c-93ad847ffd49-QqEquXlJBZhIBqtKdczpSpaSGNsW8npMyyZY3PzFesftRWKZrYTM9MCRNOVtoYKOHm1OdyHditZxuG6NBxbBtQKnmg4eaSPc2oR/IMG-20260512-WA0000.jpg" TargetMode="External"/><Relationship Id="rId59" Type="http://schemas.openxmlformats.org/officeDocument/2006/relationships/hyperlink" Target="https://prod-fillout-oregon-s3.s3.us-west-2.amazonaws.com/orgid-431168/flowpublicid-kdFWQQWTckus/d5cdc4b9-df21-4af1-bcaf-17f1437eeeb0-3qjKlTxmAKZRI2q0mbMg09p5gsviHHDGZUFeXYH4ecmGwuBMKGoINc8Wr1IIDniC2q9DlPk4autwPAMU7yI28pOYZZRqLIsHS83/WA_1778551570116.jpg" TargetMode="External"/><Relationship Id="rId58" Type="http://schemas.openxmlformats.org/officeDocument/2006/relationships/hyperlink" Target="https://prod-fillout-oregon-s3.s3.us-west-2.amazonaws.com/orgid-431168/flowpublicid-kdFWQQWTckus/ce05323c-3fc5-4c39-b991-310edb5bb017-QOYg0LCJ5BG1iqAcys0JFJUl99dd0hXxYsq00vEkf7Q8OS76fq6APqMHQs5Jm7vOcN6DPm1K1wTKnn3rFPS6QgMDw9UrVT29gQ6/IMG-20260512-WA0003.jpg" TargetMode="External"/><Relationship Id="rId1780" Type="http://schemas.openxmlformats.org/officeDocument/2006/relationships/hyperlink" Target="https://build.fillout.com/editor/kdFWQQWTckus/results?sessionId=df05eea4-a550-428e-a27e-57179e15c039" TargetMode="External"/><Relationship Id="rId1781" Type="http://schemas.openxmlformats.org/officeDocument/2006/relationships/hyperlink" Target="https://prod-fillout-oregon-s3.s3.us-west-2.amazonaws.com/orgid-431168/flowpublicid-kdFWQQWTckus/752ab1b0-b875-4d80-ba3a-061f56517d4b-04jzV6zsxzKVVU25ux05Kwuo06PqxQ2o8pmUNZQRE50kkB1MRSmOjRgO25XHXN8zZuAtP3VizHpTWaZ7d7XBE7iDUIDItIl7XCj/e7ce50dc-5e03-4181-92d4-2d43f615764c.jpg" TargetMode="External"/><Relationship Id="rId1782" Type="http://schemas.openxmlformats.org/officeDocument/2006/relationships/hyperlink" Target="https://prod-fillout-oregon-s3.s3.us-west-2.amazonaws.com/orgid-431168/flowpublicid-kdFWQQWTckus/9e651ff0-f5a7-4538-be3f-a217255099c3-QCnDRDkEv3EnXL5pecqtcHprYvj7grry8xI539cx9FjlWleNR6fPy27FBNYdzgL0kIM6QBWybJwInLqCX74A0haA0z5ypQg8OB2/ef1062c6-fb79-42eb-8091-8fee756ced42.jpg" TargetMode="External"/><Relationship Id="rId1783" Type="http://schemas.openxmlformats.org/officeDocument/2006/relationships/hyperlink" Target="https://prod-fillout-oregon-s3.s3.us-west-2.amazonaws.com/orgid-431168/flowpublicid-kdFWQQWTckus/59caedb2-9b1a-4f2b-a5af-6f2453f3f42b-xGkfqwFnIiSSKFE5Z2s9ZwVKvUPOZ21QPFSjLKCUWR83aCMDgflBFaLlLHg8ZULqTQwKzgDxQXxNXo9LADXSg1HMXHkZTc8oCI5/c5252028-3376-4d4e-a81b-126b55581c80.jpg" TargetMode="External"/><Relationship Id="rId1784" Type="http://schemas.openxmlformats.org/officeDocument/2006/relationships/hyperlink" Target="https://prod-fillout-oregon-s3.s3.us-west-2.amazonaws.com/orgid-431168/flowpublicid-kdFWQQWTckus/5fd04bff-a7db-445c-8bb6-2acc15e25183-ItJ6DZQmfYqrOX5xK3k7isWluDV9svY1Wt3jjUBdVrOlSGp9a7vekpLZTtHhQi1b7PMEVzbauLxy14P1z6NQEJ3JHrodQCuA185/a31eb352-fd60-4dac-bb79-3e6741f9a940.jpg" TargetMode="External"/><Relationship Id="rId2269" Type="http://schemas.openxmlformats.org/officeDocument/2006/relationships/hyperlink" Target="https://prod-fillout-oregon-s3.s3.us-west-2.amazonaws.com/orgid-431168/flowpublicid-kdFWQQWTckus/31bc68a1-8866-4cd2-8e26-01a91824d706-bvIqalXglHYtAzryG5fZ5KqNDVj9goys0Z6KHu4Sd3GrCnWs90862NxnG5HRVBzbjwh0CCbkYAWl9mNMYMEUmkmzPq2TiZK1GMK/IMG-20260522-WA0006.jpg" TargetMode="External"/><Relationship Id="rId349" Type="http://schemas.openxmlformats.org/officeDocument/2006/relationships/hyperlink" Target="https://prod-fillout-oregon-s3.s3.us-west-2.amazonaws.com/orgid-431168/flowpublicid-kdFWQQWTckus/4278e5f9-a2c6-4ce0-b861-93155e69cbde-u2XtlYD56UHpRx9DOj4ZqQYwejB9MX8uRkzK9K8avrvDlc9sJ5JeRcYhREkEaPB5Q4RNnCrE9RJb5POeCOEtC4TECJ6f70KJjvn/631df1d7-4066-4830-bc70-ea52d2bed2e9.jpg" TargetMode="External"/><Relationship Id="rId348" Type="http://schemas.openxmlformats.org/officeDocument/2006/relationships/hyperlink" Target="https://prod-fillout-oregon-s3.s3.us-west-2.amazonaws.com/orgid-431168/flowpublicid-kdFWQQWTckus/cc474c1d-3d44-480f-a3c5-109b56628bcd-zWWBnnGabmEjJiUN00kGgQFqPzyX2d5WZvKoOsEf5vxURznUttrPCWioQMdcqUKcoXboVOc8ITGkyHabEZCYAo67lNGHmmoKUKK/786adfa1-32eb-483a-8204-dcc7614e3766.jpg" TargetMode="External"/><Relationship Id="rId347" Type="http://schemas.openxmlformats.org/officeDocument/2006/relationships/hyperlink" Target="https://prod-fillout-oregon-s3.s3.us-west-2.amazonaws.com/orgid-431168/flowpublicid-kdFWQQWTckus/45660e1e-0a34-4c04-b646-54eb9e998068-5DlzJWXkjB6q1nkj5kZwASt7BomspPa0010gtNK7SETE3LswnVv6i16XyBnR96fwY1vqUD1zTIPv9Fst6xahUCoCdAVHFWYhwkW/5f8dc58c-6fe4-4513-9d34-8f43d2bdfb64.jpg" TargetMode="External"/><Relationship Id="rId346" Type="http://schemas.openxmlformats.org/officeDocument/2006/relationships/hyperlink" Target="https://prod-fillout-oregon-s3.s3.us-west-2.amazonaws.com/orgid-431168/flowpublicid-kdFWQQWTckus/56ffc166-90b4-466b-8420-3c64871584e5-WzZhUcVNmxi0gez7xqTgGIEBrOEiE2zdfMhvEgNRheTA40jT1aDtvIkOorJYuSJRuTVJiWPbn3pYNC21wanD1C17lgM3cAkMFcG/0188a1df-11f9-4d48-90f3-3a1ba51e0fa3.jpg" TargetMode="External"/><Relationship Id="rId2260" Type="http://schemas.openxmlformats.org/officeDocument/2006/relationships/hyperlink" Target="https://build.fillout.com/editor/kdFWQQWTckus/results?sessionId=428d3006-8725-49b5-be5d-22c9701e87b8" TargetMode="External"/><Relationship Id="rId341" Type="http://schemas.openxmlformats.org/officeDocument/2006/relationships/hyperlink" Target="https://prod-fillout-oregon-s3.s3.us-west-2.amazonaws.com/orgid-431168/flowpublicid-kdFWQQWTckus/420d1723-6765-408a-b9b3-aae0ed67c420-1jmBFRdwMDWTgsEbljzaR990urUbPAbTjDSTL7aEx05FYoCalDNIAs57hYPOY96FVaP5CUvwnwSJ9g4dfg2IZZ5fUH6dyuyw9V8/94601DD6-74C3-40FA-8B66-58409DD39104.jpg" TargetMode="External"/><Relationship Id="rId2261" Type="http://schemas.openxmlformats.org/officeDocument/2006/relationships/hyperlink" Target="https://prod-fillout-oregon-s3.s3.us-west-2.amazonaws.com/orgid-431168/flowpublicid-kdFWQQWTckus/003ae4e9-28b9-49ee-90ab-b13a6aed04ba-exKNnXHSGAnqP2SvB50PbioC8T5KKFyo9y1gFDfWYySvako8khyW36ah1ZeoPOWg7KSkvjGzLMnPQwwaaDSenlfLgTbzs1nt7lw/IMG-20260525-WA0032.jpg" TargetMode="External"/><Relationship Id="rId340" Type="http://schemas.openxmlformats.org/officeDocument/2006/relationships/hyperlink" Target="https://build.fillout.com/editor/kdFWQQWTckus/results?sessionId=d9738961-1f58-4475-83a6-9315f5d43ede" TargetMode="External"/><Relationship Id="rId2262" Type="http://schemas.openxmlformats.org/officeDocument/2006/relationships/hyperlink" Target="https://prod-fillout-oregon-s3.s3.us-west-2.amazonaws.com/orgid-431168/flowpublicid-kdFWQQWTckus/e6d7814d-1b3c-42fa-aa87-e4e301d3572f-XGvDKOPplOs0cNJHKaw37LsifPljKlIdtf29r1YmFu69Me7TiMgt41YD37yT4nd72Zpj6b1WMbyFqFsNcjDt8apblReYzLFvUQI/IMG-20260525-WA0029.jpg" TargetMode="External"/><Relationship Id="rId2263" Type="http://schemas.openxmlformats.org/officeDocument/2006/relationships/hyperlink" Target="https://prod-fillout-oregon-s3.s3.us-west-2.amazonaws.com/orgid-431168/flowpublicid-kdFWQQWTckus/7e2dd00d-4744-4d19-8a76-fd5694567533-0jBMEjmIsp03rAif5IkzBQzssrXXNr1B5c9KckUhWHhx1So5mru9N8Cay5rK6pJgzwI5BoDvibqZdD3llcftKJ2grGafWWI9wDd/IMG-20260525-WA0030.jpg" TargetMode="External"/><Relationship Id="rId2264" Type="http://schemas.openxmlformats.org/officeDocument/2006/relationships/hyperlink" Target="https://prod-fillout-oregon-s3.s3.us-west-2.amazonaws.com/orgid-431168/flowpublicid-kdFWQQWTckus/a25ab27d-a51a-4d74-b7a9-28026857d988-6iH0xHWPrfrgBPykJFTLaw9pNcPEhZVtV4tQL2gx1McqKCgE76gKJUysU7Gb2YcRCSfMbJGs4ywneuUigrZLqZkgquqHvPAsVBf/IMG-20260525-WA0031.jpg" TargetMode="External"/><Relationship Id="rId345" Type="http://schemas.openxmlformats.org/officeDocument/2006/relationships/hyperlink" Target="https://build.fillout.com/editor/kdFWQQWTckus/results?sessionId=d4b6ae8e-f84f-453e-a067-fc409b5b8216" TargetMode="External"/><Relationship Id="rId2265" Type="http://schemas.openxmlformats.org/officeDocument/2006/relationships/hyperlink" Target="https://build.fillout.com/editor/kdFWQQWTckus/results?sessionId=7f26ba2a-d467-42a3-a493-c42d8cf68b7e" TargetMode="External"/><Relationship Id="rId344" Type="http://schemas.openxmlformats.org/officeDocument/2006/relationships/hyperlink" Target="https://prod-fillout-oregon-s3.s3.us-west-2.amazonaws.com/orgid-431168/flowpublicid-kdFWQQWTckus/8cb01525-7c72-462e-948f-cc4babfc8fb2-eVTBKk4ucCXr5n8eY3ilZD8f9as8p4xNRQbRYjHV1FIwtQsdHbP33SJpCzbnpTVRWLjOhZsOTICDA2vvJM8dnBNd1crzY3zk5Mg/767a4dd9-a02b-493c-87e0-df2a4fe5319a.jpg" TargetMode="External"/><Relationship Id="rId2266" Type="http://schemas.openxmlformats.org/officeDocument/2006/relationships/hyperlink" Target="https://prod-fillout-oregon-s3.s3.us-west-2.amazonaws.com/orgid-431168/flowpublicid-kdFWQQWTckus/83911892-306f-4384-97b9-dc2a4bd19032-hfda5EihgBtXwqQg7JO3ROvD81C6spaOxXnlOaYe1xcckp6wxI69zGMU4cXSF8oGJi2F3WFJFwArRF4GUfzewgpHBD3RHihmEu5/IMG-20260525-WA0034.jpg" TargetMode="External"/><Relationship Id="rId343" Type="http://schemas.openxmlformats.org/officeDocument/2006/relationships/hyperlink" Target="https://prod-fillout-oregon-s3.s3.us-west-2.amazonaws.com/orgid-431168/flowpublicid-kdFWQQWTckus/728b9587-efab-41bc-846e-3ddc1536ecbc-LraDHMyR9NDEjsn8Is8mpNJ1KArLWzryODxdz6nyJT2nSrIgXudGJH46p9VQb6zwK6lMdPPmFHnN42r7AYLhidst53r1PHkKYCp/5483e63b-5b80-4c3e-9c76-d790b195e7bd.jpg" TargetMode="External"/><Relationship Id="rId2267" Type="http://schemas.openxmlformats.org/officeDocument/2006/relationships/hyperlink" Target="https://prod-fillout-oregon-s3.s3.us-west-2.amazonaws.com/orgid-431168/flowpublicid-kdFWQQWTckus/aae93f36-2548-4ac0-bed5-607013b29d6d-OaxIdNhFmXyWO3CjFiTHG3of1WKV9QG6R7GgGbBsqthD4qPRKex500YsyI7n6hYncK8datDcrz6t4lDVfMftzDcO6HGskwxmYB7/IMG-20260522-WA0004.jpg" TargetMode="External"/><Relationship Id="rId342" Type="http://schemas.openxmlformats.org/officeDocument/2006/relationships/hyperlink" Target="https://prod-fillout-oregon-s3.s3.us-west-2.amazonaws.com/orgid-431168/flowpublicid-kdFWQQWTckus/95340a51-a266-470c-b33d-0ef2d4cd6866-K9tBVK3YwyBKQ1sEv6ZCYVz1AHrP8msXLsd9wYJczrAtgBT5vttaMVhScJl9lFqbzDNvwJhHnppQoZ6Lw8f2E2jS9LDM8UjGPXQ/ee885d1f-1a2e-4d44-ba5d-a5cc2bb6e143.jpg" TargetMode="External"/><Relationship Id="rId2268" Type="http://schemas.openxmlformats.org/officeDocument/2006/relationships/hyperlink" Target="https://prod-fillout-oregon-s3.s3.us-west-2.amazonaws.com/orgid-431168/flowpublicid-kdFWQQWTckus/e74b4278-14dd-4146-89d4-893192a5a049-tL93FGxC6qaet9JA4IU7IRl0BjHK2RCY7xbKTQwkTpXJR50eHLripNqe8WJqPmiNf6kOQp0IJZT69rtrFIJdQafMmtRbAo3askb/IMG-20260522-WA0005.jpg" TargetMode="External"/><Relationship Id="rId2258" Type="http://schemas.openxmlformats.org/officeDocument/2006/relationships/hyperlink" Target="https://prod-fillout-oregon-s3.s3.us-west-2.amazonaws.com/orgid-431168/flowpublicid-kdFWQQWTckus/6e934b9e-009a-442f-9bcb-e26293c7ba98-fMw3AR5Ar0sy2sz8Y3gJCIwvYH9PYdXcLH3Vjo7kl0I4RrfSPF4cSxo2j1InXE6T6VLFamoKZqgXGoX89mFtVnc0zSMNw0i0c9b/WA_1779701603116.jpg" TargetMode="External"/><Relationship Id="rId2259" Type="http://schemas.openxmlformats.org/officeDocument/2006/relationships/hyperlink" Target="https://prod-fillout-oregon-s3.s3.us-west-2.amazonaws.com/orgid-431168/flowpublicid-kdFWQQWTckus/f4ab04ee-846b-4dbd-ae3f-278482bad1b2-4KL1VU43Fvn7xRMTCbRYGWqoyxIQQxzEhG6hO8o7svvWF3lgjLZ1Zr7rZhTWTDNE7spKwrS0TydOaasrLdt5FIfVuJPVq5SYdXI/WA_1779701659398.jpg" TargetMode="External"/><Relationship Id="rId338" Type="http://schemas.openxmlformats.org/officeDocument/2006/relationships/hyperlink" Target="https://prod-fillout-oregon-s3.s3.us-west-2.amazonaws.com/orgid-431168/flowpublicid-kdFWQQWTckus/515299f3-db8d-403d-90ad-03d33c8f8468-yrdHqiOVMH57iSucXJhhqaKEtY2UZqcI73FqbchckOh9mhBRhRjC0IcQcR2tXXGamVFvMDRPHgk8dwPOILPN0PDZGjnLno0PzPU/4705acfb-1ee4-450b-82ec-70887a10dfd4.jpg" TargetMode="External"/><Relationship Id="rId337" Type="http://schemas.openxmlformats.org/officeDocument/2006/relationships/hyperlink" Target="https://prod-fillout-oregon-s3.s3.us-west-2.amazonaws.com/orgid-431168/flowpublicid-kdFWQQWTckus/f4beffb6-fb55-4e65-ac9d-a9b6e2d9c165-gB1ZbzWzl8DypTKa6SJ5dlFyYxwjlGAlYEuZUKZJWsvYkFPR2XugVRHOMHn2a3CGhnqjEKuZOrR4HqqfCwIz91tNavjl4IvgxSZ/c1f18df2-1792-4506-a4ed-93eeb55a5ae4.jpg" TargetMode="External"/><Relationship Id="rId336" Type="http://schemas.openxmlformats.org/officeDocument/2006/relationships/hyperlink" Target="https://prod-fillout-oregon-s3.s3.us-west-2.amazonaws.com/orgid-431168/flowpublicid-kdFWQQWTckus/d181440e-1d81-43cd-ae18-60e8975f1854-0tncS0j8HgUS68Xe0F4Azmy0cESg3gdXqQEqzPQqnBVOHa9peXunbf5nI5MSBmXUvqHFoCgpTMaebBn6MtoXKq71WZ3oqGiyFjm/218cb9a1-a711-42c9-8d5d-1383866ff609.jpg" TargetMode="External"/><Relationship Id="rId335" Type="http://schemas.openxmlformats.org/officeDocument/2006/relationships/hyperlink" Target="https://build.fillout.com/editor/kdFWQQWTckus/results?sessionId=4413345c-1f0c-4c2e-b506-b841aee71f7d" TargetMode="External"/><Relationship Id="rId339" Type="http://schemas.openxmlformats.org/officeDocument/2006/relationships/hyperlink" Target="https://prod-fillout-oregon-s3.s3.us-west-2.amazonaws.com/orgid-431168/flowpublicid-kdFWQQWTckus/ec91d335-2d69-41a8-94dd-074eb7d74a34-Nc0sc0X9EZPt59obpZBET5hV3NY9Jy6rYJ6Cbvcrt1TpizQ6tpqKJmD0w4VX7xxfIS82i6XvJtCCxdZ2Z8vZvye3osNAoB42BDZ/a9919032-f660-4bd3-8de0-cc5708c949bd.jpg" TargetMode="External"/><Relationship Id="rId330" Type="http://schemas.openxmlformats.org/officeDocument/2006/relationships/hyperlink" Target="https://build.fillout.com/editor/kdFWQQWTckus/results?sessionId=e5443106-1a32-4033-817d-057608907819" TargetMode="External"/><Relationship Id="rId2250" Type="http://schemas.openxmlformats.org/officeDocument/2006/relationships/hyperlink" Target="https://build.fillout.com/editor/kdFWQQWTckus/results?sessionId=501faf8e-827b-411d-b45a-c88518a53cab" TargetMode="External"/><Relationship Id="rId2251" Type="http://schemas.openxmlformats.org/officeDocument/2006/relationships/hyperlink" Target="https://prod-fillout-oregon-s3.s3.us-west-2.amazonaws.com/orgid-431168/flowpublicid-kdFWQQWTckus/fe11d2ca-3cb4-4924-9f8c-a432c87f92f4-qiOnFtNgN3fVj94sCoqRh2lVzITWkiIBf73ukLXlyIQpN2X4qZVpJFv1YWKtUz39gJvlcPKpnn5TMmNWMB3oHnrDvBZrFpaYKaK/IMG-20260525-WA0028.jpg" TargetMode="External"/><Relationship Id="rId2252" Type="http://schemas.openxmlformats.org/officeDocument/2006/relationships/hyperlink" Target="https://prod-fillout-oregon-s3.s3.us-west-2.amazonaws.com/orgid-431168/flowpublicid-kdFWQQWTckus/4859a320-753f-4125-b05b-466416cc1bdc-OBxSR0XPyN6diQrGtFQD6PSaYtQJDZNqJOBx4LnwV2vFsfdir4FxlXRV63JMa3XFNPT8s5NwJEtxgSDdq84Dem8KNtzZ8K0o2as/IMG_20260525_162013.jpg" TargetMode="External"/><Relationship Id="rId2253" Type="http://schemas.openxmlformats.org/officeDocument/2006/relationships/hyperlink" Target="https://prod-fillout-oregon-s3.s3.us-west-2.amazonaws.com/orgid-431168/flowpublicid-kdFWQQWTckus/54533095-9d13-4c14-bfe8-a6638f2be549-N3jDZh1UDEL1avSehKYrfyJwlZhVgH3YstPKlWuZSNpkXd87KEGzNlmrJcgyhN4XoWIjCKYli6s8q97fype8WocL8JOmvwONh5s/IMG-20260525-WA0026.jpg" TargetMode="External"/><Relationship Id="rId334" Type="http://schemas.openxmlformats.org/officeDocument/2006/relationships/hyperlink" Target="https://prod-fillout-oregon-s3.s3.us-west-2.amazonaws.com/orgid-431168/flowpublicid-kdFWQQWTckus/90512c33-e103-4d5b-89d4-85e021feba21-YdKk8Ashy78OxOrMFOEGXpihGqfX2UW6hLNT7cMLSzYz0sKHZDDpQFLP6MA54eE1Mvo9UCna7Ylkt3C0yqZr7IKpCd9rD7OrLaT/486c9e2d-c87c-412e-847a-bcc8c1fa679a.jpg" TargetMode="External"/><Relationship Id="rId2254" Type="http://schemas.openxmlformats.org/officeDocument/2006/relationships/hyperlink" Target="https://prod-fillout-oregon-s3.s3.us-west-2.amazonaws.com/orgid-431168/flowpublicid-kdFWQQWTckus/ce7c17d9-f0ce-4c4b-b5ac-fc150ab1784f-gwKiiQEgBC30fjzzXLOQjq0B34ocNAXUBU1X5xef6l3VmtgX1QKABDk3xXonaKp159oHK3SOnK5V46wNxOiFIHgoy3MU1SUiUpn/IMG_20260525_162109.jpg" TargetMode="External"/><Relationship Id="rId333" Type="http://schemas.openxmlformats.org/officeDocument/2006/relationships/hyperlink" Target="https://prod-fillout-oregon-s3.s3.us-west-2.amazonaws.com/orgid-431168/flowpublicid-kdFWQQWTckus/01c5c1a3-0838-488c-b20e-00e8e0fafc2d-r7wkw6jLLZTAHkl723UdiU5QuOnTxHRm2qbf7e96AqEpHaxvYB19WOmbK1gZheHuM6J1aHuWuldmftM6mt67KQzGpHE6VREGtOy/b1cfa119-5ce9-46bb-81a5-13b6afe3d621.jpg" TargetMode="External"/><Relationship Id="rId2255" Type="http://schemas.openxmlformats.org/officeDocument/2006/relationships/hyperlink" Target="https://build.fillout.com/editor/kdFWQQWTckus/results?sessionId=9f100a3e-00dc-4896-9b08-d053e6ae4583" TargetMode="External"/><Relationship Id="rId332" Type="http://schemas.openxmlformats.org/officeDocument/2006/relationships/hyperlink" Target="https://prod-fillout-oregon-s3.s3.us-west-2.amazonaws.com/orgid-431168/flowpublicid-kdFWQQWTckus/c6752130-df16-4c51-95dd-8ed64aea05c5-IlUB0UqoAWLYgMwpDUZzqK5KhHdmRK5BxydjGW9HbhzioVagYjAEV2aC85gYaSKLbitcCcxM7pROlukX2HNc2VaBkI9uf0Cg8AI/1e112bc1-c514-475e-8af3-53a7f5fb3ab1.jpg" TargetMode="External"/><Relationship Id="rId2256" Type="http://schemas.openxmlformats.org/officeDocument/2006/relationships/hyperlink" Target="https://prod-fillout-oregon-s3.s3.us-west-2.amazonaws.com/orgid-431168/flowpublicid-kdFWQQWTckus/6e8a3826-2eed-4264-b77e-572208c24b36-ktRxitlOKuMh56sLDazps8nu2SBTnheoyKvF81tdokfLyMGkoW8YU3PVaP88txZBHraSdtVvXr6bzCDXHD1yGbdss3mWgsluDet/WA_1779701765104.jpg" TargetMode="External"/><Relationship Id="rId331" Type="http://schemas.openxmlformats.org/officeDocument/2006/relationships/hyperlink" Target="https://prod-fillout-oregon-s3.s3.us-west-2.amazonaws.com/orgid-431168/flowpublicid-kdFWQQWTckus/df042cb7-cc49-4faa-850d-16eda90ba935-ZMfvlK5hdniPLAmRoNAlzw9KBESzFAP5KK5BT66Mp7srG17fKh9xDIjL9hCL9PmoaNFadNufVecDkW9991DfGlsRjgJ3tN7ssvt/3963E834-3025-4247-B498-5C4DA997C265.jpg" TargetMode="External"/><Relationship Id="rId2257" Type="http://schemas.openxmlformats.org/officeDocument/2006/relationships/hyperlink" Target="https://prod-fillout-oregon-s3.s3.us-west-2.amazonaws.com/orgid-431168/flowpublicid-kdFWQQWTckus/8220307c-4cb6-4557-8416-e475a384f7ec-7cRg9VjMju1GEUrp0J8cBrDk1lZ3ahXwQGMWT7ouNhPfm6dlLyCI0XdW1zLrm7jjrOUUk1EdyKOAlQ1wk15tgNokIdHFo3tOP42/WA_1779701589309.jpg" TargetMode="External"/><Relationship Id="rId370" Type="http://schemas.openxmlformats.org/officeDocument/2006/relationships/hyperlink" Target="https://build.fillout.com/editor/kdFWQQWTckus/results?sessionId=51a945d0-8c02-45a8-83f8-218b2e7ef0d0" TargetMode="External"/><Relationship Id="rId369" Type="http://schemas.openxmlformats.org/officeDocument/2006/relationships/hyperlink" Target="https://prod-fillout-oregon-s3.s3.us-west-2.amazonaws.com/orgid-431168/flowpublicid-kdFWQQWTckus/0d799b31-30b5-48e3-b4f0-eb33d6702802-3oFvWVLuPBItMYlTp8GecnpwB8L3UbfhWqfQY151Ut99p7ZubC0NGHl46sYlKVyv562zDwMFuudkUC3WIOcSjtcmNzGs9oFYpVT/Screenshot_20260513-235128_Gallery.jpg" TargetMode="External"/><Relationship Id="rId368" Type="http://schemas.openxmlformats.org/officeDocument/2006/relationships/hyperlink" Target="https://prod-fillout-oregon-s3.s3.us-west-2.amazonaws.com/orgid-431168/flowpublicid-kdFWQQWTckus/9e358174-b240-45c6-a8d3-d1cffed3573e-o1ejZnKBE9rmGpd5G0x7bOUdXlT1OdQzgsadFVHZE1uweUnbPjMsvD8hbtaQclHSGxUkiBDbnFevV1yIo35N9KaFXYnd1uDrQqx/Screenshot_20260513-235119_Gallery.jpg" TargetMode="External"/><Relationship Id="rId2280" Type="http://schemas.openxmlformats.org/officeDocument/2006/relationships/hyperlink" Target="https://build.fillout.com/editor/kdFWQQWTckus/results?sessionId=90fc5719-f8c0-485f-86a5-8d3a89a5f499" TargetMode="External"/><Relationship Id="rId2281" Type="http://schemas.openxmlformats.org/officeDocument/2006/relationships/hyperlink" Target="https://prod-fillout-oregon-s3.s3.us-west-2.amazonaws.com/orgid-431168/flowpublicid-kdFWQQWTckus/69a1b16b-24bc-4272-be0a-ff1b365f598d-u1QqjrQ1yz5DU9USowirIsgyFjtl5QArsU3kxUSmo6sN5W4VVOf0dpPV4bLjzRSDORpVd0jSpkHtxuN4K744Gqfdhc0bUcGfgYy/KK-Shokibi.jpg" TargetMode="External"/><Relationship Id="rId2282" Type="http://schemas.openxmlformats.org/officeDocument/2006/relationships/hyperlink" Target="https://prod-fillout-oregon-s3.s3.us-west-2.amazonaws.com/orgid-431168/flowpublicid-kdFWQQWTckus/bd799a1f-721a-4a67-a582-333f16b76f9c-9rdemHcuFIpKTvuhWXS5y7tVpZtZiXwqIsZp8MJd3r94lK2gRlFbhkpNb4haW5lcLstotSj8YnmPNVhtNtbiJcWv32arTf0qqdF/225177.jpg" TargetMode="External"/><Relationship Id="rId363" Type="http://schemas.openxmlformats.org/officeDocument/2006/relationships/hyperlink" Target="https://prod-fillout-oregon-s3.s3.us-west-2.amazonaws.com/orgid-431168/flowpublicid-kdFWQQWTckus/fc3153ae-b9ea-42bc-9316-917249a1141d-2HZTksW5IVNofU6r9hdXoTtZGMkBtFFgkxPA2LsPLjoCGWg1Vd7YHoeG7pw3wrcsFnOykGBPqcS6yRnQb5dKofG0gunrhnnmhuC/dd83cda5-a6c5-49cc-ba87-03975b0b1654.jpg" TargetMode="External"/><Relationship Id="rId2283" Type="http://schemas.openxmlformats.org/officeDocument/2006/relationships/hyperlink" Target="https://prod-fillout-oregon-s3.s3.us-west-2.amazonaws.com/orgid-431168/flowpublicid-kdFWQQWTckus/49767cae-66d0-4b0e-bd46-d92ecf017f2a-uY5WwkOkjKrX3JtrDBU907m2fnScR3m2d47hXKN81qw1IElNhl1BsY4hieK3BQlQoY6qs03wVj0Es4G1JQr7BHgW0j81YkfEbAn/225178.jpg" TargetMode="External"/><Relationship Id="rId362" Type="http://schemas.openxmlformats.org/officeDocument/2006/relationships/hyperlink" Target="https://prod-fillout-oregon-s3.s3.us-west-2.amazonaws.com/orgid-431168/flowpublicid-kdFWQQWTckus/bf988486-b08f-4792-90a0-d686b55bec69-mldYOh1TnXLQo1cuQ9v1XdKs4MkobbuFZ2emJ8EKDNo1g35PJ7aUaG6V5jx7JWcWekDIJl0Y8coNjRUhYalnuIC0QJps2rvVRNL/a6a658ce-86a4-4e83-89bc-373a26c4be2e.jpg" TargetMode="External"/><Relationship Id="rId2284" Type="http://schemas.openxmlformats.org/officeDocument/2006/relationships/hyperlink" Target="https://prod-fillout-oregon-s3.s3.us-west-2.amazonaws.com/orgid-431168/flowpublicid-kdFWQQWTckus/bd49a978-0aee-4f84-bbbf-d9edff36412c-OXvkuaairW6EDorQUWX8vHIXkBZlfQTkBPsxJlZhm4nBCNRcZO07n3MeYyJhxKrX6L5L6Z7KboCB8gx8tGaGo9zn2j6MMDlAr85/225179.jpg" TargetMode="External"/><Relationship Id="rId361" Type="http://schemas.openxmlformats.org/officeDocument/2006/relationships/hyperlink" Target="https://prod-fillout-oregon-s3.s3.us-west-2.amazonaws.com/orgid-431168/flowpublicid-kdFWQQWTckus/000b57cf-d23c-4bae-b9ac-310b1a09aea1-VMODzdBBSXGKLozdK8NdvYMAlIJvv4StcWe4XelBBZayQZLHhdqEpa5Iw5lx5ftntwLVNVFxsoNOE6XRoCvJLahkMLnzQk01d6w/f087db96-291a-460a-bd9d-9a5845a24e2a.jpg" TargetMode="External"/><Relationship Id="rId2285" Type="http://schemas.openxmlformats.org/officeDocument/2006/relationships/hyperlink" Target="https://build.fillout.com/editor/kdFWQQWTckus/results?sessionId=68eb8bb7-2e61-4a86-a785-79afab6700ac" TargetMode="External"/><Relationship Id="rId360" Type="http://schemas.openxmlformats.org/officeDocument/2006/relationships/hyperlink" Target="https://build.fillout.com/editor/kdFWQQWTckus/results?sessionId=826c9f8d-5dbf-41ec-b657-3bd445a4a6a6" TargetMode="External"/><Relationship Id="rId2286" Type="http://schemas.openxmlformats.org/officeDocument/2006/relationships/hyperlink" Target="https://prod-fillout-oregon-s3.s3.us-west-2.amazonaws.com/orgid-431168/flowpublicid-kdFWQQWTckus/7bb3c5cf-1893-42fe-aab1-468173f6393d-wLuGdnJEhG8VX8jzbUZ6Z3fUQIRbC5R3tfSbc1XO1w5O0VG17Nkq3XjuEjBTPeMDlBsJfvnB7fJUqA8VQIrAREJB9MGgeXOsjGE/KK-Catur-Bagus-P.jpg" TargetMode="External"/><Relationship Id="rId367" Type="http://schemas.openxmlformats.org/officeDocument/2006/relationships/hyperlink" Target="https://prod-fillout-oregon-s3.s3.us-west-2.amazonaws.com/orgid-431168/flowpublicid-kdFWQQWTckus/f9e80736-4e48-41e5-871f-9406e35d8bbe-YNNTV3ibxJa0m1gFOLu150QbwJrAl1YWiXbSejxEccXsNwZilOBOfTVzBQy06g6RwxZQTfyipavz42XoPdXrRCiTtyqGzhOnUg8/Screenshot_20260513-235113_Gallery.jpg" TargetMode="External"/><Relationship Id="rId2287" Type="http://schemas.openxmlformats.org/officeDocument/2006/relationships/hyperlink" Target="https://prod-fillout-oregon-s3.s3.us-west-2.amazonaws.com/orgid-431168/flowpublicid-kdFWQQWTckus/8a4ccdee-aa03-4950-ac7a-9e62dafe277b-U43Rct85S5r5v5kADe6BfJrZw7p3SMYQUFYi9YcmGVnBWvLytWmNqnfI1RbLKve8T3IuTU0GXNHECjFokdFEygQwfH2cfTz13Xq/225272.jpg" TargetMode="External"/><Relationship Id="rId366" Type="http://schemas.openxmlformats.org/officeDocument/2006/relationships/hyperlink" Target="https://prod-fillout-oregon-s3.s3.us-west-2.amazonaws.com/orgid-431168/flowpublicid-kdFWQQWTckus/6ea352dc-8c02-4581-8771-a1c1b5491427-Nj7ue4RwonSEjnhi4HANH4i2nmar0bnAC923LeiHVmlUARTp3GTDeINVRjG8cfxEpL7gjBFnZF8yDPuBEWU3m0b4OYnMs7V3S9R/Screenshot_20260513-235226_Gallery.jpg" TargetMode="External"/><Relationship Id="rId2288" Type="http://schemas.openxmlformats.org/officeDocument/2006/relationships/hyperlink" Target="https://prod-fillout-oregon-s3.s3.us-west-2.amazonaws.com/orgid-431168/flowpublicid-kdFWQQWTckus/0d6d907f-2996-42b4-ad56-c6c0d4457040-LyFfqs0LkjsM1TnNr2kHEGP7qQwUYdY7C8NZ04yGuWOhmcoaeoP4g3moQcIa8RdI245zvdzpX3rRq8MLsSRHS1tPOPYfvjrNY9z/225243.jpg" TargetMode="External"/><Relationship Id="rId365" Type="http://schemas.openxmlformats.org/officeDocument/2006/relationships/hyperlink" Target="https://build.fillout.com/editor/kdFWQQWTckus/results?sessionId=90c03ca8-f844-41f9-aba0-5b111272fd13" TargetMode="External"/><Relationship Id="rId2289" Type="http://schemas.openxmlformats.org/officeDocument/2006/relationships/hyperlink" Target="https://prod-fillout-oregon-s3.s3.us-west-2.amazonaws.com/orgid-431168/flowpublicid-kdFWQQWTckus/6bcd73bc-52f5-47b6-a32e-37635babd291-AHpDtDYqk517cfuOPsEufBiIAlxzujelOd4FsAxxjOJF4E4MQOQhsO7gO1SwtPIZCU6eFGyrX4VfOvvOO5uHB1b6Ycbz6ZtaUL8/225241.jpg" TargetMode="External"/><Relationship Id="rId364" Type="http://schemas.openxmlformats.org/officeDocument/2006/relationships/hyperlink" Target="https://prod-fillout-oregon-s3.s3.us-west-2.amazonaws.com/orgid-431168/flowpublicid-kdFWQQWTckus/b2eaad46-1f4f-49c9-af0d-b2ac0f95e0af-BHqw7d7hJYJTpFvCFH6qo1otcdgcXtAJEu47LAaftAR8zkUY3ZGXoPFETrckkptVeDslgUbpaVGwnygSTLkVp9a2u8S0sRBNhuT/02ca86e9-59e7-4d4a-b1c2-bb00c6ea9514.jpg" TargetMode="External"/><Relationship Id="rId95" Type="http://schemas.openxmlformats.org/officeDocument/2006/relationships/hyperlink" Target="https://build.fillout.com/editor/kdFWQQWTckus/results?sessionId=f937cc90-3e66-451a-9817-13994cd7125c" TargetMode="External"/><Relationship Id="rId94" Type="http://schemas.openxmlformats.org/officeDocument/2006/relationships/hyperlink" Target="https://prod-fillout-oregon-s3.s3.us-west-2.amazonaws.com/orgid-431168/flowpublicid-kdFWQQWTckus/ca394ac7-bac1-4137-bd69-b013298e7a72-ZlkSzdgi4LsnrWGLc2B6ZzEqnmW9D5gr9cvSSn5si5uryngPoderlqtryXTtbBgwBQtKXEoHviaVaDJ34a5pUnHH7LY16DPBLz0/216036.jpg" TargetMode="External"/><Relationship Id="rId97" Type="http://schemas.openxmlformats.org/officeDocument/2006/relationships/hyperlink" Target="https://prod-fillout-oregon-s3.s3.us-west-2.amazonaws.com/orgid-431168/flowpublicid-kdFWQQWTckus/deb095aa-c4b7-4a44-a42b-316be99e3cd9-M9nofXitPpSv2bJsT80O5PQAHzVzdGeQOUy3Uj0DIsKGJExcqeFdBJ6FTGqiaMCACkO0dN4Lkvoqdm1CajVa2Ia7FwQp3xmuOcF/Screenshot_20260512-162242_Gallery.jpg" TargetMode="External"/><Relationship Id="rId96" Type="http://schemas.openxmlformats.org/officeDocument/2006/relationships/hyperlink" Target="https://prod-fillout-oregon-s3.s3.us-west-2.amazonaws.com/orgid-431168/flowpublicid-kdFWQQWTckus/f001af41-08c1-4ff4-84b5-cc8037e84f20-jZkOtEafHaxUnoPkaPsB9YHV6CCncfrZ9qV6wgDRjAXZQB1Bi3pTF2SumO1VvbiYyVRqiq07mYum65Ra6LCYS5N9dCD3PafCXcP/Screenshot_20260512-162048_Gallery.jpg" TargetMode="External"/><Relationship Id="rId99" Type="http://schemas.openxmlformats.org/officeDocument/2006/relationships/hyperlink" Target="https://prod-fillout-oregon-s3.s3.us-west-2.amazonaws.com/orgid-431168/flowpublicid-kdFWQQWTckus/ccdce5d8-7e3e-4a27-b99b-349ba49bfd2b-DLQs5VDD44ODGSww6T6WJTDB2jjyHQLnjHK3FjqQRClopBGefLHFmabKpcoYjKKGJp1g55HPm9Dkx0RBDiB7PqT4zu4o55ay600/Screenshot_20260512-162108_Gallery.jpg" TargetMode="External"/><Relationship Id="rId98" Type="http://schemas.openxmlformats.org/officeDocument/2006/relationships/hyperlink" Target="https://prod-fillout-oregon-s3.s3.us-west-2.amazonaws.com/orgid-431168/flowpublicid-kdFWQQWTckus/fd050e8d-3f6d-44cb-a0fe-d8d30393d116-7ujYvqD421GRY9rr0BsxGd4vNvTehenEqfQEeS4YtP04dZybrLtpFQAwpzqNPIu5HQbPD9BtfDfWiKDM1FMRKBQNhnOXSL1N2Cs/Screenshot_20260512-162056_Gallery.jpg" TargetMode="External"/><Relationship Id="rId91" Type="http://schemas.openxmlformats.org/officeDocument/2006/relationships/hyperlink" Target="https://prod-fillout-oregon-s3.s3.us-west-2.amazonaws.com/orgid-431168/flowpublicid-kdFWQQWTckus/f22e98b3-3682-4b08-84aa-d65298ba8fb2-WJkLvMOtttUGWaAN1YX5ARDWcEocRL20zht4S3mQQfSwU4dpCrFEGFI3Mf6Zghlmgs7wpFPfG4A5nnojgEDnZ4aQuKEtoMiA6DA/IMG-20260512-WA0095.jpg" TargetMode="External"/><Relationship Id="rId90" Type="http://schemas.openxmlformats.org/officeDocument/2006/relationships/hyperlink" Target="https://build.fillout.com/editor/kdFWQQWTckus/results?sessionId=663bbf3c-7373-4a66-9b52-55c49eaec746" TargetMode="External"/><Relationship Id="rId93" Type="http://schemas.openxmlformats.org/officeDocument/2006/relationships/hyperlink" Target="https://prod-fillout-oregon-s3.s3.us-west-2.amazonaws.com/orgid-431168/flowpublicid-kdFWQQWTckus/53e96ebe-1a04-48c0-91df-8aa69c9ff1c7-4uxsHPgB7RV5t8TmmUE996Z13NZ13pXNzkbND6M3vJJeRBoiuDG2N1pqtWNlN1OmukAGvRsTwBdzNrHlx8QiEeMVeo95OUcvh9J/216035.jpg" TargetMode="External"/><Relationship Id="rId92" Type="http://schemas.openxmlformats.org/officeDocument/2006/relationships/hyperlink" Target="https://prod-fillout-oregon-s3.s3.us-west-2.amazonaws.com/orgid-431168/flowpublicid-kdFWQQWTckus/20da39e8-ceb1-4edb-83c9-eaded3e59d16-Qqu3871shv2Fwf93gyOcnhnKxqif90SbMAQSDgS7teMu2F3bBnICn6KciFZxjaxSDeY3pVin0Nycm8YJzS6iExVGvxDUcZUGRA5/216034.jpg" TargetMode="External"/><Relationship Id="rId359" Type="http://schemas.openxmlformats.org/officeDocument/2006/relationships/hyperlink" Target="https://prod-fillout-oregon-s3.s3.us-west-2.amazonaws.com/orgid-431168/flowpublicid-kdFWQQWTckus/795b143d-5615-414f-89c3-f636ff792cb1-ZXQljrsi55QzhQYjpwzQKYj94TZnK18KbUbo3Dh9u2kEvU7oyEzlBWArVckwGzni1XSVJAuBoliIpKcGnv0FMf1BLKy65lyoHu4/1000002263.jpg" TargetMode="External"/><Relationship Id="rId358" Type="http://schemas.openxmlformats.org/officeDocument/2006/relationships/hyperlink" Target="https://prod-fillout-oregon-s3.s3.us-west-2.amazonaws.com/orgid-431168/flowpublicid-kdFWQQWTckus/cf932080-95c8-4c9e-a9d8-06ceaa97941d-4GYER6k4UAktGE4oC6qjwwE8rhiJssX5qen0O8tC7VWyFI22TSbqySuLD8upNHpGKEzPhW3Qwkb0NvWawpAA3AHcsIj20rMTXNB/1000002256.jpg" TargetMode="External"/><Relationship Id="rId357" Type="http://schemas.openxmlformats.org/officeDocument/2006/relationships/hyperlink" Target="https://prod-fillout-oregon-s3.s3.us-west-2.amazonaws.com/orgid-431168/flowpublicid-kdFWQQWTckus/ee906b8f-ca54-4eac-8ddf-4fb861bd14d7-01fymmsE9QV8cuNj8ewU6hlX6WgHCoUxxVwvrUN9MbdjjNnInwVzUhzxHPIO9wMRqLmI4HOjP79amIVA9obDayr8UoAzy13iJjz/1000002258.jpg" TargetMode="External"/><Relationship Id="rId2270" Type="http://schemas.openxmlformats.org/officeDocument/2006/relationships/hyperlink" Target="https://build.fillout.com/editor/kdFWQQWTckus/results?sessionId=bf0a503c-fa1a-401e-bd5d-d4af3c05050a" TargetMode="External"/><Relationship Id="rId2271" Type="http://schemas.openxmlformats.org/officeDocument/2006/relationships/hyperlink" Target="https://prod-fillout-oregon-s3.s3.us-west-2.amazonaws.com/orgid-431168/flowpublicid-kdFWQQWTckus/3938a39c-b9f2-4068-aa9b-f4ec152b601c-zT4Lm77CfHyAX97yDMBZzXlPXEtXHmak56YZtM5XsJtNbHIzAPJpFTj6QZlpnbGPDCBY7Qurut63piFLqZUbSiYTOGGS8bYaElH/WA_1779702533881.jpg" TargetMode="External"/><Relationship Id="rId352" Type="http://schemas.openxmlformats.org/officeDocument/2006/relationships/hyperlink" Target="https://prod-fillout-oregon-s3.s3.us-west-2.amazonaws.com/orgid-431168/flowpublicid-kdFWQQWTckus/643661b1-93e4-4b0d-9ceb-1349c2e8f828-oNxQ72tv3MYXVbSlbmmEnLbZ3CB0D5h9u7bFx2VPqt2cmVUPYHD3H3R2FUCjnuZyBfwZjO85oXqaGRqxOEnOqbBWyyIr8dD4KwI/5f8dc58c-6fe4-4513-9d34-8f43d2bdfb64.jpg" TargetMode="External"/><Relationship Id="rId2272" Type="http://schemas.openxmlformats.org/officeDocument/2006/relationships/hyperlink" Target="https://prod-fillout-oregon-s3.s3.us-west-2.amazonaws.com/orgid-431168/flowpublicid-kdFWQQWTckus/ef20b612-b04d-4f34-9c41-ccb8c2f70cf7-C0CO7DiLs20G4pid7O4hSiPx7zTcfQzHl9XtjWZd867Wjyivn4uVbbVPrgwbEIB1nBuNJFzL1VTtx1z4UWPhgHhB4PW7ngvQKR7/WA_1779702412539.jpg" TargetMode="External"/><Relationship Id="rId351" Type="http://schemas.openxmlformats.org/officeDocument/2006/relationships/hyperlink" Target="https://prod-fillout-oregon-s3.s3.us-west-2.amazonaws.com/orgid-431168/flowpublicid-kdFWQQWTckus/f88f954e-23da-4fe5-a763-95d56b027532-rvKxGkrtO7i7nY4syVLGTMLBauAttEzqZHFmtNCUGbeaEZpMwwfljlHWDe3Jts7RlpZLYTbNgX57kfeu9puYV6suPtHgFcDM0Wa/8aa4b790-c380-4bca-a090-60889f875d9d.jpg" TargetMode="External"/><Relationship Id="rId2273" Type="http://schemas.openxmlformats.org/officeDocument/2006/relationships/hyperlink" Target="https://prod-fillout-oregon-s3.s3.us-west-2.amazonaws.com/orgid-431168/flowpublicid-kdFWQQWTckus/9318bcb2-7fd9-427e-a531-b9029cb57c20-EDPf6X4pAxr4ZTQ9d68kc0BxNHc3vYM7Lo8b9FuOjnwZ0yLg1kNUqYaw8ENdqqZ0tTwxiPlcf85bFI9r0uB99y5vyqtCH8616dC/WA_1779702422035.jpg" TargetMode="External"/><Relationship Id="rId350" Type="http://schemas.openxmlformats.org/officeDocument/2006/relationships/hyperlink" Target="https://build.fillout.com/editor/kdFWQQWTckus/results?sessionId=cf750020-5f76-4f20-b72b-08768af32fde" TargetMode="External"/><Relationship Id="rId2274" Type="http://schemas.openxmlformats.org/officeDocument/2006/relationships/hyperlink" Target="https://prod-fillout-oregon-s3.s3.us-west-2.amazonaws.com/orgid-431168/flowpublicid-kdFWQQWTckus/366e4762-5949-4ab9-a4ef-234d83e156b0-6FH1JnubPzJhkKCnQ4W79MKMXzbfUgXNVRdrNKq8Wu3EWooQxitui2kWYJhOd9B41Uw3sEpCZ41dHzD7hHpuDxgdS9RZdlNLZ7G/WA_1779702469837.jpg" TargetMode="External"/><Relationship Id="rId2275" Type="http://schemas.openxmlformats.org/officeDocument/2006/relationships/hyperlink" Target="https://build.fillout.com/editor/kdFWQQWTckus/results?sessionId=18dea7ed-be18-41ff-b7d0-feb714af33cd" TargetMode="External"/><Relationship Id="rId356" Type="http://schemas.openxmlformats.org/officeDocument/2006/relationships/hyperlink" Target="https://prod-fillout-oregon-s3.s3.us-west-2.amazonaws.com/orgid-431168/flowpublicid-kdFWQQWTckus/baaffee5-026d-4a16-add9-50c6aeed7fcd-s1WYEIGWwb9hk1e36JQ5WQh30xMDlWp5c0N2NKtidLrfJTenfHxLIttiauCjGy6NEFMkwdMDAh2ohQzZOkOv876IYM8kA78bruK/WA_1778727588013.jpg" TargetMode="External"/><Relationship Id="rId2276" Type="http://schemas.openxmlformats.org/officeDocument/2006/relationships/hyperlink" Target="https://prod-fillout-oregon-s3.s3.us-west-2.amazonaws.com/orgid-431168/flowpublicid-kdFWQQWTckus/8dbee480-ba23-45d3-9c76-788ef8be4257-ZvMfMDvRwuBt6GmJn1VCKsTPe8bAq9eoaROHAi3ZQw1GSe7A21Hsa3KmDREyo5Bk7IpZtfh9AX2B2qy30GXxpZ8eMtp7dFr9r6Z/IMG-20260525-WA0033.jpg" TargetMode="External"/><Relationship Id="rId355" Type="http://schemas.openxmlformats.org/officeDocument/2006/relationships/hyperlink" Target="https://build.fillout.com/editor/kdFWQQWTckus/results?sessionId=d3a1ede0-af14-440f-b26c-5e7f4eb62cd0" TargetMode="External"/><Relationship Id="rId2277" Type="http://schemas.openxmlformats.org/officeDocument/2006/relationships/hyperlink" Target="https://prod-fillout-oregon-s3.s3.us-west-2.amazonaws.com/orgid-431168/flowpublicid-kdFWQQWTckus/587e3698-2f19-49a7-a606-18844cace6d1-CYqbVgKYUfdvaZPikdW0Wum5utL3Fml6v0XdVxoNxxl51MImUr695ipUY5y8yRE9fOR83uE0zFTq4xQN4qXi0VRRzxFbHHYoaqM/IMG-20260522-WA0004.jpg" TargetMode="External"/><Relationship Id="rId354" Type="http://schemas.openxmlformats.org/officeDocument/2006/relationships/hyperlink" Target="https://prod-fillout-oregon-s3.s3.us-west-2.amazonaws.com/orgid-431168/flowpublicid-kdFWQQWTckus/1f5aa752-5a7a-4ba3-8561-f397146da77d-7rtEZLorEsqQ5KkzKnCgmyP97f6Xz9zbsBZMNyYiDlMoJfBac9kZg9vbAX4IGjlFDPupPF3b8ph8OWB45ZWP93bK7fuluBCWw79/631df1d7-4066-4830-bc70-ea52d2bed2e9.jpg" TargetMode="External"/><Relationship Id="rId2278" Type="http://schemas.openxmlformats.org/officeDocument/2006/relationships/hyperlink" Target="https://prod-fillout-oregon-s3.s3.us-west-2.amazonaws.com/orgid-431168/flowpublicid-kdFWQQWTckus/301be6b3-5cc9-41b9-97c3-1306542ff9b9-VJxusaJPvT4BHe6JOuIm13U0VprzEHJLNr2h24kGHKLqmhPYqlk0ehEEwuNOTJO9QSkdemT2D5IGRyysEAwFHenLjKrklegxc3V/IMG-20260522-WA0005.jpg" TargetMode="External"/><Relationship Id="rId353" Type="http://schemas.openxmlformats.org/officeDocument/2006/relationships/hyperlink" Target="https://prod-fillout-oregon-s3.s3.us-west-2.amazonaws.com/orgid-431168/flowpublicid-kdFWQQWTckus/0c3e5c2c-65ad-4faf-ac24-39b5f219a9fb-27lDyKhCTW74YQ1l1MjhwdoTzMjVZJ1oo0Jut43SKXKUYkkgjiUI0FLUJ2VznmlPzWUlGM8yfw2XeYT7UUWbYNCcx5AJHXs85Ms/786adfa1-32eb-483a-8204-dcc7614e3766.jpg" TargetMode="External"/><Relationship Id="rId2279" Type="http://schemas.openxmlformats.org/officeDocument/2006/relationships/hyperlink" Target="https://prod-fillout-oregon-s3.s3.us-west-2.amazonaws.com/orgid-431168/flowpublicid-kdFWQQWTckus/69d1d440-da60-4553-846a-52e67f447a68-Mcaa8INBF5wfcxFs4T7EqNt19eSKt9Ct2Gky24XkPDodRGO7zLP4C3fPEwyEwfc9vWIZxJTkHJXY0Z1SAcZMU9GtPmNFi221E1t/IMG-20260522-WA0006.jpg" TargetMode="External"/><Relationship Id="rId2225" Type="http://schemas.openxmlformats.org/officeDocument/2006/relationships/hyperlink" Target="https://build.fillout.com/editor/kdFWQQWTckus/results?sessionId=580f79cd-7e04-461e-8157-46cb0738dec4" TargetMode="External"/><Relationship Id="rId2226" Type="http://schemas.openxmlformats.org/officeDocument/2006/relationships/hyperlink" Target="https://prod-fillout-oregon-s3.s3.us-west-2.amazonaws.com/orgid-431168/flowpublicid-kdFWQQWTckus/0d44a719-ef51-47a1-b4b6-08fc7fae4ac4-IW0oDPGO26XjwP5EMi5s7eKyooOYd2hkEqjMTXicTxjGNtU8up7TYYExL5tOgelKy9SV6Aq7T38ZjMgIJeWBHscJDaek79fjQig/IMG-20260525-WA0019.jpg" TargetMode="External"/><Relationship Id="rId2227" Type="http://schemas.openxmlformats.org/officeDocument/2006/relationships/hyperlink" Target="https://prod-fillout-oregon-s3.s3.us-west-2.amazonaws.com/orgid-431168/flowpublicid-kdFWQQWTckus/b4e012c9-8c2d-4f52-aa73-a6919184528a-QA2PJLGJ4o4wQtZzdBZ3JIl1UGqbPmfcw2v4UeeoJOfB56keKiWDw58AoddREImFNEDyX494zPzQNVLezSKyVF8NKsDnzRD5TuF/IMG-20260525-WA0018.jpg" TargetMode="External"/><Relationship Id="rId2228" Type="http://schemas.openxmlformats.org/officeDocument/2006/relationships/hyperlink" Target="https://prod-fillout-oregon-s3.s3.us-west-2.amazonaws.com/orgid-431168/flowpublicid-kdFWQQWTckus/1808c48a-6e51-440b-b714-7954efdf67f4-OKvBAgSPPObmdA7MiQ6AvDlsT5DO4fvesTm3YY1lABqFJTUilxlaAUDAtEWfNKMBi2UdXm4m6OppGjsJoS9XWWAd18u2E7YB3ut/IMG-20260525-WA0016.jpg" TargetMode="External"/><Relationship Id="rId2229" Type="http://schemas.openxmlformats.org/officeDocument/2006/relationships/hyperlink" Target="https://prod-fillout-oregon-s3.s3.us-west-2.amazonaws.com/orgid-431168/flowpublicid-kdFWQQWTckus/0f1c8101-92a9-4c7e-a698-d534b38e0129-9xsKUnq9zzLomCmxMplOXmjF1SuCx8k1m81ub5r9YIk2IVAaKCAhmhb1Dz41SLYYzZPNX5GvTCCZ7wsp1DXGHrJKudUEQvjyQbP/IMG-20260525-WA0017.jpg" TargetMode="External"/><Relationship Id="rId305" Type="http://schemas.openxmlformats.org/officeDocument/2006/relationships/hyperlink" Target="https://build.fillout.com/editor/kdFWQQWTckus/results?sessionId=b23433a3-2225-4353-a56b-d0ec063e5ffa" TargetMode="External"/><Relationship Id="rId304" Type="http://schemas.openxmlformats.org/officeDocument/2006/relationships/hyperlink" Target="https://prod-fillout-oregon-s3.s3.us-west-2.amazonaws.com/orgid-431168/flowpublicid-kdFWQQWTckus/740aee42-96b4-4d04-96c0-36d56c1c8630-lzx2UywQEOl7g4KhxF24bpGSH49OJUWEkAUyw5MWKXktc5a4hZnpQPjpCEDElpfl99fCHyDnf4BydjRfgb4nWiV2epDfvdRSDGd/1001031347.jpg" TargetMode="External"/><Relationship Id="rId303" Type="http://schemas.openxmlformats.org/officeDocument/2006/relationships/hyperlink" Target="https://prod-fillout-oregon-s3.s3.us-west-2.amazonaws.com/orgid-431168/flowpublicid-kdFWQQWTckus/b6f4b8be-0d4d-4d05-8e04-afd235415a02-MSO2vfjiyfSDD2mRqiNb5IhJGe3DgQnF4CfioINUSamnj4ObAz95cduSsnicAQ1S7tlafpHldy4zBa8iFWDqFmqcuy7f7huno2V/1001031327.jpg" TargetMode="External"/><Relationship Id="rId302" Type="http://schemas.openxmlformats.org/officeDocument/2006/relationships/hyperlink" Target="https://prod-fillout-oregon-s3.s3.us-west-2.amazonaws.com/orgid-431168/flowpublicid-kdFWQQWTckus/7c991f45-3ef7-4aea-83e4-39d648c08618-yDqWNHtHuUvkwrhbrwDX4h5KmDD5DBP2BoR9VoDOKBmQHl6Dbac4ljmqdy6W8CVSMtr2xiAJsYtucYlLnbyCge0yqXc0TmvonKt/1001032158.jpg" TargetMode="External"/><Relationship Id="rId309" Type="http://schemas.openxmlformats.org/officeDocument/2006/relationships/hyperlink" Target="https://prod-fillout-oregon-s3.s3.us-west-2.amazonaws.com/orgid-431168/flowpublicid-kdFWQQWTckus/3669a15a-f20f-4f30-b15a-b9f36599bd12-PqcRPgRG2oSYvjah8cw1FI6MlKytkfxP6jRfwYtXDcIZAAXK6bLZ158pGGymA02PmczjHcKtiuWZWtOYqnhaCLIHBCjg7NKscyb/216847.jpg" TargetMode="External"/><Relationship Id="rId308" Type="http://schemas.openxmlformats.org/officeDocument/2006/relationships/hyperlink" Target="https://prod-fillout-oregon-s3.s3.us-west-2.amazonaws.com/orgid-431168/flowpublicid-kdFWQQWTckus/36965509-daf9-468a-a903-b6f43d8dc1dc-XO9LxWcijw355PdV6ouUHiF7R4GLsxYWjGQY84dCXl7razDY6W02mDVb6Q9Pkjg9XmDHlILmPRq7H0pHfpTMsYC4b1yBwEYjSq1/216844.jpg" TargetMode="External"/><Relationship Id="rId307" Type="http://schemas.openxmlformats.org/officeDocument/2006/relationships/hyperlink" Target="https://prod-fillout-oregon-s3.s3.us-west-2.amazonaws.com/orgid-431168/flowpublicid-kdFWQQWTckus/8c1b7062-05a7-47da-b326-c0ed0878fb2e-Z41QssGXPEOKgrBW2VsJ4y6sfFdNqGDY1jq1I1NUMpg5IHhKcQGWJVnHqjpYSx7fWYc84m0FA7QpcHM85wlDcqUsQv3dMWZpSvy/215560.jpg" TargetMode="External"/><Relationship Id="rId306" Type="http://schemas.openxmlformats.org/officeDocument/2006/relationships/hyperlink" Target="https://prod-fillout-oregon-s3.s3.us-west-2.amazonaws.com/orgid-431168/flowpublicid-kdFWQQWTckus/7b8dbc39-54f5-4158-a8ea-e8c2b018f46a-a58rqnEHrIxMMR8zF309TQrcYwxuPbzffLhE1XNTfu0d9I2fzyft7xoiGUlsGsrzykNwDlRHc3Npl4bb2oDOtWxN80WXX1PmbaC/KK-Riyanto.jpg" TargetMode="External"/><Relationship Id="rId2220" Type="http://schemas.openxmlformats.org/officeDocument/2006/relationships/hyperlink" Target="https://build.fillout.com/editor/kdFWQQWTckus/results?sessionId=e504409b-54f8-43ee-be1a-3df50e9ddea3" TargetMode="External"/><Relationship Id="rId301" Type="http://schemas.openxmlformats.org/officeDocument/2006/relationships/hyperlink" Target="https://prod-fillout-oregon-s3.s3.us-west-2.amazonaws.com/orgid-431168/flowpublicid-kdFWQQWTckus/bc95e324-5dba-4063-a34c-495e4cea93b5-mJSyXJQefhXFkZ4NEDjZrrhekkgSBGBWHwxxzt6cEGysdmbyGPQjx3hVoy8XGBfDRs7ySD1kEXlZWi0o0vzYRdxDpRMzAly8oD9/Screenshot_20260513_095750_WPS-Office.jpg" TargetMode="External"/><Relationship Id="rId2221" Type="http://schemas.openxmlformats.org/officeDocument/2006/relationships/hyperlink" Target="https://prod-fillout-oregon-s3.s3.us-west-2.amazonaws.com/orgid-431168/flowpublicid-kdFWQQWTckus/bdf9ce75-8351-4673-b865-483c07b827fd-SZHwzYiBOkUwHtv6XFGenqgMlMRwQKTfjw0eXNrcpoDtUhLXSPdBtVYuyLeJhTgtBJAulq9mQEOL6I4m0ddMXb1ILwEQS9OnXMR/Screenshot_20260525_123603_CamScanner.jpg" TargetMode="External"/><Relationship Id="rId300" Type="http://schemas.openxmlformats.org/officeDocument/2006/relationships/hyperlink" Target="https://build.fillout.com/editor/kdFWQQWTckus/results?sessionId=6214690e-7222-4797-a31a-c3f6b4fc950a" TargetMode="External"/><Relationship Id="rId2222" Type="http://schemas.openxmlformats.org/officeDocument/2006/relationships/hyperlink" Target="https://prod-fillout-oregon-s3.s3.us-west-2.amazonaws.com/orgid-431168/flowpublicid-kdFWQQWTckus/9147a96e-8dd6-4c00-a1aa-99a53fb35669-7sCCMHSGF2HUgD12N0afJ9JgHLvFAeESmQjBqENiaP7SZbkFvtMWHH7Mih49riT1hCpALpG44vUUQAqDr8mpJQO9QtKivAiMtXa/1001046903.jpg" TargetMode="External"/><Relationship Id="rId2223" Type="http://schemas.openxmlformats.org/officeDocument/2006/relationships/hyperlink" Target="https://prod-fillout-oregon-s3.s3.us-west-2.amazonaws.com/orgid-431168/flowpublicid-kdFWQQWTckus/397a9d16-6013-4bcb-80ba-49b523380ef2-HckXuGyncFvH0FL4SLCUwhrD9wCO2WERgbbHiMs6KliOLGxoKg6J1B0tIZLDdXCdym0l8YiCEq4XR5cXAC7d5y57ynLweKAGMGs/1001046904.jpg" TargetMode="External"/><Relationship Id="rId2224" Type="http://schemas.openxmlformats.org/officeDocument/2006/relationships/hyperlink" Target="https://prod-fillout-oregon-s3.s3.us-west-2.amazonaws.com/orgid-431168/flowpublicid-kdFWQQWTckus/62c2a003-27e1-413f-8ba7-f0e355e41411-HLBqTDhsq0UrJMLbtoqeunrribtrkTDfoxbydThR50xQPJWMLpKgBX5NGKtYtJ8JjvZexKZsCvyWr690HTnE3ACe4M7gWa3spZZ/1001046905.jpg" TargetMode="External"/><Relationship Id="rId2214" Type="http://schemas.openxmlformats.org/officeDocument/2006/relationships/hyperlink" Target="https://prod-fillout-oregon-s3.s3.us-west-2.amazonaws.com/orgid-431168/flowpublicid-kdFWQQWTckus/52d2c2b2-4661-4f5c-a41f-1d52918c66f7-fhP82KGSadghELS9VfJ6fQo1oI8CDfOF4CyRXlOBBF5UTKUJI1WzoRlcrsipXLiX5OhjKWSvInSECknxvWZU0fVKkS52gEhtLhF/IMG-20260525-WA0009.jpg" TargetMode="External"/><Relationship Id="rId2215" Type="http://schemas.openxmlformats.org/officeDocument/2006/relationships/hyperlink" Target="https://build.fillout.com/editor/kdFWQQWTckus/results?sessionId=dbf8b45e-4820-4252-a0e6-c42cbdc3bbcc" TargetMode="External"/><Relationship Id="rId2216" Type="http://schemas.openxmlformats.org/officeDocument/2006/relationships/hyperlink" Target="https://prod-fillout-oregon-s3.s3.us-west-2.amazonaws.com/orgid-431168/flowpublicid-kdFWQQWTckus/4850d26b-86a3-4bf2-803f-fa076b8d4b6c-VhwlGRTe5OHgF6pYCmklioG6JQpEnX8RqK9fAAOSd5YLL9PEsQhZQJrmYUeRoZCB5cfauPo8Cbl9PyGvF1YUBkejm8QfKQNJzpM/IMG-20260525-WA0012.jpg" TargetMode="External"/><Relationship Id="rId2217" Type="http://schemas.openxmlformats.org/officeDocument/2006/relationships/hyperlink" Target="https://prod-fillout-oregon-s3.s3.us-west-2.amazonaws.com/orgid-431168/flowpublicid-kdFWQQWTckus/d1b8a704-47ca-4592-b97c-a587c9e6dd98-E2mzhoGESvl8l2Tx6oaOIl4DbsQma6xEHtZGzqIVPx0SaEcDS25LOQ2ya3HhQiOgkjVTt1kLgTX40rVDuYET8DFCqgfDzWQ4ebD/IMG-20260525-WA0013.jpg" TargetMode="External"/><Relationship Id="rId2218" Type="http://schemas.openxmlformats.org/officeDocument/2006/relationships/hyperlink" Target="https://prod-fillout-oregon-s3.s3.us-west-2.amazonaws.com/orgid-431168/flowpublicid-kdFWQQWTckus/77e54ea9-535d-4e0b-bf2b-bf2dddeb2a22-dAwhCaZDA9InDo6xUlYdhE3PwJXMDcDPctCx2ktGreDYclRdcGQisfV13NWJU4rLhaXiQl9oHPIEmGIxvIcDaDmeNLlJICF8JSv/IMG-20260525-WA0014.jpg" TargetMode="External"/><Relationship Id="rId2219" Type="http://schemas.openxmlformats.org/officeDocument/2006/relationships/hyperlink" Target="https://prod-fillout-oregon-s3.s3.us-west-2.amazonaws.com/orgid-431168/flowpublicid-kdFWQQWTckus/2f03d07c-5704-4b59-bfd1-6f6ec4db07a6-pVraXsFJ9h2DKaXsyOY5UjzhOos8gcdVHa4XADjBcLT8OsLQC3nwRxGMOI8IHqR4N9GSC6NgS6UTbYkV0bWTb8MHKbryuEgRtXc/IMG-20260525-WA0015.jpg" TargetMode="External"/><Relationship Id="rId2210" Type="http://schemas.openxmlformats.org/officeDocument/2006/relationships/hyperlink" Target="https://build.fillout.com/editor/kdFWQQWTckus/results?sessionId=0fed74c8-1189-48d0-b947-742768178518" TargetMode="External"/><Relationship Id="rId2211" Type="http://schemas.openxmlformats.org/officeDocument/2006/relationships/hyperlink" Target="https://prod-fillout-oregon-s3.s3.us-west-2.amazonaws.com/orgid-431168/flowpublicid-kdFWQQWTckus/642c8cfe-124b-4aa8-91db-6ce8d10f3697-coyykrahaCbtQQFsWItkMX5e21FT6Mnxa0CcL5xe61Hs7QiMdFtqvJdUFeIWnM07NSPGboHVTZBKEiGTCfAQdRtVe0PfpS4dbom/IMG-20260525-WA0008.jpg" TargetMode="External"/><Relationship Id="rId2212" Type="http://schemas.openxmlformats.org/officeDocument/2006/relationships/hyperlink" Target="https://prod-fillout-oregon-s3.s3.us-west-2.amazonaws.com/orgid-431168/flowpublicid-kdFWQQWTckus/e3465dd1-8a3e-46d6-94c0-ebe6ef5ece74-HGPYMl4civ9xZRtR2KNZVYQww2NrYFZGxH82aWkoYAUkFsxotZUG9DS8FAtloGHmGbm1MiFhAggTsVHDI2GLvI2JquoD1YMGDA8/IMG-20260525-WA0011.jpg" TargetMode="External"/><Relationship Id="rId2213" Type="http://schemas.openxmlformats.org/officeDocument/2006/relationships/hyperlink" Target="https://prod-fillout-oregon-s3.s3.us-west-2.amazonaws.com/orgid-431168/flowpublicid-kdFWQQWTckus/74c470b5-62ea-42ce-a622-66c20252c8d4-8vjIp2oJZwVRYyD6OHEbKCFgU68gaoxDoBeXymMLz1mO4Xqwof8z1efBb0fY9qR3I1m8iGt0qwL3hf1hUpgTmcxGi9Qt5aOL4Do/IMG-20260525-WA0010.jpg" TargetMode="External"/><Relationship Id="rId2247" Type="http://schemas.openxmlformats.org/officeDocument/2006/relationships/hyperlink" Target="https://prod-fillout-oregon-s3.s3.us-west-2.amazonaws.com/orgid-431168/flowpublicid-kdFWQQWTckus/796ebde6-9332-4bbc-9168-62d67cf23a2b-zdFM95TXGmH0FHO7kwnJ6pZ5aRK2hreQFLf1gRpqi0XOVJoUAXni1mInHD6cveQWlwJ70P7VTEpfjUdvN4k2lAzzf9pCzCNjr9E/1000438437.jpg" TargetMode="External"/><Relationship Id="rId2248" Type="http://schemas.openxmlformats.org/officeDocument/2006/relationships/hyperlink" Target="https://prod-fillout-oregon-s3.s3.us-west-2.amazonaws.com/orgid-431168/flowpublicid-kdFWQQWTckus/4394f22c-f34f-4d94-a357-e115722bac4e-JuAeRxgy6iDZYFLVp2ESofirn6PdrHHzm4OtmYBnjCqPj5FDekmqnUvbuttsWwph7cnyWzMkqQnZuUR4PR9Podpc9aRd1kNjDCT/1000439753.jpg" TargetMode="External"/><Relationship Id="rId2249" Type="http://schemas.openxmlformats.org/officeDocument/2006/relationships/hyperlink" Target="https://prod-fillout-oregon-s3.s3.us-west-2.amazonaws.com/orgid-431168/flowpublicid-kdFWQQWTckus/90cdc341-b6c5-4f51-b1b6-6e47ddac7a76-7CpuHvfPKl0wrt9wefzm6BCnofXXLmeUfrTns5MWYB3sXTLdwAgPrRBfqGfDxw0GA8IJexXHVLcjOwVHm7mSRGQiJlPrfsHNJc8/1000439761.jpg" TargetMode="External"/><Relationship Id="rId327" Type="http://schemas.openxmlformats.org/officeDocument/2006/relationships/hyperlink" Target="https://prod-fillout-oregon-s3.s3.us-west-2.amazonaws.com/orgid-431168/flowpublicid-kdFWQQWTckus/0f5dd8b4-6d79-471d-827d-6cd4b8844117-YNQZs30gFsnsuFufouStLOQ82kiNRq7eF31WdwLHuy7Q2ZHGhF9D6n43jKexrwnnE0t6iv058LrWVbZqNfNwFjvee7jjnRnaiLW/b2815775-219c-4741-b14c-e57d9d58b505.jpg" TargetMode="External"/><Relationship Id="rId326" Type="http://schemas.openxmlformats.org/officeDocument/2006/relationships/hyperlink" Target="https://prod-fillout-oregon-s3.s3.us-west-2.amazonaws.com/orgid-431168/flowpublicid-kdFWQQWTckus/8d45b03a-6822-4a7a-afde-f778dae87487-GTNdq2Y3NWtmUdkZFDeSX3vrIl3F94Atd8wjdhqw4CSj4GmoWZnYmoBjWTkk24Sa0a8lvxNrLm6rf1WmxEEoL3k7k31BlMOyUPx/35163bda-9c6c-4d49-a04f-3b22c93024d2.jpg" TargetMode="External"/><Relationship Id="rId325" Type="http://schemas.openxmlformats.org/officeDocument/2006/relationships/hyperlink" Target="https://build.fillout.com/editor/kdFWQQWTckus/results?sessionId=b89f62bd-f7d4-43e4-af22-1bae00bfa2ec" TargetMode="External"/><Relationship Id="rId324" Type="http://schemas.openxmlformats.org/officeDocument/2006/relationships/hyperlink" Target="https://prod-fillout-oregon-s3.s3.us-west-2.amazonaws.com/orgid-431168/flowpublicid-kdFWQQWTckus/9c0caf0e-5be4-4a7e-98a0-ba14d358e82e-pZBpxoN45uPkpQYuLBs2NyGJ2wjbOcgmLc3JUKLNm5ugeaTvImtpdsfGgZOKPTQNMLaVH9VGp90XKpsrgNwR9LPv76PiJGLzIxt/Screenshot_20260513-212924_Gallery.jpg" TargetMode="External"/><Relationship Id="rId329" Type="http://schemas.openxmlformats.org/officeDocument/2006/relationships/hyperlink" Target="https://prod-fillout-oregon-s3.s3.us-west-2.amazonaws.com/orgid-431168/flowpublicid-kdFWQQWTckus/2e0328c2-d177-4b81-b920-87d1512d55d0-cuB9bk0km1OJI5TIg8JSHKd6i73aEEaD0bHX5tT8PpSYklqX7cIV3Vc9Ckav2SRD1M6SyZMKXQJYDpxlVlzC4b4VVZrPv1t4xfK/3f80b9fc-846e-4b78-8a35-ebae909a4c11.jpg" TargetMode="External"/><Relationship Id="rId328" Type="http://schemas.openxmlformats.org/officeDocument/2006/relationships/hyperlink" Target="https://prod-fillout-oregon-s3.s3.us-west-2.amazonaws.com/orgid-431168/flowpublicid-kdFWQQWTckus/ce1aafce-2462-4fb2-912a-39df12f164f1-t2mGIeAn6OWtigqRRk6bZpLzFxKkaorhO8jSLc1MhyI8WSSIRxbQunUADmSKN8lALx2STDats2edQojb6czxYYpxyTBZu2tBzay/82ff0da4-6e1d-4f57-8690-b21257a2b66c.jpg" TargetMode="External"/><Relationship Id="rId2240" Type="http://schemas.openxmlformats.org/officeDocument/2006/relationships/hyperlink" Target="https://build.fillout.com/editor/kdFWQQWTckus/results?sessionId=89083027-bfbd-4595-b75e-71a8ceb757cc" TargetMode="External"/><Relationship Id="rId2241" Type="http://schemas.openxmlformats.org/officeDocument/2006/relationships/hyperlink" Target="https://prod-fillout-oregon-s3.s3.us-west-2.amazonaws.com/orgid-431168/flowpublicid-kdFWQQWTckus/57f91ff4-e110-41c3-891a-c6d689d88599-aFF8nhuTwI0E5QRXDa0HIQcssEoBmcXOZlbCES9NZ60qiCwrTeO5EEN3R1rsJcTzXP0bzgyR1VMNivoFEMEFDc9vubAv9emBlpK/IMG-20260525-WA0025.jpg" TargetMode="External"/><Relationship Id="rId2242" Type="http://schemas.openxmlformats.org/officeDocument/2006/relationships/hyperlink" Target="https://prod-fillout-oregon-s3.s3.us-west-2.amazonaws.com/orgid-431168/flowpublicid-kdFWQQWTckus/45ca944d-8f71-4d78-aeff-ac9e78fec2f4-HVRrdCXJQ9Tv1t4zxfSy2Qb7esmLa5G9PDBO9kcUxb2XrTiKKCJliFsv46eZYP5mTkSZLshbnQ59YKFuke8AX0WgKdPkgC1GHpP/IMG-20260517-WA0001.jpg" TargetMode="External"/><Relationship Id="rId323" Type="http://schemas.openxmlformats.org/officeDocument/2006/relationships/hyperlink" Target="https://prod-fillout-oregon-s3.s3.us-west-2.amazonaws.com/orgid-431168/flowpublicid-kdFWQQWTckus/fcf5194f-86d0-437b-a7fa-033913c3904e-mPBzFR0YfBr4udV8J1PCDafRTn0pZmsdynS852GPOrIEI3QmOd0cV2IFhlFODjfGgN6yXsTKbZXtuf76SEyiJ6IzsFadn9J49AH/Screenshot_20260513-212916_Gallery.jpg" TargetMode="External"/><Relationship Id="rId2243" Type="http://schemas.openxmlformats.org/officeDocument/2006/relationships/hyperlink" Target="https://prod-fillout-oregon-s3.s3.us-west-2.amazonaws.com/orgid-431168/flowpublicid-kdFWQQWTckus/91d0eac6-5f3c-4129-b5c1-b108abf6cab0-cc2ytUGpFqM8s86hcne70QmSScAf3r3jChhRexZEytnVVOs8fdDILpmTNYEaDIciJtzQsSFjcWpgL78cEk4C3xVIsPUzctlDP8Q/IMG-20260517-WA0002.jpg" TargetMode="External"/><Relationship Id="rId322" Type="http://schemas.openxmlformats.org/officeDocument/2006/relationships/hyperlink" Target="https://prod-fillout-oregon-s3.s3.us-west-2.amazonaws.com/orgid-431168/flowpublicid-kdFWQQWTckus/251d46e8-5a54-401f-858f-203873e08080-yILWMghkZnUr8vnpiADfgTjo6w4zcyQnJNDu8PrfTTYmvc1y6wbYGvaVXzmttvixcKnuUVYlld881KW2OvnEFhYitjsUv7pcAKl/Screenshot_20260513-212931_Gallery.jpg" TargetMode="External"/><Relationship Id="rId2244" Type="http://schemas.openxmlformats.org/officeDocument/2006/relationships/hyperlink" Target="https://prod-fillout-oregon-s3.s3.us-west-2.amazonaws.com/orgid-431168/flowpublicid-kdFWQQWTckus/649d0b9c-41e0-47e9-84c8-5ec45e978a80-aoc2Tgcc1QVN3X4QiKGhU1kCHSqs9Pqq50v4sVZd9Um4CvRk3RWwVAmb6IiTGEvbAMnrOCGlan56jMOK5YxS7QzgpcDjIUHZtOC/IMG-20260517-WA0003.jpg" TargetMode="External"/><Relationship Id="rId321" Type="http://schemas.openxmlformats.org/officeDocument/2006/relationships/hyperlink" Target="https://prod-fillout-oregon-s3.s3.us-west-2.amazonaws.com/orgid-431168/flowpublicid-kdFWQQWTckus/e30e72ab-8a95-46a7-9f8a-b8cf3546d7a0-POHLGcpPhdvkO6PaKBJ0gz57rpo8GCZ8mnZ1VVWp2hplA6vSWT5bkTsdjRzWmfSGP3RwdnJLZXIqIYR18hLavbNoYhGOgOjSalj/Screenshot_20260513-232850_Gallery.jpg" TargetMode="External"/><Relationship Id="rId2245" Type="http://schemas.openxmlformats.org/officeDocument/2006/relationships/hyperlink" Target="https://build.fillout.com/editor/kdFWQQWTckus/results?sessionId=10eb36bc-4f71-4aaf-b832-fc7b8050562f" TargetMode="External"/><Relationship Id="rId320" Type="http://schemas.openxmlformats.org/officeDocument/2006/relationships/hyperlink" Target="https://build.fillout.com/editor/kdFWQQWTckus/results?sessionId=b34307b2-6412-462d-8d9f-3662dacdb439" TargetMode="External"/><Relationship Id="rId2246" Type="http://schemas.openxmlformats.org/officeDocument/2006/relationships/hyperlink" Target="https://prod-fillout-oregon-s3.s3.us-west-2.amazonaws.com/orgid-431168/flowpublicid-kdFWQQWTckus/e01c9954-1c02-4e24-9636-c1627a8bec8d-kUSQPEDwikNLvlRIaT3b0lKzpEbUhocpuSneH7tPDajTZiO0Z01oSLs4NO5d0xK2z363OsxDr0ArsYgS40c7WLOQhMbYGVjxJRK/WA_1779612914169.jpg" TargetMode="External"/><Relationship Id="rId2236" Type="http://schemas.openxmlformats.org/officeDocument/2006/relationships/hyperlink" Target="https://prod-fillout-oregon-s3.s3.us-west-2.amazonaws.com/orgid-431168/flowpublicid-kdFWQQWTckus/8443a956-b80e-43b7-a741-56b973c08f4f-xXYlQdpAOYsditTL56YpHMIbOJKlLFGFCa9aKAaQsrvAAPW61xG8u6CFEqPeqMoMYLLYpsvGfORPTFWM0G39gsv5mAiq9RLJaIW/IMG-20260525-WA0024.jpg" TargetMode="External"/><Relationship Id="rId2237" Type="http://schemas.openxmlformats.org/officeDocument/2006/relationships/hyperlink" Target="https://prod-fillout-oregon-s3.s3.us-west-2.amazonaws.com/orgid-431168/flowpublicid-kdFWQQWTckus/fff23f7a-c199-4ab2-9fb2-59d00c17979f-6T972MvoD3SYRtVD2DcJ83fFBuSlu1mQDlX4faqJA2uktpPuZTQlE0CRjdxCiF6qQbQoxbyEezbVIrrxiW5Gcm8fdSSeOKZ0PqN/IMG-20260525-WA0021.jpg" TargetMode="External"/><Relationship Id="rId2238" Type="http://schemas.openxmlformats.org/officeDocument/2006/relationships/hyperlink" Target="https://prod-fillout-oregon-s3.s3.us-west-2.amazonaws.com/orgid-431168/flowpublicid-kdFWQQWTckus/212a9503-d7f3-483f-b828-eb8c5608a70a-rfajMLM9mIenvv78WGO5W2qwVwSlTgW5EuAyGTD51UZPO9MOWZV9zqgYXx4nIGux13ygYK9yp3i95hgGrwqA6bvPdw8KUGNa2Sd/IMG-20260525-WA0020.jpg" TargetMode="External"/><Relationship Id="rId2239" Type="http://schemas.openxmlformats.org/officeDocument/2006/relationships/hyperlink" Target="https://prod-fillout-oregon-s3.s3.us-west-2.amazonaws.com/orgid-431168/flowpublicid-kdFWQQWTckus/f0cc6492-264a-4749-8dbc-71e8a5c1db30-bsoezynwGuIdmL6SWUmIFxbU73OKHYBD3F8iKyATjkMaoaFg722ccrIrSzQy85xJ2u3rALGfdDjlVcZ2RIt5LZJDdtDv4ZkQIbw/IMG-20260525-WA0022.jpg" TargetMode="External"/><Relationship Id="rId316" Type="http://schemas.openxmlformats.org/officeDocument/2006/relationships/hyperlink" Target="https://prod-fillout-oregon-s3.s3.us-west-2.amazonaws.com/orgid-431168/flowpublicid-kdFWQQWTckus/97d1e2d1-6355-44b3-ae65-348a70e57866-EtYzZZx2pQTdAd5qPAKwbvmjFnNvgYCZ4rBckK51ykwv1OvW9XkJjXxz1gS3NuUUZPlTAnS51doPiJRosaXiC2BjLcm0O4Heew0/Screenshot_20260513-212853_Gallery.jpg" TargetMode="External"/><Relationship Id="rId315" Type="http://schemas.openxmlformats.org/officeDocument/2006/relationships/hyperlink" Target="https://build.fillout.com/editor/kdFWQQWTckus/results?sessionId=abd8f1a0-fa49-4009-8dc0-e55db7b35354" TargetMode="External"/><Relationship Id="rId314" Type="http://schemas.openxmlformats.org/officeDocument/2006/relationships/hyperlink" Target="https://prod-fillout-oregon-s3.s3.us-west-2.amazonaws.com/orgid-431168/flowpublicid-kdFWQQWTckus/d60dcff9-48df-4d12-a6bc-66f165bb443d-wX9adOpdrXuZZ9RGb0iHnfsZVBOMC80HEXkX88UaziCrjsfg57J4P4KzOdPIvB9RHqwazVqnxb43te1B2dVg1D14XTTOgzWSPXo/1000002221.jpg" TargetMode="External"/><Relationship Id="rId313" Type="http://schemas.openxmlformats.org/officeDocument/2006/relationships/hyperlink" Target="https://prod-fillout-oregon-s3.s3.us-west-2.amazonaws.com/orgid-431168/flowpublicid-kdFWQQWTckus/7e1afd22-1acf-437f-af68-bae8703f639d-mDlwlHoFK3QN1HwQ7lqkVavXIhGwasbtuviSR5brOF7P8gqISytCT32Fcv8kS6n1MXNqU7ZtGqGTvrYtwCPXX6YiCgVMuyctbgJ/1000002219.jpg" TargetMode="External"/><Relationship Id="rId319" Type="http://schemas.openxmlformats.org/officeDocument/2006/relationships/hyperlink" Target="https://prod-fillout-oregon-s3.s3.us-west-2.amazonaws.com/orgid-431168/flowpublicid-kdFWQQWTckus/461446e0-5e10-4f93-91df-2b2b25fe0252-87AdzrJRQQ5oVkccR47Ml9Kbg3sCuQ9udbydfVtGoRIox1NNJLFivynIwlQ7hGqLpTZ4BNIFxH72g8AgXZLxu59od3QymmYsBlV/Screenshot_20260513-212924_Gallery.jpg" TargetMode="External"/><Relationship Id="rId318" Type="http://schemas.openxmlformats.org/officeDocument/2006/relationships/hyperlink" Target="https://prod-fillout-oregon-s3.s3.us-west-2.amazonaws.com/orgid-431168/flowpublicid-kdFWQQWTckus/4b04d60f-f287-4945-835a-d21fe18f25a2-p1gh5UL186ODyc4W67H18fusdclLuDSYVLMB7mHAcXviejWYAIUGyOS3UxlOIb824pjktxNH1glTAteK3goec0DFNtjuJwxgVNI/Screenshot_20260513-212916_Gallery.jpg" TargetMode="External"/><Relationship Id="rId317" Type="http://schemas.openxmlformats.org/officeDocument/2006/relationships/hyperlink" Target="https://prod-fillout-oregon-s3.s3.us-west-2.amazonaws.com/orgid-431168/flowpublicid-kdFWQQWTckus/1dca5571-c924-4b13-8690-99721855403c-IxzijbeRRXPhqjq4zp1sFr39DnLNVcnNm12shZIR9w1cTs6MtPBDxlhFhOMOnm9i41RxBd7vwieof4dOP7DrnWvUPFe2DFGz4yb/Screenshot_20260513-212931_Gallery.jpg" TargetMode="External"/><Relationship Id="rId2230" Type="http://schemas.openxmlformats.org/officeDocument/2006/relationships/hyperlink" Target="https://build.fillout.com/editor/kdFWQQWTckus/results?sessionId=23a8fe3d-36f6-4acf-a2d6-2d482d2f1f4b" TargetMode="External"/><Relationship Id="rId2231" Type="http://schemas.openxmlformats.org/officeDocument/2006/relationships/hyperlink" Target="https://prod-fillout-oregon-s3.s3.us-west-2.amazonaws.com/orgid-431168/flowpublicid-kdFWQQWTckus/76b3d3b8-58f9-4ac7-a8a1-3a9cfc25ab99-p3tTLAyxp3EMwN3rCTTgAKTNEM293vPGAWpUHeC9JNeKqV5MxapIPjj1SAsop2hMsk2xLPsa66l0MGfc33KdfsJwWt6qNxaHbua/IMG-20260525-WA0023.jpg" TargetMode="External"/><Relationship Id="rId312" Type="http://schemas.openxmlformats.org/officeDocument/2006/relationships/hyperlink" Target="https://prod-fillout-oregon-s3.s3.us-west-2.amazonaws.com/orgid-431168/flowpublicid-kdFWQQWTckus/81c64f10-bb60-4da4-a476-0152e4b459c9-hfg0q51QYbpN04acVQnfF1YEx0VcWzas7pl9dV8y4GIlPoo9hrIKN4kquK35bu6JTXrmVDVo6ZzG6dAapvpRa459rJaFZfCnYXr/1000002217.jpg" TargetMode="External"/><Relationship Id="rId2232" Type="http://schemas.openxmlformats.org/officeDocument/2006/relationships/hyperlink" Target="https://prod-fillout-oregon-s3.s3.us-west-2.amazonaws.com/orgid-431168/flowpublicid-kdFWQQWTckus/7f8f4dd1-3719-4feb-a47f-6ff5657db241-nC8YeK8LOJnAn6GFvw9Ye4R2m94Tuc3et1K5YCg195aXcnkB95Te6UFxUOtIBHe0ZfipG7zd4OBPWB1Jv8HAkakBHjTIVlgBSFe/IMG-20260525-WA0021.jpg" TargetMode="External"/><Relationship Id="rId311" Type="http://schemas.openxmlformats.org/officeDocument/2006/relationships/hyperlink" Target="https://prod-fillout-oregon-s3.s3.us-west-2.amazonaws.com/orgid-431168/flowpublicid-kdFWQQWTckus/e46c628f-ef59-43ce-9a80-fb74edce70e9-BxEIUzbNBfZHCphw0Z0MIvEjlsBhmEKDqtUpiWutaVhglSXtdCUoa4DV3abWURdddJgIl2Nnni1gWDLotKiy0qk1k5PvSQ0QazM/WA_1778645407260.jpg" TargetMode="External"/><Relationship Id="rId2233" Type="http://schemas.openxmlformats.org/officeDocument/2006/relationships/hyperlink" Target="https://prod-fillout-oregon-s3.s3.us-west-2.amazonaws.com/orgid-431168/flowpublicid-kdFWQQWTckus/d4e5d1a9-283c-4fc1-b5ef-2bf621165d51-hSt1a3uKaAZd41cqn8haUgUSBjtEBg8Ci7GqAKIjp3V4U7YCu9DJoL03xMP5yt1ZezbCoTD5iCyaBwr5dCYJ6kKF66zESbkXMfk/IMG-20260525-WA0020.jpg" TargetMode="External"/><Relationship Id="rId310" Type="http://schemas.openxmlformats.org/officeDocument/2006/relationships/hyperlink" Target="https://build.fillout.com/editor/kdFWQQWTckus/results?sessionId=c7fd43e7-70b8-4a29-aa07-b98c635eee42" TargetMode="External"/><Relationship Id="rId2234" Type="http://schemas.openxmlformats.org/officeDocument/2006/relationships/hyperlink" Target="https://prod-fillout-oregon-s3.s3.us-west-2.amazonaws.com/orgid-431168/flowpublicid-kdFWQQWTckus/39aa27a6-e160-4fe6-935d-92af48dac3d7-U3ssHUqMqj7h2X8RZCa03Mq1S3j4ShLt44ZmpjQqaSYDsTzOZ0XaZa2xcbY0RgTKGYX6lC8iBPFGfNBNYRlaabicADBS9RSGaqt/IMG-20260525-WA0022.jpg" TargetMode="External"/><Relationship Id="rId2235" Type="http://schemas.openxmlformats.org/officeDocument/2006/relationships/hyperlink" Target="https://build.fillout.com/editor/kdFWQQWTckus/results?sessionId=ac7e372b-7800-45c5-80c0-36fe33ac5518" TargetMode="External"/><Relationship Id="rId297" Type="http://schemas.openxmlformats.org/officeDocument/2006/relationships/hyperlink" Target="https://prod-fillout-oregon-s3.s3.us-west-2.amazonaws.com/orgid-431168/flowpublicid-kdFWQQWTckus/7d28d43b-5331-4aae-bef4-26204e178462-wTOe3eMiUNg4agjZnzcPlbRLVYTrN8KTnY2AZTLb2dyuJBC569yodPc8WWNOlLPy5CnsIYVl02R44m6ExdQUpro204s0wdYF9GQ/1000002167.jpg" TargetMode="External"/><Relationship Id="rId296" Type="http://schemas.openxmlformats.org/officeDocument/2006/relationships/hyperlink" Target="https://prod-fillout-oregon-s3.s3.us-west-2.amazonaws.com/orgid-431168/flowpublicid-kdFWQQWTckus/8289249c-6218-4684-b677-78c09e2e435f-PJ9MImsjgOJsaGK4Y3Ek7VNtIBJszfIGHK3G29aftAny14oPqd7261mKJcMWlNyIfNfjsr1rvqRgpEtBLdoNSf3fvzCYbfLwgA0/IMG-20260513-WA0070(9).jpg" TargetMode="External"/><Relationship Id="rId295" Type="http://schemas.openxmlformats.org/officeDocument/2006/relationships/hyperlink" Target="https://build.fillout.com/editor/kdFWQQWTckus/results?sessionId=3f14301d-8495-4f04-90e6-8d3c151ecc25" TargetMode="External"/><Relationship Id="rId294" Type="http://schemas.openxmlformats.org/officeDocument/2006/relationships/hyperlink" Target="https://prod-fillout-oregon-s3.s3.us-west-2.amazonaws.com/orgid-431168/flowpublicid-kdFWQQWTckus/8518c0f2-4cde-4059-9fa8-56550f9c6ba6-UY4MAe7fxekgZxUwRD83wKsFffAwA6iMWKh0wRCP6EAIDGcrvqAZsJCWWGJwm4qZiFUZlGlGye3IHsijfauXBnsRKjcghudUMbV/216750.jpg" TargetMode="External"/><Relationship Id="rId299" Type="http://schemas.openxmlformats.org/officeDocument/2006/relationships/hyperlink" Target="https://prod-fillout-oregon-s3.s3.us-west-2.amazonaws.com/orgid-431168/flowpublicid-kdFWQQWTckus/c98d63ae-1c40-4990-8372-981849154c5b-PeImABBQa1w3kNHDxJkORJkHCNRO9HqAOZJODN0ELgcBQSLsBgpY2CPb6LAMyPwDlXhtHt3AUhDl82NVtWRIFbfkRqPNDxTJpR3/1000002171.jpg" TargetMode="External"/><Relationship Id="rId298" Type="http://schemas.openxmlformats.org/officeDocument/2006/relationships/hyperlink" Target="https://prod-fillout-oregon-s3.s3.us-west-2.amazonaws.com/orgid-431168/flowpublicid-kdFWQQWTckus/64d1f6b5-ff70-4120-9b6b-3c3da6260e1e-RJ75fEyAMhhQW2Ibp3GdiT00zuRnUKqZOoZ9zm9iZkTMc3onq0fgt4Ow8ehAKfsanPUBRCcKahJzpTBonsxtuVVWF6Os4SpTgaZ/1000002233.jpg" TargetMode="External"/><Relationship Id="rId271" Type="http://schemas.openxmlformats.org/officeDocument/2006/relationships/hyperlink" Target="https://prod-fillout-oregon-s3.s3.us-west-2.amazonaws.com/orgid-431168/flowpublicid-kdFWQQWTckus/a71f5db7-ee4b-4a18-bcea-ada8e479e767-quV3kQqv1gsTg0BlSkDWxGlGFI9nhSTN6h5arYlmbDyfnbvl3zukjohbj98OLJ7XHMyouxsaQDwNcwWsX122R9NQLZBf8sddMu1/Screenshot_20260513_172101_CamScanner.jpg" TargetMode="External"/><Relationship Id="rId270" Type="http://schemas.openxmlformats.org/officeDocument/2006/relationships/hyperlink" Target="https://build.fillout.com/editor/kdFWQQWTckus/results?sessionId=001256f8-340e-4fc5-9506-fafd22525e13" TargetMode="External"/><Relationship Id="rId269" Type="http://schemas.openxmlformats.org/officeDocument/2006/relationships/hyperlink" Target="https://prod-fillout-oregon-s3.s3.us-west-2.amazonaws.com/orgid-431168/flowpublicid-kdFWQQWTckus/d10a222a-02c3-45aa-9958-a2912dc82208-KJA8ABlsemK7YxcsqQE4FpcMGQa5KTGXj060dPbxrG411huayCETmJ4BAXngY2EgTwh5o6sQmxDrfDP81kMeZdBUkeDEowTs4Hp/WhatsApp-Image-2026-05-13-at-16.53.21.jpg" TargetMode="External"/><Relationship Id="rId264" Type="http://schemas.openxmlformats.org/officeDocument/2006/relationships/hyperlink" Target="https://prod-fillout-oregon-s3.s3.us-west-2.amazonaws.com/orgid-431168/flowpublicid-kdFWQQWTckus/0181f4fc-8b14-4ba4-ba86-0456374f01e9-BtaCyIdA5G48onC7tT2Id67rxfCK1GOZhIg1yCUhiU9cI6FtCyWxsVU7jw0o6BDTYXAGOSOoALFOmAFteTJDQgrpDx628l6Rb1R/1001031292.jpg" TargetMode="External"/><Relationship Id="rId263" Type="http://schemas.openxmlformats.org/officeDocument/2006/relationships/hyperlink" Target="https://prod-fillout-oregon-s3.s3.us-west-2.amazonaws.com/orgid-431168/flowpublicid-kdFWQQWTckus/3c2a5b1b-1571-4bd8-adc1-a7901f8bb69a-3lKdIv0MGGs3WDgM6Wod97cBxml909vS5e74kCWuJ9SWGxKz9lF06bSsTR1vcchjCDKe12d9sIBvvZmqBvDxV1oNu3ftyHAt7oj/1001031291.jpg" TargetMode="External"/><Relationship Id="rId262" Type="http://schemas.openxmlformats.org/officeDocument/2006/relationships/hyperlink" Target="https://prod-fillout-oregon-s3.s3.us-west-2.amazonaws.com/orgid-431168/flowpublicid-kdFWQQWTckus/ae2eeb5a-ebea-47a1-94cb-6bf03cc3b7f8-NkxSrowl2TCBX0dBs394t2FZIt2MV1l45vsiaHAC0nfwaTPzEz9BJaSFo2ihS23M2UHxxvnTXMFymQDcKq2MgMqeSgyHtpxinEI/1001031290.jpg" TargetMode="External"/><Relationship Id="rId261" Type="http://schemas.openxmlformats.org/officeDocument/2006/relationships/hyperlink" Target="https://prod-fillout-oregon-s3.s3.us-west-2.amazonaws.com/orgid-431168/flowpublicid-kdFWQQWTckus/08852d91-8eb1-4a94-9f85-a10c5ea8c272-6hH5ABIvCf1kT1XsQW4ue3C3wirMIi48PkpIsceYUCk1ZdHndCbmVeoVlkR6EDKcsbcfSjHicnWFYoCHAytTdZPWGQVlYANsBv5/Screenshot_20260513_171836_CamScanner.jpg" TargetMode="External"/><Relationship Id="rId268" Type="http://schemas.openxmlformats.org/officeDocument/2006/relationships/hyperlink" Target="https://prod-fillout-oregon-s3.s3.us-west-2.amazonaws.com/orgid-431168/flowpublicid-kdFWQQWTckus/7d4347b8-398d-4e21-9d1d-aec6a70d0336-YM3YGTMiXyWBGsHE8lp8RyWA66DLy7ByCacq9y9G9X3IdJ3wd76LiMQelJbahcKX3M4HQ7f2Ef5A9ecLfKaeyHVLPd7Xwof8eLo/WhatsApp-Image-2026-05-13-at-16.52.46.jpg" TargetMode="External"/><Relationship Id="rId267" Type="http://schemas.openxmlformats.org/officeDocument/2006/relationships/hyperlink" Target="https://prod-fillout-oregon-s3.s3.us-west-2.amazonaws.com/orgid-431168/flowpublicid-kdFWQQWTckus/111e384f-c8e4-4ab4-9ff6-ab60dcb37a34-pHid9N3tMmrW4rfJO02rUJLq31HpmopE26eC1UjtuAHL4brsnmuPCk0tfyf5InJwbi2hwlyAPRxBjOYvsMSdLnvKRlVEOVfzYJ4/WhatsApp-Image-2026-05-13-at-16.35.31.jpg" TargetMode="External"/><Relationship Id="rId266" Type="http://schemas.openxmlformats.org/officeDocument/2006/relationships/hyperlink" Target="https://prod-fillout-oregon-s3.s3.us-west-2.amazonaws.com/orgid-431168/flowpublicid-kdFWQQWTckus/9209b6a5-a961-4fae-a48b-a0df7056d613-USySh4gTbXPWuc9hh4QyURMJWetykOjLoCJQFhLZ4V21SQmAJD4EMqvgQPTHlg9juEWcbHQTA3haS6r4RHVepGtygl2bto8RCnl/WhatsApp-Image-2026-05-13-at-16.55.15.jpg" TargetMode="External"/><Relationship Id="rId265" Type="http://schemas.openxmlformats.org/officeDocument/2006/relationships/hyperlink" Target="https://build.fillout.com/editor/kdFWQQWTckus/results?sessionId=646db646-1720-448c-b93b-37ed0e9a4425" TargetMode="External"/><Relationship Id="rId260" Type="http://schemas.openxmlformats.org/officeDocument/2006/relationships/hyperlink" Target="https://build.fillout.com/editor/kdFWQQWTckus/results?sessionId=abe4f4c7-121b-4625-b36d-25ab257b75ed" TargetMode="External"/><Relationship Id="rId259" Type="http://schemas.openxmlformats.org/officeDocument/2006/relationships/hyperlink" Target="https://prod-fillout-oregon-s3.s3.us-west-2.amazonaws.com/orgid-431168/flowpublicid-kdFWQQWTckus/6d9b3eeb-f0fd-47a6-bd39-0bf3898a519a-pbxFWdGTrt4cJ2tx9a2Me1TDqA5bWUBKRrp5d9oAsMt00FNeNH3PR1OmhOPM9oSv6W320n5ctFnKfEgYGtSDXYLLLuMOIX4U6dI/Screenshot_20260512-172237_Gallery.jpg" TargetMode="External"/><Relationship Id="rId258" Type="http://schemas.openxmlformats.org/officeDocument/2006/relationships/hyperlink" Target="https://prod-fillout-oregon-s3.s3.us-west-2.amazonaws.com/orgid-431168/flowpublicid-kdFWQQWTckus/fc0b4863-5379-4b18-9886-894fae135529-AV5sTJrzC3NuNOhztlzYkylhXaaEqg2bARYVoIO41OR147xiSgxwk0utxPtKHf3AfRFQMJ7W4CdUNk5TVcbXOW7NGJRNEfj32jT/Screenshot_20260512-172230_Gallery.jpg" TargetMode="External"/><Relationship Id="rId2290" Type="http://schemas.openxmlformats.org/officeDocument/2006/relationships/hyperlink" Target="https://build.fillout.com/editor/kdFWQQWTckus/results?sessionId=c80a4dbe-de9a-428e-9506-3617825658e7" TargetMode="External"/><Relationship Id="rId2291" Type="http://schemas.openxmlformats.org/officeDocument/2006/relationships/hyperlink" Target="https://prod-fillout-oregon-s3.s3.us-west-2.amazonaws.com/orgid-431168/flowpublicid-kdFWQQWTckus/479c36dd-a3d2-46f6-9112-ce622857b6a5-XBwMQwk6rHmyxI9PLinYoV4OGTJGB3csiQdLjlcHERpAG2k8NHGNj4IYA8NUuiXPWDYibEbEORUDoE6sh3W4WG0VX93ELXZOd4x/KK-M-Hasan.jpg" TargetMode="External"/><Relationship Id="rId2292" Type="http://schemas.openxmlformats.org/officeDocument/2006/relationships/hyperlink" Target="https://prod-fillout-oregon-s3.s3.us-west-2.amazonaws.com/orgid-431168/flowpublicid-kdFWQQWTckus/a1fb25d1-68f5-4ec8-b90c-f50de5d02b89-xOfqtnHBLRe8fn21ZDAxnVKVxE0BvurUwsTsT4ZpNOmctDpF0PoNSKPgwmymmsB7psxaCmMHfmK1ikyICdRKWpmsf8FVyEqCEMw/225300.jpg" TargetMode="External"/><Relationship Id="rId2293" Type="http://schemas.openxmlformats.org/officeDocument/2006/relationships/hyperlink" Target="https://prod-fillout-oregon-s3.s3.us-west-2.amazonaws.com/orgid-431168/flowpublicid-kdFWQQWTckus/cf7c3d61-f836-4648-a935-74870f3e0ead-bDGKtg75WY0oXAqJdXYobaRSLXT8ZAJe4RiT68UIhRsORfcOvXA2HGzVj3EQhgUbKRepwVW7hvFGiHSzr6LJCqphP6yzCSwts8K/225301.jpg" TargetMode="External"/><Relationship Id="rId253" Type="http://schemas.openxmlformats.org/officeDocument/2006/relationships/hyperlink" Target="https://prod-fillout-oregon-s3.s3.us-west-2.amazonaws.com/orgid-431168/flowpublicid-kdFWQQWTckus/8e9774c5-2995-49a9-8728-410a94aaf823-EcaaYvVgYh3wP21vo7B8NS5lBKJXEfBsgYFctSxBghxLhsjBVPp9atkP9nxKNjIixGH1NCsQGTNaWhRXZQyll31lgifhMFdKoZu/WhatsApp-Image-2026-05-13-at-16.36.10.jpg" TargetMode="External"/><Relationship Id="rId2294" Type="http://schemas.openxmlformats.org/officeDocument/2006/relationships/hyperlink" Target="https://prod-fillout-oregon-s3.s3.us-west-2.amazonaws.com/orgid-431168/flowpublicid-kdFWQQWTckus/2fb846b7-c3a3-4e24-90e0-36a04a35e7e0-FuE5FfJFxyXpj1gDKpJkyKz0eJs9bFxFYnUrGE1fdQuYc1HBFkfK7PZTbZycMubI5z54MYxTcntMV9UxTy7jz1BYWneoKgoufUl/225302.jpg" TargetMode="External"/><Relationship Id="rId252" Type="http://schemas.openxmlformats.org/officeDocument/2006/relationships/hyperlink" Target="https://prod-fillout-oregon-s3.s3.us-west-2.amazonaws.com/orgid-431168/flowpublicid-kdFWQQWTckus/9ad85f06-57a3-4b9c-816b-1306db2f33d9-r3UVz3ey8qIKO4EACzjUCzIELWBq1QZ00m3sWLYkG5FvLQj5K26Q3uenv28vow00k4vG5Vlnt8ZXwnAVfBJX5EmDth7rznM2a8w/WhatsApp-Image-2026-05-13-at-16.35.40.jpg" TargetMode="External"/><Relationship Id="rId2295" Type="http://schemas.openxmlformats.org/officeDocument/2006/relationships/hyperlink" Target="https://build.fillout.com/editor/kdFWQQWTckus/results?sessionId=7636a212-666b-4060-ba94-00191785fade" TargetMode="External"/><Relationship Id="rId251" Type="http://schemas.openxmlformats.org/officeDocument/2006/relationships/hyperlink" Target="https://prod-fillout-oregon-s3.s3.us-west-2.amazonaws.com/orgid-431168/flowpublicid-kdFWQQWTckus/91ece4a1-8f76-4433-887d-c9dcf46c5d90-DLa86L7j7QeXQGkDWAXG7FkvEqiTtxHxNbj9yPtH8bFtK7akrMe7ZDa8ff23mUBYRuWjG0I8vmwJ4YHhBfIRiu4TWG1yCZ767pZ/WhatsApp-Image-2026-05-13-at-19.03.06.jpg" TargetMode="External"/><Relationship Id="rId2296" Type="http://schemas.openxmlformats.org/officeDocument/2006/relationships/hyperlink" Target="https://prod-fillout-oregon-s3.s3.us-west-2.amazonaws.com/orgid-431168/flowpublicid-kdFWQQWTckus/d9ab0aea-2547-4482-800c-cb8f38e3f97a-TB5zeGXJMHSkuDYaXjee1RgH4M8OaTqwMYff0TGVMwGL4O9WLiHswg28XA5NP30TMgLBqoyW0YTlbYzjamH0cxQDSvKd4VFaT90/WA_1779329670516.jpg" TargetMode="External"/><Relationship Id="rId250" Type="http://schemas.openxmlformats.org/officeDocument/2006/relationships/hyperlink" Target="https://build.fillout.com/editor/kdFWQQWTckus/results?sessionId=2c1baed9-42ab-4892-b8a6-a9c537a30141" TargetMode="External"/><Relationship Id="rId2297" Type="http://schemas.openxmlformats.org/officeDocument/2006/relationships/hyperlink" Target="https://prod-fillout-oregon-s3.s3.us-west-2.amazonaws.com/orgid-431168/flowpublicid-kdFWQQWTckus/99a2e750-7026-4338-b047-6d60d896d48e-GB8FPImKsd3r99d4yOziEzTniajvE8poi3HuIsySOGxxp5xDrqtzB0Gk0qH8wX7M1lYSau7wVOeGBkN3K0P6fy0rErmCp2X6xKS/1000433731.jpg" TargetMode="External"/><Relationship Id="rId257" Type="http://schemas.openxmlformats.org/officeDocument/2006/relationships/hyperlink" Target="https://prod-fillout-oregon-s3.s3.us-west-2.amazonaws.com/orgid-431168/flowpublicid-kdFWQQWTckus/3ea049c7-0f57-42b5-a5f3-dec79e579670-cUcg6NpG8uGkiR2z91R3nJ5pyCQjxYjv8N8YkswRByLkl3xS1fJMtOJbkHHG8QreMqAqcaNrmDLyScUNKPloOAXgXGfnDxTb5Gf/Screenshot_20260512-172243_Gallery.jpg" TargetMode="External"/><Relationship Id="rId2298" Type="http://schemas.openxmlformats.org/officeDocument/2006/relationships/hyperlink" Target="https://prod-fillout-oregon-s3.s3.us-west-2.amazonaws.com/orgid-431168/flowpublicid-kdFWQQWTckus/7c04b4e3-c2d6-420b-96ff-8a194fa5e424-xfBds0ZYmI7virFq1iCIoXKrBYQM56ulaaP9bBfofQBADcFdanO7cpdDVFcG8d9TPpextdPm7DeihBRfnxpbRMs9MlYZJzipbVh/1000439796.jpg" TargetMode="External"/><Relationship Id="rId256" Type="http://schemas.openxmlformats.org/officeDocument/2006/relationships/hyperlink" Target="https://prod-fillout-oregon-s3.s3.us-west-2.amazonaws.com/orgid-431168/flowpublicid-kdFWQQWTckus/2ee4e5cd-c3e0-40b6-a1b8-9418d74fcd42-I4prHaaJbGPNeLWvUgNIwy5t6gONyTmJoYc37BfGvNXG5M1JksdxWHFr8WhPxcMYJcKpd8PHHEVCQY9sIekdbLyWYdxN9rb2bVI/Screenshot_20260512-172243_Gallery.jpg" TargetMode="External"/><Relationship Id="rId2299" Type="http://schemas.openxmlformats.org/officeDocument/2006/relationships/hyperlink" Target="https://prod-fillout-oregon-s3.s3.us-west-2.amazonaws.com/orgid-431168/flowpublicid-kdFWQQWTckus/4a99fa1c-1bd9-46bd-b980-4c6ec4dfc08f-6QOrpuKf9gSVlYCBcs5SNa3VGJPZonzm2GHH7tSffBDrrUN3mH3TxnL2QbI8O0Qtj4XTaBUURYZHRr8WdxcRkTKe6SsntUcDiZh/1000439799.jpg" TargetMode="External"/><Relationship Id="rId255" Type="http://schemas.openxmlformats.org/officeDocument/2006/relationships/hyperlink" Target="https://build.fillout.com/editor/kdFWQQWTckus/results?sessionId=92212428-f985-4711-bef7-15a9d9a40333" TargetMode="External"/><Relationship Id="rId254" Type="http://schemas.openxmlformats.org/officeDocument/2006/relationships/hyperlink" Target="https://prod-fillout-oregon-s3.s3.us-west-2.amazonaws.com/orgid-431168/flowpublicid-kdFWQQWTckus/dd253a9e-efeb-4b25-9b64-36d890fd7056-1fsepKkXsofBcuaYcb0KdXYBNumPCN1iTxjREOaJ5LZJseGdw2sGD9O6UHmrnneU4G3BiR6O2tEwk3Kf5dE2dIOiD7VzB1vlPIg/WhatsApp-Image-2026-05-13-at-16.37.52.jpg" TargetMode="External"/><Relationship Id="rId293" Type="http://schemas.openxmlformats.org/officeDocument/2006/relationships/hyperlink" Target="https://prod-fillout-oregon-s3.s3.us-west-2.amazonaws.com/orgid-431168/flowpublicid-kdFWQQWTckus/47a7773d-28b1-479e-856b-ab49f17179e2-eTjx1ODZqPfRFuDhQ6aCmj69kBqj1idRxJ8PIxa0LqHuYtieZps6KcbLnctiycOpMWnOrca0fmLv12rdvR6Q4emCt8Wav6HW431/216015.jpg" TargetMode="External"/><Relationship Id="rId292" Type="http://schemas.openxmlformats.org/officeDocument/2006/relationships/hyperlink" Target="https://prod-fillout-oregon-s3.s3.us-west-2.amazonaws.com/orgid-431168/flowpublicid-kdFWQQWTckus/8eed5aff-32ff-453b-af1d-987b8a211fc6-mRKoIbsF3SRXxWemofgwSxWPoNb6Wq8SjwFlHD5kqvkCNQZuW6gkXCHRpDWdvf4k7y8id46cgUejK32KFZ09ZvUCTyu623z7DAn/216014.jpg" TargetMode="External"/><Relationship Id="rId291" Type="http://schemas.openxmlformats.org/officeDocument/2006/relationships/hyperlink" Target="https://prod-fillout-oregon-s3.s3.us-west-2.amazonaws.com/orgid-431168/flowpublicid-kdFWQQWTckus/be0a7d4c-fd82-4d48-97ac-7ccf1363389e-KkwiqyYZLfnTlJ0sscAv2NABtdyrLE46vWFV6qyo9ZswzvM8N55ARmKHAFBx2HYizxZVH0IxoE7Wz19Uq1kvMLzCgnsnAvMC11x/KK-Khoirul-Amin.jpg" TargetMode="External"/><Relationship Id="rId290" Type="http://schemas.openxmlformats.org/officeDocument/2006/relationships/hyperlink" Target="https://build.fillout.com/editor/kdFWQQWTckus/results?sessionId=f508cdbe-7215-4079-83b6-e97c1930c08d" TargetMode="External"/><Relationship Id="rId286" Type="http://schemas.openxmlformats.org/officeDocument/2006/relationships/hyperlink" Target="https://prod-fillout-oregon-s3.s3.us-west-2.amazonaws.com/orgid-431168/flowpublicid-kdFWQQWTckus/b5dc5e60-4aeb-43be-b8a5-3df3f890751f-ZgTWxh1IPZaKLtAhCEiHeoFZIABOLQk2PIY8StfLDlZULaNXPXVYvCIoNl2DXj84lqCBLr7evEyUKJjW8trVjhNrqayIsMRtZlV/Screenshot_20260513-203836_Gallery.jpg" TargetMode="External"/><Relationship Id="rId285" Type="http://schemas.openxmlformats.org/officeDocument/2006/relationships/hyperlink" Target="https://build.fillout.com/editor/kdFWQQWTckus/results?sessionId=18a1e918-2c4f-46cf-adf2-4500895667ea" TargetMode="External"/><Relationship Id="rId284" Type="http://schemas.openxmlformats.org/officeDocument/2006/relationships/hyperlink" Target="https://prod-fillout-oregon-s3.s3.us-west-2.amazonaws.com/orgid-431168/flowpublicid-kdFWQQWTckus/59d73e81-6ec3-4dc8-95bc-623a3dda8231-HXdldoHUzriO4D7720a6ck7skvXm7wV2xNf94Olpgdu7RuxuBNndoIhqQpu7tuPctjCva9mNCv0Bgg6lsMtfdCM5f8SQlMdunc3/1000002163.jpg" TargetMode="External"/><Relationship Id="rId283" Type="http://schemas.openxmlformats.org/officeDocument/2006/relationships/hyperlink" Target="https://prod-fillout-oregon-s3.s3.us-west-2.amazonaws.com/orgid-431168/flowpublicid-kdFWQQWTckus/6fabefdd-aa66-4136-86c3-317351509fc9-vL8KKBciO5eoC5bVdwiRF0MTXGKhXMv6TgdwMwSS6nNzsk24i7Y00rhyaHhG9punTb1icmmZfjvEDk9VO9XGszEixbe0LprYV2f/1000002160.jpg" TargetMode="External"/><Relationship Id="rId289" Type="http://schemas.openxmlformats.org/officeDocument/2006/relationships/hyperlink" Target="https://prod-fillout-oregon-s3.s3.us-west-2.amazonaws.com/orgid-431168/flowpublicid-kdFWQQWTckus/92bea0a1-7cfc-4a3e-a79a-c851c055fca0-jPa0WcaicrP1zxPwI0l2chwZj5sNm5KvmaatPLNj2LVjddXvq76m6EFl8K1Sbe38L3C55oHzk5vRv9ZuLa4Ub3jrkHeyFruziNq/Screenshot_20260513-203901_Gallery.jpg" TargetMode="External"/><Relationship Id="rId288" Type="http://schemas.openxmlformats.org/officeDocument/2006/relationships/hyperlink" Target="https://prod-fillout-oregon-s3.s3.us-west-2.amazonaws.com/orgid-431168/flowpublicid-kdFWQQWTckus/b24c1011-4a21-41ee-8d0e-2310d859b9d6-rlzOGnDSUcZIYgnZnhSqmLijPxIR39JlNB7bmXdYFiP0ZGq3vwupyUrI7KTR8SEkAJakFgd0JUE9YAeRDe1u0CwzFrmPIvopyso/Screenshot_20260513-203855_Gallery.jpg" TargetMode="External"/><Relationship Id="rId287" Type="http://schemas.openxmlformats.org/officeDocument/2006/relationships/hyperlink" Target="https://prod-fillout-oregon-s3.s3.us-west-2.amazonaws.com/orgid-431168/flowpublicid-kdFWQQWTckus/49e37287-2c08-4450-b174-ff92f8998f26-hxxsDy8XOKbW2dU49CId1Uvt7fJwKvtLyG46V0tdzJk2MZEAZXB23UssBEbGwu6FNVx6l9sQjPhrvLm5NERYN4VEpJQ4D7YCwcL/Screenshot_20260513-203849_Gallery.jpg" TargetMode="External"/><Relationship Id="rId282" Type="http://schemas.openxmlformats.org/officeDocument/2006/relationships/hyperlink" Target="https://prod-fillout-oregon-s3.s3.us-west-2.amazonaws.com/orgid-431168/flowpublicid-kdFWQQWTckus/0f31cf73-a4da-4e8e-b59a-5502d9033d04-w1ePjSZ7ii5BexT4xKVojiM9lg3kDAjZebJiqdq9iA9uU08weXCtz76xX2eZgHW42RIBC6DFyy5IP4EW4DAlP5bUALvlBIglX8Y/1000002158.jpg" TargetMode="External"/><Relationship Id="rId281" Type="http://schemas.openxmlformats.org/officeDocument/2006/relationships/hyperlink" Target="https://prod-fillout-oregon-s3.s3.us-west-2.amazonaws.com/orgid-431168/flowpublicid-kdFWQQWTckus/0a61a758-976d-4bf9-95c7-28c6426eab00-8FBGuCphvMJk7d1CmxoFYwUoFf4TgtMCzGVoA5W23oYqRXfIr8Dsn0u5658PSr3DGD34EesLO43YzcoislGDhHNpPGc4ILMaLyB/WA_1778641270672.jpg" TargetMode="External"/><Relationship Id="rId280" Type="http://schemas.openxmlformats.org/officeDocument/2006/relationships/hyperlink" Target="https://build.fillout.com/editor/kdFWQQWTckus/results?sessionId=45b4ad33-6b35-41a3-bd23-d34827be721d" TargetMode="External"/><Relationship Id="rId275" Type="http://schemas.openxmlformats.org/officeDocument/2006/relationships/hyperlink" Target="https://build.fillout.com/editor/kdFWQQWTckus/results?sessionId=7eaaf043-a17b-4894-a4f4-f9201cf123a6" TargetMode="External"/><Relationship Id="rId274" Type="http://schemas.openxmlformats.org/officeDocument/2006/relationships/hyperlink" Target="https://prod-fillout-oregon-s3.s3.us-west-2.amazonaws.com/orgid-431168/flowpublicid-kdFWQQWTckus/982763dd-48bc-4ec4-8274-ba7faad5899a-wdccYaDqne7pZw1CIQtYymsVxHuyGFJEwK8Qzt3Z2simtUFWPgr6sCzsG74iZZKsVoxK9z9Yx76xYnJCbIFzYE0hx1AsNKhhQ5Y/1001031496.jpg" TargetMode="External"/><Relationship Id="rId273" Type="http://schemas.openxmlformats.org/officeDocument/2006/relationships/hyperlink" Target="https://prod-fillout-oregon-s3.s3.us-west-2.amazonaws.com/orgid-431168/flowpublicid-kdFWQQWTckus/6115fdad-2cab-4fee-8803-eeb20ef63101-NbxWfCzUmE3Azqcw6LLNUAsMUPNrxaJxAUKPIVafpjufAxOARcXabwNRQ0qdCoTtTzFabfoOVl1ylLrNJ5DwJ4Gah0TFXwhlebw/1001031497.jpg" TargetMode="External"/><Relationship Id="rId272" Type="http://schemas.openxmlformats.org/officeDocument/2006/relationships/hyperlink" Target="https://prod-fillout-oregon-s3.s3.us-west-2.amazonaws.com/orgid-431168/flowpublicid-kdFWQQWTckus/5bb2b264-02c3-48d4-b244-7c21e2636f78-frPVybD9yfowAHY8qvZRRDqZZ23TINr1POCyQXNLI9gVnXWvAYxqOgYWO5CViXedt131BffWuAJm1ZlYN9gUiJi7R2e2E5Tc5Eb/1001031468.jpg" TargetMode="External"/><Relationship Id="rId279" Type="http://schemas.openxmlformats.org/officeDocument/2006/relationships/hyperlink" Target="https://prod-fillout-oregon-s3.s3.us-west-2.amazonaws.com/orgid-431168/flowpublicid-kdFWQQWTckus/083c315a-e4fd-43bb-a755-83aa910d3f33-omPBBnsUfJ1NxI9xOCajjKuRfni3Ol5NT5lYWWdbbyTJuZYGlbOw7Kldgx1G9hrIHP9jOWykYSYjZK2sgBfMQuRofgGf7LtLxjz/1001031347.jpg" TargetMode="External"/><Relationship Id="rId278" Type="http://schemas.openxmlformats.org/officeDocument/2006/relationships/hyperlink" Target="https://prod-fillout-oregon-s3.s3.us-west-2.amazonaws.com/orgid-431168/flowpublicid-kdFWQQWTckus/a95ce23b-6b88-4e0e-8a73-686e7c3ad294-EfcSyMvjhTOhfDHNhOG1EGQsE2hPY8k8FK417dEMW88el2N0JoPDjGgRxGIhohDKdcRk1fQ0Als8hKKpSIRLdE23tVAUQYvMNfn/1001031327.jpg" TargetMode="External"/><Relationship Id="rId277" Type="http://schemas.openxmlformats.org/officeDocument/2006/relationships/hyperlink" Target="https://prod-fillout-oregon-s3.s3.us-west-2.amazonaws.com/orgid-431168/flowpublicid-kdFWQQWTckus/6173e9e6-4f5d-439b-93c6-8671a110cefd-zYd9PlGLWgnvUUwptUTlpX09TK7bzWaKW2PjHKob47hpgPlW8o3tLEkncOFYUKCDXm3SbGahywcHMe6nIGVlkKXQZDVKDvRET0M/1001032158.jpg" TargetMode="External"/><Relationship Id="rId276" Type="http://schemas.openxmlformats.org/officeDocument/2006/relationships/hyperlink" Target="https://prod-fillout-oregon-s3.s3.us-west-2.amazonaws.com/orgid-431168/flowpublicid-kdFWQQWTckus/1284fc91-1f03-4be4-acf8-8d3d115ea6ff-WAIBORq2fxV1cFuNfshHa7kAwaOBYX3STtm52KYQ71HjjW7UQmwpo0QE8zlwjGZTcUzE61knf1a8I1XbPUEsbzXwJ8BUQW5YEh0/Screenshot_20260513_095413_CamScanner.jpg" TargetMode="External"/><Relationship Id="rId1851" Type="http://schemas.openxmlformats.org/officeDocument/2006/relationships/hyperlink" Target="https://prod-fillout-oregon-s3.s3.us-west-2.amazonaws.com/orgid-431168/flowpublicid-kdFWQQWTckus/252b382f-7153-4479-bb6a-46edf205f422-MQgDBNQaxJlBLufoQlhqY32YdoGt2vbf01BgRY6OA812FooLD5RifUAV4ulAdh1AltPjkPxUmMzjjWB9pvdFtrt5HBuGoKzvdqR/WA_1778730080087.jpg" TargetMode="External"/><Relationship Id="rId1852" Type="http://schemas.openxmlformats.org/officeDocument/2006/relationships/hyperlink" Target="https://prod-fillout-oregon-s3.s3.us-west-2.amazonaws.com/orgid-431168/flowpublicid-kdFWQQWTckus/8adc10d8-18e3-44de-b000-7db496001783-a1cXuAm2yhxBxRdjCpCyyNorgMWCm7b3w75gcYn2ekiZVBb2RkQbOa8zPfU1k4k8hs6yQCr90tDkeOxR7H5Nw0ysUFEXsnoqMtk/1000424591.jpg" TargetMode="External"/><Relationship Id="rId1853" Type="http://schemas.openxmlformats.org/officeDocument/2006/relationships/hyperlink" Target="https://prod-fillout-oregon-s3.s3.us-west-2.amazonaws.com/orgid-431168/flowpublicid-kdFWQQWTckus/d14ebc8a-721b-46af-99e6-3363f904fc20-1g1OiGHAlTl1XeXy5UqTOJNDU2AnOf59xqDdlmWlecmC6x8njdgkYA5HVNJPUwtDzCVGUIxyC2TIAOTeJcNEiU7VpXCryukZ51Z/1000424578.jpg" TargetMode="External"/><Relationship Id="rId1854" Type="http://schemas.openxmlformats.org/officeDocument/2006/relationships/hyperlink" Target="https://prod-fillout-oregon-s3.s3.us-west-2.amazonaws.com/orgid-431168/flowpublicid-kdFWQQWTckus/e34a2032-3eec-492f-9d3f-8ce43e1aeb48-RmtwvkE2m71BX1ecJpdUP5qN0MvUGodZmpEj8Q0vdlUJvFUuCndT4XwoddCUsiCiIif7PN6AyndpPVAkotq4WLClY6HUawlcD6T/1000424589.jpg" TargetMode="External"/><Relationship Id="rId1855" Type="http://schemas.openxmlformats.org/officeDocument/2006/relationships/hyperlink" Target="https://build.fillout.com/editor/kdFWQQWTckus/results?sessionId=a9bcafe3-d477-4907-a783-10388919e359" TargetMode="External"/><Relationship Id="rId1856" Type="http://schemas.openxmlformats.org/officeDocument/2006/relationships/hyperlink" Target="https://prod-fillout-oregon-s3.s3.us-west-2.amazonaws.com/orgid-431168/flowpublicid-kdFWQQWTckus/abf8dc33-6667-406b-a783-663b91854223-d2en2txf9LnfGDQk2yhLmY7hIxtpBRahSs30zR04OpJgJxpR5XeDlA0GA1FyGiXfO5U13Ictzph7e5sSaYcLahwWWOuhpBAxa8x/IMG-20260522-WA0007.jpg" TargetMode="External"/><Relationship Id="rId1857" Type="http://schemas.openxmlformats.org/officeDocument/2006/relationships/hyperlink" Target="https://prod-fillout-oregon-s3.s3.us-west-2.amazonaws.com/orgid-431168/flowpublicid-kdFWQQWTckus/f7e84731-4445-49a2-a69b-294b26e49264-KzGkOLfj7BrBpruPTuAN0TGt4Gj1JxQnjkWhIy6U5RVCv6fXrID6s1v01pFV7ekplH59bZWCZreVejJkKNg0H0dA2Cch2iYhFo4/IMG-20260522-WA0001.jpg" TargetMode="External"/><Relationship Id="rId1858" Type="http://schemas.openxmlformats.org/officeDocument/2006/relationships/hyperlink" Target="https://prod-fillout-oregon-s3.s3.us-west-2.amazonaws.com/orgid-431168/flowpublicid-kdFWQQWTckus/fc90ab6c-6962-43ec-b3a2-6d46636991e2-FCUNHpVErh2d4MhFq8HQyfYlaU6GFQ7QbGFS0PNmKLqMUFyAiKW2QYeNG6tilJw8YLQKtdrEZBefIZUMnm1a5OGFZU3Cmo7SkdZ/IMG-20260522-WA0000.jpg" TargetMode="External"/><Relationship Id="rId1859" Type="http://schemas.openxmlformats.org/officeDocument/2006/relationships/hyperlink" Target="https://prod-fillout-oregon-s3.s3.us-west-2.amazonaws.com/orgid-431168/flowpublicid-kdFWQQWTckus/b0b3c800-fb0f-426f-8678-eed918ad559a-IFuFEqbiu4hN0BIn7odlnhfmYB0ju0VJ44GyxdguHgpy2IPLmj1JreWpoPR4oLX2z7du4NSWApl6Ga9w1lI637QzlZ3Y3sL6tHh/IMG-20260522-WA0002.jpg" TargetMode="External"/><Relationship Id="rId1850" Type="http://schemas.openxmlformats.org/officeDocument/2006/relationships/hyperlink" Target="https://build.fillout.com/editor/kdFWQQWTckus/results?sessionId=8341074f-e0b1-440e-ba34-35babc5b882d" TargetMode="External"/><Relationship Id="rId1840" Type="http://schemas.openxmlformats.org/officeDocument/2006/relationships/hyperlink" Target="https://build.fillout.com/editor/kdFWQQWTckus/results?sessionId=8db21415-5e01-4b95-ba47-9a745b4fc2a5" TargetMode="External"/><Relationship Id="rId1841" Type="http://schemas.openxmlformats.org/officeDocument/2006/relationships/hyperlink" Target="https://prod-fillout-oregon-s3.s3.us-west-2.amazonaws.com/orgid-431168/flowpublicid-kdFWQQWTckus/343c4c08-1a52-4eac-89d2-1555ca872bb4-NLKcfYZw836a6hh0MoHDSCZPuSTbpXTymLz0SitpI8uJQiG2AEkRbOSBbSiiXy2ZO25bBlDMcNTL2gmYl7xWCB0GjH6Jn7wKQWa/Screenshot_20260521_204523_CamScanner.jpg" TargetMode="External"/><Relationship Id="rId1842" Type="http://schemas.openxmlformats.org/officeDocument/2006/relationships/hyperlink" Target="https://prod-fillout-oregon-s3.s3.us-west-2.amazonaws.com/orgid-431168/flowpublicid-kdFWQQWTckus/338b346f-1647-4c58-8057-e93400b9e97b-yIL0aM9L4SloEAZ1Eb89CIIpxPMFJqc7ULNjYdpHiHGUy90vrBb6otUbxZHIXXsC42WyzW6LsbCp9i82LvZY5DsfZGSGE2zxa6x/1001042695.jpg" TargetMode="External"/><Relationship Id="rId1843" Type="http://schemas.openxmlformats.org/officeDocument/2006/relationships/hyperlink" Target="https://prod-fillout-oregon-s3.s3.us-west-2.amazonaws.com/orgid-431168/flowpublicid-kdFWQQWTckus/18432655-a9b7-46e0-9ac7-99924e78ffbd-XG8umXuY1a10BPk11sEUDH7tJhOnNvmTyDJDWuwVIZtvfoOOhVHeEyk6Lfcjg3GXx1OUKPFosq5AJf0hqviUhWDrcfItVUEvjHo/ceb48ed3-8f07-4d56-af4b-3f367eda3f9c-1_all_15324.jpg" TargetMode="External"/><Relationship Id="rId1844" Type="http://schemas.openxmlformats.org/officeDocument/2006/relationships/hyperlink" Target="https://prod-fillout-oregon-s3.s3.us-west-2.amazonaws.com/orgid-431168/flowpublicid-kdFWQQWTckus/d8f27ac1-54d2-4f56-ae5d-d97d2d3947e9-fDb2s2WtqMIBRg5wLuE6QJhGzEDXn9kO3exj8A28UgYI0VpljnXluqZCSa0AY7QTXTL3dEb5GuIb3VRRGunPSFZGpCPwkk6dtgp/1001042686.jpg" TargetMode="External"/><Relationship Id="rId1845" Type="http://schemas.openxmlformats.org/officeDocument/2006/relationships/hyperlink" Target="https://build.fillout.com/editor/kdFWQQWTckus/results?sessionId=a9ebc9e7-5032-46e8-8266-c4c454c35c25" TargetMode="External"/><Relationship Id="rId1846" Type="http://schemas.openxmlformats.org/officeDocument/2006/relationships/hyperlink" Target="https://prod-fillout-oregon-s3.s3.us-west-2.amazonaws.com/orgid-431168/flowpublicid-kdFWQQWTckus/52d1efa5-3166-48c7-ad45-9b0d7bc4e99d-VteassOOg6G79yL2VPK9WnJUKcpVONEUAjXzc4g82ZwBOACjEj8oMsZFE5SBoSjmMWwBCJMOrAb0MBCRsHYwDDtmjS9Rnh6u9wG/Screenshot_20260522_101400_CamScanner.jpg" TargetMode="External"/><Relationship Id="rId1847" Type="http://schemas.openxmlformats.org/officeDocument/2006/relationships/hyperlink" Target="https://prod-fillout-oregon-s3.s3.us-west-2.amazonaws.com/orgid-431168/flowpublicid-kdFWQQWTckus/9a8613a7-a684-4992-b98a-571cf6fd73d1-sNwvKiCdvIBdqhLZIHFkCfvrVXzq7DjJuEEjPf9Lbbc235nAaH1s4dPFHoQIKltdUNm7wwnLp9Z9I6IsIlnri8a9pZs5H5sWQ1X/1001042799.jpg" TargetMode="External"/><Relationship Id="rId1848" Type="http://schemas.openxmlformats.org/officeDocument/2006/relationships/hyperlink" Target="https://prod-fillout-oregon-s3.s3.us-west-2.amazonaws.com/orgid-431168/flowpublicid-kdFWQQWTckus/04beffa2-4bb5-47ec-a9e7-c74c1e90e1a9-zw9TdjnkQiOKUpZWh0Xc2Wbk6JE8rkxr5n9Ny2laPcBz80yiP7R9d13MnKQF9YDWUE94aoXs81MCJRJxheobHvFuX2rc9W4htBh/1001042697.jpg" TargetMode="External"/><Relationship Id="rId1849" Type="http://schemas.openxmlformats.org/officeDocument/2006/relationships/hyperlink" Target="https://prod-fillout-oregon-s3.s3.us-west-2.amazonaws.com/orgid-431168/flowpublicid-kdFWQQWTckus/2b8ace19-40b3-4657-a6e1-35bb113d995a-J89xt6AJTELQU4vx83yA6OpJPPLJ44y4IrPS3JvawT6DnTcZJI8AMHQeklv3uVBHWKS0Xk9EetmiH372fkxj0k7IdzrdZpjVnOR/1001042802.jpg" TargetMode="External"/><Relationship Id="rId1873" Type="http://schemas.openxmlformats.org/officeDocument/2006/relationships/hyperlink" Target="https://prod-fillout-oregon-s3.s3.us-west-2.amazonaws.com/orgid-431168/flowpublicid-kdFWQQWTckus/84c5541e-ece9-4a9d-9225-785a9b9461ef-lnWDO4fxG6EWrOY98TSj6wjZjKua1GIFZa6yIKCbtIdLFLfTVlijlwcbDxse7ob26hm3RoWK5Gs6I7en6uvehXRT09EnIG3VsIl/1000424542.jpg" TargetMode="External"/><Relationship Id="rId1874" Type="http://schemas.openxmlformats.org/officeDocument/2006/relationships/hyperlink" Target="https://prod-fillout-oregon-s3.s3.us-west-2.amazonaws.com/orgid-431168/flowpublicid-kdFWQQWTckus/036c4d3a-0574-40bd-9531-748127d0e162-311jzKnpo06VdPdP0wrjoyyDtn1RqSporGz9mQ2GmEJW2Cv27yO4V1sbwasTJh6aU9jj0yI31ftmwFKudNOnfWcOwbf6PhiJHaB/1000433821.jpg" TargetMode="External"/><Relationship Id="rId1875" Type="http://schemas.openxmlformats.org/officeDocument/2006/relationships/hyperlink" Target="https://build.fillout.com/editor/kdFWQQWTckus/results?sessionId=dc938639-8934-471c-999e-da400e589f22" TargetMode="External"/><Relationship Id="rId1876" Type="http://schemas.openxmlformats.org/officeDocument/2006/relationships/hyperlink" Target="https://prod-fillout-oregon-s3.s3.us-west-2.amazonaws.com/orgid-431168/flowpublicid-kdFWQQWTckus/3d12672b-03c3-4a04-89e9-92654ac6f0db-TW0Cx66f6f2spHlWDixSADKy90mcbeic5E9DOHTNYyjSqYQjc0oGVez8hRf5akKtGxLXghKxLCrP0PUzhaExNAvY1Lc4B1nnkdj/WA_1779442043709.jpg" TargetMode="External"/><Relationship Id="rId1877" Type="http://schemas.openxmlformats.org/officeDocument/2006/relationships/hyperlink" Target="https://prod-fillout-oregon-s3.s3.us-west-2.amazonaws.com/orgid-431168/flowpublicid-kdFWQQWTckus/ee5ffeaf-381f-4c7a-8554-2ea847eb6800-cWKK6Xpj52dQhzzOHTDyluBJCjh33sJLQFrKQklwe4CdCypIyv0mycezuDNePKudLmSMEC2pZi8Oyl1XcWUhPf7WidmJv6RresB/IMG-20260522-WA0011.jpg" TargetMode="External"/><Relationship Id="rId1878" Type="http://schemas.openxmlformats.org/officeDocument/2006/relationships/hyperlink" Target="https://prod-fillout-oregon-s3.s3.us-west-2.amazonaws.com/orgid-431168/flowpublicid-kdFWQQWTckus/05c326b5-3811-4ada-84f7-69b9c8af4fb1-35JcaJzdZlQ0rjR4ZPyOe4pAUhH8YfNFbu1UewkeMI5Ta9VtTLHg79d5iOhU2Kd7rIeFdUyc4Yen4q0P7l7qqrOyN5rpsR1tzvO/IMG-20260522-WA0012.jpg" TargetMode="External"/><Relationship Id="rId1879" Type="http://schemas.openxmlformats.org/officeDocument/2006/relationships/hyperlink" Target="https://prod-fillout-oregon-s3.s3.us-west-2.amazonaws.com/orgid-431168/flowpublicid-kdFWQQWTckus/4b50fb03-dcad-4bae-a518-e52952f28268-0UYFzX78nImiouVU3B4xxroibHKCqLxuVPMhIvxL1RdTrQSY756P0X6aCDU8Mcfrt3XW8RgCsCMMf6iItNsdfyYXo4NzbmNGPdz/IMG_20260522_161704.jpg" TargetMode="External"/><Relationship Id="rId1870" Type="http://schemas.openxmlformats.org/officeDocument/2006/relationships/hyperlink" Target="https://build.fillout.com/editor/kdFWQQWTckus/results?sessionId=eb0b7777-82e5-48ac-b3e8-bf3a55111d24" TargetMode="External"/><Relationship Id="rId1871" Type="http://schemas.openxmlformats.org/officeDocument/2006/relationships/hyperlink" Target="https://prod-fillout-oregon-s3.s3.us-west-2.amazonaws.com/orgid-431168/flowpublicid-kdFWQQWTckus/7f196347-af09-47c7-a428-a1fd93772a9b-F6yGeAN1ihIYccJa90Ckj4fHfCiFTNsaYPvNb0Exfc2lD57khvBrSKQqkZVgzuBgxMV2rQQJV6jdIPagyO8DHSsqc0k6xP8AENm/WA_1778729265039.jpg" TargetMode="External"/><Relationship Id="rId1872" Type="http://schemas.openxmlformats.org/officeDocument/2006/relationships/hyperlink" Target="https://prod-fillout-oregon-s3.s3.us-west-2.amazonaws.com/orgid-431168/flowpublicid-kdFWQQWTckus/87e7000f-3a19-4426-986a-f326747c8795-BAdesmXYF7ouVVtOtJB7Qv54JhiJntbh8Y8jiGMuiCmO7QQc6eSZpkqe8KD469dyDxHOT5FLKN3Yru7c6JSRO6FgDHsXeizGwDG/1000433812.jpg" TargetMode="External"/><Relationship Id="rId1862" Type="http://schemas.openxmlformats.org/officeDocument/2006/relationships/hyperlink" Target="https://prod-fillout-oregon-s3.s3.us-west-2.amazonaws.com/orgid-431168/flowpublicid-kdFWQQWTckus/a24e4618-b657-48e5-aa0e-7f95f69898c6-R9XJngbCYYvIiNJXO8AI2obWfuvfhB3JwpkJXWkHCEBDXlwR372aBxo5t9WhKCQvXr1wJHygPfVr8s9Xlro8R1fm8RXsIMpxTix/1000424591.jpg" TargetMode="External"/><Relationship Id="rId1863" Type="http://schemas.openxmlformats.org/officeDocument/2006/relationships/hyperlink" Target="https://prod-fillout-oregon-s3.s3.us-west-2.amazonaws.com/orgid-431168/flowpublicid-kdFWQQWTckus/20f20360-0423-4900-98d3-97cd4bc7e224-9ers5oermOfTxuQY19wE9kMayZQvubJj8x29TmANs2mNcYfCNsU4HlDFG29ql71s0DgLtcX04aG16AKsBM8RObBFf2eO4z2yZqJ/1000424578.jpg" TargetMode="External"/><Relationship Id="rId1864" Type="http://schemas.openxmlformats.org/officeDocument/2006/relationships/hyperlink" Target="https://prod-fillout-oregon-s3.s3.us-west-2.amazonaws.com/orgid-431168/flowpublicid-kdFWQQWTckus/6236076d-f1df-4521-aaaa-def7ba8f22c0-iRBMIbODNrQe4D9s9sigQXhK5Oo4dTZ8p31Vvxo43h6oDnvT8tetAde6Ol7CEEkHGmRyFbE2kBZXryRiv0I24TjcaImcnPmmF07/1000424589.jpg" TargetMode="External"/><Relationship Id="rId1865" Type="http://schemas.openxmlformats.org/officeDocument/2006/relationships/hyperlink" Target="https://build.fillout.com/editor/kdFWQQWTckus/results?sessionId=714a63a5-a48e-45eb-8402-85a1ea0757e6" TargetMode="External"/><Relationship Id="rId1866" Type="http://schemas.openxmlformats.org/officeDocument/2006/relationships/hyperlink" Target="https://prod-fillout-oregon-s3.s3.us-west-2.amazonaws.com/orgid-431168/flowpublicid-kdFWQQWTckus/8eb175d1-0c84-41e1-a520-bc225b636f77-D0BktoHfO0PUJTTwbViSTF4tFswPHIyl0VSZcifphoZi6CsI59oBGTkplfxjWrin897V2uBPrWMivSjbbFifeTcoNfY8DkAeZ24/WA_1779440894852.jpg" TargetMode="External"/><Relationship Id="rId1867" Type="http://schemas.openxmlformats.org/officeDocument/2006/relationships/hyperlink" Target="https://prod-fillout-oregon-s3.s3.us-west-2.amazonaws.com/orgid-431168/flowpublicid-kdFWQQWTckus/572aff48-4508-42de-90aa-806d4e48d9d1-RPHf11Rze2kEYbqblBwwCLzBxbfGJP7Eyys39podLrUAZBQHD8tG9vok9q9TsE7Qf6pyi0U7enHRRi9ha0c5z28lgsp2MxbAkn0/IMG-20260522-WA0011.jpg" TargetMode="External"/><Relationship Id="rId1868" Type="http://schemas.openxmlformats.org/officeDocument/2006/relationships/hyperlink" Target="https://prod-fillout-oregon-s3.s3.us-west-2.amazonaws.com/orgid-431168/flowpublicid-kdFWQQWTckus/0a0f998c-eb9a-4bf8-9869-2aa63670b874-H6jed9gUkYIQM5jEDHpN8HCXwveAHmFq6Q4G6gRxuxZ8qkE43p17gT9NZO2hlVKyPa4JcX3gyhdGqnpN8DP1qVG5RrPp4HVRoQ9/IMG-20260522-WA0012.jpg" TargetMode="External"/><Relationship Id="rId1869" Type="http://schemas.openxmlformats.org/officeDocument/2006/relationships/hyperlink" Target="https://prod-fillout-oregon-s3.s3.us-west-2.amazonaws.com/orgid-431168/flowpublicid-kdFWQQWTckus/b02dd538-4410-4ed8-8d8b-73bc49db9de0-vuGcad4hBdI9DCnBTVyCSuKEZadqhiSvq1TyIi0bp2eq80fvWAvwxyl5o2DWlbw03BNVEP6os05x8ONGH0jTn8gjpmaBP9HthrD/IMG_20260522_161704.jpg" TargetMode="External"/><Relationship Id="rId1860" Type="http://schemas.openxmlformats.org/officeDocument/2006/relationships/hyperlink" Target="https://build.fillout.com/editor/kdFWQQWTckus/results?sessionId=c2ad78af-6bf1-4dae-bb70-ed82f6dcf647" TargetMode="External"/><Relationship Id="rId1861" Type="http://schemas.openxmlformats.org/officeDocument/2006/relationships/hyperlink" Target="https://prod-fillout-oregon-s3.s3.us-west-2.amazonaws.com/orgid-431168/flowpublicid-kdFWQQWTckus/24df7a7c-ce65-47a8-a49c-2d8dd24a1622-kki6wOhbhwYUdXXKzxAZL0gWXqnqAe43lWKqPc9izocgMkOwa2sIuJvSojJCnmHTLw0T1zboyaWvwvWyC4h1eeQq3Uag9Wh6ONI/WA_1778730045817.jpg" TargetMode="External"/><Relationship Id="rId1810" Type="http://schemas.openxmlformats.org/officeDocument/2006/relationships/hyperlink" Target="https://build.fillout.com/editor/kdFWQQWTckus/results?sessionId=19dfff05-e0f4-4f9f-b4ad-0486d2551e12" TargetMode="External"/><Relationship Id="rId1811" Type="http://schemas.openxmlformats.org/officeDocument/2006/relationships/hyperlink" Target="https://prod-fillout-oregon-s3.s3.us-west-2.amazonaws.com/orgid-431168/flowpublicid-kdFWQQWTckus/da3a99d4-f44b-4b2b-8b43-d4ecb0b1fa0b-Z2nSFPOkOFMWj9dEBs9kzU42M8zmMsbBNrwNYaO9v7RhajyF5Mb8TcHZKBIrWMq2NVREoBnYnOIdqipsSnllLY4sFkH7nDn0yH5/Screenshot_20260517-132810_Gallery.jpg" TargetMode="External"/><Relationship Id="rId1812" Type="http://schemas.openxmlformats.org/officeDocument/2006/relationships/hyperlink" Target="https://prod-fillout-oregon-s3.s3.us-west-2.amazonaws.com/orgid-431168/flowpublicid-kdFWQQWTckus/86d62a8a-c70e-4a3e-945e-d4d0e268f758-TmwYlk4acDou5QxflhS2Y0idAS0jZvtGNXzjEBJqTu4GeZTwG5lp5fDhGMo0XURdZ90XoWg3gJgrLqr0Pj7mLKoxaXlDnwtdZVk/Screenshot_20260517-132823_Gallery.jpg" TargetMode="External"/><Relationship Id="rId1813" Type="http://schemas.openxmlformats.org/officeDocument/2006/relationships/hyperlink" Target="https://prod-fillout-oregon-s3.s3.us-west-2.amazonaws.com/orgid-431168/flowpublicid-kdFWQQWTckus/7b480f15-5d67-4eee-b59b-7cf30199ea43-4NqmOZQTJRodW67TbItGBabnVkEEHOPIqyoXIEWJ1NDhXQ0s2nm6HMHYtlQrTdbXtACre0L8jZoqzv2X0CNtr9Db74RBcwYBTYj/Screenshot_20260517-132830_Gallery.jpg" TargetMode="External"/><Relationship Id="rId1814" Type="http://schemas.openxmlformats.org/officeDocument/2006/relationships/hyperlink" Target="https://prod-fillout-oregon-s3.s3.us-west-2.amazonaws.com/orgid-431168/flowpublicid-kdFWQQWTckus/448fd908-aae8-4f70-92ab-c38264a3fe83-FQo7ZbMVCALnlhOVv1yyvcU3Z8SUQLwtj7VilJguEFNF1dtu5Yi8IlOKmez6eKoabw4OMyNF7jBbZSifH1Re0asyNFcY32nKSqC/Screenshot_20260517-132836_Gallery.jpg" TargetMode="External"/><Relationship Id="rId1815" Type="http://schemas.openxmlformats.org/officeDocument/2006/relationships/hyperlink" Target="https://build.fillout.com/editor/kdFWQQWTckus/results?sessionId=c67346a2-e06a-4554-bfd6-8c76bbdd426f" TargetMode="External"/><Relationship Id="rId1816" Type="http://schemas.openxmlformats.org/officeDocument/2006/relationships/hyperlink" Target="https://prod-fillout-oregon-s3.s3.us-west-2.amazonaws.com/orgid-431168/flowpublicid-kdFWQQWTckus/de5f97cb-7de5-4b28-bbfe-1fee778d46cc-q48pZdOOtC4IgoQJ6XkbuBLjSRsleYvjDASp9P5CizCvTmnSJJrKnJ4mHzHCmXuGKy6qyC8XmVCMMskJh50rzYcZboL4CoLKkJf/Screenshot_20260521_204301_CamScanner.jpg" TargetMode="External"/><Relationship Id="rId1817" Type="http://schemas.openxmlformats.org/officeDocument/2006/relationships/hyperlink" Target="https://prod-fillout-oregon-s3.s3.us-west-2.amazonaws.com/orgid-431168/flowpublicid-kdFWQQWTckus/9e5885ab-5cc9-4ba5-a0fd-1d650fea7765-Qp66g1cfbjfGNtU9txFdvjsMC2ts9NulznHBqCUEvE9D6qoYKL5wyaKJS9HIsJ73SGucB4Xyh3QJxC9UPYnvoRJhFhNAQslfsKN/1001042177.jpg" TargetMode="External"/><Relationship Id="rId1818" Type="http://schemas.openxmlformats.org/officeDocument/2006/relationships/hyperlink" Target="https://prod-fillout-oregon-s3.s3.us-west-2.amazonaws.com/orgid-431168/flowpublicid-kdFWQQWTckus/7a1582fa-a33d-4116-9389-25eb7b02ea81-FSvazfIJqafo839HowoVGI1tAbJxUtvW1LgvzWbck8hxgQyd5QEcCnFF0sfmtNeTwYLtoEAJwNkF4rhiwB4M0bcDrVI8mA8KAS2/1001042204.jpg" TargetMode="External"/><Relationship Id="rId1819" Type="http://schemas.openxmlformats.org/officeDocument/2006/relationships/hyperlink" Target="https://prod-fillout-oregon-s3.s3.us-west-2.amazonaws.com/orgid-431168/flowpublicid-kdFWQQWTckus/b6d22a44-133d-4731-8c27-947f1ac3daf0-b5kuC55mqrkhWHz9fMNfftHurvpEShMaW2A9y24BQ5bc2sTyR1s8hnrY8e4NtxX85tkggSDBRvtOWUmAxM84qkWO17wlI7D5hkO/1001042179.jpg" TargetMode="External"/><Relationship Id="rId1800" Type="http://schemas.openxmlformats.org/officeDocument/2006/relationships/hyperlink" Target="https://build.fillout.com/editor/kdFWQQWTckus/results?sessionId=0fba601d-25c3-446e-ada5-ae5b0a79e9a1" TargetMode="External"/><Relationship Id="rId1801" Type="http://schemas.openxmlformats.org/officeDocument/2006/relationships/hyperlink" Target="https://prod-fillout-oregon-s3.s3.us-west-2.amazonaws.com/orgid-431168/flowpublicid-kdFWQQWTckus/01f3918e-fdf4-480b-9aa4-e4c0d605c392-ieANL4KTHZFqome4mOFVOuhShiA6kjVaExpnL5jX2ss41Kg57DgEbDeQZ7jt4Nc0rBOKH3nzxqJUadXOa3WIBGEfTVdOkJ6aNIe/Screenshot_20260521_204056_CamScanner.jpg" TargetMode="External"/><Relationship Id="rId1802" Type="http://schemas.openxmlformats.org/officeDocument/2006/relationships/hyperlink" Target="https://prod-fillout-oregon-s3.s3.us-west-2.amazonaws.com/orgid-431168/flowpublicid-kdFWQQWTckus/0033db8b-96f5-42de-b9bc-3a1e580b9b12-NxqwFPHMDC1hPC0HyHslPNZOBUMF7kr9zgkY4qsORmw1USK8Dd3CoDr79IRWilTTQCYdfUVyOQNLP08K1PlkQureHMVStZzVxgu/1001042177.jpg" TargetMode="External"/><Relationship Id="rId1803" Type="http://schemas.openxmlformats.org/officeDocument/2006/relationships/hyperlink" Target="https://prod-fillout-oregon-s3.s3.us-west-2.amazonaws.com/orgid-431168/flowpublicid-kdFWQQWTckus/4b018df5-c921-4282-9533-6d5c9b29a1e9-ElQenS5xmiddoikjtknen8LJRw3oKEop41R1EV2LXxxthc70kG0cikaMnCrBh0noDZCgqkEWecr5bCONmi4GFRP0B7GnRpfblL8/1001042204.jpg" TargetMode="External"/><Relationship Id="rId1804" Type="http://schemas.openxmlformats.org/officeDocument/2006/relationships/hyperlink" Target="https://prod-fillout-oregon-s3.s3.us-west-2.amazonaws.com/orgid-431168/flowpublicid-kdFWQQWTckus/b83eb755-6a9b-4731-b850-4ed1041cdadd-3nekTpXpl4DOmUX1pOFWRALeAz9GIiQferCpRH7Ujr0UDZA2ZIMKkJ1kc7tqwURV8QzEa9u66MJOqvFRq1q63cMikgiwAkono9A/1001042179.jpg" TargetMode="External"/><Relationship Id="rId1805" Type="http://schemas.openxmlformats.org/officeDocument/2006/relationships/hyperlink" Target="https://build.fillout.com/editor/kdFWQQWTckus/results?sessionId=5f50eb20-04c7-410c-955b-20b92e61253b" TargetMode="External"/><Relationship Id="rId1806" Type="http://schemas.openxmlformats.org/officeDocument/2006/relationships/hyperlink" Target="https://prod-fillout-oregon-s3.s3.us-west-2.amazonaws.com/orgid-431168/flowpublicid-kdFWQQWTckus/b72be385-22ee-4d1c-bfef-c0770abae0b1-XBTUVhR2oYzcOk1cMJjRJt4Dit9fan41HHYCrj8frQISMHLnZQuwzWQ99FVivzqMOvOkwtYk4ONuUwKZZ5PTu59TD4bT9Xziuj7/IMG-20260517-WA0011.jpg" TargetMode="External"/><Relationship Id="rId1807" Type="http://schemas.openxmlformats.org/officeDocument/2006/relationships/hyperlink" Target="https://prod-fillout-oregon-s3.s3.us-west-2.amazonaws.com/orgid-431168/flowpublicid-kdFWQQWTckus/72b74025-23b0-4213-9c3a-973be5aaad67-HyOojCYU8qPhRWr3I9MSOyezCEoL7Tqi25MjpvVkdmkULB6hmM79Ro8pfJZlITViM0CH4E1O375o0ADvpJ3ljIxaWgWFvLJNPL6/Screenshot_20260517-132823_Gallery.jpg" TargetMode="External"/><Relationship Id="rId1808" Type="http://schemas.openxmlformats.org/officeDocument/2006/relationships/hyperlink" Target="https://prod-fillout-oregon-s3.s3.us-west-2.amazonaws.com/orgid-431168/flowpublicid-kdFWQQWTckus/c416495d-2ff6-47da-a7b9-a15560126006-nhqw1ivAWA8uxo5SFoIij2O3spt6zxslybU3yfdZtySi5gQtSfeYiu7Uh7jAMkK2P6Et7lqba95I0eLx0s4qAeHbeCUPp3ND34c/Screenshot_20260517-132830_Gallery.jpg" TargetMode="External"/><Relationship Id="rId1809" Type="http://schemas.openxmlformats.org/officeDocument/2006/relationships/hyperlink" Target="https://prod-fillout-oregon-s3.s3.us-west-2.amazonaws.com/orgid-431168/flowpublicid-kdFWQQWTckus/b03376eb-b1a9-4e59-b98d-087c46f53a69-6sKhgibYrOCLRJZxqwAIQlT12DoWKr7evfWuOXfKPTUEtWDeHvJ7cuAmYxoCnbUIBT3D6rSfdWse9CFakHUCm36gRWc6f47TZ3X/Screenshot_20260517-132836_Gallery.jpg" TargetMode="External"/><Relationship Id="rId1830" Type="http://schemas.openxmlformats.org/officeDocument/2006/relationships/hyperlink" Target="https://build.fillout.com/editor/kdFWQQWTckus/results?sessionId=c7267111-7ed7-4eed-abdc-12702bc623ea" TargetMode="External"/><Relationship Id="rId1831" Type="http://schemas.openxmlformats.org/officeDocument/2006/relationships/hyperlink" Target="https://prod-fillout-oregon-s3.s3.us-west-2.amazonaws.com/orgid-431168/flowpublicid-kdFWQQWTckus/56b15b57-6a43-4583-add4-3fbc5a60b799-uv6AGvwudm9TG0z3LmIDEfAxJ81gzuwb69YHjuWo9tRAhWT2oJTFcEHj5IdrozZbF5Txf0F7YzQL4oAcawJ4NJdTQETEreo3cEg/Screenshot_20260517-133459_Gallery.jpg" TargetMode="External"/><Relationship Id="rId1832" Type="http://schemas.openxmlformats.org/officeDocument/2006/relationships/hyperlink" Target="https://prod-fillout-oregon-s3.s3.us-west-2.amazonaws.com/orgid-431168/flowpublicid-kdFWQQWTckus/aad62ed4-8891-4a19-b247-7680e7927f08-qhIGQzkQE7irDxNUmMkdv5U8cGAf9XAjhklrMey9vp10OBUdqriLHMISPZ3lDoBQXfvzTJg3C6WQiwMtsC2Nhm5Hy8l6Co2TTwN/Screenshot_20260517-133518_Gallery.jpg" TargetMode="External"/><Relationship Id="rId1833" Type="http://schemas.openxmlformats.org/officeDocument/2006/relationships/hyperlink" Target="https://prod-fillout-oregon-s3.s3.us-west-2.amazonaws.com/orgid-431168/flowpublicid-kdFWQQWTckus/fe85fce3-48f6-4496-bfaa-04430ab7917d-aQFAqB75UbOHKYgoO8K1zbghghzFLuzIoMwRYIzsRK4qm88KE1x3t8mX1ChU81BcFbejrYuafOZUg02O9GdAgrsFy7zr0nRwpG2/Screenshot_20260517-133512_Gallery.jpg" TargetMode="External"/><Relationship Id="rId1834" Type="http://schemas.openxmlformats.org/officeDocument/2006/relationships/hyperlink" Target="https://prod-fillout-oregon-s3.s3.us-west-2.amazonaws.com/orgid-431168/flowpublicid-kdFWQQWTckus/bdc5559c-9e59-41ef-b57f-187ea5788bee-kCBpDI2r0S4FIxLdOy7KR2mEafriCc5atrsJrrN7mZmWfaL0dULHmKXf1eKX5czpNnUsc0W6iWoBymVFUptWwFqadXg09BLYpC8/Screenshot_20260517-133507_Gallery.jpg" TargetMode="External"/><Relationship Id="rId1835" Type="http://schemas.openxmlformats.org/officeDocument/2006/relationships/hyperlink" Target="https://build.fillout.com/editor/kdFWQQWTckus/results?sessionId=1f33bf0a-6217-413d-9ec7-827bfc5bfc43" TargetMode="External"/><Relationship Id="rId1836" Type="http://schemas.openxmlformats.org/officeDocument/2006/relationships/hyperlink" Target="https://prod-fillout-oregon-s3.s3.us-west-2.amazonaws.com/orgid-431168/flowpublicid-kdFWQQWTckus/d8cbcafd-d2e5-4d3b-8d3a-41b41c1a19a2-w3UYWsGPoxMq1JckXBBwYeP8ZzXYcDr8O2o0Rr0CsNTp9zSkYqlHvA3XbJpGW2xLL1WBuxFM7rSc3o7Cafi8H2a16RM2Xlq8TEI/Screenshot_20260521_204425_CamScanner.jpg" TargetMode="External"/><Relationship Id="rId1837" Type="http://schemas.openxmlformats.org/officeDocument/2006/relationships/hyperlink" Target="https://prod-fillout-oregon-s3.s3.us-west-2.amazonaws.com/orgid-431168/flowpublicid-kdFWQQWTckus/5fadd6fc-5738-4ef7-9786-470199d5cf1a-js0efX03OpOSI6NMyMbdhbDme7o2ANM9dgHXBjwpJNXkSoGfW1JYkkTJhmL2VJv1GtPKriFP2NV3Tmwyge4sfLU9bCBkc87YwNf/1001042695.jpg" TargetMode="External"/><Relationship Id="rId1838" Type="http://schemas.openxmlformats.org/officeDocument/2006/relationships/hyperlink" Target="https://prod-fillout-oregon-s3.s3.us-west-2.amazonaws.com/orgid-431168/flowpublicid-kdFWQQWTckus/1abad478-a595-4c16-95ee-0cb722c55ddf-IhRzjDSaWgMpSBYC9nOVlhGLGujOow2hj6Wc8zn5PCop1eovoAAMQYU2sMPHNY0x7GFpGXmHyhFMOhmMx9MFpGVnfnadlySZZzY/ceb48ed3-8f07-4d56-af4b-3f367eda3f9c-1_all_15324.jpg" TargetMode="External"/><Relationship Id="rId1839" Type="http://schemas.openxmlformats.org/officeDocument/2006/relationships/hyperlink" Target="https://prod-fillout-oregon-s3.s3.us-west-2.amazonaws.com/orgid-431168/flowpublicid-kdFWQQWTckus/85143064-cfdd-40d8-aed9-1da0dc5c10a4-d3ffuTdQRWgEH5bewqKpIF4NY4Euwt3wWZLzT6GcIfSuyAleDaND2KAya59G3xIevAxCmjNGcRbHF50GKE6HaYJGtqu4vfrh7HU/1001042686.jpg" TargetMode="External"/><Relationship Id="rId1820" Type="http://schemas.openxmlformats.org/officeDocument/2006/relationships/hyperlink" Target="https://build.fillout.com/editor/kdFWQQWTckus/results?sessionId=8b5cfa21-1861-48f9-8115-5224fa89b623" TargetMode="External"/><Relationship Id="rId1821" Type="http://schemas.openxmlformats.org/officeDocument/2006/relationships/hyperlink" Target="https://prod-fillout-oregon-s3.s3.us-west-2.amazonaws.com/orgid-431168/flowpublicid-kdFWQQWTckus/501f78f5-9011-4640-a7ff-b3420d8096f1-LHMW5E7WzRGqIoTQbr80TeSS4Gx0kB1iZz3wWN07liIM70IZpYmAjQB5OHuKYwNOPXjIeUc2MxfIwMRAeg1zbUrVa3mkaNwEA3F/Screenshot_20260517-133231_Gallery.jpg" TargetMode="External"/><Relationship Id="rId1822" Type="http://schemas.openxmlformats.org/officeDocument/2006/relationships/hyperlink" Target="https://prod-fillout-oregon-s3.s3.us-west-2.amazonaws.com/orgid-431168/flowpublicid-kdFWQQWTckus/49f4418b-cf6d-47ee-a68c-848cc8f48896-rGcpx8RfXtbjnQOCcUXFvW8yA3oiMOJrcW4T9IsecbgcvEp1HfKj9dhd7C9g3R5NSTPwEgDQ3ZcqnDwlbOlE1VsgO44S2S05HTu/Screenshot_20260517-133237_Gallery.jpg" TargetMode="External"/><Relationship Id="rId1823" Type="http://schemas.openxmlformats.org/officeDocument/2006/relationships/hyperlink" Target="https://prod-fillout-oregon-s3.s3.us-west-2.amazonaws.com/orgid-431168/flowpublicid-kdFWQQWTckus/ac2cf3ac-8fb1-4d73-8879-a3f844118c7f-cc7vaoXHO3yXfnWgkn0Lpeq9hIXW0DxOUvPUnQGFOwGPhyxFDkI0U4Tl8j93qbNUFpiD7JqACoS1W68YVmhsdUhrzpLW1BB93RP/Screenshot_20260517-133242_Gallery.jpg" TargetMode="External"/><Relationship Id="rId1824" Type="http://schemas.openxmlformats.org/officeDocument/2006/relationships/hyperlink" Target="https://prod-fillout-oregon-s3.s3.us-west-2.amazonaws.com/orgid-431168/flowpublicid-kdFWQQWTckus/25233057-09ca-4562-bc5a-049e0dbfa9a6-i0JEL65KXefCmI80uimKmKtdoMoIGx2STRkjLqVTYsKlwI9gckNKR4X4IJ3msqG71b9nhua35Hlm4YCRDT8YaxT9FckGdmkHshH/Screenshot_20260517-133250_Gallery.jpg" TargetMode="External"/><Relationship Id="rId1825" Type="http://schemas.openxmlformats.org/officeDocument/2006/relationships/hyperlink" Target="https://build.fillout.com/editor/kdFWQQWTckus/results?sessionId=870420ae-210b-4780-ac78-f656331fd6cb" TargetMode="External"/><Relationship Id="rId1826" Type="http://schemas.openxmlformats.org/officeDocument/2006/relationships/hyperlink" Target="https://prod-fillout-oregon-s3.s3.us-west-2.amazonaws.com/orgid-431168/flowpublicid-kdFWQQWTckus/ac0c2709-adf7-48fc-a85f-9212fcccd014-NGaepAAT5wcrqmBBoi6KOPRspRNVykRFZIsmO90rB11Y8ZYu42QBRNlYj2IRLSPdsfbLIcJDyWJQpbngiwtMZrr5t0ahPnxg2fm/Screenshot_20260517-133343_Gallery.jpg" TargetMode="External"/><Relationship Id="rId1827" Type="http://schemas.openxmlformats.org/officeDocument/2006/relationships/hyperlink" Target="https://prod-fillout-oregon-s3.s3.us-west-2.amazonaws.com/orgid-431168/flowpublicid-kdFWQQWTckus/dfd36061-dc28-4867-9865-ad793238a051-QYfDXgmrHAMcjVWbB2iYT684SdAE4oUHARgbCaoYgluYbblTFB2ShIrwrG9WD7isbN51RXHmEOgMeORwXWopuayIW4nOzF7xDzO/Screenshot_20260517-133349_Gallery.jpg" TargetMode="External"/><Relationship Id="rId1828" Type="http://schemas.openxmlformats.org/officeDocument/2006/relationships/hyperlink" Target="https://prod-fillout-oregon-s3.s3.us-west-2.amazonaws.com/orgid-431168/flowpublicid-kdFWQQWTckus/046df061-ce4b-4f53-8dae-9ba994a4bbfc-y650ovg5HL9nSDg2xKZLwDofYQsVOrkUASzZQaynK9WNKNtNGfp39IEACwFypcXOVUKdm6faOKpjfoSVfL7iqTUqHbHovhQaLdK/Screenshot_20260517-133355_Gallery.jpg" TargetMode="External"/><Relationship Id="rId1829" Type="http://schemas.openxmlformats.org/officeDocument/2006/relationships/hyperlink" Target="https://prod-fillout-oregon-s3.s3.us-west-2.amazonaws.com/orgid-431168/flowpublicid-kdFWQQWTckus/552822c7-66b7-4104-a79f-ff4e97ab08d7-Cf2eDGQHnkTg9Xqd9cFVVvhyKZsGARGG0r3A227koLwok1mYZ5mYZjFoWLtRLzDaslnGTyIS5pKIZwyh1i3fyZxOg1abhOcJgjY/Screenshot_20260517-133400_Gallery.jpg" TargetMode="External"/><Relationship Id="rId2302" Type="http://schemas.openxmlformats.org/officeDocument/2006/relationships/hyperlink" Target="https://prod-fillout-oregon-s3.s3.us-west-2.amazonaws.com/orgid-431168/flowpublicid-kdFWQQWTckus/ad54fea9-38ba-48e5-af65-a398a5f8fe5a-OdJP3iqRN63pNicUeyaZRQY66iRADNO95gc4yLM0BaKZKi7cC9o2833pYIXfwbrzmN2PH66HxaFzwO27yc8xVcTCR504B4xxm2w/Screenshot_20260520-201320_Gallery.jpg" TargetMode="External"/><Relationship Id="rId2303" Type="http://schemas.openxmlformats.org/officeDocument/2006/relationships/hyperlink" Target="https://prod-fillout-oregon-s3.s3.us-west-2.amazonaws.com/orgid-431168/flowpublicid-kdFWQQWTckus/cc46f9b3-ea41-4c72-9f84-3943ef87959b-8Ag5qeLL6sTI4INkZQKxKB2saC7mZwtjXhyuyvRPkrRPBpsVmTkHwVaIkuhixTwocKnMpy1M3ZLnjteFagH0XeCaIAxc16U59UA/Screenshot_20260520-201325_Gallery.jpg" TargetMode="External"/><Relationship Id="rId2304" Type="http://schemas.openxmlformats.org/officeDocument/2006/relationships/hyperlink" Target="https://prod-fillout-oregon-s3.s3.us-west-2.amazonaws.com/orgid-431168/flowpublicid-kdFWQQWTckus/349b8f3a-aba9-46e1-96db-5b9c97dd4d1f-3Iso1yMpF0SXOszKyapEEqSI1FWXze7tpJp7fHsx97lXMEtP2uqJvyQ7mkEJS2WXwVg2i4kSkoJw5X4wF20IcuPrALDWL0mHFWH/Screenshot_20260520-201331_Gallery.jpg" TargetMode="External"/><Relationship Id="rId2305" Type="http://schemas.openxmlformats.org/officeDocument/2006/relationships/hyperlink" Target="https://build.fillout.com/editor/kdFWQQWTckus/results?sessionId=912e2fc1-d96b-4721-bfb0-29195ecb5ab9" TargetMode="External"/><Relationship Id="rId2306" Type="http://schemas.openxmlformats.org/officeDocument/2006/relationships/hyperlink" Target="https://prod-fillout-oregon-s3.s3.us-west-2.amazonaws.com/orgid-431168/flowpublicid-kdFWQQWTckus/1b9ebc15-17c0-4657-b0b5-cdfb55d61463-NNXPyAg02ZZFRH3MxwQ18IAeX3XyzQAijI33BnqAZblEuvQ8Dm4dwdQdbQsrIsha5OzmMmeuZFIzr4qkuj44hrez2Fp6lLdbmVi/Screenshot_20260520-201310_Gallery.jpg" TargetMode="External"/><Relationship Id="rId2307" Type="http://schemas.openxmlformats.org/officeDocument/2006/relationships/hyperlink" Target="https://prod-fillout-oregon-s3.s3.us-west-2.amazonaws.com/orgid-431168/flowpublicid-kdFWQQWTckus/db415d1b-4f6d-4964-a39d-6c8ab2162926-OR0rrnvlUXijDQBKB9p2qP7NsdJZCcDNaXAhfrmesibEjTeaDQNwRmacQasHGkqS1vzftKwLXCorMcJPfWCEY6JFeZk6y2wL74G/Screenshot_20260520-201320_Gallery.jpg" TargetMode="External"/><Relationship Id="rId2308" Type="http://schemas.openxmlformats.org/officeDocument/2006/relationships/hyperlink" Target="https://prod-fillout-oregon-s3.s3.us-west-2.amazonaws.com/orgid-431168/flowpublicid-kdFWQQWTckus/119483d3-713c-43b5-8077-d2fda21f7d17-LXubFW3gyumjrmxUP3UIL1GDuf0hjXwr9TDYG5WPfJWHV6VKkU4N62lDGwK8yUCZKxFjnIJDGidopCUsA049VaZuxwKzwxjZgFx/Screenshot_20260520-201325_Gallery.jpg" TargetMode="External"/><Relationship Id="rId2309" Type="http://schemas.openxmlformats.org/officeDocument/2006/relationships/hyperlink" Target="https://prod-fillout-oregon-s3.s3.us-west-2.amazonaws.com/orgid-431168/flowpublicid-kdFWQQWTckus/cdf054de-f38a-485b-af09-5af0a83156ff-A936OKAE27ciolUS79xmzDnNX0eJX4JJtWPoHT28WiOUZgHWiEga29DzNZ4Vg2yTJiEy24RXNqltrd2jajjOx88rV8c233HboBy/Screenshot_20260520-201331_Gallery.jpg" TargetMode="External"/><Relationship Id="rId2300" Type="http://schemas.openxmlformats.org/officeDocument/2006/relationships/hyperlink" Target="https://build.fillout.com/editor/kdFWQQWTckus/results?sessionId=12c74566-732c-47e4-8a82-aee7135673e4" TargetMode="External"/><Relationship Id="rId2301" Type="http://schemas.openxmlformats.org/officeDocument/2006/relationships/hyperlink" Target="https://prod-fillout-oregon-s3.s3.us-west-2.amazonaws.com/orgid-431168/flowpublicid-kdFWQQWTckus/09dde3f9-4b22-4b0e-8391-d6100c5f7208-XXL5zu2FIL9pmIe6TNM1IuG6EY4gIxmMbWvSuQyeEMkrQeyHzyeJlhNXjX7UvrnJ4fowyu1F5rlVjL1n7lxqpOAKCUlUSWytB9E/Screenshot_20260520-201304_Gallery.jpg" TargetMode="External"/><Relationship Id="rId2324" Type="http://schemas.openxmlformats.org/officeDocument/2006/relationships/hyperlink" Target="https://prod-fillout-oregon-s3.s3.us-west-2.amazonaws.com/orgid-431168/flowpublicid-kdFWQQWTckus/873dd56b-5703-4ea4-8b02-34ed7af9fab7-q0YFRN6ahpXJnIHm22vtje9b27xFLb5Hj3zKkFyA6SAm0RTo6Jr7fqUCHIXNPbw3rwJm3b3sOxwQmyjxodHMJtngNppmkwCcLF6/Screenshot_20260519-120811_Gallery.jpg" TargetMode="External"/><Relationship Id="rId2325" Type="http://schemas.openxmlformats.org/officeDocument/2006/relationships/hyperlink" Target="https://build.fillout.com/editor/kdFWQQWTckus/results?sessionId=e23507fd-d9db-415a-81d8-2b9c952c1d59" TargetMode="External"/><Relationship Id="rId2326" Type="http://schemas.openxmlformats.org/officeDocument/2006/relationships/hyperlink" Target="https://prod-fillout-oregon-s3.s3.us-west-2.amazonaws.com/orgid-431168/flowpublicid-kdFWQQWTckus/fc7abe88-1936-4645-870a-545fd8124b05-A1dbRhLE7DoD3V0RvcRY7Xw7MmSHZJJdBtnE9kVmcDHByuzTxrq4qgQfXWem7SSSrbqHDWO8veP3mBaT1M7EAzZlnXVPobZVw2n/WA_1778762795764.jpg" TargetMode="External"/><Relationship Id="rId2327" Type="http://schemas.openxmlformats.org/officeDocument/2006/relationships/hyperlink" Target="https://prod-fillout-oregon-s3.s3.us-west-2.amazonaws.com/orgid-431168/flowpublicid-kdFWQQWTckus/6241483d-44c5-4a39-a15c-a72c60bedb92-ZOMUXOpB5oGyZCYF2anvZf4n53QgmN7UsY3Ug8kAjpDZEoP8MrnySRG347ilTUZgYBYXdh6MdY6H6b27RMx3fHdZ2f5APZzgyK1/1000002345.jpg" TargetMode="External"/><Relationship Id="rId2328" Type="http://schemas.openxmlformats.org/officeDocument/2006/relationships/hyperlink" Target="https://prod-fillout-oregon-s3.s3.us-west-2.amazonaws.com/orgid-431168/flowpublicid-kdFWQQWTckus/e53e7d26-709f-43b8-a241-07324872cfff-hWbGFBAtcrYzSu4zAmfD8gxEAFLkrdV9v6SGQp4Q4on1QBzBumpETqMguhl4ZV9tlKuA1DHQsxYhC8SlqN3T1OR96vcZtrR6bct/1000002347.jpg" TargetMode="External"/><Relationship Id="rId2329" Type="http://schemas.openxmlformats.org/officeDocument/2006/relationships/hyperlink" Target="https://prod-fillout-oregon-s3.s3.us-west-2.amazonaws.com/orgid-431168/flowpublicid-kdFWQQWTckus/49dac21b-1483-4a92-8c02-98b005988dc0-WoDQnjfhNGQDnJwQyJ2TaEr2Orz2OMPq02RpZL6uu51Lnj5ZSInNpW0PDJtMAUoa4SuXDwxo5hG7atiknh9IuBjVfA4Lu0jDvZn/1000002349.jpg" TargetMode="External"/><Relationship Id="rId2320" Type="http://schemas.openxmlformats.org/officeDocument/2006/relationships/hyperlink" Target="https://build.fillout.com/editor/kdFWQQWTckus/results?sessionId=6fb5b9ec-b7d8-46f3-b9a7-1a05e5970677" TargetMode="External"/><Relationship Id="rId2321" Type="http://schemas.openxmlformats.org/officeDocument/2006/relationships/hyperlink" Target="https://prod-fillout-oregon-s3.s3.us-west-2.amazonaws.com/orgid-431168/flowpublicid-kdFWQQWTckus/ce73c09b-3d09-4484-9fdf-ad5fa0bec731-AWLkADRmKMnOng7WzBVg8iJldQkpE6tzvROAErZufCAiaVhlvXpkxfWm0FeT27m7dVPjh8AvXOZZ00EL8YQFxwsmsHnbJ9EsRRi/Screenshot_20260519-120829_Gallery.jpg" TargetMode="External"/><Relationship Id="rId2322" Type="http://schemas.openxmlformats.org/officeDocument/2006/relationships/hyperlink" Target="https://prod-fillout-oregon-s3.s3.us-west-2.amazonaws.com/orgid-431168/flowpublicid-kdFWQQWTckus/e69da7b4-5c59-4d69-bac7-eafbf696aece-N6zxKO7pb3ueI8GGJWHnSdgnX6dhf5qz8xeHaCIwBeuzafn4Xf369ClZjbnheL0xYsJfMY3jCyAHxgJA4RlrVnIRX1R5pZhMwCE/Screenshot_20260519-120818_Gallery.jpg" TargetMode="External"/><Relationship Id="rId2323" Type="http://schemas.openxmlformats.org/officeDocument/2006/relationships/hyperlink" Target="https://prod-fillout-oregon-s3.s3.us-west-2.amazonaws.com/orgid-431168/flowpublicid-kdFWQQWTckus/eae72a74-d1b9-41dc-8796-477ff0f2e607-IcWvnRDjXDM3NQgJ4M8kk4rSuDasOC2Sxn7yEgEpZ6oT3dkaJRWZNihGd4B36cE3OHdb1ggt4pUmdfdECL1EnhjIK196OQm8bUb/Screenshot_20260519-120806_Gallery.jpg" TargetMode="External"/><Relationship Id="rId2313" Type="http://schemas.openxmlformats.org/officeDocument/2006/relationships/hyperlink" Target="https://prod-fillout-oregon-s3.s3.us-west-2.amazonaws.com/orgid-431168/flowpublicid-kdFWQQWTckus/c6303c8a-89d7-410b-b18b-53f7efe723a4-6rzQN3GMCEGmTqSw9UobDov0g5i2RKzHIlics53RGKMS5C9wBZJ3MULt3Zq8pFeyJnnqQD4LbtVAna5SJqr6RMun15hG19OXLMA/1000434221.jpg" TargetMode="External"/><Relationship Id="rId2314" Type="http://schemas.openxmlformats.org/officeDocument/2006/relationships/hyperlink" Target="https://prod-fillout-oregon-s3.s3.us-west-2.amazonaws.com/orgid-431168/flowpublicid-kdFWQQWTckus/8d19811d-e0ca-49d1-b6db-5a92497a208b-hmtrGGImyh8wSjkgY1lVHpTZX7J8V51QBk9o3wnN4knCJCtXrAU5v2rfrlobxghq6zzd3wirRA7bdFCpp0AzxgiL6ARaMCcmPSw/1000434219.jpg" TargetMode="External"/><Relationship Id="rId2315" Type="http://schemas.openxmlformats.org/officeDocument/2006/relationships/hyperlink" Target="https://build.fillout.com/editor/kdFWQQWTckus/results?sessionId=1c5c69e6-44a0-4e2b-8aec-a179fd0c936d" TargetMode="External"/><Relationship Id="rId2316" Type="http://schemas.openxmlformats.org/officeDocument/2006/relationships/hyperlink" Target="https://prod-fillout-oregon-s3.s3.us-west-2.amazonaws.com/orgid-431168/flowpublicid-kdFWQQWTckus/76d27521-46f2-4ffa-943d-80a77fe23cc3-mBVx4LeA1oZSOp4o1W78h6OtAjT5774DjXKMmTKYmXs7G1QJV0PR1ajEJq3WtqtwKCbo1UfvIejXGt40ZByN6EmRxs9acRqDyhC/Screenshot_20260519-120829_Gallery.jpg" TargetMode="External"/><Relationship Id="rId2317" Type="http://schemas.openxmlformats.org/officeDocument/2006/relationships/hyperlink" Target="https://prod-fillout-oregon-s3.s3.us-west-2.amazonaws.com/orgid-431168/flowpublicid-kdFWQQWTckus/c16979f3-64a3-4e21-91a4-7b2057e008b4-RGAnLcjiMlkhTaWXqj92vW0f1D0YvnMqTQvbQ8ZfNkQ9Enc4vuYPy4QlB5WoSSNIYjpY4udAKhZRpxaw8Flm0EyT3XSpi3ulR1S/Screenshot_20260519-120818_Gallery.jpg" TargetMode="External"/><Relationship Id="rId2318" Type="http://schemas.openxmlformats.org/officeDocument/2006/relationships/hyperlink" Target="https://prod-fillout-oregon-s3.s3.us-west-2.amazonaws.com/orgid-431168/flowpublicid-kdFWQQWTckus/4eff5001-df4b-462b-bb61-0fec1c874c24-enVBqqWXFNJ2FgjL1XcWEIgjS7RrTSIcFSfuKOOSKr9IUJCtmbGAIOdrwrFNJyjobZpkXUh8Zk83PdM0Bu8cvYCdnAt0QNELu2F/Screenshot_20260519-120806_Gallery.jpg" TargetMode="External"/><Relationship Id="rId2319" Type="http://schemas.openxmlformats.org/officeDocument/2006/relationships/hyperlink" Target="https://prod-fillout-oregon-s3.s3.us-west-2.amazonaws.com/orgid-431168/flowpublicid-kdFWQQWTckus/08cd2b8d-768d-4717-bfe0-ad45b582acb8-9YgHlNEY5KqUEEifda9Uc9FoYZ8nRioN08MyanJNPKZMzLzKFf5uxqqK0MFQsdkFVFVb3uMEnrpLvrqwT3I3IVfv34vmJ3SBNXm/Screenshot_20260519-120811_Gallery.jpg" TargetMode="External"/><Relationship Id="rId2310" Type="http://schemas.openxmlformats.org/officeDocument/2006/relationships/hyperlink" Target="https://build.fillout.com/editor/kdFWQQWTckus/results?sessionId=db5c22cc-4f90-4025-9957-52c9e6fe0351" TargetMode="External"/><Relationship Id="rId2311" Type="http://schemas.openxmlformats.org/officeDocument/2006/relationships/hyperlink" Target="https://prod-fillout-oregon-s3.s3.us-west-2.amazonaws.com/orgid-431168/flowpublicid-kdFWQQWTckus/ba497f33-ba9f-4141-a022-a0c86bba8b70-w7WktnHbe2LdfXAeXK3utD0s1WPkD7UH8sVLcpBtJZy90NaYGrViZlGGKx7uwFrWoH4x0Sqc822QLrHiZi8Teu33JB7wK91aLIo/WA_1779766267613.jpg" TargetMode="External"/><Relationship Id="rId2312" Type="http://schemas.openxmlformats.org/officeDocument/2006/relationships/hyperlink" Target="https://prod-fillout-oregon-s3.s3.us-west-2.amazonaws.com/orgid-431168/flowpublicid-kdFWQQWTckus/b2b0c253-f279-4382-b908-ee9fefb0e2c4-rg6FT2YBC0fAJFMpSbefSepje5JNVtRFdWKXoeSUayfrifOeKQgRNXrjnpVvaY5NGGVTV9a9Zq8CWPGJccNeFumK5X8YMu3iJqs/1000434223.jpg" TargetMode="External"/><Relationship Id="rId1895" Type="http://schemas.openxmlformats.org/officeDocument/2006/relationships/hyperlink" Target="https://build.fillout.com/editor/kdFWQQWTckus/results?sessionId=8c12baf0-9145-4a58-8b43-1ba19ee0646b" TargetMode="External"/><Relationship Id="rId1896" Type="http://schemas.openxmlformats.org/officeDocument/2006/relationships/hyperlink" Target="https://prod-fillout-oregon-s3.s3.us-west-2.amazonaws.com/orgid-431168/flowpublicid-kdFWQQWTckus/d9f70845-53f6-4726-b203-4798a724baa4-w1pNE3gu2zzpVyw4S2PFOTyoQJQOkOSzIf3XNCBg7vuuKybpew8T2UcOjsR1zjQzRBMwhx29IunMlgpcIHKPJ46aZJutAjZPI0k/KK-Kayati.jpg" TargetMode="External"/><Relationship Id="rId1897" Type="http://schemas.openxmlformats.org/officeDocument/2006/relationships/hyperlink" Target="https://prod-fillout-oregon-s3.s3.us-west-2.amazonaws.com/orgid-431168/flowpublicid-kdFWQQWTckus/e265b8e2-6116-48b0-8d76-05e23a43ff61-RmVnX3NjY8nziltSBgr9VixQtWSVxfR67Pdgm5WhKMEJQAfzYVnFT43m50eo5LDc48JMkVGa2XUUmffgrHS0uJPgrvyl8TVZBck/222982.jpg" TargetMode="External"/><Relationship Id="rId1898" Type="http://schemas.openxmlformats.org/officeDocument/2006/relationships/hyperlink" Target="https://prod-fillout-oregon-s3.s3.us-west-2.amazonaws.com/orgid-431168/flowpublicid-kdFWQQWTckus/e719b500-c353-4563-9cc8-e62050fb4fff-aHHb7OJ1WPbZlA228SgmsBjqj2LjeYRQA1AK6i7teXbomOeC4Z5AZBq2KyoPai0kFetooZyz9iXds3MlW4RwL7g45nblvYZW1Cb/222980.jpg" TargetMode="External"/><Relationship Id="rId1899" Type="http://schemas.openxmlformats.org/officeDocument/2006/relationships/hyperlink" Target="https://prod-fillout-oregon-s3.s3.us-west-2.amazonaws.com/orgid-431168/flowpublicid-kdFWQQWTckus/c9bbb796-a421-4760-9d46-690d5c631b60-kg9W5hdjrtQjJmzibR7MoQXehCDpx5ZQgeUJ2odv3J53YJs6SxeSM5upyTNzDQ3ikTzeZFuTRiC2DMpMpE0sV0dto6PA45lVM5G/222981.jpg" TargetMode="External"/><Relationship Id="rId1890" Type="http://schemas.openxmlformats.org/officeDocument/2006/relationships/hyperlink" Target="https://build.fillout.com/editor/kdFWQQWTckus/results?sessionId=51b6e1a9-b2b9-4959-9451-4bfe774dfe8c" TargetMode="External"/><Relationship Id="rId1891" Type="http://schemas.openxmlformats.org/officeDocument/2006/relationships/hyperlink" Target="https://prod-fillout-oregon-s3.s3.us-west-2.amazonaws.com/orgid-431168/flowpublicid-kdFWQQWTckus/77ac8168-05ea-447e-8384-d374d1a4a119-jvzJ7PqPy4PfmZOGNt0MRtbqpugYtKXmVW6inf3la2VcwJoTJhkQGB1kiUfL2r3Ys5ZdUmKzrjq7AlPcZGqujbrYRfcNsdprq6x/Screenshot_20260522_175127_CamScanner.jpg" TargetMode="External"/><Relationship Id="rId1892" Type="http://schemas.openxmlformats.org/officeDocument/2006/relationships/hyperlink" Target="https://prod-fillout-oregon-s3.s3.us-west-2.amazonaws.com/orgid-431168/flowpublicid-kdFWQQWTckus/bf834986-ed8b-48ec-b8dd-c938d3a25972-vOyFY34M1MfzJnC1kEjGMvuWxdJTjwSbpg9cwLMpyM6VgfS7vI43PaOiok7TnYLoCQhJONruhJJESo1cKVh6MrlHPtrODtPnFrm/1001036970.jpg" TargetMode="External"/><Relationship Id="rId1893" Type="http://schemas.openxmlformats.org/officeDocument/2006/relationships/hyperlink" Target="https://prod-fillout-oregon-s3.s3.us-west-2.amazonaws.com/orgid-431168/flowpublicid-kdFWQQWTckus/98c48ff7-8985-459d-91ff-2756f24805ae-S1Z1qrcmHo0dQH2jzpg32dXPLBVrHs8zagFDtpJlfj1tJFP8SXSRb1KWGAnBgvbfJTjdU9IJ6evt210eBddXJeSiwkG2VmOkUX2/1001043044.jpg" TargetMode="External"/><Relationship Id="rId1894" Type="http://schemas.openxmlformats.org/officeDocument/2006/relationships/hyperlink" Target="https://prod-fillout-oregon-s3.s3.us-west-2.amazonaws.com/orgid-431168/flowpublicid-kdFWQQWTckus/a4db7408-8e2c-44d6-835c-e426a35c27d7-gS4HQvObAmnjJi3MnOGdCJ61M9tqkMnHm1Nw3ddBxlNLxBc6uU2cAOjqfWk9BSfa8jgoRMlKYtLMLgwDjFelprJtKs1WnsHbvlc/1001043047.jpg" TargetMode="External"/><Relationship Id="rId1884" Type="http://schemas.openxmlformats.org/officeDocument/2006/relationships/hyperlink" Target="https://prod-fillout-oregon-s3.s3.us-west-2.amazonaws.com/orgid-431168/flowpublicid-kdFWQQWTckus/945c344c-d161-4799-9528-c963e713f725-sFe2dWSukvycEhAuMO8xKhkTZLJNe1ZTC0BQNACg9QbAQGSSFrwxrIAKrJQb3c8QPpV1bhyoeg6bTnxf3180vahirfNkRoJ1kyy/1000431314.jpg" TargetMode="External"/><Relationship Id="rId1885" Type="http://schemas.openxmlformats.org/officeDocument/2006/relationships/hyperlink" Target="https://build.fillout.com/editor/kdFWQQWTckus/results?sessionId=f3463e17-4f65-4675-b63d-4d3f210526ec" TargetMode="External"/><Relationship Id="rId1886" Type="http://schemas.openxmlformats.org/officeDocument/2006/relationships/hyperlink" Target="https://prod-fillout-oregon-s3.s3.us-west-2.amazonaws.com/orgid-431168/flowpublicid-kdFWQQWTckus/853fa6c4-b524-4952-83f8-d82fa741c36d-tfR8uvzz8qO2P4Up4mQBsefUDKd8eDdTzZRdsQzgnaLBs0DpYCYp2BqcSG9p77OmqoF28wCQm6qWVMNtmLHtSwsNS40O8zZk7G8/WA_1779442568426.jpg" TargetMode="External"/><Relationship Id="rId1887" Type="http://schemas.openxmlformats.org/officeDocument/2006/relationships/hyperlink" Target="https://prod-fillout-oregon-s3.s3.us-west-2.amazonaws.com/orgid-431168/flowpublicid-kdFWQQWTckus/fbff4f66-222e-4a96-8f6b-7380f328dcf7-7siqrMh3kZih4u2Wl7SQU2e8GTf0KXKfOHJGyQLHaP7psz8p5WnehxxjVBGkx4lL1nfar7CcO3PLYSAKtxJ0uYxzhiSlXmBhpnL/IMG_20260522_163725.jpg" TargetMode="External"/><Relationship Id="rId1888" Type="http://schemas.openxmlformats.org/officeDocument/2006/relationships/hyperlink" Target="https://prod-fillout-oregon-s3.s3.us-west-2.amazonaws.com/orgid-431168/flowpublicid-kdFWQQWTckus/19f6d96c-9c4a-404f-9039-95db6ee389a5-I0l6UlczqlShzJQR508VZfSJmkxWWE9hqBKr0nN9VmIBg7UYKGdSryq6PuPYNfAIx367Gfqrrym8ARgAHzqb7mKYJ5ZM9jcxn0I/IMG_20260522_163750.jpg" TargetMode="External"/><Relationship Id="rId1889" Type="http://schemas.openxmlformats.org/officeDocument/2006/relationships/hyperlink" Target="https://prod-fillout-oregon-s3.s3.us-west-2.amazonaws.com/orgid-431168/flowpublicid-kdFWQQWTckus/37a2fd09-21de-474b-91bc-ad78a6f5c7a6-fFX5SBw9LfPMnQ1UUuTvrNZUvff1sYdzDNwty4MPYVYmKeOtCXqpAGSRocRSP6kr03cByV1fxeVqVNx3MDPoZOiq3y70fRYLdQB/IMG_20260522_163739.jpg" TargetMode="External"/><Relationship Id="rId1880" Type="http://schemas.openxmlformats.org/officeDocument/2006/relationships/hyperlink" Target="https://build.fillout.com/editor/kdFWQQWTckus/results?sessionId=f8c6df90-b6d8-4668-acb9-26b038ae782b" TargetMode="External"/><Relationship Id="rId1881" Type="http://schemas.openxmlformats.org/officeDocument/2006/relationships/hyperlink" Target="https://prod-fillout-oregon-s3.s3.us-west-2.amazonaws.com/orgid-431168/flowpublicid-kdFWQQWTckus/c5fcbd6c-9f76-4fe5-ad45-547072eab7fe-V3oFctdGes3Nn27RipeULkBpgc9OP0hyskUjULJwwusUNgNhv8M5jzmvWJxII6PaZp76xDvlXK0h0UBlceY4jWez58RTJ0uo7hS/WA_1779442483362.jpg" TargetMode="External"/><Relationship Id="rId1882" Type="http://schemas.openxmlformats.org/officeDocument/2006/relationships/hyperlink" Target="https://prod-fillout-oregon-s3.s3.us-west-2.amazonaws.com/orgid-431168/flowpublicid-kdFWQQWTckus/6c2939ca-7b9f-4e73-ad8a-da6fe70d3ae6-4UTOTs0EG5HgirPI9zrpjY4P0aAhD5h9B2UBrINBV0ZXJBi3NMmI8k7GzgAfePLPvdft4mEO5zErHYwjVKolmTI8MK48CWp5Gk7/1000431305.jpg" TargetMode="External"/><Relationship Id="rId1883" Type="http://schemas.openxmlformats.org/officeDocument/2006/relationships/hyperlink" Target="https://prod-fillout-oregon-s3.s3.us-west-2.amazonaws.com/orgid-431168/flowpublicid-kdFWQQWTckus/f69fc9b3-c359-4343-b0c2-6d7ba704f2bd-yIckEnyvq0ICV4apNuIexNyA7xyFQDo5HYiDi8Kt3pyjKPgTjQxdDtbJrIMoli9FCLIKWh4geh8SbyoShtZCCxC7voypG0jqEFm/1000431303.jpg" TargetMode="External"/><Relationship Id="rId1059" Type="http://schemas.openxmlformats.org/officeDocument/2006/relationships/hyperlink" Target="https://prod-fillout-oregon-s3.s3.us-west-2.amazonaws.com/orgid-431168/flowpublicid-kdFWQQWTckus/ac910a47-0323-47c0-97b7-a27389cc4a44-ltV8UbDPwQeBFH3tjSEcEGY105MLSdye0cxAM7Av7QjJ5mfGrkqUoTdPfpC3bMFgLoZ9inVLQlA2kaRNp0HzknC5QpACeZzsBV5/WA_1779093583224.jpg" TargetMode="External"/><Relationship Id="rId228" Type="http://schemas.openxmlformats.org/officeDocument/2006/relationships/hyperlink" Target="https://prod-fillout-oregon-s3.s3.us-west-2.amazonaws.com/orgid-431168/flowpublicid-kdFWQQWTckus/90984a27-74ed-4162-88c4-0848483c180f-RPcrq3sMK91nGJ2X7TNdSA1hveg7oKnQwtv4h0HAZPCWWKZznIjRZNXlF3eMSUUqlemF3qyJcQg1yxZKUz4rLws0xl7j4qNoE66/WhatsApp-Image-2026-05-13-at-16.36.10.jpg" TargetMode="External"/><Relationship Id="rId227" Type="http://schemas.openxmlformats.org/officeDocument/2006/relationships/hyperlink" Target="https://prod-fillout-oregon-s3.s3.us-west-2.amazonaws.com/orgid-431168/flowpublicid-kdFWQQWTckus/f13359be-163e-4327-b7f7-f84b9d88ce05-CIu10Q7C7pUn2Xdy9JO59uomniQyLNDeyLkR4aODBZtX76AeZon0wBj5bIcKb0hASGeL6vvm7CiWIzcpV987kiliP7oMqNnOjI2/WhatsApp-Image-2026-05-13-at-16.35.40.jpg" TargetMode="External"/><Relationship Id="rId226" Type="http://schemas.openxmlformats.org/officeDocument/2006/relationships/hyperlink" Target="https://prod-fillout-oregon-s3.s3.us-west-2.amazonaws.com/orgid-431168/flowpublicid-kdFWQQWTckus/66a5cc88-ee07-4ec7-ad13-801bc0cff236-2sgQGlK8ST2HzP5ACdMI6ateTfwvWe23WqCc9RBxLf4euBhorPime6Apw08RsWdPZGQUOvvHemqvtbeStqLoyVw1tc0o93snIvI/WhatsApp-Image-2026-05-13-at-19.03.18.jpg" TargetMode="External"/><Relationship Id="rId225" Type="http://schemas.openxmlformats.org/officeDocument/2006/relationships/hyperlink" Target="https://build.fillout.com/editor/kdFWQQWTckus/results?sessionId=9dd2b3f6-a367-4cab-950b-94bca3f67c06" TargetMode="External"/><Relationship Id="rId2380" Type="http://schemas.openxmlformats.org/officeDocument/2006/relationships/hyperlink" Target="https://build.fillout.com/editor/kdFWQQWTckus/results?sessionId=60b21873-ab69-4e18-afea-f356b020a1d0" TargetMode="External"/><Relationship Id="rId229" Type="http://schemas.openxmlformats.org/officeDocument/2006/relationships/hyperlink" Target="https://prod-fillout-oregon-s3.s3.us-west-2.amazonaws.com/orgid-431168/flowpublicid-kdFWQQWTckus/e201af6a-7d8e-4391-99d9-dd9f5f6303c4-ezrLujK2zgVGIf6Fj5u8oDBArXx89MFhKXxhIUyrJIiT7lN69e8rsubbNyEsNKMmnmOnklvDrXfnb0szAJAQ3hhjw6h4AECA4rl/WhatsApp-Image-2026-05-13-at-16.37.52.jpg" TargetMode="External"/><Relationship Id="rId1050" Type="http://schemas.openxmlformats.org/officeDocument/2006/relationships/hyperlink" Target="https://build.fillout.com/editor/kdFWQQWTckus/results?sessionId=7eb58eb6-4e3f-4272-9c30-32ac1048713f" TargetMode="External"/><Relationship Id="rId2381" Type="http://schemas.openxmlformats.org/officeDocument/2006/relationships/hyperlink" Target="https://prod-fillout-oregon-s3.s3.us-west-2.amazonaws.com/orgid-431168/flowpublicid-kdFWQQWTckus/5cbae60c-7e16-42b4-ac24-7c4197c715d8-BM9ZLCvOUqWvqqzxn2j85gI0lVi5gpfatyvwrct8PLTFtRnVV7FFNxsLyfC76cra1RqFCy7kSrkigVrZ6WENXxfV5LPpPolqLfO/IMG-20260527-WA0015.jpg" TargetMode="External"/><Relationship Id="rId220" Type="http://schemas.openxmlformats.org/officeDocument/2006/relationships/hyperlink" Target="https://build.fillout.com/editor/kdFWQQWTckus/results?sessionId=eb1fd193-0f5a-4378-8bba-8979b695b865" TargetMode="External"/><Relationship Id="rId1051" Type="http://schemas.openxmlformats.org/officeDocument/2006/relationships/hyperlink" Target="https://prod-fillout-oregon-s3.s3.us-west-2.amazonaws.com/orgid-431168/flowpublicid-kdFWQQWTckus/0e74131d-53a5-47ef-9d15-3be21851c156-ULrlrFMFvEDx2LDj5ZaleXrFMMycidgmqlwF7Obz0Z51ybRyFqQmQDF3M25YDwT30BKRva7deGoW7LF4QifdezpRAdgr8HeF8rB/WhatsApp-Image-2026-05-14-at-10.24.33.jpg" TargetMode="External"/><Relationship Id="rId2382" Type="http://schemas.openxmlformats.org/officeDocument/2006/relationships/hyperlink" Target="https://prod-fillout-oregon-s3.s3.us-west-2.amazonaws.com/orgid-431168/flowpublicid-kdFWQQWTckus/6d59baa0-11a8-47da-af59-539227716390-Qh6EmGJgWxEteqp5OcDRi5dvzKp9tXJAp8vq0gQjCpVwmIdgrNMVGFI8BZEHvVHjRLfVR8fbNqDJS2kqqmqBbSaIdCiWi4ZpZq2/IMG-20260527-WA0012.jpg" TargetMode="External"/><Relationship Id="rId1052" Type="http://schemas.openxmlformats.org/officeDocument/2006/relationships/hyperlink" Target="https://prod-fillout-oregon-s3.s3.us-west-2.amazonaws.com/orgid-431168/flowpublicid-kdFWQQWTckus/d5cfd8ca-d951-4e5e-8bc1-d953d15500e8-yKfHcLtTiAN7M6Hb4ZvsQc8Ymp0ObFJhrTLPGpJ5P4IL9KXxTPw8y2UIv0P3OIbZzY7fiThEU48Q74rUcI1kOzpfLkPwhdsVTcq/WhatsApp-Image-2026-05-14-at-10.20.02.jpg" TargetMode="External"/><Relationship Id="rId2383" Type="http://schemas.openxmlformats.org/officeDocument/2006/relationships/hyperlink" Target="https://prod-fillout-oregon-s3.s3.us-west-2.amazonaws.com/orgid-431168/flowpublicid-kdFWQQWTckus/f7e7627b-68d9-4e08-89f6-9ae249847254-Y4DdXO5aKYD073dCi11AA2pMZWBnFPIuYUGpXv8vOoo2pf725CGK6e8LmqEad9PvUfqRHzJVA72Bb44jKceeGVfQAp7hk779Tkt/IMG-20260527-WA0013.jpg" TargetMode="External"/><Relationship Id="rId1053" Type="http://schemas.openxmlformats.org/officeDocument/2006/relationships/hyperlink" Target="https://prod-fillout-oregon-s3.s3.us-west-2.amazonaws.com/orgid-431168/flowpublicid-kdFWQQWTckus/86917f9b-4f31-4f3f-88d3-f01b5090a07f-mggErLGLmvTNFvcrTDPUoqFTYQsQreon1OZRqvejSqfRk769doeGK4NWmPSCk739JCyL43YDwHsDICceNWebQXC2ukOJeBa3pf8/WhatsApp-Image-2026-05-14-at-10.20.20.jpg" TargetMode="External"/><Relationship Id="rId2384" Type="http://schemas.openxmlformats.org/officeDocument/2006/relationships/hyperlink" Target="https://prod-fillout-oregon-s3.s3.us-west-2.amazonaws.com/orgid-431168/flowpublicid-kdFWQQWTckus/b7ea7840-e813-4b84-a636-67613f4329e0-cVbS8dGX0YM5OWfx5m3C5CFOb3VGhbOgQaBISDAhh4SEixrHJyqQL0QHPk1vaPuzIyaLJTAMMwWjWARkRCjasIbc63MIhuznSbA/IMG-20260527-WA0014.jpg" TargetMode="External"/><Relationship Id="rId1054" Type="http://schemas.openxmlformats.org/officeDocument/2006/relationships/hyperlink" Target="https://prod-fillout-oregon-s3.s3.us-west-2.amazonaws.com/orgid-431168/flowpublicid-kdFWQQWTckus/685e04d4-735c-4c20-80ad-5d11b6dcc3eb-JA2BRX2Wf5wTjkCAIzCKBD4RofblR1f3m4VjCvT8iQ8G9oByGpPERpvpopRul9KQkMJHJruIUBl5KGPWRdxVtSvUsIQdoG4kYZq/WhatsApp-Image-2026-05-14-at-10.23.40.jpg" TargetMode="External"/><Relationship Id="rId2385" Type="http://schemas.openxmlformats.org/officeDocument/2006/relationships/hyperlink" Target="https://build.fillout.com/editor/kdFWQQWTckus/results?sessionId=4668dcb1-c0fe-4148-8132-4e4d350f5916" TargetMode="External"/><Relationship Id="rId224" Type="http://schemas.openxmlformats.org/officeDocument/2006/relationships/hyperlink" Target="https://prod-fillout-oregon-s3.s3.us-west-2.amazonaws.com/orgid-431168/flowpublicid-kdFWQQWTckus/684bf923-dcc5-426b-96ca-b5edb4c8855a-cB3QB8ZcRuZpGATsLHTaygwf1w4P0Pu68b2rTtEFzsvexlevGsC3Vp51mLO24TxWssouz5tQlj0sLMcBAP9EoUFdEeSjsxESEzx/Screenshot_20260512-162141_Gallery.jpg" TargetMode="External"/><Relationship Id="rId1055" Type="http://schemas.openxmlformats.org/officeDocument/2006/relationships/hyperlink" Target="https://build.fillout.com/editor/kdFWQQWTckus/results?sessionId=7753a753-8a0d-4e8e-bedf-5e896402ca8e" TargetMode="External"/><Relationship Id="rId2386" Type="http://schemas.openxmlformats.org/officeDocument/2006/relationships/hyperlink" Target="https://prod-fillout-oregon-s3.s3.us-west-2.amazonaws.com/orgid-431168/flowpublicid-kdFWQQWTckus/21c3debd-22f5-49d0-b0e6-ef6ace664aaf-AzABQWD0BCRfvMoKszZ9vhR4hNKQI5MebmBXM3ELkPHSxtTfQdFjoLZ6FPsFMKwFil6g8C1Xndqt5j5mCH4O82GFaTyzKPrP8aQ/IMG-20260527-WA0019.jpg" TargetMode="External"/><Relationship Id="rId223" Type="http://schemas.openxmlformats.org/officeDocument/2006/relationships/hyperlink" Target="https://prod-fillout-oregon-s3.s3.us-west-2.amazonaws.com/orgid-431168/flowpublicid-kdFWQQWTckus/bc097eaf-fc81-41a3-9c2c-a468594255fb-joeLkelhtuIQYDbtzadPG9r9j2BYKjOOo1e0Wz98DX4G7ShHAtDX8gdAVrV88XvBhqIWQT0ZfVx6grFzHsyLggJoSbRaQIISPHp/Screenshot_20260512-162147_Gallery.jpg" TargetMode="External"/><Relationship Id="rId1056" Type="http://schemas.openxmlformats.org/officeDocument/2006/relationships/hyperlink" Target="https://prod-fillout-oregon-s3.s3.us-west-2.amazonaws.com/orgid-431168/flowpublicid-kdFWQQWTckus/bc854781-0339-45c6-8ebc-506d74a58109-bhoU07FSRSp5Iv9EQwiOOT94wCm5mWgp5SPAoP8tLkmrDFEwMZyUB8naP36JhS74QmnbmjGPkWApCz0qXhLW4GuHsBgPCHJ1BTF/WA_1779093730388.jpg" TargetMode="External"/><Relationship Id="rId2387" Type="http://schemas.openxmlformats.org/officeDocument/2006/relationships/hyperlink" Target="https://prod-fillout-oregon-s3.s3.us-west-2.amazonaws.com/orgid-431168/flowpublicid-kdFWQQWTckus/ea96cfe0-de7f-4a99-811e-0ab94c49ecc3-g2I1ltQfKZQwroZseROz5wZDQGBNIfc099NWqtTc1hUuG2htNCsx7XM4V4rHm47345hFc0M6aowc6QCUmcTpXhxuCjSw4ZltXx2/IMG-20260527-WA0018.jpg" TargetMode="External"/><Relationship Id="rId222" Type="http://schemas.openxmlformats.org/officeDocument/2006/relationships/hyperlink" Target="https://prod-fillout-oregon-s3.s3.us-west-2.amazonaws.com/orgid-431168/flowpublicid-kdFWQQWTckus/c458c860-ecac-47aa-b96a-4332b331aa66-RvhQIsW8opJ08XJFtOqBCTjbiVTjTjS53uL0j0yY0yQJcmO2iHa0VLQ8argNCBfPBPVUAILcvQVH5mpZhd4q06nbIuc3OmAPLIZ/Screenshot_20260512-162147_Gallery.jpg" TargetMode="External"/><Relationship Id="rId1057" Type="http://schemas.openxmlformats.org/officeDocument/2006/relationships/hyperlink" Target="https://prod-fillout-oregon-s3.s3.us-west-2.amazonaws.com/orgid-431168/flowpublicid-kdFWQQWTckus/d8a2adda-de31-4267-91e9-2a16c89d6d0a-EJZN88zKip0KujOkZs27cPEbZEVqYhwEGA3jvtmcPJ4VLQGNrWqljXfMYZyM4t8gO72BV37qn7yI1hIMOZy6pFu3lZYGDmuiCg9/WA_1779093533169.jpg" TargetMode="External"/><Relationship Id="rId2388" Type="http://schemas.openxmlformats.org/officeDocument/2006/relationships/hyperlink" Target="https://prod-fillout-oregon-s3.s3.us-west-2.amazonaws.com/orgid-431168/flowpublicid-kdFWQQWTckus/13073042-368a-429a-9a6b-5476b6428f19-RSum1QzndWKjp308dlyo1Cja2lHCxQ0rIeaK8XxLUrS9qxO0QgawB1jZApn9BMz42rZ2IWLkXGBOfLDPoravsguiaSxi9THBbiS/IMG-20260527-WA0017.jpg" TargetMode="External"/><Relationship Id="rId221" Type="http://schemas.openxmlformats.org/officeDocument/2006/relationships/hyperlink" Target="https://prod-fillout-oregon-s3.s3.us-west-2.amazonaws.com/orgid-431168/flowpublicid-kdFWQQWTckus/d6333d2f-f834-4063-848c-81ba1edbc7dc-wr9Igmr9EKPjRotRKt8dP2SEzLvMnkJfjMBo2OIuRQShdTbj5WnrFAOeHa56tdCo91AyMDvZyF7iuzMYxYVYJBzm2Coq6FtZg2p/Screenshot_20260512-162136_Gallery.jpg" TargetMode="External"/><Relationship Id="rId1058" Type="http://schemas.openxmlformats.org/officeDocument/2006/relationships/hyperlink" Target="https://prod-fillout-oregon-s3.s3.us-west-2.amazonaws.com/orgid-431168/flowpublicid-kdFWQQWTckus/6bd34c73-facf-4bec-96ff-00e0bf9d1dc5-7nV8edtIozJXU8jEM5ALhXorVxiTjxw0FlE8uG9zSMsPsqYJQiljxJIkGeXBfa2JslVYjSWshJUXqxtG2eVSXgD5MYr6yWqakmf/WA_1779093558876.jpg" TargetMode="External"/><Relationship Id="rId2389" Type="http://schemas.openxmlformats.org/officeDocument/2006/relationships/hyperlink" Target="https://prod-fillout-oregon-s3.s3.us-west-2.amazonaws.com/orgid-431168/flowpublicid-kdFWQQWTckus/d5516076-a3b1-499c-a2fe-796559943b8d-1P4NKISmG9cYD7JAThzLxT8is56Kr6wGhN5dUIonaDnDlqdqkzmEyTCelyC9yYXDKyl7763Wi2wmhWTrcjvrv9pNIhSF1S2E14t/IMG-20260527-WA0016.jpg" TargetMode="External"/><Relationship Id="rId1048" Type="http://schemas.openxmlformats.org/officeDocument/2006/relationships/hyperlink" Target="https://prod-fillout-oregon-s3.s3.us-west-2.amazonaws.com/orgid-431168/flowpublicid-kdFWQQWTckus/170d5349-f652-41b7-bac4-ad3471565aee-I0jEKllDnbq2Bdi5SEL38GV3yIinl60Xe9NZlZglflbNycXnchQHGAJ8RAgjSVDbfuJIMhZFdef3X2GUrqUjhCfi1bIJA3PkNdr/WhatsApp-Image-2026-05-14-at-14.52.40.jpg" TargetMode="External"/><Relationship Id="rId2379" Type="http://schemas.openxmlformats.org/officeDocument/2006/relationships/hyperlink" Target="https://prod-fillout-oregon-s3.s3.us-west-2.amazonaws.com/orgid-431168/flowpublicid-kdFWQQWTckus/e6c54641-1cc8-485c-a4ce-9bd21987ea7e-IRT5cSRdqP9ckCIJqAC4zqNlHzoehE15XKW74vAPsxglsP0yNpOuq5ozsaFofePmz1onzuu9wTLWUQuAaswDdLi62CiIQXuR86k/IMG-20260527-WA0010.jpg" TargetMode="External"/><Relationship Id="rId1049" Type="http://schemas.openxmlformats.org/officeDocument/2006/relationships/hyperlink" Target="https://prod-fillout-oregon-s3.s3.us-west-2.amazonaws.com/orgid-431168/flowpublicid-kdFWQQWTckus/69170035-deae-438c-ab68-86d2e1afc3ce-1R0t7BXhu46s0xbrU90Q2ALtjD1kHtoJFjjjOb3ACc3xtFsPFidhbf318B4Ec7T9GRIAvFbjX4kSfOBFMyEFMBcC3K0bOm0tgVc/WhatsApp-Image-2026-05-14-at-14.36.19.jpg" TargetMode="External"/><Relationship Id="rId217" Type="http://schemas.openxmlformats.org/officeDocument/2006/relationships/hyperlink" Target="https://prod-fillout-oregon-s3.s3.us-west-2.amazonaws.com/orgid-431168/flowpublicid-kdFWQQWTckus/d9ee3886-fc49-4104-b444-b32e94646467-8h2iW5DyOXGv8J7NQGTYUpoNshVKGSHgBVdCEqtrwU4V7F3kJCzzu3PWJfisxpHFfbSVi5RxmPatVRoBQQdciL8Ue3EVIjMAFC1/IMG-20260512-WA0021.jpg" TargetMode="External"/><Relationship Id="rId216" Type="http://schemas.openxmlformats.org/officeDocument/2006/relationships/hyperlink" Target="https://prod-fillout-oregon-s3.s3.us-west-2.amazonaws.com/orgid-431168/flowpublicid-kdFWQQWTckus/dd712663-8f09-487f-9bf9-6ea61bd82a41-lV94eSnU23Qy6JnvvFcXVqXjFp0KLU3sFhtnGc4YGoOzc4mLAM0PByIxjCkU3NmTlIWyRFLjoDG7iekEetbBXqqg34pphg9WQfQ/Screenshot_20260512_172255_Samsung-Notes.jpg" TargetMode="External"/><Relationship Id="rId215" Type="http://schemas.openxmlformats.org/officeDocument/2006/relationships/hyperlink" Target="https://build.fillout.com/editor/kdFWQQWTckus/results?sessionId=6dbaf650-96e2-4d9c-bb14-92c344b7791b" TargetMode="External"/><Relationship Id="rId214" Type="http://schemas.openxmlformats.org/officeDocument/2006/relationships/hyperlink" Target="https://prod-fillout-oregon-s3.s3.us-west-2.amazonaws.com/orgid-431168/flowpublicid-kdFWQQWTckus/d7ccb7b2-3d7c-4e47-acbc-fb40f483cad0-w6FWINuissYu3CtrMUoWOjgquxROVLsKtAa1WFm0JHrIY88ZbYi66SBv01znxk7EF57GPcWCFvWfyyZB8xOpZ9zKXx9GJ3cDsW5/1000781236.jpg" TargetMode="External"/><Relationship Id="rId219" Type="http://schemas.openxmlformats.org/officeDocument/2006/relationships/hyperlink" Target="https://prod-fillout-oregon-s3.s3.us-west-2.amazonaws.com/orgid-431168/flowpublicid-kdFWQQWTckus/c25105fb-1c3a-44ef-96cc-58381dc4df51-59zilcaeX8RASG5h22LaJW2v9hgDDz5W0EnRudaPOvDDOyl86cdwMNluAH4k7VpkXc97QqF0EKmH3Ior1jryB8tLlAkCzLaElsH/IMG-20260512-WA0024.jpg" TargetMode="External"/><Relationship Id="rId218" Type="http://schemas.openxmlformats.org/officeDocument/2006/relationships/hyperlink" Target="https://prod-fillout-oregon-s3.s3.us-west-2.amazonaws.com/orgid-431168/flowpublicid-kdFWQQWTckus/8ffa8582-5364-4543-987f-df2441bbf9ca-AN1afbP3ItwvKIDqOr4sftDDI7svRXXuEfbcOBK5SOcld3XDwyPwSbZ0SglcGZQuSwren7nowdGvkW8LVvwdYwFam1y7s5VopbA/IMG-20260512-WA0023.jpg" TargetMode="External"/><Relationship Id="rId2370" Type="http://schemas.openxmlformats.org/officeDocument/2006/relationships/hyperlink" Target="https://build.fillout.com/editor/kdFWQQWTckus/results?sessionId=5dfc93ed-b47b-4a65-935e-cc592bc2f23f" TargetMode="External"/><Relationship Id="rId1040" Type="http://schemas.openxmlformats.org/officeDocument/2006/relationships/hyperlink" Target="https://build.fillout.com/editor/kdFWQQWTckus/results?sessionId=3c318b3c-3556-4f61-8de9-9ef23c90e05e" TargetMode="External"/><Relationship Id="rId2371" Type="http://schemas.openxmlformats.org/officeDocument/2006/relationships/hyperlink" Target="https://prod-fillout-oregon-s3.s3.us-west-2.amazonaws.com/orgid-431168/flowpublicid-kdFWQQWTckus/cd642ce6-def3-467b-9c6d-b81284ff5729-lYE1jAVx2l26mtfqxq5ZRilLMzaa41e0OrgIm5ypQwWweupWx6J5yBuvUhUqvvCRcobF3bfEy4Zz77fXjSVPJdHvwAxbvtDJYxJ/IMG-20260527-WA0007.jpg" TargetMode="External"/><Relationship Id="rId1041" Type="http://schemas.openxmlformats.org/officeDocument/2006/relationships/hyperlink" Target="https://prod-fillout-oregon-s3.s3.us-west-2.amazonaws.com/orgid-431168/flowpublicid-kdFWQQWTckus/c24ad865-d811-4cd6-90bf-ea9571a22564-89EnUlOKSf54QisZozq0xPweOTOX89kEC8Qjs49zQbCBcsY6toa2QeqxZJIWmBPm2BtAUBQAQTmXeWqSoIIJEsy5G41V2xqaYxt/WhatsApp-Image-2026-05-14-at-14.50.39.jpg" TargetMode="External"/><Relationship Id="rId2372" Type="http://schemas.openxmlformats.org/officeDocument/2006/relationships/hyperlink" Target="https://prod-fillout-oregon-s3.s3.us-west-2.amazonaws.com/orgid-431168/flowpublicid-kdFWQQWTckus/63f4ac60-0c94-4eb6-a713-80f228e5ce33-ZhV1UOpk96b6YAn1pfYoFSC4hscaZVVzZ68X6nqMesP4VIYqapIllFfc3ReAvV7XPP1YvkxpI5Vn3oatDI9Ftz2ghpavlNjpASH/IMG-20260527-WA0004.jpg" TargetMode="External"/><Relationship Id="rId1042" Type="http://schemas.openxmlformats.org/officeDocument/2006/relationships/hyperlink" Target="https://prod-fillout-oregon-s3.s3.us-west-2.amazonaws.com/orgid-431168/flowpublicid-kdFWQQWTckus/80bcb32c-3b54-47f4-ae8f-ae7ce0d5500b-gvQP4Nai2DRQwYbYv0uNYRjnorlGxG4Mymai5ZmhQbcTHDJpoBYsqPNjN5a245gSE6nbUX0OYAs8piVAi0dnTm0DOeZJpw4angv/WhatsApp-Image-2026-05-14-at-14.50.54.jpg" TargetMode="External"/><Relationship Id="rId2373" Type="http://schemas.openxmlformats.org/officeDocument/2006/relationships/hyperlink" Target="https://prod-fillout-oregon-s3.s3.us-west-2.amazonaws.com/orgid-431168/flowpublicid-kdFWQQWTckus/9915af4d-ca88-451b-96e6-b950f2b03b08-AiYe0IgVoGUGP6hSfbzQrxICJA8jJkid71iS3D8G9bPpx0DeOghD4qaCN3YlmJd7j80M2z5nR8Sfrn7ExZKwkeyr8QynzbDVusk/IMG-20260527-WA0005.jpg" TargetMode="External"/><Relationship Id="rId1043" Type="http://schemas.openxmlformats.org/officeDocument/2006/relationships/hyperlink" Target="https://prod-fillout-oregon-s3.s3.us-west-2.amazonaws.com/orgid-431168/flowpublicid-kdFWQQWTckus/372f958f-d051-4a5f-a8dc-47a13b0b52ff-DgDdrLQBdzmFQQcgV9KCWkxt2d4qbCxbmXoo5uhFO6NLJhmOdwXZIATWDrZ18m4z3SfQjv7rkrFxZWE7MYUiyndAMVZ85DJzgm6/WhatsApp-Image-2026-05-14-at-14.36.44.jpg" TargetMode="External"/><Relationship Id="rId2374" Type="http://schemas.openxmlformats.org/officeDocument/2006/relationships/hyperlink" Target="https://prod-fillout-oregon-s3.s3.us-west-2.amazonaws.com/orgid-431168/flowpublicid-kdFWQQWTckus/d4497444-4bf9-4859-ba0a-af59e5d17320-m21KF2XU2VhspwTupkiN0nU1xxxcC21FB0giLhv6U6WoCn1geFW6TY3mvltX6V9WSBKkc7HtITbyyVLLzwWA0ehE3YD4xyIMcNA/IMG-20260527-WA0006.jpg" TargetMode="External"/><Relationship Id="rId213" Type="http://schemas.openxmlformats.org/officeDocument/2006/relationships/hyperlink" Target="https://prod-fillout-oregon-s3.s3.us-west-2.amazonaws.com/orgid-431168/flowpublicid-kdFWQQWTckus/119f877c-cb5f-49b0-97bf-912f2419dfe8-sS0BGpl58WfLaElRNEidCcVsfuLRO56yxz3dEutxKR0dbCa4Ota7y1fgxd2QbJGfbgsRkSTYLqn7xEUm8KjsfYnljPF1uaSQqvM/1000781225.jpg" TargetMode="External"/><Relationship Id="rId1044" Type="http://schemas.openxmlformats.org/officeDocument/2006/relationships/hyperlink" Target="https://prod-fillout-oregon-s3.s3.us-west-2.amazonaws.com/orgid-431168/flowpublicid-kdFWQQWTckus/30beafb2-1744-48b6-b41a-2da9af280fc6-gdEcFhixmG98s5hs986dAwumc00CEhJB5K0EHtjtgyeOmvLZcgr9u2kAEL8u9gq26bEnrSHvxSC7hjoHeCjOGSkxe3TQGLojFND/WhatsApp-Image-2026-05-14-at-14.53.25.jpg" TargetMode="External"/><Relationship Id="rId2375" Type="http://schemas.openxmlformats.org/officeDocument/2006/relationships/hyperlink" Target="https://build.fillout.com/editor/kdFWQQWTckus/results?sessionId=f08754ed-1251-4592-92ed-6ab10bb45f80" TargetMode="External"/><Relationship Id="rId212" Type="http://schemas.openxmlformats.org/officeDocument/2006/relationships/hyperlink" Target="https://prod-fillout-oregon-s3.s3.us-west-2.amazonaws.com/orgid-431168/flowpublicid-kdFWQQWTckus/d2e9238f-3fd0-4360-af46-21ef2be54601-fv09ceUB6SYvkgh4t6DYl0bgNWBP5NOYF9B7OWmSZTZr8y9PfVrMME5Jxyi0zKqyHvHGQyY0XlVTROovbAmomTrx4PSgvPEt9yX/1000781223.jpg" TargetMode="External"/><Relationship Id="rId1045" Type="http://schemas.openxmlformats.org/officeDocument/2006/relationships/hyperlink" Target="https://build.fillout.com/editor/kdFWQQWTckus/results?sessionId=465553f9-89f7-40b7-a04a-47afb0364149" TargetMode="External"/><Relationship Id="rId2376" Type="http://schemas.openxmlformats.org/officeDocument/2006/relationships/hyperlink" Target="https://prod-fillout-oregon-s3.s3.us-west-2.amazonaws.com/orgid-431168/flowpublicid-kdFWQQWTckus/f74ccc1a-9c28-4229-9d08-071f36159e85-Y69Uj52FCdmjUS6vlQwlFO9zqpMZGVyBwVvJTrFsqyFMNWQhDRefBnQRRk2K9gXjMmDh65ICSsetnMIR2LAr0vxmPZtsN45WuY6/IMG-20260527-WA0008.jpg" TargetMode="External"/><Relationship Id="rId211" Type="http://schemas.openxmlformats.org/officeDocument/2006/relationships/hyperlink" Target="https://prod-fillout-oregon-s3.s3.us-west-2.amazonaws.com/orgid-431168/flowpublicid-kdFWQQWTckus/ebdda299-c8ef-4f60-be28-7c36f4d0a340-vPw0I4vxpmAjeC2aeTfUEPcwvFVkJE2UFtgayv5y0LHEU7yLcvHgwzemsy3tocVszFbajHrpwLHzCimdpp2mNbxNWViMqlp6ih4/KK-Anis-(Edy).jpg" TargetMode="External"/><Relationship Id="rId1046" Type="http://schemas.openxmlformats.org/officeDocument/2006/relationships/hyperlink" Target="https://prod-fillout-oregon-s3.s3.us-west-2.amazonaws.com/orgid-431168/flowpublicid-kdFWQQWTckus/921a3535-94d4-4080-909d-21575c1ab81d-oj9ui5PfdHAW2niTjGGXyWn3N5iiuM59KLxRsDNcBnHJxsWnIrqoZ0uFACEj9qhLPEDoUzlEuxZ1pJesoxg4GmIEhCyQ7ZZdY8J/WhatsApp-Image-2026-05-14-at-14.54.07.jpg" TargetMode="External"/><Relationship Id="rId2377" Type="http://schemas.openxmlformats.org/officeDocument/2006/relationships/hyperlink" Target="https://prod-fillout-oregon-s3.s3.us-west-2.amazonaws.com/orgid-431168/flowpublicid-kdFWQQWTckus/c2cc6e66-869d-4fac-90c6-091cba4bf2c9-V0baTMD3bQZfIxmN3XNOvoHBX0zKyDCwtOLA1wW8VWkStwV06kirg6FXgVNzlOQF9DihrGFuKMMNxz2IBfGjWLFAgw9VR3PwPEt/IMG-20260527-WA0009.jpg" TargetMode="External"/><Relationship Id="rId210" Type="http://schemas.openxmlformats.org/officeDocument/2006/relationships/hyperlink" Target="https://build.fillout.com/editor/kdFWQQWTckus/results?sessionId=b16f0323-7356-487d-aac3-030abc5a9c81" TargetMode="External"/><Relationship Id="rId1047" Type="http://schemas.openxmlformats.org/officeDocument/2006/relationships/hyperlink" Target="https://prod-fillout-oregon-s3.s3.us-west-2.amazonaws.com/orgid-431168/flowpublicid-kdFWQQWTckus/0a27c2d3-81ed-4883-bce1-47bbb7dc034f-VDHwvmnbtfXIxo0V9cdhPFA03Y0TbI1WLQyU5yRni07x69hBj97OMNWiq0wWQKXB1e9wMyy1eSt5wkW7Lt6GgwxgdqefKvC479A/WhatsApp-Image-2026-05-14-at-14.51.57.jpg" TargetMode="External"/><Relationship Id="rId2378" Type="http://schemas.openxmlformats.org/officeDocument/2006/relationships/hyperlink" Target="https://prod-fillout-oregon-s3.s3.us-west-2.amazonaws.com/orgid-431168/flowpublicid-kdFWQQWTckus/67c72a2c-ec9f-41cd-89e4-03eab7cf9bd2-4F7lPScULUkWa54fJ5xv8s0q7mXCRRnb0bfzrjgRAadaHMccdjAxewt1bA1heLxBK6dR4gIMoKPalwWihpkYn6jg6KzckZAo3hO/IMG-20260527-WA0011.jpg" TargetMode="External"/><Relationship Id="rId249" Type="http://schemas.openxmlformats.org/officeDocument/2006/relationships/hyperlink" Target="https://prod-fillout-oregon-s3.s3.us-west-2.amazonaws.com/orgid-431168/flowpublicid-kdFWQQWTckus/e4ac768e-bbeb-40b1-b42f-9fa3295bd2b1-fAphy9Yt1zzHQNkAyugQNnJxSici7GS1CPCGMZsQbXJXsRl6YFXrWcq82ynaw9O6JRkE76dk1RXrJEanxsAfyK9VpL4IhoFcaOy/Screenshot_20260512-172237_Gallery.jpg" TargetMode="External"/><Relationship Id="rId248" Type="http://schemas.openxmlformats.org/officeDocument/2006/relationships/hyperlink" Target="https://prod-fillout-oregon-s3.s3.us-west-2.amazonaws.com/orgid-431168/flowpublicid-kdFWQQWTckus/216db149-5e57-4499-8f2a-c4a3a9a7ba33-zadyodsFrFmuCq5pATEUcTBfAGJrKBoUx1Y7x696qRFtDFL2G5uV8JRTFZPgotBuv5t0MC4SSHZFy8kMLhGVaoRIt9wDLq5PjkI/Screenshot_20260512-172230_Gallery.jpg" TargetMode="External"/><Relationship Id="rId247" Type="http://schemas.openxmlformats.org/officeDocument/2006/relationships/hyperlink" Target="https://prod-fillout-oregon-s3.s3.us-west-2.amazonaws.com/orgid-431168/flowpublicid-kdFWQQWTckus/cabc11eb-4b53-4fed-b846-d777603e533f-u4s6VaArBU8doK5vQBQYpsNXVNu6iUwOk86fZMzrhAnlcjaBbuIC7nfnl55WdsPUxLLD4QAHL4DWiF4s4sAyMtuyPdll1lIT81S/Screenshot_20260512-172243_Gallery.jpg" TargetMode="External"/><Relationship Id="rId1070" Type="http://schemas.openxmlformats.org/officeDocument/2006/relationships/hyperlink" Target="https://build.fillout.com/editor/kdFWQQWTckus/results?sessionId=f5551847-309b-4371-aef6-e04f31337a4f" TargetMode="External"/><Relationship Id="rId1071" Type="http://schemas.openxmlformats.org/officeDocument/2006/relationships/hyperlink" Target="https://prod-fillout-oregon-s3.s3.us-west-2.amazonaws.com/orgid-431168/flowpublicid-kdFWQQWTckus/7a2325ec-8824-4414-8a3d-11ced6be59d0-TyiYtOY2QvCh07CgCu3S6zhuLJ30j46Ya4xKGwuvHf5X8g67biFQy9DwLrTpF8sorlr8GXhJBU65s0Ry6Z0ZVY7ZlLyGRzifDCt/WhatsApp-Image-2026-05-14-at-15.15.00.jpg" TargetMode="External"/><Relationship Id="rId1072" Type="http://schemas.openxmlformats.org/officeDocument/2006/relationships/hyperlink" Target="https://prod-fillout-oregon-s3.s3.us-west-2.amazonaws.com/orgid-431168/flowpublicid-kdFWQQWTckus/38ca388b-c782-4b9f-ba83-ea2fe00f06f2-llGNK7ycEdmE4YrEVPC8VbIneDGNiBOVK1IMH7yvon7LLjZjExhhMKq6E7aZgm13Vkpgzv9KlgOKdPUsP26rtyL5CdrKQ7YX6tJ/WhatsApp-Image-2026-05-14-at-15.13.05.jpg" TargetMode="External"/><Relationship Id="rId242" Type="http://schemas.openxmlformats.org/officeDocument/2006/relationships/hyperlink" Target="https://prod-fillout-oregon-s3.s3.us-west-2.amazonaws.com/orgid-431168/flowpublicid-kdFWQQWTckus/474b336e-479d-459f-bedf-d8f103ba95a7-zUMrzI4bchMy9hNWOVDhbYXB8Dw33atqghnDWJ0yBEXIY7VRJM4rlt2bzELEZc81c6Ny8LZSNxG1A5GrpGAJCRqPgBMF1S2qvqK/1000002167.jpg" TargetMode="External"/><Relationship Id="rId1073" Type="http://schemas.openxmlformats.org/officeDocument/2006/relationships/hyperlink" Target="https://prod-fillout-oregon-s3.s3.us-west-2.amazonaws.com/orgid-431168/flowpublicid-kdFWQQWTckus/30d9a7bf-cd04-4f43-98bd-a7dbe8caba8e-FDWx9k3CIUjMZ2ucfQWR4KWUWKHAhyXrg5F76w2v8ptfGZK0v4730VEAKDiT5sIU89KcV5UYuTVYLa9LQdCnEgSfcmxBMTlSC6Y/WhatsApp-Image-2026-05-14-at-15.13.55.jpg" TargetMode="External"/><Relationship Id="rId241" Type="http://schemas.openxmlformats.org/officeDocument/2006/relationships/hyperlink" Target="https://prod-fillout-oregon-s3.s3.us-west-2.amazonaws.com/orgid-431168/flowpublicid-kdFWQQWTckus/17f9bb84-9a9c-488a-9b57-f1aee0737370-N0uEqwhxfqNA3Z7Hd66GVCWPHr1ioqccUU32EZk3gScGEIO5OnOj5MEYDYs9t7se8sAEO36WFisjBj1twrJqveo2VLELRd9ES61/WA_1778641701629.jpg" TargetMode="External"/><Relationship Id="rId1074" Type="http://schemas.openxmlformats.org/officeDocument/2006/relationships/hyperlink" Target="https://prod-fillout-oregon-s3.s3.us-west-2.amazonaws.com/orgid-431168/flowpublicid-kdFWQQWTckus/2d4610ca-a3ac-4454-a765-94d7b9b1c722-QcW9WhVPl9QvXEwArs70Pk2BcAqCmsJMcrivmtrQsPKeaWeB1N2WVN6JIM44vwI4dpH2JINGUr2yPmmdJTWGVJ1geQpxNC2ih6p/WhatsApp-Image-2026-05-14-at-15.16.01.jpg" TargetMode="External"/><Relationship Id="rId240" Type="http://schemas.openxmlformats.org/officeDocument/2006/relationships/hyperlink" Target="https://build.fillout.com/editor/kdFWQQWTckus/results?sessionId=ec63dbc8-3282-49e3-bd91-f9794f40af54" TargetMode="External"/><Relationship Id="rId1075" Type="http://schemas.openxmlformats.org/officeDocument/2006/relationships/hyperlink" Target="https://build.fillout.com/editor/kdFWQQWTckus/results?sessionId=50419902-a2f5-43ae-845c-1b38e3a0ecdd" TargetMode="External"/><Relationship Id="rId1076" Type="http://schemas.openxmlformats.org/officeDocument/2006/relationships/hyperlink" Target="https://prod-fillout-oregon-s3.s3.us-west-2.amazonaws.com/orgid-431168/flowpublicid-kdFWQQWTckus/69d5fcda-7a3b-4aa3-b543-8fa74fe1f6ca-3ZLiiwTw3hIoptD1gpORQYRhFcHSyAxYva1V5M4gdUO47khwZRWtMertinVe9oJE8AQkoeBeK7xnQiMjrHNc8sOd2VEGUHchf9S/WA_1779096199401.jpg" TargetMode="External"/><Relationship Id="rId246" Type="http://schemas.openxmlformats.org/officeDocument/2006/relationships/hyperlink" Target="https://prod-fillout-oregon-s3.s3.us-west-2.amazonaws.com/orgid-431168/flowpublicid-kdFWQQWTckus/f025b335-ee03-47c4-9cbf-1050df0be21c-digDlaWRFO7VzRkR1lDLlJsF8L6lBxHidTMdG0iGvwstOMZI58MnJmdZZIHXsHDHbn6118r2ahsv7F1Bwgz08SH5kpLh9cZ2rlx/Screenshot_20260512-172220_Gallery.jpg" TargetMode="External"/><Relationship Id="rId1077" Type="http://schemas.openxmlformats.org/officeDocument/2006/relationships/hyperlink" Target="https://prod-fillout-oregon-s3.s3.us-west-2.amazonaws.com/orgid-431168/flowpublicid-kdFWQQWTckus/efc0609e-1da1-41d1-92ef-2a004a87f91d-ZU00qE9O6JDgvqQQJFtBvyIGPyQlcmj9vpkDAjsbgce79F8qGhK3Ovxdmss1sFyZRhI3j4E77isqeRiCwrvU0LY39Z6FwBle7AF/WA_1779095887651.jpg" TargetMode="External"/><Relationship Id="rId245" Type="http://schemas.openxmlformats.org/officeDocument/2006/relationships/hyperlink" Target="https://build.fillout.com/editor/kdFWQQWTckus/results?sessionId=0c193862-cb4f-4300-8429-83c876b78355" TargetMode="External"/><Relationship Id="rId1078" Type="http://schemas.openxmlformats.org/officeDocument/2006/relationships/hyperlink" Target="https://prod-fillout-oregon-s3.s3.us-west-2.amazonaws.com/orgid-431168/flowpublicid-kdFWQQWTckus/1326cf1e-bf7f-4a5c-9740-9cdc0d6fbd7e-fgHlIMTieChONFIAQfUCJpUrcWB6dSFg5chaxkeoiAHD5KhJcT6OHYz123J5wCLujdDFSF3gTlmniBQ4yl8hecq1RcKApDNX9on/WA_1779096015724.jpg" TargetMode="External"/><Relationship Id="rId244" Type="http://schemas.openxmlformats.org/officeDocument/2006/relationships/hyperlink" Target="https://prod-fillout-oregon-s3.s3.us-west-2.amazonaws.com/orgid-431168/flowpublicid-kdFWQQWTckus/f9408917-35d9-4de4-b2b1-01ac917a6a0c-Yk15VBNrwwgjdqUpbPcBZJruvMdWEMoXezK2cWKGEAMsJ1Iax8s38sSJdRV8xrVkrPvUuK71Q1vXjAVJUFiNgddYPaFGBaoJ5bh/1000002171.jpg" TargetMode="External"/><Relationship Id="rId1079" Type="http://schemas.openxmlformats.org/officeDocument/2006/relationships/hyperlink" Target="https://prod-fillout-oregon-s3.s3.us-west-2.amazonaws.com/orgid-431168/flowpublicid-kdFWQQWTckus/4f992303-9dfb-4800-ad8f-09fc4ae32755-Ne9r9TvMtjf4uqkCxbDyMRhudkG1hCj0ahfg3NV9nWbqBYeeOziCxlRhlf5sekInEH9BpTMOg2nHYN2w3Q63uWY5DC7FrsGr5bh/WA_1779096043730.jpg" TargetMode="External"/><Relationship Id="rId243" Type="http://schemas.openxmlformats.org/officeDocument/2006/relationships/hyperlink" Target="https://prod-fillout-oregon-s3.s3.us-west-2.amazonaws.com/orgid-431168/flowpublicid-kdFWQQWTckus/d7b3a458-038b-46ba-a542-1efd09764f34-zEHASne6CChHcl2HpyF5Ps6U1Ywf1q7U0n0MKN8Fd6iZlj0hutMJEhefb2bhMVMAkQ3IxrRL4QFpeyqTdZSqNdV5YyVKqM3dY7J/1000002233.jpg" TargetMode="External"/><Relationship Id="rId239" Type="http://schemas.openxmlformats.org/officeDocument/2006/relationships/hyperlink" Target="https://prod-fillout-oregon-s3.s3.us-west-2.amazonaws.com/orgid-431168/flowpublicid-kdFWQQWTckus/11162beb-96be-460f-a00e-cca7334759c4-gh1Dkv7ws2q026KNYcOyrVUq1ec7nWqE7nGgIEslIUOGIIexBdp6JEg1VwRTfYu1GAJB3jjU91OOUgRy2GgfkThM7OxKWwprJ15/WhatsApp-Image-2026-05-13-at-16.21.54.jpg" TargetMode="External"/><Relationship Id="rId238" Type="http://schemas.openxmlformats.org/officeDocument/2006/relationships/hyperlink" Target="https://prod-fillout-oregon-s3.s3.us-west-2.amazonaws.com/orgid-431168/flowpublicid-kdFWQQWTckus/cf3628e3-89e4-4c61-96fc-c7e7b72801c6-x23BLBLubZjefnPTc7BUhc0OljV8y6az3AAip5n32XXqU872fzu3Rk6mCx1XMbO8KNywiAja2KzB2qUiMnpwEYa8jYfliRV5Cma/WhatsApp-Image-2026-05-13-at-16.20.44.jpg" TargetMode="External"/><Relationship Id="rId237" Type="http://schemas.openxmlformats.org/officeDocument/2006/relationships/hyperlink" Target="https://prod-fillout-oregon-s3.s3.us-west-2.amazonaws.com/orgid-431168/flowpublicid-kdFWQQWTckus/b3db18ab-fa53-4dbc-a554-43b10eb873af-PZIkEw5EufjD1lXsZgxUTpj8SrB6OTH0UZDoLD6fW48OckyZv6myY8pIcSL945kEvey4P5M8bSRW3zVt48ruKOJxiQRDQdGfOdF/WhatsApp-Image-2026-05-13-at-16.20.28.jpg" TargetMode="External"/><Relationship Id="rId236" Type="http://schemas.openxmlformats.org/officeDocument/2006/relationships/hyperlink" Target="https://prod-fillout-oregon-s3.s3.us-west-2.amazonaws.com/orgid-431168/flowpublicid-kdFWQQWTckus/a139c425-cbf9-4018-99f6-dc5a27880c35-1BynVIiZbXerURWT05Pm9UVezrKgsdkU49aSOEDoX47q3lY5dp8QOjX6hrogWRSMmPOWlgjYevjv3Cf15h9Jn4lY58KkTVfsC6r/WhatsApp-Image-2026-05-13-at-16.22.31.jpg" TargetMode="External"/><Relationship Id="rId2390" Type="http://schemas.openxmlformats.org/officeDocument/2006/relationships/hyperlink" Target="https://build.fillout.com/editor/kdFWQQWTckus/results?sessionId=a25e81cc-9991-428e-8e4f-bcaa2d74c8cd" TargetMode="External"/><Relationship Id="rId1060" Type="http://schemas.openxmlformats.org/officeDocument/2006/relationships/hyperlink" Target="https://build.fillout.com/editor/kdFWQQWTckus/results?sessionId=c199cdce-4bba-4adf-ab6a-124351b2d76f" TargetMode="External"/><Relationship Id="rId2391" Type="http://schemas.openxmlformats.org/officeDocument/2006/relationships/hyperlink" Target="https://prod-fillout-oregon-s3.s3.us-west-2.amazonaws.com/orgid-431168/flowpublicid-kdFWQQWTckus/2fb41f9e-41ec-4dfe-bb80-4363b672c929-9ySX4g6qPbLquLSsg3J36kYre1z5yHvKZ6nwjDhUC7VhLHHWqtkbNMiIFdE2XJ5YpVXLKOu1qQ17bg5yWkOi6J9bUFgRTbIv49h/IMG-20260527-WA0020.jpg" TargetMode="External"/><Relationship Id="rId1061" Type="http://schemas.openxmlformats.org/officeDocument/2006/relationships/hyperlink" Target="https://prod-fillout-oregon-s3.s3.us-west-2.amazonaws.com/orgid-431168/flowpublicid-kdFWQQWTckus/52ca45e9-3550-4edd-9f78-c37e2ef68a7b-DmGoZcOCwCCOkajCXblkSrMtqBABqycXgFGPfv21LQ3bj3Lr4gRJA6jvNpn7wfeHippzBt8AqQYEi7JXyrwITRxAXFzGx0FAhOO/WhatsApp-Image-2026-05-14-at-19.35.58.jpg" TargetMode="External"/><Relationship Id="rId2392" Type="http://schemas.openxmlformats.org/officeDocument/2006/relationships/hyperlink" Target="https://prod-fillout-oregon-s3.s3.us-west-2.amazonaws.com/orgid-431168/flowpublicid-kdFWQQWTckus/1845cb44-1289-4dff-b4d8-55a8eac37624-nhGQMhqIC5zj5zIBpSi4V4hm11n2qbvLaZGbak7LcEDS6XmEZzugj2VvucwXvoWjtO1sgqr16PHugqll8ZqxKiYEwKV9ocIVXw7/IMG-20260527-WA0018.jpg" TargetMode="External"/><Relationship Id="rId231" Type="http://schemas.openxmlformats.org/officeDocument/2006/relationships/hyperlink" Target="https://prod-fillout-oregon-s3.s3.us-west-2.amazonaws.com/orgid-431168/flowpublicid-kdFWQQWTckus/3757c10a-3ab1-4c73-b0c1-e24102fd0fc2-2ovOii9RVohZfAlKZwax5GhJXrnMPVFOCzgGAMloXw4hRmW6PW5WrvoTdwnaGJr8gQAFEDkbKDrv5hj3t2LVE16bb0Bzj2vPRFk/Screenshot_20260513_184918_CamScanner.jpg" TargetMode="External"/><Relationship Id="rId1062" Type="http://schemas.openxmlformats.org/officeDocument/2006/relationships/hyperlink" Target="https://prod-fillout-oregon-s3.s3.us-west-2.amazonaws.com/orgid-431168/flowpublicid-kdFWQQWTckus/5e9481f1-0ee0-42dd-84e0-8b7aa667f23d-kXHUtDIdeGTN0PF974pOApJxMyIlNwUbQQ2xuXCHBcjJUdm32bPMgpZzftnal6KFqQYZa9pZxqykJW41iS2npgpH1IsyOHPs73B/WhatsApp-Image-2026-05-14-at-10.20.02.jpg" TargetMode="External"/><Relationship Id="rId2393" Type="http://schemas.openxmlformats.org/officeDocument/2006/relationships/hyperlink" Target="https://prod-fillout-oregon-s3.s3.us-west-2.amazonaws.com/orgid-431168/flowpublicid-kdFWQQWTckus/d909b400-12c2-45cb-bb79-3691bae96544-RbWOHtjI2MsJgMyCmPZ4esNyl2xaB5XmdtDaKvZVzZkMM4tjU6kBLm5zRC7l57HQ6AbrupNmh43SAj8nMu3nB3qDMmSrYQwvMx6/IMG-20260527-WA0017.jpg" TargetMode="External"/><Relationship Id="rId230" Type="http://schemas.openxmlformats.org/officeDocument/2006/relationships/hyperlink" Target="https://build.fillout.com/editor/kdFWQQWTckus/results?sessionId=e6112059-ed2e-4469-9af4-6236d0494fa9" TargetMode="External"/><Relationship Id="rId1063" Type="http://schemas.openxmlformats.org/officeDocument/2006/relationships/hyperlink" Target="https://prod-fillout-oregon-s3.s3.us-west-2.amazonaws.com/orgid-431168/flowpublicid-kdFWQQWTckus/1d43242e-c6ef-4f10-9a38-3e7be33e8b72-4QjIv0pZqrdxhl9Oz5ztHTPyLKv5SdsicfvQnISW1GWFxiEWPWg7b8c99uxwtE54H540Azj6wo8Dy06aXwMQwSrUy6BRZ2LMf5j/WhatsApp-Image-2026-05-14-at-10.20.20.jpg" TargetMode="External"/><Relationship Id="rId2394" Type="http://schemas.openxmlformats.org/officeDocument/2006/relationships/hyperlink" Target="https://prod-fillout-oregon-s3.s3.us-west-2.amazonaws.com/orgid-431168/flowpublicid-kdFWQQWTckus/cb682469-1167-4fd3-83be-23dc6634d0fa-gz1QIy7awWOSZtPGPSXC73cO5YUOC8GlsZ8lRGKf5xYz0uSTER71L4QpEtvoOdY5QMBtlYBTqMmmzy07o85PxRWCOYt6O5H5rct/IMG-20260527-WA0016.jpg" TargetMode="External"/><Relationship Id="rId1064" Type="http://schemas.openxmlformats.org/officeDocument/2006/relationships/hyperlink" Target="https://prod-fillout-oregon-s3.s3.us-west-2.amazonaws.com/orgid-431168/flowpublicid-kdFWQQWTckus/f6027864-11d4-4468-b881-d5c9517058c6-LsVgeUUKrcw3hggisLlvT4yfW0UclNz6oyeKWaZuWAW6iuecJLH983SRfNnV4c52ZOzpqGYvJAl3jxbRCs4ArJ8RYe0DlU76Gxo/WhatsApp-Image-2026-05-14-at-10.23.40.jpg" TargetMode="External"/><Relationship Id="rId2395" Type="http://schemas.openxmlformats.org/officeDocument/2006/relationships/hyperlink" Target="https://build.fillout.com/editor/kdFWQQWTckus/results?sessionId=6c29b1a6-7265-4101-9cca-53232d30663c" TargetMode="External"/><Relationship Id="rId1065" Type="http://schemas.openxmlformats.org/officeDocument/2006/relationships/hyperlink" Target="https://build.fillout.com/editor/kdFWQQWTckus/results?sessionId=b93beb86-13f1-42a3-92db-2077453500f4" TargetMode="External"/><Relationship Id="rId2396" Type="http://schemas.openxmlformats.org/officeDocument/2006/relationships/hyperlink" Target="https://prod-fillout-oregon-s3.s3.us-west-2.amazonaws.com/orgid-431168/flowpublicid-kdFWQQWTckus/2733dd41-ffeb-439a-a1bc-d40c9a0a368d-RHzJ6bKe48mzvQUxxYSA0Pg1MstLruey69e1NZ53m90ApBFp40M2WpNxWVRuzT8QCwzVdr7jIaaaE7fQvr5pEajVoRtVP5s6CfV/IMG-20260527-WA0024.jpg" TargetMode="External"/><Relationship Id="rId235" Type="http://schemas.openxmlformats.org/officeDocument/2006/relationships/hyperlink" Target="https://build.fillout.com/editor/kdFWQQWTckus/results?sessionId=eb49fd63-bd45-4320-a4df-9b3ae0c024f6" TargetMode="External"/><Relationship Id="rId1066" Type="http://schemas.openxmlformats.org/officeDocument/2006/relationships/hyperlink" Target="https://prod-fillout-oregon-s3.s3.us-west-2.amazonaws.com/orgid-431168/flowpublicid-kdFWQQWTckus/ed3ad69f-8bec-4246-adaa-432379a12667-avN92ASOwLhe2yVOq2gJa0iltOlH9Ddz5fW1cQoVcXr5OpqDyGaB8kmElDIusp9VkmyZNBUApeMNtIl48nDyabXubV8P2Urw1Ei/IMG-20260518-WA0005.jpg" TargetMode="External"/><Relationship Id="rId2397" Type="http://schemas.openxmlformats.org/officeDocument/2006/relationships/hyperlink" Target="https://prod-fillout-oregon-s3.s3.us-west-2.amazonaws.com/orgid-431168/flowpublicid-kdFWQQWTckus/fd537467-768c-4d2f-870f-ebb4fcda13b9-tJZ7hkLWGhBrE8ACLMu43a7N6S20IqmEtERYYlCVYwf1vQ5spyuk78pCm3rnU35FRfNNMTrEVmv7ybZp9NYm3or1IKKsVcfvUKO/IMG-20260527-WA0023.jpg" TargetMode="External"/><Relationship Id="rId234" Type="http://schemas.openxmlformats.org/officeDocument/2006/relationships/hyperlink" Target="https://prod-fillout-oregon-s3.s3.us-west-2.amazonaws.com/orgid-431168/flowpublicid-kdFWQQWTckus/414c8606-29bf-4131-9a3e-ace1096b9c9f-eQ0t1e7iDbCHTwce8iKImyH17FiMT19WaQoTJR6j8AWmkgMtYp9hnY6ebISo5XZXL2AYlSQfvRGHa0pePiVqCeeP59nRWRfk5Y2/ceb48ed3-8f07-4d56-af4b-3f367eda3f9c-1_all_14984.jpg" TargetMode="External"/><Relationship Id="rId1067" Type="http://schemas.openxmlformats.org/officeDocument/2006/relationships/hyperlink" Target="https://prod-fillout-oregon-s3.s3.us-west-2.amazonaws.com/orgid-431168/flowpublicid-kdFWQQWTckus/7599e5b0-ee13-4306-8dec-15bc324d57c5-xg4IdoSDRNnwoyOa9orleU2Z01K77xYdKrU8EXIpMLehVadaKbuVkGoYGGyCgfjYzdu8wjrOwyaE4bn5EPRzKCeaT0HcNoXJhxU/IMG-20260518-WA0006.jpg" TargetMode="External"/><Relationship Id="rId2398" Type="http://schemas.openxmlformats.org/officeDocument/2006/relationships/hyperlink" Target="https://prod-fillout-oregon-s3.s3.us-west-2.amazonaws.com/orgid-431168/flowpublicid-kdFWQQWTckus/853d571b-819e-433f-ae52-81df50f75b57-F7BLeYGymKohhiVaimiYbzOAHgTmbMP20EO7QQoFVTwNnP3lE9d8fWLrAStZ4DYshw2nFVpGqXcVg1lRmUO1O4cN34jheal8pzL/IMG-20260527-WA0021.jpg" TargetMode="External"/><Relationship Id="rId233" Type="http://schemas.openxmlformats.org/officeDocument/2006/relationships/hyperlink" Target="https://prod-fillout-oregon-s3.s3.us-west-2.amazonaws.com/orgid-431168/flowpublicid-kdFWQQWTckus/b15a60e4-d75a-4fea-8a07-739c4d6bd9ad-SAPXGUvVGgxM3IvJgMWmcttNlHJ2yW6mY0JhA58ucYiqWFrcuGJ2Ml7LqxPiqzZAp0EVVYils3PIKvo7ZBLbJdigqR4xLWy1ZwL/1001030474.jpg" TargetMode="External"/><Relationship Id="rId1068" Type="http://schemas.openxmlformats.org/officeDocument/2006/relationships/hyperlink" Target="https://prod-fillout-oregon-s3.s3.us-west-2.amazonaws.com/orgid-431168/flowpublicid-kdFWQQWTckus/460b568e-3bac-4b1e-a20d-ee2025114797-jwuBCzn7jMMJL6pgK8az6OAuvnjd7WiKPIQSv27BM7CTyZzqsXlnlCUiKzQiFRdoiQ5UgOeKf194ZhWrGQLgIyPBxOpqoIXWXDA/IMG-20260518-WA0007.jpg" TargetMode="External"/><Relationship Id="rId2399" Type="http://schemas.openxmlformats.org/officeDocument/2006/relationships/hyperlink" Target="https://prod-fillout-oregon-s3.s3.us-west-2.amazonaws.com/orgid-431168/flowpublicid-kdFWQQWTckus/ed491d7b-d6f9-4818-a353-3287fd61c60a-ue8KDFGWpaza82Fwzel9MAzEvQ9PcyscJ6VNTil1tBjBPY9OfzrruLekht9TzkNJ3YOBd4TREw2cqiI2IzrP2EA83JnBhyZHAaF/IMG-20260527-WA0022.jpg" TargetMode="External"/><Relationship Id="rId232" Type="http://schemas.openxmlformats.org/officeDocument/2006/relationships/hyperlink" Target="https://prod-fillout-oregon-s3.s3.us-west-2.amazonaws.com/orgid-431168/flowpublicid-kdFWQQWTckus/7d9df84f-9f96-4c96-9a11-129fcb1b61fb-nx7U5INMipIEFdVd0SHnb5kzfBMaBCoEtAaXzvkiC8X2oc5jYuSQrKrsZMavcoHVyNXbCONFQNmPo9hw3httuFwV4Qjri3QWagm/1001030473.jpg" TargetMode="External"/><Relationship Id="rId1069" Type="http://schemas.openxmlformats.org/officeDocument/2006/relationships/hyperlink" Target="https://prod-fillout-oregon-s3.s3.us-west-2.amazonaws.com/orgid-431168/flowpublicid-kdFWQQWTckus/2232b4af-6fcb-4d9e-95e9-7029a7c5db3c-AydoOXiMdQhffqQTjY0bqvxstVI5iNQjXnUyYf8g4e5SnX9X2n9ta2SLwwmR11oSxzNrgJ69Fc14mR00xxTnqcN62HENcW9VAOz/IMG-20260518-WA0008.jpg" TargetMode="External"/><Relationship Id="rId1015" Type="http://schemas.openxmlformats.org/officeDocument/2006/relationships/hyperlink" Target="https://build.fillout.com/editor/kdFWQQWTckus/results?sessionId=af3f981b-8ee3-4fab-abc5-4bcef9c60d72" TargetMode="External"/><Relationship Id="rId2346" Type="http://schemas.openxmlformats.org/officeDocument/2006/relationships/hyperlink" Target="https://prod-fillout-oregon-s3.s3.us-west-2.amazonaws.com/orgid-431168/flowpublicid-kdFWQQWTckus/ff47d25c-f5db-43f3-ae78-ed3f729566dc-lxddEYC1QwOg1SFMcLtXJfL90ZUbJxkhCe8ReqNHke8ui337hbJzimo6WA6BcY3uQjZI6xa8x85g8RDKyk1jLwdxEmUT6I0GcgK/Screenshot_20260526_184627_CamScanner.jpg" TargetMode="External"/><Relationship Id="rId1016" Type="http://schemas.openxmlformats.org/officeDocument/2006/relationships/hyperlink" Target="https://prod-fillout-oregon-s3.s3.us-west-2.amazonaws.com/orgid-431168/flowpublicid-kdFWQQWTckus/eed6da38-520b-426c-a8e5-156a102eac72-4tjTRLl0lVwLybidpwkizRpsWb3Ga2RxdGZ4bT7zmwHKr5RwFbUVE4rPvuchQfXMLMNBg9ItNZVGy85QihQkJrna4qsCIRzKX6y/WA_1779087668558.jpg" TargetMode="External"/><Relationship Id="rId2347" Type="http://schemas.openxmlformats.org/officeDocument/2006/relationships/hyperlink" Target="https://prod-fillout-oregon-s3.s3.us-west-2.amazonaws.com/orgid-431168/flowpublicid-kdFWQQWTckus/99dba1fe-7c82-4bf3-bb7f-63166e5d6249-HaeJgXzPydIh8vJz59gnsBCpZ9drlwLxVi8kjzwuBjGo1U0mgTCFCHchH4A2SWQYrmTcjDI3iLAn7X5BrIxoGKkFicvsyoITOrF/1001048559.jpg" TargetMode="External"/><Relationship Id="rId1017" Type="http://schemas.openxmlformats.org/officeDocument/2006/relationships/hyperlink" Target="https://prod-fillout-oregon-s3.s3.us-west-2.amazonaws.com/orgid-431168/flowpublicid-kdFWQQWTckus/9a073cef-e5b5-4357-8ccf-3dd5b2e8c818-Lp2dEGmabP9Ejwf3iluBRTi48X3PIqAeLKc1s0oss0MkhrSeVckUSxlxl155Qgq7yZBCfdoSQln0cfvZwdWMHxg2nyanzqHNgIn/WA_1779087539629.jpg" TargetMode="External"/><Relationship Id="rId2348" Type="http://schemas.openxmlformats.org/officeDocument/2006/relationships/hyperlink" Target="https://prod-fillout-oregon-s3.s3.us-west-2.amazonaws.com/orgid-431168/flowpublicid-kdFWQQWTckus/029d8f83-0ba1-47bc-927d-faca4b37549a-OJ2SdKWZYX8uqqCKSTa5Zl7xVI6YNicKosVzbcYsgmQ3ilRkZt4yqTUq8S3d8mepKy3jPIMoAAz0eS47NmEv2Ae061uWke1w6t3/1001048560.jpg" TargetMode="External"/><Relationship Id="rId1018" Type="http://schemas.openxmlformats.org/officeDocument/2006/relationships/hyperlink" Target="https://prod-fillout-oregon-s3.s3.us-west-2.amazonaws.com/orgid-431168/flowpublicid-kdFWQQWTckus/cb4cb157-5061-4e6a-a4c6-71c45ca16459-cAwYbaEJ13LYsF9zOeUDkjIXnpqo8HrYN0LGyx2rXJhGfSa2laZzEATTLAide1oiRCZ7EyANYDmVRjBGxukR2wJkswpFqctxTKi/WA_1779087513044.jpg" TargetMode="External"/><Relationship Id="rId2349" Type="http://schemas.openxmlformats.org/officeDocument/2006/relationships/hyperlink" Target="https://prod-fillout-oregon-s3.s3.us-west-2.amazonaws.com/orgid-431168/flowpublicid-kdFWQQWTckus/2382a429-e726-4cae-9031-54010c92b60b-q2PHAsvQK0IQsdyUeuztaHhBkhRHtgBeEWOcsR8yzOK2nZiFgXsN5IOiNjxjH9paC63Ut5A1Bsy5phPqxTMEKxCiRwDeKq9i41Q/1001048561.jpg" TargetMode="External"/><Relationship Id="rId1019" Type="http://schemas.openxmlformats.org/officeDocument/2006/relationships/hyperlink" Target="https://prod-fillout-oregon-s3.s3.us-west-2.amazonaws.com/orgid-431168/flowpublicid-kdFWQQWTckus/3655cac3-0f66-4fe4-8090-8ed613f71a72-7I3lo7ipuKrKfqe5ysTimYlyx0vJiai6pQzhIQAZFl99YpucGGinM7ahMlYcoTK8gDaktzSrHbn2IUaLBJirW3Qi70abYe7QPxr/WA_1779087475881.jpg" TargetMode="External"/><Relationship Id="rId2340" Type="http://schemas.openxmlformats.org/officeDocument/2006/relationships/hyperlink" Target="https://build.fillout.com/editor/kdFWQQWTckus/results?sessionId=40ade146-0b7d-44fc-921c-7f553d437b8c" TargetMode="External"/><Relationship Id="rId1010" Type="http://schemas.openxmlformats.org/officeDocument/2006/relationships/hyperlink" Target="https://build.fillout.com/editor/kdFWQQWTckus/results?sessionId=ca340401-93b5-41aa-b91d-91fd99013832" TargetMode="External"/><Relationship Id="rId2341" Type="http://schemas.openxmlformats.org/officeDocument/2006/relationships/hyperlink" Target="https://prod-fillout-oregon-s3.s3.us-west-2.amazonaws.com/orgid-431168/flowpublicid-kdFWQQWTckus/2b0a1787-7342-478c-b691-f3990df46b89-APPMDRnYuT15VkLOr48eZscaNLxCDMkGDBVL0mCiseMDZyKi0WHzJfODznkKZp59TosrJ90QCFqrm6UqXlTdc0cP80CZjLIx6Mj/Screenshot_20260526_181426_CamScanner.jpg" TargetMode="External"/><Relationship Id="rId1011" Type="http://schemas.openxmlformats.org/officeDocument/2006/relationships/hyperlink" Target="https://prod-fillout-oregon-s3.s3.us-west-2.amazonaws.com/orgid-431168/flowpublicid-kdFWQQWTckus/90483c88-101b-41f0-8225-339243b1b448-esjrcenD8vOjaI7aSHwCjGFpxVqSFxDUYBMch8cUAGEmZ7m54WxYr37EoDEhj2gkMj14KM8IDUcwyuQY19PVzdYirHvSByuvtXP/WhatsApp-Image-2026-05-14-at-11.08.58.jpg" TargetMode="External"/><Relationship Id="rId2342" Type="http://schemas.openxmlformats.org/officeDocument/2006/relationships/hyperlink" Target="https://prod-fillout-oregon-s3.s3.us-west-2.amazonaws.com/orgid-431168/flowpublicid-kdFWQQWTckus/10e4da84-5ae6-4869-97eb-cae5f148bfcf-b95vkVDBrzRFiIA75zgVzlIh0CblPlyOkCGOus13mGHcgG0UDpUZ5l5L8jfEehs8KXRpWeCkmxgzYW4VkTgkYUwAxG1P9t1lMic/1001047896.jpg" TargetMode="External"/><Relationship Id="rId1012" Type="http://schemas.openxmlformats.org/officeDocument/2006/relationships/hyperlink" Target="https://prod-fillout-oregon-s3.s3.us-west-2.amazonaws.com/orgid-431168/flowpublicid-kdFWQQWTckus/2c3999af-cabc-4d09-a392-8370adb13a0d-qbgb2hH9ciaAw8DXZOeNnSKtoMIgArXdxpJqtzxZqtQt3wU27jtfobDV8GiNa3TqqevlFqwN0UNsZv7H8U21Kvs6px1LxqucpEL/WhatsApp-Image-2026-05-14-at-11.06.46.jpg" TargetMode="External"/><Relationship Id="rId2343" Type="http://schemas.openxmlformats.org/officeDocument/2006/relationships/hyperlink" Target="https://prod-fillout-oregon-s3.s3.us-west-2.amazonaws.com/orgid-431168/flowpublicid-kdFWQQWTckus/abe88dc1-8e96-46cc-9b49-b5b361b8e263-Vmk6n9r8leG9j8GBWUm0NyciNeXx8XdVHtuCWVCnBBuwImj3ZubPGDzqFiQ5LJVw3LyJidBS58R6keEBvjziJk3mi4K2GhWG15y/1001048507.jpg" TargetMode="External"/><Relationship Id="rId1013" Type="http://schemas.openxmlformats.org/officeDocument/2006/relationships/hyperlink" Target="https://prod-fillout-oregon-s3.s3.us-west-2.amazonaws.com/orgid-431168/flowpublicid-kdFWQQWTckus/a655187f-5bf8-4146-a187-bb3b53c24ed4-4eaPIuuS6Er6TgzI63Wi1MWrbtD6A6tEEY4Fzk5sOo9JXwEjEtNmDmSk9YXZWaDjb5shqxXETHZyuapdeI0QXdFTftzSYbVRBML/WhatsApp-Image-2026-05-14-at-11.07.08.jpg" TargetMode="External"/><Relationship Id="rId2344" Type="http://schemas.openxmlformats.org/officeDocument/2006/relationships/hyperlink" Target="https://prod-fillout-oregon-s3.s3.us-west-2.amazonaws.com/orgid-431168/flowpublicid-kdFWQQWTckus/3d81c08d-b63a-43a2-80f2-989ee68e0460-DoDQW2AK1Bot4jAYiwz76I8SOOMmPye7yFDac2YNjcvXLncwq5nj7Y7H7OscqgzmEMFAedeCSRbOrJoWaFzyQ3MMdN6SyVrjfzT/1001048516.jpg" TargetMode="External"/><Relationship Id="rId1014" Type="http://schemas.openxmlformats.org/officeDocument/2006/relationships/hyperlink" Target="https://prod-fillout-oregon-s3.s3.us-west-2.amazonaws.com/orgid-431168/flowpublicid-kdFWQQWTckus/017d0962-30c3-4f94-9da9-0f7e19ff5ced-hNJbrEjUo4l8oyldNj7pr2ySayDPDTpcVMPLjnOBbrqd6TpA2hCfANss0cfnhWbNVZTXN99M9GpfTp16mogER8ItoiFt6GdErvZ/WhatsApp-Image-2026-05-14-at-11.07.39.jpg" TargetMode="External"/><Relationship Id="rId2345" Type="http://schemas.openxmlformats.org/officeDocument/2006/relationships/hyperlink" Target="https://build.fillout.com/editor/kdFWQQWTckus/results?sessionId=c93feb3f-d5e1-4001-b694-18a47412cd1e" TargetMode="External"/><Relationship Id="rId1004" Type="http://schemas.openxmlformats.org/officeDocument/2006/relationships/hyperlink" Target="https://prod-fillout-oregon-s3.s3.us-west-2.amazonaws.com/orgid-431168/flowpublicid-kdFWQQWTckus/3bf1926f-0b84-4fc9-bc8e-3971fac00d62-971fAiSJ8I2LwUuLpjY5YvGO2BQwDPWvnakPIZ2KrFS26RU9i6o2tH2vMyvfFSZiUevP7gR5DG5Dn6RgZSpwG12wodPem5FLgLF/WhatsApp-Image-2026-05-14-at-10.46.28.jpg" TargetMode="External"/><Relationship Id="rId2335" Type="http://schemas.openxmlformats.org/officeDocument/2006/relationships/hyperlink" Target="https://build.fillout.com/editor/kdFWQQWTckus/results?sessionId=d92d6922-b5c2-45b9-a51f-b2b13247d10a" TargetMode="External"/><Relationship Id="rId1005" Type="http://schemas.openxmlformats.org/officeDocument/2006/relationships/hyperlink" Target="https://build.fillout.com/editor/kdFWQQWTckus/results?sessionId=78455539-e616-4300-8b75-aded1aa51903" TargetMode="External"/><Relationship Id="rId2336" Type="http://schemas.openxmlformats.org/officeDocument/2006/relationships/hyperlink" Target="https://prod-fillout-oregon-s3.s3.us-west-2.amazonaws.com/orgid-431168/flowpublicid-kdFWQQWTckus/eb387d27-fce4-4066-b856-2e7ef48e98e1-lr6SuSixWSj0TBjAeEoTdhIYDLqYgKi1BsII6pYbLmfhEsfaCRuOW4cyDfWjc0o6T02EZapFZpL8PHSBzl7NAzb8bicy2HVnIXT/Screenshot_20260526_171051_CamScanner.jpg" TargetMode="External"/><Relationship Id="rId1006" Type="http://schemas.openxmlformats.org/officeDocument/2006/relationships/hyperlink" Target="https://prod-fillout-oregon-s3.s3.us-west-2.amazonaws.com/orgid-431168/flowpublicid-kdFWQQWTckus/de438063-13e4-4efa-a427-b3871c5914de-SSbHztNqiNAQn8qHQAnAKCA8iJEbX17SL4UPlVDWHeVRhLJ3dEdSYvemdtnLhBIWW6sqd2P64iI9bryUrlmqCEJubsnMYtVMXHs/WhatsApp-Image-2026-05-14-at-11.09.07.jpg" TargetMode="External"/><Relationship Id="rId2337" Type="http://schemas.openxmlformats.org/officeDocument/2006/relationships/hyperlink" Target="https://prod-fillout-oregon-s3.s3.us-west-2.amazonaws.com/orgid-431168/flowpublicid-kdFWQQWTckus/5c1a192e-c5fc-4fb0-9220-f3477b424cbf-8vpgvMrSEeTK96ppPqE2EKs6DeRS01r3M0YYytS3HZiJZITEww4Yeu2Mfecft64fRut51rmVXJ6LS0i6GQE0goBHznRJuMrYV29/1001046903.jpg" TargetMode="External"/><Relationship Id="rId1007" Type="http://schemas.openxmlformats.org/officeDocument/2006/relationships/hyperlink" Target="https://prod-fillout-oregon-s3.s3.us-west-2.amazonaws.com/orgid-431168/flowpublicid-kdFWQQWTckus/a4f2020d-3305-443d-9e3c-1c21dc92cb2d-dGwqORnlgNunUqI0TEFATxKYHEWaRTHIYnwbhzGkUdg1ekNHN3DbrGHgwcx8DjpTtjCdvqC976QvhMbLI92R3S14mv7eBdMrkIT/WhatsApp-Image-2026-05-14-at-11.06.46.jpg" TargetMode="External"/><Relationship Id="rId2338" Type="http://schemas.openxmlformats.org/officeDocument/2006/relationships/hyperlink" Target="https://prod-fillout-oregon-s3.s3.us-west-2.amazonaws.com/orgid-431168/flowpublicid-kdFWQQWTckus/71e58bfd-261d-49f5-bd00-b9837d950f74-egCiQxyhwQONr1vFXIIbhtFg8LdOZjqkLuOFPHCePxyPZomwQBMGZQWK9pL6dRkMUGFpVGSHUkg5LlJ6quxpJO7sUB2mZQ6gOg7/1001046904.jpg" TargetMode="External"/><Relationship Id="rId1008" Type="http://schemas.openxmlformats.org/officeDocument/2006/relationships/hyperlink" Target="https://prod-fillout-oregon-s3.s3.us-west-2.amazonaws.com/orgid-431168/flowpublicid-kdFWQQWTckus/3280a927-a811-4cc8-b46e-51028fef9dab-qh7UwcnNvyLNRYRu6r5wENAtJAKlKYMmJyA5i8eaTvrbiQrP9FSSu15OaHTrLh4FVAoh4dcHJBLRdm1GW3UPiv7oJwGSyKKb23i/WhatsApp-Image-2026-05-14-at-11.07.08.jpg" TargetMode="External"/><Relationship Id="rId2339" Type="http://schemas.openxmlformats.org/officeDocument/2006/relationships/hyperlink" Target="https://prod-fillout-oregon-s3.s3.us-west-2.amazonaws.com/orgid-431168/flowpublicid-kdFWQQWTckus/19dfd491-4248-4a09-9cb0-721750427274-qhzLfhAqCaKaJQzAbMIj6QDnYAwsZsatRTIEMkopC6IY0kh2EeN0wm6bQD8yOboaZL91pcXsI2DRGgDyE7uwkKad2SsMxd6OJaI/1001046905.jpg" TargetMode="External"/><Relationship Id="rId1009" Type="http://schemas.openxmlformats.org/officeDocument/2006/relationships/hyperlink" Target="https://prod-fillout-oregon-s3.s3.us-west-2.amazonaws.com/orgid-431168/flowpublicid-kdFWQQWTckus/1b94be47-d147-4080-9f30-83e8ca4564ab-oFANuHffYeI7XJetr6IAJkYDT3sfrlHZnh4k2OO4lf0tuX54jZ3nAkBy1ziPm0ljVq8v9smoYgEJ1AvsEujZALmujDB1KxVM3tN/WhatsApp-Image-2026-05-14-at-11.07.39.jpg" TargetMode="External"/><Relationship Id="rId2330" Type="http://schemas.openxmlformats.org/officeDocument/2006/relationships/hyperlink" Target="https://build.fillout.com/editor/kdFWQQWTckus/results?sessionId=0ae1b82f-08ee-4791-9940-3d03adcdac57" TargetMode="External"/><Relationship Id="rId1000" Type="http://schemas.openxmlformats.org/officeDocument/2006/relationships/hyperlink" Target="https://build.fillout.com/editor/kdFWQQWTckus/results?sessionId=c5d70768-b9f1-46af-95a4-219b778bde65" TargetMode="External"/><Relationship Id="rId2331" Type="http://schemas.openxmlformats.org/officeDocument/2006/relationships/hyperlink" Target="https://prod-fillout-oregon-s3.s3.us-west-2.amazonaws.com/orgid-431168/flowpublicid-kdFWQQWTckus/f36618e6-5016-4b58-9d49-415a7b6f7b5b-Fg56P3jscmNVRwjZz6fb03vU2xuwXGWyk3TeF9oPiPkeDE6idGuGu1GdtQl3WFjtGlRTI7rwS6IpQZ5SOn6iJnal5cBH1RCAldd/WA_1779776735077.jpg" TargetMode="External"/><Relationship Id="rId1001" Type="http://schemas.openxmlformats.org/officeDocument/2006/relationships/hyperlink" Target="https://prod-fillout-oregon-s3.s3.us-west-2.amazonaws.com/orgid-431168/flowpublicid-kdFWQQWTckus/e31552d0-c021-40d6-9109-6950ca4e8431-n9DDEX1rXiYH8ApfuvHBjz66sSbOdJP2J9oe3DX3G2garpfh4FSNh5l5oJ4WBI0G1V05xWCOPlSo38gEXOpIsHDGF2nM0PvBVuy/WhatsApp-Image-2026-05-14-at-10.49.18.jpg" TargetMode="External"/><Relationship Id="rId2332" Type="http://schemas.openxmlformats.org/officeDocument/2006/relationships/hyperlink" Target="https://prod-fillout-oregon-s3.s3.us-west-2.amazonaws.com/orgid-431168/flowpublicid-kdFWQQWTckus/5c5755e3-e13a-46b1-a734-4174eef69c60-uhEyNEygOBxWiBXr01vgdW2BrkyuN5XO8b6rldIjJ1e5NlFU8OUW4ZN2ttrVk6tKPLKFOEyLla62FdhMva6x24Jt3unY94fSw3N/1000002354.jpg" TargetMode="External"/><Relationship Id="rId1002" Type="http://schemas.openxmlformats.org/officeDocument/2006/relationships/hyperlink" Target="https://prod-fillout-oregon-s3.s3.us-west-2.amazonaws.com/orgid-431168/flowpublicid-kdFWQQWTckus/95fefcf2-3b07-4852-97a5-48832b5a9fff-v3dK6TR2CvraC5F2wJeoFTC4pKPrkNGhtqihDzYfjLnS70JbSZhNUbhq9xfSDKS2e1vKBer1RpuTlBvgN4iumdzrF2qUQW5NoSY/WhatsApp-Image-2026-05-14-at-10.42.41.jpg" TargetMode="External"/><Relationship Id="rId2333" Type="http://schemas.openxmlformats.org/officeDocument/2006/relationships/hyperlink" Target="https://prod-fillout-oregon-s3.s3.us-west-2.amazonaws.com/orgid-431168/flowpublicid-kdFWQQWTckus/fddd6be7-7704-4a6a-9084-ca7a60acfaf2-eXaMik5gJV3aJ3FapRz9zHQohfXjyMoD9dPpIrbkoY4LPsXjWYokbGQQT5PxhD5xDjdIMtVSAtwQgPhxjT3fy2ktOCsqtDtuPNN/1000002356.jpg" TargetMode="External"/><Relationship Id="rId1003" Type="http://schemas.openxmlformats.org/officeDocument/2006/relationships/hyperlink" Target="https://prod-fillout-oregon-s3.s3.us-west-2.amazonaws.com/orgid-431168/flowpublicid-kdFWQQWTckus/eae4e5b7-fee7-45e9-847b-b563317306e9-a1AUY2wLuNAYDJOiTUi9IhsY7aHB1fJvUVPhPypDvNZGFd16JbQk3sB0w9v2AK4uTv9NFZTwaZEDbxdmbs0xgyz7UJpysFKk8Oq/WhatsApp-Image-2026-05-14-at-10.46.21.jpg" TargetMode="External"/><Relationship Id="rId2334" Type="http://schemas.openxmlformats.org/officeDocument/2006/relationships/hyperlink" Target="https://prod-fillout-oregon-s3.s3.us-west-2.amazonaws.com/orgid-431168/flowpublicid-kdFWQQWTckus/738855ec-9e40-4d69-b213-657faaeb17a4-KXfauxrnQLvt1iDUltPimJ5rxjHw5feRFSl12l7y9Ca40ItS0SdmkeYFXFFdonmI9XXMSwE3WqJrS0CRyO2zbbSmUoHqgxy7xvp/1000002358.jpg" TargetMode="External"/><Relationship Id="rId1037" Type="http://schemas.openxmlformats.org/officeDocument/2006/relationships/hyperlink" Target="https://prod-fillout-oregon-s3.s3.us-west-2.amazonaws.com/orgid-431168/flowpublicid-kdFWQQWTckus/ea335324-b202-440d-a689-9f6dac9d0cba-CfVIh2vEjuVKUsn7vZOMUhdP4IEOkUICKldfDCDOWOdU0iquUcxZTxLBeyx8WVKuccElbH8lkkPtyNjZVEPCi77XSpOHilIG3uA/WhatsApp-Image-2026-05-14-at-14.34.10.jpg" TargetMode="External"/><Relationship Id="rId2368" Type="http://schemas.openxmlformats.org/officeDocument/2006/relationships/hyperlink" Target="https://prod-fillout-oregon-s3.s3.us-west-2.amazonaws.com/orgid-431168/flowpublicid-kdFWQQWTckus/517c806a-0033-4155-b9d4-074606c6f714-6Tv8T4ZgXjiS2qiCc7IthBBhtActYKc8LcIpfeTj04NP8YbZkTGK0CG3DJgc7XP2TV6x2mU0xCpAJwlKJQz6BhurjuJGUfopmix/IMG-20260527-WA0002.jpg" TargetMode="External"/><Relationship Id="rId1038" Type="http://schemas.openxmlformats.org/officeDocument/2006/relationships/hyperlink" Target="https://prod-fillout-oregon-s3.s3.us-west-2.amazonaws.com/orgid-431168/flowpublicid-kdFWQQWTckus/717badb9-b393-4189-a5f2-bca8e17ee878-h8qJdhAvoju1BBMwMMkw7niJorORB0LnwfQJcP88jke4gzwx7MUduyEyD2tKonjY37hbyt9USfiDYxNa3mxDqrNpoMVGCxZwOjk/WhatsApp-Image-2026-05-14-at-14.34.33.jpg" TargetMode="External"/><Relationship Id="rId2369" Type="http://schemas.openxmlformats.org/officeDocument/2006/relationships/hyperlink" Target="https://prod-fillout-oregon-s3.s3.us-west-2.amazonaws.com/orgid-431168/flowpublicid-kdFWQQWTckus/8bc39463-0c8b-4a2a-a22b-f209dbcad114-Uy1TG2V1xaEgNFdpHquEROYZ6X7g5xixZYaQVlRqwIXqgIO14l2JCvgcNa5gCQna5TmBH45oAwbN3ii6gQtzbfsZcc1uLnpcV3p/IMG-20260527-WA0001.jpg" TargetMode="External"/><Relationship Id="rId1039" Type="http://schemas.openxmlformats.org/officeDocument/2006/relationships/hyperlink" Target="https://prod-fillout-oregon-s3.s3.us-west-2.amazonaws.com/orgid-431168/flowpublicid-kdFWQQWTckus/448b18dd-2ce7-43f5-8fa5-acfb13db3e5b-mUH0w2nl1ofbrrAcg97GP0nOywglCjnks95zsHTo8VCKVh2Mm1PHtq8OEsG9Cm0RQJNbA5zEUVWTOEisVKzpBUWXfZr7960YG7a/WhatsApp-Image-2026-05-14-at-14.35.07.jpg" TargetMode="External"/><Relationship Id="rId206" Type="http://schemas.openxmlformats.org/officeDocument/2006/relationships/hyperlink" Target="https://prod-fillout-oregon-s3.s3.us-west-2.amazonaws.com/orgid-431168/flowpublicid-kdFWQQWTckus/d163c544-d0e4-4bba-8208-85164c64fc52-Ol851TeuvbLwLonTryWBCy0Y5To9vELHzJudg5Khg5N3BVSjiKZFff9grHpe25GVfTicsOKqSp8RbydVdZSbEmBkTfKfsPFBLDw/Screenshot_20260513_170906_CamScanner.jpg" TargetMode="External"/><Relationship Id="rId205" Type="http://schemas.openxmlformats.org/officeDocument/2006/relationships/hyperlink" Target="https://build.fillout.com/editor/kdFWQQWTckus/results?sessionId=f00acc9c-4cc1-411a-9284-dd5aefe4b9e8" TargetMode="External"/><Relationship Id="rId204" Type="http://schemas.openxmlformats.org/officeDocument/2006/relationships/hyperlink" Target="https://prod-fillout-oregon-s3.s3.us-west-2.amazonaws.com/orgid-431168/flowpublicid-kdFWQQWTckus/2a4ea15b-d5ea-46c1-a3ee-7fca5eae0c76-Ki69estscjalFHLo5By6Wi9xQo5jAVMeUVFWwE5Z2GtrlNlcPGFmxibgraUjUbgeVwMt6EzbtlGXJDsLS3FxJ6ZZ0giF7WGcwtf/216552.jpg" TargetMode="External"/><Relationship Id="rId203" Type="http://schemas.openxmlformats.org/officeDocument/2006/relationships/hyperlink" Target="https://prod-fillout-oregon-s3.s3.us-west-2.amazonaws.com/orgid-431168/flowpublicid-kdFWQQWTckus/6f758b95-8665-4b47-b6d0-6c5e2a851c65-Y7Mqu5GVgGL1nI7wPqwUUZBOQWtOXJSGwcu4Sc8aXp2MaxdydnTQuA0NngqolPH0dypuIVojhO0ppLDQACbUzPzkfxmKcHjziCP/216532.jpg" TargetMode="External"/><Relationship Id="rId209" Type="http://schemas.openxmlformats.org/officeDocument/2006/relationships/hyperlink" Target="https://prod-fillout-oregon-s3.s3.us-west-2.amazonaws.com/orgid-431168/flowpublicid-kdFWQQWTckus/c4869b9e-e7f7-4ad8-a730-b6cc9962f41f-t0VQ0OQQf4cltQ9PGBYQihWZmHy6eZcixwl9iAN7qeuGk7rQsRwvMH4HOfCqrExdRrJnadClc2c3M2k3vhgCOwPG47809qw9EEj/1001031270.jpg" TargetMode="External"/><Relationship Id="rId208" Type="http://schemas.openxmlformats.org/officeDocument/2006/relationships/hyperlink" Target="https://prod-fillout-oregon-s3.s3.us-west-2.amazonaws.com/orgid-431168/flowpublicid-kdFWQQWTckus/b3ee459e-de08-44e8-8c23-34185465be76-MtvIvPlkwgLnDkhL9daNPVNQ9IC6MVsu5slJH7ZU2LWcNUD2Rdx8dKtWsDRuicdKmJsbEcFnflYzRLsHvJFrS6gakXMXOXJl5u5/1001031261.jpg" TargetMode="External"/><Relationship Id="rId207" Type="http://schemas.openxmlformats.org/officeDocument/2006/relationships/hyperlink" Target="https://prod-fillout-oregon-s3.s3.us-west-2.amazonaws.com/orgid-431168/flowpublicid-kdFWQQWTckus/65e6e2a0-881f-443d-a9ed-dac14cefeb1c-rLSFi3Udsnk5HU4lqCGZijBrO2bOKmYG4D1Z6Z9khfFuRyCa2TumBpZhkMeOcOhUmrmRHPGXZv7fniLSGYMwpNfUo8uyPjQVDt1/1001031260.jpg" TargetMode="External"/><Relationship Id="rId2360" Type="http://schemas.openxmlformats.org/officeDocument/2006/relationships/hyperlink" Target="https://build.fillout.com/editor/kdFWQQWTckus/results?sessionId=d79989dc-b4eb-4f02-9181-f29afcd70183" TargetMode="External"/><Relationship Id="rId1030" Type="http://schemas.openxmlformats.org/officeDocument/2006/relationships/hyperlink" Target="https://build.fillout.com/editor/kdFWQQWTckus/results?sessionId=7ae2fff6-53aa-4a50-9aaa-90998ddd9278" TargetMode="External"/><Relationship Id="rId2361" Type="http://schemas.openxmlformats.org/officeDocument/2006/relationships/hyperlink" Target="https://prod-fillout-oregon-s3.s3.us-west-2.amazonaws.com/orgid-431168/flowpublicid-kdFWQQWTckus/9feb11f5-734d-4461-8257-aadb86093ed1-nXwpUiirQ988NTYn55WKfuzyALG9l5pzfEGSziIZfIdKeJ03JPEKYpYLHxgVsaRkhDvxwA2mVCfZma3q9hnfOn2Fvj5cdz0b51P/Screenshot_20260526_171328_CamScanner.jpg" TargetMode="External"/><Relationship Id="rId1031" Type="http://schemas.openxmlformats.org/officeDocument/2006/relationships/hyperlink" Target="https://prod-fillout-oregon-s3.s3.us-west-2.amazonaws.com/orgid-431168/flowpublicid-kdFWQQWTckus/6be686ed-1c53-4e82-b145-a6ab3f1309a0-6t0ytyNeqieddbfc6lE6Njn29cQ905zLBAg3MaR34DF8v3groIDIQOyetMZwMSDZaFT4Q3s64rjOTC3q3guE1N1S6jzXnuMt7jz/WhatsApp-Image-2026-05-14-at-11.34.24.jpg" TargetMode="External"/><Relationship Id="rId2362" Type="http://schemas.openxmlformats.org/officeDocument/2006/relationships/hyperlink" Target="https://prod-fillout-oregon-s3.s3.us-west-2.amazonaws.com/orgid-431168/flowpublicid-kdFWQQWTckus/d5265cd0-caea-4647-9f48-48355cf46b7d-fBKbLsHUMAPSjNiDwQllRJjAOgDpB5iU49HrrciIBKDdwynRj9VtZcf6ahDpAWJP2CIf9Ivm3T0xyThbeAutwj4ppbYby9I2hW2/1001049444.jpg" TargetMode="External"/><Relationship Id="rId1032" Type="http://schemas.openxmlformats.org/officeDocument/2006/relationships/hyperlink" Target="https://prod-fillout-oregon-s3.s3.us-west-2.amazonaws.com/orgid-431168/flowpublicid-kdFWQQWTckus/9065d7a3-5ed7-48ce-b299-8a9a18fb5bd3-ETvWyX9byLoRQ8ZyFQPhHPnyNxKyKcpYyhDbGiDdDVOEaMmmT92EeOaMl5BV7YYmKyDmGBLuAtW3xBxZGQZ3rOImpUszpCCYxA3/WhatsApp-Image-2026-05-14-at-11.32.50.jpg" TargetMode="External"/><Relationship Id="rId2363" Type="http://schemas.openxmlformats.org/officeDocument/2006/relationships/hyperlink" Target="https://prod-fillout-oregon-s3.s3.us-west-2.amazonaws.com/orgid-431168/flowpublicid-kdFWQQWTckus/c5d294b0-d491-4243-8512-0f8df50a411a-a4dKjq2QUOzMmvLdcv2Srx9Rii7LNsmSuqI25R2ICYk6ikdA60u8e6O4o3NitKdpdUdXEYayZutSpL75n8vVObgPtUSF4nweeMn/1001049445.jpg" TargetMode="External"/><Relationship Id="rId202" Type="http://schemas.openxmlformats.org/officeDocument/2006/relationships/hyperlink" Target="https://prod-fillout-oregon-s3.s3.us-west-2.amazonaws.com/orgid-431168/flowpublicid-kdFWQQWTckus/27ab8f64-dacd-4f64-b2ad-121e6406696e-jWeZrNVnxTwSjq06dlr21wkZly5hBrOaT2U8zTkm25vVJsyxEhCZTgLgR9cHaWHdWHX14dpUCQeyllkhLwEIbWh1UgGsd8BPajY/216530.jpg" TargetMode="External"/><Relationship Id="rId1033" Type="http://schemas.openxmlformats.org/officeDocument/2006/relationships/hyperlink" Target="https://prod-fillout-oregon-s3.s3.us-west-2.amazonaws.com/orgid-431168/flowpublicid-kdFWQQWTckus/9cb9d44f-75b6-4f84-8102-f12e62341fe1-eDGTR9xtTV3rcZveRJGwFfF9d9oKWOY1N6gljU3GSnMpVHCk6nG37e7GX6DfKLPHosH79m4zu8ZKrXSrrwifG3vEBASYXLkBoa9/WhatsApp-Image-2026-05-14-at-11.33.19.jpg" TargetMode="External"/><Relationship Id="rId2364" Type="http://schemas.openxmlformats.org/officeDocument/2006/relationships/hyperlink" Target="https://prod-fillout-oregon-s3.s3.us-west-2.amazonaws.com/orgid-431168/flowpublicid-kdFWQQWTckus/41d87a2d-ff09-4dea-b0cd-eab026cc6b52-eFEkhGWAaxQw6eT19t7yvsg78caO6BWccsxAgQNqbM4PP3yictgR2RzN9rcDsnsWANxQQe90ULG7YfqZFDEyjTv6FbABqkj3TiL/1001049446.jpg" TargetMode="External"/><Relationship Id="rId201" Type="http://schemas.openxmlformats.org/officeDocument/2006/relationships/hyperlink" Target="https://prod-fillout-oregon-s3.s3.us-west-2.amazonaws.com/orgid-431168/flowpublicid-kdFWQQWTckus/cb1a9ab1-2b73-43ab-8e2f-1740e5ad8d35-ANZMwRLuZxHtukJX152NUKuR5rdriXAkBNiLFpY0Zw1T6r2F3JKLYaId9GL8BwJd2HxgkWZSFUKeds3UNAwORxnbSGivPl4gyES/KK-Amiruddin.jpg" TargetMode="External"/><Relationship Id="rId1034" Type="http://schemas.openxmlformats.org/officeDocument/2006/relationships/hyperlink" Target="https://prod-fillout-oregon-s3.s3.us-west-2.amazonaws.com/orgid-431168/flowpublicid-kdFWQQWTckus/52013953-a849-46f8-bbd9-09686a06d57d-YLyMhWoTtz2Pe9E5YLiaurLaMMRS7AfZEonP7cBHXNbdf4yVW59DpoQ02uWZ8IyGzZ5nLnoSw1Hy3MVX1YtEZmhkwffAzM6nscU/WhatsApp-Image-2026-05-14-at-11.33.46.jpg" TargetMode="External"/><Relationship Id="rId2365" Type="http://schemas.openxmlformats.org/officeDocument/2006/relationships/hyperlink" Target="https://build.fillout.com/editor/kdFWQQWTckus/results?sessionId=cea85c99-1d57-42df-bf67-ddf10d98ed63" TargetMode="External"/><Relationship Id="rId200" Type="http://schemas.openxmlformats.org/officeDocument/2006/relationships/hyperlink" Target="https://build.fillout.com/editor/kdFWQQWTckus/results?sessionId=58d89fce-2786-4d9a-b3d4-a7f53ec23731" TargetMode="External"/><Relationship Id="rId1035" Type="http://schemas.openxmlformats.org/officeDocument/2006/relationships/hyperlink" Target="https://build.fillout.com/editor/kdFWQQWTckus/results?sessionId=b6263bf5-4ebe-4b82-812c-698c9549a278" TargetMode="External"/><Relationship Id="rId2366" Type="http://schemas.openxmlformats.org/officeDocument/2006/relationships/hyperlink" Target="https://prod-fillout-oregon-s3.s3.us-west-2.amazonaws.com/orgid-431168/flowpublicid-kdFWQQWTckus/c06d12c2-5646-442e-88a3-350f39ecd215-k41w92UY4F5IO2NZpV4MigaAsydqp2Gv8ReIhlYoGKW4v9DWMMd8bspt2Ha3zzJzxtgZdRlSRtbttv23ED62OfYAHMyPjSSCIRi/IMG_20260525_142636.jpg" TargetMode="External"/><Relationship Id="rId1036" Type="http://schemas.openxmlformats.org/officeDocument/2006/relationships/hyperlink" Target="https://prod-fillout-oregon-s3.s3.us-west-2.amazonaws.com/orgid-431168/flowpublicid-kdFWQQWTckus/0b14401c-9117-4965-af7d-81777dc11076-65YY12Ul00AA0VEo018UOlunw4npSAmqcz59yITVgLKRPIACV5vlz5Wc3z0ld8buEe5MEDyVmVLUqHlgZEzLQHEkf4J5QpE8Ic7/WhatsApp-Image-2026-05-14-at-14.50.40.jpg" TargetMode="External"/><Relationship Id="rId2367" Type="http://schemas.openxmlformats.org/officeDocument/2006/relationships/hyperlink" Target="https://prod-fillout-oregon-s3.s3.us-west-2.amazonaws.com/orgid-431168/flowpublicid-kdFWQQWTckus/2db447b5-b487-4769-a0a2-c8ba786e473a-lTVNigml5Ka59PtcKI7KWRb5XOBhp67nhQshb71SqoYyUYylSAneddv38yiiQdmKuQL0Plr5jYGNP8p6Yc8JDzvQvRaGdhwXDFj/IMG-20260527-WA0003.jpg" TargetMode="External"/><Relationship Id="rId1026" Type="http://schemas.openxmlformats.org/officeDocument/2006/relationships/hyperlink" Target="https://prod-fillout-oregon-s3.s3.us-west-2.amazonaws.com/orgid-431168/flowpublicid-kdFWQQWTckus/ff5581bd-b428-4be5-aa20-2cbaa33f70a1-VUC9r2R07tIhFidFZ5ghHi2UbZlRB2ftmKb2qKUJwmiqqnpiQGG2CyBt6EmIgp5VxvRptPoqlskQeqgq8xq3pfQZoZMMXmzdMv2/WA_1779088641347.jpg" TargetMode="External"/><Relationship Id="rId2357" Type="http://schemas.openxmlformats.org/officeDocument/2006/relationships/hyperlink" Target="https://prod-fillout-oregon-s3.s3.us-west-2.amazonaws.com/orgid-431168/flowpublicid-kdFWQQWTckus/83669e89-5556-4f19-a5cd-838501efcdfb-8WmkO0gQzFCVhcjH3WPp9e16cHIv3Hn4DgFMUkxdgg4AVfcqHxF9UMCWylJzXUNUI5JXf18RMfZxP3P6YRWxGdQydRoz2q78Kof/1001049393.jpg" TargetMode="External"/><Relationship Id="rId1027" Type="http://schemas.openxmlformats.org/officeDocument/2006/relationships/hyperlink" Target="https://prod-fillout-oregon-s3.s3.us-west-2.amazonaws.com/orgid-431168/flowpublicid-kdFWQQWTckus/43f9d273-01bd-440a-b44e-9666186c5131-CoDhQ0EhnVmc2v5vbuHPQ2eghkvwrBqMt2zjU7mtRqjJE8tk3ACktUdCeWTwtekUGt7TxaKsmDfnC9ikjJblbj9YMh9KY8RXtDR/WA_1779087316441.jpg" TargetMode="External"/><Relationship Id="rId2358" Type="http://schemas.openxmlformats.org/officeDocument/2006/relationships/hyperlink" Target="https://prod-fillout-oregon-s3.s3.us-west-2.amazonaws.com/orgid-431168/flowpublicid-kdFWQQWTckus/ec5bb73d-6eee-4eff-a933-0e89739b8fe5-9KD6SVTIji9aUklGeZCp9buNmBqa8l2ERtOWhLm4lnCImC6zjgdFPOpB32hBmr897Emxgk4ttZ8zBPqqxKz7U9TJQcDfKto6zLu/1001049377.jpg" TargetMode="External"/><Relationship Id="rId1028" Type="http://schemas.openxmlformats.org/officeDocument/2006/relationships/hyperlink" Target="https://prod-fillout-oregon-s3.s3.us-west-2.amazonaws.com/orgid-431168/flowpublicid-kdFWQQWTckus/e89e11e1-af52-4a18-aec6-50b774e85a41-haebvLlYdaEDAZCVWkXQoREOgsBy5fU6f4Xe88WAQous8NuUZ0UCfD26zAyLC5mUUfd8bXwi8AJ9quuimjxnQgbtcNnarm8XFkG/WA_1779087409405.jpg" TargetMode="External"/><Relationship Id="rId2359" Type="http://schemas.openxmlformats.org/officeDocument/2006/relationships/hyperlink" Target="https://prod-fillout-oregon-s3.s3.us-west-2.amazonaws.com/orgid-431168/flowpublicid-kdFWQQWTckus/ec0b03ea-3993-4d7d-a77b-9df354789168-KooXv5jJS6WoGVMCW4Wn1sDOmATQXyTa3uny2WUiTAm36M3ygM6WefGK6RmP3wakwkTvp9vTI0yBUVq3S0buD2hBP56Cub0dWXJ/1001049376.jpg" TargetMode="External"/><Relationship Id="rId1029" Type="http://schemas.openxmlformats.org/officeDocument/2006/relationships/hyperlink" Target="https://prod-fillout-oregon-s3.s3.us-west-2.amazonaws.com/orgid-431168/flowpublicid-kdFWQQWTckus/13b20c82-6adf-406f-9074-5601067a816f-3L43R4OniepthwhaSvEoVbYo0II4exAjjFt165hj3tW2PbFPfO4HjZ0VOPgziC1at9BH50v4JtRFGpFmBd8p7t0d92wraOqULDU/WA_1779087422878.jpg" TargetMode="External"/><Relationship Id="rId2350" Type="http://schemas.openxmlformats.org/officeDocument/2006/relationships/hyperlink" Target="https://build.fillout.com/editor/kdFWQQWTckus/results?sessionId=0eedee8d-2a1b-4a48-968a-a3b056889978" TargetMode="External"/><Relationship Id="rId1020" Type="http://schemas.openxmlformats.org/officeDocument/2006/relationships/hyperlink" Target="https://build.fillout.com/editor/kdFWQQWTckus/results?sessionId=b8c407b6-0c4b-457c-aac2-f1a68474112d" TargetMode="External"/><Relationship Id="rId2351" Type="http://schemas.openxmlformats.org/officeDocument/2006/relationships/hyperlink" Target="https://prod-fillout-oregon-s3.s3.us-west-2.amazonaws.com/orgid-431168/flowpublicid-kdFWQQWTckus/3e80f308-2bd1-48cf-a7e4-de8c79020dc0-PGbRwVzHsnL5tSCy9fTtfZpXDdtTZm7C7CGOlP0ZzpKSpQYa5zR6f8MsUgcsoJ4CVGrZdP2HkHNmlNnoFZBqkhrMiHl73gTNs9d/WA_1779844837941.jpg" TargetMode="External"/><Relationship Id="rId1021" Type="http://schemas.openxmlformats.org/officeDocument/2006/relationships/hyperlink" Target="https://prod-fillout-oregon-s3.s3.us-west-2.amazonaws.com/orgid-431168/flowpublicid-kdFWQQWTckus/0ec566ae-d47d-48a2-921f-72becf6d72de-7BfItGvyQMfQ2mDXxQzSxLX4fuNFr21PhF8Xf1xYQ2aSWqD40cva6VFwM78x6yDsAJUctZvQAF0eU2HwaYz8gPRpcOqXzH13iQU/WhatsApp-Image-2026-05-18-at-14.08.57.jpg" TargetMode="External"/><Relationship Id="rId2352" Type="http://schemas.openxmlformats.org/officeDocument/2006/relationships/hyperlink" Target="https://prod-fillout-oregon-s3.s3.us-west-2.amazonaws.com/orgid-431168/flowpublicid-kdFWQQWTckus/40d1d892-24bd-477e-bfd2-1db05eee84d2-JsxXmk6Ay1775f1EaqTL6nHIJCVS7TzxVQZiefzuEVyHga9e29lADK1oqDCVWnrh1xw0YaUFFaNvJVKshpB8CAHX9H17OTlQFIr/1000434208.jpg" TargetMode="External"/><Relationship Id="rId1022" Type="http://schemas.openxmlformats.org/officeDocument/2006/relationships/hyperlink" Target="https://prod-fillout-oregon-s3.s3.us-west-2.amazonaws.com/orgid-431168/flowpublicid-kdFWQQWTckus/baa89179-207e-478b-b9be-66d1f455f24c-M62JpFx9sBq8XDL0ydDSpERzOzTnvF7xkmofc8R5j4EppJ4uY0HXBN8fQvPIlTN62nt6zXeyoshm01ETMrjYpsh2DlGXyRbfgmO/WhatsApp-Image-2026-05-14-at-11.31.08.jpg" TargetMode="External"/><Relationship Id="rId2353" Type="http://schemas.openxmlformats.org/officeDocument/2006/relationships/hyperlink" Target="https://prod-fillout-oregon-s3.s3.us-west-2.amazonaws.com/orgid-431168/flowpublicid-kdFWQQWTckus/b54ec535-5b55-4992-b244-bdba392843d4-E0ojLMqgiyomGOaCmmL99WTO8PM98ClPqSLI4bAAJlhQLzudFS1v1sJYzq73HyO0WwBMTMNBbZcDTMjd9xlTYSnY3hrIAPTtrvj/1000434206.jpg" TargetMode="External"/><Relationship Id="rId1023" Type="http://schemas.openxmlformats.org/officeDocument/2006/relationships/hyperlink" Target="https://prod-fillout-oregon-s3.s3.us-west-2.amazonaws.com/orgid-431168/flowpublicid-kdFWQQWTckus/89d9a47d-d4f3-4a4a-bbdb-3ef0a15966a4-hrzRSvJD3kD4lUjr843ry6W4PRl37QbiZIWHkEyHZ0Mg8IGx1mnozBcOHCh5sePpZ8gjZ9R0rw7MTj6rNpC5NgVKP16NfkqBSJ8/WhatsApp-Image-2026-05-14-at-11.31.31.jpg" TargetMode="External"/><Relationship Id="rId2354" Type="http://schemas.openxmlformats.org/officeDocument/2006/relationships/hyperlink" Target="https://prod-fillout-oregon-s3.s3.us-west-2.amazonaws.com/orgid-431168/flowpublicid-kdFWQQWTckus/f4e63e94-fcac-4dfc-85e0-794cd08b10d7-MSsKIebw1nMTF2DmGf039dNRIQpllYZnb1ReAr1ltOV5je4v92fjBvV2aupCdxlTY4sZBNzmMoprGxBkgNhJxFSw6pgYSD8QIaT/1000434204.jpg" TargetMode="External"/><Relationship Id="rId1024" Type="http://schemas.openxmlformats.org/officeDocument/2006/relationships/hyperlink" Target="https://prod-fillout-oregon-s3.s3.us-west-2.amazonaws.com/orgid-431168/flowpublicid-kdFWQQWTckus/512dff4f-728b-4954-b3b1-8358c93d69e7-cKW6OAzc7peweHdcpXBg0Mxsf2kgY4Y1NasiXkJY4uM1mbyW1T5ggViBbg8TQTe01I7LTUBFMlVyfgGWbKBxviwpxlQYe1r0GfH/WhatsApp-Image-2026-05-14-at-11.31.57.jpg" TargetMode="External"/><Relationship Id="rId2355" Type="http://schemas.openxmlformats.org/officeDocument/2006/relationships/hyperlink" Target="https://build.fillout.com/editor/kdFWQQWTckus/results?sessionId=a3c571aa-9883-4f2f-a1ee-031faf043ed4" TargetMode="External"/><Relationship Id="rId1025" Type="http://schemas.openxmlformats.org/officeDocument/2006/relationships/hyperlink" Target="https://build.fillout.com/editor/kdFWQQWTckus/results?sessionId=ed9926b3-46b7-4550-a100-7e3fd7080c85" TargetMode="External"/><Relationship Id="rId2356" Type="http://schemas.openxmlformats.org/officeDocument/2006/relationships/hyperlink" Target="https://prod-fillout-oregon-s3.s3.us-west-2.amazonaws.com/orgid-431168/flowpublicid-kdFWQQWTckus/2c1140e5-5bbd-4886-bb68-6b6ae842fbdc-HYRhUnmXFA0rVZstwUFDeRaQeVKMx3LiV5ud0zmjRIWnWLra7mk69gf7J7vJc8ZxmroXAOGhSK3wBHfnN6iaQsAyn1Ilgj4YM6Y/Screenshot_20260526_172008_CamScanner.jpg" TargetMode="External"/><Relationship Id="rId1910" Type="http://schemas.openxmlformats.org/officeDocument/2006/relationships/hyperlink" Target="https://build.fillout.com/editor/kdFWQQWTckus/results?sessionId=b47fb957-7e9e-4f77-947c-1b8ac7da31a6" TargetMode="External"/><Relationship Id="rId1911" Type="http://schemas.openxmlformats.org/officeDocument/2006/relationships/hyperlink" Target="https://prod-fillout-oregon-s3.s3.us-west-2.amazonaws.com/orgid-431168/flowpublicid-kdFWQQWTckus/d6739336-2601-425c-adda-ad1bbf48c989-yrXzNmAAJWTl0gvZryUbMzS1ke3jyfsUo7P3VyrZ4w0lAIHpV5Y9FHuukAaTSDIcazyBSO6nLTVnDtcRJSq3I3ZvVP4FYEY7vkQ/KK-M-Amin-Mustajib.jpg" TargetMode="External"/><Relationship Id="rId1912" Type="http://schemas.openxmlformats.org/officeDocument/2006/relationships/hyperlink" Target="https://prod-fillout-oregon-s3.s3.us-west-2.amazonaws.com/orgid-431168/flowpublicid-kdFWQQWTckus/47c9ee6d-7023-4b54-9d07-1b916f381ea2-f5t3hrT7WYcEyPKeonDGC5YD7L80yYm2pvwmjjZsWrWR0jV9pnI0EkdsbCu6EC8Zlwce5otQ4Iyqcw5twmSXPkxlddAAUe6UYvd/223033.jpg" TargetMode="External"/><Relationship Id="rId1913" Type="http://schemas.openxmlformats.org/officeDocument/2006/relationships/hyperlink" Target="https://prod-fillout-oregon-s3.s3.us-west-2.amazonaws.com/orgid-431168/flowpublicid-kdFWQQWTckus/c4d25e18-cc2f-441a-b699-c64c0e468fc2-VRSw36YbfgDzyEd1ndTQjqiFWKoxZCGFW4WUivCvLZxfD4YG8Lq6ahYr997djbrwzkQRl0vHPHD1KnwkWYa53f8aLBtMoqPksgl/223034.jpg" TargetMode="External"/><Relationship Id="rId1914" Type="http://schemas.openxmlformats.org/officeDocument/2006/relationships/hyperlink" Target="https://prod-fillout-oregon-s3.s3.us-west-2.amazonaws.com/orgid-431168/flowpublicid-kdFWQQWTckus/68ef9edc-d23f-42c7-b44b-6f70e3bde5eb-pYil5HhYeCqv2hmrbCUxz9I95Yxjeutv6qiwMBssqlId8BvKbdCjp1FJGw3V31uums2Op9YKaBwMj6LVXWvuFxNqA9ciBrE1lIP/223035.jpg" TargetMode="External"/><Relationship Id="rId1915" Type="http://schemas.openxmlformats.org/officeDocument/2006/relationships/hyperlink" Target="https://build.fillout.com/editor/kdFWQQWTckus/results?sessionId=b32e733f-fa0a-45e4-8fdc-1793c6e65fb9" TargetMode="External"/><Relationship Id="rId1916" Type="http://schemas.openxmlformats.org/officeDocument/2006/relationships/hyperlink" Target="https://prod-fillout-oregon-s3.s3.us-west-2.amazonaws.com/orgid-431168/flowpublicid-kdFWQQWTckus/a7df936e-b1b7-4b7c-890a-250098c72ec1-q0mpKmxto9FAfdDQws6uUviyK78KoiyrQBKkhqpOdy6FXoqDs7fAuRvR6wvsxBZkhcsEgbsvxUobLgJlZgvW0yBWsF6kcbHnTzj/KK-Okik-Mumazat.jpg" TargetMode="External"/><Relationship Id="rId1917" Type="http://schemas.openxmlformats.org/officeDocument/2006/relationships/hyperlink" Target="https://prod-fillout-oregon-s3.s3.us-west-2.amazonaws.com/orgid-431168/flowpublicid-kdFWQQWTckus/4fee7c4d-4889-421e-86d6-ff0c0c9b93c3-dqn7lfSFWNBljYROoVdCyRBYJC45vT3kTXy8ZmuvlkvpEgcHsEyHVX2z9sC8lvcTsFNm8uY6MLtFnACi7F2QyxqDGOdQQRVOXBp/223068.jpg" TargetMode="External"/><Relationship Id="rId1918" Type="http://schemas.openxmlformats.org/officeDocument/2006/relationships/hyperlink" Target="https://prod-fillout-oregon-s3.s3.us-west-2.amazonaws.com/orgid-431168/flowpublicid-kdFWQQWTckus/be9e67fd-593a-4055-b4b6-c4990ed7a4f1-8gERCmMjvgDyEtIY1PECZJjhYj4PNh6WMYUIpn9N9qrorf5bifSavLEjW0Pl4rqfg3IIkbXMS2vvuSfTsdR7bVRkAu0m2HkoEC8/223069.jpg" TargetMode="External"/><Relationship Id="rId1919" Type="http://schemas.openxmlformats.org/officeDocument/2006/relationships/hyperlink" Target="https://prod-fillout-oregon-s3.s3.us-west-2.amazonaws.com/orgid-431168/flowpublicid-kdFWQQWTckus/e8dfe4a1-ca42-48c4-8ac7-16ef277ddcda-UFOq5tofepwBdFd28Y9XblcRAJ67aJLq0kbi4ZGPs93lcBIGNKLa57BBH9wrnDOzcocHxXqhAZejnUv30NkodSjoDfBIFqDT0No/223070.jpg" TargetMode="External"/><Relationship Id="rId1900" Type="http://schemas.openxmlformats.org/officeDocument/2006/relationships/hyperlink" Target="https://build.fillout.com/editor/kdFWQQWTckus/results?sessionId=40225ec8-a566-4ded-9d78-89e8f2cf4bd4" TargetMode="External"/><Relationship Id="rId1901" Type="http://schemas.openxmlformats.org/officeDocument/2006/relationships/hyperlink" Target="https://prod-fillout-oregon-s3.s3.us-west-2.amazonaws.com/orgid-431168/flowpublicid-kdFWQQWTckus/420a9b3a-290d-4ad0-b833-2acd9418e04c-QVp1YVdoGcQyygK1HtaMA2XrZYXeb23WpGNqesR2TiJoGFTDmQPsRY4L9AfZFgt7yV3gnq2hMbuYsqDq07hIME6GutAkOGJAbon/KK-Winarno.jpg" TargetMode="External"/><Relationship Id="rId1902" Type="http://schemas.openxmlformats.org/officeDocument/2006/relationships/hyperlink" Target="https://prod-fillout-oregon-s3.s3.us-west-2.amazonaws.com/orgid-431168/flowpublicid-kdFWQQWTckus/921efe0b-3da9-4cbb-9064-3b1ecc1e8793-0RmsOSK2w7bf4JJmMLq1dKbbYg0ejc9eWPJ6dpN9RW2tRbNExBxeFlu6IQR50tYKx2xajF8pHgHxKnXDEbtfB5IHqlROU0IvPGm/223004.jpg" TargetMode="External"/><Relationship Id="rId1903" Type="http://schemas.openxmlformats.org/officeDocument/2006/relationships/hyperlink" Target="https://prod-fillout-oregon-s3.s3.us-west-2.amazonaws.com/orgid-431168/flowpublicid-kdFWQQWTckus/b2adc24a-be68-41cd-868e-98d9163e6695-KHjbVvkWarpJet8QfnO0aipjAkBjxouHe52JqD3TegFXPSGELWUjUiS59Oqlbt1D0a7uhsTY0yYsmHOb2sHQQDee0eFtCMmMKCg/223005.jpg" TargetMode="External"/><Relationship Id="rId1904" Type="http://schemas.openxmlformats.org/officeDocument/2006/relationships/hyperlink" Target="https://prod-fillout-oregon-s3.s3.us-west-2.amazonaws.com/orgid-431168/flowpublicid-kdFWQQWTckus/bf6a4f5d-3d25-4efa-bd3a-f5b3cb9ec606-nQiag9bxAqOFsCGoA8DedV6VlsccO2zg0lPYfVWen4JIcDwCw6MA9SNfFJX0A3WAgbJPaKEhk0USWUBgpwqUBRMGFPk95hWDWXo/223006.jpg" TargetMode="External"/><Relationship Id="rId1905" Type="http://schemas.openxmlformats.org/officeDocument/2006/relationships/hyperlink" Target="https://build.fillout.com/editor/kdFWQQWTckus/results?sessionId=f883d7be-aa69-4944-a83d-60ac50f85101" TargetMode="External"/><Relationship Id="rId1906" Type="http://schemas.openxmlformats.org/officeDocument/2006/relationships/hyperlink" Target="https://prod-fillout-oregon-s3.s3.us-west-2.amazonaws.com/orgid-431168/flowpublicid-kdFWQQWTckus/5854269a-8ac0-4117-a6e1-ace7f03fb5cd-O4l1ErcnGwCtpmcanQeKQHtMqkpO0B9bK5MnMPlrR9VUIx3h8bMnuSbYhyl7GuZMriJCRl1GvrAwlgTRRu1UCUQaxEx0s2yR2st/Screenshot_20260522_091850_CamScanner.jpg" TargetMode="External"/><Relationship Id="rId1907" Type="http://schemas.openxmlformats.org/officeDocument/2006/relationships/hyperlink" Target="https://prod-fillout-oregon-s3.s3.us-west-2.amazonaws.com/orgid-431168/flowpublicid-kdFWQQWTckus/850025fd-2b5a-4f46-b54c-63f5f313f3f7-ooNnWzPPAZorimJUo1fROUT3da7ldiboTT2fxvahdKIFSucRYFNRmx5ym51hqzCdXqg1Ktw6czEBUR3dyh0LO672yh2TYHqTgCq/1001043108.jpg" TargetMode="External"/><Relationship Id="rId1908" Type="http://schemas.openxmlformats.org/officeDocument/2006/relationships/hyperlink" Target="https://prod-fillout-oregon-s3.s3.us-west-2.amazonaws.com/orgid-431168/flowpublicid-kdFWQQWTckus/500bd562-0c90-4378-ad50-036e9fac8102-NDBiHrGZ104bjbVExpYaKsjpnDT0wLInf3ABHajK5BRUroL27h64Qg4vARGR00Y4sBbqY2CZU4vjg5bLrkOWBwaM7nlqWZ88hoQ/1001043119.jpg" TargetMode="External"/><Relationship Id="rId1909" Type="http://schemas.openxmlformats.org/officeDocument/2006/relationships/hyperlink" Target="https://prod-fillout-oregon-s3.s3.us-west-2.amazonaws.com/orgid-431168/flowpublicid-kdFWQQWTckus/304659fe-110a-4f79-a8a9-15e523a4a517-NJ2d5W6mTDbp2Ys0lQ8m1Vqer5yrgWUPNk9OeEy72xzM2aFPue0k36qTep9GpE3gsJa9B8H8NktnDjwlkfaC1R7Yi8lC9GsgDqs/1001043122.jpg" TargetMode="External"/><Relationship Id="rId1090" Type="http://schemas.openxmlformats.org/officeDocument/2006/relationships/hyperlink" Target="https://build.fillout.com/editor/kdFWQQWTckus/results?sessionId=cbcc6395-ff61-4575-b213-276a4a2e6aa8" TargetMode="External"/><Relationship Id="rId1091" Type="http://schemas.openxmlformats.org/officeDocument/2006/relationships/hyperlink" Target="https://prod-fillout-oregon-s3.s3.us-west-2.amazonaws.com/orgid-431168/flowpublicid-kdFWQQWTckus/547192bd-3f23-4b05-9307-b503dd8b3901-rQ3gENfXBteCfuewSTxlwqtjtxhetCEm7rjzzQhki7NfX6etHr4dQGwFG2ZSaHS7bpR6ywKjlVML0dQnHPcb7Yv4QFvL1jEdf1j/WA_1779097749016.jpg" TargetMode="External"/><Relationship Id="rId1092" Type="http://schemas.openxmlformats.org/officeDocument/2006/relationships/hyperlink" Target="https://prod-fillout-oregon-s3.s3.us-west-2.amazonaws.com/orgid-431168/flowpublicid-kdFWQQWTckus/18de5519-4887-48e4-b6ce-3789325d9e3b-PeGb8uQkG1aFTUpG9WfYdtx1IDkGhogUpPUNKTzzsTGsNeGjw3MbDP0FSMUIDz0cD252ihwUQOiWwpQlDpcmX3yIJLknebyzN5k/WA_1779097559968.jpg" TargetMode="External"/><Relationship Id="rId1093" Type="http://schemas.openxmlformats.org/officeDocument/2006/relationships/hyperlink" Target="https://prod-fillout-oregon-s3.s3.us-west-2.amazonaws.com/orgid-431168/flowpublicid-kdFWQQWTckus/54425770-d884-49a4-b9d5-44462320b52a-C48885MQPovQHN47naaMFWvw0fnO7zDcriAMFnVcBM9NbAeeiplOkXMWgXEop3E3dP3Bo1BSZ9znoxkAsPnYuqECJJOt5gkSUsg/WA_1779097578552.jpg" TargetMode="External"/><Relationship Id="rId1094" Type="http://schemas.openxmlformats.org/officeDocument/2006/relationships/hyperlink" Target="https://prod-fillout-oregon-s3.s3.us-west-2.amazonaws.com/orgid-431168/flowpublicid-kdFWQQWTckus/a3282484-d607-4b58-bf75-93e81c083a4f-GaWJvdZWjfq8Qo2qe4LWOIQariTnZ94RpJEZhb7eOdQd5jpdBdWuRfJWQOo0odZcpGQy9GZra9HEU2ZlZlbHo47ay3Q3MBZPQN4/WA_1779097618908.jpg" TargetMode="External"/><Relationship Id="rId1095" Type="http://schemas.openxmlformats.org/officeDocument/2006/relationships/hyperlink" Target="https://build.fillout.com/editor/kdFWQQWTckus/results?sessionId=2ba98d92-a52a-48a1-ab28-08c91fdedd81" TargetMode="External"/><Relationship Id="rId1096" Type="http://schemas.openxmlformats.org/officeDocument/2006/relationships/hyperlink" Target="https://prod-fillout-oregon-s3.s3.us-west-2.amazonaws.com/orgid-431168/flowpublicid-kdFWQQWTckus/7573cdd0-3760-40ad-972a-e4d911807674-tHfjKwIjDVwmQ46KK088bRfaT34X2Ni5XabHro5ogdBOsohLOdppA74QCDu8mxEvewWTnoXI5ASMk3Ky9lO0GFiWrz3BjbiACd0/WA_1779098550426.jpg" TargetMode="External"/><Relationship Id="rId1097" Type="http://schemas.openxmlformats.org/officeDocument/2006/relationships/hyperlink" Target="https://prod-fillout-oregon-s3.s3.us-west-2.amazonaws.com/orgid-431168/flowpublicid-kdFWQQWTckus/2eb2eef1-2daf-4f46-830f-21bffbf99059-u8AbnftOzjnmab9D3hcnZRJmNLrmtH0Tx9P0Rlx5W3HFN2uYpYGk3jIQ1xEL0cKSohOSSQoLiCAoFAWcDNsg7fUbNF8g65I0baS/WA_1779097559968.jpg" TargetMode="External"/><Relationship Id="rId1098" Type="http://schemas.openxmlformats.org/officeDocument/2006/relationships/hyperlink" Target="https://prod-fillout-oregon-s3.s3.us-west-2.amazonaws.com/orgid-431168/flowpublicid-kdFWQQWTckus/1ca51924-9769-4caa-a2d8-42a576460580-coMcoNoIESRUdzpz07VoJMb9FGre8kr0MiNOUpCXYhCzFtNZupbhMZtVfZfUXdxTW3xXCKouXE2jEupmqb5eA42hKSLjIj6hmX5/WA_1779097578552.jpg" TargetMode="External"/><Relationship Id="rId1099" Type="http://schemas.openxmlformats.org/officeDocument/2006/relationships/hyperlink" Target="https://prod-fillout-oregon-s3.s3.us-west-2.amazonaws.com/orgid-431168/flowpublicid-kdFWQQWTckus/2f6b57f5-d9a4-4ad9-9e06-f1e85a0ba2f7-EYGrwQ8IEuZcvodzEcj2zdZdyUWA7LWxCVE31jYXnlfme2Ob9ze27G4WuGvlFlZptDwZnjrQTwkB0WNP9ZqsPgTd92Qqtod9XhP/WA_1779097618908.jpg" TargetMode="External"/><Relationship Id="rId1080" Type="http://schemas.openxmlformats.org/officeDocument/2006/relationships/hyperlink" Target="https://build.fillout.com/editor/kdFWQQWTckus/results?sessionId=84247441-8d05-4f7f-ae5d-4bc0442e004d" TargetMode="External"/><Relationship Id="rId1081" Type="http://schemas.openxmlformats.org/officeDocument/2006/relationships/hyperlink" Target="https://prod-fillout-oregon-s3.s3.us-west-2.amazonaws.com/orgid-431168/flowpublicid-kdFWQQWTckus/3fdcb465-00f7-4abe-a319-52fcebac400a-QTHn2ivnKSHrzKt9OtNVxlGdyKHvPZu3hFxayhHUvibHVNqV8QNlCydqBSiHbfYK3BYSKFa9bFfYerWGylwveiRBNwspQCT3ZlG/IMG-20260518-WA0009.jpg" TargetMode="External"/><Relationship Id="rId1082" Type="http://schemas.openxmlformats.org/officeDocument/2006/relationships/hyperlink" Target="https://prod-fillout-oregon-s3.s3.us-west-2.amazonaws.com/orgid-431168/flowpublicid-kdFWQQWTckus/efa57b77-26dc-4311-a32e-61cf9ec1696b-5TlhEdZK6eL1r9fYcgL0V02rC5GaLDHEKFoGQofkcknXKJtTt2ruzS8ooehb4Luo17NFOxeM8o2NBinuK6EtJm3gOeb6Yyr6Toc/IMG-20260518-WA0006.jpg" TargetMode="External"/><Relationship Id="rId1083" Type="http://schemas.openxmlformats.org/officeDocument/2006/relationships/hyperlink" Target="https://prod-fillout-oregon-s3.s3.us-west-2.amazonaws.com/orgid-431168/flowpublicid-kdFWQQWTckus/5dddf90e-79ae-406d-a288-b639f6af86d7-5vKZ5OZwuF2ePvwqixdRIDfO5jfCplHDf3NpdERRZzTnYSbrFiuB3gzUB5hsdgTzZgC4e2bCBhAoTQsQ6UYRM1Bc2eAZM3mTKfS/IMG-20260518-WA0007.jpg" TargetMode="External"/><Relationship Id="rId1084" Type="http://schemas.openxmlformats.org/officeDocument/2006/relationships/hyperlink" Target="https://prod-fillout-oregon-s3.s3.us-west-2.amazonaws.com/orgid-431168/flowpublicid-kdFWQQWTckus/96893021-3008-4539-8274-781eb6347518-GEukqfNyTsQKna8lagrzjCgZawZ7IlkTuBuc5xFhCc39x0rtuacNgvG6R6wN7LZVXRcAzJWw8AnuywMTYlqRbgkdsOuZ533nydN/IMG-20260518-WA0008.jpg" TargetMode="External"/><Relationship Id="rId1085" Type="http://schemas.openxmlformats.org/officeDocument/2006/relationships/hyperlink" Target="https://build.fillout.com/editor/kdFWQQWTckus/results?sessionId=547c6584-6122-4de9-ab30-47799b76fea7" TargetMode="External"/><Relationship Id="rId1086" Type="http://schemas.openxmlformats.org/officeDocument/2006/relationships/hyperlink" Target="https://prod-fillout-oregon-s3.s3.us-west-2.amazonaws.com/orgid-431168/flowpublicid-kdFWQQWTckus/ead34481-8f03-4e76-8b5e-1193003fb338-PIiF4jCwoNEc66vZ6qwf3xCupln82MtSSl7G76tn9PXh2M0cxq7vStW4Xj74ndqV2DxXzjFPIFRGQsH3d9sdASedVaJlZPuOlZb/WA_1778848939140.jpg" TargetMode="External"/><Relationship Id="rId1087" Type="http://schemas.openxmlformats.org/officeDocument/2006/relationships/hyperlink" Target="https://prod-fillout-oregon-s3.s3.us-west-2.amazonaws.com/orgid-431168/flowpublicid-kdFWQQWTckus/1163ca8f-f588-429f-8162-836237e4fd93-TALiP5pad2oZAvegkNmfYOw1XZ7rERqLNy4q7PFuIdNeJh06DmW3QpuTH9wLAGLGCYHOKNSHZhvEiO3tJrSivuX9dwYq29Eg0Tp/1000424474.jpg" TargetMode="External"/><Relationship Id="rId1088" Type="http://schemas.openxmlformats.org/officeDocument/2006/relationships/hyperlink" Target="https://prod-fillout-oregon-s3.s3.us-west-2.amazonaws.com/orgid-431168/flowpublicid-kdFWQQWTckus/9cf36c89-977d-4662-b9b2-64e96618e14c-dHsgfkmjjgP8NN7G1rq5Htixbxvr77fVTXsbqX3ce7O4I5HBP8LkaXUiUFKOnfj9Es4HDhNMikLDmHmF3EynUbU5mzVB0xc73gf/1000424448.jpg" TargetMode="External"/><Relationship Id="rId1089" Type="http://schemas.openxmlformats.org/officeDocument/2006/relationships/hyperlink" Target="https://prod-fillout-oregon-s3.s3.us-west-2.amazonaws.com/orgid-431168/flowpublicid-kdFWQQWTckus/f36cb944-0214-4f8e-a639-5114e5e88d04-YP3x1Gbi6QXDm1nBiImizEfXdqKnkRCwqFbCDfDS3NynnRccfGpYdymcM9fBx8JghAeX28yf9E90lRGdToIHhHldlMaFVzQuNRo/1000426744.jpg" TargetMode="External"/><Relationship Id="rId1972" Type="http://schemas.openxmlformats.org/officeDocument/2006/relationships/hyperlink" Target="https://prod-fillout-oregon-s3.s3.us-west-2.amazonaws.com/orgid-431168/flowpublicid-kdFWQQWTckus/0b122d11-22e1-4a99-87e3-aecf9f0b26e6-GQxsGBEa4OUr7XO9RA6CeRJ4thKPQjFrrFTu1o8G11EiximUs2MOV5tbvqoaKFIlVRb1ubkvlVUlTgi2CCype35l6vzCmU6mqmb/Screenshot_20260519-120640_Gallery.jpg" TargetMode="External"/><Relationship Id="rId1973" Type="http://schemas.openxmlformats.org/officeDocument/2006/relationships/hyperlink" Target="https://prod-fillout-oregon-s3.s3.us-west-2.amazonaws.com/orgid-431168/flowpublicid-kdFWQQWTckus/da4bf9ef-a4d0-4c84-ae5f-233bcce075d7-IgNOgIjeMSVdcHstvxl6wqYGTZoyvil9Z5NcjHXZMyVGHjU3nqYZD2k43mr4zi0HioFRGgfvKqkFAhY9X6gvQFTerqvjlEvLHwD/Screenshot_20260519-120646_Gallery.jpg" TargetMode="External"/><Relationship Id="rId1974" Type="http://schemas.openxmlformats.org/officeDocument/2006/relationships/hyperlink" Target="https://prod-fillout-oregon-s3.s3.us-west-2.amazonaws.com/orgid-431168/flowpublicid-kdFWQQWTckus/32a00d7a-037d-406e-a6ba-0eb2920479de-c738kUIRePwMnnci5Ok2NcIR12kZ7PqVY0zQODBjwVvhXQUDDfUECyi686xXsQ8WVPli1qLEkQ1PbWHAaRV1jdUmSaPk2f3OGXS/Screenshot_20260519-120652_Gallery.jpg" TargetMode="External"/><Relationship Id="rId1975" Type="http://schemas.openxmlformats.org/officeDocument/2006/relationships/hyperlink" Target="https://build.fillout.com/editor/kdFWQQWTckus/results?sessionId=39296236-052b-4b36-811b-a74914fc77ae" TargetMode="External"/><Relationship Id="rId1976" Type="http://schemas.openxmlformats.org/officeDocument/2006/relationships/hyperlink" Target="https://prod-fillout-oregon-s3.s3.us-west-2.amazonaws.com/orgid-431168/flowpublicid-kdFWQQWTckus/30a9c152-d839-4055-9d63-23ac14239902-nC9If0RHt2E6uFsmNf1rIdzSxQHeqzPkVviLZxKV6ZrXbues0nSwvNzcdYKsge8Wd9KGmcs59vEWi1tzFO1uk2DdDWVswYalBQB/Screenshot_20260518-200930_Gallery.jpg" TargetMode="External"/><Relationship Id="rId1977" Type="http://schemas.openxmlformats.org/officeDocument/2006/relationships/hyperlink" Target="https://prod-fillout-oregon-s3.s3.us-west-2.amazonaws.com/orgid-431168/flowpublicid-kdFWQQWTckus/068f02d5-40df-477b-b0ed-b0ca058276f1-zAC31zJmKZSKnUE5FdfP0mRtQRG3Ldw5DLDNNvr7hKWIH1jHy8UaZbQHsbX6ifo1ChdSGNwgrHaraonJVesptuOYWC8m3CDFUJh/Screenshot_20260520-195707_Gallery.jpg" TargetMode="External"/><Relationship Id="rId1978" Type="http://schemas.openxmlformats.org/officeDocument/2006/relationships/hyperlink" Target="https://prod-fillout-oregon-s3.s3.us-west-2.amazonaws.com/orgid-431168/flowpublicid-kdFWQQWTckus/74d2d1a3-dc9a-4492-a7db-3ee401ad12fd-AZ1X0HUHSWIO45iZtsF7p7K9q9HkkByDzbNjvab2RWZdnPfODZ9a1gZRcZEBj9IXynlAHwXsAZx2fzVyhc2jnPXA0W6TbRf7Hte/Screenshot_20260520-195712_Gallery.jpg" TargetMode="External"/><Relationship Id="rId1979" Type="http://schemas.openxmlformats.org/officeDocument/2006/relationships/hyperlink" Target="https://prod-fillout-oregon-s3.s3.us-west-2.amazonaws.com/orgid-431168/flowpublicid-kdFWQQWTckus/876b06db-2465-4642-b09e-2d5610cf9612-bOVIgK8d0XBFQrffjA4nGWHIi2713sAIHX7PBJKwbxyqlWcuQLY8kZUnvUKo9Lr6L61GmuLeGGy91eTL0hzVtHp5YZuty2NnG1G/Screenshot_20260520-195718_Gallery.jpg" TargetMode="External"/><Relationship Id="rId1970" Type="http://schemas.openxmlformats.org/officeDocument/2006/relationships/hyperlink" Target="https://build.fillout.com/editor/kdFWQQWTckus/results?sessionId=31988147-611f-4ceb-99f7-1d6a2eb3e273" TargetMode="External"/><Relationship Id="rId1971" Type="http://schemas.openxmlformats.org/officeDocument/2006/relationships/hyperlink" Target="https://prod-fillout-oregon-s3.s3.us-west-2.amazonaws.com/orgid-431168/flowpublicid-kdFWQQWTckus/95af03a7-da94-4a2d-918b-c1ed9e901f47-m73WRI7y6kWSHZedOpLmh7SaJfJXTMZ3gy90g2ydMBftHdcM2mT3v8acxtEqpcbjfshspEB91V431wp9Zxj5yDVxlCrbObha4WD/Screenshot_20260519-120659_Gallery.jpg" TargetMode="External"/><Relationship Id="rId1961" Type="http://schemas.openxmlformats.org/officeDocument/2006/relationships/hyperlink" Target="https://prod-fillout-oregon-s3.s3.us-west-2.amazonaws.com/orgid-431168/flowpublicid-kdFWQQWTckus/36fd3fa8-436c-4123-92e3-45e8d2afb8e1-vPP6nnIRwNbf8jkMrcTWc8TR4dGXUKjC9FrsAjjVkv1tT17Ju63DXP9nDr6sxstaUBGoARz0lA9VL7ov6IOh81js3ol73D3UlLV/WA_1779506010267.jpg" TargetMode="External"/><Relationship Id="rId1962" Type="http://schemas.openxmlformats.org/officeDocument/2006/relationships/hyperlink" Target="https://prod-fillout-oregon-s3.s3.us-west-2.amazonaws.com/orgid-431168/flowpublicid-kdFWQQWTckus/0fcfd4f7-a1a6-45e3-9dfb-e13c574d0a77-vtbm6l4T6QNUH2u4Ac43UnPQuFC2j25PCy050CXjKR19ddEheb6i0cHPyMi95hy0qi3AUN8GWj14npkW36xpoDYSb8nGzonkhHL/1000434104.jpg" TargetMode="External"/><Relationship Id="rId1963" Type="http://schemas.openxmlformats.org/officeDocument/2006/relationships/hyperlink" Target="https://prod-fillout-oregon-s3.s3.us-west-2.amazonaws.com/orgid-431168/flowpublicid-kdFWQQWTckus/a65922c0-b7bb-4fba-b92b-55fc4a820d06-64ACCuCQ9ceM2AGncT7cg8LUVHXydCjZD3ieBZ8nJp8sek9AxFyqKvgi501njwfsnwb3hFjZqO2e6XJmdPlOVTPPTcbH3YCEgfk/1000434098.jpg" TargetMode="External"/><Relationship Id="rId1964" Type="http://schemas.openxmlformats.org/officeDocument/2006/relationships/hyperlink" Target="https://prod-fillout-oregon-s3.s3.us-west-2.amazonaws.com/orgid-431168/flowpublicid-kdFWQQWTckus/0ef35c69-ddaa-4efe-acf1-047cfe95f625-jgELPc6hBcewaFGhe93h8bCzaVUj51tFyOzBRqVnTlTLM6tsDk0j2ooTeNrrw6Uuptqu7mQdzPGzsDmPQeKPjUFI67a3xX8iV8f/1000436564.jpg" TargetMode="External"/><Relationship Id="rId1965" Type="http://schemas.openxmlformats.org/officeDocument/2006/relationships/hyperlink" Target="https://build.fillout.com/editor/kdFWQQWTckus/results?sessionId=dfc30f9d-be03-45ca-bbb9-6796c564cf9b" TargetMode="External"/><Relationship Id="rId1966" Type="http://schemas.openxmlformats.org/officeDocument/2006/relationships/hyperlink" Target="https://prod-fillout-oregon-s3.s3.us-west-2.amazonaws.com/orgid-431168/flowpublicid-kdFWQQWTckus/611263e4-470f-43c1-a2c6-fc7290b60c54-XP2JO7dfWkq4ttQYJ8W056pQ4rWpLKAHL1FYhfTsWT6vG3Pxw5lbCOCcos5qO6wPBBkmInPkxrO6xNLGJ8gzLzBsLA4xjXqndcb/WA_1779506849932.jpg" TargetMode="External"/><Relationship Id="rId1967" Type="http://schemas.openxmlformats.org/officeDocument/2006/relationships/hyperlink" Target="https://prod-fillout-oregon-s3.s3.us-west-2.amazonaws.com/orgid-431168/flowpublicid-kdFWQQWTckus/52f91010-3276-4491-976b-15b7432bfdbe-DZLet0pslkpUxyYFkVPVi3vkDgepRYAeUh93W5pCr20gCLh19oTSxmq7Are5Nh0N89APB2KVQBAsEFQcdTpFo0yRVA9DrI4gxX5/1000434161.jpg" TargetMode="External"/><Relationship Id="rId1968" Type="http://schemas.openxmlformats.org/officeDocument/2006/relationships/hyperlink" Target="https://prod-fillout-oregon-s3.s3.us-west-2.amazonaws.com/orgid-431168/flowpublicid-kdFWQQWTckus/f90038bf-ce15-4527-b05f-ffd6b756c5b5-sE3uBu9qMWldLkKZf93OFLk4Zuo3Zemz8nfk4vGovwglCeDtqCzAQF9Va4Z8icyaJJGm6gm2r9zqmOTLqL7brJVQIN4LQh9AUnv/1000436589.jpg" TargetMode="External"/><Relationship Id="rId1969" Type="http://schemas.openxmlformats.org/officeDocument/2006/relationships/hyperlink" Target="https://prod-fillout-oregon-s3.s3.us-west-2.amazonaws.com/orgid-431168/flowpublicid-kdFWQQWTckus/fc5a4acd-de81-431c-ad4f-1d2c39440b00-IS1TSfU0alA9zN20zNOfBHILLDekwKsslpwAX26mO6sgYOiQvG5Uw6pL4yBedB16wH9IwiU0V2lyQ1AiibS5q4Lhorya7BLfAqV/1000434155.jpg" TargetMode="External"/><Relationship Id="rId1960" Type="http://schemas.openxmlformats.org/officeDocument/2006/relationships/hyperlink" Target="https://build.fillout.com/editor/kdFWQQWTckus/results?sessionId=e517f136-7f39-4046-a1ec-1a4e8797e6ed" TargetMode="External"/><Relationship Id="rId1994" Type="http://schemas.openxmlformats.org/officeDocument/2006/relationships/hyperlink" Target="https://prod-fillout-oregon-s3.s3.us-west-2.amazonaws.com/orgid-431168/flowpublicid-kdFWQQWTckus/834ac337-6d0c-46a9-b4c0-c1a46afba83e-qEbGYsvxXqWfYWlQMXfxBsZ8WvfZddG3nnJoKkxceAZbpo4QZf89cDrb2zCcUNXXQMcPBzRawR3rxh2Rh7laVFtsfYIiDhBo6jh/Screenshot_20260520-201448_Gallery.jpg" TargetMode="External"/><Relationship Id="rId1995" Type="http://schemas.openxmlformats.org/officeDocument/2006/relationships/hyperlink" Target="https://build.fillout.com/editor/kdFWQQWTckus/results?sessionId=ec1ef6e4-ff50-4241-86f2-b77830310b04" TargetMode="External"/><Relationship Id="rId1996" Type="http://schemas.openxmlformats.org/officeDocument/2006/relationships/hyperlink" Target="https://prod-fillout-oregon-s3.s3.us-west-2.amazonaws.com/orgid-431168/flowpublicid-kdFWQQWTckus/eaf2559f-9614-4fdd-8ca0-f898b406cfc5-fQ5iLV889WNeulPdlGvbRoxaRYDkmrwe8Y3ZWM9CxS9Jk475PoAIdntXtNzSy7kILWaCcMcVEUgdrhACmjWC1GCnF7RaRRR8SDO/c32cc560-84ae-44c5-9702-ecf5a9b20da8.jpg" TargetMode="External"/><Relationship Id="rId1997" Type="http://schemas.openxmlformats.org/officeDocument/2006/relationships/hyperlink" Target="https://prod-fillout-oregon-s3.s3.us-west-2.amazonaws.com/orgid-431168/flowpublicid-kdFWQQWTckus/981e7265-046b-41a9-bf9e-643323bd9061-aaivjUY3LiPu59DoiJupz7M0UGxFnI1GB9xAb0gjOKPmb98Pl3Whf71sYPkCdqvsCGmhw2aNkgjmGXeJNT5bXHBuNDFLDvnuhLo/3079412e-58ce-4dc0-a1d4-4ecab2400ff5.jpg" TargetMode="External"/><Relationship Id="rId1998" Type="http://schemas.openxmlformats.org/officeDocument/2006/relationships/hyperlink" Target="https://prod-fillout-oregon-s3.s3.us-west-2.amazonaws.com/orgid-431168/flowpublicid-kdFWQQWTckus/5bbf86bf-aa20-4f8b-bcc7-91481c73ddb1-c9kpPYsIzj971rkO1PlLrKefCeal8Trs5K17R7dFL6L7ac9AUy7EYvOFCAmVyi7CffZDm8udu4PxGy9r6w3ZEDvC5bsTOWSaP3q/99aaba52-df9f-4840-939b-6b96155e5071.jpg" TargetMode="External"/><Relationship Id="rId1999" Type="http://schemas.openxmlformats.org/officeDocument/2006/relationships/hyperlink" Target="https://prod-fillout-oregon-s3.s3.us-west-2.amazonaws.com/orgid-431168/flowpublicid-kdFWQQWTckus/1c789c5a-838c-4b11-9ecb-70d09b138fc9-2yW28peJuApCA5Kj1JJD6HgHSXAeWFsnkJMMAnT1D6XtlzOrupV7oPDwPEmtgf1mVxAMlrozOrQkx2z4Fj1Dlan2PMaUipSsmBJ/e8177391-9cd8-43f7-995d-c40012909b69.jpg" TargetMode="External"/><Relationship Id="rId1990" Type="http://schemas.openxmlformats.org/officeDocument/2006/relationships/hyperlink" Target="https://build.fillout.com/editor/kdFWQQWTckus/results?sessionId=c9d2c556-5186-4239-9c91-31eca4769236" TargetMode="External"/><Relationship Id="rId1991" Type="http://schemas.openxmlformats.org/officeDocument/2006/relationships/hyperlink" Target="https://prod-fillout-oregon-s3.s3.us-west-2.amazonaws.com/orgid-431168/flowpublicid-kdFWQQWTckus/53298307-cb9f-43bf-876f-0c37fca907ba-Eh97SBsRSfCemQPzBvMMeI8N05yeFArC7kuFK8aIz4Utq7KVahg7r9mYaqJ7ZcoSl7ZYfeYs9Q1xhN9KNAW7gPc3JW50YpnS8Xg/Screenshot_20260520-201421_Gallery.jpg" TargetMode="External"/><Relationship Id="rId1992" Type="http://schemas.openxmlformats.org/officeDocument/2006/relationships/hyperlink" Target="https://prod-fillout-oregon-s3.s3.us-west-2.amazonaws.com/orgid-431168/flowpublicid-kdFWQQWTckus/51657fbd-29d4-4322-b3cc-98d429d3d794-NTeB9eMbl8ZVrqNcjTXAl5LtteXBvGrPQDEoRBTB5ylqHBh8qcKS4SbMVOl4ExR5PcbspM5IzbXKDiH4r9rRtTPCwDTsIJkryOh/Screenshot_20260520-201437_Gallery.jpg" TargetMode="External"/><Relationship Id="rId1993" Type="http://schemas.openxmlformats.org/officeDocument/2006/relationships/hyperlink" Target="https://prod-fillout-oregon-s3.s3.us-west-2.amazonaws.com/orgid-431168/flowpublicid-kdFWQQWTckus/0d883132-2895-4e37-89e4-f0bbc8795821-AvhmKGXkmU4d90rqN6Nzk7v6tiP8DgIz1aZpoc1AXy2zJ2ycCFq0UvxOywpiacRqhywniFe8ot2oQtEFeysCckBYs2TLXvoxayn/Screenshot_20260520-201442_Gallery.jpg" TargetMode="External"/><Relationship Id="rId1983" Type="http://schemas.openxmlformats.org/officeDocument/2006/relationships/hyperlink" Target="https://prod-fillout-oregon-s3.s3.us-west-2.amazonaws.com/orgid-431168/flowpublicid-kdFWQQWTckus/65748e96-17af-49c2-a0b4-654e12153c41-RfHRipWCG1ffzM7xTYQ2TcaQojnAy7WXiS5pjSQUN0Z0Lwyf1Lg3wykKtqodjjkrWPvcwKEZSf1hh4UXzEJaD6qUZFIBiJue48b/Screenshot_20260520-195444_Gallery.jpg" TargetMode="External"/><Relationship Id="rId1984" Type="http://schemas.openxmlformats.org/officeDocument/2006/relationships/hyperlink" Target="https://prod-fillout-oregon-s3.s3.us-west-2.amazonaws.com/orgid-431168/flowpublicid-kdFWQQWTckus/309a7b84-3100-40c2-8c49-a8aaad6d577f-KPAvNqC7MnNL98SwzNILbJHI4Vcz0OHOuFpWezqu3QX2W35A2y5zYNogayd7O8cjzkSgGwoJNhl3S0Xeo3Qab706ihQl7Y6nxWv/Screenshot_20260520-195449_Gallery.jpg" TargetMode="External"/><Relationship Id="rId1985" Type="http://schemas.openxmlformats.org/officeDocument/2006/relationships/hyperlink" Target="https://build.fillout.com/editor/kdFWQQWTckus/results?sessionId=0fbfdadc-a634-4ad6-b0bb-c53fb0b16440" TargetMode="External"/><Relationship Id="rId1986" Type="http://schemas.openxmlformats.org/officeDocument/2006/relationships/hyperlink" Target="https://prod-fillout-oregon-s3.s3.us-west-2.amazonaws.com/orgid-431168/flowpublicid-kdFWQQWTckus/c28b486b-c058-4f1e-a675-fbcac98c2cf8-wfRvxuV3WYBKLHaIaau4JQJ4d556raFBU3tKMHA1B4Aj0bAhzs9qWAvZ6GKwwCzskvPR7jV5Haf7An36hV0H2v24wZqaKYYmWTf/Screenshot_20260520-201107_Gallery.jpg" TargetMode="External"/><Relationship Id="rId1987" Type="http://schemas.openxmlformats.org/officeDocument/2006/relationships/hyperlink" Target="https://prod-fillout-oregon-s3.s3.us-west-2.amazonaws.com/orgid-431168/flowpublicid-kdFWQQWTckus/311fbc5f-501c-44f3-9c1c-51ac7528d8df-gO1zgcY62tognTolq5MpoA0eeyg6bWHYPsDtfR6i7Q119B5umNUtpz6EzynvBx5pusSnxGOTRedgPUD1VSBu8FuxHIAgtE3JXfn/Screenshot_20260520-201119_Gallery.jpg" TargetMode="External"/><Relationship Id="rId1988" Type="http://schemas.openxmlformats.org/officeDocument/2006/relationships/hyperlink" Target="https://prod-fillout-oregon-s3.s3.us-west-2.amazonaws.com/orgid-431168/flowpublicid-kdFWQQWTckus/93f6f0a1-f69c-43d8-9220-50aad3510cdc-lDLxrMB86RL7vbcDIKW9tvhVkXbRUHWwD7cswagp5sa8QkqpTA76UrbRBhlEQAD98cPpS7WYosaW7Tt2nubeIGj3ntUR7Dp6Brf/Screenshot_20260520-201124_Gallery.jpg" TargetMode="External"/><Relationship Id="rId1989" Type="http://schemas.openxmlformats.org/officeDocument/2006/relationships/hyperlink" Target="https://prod-fillout-oregon-s3.s3.us-west-2.amazonaws.com/orgid-431168/flowpublicid-kdFWQQWTckus/27eaaf13-4a0e-4157-9ac1-bd8554694d40-FDtHfLhEjj56qhaDS4bQBVBCmGpp9bPrIFAZFku4GBhTwERv1KtfVrLSGt0omSHGVwISGjUU4ZMZHb17cjgim9J8qiiLQPx2mTp/Screenshot_20260520-201130_Gallery.jpg" TargetMode="External"/><Relationship Id="rId1980" Type="http://schemas.openxmlformats.org/officeDocument/2006/relationships/hyperlink" Target="https://build.fillout.com/editor/kdFWQQWTckus/results?sessionId=6bb9afb6-2e01-4dca-8081-321fdb285565" TargetMode="External"/><Relationship Id="rId1981" Type="http://schemas.openxmlformats.org/officeDocument/2006/relationships/hyperlink" Target="https://prod-fillout-oregon-s3.s3.us-west-2.amazonaws.com/orgid-431168/flowpublicid-kdFWQQWTckus/f29c51e1-ccf0-404b-b9ae-1ad0e99041c5-92raPR74fQRPBuxuDZmTbBsFF55EogFicTLnWeTEeaJvW7p0YFxIfduAa4iHwegoSeffFru1XB1kVFrmfTSf1s5umW55unJgoXW/Screenshot_20260520-195432_Gallery.jpg" TargetMode="External"/><Relationship Id="rId1982" Type="http://schemas.openxmlformats.org/officeDocument/2006/relationships/hyperlink" Target="https://prod-fillout-oregon-s3.s3.us-west-2.amazonaws.com/orgid-431168/flowpublicid-kdFWQQWTckus/ad4a043e-6a07-4ca9-894d-a68ceeb23a5a-8ErS1AiE8WziOYE5JirQJEDtH8dbAwkmZ8enSvaHtIUGfHXWvrUXNb4LmNGSpzb8yuI8W2bc4mcZimlcoEB6A4020kQAVGcjnNC/Screenshot_20260520-195438_Gallery.jpg" TargetMode="External"/><Relationship Id="rId1930" Type="http://schemas.openxmlformats.org/officeDocument/2006/relationships/hyperlink" Target="https://build.fillout.com/editor/kdFWQQWTckus/results?sessionId=f47d4e6b-0dd8-4af5-8357-3bdf51d7de89" TargetMode="External"/><Relationship Id="rId1931" Type="http://schemas.openxmlformats.org/officeDocument/2006/relationships/hyperlink" Target="https://prod-fillout-oregon-s3.s3.us-west-2.amazonaws.com/orgid-431168/flowpublicid-kdFWQQWTckus/2efd7422-0188-4afb-9ae1-8e1d116b0a0d-jmz4NfSqz9ysw8lFtyU8dvNt9eajAFQsi9oHZuJUoKWJNgSvQhwSO48ngvwAGY6Xq3AUj7v8fPANv7kEssPUajmhxRjPPzgxTsV/WA_1779497624937.jpg" TargetMode="External"/><Relationship Id="rId1932" Type="http://schemas.openxmlformats.org/officeDocument/2006/relationships/hyperlink" Target="https://prod-fillout-oregon-s3.s3.us-west-2.amazonaws.com/orgid-431168/flowpublicid-kdFWQQWTckus/d79a13a4-7ef1-4065-bc4b-a205ccf70746-mfcgt2fmiEWGzeR3wawVBtgeb0mg9w0otYV1DixMGBeMDGtdCivL4aaYS89uCY4GUdZgHtkx2vHuQUfkHdv210Yfj1Ba559Rpmw/1000422976.jpg" TargetMode="External"/><Relationship Id="rId1933" Type="http://schemas.openxmlformats.org/officeDocument/2006/relationships/hyperlink" Target="https://prod-fillout-oregon-s3.s3.us-west-2.amazonaws.com/orgid-431168/flowpublicid-kdFWQQWTckus/39d8b445-2280-4f41-b02a-30a42e3f35f0-zuIQEiCvDvJZAgTwf01DjUY1KnWTV1L5MrD27me8Argrui3wn1ui5nGRuguFqfS0xyojKTi0mf8aoOjtE3A2f424J4cNtZZpXaF/1000434359.jpg" TargetMode="External"/><Relationship Id="rId1934" Type="http://schemas.openxmlformats.org/officeDocument/2006/relationships/hyperlink" Target="https://prod-fillout-oregon-s3.s3.us-west-2.amazonaws.com/orgid-431168/flowpublicid-kdFWQQWTckus/226bac04-5c2a-4111-bb9f-8bf26e698f59-EbS7NGptmy5s7KpFnZJF2PfZ7GPOZD56xg9ZWKLcIJbV2ACrUWLUAXG82JoxVsKsIb4aYTu6sJbtE8A2dssW7tLwHzARPOjTrcS/1000436266.jpg" TargetMode="External"/><Relationship Id="rId1935" Type="http://schemas.openxmlformats.org/officeDocument/2006/relationships/hyperlink" Target="https://build.fillout.com/editor/kdFWQQWTckus/results?sessionId=46d4ad5d-e809-4051-9f93-93285d66060c" TargetMode="External"/><Relationship Id="rId1936" Type="http://schemas.openxmlformats.org/officeDocument/2006/relationships/hyperlink" Target="https://prod-fillout-oregon-s3.s3.us-west-2.amazonaws.com/orgid-431168/flowpublicid-kdFWQQWTckus/f39ac89f-7c4e-4e5c-baa0-5e9cbbe756b3-Bunw5Q34DH2mUS9kTwS4q33nnJ2OXrZhzR3FJvN3EAqeUITUPavgeIC0sBS77yxcuUMU7hGoszYIW6FlS2Yp1z03nv957SPa51D/WA_1779501285045.jpg" TargetMode="External"/><Relationship Id="rId1937" Type="http://schemas.openxmlformats.org/officeDocument/2006/relationships/hyperlink" Target="https://prod-fillout-oregon-s3.s3.us-west-2.amazonaws.com/orgid-431168/flowpublicid-kdFWQQWTckus/34c4de50-f966-4bde-a07a-b0913ee94c63-ka1yOYvYFjJnYkAVRCUFtVQS2QzyU4SBnuNXtiDyr2tlkRT87pmY3FN2L2OVP5ULjZ5vqaxJhbqHoXYCbziCTHCZTs3TmaL3EKh/1000436379.jpg" TargetMode="External"/><Relationship Id="rId1938" Type="http://schemas.openxmlformats.org/officeDocument/2006/relationships/hyperlink" Target="https://prod-fillout-oregon-s3.s3.us-west-2.amazonaws.com/orgid-431168/flowpublicid-kdFWQQWTckus/09a051f2-a757-46be-8053-f3d058ace8d3-h65dkXTIwG2G7NP61nf0C1xWkW3eJbGcSFeafmjCnGdkJmjT4m1dH3IKWpRa6mmlE6NdTi95CiAHXKybBQFPFygWTQeaeFz12Wx/1000434338.jpg" TargetMode="External"/><Relationship Id="rId1939" Type="http://schemas.openxmlformats.org/officeDocument/2006/relationships/hyperlink" Target="https://prod-fillout-oregon-s3.s3.us-west-2.amazonaws.com/orgid-431168/flowpublicid-kdFWQQWTckus/e96ccadf-8071-4caf-9d0b-ed205a136a09-RlkF9ORjYahzFVbk9bBK6KEjt8N1S8VXBRGYiAJa9M94vehgoPew9wPCSetrWo07LGNzkcb2Rvk6oJu2z1Zbgv3svK5ssW1hshg/1000436355.jpg" TargetMode="External"/><Relationship Id="rId1920" Type="http://schemas.openxmlformats.org/officeDocument/2006/relationships/hyperlink" Target="https://build.fillout.com/editor/kdFWQQWTckus/results?sessionId=7f9af156-9b71-43cc-a15e-f8e526262ef4" TargetMode="External"/><Relationship Id="rId1921" Type="http://schemas.openxmlformats.org/officeDocument/2006/relationships/hyperlink" Target="https://prod-fillout-oregon-s3.s3.us-west-2.amazonaws.com/orgid-431168/flowpublicid-kdFWQQWTckus/51e2ae96-f8d7-44d7-9e00-a0e0837e3bc7-V8jUPWGjAmmUHUDV3pcLgdQF3cAqu9u7TKwID3avNReCpNdMh2qGYYqV2CeOWi4V8jnyUqFCAhPyxlmlGpuapa6A3FQIgWcVujd/KK-Sodik.jpg" TargetMode="External"/><Relationship Id="rId1922" Type="http://schemas.openxmlformats.org/officeDocument/2006/relationships/hyperlink" Target="https://prod-fillout-oregon-s3.s3.us-west-2.amazonaws.com/orgid-431168/flowpublicid-kdFWQQWTckus/3e9d15bf-5dd8-48b6-9e6a-9bfbf48fecc1-rHSYlIe4BAf4nqDqgGnLJqbzumFkNkcZwMm0ZAD1gDXUuWVvqLb5jtXNBCg7qOIQLuxgY4tltra8hFukBpjhWMMVZY5yDKWUCMk/223068.jpg" TargetMode="External"/><Relationship Id="rId1923" Type="http://schemas.openxmlformats.org/officeDocument/2006/relationships/hyperlink" Target="https://prod-fillout-oregon-s3.s3.us-west-2.amazonaws.com/orgid-431168/flowpublicid-kdFWQQWTckus/bc5f6ff8-a05a-48d5-a578-2fcb882580c7-ymxfPMWHrrciKm54t3ekRGiLZL9jCN40AVmxZZL9aHazTOZucQjttb0OcBXIsTbUm5CXT0aPCeGvGy0TCGitxC65upnXvUaIg5U/223069.jpg" TargetMode="External"/><Relationship Id="rId1924" Type="http://schemas.openxmlformats.org/officeDocument/2006/relationships/hyperlink" Target="https://prod-fillout-oregon-s3.s3.us-west-2.amazonaws.com/orgid-431168/flowpublicid-kdFWQQWTckus/5c69a17a-e988-4265-aa78-962c6212df84-1jT13qtdmYDaGiInx0bOObowtsBZiXZj9RCgCpfkhPKSGuRbGvaaW1pgRnFKMsMrRc6gYrEVh3boFrWsCBxQWXUMtIvchHuoVBx/223070.jpg" TargetMode="External"/><Relationship Id="rId1925" Type="http://schemas.openxmlformats.org/officeDocument/2006/relationships/hyperlink" Target="https://build.fillout.com/editor/kdFWQQWTckus/results?sessionId=d93a507b-0479-4ec8-b24c-f23d7ae73d80" TargetMode="External"/><Relationship Id="rId1926" Type="http://schemas.openxmlformats.org/officeDocument/2006/relationships/hyperlink" Target="https://prod-fillout-oregon-s3.s3.us-west-2.amazonaws.com/orgid-431168/flowpublicid-kdFWQQWTckus/7d17af08-dc9c-4b0d-ac43-c271da488d58-K1NppMgVjTLEfjZCJvhxpeWPgFtDslaMdKgcqxTo9OzobkJsBfivk5Glg59lR0TZT66xStTB2JMli5cuXDnkUd6YH4vE7ANeznQ/KK-Wahyu.jpg" TargetMode="External"/><Relationship Id="rId1927" Type="http://schemas.openxmlformats.org/officeDocument/2006/relationships/hyperlink" Target="https://prod-fillout-oregon-s3.s3.us-west-2.amazonaws.com/orgid-431168/flowpublicid-kdFWQQWTckus/3c6192c2-1086-4e84-ac31-b3cac5e3c6f6-VB0n3GRgboIj4BKmSPrLZRhOmOEy0GNiAUNpsiXINZDGRLQGkAxd5BakxJpChh8J1zZr6o42gQbYQx7CkohFM6Ayyc7CfN3ebXb/223119.jpg" TargetMode="External"/><Relationship Id="rId1928" Type="http://schemas.openxmlformats.org/officeDocument/2006/relationships/hyperlink" Target="https://prod-fillout-oregon-s3.s3.us-west-2.amazonaws.com/orgid-431168/flowpublicid-kdFWQQWTckus/a5e2c084-bbd8-4c0f-ba0a-7025fbf2df4c-fFAUl3kBQvN12L3VcwHtIrTvRcxarvO6FGN2rtPTvqAEEIM68JCQzkp9qfYyY9sBRnJQgfxagIxd720bDI6u3yCqKeRZuSRmu61/223120.jpg" TargetMode="External"/><Relationship Id="rId1929" Type="http://schemas.openxmlformats.org/officeDocument/2006/relationships/hyperlink" Target="https://prod-fillout-oregon-s3.s3.us-west-2.amazonaws.com/orgid-431168/flowpublicid-kdFWQQWTckus/f9274f6e-9438-4a4a-969b-4439fec740f3-DbBgdnO9CPywuaTuotaIA1Sh6NKlKZAW5CxqqfyziqD5CDrKfY4vcGCV97Sr8yqmtHy6LoGuMFJsJIKkYiiYyvnlh9cnq5Nc7W2/223121.jpg" TargetMode="External"/><Relationship Id="rId1950" Type="http://schemas.openxmlformats.org/officeDocument/2006/relationships/hyperlink" Target="https://build.fillout.com/editor/kdFWQQWTckus/results?sessionId=4177710f-723c-4aab-9fd3-2a96577cd06c" TargetMode="External"/><Relationship Id="rId1951" Type="http://schemas.openxmlformats.org/officeDocument/2006/relationships/hyperlink" Target="https://prod-fillout-oregon-s3.s3.us-west-2.amazonaws.com/orgid-431168/flowpublicid-kdFWQQWTckus/ce9238e0-7182-44a2-9a43-afdcc201b15c-5G6ukI8ZnaJrbU3fRVdp2GGD6khwDhqh0GzHinkWBGhul83WpsZG4owjwY28oWVzWVkbtgQ2aC7DH3UCGdAzBVFbydrK9JweAXK/WA_1779504518288.jpg" TargetMode="External"/><Relationship Id="rId1952" Type="http://schemas.openxmlformats.org/officeDocument/2006/relationships/hyperlink" Target="https://prod-fillout-oregon-s3.s3.us-west-2.amazonaws.com/orgid-431168/flowpublicid-kdFWQQWTckus/7fbef544-b410-45db-9456-01f35e6abbeb-HlckrtTSan96HyS6IsFQfO45ritWSAxSATsN6BtNCrfKUUM2tZ4EGuyunbA0PrsGB6rTTYGq47IKFHISDcHasatlczSnP2c6lZp/1000431305.jpg" TargetMode="External"/><Relationship Id="rId1953" Type="http://schemas.openxmlformats.org/officeDocument/2006/relationships/hyperlink" Target="https://prod-fillout-oregon-s3.s3.us-west-2.amazonaws.com/orgid-431168/flowpublicid-kdFWQQWTckus/12e4e612-d8c9-4564-8b18-c8c02aa34a47-qXAQ5usF98Wmf0UssGTCggSQoojyRRjHDoZwi6FmuF6F3nLUyj4ICRQ1wffwL9MuBERquhhaVs88OjRkQFpd3fbH5g9fvNjWqyn/1000431303.jpg" TargetMode="External"/><Relationship Id="rId1954" Type="http://schemas.openxmlformats.org/officeDocument/2006/relationships/hyperlink" Target="https://prod-fillout-oregon-s3.s3.us-west-2.amazonaws.com/orgid-431168/flowpublicid-kdFWQQWTckus/2603d2ab-66ee-44f1-bbc2-87240d049f9d-uBh9dlhYkF3cOs49OaKrXR3V3lOWk0dQHyG0IK3AgPNDVG4Y1xRVBdDxF3VnOG3CKoeubYMqXNOGEw6EXFEzJt5GQCegW2MbjB0/1000431314.jpg" TargetMode="External"/><Relationship Id="rId1955" Type="http://schemas.openxmlformats.org/officeDocument/2006/relationships/hyperlink" Target="https://build.fillout.com/editor/kdFWQQWTckus/results?sessionId=a9ee70fb-bbe8-460a-816f-fb2e93683dc2" TargetMode="External"/><Relationship Id="rId1956" Type="http://schemas.openxmlformats.org/officeDocument/2006/relationships/hyperlink" Target="https://prod-fillout-oregon-s3.s3.us-west-2.amazonaws.com/orgid-431168/flowpublicid-kdFWQQWTckus/c2ef194c-d6e9-4317-9ab7-16e87dc190d3-L33PXBVnVBkLWBi7uJFd9teHo6Umgnk42oREXDBoH6AmaroMpFtLr8pj4GZpbjDzHxG3EeWT3kuEkima8tSxFY9rmhiZGo4Rkai/25ce2747-beb8-4bad-b6b2-90232129ac1c.jpg" TargetMode="External"/><Relationship Id="rId1957" Type="http://schemas.openxmlformats.org/officeDocument/2006/relationships/hyperlink" Target="https://prod-fillout-oregon-s3.s3.us-west-2.amazonaws.com/orgid-431168/flowpublicid-kdFWQQWTckus/24817832-f5bb-4a25-bc50-17b5bb7a37fd-Qcq5142Ljikv4esaTWpgo7oPBVgGQdiRrm9PkXYiGBdMUTQFKBEu9mst7wML0wi15QnJJvxxpEJMutLxemeHMNBf6sLzPPadaC0/dfc72fc1-d630-44e1-bbfd-55a448a4822a.jpg" TargetMode="External"/><Relationship Id="rId1958" Type="http://schemas.openxmlformats.org/officeDocument/2006/relationships/hyperlink" Target="https://prod-fillout-oregon-s3.s3.us-west-2.amazonaws.com/orgid-431168/flowpublicid-kdFWQQWTckus/542843b7-a0a8-4a77-b1ae-ba7c79f6a54f-L963Z5AHgbvuoWvmx30a0RfTa6p5bR3YckmHUyCtW0f0b8S5i6NElpK8yGi24bB7j3cYQewc0Xu45YXA5woa1YfYn5QvehA7kn0/b459ac4a-2338-44b2-950c-f3fdda890f6f.jpg" TargetMode="External"/><Relationship Id="rId1959" Type="http://schemas.openxmlformats.org/officeDocument/2006/relationships/hyperlink" Target="https://prod-fillout-oregon-s3.s3.us-west-2.amazonaws.com/orgid-431168/flowpublicid-kdFWQQWTckus/e2ffbbbe-8528-43b1-a714-ca6f521f598f-fHPSmdfAZ9O6SBddLX0bOnlWhB8N1o8hAhIXjv9ocRcdcfciU0fNRtOX0vJyUyf5KWvoNwFZGoWhTCnuKensXRqD1t8m4KLKiy8/43e8d7fe-b109-40cd-89df-88848ae87c4c.jpg" TargetMode="External"/><Relationship Id="rId1940" Type="http://schemas.openxmlformats.org/officeDocument/2006/relationships/hyperlink" Target="https://build.fillout.com/editor/kdFWQQWTckus/results?sessionId=aefc3a10-0223-4017-a595-0243a34aa4f4" TargetMode="External"/><Relationship Id="rId1941" Type="http://schemas.openxmlformats.org/officeDocument/2006/relationships/hyperlink" Target="https://prod-fillout-oregon-s3.s3.us-west-2.amazonaws.com/orgid-431168/flowpublicid-kdFWQQWTckus/7e9b92a8-c818-4d85-b425-bddc07203020-5b4T91YDmBzPpCzoLnrqOYHhkWEZVAw96xXG4Sh8hwsqdEnIUDgefiYrLkHlDLp2eZUAw7NoaK0DdxNlURQZJ4dyvtr73Ke2f4z/IMG_9480.png" TargetMode="External"/><Relationship Id="rId1942" Type="http://schemas.openxmlformats.org/officeDocument/2006/relationships/hyperlink" Target="https://prod-fillout-oregon-s3.s3.us-west-2.amazonaws.com/orgid-431168/flowpublicid-kdFWQQWTckus/43a649cf-1b74-41d3-91b6-52dc58b8f221-KOLRnuAfP4w6YQJHKTgheXV1QyK23KvTgUfqPUo8fVQUzA04o2xJkgUH8fGVtNXoyAwUfBqyGeD1GVlBhtTdbj8SwrZ8iXvLLqm/073d9cd4-daee-4b3f-8d64-790bc7f0b34e.jpg" TargetMode="External"/><Relationship Id="rId1943" Type="http://schemas.openxmlformats.org/officeDocument/2006/relationships/hyperlink" Target="https://prod-fillout-oregon-s3.s3.us-west-2.amazonaws.com/orgid-431168/flowpublicid-kdFWQQWTckus/37bc1992-ce38-4d1e-9866-904e7daf3eab-AYTPAiSn33ubKzo9GuoaoCVcpaxg1XLetxhPk0hGMaCfzRt9q3A6VHSmUIszi0H5kMDQZrFjKrtL5kJ62RSxetGQnzFisimeq0g/a8ba1f7e-7289-4d0c-97b7-bc335e13ed8c.jpg" TargetMode="External"/><Relationship Id="rId1944" Type="http://schemas.openxmlformats.org/officeDocument/2006/relationships/hyperlink" Target="https://prod-fillout-oregon-s3.s3.us-west-2.amazonaws.com/orgid-431168/flowpublicid-kdFWQQWTckus/bea48080-ba96-4b9d-a8cd-5c6b0992d5ab-d77cLJGX6iaUgOMAEOOf3OiOxjsjiKLNBelzRPqxLkPYzJV2CBQMS9Aybgx5GV89XmiVKBIvPp7E0PvCRXQJGE0NdPTRpVUZcNk/cbf5a5d8-f0b9-487d-9748-f27a126f347f.jpg" TargetMode="External"/><Relationship Id="rId1945" Type="http://schemas.openxmlformats.org/officeDocument/2006/relationships/hyperlink" Target="https://build.fillout.com/editor/kdFWQQWTckus/results?sessionId=6f2f895d-1c1e-4e2d-88a0-22bbe257d8b9" TargetMode="External"/><Relationship Id="rId1946" Type="http://schemas.openxmlformats.org/officeDocument/2006/relationships/hyperlink" Target="https://prod-fillout-oregon-s3.s3.us-west-2.amazonaws.com/orgid-431168/flowpublicid-kdFWQQWTckus/46f800db-21b8-40e9-8343-6ac7282ecc2e-c86k9YP0lRIix8PpmpwEjhsGyCnrvyZOoXHXkE50dtxpU23F9OjqLtBk0KpxrCCULHw5dUPu6Fn5QCuhIB36hX8T6qDsfYP2Lv5/WA_1779503227582.jpg" TargetMode="External"/><Relationship Id="rId1947" Type="http://schemas.openxmlformats.org/officeDocument/2006/relationships/hyperlink" Target="https://prod-fillout-oregon-s3.s3.us-west-2.amazonaws.com/orgid-431168/flowpublicid-kdFWQQWTckus/5c3affde-cd49-4528-849f-32ef00badfa3-h6dPtdNokDS0k3fiEOxI8VQ5gRbNqUEgnwhiUdgZpdilKhRhx8pdqhY7BtVTs8ynT8XQReYOHmlASHApv1yVbUD9PvH4BZn4Prn/1000422949.jpg" TargetMode="External"/><Relationship Id="rId1948" Type="http://schemas.openxmlformats.org/officeDocument/2006/relationships/hyperlink" Target="https://prod-fillout-oregon-s3.s3.us-west-2.amazonaws.com/orgid-431168/flowpublicid-kdFWQQWTckus/f3cc2b5a-86d1-486f-8b58-663e4103ee1e-8BOjJep1btO7XvJqGl27bW6dDrHx0yp1VeebOq2iYUXApXKsZgEkJgFMJtxls2v7BB4bLcGn6Yx8WaIfP3StPMZPU4Q4RrWoPiA/1000422947.jpg" TargetMode="External"/><Relationship Id="rId1949" Type="http://schemas.openxmlformats.org/officeDocument/2006/relationships/hyperlink" Target="https://prod-fillout-oregon-s3.s3.us-west-2.amazonaws.com/orgid-431168/flowpublicid-kdFWQQWTckus/cfed6967-c50c-4fad-9614-1c83d77c6440-zW9tq7FfSU25NdfvUo9FhNlCM2I0lL8I1KW4DURRqIuuZCe2goSawydq3Nb5FBVMB9OKDNF1Jh6alI0AjuMafULll55usyMSqAl/1000422945.jpg" TargetMode="External"/><Relationship Id="rId2423" Type="http://schemas.openxmlformats.org/officeDocument/2006/relationships/hyperlink" Target="https://prod-fillout-oregon-s3.s3.us-west-2.amazonaws.com/orgid-431168/flowpublicid-kdFWQQWTckus/90eea8ee-13f1-4719-86db-4754781b6058-ic8GmvSme5YuVzTSe77OxrGZ4jSi5H4qcrm9ItKRei5ciArGMPoAmMY8uEJqt4BoFCnvKtvrpkfYOb9qHnaHomTItvPdRECUSQ3/WhatsApp-Image-2026-05-25-at-18.57.07.jpg" TargetMode="External"/><Relationship Id="rId2424" Type="http://schemas.openxmlformats.org/officeDocument/2006/relationships/hyperlink" Target="https://prod-fillout-oregon-s3.s3.us-west-2.amazonaws.com/orgid-431168/flowpublicid-kdFWQQWTckus/5e988875-5b13-4e30-accc-d49d131756b2-znHeBBDDi8UsGFnro2MwSK9n7JlHCNmaWnp3ochjtaHVtWcPc3ToxNEf2dW43xi7YARLYBTZE6gHqv1QRkdfxi57ifaKv415nYU/WhatsApp-Image-2026-05-25-at-18.57.27.jpg" TargetMode="External"/><Relationship Id="rId2425" Type="http://schemas.openxmlformats.org/officeDocument/2006/relationships/hyperlink" Target="https://build.fillout.com/editor/kdFWQQWTckus/results?sessionId=50a0ff9c-2008-4b43-898d-93d27393ae33" TargetMode="External"/><Relationship Id="rId2426" Type="http://schemas.openxmlformats.org/officeDocument/2006/relationships/hyperlink" Target="https://prod-fillout-oregon-s3.s3.us-west-2.amazonaws.com/orgid-431168/flowpublicid-kdFWQQWTckus/8da1b47f-a4a5-401b-adb4-6c13be710c04-8WXu9XVNeo6V6RjS4SVCnexnyMBZpswGbT7lRPGIzdxVq3w2RdDyfS7sDkXPBkrlNLE8mUJiWH4vOKsVz7ApI7FkVyDShpjsIpu/IMG-20260527-WA0029.jpg" TargetMode="External"/><Relationship Id="rId2427" Type="http://schemas.openxmlformats.org/officeDocument/2006/relationships/hyperlink" Target="https://prod-fillout-oregon-s3.s3.us-west-2.amazonaws.com/orgid-431168/flowpublicid-kdFWQQWTckus/c4e46514-15b7-4b5a-a1b5-88da46e9e2cb-jmu0e2FaXX7DuQPmM99XnjtI1lZ8TpA0WixzQS2MfgkOl5VQEJ9t1gwr0uYdy8KO2zQcTzrezYyGD1yL0xzrhDxeRl9nJBXQgpg/1000431337.jpg" TargetMode="External"/><Relationship Id="rId2428" Type="http://schemas.openxmlformats.org/officeDocument/2006/relationships/hyperlink" Target="https://prod-fillout-oregon-s3.s3.us-west-2.amazonaws.com/orgid-431168/flowpublicid-kdFWQQWTckus/206c28cd-f7b5-4098-bcfa-dfc51a6cfb18-NwGKXx3ZAOe43oTTny3K7t1mGNucGSAqIeiy1GGfBqpnIGGqCr4rnzRASMfF89kMbSmcmHMw4EJzAXjvwqTrRteF4ENm5umxvgh/1000442995.jpg" TargetMode="External"/><Relationship Id="rId2429" Type="http://schemas.openxmlformats.org/officeDocument/2006/relationships/hyperlink" Target="https://prod-fillout-oregon-s3.s3.us-west-2.amazonaws.com/orgid-431168/flowpublicid-kdFWQQWTckus/3a0aa13c-1c08-49df-a3d5-00d5d10cf24a-9Hrswf2pgfpTuqGhd0W5yGPfI41bku2dRHnnGi38nsWrsydbmtjiMGkwhMQVbHhrKDaQzGsaiqFA0rimK89BmMHhAsmsxW1VDAh/1000442998.jpg" TargetMode="External"/><Relationship Id="rId509" Type="http://schemas.openxmlformats.org/officeDocument/2006/relationships/hyperlink" Target="https://prod-fillout-oregon-s3.s3.us-west-2.amazonaws.com/orgid-431168/flowpublicid-kdFWQQWTckus/26ae30b8-7294-4693-99f4-3f733a9b7947-cYEaeQMGQOcbHaeOeg7KuthRvSE68obPfShBAWmsG3TNTdx0rWgMAJ3jO5zSkQR1l0UwhDmEEbTja9HytgUiPpplg3yM41Hml5X/WhatsApp-Image-2026-05-13-at-13.41.02.jpg" TargetMode="External"/><Relationship Id="rId508" Type="http://schemas.openxmlformats.org/officeDocument/2006/relationships/hyperlink" Target="https://prod-fillout-oregon-s3.s3.us-west-2.amazonaws.com/orgid-431168/flowpublicid-kdFWQQWTckus/f0e9bc83-c2c8-4bb9-bc20-bcccafbb1d12-dOWU7BNZwXK7lzkd8cGHEySOy1BssXuat6jdsolTh0YFeAQBxcnyIAcWM916ZN3cErhs9iTQx0o6ngBeDrkqL2KBYyJ9t3KkQcD/WhatsApp-Image-2026-05-13-at-13.40.32.jpg" TargetMode="External"/><Relationship Id="rId503" Type="http://schemas.openxmlformats.org/officeDocument/2006/relationships/hyperlink" Target="https://prod-fillout-oregon-s3.s3.us-west-2.amazonaws.com/orgid-431168/flowpublicid-kdFWQQWTckus/5ad420aa-de3d-47cb-9144-884243ef5f10-kBxhA3Gk17qAMH9siOJIwXqij0W70fcEEauP4BIFFC2oytkn404LVAaBGFiZRjOzoyTkeWP4OttM7kUCBwS169cCMkjiSTN4p5A/217886.jpg" TargetMode="External"/><Relationship Id="rId502" Type="http://schemas.openxmlformats.org/officeDocument/2006/relationships/hyperlink" Target="https://prod-fillout-oregon-s3.s3.us-west-2.amazonaws.com/orgid-431168/flowpublicid-kdFWQQWTckus/c1558530-f093-425c-bdb6-f6daff091061-Xvn7YVshy2Z73WfpHWZMEkm94e8s2OxRJV24sXT1x2lnZ2aqk0ZiIi2UFzNcCdQQw1d7c5PhwFE8JWzMM7WPhpKXzfUwreoMSwt/217885.jpg" TargetMode="External"/><Relationship Id="rId501" Type="http://schemas.openxmlformats.org/officeDocument/2006/relationships/hyperlink" Target="https://prod-fillout-oregon-s3.s3.us-west-2.amazonaws.com/orgid-431168/flowpublicid-kdFWQQWTckus/7b276856-cee3-432f-8699-46519a17a381-J1wSWDGumZV66B9ZWoyFb4q1QWbnDyQpaml8jA2kauaQ8sPCLPsW8QWXQAURhiENKs1nrAn9Hb2K53eR4CfaaVdgf352w2KXKQI/KK-Akhmad-setiadi.jpg" TargetMode="External"/><Relationship Id="rId500" Type="http://schemas.openxmlformats.org/officeDocument/2006/relationships/hyperlink" Target="https://build.fillout.com/editor/kdFWQQWTckus/results?sessionId=9346022a-d6aa-412a-a88e-cf449cf8d43b" TargetMode="External"/><Relationship Id="rId507" Type="http://schemas.openxmlformats.org/officeDocument/2006/relationships/hyperlink" Target="https://prod-fillout-oregon-s3.s3.us-west-2.amazonaws.com/orgid-431168/flowpublicid-kdFWQQWTckus/76c5708b-cf12-4a69-acd8-0ba16fa640e0-qchSAMQ6lN6bPhs33xRPIrZxmv5NF5NDhtNgvj0gN0zoQ4Rl0gPJFaoDMDFLA3CdtyFcmwC7jY4fXFkXzK7vynqCiIOZqGtSLMC/WhatsApp-Image-2026-05-13-at-13.40.20.jpg" TargetMode="External"/><Relationship Id="rId506" Type="http://schemas.openxmlformats.org/officeDocument/2006/relationships/hyperlink" Target="https://prod-fillout-oregon-s3.s3.us-west-2.amazonaws.com/orgid-431168/flowpublicid-kdFWQQWTckus/f56641ec-a463-4e18-8eb0-90a585254665-ZceqhUORBI7cgtyDV9qvRGtfWamlUiexjECHTh437kOMlT0aMA5kTcbwjZcvunIdjb6Idl7IynfCzTq7LoD5iEpQwlHCJiMda7h/WhatsApp-Image-2026-05-13-at-13.41.47.jpg" TargetMode="External"/><Relationship Id="rId505" Type="http://schemas.openxmlformats.org/officeDocument/2006/relationships/hyperlink" Target="https://build.fillout.com/editor/kdFWQQWTckus/results?sessionId=77dfff7c-657b-4af8-978b-14725a6fcaa3" TargetMode="External"/><Relationship Id="rId504" Type="http://schemas.openxmlformats.org/officeDocument/2006/relationships/hyperlink" Target="https://prod-fillout-oregon-s3.s3.us-west-2.amazonaws.com/orgid-431168/flowpublicid-kdFWQQWTckus/d17fb32c-9194-40f1-889a-65212ede4ef9-aGOW62ppRUZ9NyXd2VjwLKkvVxKXAgBwjrhjDJ7CDoTkUdvG4ouKJce0HY9Uo2N41mTul0s66vGhimkyo1trN4soKAChlWu8iLx/217888.jpg" TargetMode="External"/><Relationship Id="rId2420" Type="http://schemas.openxmlformats.org/officeDocument/2006/relationships/hyperlink" Target="https://build.fillout.com/editor/kdFWQQWTckus/results?sessionId=00c5a069-f475-4a53-8ce9-bd8a26668cf7" TargetMode="External"/><Relationship Id="rId2421" Type="http://schemas.openxmlformats.org/officeDocument/2006/relationships/hyperlink" Target="https://prod-fillout-oregon-s3.s3.us-west-2.amazonaws.com/orgid-431168/flowpublicid-kdFWQQWTckus/fc48f025-5865-4445-aed3-8a3db4d2dcbf-eQeAi7eIGo2hH4AAFI18x0nRg9hCPo875OyFXeGlO9Nw5iM5f47uNdm8UGLcbVSOyOcqaq0ck36mJr4xnZiIvHbDIQsUwNzROTS/WhatsApp-Image-2026-05-25-at-18.58.45.jpg" TargetMode="External"/><Relationship Id="rId2422" Type="http://schemas.openxmlformats.org/officeDocument/2006/relationships/hyperlink" Target="https://prod-fillout-oregon-s3.s3.us-west-2.amazonaws.com/orgid-431168/flowpublicid-kdFWQQWTckus/874274b2-4d1c-4569-b9b2-49d293a9d5d2-ngkpoG32wqNoRZflDog7vMjjhOQCmpOrEpblxyxwF1pAvjafwyzJElz3smnkHz4FJtSmr55NsfYv6pBZ590HKg4o6FhWAE7OWbj/WhatsApp-Image-2026-05-26-at-08.29.33.jpg" TargetMode="External"/><Relationship Id="rId2412" Type="http://schemas.openxmlformats.org/officeDocument/2006/relationships/hyperlink" Target="https://prod-fillout-oregon-s3.s3.us-west-2.amazonaws.com/orgid-431168/flowpublicid-kdFWQQWTckus/48531d5e-2dce-4c71-bd79-b845d57a6ab4-ErYkqVAIbssOJPIxHgq5TAf456laWfeOh4vF3CuknOh8Q9z5fV6k9xcH13GgVkqsE45cKbdbVZuYhiifdqBsM9VQ8UtuFlFWPSD/WhatsApp-Image-2026-05-25-at-15.32.01.jpg" TargetMode="External"/><Relationship Id="rId2413" Type="http://schemas.openxmlformats.org/officeDocument/2006/relationships/hyperlink" Target="https://prod-fillout-oregon-s3.s3.us-west-2.amazonaws.com/orgid-431168/flowpublicid-kdFWQQWTckus/da9e7163-d677-426f-a49d-b087f5fe9f35-3WwEhm7qXDpgN9GBFtJTxFelhB2sGWU6YRuqNS2vLvbOZElfgfW6sHwpBWgC4mpORWCoItMmUJDPkvg7ohyp9W0WwJ5A5uaV7Of/WhatsApp-Image-2026-05-25-at-15.31.37.jpg" TargetMode="External"/><Relationship Id="rId2414" Type="http://schemas.openxmlformats.org/officeDocument/2006/relationships/hyperlink" Target="https://prod-fillout-oregon-s3.s3.us-west-2.amazonaws.com/orgid-431168/flowpublicid-kdFWQQWTckus/0d0bd93d-d99e-440e-a338-86fb550af651-73F7rVsynEw9TkJm0R1L27GaiinS0iwnmcmFnKsxGGQ2ixjt3e2c0NNi5upQJCF1S6mqrZL44nhMgDLVzHSnKay3HzC1c5P0MAq/WhatsApp-Image-2026-05-25-at-10.25.06.jpg" TargetMode="External"/><Relationship Id="rId2415" Type="http://schemas.openxmlformats.org/officeDocument/2006/relationships/hyperlink" Target="https://build.fillout.com/editor/kdFWQQWTckus/results?sessionId=4d1c28d4-331c-47fe-aa4f-d3326100479a" TargetMode="External"/><Relationship Id="rId2416" Type="http://schemas.openxmlformats.org/officeDocument/2006/relationships/hyperlink" Target="https://prod-fillout-oregon-s3.s3.us-west-2.amazonaws.com/orgid-431168/flowpublicid-kdFWQQWTckus/e1759050-1ca5-4c0e-89df-ba5fb8aee967-ttxW4dhzrKyseNr6GtJmGX9sK5ID5rEsGuImjeZAiVyBojnvPJdlugBzuYcFcfIcrF98W16x7zNJAtXZGV2gP7q0Y9UrtpWn1PK/KK-wiwit.jpg" TargetMode="External"/><Relationship Id="rId2417" Type="http://schemas.openxmlformats.org/officeDocument/2006/relationships/hyperlink" Target="https://prod-fillout-oregon-s3.s3.us-west-2.amazonaws.com/orgid-431168/flowpublicid-kdFWQQWTckus/a32e1563-0ac8-4dd4-8686-eb2c3c5f786d-SCPx37x9tPNA2ZuPhEbnyfGVtYGcdaHjh53EawwqEbwVX0AzlKX19dKLJpIDc7BToRYmym590hQ53owNYDFaUEdfBHzZdnYnkl7/226601.jpg" TargetMode="External"/><Relationship Id="rId2418" Type="http://schemas.openxmlformats.org/officeDocument/2006/relationships/hyperlink" Target="https://prod-fillout-oregon-s3.s3.us-west-2.amazonaws.com/orgid-431168/flowpublicid-kdFWQQWTckus/1f6744db-b66f-4475-b72d-c29ec8e08b2b-7Pw8CzDWBQuxfAYowB6bv4Up14Qk0hIISOjyXv5QyOnyPeX67mMeRlp2qGJHzpAI3Nn2DuntdaIJTRDy9OF1Zdh0DLhP2898JAV/226600.jpg" TargetMode="External"/><Relationship Id="rId2419" Type="http://schemas.openxmlformats.org/officeDocument/2006/relationships/hyperlink" Target="https://prod-fillout-oregon-s3.s3.us-west-2.amazonaws.com/orgid-431168/flowpublicid-kdFWQQWTckus/316b32da-c00f-40a5-aff4-148c797d7e71-xrCMAd7KRXsKkgaT04ydnyaO96sS3Nmc2WSTD23gNJkGS2Y1BHuMLa4yErFuWClymC1x1RNCkfPACeRjcthUEKDmieLyxnNZwye/226599.jpg" TargetMode="External"/><Relationship Id="rId2410" Type="http://schemas.openxmlformats.org/officeDocument/2006/relationships/hyperlink" Target="https://build.fillout.com/editor/kdFWQQWTckus/results?sessionId=e3828b79-531b-48ea-9bf0-90b9ce2674b4" TargetMode="External"/><Relationship Id="rId2411" Type="http://schemas.openxmlformats.org/officeDocument/2006/relationships/hyperlink" Target="https://prod-fillout-oregon-s3.s3.us-west-2.amazonaws.com/orgid-431168/flowpublicid-kdFWQQWTckus/06030191-0ea9-4a08-953b-3c47f03590fe-2M7qr6lGOoTYdMxcosQeQIJ3m5xMphQpVtvTKEW5KNuQzLALVsbyq4eUxw0RNzXrer4T96qm4Et9Hjoj6aH6yhUZFUa6woM6mIT/WhatsApp-Image-2026-05-25-at-10.24.58.jpg" TargetMode="External"/><Relationship Id="rId1114" Type="http://schemas.openxmlformats.org/officeDocument/2006/relationships/hyperlink" Target="https://prod-fillout-oregon-s3.s3.us-west-2.amazonaws.com/orgid-431168/flowpublicid-kdFWQQWTckus/0f38152d-33f9-4670-a054-259e1d85ec24-t5LhJT5YEjWtavC8YzN7s2VQB14to6FKZFptIhAdIpn66gxiYUVvAu3ADyYA6yi20Sfqp91a9czqvYslQT7SlUtJOtzLxMlaLdY/IMG-20260518-WA0012.jpg" TargetMode="External"/><Relationship Id="rId2445" Type="http://schemas.openxmlformats.org/officeDocument/2006/relationships/hyperlink" Target="https://build.fillout.com/editor/kdFWQQWTckus/results?sessionId=41d6303c-fc9f-4b8c-a67a-02509abce227" TargetMode="External"/><Relationship Id="rId1115" Type="http://schemas.openxmlformats.org/officeDocument/2006/relationships/hyperlink" Target="https://build.fillout.com/editor/kdFWQQWTckus/results?sessionId=cca55494-1e36-4284-bfba-e726cdc12149" TargetMode="External"/><Relationship Id="rId2446" Type="http://schemas.openxmlformats.org/officeDocument/2006/relationships/hyperlink" Target="https://prod-fillout-oregon-s3.s3.us-west-2.amazonaws.com/orgid-431168/flowpublicid-kdFWQQWTckus/9649ebca-9574-4bc3-9bdd-157fac2241d1-qqrHiMUnste1jymGt0VqpTRJzrmoS4XzSagAsIuYK9q6xbufdX4lNdHn0Uh5eVH2kvOVFB3t2BPpDDv1gR255BrK6bvGNFXLOlg/WhatsApp-Image-2026-05-27-at-19.30.17.jpg" TargetMode="External"/><Relationship Id="rId1116" Type="http://schemas.openxmlformats.org/officeDocument/2006/relationships/hyperlink" Target="https://prod-fillout-oregon-s3.s3.us-west-2.amazonaws.com/orgid-431168/flowpublicid-kdFWQQWTckus/7aa84a0b-2102-436c-a055-a3fc74a13ef4-EuhCKG5jYcsuMLY7TpkM9kWZMH1Zur6CzKL0T7Iq7BHqRGpGKPvSqXlVj0SqegFATw3T4MkaXgMYKOJ4tXDcEw7AkpxgLcDMEdD/Screenshot_20260515-200531_Gallery.jpg" TargetMode="External"/><Relationship Id="rId2447" Type="http://schemas.openxmlformats.org/officeDocument/2006/relationships/hyperlink" Target="https://prod-fillout-oregon-s3.s3.us-west-2.amazonaws.com/orgid-431168/flowpublicid-kdFWQQWTckus/231de628-4519-452e-ac7d-3b962ac34f06-fNOFUmh7XtqSRiGX7c1TVDSaZcSTOo5WQ9t2mqvv0La13yzKQ29qGv22OP8kHlxVIk6H4AMFhxgRa1BBoO3o6AXgyq09YkR0C6r/WhatsApp-Image-2026-05-25-at-14.24.10.jpg" TargetMode="External"/><Relationship Id="rId1117" Type="http://schemas.openxmlformats.org/officeDocument/2006/relationships/hyperlink" Target="https://prod-fillout-oregon-s3.s3.us-west-2.amazonaws.com/orgid-431168/flowpublicid-kdFWQQWTckus/fa881649-064e-4700-8aa5-9b82a93ba3da-uW0q0qwfm30o3l5bKdAxwzoA8sYjnVO0qi4d4fbIljiNcHlJPMJLibCW7Mnmgw64p85wcvRzVxbYprXv257a7LdVka0LjSfNGV5/Screenshot_20260515-200544_Gallery.jpg" TargetMode="External"/><Relationship Id="rId2448" Type="http://schemas.openxmlformats.org/officeDocument/2006/relationships/hyperlink" Target="https://prod-fillout-oregon-s3.s3.us-west-2.amazonaws.com/orgid-431168/flowpublicid-kdFWQQWTckus/88ca3ee7-6573-48aa-80e3-c46b865e6ee5-cm15olI64AOOb0VNKyBOFAqIqrsPTc9Xui99Qem4OOVlR5eS5YMgcHwVwxRY229AZDp4clcaZeenw8oiugKR1XHVCcIp51e1bB2/WhatsApp-Image-2026-05-25-at-14.24.11-(1).jpg" TargetMode="External"/><Relationship Id="rId1118" Type="http://schemas.openxmlformats.org/officeDocument/2006/relationships/hyperlink" Target="https://prod-fillout-oregon-s3.s3.us-west-2.amazonaws.com/orgid-431168/flowpublicid-kdFWQQWTckus/5242be0f-c82c-45da-a081-dbeb81c4ceb7-e87NpesRxwjC7fcYgmgLKfJPH3dQgtCNh9hLIDoXSUODN99dWckjy20ykRe3YKOvMJMaB6igMPAz3hu4GnaswNQbXzLxf5itNpE/Screenshot_20260515-200552_Gallery.jpg" TargetMode="External"/><Relationship Id="rId2449" Type="http://schemas.openxmlformats.org/officeDocument/2006/relationships/hyperlink" Target="https://prod-fillout-oregon-s3.s3.us-west-2.amazonaws.com/orgid-431168/flowpublicid-kdFWQQWTckus/a4cfa1b8-cecf-458a-b2c4-8a8a97f77fba-aqYrF857uPmLJFUv1FV4ggvAAZ1wgl8ogFNTtEN8kEu88sk5zKCzkc938RxTlusf8ErF2AI3SPpNyXgvArP542xZaTH9JykKgp9/WhatsApp-Image-2026-05-25-at-14.24.11.jpg" TargetMode="External"/><Relationship Id="rId1119" Type="http://schemas.openxmlformats.org/officeDocument/2006/relationships/hyperlink" Target="https://prod-fillout-oregon-s3.s3.us-west-2.amazonaws.com/orgid-431168/flowpublicid-kdFWQQWTckus/d15617e9-a8e6-4b2a-8f62-1f4ee1dcbd33-TDgLu9FDrHDujyGg6EmkMYY6vr6dMHDLbzIPJ1jW1VfPIfMhupM0IDj0RQnvFltJFoBmZL62kW8TmYpEret8Uq17UjVTvT5xW2w/Screenshot_20260515-200558_Gallery.jpg" TargetMode="External"/><Relationship Id="rId525" Type="http://schemas.openxmlformats.org/officeDocument/2006/relationships/hyperlink" Target="https://build.fillout.com/editor/kdFWQQWTckus/results?sessionId=59f70f84-596e-440f-a1b6-77f7d8f7cbcf" TargetMode="External"/><Relationship Id="rId524" Type="http://schemas.openxmlformats.org/officeDocument/2006/relationships/hyperlink" Target="https://prod-fillout-oregon-s3.s3.us-west-2.amazonaws.com/orgid-431168/flowpublicid-kdFWQQWTckus/60241f60-dd27-4e2c-9b03-85832ae3a50a-E4tTBi6luh50SXeVOcviXTPqKJywNMVUq4301AEDUhNFvD9GqA6dOjmjdW6F04L7mPHjWbs0UlTnBNhmHhRbXx20AHNlHbFD09u/WhatsApp-Image-2026-05-13-at-14.22.32.jpg" TargetMode="External"/><Relationship Id="rId523" Type="http://schemas.openxmlformats.org/officeDocument/2006/relationships/hyperlink" Target="https://prod-fillout-oregon-s3.s3.us-west-2.amazonaws.com/orgid-431168/flowpublicid-kdFWQQWTckus/0f75a03f-d562-4419-80a8-a96f1767e935-WqYMroeteY9y5dUZdnDfdhWZaTjzPgYbd8rk6fZ6fJLxrsrMH05l3xfaoYEAQVm1Xp6Tku3eBodaLok8zBQV32pQjvRhppDGIDh/WhatsApp-Image-2026-05-13-at-14.21.48.jpg" TargetMode="External"/><Relationship Id="rId522" Type="http://schemas.openxmlformats.org/officeDocument/2006/relationships/hyperlink" Target="https://prod-fillout-oregon-s3.s3.us-west-2.amazonaws.com/orgid-431168/flowpublicid-kdFWQQWTckus/67b3e8a7-8a8f-4e35-ac3e-7bfa64756ca2-T05BO5ZcrErpqcnQFX8eu1aaIjQqEIssFkxM1f5sTdHB0J7j8VI8Vm7p2fd9jK89YfrZ4kTpJjOa3YrvFZ9TDCicfEzJgURyRAU/WhatsApp-Image-2026-05-13-at-14.20.58.jpg" TargetMode="External"/><Relationship Id="rId529" Type="http://schemas.openxmlformats.org/officeDocument/2006/relationships/hyperlink" Target="https://prod-fillout-oregon-s3.s3.us-west-2.amazonaws.com/orgid-431168/flowpublicid-kdFWQQWTckus/3eaca20d-6c54-4e4c-a909-393a69839ae9-uD73lBRDAUx9HVGCMWO41n8aSqNlh5TobNgpGNdoZyTVX3374hIOHRbb0r3mwY1th5Lpn22IJgn9LBOGfvPpyxeUyPl3whwEFqy/WhatsApp-Image-2026-05-13-at-15.19.36.jpg" TargetMode="External"/><Relationship Id="rId528" Type="http://schemas.openxmlformats.org/officeDocument/2006/relationships/hyperlink" Target="https://prod-fillout-oregon-s3.s3.us-west-2.amazonaws.com/orgid-431168/flowpublicid-kdFWQQWTckus/e69f14f8-0fdc-4000-88ec-31f6516d02c1-5AXI783yUdR7lSYrwviE07Wnr2O1th1ZO8AT0UKUft9v5JQejIqwixI4Zl05TVvKOU17rrK6onVsIg6iKtnqIoiSQlGPDVJ2o86/WhatsApp-Image-2026-05-13-at-15.06.04.jpg" TargetMode="External"/><Relationship Id="rId527" Type="http://schemas.openxmlformats.org/officeDocument/2006/relationships/hyperlink" Target="https://prod-fillout-oregon-s3.s3.us-west-2.amazonaws.com/orgid-431168/flowpublicid-kdFWQQWTckus/fc19b55c-7683-42c9-928b-ff09553bf505-PApMuM6NprwfUpUos3nK1gOSVHIoQAWuByladKmMOQdeuTV0FCL4CkDTntGsix8sgs9tfXBMhBWpygPE2XRf7of4vulfqqgmDwI/WhatsApp-Image-2026-05-13-at-15.16.03.jpg" TargetMode="External"/><Relationship Id="rId526" Type="http://schemas.openxmlformats.org/officeDocument/2006/relationships/hyperlink" Target="https://prod-fillout-oregon-s3.s3.us-west-2.amazonaws.com/orgid-431168/flowpublicid-kdFWQQWTckus/a33abc22-a179-4442-bb84-f8f3f5613c63-zYbJfAusLW1Jy92l34AL2GaHvfYCF2dXLJ94w61BWkn6YUmNqcrKNDN3HOXjnzwoZxe7IXGJvU3KV5A6r6Fv9E6LTJxjVSANlD2/WhatsApp-Image-2026-05-15-at-10.31.01.jpg" TargetMode="External"/><Relationship Id="rId2440" Type="http://schemas.openxmlformats.org/officeDocument/2006/relationships/hyperlink" Target="https://build.fillout.com/editor/kdFWQQWTckus/results?sessionId=5f6b8e30-beb4-45e0-947d-ca14262ca287" TargetMode="External"/><Relationship Id="rId521" Type="http://schemas.openxmlformats.org/officeDocument/2006/relationships/hyperlink" Target="https://prod-fillout-oregon-s3.s3.us-west-2.amazonaws.com/orgid-431168/flowpublicid-kdFWQQWTckus/6d5ca2d8-953d-460a-abdf-42771d35ab51-7KpMlDDClkTGHK3LCaNg8KBuvRpjShYRD7PDSYWhMP1inMM16v9INz3eIYxc2Bw7egR8qUMeEzQUQDF2bWrL7JHdSz1j5X0Xt8g/WhatsApp-Image-2026-05-13-at-14.23.42.jpg" TargetMode="External"/><Relationship Id="rId1110" Type="http://schemas.openxmlformats.org/officeDocument/2006/relationships/hyperlink" Target="https://build.fillout.com/editor/kdFWQQWTckus/results?sessionId=70cbc6c4-c0ec-49f0-bb00-35483d0f1870" TargetMode="External"/><Relationship Id="rId2441" Type="http://schemas.openxmlformats.org/officeDocument/2006/relationships/hyperlink" Target="https://prod-fillout-oregon-s3.s3.us-west-2.amazonaws.com/orgid-431168/flowpublicid-kdFWQQWTckus/02352040-9441-48be-9048-a51d4b4a8415-yo7WzQjyBk4cvOrMhV4DZLx5VSSEoCCzBC43Kkztbgfo3fPDKwhKwja1czeMVo9aEAN2RI7O1CBbrTESRbeS7Sbj7tGP5MUdqMG/WhatsApp-Image-2026-05-27-at-19.19.49.jpg" TargetMode="External"/><Relationship Id="rId520" Type="http://schemas.openxmlformats.org/officeDocument/2006/relationships/hyperlink" Target="https://build.fillout.com/editor/kdFWQQWTckus/results?sessionId=6f4f6d3f-d6d7-4037-ab83-6e28f3f7c493" TargetMode="External"/><Relationship Id="rId1111" Type="http://schemas.openxmlformats.org/officeDocument/2006/relationships/hyperlink" Target="https://prod-fillout-oregon-s3.s3.us-west-2.amazonaws.com/orgid-431168/flowpublicid-kdFWQQWTckus/b338bb57-c30f-4e56-a139-09c9637d7485-Bcpks8BgJ6JpxvTbSOB3auWLT0Tw7WNA4yA4QT0fu8Oc1oVVz4eRyCZKrd3i8otopDD994iRARlLn9IrppEwGWc9sVXdQn51KqX/IMG-20260518-WA0013.jpg" TargetMode="External"/><Relationship Id="rId2442" Type="http://schemas.openxmlformats.org/officeDocument/2006/relationships/hyperlink" Target="https://prod-fillout-oregon-s3.s3.us-west-2.amazonaws.com/orgid-431168/flowpublicid-kdFWQQWTckus/626215b0-846b-4403-bf3b-dd607ffad3a5-mjT3ONY9gCkQ8NCyGW8btMsd3QQoGGPfx2Nzhu5vGPDsltpUutBQlwFGdeHvKnJqTsO34pgg1soD67mKvPQXdxvc2CvW0TR00Yk/WhatsApp-Image-2026-05-26-at-08.29.33.jpg" TargetMode="External"/><Relationship Id="rId1112" Type="http://schemas.openxmlformats.org/officeDocument/2006/relationships/hyperlink" Target="https://prod-fillout-oregon-s3.s3.us-west-2.amazonaws.com/orgid-431168/flowpublicid-kdFWQQWTckus/eb726af3-6787-40fa-9453-8923c393f999-3ngxT1CUbnztDRckuqHVuJUrYMy2mRT9zivMxoYXRgNXujABb5Y8M9vt70BeZwsKL4jYIP1r17yq36aPfPkSCbHlOrkXX28Cb4J/IMG-20260518-WA0010.jpg" TargetMode="External"/><Relationship Id="rId2443" Type="http://schemas.openxmlformats.org/officeDocument/2006/relationships/hyperlink" Target="https://prod-fillout-oregon-s3.s3.us-west-2.amazonaws.com/orgid-431168/flowpublicid-kdFWQQWTckus/356600ca-3af0-451b-b42a-d290e6b90a0e-ikqsjRFOBay9bZhIGyfnvjtkVsWKeAqTbKAL6LN7f4dETTTVP4AjDzbmaIHRiuJJPAFqmreg6BUR1YOovAJi77lqEcT3vovAFB7/WhatsApp-Image-2026-05-25-at-18.42.29.jpg" TargetMode="External"/><Relationship Id="rId1113" Type="http://schemas.openxmlformats.org/officeDocument/2006/relationships/hyperlink" Target="https://prod-fillout-oregon-s3.s3.us-west-2.amazonaws.com/orgid-431168/flowpublicid-kdFWQQWTckus/57538f7c-852c-45a3-859d-a4d73273e6d1-x6bC3USwBbiF32XzWfcCbFT7fbdexd5o4cgyu5eHgERBV7RJ5flfuY1MCNCWdA64T3878JAzSrMOmWj7fQTxIT3JBxQL5bB0lA3/IMG-20260518-WA0011.jpg" TargetMode="External"/><Relationship Id="rId2444" Type="http://schemas.openxmlformats.org/officeDocument/2006/relationships/hyperlink" Target="https://prod-fillout-oregon-s3.s3.us-west-2.amazonaws.com/orgid-431168/flowpublicid-kdFWQQWTckus/17e8325e-fd33-4eeb-abf1-2e4ba2812d2c-PgwujU6enyIm0W3FR34mmf0etvxBKYA9GaWRjuu3R4TAvgxhwfVGSQvquQzcfZk7LTaGJC2OV8RMWRF0mUZrH8R6cboU6ci5aa2/WhatsApp-Image-2026-05-25-at-18.42.29-(1).jpg" TargetMode="External"/><Relationship Id="rId1103" Type="http://schemas.openxmlformats.org/officeDocument/2006/relationships/hyperlink" Target="https://prod-fillout-oregon-s3.s3.us-west-2.amazonaws.com/orgid-431168/flowpublicid-kdFWQQWTckus/50554860-2e14-4d5e-a7ff-67411a545169-sdNGavXgDy2r3PKgBZRvEAAFvVetRC6Z67RLcCcGd0nRyvlIKM2D3Rp11nGGeYRs4wKzdoHTSlDqhxp1cFeAYcd3eXcfTU47ROR/Screenshot_20260516-072739_Gallery.jpg" TargetMode="External"/><Relationship Id="rId2434" Type="http://schemas.openxmlformats.org/officeDocument/2006/relationships/hyperlink" Target="https://prod-fillout-oregon-s3.s3.us-west-2.amazonaws.com/orgid-431168/flowpublicid-kdFWQQWTckus/1506b8c1-a58e-4257-b52d-d8c9eb1e1fc0-8Y7lJnJIz4AG3bhLlGUNpgfjd12ECBnkmEFPJC8Qh0zboDk0VJikGFyEoaDwfT1wpCIpoWsEgel7jsHk4eTrzn7xZ3SLYLKyA3d/WhatsApp-Image-2026-05-25-at-18.42.29.jpg" TargetMode="External"/><Relationship Id="rId1104" Type="http://schemas.openxmlformats.org/officeDocument/2006/relationships/hyperlink" Target="https://prod-fillout-oregon-s3.s3.us-west-2.amazonaws.com/orgid-431168/flowpublicid-kdFWQQWTckus/2f55f95b-91eb-41ee-9d13-d84e83f07168-dbKeQWR8DoQq1jzGa4s5eCetH3WD1aXMhwXN28QQQbABhvpLc3oKL4pr2hAFO8drDd2Ar9PTzivJjdmnK2QqB5KuZi5PPIEq9ta/Screenshot_20260516-072733_Gallery.jpg" TargetMode="External"/><Relationship Id="rId2435" Type="http://schemas.openxmlformats.org/officeDocument/2006/relationships/hyperlink" Target="https://build.fillout.com/editor/kdFWQQWTckus/results?sessionId=a0478f3c-118c-44f2-b5f8-981b87476a6a" TargetMode="External"/><Relationship Id="rId1105" Type="http://schemas.openxmlformats.org/officeDocument/2006/relationships/hyperlink" Target="https://build.fillout.com/editor/kdFWQQWTckus/results?sessionId=cffb2ab9-ad9a-4885-93d5-8d768ee8584a" TargetMode="External"/><Relationship Id="rId2436" Type="http://schemas.openxmlformats.org/officeDocument/2006/relationships/hyperlink" Target="https://prod-fillout-oregon-s3.s3.us-west-2.amazonaws.com/orgid-431168/flowpublicid-kdFWQQWTckus/621595a1-8a89-4c32-99a7-8f6672ad934b-DmfLca13520plgZToEYnTVcfQwXEfHMMPDBasmZP9zDV8a82zxvA1Fzk0WNRgdwyRnzDYMrvyBmcIUqecwuyMjr7gqqkRlqrnhX/WA_1779884157718.jpg" TargetMode="External"/><Relationship Id="rId1106" Type="http://schemas.openxmlformats.org/officeDocument/2006/relationships/hyperlink" Target="https://prod-fillout-oregon-s3.s3.us-west-2.amazonaws.com/orgid-431168/flowpublicid-kdFWQQWTckus/c3ab8e3c-f240-4dab-ae45-48a814b05d21-S1tlS0vE0yllrKgOKYv49QFhfGbga8cHPfBYaH5aLCoYBalMx0PQLpFhuunQx0zjTO3UXU1QCtegE4IwEhImoaSvJHUDb44eznx/IMG-20260518-WA0004.jpg" TargetMode="External"/><Relationship Id="rId2437" Type="http://schemas.openxmlformats.org/officeDocument/2006/relationships/hyperlink" Target="https://prod-fillout-oregon-s3.s3.us-west-2.amazonaws.com/orgid-431168/flowpublicid-kdFWQQWTckus/b9da372b-a663-4ff4-9169-09f680a49c96-YyJsetqZShHwpe0K4vEjn4x5q56miV6aeyfoFd6lWLrGwQgIxeuioKSRGRYTasw10EwUDwrVVa9SqjwjlaGimj5kYQekl5fZDtR/1000434214.jpg" TargetMode="External"/><Relationship Id="rId1107" Type="http://schemas.openxmlformats.org/officeDocument/2006/relationships/hyperlink" Target="https://prod-fillout-oregon-s3.s3.us-west-2.amazonaws.com/orgid-431168/flowpublicid-kdFWQQWTckus/ceeeb94d-31e3-42d3-98c6-7632aa82717b-ONkeDyxumPAmw3xp2cWJUxyaT4GqPNtwjlpYhqBTIgK0XXIJFN501CubKWWc9TS4CweasBbeJJDpPEoiOCE0MDAsLPZ9NdcIJD1/IMG-20260518-WA0002.jpg" TargetMode="External"/><Relationship Id="rId2438" Type="http://schemas.openxmlformats.org/officeDocument/2006/relationships/hyperlink" Target="https://prod-fillout-oregon-s3.s3.us-west-2.amazonaws.com/orgid-431168/flowpublicid-kdFWQQWTckus/c97a8df5-0a59-4adc-8dc7-34c04c3dce67-0nShiQGgno8XESRv1O1fBDqLyZjPG1jK4ip9rzwOWsIGsQ6F7vzRuJ94je7W6w4pbaqoeRhPpNkXIQ539Ij4qHjCpKJ3AL9LM5y/1000434210.jpg" TargetMode="External"/><Relationship Id="rId1108" Type="http://schemas.openxmlformats.org/officeDocument/2006/relationships/hyperlink" Target="https://prod-fillout-oregon-s3.s3.us-west-2.amazonaws.com/orgid-431168/flowpublicid-kdFWQQWTckus/8258f496-837d-4b1a-98d9-f94fba04bdd6-DLCxCarq1JNc3SJMtfBQlO3X403wjy1C1q5DGwkZ1CRtzQEadlSK03KjQ4U4ZBKsQ959zYVVd8TKB2HuAZhSr2CZLqvueSVP57R/IMG-20260518-WA0003.jpg" TargetMode="External"/><Relationship Id="rId2439" Type="http://schemas.openxmlformats.org/officeDocument/2006/relationships/hyperlink" Target="https://prod-fillout-oregon-s3.s3.us-west-2.amazonaws.com/orgid-431168/flowpublicid-kdFWQQWTckus/b1f4bfa9-779d-43a6-91d0-dc191779961f-KdLWrh1RyiN6NpUUQBSCGFvDdHbj5cou1c6jQBJZrkQZDfupxz7sA7p3QmzDKvJZvkMRPBQDnlyVXb8zt95GK6IxLPTav7yLbgv/1000434204.jpg" TargetMode="External"/><Relationship Id="rId1109" Type="http://schemas.openxmlformats.org/officeDocument/2006/relationships/hyperlink" Target="https://prod-fillout-oregon-s3.s3.us-west-2.amazonaws.com/orgid-431168/flowpublicid-kdFWQQWTckus/09ecd823-f399-4ab1-aa0b-fa2ce9f62b82-uwiYxwqKQdHafi0VNwrqIMwV2ThBxjANvMaFm9ntEB9IwPWxsxxBkSQYz5wuK64uzaJwQWjDh2s34oEeMv3bSeqshhGCCjwfBiW/IMG-20260518-WA0001.jpg" TargetMode="External"/><Relationship Id="rId519" Type="http://schemas.openxmlformats.org/officeDocument/2006/relationships/hyperlink" Target="https://prod-fillout-oregon-s3.s3.us-west-2.amazonaws.com/orgid-431168/flowpublicid-kdFWQQWTckus/a83a12cf-b3f2-4466-b185-daea74347a76-GVZRY78XflVBEQfv7AM1dEyyNnwydJGhqNXpsnc7Yh84lfJxdk1yFuPl5D8tlKI0QJiKe7TveSUeH6RRK3M4vLqMjkJxFjTiGMH/WhatsApp-Image-2026-05-13-at-14.02.46.jpg" TargetMode="External"/><Relationship Id="rId514" Type="http://schemas.openxmlformats.org/officeDocument/2006/relationships/hyperlink" Target="https://prod-fillout-oregon-s3.s3.us-west-2.amazonaws.com/orgid-431168/flowpublicid-kdFWQQWTckus/6e2941fd-0e35-4b75-9a17-bb34dec9d630-2OnetdtY7Y3nCYdwAxVLmoMZOZ8moYpP2PrhZ6grPYGH9YGPNZulIel3bfyFD6RFfdxvla2yRm58bBEi4km65jeXP1LQSbSh1z4/WhatsApp-Image-2026-05-13-at-14.02.46.jpg" TargetMode="External"/><Relationship Id="rId513" Type="http://schemas.openxmlformats.org/officeDocument/2006/relationships/hyperlink" Target="https://prod-fillout-oregon-s3.s3.us-west-2.amazonaws.com/orgid-431168/flowpublicid-kdFWQQWTckus/7789e029-b0fb-49db-ba55-004048d37be5-PZPWCbdQkRqdjnx01a0UB4mIUiLBLJlInY6J0G2gvo0mzW3iz1B8FQh7drBCUkdfxp0B34Qvm8tFHk24pr0P63bjqM7BW6wLU4e/WhatsApp-Image-2026-05-13-at-13.56.23.jpg" TargetMode="External"/><Relationship Id="rId512" Type="http://schemas.openxmlformats.org/officeDocument/2006/relationships/hyperlink" Target="https://prod-fillout-oregon-s3.s3.us-west-2.amazonaws.com/orgid-431168/flowpublicid-kdFWQQWTckus/6ff83b17-00fa-48de-b7a7-ba39d8480e5a-yB3eFkZLmCmmm8EkDglyQnOvhEooneIKBHrVetBY08OpSeJCRIHoJGccnBUHw304jZdi1yhvd9dEKHzgntWdGTF7PNxLMsjQjkj/WhatsApp-Image-2026-05-13-at-13.54.33.jpg" TargetMode="External"/><Relationship Id="rId511" Type="http://schemas.openxmlformats.org/officeDocument/2006/relationships/hyperlink" Target="https://prod-fillout-oregon-s3.s3.us-west-2.amazonaws.com/orgid-431168/flowpublicid-kdFWQQWTckus/9964eca3-e8f0-4db9-a2f0-1e75684265b0-xMJ1diaunBjWJFbPZyXPmx9stNHEl72RoCn3nC6GrH0zkMK0YIWaabpb48SwnvdZByD3BMbToIYaj6JNPYgJ6DSTbSOcA5Bsdz1/WhatsApp-Image-2026-05-13-at-14.03.15.jpg" TargetMode="External"/><Relationship Id="rId518" Type="http://schemas.openxmlformats.org/officeDocument/2006/relationships/hyperlink" Target="https://prod-fillout-oregon-s3.s3.us-west-2.amazonaws.com/orgid-431168/flowpublicid-kdFWQQWTckus/a9e8e63e-b766-4e65-9e70-5122e2ffb415-7FuvLOtCAbDE5PR1nVwbQlGy43RwhK25fgp4tnagvhKgamPVJY98PNffMRPDu42EjeZwBmXzWwqSrOQzuFlhFO5zIgSPHCBiMi8/WhatsApp-Image-2026-05-13-at-13.56.23.jpg" TargetMode="External"/><Relationship Id="rId517" Type="http://schemas.openxmlformats.org/officeDocument/2006/relationships/hyperlink" Target="https://prod-fillout-oregon-s3.s3.us-west-2.amazonaws.com/orgid-431168/flowpublicid-kdFWQQWTckus/3122ec7b-2d48-4f08-a484-3a913bf38614-13FyeqkI7eHDpoA1sX04iJ7wTssg8XzIU3AOmks3GOvz0w40v7PqZFRFMEWEONh3TCfWCgzu9vsBqUxcoSxcYI4hKvg6gbczM53/WhatsApp-Image-2026-05-13-at-13.54.33.jpg" TargetMode="External"/><Relationship Id="rId516" Type="http://schemas.openxmlformats.org/officeDocument/2006/relationships/hyperlink" Target="https://prod-fillout-oregon-s3.s3.us-west-2.amazonaws.com/orgid-431168/flowpublicid-kdFWQQWTckus/9358b1c8-1b8e-44f1-9822-e71bcb6bb86c-rjxeDL776jPVaY84B15dY874kX4ZD8oXIIIfCz99YtL6qG5Zx7C0f12eZt5BQlICd9jdZmgD0kGfBU755OV5ctVDciVpgAOgK9O/WhatsApp-Image-2026-05-13-at-14.03.48.jpg" TargetMode="External"/><Relationship Id="rId515" Type="http://schemas.openxmlformats.org/officeDocument/2006/relationships/hyperlink" Target="https://build.fillout.com/editor/kdFWQQWTckus/results?sessionId=7ca0234b-2ff6-4a4c-bae5-8f7fdd42e548" TargetMode="External"/><Relationship Id="rId510" Type="http://schemas.openxmlformats.org/officeDocument/2006/relationships/hyperlink" Target="https://build.fillout.com/editor/kdFWQQWTckus/results?sessionId=5a8e79e5-775d-42c3-9ea9-68f723896e65" TargetMode="External"/><Relationship Id="rId2430" Type="http://schemas.openxmlformats.org/officeDocument/2006/relationships/hyperlink" Target="https://build.fillout.com/editor/kdFWQQWTckus/results?sessionId=cc21cd02-04f7-435b-834a-8c44c6a6b939" TargetMode="External"/><Relationship Id="rId1100" Type="http://schemas.openxmlformats.org/officeDocument/2006/relationships/hyperlink" Target="https://build.fillout.com/editor/kdFWQQWTckus/results?sessionId=86ab0a28-86fc-4159-a514-777af74d2ad2" TargetMode="External"/><Relationship Id="rId2431" Type="http://schemas.openxmlformats.org/officeDocument/2006/relationships/hyperlink" Target="https://prod-fillout-oregon-s3.s3.us-west-2.amazonaws.com/orgid-431168/flowpublicid-kdFWQQWTckus/17e50f69-654b-4c20-9893-0e98d7c064ee-gubX7Pf6rTyWAkFpK8cMVZcoqRtsDQgz2IUKFeE9IHUAYTLKwsgqD5GlIfEEZ0lHxKty5oGmSCpfBSMlob5m23oAcJrY5agLU3u/WhatsApp-Image-2026-05-27-at-19.09.22.jpg" TargetMode="External"/><Relationship Id="rId1101" Type="http://schemas.openxmlformats.org/officeDocument/2006/relationships/hyperlink" Target="https://prod-fillout-oregon-s3.s3.us-west-2.amazonaws.com/orgid-431168/flowpublicid-kdFWQQWTckus/ee780dcf-071d-4f2f-9a20-32be56358b6e-xtwlmfp8TOyS9NvpQrPFRsyv1yVWj77tqW8X7QXkCSYPwmKHhHSrkmpZthrlMbU4csXSt0wdMDTwP3pFOzgxWuC6rnTIIAn4VTi/Screenshot_20260516-072718_Gallery.jpg" TargetMode="External"/><Relationship Id="rId2432" Type="http://schemas.openxmlformats.org/officeDocument/2006/relationships/hyperlink" Target="https://prod-fillout-oregon-s3.s3.us-west-2.amazonaws.com/orgid-431168/flowpublicid-kdFWQQWTckus/06461ff0-5c6f-4062-9a03-0da95c7c2839-zFsadU0MGd32iGCslUuLGun1c1Gii6V4Fcf18okVD22cWWh4xD9205hEEzn3VrUJIBLTWgy0s2v0z3NZUIjUSqT1V0Kf5UZKLnc/WhatsApp-Image-2026-05-26-at-08.29.33.jpg" TargetMode="External"/><Relationship Id="rId1102" Type="http://schemas.openxmlformats.org/officeDocument/2006/relationships/hyperlink" Target="https://prod-fillout-oregon-s3.s3.us-west-2.amazonaws.com/orgid-431168/flowpublicid-kdFWQQWTckus/10f5045c-4375-421a-bec7-2abfa9c45f23-TamJ1MqSbwtj2agF2BPT7pVmZdncFWuvSy9zgUC9U7vKzJoGHWjetyszZvIMuhwh0SlPyQFZZOCJDbMCZgMQi4NqjEs6mcFvvY6/Screenshot_20260516-072725_Gallery.jpg" TargetMode="External"/><Relationship Id="rId2433" Type="http://schemas.openxmlformats.org/officeDocument/2006/relationships/hyperlink" Target="https://prod-fillout-oregon-s3.s3.us-west-2.amazonaws.com/orgid-431168/flowpublicid-kdFWQQWTckus/2dc58e17-5703-493d-9f1b-ca2f12fa3fc6-9ePcFa7GfGeM8OTBBQp8QZf4TM7BvmDDY5GM5aXrXyEFIIIM8teagmVuZIdRuiDTjVHVn2aSMFg4DPRc54tc6JoaOO80jOcLy62/WhatsApp-Image-2026-05-25-at-18.42.28.jpg" TargetMode="External"/><Relationship Id="rId2401" Type="http://schemas.openxmlformats.org/officeDocument/2006/relationships/hyperlink" Target="https://prod-fillout-oregon-s3.s3.us-west-2.amazonaws.com/orgid-431168/flowpublicid-kdFWQQWTckus/e8bff4bc-4727-4a49-bd52-0e1f77c293b2-OnnxnkVP8k8QVAuEDhN5H94xsvoGb5bgVChLi3YBf9WghAeHpYyXctmFASvymH7fRG4vjCBZ6PmkCMBq2TcJ7YYX74BEh8TL5vm/WA_1779880253850.jpg" TargetMode="External"/><Relationship Id="rId2402" Type="http://schemas.openxmlformats.org/officeDocument/2006/relationships/hyperlink" Target="https://prod-fillout-oregon-s3.s3.us-west-2.amazonaws.com/orgid-431168/flowpublicid-kdFWQQWTckus/194c012c-5038-4727-b946-58379e33227f-J9Kxag8TaD28hUmYFqIjP6OLnu98T0rSCyPobpZhPTQJhTStUN2CddeONZB65roGhdJKH7SzrZphFuDUO9H2VCDSA76IhifBmpv/1000442902.jpg" TargetMode="External"/><Relationship Id="rId2403" Type="http://schemas.openxmlformats.org/officeDocument/2006/relationships/hyperlink" Target="https://prod-fillout-oregon-s3.s3.us-west-2.amazonaws.com/orgid-431168/flowpublicid-kdFWQQWTckus/9e8fb390-919f-4b22-bbb7-52331ed9a0f1-EjuJ7v82M8IBZGiG3nE1K7zcJwsjOrPOfcKoFr6MhRdkL7J70QMbFri4NmNYC7JDUtd6VsRFWAocm192s8NhgBMjZOw8BCUxdpR/1000442908.jpg" TargetMode="External"/><Relationship Id="rId2404" Type="http://schemas.openxmlformats.org/officeDocument/2006/relationships/hyperlink" Target="https://prod-fillout-oregon-s3.s3.us-west-2.amazonaws.com/orgid-431168/flowpublicid-kdFWQQWTckus/76556143-8053-4985-982e-0705a43be17c-79Nhf96A5iAy1j0SICsdYBiDaPqrKXk8QvPzx4QK0uvS0x0OFh8BUr41GvyqTuEG93n6Y5PwHa2D5bXbS8EtKHvnHFEcYJ7X99g/1000442904.jpg" TargetMode="External"/><Relationship Id="rId2405" Type="http://schemas.openxmlformats.org/officeDocument/2006/relationships/hyperlink" Target="https://build.fillout.com/editor/kdFWQQWTckus/results?sessionId=b1cfaa1f-3aad-4586-8c65-2f55cf02d761" TargetMode="External"/><Relationship Id="rId2406" Type="http://schemas.openxmlformats.org/officeDocument/2006/relationships/hyperlink" Target="https://prod-fillout-oregon-s3.s3.us-west-2.amazonaws.com/orgid-431168/flowpublicid-kdFWQQWTckus/7efa52be-6312-4dca-a558-5619361dd6a1-ZhbOHPnK4Ebk32w2ztchvn1JySh3bVyspGhRLfjrKA4spJVgQFjCspbAfWyV4ebw0Ieiwldc2o0H70S4G23FX5RUXYq5yDfCrM8/WA_1779882010502.jpg" TargetMode="External"/><Relationship Id="rId2407" Type="http://schemas.openxmlformats.org/officeDocument/2006/relationships/hyperlink" Target="https://prod-fillout-oregon-s3.s3.us-west-2.amazonaws.com/orgid-431168/flowpublicid-kdFWQQWTckus/563d8ee3-dcf4-493c-83ee-bfc501654b72-oDKFqVBM90nBVMikZ3y9igHSAVq8EeGB1Hts6r4d2RiS3jBtWWJPi2qquY45cYFsEbdxLfOwhyqumH5yKTyo9FQK1x15SNRqvvO/1000431337.jpg" TargetMode="External"/><Relationship Id="rId2408" Type="http://schemas.openxmlformats.org/officeDocument/2006/relationships/hyperlink" Target="https://prod-fillout-oregon-s3.s3.us-west-2.amazonaws.com/orgid-431168/flowpublicid-kdFWQQWTckus/3a35dcd4-ec3b-45c9-aae6-af021c62dfac-XhJWDeBF6DlAPW6nCfWmzn5J0hpsRVrDTtnTfTOZ4am57wkPARkF4vRao98Bp8PNqgya5SPIix0OyWJ1a1f3kvO84a60ewNmQGT/1000442995.jpg" TargetMode="External"/><Relationship Id="rId2409" Type="http://schemas.openxmlformats.org/officeDocument/2006/relationships/hyperlink" Target="https://prod-fillout-oregon-s3.s3.us-west-2.amazonaws.com/orgid-431168/flowpublicid-kdFWQQWTckus/7ead538c-85bf-44de-ad1f-00b108095bd0-L3nyYncvTNzh6dKKEysVqQAHtQUHJxQMgqjx7PnRLRyiG7Iv0I6hbDws372ysjfxQurtEZ49KPKwU27K74kV2S75PK5ZdQ9sUD6/1000442998.jpg" TargetMode="External"/><Relationship Id="rId2400" Type="http://schemas.openxmlformats.org/officeDocument/2006/relationships/hyperlink" Target="https://build.fillout.com/editor/kdFWQQWTckus/results?sessionId=1ec65024-a879-4a59-afdf-d84ec50f8d9f" TargetMode="External"/><Relationship Id="rId590" Type="http://schemas.openxmlformats.org/officeDocument/2006/relationships/hyperlink" Target="https://build.fillout.com/editor/kdFWQQWTckus/results?sessionId=825276f4-b0da-4eac-a8af-f0f33648bae5" TargetMode="External"/><Relationship Id="rId589" Type="http://schemas.openxmlformats.org/officeDocument/2006/relationships/hyperlink" Target="https://prod-fillout-oregon-s3.s3.us-west-2.amazonaws.com/orgid-431168/flowpublicid-kdFWQQWTckus/8386189b-6a72-476b-8c2f-72c9c07829b7-bdWSJxqYoGDvWOl58qGVgk4UVbO7awa2hHAU0uul3OKo1JM6EZiBnCzcZhCq3trmUsQuaCS3YwRKZav70EPqHmNg6vpFmnoYct6/WhatsApp-Image-2026-05-14-at-09.33.57.jpg" TargetMode="External"/><Relationship Id="rId588" Type="http://schemas.openxmlformats.org/officeDocument/2006/relationships/hyperlink" Target="https://prod-fillout-oregon-s3.s3.us-west-2.amazonaws.com/orgid-431168/flowpublicid-kdFWQQWTckus/40ef1d32-f4af-4d92-80e6-488d70cd9253-veBphTnfHR7ENLFZnesR3oKIHh2D1ic0wvHJvg36FLxytN2oaE12yyHOHF5fnJqEjehUO4QeG6sDzleTAB7uI7m0U5SdCekRtlE/WhatsApp-Image-2026-05-14-at-09.33.34.jpg" TargetMode="External"/><Relationship Id="rId1170" Type="http://schemas.openxmlformats.org/officeDocument/2006/relationships/hyperlink" Target="https://build.fillout.com/editor/kdFWQQWTckus/results?sessionId=9ed89670-daef-4c9c-b0bc-26e42b44fedd" TargetMode="External"/><Relationship Id="rId1171" Type="http://schemas.openxmlformats.org/officeDocument/2006/relationships/hyperlink" Target="https://prod-fillout-oregon-s3.s3.us-west-2.amazonaws.com/orgid-431168/flowpublicid-kdFWQQWTckus/da08d18d-a8a8-498c-bab9-4d59a64fc034-DQDLxPT0W9ZDsX5QsgsduVsk0tQDLMKZczrM6iF3miGpQWpVci57quKfwpvxwp51u94bkiR3Mj179qlLha4mznOaNliTnvEKLuy/1DB7432E-EFF3-42FE-B336-5E795AE1E5CF.jpg" TargetMode="External"/><Relationship Id="rId583" Type="http://schemas.openxmlformats.org/officeDocument/2006/relationships/hyperlink" Target="https://prod-fillout-oregon-s3.s3.us-west-2.amazonaws.com/orgid-431168/flowpublicid-kdFWQQWTckus/ae1804d1-3c4e-4483-ad6f-8e91226091c0-xouSwOghpQisuQoVRhN5SiDCenoC1lffak4E0DWifs1chaZ0QG0iJyvUUhDxvRcjnTtMXpZ8n6rzeI1XGOYGWa9reCh3CHwTu1x/WhatsApp-Image-2026-05-14-at-09.16.36.jpg" TargetMode="External"/><Relationship Id="rId1172" Type="http://schemas.openxmlformats.org/officeDocument/2006/relationships/hyperlink" Target="https://prod-fillout-oregon-s3.s3.us-west-2.amazonaws.com/orgid-431168/flowpublicid-kdFWQQWTckus/16464bc6-485a-418e-aa58-f96fcce7800c-2VoYVjSkzVoMbwlj4OeeFoaGoLsO6TLM8m7wG0G1aD7XgCCka8NoOf53tTZEY9IZaPn06KSXRJy78f0Nu003RAxRhCcQKIISqVk/1e112bc1-c514-475e-8af3-53a7f5fb3ab1.jpg" TargetMode="External"/><Relationship Id="rId582" Type="http://schemas.openxmlformats.org/officeDocument/2006/relationships/hyperlink" Target="https://prod-fillout-oregon-s3.s3.us-west-2.amazonaws.com/orgid-431168/flowpublicid-kdFWQQWTckus/98a96d3a-eb96-48fa-b34f-f3d12c6c86cc-f7vxQmzmZ6ogJALctIxMrniwbskI38HIoQSAbbR7e3xTj1cdfCrN1zfYsvHv7sKnbMxS6OzZBFnRiEN4KdtwOOyy9UmHKMFhV6f/WhatsApp-Image-2026-05-14-at-09.15.27.jpg" TargetMode="External"/><Relationship Id="rId1173" Type="http://schemas.openxmlformats.org/officeDocument/2006/relationships/hyperlink" Target="https://prod-fillout-oregon-s3.s3.us-west-2.amazonaws.com/orgid-431168/flowpublicid-kdFWQQWTckus/9946987a-ff65-4114-9c55-6b8501f3797a-A4NHhBt7cFJKENlOjTu8SCb1mwYPjf4uzpRcdVQF218JNMmQvyxnYs6ZLy7LaE3Ip6jJiuFyAW3sdxiLRjcLN2lRyG6EpzZKz4a/b1cfa119-5ce9-46bb-81a5-13b6afe3d621.jpg" TargetMode="External"/><Relationship Id="rId581" Type="http://schemas.openxmlformats.org/officeDocument/2006/relationships/hyperlink" Target="https://prod-fillout-oregon-s3.s3.us-west-2.amazonaws.com/orgid-431168/flowpublicid-kdFWQQWTckus/ce5a7116-3e03-40b6-909d-5afe2e7f0075-1p3OirRHBlqoF1mjP8zjDkB7Yk7Fdcu6A1xXBpYhetu2b3bta56klz3YC6U68WhGoYg6SvypMz3cey6zMdVCNMGhJy65UZyzrrO/WhatsApp-Image-2026-05-14-at-09.20.17.jpg" TargetMode="External"/><Relationship Id="rId1174" Type="http://schemas.openxmlformats.org/officeDocument/2006/relationships/hyperlink" Target="https://prod-fillout-oregon-s3.s3.us-west-2.amazonaws.com/orgid-431168/flowpublicid-kdFWQQWTckus/80fe49d2-5282-4630-9e2f-71d3500e8242-3k0KgUQ9x44bnWojXMsUMbntDn9DSyuS3doRcasEZZ0sbMi3qO8C2RbxnuoByc3oomHt2Z3jt6OkvYaQyQSoWwVC2vwCLBEFDEE/486c9e2d-c87c-412e-847a-bcc8c1fa679a.jpg" TargetMode="External"/><Relationship Id="rId580" Type="http://schemas.openxmlformats.org/officeDocument/2006/relationships/hyperlink" Target="https://build.fillout.com/editor/kdFWQQWTckus/results?sessionId=11107ae1-c840-4044-9ea5-3834096b196a" TargetMode="External"/><Relationship Id="rId1175" Type="http://schemas.openxmlformats.org/officeDocument/2006/relationships/hyperlink" Target="https://build.fillout.com/editor/kdFWQQWTckus/results?sessionId=2ffba16a-c83c-4302-bfed-af36ce665b47" TargetMode="External"/><Relationship Id="rId587" Type="http://schemas.openxmlformats.org/officeDocument/2006/relationships/hyperlink" Target="https://prod-fillout-oregon-s3.s3.us-west-2.amazonaws.com/orgid-431168/flowpublicid-kdFWQQWTckus/e2c3d6b6-953f-42cf-b85c-744ca99e1219-hHY0JAOywmYbuNyzyGo1YWlDSkjd8XmRqcpgROtXkXAxpw5oH0qHhCnEINUayccXDHSm3mrdLml41D9Vv3JaTEPsyeWmH1a3b88/WhatsApp-Image-2026-05-14-at-09.41.21.jpg" TargetMode="External"/><Relationship Id="rId1176" Type="http://schemas.openxmlformats.org/officeDocument/2006/relationships/hyperlink" Target="https://prod-fillout-oregon-s3.s3.us-west-2.amazonaws.com/orgid-431168/flowpublicid-kdFWQQWTckus/7c4ef70c-43ec-4e53-a956-fd2fd01ea9e3-2xdd6XVWh1J5pBeBPBbl1eeul2cAMxYlod8WyMZtx25RwDTWHCAaqCMHFB8bJjdN3FYJl45WA2pDTdCwWcJOtKMpNhUrYHbTKMT/KK-Abdul-Rozak.jpg" TargetMode="External"/><Relationship Id="rId586" Type="http://schemas.openxmlformats.org/officeDocument/2006/relationships/hyperlink" Target="https://prod-fillout-oregon-s3.s3.us-west-2.amazonaws.com/orgid-431168/flowpublicid-kdFWQQWTckus/51e7ec32-644c-46ed-9bfa-9fdfc986e133-NUI2ud7EqtfEeBFABM95IxPWsLrFT1dEmCoZJyrvALB08pjd5yp30pvYyUTfI5oitpjWlefl6OGHMyYrzK2uZPG4Nh3ZujGxOML/WhatsApp-Image-2026-05-14-at-09.34.45.jpg" TargetMode="External"/><Relationship Id="rId1177" Type="http://schemas.openxmlformats.org/officeDocument/2006/relationships/hyperlink" Target="https://prod-fillout-oregon-s3.s3.us-west-2.amazonaws.com/orgid-431168/flowpublicid-kdFWQQWTckus/099b2e25-74f0-41b0-89be-dcb6843c1a81-JvfdlKhk7tyElZDv9rbaUNZElJDtrg10a6eodot5LfkgShU5sTZ2xHmv48lGaJNL31u4WzsyGxgPlL8s8YZuAgmDEI0RCZYhSDx/220739.jpg" TargetMode="External"/><Relationship Id="rId585" Type="http://schemas.openxmlformats.org/officeDocument/2006/relationships/hyperlink" Target="https://build.fillout.com/editor/kdFWQQWTckus/results?sessionId=3b35ca63-b6be-4097-84d5-5cde0ed2b75d" TargetMode="External"/><Relationship Id="rId1178" Type="http://schemas.openxmlformats.org/officeDocument/2006/relationships/hyperlink" Target="https://prod-fillout-oregon-s3.s3.us-west-2.amazonaws.com/orgid-431168/flowpublicid-kdFWQQWTckus/b5e2c728-ec10-4378-85fa-579b275241b0-EnQbYHwoVGdsyRLvkbxkZOGcRFxXsCi8iYOMr2e24xBTKS2eHAmyVXRLxe4OnHqXG6Fh9fFolCymps5JhvjJTK4qqyxjRkz26KQ/220740.jpg" TargetMode="External"/><Relationship Id="rId584" Type="http://schemas.openxmlformats.org/officeDocument/2006/relationships/hyperlink" Target="https://prod-fillout-oregon-s3.s3.us-west-2.amazonaws.com/orgid-431168/flowpublicid-kdFWQQWTckus/ba405cd3-5958-4556-9b73-d41d8fbb9855-AT8V0EpbOtx3jQyd1LHF1R8KXxUdQ0va5xHtaCimNW7qJTnRaZ4ObDQ1pAgwuGu07PyW6UN2zafP5HrNqvdGnF9n3vIG0VcbvbV/WhatsApp-Image-2026-05-14-at-09.19.18.jpg" TargetMode="External"/><Relationship Id="rId1179" Type="http://schemas.openxmlformats.org/officeDocument/2006/relationships/hyperlink" Target="https://prod-fillout-oregon-s3.s3.us-west-2.amazonaws.com/orgid-431168/flowpublicid-kdFWQQWTckus/76d802b1-a6cd-42cf-a561-ce40b2533b58-hdUZERzP1xFfszhR3i4dbcmoolefhrcM7J6BACtR4lDjmce1PLfGYox3LwlwKp5uGcBxSBpNa0geulosyS7DTOHGry9QgiKgXxl/220741.jpg" TargetMode="External"/><Relationship Id="rId1169" Type="http://schemas.openxmlformats.org/officeDocument/2006/relationships/hyperlink" Target="https://prod-fillout-oregon-s3.s3.us-west-2.amazonaws.com/orgid-431168/flowpublicid-kdFWQQWTckus/f95a456c-7b60-47ca-bb5e-69d3ecc743c4-En4XHvo0xa09BVq5r1IPEaWgSWtinDBu69pqnmzKy6RkPr5LmmcRlaMW8BoeyVCMelPaX7JCljXR3PzEgPu4iK0XKXFEVAJk5bE/e2e3d7a6-5c13-4e55-a3c9-42979c310dc7.jpg" TargetMode="External"/><Relationship Id="rId579" Type="http://schemas.openxmlformats.org/officeDocument/2006/relationships/hyperlink" Target="https://prod-fillout-oregon-s3.s3.us-west-2.amazonaws.com/orgid-431168/flowpublicid-kdFWQQWTckus/1dd63ef1-5ef0-4c82-8fe9-d1f4a285dd0d-bLY9YAus86JiB2RAPsGOPs5Onc0HopzLUKbBHYPcD6FesYwT61oP28DS1T0071HrgRb0gD2iqKq407ewRDqZfCSVAZ7iY6TtV8O/WhatsApp-Image-2026-05-14-at-09.19.18.jpg" TargetMode="External"/><Relationship Id="rId578" Type="http://schemas.openxmlformats.org/officeDocument/2006/relationships/hyperlink" Target="https://prod-fillout-oregon-s3.s3.us-west-2.amazonaws.com/orgid-431168/flowpublicid-kdFWQQWTckus/01f7c314-1ee7-4f3a-b1bd-81ba057c1606-xu5LAj1sJxDbhUkiWesFHXFRWCZULVD5TISaPcA17pJl3p73AbMwq3b3NDHsH30qUgDAPp0LfgvVVXk1W8omjiZWg9CNO0tJKr2/WhatsApp-Image-2026-05-14-at-09.16.36.jpg" TargetMode="External"/><Relationship Id="rId577" Type="http://schemas.openxmlformats.org/officeDocument/2006/relationships/hyperlink" Target="https://prod-fillout-oregon-s3.s3.us-west-2.amazonaws.com/orgid-431168/flowpublicid-kdFWQQWTckus/3b2b0341-58ce-4bf8-a6db-bc894006bd5a-39aaGajbWn8DMzZvjTNZ8eCHWKCJ3KEIhqBWIOytGsWGYMuqrFVxlcmIkjWJ9SlstBTpem7mlFrdWqvUSNLCH3Jgup2stRLH9cF/WhatsApp-Image-2026-05-14-at-09.15.27.jpg" TargetMode="External"/><Relationship Id="rId2490" Type="http://schemas.openxmlformats.org/officeDocument/2006/relationships/hyperlink" Target="https://build.fillout.com/editor/kdFWQQWTckus/results?sessionId=6613f49d-71f0-483b-b12f-a02ebea3eb28" TargetMode="External"/><Relationship Id="rId1160" Type="http://schemas.openxmlformats.org/officeDocument/2006/relationships/hyperlink" Target="https://build.fillout.com/editor/kdFWQQWTckus/results?sessionId=5e7e22e9-be09-49ed-b6d2-7dd11c2b60c1" TargetMode="External"/><Relationship Id="rId2491" Type="http://schemas.openxmlformats.org/officeDocument/2006/relationships/hyperlink" Target="https://prod-fillout-oregon-s3.s3.us-west-2.amazonaws.com/orgid-431168/flowpublicid-kdFWQQWTckus/4763f553-95a8-4682-b74a-805091326051-DFNN4XSI8hTTWPti9l3CS91igRSSRdd7QQMSON7wCn7HrG2NObg8MgBJCjYR98klR2Unh34mP97miu8HBItMeMNlXNC5xdqjyS3/cd9b19b7-3b07-4a05-8391-e92becfef28e.jpg" TargetMode="External"/><Relationship Id="rId572" Type="http://schemas.openxmlformats.org/officeDocument/2006/relationships/hyperlink" Target="https://prod-fillout-oregon-s3.s3.us-west-2.amazonaws.com/orgid-431168/flowpublicid-kdFWQQWTckus/d9949f07-075a-4b6f-8678-87bd31573bc0-OF6PQNb2ryHwLnaV8DLnksw2C6UV99xAzZeuxmdnpNAPdoSNcP3eOMFBteJIYeUY1BXdP02KKqF2MGLQyjb8afhfgdQJrcf2Y6v/1001034137.jpg" TargetMode="External"/><Relationship Id="rId1161" Type="http://schemas.openxmlformats.org/officeDocument/2006/relationships/hyperlink" Target="https://prod-fillout-oregon-s3.s3.us-west-2.amazonaws.com/orgid-431168/flowpublicid-kdFWQQWTckus/d9ae33ad-8848-48a7-a282-92af88225eef-ZUqUPSZOiibg0ErjYhY1nC70HolGwPB8TkspRjFrmPNK0ZOLpOT7gWrET7HHOGIACp0rpoU8XXKGUhWrNQuFp3LucbuHb4WR26c/Screenshot_20260516-073629_Gallery.jpg" TargetMode="External"/><Relationship Id="rId2492" Type="http://schemas.openxmlformats.org/officeDocument/2006/relationships/hyperlink" Target="https://prod-fillout-oregon-s3.s3.us-west-2.amazonaws.com/orgid-431168/flowpublicid-kdFWQQWTckus/503fdce6-d1a9-4ab1-a13c-f5a8cd563890-oKTUMFUjfCtF2agEbTjwxyWioPBP8tv9n1Yra1029rvuzEUBQHf690uY6QvHJRBVKs7vrW4xFYxmGYO2bWR0PsnpDkOc9BoTzw3/93a840a1-f1f0-41b3-9bb1-34967749f9aa.jpg" TargetMode="External"/><Relationship Id="rId571" Type="http://schemas.openxmlformats.org/officeDocument/2006/relationships/hyperlink" Target="https://prod-fillout-oregon-s3.s3.us-west-2.amazonaws.com/orgid-431168/flowpublicid-kdFWQQWTckus/3235e4f5-d4e9-46b9-90c5-1916c9308c49-rebRIk9bus95gFUWrd7N9ACSu2cg26TcR6qT4caMVC2Lz4030vnxV8Xx0P1XK8KGjdjnBKDNUJYaFPw7m1PcXxLpx3WyIysL4Jr/Screenshot_20260513_172528_CamScanner.jpg" TargetMode="External"/><Relationship Id="rId1162" Type="http://schemas.openxmlformats.org/officeDocument/2006/relationships/hyperlink" Target="https://prod-fillout-oregon-s3.s3.us-west-2.amazonaws.com/orgid-431168/flowpublicid-kdFWQQWTckus/2107a93c-d20e-4574-b3b5-047cc1e4819c-aD6D4nUpaMRFlw9Uvw0sDoKeZqKrctUfZWMmBjSw1jzmSOFY2VCrT3D5Nx4c2bNb7K7ED2cx8I2To2QESkAMeqenQ0XjhGJmO1f/Screenshot_20260516-102951_Gallery.jpg" TargetMode="External"/><Relationship Id="rId2493" Type="http://schemas.openxmlformats.org/officeDocument/2006/relationships/hyperlink" Target="https://prod-fillout-oregon-s3.s3.us-west-2.amazonaws.com/orgid-431168/flowpublicid-kdFWQQWTckus/b1834b55-cc8c-438e-ba1f-c3765048b72e-WAYFO8dgC50RT4ClctzAKACoPZ1FuVI3QWJFm4kxukKN7B0TOY08XyF0ZYnvxLK1K77L7bZVsyUrmRUVXjVr0ORY1BMXnFcLndo/a2fe7ea5-8707-457f-b0f8-0ccba0cfe551.jpg" TargetMode="External"/><Relationship Id="rId570" Type="http://schemas.openxmlformats.org/officeDocument/2006/relationships/hyperlink" Target="https://build.fillout.com/editor/kdFWQQWTckus/results?sessionId=afc728bb-d1e5-4e4f-b2bc-8d6ed6b1362c" TargetMode="External"/><Relationship Id="rId1163" Type="http://schemas.openxmlformats.org/officeDocument/2006/relationships/hyperlink" Target="https://prod-fillout-oregon-s3.s3.us-west-2.amazonaws.com/orgid-431168/flowpublicid-kdFWQQWTckus/09555a46-8283-4a2b-9f21-62408a9d8950-460I63OkpiMRXRliKd8pktB1xuLZDq7TcC8DoldBV7jvjS6F3aXb8Xy7oUSPiy375xfpsryJpLLKe8krQmTsQcog6bclCfuofmj/Screenshot_20260516-102956_Gallery.jpg" TargetMode="External"/><Relationship Id="rId2494" Type="http://schemas.openxmlformats.org/officeDocument/2006/relationships/hyperlink" Target="https://prod-fillout-oregon-s3.s3.us-west-2.amazonaws.com/orgid-431168/flowpublicid-kdFWQQWTckus/ac25d352-19dd-47fe-bfd1-28b5bb619c20-9bCo2LjQupwYa5m1sUmFN2YAd3gTx1SOxuVmBhFNNATLIpDFuySkMIs21Jyj2xAI9rAek6XSbJy2WzGEe91dVDJbrWa44FPYNj1/97121eed-2736-434f-8963-6e6fa18df49e.jpg" TargetMode="External"/><Relationship Id="rId1164" Type="http://schemas.openxmlformats.org/officeDocument/2006/relationships/hyperlink" Target="https://prod-fillout-oregon-s3.s3.us-west-2.amazonaws.com/orgid-431168/flowpublicid-kdFWQQWTckus/52f3a791-6f51-4a75-918a-b291862e1f84-EXa9cqNPIZC4UZQelBdghT1abAf5jwtx4b1L1N4Gh9GdnitLAzJyDUtfDTmm9HGYzv4hqoBsJlfnDodwfa7FwqXXxFM3mWP8KYq/Screenshot_20260516-071608_Gallery.jpg" TargetMode="External"/><Relationship Id="rId2495" Type="http://schemas.openxmlformats.org/officeDocument/2006/relationships/hyperlink" Target="https://build.fillout.com/editor/kdFWQQWTckus/results?sessionId=412de6b0-b8f3-4c21-b5e5-e0dda1d63c57" TargetMode="External"/><Relationship Id="rId576" Type="http://schemas.openxmlformats.org/officeDocument/2006/relationships/hyperlink" Target="https://prod-fillout-oregon-s3.s3.us-west-2.amazonaws.com/orgid-431168/flowpublicid-kdFWQQWTckus/e9c60e94-5014-450d-b1ea-1d57d5cde5c1-7tFi3jhCg7Es86gSIVit9IivBI6NPqYQxQHUe7bhbGStLTo9EMqkozhqpm651LdapoG9uTLtf3PFgf24BqNI7CaqOMfB4id5pLH/WhatsApp-Image-2026-05-14-at-09.19.46.jpg" TargetMode="External"/><Relationship Id="rId1165" Type="http://schemas.openxmlformats.org/officeDocument/2006/relationships/hyperlink" Target="https://build.fillout.com/editor/kdFWQQWTckus/results?sessionId=7ecf830b-2e61-4fc3-8335-c0574663e65b" TargetMode="External"/><Relationship Id="rId2496" Type="http://schemas.openxmlformats.org/officeDocument/2006/relationships/hyperlink" Target="https://prod-fillout-oregon-s3.s3.us-west-2.amazonaws.com/orgid-431168/flowpublicid-kdFWQQWTckus/0105a76e-64d7-49a0-b520-39e0e1e5015e-dVJQoKd7DqT6Qfgipxlfl6v1N4inoTVljUfIa7m0I6eEDbWFKN6Z3ECTAYSlymLGQkXO9ILU4eSg0SQUDblVKNnHpUhCX7uilul/WA_1779933706037.jpg" TargetMode="External"/><Relationship Id="rId575" Type="http://schemas.openxmlformats.org/officeDocument/2006/relationships/hyperlink" Target="https://build.fillout.com/editor/kdFWQQWTckus/results?sessionId=4b74e6b9-1276-4132-aab7-e8da6d2c9481" TargetMode="External"/><Relationship Id="rId1166" Type="http://schemas.openxmlformats.org/officeDocument/2006/relationships/hyperlink" Target="https://prod-fillout-oregon-s3.s3.us-west-2.amazonaws.com/orgid-431168/flowpublicid-kdFWQQWTckus/67d737ef-2f4e-46d1-8fdc-f6d789a6b355-EKiLnUgiXhsKFGLZRvbZeCVDcysWxKVRDGZMcj8F6IA6CcCRIhInAhAZbQNjbYNors9Fu5p4W4dskCBiTGJgRdWtvjLgccLH2Zr/87380d7d-87de-4240-b3cd-2174783e2675.jpg" TargetMode="External"/><Relationship Id="rId2497" Type="http://schemas.openxmlformats.org/officeDocument/2006/relationships/hyperlink" Target="https://prod-fillout-oregon-s3.s3.us-west-2.amazonaws.com/orgid-431168/flowpublicid-kdFWQQWTckus/c12476bc-57d7-48b3-b2ee-9b9807b5c66d-2MfnboQ9Gx58BywKjEiEZjXd3QrMkvQbhjZLyckEKFohqZGTlywutxPDh01rK1g4nVackBQLoPsPpujwdhcglMXTHAPEVq8AUpr/1000436353.jpg" TargetMode="External"/><Relationship Id="rId574" Type="http://schemas.openxmlformats.org/officeDocument/2006/relationships/hyperlink" Target="https://prod-fillout-oregon-s3.s3.us-west-2.amazonaws.com/orgid-431168/flowpublicid-kdFWQQWTckus/393ab88f-512a-4c36-9795-f450e7c1e2f6-YeqibRCyNJgsLXkiTqkwUYxUVC11w484ffj9gWaeRpTWAbAYhLdWQocVMeJsAcmNJJ8Ps0iVI59sVb38G1UPiTmXoW6SnLt4Q7x/1001034140.jpg" TargetMode="External"/><Relationship Id="rId1167" Type="http://schemas.openxmlformats.org/officeDocument/2006/relationships/hyperlink" Target="https://prod-fillout-oregon-s3.s3.us-west-2.amazonaws.com/orgid-431168/flowpublicid-kdFWQQWTckus/a3a83e02-78bf-443d-8041-181ba79665b6-HOV5bDFjQzHuSQBV8d9LFaoxsNSf9Un26MFqrkFpZ95X0BFbBMOB4FVk1DBmIs0JauP4ZhRn3FRoMF0uHUNUXKV8FTDuHywvxBf/65d5bf25-331b-4202-b24e-e686ddb18c10.jpg" TargetMode="External"/><Relationship Id="rId2498" Type="http://schemas.openxmlformats.org/officeDocument/2006/relationships/hyperlink" Target="https://prod-fillout-oregon-s3.s3.us-west-2.amazonaws.com/orgid-431168/flowpublicid-kdFWQQWTckus/305a4cda-c1e5-4d2c-b42e-553c54b029b1-nfVArFOG4KOXL4wwLiEFAtOO0l2xJHXFSdAqU4x3zNlz0qtNwRKrlz8WWMWYYYWBI5z9xsciQnQva8fIW1lG0nRoRH13zHnjymY/1000434357.jpg" TargetMode="External"/><Relationship Id="rId573" Type="http://schemas.openxmlformats.org/officeDocument/2006/relationships/hyperlink" Target="https://prod-fillout-oregon-s3.s3.us-west-2.amazonaws.com/orgid-431168/flowpublicid-kdFWQQWTckus/fd6cfe3d-0efe-4785-b668-8c24afcb1e1a-peULQVhvoq6bIOkdw6FVpIviWVh3dLekRTPTQ59gtSKFJkzfLJPWPeyyVUqK2kypsROS9imjrvuuxgf76YGxn3pg1ZoSOJt7fqv/1001031381.jpg" TargetMode="External"/><Relationship Id="rId1168" Type="http://schemas.openxmlformats.org/officeDocument/2006/relationships/hyperlink" Target="https://prod-fillout-oregon-s3.s3.us-west-2.amazonaws.com/orgid-431168/flowpublicid-kdFWQQWTckus/add1d584-7ae4-4b80-8647-31ff8938af7b-7bkJS3isYsHMHFErpKZVBgYNXFfdKXA92yA58gluzDB8gvo5v2ILerGncDphiQPoKIrWNCURCVuU1uJa5mzxcUPd1YETJBdKqY0/2ba52e64-e694-4be7-8b23-79c09a5b45cd.jpg" TargetMode="External"/><Relationship Id="rId2499" Type="http://schemas.openxmlformats.org/officeDocument/2006/relationships/hyperlink" Target="https://prod-fillout-oregon-s3.s3.us-west-2.amazonaws.com/orgid-431168/flowpublicid-kdFWQQWTckus/005b2e88-260e-43ef-9657-6998cf6f8e43-ih935tKSWyr951RHnrdQQMB8YD6F7aUA7M3Sg0ai48lMm88fSI61sDl4swHs5vMz1VRUk9mWmLswh3XJfXJBlGmBcwaOeIV5jmS/1000434352.jpg" TargetMode="External"/><Relationship Id="rId1190" Type="http://schemas.openxmlformats.org/officeDocument/2006/relationships/hyperlink" Target="https://build.fillout.com/editor/kdFWQQWTckus/results?sessionId=59b24560-fb67-4a4f-9a11-d1df7cd13745" TargetMode="External"/><Relationship Id="rId1191" Type="http://schemas.openxmlformats.org/officeDocument/2006/relationships/hyperlink" Target="https://prod-fillout-oregon-s3.s3.us-west-2.amazonaws.com/orgid-431168/flowpublicid-kdFWQQWTckus/c12857bb-d6c1-493c-81a3-aa076113dbf0-tFnQXLGazoIhK58exrtnA84szkWaLek26vhldB1SLU3brtWk1XN4rr59AvWY7SnvuGl3BTGAVgKFKQsQPdt33RuBh2e30YS3uG2/Screenshot_20260517_154249_CamScanner.jpg" TargetMode="External"/><Relationship Id="rId1192" Type="http://schemas.openxmlformats.org/officeDocument/2006/relationships/hyperlink" Target="https://prod-fillout-oregon-s3.s3.us-west-2.amazonaws.com/orgid-431168/flowpublicid-kdFWQQWTckus/180fc755-dce1-4077-b596-86def18cca2d-kMy4OuVMNDHRgapPsQBUA7cCcg6SfQfp3DxgrMVPLYImuT4CBFnYgpk29axh8PE49uuX1uapn3KqgQia5F5LylwuC2MurJKYfHg/1001038944.jpg" TargetMode="External"/><Relationship Id="rId1193" Type="http://schemas.openxmlformats.org/officeDocument/2006/relationships/hyperlink" Target="https://prod-fillout-oregon-s3.s3.us-west-2.amazonaws.com/orgid-431168/flowpublicid-kdFWQQWTckus/d2a42e86-a21c-4159-b2e8-894d6d173425-sIIktlnrYanET9Vew14Q0Xjx6V9sJ0qXmPhffjf9RCWbfqDuJTs7r3iC1XmTxVPV5URuaHUEu780avL9YtyCSRYbSmAW8T6RLTW/1001038948.jpg" TargetMode="External"/><Relationship Id="rId1194" Type="http://schemas.openxmlformats.org/officeDocument/2006/relationships/hyperlink" Target="https://prod-fillout-oregon-s3.s3.us-west-2.amazonaws.com/orgid-431168/flowpublicid-kdFWQQWTckus/de96799d-82da-49ad-b0df-396d2b0bcf6e-iEYyU1Hyx34O2BW3FMkWJgYKO9nZu2Lsl4Dl9qgbDcrgRcBK6HjBvGrr3vvGf7DB70I0AQadoAZgvamfaLiKiZKsjn479Qc19fz/1001037155.jpg" TargetMode="External"/><Relationship Id="rId1195" Type="http://schemas.openxmlformats.org/officeDocument/2006/relationships/hyperlink" Target="https://build.fillout.com/editor/kdFWQQWTckus/results?sessionId=3e567a06-e34e-4726-9ee5-527f68c8740f" TargetMode="External"/><Relationship Id="rId1196" Type="http://schemas.openxmlformats.org/officeDocument/2006/relationships/hyperlink" Target="https://prod-fillout-oregon-s3.s3.us-west-2.amazonaws.com/orgid-431168/flowpublicid-kdFWQQWTckus/b2db6212-efad-4bbe-b78a-f3e0b86f625e-6H11xFkKxm6wsrqsqeWTvd4S10B8bnUY6qo4mOvUX31lMvS5ZhKLUoC1XboBVBmFQD5LIDT8bBnlQ2MelS1rnQScAFdmbdP5dKp/KK-Agus-Salim.jpg" TargetMode="External"/><Relationship Id="rId1197" Type="http://schemas.openxmlformats.org/officeDocument/2006/relationships/hyperlink" Target="https://prod-fillout-oregon-s3.s3.us-west-2.amazonaws.com/orgid-431168/flowpublicid-kdFWQQWTckus/23b41931-3091-49ce-bc64-4e8e584f074b-glZusSxEPlq6Cd8J75bJENyiFKYObRDpCYn7Ivt76LpMpv7cUiaT5ydce4IUZuUDEkl41z5mHH4veNYCIgzPzg1kRNiU0YmLHbz/220813.jpg" TargetMode="External"/><Relationship Id="rId1198" Type="http://schemas.openxmlformats.org/officeDocument/2006/relationships/hyperlink" Target="https://prod-fillout-oregon-s3.s3.us-west-2.amazonaws.com/orgid-431168/flowpublicid-kdFWQQWTckus/86247ffb-6748-40c3-8ca5-f1b4b4e728a4-6qLl9onMYvqtaGPCXtsyvtwAZLipoaRdfBqLJOLwK5Mh61GUhfkAez9GZBD6HPpGYjpQnk2KTuFJTgJuUwnKUEbXS0hDhRaIBbW/220814.jpg" TargetMode="External"/><Relationship Id="rId1199" Type="http://schemas.openxmlformats.org/officeDocument/2006/relationships/hyperlink" Target="https://prod-fillout-oregon-s3.s3.us-west-2.amazonaws.com/orgid-431168/flowpublicid-kdFWQQWTckus/e89c25d3-e8e2-49d4-9c6d-1359350610c9-Ss196ofW1m30s2LaR1jgxzgGhoieUA38v7wxPF8tz43uJ7vXvIHBb3MGNlivoTLDKIC9Vhuq0iG19AmtZuMuk422cIkrdSkOOAk/220815.jpg" TargetMode="External"/><Relationship Id="rId599" Type="http://schemas.openxmlformats.org/officeDocument/2006/relationships/hyperlink" Target="https://prod-fillout-oregon-s3.s3.us-west-2.amazonaws.com/orgid-431168/flowpublicid-kdFWQQWTckus/c59a7369-6b09-4686-96f2-13f4eb4c05ad-a2cVAEMssq3t15ptkc0TkuFOpFucBcAkzHmX8ZHm11liT0xDhYPtGAlKXduKICfT0F8QzArnUcli2qz1oHo1603h0eAsaRxOEh7/WhatsApp-Image-2026-05-15-at-14.29.41.jpg" TargetMode="External"/><Relationship Id="rId1180" Type="http://schemas.openxmlformats.org/officeDocument/2006/relationships/hyperlink" Target="https://build.fillout.com/editor/kdFWQQWTckus/results?sessionId=860a8582-3693-46c3-8065-01ab04e2035e" TargetMode="External"/><Relationship Id="rId1181" Type="http://schemas.openxmlformats.org/officeDocument/2006/relationships/hyperlink" Target="https://prod-fillout-oregon-s3.s3.us-west-2.amazonaws.com/orgid-431168/flowpublicid-kdFWQQWTckus/11d1c3cb-11f9-4ecb-8a05-c6f82e44c4eb-riCgs1agjLrOsxcCgzp0JuU9vVebBn2BBU0jUe843qBkg8Z4nyzOmfSjtKtGTDxWsBlZlvNBh7PSfkTm8N9iP4QV1kho1ScCIFb/Screenshot_20260515_092622_CamScanner.jpg" TargetMode="External"/><Relationship Id="rId1182" Type="http://schemas.openxmlformats.org/officeDocument/2006/relationships/hyperlink" Target="https://prod-fillout-oregon-s3.s3.us-west-2.amazonaws.com/orgid-431168/flowpublicid-kdFWQQWTckus/9ad291b1-9c98-4e95-aa08-d6f8d584b345-21XEV9GrbpBblioBZJHTr3GQBZSxePa1vFki7veBijcAuNaquObQW6ji1zdeA5b85M2OeUFvoBZvOQ5cSPqPHp2K56aatjtV2rd/1001033826.jpg" TargetMode="External"/><Relationship Id="rId594" Type="http://schemas.openxmlformats.org/officeDocument/2006/relationships/hyperlink" Target="https://prod-fillout-oregon-s3.s3.us-west-2.amazonaws.com/orgid-431168/flowpublicid-kdFWQQWTckus/d1711003-0ff9-4eaa-bf35-2a64d03aa02a-wn42ELTzvy4WbYYgTgNDY3zHPf6Qluhr9Y0hhVSEvkDTEZDQ6doamgZfrPN0VGewac3yaNlPOd0n3Wb6rpwLTGSH1kvgMs1Dhhh/IMG-20260515-WA0003.jpg" TargetMode="External"/><Relationship Id="rId1183" Type="http://schemas.openxmlformats.org/officeDocument/2006/relationships/hyperlink" Target="https://prod-fillout-oregon-s3.s3.us-west-2.amazonaws.com/orgid-431168/flowpublicid-kdFWQQWTckus/0bd5227c-fff1-4ceb-9f2b-02f1fb8c57f1-EKtUCNLeOO21wqeKV3yebkn9jE8IXxiF20YRFXBMXobuFa5PK1a5sORXiJzU4LpqvoFpe6O6P57QvBqYbzVTXXdtKPHMXUsKJDO/1001033827.jpg" TargetMode="External"/><Relationship Id="rId593" Type="http://schemas.openxmlformats.org/officeDocument/2006/relationships/hyperlink" Target="https://prod-fillout-oregon-s3.s3.us-west-2.amazonaws.com/orgid-431168/flowpublicid-kdFWQQWTckus/b03ac9dc-da8f-4f5b-b0f6-a08f60aaad95-iP2Fjx9LruyKUDpl7E6ZXrb66rX13B4fTrJAPW0kt7gBBIXmB9IXORaq0sTlZpidBh8k2RQ8lN7xq5LsWEoy2t0OlPQu9CbvFYM/IMG-20260515-WA0002.jpg" TargetMode="External"/><Relationship Id="rId1184" Type="http://schemas.openxmlformats.org/officeDocument/2006/relationships/hyperlink" Target="https://prod-fillout-oregon-s3.s3.us-west-2.amazonaws.com/orgid-431168/flowpublicid-kdFWQQWTckus/4713948c-e16b-4bf4-9097-e879c46659ad-OMuxBTmpYyYC5kwRakOB5VltKYItWG7lAUSzgNvWUg8Wr4EqvkC0tclVzmvg9FMsl1gQ7lJ1AQJq46QQ65qaI25JT1hCCRdwjgi/1001033833.jpg" TargetMode="External"/><Relationship Id="rId592" Type="http://schemas.openxmlformats.org/officeDocument/2006/relationships/hyperlink" Target="https://prod-fillout-oregon-s3.s3.us-west-2.amazonaws.com/orgid-431168/flowpublicid-kdFWQQWTckus/2e090544-c18b-40b7-849b-3d0d66843ccc-Z64iBDioSlX5jRHabrnuEyL6YuCL6I7AiGalsIm21pCW1Oa756MGNA7nWnW4JpOIUDo5jLll4yBydwc2ELzXcwSngXu5oFbn3is/IMG-20260515-WA0001.jpg" TargetMode="External"/><Relationship Id="rId1185" Type="http://schemas.openxmlformats.org/officeDocument/2006/relationships/hyperlink" Target="https://build.fillout.com/editor/kdFWQQWTckus/results?sessionId=8f0c23dc-a493-4804-8717-e77213e88b45" TargetMode="External"/><Relationship Id="rId591" Type="http://schemas.openxmlformats.org/officeDocument/2006/relationships/hyperlink" Target="https://prod-fillout-oregon-s3.s3.us-west-2.amazonaws.com/orgid-431168/flowpublicid-kdFWQQWTckus/c0ccec3a-7a11-44d6-a676-3c5c8b2b758b-Qe3pyB5JTKT7TA7M4W02IiLLtcSG6eI1Uz1OTZyUxZEoblJHNZT4UMeN5wttdFgOOx06GykjjgUu024ymsVbST8hf07u1ksp4Wj/WA_1778829759678.jpg" TargetMode="External"/><Relationship Id="rId1186" Type="http://schemas.openxmlformats.org/officeDocument/2006/relationships/hyperlink" Target="https://prod-fillout-oregon-s3.s3.us-west-2.amazonaws.com/orgid-431168/flowpublicid-kdFWQQWTckus/6cd7987c-e82d-4725-b29b-51f1e13dbd60-MVSFpcx53MfNW2f5ferC3w1XbthPhU6d86XSX6RKqsJ2KDF9eq06uqOPw1qdYBVA21har7dny3Po4OK4AZFWyVJF1fPwv1OfItf/KK-Rizki-Agus-F.jpg" TargetMode="External"/><Relationship Id="rId598" Type="http://schemas.openxmlformats.org/officeDocument/2006/relationships/hyperlink" Target="https://prod-fillout-oregon-s3.s3.us-west-2.amazonaws.com/orgid-431168/flowpublicid-kdFWQQWTckus/2a9549e6-947a-411c-91ce-fccb6338adb8-IHCrF1wT7pkcgob4pssvidWRS82LnRbMvKJaoej0vwEEA2wWkSIixb87Tn2KeJ4tqyC47EGTqn0U3jmeHd3enYpTI3Tb6oSvuxJ/WhatsApp-Image-2026-05-14-at-09.42.25.jpg" TargetMode="External"/><Relationship Id="rId1187" Type="http://schemas.openxmlformats.org/officeDocument/2006/relationships/hyperlink" Target="https://prod-fillout-oregon-s3.s3.us-west-2.amazonaws.com/orgid-431168/flowpublicid-kdFWQQWTckus/c71f1e6e-2f97-42c9-914f-4918f87d9d45-e9d6K9xQQLfeYv089jU7hDjw3bij2V7kLBxMjy607xojpe10pNSt6WZsxZG7eOYADovWvuQx3oPUbmMBe78BzsI3FqptTPNQy3o/220786.jpg" TargetMode="External"/><Relationship Id="rId597" Type="http://schemas.openxmlformats.org/officeDocument/2006/relationships/hyperlink" Target="https://prod-fillout-oregon-s3.s3.us-west-2.amazonaws.com/orgid-431168/flowpublicid-kdFWQQWTckus/85e617e2-caf3-43d8-bd9b-b687a7ede752-TYZizwKZOYKDpCjpitTLf9kVG1ijqp2KN6oSf3gtKv6kWZnj1RtAYbjoXTWRGiAegxudLHv2Fa6leVVJJPe5GEhTlUNqq5nEH7j/WhatsApp-Image-2026-05-14-at-09.53.07.jpg" TargetMode="External"/><Relationship Id="rId1188" Type="http://schemas.openxmlformats.org/officeDocument/2006/relationships/hyperlink" Target="https://prod-fillout-oregon-s3.s3.us-west-2.amazonaws.com/orgid-431168/flowpublicid-kdFWQQWTckus/2a956108-1369-4a0c-81dc-2d3193e206e0-cfncp8lFcx3XN1FBbUTCZepUVRmTSFjeitK6iAOwIgYn7gdc9mPrROyN1MXWkdWQALzwJm0WJOXB6R0C2Q23GfZ7DVIyvjVpTVW/220787.jpg" TargetMode="External"/><Relationship Id="rId596" Type="http://schemas.openxmlformats.org/officeDocument/2006/relationships/hyperlink" Target="https://prod-fillout-oregon-s3.s3.us-west-2.amazonaws.com/orgid-431168/flowpublicid-kdFWQQWTckus/df40e74b-8ef6-4b84-a6c4-facf9af09cac-7qUKsz79omJPunAqOeZxyLL5Azx4SBvIvDu1ST6puehz7Ou2IIG25Xjg6mSgv3YxLAEyjmgXNgVcDHb77KCLz3AUdD03Q7rInT7/WhatsApp-Image-2026-05-14-at-09.44.33.jpg" TargetMode="External"/><Relationship Id="rId1189" Type="http://schemas.openxmlformats.org/officeDocument/2006/relationships/hyperlink" Target="https://prod-fillout-oregon-s3.s3.us-west-2.amazonaws.com/orgid-431168/flowpublicid-kdFWQQWTckus/cfa487f1-86d1-480d-8e14-9ea804482148-trJtPm6vhJcKMiQ9bnDszSjaAOTmDqqJ8QHeEpXMX2LYRKhIH2crW5O2H57ySdE4pdNLhoT848wGvqiKnoBgFQ1SqZWmTfz7HCe/220788.jpg" TargetMode="External"/><Relationship Id="rId595" Type="http://schemas.openxmlformats.org/officeDocument/2006/relationships/hyperlink" Target="https://build.fillout.com/editor/kdFWQQWTckus/results?sessionId=20fdf044-df07-4ddd-8dba-ea43bd22e5d1" TargetMode="External"/><Relationship Id="rId1136" Type="http://schemas.openxmlformats.org/officeDocument/2006/relationships/hyperlink" Target="https://prod-fillout-oregon-s3.s3.us-west-2.amazonaws.com/orgid-431168/flowpublicid-kdFWQQWTckus/daa211e8-3bd8-4028-960a-ec9dbec315f2-8sENt1HNqpsvSqgqIBim1e0BiIDVbdFJ1Gt0qQmXNg0xTJ64gNNQWsmp7pRJicxau9ghk4wqcm5ZnPrvCn5f6Y3cpracwyK56FA/IMG-20260518-WA0015.jpg" TargetMode="External"/><Relationship Id="rId2467" Type="http://schemas.openxmlformats.org/officeDocument/2006/relationships/hyperlink" Target="https://prod-fillout-oregon-s3.s3.us-west-2.amazonaws.com/orgid-431168/flowpublicid-kdFWQQWTckus/13dc9d9b-ab8b-4688-921a-0a21e1863afa-hoAqFNITrsaXbrDp2ZE5XFr6fdKHrC06ZZa0flq7W4yfTEeQL9x954oXlPdbk4rp9ONmAYmOuuCjwfF5WIxMVojkRn1StJBKcjT/WhatsApp-Image-2026-05-25-at-14.36.42.jpg" TargetMode="External"/><Relationship Id="rId1137" Type="http://schemas.openxmlformats.org/officeDocument/2006/relationships/hyperlink" Target="https://prod-fillout-oregon-s3.s3.us-west-2.amazonaws.com/orgid-431168/flowpublicid-kdFWQQWTckus/5c6d4601-b500-4284-be27-7f56627c456a-OVjFfYROY5V9R0fdOhqvtwKzyNzUBu8pFQmTmDUYfFBAsk0Z8idsUR3Ct4UfWJwpCshFGgc4kqZHwXCtHkFSKQYbLno4ZhFw5Ly/IMG-20260518-WA0018.jpg" TargetMode="External"/><Relationship Id="rId2468" Type="http://schemas.openxmlformats.org/officeDocument/2006/relationships/hyperlink" Target="https://prod-fillout-oregon-s3.s3.us-west-2.amazonaws.com/orgid-431168/flowpublicid-kdFWQQWTckus/f2fcb617-52cf-4a68-ab51-e9cd008330b2-dfx87gNXXqgGMhxhKoVZfINflw2EYZ4gNU0yItcwMXHyxaeyGwvSgwrzpcyRIjqCQ1lvG6PiuVxXD7vOJiKUs8elilizrFpNKiD/WhatsApp-Image-2026-05-25-at-15.12.31.jpg" TargetMode="External"/><Relationship Id="rId1138" Type="http://schemas.openxmlformats.org/officeDocument/2006/relationships/hyperlink" Target="https://prod-fillout-oregon-s3.s3.us-west-2.amazonaws.com/orgid-431168/flowpublicid-kdFWQQWTckus/e881ee31-441d-4793-9e85-065e9e04cbd3-7vBtLRZ39Bzad4rLNKFx8vFgoO3q92fmJGVfz93eNLIDZ9d5Nca9tR0JJZBPW3rI6hy1Kg3cWEY3lnIEgydQJruv5iV6NNtrkID/IMG-20260518-WA0019.jpg" TargetMode="External"/><Relationship Id="rId2469" Type="http://schemas.openxmlformats.org/officeDocument/2006/relationships/hyperlink" Target="https://prod-fillout-oregon-s3.s3.us-west-2.amazonaws.com/orgid-431168/flowpublicid-kdFWQQWTckus/1db82fd4-2fd3-4ab6-943c-6ff73c9e63ee-bLpSAhYzpyQxjWL0ZjmgoGP7UzylASRx7C8JiOvyFkbK4F5zzcIHMt5a6HqBOMXZtxRgwwR3F4qBWOJbyG99Ozft9evZeJ3aVjl/WhatsApp-Image-2026-05-25-at-15.31.16.jpg" TargetMode="External"/><Relationship Id="rId1139" Type="http://schemas.openxmlformats.org/officeDocument/2006/relationships/hyperlink" Target="https://prod-fillout-oregon-s3.s3.us-west-2.amazonaws.com/orgid-431168/flowpublicid-kdFWQQWTckus/37d4b5f0-1a90-4ba1-8d09-3ed7792bdfb1-2yWFubvsIli68jkoZbud1J3Gt4TqyPo3aaQVIOeSszHhtiyQsWuZpKbhQzimQ6TbRTXKILGDwZBq2JvVfh1D5xus39gVz8hYdRV/IMG-20260518-WA0017.jpg" TargetMode="External"/><Relationship Id="rId547" Type="http://schemas.openxmlformats.org/officeDocument/2006/relationships/hyperlink" Target="https://prod-fillout-oregon-s3.s3.us-west-2.amazonaws.com/orgid-431168/flowpublicid-kdFWQQWTckus/c516a6f1-1bcd-47a8-a5a2-827b11164f5c-o6MP0tY8U57UyHUMe840qHERzd74HiYj2U6HzLWLkJh8kG23u5BN9RlMhL1z6xyFPVavakAf6QlrNs0embJWDYbZDwmfEEvI9Ha/Screenshot_20260515-111637_Gallery.jpg" TargetMode="External"/><Relationship Id="rId546" Type="http://schemas.openxmlformats.org/officeDocument/2006/relationships/hyperlink" Target="https://prod-fillout-oregon-s3.s3.us-west-2.amazonaws.com/orgid-431168/flowpublicid-kdFWQQWTckus/d30c52ed-4c7d-4425-98d5-345c0e0e6379-A5bcz14ppDA7OjbH2YH9bHlR32GZgWsJ0ZvoZwpkHxH6zwqxP6aMatpSaSgRhxMkp96Qx6suGOpAwU9Q8GsfnH98eiMStWjBh9S/Screenshot_20260515-111907_Gallery.jpg" TargetMode="External"/><Relationship Id="rId545" Type="http://schemas.openxmlformats.org/officeDocument/2006/relationships/hyperlink" Target="https://build.fillout.com/editor/kdFWQQWTckus/results?sessionId=8976667c-5f90-4d8e-9f3d-153f7bce122d" TargetMode="External"/><Relationship Id="rId544" Type="http://schemas.openxmlformats.org/officeDocument/2006/relationships/hyperlink" Target="https://prod-fillout-oregon-s3.s3.us-west-2.amazonaws.com/orgid-431168/flowpublicid-kdFWQQWTckus/2dc83e86-6ed8-4f71-a72e-6642ab7ba6e3-8sdHXQl2wtn01s82P89Wwn2ySu8n6uBNAcrt08CqnwOac2ANxTiWeMB0jmOuRepiUAUKqasDufFJ5VeMiEaVT36HFHRm6Ap7mR7/WhatsApp-Image-2026-05-13-at-16.09.49.jpg" TargetMode="External"/><Relationship Id="rId549" Type="http://schemas.openxmlformats.org/officeDocument/2006/relationships/hyperlink" Target="https://prod-fillout-oregon-s3.s3.us-west-2.amazonaws.com/orgid-431168/flowpublicid-kdFWQQWTckus/bd4a00a5-9184-4667-9afb-2830104af9d3-dszBI6bc1mj3ENZnvU7efzOx9igHfjIUhXmm9lGWNvKGrQVBnEPbu6XmIjEmvnw7kFz3XGgDUlCfEqz2l0zyDBFj6AeaWT12Lze/Screenshot_20260515-111653_Gallery.jpg" TargetMode="External"/><Relationship Id="rId548" Type="http://schemas.openxmlformats.org/officeDocument/2006/relationships/hyperlink" Target="https://prod-fillout-oregon-s3.s3.us-west-2.amazonaws.com/orgid-431168/flowpublicid-kdFWQQWTckus/0d29d3c3-3705-4fa8-bb57-b82ab9c5c18d-MK9Pf8OMuJhAE3NK3V6wqmyjkvvJkinMBw0mAM4lZyuD67o2PQX43ZvOq7h9rq1tm3HZhRMBYsdPHXxvRqGBwVAjMhh7hKhNDf8/Screenshot_20260515-111648_Gallery.jpg" TargetMode="External"/><Relationship Id="rId2460" Type="http://schemas.openxmlformats.org/officeDocument/2006/relationships/hyperlink" Target="https://build.fillout.com/editor/kdFWQQWTckus/results?sessionId=6589cf37-e8e9-4f1b-bf0c-b6ae8d0071f8" TargetMode="External"/><Relationship Id="rId1130" Type="http://schemas.openxmlformats.org/officeDocument/2006/relationships/hyperlink" Target="https://build.fillout.com/editor/kdFWQQWTckus/results?sessionId=dddcc49c-4c28-4e9a-8832-98a552aed260" TargetMode="External"/><Relationship Id="rId2461" Type="http://schemas.openxmlformats.org/officeDocument/2006/relationships/hyperlink" Target="https://prod-fillout-oregon-s3.s3.us-west-2.amazonaws.com/orgid-431168/flowpublicid-kdFWQQWTckus/be58ad33-350f-4abe-8987-d62c08eac0f4-aqTnqOpFCNoBVu8eCjziwe3bs6l0qaReaiAPe7l2ZCKP1UWu5Fd5H6emWUmtRJhm0Q7egNC7ZacMZP3PylpyHR7zpjMi3OKD5Ie/WhatsApp-Image-2026-05-27-at-20.08.03.jpg" TargetMode="External"/><Relationship Id="rId1131" Type="http://schemas.openxmlformats.org/officeDocument/2006/relationships/hyperlink" Target="https://prod-fillout-oregon-s3.s3.us-west-2.amazonaws.com/orgid-431168/flowpublicid-kdFWQQWTckus/3a100a64-8c8e-4e98-bbaa-b18e42a80ce5-gWVRgcrfmmCQoON5jnmeYJENAaSkBe3qIh0QVBqpnj0dBnfXHTpHam5xTiZVBLx3AL65XGxx1qqxG6Nh1HSz17DHeJEdvFS4Azs/Screenshot_20260516-103001_Gallery.jpg" TargetMode="External"/><Relationship Id="rId2462" Type="http://schemas.openxmlformats.org/officeDocument/2006/relationships/hyperlink" Target="https://prod-fillout-oregon-s3.s3.us-west-2.amazonaws.com/orgid-431168/flowpublicid-kdFWQQWTckus/52f9b210-1502-4993-b167-fdf320a02997-M53DWgGg2VoOWowrsaDtFxpr6HZL980V1oiXVmxFFY8KBdOhcrQ6f34Pg5uGa72iSwkKRHxCcVXrVZK08LE8QTilAnwMZOdyFq1/WhatsApp-Image-2026-05-25-at-14.36.42.jpg" TargetMode="External"/><Relationship Id="rId543" Type="http://schemas.openxmlformats.org/officeDocument/2006/relationships/hyperlink" Target="https://prod-fillout-oregon-s3.s3.us-west-2.amazonaws.com/orgid-431168/flowpublicid-kdFWQQWTckus/0316ff6c-500c-47ce-836a-5ebc2e025a2a-48dMgNpeIFyY9HJSYOjhEzywJiwYu6FPAD53yUHx82cqR6hnCnbpafBftzMXc2PsGRafGrWTcCgDGmDdblRil4ykJ5UuQ6Q2sHx/WhatsApp-Image-2026-05-13-at-16.06.41.jpg" TargetMode="External"/><Relationship Id="rId1132" Type="http://schemas.openxmlformats.org/officeDocument/2006/relationships/hyperlink" Target="https://prod-fillout-oregon-s3.s3.us-west-2.amazonaws.com/orgid-431168/flowpublicid-kdFWQQWTckus/974df941-012f-4b40-a9dd-f3b082d8c130-YFjsPtZlNmDN854udRGmImD5M6tRJ59jAPjwht3iybfKa5kkM8PfLXABLtpvtIefL7ubU2eqIs4mGuujJxFPBfyqRnQYNDnkrwz/Screenshot_20260516-102951_Gallery.jpg" TargetMode="External"/><Relationship Id="rId2463" Type="http://schemas.openxmlformats.org/officeDocument/2006/relationships/hyperlink" Target="https://prod-fillout-oregon-s3.s3.us-west-2.amazonaws.com/orgid-431168/flowpublicid-kdFWQQWTckus/a1459986-1645-4d8e-a642-c1e655ff0469-E73eiMmKxI43ZB1Kin2A4JR2L6Vx9Flgwtc57ZGaQuoPdYyCR6W3nSrH5CI8kHrN8ukoIGcVZxLcD3ud2ieo8vOmUT99tjNLjoP/WhatsApp-Image-2026-05-25-at-15.12.31.jpg" TargetMode="External"/><Relationship Id="rId542" Type="http://schemas.openxmlformats.org/officeDocument/2006/relationships/hyperlink" Target="https://prod-fillout-oregon-s3.s3.us-west-2.amazonaws.com/orgid-431168/flowpublicid-kdFWQQWTckus/2b1fd8c7-8d83-47c9-a715-f888ab249c9e-gWIUt6OU4zJhG8ViimMC7lkr9bzmmuEUsUbN2IOA5UNFkqcTdIEgYLspLtZTDf0vxevDtQ0ufgsbxinz7vyNSiIHoSykcpaOR0K/WhatsApp-Image-2026-05-13-at-16.06.22.jpg" TargetMode="External"/><Relationship Id="rId1133" Type="http://schemas.openxmlformats.org/officeDocument/2006/relationships/hyperlink" Target="https://prod-fillout-oregon-s3.s3.us-west-2.amazonaws.com/orgid-431168/flowpublicid-kdFWQQWTckus/ed409185-38a5-4180-a2ff-dd0844d49db3-lJuWFPWENZ9bkAv2v5tXU6LGSVyJQDPGtlmmjDtsifOYTDmBFquqnzNQd9HyftnhXSoIeDpGAzSum3LYl5qkydCZ42EurYelbbt/Screenshot_20260516-102956_Gallery.jpg" TargetMode="External"/><Relationship Id="rId2464" Type="http://schemas.openxmlformats.org/officeDocument/2006/relationships/hyperlink" Target="https://prod-fillout-oregon-s3.s3.us-west-2.amazonaws.com/orgid-431168/flowpublicid-kdFWQQWTckus/71387a73-b38f-49ce-ae3a-4329cbbabc26-WL75KUH6OGe9kiqq770NqbFut4Vlpk1F9Ed1YKRNvTt3AHUwS6jTp2b5FFggX2VyLwxlmeCDjHSdQN5XAiMfk0J7eROW0pa4WON/WhatsApp-Image-2026-05-25-at-15.31.16.jpg" TargetMode="External"/><Relationship Id="rId541" Type="http://schemas.openxmlformats.org/officeDocument/2006/relationships/hyperlink" Target="https://prod-fillout-oregon-s3.s3.us-west-2.amazonaws.com/orgid-431168/flowpublicid-kdFWQQWTckus/f600f092-7209-4e94-9cb3-354bb168dadc-zKMb19PmDGa5UnExcxUXOqigcUOR9n9R6CeUIvfj6yJLgAYRJp7ZUBzPYLgzakPzoQwpVbtCni4bBzP2sg8liWTAKqYd4eX3EZV/WhatsApp-Image-2026-05-13-at-16.18.16.jpg" TargetMode="External"/><Relationship Id="rId1134" Type="http://schemas.openxmlformats.org/officeDocument/2006/relationships/hyperlink" Target="https://prod-fillout-oregon-s3.s3.us-west-2.amazonaws.com/orgid-431168/flowpublicid-kdFWQQWTckus/65419d85-1352-48c9-a10b-6efb3686b613-IjkRcaw0yy8ytlfitkHPqWU7FQe4gxQKXF6Lq7GzmOMZijF4Q5msqDsRbIv9Kj7wZ07gGLEeUE00M3iaENOnoiPMvvtEe80qOhX/Screenshot_20260516-071608_Gallery.jpg" TargetMode="External"/><Relationship Id="rId2465" Type="http://schemas.openxmlformats.org/officeDocument/2006/relationships/hyperlink" Target="https://build.fillout.com/editor/kdFWQQWTckus/results?sessionId=7583a84a-1260-4990-a5df-ccc0bd0469db" TargetMode="External"/><Relationship Id="rId540" Type="http://schemas.openxmlformats.org/officeDocument/2006/relationships/hyperlink" Target="https://build.fillout.com/editor/kdFWQQWTckus/results?sessionId=ab073bb1-e052-4acd-ab4d-c171c2f32ea8" TargetMode="External"/><Relationship Id="rId1135" Type="http://schemas.openxmlformats.org/officeDocument/2006/relationships/hyperlink" Target="https://build.fillout.com/editor/kdFWQQWTckus/results?sessionId=27d1bb25-41ff-4644-b12b-fc3669b3b474" TargetMode="External"/><Relationship Id="rId2466" Type="http://schemas.openxmlformats.org/officeDocument/2006/relationships/hyperlink" Target="https://prod-fillout-oregon-s3.s3.us-west-2.amazonaws.com/orgid-431168/flowpublicid-kdFWQQWTckus/e7cf0ccf-f787-4bc9-b076-9a59495ae63a-wO2197JDwDFPP9jysOHo8gDJhEkbBfnDxhtu6M1Q0Rlqvotln2l9dEMsP6nRN0ihoaAzFitreSA4KIY6WYeaUtIra19JQ2mi4RE/WhatsApp-Image-2026-05-27-at-20.20.49.jpg" TargetMode="External"/><Relationship Id="rId1125" Type="http://schemas.openxmlformats.org/officeDocument/2006/relationships/hyperlink" Target="https://build.fillout.com/editor/kdFWQQWTckus/results?sessionId=a9059629-70c9-43a2-91ee-3cb8efadcff2" TargetMode="External"/><Relationship Id="rId2456" Type="http://schemas.openxmlformats.org/officeDocument/2006/relationships/hyperlink" Target="https://prod-fillout-oregon-s3.s3.us-west-2.amazonaws.com/orgid-431168/flowpublicid-kdFWQQWTckus/a750410b-6b6e-4654-861a-4ba4a4ae6a50-h2EeDQ2EIBZBXSi0gXcW0dYbK78CLeKW57aLXEKIPw8u13hvviyYtZmhrAR7msdTfywEEmjLowQLdBKw1IkUQDzbOAYYGxGf7iE/WhatsApp-Image-2026-05-27-at-19.55.25.jpg" TargetMode="External"/><Relationship Id="rId1126" Type="http://schemas.openxmlformats.org/officeDocument/2006/relationships/hyperlink" Target="https://prod-fillout-oregon-s3.s3.us-west-2.amazonaws.com/orgid-431168/flowpublicid-kdFWQQWTckus/878d8db0-78ac-4629-a39a-3456fea4e018-kqgICwtPOXzRm2KMEAHCFiprt8oECufLskvnYy7ldOIojpLNRjfbbLQnACUd5I3SNQD90WjLzBFRhPswWVJlljVBpAQh1J8BVgr/IMG-20260518-WA0016.jpg" TargetMode="External"/><Relationship Id="rId2457" Type="http://schemas.openxmlformats.org/officeDocument/2006/relationships/hyperlink" Target="https://prod-fillout-oregon-s3.s3.us-west-2.amazonaws.com/orgid-431168/flowpublicid-kdFWQQWTckus/0b647311-4384-4705-b8f1-e07b29a8f596-b2P9TDbAqbWYCSi4IhcuL3XulQkxvk5lHy1x0G3kCd35NYHOArJTD2C1VRN3ojCUhfiUkYZF8QgmV75B6qBxTGzfoFzcm2O8tGH/WhatsApp-Image-2026-05-25-at-14.40.31.jpg" TargetMode="External"/><Relationship Id="rId1127" Type="http://schemas.openxmlformats.org/officeDocument/2006/relationships/hyperlink" Target="https://prod-fillout-oregon-s3.s3.us-west-2.amazonaws.com/orgid-431168/flowpublicid-kdFWQQWTckus/a988efc0-c104-407b-9d14-1e293350e62e-FZBaKBSSwgTRQmJrWxpZ0YMdoX9hdhbKRVoiJvt2s5Txlb3Xq3Fh0j3da31sChfsjdumwb8ZKbHbdnWGu2YbW2utmTacDt6w1bu/IMG-20260518-WA0018.jpg" TargetMode="External"/><Relationship Id="rId2458" Type="http://schemas.openxmlformats.org/officeDocument/2006/relationships/hyperlink" Target="https://prod-fillout-oregon-s3.s3.us-west-2.amazonaws.com/orgid-431168/flowpublicid-kdFWQQWTckus/27b3a7d9-d0eb-4f00-8893-7dd44375d3c1-xivcWTFfNNDBubpS7niAAvdeeWKHkiq2OO3jB2gyM2WfF49zP4wcdqbG4eI3J6vufjo2nHeloxIIAQpcMIOh4PJoq3O4eskGjsh/WhatsApp-Image-2026-05-25-at-14.42.26.jpg" TargetMode="External"/><Relationship Id="rId1128" Type="http://schemas.openxmlformats.org/officeDocument/2006/relationships/hyperlink" Target="https://prod-fillout-oregon-s3.s3.us-west-2.amazonaws.com/orgid-431168/flowpublicid-kdFWQQWTckus/9c843698-bc9a-420f-a420-c6d98454a49a-wkHNbnkphhl4OvWjj51PGcsliWFbcgLdpMzLaJgbKnFCPossJHnESjiqY0T23sFdPudd3Qif7wryycLL1ZxjSVZp9TGrB0xl5KI/IMG-20260518-WA0019.jpg" TargetMode="External"/><Relationship Id="rId2459" Type="http://schemas.openxmlformats.org/officeDocument/2006/relationships/hyperlink" Target="https://prod-fillout-oregon-s3.s3.us-west-2.amazonaws.com/orgid-431168/flowpublicid-kdFWQQWTckus/fd04e810-340c-460b-bcc7-dc44783302de-W2Ls0776NIHEPPKuUFJxR16yzuw7LYk4X0IjT91XxNdxsvwckwo99nlyPALu2mhfOnOchw799X4BzTN38FmtU41G6Y4a0CwraUi/WhatsApp-Image-2026-05-25-at-14.42.42.jpg" TargetMode="External"/><Relationship Id="rId1129" Type="http://schemas.openxmlformats.org/officeDocument/2006/relationships/hyperlink" Target="https://prod-fillout-oregon-s3.s3.us-west-2.amazonaws.com/orgid-431168/flowpublicid-kdFWQQWTckus/a03136ec-ef77-4bed-8acc-92d7bdab7717-gnFjItLpYYpDkpOLKgScckfgwJ5wGSp6LYBvadlkgCwCfEcvsr2xBIq1vmz1f5PaTyIZSnKHhPBIwWqLKWlpaKytTkFcSgXjrfS/IMG-20260518-WA0017.jpg" TargetMode="External"/><Relationship Id="rId536" Type="http://schemas.openxmlformats.org/officeDocument/2006/relationships/hyperlink" Target="https://prod-fillout-oregon-s3.s3.us-west-2.amazonaws.com/orgid-431168/flowpublicid-kdFWQQWTckus/8f65e27a-54a4-4c1c-a479-664aa52c5ff8-35aLxIKuI6yhwcSIqnHlQHkjPjjiyzpNvKPk3CtpQTlTR4gUVT5jlK5F6Pukejy9ztiPVtF5mqGOBdI6AV8nRYj2tdh3n5YejoG/WhatsApp-Image-2026-05-13-at-15.49.39.jpg" TargetMode="External"/><Relationship Id="rId535" Type="http://schemas.openxmlformats.org/officeDocument/2006/relationships/hyperlink" Target="https://build.fillout.com/editor/kdFWQQWTckus/results?sessionId=92a2ca73-eb2c-4aa6-9af4-5d5eaeb22028" TargetMode="External"/><Relationship Id="rId534" Type="http://schemas.openxmlformats.org/officeDocument/2006/relationships/hyperlink" Target="https://prod-fillout-oregon-s3.s3.us-west-2.amazonaws.com/orgid-431168/flowpublicid-kdFWQQWTckus/955c766b-8b4e-4759-baf3-97f96e314c79-1iTSRQWed5N29EVLpUSgA9yzSKBc2v02efG80PvA5yokknW7G17aQDNJKy4eODipIUCurv2JnKWJvxuEmMN7hTRvwfO4CjjlewS/WhatsApp-Image-2026-05-13-at-15.38.04.jpg" TargetMode="External"/><Relationship Id="rId533" Type="http://schemas.openxmlformats.org/officeDocument/2006/relationships/hyperlink" Target="https://prod-fillout-oregon-s3.s3.us-west-2.amazonaws.com/orgid-431168/flowpublicid-kdFWQQWTckus/0ce5ecd4-2a65-4ae7-ad54-642ef1c9564a-ASUHI5xqKKa60GYV1BrZuBLui8fErhMUdWxD4X6geZ8JT88dRUZ6HSU00bduELEAITl2tPPCOqj9dJqspgPbuOxDsPz5jeMR7kH/WhatsApp-Image-2026-05-13-at-15.38.48.jpg" TargetMode="External"/><Relationship Id="rId539" Type="http://schemas.openxmlformats.org/officeDocument/2006/relationships/hyperlink" Target="https://prod-fillout-oregon-s3.s3.us-west-2.amazonaws.com/orgid-431168/flowpublicid-kdFWQQWTckus/3a92f78e-87a5-4e48-8685-0807f5cc0061-seliEGmTkvH2CKTGslYo77nCDrfM4t5jkXnIwrwJiWN5HjSCFwRNcP0gDHGjoMTSzisQH8JC8iTbnvy49uGUno6HxcSeDMNZWtp/WhatsApp-Image-2026-05-13-at-15.50.24.jpg" TargetMode="External"/><Relationship Id="rId538" Type="http://schemas.openxmlformats.org/officeDocument/2006/relationships/hyperlink" Target="https://prod-fillout-oregon-s3.s3.us-west-2.amazonaws.com/orgid-431168/flowpublicid-kdFWQQWTckus/bb78e88d-d590-4d47-a73e-8d0e710ba823-xavWemFqeNT1N12V963VJgH80zQXPXX8rG8x3jMzKOTHYq6f76goPaYsqqRJkqXpRCXIlVdNUnwnCJEL3Iq0kWuEdp72OrdXsle/WhatsApp-Image-2026-05-13-at-15.50.57.jpg" TargetMode="External"/><Relationship Id="rId537" Type="http://schemas.openxmlformats.org/officeDocument/2006/relationships/hyperlink" Target="https://prod-fillout-oregon-s3.s3.us-west-2.amazonaws.com/orgid-431168/flowpublicid-kdFWQQWTckus/4845a220-57f6-463e-99e6-f5c289a3c3e3-lZEsqWo0zmeqoqdLzJ4XfV3ssD0KKFhba0FIA8vOOJUcbawCVmHyi6YFfmqa0ryWyBrBDbxDe8O6fUyOe6PmxI2q7JMf7deTBwE/WhatsApp-Image-2026-05-13-at-15.52.37.jpg" TargetMode="External"/><Relationship Id="rId2450" Type="http://schemas.openxmlformats.org/officeDocument/2006/relationships/hyperlink" Target="https://build.fillout.com/editor/kdFWQQWTckus/results?sessionId=df490647-ac22-494f-97ca-fd6febee59df" TargetMode="External"/><Relationship Id="rId1120" Type="http://schemas.openxmlformats.org/officeDocument/2006/relationships/hyperlink" Target="https://build.fillout.com/editor/kdFWQQWTckus/results?sessionId=d8cf16b0-eb19-4ca4-ae4c-8577417be7b4" TargetMode="External"/><Relationship Id="rId2451" Type="http://schemas.openxmlformats.org/officeDocument/2006/relationships/hyperlink" Target="https://prod-fillout-oregon-s3.s3.us-west-2.amazonaws.com/orgid-431168/flowpublicid-kdFWQQWTckus/2d19309e-28e9-4879-b444-8d0bb089a5d0-VxFyelMQEIWBKDMPTudQv1eqD40nt9GJTJdKUZ0Hmj7dIIbden8UQfdr90s3VepqLy0mCiBj7mqLfX3o88bRbkdqSCXv11JJFz7/WhatsApp-Image-2026-05-27-at-19.43.56.jpg" TargetMode="External"/><Relationship Id="rId532" Type="http://schemas.openxmlformats.org/officeDocument/2006/relationships/hyperlink" Target="https://prod-fillout-oregon-s3.s3.us-west-2.amazonaws.com/orgid-431168/flowpublicid-kdFWQQWTckus/e07cf228-383b-4fba-befe-80c4aa750a17-SSj64cy4p8yhcpLAD2FOTcJd5qMNCEP8zNaPeCyBwZAlysyDO0HV53yT6JBXKFUqqZ9wIUd082MLX9ARCQz79QorAZuL2VsV7iT/WhatsApp-Image-2026-05-13-at-15.35.53.jpg" TargetMode="External"/><Relationship Id="rId1121" Type="http://schemas.openxmlformats.org/officeDocument/2006/relationships/hyperlink" Target="https://prod-fillout-oregon-s3.s3.us-west-2.amazonaws.com/orgid-431168/flowpublicid-kdFWQQWTckus/b77575a1-f437-427f-ad3c-08bf4aba5a80-8D8prE4Lbha0uPn3jAjLW9wvYKneK6gNNQxzguXfLd2GKhvdK6ohulFMKc4fx5xrEd3A6I1K5kt81F5DD8X77kQ837SzGJv33JI/Screenshot_20260515-200536_Gallery.jpg" TargetMode="External"/><Relationship Id="rId2452" Type="http://schemas.openxmlformats.org/officeDocument/2006/relationships/hyperlink" Target="https://prod-fillout-oregon-s3.s3.us-west-2.amazonaws.com/orgid-431168/flowpublicid-kdFWQQWTckus/09da258d-55e4-465c-9cfc-e3a21aa86725-DAUJKzU23Et72Kg5ag7RZGvNOrEvtQ7CX17KSySpw0EDoCbqiWOmbp7oVBPUDcWPbxLLVCxEdEhfW2ZGHbqWXgcpNXwERlJMVxO/WhatsApp-Image-2026-05-25-at-14.24.10.jpg" TargetMode="External"/><Relationship Id="rId531" Type="http://schemas.openxmlformats.org/officeDocument/2006/relationships/hyperlink" Target="https://prod-fillout-oregon-s3.s3.us-west-2.amazonaws.com/orgid-431168/flowpublicid-kdFWQQWTckus/09c1efc2-b191-4017-b27d-403e55d5a322-kDEH2aFPUrb792zmTItLzxdUj4VOKuuV1LohqjOtfWin7jkmr7BswfW6vaYLqj9wFSOrl5D1YqR79SbYEOQXe4MrorHkU61LtHK/WhatsApp-Image-2026-05-13-at-15.40.30.jpg" TargetMode="External"/><Relationship Id="rId1122" Type="http://schemas.openxmlformats.org/officeDocument/2006/relationships/hyperlink" Target="https://prod-fillout-oregon-s3.s3.us-west-2.amazonaws.com/orgid-431168/flowpublicid-kdFWQQWTckus/f0c07d32-4713-413e-9dda-18fbeab457c9-C1LRrHPsTEZx27sliG8CXlA5AlzT8tl798uYHUnnLRvoJSy72oeAWHkGN0y72yoOlhT931eDwqI38iBPWlHBtnygEK1HBb1mSrf/Screenshot_20260515-200544_Gallery.jpg" TargetMode="External"/><Relationship Id="rId2453" Type="http://schemas.openxmlformats.org/officeDocument/2006/relationships/hyperlink" Target="https://prod-fillout-oregon-s3.s3.us-west-2.amazonaws.com/orgid-431168/flowpublicid-kdFWQQWTckus/e5737266-38ae-4baf-b070-1c7f8ff607b1-6RBJ8QicsAzDDlKq3Jon3t81x9xfeQfSbyh75oMfRXVwd1gR3o2BZZZFELw1fmZ5LEcxxaUBGHQ5XL34YLtQxG4zTKDHWCJ5ZYP/WhatsApp-Image-2026-05-25-at-14.24.11-(1).jpg" TargetMode="External"/><Relationship Id="rId530" Type="http://schemas.openxmlformats.org/officeDocument/2006/relationships/hyperlink" Target="https://build.fillout.com/editor/kdFWQQWTckus/results?sessionId=faf1bac8-8abb-4c49-961f-bfe2e6a3f4cb" TargetMode="External"/><Relationship Id="rId1123" Type="http://schemas.openxmlformats.org/officeDocument/2006/relationships/hyperlink" Target="https://prod-fillout-oregon-s3.s3.us-west-2.amazonaws.com/orgid-431168/flowpublicid-kdFWQQWTckus/cdf55a49-f2ba-4610-bc39-94a24dccfb01-NcHOVkWzT8E5utRXEq8XqDZevc0XGVeTQd2GTeKJrDp3kSKbxLYMksynwhPsImNIYFyRoEuiXqAsFQps3QhC0WXZveW9JH81TfY/Screenshot_20260515-200552_Gallery.jpg" TargetMode="External"/><Relationship Id="rId2454" Type="http://schemas.openxmlformats.org/officeDocument/2006/relationships/hyperlink" Target="https://prod-fillout-oregon-s3.s3.us-west-2.amazonaws.com/orgid-431168/flowpublicid-kdFWQQWTckus/c62175c4-ff86-4c31-be3b-4f56cedfba58-yjzaYCGi5RJH22PqGUiDX17YVF3Jkb249DD6jiCGktfTox5Qmt5xVoDrXRidjgVoHbXrw9NkspUm8JYFe62qKa9OB60fnewdb1L/WhatsApp-Image-2026-05-25-at-14.24.11.jpg" TargetMode="External"/><Relationship Id="rId1124" Type="http://schemas.openxmlformats.org/officeDocument/2006/relationships/hyperlink" Target="https://prod-fillout-oregon-s3.s3.us-west-2.amazonaws.com/orgid-431168/flowpublicid-kdFWQQWTckus/d0009c90-2bb2-418e-8380-c7c55bf2a0c9-rSGnCtOWqSwl7AojBxA5WbzVGtXwBfYkszj2xB0zXFvQobRklZCw6MEeNeNGU50syV99LFMshVWis1EV4lpBz4Um5nyLJDYxNXJ/Screenshot_20260515-200558_Gallery.jpg" TargetMode="External"/><Relationship Id="rId2455" Type="http://schemas.openxmlformats.org/officeDocument/2006/relationships/hyperlink" Target="https://build.fillout.com/editor/kdFWQQWTckus/results?sessionId=ce435268-a5fa-421a-b38c-bc8619efb5ec" TargetMode="External"/><Relationship Id="rId1158" Type="http://schemas.openxmlformats.org/officeDocument/2006/relationships/hyperlink" Target="https://prod-fillout-oregon-s3.s3.us-west-2.amazonaws.com/orgid-431168/flowpublicid-kdFWQQWTckus/71e19e6f-6122-44ca-be42-0631b2988f85-torxVTLleCrKLcuQBjVfADrm1FlnYSXB6k9E9ElmbjSCwgTnMp0k0dK0G8aNKKxtf6kkpYWSg1xrczlnEHMT6ytJhCO2pIqkeVl/51672865-22af-45cc-a14d-bd98a38cb61f.jpg" TargetMode="External"/><Relationship Id="rId2489" Type="http://schemas.openxmlformats.org/officeDocument/2006/relationships/hyperlink" Target="https://prod-fillout-oregon-s3.s3.us-west-2.amazonaws.com/orgid-431168/flowpublicid-kdFWQQWTckus/28a8d943-048b-4f0d-be31-015b35b33f01-D5g1HN297o1qEk0JUdcEXYMOCK4HTp0mU4zLE9Kb7t3m4hruaRuZD8VHKZzuchzspXDsquxuRMamz7HgUkkKokvY08zzmcU8BBo/WhatsApp-Image-2026-05-25-at-14.38.50.jpg" TargetMode="External"/><Relationship Id="rId1159" Type="http://schemas.openxmlformats.org/officeDocument/2006/relationships/hyperlink" Target="https://prod-fillout-oregon-s3.s3.us-west-2.amazonaws.com/orgid-431168/flowpublicid-kdFWQQWTckus/e5b12829-634a-476c-b8df-bfecfd658cac-7wXLLbSVsGcUVSiHoSBNa8u66CTYYJyVICUSbLuroMORVICnH5ZZnOnlhpCR9EsN3v0rIME3eHKhX2i5AYLJNqA1Kko7pyGu1Us/720b58cf-57de-4421-9c38-b5d61a26bb84.jpg" TargetMode="External"/><Relationship Id="rId569" Type="http://schemas.openxmlformats.org/officeDocument/2006/relationships/hyperlink" Target="https://prod-fillout-oregon-s3.s3.us-west-2.amazonaws.com/orgid-431168/flowpublicid-kdFWQQWTckus/039e0633-3dfc-4faf-ba7f-5a6ed1108f2b-DggfyheAHXiPULnIN7Tq4ClpYkOdFl7Rr2dWzpRV8DDQNJCVkAIwsnWBUYi9ME3KiNFlK2p7LHffQsc9EXmxXoSpXqH6qCXRGnd/218239.jpg" TargetMode="External"/><Relationship Id="rId568" Type="http://schemas.openxmlformats.org/officeDocument/2006/relationships/hyperlink" Target="https://prod-fillout-oregon-s3.s3.us-west-2.amazonaws.com/orgid-431168/flowpublicid-kdFWQQWTckus/eb5aef3d-428e-4de2-a9b9-c731157216ce-iKmhAqfAGhp5LvAeiniT4ITB7Yo5rX004jXt1jA8AZ0pPImAdP3586CA04gjXSXRQ7uIyV0WyaYzQNBvB9kG66Fd9obVaiSRiRS/218238.jpg" TargetMode="External"/><Relationship Id="rId567" Type="http://schemas.openxmlformats.org/officeDocument/2006/relationships/hyperlink" Target="https://prod-fillout-oregon-s3.s3.us-west-2.amazonaws.com/orgid-431168/flowpublicid-kdFWQQWTckus/da84579e-b8f5-4dbf-beae-b6d13ec0a6b6-kS41n1rfQxXIGZnKzQfdVzMO8uhC2V2ApYOHC1VGjdzhYjSckdPwby1KPIYeFgnV1nZNTNngsS94oicqstJr9qnEOaVQ9I9JZvd/218237.jpg" TargetMode="External"/><Relationship Id="rId566" Type="http://schemas.openxmlformats.org/officeDocument/2006/relationships/hyperlink" Target="https://prod-fillout-oregon-s3.s3.us-west-2.amazonaws.com/orgid-431168/flowpublicid-kdFWQQWTckus/faed9a5b-0948-443b-98ce-9f7dc751c87a-i2PPpSULOqRgTTu0zTQRUPBAoKOzYEXDhxMlSlE7z7pnp3D0HriavtWarg0u51OwEtq6db7JtGmaMCrpyNF15tNotEW76rDh2FX/KK-Pujiono.jpg" TargetMode="External"/><Relationship Id="rId2480" Type="http://schemas.openxmlformats.org/officeDocument/2006/relationships/hyperlink" Target="https://build.fillout.com/editor/kdFWQQWTckus/results?sessionId=6bb12f54-9a3f-428c-9691-19efdc9eac15" TargetMode="External"/><Relationship Id="rId561" Type="http://schemas.openxmlformats.org/officeDocument/2006/relationships/hyperlink" Target="https://prod-fillout-oregon-s3.s3.us-west-2.amazonaws.com/orgid-431168/flowpublicid-kdFWQQWTckus/ec37062b-f3e1-46be-bbf6-1df759b7e6c1-5TNlyKshkZDycnbDrtx0icGhUrNGMxJsFpEHubYRIPCpw13Lm5ktAqPwF9k6G2lm13h2brZVJ2w89JfaErKI1GHigPyvdBfDanx/WA_1778645434631.jpg" TargetMode="External"/><Relationship Id="rId1150" Type="http://schemas.openxmlformats.org/officeDocument/2006/relationships/hyperlink" Target="https://build.fillout.com/editor/kdFWQQWTckus/results?sessionId=3e29677f-428a-4172-b5f5-fb6a62ea162d" TargetMode="External"/><Relationship Id="rId2481" Type="http://schemas.openxmlformats.org/officeDocument/2006/relationships/hyperlink" Target="https://prod-fillout-oregon-s3.s3.us-west-2.amazonaws.com/orgid-431168/flowpublicid-kdFWQQWTckus/b8efd9ea-fe15-44c9-ada6-e361953be0d5-1uiSmji6Fv8mLyEGZDxak0hrMCpQqKXZLhJP5Mkl7PnGD6N0Dg4fO7EEK0fHVHmed947cSmUMkdOPICXxHJS0cd7dvVStFycGvI/16f0790d-5610-4b23-ad11-d8dd27cc0ea9.jpg" TargetMode="External"/><Relationship Id="rId560" Type="http://schemas.openxmlformats.org/officeDocument/2006/relationships/hyperlink" Target="https://build.fillout.com/editor/kdFWQQWTckus/results?sessionId=b5ab7a5b-a1db-4dc8-ad3a-0d670338055e" TargetMode="External"/><Relationship Id="rId1151" Type="http://schemas.openxmlformats.org/officeDocument/2006/relationships/hyperlink" Target="https://prod-fillout-oregon-s3.s3.us-west-2.amazonaws.com/orgid-431168/flowpublicid-kdFWQQWTckus/a4c8ded3-4673-4409-bfc8-bdaa706510e9-GHzlPhqKl8z2hwQmzvnWyPllPo7RWEdYAxopnTsvx1SXueK3a71dtuI5SDe78Dm61TR5TJxyyiYhuTzVUJ6ifx4cyTugE76F5Nc/Screenshot_20260516-103020_Gallery.jpg" TargetMode="External"/><Relationship Id="rId2482" Type="http://schemas.openxmlformats.org/officeDocument/2006/relationships/hyperlink" Target="https://prod-fillout-oregon-s3.s3.us-west-2.amazonaws.com/orgid-431168/flowpublicid-kdFWQQWTckus/cb9d0f63-2ad4-4ae2-9809-01da54718313-LeTtdyLUtIzIChB1rNmaYWgqFFKdviGNB38KkY9OTsND0tbvaKmDw93qUKBLAG9u1VlceJjuWNyD0Qh9MMHHlv6QHWiTuIuKS7K/9f80343e-c83b-442f-bd2a-4a38fd222dd2.jpg" TargetMode="External"/><Relationship Id="rId1152" Type="http://schemas.openxmlformats.org/officeDocument/2006/relationships/hyperlink" Target="https://prod-fillout-oregon-s3.s3.us-west-2.amazonaws.com/orgid-431168/flowpublicid-kdFWQQWTckus/a6822d58-71ff-40e9-9f7c-2bd017543095-D2sN7Yex8CWKM4m6EXGzqqDYEwKnkigVdPh9c5ucPTvyUDIXx5KefB6taB7bpuTP2XHQ5kWgwcjMvk4oyIFnb5HerIJSMH1vhnI/Screenshot_20260516-102951_Gallery.jpg" TargetMode="External"/><Relationship Id="rId2483" Type="http://schemas.openxmlformats.org/officeDocument/2006/relationships/hyperlink" Target="https://prod-fillout-oregon-s3.s3.us-west-2.amazonaws.com/orgid-431168/flowpublicid-kdFWQQWTckus/e12fef16-5287-4d6d-af8e-68f1d82c28d1-C3KfiwDmOopQCJVMon87abnUKS8430beMZjuVYqZSVi7rmI7TLHvoyF5AzbedYzdiklW2rks28AivmMIvkmwBv4sklvOYrSW6na/e8d0ec00-1926-4850-adf8-b0095c8267ee.jpg" TargetMode="External"/><Relationship Id="rId1153" Type="http://schemas.openxmlformats.org/officeDocument/2006/relationships/hyperlink" Target="https://prod-fillout-oregon-s3.s3.us-west-2.amazonaws.com/orgid-431168/flowpublicid-kdFWQQWTckus/6c888f23-bafc-4cae-a558-598ac9f70a68-kI1OjIHnLBJmFViuyxbtup2aOfgswru77gv5hGUX2NmNGhFKjQ8HcY5AE3SkCkgM008iUAxUAXI6YECYblL2SCvr4XK6O8DJEW2/Screenshot_20260516-102956_Gallery.jpg" TargetMode="External"/><Relationship Id="rId2484" Type="http://schemas.openxmlformats.org/officeDocument/2006/relationships/hyperlink" Target="https://prod-fillout-oregon-s3.s3.us-west-2.amazonaws.com/orgid-431168/flowpublicid-kdFWQQWTckus/bc2fae99-a242-4d01-a2a1-4fccf8197db6-aosNTUFQjWUjTWC2vDfMV0pWNy0gRAkbWMsbveQJHzWfjTXIP185YffwSUWc7l3uX7hQkCOEbVkBPLM4KUwLh6FPdhxjMcO1b8E/5aa3e023-0e2b-456b-b721-99e1191c12a8.jpg" TargetMode="External"/><Relationship Id="rId565" Type="http://schemas.openxmlformats.org/officeDocument/2006/relationships/hyperlink" Target="https://build.fillout.com/editor/kdFWQQWTckus/results?sessionId=2ffaeec8-264d-4be2-b3b2-c2bee4bac122" TargetMode="External"/><Relationship Id="rId1154" Type="http://schemas.openxmlformats.org/officeDocument/2006/relationships/hyperlink" Target="https://prod-fillout-oregon-s3.s3.us-west-2.amazonaws.com/orgid-431168/flowpublicid-kdFWQQWTckus/1250a0c5-7dbc-49fb-8a2a-99a4b9e364ba-xXrMgD6oy3HftdUFlvGqOstEruZxYbWR7rElVpcLbgZ1B0qEo4JpWFF2stfAd56UdgnbwOxMtnsan6sOh6R18nn1ZwijimtAGDw/Screenshot_20260516-071608_Gallery.jpg" TargetMode="External"/><Relationship Id="rId2485" Type="http://schemas.openxmlformats.org/officeDocument/2006/relationships/hyperlink" Target="https://build.fillout.com/editor/kdFWQQWTckus/results?sessionId=a2426b58-bb74-413d-90c9-13e9a94e4373" TargetMode="External"/><Relationship Id="rId564" Type="http://schemas.openxmlformats.org/officeDocument/2006/relationships/hyperlink" Target="https://prod-fillout-oregon-s3.s3.us-west-2.amazonaws.com/orgid-431168/flowpublicid-kdFWQQWTckus/3d7d20f6-9c4c-4876-8f0d-83c6c0d13abb-BVUAWhMvsf3oOyw23AxOwrBE9H1H2OKW5vALGZPShzdyb4yzG0ZDy91UnEgBIJOBFzBsw93wYqxFAS1GDhtMKZiU7kWb6oasjpn/1000002221.jpg" TargetMode="External"/><Relationship Id="rId1155" Type="http://schemas.openxmlformats.org/officeDocument/2006/relationships/hyperlink" Target="https://build.fillout.com/editor/kdFWQQWTckus/results?sessionId=c3273db2-e0a2-4b82-a2f6-eb7e54cf67aa" TargetMode="External"/><Relationship Id="rId2486" Type="http://schemas.openxmlformats.org/officeDocument/2006/relationships/hyperlink" Target="https://prod-fillout-oregon-s3.s3.us-west-2.amazonaws.com/orgid-431168/flowpublicid-kdFWQQWTckus/908e5647-334e-4dc2-ab9a-de007af3b0b1-vFRnM1uTlRdNS69YRhgvzNS96oJpK1FqKZHveCc8IJG1KrjkZQrwE0BAgXun47GdMf9uDkc23z9RHgGQLjFKfaxFpYGtmJznwJ3/WhatsApp-Image-2026-05-27-at-20.41.31.jpg" TargetMode="External"/><Relationship Id="rId563" Type="http://schemas.openxmlformats.org/officeDocument/2006/relationships/hyperlink" Target="https://prod-fillout-oregon-s3.s3.us-west-2.amazonaws.com/orgid-431168/flowpublicid-kdFWQQWTckus/c69e09c0-4fe3-4506-8062-64e5f3278ef3-pl2vYHk2vHDI0CTXjacHRIF6g6TJEZ1q5A91LOD1qFbTcJ2cn15spA051MNyO4gBHicFHOs3G81SHiul8xaraMp0HlbETlrVsCS/1000002219.jpg" TargetMode="External"/><Relationship Id="rId1156" Type="http://schemas.openxmlformats.org/officeDocument/2006/relationships/hyperlink" Target="https://prod-fillout-oregon-s3.s3.us-west-2.amazonaws.com/orgid-431168/flowpublicid-kdFWQQWTckus/d2247455-bb40-4fd7-a309-2ca906fec1d8-Yb3xoSV5UZZVPJt9Pjp7y9nWIPG8aFPHUiClZOx7MLn0Sc9ogi8QcqebHWPQ9mAygBSbv8yPKLmW6mLqKApQmhkZgjvhghvtl3a/6FD40025-D0D3-4B1D-9842-8485ECB2173E.jpg" TargetMode="External"/><Relationship Id="rId2487" Type="http://schemas.openxmlformats.org/officeDocument/2006/relationships/hyperlink" Target="https://prod-fillout-oregon-s3.s3.us-west-2.amazonaws.com/orgid-431168/flowpublicid-kdFWQQWTckus/5c17cde3-6b94-4edc-9dc2-7ae4d981de10-QUq5Zd7Xa8FTbSD8f3nTWRazJ9Lw6qOuVXa9vsM7MWBxugFwen8UP90b3q0fn9VbPqSo8GE6ecoWvUYBbjq4Ee6IeXvgjf0bOY9/WhatsApp-Image-2026-05-25-at-14.24.40.jpg" TargetMode="External"/><Relationship Id="rId562" Type="http://schemas.openxmlformats.org/officeDocument/2006/relationships/hyperlink" Target="https://prod-fillout-oregon-s3.s3.us-west-2.amazonaws.com/orgid-431168/flowpublicid-kdFWQQWTckus/77bd9bcd-a4ad-4abb-aca3-a27a0f96628a-Duoulsapf06wL4pbml1c5k8deezPOEVDhJz9yb3qviAoBKuZdrq0harPAfDOkCGt2NaiVNjRDvk0SFo74ll1y4YIYimIh7LmrqK/1000002217.jpg" TargetMode="External"/><Relationship Id="rId1157" Type="http://schemas.openxmlformats.org/officeDocument/2006/relationships/hyperlink" Target="https://prod-fillout-oregon-s3.s3.us-west-2.amazonaws.com/orgid-431168/flowpublicid-kdFWQQWTckus/a32a97a6-efd0-494b-940e-b46d799a2825-sFvSHxOAWKJkQQdybMw0vmUeu5u4gQMHl4GS8niP2WfyTNly3Lx0N469KPn8YM5tkJcCyZYnXmKB9OTCHnW7m4wVyalTdmvmVwS/4710fc33-9657-405c-a5c1-01db2ab0568a.jpg" TargetMode="External"/><Relationship Id="rId2488" Type="http://schemas.openxmlformats.org/officeDocument/2006/relationships/hyperlink" Target="https://prod-fillout-oregon-s3.s3.us-west-2.amazonaws.com/orgid-431168/flowpublicid-kdFWQQWTckus/4a41aaee-aaa6-4633-b1dc-5512ce412cf8-dWAmOeyNmvEGhJnSNWlmamewyupso7cIthXDuFl2FyF92wa9eHAVzKC9JzoUzZoHgpqRWHBwmJqwcV5k7Xzimm4dga7biqhct83/WhatsApp-Image-2026-05-25-at-14.25.47.jpg" TargetMode="External"/><Relationship Id="rId1147" Type="http://schemas.openxmlformats.org/officeDocument/2006/relationships/hyperlink" Target="https://prod-fillout-oregon-s3.s3.us-west-2.amazonaws.com/orgid-431168/flowpublicid-kdFWQQWTckus/2185bf70-a3fe-445f-8300-8feae1a02cb8-P0vo0vX1jVAs56pr1KTaymrheofQJ4AyhcaECDp6ET1rPwX87mDvrPg4HVd1cDYZlhryPz5T3P9zGITNdAnJI0EkGSZtutoShsT/1001033826.jpg" TargetMode="External"/><Relationship Id="rId2478" Type="http://schemas.openxmlformats.org/officeDocument/2006/relationships/hyperlink" Target="https://prod-fillout-oregon-s3.s3.us-west-2.amazonaws.com/orgid-431168/flowpublicid-kdFWQQWTckus/a73d0222-8788-4fdd-9257-ad2c0abef9b4-HiH99s0xNJfQnpdNhO7QW8RWpc2MDU2GEHTf7fA9b5JcM8aLRbt7GPYifzojxTKjkVeaZwnnGah3EUg649vI0nXv53Cx4UAsHHi/WhatsApp-Image-2026-05-14-at-15.13.55.jpg" TargetMode="External"/><Relationship Id="rId1148" Type="http://schemas.openxmlformats.org/officeDocument/2006/relationships/hyperlink" Target="https://prod-fillout-oregon-s3.s3.us-west-2.amazonaws.com/orgid-431168/flowpublicid-kdFWQQWTckus/d9076477-36a0-4f0a-b899-ef80ede0460d-g3dAIMMEKUH0ef4UE02GpcraNj92sqKL3cprHtAuxUdN8VbDwUPgaRY3rrZgtrVAI6seGmjsCIlVDAgiggBFcZ1QdNRUBDoocIy/1001033827.jpg" TargetMode="External"/><Relationship Id="rId2479" Type="http://schemas.openxmlformats.org/officeDocument/2006/relationships/hyperlink" Target="https://prod-fillout-oregon-s3.s3.us-west-2.amazonaws.com/orgid-431168/flowpublicid-kdFWQQWTckus/a8c0cb9f-f879-4eea-a16c-75a6aa06a4db-xwDBIfxDgvD0fD5IcEBC609WM7boOp9weS6dpBSHkXFaTE9h4pSjv068oFk1B9x6Jq1mJR6bwOd89tFVyQxAosScnV3nxCdsuXL/WhatsApp-Image-2026-05-14-at-15.16.01.jpg" TargetMode="External"/><Relationship Id="rId1149" Type="http://schemas.openxmlformats.org/officeDocument/2006/relationships/hyperlink" Target="https://prod-fillout-oregon-s3.s3.us-west-2.amazonaws.com/orgid-431168/flowpublicid-kdFWQQWTckus/caf70556-add7-47ef-a2a6-479f2d85eeb9-u9UyESy0v8IWGTkxNPvFAqIZ7bSK0mP7XHgyVkBWgy7CTPwfg0vhqv3SglGM4MRYv4bl7KkCFIsQam69vp1CbMIvb7SesuxXFjb/1001033833.jpg" TargetMode="External"/><Relationship Id="rId558" Type="http://schemas.openxmlformats.org/officeDocument/2006/relationships/hyperlink" Target="https://prod-fillout-oregon-s3.s3.us-west-2.amazonaws.com/orgid-431168/flowpublicid-kdFWQQWTckus/3025d04f-66cd-4fba-a8b4-c57070f02f36-uVNE0rq3Qyw3lj35igPOEECG9ikorgBFl2EEfVAhUFzjmEpiUP6GM99ydj3RNKOHopvmuqZOza65AsRqZHbEpWDMHX1Cr2ULBE2/Screenshot_20260515-111648_Gallery.jpg" TargetMode="External"/><Relationship Id="rId557" Type="http://schemas.openxmlformats.org/officeDocument/2006/relationships/hyperlink" Target="https://prod-fillout-oregon-s3.s3.us-west-2.amazonaws.com/orgid-431168/flowpublicid-kdFWQQWTckus/8013a896-f1c4-40ad-bb24-a78c4c275da6-mkff3gkIkWIfmKZcXXwqVKfCsLbCVDm3JvazHZGuEoIr3lM5vIXEMIJ0acqWRQ1wPsM5pSYK8J4cObroKxoDZgmrp9UYdX4rj2U/Screenshot_20260515-111637_Gallery.jpg" TargetMode="External"/><Relationship Id="rId556" Type="http://schemas.openxmlformats.org/officeDocument/2006/relationships/hyperlink" Target="https://prod-fillout-oregon-s3.s3.us-west-2.amazonaws.com/orgid-431168/flowpublicid-kdFWQQWTckus/e9d7e716-5c17-46de-9380-93d29761443b-Tnan2YCLaNV3Y1LtKOqJqPNh2rSgxJEmmu1Y2kl6aqFZXckbeDjjNnX184hKAXfzeligWNwoVmqN69ty9S5XtfXFzn389vSl7vq/Screenshot_20260515-120206_Gallery.jpg" TargetMode="External"/><Relationship Id="rId555" Type="http://schemas.openxmlformats.org/officeDocument/2006/relationships/hyperlink" Target="https://build.fillout.com/editor/kdFWQQWTckus/results?sessionId=65cbb7ca-c800-4611-afc1-94234e310f86" TargetMode="External"/><Relationship Id="rId559" Type="http://schemas.openxmlformats.org/officeDocument/2006/relationships/hyperlink" Target="https://prod-fillout-oregon-s3.s3.us-west-2.amazonaws.com/orgid-431168/flowpublicid-kdFWQQWTckus/4ed2e553-b825-4048-858f-dda41c6ea527-kNohytUICpeVq08TgCEyHU8gvXLCEvdcfnjab9WqqLj0QtG985i2lHRaGjKxs3G3J73AP6l4uWKxzFliKiAir2lesR4aLr9rSxA/Screenshot_20260515-111653_Gallery.jpg" TargetMode="External"/><Relationship Id="rId550" Type="http://schemas.openxmlformats.org/officeDocument/2006/relationships/hyperlink" Target="https://build.fillout.com/editor/kdFWQQWTckus/results?sessionId=70f03156-e713-4d92-b301-7767f52a5211" TargetMode="External"/><Relationship Id="rId2470" Type="http://schemas.openxmlformats.org/officeDocument/2006/relationships/hyperlink" Target="https://build.fillout.com/editor/kdFWQQWTckus/results?sessionId=2c684514-d95f-43fc-a340-dd7e1fcf2ec5" TargetMode="External"/><Relationship Id="rId1140" Type="http://schemas.openxmlformats.org/officeDocument/2006/relationships/hyperlink" Target="https://build.fillout.com/editor/kdFWQQWTckus/results?sessionId=40de6ed0-5d2f-442d-80b0-57f28c13e9a9" TargetMode="External"/><Relationship Id="rId2471" Type="http://schemas.openxmlformats.org/officeDocument/2006/relationships/hyperlink" Target="https://prod-fillout-oregon-s3.s3.us-west-2.amazonaws.com/orgid-431168/flowpublicid-kdFWQQWTckus/2bcfc538-81d6-4e48-a08a-e43be1421878-xhNldYvoqBD2cUyL3F12a1Y4oSnstS1Kf1SEt3RxJp4fe6rHyyAnclZzjxtKegpR6jVCNcpw70U1su0rYFrV1CzQQb90TukNfh3/KK-Slamet-Ismail.jpg" TargetMode="External"/><Relationship Id="rId1141" Type="http://schemas.openxmlformats.org/officeDocument/2006/relationships/hyperlink" Target="https://prod-fillout-oregon-s3.s3.us-west-2.amazonaws.com/orgid-431168/flowpublicid-kdFWQQWTckus/feeaff3c-46a9-42c9-adac-43caf5c734a2-hFz4frdMwYrBrwlhCsC3yt2kWP5WHUhJ2m8Ge9heuexDCxxGnwlvtt0Bbu3ghMjorfoGxmPfHu8mLkqDMQahreQ2ngDSiVSUqFd/WA_1779104874926.jpg" TargetMode="External"/><Relationship Id="rId2472" Type="http://schemas.openxmlformats.org/officeDocument/2006/relationships/hyperlink" Target="https://prod-fillout-oregon-s3.s3.us-west-2.amazonaws.com/orgid-431168/flowpublicid-kdFWQQWTckus/9cfbae76-10db-46b3-a2cb-a401a2697892-MCO69QgZqqMbe3d1K6oah6sALb3bUpKKxNQLK1txTb1NThADZy2rXRysXNzB24wfap3Qt6K4fVYXXyCTpXIZA46Pu9NvmgbG5eb/226637.jpg" TargetMode="External"/><Relationship Id="rId1142" Type="http://schemas.openxmlformats.org/officeDocument/2006/relationships/hyperlink" Target="https://prod-fillout-oregon-s3.s3.us-west-2.amazonaws.com/orgid-431168/flowpublicid-kdFWQQWTckus/2a013be1-c3b7-4847-91db-f9c2dd4c147c-cDjPUXuW9yJVJPtszBKaBLFDLXcvtWiDawf5FJKhJOzOGDwbbKyTH4uUIDfOBSUHRqbvdkdo58uZhK7DtARbfwHj3CRrhq8aeRk/WA_1779104385937.jpg" TargetMode="External"/><Relationship Id="rId2473" Type="http://schemas.openxmlformats.org/officeDocument/2006/relationships/hyperlink" Target="https://prod-fillout-oregon-s3.s3.us-west-2.amazonaws.com/orgid-431168/flowpublicid-kdFWQQWTckus/6fc0d425-573f-4036-8d66-8b659b09d7e3-ChsQEoc241er8GYDKNE1r94mbyJcdH8qtqIozjP1vswMK0FjZ2fqvZrp4u6ZcwjwUhMRf4153HNS6Auubariqb4p1NHgIvQ2IcU/226638.jpg" TargetMode="External"/><Relationship Id="rId554" Type="http://schemas.openxmlformats.org/officeDocument/2006/relationships/hyperlink" Target="https://prod-fillout-oregon-s3.s3.us-west-2.amazonaws.com/orgid-431168/flowpublicid-kdFWQQWTckus/687ebd74-84f3-43e0-995a-ed40204f9d5a-yDU55AHFakPifKv0jJKQcLDOxyfErgTGFanuw00VJTA4ryi5B5n0nI2Bk6qkpXuf1Vz6UhLQ8XIgwIAJgCw1yYioBdO9hsPiyb1/1000002187.jpg" TargetMode="External"/><Relationship Id="rId1143" Type="http://schemas.openxmlformats.org/officeDocument/2006/relationships/hyperlink" Target="https://prod-fillout-oregon-s3.s3.us-west-2.amazonaws.com/orgid-431168/flowpublicid-kdFWQQWTckus/472b8681-fee8-4f6a-ba78-5d5d087707f4-VnaGYV9Jm5CAqMGNOEGMfbPqiYR1q7Xbqm6dFO5lgFoxQSVvXKzZrGHFRHN4fUN70oXOVUnXX94k7CC3doMbMGdu8xXoOsLbYek/WA_1779104426599.jpg" TargetMode="External"/><Relationship Id="rId2474" Type="http://schemas.openxmlformats.org/officeDocument/2006/relationships/hyperlink" Target="https://prod-fillout-oregon-s3.s3.us-west-2.amazonaws.com/orgid-431168/flowpublicid-kdFWQQWTckus/61e61812-4743-4fcf-a1d4-12f6afc01f2f-e2GBXvm10ot10RC7vPAUJ04RbWsbFQ9BWleYR7gxAOxHOFDKH1OiZB5LTwIo98BNfzhjpKWWn69moF1DON5Xk4KC6YljZNMr76n/226639.jpg" TargetMode="External"/><Relationship Id="rId553" Type="http://schemas.openxmlformats.org/officeDocument/2006/relationships/hyperlink" Target="https://prod-fillout-oregon-s3.s3.us-west-2.amazonaws.com/orgid-431168/flowpublicid-kdFWQQWTckus/0e09da4f-a36e-450b-89cd-77e48c42da5d-NoRTNRPCTzdM4HAUPiOzmY31QEpEpZcdPaRxBZsYR1Jpe5yIqZKwwNQwNlKnGONEIl05ZJzPWoJOyYIJfiOghsaOsgwEl6wskT8/1000002185.jpg" TargetMode="External"/><Relationship Id="rId1144" Type="http://schemas.openxmlformats.org/officeDocument/2006/relationships/hyperlink" Target="https://prod-fillout-oregon-s3.s3.us-west-2.amazonaws.com/orgid-431168/flowpublicid-kdFWQQWTckus/9a767178-baff-44f1-82e3-fbe382d836fc-2Ozs8fvx2U3gxhPuIJkqpf8nWZGcnttpLGfrrMExCvZJhIYkLXVLH9yxIFzzTyglhpKTuz4a9qYTbN0MKug5lwSHCJqaeGprqc9/WA_1779104451436.jpg" TargetMode="External"/><Relationship Id="rId2475" Type="http://schemas.openxmlformats.org/officeDocument/2006/relationships/hyperlink" Target="https://build.fillout.com/editor/kdFWQQWTckus/results?sessionId=f1fe88e1-fd67-42ed-aa20-e2157972c985" TargetMode="External"/><Relationship Id="rId552" Type="http://schemas.openxmlformats.org/officeDocument/2006/relationships/hyperlink" Target="https://prod-fillout-oregon-s3.s3.us-west-2.amazonaws.com/orgid-431168/flowpublicid-kdFWQQWTckus/78837eb0-cab1-4ded-bbe6-67d169c5f523-szYlNI8dKOQLv0tugVEFXxj5qIuDPxklc6U6OqzjyUsOckvyi9Zllom3O6KkxW7w27w9phF07PLlP1dYmfazcSB4mtY1gGqmrhm/1000002183.jpg" TargetMode="External"/><Relationship Id="rId1145" Type="http://schemas.openxmlformats.org/officeDocument/2006/relationships/hyperlink" Target="https://build.fillout.com/editor/kdFWQQWTckus/results?sessionId=c6e31740-a0b5-4a5e-96ee-8fe987f8b28b" TargetMode="External"/><Relationship Id="rId2476" Type="http://schemas.openxmlformats.org/officeDocument/2006/relationships/hyperlink" Target="https://prod-fillout-oregon-s3.s3.us-west-2.amazonaws.com/orgid-431168/flowpublicid-kdFWQQWTckus/47b9537c-98c9-45f6-9259-f91f2782bfdb-OJKJ9meIPGEuqnetF7Di3D6XPo73Pis9e2CCVZEsVFuNlK27Lb8hcJhhGI7pQGEfplNK3jByJkxx4prVYdOuju7F2wjdjDKyu5s/WhatsApp-Image-2026-05-27-at-20.26.48.jpg" TargetMode="External"/><Relationship Id="rId551" Type="http://schemas.openxmlformats.org/officeDocument/2006/relationships/hyperlink" Target="https://prod-fillout-oregon-s3.s3.us-west-2.amazonaws.com/orgid-431168/flowpublicid-kdFWQQWTckus/1c2aa48c-2bfe-436c-855a-e32089642adf-uaI3JnpILsyJ7uqJsbOmnvuvhi10YSunhYS7sd8dH6gU5eHpVn5zPpujPzUpc1OBmNHHfMzjTW3lkDccc1QsTLPaP4KlRDBffbt/WA_1778642717345.jpg" TargetMode="External"/><Relationship Id="rId1146" Type="http://schemas.openxmlformats.org/officeDocument/2006/relationships/hyperlink" Target="https://prod-fillout-oregon-s3.s3.us-west-2.amazonaws.com/orgid-431168/flowpublicid-kdFWQQWTckus/ddbf0fd3-d5d0-4b1b-a22f-e9487c0407fd-EE6jIwvGkfmuQ5KwOhcwsWJiTzfUluXWbpHEbVk4QMFehJEePvgkq8YIQKm1T5Xovn3AvzJIaCXkpsSxQVsH5swVE9C34NAHolf/Screenshot_20260515_092858_CamScanner.jpg" TargetMode="External"/><Relationship Id="rId2477" Type="http://schemas.openxmlformats.org/officeDocument/2006/relationships/hyperlink" Target="https://prod-fillout-oregon-s3.s3.us-west-2.amazonaws.com/orgid-431168/flowpublicid-kdFWQQWTckus/8eefc9f4-761d-4fe9-a27a-6cd4756e7887-iE7vGLIds0HMZ2vLR93UnSz98MAjXGz9HHM9SdkPk9c1BnjLeQyRfbhM5ZiJmjnL5q4kgAMyVuJDgiSjLn62hj0iQJnmqKZBANX/WhatsApp-Image-2026-05-14-at-15.13.05.jpg" TargetMode="External"/><Relationship Id="rId495" Type="http://schemas.openxmlformats.org/officeDocument/2006/relationships/hyperlink" Target="https://build.fillout.com/editor/kdFWQQWTckus/results?sessionId=0c6781c1-3312-47a9-b691-3ea5c5b34e97" TargetMode="External"/><Relationship Id="rId494" Type="http://schemas.openxmlformats.org/officeDocument/2006/relationships/hyperlink" Target="https://prod-fillout-oregon-s3.s3.us-west-2.amazonaws.com/orgid-431168/flowpublicid-kdFWQQWTckus/9ad93b48-c6de-4191-ba11-27604d4362e4-4Du6J69R5mGgiqHhDP8ePLVjNOW9YdHo1bH9AflP8cagdBWtVlLgM7rlyOW1Mw7VDvMiKgDqf1Vfcx5BCyawFvXXvxdYLTKKv7J/Screenshot_20260514-193656_Gallery.jpg" TargetMode="External"/><Relationship Id="rId493" Type="http://schemas.openxmlformats.org/officeDocument/2006/relationships/hyperlink" Target="https://prod-fillout-oregon-s3.s3.us-west-2.amazonaws.com/orgid-431168/flowpublicid-kdFWQQWTckus/e06a4303-51ff-468b-aee2-fc3fd5be2b19-f0Bx6shJlHJLKzWeqpr9puczRdfsn61vtWgqjWRT3HLwczVUbJxROZ41P0x6zWJzMks6NzAiiOxE3KXGnXl6PbpdpnjTnPGhl1x/Screenshot_20260514-193648_Gallery.jpg" TargetMode="External"/><Relationship Id="rId492" Type="http://schemas.openxmlformats.org/officeDocument/2006/relationships/hyperlink" Target="https://prod-fillout-oregon-s3.s3.us-west-2.amazonaws.com/orgid-431168/flowpublicid-kdFWQQWTckus/7fb4e45d-7495-45de-ae29-be0144d727a8-5CJt6rF3sZVTZjlj3Q3PixbhwNvUiJBskHJLcO88ZTNzOcfSxPq1Ccpg87zPWBXDgFXudM62sXtGCGBCL4GE3qZHs2ZPVyN4zJA/Screenshot_20260514-193641_Gallery.jpg" TargetMode="External"/><Relationship Id="rId499" Type="http://schemas.openxmlformats.org/officeDocument/2006/relationships/hyperlink" Target="https://prod-fillout-oregon-s3.s3.us-west-2.amazonaws.com/orgid-431168/flowpublicid-kdFWQQWTckus/1c6d11c2-5cc1-47fe-bcbd-3d1d42aea2cd-DuXhLWVgQkkvcU8Z5R9lrbAbdDuKDZM6VDc9uM7cPYF6vZY97r4P8aPIuRfG1egBqJgXiBbzFBbSGVeqeEHLjRp25RsaocqucE8/217876.jpg" TargetMode="External"/><Relationship Id="rId498" Type="http://schemas.openxmlformats.org/officeDocument/2006/relationships/hyperlink" Target="https://prod-fillout-oregon-s3.s3.us-west-2.amazonaws.com/orgid-431168/flowpublicid-kdFWQQWTckus/e567250f-c33a-4aa1-ad6a-0ee6f1911975-wmQLnHzSSN0X20QGdfEamZ0lapiDXnCJKQpU4WOM7QaeJkOjIZxETOe0ia5Xsi7NwzMEEbZLe6F3FPBNGtreVsFFUluwfIumUFb/217875.jpg" TargetMode="External"/><Relationship Id="rId497" Type="http://schemas.openxmlformats.org/officeDocument/2006/relationships/hyperlink" Target="https://prod-fillout-oregon-s3.s3.us-west-2.amazonaws.com/orgid-431168/flowpublicid-kdFWQQWTckus/58e4d7ab-620a-4de0-a918-67e8300a553b-NPCdBy1mpxAkN5CCWfyfglxbJNB52rDvt2jnzM1xngaJg9UDUTq25FqN0Fd9s1hW6HRBu9V6LdBYto241sj4aWiAL36SykHsd5x/217874.jpg" TargetMode="External"/><Relationship Id="rId496" Type="http://schemas.openxmlformats.org/officeDocument/2006/relationships/hyperlink" Target="https://prod-fillout-oregon-s3.s3.us-west-2.amazonaws.com/orgid-431168/flowpublicid-kdFWQQWTckus/c0f52c80-c88e-417d-ac06-82a28740bb28-SCrgsB0cwQh6HTmCWMEWnKYJ7OoTLwcIOjYwmlSelgdsAj2P7KP6Vp28XjiKofklA12VytxslXejuyiADYvMIlyquwmSZwb5h2B/KK-Puji-Utomo.jpg" TargetMode="External"/><Relationship Id="rId1213" Type="http://schemas.openxmlformats.org/officeDocument/2006/relationships/hyperlink" Target="https://prod-fillout-oregon-s3.s3.us-west-2.amazonaws.com/orgid-431168/flowpublicid-kdFWQQWTckus/4d593e79-33aa-473f-9045-084e7b7e369b-2ytOtkqAzvaelWu67wbi1WB5aOqR6RmxPErJW4JMqTADuB6P2ThgO3PhYRS1bOh4n4iHeUBsB31W0SxpWYO5gJslGF3gUjydA0B/1001033970.jpg" TargetMode="External"/><Relationship Id="rId2544" Type="http://schemas.openxmlformats.org/officeDocument/2006/relationships/hyperlink" Target="https://prod-fillout-oregon-s3.s3.us-west-2.amazonaws.com/orgid-431168/flowpublicid-kdFWQQWTckus/fb51a58e-8cdb-4e2c-bd63-ca7b4487387b-NemNRHUnjRBnzlaGnYsCJtPuKevTIE9On55txMAqdQ9CmpKe3X2dT8NgR6oDEapoi0K9P2TmMevMbtANDPRgzq7jtwAucIW8d7m/1000130369.jpg" TargetMode="External"/><Relationship Id="rId1214" Type="http://schemas.openxmlformats.org/officeDocument/2006/relationships/hyperlink" Target="https://prod-fillout-oregon-s3.s3.us-west-2.amazonaws.com/orgid-431168/flowpublicid-kdFWQQWTckus/9a7a492d-2daa-49a0-99e4-07c17eb8a4cb-MOBZSEtagijaOi37Xu23Tg3laONv8zbW4eimSKuYqmWaJMRKktdolXKVJt6nxfCs8m9yWeUHzWSOLv9PZkIZy6a3JpjiFU1MCzd/1001039034.jpg" TargetMode="External"/><Relationship Id="rId2545" Type="http://schemas.openxmlformats.org/officeDocument/2006/relationships/hyperlink" Target="https://build.fillout.com/editor/kdFWQQWTckus/results?sessionId=61ba165b-50e6-4d7d-ac48-8e9895d305a8" TargetMode="External"/><Relationship Id="rId1215" Type="http://schemas.openxmlformats.org/officeDocument/2006/relationships/hyperlink" Target="https://build.fillout.com/editor/kdFWQQWTckus/results?sessionId=a5882759-e792-468f-a15d-c2e22d1d8a82" TargetMode="External"/><Relationship Id="rId2546" Type="http://schemas.openxmlformats.org/officeDocument/2006/relationships/hyperlink" Target="https://prod-fillout-oregon-s3.s3.us-west-2.amazonaws.com/orgid-431168/flowpublicid-kdFWQQWTckus/67f2e704-f2ab-4f1b-a678-65d0e6d73a44-mTaGBwGJ4VsL1ZWn3EqMMpzS2hC5QiwgLrz1PmNwhwdOMEbTVoQBJeQC6HcWgir45ycujYWhhnqUn7KnF0MtYPG41RzJHUVHNsx/IMG-20260530-WA0000.jpg" TargetMode="External"/><Relationship Id="rId1216" Type="http://schemas.openxmlformats.org/officeDocument/2006/relationships/hyperlink" Target="https://prod-fillout-oregon-s3.s3.us-west-2.amazonaws.com/orgid-431168/flowpublicid-kdFWQQWTckus/8bc96eef-4bb2-4c2f-882c-4d8d2f4dbda7-Jd1qC6MwDJiRj4eZmmAklrSEi9n5RkuVB3wc9B1L4u30Bo4AnX1uSR8N1RZOU4GFrNr1Q9WOZBSLdZmMVgyvllfD9BRp9q7kuOG/Screenshot_20260517_152312_CamScanner.jpg" TargetMode="External"/><Relationship Id="rId2547" Type="http://schemas.openxmlformats.org/officeDocument/2006/relationships/hyperlink" Target="https://prod-fillout-oregon-s3.s3.us-west-2.amazonaws.com/orgid-431168/flowpublicid-kdFWQQWTckus/72c668f5-fa61-48c8-a6c7-6fac3f15fa35-Wxye93mEeXhfH4GIew5Pg9fiE67Z0hx5ZnbAKMPow4hB0MPCYYJBSgfMmfKCE5R08wZuBQWDM8500nNuqKXl0ZCMW3rcw0xYqjf/1000125715.jpg" TargetMode="External"/><Relationship Id="rId1217" Type="http://schemas.openxmlformats.org/officeDocument/2006/relationships/hyperlink" Target="https://prod-fillout-oregon-s3.s3.us-west-2.amazonaws.com/orgid-431168/flowpublicid-kdFWQQWTckus/c773f4d9-d25f-4cc1-991f-d64b7aea56ff-WQDmCtvxO5UFchklmskoWfP6bbR5zuU9vUPUScOQ4p6JVH25NvVINN5a35VLHu762YunqFoaShakDrjhiQDuZ2RJGoakBfmoMMv/1001039050.jpg" TargetMode="External"/><Relationship Id="rId2548" Type="http://schemas.openxmlformats.org/officeDocument/2006/relationships/hyperlink" Target="https://prod-fillout-oregon-s3.s3.us-west-2.amazonaws.com/orgid-431168/flowpublicid-kdFWQQWTckus/21283e48-5049-4d7d-9cca-76877fb25948-ntKVXKZka9dcldSLA8ILmjAykEG0tn5ORkYIqP5O6VoG8hu7zAyjUns3Qt2KJkZzkSR4vEFAu4LwF2PNVMPslMXvLJrMavHutcP/1000125719.jpg" TargetMode="External"/><Relationship Id="rId1218" Type="http://schemas.openxmlformats.org/officeDocument/2006/relationships/hyperlink" Target="https://prod-fillout-oregon-s3.s3.us-west-2.amazonaws.com/orgid-431168/flowpublicid-kdFWQQWTckus/24e7f6dd-ef1d-4167-97b9-8e7a4f0b0cb9-nbdGdyJbMVUbcZHxC9f2V9ZJRmlT6jkC2v2UVrnNxQjFSB6vE34O8FBWe9iBpyIl8Ssa633RoTTd3V0BDgm3iu1KYoxwbCVbgvt/1001039097.jpg" TargetMode="External"/><Relationship Id="rId2549" Type="http://schemas.openxmlformats.org/officeDocument/2006/relationships/hyperlink" Target="https://prod-fillout-oregon-s3.s3.us-west-2.amazonaws.com/orgid-431168/flowpublicid-kdFWQQWTckus/7b3d59a9-2090-4cd2-a882-0b07c58817bf-4Cg2OnJufEopMOcXJHfFDsx0OlEPJstbYAkcNGNLSoYloxqVH6khAl5UnyMzxfLpi7EN1jTPdTSgIug3ejlfuWsB9csHX7xZmWz/1000125717.jpg" TargetMode="External"/><Relationship Id="rId1219" Type="http://schemas.openxmlformats.org/officeDocument/2006/relationships/hyperlink" Target="https://prod-fillout-oregon-s3.s3.us-west-2.amazonaws.com/orgid-431168/flowpublicid-kdFWQQWTckus/02d4d06c-41c6-4831-b750-84a56e50c317-8jegAP0QGEfkAt2PU9cHF8Nh5EKhsn0mjDIvb4p36efEWirVENrqrMS4dRE4b4dPleAHcOayFmtpJIvJxPacOudSsgMgworAw5U/1001033999.jpg" TargetMode="External"/><Relationship Id="rId2540" Type="http://schemas.openxmlformats.org/officeDocument/2006/relationships/hyperlink" Target="https://build.fillout.com/editor/kdFWQQWTckus/results?sessionId=7490471d-cb5b-4950-932d-4963c72e8f52" TargetMode="External"/><Relationship Id="rId1210" Type="http://schemas.openxmlformats.org/officeDocument/2006/relationships/hyperlink" Target="https://build.fillout.com/editor/kdFWQQWTckus/results?sessionId=fba69bd5-5dfc-4b90-beb8-aad0d80fff14" TargetMode="External"/><Relationship Id="rId2541" Type="http://schemas.openxmlformats.org/officeDocument/2006/relationships/hyperlink" Target="https://prod-fillout-oregon-s3.s3.us-west-2.amazonaws.com/orgid-431168/flowpublicid-kdFWQQWTckus/9ef5eabc-ead5-4c28-820f-9a10b9a98a82-MWhDOYqJbNZEYq2yspmqoiSPiuXnD7gypKwtJDKZzbDb6U5Yrb7fQM3hCjuPTlDY6VpQRJ3CNm8MINQSwVhdKBGspHuUlTpOCgV/IMG-20260527-WA0028.jpg" TargetMode="External"/><Relationship Id="rId1211" Type="http://schemas.openxmlformats.org/officeDocument/2006/relationships/hyperlink" Target="https://prod-fillout-oregon-s3.s3.us-west-2.amazonaws.com/orgid-431168/flowpublicid-kdFWQQWTckus/57935830-0fe5-4df6-8f1b-92d56433eb61-SqG3CgzgEt8w8uZFUbceBK0U2tDHtvbN3nfB38an5zPZjuI4Y1Um6mjbJ1BghBVItnl1I4vdCdMLh9PEqd6MiAxEMlf3EbuqbhM/Screenshot_20260519_065448_CamScanner.jpg" TargetMode="External"/><Relationship Id="rId2542" Type="http://schemas.openxmlformats.org/officeDocument/2006/relationships/hyperlink" Target="https://prod-fillout-oregon-s3.s3.us-west-2.amazonaws.com/orgid-431168/flowpublicid-kdFWQQWTckus/b6f558bd-600a-4698-a375-0376f9883855-6UwNjIF5YOKfEuSPK5HarmQGzUS8zIpB0prsv0uJRfw5cqhHZsOKRzsj6tQUQ7eI0Cz2I3KOnMRirWhFLQ1cPfCQ7XsPh2v4dCl/1000130364.jpg" TargetMode="External"/><Relationship Id="rId1212" Type="http://schemas.openxmlformats.org/officeDocument/2006/relationships/hyperlink" Target="https://prod-fillout-oregon-s3.s3.us-west-2.amazonaws.com/orgid-431168/flowpublicid-kdFWQQWTckus/f0e8d37a-afda-4084-a3b5-88ac554a8fbd-JA37iJ7tw7aZy4tkULUkdlO7VVwi8bBifu6ha0ypDqxTxea4TLSgzEQzkf4c4MLPivc61t1pJcMzVeAoZiI3N2HRe9UXPO7G5by/1001039031.jpg" TargetMode="External"/><Relationship Id="rId2543" Type="http://schemas.openxmlformats.org/officeDocument/2006/relationships/hyperlink" Target="https://prod-fillout-oregon-s3.s3.us-west-2.amazonaws.com/orgid-431168/flowpublicid-kdFWQQWTckus/b068557b-6a82-4d10-bd35-18d7d6a58a0d-ToR0mICN5IA7Gp93vR5XDpwwcmU29LO60WlOZPHRcSLmW1nmNbObDbvtBW8NsaFaKdfN7XsjZbN5qmq3CLp1xx3TiPMLKgEQ44h/1000130366.jpg" TargetMode="External"/><Relationship Id="rId1202" Type="http://schemas.openxmlformats.org/officeDocument/2006/relationships/hyperlink" Target="https://prod-fillout-oregon-s3.s3.us-west-2.amazonaws.com/orgid-431168/flowpublicid-kdFWQQWTckus/053f5423-0c42-4bf1-9522-cf21a4d6cc17-lLnJM1EWq2FzAV5PQqVhH1PocIgr7fLCUe3wFmedbUiMmptBuHJiQEibBwQJZLXDVcSVIxwxyN4Y32gE7t1H5H2gUCQ5Huxc4Gk/WA_1779110214275.jpg" TargetMode="External"/><Relationship Id="rId2533" Type="http://schemas.openxmlformats.org/officeDocument/2006/relationships/hyperlink" Target="https://prod-fillout-oregon-s3.s3.us-west-2.amazonaws.com/orgid-431168/flowpublicid-kdFWQQWTckus/45bc1037-dbb5-47d8-a1b3-558a61b68efc-qEIy724LBDynz0rS0zCpgMpFp2bvUYBNlkcAMVc5irVpmH2Vp79hzN9bFHI5MlyAfg0QvSpBAN3jFobNNixTYcfo9WLicg2IbNr/1000434189.jpg" TargetMode="External"/><Relationship Id="rId1203" Type="http://schemas.openxmlformats.org/officeDocument/2006/relationships/hyperlink" Target="https://prod-fillout-oregon-s3.s3.us-west-2.amazonaws.com/orgid-431168/flowpublicid-kdFWQQWTckus/88a15ccb-6247-4a38-9a65-dadc3ebfd893-xtbwMMaC6bDV2lK021qBNECffDEITVIdd0aeSk3CDUqKo1crtANMXikAwf12D42rGtdc9uwoQJPA5jdxtjnsSxkzAQZmnctSksG/WA_1779110242459.jpg" TargetMode="External"/><Relationship Id="rId2534" Type="http://schemas.openxmlformats.org/officeDocument/2006/relationships/hyperlink" Target="https://prod-fillout-oregon-s3.s3.us-west-2.amazonaws.com/orgid-431168/flowpublicid-kdFWQQWTckus/3a75b6e6-66dc-4801-9e4e-e9f5e8edb7fa-uSYcYqfO9ZsLJ9AgGFXmok2cSXsNTYpFVuNItrilYyXavbbl24ukXyBdKo5JcbHSEijrnYPM5mkymfiIkyY93hEyhhh88OYyT9m/1000444011.jpg" TargetMode="External"/><Relationship Id="rId1204" Type="http://schemas.openxmlformats.org/officeDocument/2006/relationships/hyperlink" Target="https://prod-fillout-oregon-s3.s3.us-west-2.amazonaws.com/orgid-431168/flowpublicid-kdFWQQWTckus/e0e9d065-cfe5-4218-9d00-f508cd1e5e73-bMcQn3edB7qZMgBid45RuZzW2LiWRS6PKZVKm9yCVLbxtvzYL8jZncieJxgC1eM1hyx777iUkveeEzzQXb9776Me1wqF68qntoj/WA_1779110267028.jpg" TargetMode="External"/><Relationship Id="rId2535" Type="http://schemas.openxmlformats.org/officeDocument/2006/relationships/hyperlink" Target="https://build.fillout.com/editor/kdFWQQWTckus/results?sessionId=2c428694-f18a-4633-9930-e4e9880e668b" TargetMode="External"/><Relationship Id="rId1205" Type="http://schemas.openxmlformats.org/officeDocument/2006/relationships/hyperlink" Target="https://build.fillout.com/editor/kdFWQQWTckus/results?sessionId=e1bad8b5-539a-419f-94f4-75eda15609d1" TargetMode="External"/><Relationship Id="rId2536" Type="http://schemas.openxmlformats.org/officeDocument/2006/relationships/hyperlink" Target="https://prod-fillout-oregon-s3.s3.us-west-2.amazonaws.com/orgid-431168/flowpublicid-kdFWQQWTckus/b6c0bea7-d5fc-40de-97b5-feeffe1c5d92-zEQfcZKJSIvAt3jHLHI8bKO20J1gx6UQI8WomIJBD5B38daAa1SLQA4cpnbZdjguMKizFLx0auzufMLNEWWjKCAeBXJmgLtSxYp/IMG-20260529-WA0004.jpg" TargetMode="External"/><Relationship Id="rId1206" Type="http://schemas.openxmlformats.org/officeDocument/2006/relationships/hyperlink" Target="https://prod-fillout-oregon-s3.s3.us-west-2.amazonaws.com/orgid-431168/flowpublicid-kdFWQQWTckus/85be07c7-daed-44ec-9978-f780dcc09b0b-SoIgswlHGc58n9dRnkC8YdVGVM6XhiyY4s7Pn7XZtzrf8kmQz9JRWgBipXt4LOovKSOTFj8gzZtzh3xfXcxFEfFGncr0PSDtexe/Screenshot_20260517_154349_CamScanner.jpg" TargetMode="External"/><Relationship Id="rId2537" Type="http://schemas.openxmlformats.org/officeDocument/2006/relationships/hyperlink" Target="https://prod-fillout-oregon-s3.s3.us-west-2.amazonaws.com/orgid-431168/flowpublicid-kdFWQQWTckus/43a13b76-7e12-44d0-a030-c65e4c56a16f-aBxo6j7CGU7WsWV0nfSaLpsvNpukKHP7E17pxgcrNGsUVqFTVdyQmiExKqJKWVFxq2Ft5Ztw43HJztEmjv8VnKtzQFt6XLoV3eM/1000431359.jpg" TargetMode="External"/><Relationship Id="rId1207" Type="http://schemas.openxmlformats.org/officeDocument/2006/relationships/hyperlink" Target="https://prod-fillout-oregon-s3.s3.us-west-2.amazonaws.com/orgid-431168/flowpublicid-kdFWQQWTckus/d63d2a06-f8e9-4d83-8f26-b7f533804830-VlfMXi68VGORQLgTcEqEgeglQQ0prhBS46hweRiTBiAMNxu0Y2dGdPyeeHjL1jdobbh4IPMmD8fWpDn2H2zC6zi8JUxoROT6ZMg/1001039013.jpg" TargetMode="External"/><Relationship Id="rId2538" Type="http://schemas.openxmlformats.org/officeDocument/2006/relationships/hyperlink" Target="https://prod-fillout-oregon-s3.s3.us-west-2.amazonaws.com/orgid-431168/flowpublicid-kdFWQQWTckus/34c973d0-c990-4681-82c7-ef579027ce73-A608HgljRu9krOJjKQWTfPwZrnRX3k3zOkKqZp7ZFrA74epku2cSgBamnjb49h3KmhiLhf1UVABY44jHOgBzRhAmmOzJLY2z9zy/1000431350.jpg" TargetMode="External"/><Relationship Id="rId1208" Type="http://schemas.openxmlformats.org/officeDocument/2006/relationships/hyperlink" Target="https://prod-fillout-oregon-s3.s3.us-west-2.amazonaws.com/orgid-431168/flowpublicid-kdFWQQWTckus/b4f7b138-7b82-403d-b18d-b0a98b5ca783-VXIQjgpRtMqnBewYMZnzTyXjGlEbbIoa7LabOfh2X2kbVlJSCCvfaUPgNnxvHpR4JkaSXk1Je9lkNkF4V6ajWNMD8JAAH1GX0bc/1001037164.jpg" TargetMode="External"/><Relationship Id="rId2539" Type="http://schemas.openxmlformats.org/officeDocument/2006/relationships/hyperlink" Target="https://prod-fillout-oregon-s3.s3.us-west-2.amazonaws.com/orgid-431168/flowpublicid-kdFWQQWTckus/6888c9ac-d3d2-4f38-8474-f32607edc4f6-PkEVmuvyrlNau7DVQtSEAur63aJJwUYJURCIcNmA6NrJIIy0VandHkIS8gv2Ra10kpLWqoTOSjFY9RqkY75NzZfT2thjcDkYolj/1000444472.jpg" TargetMode="External"/><Relationship Id="rId1209" Type="http://schemas.openxmlformats.org/officeDocument/2006/relationships/hyperlink" Target="https://prod-fillout-oregon-s3.s3.us-west-2.amazonaws.com/orgid-431168/flowpublicid-kdFWQQWTckus/4e199d9b-ce7e-4c63-89a2-e40e9e3d1edc-gggWeTzFydOoSihRkSyZQ2w1z6COm6sZTNebJ9iJzuO9KzJmT95pAHwHmiDPM2XoQ5wRLAorJCCgop0UciWfBzUjk6Wwh6ztgxM/1001037168.jpg" TargetMode="External"/><Relationship Id="rId2530" Type="http://schemas.openxmlformats.org/officeDocument/2006/relationships/hyperlink" Target="https://build.fillout.com/editor/kdFWQQWTckus/results?sessionId=df7e189f-af16-415a-b884-5b9c8edb31f0" TargetMode="External"/><Relationship Id="rId1200" Type="http://schemas.openxmlformats.org/officeDocument/2006/relationships/hyperlink" Target="https://build.fillout.com/editor/kdFWQQWTckus/results?sessionId=499c2e3f-acc2-4e92-81cd-aa71181f30bc" TargetMode="External"/><Relationship Id="rId2531" Type="http://schemas.openxmlformats.org/officeDocument/2006/relationships/hyperlink" Target="https://prod-fillout-oregon-s3.s3.us-west-2.amazonaws.com/orgid-431168/flowpublicid-kdFWQQWTckus/302fe30b-32ee-445b-9479-b2cbfbca5aa9-flFSoU7MsD9jfq8zHbOCYWlNf5P2kqjEztsY8OqStkwxSchAuyNa2FGlL3GHVgPXbFN8dyUwQldDE6tOaggaJ9AVi1sjW0C8uQZ/WA_1779969772069.jpg" TargetMode="External"/><Relationship Id="rId1201" Type="http://schemas.openxmlformats.org/officeDocument/2006/relationships/hyperlink" Target="https://prod-fillout-oregon-s3.s3.us-west-2.amazonaws.com/orgid-431168/flowpublicid-kdFWQQWTckus/772f7e34-c3c5-43ff-a258-c8a71bf69ecb-5XLBaU6JfOlHernTCtWdm1x1iZfvV8ouacKIM1EoTQjiOMAoihe3OnMkFRZh3SKG7f8HKM081xbSJw9uFHsXTJhv6HocLtIZGkV/WA_1779110412076.jpg" TargetMode="External"/><Relationship Id="rId2532" Type="http://schemas.openxmlformats.org/officeDocument/2006/relationships/hyperlink" Target="https://prod-fillout-oregon-s3.s3.us-west-2.amazonaws.com/orgid-431168/flowpublicid-kdFWQQWTckus/b2921044-b5bc-49cc-8221-83227803fb0f-znpMUsz5xWKPnSw1AhftjIeM7t2Bn4J9PLpwfSU7m8i0I2kRKfa2wQKLDTS68vvRKLAGqylFBXJTRIS7iVP3SdrrlNMTOrnJ5s2/1000434193.jpg" TargetMode="External"/><Relationship Id="rId1235" Type="http://schemas.openxmlformats.org/officeDocument/2006/relationships/hyperlink" Target="https://build.fillout.com/editor/kdFWQQWTckus/results?sessionId=0a61fba5-f11c-4d4d-862f-fad012b2a409" TargetMode="External"/><Relationship Id="rId2566" Type="http://schemas.openxmlformats.org/officeDocument/2006/relationships/hyperlink" Target="https://prod-fillout-oregon-s3.s3.us-west-2.amazonaws.com/orgid-431168/flowpublicid-kdFWQQWTckus/8e3b0695-4d48-4c97-b923-30a05ac5e83a-ENSNQPL34dkghvz7KJmZJjIE0ORwHSBTXwcfDhTyl5qXvjTuITvPq3QhiYWvi4JDjy4JMJgpmPqZwxZQHqvlXcVxPdvmPyidlAl/56e71e77-ac61-4368-b616-fa72de42284c.jpg" TargetMode="External"/><Relationship Id="rId1236" Type="http://schemas.openxmlformats.org/officeDocument/2006/relationships/hyperlink" Target="https://prod-fillout-oregon-s3.s3.us-west-2.amazonaws.com/orgid-431168/flowpublicid-kdFWQQWTckus/3085fb2b-47ce-4eae-9138-53435bc98759-qkFfNmAjCdEyv2DfVNL0YgO1TbhFccqYfrUpQ5ooy3eBUuPzrd8VAuWr7BEKCceiUl9EUc4NQHbP9kCnmwkKTPc6PCP92NXi1qV/KK-Juwariyah.jpg" TargetMode="External"/><Relationship Id="rId2567" Type="http://schemas.openxmlformats.org/officeDocument/2006/relationships/hyperlink" Target="https://prod-fillout-oregon-s3.s3.us-west-2.amazonaws.com/orgid-431168/flowpublicid-kdFWQQWTckus/5a4e6430-99b5-4488-a7df-5b0c41e0a36e-uzUs443X1EQD2yWfXG1bYFZ9dJdCsgmgVouL2bEs5wAPXD5dEQI7vFAnbjYaEKP7OZsfzd57H6q32XuDUsjqy7D4cCz0Vgex2dN/0be93a02-a35a-4b0e-a1fc-1cde530ea063.jpg" TargetMode="External"/><Relationship Id="rId1237" Type="http://schemas.openxmlformats.org/officeDocument/2006/relationships/hyperlink" Target="https://prod-fillout-oregon-s3.s3.us-west-2.amazonaws.com/orgid-431168/flowpublicid-kdFWQQWTckus/eccf67e0-931a-4c18-b20c-92714c161ac0-x6YV9VCFbJYiSJO4Phq08NfSrFaV9MdRULr9ovLr0BzcaJFp7DHY3UWGQa3EutuYSJ9rhlFkxIZ0GrwdnH0A3n4BJa1eqah4mK5/220966.jpg" TargetMode="External"/><Relationship Id="rId2568" Type="http://schemas.openxmlformats.org/officeDocument/2006/relationships/hyperlink" Target="https://prod-fillout-oregon-s3.s3.us-west-2.amazonaws.com/orgid-431168/flowpublicid-kdFWQQWTckus/1ba313ee-d655-45ba-826e-668e20f8d7cc-nqBX6fqttT0IUxXEJMSaAgqcKxYskgIZT3OGzc64dsd8TeNWqdxBs3wthRNjxlek9MRWOnLJTy2KsneiQgCyJL9LSBGFUAGMiuI/428a7926-f963-4bb2-ac6d-746c675239ff.jpg" TargetMode="External"/><Relationship Id="rId1238" Type="http://schemas.openxmlformats.org/officeDocument/2006/relationships/hyperlink" Target="https://prod-fillout-oregon-s3.s3.us-west-2.amazonaws.com/orgid-431168/flowpublicid-kdFWQQWTckus/1a2ffa25-61ae-4315-976c-c9b2dd31bc2a-jtuCz6arwgFETyk4RxiFuW1MKW9cbE7IhPZeHxdPmG383PShA06at1G2nSw6QAf2yzhM5YpG2egXESLsm8NQPacDHKRN21aXPma/220967.jpg" TargetMode="External"/><Relationship Id="rId2569" Type="http://schemas.openxmlformats.org/officeDocument/2006/relationships/hyperlink" Target="https://prod-fillout-oregon-s3.s3.us-west-2.amazonaws.com/orgid-431168/flowpublicid-kdFWQQWTckus/db86652a-b8ca-4220-a2a5-9e506e4873d5-TtLr4Sx2nIfeYxKDVyvoJtUYzMtpTBTh4rDuppYqVVPkHAFxY9hD39B9zifmym32WxXUcGG0LXMRQ6TiKFx4uMZAdpXJjL5gP3B/9df7f6eb-1283-4b6e-964e-0b095f5051a7.jpg" TargetMode="External"/><Relationship Id="rId1239" Type="http://schemas.openxmlformats.org/officeDocument/2006/relationships/hyperlink" Target="https://prod-fillout-oregon-s3.s3.us-west-2.amazonaws.com/orgid-431168/flowpublicid-kdFWQQWTckus/790b35e5-262d-4fa9-8dd5-f1148de1f485-xNKKM6K9dYeUqmrC62zTOckdu0uXjkxPaLUIqlZhtL4tB96ZAzlfmWB36v7GoFc2WzBWMdw3NRZRizTjVfiBIzLeHxJqss6PUCh/220968.jpg" TargetMode="External"/><Relationship Id="rId409" Type="http://schemas.openxmlformats.org/officeDocument/2006/relationships/hyperlink" Target="https://prod-fillout-oregon-s3.s3.us-west-2.amazonaws.com/orgid-431168/flowpublicid-kdFWQQWTckus/cab6bebb-0929-485f-bf7a-6edbbd7f83fd-U44kvsXU1jL827LgOFMyvDNC00IngBla7HR3Ri7Gg7SIqOLYdpUs4Z1iOE8xMilHzVwbOP6hwrVkLpYvSnEozK8Lb4anNOdLk4Q/Screenshot_20260514-125341_Gallery.jpg" TargetMode="External"/><Relationship Id="rId404" Type="http://schemas.openxmlformats.org/officeDocument/2006/relationships/hyperlink" Target="https://prod-fillout-oregon-s3.s3.us-west-2.amazonaws.com/orgid-431168/flowpublicid-kdFWQQWTckus/26f8c5b2-aa56-41a5-bc1c-28cb929ad49e-bSxMjLquT80rBPldZYUa574UMbcMAvOYOqhxwDXYOvYOfn0XYLu75O1AD8Oc38yU8S7JYCDil7yD6Iog7ZFCrxuM7mUixxds8j1/1000424724.jpg" TargetMode="External"/><Relationship Id="rId403" Type="http://schemas.openxmlformats.org/officeDocument/2006/relationships/hyperlink" Target="https://prod-fillout-oregon-s3.s3.us-west-2.amazonaws.com/orgid-431168/flowpublicid-kdFWQQWTckus/c502f4df-9748-422e-b220-807a82c0cab0-d08gza3zavBljwAXYbsXnu6gXhCUdgp3SJFqYoJFG0khsckyVRW9ytnmIGNNEXloWRDJTJcn7jZ1dONIj4ZrPwdij1hkqvXJFSW/1000424716.jpg" TargetMode="External"/><Relationship Id="rId402" Type="http://schemas.openxmlformats.org/officeDocument/2006/relationships/hyperlink" Target="https://prod-fillout-oregon-s3.s3.us-west-2.amazonaws.com/orgid-431168/flowpublicid-kdFWQQWTckus/a3586477-449a-45a8-bef1-e529bf5d2d01-c2JjdUtp6wlTPsazfU8kSFzaxJKWImE4WG1brB8OElYniBFS51NARBc5TB4G2rvrf40edd71xOZz539WDU18D3bN8fvv5sVBh56/1000424711.jpg" TargetMode="External"/><Relationship Id="rId401" Type="http://schemas.openxmlformats.org/officeDocument/2006/relationships/hyperlink" Target="https://prod-fillout-oregon-s3.s3.us-west-2.amazonaws.com/orgid-431168/flowpublicid-kdFWQQWTckus/781cc354-996b-4be3-b43a-9182d15a4a43-MVJJpw3oUMT9Gx0wUtdRvyunfHjASm5CEHXc7weaHliWJwGer6UU6IVtrFs1TpN4hXmBs63ZVIkJir48cvJ0W4wZpx1xDqWeuCq/WA_1778735737453.jpg" TargetMode="External"/><Relationship Id="rId408" Type="http://schemas.openxmlformats.org/officeDocument/2006/relationships/hyperlink" Target="https://prod-fillout-oregon-s3.s3.us-west-2.amazonaws.com/orgid-431168/flowpublicid-kdFWQQWTckus/bfd8ab61-a45e-4719-936c-0313f4e67686-HEVFB3Xww8TFMeENxpOd48kDVIXVEsDX28lS4cjbDL2gypfBwAgCH9cEPHTrFuYOeEvqvH8KodXI7Z4aYwUVZYsrSVkGD1T9drB/Screenshot_20260514-125336_Gallery.jpg" TargetMode="External"/><Relationship Id="rId407" Type="http://schemas.openxmlformats.org/officeDocument/2006/relationships/hyperlink" Target="https://prod-fillout-oregon-s3.s3.us-west-2.amazonaws.com/orgid-431168/flowpublicid-kdFWQQWTckus/2c72467d-53f2-4a9b-b26f-be79a5314526-qpZmETM78UOvTt8FTTFOwHopFEfnVgfeZ7Sbsne248WpApDIca8NhnS7ssl73EyEYzwzSfTeEfTUx6RlENow5jpA1YouAlqqcsm/Screenshot_20260514-125329_Gallery.jpg" TargetMode="External"/><Relationship Id="rId406" Type="http://schemas.openxmlformats.org/officeDocument/2006/relationships/hyperlink" Target="https://prod-fillout-oregon-s3.s3.us-west-2.amazonaws.com/orgid-431168/flowpublicid-kdFWQQWTckus/a3d14ac3-3292-456c-98e1-c2c13175707c-SHdf4SABE7FcZ9r3y82pkw37OhHWRxEwtSF0oQKAo10xYldoe2zsRanBRf5juV1uIR7TPpxIQ3EpGSOnXHjr1fNzGsyk92wApBJ/Screenshot_20260514-125308_Gallery.jpg" TargetMode="External"/><Relationship Id="rId405" Type="http://schemas.openxmlformats.org/officeDocument/2006/relationships/hyperlink" Target="https://build.fillout.com/editor/kdFWQQWTckus/results?sessionId=5207d6d3-cdeb-4432-bf0f-f5bd8f8e98e3" TargetMode="External"/><Relationship Id="rId2560" Type="http://schemas.openxmlformats.org/officeDocument/2006/relationships/hyperlink" Target="https://build.fillout.com/editor/kdFWQQWTckus/results?sessionId=b2899fa4-d9bd-4c36-a3fc-9c4866b9b428" TargetMode="External"/><Relationship Id="rId1230" Type="http://schemas.openxmlformats.org/officeDocument/2006/relationships/hyperlink" Target="https://build.fillout.com/editor/kdFWQQWTckus/results?sessionId=c941f9e0-c42d-4c25-8d0e-dd3b499b5301" TargetMode="External"/><Relationship Id="rId2561" Type="http://schemas.openxmlformats.org/officeDocument/2006/relationships/hyperlink" Target="https://prod-fillout-oregon-s3.s3.us-west-2.amazonaws.com/orgid-431168/flowpublicid-kdFWQQWTckus/0242f175-df00-43a7-968f-7dd2cc7150ba-eRZBIA900aastPDi8K6rX8HOGwBykuTwJeQmYKOmFWBrootQbP3VdcD5HKKLe0iTr0etT7zqQkc2LukNxasvUBdlqQZdDofVsL4/dcc5cae1-2ea8-4c46-9fef-9d052d3ccb1f.jpg" TargetMode="External"/><Relationship Id="rId400" Type="http://schemas.openxmlformats.org/officeDocument/2006/relationships/hyperlink" Target="https://build.fillout.com/editor/kdFWQQWTckus/results?sessionId=51f951d1-2f4a-4f98-9c46-f383561f7fbd" TargetMode="External"/><Relationship Id="rId1231" Type="http://schemas.openxmlformats.org/officeDocument/2006/relationships/hyperlink" Target="https://prod-fillout-oregon-s3.s3.us-west-2.amazonaws.com/orgid-431168/flowpublicid-kdFWQQWTckus/4d51278f-fabd-48fc-b973-fcbb4bcaa975-76HPU2hV0NZxA8D7kQuNWv1su7E50ca4uEYqY1J872XQ3RnkXsw8Q7RXwLZdxYzecYb9qwzjW1NaPxHRfmPVfqJNXoDUDDNBVHy/WA_1779094365384.jpg" TargetMode="External"/><Relationship Id="rId2562" Type="http://schemas.openxmlformats.org/officeDocument/2006/relationships/hyperlink" Target="https://prod-fillout-oregon-s3.s3.us-west-2.amazonaws.com/orgid-431168/flowpublicid-kdFWQQWTckus/b82b17c0-77a3-4164-95e3-71ff470c1038-e4y66wrlWfiL7scnQoXgacX1Jm88L3b3qe6detusZ29hJ4drTYV5QAZQOjHSQ8A4wKatWB9x86qRIZUventvYjFZEeRKL84UnQ5/631c4973-2137-4718-83f2-3ca94e21d7e8.jpg" TargetMode="External"/><Relationship Id="rId1232" Type="http://schemas.openxmlformats.org/officeDocument/2006/relationships/hyperlink" Target="https://prod-fillout-oregon-s3.s3.us-west-2.amazonaws.com/orgid-431168/flowpublicid-kdFWQQWTckus/203dbe5d-9e6f-4917-b01a-c850caec6f6d-wbzntNbHsmhR798pZsNoHT3UHpXPCxtHo1BSV4hTNS6LsxRKT8FomY1bexk6QunJYaAov9eWmf33aqFg3O6B7syq4cC7w8UIalK/IMG-20260518-WA0041.jpg" TargetMode="External"/><Relationship Id="rId2563" Type="http://schemas.openxmlformats.org/officeDocument/2006/relationships/hyperlink" Target="https://prod-fillout-oregon-s3.s3.us-west-2.amazonaws.com/orgid-431168/flowpublicid-kdFWQQWTckus/d191828c-d08f-4a26-b002-9eacf2386939-IWUorrEZByvGPl3ylDdlsMLJbjV7XZR3TlTg1eZ51UyXEpqbkrRRujazPmwBcH3VMjUpowFpHFnWEuafZlRRudRsMln2BZ3Hjt5/77de60c3-1507-4ba4-9eeb-838baf30a092.jpg" TargetMode="External"/><Relationship Id="rId1233" Type="http://schemas.openxmlformats.org/officeDocument/2006/relationships/hyperlink" Target="https://prod-fillout-oregon-s3.s3.us-west-2.amazonaws.com/orgid-431168/flowpublicid-kdFWQQWTckus/3b49250f-65ff-483c-aacd-be68aed2d807-1ddauyoK0cLPOQRiaIQ4xKf6MlnWS481DZZhKxj4HXjVLyeZ32MnObUGzbw4J448t7AHTh11hz7jzpETn4YO9mLXGnqlpBpqOm7/20260518_155001.jpg" TargetMode="External"/><Relationship Id="rId2564" Type="http://schemas.openxmlformats.org/officeDocument/2006/relationships/hyperlink" Target="https://prod-fillout-oregon-s3.s3.us-west-2.amazonaws.com/orgid-431168/flowpublicid-kdFWQQWTckus/d76056a9-cf34-40d1-99c0-4aebc876ed82-5PU5kBspbQVPfBC7JuUe4ly53N7dJVBeYBhJILF1GS2yXv9mrDg3YQYlIJiBaoD2tlOQwW35v78SW4UNhE8TVicDkCOo8CfBa9T/e2aa5098-b32e-4cb5-8a9e-47b5769c77ef.jpg" TargetMode="External"/><Relationship Id="rId1234" Type="http://schemas.openxmlformats.org/officeDocument/2006/relationships/hyperlink" Target="https://prod-fillout-oregon-s3.s3.us-west-2.amazonaws.com/orgid-431168/flowpublicid-kdFWQQWTckus/5678c7dd-5ec4-4251-907f-48c74f650c03-gdihz0l5acDsRmitRJrRlQWcNNtqljm4vTqeIFuOWGPE2qXfCc2sjfTqo0KXfW6gZl7mE0g9OeoII719nk6TdqyQQCjYxT9iDdn/IMG-20260518-WA0043.jpg" TargetMode="External"/><Relationship Id="rId2565" Type="http://schemas.openxmlformats.org/officeDocument/2006/relationships/hyperlink" Target="https://build.fillout.com/editor/kdFWQQWTckus/results?sessionId=288f80f3-9e0d-424f-b538-47073f01dc26" TargetMode="External"/><Relationship Id="rId1224" Type="http://schemas.openxmlformats.org/officeDocument/2006/relationships/hyperlink" Target="https://prod-fillout-oregon-s3.s3.us-west-2.amazonaws.com/orgid-431168/flowpublicid-kdFWQQWTckus/020bddc1-dc44-446b-bf06-2c756da7d1aa-2zIeLzDX58PlUkRMKKcc4I0hO3qLz350NBgR5Ho64O4eFOdQTvo8mWhhdtt0CU05rYVSitx3C9eHG1rtis3H1bYLyxdL2oB7MfG/220915.jpg" TargetMode="External"/><Relationship Id="rId2555" Type="http://schemas.openxmlformats.org/officeDocument/2006/relationships/hyperlink" Target="https://build.fillout.com/editor/kdFWQQWTckus/results?sessionId=37e35d91-0607-46e6-ada0-694ccdcb6f3b" TargetMode="External"/><Relationship Id="rId1225" Type="http://schemas.openxmlformats.org/officeDocument/2006/relationships/hyperlink" Target="https://build.fillout.com/editor/kdFWQQWTckus/results?sessionId=3cf02359-c84e-4272-93e5-4f79870ec42a" TargetMode="External"/><Relationship Id="rId2556" Type="http://schemas.openxmlformats.org/officeDocument/2006/relationships/hyperlink" Target="https://prod-fillout-oregon-s3.s3.us-west-2.amazonaws.com/orgid-431168/flowpublicid-kdFWQQWTckus/22746f61-cfa3-44b0-bafb-c967118be59f-tYimNb88qSwY4mpTcgYjzs22TlSm3jpHyclWOPwxnhXKLqPyZ6jhL5RAHIIaIp2P3o0z2wlqorOkIF0LeLivwqcGvB7K4BEaXn0/81b451ad-f143-42cf-b691-8f26daf670be.jpg" TargetMode="External"/><Relationship Id="rId1226" Type="http://schemas.openxmlformats.org/officeDocument/2006/relationships/hyperlink" Target="https://prod-fillout-oregon-s3.s3.us-west-2.amazonaws.com/orgid-431168/flowpublicid-kdFWQQWTckus/0940924d-ba9b-4a57-ba52-5fa550418ebc-Nj9lYdZiSh4mrOGOccx752AF6q6z3lqlXH9khPIZImWQJM8zniQw2wm7fjLFJ8DgIQ9ZbkbxsFsOENNvwJV0eSAv56mLJ5NTxjj/WA_1779156523780.jpg" TargetMode="External"/><Relationship Id="rId2557" Type="http://schemas.openxmlformats.org/officeDocument/2006/relationships/hyperlink" Target="https://prod-fillout-oregon-s3.s3.us-west-2.amazonaws.com/orgid-431168/flowpublicid-kdFWQQWTckus/65e6af91-ad48-4d59-955a-fa6660a5b84d-Pzavt6vqEnb5QXQCjkFM7dynPtE9uddNGc67w2UlmlrNIhUlrdR6hI1LtlJ8S5yDgbJRGqIlDv0WGntAszI0KTh7O51jnw6VWgh/51dfcf0a-6559-42a6-88eb-27feb4d807bc.jpg" TargetMode="External"/><Relationship Id="rId1227" Type="http://schemas.openxmlformats.org/officeDocument/2006/relationships/hyperlink" Target="https://prod-fillout-oregon-s3.s3.us-west-2.amazonaws.com/orgid-431168/flowpublicid-kdFWQQWTckus/715956ea-5398-427b-8bc8-debfa6ad1ee5-zpSYpmO6ilzrJCA9onkjqCWCVjYSvNoKIgwYEZMe6YQyKwYDPKWrD0bZo80Zr7WhqwU4jcWEAaTf18AfBspdulEWClsl9waNLjN/WA_1779156303051.jpg" TargetMode="External"/><Relationship Id="rId2558" Type="http://schemas.openxmlformats.org/officeDocument/2006/relationships/hyperlink" Target="https://prod-fillout-oregon-s3.s3.us-west-2.amazonaws.com/orgid-431168/flowpublicid-kdFWQQWTckus/75b5b45c-768b-48b1-a4a4-f6c8a6face05-SGuMsDxh0hdFdq0DSJBWeP7t2D39XWGtq3WPjCPvqhapbGq5ZeHuyIRA8Cw8pMFAwsJ9Cmg8Yuyy9FYCcmN3GYdIw3aZEE3w1WN/16e3d46c-40bf-41bf-8afe-c29a08fb3acb.jpg" TargetMode="External"/><Relationship Id="rId1228" Type="http://schemas.openxmlformats.org/officeDocument/2006/relationships/hyperlink" Target="https://prod-fillout-oregon-s3.s3.us-west-2.amazonaws.com/orgid-431168/flowpublicid-kdFWQQWTckus/8b88d260-7435-4b47-af9f-7620297c17d0-NtweMhKdjaHIDHhnfZFiVNFzDfTNRyCz6C2gzHTjw6qBUuQX8FbpPu0Lcur1Gessx11tbVDO36fmjPWSfQJpdYBtmwuZTD92N0O/WA_1779156336275.jpg" TargetMode="External"/><Relationship Id="rId2559" Type="http://schemas.openxmlformats.org/officeDocument/2006/relationships/hyperlink" Target="https://prod-fillout-oregon-s3.s3.us-west-2.amazonaws.com/orgid-431168/flowpublicid-kdFWQQWTckus/b7cc607e-5c7e-4e9c-b2bb-fb9cf7878077-F0GXCSaD85kBXOFYAOJTW3v2yzLAE2gccGu565yvoU4ZJFcR03pjugevQGH3rL7piriZjqfEELOzuU6zhdg4bOIFoKKWgeoiHrF/ab71ec1f-e570-4d5b-858a-bec20e045ff4.jpg" TargetMode="External"/><Relationship Id="rId1229" Type="http://schemas.openxmlformats.org/officeDocument/2006/relationships/hyperlink" Target="https://prod-fillout-oregon-s3.s3.us-west-2.amazonaws.com/orgid-431168/flowpublicid-kdFWQQWTckus/5179b418-ef96-401e-a597-f9559495e651-XtL2Aq4ZhqyQJUzzFtxWCe13SUz8Ibiteq60XX173xCitu0G8bwbeQQMKSkf0tI72m3rdcQ3sCAqITXoohFP2a9Z6eBA8EyXf6o/WA_1779156412320.jpg" TargetMode="External"/><Relationship Id="rId2550" Type="http://schemas.openxmlformats.org/officeDocument/2006/relationships/hyperlink" Target="https://build.fillout.com/editor/kdFWQQWTckus/results?sessionId=90317d74-6791-4f37-bb3c-fa83c5fd818a" TargetMode="External"/><Relationship Id="rId1220" Type="http://schemas.openxmlformats.org/officeDocument/2006/relationships/hyperlink" Target="https://build.fillout.com/editor/kdFWQQWTckus/results?sessionId=7ecd5d74-bcf9-4641-a094-ab92602c1f01" TargetMode="External"/><Relationship Id="rId2551" Type="http://schemas.openxmlformats.org/officeDocument/2006/relationships/hyperlink" Target="https://prod-fillout-oregon-s3.s3.us-west-2.amazonaws.com/orgid-431168/flowpublicid-kdFWQQWTckus/c30cb9be-a0a3-43ff-a2db-fb6a3b1b14e8-CAOaHSCbDPGigcyfjGIdyTWFcTEPtRGqXLdZ0ZLB3HCmDPKfb1Ta18x91UWomvfZxiVENVN1ZYhIkGVv5ShdafqYx40vPTKoZ20/IMG-20260530-WA0001.jpg" TargetMode="External"/><Relationship Id="rId1221" Type="http://schemas.openxmlformats.org/officeDocument/2006/relationships/hyperlink" Target="https://prod-fillout-oregon-s3.s3.us-west-2.amazonaws.com/orgid-431168/flowpublicid-kdFWQQWTckus/da2d3e3b-2d7d-4e76-97b4-898af0370ab7-F0le229UCE82XDNV7aHXToIxJ6WPwgtGFI9bC4H8VBSSfGczrd7JK04GGqHg5U2Ub7PuRNjtW9kj8jE2mxk6BtpniQdCqkwCVqT/KK-Heri-Susanto.jpg" TargetMode="External"/><Relationship Id="rId2552" Type="http://schemas.openxmlformats.org/officeDocument/2006/relationships/hyperlink" Target="https://prod-fillout-oregon-s3.s3.us-west-2.amazonaws.com/orgid-431168/flowpublicid-kdFWQQWTckus/55be90b1-888e-4591-a3b2-13db603cb9d7-dcQNzYXS1JGUxkInyZLV2ZTM0U3t3mYZKLrJi8LN1jk1EoEuZUyVi3HuGm3nLBRZXisyz2bXvAPbad0m52Xo3caN8icl2GCm5sK/1000129590.jpg" TargetMode="External"/><Relationship Id="rId1222" Type="http://schemas.openxmlformats.org/officeDocument/2006/relationships/hyperlink" Target="https://prod-fillout-oregon-s3.s3.us-west-2.amazonaws.com/orgid-431168/flowpublicid-kdFWQQWTckus/1ff9ee8c-a19a-424f-8e64-0576b977afac-sdjFIyFwTm97v8Oa0hLiM6hzm07D0zEmokSlev2xx8c4eQWN4qlXYTSIOCs3HdAVTYhNNKtLmO37LOsICwY8cIUFxWzEcUVYhVs/220913.jpg" TargetMode="External"/><Relationship Id="rId2553" Type="http://schemas.openxmlformats.org/officeDocument/2006/relationships/hyperlink" Target="https://prod-fillout-oregon-s3.s3.us-west-2.amazonaws.com/orgid-431168/flowpublicid-kdFWQQWTckus/caf8c988-39dc-4223-9650-fb013c641660-mfowhOytHjoBbOraOPGR64h1IDP6d9pTyMz5RPctVkq4RNJV5ZDub90LicmoVerTY6QNT37wzatPKNpW9zgqgVglgomjFOraq98/1000129597.jpg" TargetMode="External"/><Relationship Id="rId1223" Type="http://schemas.openxmlformats.org/officeDocument/2006/relationships/hyperlink" Target="https://prod-fillout-oregon-s3.s3.us-west-2.amazonaws.com/orgid-431168/flowpublicid-kdFWQQWTckus/b74da32e-a831-4a07-b3f3-04d785789a1d-BCaxqcGT8lV2iKUxAnk7jCbeQJgAgbbh2FhSEbDDHLb42kkuTulpy9Y76PY6HqC36SfSzKgi7EzFIj9OwnMhTVHDryWNOmalRzK/220914.jpg" TargetMode="External"/><Relationship Id="rId2554" Type="http://schemas.openxmlformats.org/officeDocument/2006/relationships/hyperlink" Target="https://prod-fillout-oregon-s3.s3.us-west-2.amazonaws.com/orgid-431168/flowpublicid-kdFWQQWTckus/3b5484d3-daa4-44fa-923d-fa4ff8902e94-a18SOvd6kfPsfv1MgFsUkhoMwcv1RIeSi67kaEmpTSfolH3PppY2wtFkrXKMnVuQ4DGH8koNCTQJWefYT0ctmELNNj12FJckoji/1000129594.jpg" TargetMode="External"/><Relationship Id="rId2500" Type="http://schemas.openxmlformats.org/officeDocument/2006/relationships/hyperlink" Target="https://build.fillout.com/editor/kdFWQQWTckus/results?sessionId=162ded62-b514-4760-8aac-cd1efd5cb23a" TargetMode="External"/><Relationship Id="rId2501" Type="http://schemas.openxmlformats.org/officeDocument/2006/relationships/hyperlink" Target="https://prod-fillout-oregon-s3.s3.us-west-2.amazonaws.com/orgid-431168/flowpublicid-kdFWQQWTckus/280ae275-75ac-45dc-9cd0-8dfcf10d83c3-gRnBHL96azB5UYFSlQ37RcWw3Zji7BJMlQJ2gQFSiaoM0Js1298FNWell93bW2BJLz9clPju8rsfFPeEmsJY1ORXa81LT2Io1w5/WA_1779763529580.jpg" TargetMode="External"/><Relationship Id="rId2502" Type="http://schemas.openxmlformats.org/officeDocument/2006/relationships/hyperlink" Target="https://prod-fillout-oregon-s3.s3.us-west-2.amazonaws.com/orgid-431168/flowpublicid-kdFWQQWTckus/d73885ed-3207-434f-94e1-4886274cfaaf-dUQvTdbV1B4sxOrZCqEgzFBdb1ewRP4YGvOSrrXKrGNydvWQkbcdTJVNFIsZojv7KxAaxfwaKz4P0o7AAuNCtdTLHDeAY804xMO/1000440796.jpg" TargetMode="External"/><Relationship Id="rId2503" Type="http://schemas.openxmlformats.org/officeDocument/2006/relationships/hyperlink" Target="https://prod-fillout-oregon-s3.s3.us-west-2.amazonaws.com/orgid-431168/flowpublicid-kdFWQQWTckus/174b4688-c054-4f1e-90b8-eb4d85c121b4-mewhaOvFhfo0yJCOmsWH3VwBYrCUJJjm1aOpNqItvoiGrnNYobx1NWW2T6EFapsAfyPnbhjGt6iNG347lPReh8fJzGH0JNCPLl9/1000443459.jpg" TargetMode="External"/><Relationship Id="rId2504" Type="http://schemas.openxmlformats.org/officeDocument/2006/relationships/hyperlink" Target="https://prod-fillout-oregon-s3.s3.us-west-2.amazonaws.com/orgid-431168/flowpublicid-kdFWQQWTckus/27dcb0c9-5a33-45f6-b02e-c95942a37d41-t6BzcWW4yQ0LiuzEuduRR1kKYfpMSr9UO4GyBVdF3dhp9PO2V4CT6IMfl16zbt2gXi0JKkiT5onezOA1HphNcPZhwMTKrqegYUt/1000443467.jpg" TargetMode="External"/><Relationship Id="rId2505" Type="http://schemas.openxmlformats.org/officeDocument/2006/relationships/hyperlink" Target="https://build.fillout.com/editor/kdFWQQWTckus/results?sessionId=ceb80769-de03-4a4e-8783-c247d14619dc" TargetMode="External"/><Relationship Id="rId2506" Type="http://schemas.openxmlformats.org/officeDocument/2006/relationships/hyperlink" Target="https://prod-fillout-oregon-s3.s3.us-west-2.amazonaws.com/orgid-431168/flowpublicid-kdFWQQWTckus/3e89524d-00b5-4a57-b1c0-faaa73c16504-TolTvFRr2fzduEbVpgKYSR2ylRcEWoSxBYzpTvE1WpKwevJWf35Iyz8rcGfepJBkKEpw02qxeuNRz24dLEq7xmY3ve7hVZe4dLf/WA_1779937807602.jpg" TargetMode="External"/><Relationship Id="rId2507" Type="http://schemas.openxmlformats.org/officeDocument/2006/relationships/hyperlink" Target="https://prod-fillout-oregon-s3.s3.us-west-2.amazonaws.com/orgid-431168/flowpublicid-kdFWQQWTckus/76b2f0c1-485d-4109-886c-d66559e58927-V5PNn0G8Y6ZRD3oCycCsm9uyPE2z4dWAE9tBCKC3wyMdP4vtdXtp01HiuTGCg2M652XWmwk1onqUigagJByJPbI1k12CtimXx6A/1000438476.jpg" TargetMode="External"/><Relationship Id="rId2508" Type="http://schemas.openxmlformats.org/officeDocument/2006/relationships/hyperlink" Target="https://prod-fillout-oregon-s3.s3.us-west-2.amazonaws.com/orgid-431168/flowpublicid-kdFWQQWTckus/d1c93816-1b78-4bd7-a2c5-150fedc04ebe-QHcr67UbHMmqvMWrcUI41ASCIYskTcpkesmsNuHYFmhFzNqjtIceERbWKcaEBYO5CCsFQDr6SPSDvOzZA2vhZM7Aw2eaSFPWaXq/1000438471.jpg" TargetMode="External"/><Relationship Id="rId2509" Type="http://schemas.openxmlformats.org/officeDocument/2006/relationships/hyperlink" Target="https://prod-fillout-oregon-s3.s3.us-west-2.amazonaws.com/orgid-431168/flowpublicid-kdFWQQWTckus/390bb826-6807-419e-af96-97abcc0afc02-oVOJfI7k4cqqGojotWSLqHhEznHBRB3wgzLvDY9dB3wRhNa06sntYiyfQ1ALK3LYv9VNhxRyem0wugMsCYcEQ6B9TqanyeFMKdQ/1000438473.jpg" TargetMode="External"/><Relationship Id="rId2522" Type="http://schemas.openxmlformats.org/officeDocument/2006/relationships/hyperlink" Target="https://prod-fillout-oregon-s3.s3.us-west-2.amazonaws.com/orgid-431168/flowpublicid-kdFWQQWTckus/9bd34e2f-b897-455b-b2f9-59d30820456b-OjzgFLtn68DXsdVU5odq4BRwjhA7GMw3B2AQDIKQ0AXElmTQ3yXDP6GXQ1I61WfXKo3TUQd5qr7iTgXqLGbD3f5SxhGngfFpIPv/1000443854.jpg" TargetMode="External"/><Relationship Id="rId2523" Type="http://schemas.openxmlformats.org/officeDocument/2006/relationships/hyperlink" Target="https://prod-fillout-oregon-s3.s3.us-west-2.amazonaws.com/orgid-431168/flowpublicid-kdFWQQWTckus/5e46fd98-6417-4394-87ab-cccde9f18d6e-OHBbiuEAwCegWdgGo1Hit23l27klM0aZyRwoAG7fGTpYxUqGmUo5VcdwzcILP0ivdzeB6Z49lmTsr1fB5TGEmHu7Sgqki4R6OjT/1000431384.jpg" TargetMode="External"/><Relationship Id="rId2524" Type="http://schemas.openxmlformats.org/officeDocument/2006/relationships/hyperlink" Target="https://prod-fillout-oregon-s3.s3.us-west-2.amazonaws.com/orgid-431168/flowpublicid-kdFWQQWTckus/dfb9af03-b835-4b07-b7eb-06bd6f25403e-znsmAC2t9jJnZUtxtiPI3cWVNGuNvEWio10X0Arg1MWCV3V3XQRjz0FRkZfRlEpW7I4RahN1EQn6Uakaw1Yx5PCMlwcVkpO7aGf/1000431414.jpg" TargetMode="External"/><Relationship Id="rId2525" Type="http://schemas.openxmlformats.org/officeDocument/2006/relationships/hyperlink" Target="https://build.fillout.com/editor/kdFWQQWTckus/results?sessionId=21aacf1d-529f-4379-8382-a5b368b81744" TargetMode="External"/><Relationship Id="rId2526" Type="http://schemas.openxmlformats.org/officeDocument/2006/relationships/hyperlink" Target="https://prod-fillout-oregon-s3.s3.us-west-2.amazonaws.com/orgid-431168/flowpublicid-kdFWQQWTckus/b00127c3-a059-4d7c-8624-aa0568ed9c3e-JZYKUMzB9fBZ1IgXCaNFRKCjoqNlTX9QZgxFyJ8oEFqH66zVpYZ6ICvfm4QjKV1k2sTIIvrKmpdDM6TjMoXp3rxW20MRMwmpboq/KK-Hariyanto.jpg" TargetMode="External"/><Relationship Id="rId2527" Type="http://schemas.openxmlformats.org/officeDocument/2006/relationships/hyperlink" Target="https://prod-fillout-oregon-s3.s3.us-west-2.amazonaws.com/orgid-431168/flowpublicid-kdFWQQWTckus/8deaa7bf-c992-47a5-baa7-3d247d805ca5-yfl4P3bVl64qGaoN67gBJ3XR0NVkbnjDQLvzsZ8V6reXWdyYUFi6kA5dA3QdCn2rZQbjg5YJ76NXHeuzP41wZvWkC61vnFqBtDj/227351.jpg" TargetMode="External"/><Relationship Id="rId2528" Type="http://schemas.openxmlformats.org/officeDocument/2006/relationships/hyperlink" Target="https://prod-fillout-oregon-s3.s3.us-west-2.amazonaws.com/orgid-431168/flowpublicid-kdFWQQWTckus/e56c1005-312b-4d61-86c1-77ba2553cc09-03FuYgn4yjZHUT8OK2aREac1x2o03452YFCFTGb8TSdVOeZfX9k6ae22aTbORnAkgQpNQJH4D0eP8o1rs452wYZw9Q35rPd6FQJ/227352.jpg" TargetMode="External"/><Relationship Id="rId2529" Type="http://schemas.openxmlformats.org/officeDocument/2006/relationships/hyperlink" Target="https://prod-fillout-oregon-s3.s3.us-west-2.amazonaws.com/orgid-431168/flowpublicid-kdFWQQWTckus/bf89941a-9d01-4c2c-90e0-95b80ba40f68-iq4QVcMnDqJCJl0ECa76Mtpx9arV6rFmtyxt1vbPDGX5U2eafeiztbKl3DCL0T1sJA7Cqtpxc0tGlKvWx7B5txbAoNsgEnAfGyR/227350.jpg" TargetMode="External"/><Relationship Id="rId2520" Type="http://schemas.openxmlformats.org/officeDocument/2006/relationships/hyperlink" Target="https://build.fillout.com/editor/kdFWQQWTckus/results?sessionId=a857d6a0-0c37-4615-8502-632918403d77" TargetMode="External"/><Relationship Id="rId2521" Type="http://schemas.openxmlformats.org/officeDocument/2006/relationships/hyperlink" Target="https://prod-fillout-oregon-s3.s3.us-west-2.amazonaws.com/orgid-431168/flowpublicid-kdFWQQWTckus/6577ae95-8766-4dd3-b77d-061412b46679-yR1LDqZ5iH3d3DBY63ldyL32HGq1WCSOVNleP5tmnCy6QFpUm6ylb2MN5yzlrgtC0BD1PaRxZYQxc4sopyQzFMK1zUu3REFNpkv/WA_1779962368068.jpg" TargetMode="External"/><Relationship Id="rId2511" Type="http://schemas.openxmlformats.org/officeDocument/2006/relationships/hyperlink" Target="https://prod-fillout-oregon-s3.s3.us-west-2.amazonaws.com/orgid-431168/flowpublicid-kdFWQQWTckus/b396f6d2-2639-47c5-8c1e-05aca9d3dd3a-X4DXM8hmdqeapPqk59WMbWBy6ZwnELEsSL0TkQjdg7UdUJuzOqWC2joRU5idTj6Rr8110dFWIP9ddZgoMCO2C2WZNrgsnkQBUJd/IMG-20260528-WA0007.jpg" TargetMode="External"/><Relationship Id="rId2512" Type="http://schemas.openxmlformats.org/officeDocument/2006/relationships/hyperlink" Target="https://prod-fillout-oregon-s3.s3.us-west-2.amazonaws.com/orgid-431168/flowpublicid-kdFWQQWTckus/351eae6b-21d1-40d1-86a1-af0a25d783c1-DPP7VloEzQw1PrZQ6kvIRheFLRgVWnGfUlUTFrXXPl55zWSQ6TyC8uyHJy7fb7kGwEIo434sEz4loWlIUmANUZU54zqGOdcWv4U/1000443537.jpg" TargetMode="External"/><Relationship Id="rId2513" Type="http://schemas.openxmlformats.org/officeDocument/2006/relationships/hyperlink" Target="https://prod-fillout-oregon-s3.s3.us-west-2.amazonaws.com/orgid-431168/flowpublicid-kdFWQQWTckus/46ff2074-681e-4dd7-8ec8-6680bef34b2b-xnZMp9bteF4lbk6GFq3YAkxTmWvRh5yanU2tsojfHOmGmsNEEkhb6vjaOIrRlYp49CLiUxJirAx81ON2QYJm6WmxQOVSKAhfLFa/1000431367.jpg" TargetMode="External"/><Relationship Id="rId2514" Type="http://schemas.openxmlformats.org/officeDocument/2006/relationships/hyperlink" Target="https://prod-fillout-oregon-s3.s3.us-west-2.amazonaws.com/orgid-431168/flowpublicid-kdFWQQWTckus/3e6aa568-596f-4cbb-90f4-787dacaa97cc-PBEorsbcLF451EJzbZlqWUV4owzj1smGiLEgOBnmTcBpDtGlctASSLo4tH1R0B3A00m3w6AWfcoa59csNCS6SPtE2eAoGpmEf7X/1000431369.jpg" TargetMode="External"/><Relationship Id="rId2515" Type="http://schemas.openxmlformats.org/officeDocument/2006/relationships/hyperlink" Target="https://build.fillout.com/editor/kdFWQQWTckus/results?sessionId=8fa28615-0657-4188-a01d-4f846ba81e0f" TargetMode="External"/><Relationship Id="rId2516" Type="http://schemas.openxmlformats.org/officeDocument/2006/relationships/hyperlink" Target="https://prod-fillout-oregon-s3.s3.us-west-2.amazonaws.com/orgid-431168/flowpublicid-kdFWQQWTckus/9daa5255-4034-4676-90e0-ddeb75a086cd-olPT37SfOwQPbfUWebAsQm9H421MLBAzynfLIgNr6OjPJ7FslhZ2rn1Qb17IwNclLeQBRfcH6FAkQn4atYFFZ18UigKqBnScxjE/WA_1779961101595.jpg" TargetMode="External"/><Relationship Id="rId2517" Type="http://schemas.openxmlformats.org/officeDocument/2006/relationships/hyperlink" Target="https://prod-fillout-oregon-s3.s3.us-west-2.amazonaws.com/orgid-431168/flowpublicid-kdFWQQWTckus/4be95d90-3f73-43c9-a6b0-655af3dfe4b3-6TXmqpmxNASkTX5H4qAJiGJqHNJAyk4HdzowO1qwa4sg97Rdn9PIkI1paSZHxAbcbgJD4wFiBVqZtbJ5uGplAPH7z992RqrOeSb/1000434208.jpg" TargetMode="External"/><Relationship Id="rId2518" Type="http://schemas.openxmlformats.org/officeDocument/2006/relationships/hyperlink" Target="https://prod-fillout-oregon-s3.s3.us-west-2.amazonaws.com/orgid-431168/flowpublicid-kdFWQQWTckus/c165de42-1ace-4625-8ba7-c4ca95e9f236-su7B3l05mUmk09J26UmwdUXOUF54fFTe7Szgxa2C4Emio7nIUNtkES0oa45ubo9jberB0s2Omx0Eo4iKDaqxkrq6ffKoBA5XWCw/1000434206.jpg" TargetMode="External"/><Relationship Id="rId2519" Type="http://schemas.openxmlformats.org/officeDocument/2006/relationships/hyperlink" Target="https://prod-fillout-oregon-s3.s3.us-west-2.amazonaws.com/orgid-431168/flowpublicid-kdFWQQWTckus/2ef77e66-631d-4aa2-9e8d-1bcd72994c94-jAhPlaGPr9wHBZXYUEerUQB3CrgJPvVHsU9C0PWhlsgBTj7uqTKHVkewDR2XRJD6Wut7Cjg2l99ohvIQmS91bjQEeCkFS2Sm3og/1000434204.jpg" TargetMode="External"/><Relationship Id="rId2510" Type="http://schemas.openxmlformats.org/officeDocument/2006/relationships/hyperlink" Target="https://build.fillout.com/editor/kdFWQQWTckus/results?sessionId=bf22ecf7-5e30-44ae-97d8-29bf015e0a42" TargetMode="External"/><Relationship Id="rId469" Type="http://schemas.openxmlformats.org/officeDocument/2006/relationships/hyperlink" Target="https://prod-fillout-oregon-s3.s3.us-west-2.amazonaws.com/orgid-431168/flowpublicid-kdFWQQWTckus/0a43fba3-6784-4f76-a2d1-3eadb1a52f5c-R10cP7s5FDDdWsC1Fdb05Rmi9deOvHN2A8WrZTyHOk5uIIPTSy1MlJDj8QAXumIrnSLHUpLddiYUh7r9tA3bMYzpxKw19TBvp96/Screenshot_20260514-180853_Gallery.jpg" TargetMode="External"/><Relationship Id="rId468" Type="http://schemas.openxmlformats.org/officeDocument/2006/relationships/hyperlink" Target="https://prod-fillout-oregon-s3.s3.us-west-2.amazonaws.com/orgid-431168/flowpublicid-kdFWQQWTckus/38d73321-2c1a-4c83-a110-21f058241ff5-YseaOP0OdQYY5fT3X50JdlBidCkaiuYedApOJxdayubsHL6GEXgnqwzPs6ElKkvKbZi8lA78f0WvN1F8kNVKOuKOgITsXcyplBo/Screenshot_20260514-180846_Gallery.jpg" TargetMode="External"/><Relationship Id="rId467" Type="http://schemas.openxmlformats.org/officeDocument/2006/relationships/hyperlink" Target="https://prod-fillout-oregon-s3.s3.us-west-2.amazonaws.com/orgid-431168/flowpublicid-kdFWQQWTckus/d9d5ca67-0897-4782-962c-275671c79927-T6gB2lbky1PPidn6aKUQThEXO3zRcumYPXm0pvap0myvDWIZgUxQbU0lrI3XME1FMjUr83UkZbDlfVkQOmuA1MCHTmmpUaBC3C0/Screenshot_20260514-180840_Gallery.jpg" TargetMode="External"/><Relationship Id="rId1290" Type="http://schemas.openxmlformats.org/officeDocument/2006/relationships/hyperlink" Target="https://build.fillout.com/editor/kdFWQQWTckus/results?sessionId=6f09b62b-da37-4044-94b1-e9e2d6dad0c0" TargetMode="External"/><Relationship Id="rId1291" Type="http://schemas.openxmlformats.org/officeDocument/2006/relationships/hyperlink" Target="https://prod-fillout-oregon-s3.s3.us-west-2.amazonaws.com/orgid-431168/flowpublicid-kdFWQQWTckus/e6ceb9f1-5ee9-4771-8a1d-4ed3961a8c4d-PjBol6KvUj6buKIXVf9pW7BmbG5bDuB6B6kIYQmP3nJJ1NycTdg5vUsCDuqSjqrjFFXZ4YxKU0HoiVuYU8BcrPaQC7sUUDCFQKm/Screenshot_20260516-072827_Gallery.jpg" TargetMode="External"/><Relationship Id="rId1292" Type="http://schemas.openxmlformats.org/officeDocument/2006/relationships/hyperlink" Target="https://prod-fillout-oregon-s3.s3.us-west-2.amazonaws.com/orgid-431168/flowpublicid-kdFWQQWTckus/2164a97d-1b59-4057-ad08-955192f2b832-0nRvXXgNnsUaQ9icszu2k66xCuY8efFTLspyYKDfbhp3apa0ukGPw06YEJQBnhie6Rw07y9zZyiT1U29erahJ4ZEghtRyVVvrQ8/Screenshot_20260516-072807_Gallery.jpg" TargetMode="External"/><Relationship Id="rId462" Type="http://schemas.openxmlformats.org/officeDocument/2006/relationships/hyperlink" Target="https://prod-fillout-oregon-s3.s3.us-west-2.amazonaws.com/orgid-431168/flowpublicid-kdFWQQWTckus/0079ef51-0eb7-4e80-bd34-af34e9ab1d96-w7x0GRH742yKNd2aHCU4yZzuNS7ETqKb4VzxiBTDcFIbM9CSTNpliGKL33etgc057WXQVdFFqBaQPjBRrVeTDl5zcxdkM5xYHcb/005df12e-e329-4368-9416-abf9a9002d17.jpg" TargetMode="External"/><Relationship Id="rId1293" Type="http://schemas.openxmlformats.org/officeDocument/2006/relationships/hyperlink" Target="https://prod-fillout-oregon-s3.s3.us-west-2.amazonaws.com/orgid-431168/flowpublicid-kdFWQQWTckus/bb9706bd-bd7d-42b1-b1c4-1d3cbbbbb928-cbGkXZGc67UXavRuBX7qnw3U4qq1n0WBVfWTgfBMPIPQiiENOtic908LK7JRhVCUBRpm2BKrkrFyuH3WILg6mjaH7Xsjl4b9iDo/Screenshot_20260516-072813_Gallery.jpg" TargetMode="External"/><Relationship Id="rId461" Type="http://schemas.openxmlformats.org/officeDocument/2006/relationships/hyperlink" Target="https://prod-fillout-oregon-s3.s3.us-west-2.amazonaws.com/orgid-431168/flowpublicid-kdFWQQWTckus/5a845085-90da-4972-aaa7-e6b9cd2175f7-ITnZmtgypv8UwGs96VK7n2lJjgY0ZROP37GrJRvyjvVNMtuSoqc0xrW2Yc9oUvrvDngfBudJ4NOzYTQ9CElao35Ghh9Y2Ebty01/823f0fb3-5e8d-430b-a0d9-e009ad5f3b0c.jpg" TargetMode="External"/><Relationship Id="rId1294" Type="http://schemas.openxmlformats.org/officeDocument/2006/relationships/hyperlink" Target="https://prod-fillout-oregon-s3.s3.us-west-2.amazonaws.com/orgid-431168/flowpublicid-kdFWQQWTckus/46fde219-268e-417a-a868-8ec1aa6b0424-RMZnRuewAzCVfjmSue3CdJ2k0gxb0jkGInJ8SRRzm1WhLYnIz33heqRRVFhu0YPoFZQX2tXu0vOmzG7kBeVJWi4PtGIUB8sGLSO/Screenshot_20260516-072818_Gallery.jpg" TargetMode="External"/><Relationship Id="rId460" Type="http://schemas.openxmlformats.org/officeDocument/2006/relationships/hyperlink" Target="https://build.fillout.com/editor/kdFWQQWTckus/results?sessionId=b418410e-7025-4935-92ea-16f36fb17953" TargetMode="External"/><Relationship Id="rId1295" Type="http://schemas.openxmlformats.org/officeDocument/2006/relationships/hyperlink" Target="https://build.fillout.com/editor/kdFWQQWTckus/results?sessionId=e0c1d449-11ca-4801-b3e8-660f479fb6bd" TargetMode="External"/><Relationship Id="rId1296" Type="http://schemas.openxmlformats.org/officeDocument/2006/relationships/hyperlink" Target="https://prod-fillout-oregon-s3.s3.us-west-2.amazonaws.com/orgid-431168/flowpublicid-kdFWQQWTckus/52aef55d-99a7-4383-bab4-e3fd3d8c7e02-GLKukU9bu8kLHlKzF9td72agyNoJ2tKyChajhVBu6CnFDspE2hEXODfMFnlN8vy8OMWA284Es8IGApRXUrRjosafOqbdg3sfSi3/Screenshot_20260519-131257_Gallery.jpg" TargetMode="External"/><Relationship Id="rId466" Type="http://schemas.openxmlformats.org/officeDocument/2006/relationships/hyperlink" Target="https://prod-fillout-oregon-s3.s3.us-west-2.amazonaws.com/orgid-431168/flowpublicid-kdFWQQWTckus/92e6d2e9-863b-4d45-bc5b-f05ed6ff5b6b-h6883c2K8IUXWg4143yAnjTjtesFGyzlemjYT0BO81L1ykCARr1CtBX7YqdXu9EFrP7aDLAolEd9Ifr1jCcLCEHtlguV7ibprRq/Screenshot_20260514-180940_Gallery.jpg" TargetMode="External"/><Relationship Id="rId1297" Type="http://schemas.openxmlformats.org/officeDocument/2006/relationships/hyperlink" Target="https://prod-fillout-oregon-s3.s3.us-west-2.amazonaws.com/orgid-431168/flowpublicid-kdFWQQWTckus/39f3ffe4-37b3-4148-86ea-9c7251ff7612-4E7iP4hnHeANkmwuAgOVihZzCe7s1zYAih68lI5WooFCjaRxHyTqRR72F1HvQIvnDnvFkRUDE4iACDmsqKVBltQKwjuwRbaTMoR/Screenshot_20260516-072807_Gallery.jpg" TargetMode="External"/><Relationship Id="rId465" Type="http://schemas.openxmlformats.org/officeDocument/2006/relationships/hyperlink" Target="https://build.fillout.com/editor/kdFWQQWTckus/results?sessionId=b90b0755-788b-4165-bbc9-70f80d074c5f" TargetMode="External"/><Relationship Id="rId1298" Type="http://schemas.openxmlformats.org/officeDocument/2006/relationships/hyperlink" Target="https://prod-fillout-oregon-s3.s3.us-west-2.amazonaws.com/orgid-431168/flowpublicid-kdFWQQWTckus/b8cf2f23-0360-4b93-8252-b6af18cc1aa9-TznTC6LDInnkcUQJCENwyfic5xVnnR2y0o3R2HDZoax5VMhCSFeZ0HPnM1ZJLChfou1EhdeH0yNzIehdz8UTTS4keefh4Y6xTBh/Screenshot_20260516-072813_Gallery.jpg" TargetMode="External"/><Relationship Id="rId464" Type="http://schemas.openxmlformats.org/officeDocument/2006/relationships/hyperlink" Target="https://prod-fillout-oregon-s3.s3.us-west-2.amazonaws.com/orgid-431168/flowpublicid-kdFWQQWTckus/5d6c990b-2b40-420b-8c97-4b97500fa8a5-yAJ5unSTaO9rNcECThpX8aXCDE05E6jztGma6SGMH1uKTtbs6ndQvfbO2HMJw3ZsH1LqsFMENO409z58ttVcgyR5K2uTInSb2fr/db7721c3-f28b-41f5-9ce1-952784a3ff82.jpg" TargetMode="External"/><Relationship Id="rId1299" Type="http://schemas.openxmlformats.org/officeDocument/2006/relationships/hyperlink" Target="https://prod-fillout-oregon-s3.s3.us-west-2.amazonaws.com/orgid-431168/flowpublicid-kdFWQQWTckus/c80327c9-6b16-499c-ae5e-e8eb4c0bd497-R2qpXqFZNEs8tyPQh9Z05nIQ01nEcvUdhq1h3WnWl9LnNtDPjzOPBzwMjp1uD4PcfOdlbakp9Y8GL9iqKWzI0IvsKPO6TAZgWaG/Screenshot_20260516-072818_Gallery.jpg" TargetMode="External"/><Relationship Id="rId463" Type="http://schemas.openxmlformats.org/officeDocument/2006/relationships/hyperlink" Target="https://prod-fillout-oregon-s3.s3.us-west-2.amazonaws.com/orgid-431168/flowpublicid-kdFWQQWTckus/d6ceda09-24e3-4476-b63f-60339669a007-74YWANarhP9prvk4oOjofnUG8qfVbmCg8cVHHqMb6ExtoypGSQEGQjEnEtAzfVG3YS1jASQ09kIKzg8d3RguDPiXciXdItOZZ5o/2c385684-6ef6-42c3-97cb-b4121912f67b.jpg" TargetMode="External"/><Relationship Id="rId459" Type="http://schemas.openxmlformats.org/officeDocument/2006/relationships/hyperlink" Target="https://prod-fillout-oregon-s3.s3.us-west-2.amazonaws.com/orgid-431168/flowpublicid-kdFWQQWTckus/05d04471-65a5-44a5-9672-ab339d13faa1-3sctZzJ1ZLVpt65sd5f2dibtGVedbFEhhqkUWyesQDAwtOmoLcZNdUSTyF3NYvH6e3dyKUiBysTC2NIXQ5srUmUMP5yDq34cvAj/db7721c3-f28b-41f5-9ce1-952784a3ff82.jpg" TargetMode="External"/><Relationship Id="rId458" Type="http://schemas.openxmlformats.org/officeDocument/2006/relationships/hyperlink" Target="https://prod-fillout-oregon-s3.s3.us-west-2.amazonaws.com/orgid-431168/flowpublicid-kdFWQQWTckus/a5883469-0eff-4a0e-9393-ec6031d11d4a-4ois6lRIbWdGtUtit9oS90obSb80Iv7rrQ20CBjBnedAi1zrvGAzMiM7eRZeQu6WtYMw3ooO4iTVgxflzBpnCCAE4L2T7NDnznp/2c385684-6ef6-42c3-97cb-b4121912f67b.jpg" TargetMode="External"/><Relationship Id="rId457" Type="http://schemas.openxmlformats.org/officeDocument/2006/relationships/hyperlink" Target="https://prod-fillout-oregon-s3.s3.us-west-2.amazonaws.com/orgid-431168/flowpublicid-kdFWQQWTckus/5573c09a-ac6c-4bd0-b932-8bc60a19e26b-olcMjy7sFcx00UneM1vMpLK0IW6PNp4uDmEN1YrIn1swMz8gdlNqWwNswfeV3aS7gKyVhz0JI9nZxndvYL9Mr9dLRuGR0mLKWz7/005df12e-e329-4368-9416-abf9a9002d17.jpg" TargetMode="External"/><Relationship Id="rId456" Type="http://schemas.openxmlformats.org/officeDocument/2006/relationships/hyperlink" Target="https://prod-fillout-oregon-s3.s3.us-west-2.amazonaws.com/orgid-431168/flowpublicid-kdFWQQWTckus/dd6dd271-f27c-40c4-99b6-a147c3c1c0b8-LK0FpjHSq9BdUB3Rkf6orENrmqOxHL6LWvjJQpDdAGQm48ja0Yaoas8uJbeV57Pd7xjaIdGUv4w3Dr29cWwOqCws9dN4i5PRgDI/32dcebf6-0d86-4b8b-aa02-c04d0b51fd5d.jpg" TargetMode="External"/><Relationship Id="rId1280" Type="http://schemas.openxmlformats.org/officeDocument/2006/relationships/hyperlink" Target="https://build.fillout.com/editor/kdFWQQWTckus/results?sessionId=8fd8c186-2f0f-47bd-8d55-ea62fe2d760c" TargetMode="External"/><Relationship Id="rId1281" Type="http://schemas.openxmlformats.org/officeDocument/2006/relationships/hyperlink" Target="https://prod-fillout-oregon-s3.s3.us-west-2.amazonaws.com/orgid-431168/flowpublicid-kdFWQQWTckus/ba185826-85a3-4558-acd6-7db495b2f504-fRnuXFYLS8PmBl2y3u5To7mwjDq2eQfpcE2k6A8ei4Sik5X3Y3l8dr1i6diaKegXi0hiCRrUzUnXnjKiFas4QwiXW73TAmvvZth/WA_1779166180351.jpg" TargetMode="External"/><Relationship Id="rId451" Type="http://schemas.openxmlformats.org/officeDocument/2006/relationships/hyperlink" Target="https://prod-fillout-oregon-s3.s3.us-west-2.amazonaws.com/orgid-431168/flowpublicid-kdFWQQWTckus/ac1a1996-1b0e-4d60-856e-ea2eea7acb5a-SZNVFE3o3R0jYZPhdRnuNtecxglp5u93LDww93QIx1v9eIe9cWui5qszWFLQJrblcHXFnLK0V8ocijYs1huZkiD1pTUBdBIbb5C/Screenshot_20260514_151155_CamScanner.jpg" TargetMode="External"/><Relationship Id="rId1282" Type="http://schemas.openxmlformats.org/officeDocument/2006/relationships/hyperlink" Target="https://prod-fillout-oregon-s3.s3.us-west-2.amazonaws.com/orgid-431168/flowpublicid-kdFWQQWTckus/dd9b6623-834f-4f40-a771-873a02398cfa-UFZz4yNdGKszfG990zJYa0DLpyYJ9AAaRfKtzSx2V61WXs86UxAHLXAQsh9iYBkVLI5421Lrgejp7d1DT5MbQCSkSeHYN7IkOLX/WA_1779166075396.jpg" TargetMode="External"/><Relationship Id="rId450" Type="http://schemas.openxmlformats.org/officeDocument/2006/relationships/hyperlink" Target="https://build.fillout.com/editor/kdFWQQWTckus/results?sessionId=e49e6037-45b3-49c8-abc3-927646ec2186" TargetMode="External"/><Relationship Id="rId1283" Type="http://schemas.openxmlformats.org/officeDocument/2006/relationships/hyperlink" Target="https://prod-fillout-oregon-s3.s3.us-west-2.amazonaws.com/orgid-431168/flowpublicid-kdFWQQWTckus/cbb858af-a29f-497c-9439-b100630ed8a8-bOy46bvBrkpfleVyBAuKzZ8pCyxFQmurciyxBBcFu6g1oNiGVdsw9dLGqJPC4xCLLhoiVIGw1mrYEBSXfffQma1PbO6A3KEhiXD/WA_1779166091013.jpg" TargetMode="External"/><Relationship Id="rId1284" Type="http://schemas.openxmlformats.org/officeDocument/2006/relationships/hyperlink" Target="https://prod-fillout-oregon-s3.s3.us-west-2.amazonaws.com/orgid-431168/flowpublicid-kdFWQQWTckus/6cc748f9-42d5-401c-8ed2-c6a683308c58-Uz5aRCCHVZN7ZiYb8c5LedsXSUn9Ny3OHlGBENMXHf4Gu92C8lHHZNdM5jw4H1JLUplYMYAiHq38bigMtMP5FxbeXbV9jUJvWlq/WA_1779166124131.jpg" TargetMode="External"/><Relationship Id="rId1285" Type="http://schemas.openxmlformats.org/officeDocument/2006/relationships/hyperlink" Target="https://build.fillout.com/editor/kdFWQQWTckus/results?sessionId=f45f3554-85e1-4cc2-818e-14da14eb9854" TargetMode="External"/><Relationship Id="rId455" Type="http://schemas.openxmlformats.org/officeDocument/2006/relationships/hyperlink" Target="https://build.fillout.com/editor/kdFWQQWTckus/results?sessionId=97d7b9f0-e167-49d9-9abe-b4ca1ccf2c5d" TargetMode="External"/><Relationship Id="rId1286" Type="http://schemas.openxmlformats.org/officeDocument/2006/relationships/hyperlink" Target="https://prod-fillout-oregon-s3.s3.us-west-2.amazonaws.com/orgid-431168/flowpublicid-kdFWQQWTckus/b2aa558d-eaf5-48d0-a945-37a1a75d7a3c-LKmX4ZKgBiAOKPhLD5z5mxdz4ZJi034zdSd5LFj2Btys9lnvYbOAO6z0hBn6QAWsjSVpWGX0k6QZzLnslGVHjoRZIQ23vqD8iCl/Screenshot_20260516-072848_Gallery.jpg" TargetMode="External"/><Relationship Id="rId454" Type="http://schemas.openxmlformats.org/officeDocument/2006/relationships/hyperlink" Target="https://prod-fillout-oregon-s3.s3.us-west-2.amazonaws.com/orgid-431168/flowpublicid-kdFWQQWTckus/024055b4-a40b-411d-a197-f82ced223208-scAhUej3Xy8iiPg1uEpmxVRIozqkvynhTuOIiYIWcYN0htgsmYHl0cWqd4sC2NGFVcPllCuEo57GvtYXLtq5OC3JQV1x6niMoqg/1001031432.jpg" TargetMode="External"/><Relationship Id="rId1287" Type="http://schemas.openxmlformats.org/officeDocument/2006/relationships/hyperlink" Target="https://prod-fillout-oregon-s3.s3.us-west-2.amazonaws.com/orgid-431168/flowpublicid-kdFWQQWTckus/559739fc-e458-443b-a5e0-987263e7dab4-H77X7iZtSDtq0D3TmPG2t3jA42Vv4cKLzL7rSKwnnbTcUXqQIf5gFcC4GjoV0pgWQzLV2WYqMx0EZrdJdZmb8nxBfJjC6ffkOnM/Screenshot_20260516-072807_Gallery.jpg" TargetMode="External"/><Relationship Id="rId453" Type="http://schemas.openxmlformats.org/officeDocument/2006/relationships/hyperlink" Target="https://prod-fillout-oregon-s3.s3.us-west-2.amazonaws.com/orgid-431168/flowpublicid-kdFWQQWTckus/2caec8f5-fb63-40fe-b7e0-2818fa148130-GxOLoKFdNd8RUBi1YHdRAa6RXuVWvaOAnQ0k3QWu2Hk2Cj2JrLP3QnDOPBQrMCBe37qUj45X7VsWQCZpPCYt3tBGnFthR5wfFFY/1001032666.jpg" TargetMode="External"/><Relationship Id="rId1288" Type="http://schemas.openxmlformats.org/officeDocument/2006/relationships/hyperlink" Target="https://prod-fillout-oregon-s3.s3.us-west-2.amazonaws.com/orgid-431168/flowpublicid-kdFWQQWTckus/d16b12b6-8a20-4a2a-a5f1-c0222a5aba7d-AtnzRl4UddIC23XaFwYfrR1oBuuORHcyNughPkMZSpvkKVb7NGdR7l1H130Fwnc2siyBzFHlpmOWI7YAfwogOViIQueYBxwy20j/Screenshot_20260516-072813_Gallery.jpg" TargetMode="External"/><Relationship Id="rId452" Type="http://schemas.openxmlformats.org/officeDocument/2006/relationships/hyperlink" Target="https://prod-fillout-oregon-s3.s3.us-west-2.amazonaws.com/orgid-431168/flowpublicid-kdFWQQWTckus/8c224dbe-ab93-4be1-91a5-7af01bebf05e-f8oVNTkLlPa8pssBIw1ljS97gRZmKJgdq16rNB3Rk6Vs3UwBMW669GfKpe8q2ChC2LlMsHiKJuspDiiSethyDH9Vtkiej8gymiz/1001033168.jpg" TargetMode="External"/><Relationship Id="rId1289" Type="http://schemas.openxmlformats.org/officeDocument/2006/relationships/hyperlink" Target="https://prod-fillout-oregon-s3.s3.us-west-2.amazonaws.com/orgid-431168/flowpublicid-kdFWQQWTckus/5334e8eb-f732-440d-8b5c-3349125aab9f-tDoSDc2HJisY7Jf1LQ2e1eZAmZIecDavINSy06K2AFM1ycsWfrZJdAFx32eWVjZI0YODVR9FbZqISapisHH6F4J9njngIHBvhpi/Screenshot_20260516-072818_Gallery.jpg" TargetMode="External"/><Relationship Id="rId3018" Type="http://schemas.openxmlformats.org/officeDocument/2006/relationships/hyperlink" Target="https://prod-fillout-oregon-s3.s3.us-west-2.amazonaws.com/orgid-431168/flowpublicid-kdFWQQWTckus/bf6db687-56ec-43f8-ba36-5bf2a61f8693-Q5KpESBaXvy6FTYSDteYMlGQtpvrBGgl5P6DLq2EZFr0OGH1bB8RzbbHxs1bFiKgv2LEN3ZP291wy5kms2a67pmuloiPT9Jjgqx/b52a0d48-e8c0-4163-8a9a-dfbd7d61cedc.jpg" TargetMode="External"/><Relationship Id="rId3017" Type="http://schemas.openxmlformats.org/officeDocument/2006/relationships/hyperlink" Target="https://prod-fillout-oregon-s3.s3.us-west-2.amazonaws.com/orgid-431168/flowpublicid-kdFWQQWTckus/2bb0015a-74ee-42e5-9d5b-08738b4f25e2-md2MN9QcK8iTf3lixEoXcZ3avVhjfyef7O76rnJ6nAXjucW1tp5aHe7ZXZdv0XBe0wQ7ymHk1xRbALrGRrdXohx7v9bYkrvlIiz/a319f07b-ed6e-48ff-ae8c-800291cd9f32.jpg" TargetMode="External"/><Relationship Id="rId3019" Type="http://schemas.openxmlformats.org/officeDocument/2006/relationships/hyperlink" Target="https://prod-fillout-oregon-s3.s3.us-west-2.amazonaws.com/orgid-431168/flowpublicid-kdFWQQWTckus/89ca3358-2254-4cb1-ab12-60ad9d67413c-XbM5PiqeyfjtmcaeZBSNZTkE4hCA3EaZIHay2VtqNRu6xa8hSpidusJpWTp01RuyleLFtWllu10m6vU4PoFQlgtlHs9kRGxfRb7/bad5623f-bc03-45a8-9374-126bae97a5fc.jpg" TargetMode="External"/><Relationship Id="rId491" Type="http://schemas.openxmlformats.org/officeDocument/2006/relationships/hyperlink" Target="https://prod-fillout-oregon-s3.s3.us-west-2.amazonaws.com/orgid-431168/flowpublicid-kdFWQQWTckus/bbeb9e8c-8399-48bf-83e9-3a6a910e4d21-Dp3rQ8YGogbhCsEB3b3WxPYSRjObYegLCWIFM09PAUOjsq087YpInJ0F3GBKaBJFctbfiaB4mMuKpPbfdyqwyV0CmpYCJmzNi8m/Screenshot_20260514-193631_Gallery.jpg" TargetMode="External"/><Relationship Id="rId490" Type="http://schemas.openxmlformats.org/officeDocument/2006/relationships/hyperlink" Target="https://build.fillout.com/editor/kdFWQQWTckus/results?sessionId=99d6a1d1-9639-4bfc-b4f5-96df4138e43f" TargetMode="External"/><Relationship Id="rId489" Type="http://schemas.openxmlformats.org/officeDocument/2006/relationships/hyperlink" Target="https://prod-fillout-oregon-s3.s3.us-west-2.amazonaws.com/orgid-431168/flowpublicid-kdFWQQWTckus/3718c0c6-c7f2-4ca1-875e-1a08714ce0f7-cZQyacs6ghPzntfYkMafF1TH1eLzAN6SmDKGxQiJVPkFo6IgITQgb4dhKP0P2KX1G64Bt7oEFu3KndoOY5X9xGtz8PuOpIKNjzz/217683.jpg" TargetMode="External"/><Relationship Id="rId484" Type="http://schemas.openxmlformats.org/officeDocument/2006/relationships/hyperlink" Target="https://prod-fillout-oregon-s3.s3.us-west-2.amazonaws.com/orgid-431168/flowpublicid-kdFWQQWTckus/f0ee6352-e9d8-458f-848b-e309fff9fb5e-1I02UKeCxtQSZ3Izl2zlq0GpQSkXRtMhwp6SmKpF30yRbGWdsZV3uUJGTL14GBljT7Ympm19nbT9nitVdQoFRmMskNoyk0fYca8/Screenshot_20260514-190738_Gallery.jpg" TargetMode="External"/><Relationship Id="rId3010" Type="http://schemas.openxmlformats.org/officeDocument/2006/relationships/hyperlink" Target="https://build.fillout.com/editor/kdFWQQWTckus/results?sessionId=165b2e4a-1817-4d5f-a9c2-8ff386c938c5" TargetMode="External"/><Relationship Id="rId483" Type="http://schemas.openxmlformats.org/officeDocument/2006/relationships/hyperlink" Target="https://prod-fillout-oregon-s3.s3.us-west-2.amazonaws.com/orgid-431168/flowpublicid-kdFWQQWTckus/f400a094-8178-42d0-9eb7-47ea309698cc-VePX9Orjovnc55Zj6YQ2e24NXG6atfGQw0a4RELHy4PSTY9X79oYpX03y7Q0H25TZt6tMpwbpXGbithiByb3eDn6nmGozlde1aZ/Screenshot_20260514-190732_Gallery.jpg" TargetMode="External"/><Relationship Id="rId482" Type="http://schemas.openxmlformats.org/officeDocument/2006/relationships/hyperlink" Target="https://prod-fillout-oregon-s3.s3.us-west-2.amazonaws.com/orgid-431168/flowpublicid-kdFWQQWTckus/513fdb64-92b0-4f95-be84-511152799f4a-Zf8PBo1H6pNNLz0DVeZhSZ8DsiVux0loxhTkmaEtlEJhHLez0wrDrMwsaqo59BEUUoqnuDsdOkADFOMqzQPS01SLQOIZUekPMSN/Screenshot_20260514-190726_Gallery.jpg" TargetMode="External"/><Relationship Id="rId3012" Type="http://schemas.openxmlformats.org/officeDocument/2006/relationships/hyperlink" Target="https://prod-fillout-oregon-s3.s3.us-west-2.amazonaws.com/orgid-431168/flowpublicid-kdFWQQWTckus/4a58c8f1-c222-4fa5-823f-206eb846cf42-mu6KzdiBiifzqhBPCqQByq2xKTxvEOQ6EG6EYpmKt6zHs2UcYpxmgahSucUGRc2jgIbxSynf16w0XjokoCcvSFcguAxYR0BaBuO/eedd456b-8155-4a20-a458-ae037545bbe9.jpg" TargetMode="External"/><Relationship Id="rId481" Type="http://schemas.openxmlformats.org/officeDocument/2006/relationships/hyperlink" Target="https://prod-fillout-oregon-s3.s3.us-west-2.amazonaws.com/orgid-431168/flowpublicid-kdFWQQWTckus/2fd0319a-60a9-43f4-8998-a7fe44d694c4-kAeDWwACyYMjtTsLf016f5Nm72RX3fBU1koVxOzDxxB9W6LznLSfncYaKZjoz8hqlJMr8dEnlUwgCAWoTMfbn8FOZ8LKrrUVrgE/Screenshot_20260514-190716_Gallery.jpg" TargetMode="External"/><Relationship Id="rId3011" Type="http://schemas.openxmlformats.org/officeDocument/2006/relationships/hyperlink" Target="https://prod-fillout-oregon-s3.s3.us-west-2.amazonaws.com/orgid-431168/flowpublicid-kdFWQQWTckus/93964760-133c-42d8-80e5-048d05dab54b-vudicrYKvlfS6B6s7Qe4O3Y98aBLLgTZvSwdmewIFOEVdnxG8QIo5Q1YJ3f11Sk28Lu2JykczVsjS3LVQ5DzwrLip9TeX4G6sLc/34e098a1-99aa-4783-a731-3a8b07691258.jpg" TargetMode="External"/><Relationship Id="rId488" Type="http://schemas.openxmlformats.org/officeDocument/2006/relationships/hyperlink" Target="https://prod-fillout-oregon-s3.s3.us-west-2.amazonaws.com/orgid-431168/flowpublicid-kdFWQQWTckus/9c7a2af1-a2f9-4822-b27f-51fd9a90d34c-ZBScBwCC2NyVRxPrcHeFxGQODcIQcgR6d1k0WsVod8CBffxVjePp2BYAP5mZWQZsGmxBNniEWkCifXu9qKGv5FSVEXLMkoe1nuk/217682.jpg" TargetMode="External"/><Relationship Id="rId3014" Type="http://schemas.openxmlformats.org/officeDocument/2006/relationships/hyperlink" Target="https://prod-fillout-oregon-s3.s3.us-west-2.amazonaws.com/orgid-431168/flowpublicid-kdFWQQWTckus/50921f15-91e9-4f36-af4a-1fb8b894c10c-5NpIA2ooMr7envS7fMi8J2A6XggYHFGLG0IyfZTrirJ3ftZ9naHmUL8rDgD1uZBqDk8nyTc7UtRZx8ILuKIzo9gHqSwSMwR4arH/1865852c-36a7-4bbe-ac0c-5ec4d901c4d5.jpg" TargetMode="External"/><Relationship Id="rId487" Type="http://schemas.openxmlformats.org/officeDocument/2006/relationships/hyperlink" Target="https://prod-fillout-oregon-s3.s3.us-west-2.amazonaws.com/orgid-431168/flowpublicid-kdFWQQWTckus/f0e27d7a-7bdc-43be-915b-3811bc8572b1-drvAIvgbesuldaVDaoX4fcRxjNDAO8jPSugVgeYV7Tbqa9YUCLTqPt74h1GflBcbJM5lA0E0w7V8xOyTegrFnldCK8WpR6MKfzT/217681.jpg" TargetMode="External"/><Relationship Id="rId3013" Type="http://schemas.openxmlformats.org/officeDocument/2006/relationships/hyperlink" Target="https://prod-fillout-oregon-s3.s3.us-west-2.amazonaws.com/orgid-431168/flowpublicid-kdFWQQWTckus/98b92a2c-64db-4462-9a81-da6ac2a79f21-ALGw1NZOYQL11mLMool2kTN6B5tTz2QPq6zlP2TW2drxRGzHi9Cb632nxQG5FfQK7vU6zos2ZE3Dn3s877xj0Grp22urlWaT4Fr/a1d6cc8f-7ea5-4b9a-b74d-3432466680b3.jpg" TargetMode="External"/><Relationship Id="rId486" Type="http://schemas.openxmlformats.org/officeDocument/2006/relationships/hyperlink" Target="https://prod-fillout-oregon-s3.s3.us-west-2.amazonaws.com/orgid-431168/flowpublicid-kdFWQQWTckus/17cdbc22-f1ac-451f-a148-be00620434b1-Oec4fQ0Pa24T7sm6Zvb4l1t7iRERCm55yDBCHBRhUziboasVVlJZFzUUkeyy6Ea7OblVBvk9OVR7uV2PcxrAkcozNKP1xPjjjX3/KK-M-Sugianto.jpg" TargetMode="External"/><Relationship Id="rId3016" Type="http://schemas.openxmlformats.org/officeDocument/2006/relationships/hyperlink" Target="https://prod-fillout-oregon-s3.s3.us-west-2.amazonaws.com/orgid-431168/flowpublicid-kdFWQQWTckus/ea872db6-9310-4f84-b13a-43c8692b5eaa-fNUWlALdg0RJ7BGlK4y9JCCQXMVzza3ZN2bAzb84cjA8GnLPrvKzOUf8HKDqHbVOeT2ZB9V2VytRP4chJxvAawHSRxCfJ9mBxZd/7afa90e5-3b96-40d5-9e82-ec3b592fdb64.jpg" TargetMode="External"/><Relationship Id="rId485" Type="http://schemas.openxmlformats.org/officeDocument/2006/relationships/hyperlink" Target="https://build.fillout.com/editor/kdFWQQWTckus/results?sessionId=1531fe96-c965-4caa-a7c4-bb149c6e3b16" TargetMode="External"/><Relationship Id="rId3015" Type="http://schemas.openxmlformats.org/officeDocument/2006/relationships/hyperlink" Target="https://build.fillout.com/editor/kdFWQQWTckus/results?sessionId=65dd58d1-df2b-41a3-b110-27aade3f3da3" TargetMode="External"/><Relationship Id="rId3007" Type="http://schemas.openxmlformats.org/officeDocument/2006/relationships/hyperlink" Target="https://prod-fillout-oregon-s3.s3.us-west-2.amazonaws.com/orgid-431168/flowpublicid-kdFWQQWTckus/6e380d8e-7826-476c-9242-78223cee13d1-OfNzHQQqjPN5UO4SJ5Yz6j6Ei4rvwjE1nUOG5NDooI57JQnyC2XeIJKUVhMnHHhYpmdt4YHl0Gf8PwS7CXEdH2LenaMgJbCifq3/190b0c7b-5b8c-4df8-8b46-489a517c801c.jpg" TargetMode="External"/><Relationship Id="rId3006" Type="http://schemas.openxmlformats.org/officeDocument/2006/relationships/hyperlink" Target="https://prod-fillout-oregon-s3.s3.us-west-2.amazonaws.com/orgid-431168/flowpublicid-kdFWQQWTckus/2aebe9a4-00cf-42f2-aac2-659dbe7ae014-IGDrsgzZEGVUJwVAmtkgQPo6UcrxjvZxVeBpaI7DSMAY2Y1Fei5ZFFlySDUGGcxYNwuorVldk8FcIi6ayyxqlEQq9UKkKmZNdTr/b55c15a4-b4c3-465d-b237-9a07a57f6d38.jpg" TargetMode="External"/><Relationship Id="rId3009" Type="http://schemas.openxmlformats.org/officeDocument/2006/relationships/hyperlink" Target="https://prod-fillout-oregon-s3.s3.us-west-2.amazonaws.com/orgid-431168/flowpublicid-kdFWQQWTckus/53c67ca7-d30e-4fec-97df-6459b3017781-k6Ztzg8RVv2IAdwOBCTNcz6WgiVvb9WChXGieC2YiAaIqJ4aCRnOrWuWEBik7S3NIGGhfyttFbIdwnIvUujx4X3W5hB6W4bVbMm/7c790d79-4698-43e0-98d5-505729b85116.jpg" TargetMode="External"/><Relationship Id="rId3008" Type="http://schemas.openxmlformats.org/officeDocument/2006/relationships/hyperlink" Target="https://prod-fillout-oregon-s3.s3.us-west-2.amazonaws.com/orgid-431168/flowpublicid-kdFWQQWTckus/b6f3dcf2-e676-420c-ba59-1653f0f2aae1-CmoMn5jC7Ibw0KTTHOZqnLLLgmhjJL6ACtPW0ervwHiL4q031AmhP3HHM72O5CXM3dJKGbIvMNGGzCKy5v8JPiQizc8Z67EtKsA/c61594be-6f14-4808-8ff5-469efd331fb9.jpg" TargetMode="External"/><Relationship Id="rId480" Type="http://schemas.openxmlformats.org/officeDocument/2006/relationships/hyperlink" Target="https://build.fillout.com/editor/kdFWQQWTckus/results?sessionId=2190237c-ac00-4e4a-8ff1-d7d9252f1601" TargetMode="External"/><Relationship Id="rId479" Type="http://schemas.openxmlformats.org/officeDocument/2006/relationships/hyperlink" Target="https://prod-fillout-oregon-s3.s3.us-west-2.amazonaws.com/orgid-431168/flowpublicid-kdFWQQWTckus/62897796-f803-4004-a6fe-691232e3babf-Xv3ScFZTsGjxeI9NHZHDIa08vc6o7xGMA3Sf6DWi29AANq7ynEyGhzxXmxxVOmfL1EJpOeUBhqNyYubQ2LlNef8qihGS8rfxbwe/217683.jpg" TargetMode="External"/><Relationship Id="rId478" Type="http://schemas.openxmlformats.org/officeDocument/2006/relationships/hyperlink" Target="https://prod-fillout-oregon-s3.s3.us-west-2.amazonaws.com/orgid-431168/flowpublicid-kdFWQQWTckus/14d9b1a7-2578-4bda-80ea-cf8d15daad7f-MCd8nugnIuLjM6lEiW6zYWZlXLgi5et4z0VKHmBs5eBUA0lhkGX88a5xzSrH7HVvprsC1iJ41XhcFC5UpOvyDNzw3jB9HX9qbQk/217682.jpg" TargetMode="External"/><Relationship Id="rId473" Type="http://schemas.openxmlformats.org/officeDocument/2006/relationships/hyperlink" Target="https://prod-fillout-oregon-s3.s3.us-west-2.amazonaws.com/orgid-431168/flowpublicid-kdFWQQWTckus/00aa0947-9dde-4370-92a8-43c511c15180-PVCgxuBfuGhsjngq8WizwYeiAqTilCTaWAhbkjV5wDYvUA4NFS8mCTegiTSGL11OGbxL0f4h1DdyvIJXMLU9AWg4AyT9M2Re94f/7ea3a120-7bb5-46d6-b2c9-4d5af96f009d.jpg" TargetMode="External"/><Relationship Id="rId472" Type="http://schemas.openxmlformats.org/officeDocument/2006/relationships/hyperlink" Target="https://prod-fillout-oregon-s3.s3.us-west-2.amazonaws.com/orgid-431168/flowpublicid-kdFWQQWTckus/57d4ec2a-20f6-47f0-8712-db437a5bd601-6UsIoDplfAsj89n5uMhkh9etSE3VqBQlGFTSba2f8aq0eZyLsWDrcTBiBxNxMlkj7AsIsKsfALOoQvYFi6BfUdT7Wim19In0GC7/3dd6b48d-013d-47c3-b1de-05c32e9bec9b.jpg" TargetMode="External"/><Relationship Id="rId471" Type="http://schemas.openxmlformats.org/officeDocument/2006/relationships/hyperlink" Target="https://prod-fillout-oregon-s3.s3.us-west-2.amazonaws.com/orgid-431168/flowpublicid-kdFWQQWTckus/646412a9-c8e8-4da9-8c81-3207f151c1b2-I39ak4IDluxg07K8kSVZTyJoNtCl7rne9XW0VStXwlGzjANfHITecg1BTceB4yUjuD6txZ0VxvKrLRmChCObsIRhQAW4Wc69bBw/bdceb4c7-8710-4123-9900-51150be22500.jpg" TargetMode="External"/><Relationship Id="rId3001" Type="http://schemas.openxmlformats.org/officeDocument/2006/relationships/hyperlink" Target="https://prod-fillout-oregon-s3.s3.us-west-2.amazonaws.com/orgid-431168/flowpublicid-kdFWQQWTckus/d99ddbc9-8364-4b21-a7e8-f97e7edd6845-rS0AQjbgW1Cw7vM3MRI1cRaBKoVp3B2aY8Kyn5VncJx9bf1nDb8qixWNerSnCZT3dndbqdNxjEgudhN32bQ93hhxUZ61QcGgO8h/8c404cff-2b32-40fb-84c6-c2020aebf18b.jpg" TargetMode="External"/><Relationship Id="rId470" Type="http://schemas.openxmlformats.org/officeDocument/2006/relationships/hyperlink" Target="https://build.fillout.com/editor/kdFWQQWTckus/results?sessionId=a59b0673-fb4e-47a9-8f94-2df360b749f6" TargetMode="External"/><Relationship Id="rId3000" Type="http://schemas.openxmlformats.org/officeDocument/2006/relationships/hyperlink" Target="https://build.fillout.com/editor/kdFWQQWTckus/results?sessionId=8c31820a-868c-468e-86fc-fa6afb71d649" TargetMode="External"/><Relationship Id="rId477" Type="http://schemas.openxmlformats.org/officeDocument/2006/relationships/hyperlink" Target="https://prod-fillout-oregon-s3.s3.us-west-2.amazonaws.com/orgid-431168/flowpublicid-kdFWQQWTckus/59aee2e2-bf49-4a10-ba2e-0a5e6002d5bc-lZXwxmz95LmZ6KaorhOgPx3ICHwWsAW38pUnljdtrfuM2wqrid2yGVOmAkp9xiM7Xx3uclcBCXlDzyeNaCkwGKDY5SZN9h7csIw/217681.jpg" TargetMode="External"/><Relationship Id="rId3003" Type="http://schemas.openxmlformats.org/officeDocument/2006/relationships/hyperlink" Target="https://prod-fillout-oregon-s3.s3.us-west-2.amazonaws.com/orgid-431168/flowpublicid-kdFWQQWTckus/8d0aa717-f9e1-46cd-80d3-29179365684b-4e7Aa1i1ORAs9On61AMgejTJYQaRQTPwMcVIFmiXxxeivDzHktf3C9IXVqAsVRZjXgVsSaC1S9NJgJx3kOXtLKBaoSvIcO6adQp/00985567-83ce-4777-ae0d-3082eba29865.jpg" TargetMode="External"/><Relationship Id="rId476" Type="http://schemas.openxmlformats.org/officeDocument/2006/relationships/hyperlink" Target="https://prod-fillout-oregon-s3.s3.us-west-2.amazonaws.com/orgid-431168/flowpublicid-kdFWQQWTckus/6ee8dce5-124f-4f44-a94f-ca341f362ba4-WUyK8VbPzdZhE3SL8PToZlQasaL7nIZd8cKtJgmg7QUokPtvEB21trRpHqpgAXzkm72QnwpcxhgvzSSigixF2VxfB1MUWKWBUc2/KK-Kayatin.jpg" TargetMode="External"/><Relationship Id="rId3002" Type="http://schemas.openxmlformats.org/officeDocument/2006/relationships/hyperlink" Target="https://prod-fillout-oregon-s3.s3.us-west-2.amazonaws.com/orgid-431168/flowpublicid-kdFWQQWTckus/c943de84-d640-4b9d-8476-b7d3e5664b39-e0yDsIJT8Ci9IIW4lO83tikXCghBxzhBvh3SkzZegFLAzieNdGeXLV7WWGojMzZ2mLfo9HPfQMYHH2TBWa8Qtc44uNq7nRF1ZAB/52dcbc56-ef77-4b53-9ba3-4bdf4b6c7b83.jpg" TargetMode="External"/><Relationship Id="rId475" Type="http://schemas.openxmlformats.org/officeDocument/2006/relationships/hyperlink" Target="https://build.fillout.com/editor/kdFWQQWTckus/results?sessionId=0b25cb7a-f133-4a75-8224-4c3e99a2bb3a" TargetMode="External"/><Relationship Id="rId3005" Type="http://schemas.openxmlformats.org/officeDocument/2006/relationships/hyperlink" Target="https://build.fillout.com/editor/kdFWQQWTckus/results?sessionId=3239d8af-448b-44d5-a840-3e9e15c8c964" TargetMode="External"/><Relationship Id="rId474" Type="http://schemas.openxmlformats.org/officeDocument/2006/relationships/hyperlink" Target="https://prod-fillout-oregon-s3.s3.us-west-2.amazonaws.com/orgid-431168/flowpublicid-kdFWQQWTckus/edbdd04f-2028-42c0-b62c-49e65a3155fc-pbhcv12FJ3x4qpYLPJrebyS4clzFhWBXk0FnOnTPgRgEBQOHmMxR96uhQaal9ZWyTsE45NuamM8KQrvgMQ7JjJfy65L0uHQAtse/8615bb79-bea1-4d25-b577-e859312db976.jpg" TargetMode="External"/><Relationship Id="rId3004" Type="http://schemas.openxmlformats.org/officeDocument/2006/relationships/hyperlink" Target="https://prod-fillout-oregon-s3.s3.us-west-2.amazonaws.com/orgid-431168/flowpublicid-kdFWQQWTckus/28e2ca32-2dfc-4b9a-9f9c-8de0cc888d96-sUNEwEqfEmDaxH0FeVbPcu1ZelCU5B3e3EdiuCsoAG17bCj0gE3fnRMudy0HoaPeWtkEHztkbiujsTvSkO4AQINmsoGwqxNCJgj/fb0a9dc8-2e6a-48c6-92cf-7f76e24a78d0.jpg" TargetMode="External"/><Relationship Id="rId1257" Type="http://schemas.openxmlformats.org/officeDocument/2006/relationships/hyperlink" Target="https://prod-fillout-oregon-s3.s3.us-west-2.amazonaws.com/orgid-431168/flowpublicid-kdFWQQWTckus/74777fec-e54b-4e1e-b429-b3c8cb5e37e7-ihECQfGKXTHuZXuYeTSKke4HAFY5V2Yr61QfQEDYoO8z5R1l5b0KuqKaiA8oktBM92evzx4uHSusPibDO0jiAqBre2L6oYMMQ5F/IMG-20260519-WA0006.jpg" TargetMode="External"/><Relationship Id="rId2588" Type="http://schemas.openxmlformats.org/officeDocument/2006/relationships/hyperlink" Target="https://prod-fillout-oregon-s3.s3.us-west-2.amazonaws.com/orgid-431168/flowpublicid-kdFWQQWTckus/406864a5-ff28-4a2c-b4c9-cc5063ff119f-wXkj54kV0YApXWJC7ixMPfFy56A4K9T2P7Va81DjaF0TTjQp9wgMGWFZgi2RgrIPu9PQ0tRHMcsk3Tq4INq3HYqU6HKeTyIaDim/1000002748.jpg" TargetMode="External"/><Relationship Id="rId1258" Type="http://schemas.openxmlformats.org/officeDocument/2006/relationships/hyperlink" Target="https://prod-fillout-oregon-s3.s3.us-west-2.amazonaws.com/orgid-431168/flowpublicid-kdFWQQWTckus/9b2823c9-4c14-4ea7-9b1d-4a64f977a358-TBQQA40A5deK1w7jORomzqMsBhBxnLV1Sy6TXmZ3LnYz6zfZk3rnARyNvKso7voPsJoiRlrra85zB8z2czf6986ypQnNy3kYf8B/IMG-20260519-WA0008.jpg" TargetMode="External"/><Relationship Id="rId2589" Type="http://schemas.openxmlformats.org/officeDocument/2006/relationships/hyperlink" Target="https://prod-fillout-oregon-s3.s3.us-west-2.amazonaws.com/orgid-431168/flowpublicid-kdFWQQWTckus/8274e7a8-2fb9-4841-ae74-17b508e8821c-81a2adepXtCt1ANm82z4u4ULThiMQKm1705Pcu99BXpWZMZUAJCZyB7E0Byv3f9CuvKnoxXKhfZLiFpKUPAdNHGzYxJy1C1e0kc/1000002753.jpg" TargetMode="External"/><Relationship Id="rId1259" Type="http://schemas.openxmlformats.org/officeDocument/2006/relationships/hyperlink" Target="https://prod-fillout-oregon-s3.s3.us-west-2.amazonaws.com/orgid-431168/flowpublicid-kdFWQQWTckus/e160038c-6b9e-457e-8f55-00afe1000c00-fhlcnABkRiajvroY4w7aVbLAbQTQcg8YBbqce38Eq7e2jZvqak3egAy9POqNB6V3spDkSPrLDdlW4JtusoWtHQyYiqPouUpb8V7/20260518_162218.jpg" TargetMode="External"/><Relationship Id="rId426" Type="http://schemas.openxmlformats.org/officeDocument/2006/relationships/hyperlink" Target="https://prod-fillout-oregon-s3.s3.us-west-2.amazonaws.com/orgid-431168/flowpublicid-kdFWQQWTckus/ea1f399e-a75e-412b-ae33-39406e0fff46-EuDQLV9TY77vmtmmf23aZEt2z7KH7EbVls7d4Ord0FUbZV95799qmAr3DK3KsJdfgL4Az4vILCZt6heDRxoobgIqMOLjUgOGe6F/Screenshot_20260514_141436_CamScanner.jpg" TargetMode="External"/><Relationship Id="rId425" Type="http://schemas.openxmlformats.org/officeDocument/2006/relationships/hyperlink" Target="https://build.fillout.com/editor/kdFWQQWTckus/results?sessionId=4e0f407b-a288-4bf2-b236-0407f83ae727" TargetMode="External"/><Relationship Id="rId424" Type="http://schemas.openxmlformats.org/officeDocument/2006/relationships/hyperlink" Target="https://prod-fillout-oregon-s3.s3.us-west-2.amazonaws.com/orgid-431168/flowpublicid-kdFWQQWTckus/5e097ee5-c0ae-4f0c-936d-32fef5fa8afe-9SWnU3NkV9NS3m5U5EgdIakZU6YlWtLMHeJeWojUNOOPDdsmIl9ByQD1q1pOvKTfFLUt2ZHVptHe0r2OfgNfdj9aPjWPMVqKkdi/1001031288.jpg" TargetMode="External"/><Relationship Id="rId423" Type="http://schemas.openxmlformats.org/officeDocument/2006/relationships/hyperlink" Target="https://prod-fillout-oregon-s3.s3.us-west-2.amazonaws.com/orgid-431168/flowpublicid-kdFWQQWTckus/e24faf82-ba58-4e8f-acb8-47d6c6fc5a73-XGCtzGjQsWtAGXoEd2B03RUQ1uhBqGZjAo82bTZd6kCroM0a1atHmWW41lSHmwtormRDZUYhp3BAC6SgTWhnW7l9TSnOMqK25sV/1001031286.jpg" TargetMode="External"/><Relationship Id="rId429" Type="http://schemas.openxmlformats.org/officeDocument/2006/relationships/hyperlink" Target="https://prod-fillout-oregon-s3.s3.us-west-2.amazonaws.com/orgid-431168/flowpublicid-kdFWQQWTckus/e364aea7-4643-451f-972e-0604f964f878-vseI8AfY3xOL5SazzzoKu5cu8QmqKO08ciYQcygAUbVLHzqEpZv4kq4I2if1tMKV5Wsej791GVRJUWoacsfEKIrX3fFFHl1eNyr/1001032665.jpg" TargetMode="External"/><Relationship Id="rId428" Type="http://schemas.openxmlformats.org/officeDocument/2006/relationships/hyperlink" Target="https://prod-fillout-oregon-s3.s3.us-west-2.amazonaws.com/orgid-431168/flowpublicid-kdFWQQWTckus/f22d406f-28c0-4c76-b6bb-cbf97a2d6d36-aqmnDY9CrvnhQqfwLWKcBYrWFAmtxXTWP9wzxFfh4Lb4QeYy19ND5DnAggnISrVumWNy8tX3NP9nIjbxRPY2tInaxQ6WOwEtFKe/1001032664.jpg" TargetMode="External"/><Relationship Id="rId427" Type="http://schemas.openxmlformats.org/officeDocument/2006/relationships/hyperlink" Target="https://prod-fillout-oregon-s3.s3.us-west-2.amazonaws.com/orgid-431168/flowpublicid-kdFWQQWTckus/6732d1bc-2f04-4a4f-a876-7e56d9a2a7d3-Lx0YTX0fADYIW5qsdXaWVlLPgWNb0BbhKPDAPc3jyPFLUWvUXCb995RmXiJNzQtyYvr9paBxQLGZyhpsbYK00REq2n6SjesPsP5/1001033109.jpg" TargetMode="External"/><Relationship Id="rId2580" Type="http://schemas.openxmlformats.org/officeDocument/2006/relationships/hyperlink" Target="https://build.fillout.com/editor/kdFWQQWTckus/results?sessionId=94520d91-f880-4d7a-9c1f-2d9b9c3ee2a6" TargetMode="External"/><Relationship Id="rId1250" Type="http://schemas.openxmlformats.org/officeDocument/2006/relationships/hyperlink" Target="https://build.fillout.com/editor/kdFWQQWTckus/results?sessionId=e4e4572b-d0ae-4201-a9ca-dc03cc619805" TargetMode="External"/><Relationship Id="rId2581" Type="http://schemas.openxmlformats.org/officeDocument/2006/relationships/hyperlink" Target="https://prod-fillout-oregon-s3.s3.us-west-2.amazonaws.com/orgid-431168/flowpublicid-kdFWQQWTckus/b2b65ee6-2d77-4c31-b2a0-d0911a9b7748-NZWOF9I0VQbZTVYoPXj0aPsibsAm0hPZQ1ZtpDCf9ZtGHFVPepa4ntj7XyvDUpnTBnKUIYotIdHRizs1J2xuDietjCuIRV9ycnN/WA_1780315286546.jpg" TargetMode="External"/><Relationship Id="rId1251" Type="http://schemas.openxmlformats.org/officeDocument/2006/relationships/hyperlink" Target="https://prod-fillout-oregon-s3.s3.us-west-2.amazonaws.com/orgid-431168/flowpublicid-kdFWQQWTckus/df6cae49-0fec-4e98-b722-177a98cffa49-BJjARz8LdkClTinzbBh86MoEgtvqqleAW8P1ZYaRYFiZFQM1l4qPgxkS4fBovZfDzBlXCIpNvBdj8igc01Z7kH6s5XQZbbLPjle/Screenshot_20260517_155421_CamScanner.jpg" TargetMode="External"/><Relationship Id="rId2582" Type="http://schemas.openxmlformats.org/officeDocument/2006/relationships/hyperlink" Target="https://prod-fillout-oregon-s3.s3.us-west-2.amazonaws.com/orgid-431168/flowpublicid-kdFWQQWTckus/ddb4c45a-f88a-4aec-b2da-3c84e2b98dec-4FaROqSdSfKd89oP0vjJa9FPftywYawozsXjdQM8YUoibACDZN8RZoQycj5UBVKTWy4kzn36b0ZmSz3OeA58hE40l1thOqT0fN6/1000002746.jpg" TargetMode="External"/><Relationship Id="rId1252" Type="http://schemas.openxmlformats.org/officeDocument/2006/relationships/hyperlink" Target="https://prod-fillout-oregon-s3.s3.us-west-2.amazonaws.com/orgid-431168/flowpublicid-kdFWQQWTckus/4d833a6a-4e40-403b-ac01-d9f2c0f604c8-fRREin7ikSO5DNy0FVgfua1IiKbS3fSZtXakIhHeca4elfMmCFF8aP4al7gUtEUqVLmnM7LYOw5bREqQJNZdYZSly1WvQYYQodc/1001039153.jpg" TargetMode="External"/><Relationship Id="rId2583" Type="http://schemas.openxmlformats.org/officeDocument/2006/relationships/hyperlink" Target="https://prod-fillout-oregon-s3.s3.us-west-2.amazonaws.com/orgid-431168/flowpublicid-kdFWQQWTckus/97618aeb-7c83-4e2f-b8ef-60d15b5b97e9-jiZJDK81dn4BnyHMkCUzsjZEZ43Wr3wmEgJlYimN9RLX4aEJ9PLUS04lnoNfltPK7Y0zEBHCbjhqbkFPe5MyLXQFsi3zj564I9z/1000002748.jpg" TargetMode="External"/><Relationship Id="rId422" Type="http://schemas.openxmlformats.org/officeDocument/2006/relationships/hyperlink" Target="https://prod-fillout-oregon-s3.s3.us-west-2.amazonaws.com/orgid-431168/flowpublicid-kdFWQQWTckus/7acbe07f-f05c-4902-a514-b4e5345650a6-tbtjeiIi2cV66CtFvzDTbbNLWlVlJfbQf9khDltBjrIGYojll5yvgrSqCHldDFLgFOsRxnFoQzx9HaSUXNb3UphOqi92GMbGEga/1001031285.jpg" TargetMode="External"/><Relationship Id="rId1253" Type="http://schemas.openxmlformats.org/officeDocument/2006/relationships/hyperlink" Target="https://prod-fillout-oregon-s3.s3.us-west-2.amazonaws.com/orgid-431168/flowpublicid-kdFWQQWTckus/270fd20d-585e-447b-bc6a-4d5e4bb63d7d-un1UUbhvJ43Sdg7ZSTm9feFT0zrwKLypnvXKn7OlPAbFawCyogBxKxeWPAbcdWtoYkPzQ7rjhFhWlVfgKRBXuId3HALNdRiVTWL/1001037180.jpg" TargetMode="External"/><Relationship Id="rId2584" Type="http://schemas.openxmlformats.org/officeDocument/2006/relationships/hyperlink" Target="https://prod-fillout-oregon-s3.s3.us-west-2.amazonaws.com/orgid-431168/flowpublicid-kdFWQQWTckus/3560dcc5-0fea-4b28-b336-8ab2fdb7755f-p6G8uk6Fw89Azglq9BS948RYzCgKB22lCtnSV55d8vm2934zCPPXtZMIodFyVdsE81jjLoioPqhYS4PuORPrXIqMNmQOV6AvCCJ/1000002753.jpg" TargetMode="External"/><Relationship Id="rId421" Type="http://schemas.openxmlformats.org/officeDocument/2006/relationships/hyperlink" Target="https://prod-fillout-oregon-s3.s3.us-west-2.amazonaws.com/orgid-431168/flowpublicid-kdFWQQWTckus/81d4b2f2-2dcd-46ab-a2e2-97b3c105fbcc-OMuMikmYWkeGpVocuFpGUoYUskN1h3kumK0vc10NYO03cleK0Ur1eO4BUdq7YHYt9OQETwi1SJ4QstJ3XIZZRTNu8gWlNrF7aCQ/Screenshot_20260513_171657_CamScanner.jpg" TargetMode="External"/><Relationship Id="rId1254" Type="http://schemas.openxmlformats.org/officeDocument/2006/relationships/hyperlink" Target="https://prod-fillout-oregon-s3.s3.us-west-2.amazonaws.com/orgid-431168/flowpublicid-kdFWQQWTckus/a939758f-2de6-4483-b61b-ccebfa593816-G21CcgF69BDNlB6oaBEAQs9oi6gWwBcIP7HrWLCxFdp1dkgtmkKGkqWDsT6V9OdGFlEeGjLyunWTMN9oYQxBw0TBEhee4AzX9ww/1001039163.jpg" TargetMode="External"/><Relationship Id="rId2585" Type="http://schemas.openxmlformats.org/officeDocument/2006/relationships/hyperlink" Target="https://build.fillout.com/editor/kdFWQQWTckus/results?sessionId=80cf8276-490d-4bea-95da-51021c8c1d73" TargetMode="External"/><Relationship Id="rId420" Type="http://schemas.openxmlformats.org/officeDocument/2006/relationships/hyperlink" Target="https://build.fillout.com/editor/kdFWQQWTckus/results?sessionId=70f7b5a5-16f4-4e29-8810-96b3051b9243" TargetMode="External"/><Relationship Id="rId1255" Type="http://schemas.openxmlformats.org/officeDocument/2006/relationships/hyperlink" Target="https://build.fillout.com/editor/kdFWQQWTckus/results?sessionId=d7c78b95-8163-44eb-9555-a6f03f48dd78" TargetMode="External"/><Relationship Id="rId2586" Type="http://schemas.openxmlformats.org/officeDocument/2006/relationships/hyperlink" Target="https://prod-fillout-oregon-s3.s3.us-west-2.amazonaws.com/orgid-431168/flowpublicid-kdFWQQWTckus/5f788c16-867c-454a-b1ad-c98180a2ca2f-HsoOZGVCRrVfLKm4vTsgFLM4hR3Wvw19InktCbRReZ8z5H06ykY7ByvbFwnTioCybsFd2Zggaz70eXKIRIEMtLo99mNxbvuRpbD/WA_1780315919683.jpg" TargetMode="External"/><Relationship Id="rId1256" Type="http://schemas.openxmlformats.org/officeDocument/2006/relationships/hyperlink" Target="https://prod-fillout-oregon-s3.s3.us-west-2.amazonaws.com/orgid-431168/flowpublicid-kdFWQQWTckus/da4910c9-a792-4e50-8b6d-142b958a6790-Pox8PB3On0sNkJdI1aIFnX1apzRwVAB1zJmYgzBchtXQkaTXH8Ad4it8zXAEFAWnQiQqtUDXZeUrkSEhGfM9zzWRLa5nvDWuOFi/WA_1779159464071.jpg" TargetMode="External"/><Relationship Id="rId2587" Type="http://schemas.openxmlformats.org/officeDocument/2006/relationships/hyperlink" Target="https://prod-fillout-oregon-s3.s3.us-west-2.amazonaws.com/orgid-431168/flowpublicid-kdFWQQWTckus/505a69c9-000b-43f1-bb13-d526645f7404-q6zyEaACxcVlBsYHXMVtpIeMnMbXXOFXiv40ctgp7dqLRdKRcZbeYByWlrQla9XY6rfr3gqBt1OPzGS5Vi8eTSQRVqCf79Cbatk/1000002746.jpg" TargetMode="External"/><Relationship Id="rId1246" Type="http://schemas.openxmlformats.org/officeDocument/2006/relationships/hyperlink" Target="https://prod-fillout-oregon-s3.s3.us-west-2.amazonaws.com/orgid-431168/flowpublicid-kdFWQQWTckus/533ca204-ea60-4005-babe-6de4fc5add01-mdVEIQxBlIiTlmMl3MBGTn0NLYtIDycNggCirKg7xlCWS8iIafEw4bVq93XX28NvB4XZp2GdlE9jqWPm9C5YaLIVyGgAzWVdnRl/KK-M-Aditiya.jpg" TargetMode="External"/><Relationship Id="rId2577" Type="http://schemas.openxmlformats.org/officeDocument/2006/relationships/hyperlink" Target="https://prod-fillout-oregon-s3.s3.us-west-2.amazonaws.com/orgid-431168/flowpublicid-kdFWQQWTckus/f99ad37b-39c2-419f-a5ba-44547817fb66-XyyXbPCzo2D0EmrJwCiR4A6IEqZKFxTXGIF04iy9hxbbEHDazsOZZsgWx1uJuBuoBpC1tJ2HtZaDSf3nfzTk2Xp37EZsamdQH5C/1000002755.jpg" TargetMode="External"/><Relationship Id="rId1247" Type="http://schemas.openxmlformats.org/officeDocument/2006/relationships/hyperlink" Target="https://prod-fillout-oregon-s3.s3.us-west-2.amazonaws.com/orgid-431168/flowpublicid-kdFWQQWTckus/fc391227-d012-4188-b861-15d1b5d2b9aa-khL1noVcg1eci1U0VhDTGDLGF9dlPsFlIgnuN4AhSj7kqcWxMtrNoPb34c34JI0I0e06LAkrDZkq69fkEldf4VtEvvXLdqbWu0Q/220966.jpg" TargetMode="External"/><Relationship Id="rId2578" Type="http://schemas.openxmlformats.org/officeDocument/2006/relationships/hyperlink" Target="https://prod-fillout-oregon-s3.s3.us-west-2.amazonaws.com/orgid-431168/flowpublicid-kdFWQQWTckus/29b75cf7-0260-4089-bdee-84a01c5291e0-0KMkKP1kG7PkemkqfXOW1wazrG565Mq552HQdkold69YznNcodLBXUfuN5ABP46hKqGe84pWZdSqlmGUAFAOp68NoN5zwZQoa3R/1000002757.jpg" TargetMode="External"/><Relationship Id="rId1248" Type="http://schemas.openxmlformats.org/officeDocument/2006/relationships/hyperlink" Target="https://prod-fillout-oregon-s3.s3.us-west-2.amazonaws.com/orgid-431168/flowpublicid-kdFWQQWTckus/df5e3a9e-732e-4458-806e-7f719b9a869e-jkV4Hx3lRCC9GRuTArE8LdUBTwQrekSgjRPGJduBW4gtIxlV6QkcuhPHPvYETMlaEG1aK9gyNugyI71PXNzUSqL8IfKY9boJdRY/220967.jpg" TargetMode="External"/><Relationship Id="rId2579" Type="http://schemas.openxmlformats.org/officeDocument/2006/relationships/hyperlink" Target="https://prod-fillout-oregon-s3.s3.us-west-2.amazonaws.com/orgid-431168/flowpublicid-kdFWQQWTckus/0f5ce942-a29c-442c-8856-f66667b3eb1e-vYQX24QQ3rKqsIuIKqWzIYn4ePYLii8g3auZkEryPzJOBjiP6bJV7YZr9tLBOhA4X0YuNFxJ5QTsTtSqgGH6MVJRR8jP8M2sSQk/1000002759.jpg" TargetMode="External"/><Relationship Id="rId1249" Type="http://schemas.openxmlformats.org/officeDocument/2006/relationships/hyperlink" Target="https://prod-fillout-oregon-s3.s3.us-west-2.amazonaws.com/orgid-431168/flowpublicid-kdFWQQWTckus/dfaf911f-9827-4ae5-8266-cd57e7971b37-oEPksqf6ipvZHg7U6BgakcBDUpRv6v6FMYncbe4bsWq2kUdk7UWaaKqJtyIzBb8R8JPIrXYdDNGxu9WQEPbtpeoLEwQFH9Q42ki/220968.jpg" TargetMode="External"/><Relationship Id="rId415" Type="http://schemas.openxmlformats.org/officeDocument/2006/relationships/hyperlink" Target="https://build.fillout.com/editor/kdFWQQWTckus/results?sessionId=dc1d6d8c-0837-4bd2-8253-29c481c8e9eb" TargetMode="External"/><Relationship Id="rId414" Type="http://schemas.openxmlformats.org/officeDocument/2006/relationships/hyperlink" Target="https://prod-fillout-oregon-s3.s3.us-west-2.amazonaws.com/orgid-431168/flowpublicid-kdFWQQWTckus/9f12bb22-6375-40cb-9443-3fbe651c4c58-CTtBj0q0yfUHz4MKOA6cOCNXR3Pgl8X0goZhGvrfDNzBcbvepNtEzd1OOSH1lNbH8vJoPxUwqiCgaCS2a6EgOEQKYwnOY7wbOiY/1000424724.jpg" TargetMode="External"/><Relationship Id="rId413" Type="http://schemas.openxmlformats.org/officeDocument/2006/relationships/hyperlink" Target="https://prod-fillout-oregon-s3.s3.us-west-2.amazonaws.com/orgid-431168/flowpublicid-kdFWQQWTckus/496a6159-eadb-468e-aef0-32dec430d5f9-DTr4naPgUR1zBhOXhYVJio2S5HPCs9QYk9ZFcuuFK8yvomo0SmXpX2T8O4R160uc7ChPCsgRMmW1SrGKCWJqRzORlgnrJFq4o4c/1000424716.jpg" TargetMode="External"/><Relationship Id="rId412" Type="http://schemas.openxmlformats.org/officeDocument/2006/relationships/hyperlink" Target="https://prod-fillout-oregon-s3.s3.us-west-2.amazonaws.com/orgid-431168/flowpublicid-kdFWQQWTckus/32b053ce-1626-4586-a093-5f2dba19dd3b-L8C54srZbWKzrWSfvCqcO8EsD6sDted3qaqCY3uMR4tlGL8gaXbqfG6f9zc7iOrnywte3uOOC2erm4IvOCdpEx804QIIlddIdFV/1000424711.jpg" TargetMode="External"/><Relationship Id="rId419" Type="http://schemas.openxmlformats.org/officeDocument/2006/relationships/hyperlink" Target="https://prod-fillout-oregon-s3.s3.us-west-2.amazonaws.com/orgid-431168/flowpublicid-kdFWQQWTckus/eea51ae8-08f3-4885-a5e6-ba2dc4c630be-AG4B4CwNlPFnchs4dOK9usaG3cFuWLwZu14YhiwMK1PJj7dQHZ0hVoqQGRz00DIWGWwnChgLPKfOb4jgVGeeOOeB4Hl8T2pvwaC/Screenshot_20260514-132136_Gallery.jpg" TargetMode="External"/><Relationship Id="rId418" Type="http://schemas.openxmlformats.org/officeDocument/2006/relationships/hyperlink" Target="https://prod-fillout-oregon-s3.s3.us-west-2.amazonaws.com/orgid-431168/flowpublicid-kdFWQQWTckus/548cbb72-828f-41fe-86d0-b2474128a209-QQ2qpBJZfCASml3r8MilpTFoc1H4ih4TKhw77vvhOtYJqzRi7RfLvqJWV7FVnJ1UvC1i4Xa6LsH2moQEwm7SpWdsuckpCppeOf2/Screenshot_20260514-132130_Gallery.jpg" TargetMode="External"/><Relationship Id="rId417" Type="http://schemas.openxmlformats.org/officeDocument/2006/relationships/hyperlink" Target="https://prod-fillout-oregon-s3.s3.us-west-2.amazonaws.com/orgid-431168/flowpublicid-kdFWQQWTckus/2289fc5a-55a4-48af-8d51-4582b5a82351-87DSkdzCq6TuFHo7Hy8KD95vuO00ONS2gBTFC31MXRs2adw6r8q5Ffv6xCDFhRR58gJ8B4JfaupZDh4qWSaNWMcRi6v4siHYt3W/Screenshot_20260514-132122_Gallery.jpg" TargetMode="External"/><Relationship Id="rId416" Type="http://schemas.openxmlformats.org/officeDocument/2006/relationships/hyperlink" Target="https://prod-fillout-oregon-s3.s3.us-west-2.amazonaws.com/orgid-431168/flowpublicid-kdFWQQWTckus/7d2b27cf-3aef-4ad5-88fe-c7a35adbef88-36RmgmwdQvc6T9LndfICUebRiiTwNTzp7K0u16gZ1JI6RKiP6q9AiKj1Dl35uF8kW0WxCnoh397YAGqKevYJpAnXDJtFKFpxWCw/Screenshot_20260514-132103_Gallery.jpg" TargetMode="External"/><Relationship Id="rId2570" Type="http://schemas.openxmlformats.org/officeDocument/2006/relationships/hyperlink" Target="https://build.fillout.com/editor/kdFWQQWTckus/results?sessionId=30793959-2cc7-4ca8-999c-b432d5db1695" TargetMode="External"/><Relationship Id="rId1240" Type="http://schemas.openxmlformats.org/officeDocument/2006/relationships/hyperlink" Target="https://build.fillout.com/editor/kdFWQQWTckus/results?sessionId=25f09ac4-c6dc-43d5-a29f-486286e56dd1" TargetMode="External"/><Relationship Id="rId2571" Type="http://schemas.openxmlformats.org/officeDocument/2006/relationships/hyperlink" Target="https://prod-fillout-oregon-s3.s3.us-west-2.amazonaws.com/orgid-431168/flowpublicid-kdFWQQWTckus/f35e84b3-83de-46fb-8b2b-c0a0f8e1a249-Q0OTcbDnggXcJYOjEVMS2KWfOd1SCIStt5yNmw7vx1ZfbNlEk0ujCcodGm0ssvJFC1CfVVfV1CgbUIo31jSubkgWQMNOcSPOKac/2bd5a0fb-c2e1-49b4-9fed-480ac9a6bc44.jpg" TargetMode="External"/><Relationship Id="rId1241" Type="http://schemas.openxmlformats.org/officeDocument/2006/relationships/hyperlink" Target="https://prod-fillout-oregon-s3.s3.us-west-2.amazonaws.com/orgid-431168/flowpublicid-kdFWQQWTckus/47a0dd15-07f7-4168-b129-86d8d37b95c3-TyCfknyri6wiJWCSSFTYeLaA6CoSAH4L1722zab8HuELBavNfN8WZ8QUtD8b8uT6z8qzjRCwL2bBMRpEP6j7yJTNz5i8hptMXAW/WA_1779158025587.jpg" TargetMode="External"/><Relationship Id="rId2572" Type="http://schemas.openxmlformats.org/officeDocument/2006/relationships/hyperlink" Target="https://prod-fillout-oregon-s3.s3.us-west-2.amazonaws.com/orgid-431168/flowpublicid-kdFWQQWTckus/5293e45c-2948-40fc-b164-55646e580fe0-dCCc8lVqCTYx6v00eMeObTR3wni3NDbQlc3ZLrsrYJrHwgmguDSqlaMiP3g3NmNw88s3oVMg2pIAz34zJ4FOTCcjL9p2EUFDCxE/17f0841f-4f50-4421-a040-d0370568ed06.jpg" TargetMode="External"/><Relationship Id="rId411" Type="http://schemas.openxmlformats.org/officeDocument/2006/relationships/hyperlink" Target="https://prod-fillout-oregon-s3.s3.us-west-2.amazonaws.com/orgid-431168/flowpublicid-kdFWQQWTckus/d157c83e-1d29-48f3-b2d7-953890f2a794-T6zXvH6Ii05ylYx3xXqYIb2bqB6mhqFloO2cp8UArfV9xGOpnWIVqcQPe68OK28AwzbwhNm006BUGUL7iT7uNGW258N7DIMMNaq/IMG-20260514-WA0062.jpg" TargetMode="External"/><Relationship Id="rId1242" Type="http://schemas.openxmlformats.org/officeDocument/2006/relationships/hyperlink" Target="https://prod-fillout-oregon-s3.s3.us-west-2.amazonaws.com/orgid-431168/flowpublicid-kdFWQQWTckus/105e5d01-bff0-4350-903c-ead3d1b1e99e-f6PSOdcE6TeY5WfMjZLhYaMBTfYi2eaSCk5t0iNl4zw4trxQMOLZUB1ARxUYgIBDmKIXO9T6vOeH6NknqvCq3JnuKrjcvjtqFj0/20260518_160933.jpg" TargetMode="External"/><Relationship Id="rId2573" Type="http://schemas.openxmlformats.org/officeDocument/2006/relationships/hyperlink" Target="https://prod-fillout-oregon-s3.s3.us-west-2.amazonaws.com/orgid-431168/flowpublicid-kdFWQQWTckus/ee6ca123-998b-4a98-9558-d2d743293443-7uPAvEVwWf0evV5zwLXNbFQD6vWGitIiH9gYWNa6wNS1tapNZozIvPrM4FyDd0Fy9aX3elgKJ3QsMsFIYpGrGVaf8wwuUVODyUZ/9022a7ab-a141-4174-97d7-bd04f705c72f.jpg" TargetMode="External"/><Relationship Id="rId410" Type="http://schemas.openxmlformats.org/officeDocument/2006/relationships/hyperlink" Target="https://build.fillout.com/editor/kdFWQQWTckus/results?sessionId=e9387cc4-a39e-4898-a5c7-92278f560eee" TargetMode="External"/><Relationship Id="rId1243" Type="http://schemas.openxmlformats.org/officeDocument/2006/relationships/hyperlink" Target="https://prod-fillout-oregon-s3.s3.us-west-2.amazonaws.com/orgid-431168/flowpublicid-kdFWQQWTckus/0905e6b5-74c9-41f3-83b6-df5b446f1788-XOHChZQggosMQeTRDHkRgryhl2HYRCHG8tM1IL0mRY8qDgrk8Lamav5HQR1srDOIWGumZSY28Ak22AA3rO1jRt7IJDopTN4S6UD/20260518_160945.jpg" TargetMode="External"/><Relationship Id="rId2574" Type="http://schemas.openxmlformats.org/officeDocument/2006/relationships/hyperlink" Target="https://prod-fillout-oregon-s3.s3.us-west-2.amazonaws.com/orgid-431168/flowpublicid-kdFWQQWTckus/f938e5f6-ffa3-4346-8a58-6e5a0bfa67de-VNPToIkavPYAnmgDb3MW7YBDrhJVqJn6Zpd4NUNq4Pv4HtDh2LbudITrhO8q5PaxuPrNfvEjyINnKFbpoqmLiTDm7vGSr2zPBPC/40bdd083-6399-4750-83a6-e58ad51ff5b5.jpg" TargetMode="External"/><Relationship Id="rId1244" Type="http://schemas.openxmlformats.org/officeDocument/2006/relationships/hyperlink" Target="https://prod-fillout-oregon-s3.s3.us-west-2.amazonaws.com/orgid-431168/flowpublicid-kdFWQQWTckus/06fba274-ba15-4533-b935-de8c8005818e-uMrnrrywr266gCKTlo7cmhJY728Urhnd5nxG9iDNW1kxJwCd6LqEjgp6IY4tufQQ0YmIfy3bUHCwASdCi0aNfPrI2XTYVDZhOtd/20260518_161843.jpg" TargetMode="External"/><Relationship Id="rId2575" Type="http://schemas.openxmlformats.org/officeDocument/2006/relationships/hyperlink" Target="https://build.fillout.com/editor/kdFWQQWTckus/results?sessionId=ca70f976-624f-44ed-9b02-6179e0cfaee0" TargetMode="External"/><Relationship Id="rId1245" Type="http://schemas.openxmlformats.org/officeDocument/2006/relationships/hyperlink" Target="https://build.fillout.com/editor/kdFWQQWTckus/results?sessionId=d38959f3-9667-4759-a72c-19a8424337eb" TargetMode="External"/><Relationship Id="rId2576" Type="http://schemas.openxmlformats.org/officeDocument/2006/relationships/hyperlink" Target="https://prod-fillout-oregon-s3.s3.us-west-2.amazonaws.com/orgid-431168/flowpublicid-kdFWQQWTckus/1352e6b5-ed5f-4a0f-bfe0-cb027ebc9b12-2hVQIgUmjFCKZ4Ie1QMSkI6NkFbWhqzZsFVf1vjfZ8JMomHOuZPCIfCDJDxEJPPKCYc8F7LreDQaoEAng0UXTLiNI83EDR4E6nx/WA_1780314413644.jpg" TargetMode="External"/><Relationship Id="rId1279" Type="http://schemas.openxmlformats.org/officeDocument/2006/relationships/hyperlink" Target="https://prod-fillout-oregon-s3.s3.us-west-2.amazonaws.com/orgid-431168/flowpublicid-kdFWQQWTckus/cd2266a5-e16c-47b7-9f69-7caeabe3b783-R1MKhikiavHnrx0mxUAcglea0is6X8HdmCZA7ffnSJV5orqlAQbBdmwfQ1jkqwG6x6m7A3yGBenieYRMMS5KyK7O3g5klBU2fBj/1000431521.jpg" TargetMode="External"/><Relationship Id="rId448" Type="http://schemas.openxmlformats.org/officeDocument/2006/relationships/hyperlink" Target="https://prod-fillout-oregon-s3.s3.us-west-2.amazonaws.com/orgid-431168/flowpublicid-kdFWQQWTckus/341bcf6e-fad7-42d2-8a05-d2077bfdb977-5BY1GFFOgUI63fspMNV1OPFZajlJp4eU80pECjM13LodGelAbZnrsBQla056E3gVO55w37KKTTqlXlo0X7SUbASBVk7I4mxvY5G/IMG-20260514-WA0006.jpg" TargetMode="External"/><Relationship Id="rId447" Type="http://schemas.openxmlformats.org/officeDocument/2006/relationships/hyperlink" Target="https://prod-fillout-oregon-s3.s3.us-west-2.amazonaws.com/orgid-431168/flowpublicid-kdFWQQWTckus/5fed7642-7574-416f-be60-5d737dd95630-IdQH2mha3nKgQoVNfdDLZWXSwtMRT3mxpbSXeZAWIBrL5tnjiLFnwp8VG5OzesCxb64svz6k2tu2Os6d3L5tS7u7jdNzK66lNtc/IMG-20260514-WA0008.jpg" TargetMode="External"/><Relationship Id="rId446" Type="http://schemas.openxmlformats.org/officeDocument/2006/relationships/hyperlink" Target="https://prod-fillout-oregon-s3.s3.us-west-2.amazonaws.com/orgid-431168/flowpublicid-kdFWQQWTckus/612090ed-d8b0-4e19-8a77-d46c179274eb-m1qvbm4BQdP89j0ca6yKtW8xpimAkf8Q01pMVQYUB6e3tZnSlCHFXFhnIvuFTaM98flQ6NWa55g0aHzLC64nTbptgAC1cEpDmKj/IMG-20260514-WA0002.jpg" TargetMode="External"/><Relationship Id="rId445" Type="http://schemas.openxmlformats.org/officeDocument/2006/relationships/hyperlink" Target="https://build.fillout.com/editor/kdFWQQWTckus/results?sessionId=3612de99-cf8a-44c9-8e9a-21ff994a3c56" TargetMode="External"/><Relationship Id="rId449" Type="http://schemas.openxmlformats.org/officeDocument/2006/relationships/hyperlink" Target="https://prod-fillout-oregon-s3.s3.us-west-2.amazonaws.com/orgid-431168/flowpublicid-kdFWQQWTckus/158102d1-35be-4516-a290-794868407037-vileIc7PWWw3IDJyRJSIBpIFQeXoAcFxhstxhuAlvhALO48Me3KsfT565x9sBl0YX5Ci924RWUFkO2i6nbREenXwNYQZwJ45HLw/IMG-20260514-WA0007.jpg" TargetMode="External"/><Relationship Id="rId1270" Type="http://schemas.openxmlformats.org/officeDocument/2006/relationships/hyperlink" Target="https://build.fillout.com/editor/kdFWQQWTckus/results?sessionId=f8dd3170-a01b-4ce6-8349-577c7a732897" TargetMode="External"/><Relationship Id="rId440" Type="http://schemas.openxmlformats.org/officeDocument/2006/relationships/hyperlink" Target="https://build.fillout.com/editor/kdFWQQWTckus/results?sessionId=b6e0063c-90b8-4f1c-be51-7ab07374de48" TargetMode="External"/><Relationship Id="rId1271" Type="http://schemas.openxmlformats.org/officeDocument/2006/relationships/hyperlink" Target="https://prod-fillout-oregon-s3.s3.us-west-2.amazonaws.com/orgid-431168/flowpublicid-kdFWQQWTckus/6649c960-a69c-4c9b-803e-a6313c0c4020-EBh7zqR3SgzRbR0NOBhHDsW5JS8OFcCDP5De2xGdzKrwxnRkYMCPPQ8rhH43HnAwgvIXLIou1JpgWQ4WELw90ViG8s67Xhx7aIq/KK-Rachmad-Susanto.jpg" TargetMode="External"/><Relationship Id="rId1272" Type="http://schemas.openxmlformats.org/officeDocument/2006/relationships/hyperlink" Target="https://prod-fillout-oregon-s3.s3.us-west-2.amazonaws.com/orgid-431168/flowpublicid-kdFWQQWTckus/c2750786-4202-4430-b4ba-05c8b5fe6aa5-fi9BWa9pNz5zbPk2nXW6TiDfaYRbwJcSwnHnvLa682esDOk9BJRVMFABuOPTdRoiWGc0tTKa727SWFktfxUxzosH43jzsqmNAB7/221034.jpg" TargetMode="External"/><Relationship Id="rId1273" Type="http://schemas.openxmlformats.org/officeDocument/2006/relationships/hyperlink" Target="https://prod-fillout-oregon-s3.s3.us-west-2.amazonaws.com/orgid-431168/flowpublicid-kdFWQQWTckus/0e7d43b6-0841-42be-ac79-98b9657896ce-h4hFKEA3GC5Mv8iLh2MDlnDDLdmePrLDUciumjWVM1GIohrxl5OByVEymo13gVf9EMtRUD4f47U1C2616UNyHDzCkmVJyZnV3tD/221035.jpg" TargetMode="External"/><Relationship Id="rId1274" Type="http://schemas.openxmlformats.org/officeDocument/2006/relationships/hyperlink" Target="https://prod-fillout-oregon-s3.s3.us-west-2.amazonaws.com/orgid-431168/flowpublicid-kdFWQQWTckus/2f4071bf-0d6a-4975-ae49-d7a8c9d9fa8c-80AYiONHTOegSefj5A1u6lPCY0gxiOeYexHSdzzXRHortn0SId0uhNqnO1bEQKjAxXsumHp3Xl41OnKr3VaYaRk3ReBMbH9wBUU/221036.jpg" TargetMode="External"/><Relationship Id="rId444" Type="http://schemas.openxmlformats.org/officeDocument/2006/relationships/hyperlink" Target="https://prod-fillout-oregon-s3.s3.us-west-2.amazonaws.com/orgid-431168/flowpublicid-kdFWQQWTckus/b76a5066-d3c5-4e77-8bac-5cd1d36306d8-E73dGJZyVC16fMnQCeYNlDf83WYKO61S8sbZI0mghgtpL5iuaxb9qcoUVNewQwzKgo509GxmT1sWD15yjqt2Vi9I6raXbpwPc53/IMG-20260514-WA0007.jpg" TargetMode="External"/><Relationship Id="rId1275" Type="http://schemas.openxmlformats.org/officeDocument/2006/relationships/hyperlink" Target="https://build.fillout.com/editor/kdFWQQWTckus/results?sessionId=c49d42e4-93b4-4829-b591-1c94bf66f84b" TargetMode="External"/><Relationship Id="rId443" Type="http://schemas.openxmlformats.org/officeDocument/2006/relationships/hyperlink" Target="https://prod-fillout-oregon-s3.s3.us-west-2.amazonaws.com/orgid-431168/flowpublicid-kdFWQQWTckus/ac29f654-2806-4e7d-ad50-19858a09823a-gWmpprSSc6K8a8ea5C6oQpeYTxVnbvcAmezGcMdOKI9ROjzsjs6nzULUbkFG9KytMZJeKY3meqxKkt393YmUKSBs448xy3QPWtb/IMG-20260514-WA0006.jpg" TargetMode="External"/><Relationship Id="rId1276" Type="http://schemas.openxmlformats.org/officeDocument/2006/relationships/hyperlink" Target="https://prod-fillout-oregon-s3.s3.us-west-2.amazonaws.com/orgid-431168/flowpublicid-kdFWQQWTckus/726c5a07-6ea5-47a4-ba7f-9431a7e95982-R4Yvq7ceAiQq5YDGxcjuna0HeumOvKHY8IJsVstpgE1e634hHHyNgOIgU7VHD3PkqK5BhFVe238vcgVSMWLuzt1Eld1cUPp2MGW/WA_1779163688054.jpg" TargetMode="External"/><Relationship Id="rId442" Type="http://schemas.openxmlformats.org/officeDocument/2006/relationships/hyperlink" Target="https://prod-fillout-oregon-s3.s3.us-west-2.amazonaws.com/orgid-431168/flowpublicid-kdFWQQWTckus/1e3bc93e-af04-4660-a84b-ce75fe8ac2c9-4iqN81qFeWDXrSWMeIUpMHlHLffgeXuVul2ByWiVMJxyOlrChUU1MYDv4YbFFPbMfEqDb9oFaUAMNVjyJijhffa34GZs65paJe7/IMG-20260514-WA0008.jpg" TargetMode="External"/><Relationship Id="rId1277" Type="http://schemas.openxmlformats.org/officeDocument/2006/relationships/hyperlink" Target="https://prod-fillout-oregon-s3.s3.us-west-2.amazonaws.com/orgid-431168/flowpublicid-kdFWQQWTckus/afddc429-63ae-474c-95f5-7060e77225c2-TECO5OcYKDv11eY3R5xjAm9MyYOCcHhSgSk8KQFd91V9RLHOxrI7Fv1XM2qcaEl6RgbpxEmGhuq7W7s3TmPTwv7BFJWdYNqkZBY/1000431433.jpg" TargetMode="External"/><Relationship Id="rId441" Type="http://schemas.openxmlformats.org/officeDocument/2006/relationships/hyperlink" Target="https://prod-fillout-oregon-s3.s3.us-west-2.amazonaws.com/orgid-431168/flowpublicid-kdFWQQWTckus/d6000b80-156b-4283-ad50-f5613a2374cb-XlZHpk7SA2tPMF4QyIxpQaH16mXOTTE0QfOY8bMe1Op1cZSS6iyWlZnqs2XSWQ6JfvBUNzRwlRwvzlLNCsyoBxMUOt8Yy0ymeq4/KK-jum.jpg" TargetMode="External"/><Relationship Id="rId1278" Type="http://schemas.openxmlformats.org/officeDocument/2006/relationships/hyperlink" Target="https://prod-fillout-oregon-s3.s3.us-west-2.amazonaws.com/orgid-431168/flowpublicid-kdFWQQWTckus/52bfe0a9-a690-497d-a42a-df8bd854118f-RFunYNoaByvprU1InbxTPCMIEQkAPKlLTIRMaNghREn3uXgOU5TLH5Vjg1PX3mTrLPjkN4iw1nrWPv1HyC7aUrzdgTMLgumPItd/1000431422.jpg" TargetMode="External"/><Relationship Id="rId1268" Type="http://schemas.openxmlformats.org/officeDocument/2006/relationships/hyperlink" Target="https://prod-fillout-oregon-s3.s3.us-west-2.amazonaws.com/orgid-431168/flowpublicid-kdFWQQWTckus/ffa5d180-f933-432e-9676-10bd60c03e26-WaL1VQnGtrggSyfSTTJIjhM9P9ciJ5IsSe8SuPrDVdM6b2aIi4K2Rfo9fpLc7U50BA8ky7qUklLMcGF29JMnT7h00D1rJZpRhw6/221035.jpg" TargetMode="External"/><Relationship Id="rId2599" Type="http://schemas.openxmlformats.org/officeDocument/2006/relationships/hyperlink" Target="https://prod-fillout-oregon-s3.s3.us-west-2.amazonaws.com/orgid-431168/flowpublicid-kdFWQQWTckus/de27fea4-699b-4476-93c9-f7761f052a4d-fxeReysHWnH4W0l4rN7VHz6x6wmEMxueKLMFHnkAo4wCUelcEwT21mYTL8BmzeYwJWSgFJpq9BUU2Hbv8Xe6YyCFSuuSgZXuorl/1000002772.jpg" TargetMode="External"/><Relationship Id="rId1269" Type="http://schemas.openxmlformats.org/officeDocument/2006/relationships/hyperlink" Target="https://prod-fillout-oregon-s3.s3.us-west-2.amazonaws.com/orgid-431168/flowpublicid-kdFWQQWTckus/c95d3425-6824-46af-8faf-8ccb29ea2a5b-GvQGKVb8kOxx20U7vGitq37xWqLkES9VLkqAxghEUrXBUbqPPTnIgjToUAhrpSSs4rCqHguQVetypFz7ouZAPdLyGb2DNZAfxl7/221036.jpg" TargetMode="External"/><Relationship Id="rId437" Type="http://schemas.openxmlformats.org/officeDocument/2006/relationships/hyperlink" Target="https://prod-fillout-oregon-s3.s3.us-west-2.amazonaws.com/orgid-431168/flowpublicid-kdFWQQWTckus/3d9d2478-0543-4c6e-bd77-7c0e76e8ab10-3Gdb2TpCWfUQTg5tPuq4waFwQlfQwYoCLvxjF7QouAAeXNH9PBZqR3GwlXPcNppRP1NiEh0EO1LC9IuGEpnENh1r3JXXRI9aDxl/1001033168.jpg" TargetMode="External"/><Relationship Id="rId436" Type="http://schemas.openxmlformats.org/officeDocument/2006/relationships/hyperlink" Target="https://prod-fillout-oregon-s3.s3.us-west-2.amazonaws.com/orgid-431168/flowpublicid-kdFWQQWTckus/38aafb50-98ae-46aa-aa73-a0a0b119a2d2-XjOZ3tS4chbFIru4SLQ1ao8DA4c14J2lqqQsZ19c55letGMknn7AKpkdB00OLtyKr3DGVZCvpkKnZJcD8Dx4rN7DWjKfTZd0HyE/Screenshot_20260514_151016_CamScanner.jpg" TargetMode="External"/><Relationship Id="rId435" Type="http://schemas.openxmlformats.org/officeDocument/2006/relationships/hyperlink" Target="https://build.fillout.com/editor/kdFWQQWTckus/results?sessionId=6881f58c-7638-4156-8489-f9c5e5338bf2" TargetMode="External"/><Relationship Id="rId434" Type="http://schemas.openxmlformats.org/officeDocument/2006/relationships/hyperlink" Target="https://prod-fillout-oregon-s3.s3.us-west-2.amazonaws.com/orgid-431168/flowpublicid-kdFWQQWTckus/5bfa655c-10d5-4959-85e4-8dccf0281ef3-9fsK62TGOrLf8dUA6bvbOVxFfjz9F4oZjFxL3PLc2tAU9C7wK4NvAvcbD2PY4d9g0dTCDeYD4kcIIcPtZYmFL4pK3jRcjNJANID/1000781247.jpg" TargetMode="External"/><Relationship Id="rId439" Type="http://schemas.openxmlformats.org/officeDocument/2006/relationships/hyperlink" Target="https://prod-fillout-oregon-s3.s3.us-west-2.amazonaws.com/orgid-431168/flowpublicid-kdFWQQWTckus/8fee36ed-de99-4d0b-b2e8-fb6149e6a311-gi5DgSfnoTulJ29g4UHON6bIVfX3YPjbiaj9Epzr8WXWrB3KRAyENn4DL2OWWL3IP9EOH8B8GnFPOba0PHmZcsjwRSbcsBd50VE/1001031432.jpg" TargetMode="External"/><Relationship Id="rId438" Type="http://schemas.openxmlformats.org/officeDocument/2006/relationships/hyperlink" Target="https://prod-fillout-oregon-s3.s3.us-west-2.amazonaws.com/orgid-431168/flowpublicid-kdFWQQWTckus/7edf027a-0313-4ad4-a4af-b8dee8d0aecb-O5hsTL0KXzPCcaBcaWWL0AIJZA2D1z50qVzdBs37NgeUGTYD8CR5qsg8DWizvtawDfhLz2ts6rnlzNlFR4m6NYLGSzCwi52loYV/1001032666.jpg" TargetMode="External"/><Relationship Id="rId2590" Type="http://schemas.openxmlformats.org/officeDocument/2006/relationships/hyperlink" Target="https://build.fillout.com/editor/kdFWQQWTckus/results?sessionId=328f250a-4113-4d0f-8bb3-f12726ee6559" TargetMode="External"/><Relationship Id="rId1260" Type="http://schemas.openxmlformats.org/officeDocument/2006/relationships/hyperlink" Target="https://build.fillout.com/editor/kdFWQQWTckus/results?sessionId=01a5dbfd-00a7-41b9-afdd-d3f2de8d73bd" TargetMode="External"/><Relationship Id="rId2591" Type="http://schemas.openxmlformats.org/officeDocument/2006/relationships/hyperlink" Target="https://prod-fillout-oregon-s3.s3.us-west-2.amazonaws.com/orgid-431168/flowpublicid-kdFWQQWTckus/f875141f-807a-4c8c-a506-0747218919f7-5GoCq8ye0OshlCFCO37smVn7CVR98uXs1AZHwN5UCTfYYMyh4ID8lV2WP7qCy6ss13v39cK3FlkGUnl8F9HEsWykYjCbx45cxBq/WA_1780317131312.jpg" TargetMode="External"/><Relationship Id="rId1261" Type="http://schemas.openxmlformats.org/officeDocument/2006/relationships/hyperlink" Target="https://prod-fillout-oregon-s3.s3.us-west-2.amazonaws.com/orgid-431168/flowpublicid-kdFWQQWTckus/fe970db1-379e-4975-9267-394e0fca8f84-VGTm4JRCsbOvAbtznA8sMH03aTsEKe2U9rPygaRmDSHAyBgBbp8TvcR56exix7a34b62GPDvnav0GzD6HXiChprLmbMnQ5GKWST/WA_1779098726297.jpg" TargetMode="External"/><Relationship Id="rId2592" Type="http://schemas.openxmlformats.org/officeDocument/2006/relationships/hyperlink" Target="https://prod-fillout-oregon-s3.s3.us-west-2.amazonaws.com/orgid-431168/flowpublicid-kdFWQQWTckus/0b3d6f3a-27d7-47bd-99bd-45ab351efbf3-Wb5TitvLcpLxjRSWVuJjxHWByZOOoVCRwF3DN1EFg0VCx7s5sH2zLySSDIVTtXE0WQS9e8O4uC8pCXAfpHCejl00GXEObQluqFu/1000002774.jpg" TargetMode="External"/><Relationship Id="rId1262" Type="http://schemas.openxmlformats.org/officeDocument/2006/relationships/hyperlink" Target="https://prod-fillout-oregon-s3.s3.us-west-2.amazonaws.com/orgid-431168/flowpublicid-kdFWQQWTckus/a1c4450d-b5e7-4fab-aea6-d956008e955b-sN0f9QyZTAOKVOTdjcWNEht3D1KqxRGDHgt9rxIcrfqaRfy6JBZv9c9l1AjkDzf9MZ8IlqsXVVfk1d6lu3hUGzpRw0e8qMuXM4T/1000430616.jpg" TargetMode="External"/><Relationship Id="rId2593" Type="http://schemas.openxmlformats.org/officeDocument/2006/relationships/hyperlink" Target="https://prod-fillout-oregon-s3.s3.us-west-2.amazonaws.com/orgid-431168/flowpublicid-kdFWQQWTckus/fd2aa2bf-c3af-4364-be1d-bac9bcc6d1ad-gWpFIb9h2o1nVun6GlmB4W5H2b0ShNPfRAUbuGtuFAgPyE5JnFE8iW29CagnWwhRrsgbg4J2ZDWPwqBMHwMWIx7c1DWHt8rmkU3/1000002776.jpg" TargetMode="External"/><Relationship Id="rId1263" Type="http://schemas.openxmlformats.org/officeDocument/2006/relationships/hyperlink" Target="https://prod-fillout-oregon-s3.s3.us-west-2.amazonaws.com/orgid-431168/flowpublicid-kdFWQQWTckus/d7af1dd3-c20d-46e8-9dd0-52b75703c80d-MYP6bdgE96jSder1TYdxVCYJpGRRR8x3B2FXqSmrdU2VV18NLlXVzT0L5D9FT6aDuNV82uRVyiiD8iOZzR65lyJVvH0T43jrqoE/1000430618.jpg" TargetMode="External"/><Relationship Id="rId2594" Type="http://schemas.openxmlformats.org/officeDocument/2006/relationships/hyperlink" Target="https://prod-fillout-oregon-s3.s3.us-west-2.amazonaws.com/orgid-431168/flowpublicid-kdFWQQWTckus/71e57ea5-4682-4332-8ff8-ed08e67afd6e-pnMFcTiOOfBy4dFIfnijfjcDCb4TNCoPmuLuMEiIgTZy0ZIVcuVP558fQ8WnwbDCHitYpQOFRVzqU1dUJzTKVBcCx5s1uy5Rpb7/1000002778.jpg" TargetMode="External"/><Relationship Id="rId433" Type="http://schemas.openxmlformats.org/officeDocument/2006/relationships/hyperlink" Target="https://prod-fillout-oregon-s3.s3.us-west-2.amazonaws.com/orgid-431168/flowpublicid-kdFWQQWTckus/8ae29496-d4fc-48ea-8a78-e1f547b5328b-TwIPMNZealyj9ej5NjclIUjrZvhLwy8owNXxQkAaFhhZscNL8k4XUEqdiyKV4wRpNOrPpzWGzOX4QQtiHLhRdt3aCx56GI2ySLz/1000782750.jpg" TargetMode="External"/><Relationship Id="rId1264" Type="http://schemas.openxmlformats.org/officeDocument/2006/relationships/hyperlink" Target="https://prod-fillout-oregon-s3.s3.us-west-2.amazonaws.com/orgid-431168/flowpublicid-kdFWQQWTckus/fc35b967-81e6-40d1-bc4c-31dad3f18935-b3Evh1skcbyzGXtBSi1HHTir99Bu6m0aX0MvtJoabFjfo9OLmjqw09xvUcDdqDxFP1bWHo3pOLZ9Z9Or52d0NvklmOCScbVRuYG/1000430622.jpg" TargetMode="External"/><Relationship Id="rId2595" Type="http://schemas.openxmlformats.org/officeDocument/2006/relationships/hyperlink" Target="https://build.fillout.com/editor/kdFWQQWTckus/results?sessionId=f2040b4a-0b7a-4d9a-9f5c-90b6f5cf2b64" TargetMode="External"/><Relationship Id="rId432" Type="http://schemas.openxmlformats.org/officeDocument/2006/relationships/hyperlink" Target="https://prod-fillout-oregon-s3.s3.us-west-2.amazonaws.com/orgid-431168/flowpublicid-kdFWQQWTckus/b8279a2e-4a8f-47e1-96ca-892aa55c7d84-mFPxg4a1Xvvs2ADwWPj8ssZOfAfxbpTD10QnkyYCTpg3Uae8iPJrdDqeNSEVqgetpfN7eNSA3AQvPsSzQqerog5QEhYuY9kGL35/1000783551.jpg" TargetMode="External"/><Relationship Id="rId1265" Type="http://schemas.openxmlformats.org/officeDocument/2006/relationships/hyperlink" Target="https://build.fillout.com/editor/kdFWQQWTckus/results?sessionId=37be9b01-2437-4057-92f9-483559aeb9a7" TargetMode="External"/><Relationship Id="rId2596" Type="http://schemas.openxmlformats.org/officeDocument/2006/relationships/hyperlink" Target="https://prod-fillout-oregon-s3.s3.us-west-2.amazonaws.com/orgid-431168/flowpublicid-kdFWQQWTckus/303d501e-a071-483d-bc64-0313679a0eea-83z8Bnrg3TFbK3QUfBh6aUwT5eiLeAW1cyUO9Lb5aTWkcHgtcPERCjI7glfBK8tTXQwF2hDXDGxZXpCZKQm2s4LHagCHZeIIOpM/WA_1780317920819.jpg" TargetMode="External"/><Relationship Id="rId431" Type="http://schemas.openxmlformats.org/officeDocument/2006/relationships/hyperlink" Target="https://prod-fillout-oregon-s3.s3.us-west-2.amazonaws.com/orgid-431168/flowpublicid-kdFWQQWTckus/aea5d792-b6e7-44af-929f-9c65c5361017-4TxTsCTpDaFCzBUVpg8ps82CIJOlt65lD3YBbdKpqMIJWNsFI2OWcAHr1ITATDZRyx9NRTCWFXoNhHrV0TOkQZRKdyBohtnY2Bf/KK-Arifah.jpg" TargetMode="External"/><Relationship Id="rId1266" Type="http://schemas.openxmlformats.org/officeDocument/2006/relationships/hyperlink" Target="https://prod-fillout-oregon-s3.s3.us-west-2.amazonaws.com/orgid-431168/flowpublicid-kdFWQQWTckus/9bb01942-f16c-4059-91db-cdf09ecf206e-2jEexUghKKMzJfFKZ8dp29v1Ji8P2L6SCL1264U455J2UliiH3FOrrYDjoqQRWpknc1vGJ9V5x8YDLV6XsqvdKebejqGRdaNuqB/KK-Suwaniyah.jpg" TargetMode="External"/><Relationship Id="rId2597" Type="http://schemas.openxmlformats.org/officeDocument/2006/relationships/hyperlink" Target="https://prod-fillout-oregon-s3.s3.us-west-2.amazonaws.com/orgid-431168/flowpublicid-kdFWQQWTckus/aad929de-e290-4fca-aa30-2af9ab137429-2u4Bz5DoRLvRTAEkxaPK90CpplHd9WJI9mzjhFNwZIooF7roD1SS5P1vXGuUL7XynRbswaz8vUgtqGZBeBMdyPCgfNOPLqyE4vC/1000002768.jpg" TargetMode="External"/><Relationship Id="rId430" Type="http://schemas.openxmlformats.org/officeDocument/2006/relationships/hyperlink" Target="https://build.fillout.com/editor/kdFWQQWTckus/results?sessionId=fea09557-c08e-48de-b6bb-a5e1a34499ad" TargetMode="External"/><Relationship Id="rId1267" Type="http://schemas.openxmlformats.org/officeDocument/2006/relationships/hyperlink" Target="https://prod-fillout-oregon-s3.s3.us-west-2.amazonaws.com/orgid-431168/flowpublicid-kdFWQQWTckus/775339ce-adbf-4a59-bda0-835bdadb83cc-m8UwOKJo08frybSt55OflDd9IawpFmaFDpcWg2JGNKnaKGCcEsggZRWrBhQpolPTlUgUr1CCZPbssdem0Td0KToYBtXtJuOzNIf/221034.jpg" TargetMode="External"/><Relationship Id="rId2598" Type="http://schemas.openxmlformats.org/officeDocument/2006/relationships/hyperlink" Target="https://prod-fillout-oregon-s3.s3.us-west-2.amazonaws.com/orgid-431168/flowpublicid-kdFWQQWTckus/7513c487-8731-459d-93ca-b85447b21406-znP4DYz0CXdI9RiXdbxFghy6lu8vlhkZb1WmLdPZd6aaflrCqi6IYsBSGOaOOaNvy4D9cIaBB7Jib5mRAHJVXmywqIdAuTmQxuX/1000002770.jpg" TargetMode="External"/><Relationship Id="rId3070" Type="http://schemas.openxmlformats.org/officeDocument/2006/relationships/hyperlink" Target="https://build.fillout.com/editor/kdFWQQWTckus/results?sessionId=85f976eb-95d5-4c4d-a1e2-8e162f028a98" TargetMode="External"/><Relationship Id="rId3072" Type="http://schemas.openxmlformats.org/officeDocument/2006/relationships/hyperlink" Target="https://prod-fillout-oregon-s3.s3.us-west-2.amazonaws.com/orgid-431168/flowpublicid-kdFWQQWTckus/8a4f0511-fcfb-4b2a-8c99-45a496a877c1-NAgTvqnoeTqjl2giRI9D8iSm4Hn52PI5QYdK3IXnOtkQuyvBNZzORVITOAvuZSTNpph9UevbR0RtgkXdfYHLvWJWqOmCcxY40Am/WA_1780978885159.jpg" TargetMode="External"/><Relationship Id="rId3071" Type="http://schemas.openxmlformats.org/officeDocument/2006/relationships/hyperlink" Target="https://prod-fillout-oregon-s3.s3.us-west-2.amazonaws.com/orgid-431168/flowpublicid-kdFWQQWTckus/8ef688b6-cf07-473c-8b6f-92a28a0e837b-FkZKuFgKuhY6jYBw30QeLecKoSqvNjsD1swQeAZifxtH58agT8Z8cUL0u2QhnbnUmcMqz6EiNUQkcHsh3WafZSD3WjBpJ8ZxdhI/WA_1780978985465.jpg" TargetMode="External"/><Relationship Id="rId3074" Type="http://schemas.openxmlformats.org/officeDocument/2006/relationships/hyperlink" Target="https://prod-fillout-oregon-s3.s3.us-west-2.amazonaws.com/orgid-431168/flowpublicid-kdFWQQWTckus/86cc8765-030c-4a15-b1fa-3cc5bd8c901c-rMoMVsTUfneUHROTLXaghkDfQcjbYC262M2ZR5ejHBaOlsl9wK1Gs6dHW48C1Yn54zRm1eFdJHHN0YfOSOIleVzMuvZmVgbkRD8/WA_1780978927860.jpg" TargetMode="External"/><Relationship Id="rId3073" Type="http://schemas.openxmlformats.org/officeDocument/2006/relationships/hyperlink" Target="https://prod-fillout-oregon-s3.s3.us-west-2.amazonaws.com/orgid-431168/flowpublicid-kdFWQQWTckus/1c1d7137-8b96-4f2e-843d-5b20636696c2-AQ2DFJLcIo8rwTjf6BXNLp9pIaqNIldZU0fJ7Elg3FedgDypn3LEjpoSvBPljX7Fpp9aegmwK2r0V5Gsk0Ntt0Vab3dKVbn7FdE/WA_1780978897515.jpg" TargetMode="External"/><Relationship Id="rId3076" Type="http://schemas.openxmlformats.org/officeDocument/2006/relationships/hyperlink" Target="https://prod-fillout-oregon-s3.s3.us-west-2.amazonaws.com/orgid-431168/flowpublicid-kdFWQQWTckus/0464cff0-373a-4091-acd5-d8053cce3552-57tfsK0wQykM5At4czvPcnemQ7pAaYGzCPLSScOyi12OLVq2XX4IRgulrExr8DijisfTntDUyhZmm7QCqay1jnE1C6dBCGlGwnc/WA_1779971207014.jpg" TargetMode="External"/><Relationship Id="rId3075" Type="http://schemas.openxmlformats.org/officeDocument/2006/relationships/hyperlink" Target="https://build.fillout.com/editor/kdFWQQWTckus/results?sessionId=9e9ea489-dcc9-4932-a53a-ee69c3ab3053" TargetMode="External"/><Relationship Id="rId3078" Type="http://schemas.openxmlformats.org/officeDocument/2006/relationships/hyperlink" Target="https://prod-fillout-oregon-s3.s3.us-west-2.amazonaws.com/orgid-431168/flowpublicid-kdFWQQWTckus/926893b2-729b-4de6-adaf-5927967c44a7-UnUQj4JDrU7qaALjVv31Uak82JQw8PVuQJU4eWobzue9dgXxtzl0sApqYIekuSGKHq42AhUHVw5xXr9GazOVqIfJlvFW55xUArW/1000434172.jpg" TargetMode="External"/><Relationship Id="rId3077" Type="http://schemas.openxmlformats.org/officeDocument/2006/relationships/hyperlink" Target="https://prod-fillout-oregon-s3.s3.us-west-2.amazonaws.com/orgid-431168/flowpublicid-kdFWQQWTckus/07bd187a-ffc7-496b-aac2-18748cf4d01b-9GXYVF9Vadlw9T2gd0dukDIqTcz2qaqZKgxQLp24XgO2nE4ns0FnzXGbqnGg7XaPzk6aFUuxnd6cfXGsC6efjfZgNJH5wN2Y3Om/1000434166.jpg" TargetMode="External"/><Relationship Id="rId3079" Type="http://schemas.openxmlformats.org/officeDocument/2006/relationships/hyperlink" Target="https://prod-fillout-oregon-s3.s3.us-west-2.amazonaws.com/orgid-431168/flowpublicid-kdFWQQWTckus/4d0090ed-2d51-4e8b-8626-1e308c2f578c-WknuPDbT7kyCoolwrtHNlP9cNMLPLiXNNh4sIOIeZpcTkip67derUneDB74CsG1YCIcnc9cB2wsaalvdtzaH2TPCoA4uujbCoxM/1000434155.jpg" TargetMode="External"/><Relationship Id="rId3061" Type="http://schemas.openxmlformats.org/officeDocument/2006/relationships/hyperlink" Target="https://prod-fillout-oregon-s3.s3.us-west-2.amazonaws.com/orgid-431168/flowpublicid-kdFWQQWTckus/12029fe6-bfae-4c72-be7c-bbece3940eae-86s76J2Ybn8j9MPkg8r2VgPwa8gADDr9wOsLlkJ6V2hzEJBCbnsBJUwyv4ph4ZK9OPZBloYaVBJdtIo9bjYzCeXaqR1Pmf7oMaf/WA_1780976114646.jpg" TargetMode="External"/><Relationship Id="rId3060" Type="http://schemas.openxmlformats.org/officeDocument/2006/relationships/hyperlink" Target="https://build.fillout.com/editor/kdFWQQWTckus/results?sessionId=f9e19377-9009-4540-a1a6-e2be3c6a859b" TargetMode="External"/><Relationship Id="rId3063" Type="http://schemas.openxmlformats.org/officeDocument/2006/relationships/hyperlink" Target="https://prod-fillout-oregon-s3.s3.us-west-2.amazonaws.com/orgid-431168/flowpublicid-kdFWQQWTckus/6828aae1-91a3-4026-9dea-0c1dc29e90f1-LVHy1dbqaHfHJxnmdcr1mAafyARFRGawNGTJinCbTDAtqEItNjlHmHsdRGnDiOUoj0EaRKcpE89wcLF8MU8vKHrberiYTeRiyyx/WA_1780975652915.jpg" TargetMode="External"/><Relationship Id="rId3062" Type="http://schemas.openxmlformats.org/officeDocument/2006/relationships/hyperlink" Target="https://prod-fillout-oregon-s3.s3.us-west-2.amazonaws.com/orgid-431168/flowpublicid-kdFWQQWTckus/b69d5b99-3501-49dd-8d91-a21b06196d0c-WclIeRGtDo5rHpPaaVC7mScj9JhKv6ny3RAzS1p4QWekdI2kvod5Rc3xGJnLMZ0rD9ZUHPqQja98SIn7OiGolWjkGg7UtnViAf6/WA_1780975666751.jpg" TargetMode="External"/><Relationship Id="rId3065" Type="http://schemas.openxmlformats.org/officeDocument/2006/relationships/hyperlink" Target="https://build.fillout.com/editor/kdFWQQWTckus/results?sessionId=eca4461f-bf0a-4552-8b1b-e72502b440c4" TargetMode="External"/><Relationship Id="rId3064" Type="http://schemas.openxmlformats.org/officeDocument/2006/relationships/hyperlink" Target="https://prod-fillout-oregon-s3.s3.us-west-2.amazonaws.com/orgid-431168/flowpublicid-kdFWQQWTckus/00e8a82c-082b-400f-9c09-eed6265a3ee7-5UaQi2cLcZMR0QNDUyIC2vZprytTmuIgYoKNfAXJdJNSxqb9EsftxksinJvQDlnDm2AXSYXu3fYttmATKweDcH2Lqq7D5Jf8QIX/WA_1780975626285.jpg" TargetMode="External"/><Relationship Id="rId3067" Type="http://schemas.openxmlformats.org/officeDocument/2006/relationships/hyperlink" Target="https://prod-fillout-oregon-s3.s3.us-west-2.amazonaws.com/orgid-431168/flowpublicid-kdFWQQWTckus/4eed8381-194c-4ee8-b6c8-d2508690dd83-p0WpkjBkpMwnynkD331ORscoqyGucdSQgLlfEhyygt9kqqq60ieAkaHUwvuiiLUSUwnTJ8sKXjccjv7RnNZ4mVJEli0VdO8i8PK/WA_1780977432939.jpg" TargetMode="External"/><Relationship Id="rId3066" Type="http://schemas.openxmlformats.org/officeDocument/2006/relationships/hyperlink" Target="https://prod-fillout-oregon-s3.s3.us-west-2.amazonaws.com/orgid-431168/flowpublicid-kdFWQQWTckus/1132761c-9f9e-4311-a2e1-cae21c98dc96-UlCZ5aIG36Y4469M2yHCkhaTCUQHm1rlNWNmWv4qDEhLWkkMpLM2cId04VZn1VfHDuKb3Hlqpx9vKqc0ExjPNYdoyzoMxfnzyNE/WA_1780977583397.jpg" TargetMode="External"/><Relationship Id="rId3069" Type="http://schemas.openxmlformats.org/officeDocument/2006/relationships/hyperlink" Target="https://prod-fillout-oregon-s3.s3.us-west-2.amazonaws.com/orgid-431168/flowpublicid-kdFWQQWTckus/995ac9b2-0c9d-4890-9f83-a7ebe7e641dc-0GBVfzYB43lz7OTM4sGCCFiAu3UeLUgyDwOxKYXXUB8nTEVa1HwF9KpwKXYxE44vWqMwoKSQcO2imuklZKXaWbfvRYTa9r7PnTY/WA_1780977494271.jpg" TargetMode="External"/><Relationship Id="rId3068" Type="http://schemas.openxmlformats.org/officeDocument/2006/relationships/hyperlink" Target="https://prod-fillout-oregon-s3.s3.us-west-2.amazonaws.com/orgid-431168/flowpublicid-kdFWQQWTckus/afbb3ddb-94f7-481d-8c68-3b63f267bfee-0Z8X5ObZBVS5svKDc5hqQnqbEiae6RdUN2XF1P0eeqDuNaclo6vz5LovuFlt1ekd7B715nAwN5SptezN3AA1hNnOg20ocdNLHO4/WA_1780977463936.jpg" TargetMode="External"/><Relationship Id="rId3090" Type="http://schemas.openxmlformats.org/officeDocument/2006/relationships/hyperlink" Target="https://build.fillout.com/editor/kdFWQQWTckus/results?sessionId=c523dc8f-8f49-4638-9335-d96ff8181d07" TargetMode="External"/><Relationship Id="rId3092" Type="http://schemas.openxmlformats.org/officeDocument/2006/relationships/hyperlink" Target="https://prod-fillout-oregon-s3.s3.us-west-2.amazonaws.com/orgid-431168/flowpublicid-kdFWQQWTckus/57335d99-2127-4fb8-8621-032ae4b7bcc9-I2fNjFIsseqHQuG16J5OxUiP493kk22HPRDIOuRP1XS6UAU0KU2I3n7yUbkFOLWT5gwCV53OqtCCSlLTDZ2i2mF2phOu6HN6bM3/1000130262.jpg" TargetMode="External"/><Relationship Id="rId3091" Type="http://schemas.openxmlformats.org/officeDocument/2006/relationships/hyperlink" Target="https://prod-fillout-oregon-s3.s3.us-west-2.amazonaws.com/orgid-431168/flowpublicid-kdFWQQWTckus/6ce8e239-1184-4e45-9544-84c764964b9c-zdVdoftRIE1LKRIkfUiNYei8feGppyR61fyqSBvOsrzlXstVTBEQaPIpYncfgEvPlNw0RbQeD8ZCRX7sD0KDHMDxaJIvFFxUNL4/IMG-20260609-WA0000.jpg" TargetMode="External"/><Relationship Id="rId3094" Type="http://schemas.openxmlformats.org/officeDocument/2006/relationships/hyperlink" Target="https://prod-fillout-oregon-s3.s3.us-west-2.amazonaws.com/orgid-431168/flowpublicid-kdFWQQWTckus/5906fb9b-11d3-4bf5-a58e-63af76a233e4-U4E8WpJruHnuC6cvKPZEIAVk2XcASVsktsap97Igc1MjmeiGHERXyLSGvyT1dbPf37JpUEjLa5UP8snC8z3iR9hsTKaT8xJkkc0/1000130266.jpg" TargetMode="External"/><Relationship Id="rId3093" Type="http://schemas.openxmlformats.org/officeDocument/2006/relationships/hyperlink" Target="https://prod-fillout-oregon-s3.s3.us-west-2.amazonaws.com/orgid-431168/flowpublicid-kdFWQQWTckus/04d1ceca-4944-4ccd-9a1f-e2c19c2dd9c9-3KgH1sHn07n11s96ynGfLPFdvMB3GwnV7hEWCtqLkiXjfbf0zBjUwu2ZHjyVfpnVxzOZl16IXP6CClZjzCmHhxLliFmQFGQjoTL/1000130264.jpg" TargetMode="External"/><Relationship Id="rId3096" Type="http://schemas.openxmlformats.org/officeDocument/2006/relationships/hyperlink" Target="https://prod-fillout-oregon-s3.s3.us-west-2.amazonaws.com/orgid-431168/flowpublicid-kdFWQQWTckus/6843aa4c-f658-4048-8163-71e2f9fbef5c-0ugRv9qUGQLpq1gAfZcLmT3fySwhArvbVHHxptJfUJ7KfqvnOPl47g08nYScV3dMIZrYrnudOhjfvU9xyFlVPFxpQ8SW2vtGtzX/WA_1780998039382.jpg" TargetMode="External"/><Relationship Id="rId3095" Type="http://schemas.openxmlformats.org/officeDocument/2006/relationships/hyperlink" Target="https://build.fillout.com/editor/kdFWQQWTckus/results?sessionId=aa7e29bb-947c-4724-9139-8e88c352ff26" TargetMode="External"/><Relationship Id="rId3098" Type="http://schemas.openxmlformats.org/officeDocument/2006/relationships/hyperlink" Target="https://prod-fillout-oregon-s3.s3.us-west-2.amazonaws.com/orgid-431168/flowpublicid-kdFWQQWTckus/31447e0e-4bc1-404b-9bb4-9584a1fc7f3b-gUm26P5SiRW8QGufWvtOwQd4vriSSOHmLIDXGcizbdRxvnfY3NH9ctxxx48ITEzAnWqhhSZbUG9dzmc8KRLFvwAv3Kv8ZTFSwrj/WA_1780997967441.jpg" TargetMode="External"/><Relationship Id="rId3097" Type="http://schemas.openxmlformats.org/officeDocument/2006/relationships/hyperlink" Target="https://prod-fillout-oregon-s3.s3.us-west-2.amazonaws.com/orgid-431168/flowpublicid-kdFWQQWTckus/63c5de68-b8b2-481d-90d4-8f10ba6e4faa-HhQB12efn27rfm79LWBUmvAD6DRRSlb80V7VugQnr1KzkPW7OHcot69KUUJX9SzNJvz5Kj7XaHymi8OaDEALw2x0ztsDGbmP589/WA_1780997823695.jpg" TargetMode="External"/><Relationship Id="rId3099" Type="http://schemas.openxmlformats.org/officeDocument/2006/relationships/hyperlink" Target="https://prod-fillout-oregon-s3.s3.us-west-2.amazonaws.com/orgid-431168/flowpublicid-kdFWQQWTckus/91e5ac3d-5fe9-46c0-92fb-689a07313f7c-r379AwsQw8xepoUJJGBNiURKL9GBnO1zbNNJKxEj4ntQurc1EEzO7TnGaGf2ymqc48ydlMTfcqcny1gi31xXL84IaXYYFNjiyA8/WA_1780998010998.jpg" TargetMode="External"/><Relationship Id="rId3081" Type="http://schemas.openxmlformats.org/officeDocument/2006/relationships/hyperlink" Target="https://prod-fillout-oregon-s3.s3.us-west-2.amazonaws.com/orgid-431168/flowpublicid-kdFWQQWTckus/3951fcab-338c-490c-a724-0961c8963e27-CB9UGwEjhmiLLlnk8A13iZFouybBsiIqFz47MHnRitbL3SdIUEMjGQoAfY0KMlesRg1ZrWRvfTfHnWe4RGfjl8ygCK3NWy7IqYw/WA_1780986371897.jpg" TargetMode="External"/><Relationship Id="rId3080" Type="http://schemas.openxmlformats.org/officeDocument/2006/relationships/hyperlink" Target="https://build.fillout.com/editor/kdFWQQWTckus/results?sessionId=a4bf2e07-a0bb-4ffd-abb9-fa522f7f8886" TargetMode="External"/><Relationship Id="rId3083" Type="http://schemas.openxmlformats.org/officeDocument/2006/relationships/hyperlink" Target="https://prod-fillout-oregon-s3.s3.us-west-2.amazonaws.com/orgid-431168/flowpublicid-kdFWQQWTckus/db53e83c-4411-4636-b969-f39f75cb5f5b-sMLnnhMO1hqh9T7qpBrbvRCyWdFig4K46ALtbWHGyeaKHO99XJuOYFXE37Pt7P63h2g1GQcOhTTKMOVP9akBmOPeo8Ztgo8XPwu/WA_1780980028330.jpg" TargetMode="External"/><Relationship Id="rId3082" Type="http://schemas.openxmlformats.org/officeDocument/2006/relationships/hyperlink" Target="https://prod-fillout-oregon-s3.s3.us-west-2.amazonaws.com/orgid-431168/flowpublicid-kdFWQQWTckus/f64ffe98-5ea7-4a78-8143-ff14bde871d2-8vlZ9RbNup1UpgGrQFm0Z2NW381shYcERDIxALsguvn3o71fzoU1RUobhq3ZJrxxbLM5NfJDMDe3bzcHwZqE8kdlGuzSyEDmHVL/WA_1780979994235.jpg" TargetMode="External"/><Relationship Id="rId3085" Type="http://schemas.openxmlformats.org/officeDocument/2006/relationships/hyperlink" Target="https://build.fillout.com/editor/kdFWQQWTckus/results?sessionId=2ef32116-4f22-46ec-b7c5-8716bfcd8014" TargetMode="External"/><Relationship Id="rId3084" Type="http://schemas.openxmlformats.org/officeDocument/2006/relationships/hyperlink" Target="https://prod-fillout-oregon-s3.s3.us-west-2.amazonaws.com/orgid-431168/flowpublicid-kdFWQQWTckus/9b4cd2db-266f-4bcf-ad64-90576355f521-rvufG4x8W3KtTbfaFj6NdPjiBGB0u5gGmVuFCisZkc1a371BLfpqIGiEQy44c5suTfhG4tQ65UDWYuraUEZItUuIq0eaZIcb0cu/WA_1780980048073.jpg" TargetMode="External"/><Relationship Id="rId3087" Type="http://schemas.openxmlformats.org/officeDocument/2006/relationships/hyperlink" Target="https://prod-fillout-oregon-s3.s3.us-west-2.amazonaws.com/orgid-431168/flowpublicid-kdFWQQWTckus/ee693374-09fe-49c5-a916-49debb256e2b-Yk3O64lDKZC2f85Zxymv7QrWQ2g1YpkvLJlbokjsxhWN9oF1doStgEso8VJYiMrG1jHrMt7ymsdVcumKoQQg24mfXoWn7YNglCC/WA_1780980683475.jpg" TargetMode="External"/><Relationship Id="rId3086" Type="http://schemas.openxmlformats.org/officeDocument/2006/relationships/hyperlink" Target="https://prod-fillout-oregon-s3.s3.us-west-2.amazonaws.com/orgid-431168/flowpublicid-kdFWQQWTckus/770b87f8-63ea-4ba2-a168-b1cfc6f415b1-a1Qfn5Q5gAmiK1bDTXz02oj4jpuJHHUUZrvuXM5cju6n8rDqTX1ot6Ugj8CcKHHFEk3CJEnQCnhraOjJyQ2zUBxAnmes4BX5szb/WA_1780987487978.jpg" TargetMode="External"/><Relationship Id="rId3089" Type="http://schemas.openxmlformats.org/officeDocument/2006/relationships/hyperlink" Target="https://prod-fillout-oregon-s3.s3.us-west-2.amazonaws.com/orgid-431168/flowpublicid-kdFWQQWTckus/6d029157-7755-4727-b984-295d67075e4a-ohOcxuYPWYxPWUdglpHHkIkLOwL9hhqnbhA3tPoeQoP26B6bVHYQjHNL4axKwLYSrRCeg8mDz03CcThUw0UlE9FxYeRtssU1Gr9/WA_1780980743469.jpg" TargetMode="External"/><Relationship Id="rId3088" Type="http://schemas.openxmlformats.org/officeDocument/2006/relationships/hyperlink" Target="https://prod-fillout-oregon-s3.s3.us-west-2.amazonaws.com/orgid-431168/flowpublicid-kdFWQQWTckus/8ccec8e6-7f14-49d9-8f12-49033c493fab-Dy6uvWT9G71Daw0g0lNTTEeNbd25DZVboNS675zhyjxpxZ5XG2JhUyXtvbuL6bKLmVmDxH0TKpvL6qF4eS5fJylYwGMTnlt87VI/WA_1780980716194.jpg" TargetMode="External"/><Relationship Id="rId3039" Type="http://schemas.openxmlformats.org/officeDocument/2006/relationships/hyperlink" Target="https://prod-fillout-oregon-s3.s3.us-west-2.amazonaws.com/orgid-431168/flowpublicid-kdFWQQWTckus/0824970e-f6f0-4137-b74b-fbd97f899594-2gjX0uCqwPzpryoQd2zkh47FcIgxr5e49RskkcbQz9WFNQz5PZMFbM519MwxbCplsjnAKRaRKscn0F73guH3vnWYbMkOJlGaJuY/IMG-20260608-WA0038.jpg" TargetMode="External"/><Relationship Id="rId1" Type="http://schemas.openxmlformats.org/officeDocument/2006/relationships/hyperlink" Target="https://prod-fillout-oregon-s3.s3.us-west-2.amazonaws.com/orgid-431168/flowpublicid-kdFWQQWTckus/fbcf3180-3ccd-4103-9260-2a85d4907a69-l9kkn1OKqWDHpcrwpkNgpzMFUoXG7PzoEYq3L4rJuNYwrdUU3jEkrDnvhna1jOWKN48YbA2Stf2VliFBUv71Aqv1kdAQQIoPfsh/Screenshot_20260511_103503_CamScanner.jpg" TargetMode="External"/><Relationship Id="rId2" Type="http://schemas.openxmlformats.org/officeDocument/2006/relationships/hyperlink" Target="https://prod-fillout-oregon-s3.s3.us-west-2.amazonaws.com/orgid-431168/flowpublicid-kdFWQQWTckus/60506c94-d4c1-4637-8d00-ccae91ef02ca-5U8nsgeoeaSOoW60DaSKiRExhIbVd2od9WII6wy0j2CgKMW8U6Aa9PiOsJLPo2B5KNwcAEq4RLg17yKfYduFBH5um79KD37UB9R/1001028717.jpg" TargetMode="External"/><Relationship Id="rId3" Type="http://schemas.openxmlformats.org/officeDocument/2006/relationships/hyperlink" Target="https://prod-fillout-oregon-s3.s3.us-west-2.amazonaws.com/orgid-431168/flowpublicid-kdFWQQWTckus/0dc04d2b-dcb7-4131-abdc-51f41998e44e-xrCyjw0Mqb0qJta3NDTZsqkSRG31ubHhMB8Z9CoQfKaDLmjtfFMUFsTAZ95sqEGJ5lPkuCchqsGCaotCCpPixCN2yUZhQWpSe3c/1001028718.jpg" TargetMode="External"/><Relationship Id="rId4" Type="http://schemas.openxmlformats.org/officeDocument/2006/relationships/hyperlink" Target="https://prod-fillout-oregon-s3.s3.us-west-2.amazonaws.com/orgid-431168/flowpublicid-kdFWQQWTckus/ba13d00d-a355-4d48-96d9-22de9cddb055-rftYmOJqWQAALzRZcZUhfV3oMkmy4VVhERlzb7PnGXEwPbuS7x5GaDIylGFimp8dQSDdaQrF0aBOgai86g0hYfEZgPTErPcYDTy/1000659110.jpg" TargetMode="External"/><Relationship Id="rId3030" Type="http://schemas.openxmlformats.org/officeDocument/2006/relationships/hyperlink" Target="https://build.fillout.com/editor/kdFWQQWTckus/results?sessionId=d17065a7-b7e6-4478-950e-2ebcd6a08982" TargetMode="External"/><Relationship Id="rId9" Type="http://schemas.openxmlformats.org/officeDocument/2006/relationships/hyperlink" Target="https://prod-fillout-oregon-s3.s3.us-west-2.amazonaws.com/orgid-431168/flowpublicid-kdFWQQWTckus/542ac3b6-6d2f-482e-a36b-d7bb62e2c1aa-tYOnW4uixIFwL7OHEc7SoUzFtjTCpoKyz2s9g8rmFyNDQ9mE4gKbVPB1Mne9BLmm12KyYLiBpMN46sp8tmXoTSPFDjvm5vr8hOZ/IMG-20260512-WA0009.jpg" TargetMode="External"/><Relationship Id="rId3032" Type="http://schemas.openxmlformats.org/officeDocument/2006/relationships/hyperlink" Target="https://prod-fillout-oregon-s3.s3.us-west-2.amazonaws.com/orgid-431168/flowpublicid-kdFWQQWTckus/9c9f14f5-49d1-4768-b912-37de955321af-U8kT0xDLnw7lIu989bc3X0XCBxhl9aiphInwU9rb4d3ISbnKeRUBwUUy2ICXXv0YqPofEhccC8xJWvPKW2Mbao6bsJLxwDGx5na/IMG-20260603-WA0078.jpg" TargetMode="External"/><Relationship Id="rId3031" Type="http://schemas.openxmlformats.org/officeDocument/2006/relationships/hyperlink" Target="https://prod-fillout-oregon-s3.s3.us-west-2.amazonaws.com/orgid-431168/flowpublicid-kdFWQQWTckus/f93df34a-3400-4df5-ba75-c91f2aa03621-p47uDIh6qoaKXTyzaX9QRYVi4JNOBEjf3s1dT3JzwemmYNT3xlqJ6cw2cUbm7QtGpOJJ19c9wGgkrMp49aiBNndeMX4sR6GVtvh/IMG-20260603-WA0079.jpg" TargetMode="External"/><Relationship Id="rId3034" Type="http://schemas.openxmlformats.org/officeDocument/2006/relationships/hyperlink" Target="https://prod-fillout-oregon-s3.s3.us-west-2.amazonaws.com/orgid-431168/flowpublicid-kdFWQQWTckus/87c3d5ce-0f49-412a-be57-719a6f9e2a10-zKFYqVLyVag9A0eXJPTVhtUa3bjvewZZwlALggcwIFHhpf0bh2Cj2c2FHSu2syzw5V8OUYtrQfump4yWHvZ5DRmozLIWVxBNoJe/IMG-20260603-WA0077.jpg" TargetMode="External"/><Relationship Id="rId3033" Type="http://schemas.openxmlformats.org/officeDocument/2006/relationships/hyperlink" Target="https://prod-fillout-oregon-s3.s3.us-west-2.amazonaws.com/orgid-431168/flowpublicid-kdFWQQWTckus/4fc568ed-a5de-447f-a337-f71bd5e927ce-dnrPRkkqjFo00opoJYrXk6gE1COzfEK1VOFoGzhAW6NwNbYjPXLj2yarsSOxa2rhoJVThCM2Iv2PtKzDtuG4FLC2Rrj9YMFymIA/IMG-20260603-WA0076.jpg" TargetMode="External"/><Relationship Id="rId5" Type="http://schemas.openxmlformats.org/officeDocument/2006/relationships/hyperlink" Target="https://build.fillout.com/editor/kdFWQQWTckus/results?sessionId=309290ac-eb18-42f8-b1ec-7ad01889f7da" TargetMode="External"/><Relationship Id="rId3036" Type="http://schemas.openxmlformats.org/officeDocument/2006/relationships/hyperlink" Target="https://prod-fillout-oregon-s3.s3.us-west-2.amazonaws.com/orgid-431168/flowpublicid-kdFWQQWTckus/40a4a538-b8c3-4e5a-adcc-216b51224372-pL9AeURktlCLo55DzMbgR7VMSy7cy3hLygVcIfMMR4disUvBXkwFT9oTHLze6EuDnzkl1HGkqRUhAhCNAoGHzc3RAxJ5kBr9QRM/WA_1780922351125.jpg" TargetMode="External"/><Relationship Id="rId6" Type="http://schemas.openxmlformats.org/officeDocument/2006/relationships/hyperlink" Target="https://prod-fillout-oregon-s3.s3.us-west-2.amazonaws.com/orgid-431168/flowpublicid-kdFWQQWTckus/1dc8d6a3-e982-48ca-bdbe-2fd1aef7a5b0-ShE259Pzkor3TwkVuZiUIMvaJDBJd5210tGEOqbwAGdeXjIuwNxaUZUYD6DOzmLUieTkugqOnL7YxbEe0YsoUxFLGtTQKVtpAFS/17785581013454865813691413064330.jpg" TargetMode="External"/><Relationship Id="rId3035" Type="http://schemas.openxmlformats.org/officeDocument/2006/relationships/hyperlink" Target="https://build.fillout.com/editor/kdFWQQWTckus/results?sessionId=c996ea5c-99ad-4ade-a2e7-b06b5b410938" TargetMode="External"/><Relationship Id="rId7" Type="http://schemas.openxmlformats.org/officeDocument/2006/relationships/hyperlink" Target="https://prod-fillout-oregon-s3.s3.us-west-2.amazonaws.com/orgid-431168/flowpublicid-kdFWQQWTckus/28eaf588-24bc-4524-ac3f-6cd9df7ed58f-Uz7g3ZJw7oxeZxV4ltECDi7dm4wD39ltJpRXcwp8YUNZl3ZBoJzMggyTrZZqV5pVfoY0oY93q1arrvUtj8CyT8teuyAtTU0J0KE/IMG-20260512-WA0006.jpg" TargetMode="External"/><Relationship Id="rId3038" Type="http://schemas.openxmlformats.org/officeDocument/2006/relationships/hyperlink" Target="https://prod-fillout-oregon-s3.s3.us-west-2.amazonaws.com/orgid-431168/flowpublicid-kdFWQQWTckus/c2a43f6a-8cf5-4645-8b03-aa8c4b0cee5a-NgHrOqpNttLGazyMATquobduHIxQvyzOCmex2vm33AU16rsaJBDbW0jLA73qQ4i9yIte0iEZ5Qmt2Xlto4JDWVWSuFRzTaS1zxH/IMG-20260608-WA0036.jpg" TargetMode="External"/><Relationship Id="rId8" Type="http://schemas.openxmlformats.org/officeDocument/2006/relationships/hyperlink" Target="https://prod-fillout-oregon-s3.s3.us-west-2.amazonaws.com/orgid-431168/flowpublicid-kdFWQQWTckus/fa57d75e-8c60-47d2-b0f0-21c7c111c95e-GrRgGQcdeiuBL2SjRspw6XCC7rqFzPCrNSg8OaUGuyYkPJ8fvAk8DsUjnbkjfkrG8WZNAoXnRqwpWCMsnUzEFC3vvDuclx0Vs4L/IMG-20260512-WA0008.jpg" TargetMode="External"/><Relationship Id="rId3037" Type="http://schemas.openxmlformats.org/officeDocument/2006/relationships/hyperlink" Target="https://prod-fillout-oregon-s3.s3.us-west-2.amazonaws.com/orgid-431168/flowpublicid-kdFWQQWTckus/4ff14b82-bd21-49d9-bdb2-266332390d78-piMOZoIMFhfEmLTjAHnpLOZukyeB6sHMwkftLtoL9vQsZazzoOHQupXcmOtgibAoi7W553fTZywhbEvIopusDqJZQ1SJlfGiQM0/IMG-20260608-WA0037.jpg" TargetMode="External"/><Relationship Id="rId3029" Type="http://schemas.openxmlformats.org/officeDocument/2006/relationships/hyperlink" Target="https://prod-fillout-oregon-s3.s3.us-west-2.amazonaws.com/orgid-431168/flowpublicid-kdFWQQWTckus/9f27d789-a87d-4421-9c1b-39ccfc2dac8b-d4njvJqqzle9V6aybBOleC5FcaDYJVRysJX6TC3fgEIdrgSuUJIhlzCHTGXrw2ZHjncfRH7XGh3BYpdIuvlOrXyiN6qliS4BRn1/IMG-20260608-WA0028.jpg" TargetMode="External"/><Relationship Id="rId3028" Type="http://schemas.openxmlformats.org/officeDocument/2006/relationships/hyperlink" Target="https://prod-fillout-oregon-s3.s3.us-west-2.amazonaws.com/orgid-431168/flowpublicid-kdFWQQWTckus/285c18e2-767b-4113-88a0-a1aea9407b21-nvKQTD5LtOBR8bF4tnJmmzl6lk7o7qFLScc3X5R3W2P43GB95Qw4Mh9mjsLIGbaUEHOMqJpqBFi0OA4Ngwd211d1O2dfm9ttaNp/IMG-20260608-WA0027.jpg" TargetMode="External"/><Relationship Id="rId3021" Type="http://schemas.openxmlformats.org/officeDocument/2006/relationships/hyperlink" Target="https://prod-fillout-oregon-s3.s3.us-west-2.amazonaws.com/orgid-431168/flowpublicid-kdFWQQWTckus/6f9e5e15-f584-4849-9467-5e9c810e91d4-HvMXsVBs29CiQdoh77CQwnoJPsIPIgd13vEScouaS8lDjrFNz2yBlBT1pRMmA6ngSdpEaXvytYzEjumhjdglRDtyO7227JzACqi/d1787ac3-a4b8-4b71-862a-586eb72a60dc.jpg" TargetMode="External"/><Relationship Id="rId3020" Type="http://schemas.openxmlformats.org/officeDocument/2006/relationships/hyperlink" Target="https://build.fillout.com/editor/kdFWQQWTckus/results?sessionId=116b5c30-6a13-4d67-a5ea-356c4f16bea4" TargetMode="External"/><Relationship Id="rId3023" Type="http://schemas.openxmlformats.org/officeDocument/2006/relationships/hyperlink" Target="https://prod-fillout-oregon-s3.s3.us-west-2.amazonaws.com/orgid-431168/flowpublicid-kdFWQQWTckus/783101d0-570e-43dc-88f8-2e0317bb3d41-7KP4QvNcuWsLX7Rei8cG13yXCFXSm2IOy4S4EPt4XF7yWrR3ZIKsf1FGjgqoLramkSrHKBoI8eoEci8F5eyC1J4Hk4P8AggVPI8/73000071-ddc1-4c7b-bcab-6bd61e2e8cae.jpg" TargetMode="External"/><Relationship Id="rId3022" Type="http://schemas.openxmlformats.org/officeDocument/2006/relationships/hyperlink" Target="https://prod-fillout-oregon-s3.s3.us-west-2.amazonaws.com/orgid-431168/flowpublicid-kdFWQQWTckus/a0d45dcc-1528-4f98-a521-9626a89dcde2-X8WFXHh8vub22LdqUdRjDCjp8KygQcs64LgsfbRxWb3fyR1kWvnl7J4yNaxT78utE0mnIyX34DKtwe2hNwAQ8AcFTN63NtyWDPY/ca654a02-390a-4236-b1f3-19922675afeb.jpg" TargetMode="External"/><Relationship Id="rId3025" Type="http://schemas.openxmlformats.org/officeDocument/2006/relationships/hyperlink" Target="https://build.fillout.com/editor/kdFWQQWTckus/results?sessionId=b237fa63-b94a-4f5f-8f1f-f48891be029d" TargetMode="External"/><Relationship Id="rId3024" Type="http://schemas.openxmlformats.org/officeDocument/2006/relationships/hyperlink" Target="https://prod-fillout-oregon-s3.s3.us-west-2.amazonaws.com/orgid-431168/flowpublicid-kdFWQQWTckus/ff52d3db-572a-4ae5-8176-d3049fe4613c-3SY2XmIUx2mkfJ2PiMGA4T132IPCwt4O0QiL3QVQwJT3g1yhGi2GAiWf1pfbcWy05VAQO8PFrmPODv4wEpCcm9bPEFJDqX6NYqR/f9421f22-db91-401c-8b47-afe2aeaa3495.jpg" TargetMode="External"/><Relationship Id="rId3027" Type="http://schemas.openxmlformats.org/officeDocument/2006/relationships/hyperlink" Target="https://prod-fillout-oregon-s3.s3.us-west-2.amazonaws.com/orgid-431168/flowpublicid-kdFWQQWTckus/107afd32-f2d0-44c7-9863-2e94032427d1-eNnRgr76v5q0cz9x6Wk9CGPfau17kmpukWS2vPdYcEhS6oEOsrYswsmNNn3NwvgLnY6TpjfJBtStCmfmHjPFLBopkKYVBncICga/IMG-20260608-WA0026.jpg" TargetMode="External"/><Relationship Id="rId3026" Type="http://schemas.openxmlformats.org/officeDocument/2006/relationships/hyperlink" Target="https://prod-fillout-oregon-s3.s3.us-west-2.amazonaws.com/orgid-431168/flowpublicid-kdFWQQWTckus/66864f7e-cb80-41d2-b91c-602aa25e34ad-0Z6hgDwTamnA4aSBKuB6QG4Vw23tHzxSBig29mPxIpK9ivCTVXxHTtFeGqAuykqj4xhfyqVKZvTjfyFswpQdz08m2bJu6RluhQh/IMG-20260608-WA0029.jpg" TargetMode="External"/><Relationship Id="rId3050" Type="http://schemas.openxmlformats.org/officeDocument/2006/relationships/hyperlink" Target="https://build.fillout.com/editor/kdFWQQWTckus/results?sessionId=8ddc346c-1a79-4cbf-b1ee-7b76a4abbf52" TargetMode="External"/><Relationship Id="rId3052" Type="http://schemas.openxmlformats.org/officeDocument/2006/relationships/hyperlink" Target="https://prod-fillout-oregon-s3.s3.us-west-2.amazonaws.com/orgid-431168/flowpublicid-kdFWQQWTckus/a28e3250-3394-4bd0-91e2-31ab76a5f28c-aLnbtbuofZPS9eJWB0eYcsSbaZ6XdjlftYR3WBGc4KEPsgjD4UiJ876iZn35MUaKIvRb8SzgNoy6vlN1A4PcFCTiRh06b32EFnj/9e9ae778-d33c-42db-a128-651968db5bfe.jpg" TargetMode="External"/><Relationship Id="rId3051" Type="http://schemas.openxmlformats.org/officeDocument/2006/relationships/hyperlink" Target="https://prod-fillout-oregon-s3.s3.us-west-2.amazonaws.com/orgid-431168/flowpublicid-kdFWQQWTckus/94502b7f-764f-4385-be63-50533ae19122-djDPtRDCsDmk8WZu9hxFrJgCn9YolHNeO8mUKbLZjAzN8dy9ovgTSW0JOhuBk1sI2BmT0ENYK4PM5qM2RNTQZSN4cR9XtWPEKCa/d050ed18-18f4-49e1-bd81-d74a2937bf04.jpg" TargetMode="External"/><Relationship Id="rId3054" Type="http://schemas.openxmlformats.org/officeDocument/2006/relationships/hyperlink" Target="https://prod-fillout-oregon-s3.s3.us-west-2.amazonaws.com/orgid-431168/flowpublicid-kdFWQQWTckus/e276d13a-c6b8-48c1-ba88-28b6309b9229-sYZn2rB4HkKByTfdEoYnw1sXLSxxrbQPGHhFWLuin2xSi1SMl9XxlVlld9971SFX5GVuP4LnzPx6yXaspL7QZmeaqvtMWburxap/f9bb96d7-5362-4ae7-8ac1-99a04385042e.jpg" TargetMode="External"/><Relationship Id="rId3053" Type="http://schemas.openxmlformats.org/officeDocument/2006/relationships/hyperlink" Target="https://prod-fillout-oregon-s3.s3.us-west-2.amazonaws.com/orgid-431168/flowpublicid-kdFWQQWTckus/6a5421a4-de4f-4c99-a907-7e192a6bccd2-U8iZbqNotvEyu1gBEI1XfZhcztGyHTd3Ctq2T09M9m1s4VtVaIhKjnh8GruAnaOdvkB9nSodqcy73mc1JqcL2lciBqfbOx86PHI/b037513d-c9c7-4b53-8637-f35cb77a9695.jpg" TargetMode="External"/><Relationship Id="rId3056" Type="http://schemas.openxmlformats.org/officeDocument/2006/relationships/hyperlink" Target="https://prod-fillout-oregon-s3.s3.us-west-2.amazonaws.com/orgid-431168/flowpublicid-kdFWQQWTckus/d9b55d8c-8199-410d-990f-013315c4fc31-GEM732RibIj0j6gfCi7auDj1oalxbWmczIjQvQzkluysY4s5wvhlQV8XxCHXn8100xsJXm6vTJNo90DSknmnACUqpMFwqMbldba/WA_1780974770926.jpg" TargetMode="External"/><Relationship Id="rId3055" Type="http://schemas.openxmlformats.org/officeDocument/2006/relationships/hyperlink" Target="https://build.fillout.com/editor/kdFWQQWTckus/results?sessionId=4b5ff3da-98d7-4774-bd0f-ef929cf5bd7f" TargetMode="External"/><Relationship Id="rId3058" Type="http://schemas.openxmlformats.org/officeDocument/2006/relationships/hyperlink" Target="https://prod-fillout-oregon-s3.s3.us-west-2.amazonaws.com/orgid-431168/flowpublicid-kdFWQQWTckus/40332d4a-770a-4711-a23d-318e3cdfb603-Bm8dXu8Ry0e17N7adyHBHQ3BL3EHatfJztRI2f7NjtEp2LqA0zvxJNUPMqe98oFDnNneEfEvZxsZnWllofuHK3bg27yaazuRwpd/WA_1780974645414.jpg" TargetMode="External"/><Relationship Id="rId3057" Type="http://schemas.openxmlformats.org/officeDocument/2006/relationships/hyperlink" Target="https://prod-fillout-oregon-s3.s3.us-west-2.amazonaws.com/orgid-431168/flowpublicid-kdFWQQWTckus/942fe02c-1de8-4117-a08e-dacd638560c4-cvNzNwILPE54TQdZqEAVMt3y0gSpfWH7Aa45XqUWFrb1kMUXWVMjyZmi0JJwiE6dkLTtreHfFjmlzlGBIOajhUNFQR0cHbx7SFX/WA_1780974634031.jpg" TargetMode="External"/><Relationship Id="rId3059" Type="http://schemas.openxmlformats.org/officeDocument/2006/relationships/hyperlink" Target="https://prod-fillout-oregon-s3.s3.us-west-2.amazonaws.com/orgid-431168/flowpublicid-kdFWQQWTckus/0e582107-4644-4798-85b2-2a894c04805c-CyHj9XmH0BpobhtvzMOBV2onrV3CVkFMUh8Css4b5uV9Qm1L4obS9EGmOnWIFqh1gLes2JNVQKSP91bYHFtGcNgUADNHAE7Pqwp/WA_1780974668274.jpg" TargetMode="External"/><Relationship Id="rId3041" Type="http://schemas.openxmlformats.org/officeDocument/2006/relationships/hyperlink" Target="https://prod-fillout-oregon-s3.s3.us-west-2.amazonaws.com/orgid-431168/flowpublicid-kdFWQQWTckus/0fa20bfb-8c89-45a6-a336-709c22ca3d37-L7eYeZPgOrJhqEAQlYrnwLXT8eUDoxFXCkKM3sz37zBknf0zCpeygOTJAI8nKiVvSO2Ne0L3j0AzBDdFQLy3hD3B2543dphaaXG/572b7293-24fa-4a18-b2a8-b5884b86fd8c.jpg" TargetMode="External"/><Relationship Id="rId3040" Type="http://schemas.openxmlformats.org/officeDocument/2006/relationships/hyperlink" Target="https://build.fillout.com/editor/kdFWQQWTckus/results?sessionId=d1c8a1d1-f667-49e1-9c3e-efb56784c899" TargetMode="External"/><Relationship Id="rId3043" Type="http://schemas.openxmlformats.org/officeDocument/2006/relationships/hyperlink" Target="https://prod-fillout-oregon-s3.s3.us-west-2.amazonaws.com/orgid-431168/flowpublicid-kdFWQQWTckus/5a73bd87-bb50-438c-a3d7-dcb45537dd04-6yDcPboZL6cqHirULVpRg56WyZF3lYYJlAeoub7wdo2DMhTpIGLdk11EE6CsLi2BEihlO9VXAVFDsXiJfhnna4prEIpq5X4FYEH/ae618d90-b006-4920-9c9c-25e8d63f552f.jpg" TargetMode="External"/><Relationship Id="rId3042" Type="http://schemas.openxmlformats.org/officeDocument/2006/relationships/hyperlink" Target="https://prod-fillout-oregon-s3.s3.us-west-2.amazonaws.com/orgid-431168/flowpublicid-kdFWQQWTckus/0f720e9c-ac28-445a-aa08-47c65c95c9cc-ZGPzL5Jezmm9u8iFlts05QmgaOT0SLhpoui9qK1LiAIVpbTPo6JyBYU6Ac7q8iDuUf5Fzq04els7HD68nCveetzQoSch7e37iN2/664e6d95-6ca3-4785-baec-b61a005fafc1.jpg" TargetMode="External"/><Relationship Id="rId3045" Type="http://schemas.openxmlformats.org/officeDocument/2006/relationships/hyperlink" Target="https://build.fillout.com/editor/kdFWQQWTckus/results?sessionId=a6a3a770-7af6-4ef4-a3e4-f06ae47e19ba" TargetMode="External"/><Relationship Id="rId3044" Type="http://schemas.openxmlformats.org/officeDocument/2006/relationships/hyperlink" Target="https://prod-fillout-oregon-s3.s3.us-west-2.amazonaws.com/orgid-431168/flowpublicid-kdFWQQWTckus/c0f47cb1-c96b-4393-a9c5-1b00c1e3f7a1-ltg4IjNZMWi2fMVhPLcqYK7CaTDtdNGhLnvD01CqSrfCs3bjwPw8jCDWA1BO5f9ZICknTcXWFrWqQvi2oynrYniiZPmq9c4syOR/568aebc0-4e39-4ace-b1e2-4d532bafb6d9.jpg" TargetMode="External"/><Relationship Id="rId3047" Type="http://schemas.openxmlformats.org/officeDocument/2006/relationships/hyperlink" Target="https://prod-fillout-oregon-s3.s3.us-west-2.amazonaws.com/orgid-431168/flowpublicid-kdFWQQWTckus/4c15145b-22a2-4ca6-ad85-d63764d515b3-AaH7hkyxhL1gNtmhNoVe6iNDNCCuSrTDMBXZpSHnRPsz6SrFmnsrqGqyos2Dyl0EKOk8Gs6UhT5fhpMSU5tUUgN1mrnjS9IGQ5A/9e9ae778-d33c-42db-a128-651968db5bfe.jpg" TargetMode="External"/><Relationship Id="rId3046" Type="http://schemas.openxmlformats.org/officeDocument/2006/relationships/hyperlink" Target="https://prod-fillout-oregon-s3.s3.us-west-2.amazonaws.com/orgid-431168/flowpublicid-kdFWQQWTckus/694d954d-4192-4ab1-9ce1-190e070c0112-0scumeW8InNgINITkKvvBPzuWUoe0MYLU8VTgPtxQsvqYy1vhLmUtLxqh2tU4QDsXtD4NkDAZsO1BDUde7h8lzhPBFd4JMEjNEh/101173e4-7d69-4d7e-8d73-66c21588c9e8.jpg" TargetMode="External"/><Relationship Id="rId3049" Type="http://schemas.openxmlformats.org/officeDocument/2006/relationships/hyperlink" Target="https://prod-fillout-oregon-s3.s3.us-west-2.amazonaws.com/orgid-431168/flowpublicid-kdFWQQWTckus/91052d17-f010-49a7-8f64-5527e8e4386a-ZdsvMqMXvQBgcfmMDiG9dXWoePFMZmqep967r5keICS5Caf0uaj32ScCnFgeyvczZgQcC7RC6V5le7gaNYBPgDco8se9YmQXIdA/f9bb96d7-5362-4ae7-8ac1-99a04385042e.jpg" TargetMode="External"/><Relationship Id="rId3048" Type="http://schemas.openxmlformats.org/officeDocument/2006/relationships/hyperlink" Target="https://prod-fillout-oregon-s3.s3.us-west-2.amazonaws.com/orgid-431168/flowpublicid-kdFWQQWTckus/0cbd4562-3c7b-4a37-b526-a3294fdc5c7e-SEeUwJ9HqUvVF36my7KTPdrb5fSRrHW5SyMrRjS55OUP9gyR5vBGVpKfd8XMRtu3w3wlBVLvaVWkia7RDqykNONadttHArbykAR/b037513d-c9c7-4b53-8637-f35cb77a9695.jpg" TargetMode="External"/><Relationship Id="rId2600" Type="http://schemas.openxmlformats.org/officeDocument/2006/relationships/hyperlink" Target="https://build.fillout.com/editor/kdFWQQWTckus/results?sessionId=d3983f98-db74-4201-a1e9-60a82112466b" TargetMode="External"/><Relationship Id="rId2601" Type="http://schemas.openxmlformats.org/officeDocument/2006/relationships/hyperlink" Target="https://prod-fillout-oregon-s3.s3.us-west-2.amazonaws.com/orgid-431168/flowpublicid-kdFWQQWTckus/ec61a272-4194-4114-8059-1991be8bc9cf-IQiP2jga4lYyWNSQOCnKlUOPWG6e9mx6VvTNv0HImCUHwYsddTubHqhefZWqh4C6avRj6oEAwa0HTmJyMGuPky2Qd34OUyYfE96/WA_1780318955262.jpg" TargetMode="External"/><Relationship Id="rId2602" Type="http://schemas.openxmlformats.org/officeDocument/2006/relationships/hyperlink" Target="https://prod-fillout-oregon-s3.s3.us-west-2.amazonaws.com/orgid-431168/flowpublicid-kdFWQQWTckus/bfa9b4f5-2e5c-4b53-9673-29ee6f81914e-sU3l7yFhJhKt1ZeKKl4sX4Au6IXk24SJsHw01WBQGMxCEb901bKbKCtYzmlynOLcAm83Qlx3V1xVgQUBSa7zlmmgjkv6QzYhq07/1000002790.jpg" TargetMode="External"/><Relationship Id="rId2603" Type="http://schemas.openxmlformats.org/officeDocument/2006/relationships/hyperlink" Target="https://prod-fillout-oregon-s3.s3.us-west-2.amazonaws.com/orgid-431168/flowpublicid-kdFWQQWTckus/606b2954-aa34-4f73-bf16-94902ff169dc-wLxXOJLOWAY88nGgpknAWYBE5famIKATbLECHc7CJQ2WKUfHhZcxCODxfOCBvstHJ0tXgCsXiiQuYiX9jduWZFa28PAUv7saoIZ/1000002792.jpg" TargetMode="External"/><Relationship Id="rId2604" Type="http://schemas.openxmlformats.org/officeDocument/2006/relationships/hyperlink" Target="https://prod-fillout-oregon-s3.s3.us-west-2.amazonaws.com/orgid-431168/flowpublicid-kdFWQQWTckus/8cdb10f0-2a77-4502-92f1-06d7cd498606-zAGdUuJ9Sz2kSWbN531t72is2Z1NoT4CXsp6P79ft7PJwJ7nZVZ3Qnp7xyHokKoeYyLsNMDvhnb3l1CivWDbxt51yVo4uAkycYD/1000002794.jpg" TargetMode="External"/><Relationship Id="rId2605" Type="http://schemas.openxmlformats.org/officeDocument/2006/relationships/hyperlink" Target="https://build.fillout.com/editor/kdFWQQWTckus/results?sessionId=bf42f402-498a-4712-8be0-c60ecd5636ae" TargetMode="External"/><Relationship Id="rId2606" Type="http://schemas.openxmlformats.org/officeDocument/2006/relationships/hyperlink" Target="https://prod-fillout-oregon-s3.s3.us-west-2.amazonaws.com/orgid-431168/flowpublicid-kdFWQQWTckus/0dbf9601-7e48-4377-96c3-23d9fbb9e785-Yz0GeB9PR9soehCf2ojbqPXXBX4CP7e8A2YpBICOYzeeHiPJJ3L6PvSzV0VjuXztQMnOIiJ6uTCfTypelsSzPrxYQmBqT8YRaeW/WA_1780320007972.jpg" TargetMode="External"/><Relationship Id="rId808" Type="http://schemas.openxmlformats.org/officeDocument/2006/relationships/hyperlink" Target="https://prod-fillout-oregon-s3.s3.us-west-2.amazonaws.com/orgid-431168/flowpublicid-kdFWQQWTckus/afccff56-6c60-4f94-b341-c01e92d54bd3-Qw0M8LERAW8wtjY8yjEbE1nnhjF8yvB9dtrDVuV3ZdUzaFduswXAcmZP1HdNcpPiLoJDvADaaQqabpgk9bBBRtI1jqUN1CeORLx/IMG-20260517-WA0016.jpg" TargetMode="External"/><Relationship Id="rId2607" Type="http://schemas.openxmlformats.org/officeDocument/2006/relationships/hyperlink" Target="https://prod-fillout-oregon-s3.s3.us-west-2.amazonaws.com/orgid-431168/flowpublicid-kdFWQQWTckus/093335a2-f74d-421d-9eb0-7abc8ce50035-U0H9hKkVTUVg9himj7h1S7CkX0vlhyQqFa8runwQxSZfYVOR7WyVCnpkWigyoAA15e3ZVxv1gmkoaE6m3o3S3gzOv9OHUDP9kpZ/1000002798.jpg" TargetMode="External"/><Relationship Id="rId807" Type="http://schemas.openxmlformats.org/officeDocument/2006/relationships/hyperlink" Target="https://prod-fillout-oregon-s3.s3.us-west-2.amazonaws.com/orgid-431168/flowpublicid-kdFWQQWTckus/148c7e03-1fa9-41aa-aeda-0c6633ae3946-04X72pufErPSPuTeGy1UevubMfVncD9Ff9KpNySLUvDSQ6iuY4N6KHiBRuy8RwufBRQQPGPK5KkpOSsZCUYIVRgW2lACoIvgYcz/IMG-20260517-WA0015.jpg" TargetMode="External"/><Relationship Id="rId2608" Type="http://schemas.openxmlformats.org/officeDocument/2006/relationships/hyperlink" Target="https://prod-fillout-oregon-s3.s3.us-west-2.amazonaws.com/orgid-431168/flowpublicid-kdFWQQWTckus/711a0c47-bb62-4520-9d38-ac882ca1455e-Wcb42N6eDLKfBgVZZKqzU4YU2zq9PUM4Z4pxq4xOE53Laj4phogG93YtT6aLzhbxdg5xNNC7OKH4e8eIZfqUAUaeA06u8LUCgWf/1000002800.jpg" TargetMode="External"/><Relationship Id="rId806" Type="http://schemas.openxmlformats.org/officeDocument/2006/relationships/hyperlink" Target="https://prod-fillout-oregon-s3.s3.us-west-2.amazonaws.com/orgid-431168/flowpublicid-kdFWQQWTckus/7ac1bf6e-e23d-456d-a3eb-fb8ad0bdcde5-uiPymtATyKxmmvk4vWQ3YrD95PuwzE2LuuyXFTKwcSMZ3ejMxcvxbWiyzlhAi4gO6KFkCEUJ8EeSiVbwctARXarEWLEPVHe63Dk/WA_1779001696153.jpg" TargetMode="External"/><Relationship Id="rId2609" Type="http://schemas.openxmlformats.org/officeDocument/2006/relationships/hyperlink" Target="https://prod-fillout-oregon-s3.s3.us-west-2.amazonaws.com/orgid-431168/flowpublicid-kdFWQQWTckus/51e10275-a9c7-4331-b836-8ccc924a1ed1-eML4GEUaEb5USE18F2503XxJJmt9xVWtwXOnbzdgOooBQ8dTmoj4TgnibQKGJPphF3boMgNfXx9VmnUT3DwQp3ZcCXReNRqvfkR/1000002802.jpg" TargetMode="External"/><Relationship Id="rId805" Type="http://schemas.openxmlformats.org/officeDocument/2006/relationships/hyperlink" Target="https://build.fillout.com/editor/kdFWQQWTckus/results?sessionId=1df660e8-bc45-4653-b7bb-4fd9e131ada7" TargetMode="External"/><Relationship Id="rId809" Type="http://schemas.openxmlformats.org/officeDocument/2006/relationships/hyperlink" Target="https://prod-fillout-oregon-s3.s3.us-west-2.amazonaws.com/orgid-431168/flowpublicid-kdFWQQWTckus/a2aed769-4281-46be-b713-611f0c61097d-bRNVESuU9ZdsplC1Z3HI0GtRmWAjWGVY06Yf2d1PjJeikDVymASjPzla2XvQUS6uE6y7PDNxmeRtTodUnf9h3oUCFtD6weK5XpV/IMG-20260517-WA0017.jpg" TargetMode="External"/><Relationship Id="rId800" Type="http://schemas.openxmlformats.org/officeDocument/2006/relationships/hyperlink" Target="https://build.fillout.com/editor/kdFWQQWTckus/results?sessionId=43694042-9bbe-4fe0-b294-9f11dbe91cd6" TargetMode="External"/><Relationship Id="rId804" Type="http://schemas.openxmlformats.org/officeDocument/2006/relationships/hyperlink" Target="https://prod-fillout-oregon-s3.s3.us-west-2.amazonaws.com/orgid-431168/flowpublicid-kdFWQQWTckus/67ee3917-7a19-435b-9412-e3056c31c487-SCJlePh4Elkl3Wfz5MmpjKlxNT8xL4Yfhapi2f6oSGbWl1qf8MPR5gVmwmdorGx7d8hypxUPzBZ0dKKWg6QTp4oX6AO2zK28XQc/IMG-20260517-WA0014.jpg" TargetMode="External"/><Relationship Id="rId803" Type="http://schemas.openxmlformats.org/officeDocument/2006/relationships/hyperlink" Target="https://prod-fillout-oregon-s3.s3.us-west-2.amazonaws.com/orgid-431168/flowpublicid-kdFWQQWTckus/26943d22-5da6-4d1c-b212-5a7bfe218e32-sbTRK7yOUAB28itNGsyMJDtqblTzHh1NYZQrtONQNeEHmBeFGpZq9MfkPFc3YUdsgqZOBwwxgIcFUTjBzGLQ2q1eBO5ROrxjMF3/IMG-20260517-WA0012.jpg" TargetMode="External"/><Relationship Id="rId802" Type="http://schemas.openxmlformats.org/officeDocument/2006/relationships/hyperlink" Target="https://prod-fillout-oregon-s3.s3.us-west-2.amazonaws.com/orgid-431168/flowpublicid-kdFWQQWTckus/059f3b81-b2f2-4529-b847-c0458fa213ba-33qIGNKFQK6dOUq5Z5cxFWkj87ZoGHuWaZFR7gkxwzCrEEM2QYOiz3xong5bpWEzTagsTg3wGkotbTixQMQSpvTyVIdmfQWdLi2/IMG-20260517-WA0011.jpg" TargetMode="External"/><Relationship Id="rId801" Type="http://schemas.openxmlformats.org/officeDocument/2006/relationships/hyperlink" Target="https://prod-fillout-oregon-s3.s3.us-west-2.amazonaws.com/orgid-431168/flowpublicid-kdFWQQWTckus/ae5341a7-8590-43ae-94a7-61c715745dbe-9CVrG6M4rDA6PnnRWiCaMfOuf2jgoIzjRJTON4nRx7bN1FnC6j2OmmquEH21TzLBRQ1lEajHkGjtmQdt60rguVm6rqQ73JkRl9a/IMG-20260517-WA0013.jpg" TargetMode="External"/><Relationship Id="rId1334" Type="http://schemas.openxmlformats.org/officeDocument/2006/relationships/hyperlink" Target="https://prod-fillout-oregon-s3.s3.us-west-2.amazonaws.com/orgid-431168/flowpublicid-kdFWQQWTckus/177e966b-369b-4bd6-a764-02e0fc2b77c4-1L59AdS5diBtCJUV9uTHw1bB0qRznjg3iGCFwyJ5BsT0NlKL78hXYSiklZrXDZP3ukUJA48IN6PwbLRjjWphMVhumnzaf4FqN41/WhatsApp-Image-2026-05-14-at-15.45.18.jpg" TargetMode="External"/><Relationship Id="rId2665" Type="http://schemas.openxmlformats.org/officeDocument/2006/relationships/hyperlink" Target="https://build.fillout.com/editor/kdFWQQWTckus/results?sessionId=c9be7121-65b4-4053-bfb8-74abfe7cb5ec" TargetMode="External"/><Relationship Id="rId1335" Type="http://schemas.openxmlformats.org/officeDocument/2006/relationships/hyperlink" Target="https://build.fillout.com/editor/kdFWQQWTckus/results?sessionId=6da42ec8-32ce-48e8-a8c4-8cf008cfc371" TargetMode="External"/><Relationship Id="rId2666" Type="http://schemas.openxmlformats.org/officeDocument/2006/relationships/hyperlink" Target="https://prod-fillout-oregon-s3.s3.us-west-2.amazonaws.com/orgid-431168/flowpublicid-kdFWQQWTckus/86c39afb-55a2-4081-bc34-3e12b9f58e3e-WcieD4sNpiT9JJZAMtVmPt3D9hexBHc0GmmxeUvHDxz1pHd9v9S6T7UonGyQNCvz2o49vL7W3PTlYlBWx2Cf3wcT1Yc1y1orAZ8/WA_1780399119974.jpg" TargetMode="External"/><Relationship Id="rId1336" Type="http://schemas.openxmlformats.org/officeDocument/2006/relationships/hyperlink" Target="https://prod-fillout-oregon-s3.s3.us-west-2.amazonaws.com/orgid-431168/flowpublicid-kdFWQQWTckus/3b0ada28-3592-42ff-a1fd-cd16941e5a1c-GaIdiijJx1fZxQ1TB7eeFbkSGweNlMhquAJgMWWbgRG7VhmaAPHYEtQ8ki7yHhvtOgZusGuwyKVApWI7L2dwlawVlizKW3AacQ9/WhatsApp-Image-2026-05-14-at-15.54.15.jpg" TargetMode="External"/><Relationship Id="rId2667" Type="http://schemas.openxmlformats.org/officeDocument/2006/relationships/hyperlink" Target="https://prod-fillout-oregon-s3.s3.us-west-2.amazonaws.com/orgid-431168/flowpublicid-kdFWQQWTckus/df60bc4d-953d-4c25-80df-1a6d163a0e4d-CvKWBydV2QxqGN1f9u8ctZhRZ3wOp2XrYRz9ikSvDHpcqShbQT1YGFxIFqoN95zP4vDSdrIs7xUbY7ezdP8QZvu9Y9bO9t9rXXW/WA_1780398747340.jpg" TargetMode="External"/><Relationship Id="rId1337" Type="http://schemas.openxmlformats.org/officeDocument/2006/relationships/hyperlink" Target="https://prod-fillout-oregon-s3.s3.us-west-2.amazonaws.com/orgid-431168/flowpublicid-kdFWQQWTckus/8b5e6a52-38bf-4e1e-876b-bc3e30b12e3b-5H4B8BoWxt9ghl0TcJLG4HyLT7u3gAOXy6m0bwVcNzC96ci1Vcx59tqDXna9ds3WSNV0hUOqKv79xgbBAnO1c3GIXBDI4QYDF0P/WhatsApp-Image-2026-05-14-at-15.42.13.jpg" TargetMode="External"/><Relationship Id="rId2668" Type="http://schemas.openxmlformats.org/officeDocument/2006/relationships/hyperlink" Target="https://prod-fillout-oregon-s3.s3.us-west-2.amazonaws.com/orgid-431168/flowpublicid-kdFWQQWTckus/42c2bd12-199c-4cb5-8e15-84cc0dcde78a-uFZezJPrptd2G211kHvIz3KPOGd3lPoMOKgd83nfj2B5gwz1E8u7FX9iehCXIBCL3ATF7PysXZ05prbJTgBPYTaIEpS0Dd1Cnvv/WA_1780398759225.jpg" TargetMode="External"/><Relationship Id="rId1338" Type="http://schemas.openxmlformats.org/officeDocument/2006/relationships/hyperlink" Target="https://prod-fillout-oregon-s3.s3.us-west-2.amazonaws.com/orgid-431168/flowpublicid-kdFWQQWTckus/aff95fc5-90fb-471e-81a9-9d0b8e0bf8a5-CJ94C1alHwQpCzNIlVqrpGVjSrt8QfwTEXxCclBzPSuAApwe2yOVR5QwxsXF6YNvxw83MRhXm5SvrGWxEfM2rk6RxBo6V0CRchQ/WhatsApp-Image-2026-05-14-at-15.53.35.jpg" TargetMode="External"/><Relationship Id="rId2669" Type="http://schemas.openxmlformats.org/officeDocument/2006/relationships/hyperlink" Target="https://prod-fillout-oregon-s3.s3.us-west-2.amazonaws.com/orgid-431168/flowpublicid-kdFWQQWTckus/7bd87bea-f765-4edd-87f9-49b4c685f632-CT8yErLTi1JmfRknEOHxcWzPT1z3OXfy8FLAEIpqxKBP5SmR08sofIzVSygvXk9k9q2wm1wn6MwQTUvORiCkHflGhDlQ0lEGy8g/WA_1780398789187.jpg" TargetMode="External"/><Relationship Id="rId1339" Type="http://schemas.openxmlformats.org/officeDocument/2006/relationships/hyperlink" Target="https://prod-fillout-oregon-s3.s3.us-west-2.amazonaws.com/orgid-431168/flowpublicid-kdFWQQWTckus/385b9517-8ad8-44eb-9899-4cbbafce0803-7okiAZoRsk0DI4mnul9gz7ya43Z4N4o4PwBFNezmVIqMUAuiOxsLgTDw0NJaswVyFVZnOw0KI8LQpzd7VFKHsAg8w9mYTYsYloI/WhatsApp-Image-2026-05-14-at-15.52.47.jpg" TargetMode="External"/><Relationship Id="rId745" Type="http://schemas.openxmlformats.org/officeDocument/2006/relationships/hyperlink" Target="https://build.fillout.com/editor/kdFWQQWTckus/results?sessionId=b6918e8a-e7d0-46f7-96dc-02b6ed14ea29" TargetMode="External"/><Relationship Id="rId744" Type="http://schemas.openxmlformats.org/officeDocument/2006/relationships/hyperlink" Target="https://prod-fillout-oregon-s3.s3.us-west-2.amazonaws.com/orgid-431168/flowpublicid-kdFWQQWTckus/147a73e1-5382-4cc6-a5f3-a12cb3bdb74e-IjQLoNpvyxBoqJzhBytAxPyKpjsdCACzUbc6J3Ch1J6Y0mLYILrBkrv7FLeIcBFjT0Z0p1WAAdNhIV2aLd2Mw21UfpyxztKNP3F/IMG-20260516-WA0014.jpg" TargetMode="External"/><Relationship Id="rId743" Type="http://schemas.openxmlformats.org/officeDocument/2006/relationships/hyperlink" Target="https://prod-fillout-oregon-s3.s3.us-west-2.amazonaws.com/orgid-431168/flowpublicid-kdFWQQWTckus/2d30a16f-a856-40b6-ac3d-69c34270f59a-gTmhN1dmQGg5cMY8RUKPK46G6gSSatd99EyYOc3IXPDYKQBCLMLU71ASM5uRQmarW07HUbB9AqqUwAKYE4rz7dswGERIuaFV0KA/IMG-20260516-WA0013.jpg" TargetMode="External"/><Relationship Id="rId742" Type="http://schemas.openxmlformats.org/officeDocument/2006/relationships/hyperlink" Target="https://prod-fillout-oregon-s3.s3.us-west-2.amazonaws.com/orgid-431168/flowpublicid-kdFWQQWTckus/1e6b2282-c04d-46bd-ad76-5190c1473682-6lhdARXrYUfDL3XWluHqwzHKhqkzoLvscPoNrfxFEGNHQCIhDPNDFeL5d2xe6QvJDknmQNzFiWwIqV8oDQW17iNiMKETJyegXb0/IMG-20260516-WA0012.jpg" TargetMode="External"/><Relationship Id="rId749" Type="http://schemas.openxmlformats.org/officeDocument/2006/relationships/hyperlink" Target="https://prod-fillout-oregon-s3.s3.us-west-2.amazonaws.com/orgid-431168/flowpublicid-kdFWQQWTckus/f0274f07-e4f1-4545-9ac6-974e0149233a-xvshoRcUPJ73SUNUbXvEI8j24ZB7QKuotuC4qQVgurb4XiSrbcSIzAZW3S2POjVVufaBvKnITU59gloPbKlKpSiLoobslAX8DvQ/1000002405.jpg" TargetMode="External"/><Relationship Id="rId748" Type="http://schemas.openxmlformats.org/officeDocument/2006/relationships/hyperlink" Target="https://prod-fillout-oregon-s3.s3.us-west-2.amazonaws.com/orgid-431168/flowpublicid-kdFWQQWTckus/9713cd63-b8bb-4f2d-ae4b-6845abf01dd4-bhjERrYoWhJptEvTMW6qNXHVJQ29Pg4spcpzzMZZXrNXyThMYlSMYAYhmuPeC6B3x7eDwOeVQhUIRg1VuZBSPd3143W5wbeghTt/1000002403.jpg" TargetMode="External"/><Relationship Id="rId747" Type="http://schemas.openxmlformats.org/officeDocument/2006/relationships/hyperlink" Target="https://prod-fillout-oregon-s3.s3.us-west-2.amazonaws.com/orgid-431168/flowpublicid-kdFWQQWTckus/b9e74632-9bff-413b-b0a5-500779109efd-ugQVo3y8ArljvdlA6oFZu0cLoUs09KIMcwPHNrQFcJ2yH267qq2eboQutoIAailkcJFGlAhK57DBIjWDHrxccMNAi5lzRbeZH4d/1000002401.jpg" TargetMode="External"/><Relationship Id="rId746" Type="http://schemas.openxmlformats.org/officeDocument/2006/relationships/hyperlink" Target="https://prod-fillout-oregon-s3.s3.us-west-2.amazonaws.com/orgid-431168/flowpublicid-kdFWQQWTckus/9c49d069-1bc4-408b-b719-4eeda2c9f5d3-a73kbQHZR7VM08iHHihRoswdVWzaJyDoJaOBz8injxtEjLk3LDFaMwNH5YRZ8T6pSwoMzt8zK4ZenGZjjtDt6rrzc4SUiJ9XzAS/WA_1778930504849.jpg" TargetMode="External"/><Relationship Id="rId2660" Type="http://schemas.openxmlformats.org/officeDocument/2006/relationships/hyperlink" Target="https://build.fillout.com/editor/kdFWQQWTckus/results?sessionId=d7090f79-449a-4ff7-9f87-e7a4794e4afe" TargetMode="External"/><Relationship Id="rId741" Type="http://schemas.openxmlformats.org/officeDocument/2006/relationships/hyperlink" Target="https://prod-fillout-oregon-s3.s3.us-west-2.amazonaws.com/orgid-431168/flowpublicid-kdFWQQWTckus/99a5b045-8bff-4a84-9e50-71db603d9860-ZhLQwWpbQ1yuoWlts34jO63fDIwwPRGhRPOZ1WAHSfHaljnjJ8j1N2pv1MpF5yuvdK8DjfV7S61Hu3wheBiGtN3N1OC99CbkbzR/WA_1778919523459.jpg" TargetMode="External"/><Relationship Id="rId1330" Type="http://schemas.openxmlformats.org/officeDocument/2006/relationships/hyperlink" Target="https://build.fillout.com/editor/kdFWQQWTckus/results?sessionId=74303554-4cb4-4f6c-ac92-145783762cb8" TargetMode="External"/><Relationship Id="rId2661" Type="http://schemas.openxmlformats.org/officeDocument/2006/relationships/hyperlink" Target="https://prod-fillout-oregon-s3.s3.us-west-2.amazonaws.com/orgid-431168/flowpublicid-kdFWQQWTckus/b7baeddb-cacf-44a2-b640-ccbf6769ae73-3zfmWkaUjSZ2fJaFcb1pOzZ1bxOARkK5Wl3vwpSzJbyFeTLIS1Tvh4IG8t1KDAbwYOpJcNQdFTqyuT26HciiXexwf2uSHUZq7QI/WA_1780399100252.jpg" TargetMode="External"/><Relationship Id="rId740" Type="http://schemas.openxmlformats.org/officeDocument/2006/relationships/hyperlink" Target="https://build.fillout.com/editor/kdFWQQWTckus/results?sessionId=105ccc53-57e1-4c9d-b514-32915a27aaa3" TargetMode="External"/><Relationship Id="rId1331" Type="http://schemas.openxmlformats.org/officeDocument/2006/relationships/hyperlink" Target="https://prod-fillout-oregon-s3.s3.us-west-2.amazonaws.com/orgid-431168/flowpublicid-kdFWQQWTckus/2af8d96a-968f-448c-9159-1d6c35195b27-vGYt6NJrhoXq05Pr5SEQaPly1pOE1ELD90uGM5z7mUaULkq0yeCfIpycMIIa5i8MVfTOtgABtmBmboqqe7pSxmIDfQRPfmtImJf/WhatsApp-Image-2026-05-14-at-15.44.29.jpg" TargetMode="External"/><Relationship Id="rId2662" Type="http://schemas.openxmlformats.org/officeDocument/2006/relationships/hyperlink" Target="https://prod-fillout-oregon-s3.s3.us-west-2.amazonaws.com/orgid-431168/flowpublicid-kdFWQQWTckus/8c4cbfab-0e47-4b8d-bd09-c0df40dd819d-vDFFtXE7jgJzHHQfAfMUP03aLnunAARxhbtMmM8H4tCrfzAXymeSQjOchwHzV2dt0zDlGHhmogeUmR22VAdXv5bEEj2kQmbeDlw/WA_1780398747340.jpg" TargetMode="External"/><Relationship Id="rId1332" Type="http://schemas.openxmlformats.org/officeDocument/2006/relationships/hyperlink" Target="https://prod-fillout-oregon-s3.s3.us-west-2.amazonaws.com/orgid-431168/flowpublicid-kdFWQQWTckus/473e7d09-963a-4ea8-9852-5f1bcd4d2c0c-WXHOLKx6LGigZuE8C74bqoWAQPXIFoNnFqwbdI0EHBd1Y1a8ILWloI2yde6ooY2YjkDmS57cVCnBmd7DnLb3ayv93KbFDOsUP0z/WhatsApp-Image-2026-05-14-at-15.42.46.jpg" TargetMode="External"/><Relationship Id="rId2663" Type="http://schemas.openxmlformats.org/officeDocument/2006/relationships/hyperlink" Target="https://prod-fillout-oregon-s3.s3.us-west-2.amazonaws.com/orgid-431168/flowpublicid-kdFWQQWTckus/2976e7dd-d1a6-48f0-99bb-26f723893fa1-1OkTRuUMLmlVuyCfR1H3jxeVsT7sGrKL40BVwJdlFNErJGmueuf3dxg3Lfq4Xml8mJ63nr1W3eaonmhbpZEZFp7u5JDrSh3sb81/WA_1780398759225.jpg" TargetMode="External"/><Relationship Id="rId1333" Type="http://schemas.openxmlformats.org/officeDocument/2006/relationships/hyperlink" Target="https://prod-fillout-oregon-s3.s3.us-west-2.amazonaws.com/orgid-431168/flowpublicid-kdFWQQWTckus/980196a3-8eb4-48c2-b453-c4c1d91913cb-5mkdMMPH56cEUD2O6l6JsKWNJ0Y3WMqbrJW8VrAZN9F5C7AIzOffgZGlau8l2VWH3WjCiKUaCyBuPFTPqNLKGhAmT1eLI6XE218/WhatsApp-Image-2026-05-14-at-15.43.26.jpg" TargetMode="External"/><Relationship Id="rId2664" Type="http://schemas.openxmlformats.org/officeDocument/2006/relationships/hyperlink" Target="https://prod-fillout-oregon-s3.s3.us-west-2.amazonaws.com/orgid-431168/flowpublicid-kdFWQQWTckus/10757434-36fe-485c-b624-371f41ec0b11-RxhT7sGQ1RPVh0XNp8axMECt3gXBCShbwtmOV6LoiMSZ0skIb1SVSXveOXaDwOYebqyU7WLlhGoCu9smR6kWWPClsw2SmV3HguC/WA_1780398789187.jpg" TargetMode="External"/><Relationship Id="rId1323" Type="http://schemas.openxmlformats.org/officeDocument/2006/relationships/hyperlink" Target="https://prod-fillout-oregon-s3.s3.us-west-2.amazonaws.com/orgid-431168/flowpublicid-kdFWQQWTckus/33ea6b65-799d-4443-8d43-21e368abbf52-Htnj9OE1dzH40Rw485QXJLcP7HCLA1QhwD9rkdUjy6HAIoSt2GbjrofpKkyMq1nEoFi1jbhB1OsvuyPisdRtYsAyknyz6TDgzn4/WA_1779175460263.jpg" TargetMode="External"/><Relationship Id="rId2654" Type="http://schemas.openxmlformats.org/officeDocument/2006/relationships/hyperlink" Target="https://prod-fillout-oregon-s3.s3.us-west-2.amazonaws.com/orgid-431168/flowpublicid-kdFWQQWTckus/827fdd4c-e539-435c-b6e7-0f8407e5b574-kBLQqTN4fM575Mez28gdZv5GzRutYjcTGM10TL6XRzS2j4JUCr6sqg0UHZ3qehRHdR8NItJZbUUu0YHZAXXY1V1C0lCgtH8KsPS/WA_1779703950996.jpg" TargetMode="External"/><Relationship Id="rId1324" Type="http://schemas.openxmlformats.org/officeDocument/2006/relationships/hyperlink" Target="https://prod-fillout-oregon-s3.s3.us-west-2.amazonaws.com/orgid-431168/flowpublicid-kdFWQQWTckus/69769d4a-e0ce-4cf6-95bb-a46d7cc9eb70-RhQQPMJAHjo7YUjHuBY4qMOHsJdFb57qpWAenkbfRA2BsDZgawRFkxyXSOmGRZXvnmSprVilDtnCh9L4SeHILaFgTWUOusCseCh/WA_1779175517797.jpg" TargetMode="External"/><Relationship Id="rId2655" Type="http://schemas.openxmlformats.org/officeDocument/2006/relationships/hyperlink" Target="https://build.fillout.com/editor/kdFWQQWTckus/results?sessionId=5f29250c-3f16-45ac-8480-1551e57fa627" TargetMode="External"/><Relationship Id="rId1325" Type="http://schemas.openxmlformats.org/officeDocument/2006/relationships/hyperlink" Target="https://build.fillout.com/editor/kdFWQQWTckus/results?sessionId=f3690f77-e40d-46b8-ad99-1c8c3fe75d61" TargetMode="External"/><Relationship Id="rId2656" Type="http://schemas.openxmlformats.org/officeDocument/2006/relationships/hyperlink" Target="https://prod-fillout-oregon-s3.s3.us-west-2.amazonaws.com/orgid-431168/flowpublicid-kdFWQQWTckus/d51437dc-721c-45c5-9d68-887021c4a99b-yllWDPMjlTBL3hgdfYdz8fjdT6ByHWEJHmjsspfTqz1zLWUUwUboY9RGdrEMEbLFoezJo3QSpDogwzvbbHcEa3mbMMPNC3mAs2s/Screenshot_20260602-132254_Gallery.jpg" TargetMode="External"/><Relationship Id="rId1326" Type="http://schemas.openxmlformats.org/officeDocument/2006/relationships/hyperlink" Target="https://prod-fillout-oregon-s3.s3.us-west-2.amazonaws.com/orgid-431168/flowpublicid-kdFWQQWTckus/801a2586-cc5b-4fe7-8e61-399015fac8cf-HxYwj92plc3dYuB8Vts0uVeYY71b8SgpKS2YsnOGWijL65m9KYxkUEiKYKzg7bZ9zAl2gnIjpaK1oPiGdhNN9orIZj65VdGzkgK/WhatsApp-Image-2026-05-14-at-15.35.55.jpg" TargetMode="External"/><Relationship Id="rId2657" Type="http://schemas.openxmlformats.org/officeDocument/2006/relationships/hyperlink" Target="https://prod-fillout-oregon-s3.s3.us-west-2.amazonaws.com/orgid-431168/flowpublicid-kdFWQQWTckus/803ae3b3-9b51-4a7a-acf2-c9e61922df7a-CsxQrVKBaCgCzbOfUUxBzK9lJ0MXEBUXa1CsZKExA043FXiExc2MlblzWE30lzmeYsQfkwE3fi15jO5b1Pfx3ZgRCujaERmO2GK/Screenshot_20260602-132315_Gallery.jpg" TargetMode="External"/><Relationship Id="rId1327" Type="http://schemas.openxmlformats.org/officeDocument/2006/relationships/hyperlink" Target="https://prod-fillout-oregon-s3.s3.us-west-2.amazonaws.com/orgid-431168/flowpublicid-kdFWQQWTckus/44a42aec-6598-42b4-9d6b-9b88246e8d6c-FZvcJGNal1alANcP8W6a97EanYwOCHTFLzW208s09uJMn2KF6MY3LUOwR4vrVSbPtEuDI7hdpA511yZg0tZJhHZIbVUNyIh6JTO/WhatsApp-Image-2026-05-14-at-15.34.20.jpg" TargetMode="External"/><Relationship Id="rId2658" Type="http://schemas.openxmlformats.org/officeDocument/2006/relationships/hyperlink" Target="https://prod-fillout-oregon-s3.s3.us-west-2.amazonaws.com/orgid-431168/flowpublicid-kdFWQQWTckus/b3b46a6c-d770-4d3c-9768-c57a12fedd5c-BJgXFZhOF8WzYpqvTSh8RD9KAAVQkbc8eUqycKybxmAyXk8IfLUU4XRnXMGRvBpfZrGg8CGzDhhaCHWsxwAga7k9pwm8NYcCc9g/Screenshot_20260602-132309_Gallery.jpg" TargetMode="External"/><Relationship Id="rId1328" Type="http://schemas.openxmlformats.org/officeDocument/2006/relationships/hyperlink" Target="https://prod-fillout-oregon-s3.s3.us-west-2.amazonaws.com/orgid-431168/flowpublicid-kdFWQQWTckus/4540d7b9-c65d-4fcd-b26a-28ae3d964381-r8aNCcSELVvCHWwZEvNIpVXT0EN12zJR5bwSh4LlgDm5wsqsT9gU9kYfAzPmoPj5be1FZMh9UNS4tC82w9w6b79IVWlOOxPpS3a/WhatsApp-Image-2026-05-14-at-15.35.23.jpg" TargetMode="External"/><Relationship Id="rId2659" Type="http://schemas.openxmlformats.org/officeDocument/2006/relationships/hyperlink" Target="https://prod-fillout-oregon-s3.s3.us-west-2.amazonaws.com/orgid-431168/flowpublicid-kdFWQQWTckus/8cda0dc5-2e6b-46da-96b3-e9302ba7cd85-zxHkujtGndUp8kowTjs2vLBjdemfVrcQBD16ObUPVBrCsblC5EpA6j1FJ5NR8TEsH9kjXzFFny3e8uGgCd2LewRXdtG8N9z0rzp/Screenshot_20260602-132303_Gallery.jpg" TargetMode="External"/><Relationship Id="rId1329" Type="http://schemas.openxmlformats.org/officeDocument/2006/relationships/hyperlink" Target="https://prod-fillout-oregon-s3.s3.us-west-2.amazonaws.com/orgid-431168/flowpublicid-kdFWQQWTckus/e893bba5-5e6c-4e90-8192-866640ec3897-8K7fcXxuxNTUldNcjPGsgCL52V9L5h8yXQal02lbcidRkNABUIhzkQ4GqSnDW41RiFf5ofxsWhFu1EqzOolMdJXIbMQERpflbbw/WhatsApp-Image-2026-05-14-at-15.34.48.jpg" TargetMode="External"/><Relationship Id="rId739" Type="http://schemas.openxmlformats.org/officeDocument/2006/relationships/hyperlink" Target="https://prod-fillout-oregon-s3.s3.us-west-2.amazonaws.com/orgid-431168/flowpublicid-kdFWQQWTckus/9d090c3a-81aa-49a1-bc9f-ccecf6f8e4e8-HKUT0lTgzQOKRK4W5AIaZY3YnEdixXimiayyAe1Ybefe4OZSfSQ9eQnMosTgCKhKbOqVRmPORvUE8A9sXtTvZagpMX7bHzZSXUB/IMG-20260516-WA0008.jpg" TargetMode="External"/><Relationship Id="rId734" Type="http://schemas.openxmlformats.org/officeDocument/2006/relationships/hyperlink" Target="https://prod-fillout-oregon-s3.s3.us-west-2.amazonaws.com/orgid-431168/flowpublicid-kdFWQQWTckus/ee526496-1b93-4ebe-95bc-d2425a702d27-I0JllXNYQVARWgipmXw8vfbRj393sjutDUSE7HteJ6Nfz1OLwnAXIM0sUWsLHK8DZAdxf36RHjQBbzqr3XP8a1tE5yeFEs5JTE3/IMG-20260516-WA0008.jpg" TargetMode="External"/><Relationship Id="rId733" Type="http://schemas.openxmlformats.org/officeDocument/2006/relationships/hyperlink" Target="https://prod-fillout-oregon-s3.s3.us-west-2.amazonaws.com/orgid-431168/flowpublicid-kdFWQQWTckus/0f3317c6-2a57-4dad-a5c1-de1862ff920f-Ri3tVgB8PmthM4ZyBMwDtJtg1bAjM6u0g2WmVn1vsPjMwRGi4LqJbaeC2IyGQk2MiGr51muZGiywVjEXKfrxXPM43jjqXqMR4ZI/IMG-20260516-WA0007.jpg" TargetMode="External"/><Relationship Id="rId732" Type="http://schemas.openxmlformats.org/officeDocument/2006/relationships/hyperlink" Target="https://prod-fillout-oregon-s3.s3.us-west-2.amazonaws.com/orgid-431168/flowpublicid-kdFWQQWTckus/5f4bab55-2fc5-436b-a106-01cec26d75cc-HZjPSlXu2EKeGEzVj5txEUDHZF30XkafigJsBJEjXmE8S6zMsLT8gXbyYU45K6f3BgTxBYHqIv6DeYvbecIvLsuATzVsr5Qk9WD/IMG-20260516-WA0006.jpg" TargetMode="External"/><Relationship Id="rId731" Type="http://schemas.openxmlformats.org/officeDocument/2006/relationships/hyperlink" Target="https://prod-fillout-oregon-s3.s3.us-west-2.amazonaws.com/orgid-431168/flowpublicid-kdFWQQWTckus/8e5a2467-93b2-4f50-8425-a864d12f9382-a4k4dEsXogM7tgwuCeXdFFwrz8cLAwlx3yzQyqcPGuDR4uA5d1EV6LpEZuAbb7r8mEEMacMiU6AB5DMkNrSFHwUTJyutXlZT167/IMG-20260516-WA0009.jpg" TargetMode="External"/><Relationship Id="rId738" Type="http://schemas.openxmlformats.org/officeDocument/2006/relationships/hyperlink" Target="https://prod-fillout-oregon-s3.s3.us-west-2.amazonaws.com/orgid-431168/flowpublicid-kdFWQQWTckus/09a2276a-883f-4cf2-90c4-5b139f631ca0-HBzB4SW1RttG3Ds6ugEj5s2eaBiNopzEMTHTWiCLLfBUKTeLVleg1GWFICHRWD2GkaKDUvQJRMQWZfa3mdf0Fg0inZ1O9s4Dw6Q/IMG-20260516-WA0007.jpg" TargetMode="External"/><Relationship Id="rId737" Type="http://schemas.openxmlformats.org/officeDocument/2006/relationships/hyperlink" Target="https://prod-fillout-oregon-s3.s3.us-west-2.amazonaws.com/orgid-431168/flowpublicid-kdFWQQWTckus/75c5b0b6-c5bc-4976-aa21-97ed723637ad-xEja6bjVkQ2haUXW84ZgYUyBhDQ90zB5Km8FDSbkaO2lLTdjUcTmVULVpBbcegLeOh6QD90DWlqlsw5ZBIkJFrZVmMktFGsMITg/IMG-20260516-WA0006.jpg" TargetMode="External"/><Relationship Id="rId736" Type="http://schemas.openxmlformats.org/officeDocument/2006/relationships/hyperlink" Target="https://prod-fillout-oregon-s3.s3.us-west-2.amazonaws.com/orgid-431168/flowpublicid-kdFWQQWTckus/dac95363-d47a-4468-b5a9-95c5ebe5ae24-kmXd1mYEfMARhAueKCMBABmuiW3nAeL3IiY5mu68UjkendmCHos1NjhB1WilMVuvA6KKEFfIp4MWBCjixZ7UpH2WRDrpYQItqQP/IMG-20260516-WA0010.jpg" TargetMode="External"/><Relationship Id="rId735" Type="http://schemas.openxmlformats.org/officeDocument/2006/relationships/hyperlink" Target="https://build.fillout.com/editor/kdFWQQWTckus/results?sessionId=c29b73c0-a275-490f-9e14-6bce9c1deb0d" TargetMode="External"/><Relationship Id="rId730" Type="http://schemas.openxmlformats.org/officeDocument/2006/relationships/hyperlink" Target="https://build.fillout.com/editor/kdFWQQWTckus/results?sessionId=bf7e5506-e221-4fad-908e-e4988c1a18b0" TargetMode="External"/><Relationship Id="rId2650" Type="http://schemas.openxmlformats.org/officeDocument/2006/relationships/hyperlink" Target="https://build.fillout.com/editor/kdFWQQWTckus/results?sessionId=a035b14a-e6a6-4e33-bf4a-1839b856c51a" TargetMode="External"/><Relationship Id="rId1320" Type="http://schemas.openxmlformats.org/officeDocument/2006/relationships/hyperlink" Target="https://build.fillout.com/editor/kdFWQQWTckus/results?sessionId=190e2d04-8597-4387-8aac-fce466ddd8b5" TargetMode="External"/><Relationship Id="rId2651" Type="http://schemas.openxmlformats.org/officeDocument/2006/relationships/hyperlink" Target="https://prod-fillout-oregon-s3.s3.us-west-2.amazonaws.com/orgid-431168/flowpublicid-kdFWQQWTckus/1a07b520-e27d-4df0-be24-ccd38c6583f9-qubREw5deCA4T8Zudyo9wG6Yx4ID34URFktbNF07qaB3QLCvT6KI8Wx7PKayb3kMiEcvKMqYRAznj31v8T26qxNwmk2KAZp9SS2/WA_1780389434280.jpg" TargetMode="External"/><Relationship Id="rId1321" Type="http://schemas.openxmlformats.org/officeDocument/2006/relationships/hyperlink" Target="https://prod-fillout-oregon-s3.s3.us-west-2.amazonaws.com/orgid-431168/flowpublicid-kdFWQQWTckus/b694e9c9-c68b-46ef-b23e-7b5cbfce54ab-ALC3Rp8xeSjTog0A8F6Wz81CZblK9w7ANdxyh9SRVkEtOFIoezsurVGhKcCIpFqrmic7ADSAUaykeOLqCz07H7kW60J7saHs919/WA_1779175772420.jpg" TargetMode="External"/><Relationship Id="rId2652" Type="http://schemas.openxmlformats.org/officeDocument/2006/relationships/hyperlink" Target="https://prod-fillout-oregon-s3.s3.us-west-2.amazonaws.com/orgid-431168/flowpublicid-kdFWQQWTckus/253b87a8-fc4d-46f8-8ff6-712367f667c9-SQcQa37g6xijseuYoms7gBAhiPkAxbcsONBUDBwSzk4CL0TzGttO0PT2FOddNcVjzphcPLilNemZ3lI76COhrn04IVZpYfCqmzq/WA_1779703892946.jpg" TargetMode="External"/><Relationship Id="rId1322" Type="http://schemas.openxmlformats.org/officeDocument/2006/relationships/hyperlink" Target="https://prod-fillout-oregon-s3.s3.us-west-2.amazonaws.com/orgid-431168/flowpublicid-kdFWQQWTckus/f5f13bcf-a47f-4eab-895f-c080a2a2ce51-m5Ccj0RRBEMB4d1sFnPugWrvUUZqGwa1fhJ962T6vzkScsZ25cRSqyZIq4FJcvuvu9uKvZuOkRLE38rmaBZwoEplgrdk3pggKGz/WA_1779175423173.jpg" TargetMode="External"/><Relationship Id="rId2653" Type="http://schemas.openxmlformats.org/officeDocument/2006/relationships/hyperlink" Target="https://prod-fillout-oregon-s3.s3.us-west-2.amazonaws.com/orgid-431168/flowpublicid-kdFWQQWTckus/bbce044e-b93c-4f48-ae6d-30fb1faa3c0c-8NWV7LwA1Qr9ZMOpmruVBm8QM7Txryht3p887SKp5rHJiKeijHBQvcoOWrdYCSqN8V9166WOIW86v8bGCYddancqTH3n5JB0ynn/WA_1779703940906.jpg" TargetMode="External"/><Relationship Id="rId1356" Type="http://schemas.openxmlformats.org/officeDocument/2006/relationships/hyperlink" Target="https://prod-fillout-oregon-s3.s3.us-west-2.amazonaws.com/orgid-431168/flowpublicid-kdFWQQWTckus/5e3fc2b7-7095-4d2e-99b2-44b9a0d1f078-q0MkA5CnK8PonmIqKEY14rSW6RMA4zz2Z22JgKw7WHhDhRQ703vpevEHdP9T6WoWCgkEpsM8hbQ7LwLTKjCinquK7wzvC20sQzR/WhatsApp-Image-2026-05-15-at-16.50.08.jpg" TargetMode="External"/><Relationship Id="rId2687" Type="http://schemas.openxmlformats.org/officeDocument/2006/relationships/hyperlink" Target="https://prod-fillout-oregon-s3.s3.us-west-2.amazonaws.com/orgid-431168/flowpublicid-kdFWQQWTckus/566ce33c-1dfc-4660-a450-7e6dec180e65-xLGH053opTmUjjbcnl2NHGh592ANclQi5EvNvmluBpvOGZ04DBxtkyOxZCXEOSBHJRix32LI8To11lD969uqGmoZFZDV4cAcAxS/IMG-20260602-WA0015.jpg" TargetMode="External"/><Relationship Id="rId1357" Type="http://schemas.openxmlformats.org/officeDocument/2006/relationships/hyperlink" Target="https://prod-fillout-oregon-s3.s3.us-west-2.amazonaws.com/orgid-431168/flowpublicid-kdFWQQWTckus/e0d73297-264e-434e-a003-dfb7210b348a-mwmB6PN7uTx7dvimbO1BRWu2ONCzbEhF7oOExOi7JpJdXfrIG9qPLQUCE1cN2RTSTui9v0ygHSEEdKLQPucDvTNVdpmijh2zFxQ/WhatsApp-Image-2026-05-14-at-15.30.20.jpg" TargetMode="External"/><Relationship Id="rId2688" Type="http://schemas.openxmlformats.org/officeDocument/2006/relationships/hyperlink" Target="https://prod-fillout-oregon-s3.s3.us-west-2.amazonaws.com/orgid-431168/flowpublicid-kdFWQQWTckus/3037da0b-2b1d-40bc-9cb1-d9b591a8b7ab-awgcfqlYjfH6iCUWplbvNY7OJQZJECink6aOKG0FF2YPPRYFmvsaDhwCAzCTtDBPgsyaC2jyNbOiaNc0iuborVWdI7t67pPks4b/IMG-20260602-WA0017.jpg" TargetMode="External"/><Relationship Id="rId1358" Type="http://schemas.openxmlformats.org/officeDocument/2006/relationships/hyperlink" Target="https://prod-fillout-oregon-s3.s3.us-west-2.amazonaws.com/orgid-431168/flowpublicid-kdFWQQWTckus/b5406445-14a7-4f80-8d14-c7d68a7a3342-ajg573WawbrlTMOWkVK1K2NqWrl3MmxPYRNoh3kixRV7pDq3HfKEgFPrLsfQ199qbcjyp2cCyKraTbQxezIRX4mq8z9LH0NRTxw/WhatsApp-Image-2026-05-15-at-16.48.42.jpg" TargetMode="External"/><Relationship Id="rId2689" Type="http://schemas.openxmlformats.org/officeDocument/2006/relationships/hyperlink" Target="https://prod-fillout-oregon-s3.s3.us-west-2.amazonaws.com/orgid-431168/flowpublicid-kdFWQQWTckus/884725f3-63fd-4fd4-bb60-9829840cf4a2-NCUfUkIxPEQHjFLfhvVLllfIJyBaZ9jRNErIvDyGdZgNKu71QLgX4wpKTUTyDxScHtt6L0yJ1UqBurac5tIhwngh3JTegpaUHy6/IMG-20260602-WA0016.jpg" TargetMode="External"/><Relationship Id="rId1359" Type="http://schemas.openxmlformats.org/officeDocument/2006/relationships/hyperlink" Target="https://prod-fillout-oregon-s3.s3.us-west-2.amazonaws.com/orgid-431168/flowpublicid-kdFWQQWTckus/e61e531e-76b4-4a2e-9292-44a2549dc1b1-MDLvYeYmhsQYujGTCeDWCRtGzoUxMuHeCOBLKl702SuANTReLNxPl7fASLdHVgXCY5igIGySln7JIOna5Hp3VIvfhOfNL5GEeBW/WhatsApp-Image-2026-05-15-at-16.49.15.jpg" TargetMode="External"/><Relationship Id="rId767" Type="http://schemas.openxmlformats.org/officeDocument/2006/relationships/hyperlink" Target="https://prod-fillout-oregon-s3.s3.us-west-2.amazonaws.com/orgid-431168/flowpublicid-kdFWQQWTckus/26054214-369e-4caf-9155-8c3a8cf3d5ad-FakjDqjwKWtZ9MUVA7NIPNaxHNJnNjxTDiAeUPBY9YG5fc209y3KrinbSsleD7ZjU0d4tXnK5DG6OdRWiM4OrZx33lGT7B8OutW/1000002423.jpg" TargetMode="External"/><Relationship Id="rId766" Type="http://schemas.openxmlformats.org/officeDocument/2006/relationships/hyperlink" Target="https://prod-fillout-oregon-s3.s3.us-west-2.amazonaws.com/orgid-431168/flowpublicid-kdFWQQWTckus/5523e311-573d-4c96-bb9a-0904227ba972-HfIvmDnZQQs1MPbX2NOvlWfXhK0p4k9gM0Grh4OkxqXWxey8UJ0eaeCPpaxo8SasHLNgQKym7kFUQC68y92ECYlorfV5OkMu9k1/WA_1778933749227.jpg" TargetMode="External"/><Relationship Id="rId765" Type="http://schemas.openxmlformats.org/officeDocument/2006/relationships/hyperlink" Target="https://build.fillout.com/editor/kdFWQQWTckus/results?sessionId=60391f34-3f84-4091-ab73-26959fb36eca" TargetMode="External"/><Relationship Id="rId764" Type="http://schemas.openxmlformats.org/officeDocument/2006/relationships/hyperlink" Target="https://prod-fillout-oregon-s3.s3.us-west-2.amazonaws.com/orgid-431168/flowpublicid-kdFWQQWTckus/67766d50-a8fe-4fa4-a386-809f22cbb5a5-6dyJDCyGnPBCdfv3wXYK7bcX9YBKzWfgF7SaUCEFmn0z4WNKYV3bPO11gvvolVxUdNgl0f2yOmpsM9KeECTxLZnMIRDCWcdJKPV/219216.jpg" TargetMode="External"/><Relationship Id="rId769" Type="http://schemas.openxmlformats.org/officeDocument/2006/relationships/hyperlink" Target="https://prod-fillout-oregon-s3.s3.us-west-2.amazonaws.com/orgid-431168/flowpublicid-kdFWQQWTckus/bcca8b74-16a2-41e1-a524-fd4e447490a6-moqmTYZo1PRELnhPWt2brcoiKZIgvFyEtbD4BmiGEzDc9VnEo4Zv8iHMdh8WqEfSofN9K1OLVqE7MmwEQGqQHNbUxgkYZrGzpFs/1000002427.jpg" TargetMode="External"/><Relationship Id="rId768" Type="http://schemas.openxmlformats.org/officeDocument/2006/relationships/hyperlink" Target="https://prod-fillout-oregon-s3.s3.us-west-2.amazonaws.com/orgid-431168/flowpublicid-kdFWQQWTckus/911ad2c3-a5e2-474a-8f02-10545b3a2685-tna6FB28yW3f2SS72lbtOgp0Bsw1MCcJgli8PIq1cz1AY7HKhi9zKvSyuzgYEtxZEpsd58yZY1HTMEf7fa9CNrcOdW0S0DQ3vsV/1000002425.jpg" TargetMode="External"/><Relationship Id="rId2680" Type="http://schemas.openxmlformats.org/officeDocument/2006/relationships/hyperlink" Target="https://build.fillout.com/editor/kdFWQQWTckus/results?sessionId=6d816e41-3eab-4092-bfcf-33d724875062" TargetMode="External"/><Relationship Id="rId1350" Type="http://schemas.openxmlformats.org/officeDocument/2006/relationships/hyperlink" Target="https://build.fillout.com/editor/kdFWQQWTckus/results?sessionId=868d3f6f-3b6a-4a0e-ab50-d571c1b77d73" TargetMode="External"/><Relationship Id="rId2681" Type="http://schemas.openxmlformats.org/officeDocument/2006/relationships/hyperlink" Target="https://prod-fillout-oregon-s3.s3.us-west-2.amazonaws.com/orgid-431168/flowpublicid-kdFWQQWTckus/659e9729-b491-4eab-bb3e-2cff783c9488-MYqQ1nnbZVmXsoTwqOTDo0Y7z5vM8hSi6F7sA19EKjQNmQz2FKp4LenhM1kuRtxlTaEPazHvLUtiVItxJHMgKNPwps5ulhvj7bp/WA_1780405463531.jpg" TargetMode="External"/><Relationship Id="rId1351" Type="http://schemas.openxmlformats.org/officeDocument/2006/relationships/hyperlink" Target="https://prod-fillout-oregon-s3.s3.us-west-2.amazonaws.com/orgid-431168/flowpublicid-kdFWQQWTckus/fdc74492-e2f3-481d-80c9-438747a6ae65-Cmr67ja5Mdu7Nf1XB8Esa9jF7jwi3NdXGpKQCqQjux24b6cBuC7IzxhXLBDd91m9lZRXie4wXe3b2ytIn6zuBviyhcMqzb4v2bm/WhatsApp-Image-2026-05-19-at-19.17.59.jpg" TargetMode="External"/><Relationship Id="rId2682" Type="http://schemas.openxmlformats.org/officeDocument/2006/relationships/hyperlink" Target="https://prod-fillout-oregon-s3.s3.us-west-2.amazonaws.com/orgid-431168/flowpublicid-kdFWQQWTckus/0651cf1e-1134-45cc-a0dd-c85c9902c992-amQq7GyhBmvmLnL0KiaLT70wSCJQPeCvEE34f0NiRUI5p7p64HuZByr3Vc010E7Qbs5SLlMQ2BNL9pQNzWqw0iPoW6GVaNsMaIA/WA_1780405310817.jpg" TargetMode="External"/><Relationship Id="rId763" Type="http://schemas.openxmlformats.org/officeDocument/2006/relationships/hyperlink" Target="https://prod-fillout-oregon-s3.s3.us-west-2.amazonaws.com/orgid-431168/flowpublicid-kdFWQQWTckus/3cd5917a-5a02-438a-96cb-47a485fcd139-QDZx1PaCnWF7PlfyB0TKuFXTzFyeo8O0lzQqAAEiUsqbQ72dXgdoheJEpcV68CPeZFzzCrGrzCoy4P87GbEkXcguJTGPLe1lNBR/219215.jpg" TargetMode="External"/><Relationship Id="rId1352" Type="http://schemas.openxmlformats.org/officeDocument/2006/relationships/hyperlink" Target="https://prod-fillout-oregon-s3.s3.us-west-2.amazonaws.com/orgid-431168/flowpublicid-kdFWQQWTckus/564cd044-c5c4-4146-9633-04d3fe9292ca-hUNW7t3EbnYCGTrUDojjva7eCEmFRMROgsYsHsualwhjHi2jniTS3pSp10wC8FfZ5cBqVzydrD3yu01uWijpLj8VjeEQWq1Wj7v/WhatsApp-Image-2026-05-14-at-15.30.33.jpg" TargetMode="External"/><Relationship Id="rId2683" Type="http://schemas.openxmlformats.org/officeDocument/2006/relationships/hyperlink" Target="https://prod-fillout-oregon-s3.s3.us-west-2.amazonaws.com/orgid-431168/flowpublicid-kdFWQQWTckus/fa5dbfc1-a57b-413d-85f9-093edf8db33c-TJb4iPxuGTlJszLiWiLUhFCYWksGiS8n3wgOnbDKhThTsmJN1wVBvOZ7t80Ek1BGoOJKvUibrJAFWhRHRXWFe7YOo7wQquduYXm/WA_1780405327696.jpg" TargetMode="External"/><Relationship Id="rId762" Type="http://schemas.openxmlformats.org/officeDocument/2006/relationships/hyperlink" Target="https://prod-fillout-oregon-s3.s3.us-west-2.amazonaws.com/orgid-431168/flowpublicid-kdFWQQWTckus/076284e3-c2ab-4c4c-bc0f-8556915bff4d-SeBXFjc2r3WsnxuqOuTAWwwDVrvivfBIrO9A2KxE9G1EgOvW8z4G3UCsm5skzvJlzYtbVQWaQa22NrxMnaCoTr7aBkSj91eFeZC/219214.jpg" TargetMode="External"/><Relationship Id="rId1353" Type="http://schemas.openxmlformats.org/officeDocument/2006/relationships/hyperlink" Target="https://prod-fillout-oregon-s3.s3.us-west-2.amazonaws.com/orgid-431168/flowpublicid-kdFWQQWTckus/ecf6671c-062e-4a98-a7f9-8c39caa2e1ff-HKs7seJTur7BXVgPqeZM7gJTIPDPeNv5L5nYWdG5ZCWF2DjrCPzYOqhIRKP83A951wHvE3RPAPlttRgSGgP6niE7VB8MFgo6IJv/WhatsApp-Image-2026-05-15-at-16.45.09.jpg" TargetMode="External"/><Relationship Id="rId2684" Type="http://schemas.openxmlformats.org/officeDocument/2006/relationships/hyperlink" Target="https://prod-fillout-oregon-s3.s3.us-west-2.amazonaws.com/orgid-431168/flowpublicid-kdFWQQWTckus/a8825471-ec23-444d-b537-dc919728407a-7cB1KbE0ptokaCjldd4r8sHElGpjZKPIfUpPmOKzMhptDMansuDisDtztQxshLEJYor7c4spjT6ocIL5WXHsPSl8fd04PViJE7h/WA_1780405388708.jpg" TargetMode="External"/><Relationship Id="rId761" Type="http://schemas.openxmlformats.org/officeDocument/2006/relationships/hyperlink" Target="https://prod-fillout-oregon-s3.s3.us-west-2.amazonaws.com/orgid-431168/flowpublicid-kdFWQQWTckus/35268eea-4cde-47e3-a8d1-bac6c0320a8b-ru0NIiFcuRgiZbZa6Enuo7MQ49DHYvLv3QhpkQzsES9ZPLV47DIQpM86m1FFYUTcqMiqhoFeoVHA6230mdCaDv3a3x9MhDHHVu4/KK-Niswatin).jpg" TargetMode="External"/><Relationship Id="rId1354" Type="http://schemas.openxmlformats.org/officeDocument/2006/relationships/hyperlink" Target="https://prod-fillout-oregon-s3.s3.us-west-2.amazonaws.com/orgid-431168/flowpublicid-kdFWQQWTckus/ae84e892-eace-46af-acef-78a18eca16e6-GCVObyFwS7FI3dzkGlfN5VQ1cG4fG6Guupm36gSIF6i6KGQgBdH0w40Jf4hQXpCBmqR0UE4oQBKKmEd0nTsE8zlFiyUthAVKDWK/WhatsApp-Image-2026-05-15-at-16.45.35.jpg" TargetMode="External"/><Relationship Id="rId2685" Type="http://schemas.openxmlformats.org/officeDocument/2006/relationships/hyperlink" Target="https://build.fillout.com/editor/kdFWQQWTckus/results?sessionId=22130b5b-c654-4895-bd14-eefc33939651" TargetMode="External"/><Relationship Id="rId760" Type="http://schemas.openxmlformats.org/officeDocument/2006/relationships/hyperlink" Target="https://build.fillout.com/editor/kdFWQQWTckus/results?sessionId=9e3f5c0f-4955-4f93-8a6d-ca381b092372" TargetMode="External"/><Relationship Id="rId1355" Type="http://schemas.openxmlformats.org/officeDocument/2006/relationships/hyperlink" Target="https://build.fillout.com/editor/kdFWQQWTckus/results?sessionId=66bc731b-6578-4219-b003-9a19cd4214be" TargetMode="External"/><Relationship Id="rId2686" Type="http://schemas.openxmlformats.org/officeDocument/2006/relationships/hyperlink" Target="https://prod-fillout-oregon-s3.s3.us-west-2.amazonaws.com/orgid-431168/flowpublicid-kdFWQQWTckus/55be1bf1-5b7d-4c07-972a-b5d8a6923c4f-F6NgZ6vlr7RhqqLKEf3uksC7m57wdqBmf6ahS4GtU1WthXb5kB3LfUvTMOyrdDs2kwfI3pSMqP5G5N8ssgKLFJklBbb59Yoseo9/IMG-20260602-WA0020.jpg" TargetMode="External"/><Relationship Id="rId1345" Type="http://schemas.openxmlformats.org/officeDocument/2006/relationships/hyperlink" Target="https://build.fillout.com/editor/kdFWQQWTckus/results?sessionId=92515fc7-f635-46ed-a251-a8730b5fa90b" TargetMode="External"/><Relationship Id="rId2676" Type="http://schemas.openxmlformats.org/officeDocument/2006/relationships/hyperlink" Target="https://prod-fillout-oregon-s3.s3.us-west-2.amazonaws.com/orgid-431168/flowpublicid-kdFWQQWTckus/22848104-e76d-4acd-9de5-57b39f7e796a-7sg4F1rhNnFScbWpDNSvA9ONkPBbxgTt6qkwVBs6YMcvLLenguQ41L77RtCbfBe0d8cH1bumRJXPeFGqlwp3Y27X63EBRcoZ8ic/WA_1780399119974.jpg" TargetMode="External"/><Relationship Id="rId1346" Type="http://schemas.openxmlformats.org/officeDocument/2006/relationships/hyperlink" Target="https://prod-fillout-oregon-s3.s3.us-west-2.amazonaws.com/orgid-431168/flowpublicid-kdFWQQWTckus/8f508b3a-9bdd-4012-91ed-91a225e7c7b6-oXgHEyFHIY6nrLEegF8xqJy6UcGKsI1qMR5UIEVqriNpIENdPH3Olei7h0WDg8TDZ6eSYiLY0KydqHtf0tCEy96zwjLeQlbiWUZ/WhatsApp-Image-2026-05-14-at-16.05.03.jpg" TargetMode="External"/><Relationship Id="rId2677" Type="http://schemas.openxmlformats.org/officeDocument/2006/relationships/hyperlink" Target="https://prod-fillout-oregon-s3.s3.us-west-2.amazonaws.com/orgid-431168/flowpublicid-kdFWQQWTckus/319b27d8-511f-4164-991c-93d1a4608f36-wtJbox1G8GjrabPDsFGV4aKivFU6yMuDQf6MUjSXvipv8GfjtX6LRWsBbRennuc2iP9KhhpSSmYOBFmr2oxotdWHcWcpqKtnddU/WA_1780402065661.jpg" TargetMode="External"/><Relationship Id="rId1347" Type="http://schemas.openxmlformats.org/officeDocument/2006/relationships/hyperlink" Target="https://prod-fillout-oregon-s3.s3.us-west-2.amazonaws.com/orgid-431168/flowpublicid-kdFWQQWTckus/778b572f-c5ed-47b5-bfbc-39aeac5e4e2c-TGdSXXuqnVls31hVSIoF0M3UjeJmYd7P4cxQpk94ithWnOwGD82jhJ40jTDD8rFwC3EpiUXcHQASOqAj1m9DyLkTPON23bOSFwz/WhatsApp-Image-2026-05-14-at-16.15.38.jpg" TargetMode="External"/><Relationship Id="rId2678" Type="http://schemas.openxmlformats.org/officeDocument/2006/relationships/hyperlink" Target="https://prod-fillout-oregon-s3.s3.us-west-2.amazonaws.com/orgid-431168/flowpublicid-kdFWQQWTckus/fd17b683-ca25-474f-bd31-00702c1f9795-wjBY6Blc8uhPbMLdA6o72pqbIzcedMoVWJRNRX9TByZeAdjQYoVaMfegfp4sn63MfdcxgTrGNXREMYlFLlyNmPcBak79JE8oCHX/WA_1780402529475.jpg" TargetMode="External"/><Relationship Id="rId1348" Type="http://schemas.openxmlformats.org/officeDocument/2006/relationships/hyperlink" Target="https://prod-fillout-oregon-s3.s3.us-west-2.amazonaws.com/orgid-431168/flowpublicid-kdFWQQWTckus/fcb7f33e-38f8-4ece-8792-7d03bd3f0369-agwtRBr3ErdwEy9pTjREf6bA8ki5yn8ZxiQzrW7rqQvyhxOVC4nOHsvWtKkzUEsYWrftyFmdnlOJqoAxFwGhohV7exrb5EOpS9t/WhatsApp-Image-2026-05-14-at-16.08.09.jpg" TargetMode="External"/><Relationship Id="rId2679" Type="http://schemas.openxmlformats.org/officeDocument/2006/relationships/hyperlink" Target="https://prod-fillout-oregon-s3.s3.us-west-2.amazonaws.com/orgid-431168/flowpublicid-kdFWQQWTckus/5f8f62c9-9947-405e-af72-ce9aca22efd4-gLph4kY1ce0hJzOdVumMuFAZkbRohsxb0miKGaim3efSUZMKZnAc8BuDAhtHLffpuwmFoQb0gAB7h59DnACFBGOtXUtMb2GcGCL/WA_1780402560355.jpg" TargetMode="External"/><Relationship Id="rId1349" Type="http://schemas.openxmlformats.org/officeDocument/2006/relationships/hyperlink" Target="https://prod-fillout-oregon-s3.s3.us-west-2.amazonaws.com/orgid-431168/flowpublicid-kdFWQQWTckus/75648bc9-d436-4ebe-b71b-09d9d2666a10-2kQvSsGE0VOUzMH9iGWDM2qvWuT3SzjEhU2bA2Ze48MBaFQos8yFa54LiHtQ0pSErsL9gKXp1Pc4oltbnihZxYGsIDrJnZmkK7E/WhatsApp-Image-2026-05-14-at-16.07.13.jpg" TargetMode="External"/><Relationship Id="rId756" Type="http://schemas.openxmlformats.org/officeDocument/2006/relationships/hyperlink" Target="https://prod-fillout-oregon-s3.s3.us-west-2.amazonaws.com/orgid-431168/flowpublicid-kdFWQQWTckus/dcf0ed7d-8e60-49d2-9a77-e15320601f4a-QpFZjafiTLPjGA3VXYDNJw5lYtIscc96DsdHmDMweDkifgwktvQiZ7boELbWWmJwjy89Cy2moK0naCkMIvRlFwzIBNEByG2K0hw/WA_1778932321422.jpg" TargetMode="External"/><Relationship Id="rId755" Type="http://schemas.openxmlformats.org/officeDocument/2006/relationships/hyperlink" Target="https://build.fillout.com/editor/kdFWQQWTckus/results?sessionId=04fd6636-74e9-4e91-802a-7499009a011c" TargetMode="External"/><Relationship Id="rId754" Type="http://schemas.openxmlformats.org/officeDocument/2006/relationships/hyperlink" Target="https://prod-fillout-oregon-s3.s3.us-west-2.amazonaws.com/orgid-431168/flowpublicid-kdFWQQWTckus/a8d47e1b-01bf-41e1-a82d-9272b8fb3af3-uJGYzyq3IfW4r084DsvZEV9J6PuKIEL84BreOqtGLp09I0odEM6gWJvZrKeesFqCSW4TgnR3gQbEtXyJv6PZx7VEqXUA5GNkhxZ/1000002405.jpg" TargetMode="External"/><Relationship Id="rId753" Type="http://schemas.openxmlformats.org/officeDocument/2006/relationships/hyperlink" Target="https://prod-fillout-oregon-s3.s3.us-west-2.amazonaws.com/orgid-431168/flowpublicid-kdFWQQWTckus/e3206978-4244-4e0f-8493-3edf828eedfa-a7YXTwHghTFPv1QLwhiIFBGPP0Mnfr20Kp8rQQzOorzzzoo58rMdQ9U8Z7fBBaIZMLGad2J1TmJCakJFhFdcuqC2AGvqCu6PGpM/1000002403.jpg" TargetMode="External"/><Relationship Id="rId759" Type="http://schemas.openxmlformats.org/officeDocument/2006/relationships/hyperlink" Target="https://prod-fillout-oregon-s3.s3.us-west-2.amazonaws.com/orgid-431168/flowpublicid-kdFWQQWTckus/62ea2095-5b1e-450a-9524-5d78a41e44c1-69W7IugAfnzQc9QVyGTp8KevSMUysp89yt0uxmMewhR70Nxsvf32qvjsx5Cso8mNN3TV2CYX0bv0rniF35ENHG5BpAsmJzwg7CW/1000002418.jpg" TargetMode="External"/><Relationship Id="rId758" Type="http://schemas.openxmlformats.org/officeDocument/2006/relationships/hyperlink" Target="https://prod-fillout-oregon-s3.s3.us-west-2.amazonaws.com/orgid-431168/flowpublicid-kdFWQQWTckus/af66b1c1-870b-4d18-b973-1860611d2cae-1WQmlZbTffbq6HjVHbwkK4Ll9ivy3sVH3TDR3FvRfi2mbvnxZ7MenQHGAgKMiss9xuI3vg9Mhjdz6ALQJArYUv8845JIaUmGKzn/1000002414.jpg" TargetMode="External"/><Relationship Id="rId757" Type="http://schemas.openxmlformats.org/officeDocument/2006/relationships/hyperlink" Target="https://prod-fillout-oregon-s3.s3.us-west-2.amazonaws.com/orgid-431168/flowpublicid-kdFWQQWTckus/7d78b1c4-5f80-4870-b124-62fb1a21b098-WAkpCXJhNYkFf1czov5TwY9ET9FTemDNfD9Zn95FKI3AX0bVMIh0PSRLq8N0MwpVV8rYcUxexBlpXM75P9XiipKMfsjw3DgPIUd/1000002411.jpg" TargetMode="External"/><Relationship Id="rId2670" Type="http://schemas.openxmlformats.org/officeDocument/2006/relationships/hyperlink" Target="https://build.fillout.com/editor/kdFWQQWTckus/results?sessionId=3162ad19-99e2-42ff-ae5f-e0ac981b871b" TargetMode="External"/><Relationship Id="rId1340" Type="http://schemas.openxmlformats.org/officeDocument/2006/relationships/hyperlink" Target="https://build.fillout.com/editor/kdFWQQWTckus/results?sessionId=aa3e71ab-36ae-407e-a30f-72b50a896799" TargetMode="External"/><Relationship Id="rId2671" Type="http://schemas.openxmlformats.org/officeDocument/2006/relationships/hyperlink" Target="https://prod-fillout-oregon-s3.s3.us-west-2.amazonaws.com/orgid-431168/flowpublicid-kdFWQQWTckus/804804f3-7989-4121-98f5-9c48e1954cca-duMag0Tv09jyi922UcRq0JdMyl67v3zDd8I2feSDPYj0LFfjWIL57VA8SgayIAxfKgf638yJHXLbn80SFkoi2lS3GMOzByKYutJ/Screenshot_20260602-132247_Gallery.jpg" TargetMode="External"/><Relationship Id="rId752" Type="http://schemas.openxmlformats.org/officeDocument/2006/relationships/hyperlink" Target="https://prod-fillout-oregon-s3.s3.us-west-2.amazonaws.com/orgid-431168/flowpublicid-kdFWQQWTckus/534f49a0-edb1-4f54-9e9e-2742ba71d71e-vKBiHcZXRkFyRbIA5cxmDHPEAEUYX81RaFC4FSPzPnZFYfe3zIIxjPjuDub1A2Lp3Yqus2saRit9cTSj0lrW1dzqghkfChotcn8/1000002401.jpg" TargetMode="External"/><Relationship Id="rId1341" Type="http://schemas.openxmlformats.org/officeDocument/2006/relationships/hyperlink" Target="https://prod-fillout-oregon-s3.s3.us-west-2.amazonaws.com/orgid-431168/flowpublicid-kdFWQQWTckus/34a72fe3-caf9-4f79-9917-286ceb2ad664-hVcr6hoe580lE14BkJDaWNiThhrESA6Lo00LvK0fvxJ047V5ilGsyMhYZKIqkABHd8bnp5EprLBSMNyx5M6YqXKVVFDtf1JEAg9/WhatsApp-Image-2026-05-14-at-16.07.53.jpg" TargetMode="External"/><Relationship Id="rId2672" Type="http://schemas.openxmlformats.org/officeDocument/2006/relationships/hyperlink" Target="https://prod-fillout-oregon-s3.s3.us-west-2.amazonaws.com/orgid-431168/flowpublicid-kdFWQQWTckus/9373d1ab-2d74-4eb0-97b4-6fa3d8fa8c92-khVMDutC6EQxKiEtYZoYUjwPy7b6uyJoytYx6KQAgHpi3G7YwoC4reh2gzFqGfh4MR9sGgqR8Dji3mOEmcnf10od2PVUwfjs3ME/Screenshot_20260602-132315_Gallery.jpg" TargetMode="External"/><Relationship Id="rId751" Type="http://schemas.openxmlformats.org/officeDocument/2006/relationships/hyperlink" Target="https://prod-fillout-oregon-s3.s3.us-west-2.amazonaws.com/orgid-431168/flowpublicid-kdFWQQWTckus/ff3f3c05-2c8f-4a83-8380-68b9d971b119-lvATGuhWTkdxFOIRA9sAnZkLyycNRJjB7bLPOYKK25jJ1AVGUbdpo9E3JcIsDdja7yRJlGS59tVNOf7KrpFRpICfU3YSVHHLOrS/WA_1778930519773.jpg" TargetMode="External"/><Relationship Id="rId1342" Type="http://schemas.openxmlformats.org/officeDocument/2006/relationships/hyperlink" Target="https://prod-fillout-oregon-s3.s3.us-west-2.amazonaws.com/orgid-431168/flowpublicid-kdFWQQWTckus/64d92953-0d53-4077-9c50-fc527ac0778b-emiwZ4G5XtJ0sJiqAsRvj9pfo0DmVKdhgQzYaK5052jwzYuISu2tQx7DgrkAWWulLm8p1RRuGc6CtqO8iPksPGpmuakECg3ug5d/WhatsApp-Image-2026-05-14-at-16.15.38.jpg" TargetMode="External"/><Relationship Id="rId2673" Type="http://schemas.openxmlformats.org/officeDocument/2006/relationships/hyperlink" Target="https://prod-fillout-oregon-s3.s3.us-west-2.amazonaws.com/orgid-431168/flowpublicid-kdFWQQWTckus/daefcdf7-a800-400c-9242-f74450ba6e04-g8NrdqLU1SzOh2KfpVpu3TWOXqTM9p1KUXZxae5uk6V6vDt2uxib64UoHIHyJk71Tc0SzFivmuSSVOYynoDeU6uB2LmNEmiiKhX/Screenshot_20260602-132309_Gallery.jpg" TargetMode="External"/><Relationship Id="rId750" Type="http://schemas.openxmlformats.org/officeDocument/2006/relationships/hyperlink" Target="https://build.fillout.com/editor/kdFWQQWTckus/results?sessionId=83316f56-9c9b-479c-bf7b-8510b1eef5d8" TargetMode="External"/><Relationship Id="rId1343" Type="http://schemas.openxmlformats.org/officeDocument/2006/relationships/hyperlink" Target="https://prod-fillout-oregon-s3.s3.us-west-2.amazonaws.com/orgid-431168/flowpublicid-kdFWQQWTckus/6cd2596a-ec4c-4918-b0cb-f8e7010dba3b-eJ7ZLtvwWHk9vAZmNjOwjc63fVVaTwEJp9ZXqYanchgcOQeH3GhG2gwEzaR9wk0HVq8ON1q70U8SwOxcapOs5V9TPqAMljBUMUJ/WhatsApp-Image-2026-05-14-at-16.08.09.jpg" TargetMode="External"/><Relationship Id="rId2674" Type="http://schemas.openxmlformats.org/officeDocument/2006/relationships/hyperlink" Target="https://prod-fillout-oregon-s3.s3.us-west-2.amazonaws.com/orgid-431168/flowpublicid-kdFWQQWTckus/e99f65c4-0ee0-4562-9029-8d5b7bd1a86e-G4q7oU7wd7G3534Qnrjs74T25tbsRBiOViEgCAvfDyoZ5sF6ZFXYPF8NT3TiN0qEyLn3KvCxzr7FpbtI0Bxv071Did89LLwgI4z/Screenshot_20260602-132303_Gallery.jpg" TargetMode="External"/><Relationship Id="rId1344" Type="http://schemas.openxmlformats.org/officeDocument/2006/relationships/hyperlink" Target="https://prod-fillout-oregon-s3.s3.us-west-2.amazonaws.com/orgid-431168/flowpublicid-kdFWQQWTckus/6fcf362e-4c7d-4dd4-a7ba-13dec636c8bd-dVnQzCRdKPLECxhnE0aHs5qWFXZu6rKZ1BwnYU8L4Cj4zTiohuPO9ua6CavZqQchI4EUMXm5qSYoIGPxLXJfkYl4LjBe4bS36X0/WhatsApp-Image-2026-05-14-at-16.07.13.jpg" TargetMode="External"/><Relationship Id="rId2675" Type="http://schemas.openxmlformats.org/officeDocument/2006/relationships/hyperlink" Target="https://build.fillout.com/editor/kdFWQQWTckus/results?sessionId=ca6bb702-1a80-408d-b26c-ca3b42b939bb" TargetMode="External"/><Relationship Id="rId2621" Type="http://schemas.openxmlformats.org/officeDocument/2006/relationships/hyperlink" Target="https://prod-fillout-oregon-s3.s3.us-west-2.amazonaws.com/orgid-431168/flowpublicid-kdFWQQWTckus/374b50b4-bd5b-479a-b9bf-781f0763916a-WJPcQFNOJAPPiEjuZKRpCj64jjS9OxMwqKSPxfuORwWtVvn252lTmG26bYI1ewLX1gKo2qzPFHljhrWXYwfB3rbPYal4wgZweln/WA_1780322534228.jpg" TargetMode="External"/><Relationship Id="rId2622" Type="http://schemas.openxmlformats.org/officeDocument/2006/relationships/hyperlink" Target="https://prod-fillout-oregon-s3.s3.us-west-2.amazonaws.com/orgid-431168/flowpublicid-kdFWQQWTckus/738f34e6-d31d-49c3-8875-dc4df88f20ff-cPApxpjsLUHlqe6innTQcnxNfI8dJjbWubCuZJZJFhWnPTJzpywUybNaUSjBSTPo9oelZNw6YUWqerguEb8doaAo9BJIPKmVM9p/1000002816.jpg" TargetMode="External"/><Relationship Id="rId2623" Type="http://schemas.openxmlformats.org/officeDocument/2006/relationships/hyperlink" Target="https://prod-fillout-oregon-s3.s3.us-west-2.amazonaws.com/orgid-431168/flowpublicid-kdFWQQWTckus/12f95a1a-6945-434f-bc8c-36704b9447b6-A39SNtpBcl6CplrBpjbcpKk5cbYjwBCE8H9C0utThbyEXWLc78PeJzKWa2YKK32E2yIMJVhLEJdhHfppZu0OqZC53RWbc0jgCR1/1000002818.jpg" TargetMode="External"/><Relationship Id="rId2624" Type="http://schemas.openxmlformats.org/officeDocument/2006/relationships/hyperlink" Target="https://prod-fillout-oregon-s3.s3.us-west-2.amazonaws.com/orgid-431168/flowpublicid-kdFWQQWTckus/967c0c73-f81a-4967-a68a-1a0c99ebd167-lmbts2O7R6ujfVvTGW1uPHgxbzu8P0BXuOqen5fraccw3eYpJgsWeoDG2VJJ3DTjOsjTkvTniNkE39Sh9yTszOlUH0GnWX5CvHj/1000002820.jpg" TargetMode="External"/><Relationship Id="rId2625" Type="http://schemas.openxmlformats.org/officeDocument/2006/relationships/hyperlink" Target="https://build.fillout.com/editor/kdFWQQWTckus/results?sessionId=17befaed-e1af-430d-84e4-47c0cf9d5652" TargetMode="External"/><Relationship Id="rId2626" Type="http://schemas.openxmlformats.org/officeDocument/2006/relationships/hyperlink" Target="https://prod-fillout-oregon-s3.s3.us-west-2.amazonaws.com/orgid-431168/flowpublicid-kdFWQQWTckus/b260de66-8cf1-402d-972f-3979b76c54ad-5dyOu5y7AQdB5rsejtJJ6T54EEtmQUD4e0sm2J7MoqrbJGrcZJQNT9etihJYWKDpywxyHcV5QNgUa7LXy9YXLFpfO2ZB5JG7CaD/WhatsApp-Image-2026-05-29-at-11.32.56.jpg" TargetMode="External"/><Relationship Id="rId2627" Type="http://schemas.openxmlformats.org/officeDocument/2006/relationships/hyperlink" Target="https://prod-fillout-oregon-s3.s3.us-west-2.amazonaws.com/orgid-431168/flowpublicid-kdFWQQWTckus/227f64a0-3bc3-40ff-9a19-351ee4fd76a4-p9qdCiDig6nKzt6UNrwyk6IyzCyzLnJDQT0TxrFYN0YeVSgr1z27Rzgjpc2xH3L4JLATqmfvV7M4cWK6MkxGDo0ejusSGR3vBNd/WhatsApp-Image-2026-05-29-at-11.32.56-(2).jpg" TargetMode="External"/><Relationship Id="rId2628" Type="http://schemas.openxmlformats.org/officeDocument/2006/relationships/hyperlink" Target="https://prod-fillout-oregon-s3.s3.us-west-2.amazonaws.com/orgid-431168/flowpublicid-kdFWQQWTckus/220753bf-78a5-4921-8087-a693f17f001c-p6lNdo7LLPbtJKb5vpeXWFN2Hh5TPoMvzzMfZCCWPU0pvqN2wmoJomCr82LWyQOa2ODoUrrop2L5Il0QKzD3nHHEuyLIBO4JJKW/WhatsApp-Image-2026-05-29-at-11.32.55.jpg" TargetMode="External"/><Relationship Id="rId709" Type="http://schemas.openxmlformats.org/officeDocument/2006/relationships/hyperlink" Target="https://prod-fillout-oregon-s3.s3.us-west-2.amazonaws.com/orgid-431168/flowpublicid-kdFWQQWTckus/3245d857-6007-40bb-90bc-4dc09e1957e0-Nf0uScY6iPFZyNGde1bRWDKHCnz3bnGOSLzeXIA6J5R2Et5B3ExXpmbRrYoAWan9oEjrmptMgLvyPPJm4XpLVSOfnRypJutYDqW/50bcaa29-ad42-46de-bc4d-140fbae10495.jpg" TargetMode="External"/><Relationship Id="rId2629" Type="http://schemas.openxmlformats.org/officeDocument/2006/relationships/hyperlink" Target="https://prod-fillout-oregon-s3.s3.us-west-2.amazonaws.com/orgid-431168/flowpublicid-kdFWQQWTckus/1500af9f-51ed-4f12-ab80-8f51d82134d9-V3nOjENo2CJRgw2ouKDHpEYHZsFEk3hS2YGkg9JzrKhdKU86LV4jHeSuFwxuscnXXETKL6f7smyvDoUv4vzoOzw6IudsX9syzh3/WhatsApp-Image-2026-05-29-at-11.32.56-(1).jpg" TargetMode="External"/><Relationship Id="rId708" Type="http://schemas.openxmlformats.org/officeDocument/2006/relationships/hyperlink" Target="https://prod-fillout-oregon-s3.s3.us-west-2.amazonaws.com/orgid-431168/flowpublicid-kdFWQQWTckus/8679ea58-8431-4d4e-8287-c7535fc30798-aMYJ6syGPr5JUhHC07YtyHsxesTOqbL8lMrOtYSeNmoBqcc1vDP7VJJNQNXo4Gxhs60k1jEFSPfq8DwEiVClgoJr2qTLeBpRFgB/9ceb2aae-ac25-4de6-939c-ccb329c1d2ad.jpg" TargetMode="External"/><Relationship Id="rId707" Type="http://schemas.openxmlformats.org/officeDocument/2006/relationships/hyperlink" Target="https://prod-fillout-oregon-s3.s3.us-west-2.amazonaws.com/orgid-431168/flowpublicid-kdFWQQWTckus/23e6ac64-5d46-4683-96a9-5eb1c4f1925f-HdNQTeXLFiZrG2lVLjCA8ne1dAca4a6YYsK6St6hXt3xCUS5UoPAWgfaIQzujWLfwwGYRDK7HJ1a8lhsCSksvF6SQulWmjifi7F/624b0199-832e-4548-a15b-72346d78f99d.jpg" TargetMode="External"/><Relationship Id="rId706" Type="http://schemas.openxmlformats.org/officeDocument/2006/relationships/hyperlink" Target="https://prod-fillout-oregon-s3.s3.us-west-2.amazonaws.com/orgid-431168/flowpublicid-kdFWQQWTckus/32ce5382-a5ad-4da9-a3b0-29f11a37809f-t3dlUxTeIo5ct5Wo3waKYPT48YJxLvyholiQi6zyJ95pfMdMWymlGxg59xq1yhnHeHKUZJENBjkEGdAIoZT1qCD0OT6JSfY1X5U/2ecabbc9-bbb7-4ca3-81a8-27f1578b6b35.jpg" TargetMode="External"/><Relationship Id="rId701" Type="http://schemas.openxmlformats.org/officeDocument/2006/relationships/hyperlink" Target="https://prod-fillout-oregon-s3.s3.us-west-2.amazonaws.com/orgid-431168/flowpublicid-kdFWQQWTckus/be5c8455-e0a0-42ce-a0f9-9aafdc6042f1-tP5pDNQQH71qTTDH2SbHlydDJfCUWd69UYuZH18qqHKPAMvIj49Cw4uUT9UyVLrnvzWXDTgjTPpCHO10uG2DAjv7mIjtuybPsxp/KK-Supardi.jpg" TargetMode="External"/><Relationship Id="rId700" Type="http://schemas.openxmlformats.org/officeDocument/2006/relationships/hyperlink" Target="https://build.fillout.com/editor/kdFWQQWTckus/results?sessionId=0053cba6-f95f-4460-8751-755998c39472" TargetMode="External"/><Relationship Id="rId705" Type="http://schemas.openxmlformats.org/officeDocument/2006/relationships/hyperlink" Target="https://build.fillout.com/editor/kdFWQQWTckus/results?sessionId=2bf5e9cc-e180-4524-aecc-3059079ef324" TargetMode="External"/><Relationship Id="rId704" Type="http://schemas.openxmlformats.org/officeDocument/2006/relationships/hyperlink" Target="https://prod-fillout-oregon-s3.s3.us-west-2.amazonaws.com/orgid-431168/flowpublicid-kdFWQQWTckus/093a435c-2cdc-45c2-95ed-2d9666a79444-afiZB6P51RF6wVM0ucnfkMNNAtjdZnXYTfQXchLDP9MqHVJAZbd6wMkhR7DUVegqp01LJjc0vslLUVOSASi2Qzx0n0j9U7Dg1EH/218592.jpg" TargetMode="External"/><Relationship Id="rId703" Type="http://schemas.openxmlformats.org/officeDocument/2006/relationships/hyperlink" Target="https://prod-fillout-oregon-s3.s3.us-west-2.amazonaws.com/orgid-431168/flowpublicid-kdFWQQWTckus/161b7da8-fa9e-4d1c-b162-ca2280c25f72-DqwyL4g4yeE7Wh4PK0Uvp5ZMMCf0DBBW36MDbTttz0Sy6kORxqPbh5VZVYGVZXPvS4TLWpwE2K1V4NiB9nWiT2FytLMzUGk9Xaa/218591.jpg" TargetMode="External"/><Relationship Id="rId702" Type="http://schemas.openxmlformats.org/officeDocument/2006/relationships/hyperlink" Target="https://prod-fillout-oregon-s3.s3.us-west-2.amazonaws.com/orgid-431168/flowpublicid-kdFWQQWTckus/7f98ac4c-08da-4d80-b75e-0ba166c07209-50NyrgHzsiIa2g0EohC4UuJB978jJ0HPBFmpn57KlebO9STdnSIgG6DhFALYmHlcETvnHFalQ85Q4GuW9k1l5mHwbM9a5I5Abai/218590.jpg" TargetMode="External"/><Relationship Id="rId2620" Type="http://schemas.openxmlformats.org/officeDocument/2006/relationships/hyperlink" Target="https://build.fillout.com/editor/kdFWQQWTckus/results?sessionId=52286928-7aff-4241-9234-85023e1bdaf1" TargetMode="External"/><Relationship Id="rId2610" Type="http://schemas.openxmlformats.org/officeDocument/2006/relationships/hyperlink" Target="https://build.fillout.com/editor/kdFWQQWTckus/results?sessionId=5ba06bd3-b442-435e-8cc7-ad9e1244c3d0" TargetMode="External"/><Relationship Id="rId2611" Type="http://schemas.openxmlformats.org/officeDocument/2006/relationships/hyperlink" Target="https://prod-fillout-oregon-s3.s3.us-west-2.amazonaws.com/orgid-431168/flowpublicid-kdFWQQWTckus/8c755c21-8a2d-45fb-9e16-bb9a6ef2752f-BPOLa8irQZW0dSYxYVpZz8P1AxD84NiTHmFresv56go4og5nyG41AFhCCyr88I2Kqut5MwaTp6vq6ZFbdDZQQAsZSLLEfqhlpyG/WA_1780320015405.jpg" TargetMode="External"/><Relationship Id="rId2612" Type="http://schemas.openxmlformats.org/officeDocument/2006/relationships/hyperlink" Target="https://prod-fillout-oregon-s3.s3.us-west-2.amazonaws.com/orgid-431168/flowpublicid-kdFWQQWTckus/7a0943d1-d03f-4823-bc0b-a415ab4e0700-1NERHiPdQwJ2K5jwzM376IWuAyNHdSC7SpWfBRp5EpDknwDwJaZzEAsZwpQXrbz3THFeGKSlVms5leiMaAgDVJxXOyPhTCe5MzH/1000002798.jpg" TargetMode="External"/><Relationship Id="rId2613" Type="http://schemas.openxmlformats.org/officeDocument/2006/relationships/hyperlink" Target="https://prod-fillout-oregon-s3.s3.us-west-2.amazonaws.com/orgid-431168/flowpublicid-kdFWQQWTckus/4010dc3a-4c50-45db-ae0c-f3a15bc4c9ce-6HFFNcGl1a837ppurRIQM6WT71WxgJu2uI6y3WfqBUOg21Gg0Xi1DtTamsa6NamAcroaeGhk5aryaNc0324OcE9SNmqHX1bLRee/1000002800.jpg" TargetMode="External"/><Relationship Id="rId2614" Type="http://schemas.openxmlformats.org/officeDocument/2006/relationships/hyperlink" Target="https://prod-fillout-oregon-s3.s3.us-west-2.amazonaws.com/orgid-431168/flowpublicid-kdFWQQWTckus/1407ea7d-0d47-4475-bc40-161d0f828d91-nr26KeGakVbeqIkXbvIIY1ynkylgBjJTypcIs67LBIrBshamQPlJeo3bK3uJAWFyjefMQcIriYs7R6uioRwp3fO6eU4htKZ4kJQ/1000002802.jpg" TargetMode="External"/><Relationship Id="rId2615" Type="http://schemas.openxmlformats.org/officeDocument/2006/relationships/hyperlink" Target="https://build.fillout.com/editor/kdFWQQWTckus/results?sessionId=4c2b5766-d2ca-4342-88fa-dda4659bc3b8" TargetMode="External"/><Relationship Id="rId2616" Type="http://schemas.openxmlformats.org/officeDocument/2006/relationships/hyperlink" Target="https://prod-fillout-oregon-s3.s3.us-west-2.amazonaws.com/orgid-431168/flowpublicid-kdFWQQWTckus/3713a1dd-b63d-4bb9-879a-60a2472f3567-yRkXhNolUXewdMfmjoSX3FCsyTOxGYHl3c3vXHvkgM4OFxnAv4d8ORqQYPuG8TyLomiTaronUJbsCeK43jOWZckKrcLflw43P01/WA_1780321512272.jpg" TargetMode="External"/><Relationship Id="rId2617" Type="http://schemas.openxmlformats.org/officeDocument/2006/relationships/hyperlink" Target="https://prod-fillout-oregon-s3.s3.us-west-2.amazonaws.com/orgid-431168/flowpublicid-kdFWQQWTckus/c7008e71-75ee-454c-8cb0-2dce3d11f675-Z3BidZcRlLpPbM4l1jQw8fLiBHDGWb3aPM0Qq8J9C3y5z6po8IoWZBiDUUDi4VVR2bwfJT9ho5021137dkKwFnIcNYMuu9w7huQ/1000002808.jpg" TargetMode="External"/><Relationship Id="rId2618" Type="http://schemas.openxmlformats.org/officeDocument/2006/relationships/hyperlink" Target="https://prod-fillout-oregon-s3.s3.us-west-2.amazonaws.com/orgid-431168/flowpublicid-kdFWQQWTckus/9c23adb2-acec-4bb4-932c-7aef6a3c36db-bHKCF9HmjfTyYIw9vSiuoQQzGntctmLq7rYG1g5nL2usE70yV1hBU0MCFbZpTicynLMt7fSrD7EZ4Hk8llAYuFoPDkXquoEXAD7/1000002810.jpg" TargetMode="External"/><Relationship Id="rId2619" Type="http://schemas.openxmlformats.org/officeDocument/2006/relationships/hyperlink" Target="https://prod-fillout-oregon-s3.s3.us-west-2.amazonaws.com/orgid-431168/flowpublicid-kdFWQQWTckus/b0438a3f-3bd6-4d55-a7d7-69275dfbff2a-v7Zd5aIOdojyGRaSGINeaTvDdTM64VEXPgsD2kh37gXbgzF98uuO7jSQvT3Jvr4FVpk0vfwKiWQcMoL82BKO0uR1R3qi7EeWwHc/1000002812.jpg" TargetMode="External"/><Relationship Id="rId1312" Type="http://schemas.openxmlformats.org/officeDocument/2006/relationships/hyperlink" Target="https://prod-fillout-oregon-s3.s3.us-west-2.amazonaws.com/orgid-431168/flowpublicid-kdFWQQWTckus/dd2f5522-9eee-41e6-b4e7-3338694a5043-cXSTnYfNicm4C9mar01HaghrGlxoeNc7wRlTfAqQzsXKdS67j7Xrmxlmh49XEGRP6hGn8VJ4b2QbeIV4gR18yQBXHIlQvV2fmGS/WA_1779171355952.jpg" TargetMode="External"/><Relationship Id="rId2643" Type="http://schemas.openxmlformats.org/officeDocument/2006/relationships/hyperlink" Target="https://prod-fillout-oregon-s3.s3.us-west-2.amazonaws.com/orgid-431168/flowpublicid-kdFWQQWTckus/f6c5283c-d45a-47c1-be80-5a0ec54b00cf-kzNRhYqzdcAxt3nzcSXPGZ81l0nsjcfuLR19OlMrkFA8XitThOpt8uz9JRv3FjHWWGABzPolav9jxOkErNJYaWCJR3WQ8UOXn76/IMG-20260602-WA0005.jpg" TargetMode="External"/><Relationship Id="rId1313" Type="http://schemas.openxmlformats.org/officeDocument/2006/relationships/hyperlink" Target="https://prod-fillout-oregon-s3.s3.us-west-2.amazonaws.com/orgid-431168/flowpublicid-kdFWQQWTckus/f78ab587-83a4-41d7-9bf5-bc1412c178f8-JXEw4D6dE51HQvTMLbbvZJpjDz92PBEYRu0sEF8wWoc3cQKUZQ6kdfMbjBZpKukVvzRN9UqT85HsM6pcc3HelroBEMNeGCgKoAy/WA_1779171382193.jpg" TargetMode="External"/><Relationship Id="rId2644" Type="http://schemas.openxmlformats.org/officeDocument/2006/relationships/hyperlink" Target="https://prod-fillout-oregon-s3.s3.us-west-2.amazonaws.com/orgid-431168/flowpublicid-kdFWQQWTckus/8d1a198b-1577-4296-8404-3081f65704a2-6ffGs6kqGvf6cAvkqm93mop005ajkZ1UnU7cGi2TnM3pyJeodQg5yoOWMPTbfXwmwp7YF8Y72f344bNQwQc4xEVxWUWiPwis9ZY/IMG-20260602-WA0007.jpg" TargetMode="External"/><Relationship Id="rId1314" Type="http://schemas.openxmlformats.org/officeDocument/2006/relationships/hyperlink" Target="https://prod-fillout-oregon-s3.s3.us-west-2.amazonaws.com/orgid-431168/flowpublicid-kdFWQQWTckus/478131b4-98dd-4eba-a294-3adeea8048af-GIpLOCBaleMoKabxIn7apwjeGPMbWOXXlYhpAS1dpKX9XxQr1QB25aX8wRkmEb4GAJCpMKvtYUkNbLgY3oOcT01eOe5bh1dZVkY/WA_1779171415990.jpg" TargetMode="External"/><Relationship Id="rId2645" Type="http://schemas.openxmlformats.org/officeDocument/2006/relationships/hyperlink" Target="https://build.fillout.com/editor/kdFWQQWTckus/results?sessionId=411723be-faa0-44a4-9b73-e231590e7d07" TargetMode="External"/><Relationship Id="rId1315" Type="http://schemas.openxmlformats.org/officeDocument/2006/relationships/hyperlink" Target="https://build.fillout.com/editor/kdFWQQWTckus/results?sessionId=d9236934-0fb2-4038-9f39-d77e3db1df69" TargetMode="External"/><Relationship Id="rId2646" Type="http://schemas.openxmlformats.org/officeDocument/2006/relationships/hyperlink" Target="https://prod-fillout-oregon-s3.s3.us-west-2.amazonaws.com/orgid-431168/flowpublicid-kdFWQQWTckus/0f4eeed8-8fc3-4f94-a968-cb5888c60942-SwhrD3eSJClnEGeeZnvuIpCFyUt9j5CZ7qrS2MUGSh4Owv5fZBGwYBRVCh9r96JKovaaSq8XCDt4M74qx0o6XXZjfFcqxcSMfzP/WA_1779702551119.jpg" TargetMode="External"/><Relationship Id="rId1316" Type="http://schemas.openxmlformats.org/officeDocument/2006/relationships/hyperlink" Target="https://prod-fillout-oregon-s3.s3.us-west-2.amazonaws.com/orgid-431168/flowpublicid-kdFWQQWTckus/b8f27a42-e0f2-49cc-b531-847234d93ef4-Y3VvclqdnRCuDiF6qmPaEawkzEjA3ZJnAFshG39fIu7Dgudu2i8lkxKky9s3C7mIH7speelu2Z8NVuyYm5a1jZz1WJmDDqlXzBu/WA_1779174176940.jpg" TargetMode="External"/><Relationship Id="rId2647" Type="http://schemas.openxmlformats.org/officeDocument/2006/relationships/hyperlink" Target="https://prod-fillout-oregon-s3.s3.us-west-2.amazonaws.com/orgid-431168/flowpublicid-kdFWQQWTckus/40534abb-2ea6-4614-a5a7-ed88159b2860-9ZBxXOdJKWbYfYYzjAcwGchCQp0uKBNYqQD7PTJVgxqhg8VT2gSssnEATIeOCmrT4w2CsMzeM2j6gTX2gZCdUuNL4vOn9yYyyhr/WA_1779702412539.jpg" TargetMode="External"/><Relationship Id="rId1317" Type="http://schemas.openxmlformats.org/officeDocument/2006/relationships/hyperlink" Target="https://prod-fillout-oregon-s3.s3.us-west-2.amazonaws.com/orgid-431168/flowpublicid-kdFWQQWTckus/31c14c09-da10-475a-9312-ae1e13b56318-49r3jCvHlB7okdz6j7CjjZedZle1EDllmlBOuOHLGIkyiUGKuWmvUHsnhxnH3erkrYXQnzo2Mk7o2v6IuallBJFNdx5VnE2i7pf/WA_1779173852282.jpg" TargetMode="External"/><Relationship Id="rId2648" Type="http://schemas.openxmlformats.org/officeDocument/2006/relationships/hyperlink" Target="https://prod-fillout-oregon-s3.s3.us-west-2.amazonaws.com/orgid-431168/flowpublicid-kdFWQQWTckus/15470472-14da-4849-bd18-fd4f4ca1d9ff-fz5MMu90ec2u8UOphbYJVGxiOuEta9yIpeWNW9HUQOahUoDTo485lwfB2tf6wSdV4L85d1RRhgy4ADR6GFx5lrmhpCAECWLsUdb/WA_1779702422035.jpg" TargetMode="External"/><Relationship Id="rId1318" Type="http://schemas.openxmlformats.org/officeDocument/2006/relationships/hyperlink" Target="https://prod-fillout-oregon-s3.s3.us-west-2.amazonaws.com/orgid-431168/flowpublicid-kdFWQQWTckus/4c3d1e35-8b1a-4e5e-8316-2e4443482ab8-SJpt4nEHa4Hq6D2SGRze6G2XcNpgdIYGAqH7puLBr84pzLEcDT2LqH8idAftjJCU7SJWv9ZDXTYwyfearUtvrBSE8iixX8MC7qs/WA_1779173871550.jpg" TargetMode="External"/><Relationship Id="rId2649" Type="http://schemas.openxmlformats.org/officeDocument/2006/relationships/hyperlink" Target="https://prod-fillout-oregon-s3.s3.us-west-2.amazonaws.com/orgid-431168/flowpublicid-kdFWQQWTckus/ffe97ee6-4348-4e1d-9be4-86b237e63122-sYaCfMiFuCKwZM7dYXpnso1wxZZAJkeR2iCDCgba1iaFAbUggwRs772Mibt25TLqQeEgXgV1EY3cXKtLbmd0gZtCW2RYSMCJi0w/WA_1779702469837.jpg" TargetMode="External"/><Relationship Id="rId1319" Type="http://schemas.openxmlformats.org/officeDocument/2006/relationships/hyperlink" Target="https://prod-fillout-oregon-s3.s3.us-west-2.amazonaws.com/orgid-431168/flowpublicid-kdFWQQWTckus/ed1663d1-3428-4b36-89ef-fcccd38d0754-4sWjPVHOM1dXb9qY7Jcf31K8lThDWIpVOSbmseo9tchsLrTaiycKikspnQ9AuwF6howR4KRwnS9MujZklyXXAgRnjv9CO6oFEdt/WA_1779173890310.jpg" TargetMode="External"/><Relationship Id="rId729" Type="http://schemas.openxmlformats.org/officeDocument/2006/relationships/hyperlink" Target="https://prod-fillout-oregon-s3.s3.us-west-2.amazonaws.com/orgid-431168/flowpublicid-kdFWQQWTckus/7058746c-d1d0-4679-a4ff-9c1b0736173f-ZK4ct9RLyLPwRBdMS0M81KbYtAL62UfuS0z15jK6p3zGfexYXUKsQWTwJ6QJIf6vAb3ZRqgQjyg7obeEDD1TZ6bKKXTFZimtqQs/IMG-20260516-WA0005.jpg" TargetMode="External"/><Relationship Id="rId728" Type="http://schemas.openxmlformats.org/officeDocument/2006/relationships/hyperlink" Target="https://prod-fillout-oregon-s3.s3.us-west-2.amazonaws.com/orgid-431168/flowpublicid-kdFWQQWTckus/54226b90-67d7-4d35-9460-55c3c9765078-pzbhcgcXBAvMxasXXXKB4UaZX8YWhqtW3OzhChCUuj4IaGRIo9piq1dlFI4NPOWfbrnNIOQRs1j5SYQL4p6SKXj4PsrFZH8Pfcb/IMG-20260516-WA0004.jpg" TargetMode="External"/><Relationship Id="rId723" Type="http://schemas.openxmlformats.org/officeDocument/2006/relationships/hyperlink" Target="https://prod-fillout-oregon-s3.s3.us-west-2.amazonaws.com/orgid-431168/flowpublicid-kdFWQQWTckus/288fdbc5-bb2b-428a-ac68-1c6119256b14-AYIPS5OdRi9hy5CU0khDn2WdjnMD5RBuDNFrDSAIZ2mTn1zosig2DpoDWVAFCv8kWvfaSocixOD6iUnRH86o7PUv0ZH39aQmrfC/1000002129.jpg" TargetMode="External"/><Relationship Id="rId722" Type="http://schemas.openxmlformats.org/officeDocument/2006/relationships/hyperlink" Target="https://prod-fillout-oregon-s3.s3.us-west-2.amazonaws.com/orgid-431168/flowpublicid-kdFWQQWTckus/8cf265cf-98c3-4860-a8e2-be45c3e23638-5tqEDNvdn633QYxIwyTV9SNJ3uX0suO4bKnhqugvBJ6qhzYWDj9pJlZQ77em1PkS1RotwqxIlosgYRPsUvSya4NVqmEG6Lt975A/1000002130.jpg" TargetMode="External"/><Relationship Id="rId721" Type="http://schemas.openxmlformats.org/officeDocument/2006/relationships/hyperlink" Target="https://prod-fillout-oregon-s3.s3.us-west-2.amazonaws.com/orgid-431168/flowpublicid-kdFWQQWTckus/6bd44948-fd69-4c02-805e-cb69a546762b-UcScMNkofCAJqRZNKLPF4AGSoyCO63rdiQVSh9sOOMijYtzAvoOczUDdQd09oretgnz2vEF5dTToQ65hNASA7QohUQsExFozjgV/IMG-20260516-WA0001.jpg" TargetMode="External"/><Relationship Id="rId720" Type="http://schemas.openxmlformats.org/officeDocument/2006/relationships/hyperlink" Target="https://build.fillout.com/editor/kdFWQQWTckus/results?sessionId=8c96697c-02e8-4311-9798-b2bccfb4d89e" TargetMode="External"/><Relationship Id="rId727" Type="http://schemas.openxmlformats.org/officeDocument/2006/relationships/hyperlink" Target="https://prod-fillout-oregon-s3.s3.us-west-2.amazonaws.com/orgid-431168/flowpublicid-kdFWQQWTckus/f01d0c19-e9c5-4dd1-a0c4-2b1ddc23d412-BIZv7oTvybmPYwNxltbnzt3Xx7SFCD4BjNJ8yFSk20xOGx4qVALnSjyqlCwDOy5OeowXbID9NWwYHp7w1fONFdd3NHZF3ymcCDZ/IMG-20260516-WA0003.jpg" TargetMode="External"/><Relationship Id="rId726" Type="http://schemas.openxmlformats.org/officeDocument/2006/relationships/hyperlink" Target="https://prod-fillout-oregon-s3.s3.us-west-2.amazonaws.com/orgid-431168/flowpublicid-kdFWQQWTckus/442f271f-6c11-4dd8-9073-2e4724a318b8-HBuj13QTRnrUqyrfEbsI5hjOpyULnas50zdo3Aj3kK2aS6mXQ6QgdCQBuRnEglAH3calZiMojdbPxGqnpKEfMYBevImDuoHPUlL/IMG-20260516-WA0002.jpg" TargetMode="External"/><Relationship Id="rId725" Type="http://schemas.openxmlformats.org/officeDocument/2006/relationships/hyperlink" Target="https://build.fillout.com/editor/kdFWQQWTckus/results?sessionId=6390f690-b7c9-456f-b67f-a15cb64f4d37" TargetMode="External"/><Relationship Id="rId724" Type="http://schemas.openxmlformats.org/officeDocument/2006/relationships/hyperlink" Target="https://prod-fillout-oregon-s3.s3.us-west-2.amazonaws.com/orgid-431168/flowpublicid-kdFWQQWTckus/68e8b537-e5cb-41b7-a143-7f5c359c4c7c-urGo4AbnCijQuV1eVEK12v7sJw0emHy9VMgpdyeDRHAxsxXgioqQy7MMZElPhlcwKmFDJcaOMBEUKHRz3nNy4vO8O8DJXR1ZKg9/1000002067.jpg" TargetMode="External"/><Relationship Id="rId2640" Type="http://schemas.openxmlformats.org/officeDocument/2006/relationships/hyperlink" Target="https://build.fillout.com/editor/kdFWQQWTckus/results?sessionId=5ad89e83-3bcf-4be6-a26a-09febdd3a15a" TargetMode="External"/><Relationship Id="rId1310" Type="http://schemas.openxmlformats.org/officeDocument/2006/relationships/hyperlink" Target="https://build.fillout.com/editor/kdFWQQWTckus/results?sessionId=8e6747fc-8a16-44ea-80be-ca3afdfcf11e" TargetMode="External"/><Relationship Id="rId2641" Type="http://schemas.openxmlformats.org/officeDocument/2006/relationships/hyperlink" Target="https://prod-fillout-oregon-s3.s3.us-west-2.amazonaws.com/orgid-431168/flowpublicid-kdFWQQWTckus/5e5e3b61-4313-4b13-b31f-1ff2bbcaba78-6MCpHlEWPWhUpvFbccNyJ9nKY3TqbwsPjOBdg2qaCJ9u8LkRKW8r75pSrLtfsqXZZ9wisoqQiFnFhDKCPZ8DBpm7t8CYAzKZMUV/WA_1780375864544.jpg" TargetMode="External"/><Relationship Id="rId1311" Type="http://schemas.openxmlformats.org/officeDocument/2006/relationships/hyperlink" Target="https://prod-fillout-oregon-s3.s3.us-west-2.amazonaws.com/orgid-431168/flowpublicid-kdFWQQWTckus/7a906c0b-ecb3-40db-9d0c-e536259023f6-2OFZ2ZgrYmHrVeZ0mLZ53wnrr98ZtvxmDj5zwrVas2AAcj2OrKiU4nQA9RlD33xbhzGajkfZtYWMS4kcpb3cfCGBlkbkbPG5dGm/WA_1779171664383.jpg" TargetMode="External"/><Relationship Id="rId2642" Type="http://schemas.openxmlformats.org/officeDocument/2006/relationships/hyperlink" Target="https://prod-fillout-oregon-s3.s3.us-west-2.amazonaws.com/orgid-431168/flowpublicid-kdFWQQWTckus/360ff56d-76bf-4be5-83c0-3557f9ac64ab-wZMp1jJDCM5KxZ7O63doKfIQyAVZjz6CucK4owF2EDWH07DxYTzwJQ6gGcF3g0IHnxQ3eM8MAyPrioNrxffhyu9C9aK6WY8Vxr9/IMG-20260602-WA0006.jpg" TargetMode="External"/><Relationship Id="rId1301" Type="http://schemas.openxmlformats.org/officeDocument/2006/relationships/hyperlink" Target="https://prod-fillout-oregon-s3.s3.us-west-2.amazonaws.com/orgid-431168/flowpublicid-kdFWQQWTckus/af7a9e2c-8dcf-44fa-9b33-9622f5588bfe-5Prpv3LBGQUAxI7lSpem79j2K3ozIzu3HUtGdUwxejkPpGfwbs7kCBswmCgFZslDA1Tq84DK5M3IBZa7Z8V2xhnihSSnGU4HdoK/WA_1779171587577.jpg" TargetMode="External"/><Relationship Id="rId2632" Type="http://schemas.openxmlformats.org/officeDocument/2006/relationships/hyperlink" Target="https://prod-fillout-oregon-s3.s3.us-west-2.amazonaws.com/orgid-431168/flowpublicid-kdFWQQWTckus/9554681c-657c-4b90-80f9-b7def3133889-DiV5DdLrxeRrBSWNEHmCAoWPA00GVqdyjpsxnvrYPOp6Za2HFKeRdfaxos9tFc8WNFUYoFQGeWKslsnv8XmLVhWgNtgLAMqtIiX/IMG_0319.jpg" TargetMode="External"/><Relationship Id="rId1302" Type="http://schemas.openxmlformats.org/officeDocument/2006/relationships/hyperlink" Target="https://prod-fillout-oregon-s3.s3.us-west-2.amazonaws.com/orgid-431168/flowpublicid-kdFWQQWTckus/eb28f25f-9ee8-4eee-9bdb-1dcccb8ea70b-zPHlxQwOUFQi34QKtMZigLI6697gAHXxrhePH7Wg7ANLxQ4RZJWTle5htZShg3jJeHNu8f1TVXJaWWVSHNvMPjs5h1a84I8i4oS/WA_1779171355952.jpg" TargetMode="External"/><Relationship Id="rId2633" Type="http://schemas.openxmlformats.org/officeDocument/2006/relationships/hyperlink" Target="https://prod-fillout-oregon-s3.s3.us-west-2.amazonaws.com/orgid-431168/flowpublicid-kdFWQQWTckus/e687e69e-b9f3-4405-94fb-a056ec5c4dcf-kosRBdSPtL98Obury7Zjeo3Qgv0sFDm0x08kFQisCEous5vS81t6lHC1tQ2C6P6t7JcTThUVDhdA0YYUrr6ONSsqHAZC1qu4lHk/3bd06ed6-6242-4f0b-9471-c52e619500da.jpg" TargetMode="External"/><Relationship Id="rId1303" Type="http://schemas.openxmlformats.org/officeDocument/2006/relationships/hyperlink" Target="https://prod-fillout-oregon-s3.s3.us-west-2.amazonaws.com/orgid-431168/flowpublicid-kdFWQQWTckus/fefb3f52-299d-4d13-83a3-e7305d6d95fb-NPvVfNWsWTIjZjqqwOC2Kr5eqQ1GMWSJ0Pst1zj8iqGXmt085Bg2mRI5w3FY0BKaFZa5VvvVgqMHE0Bhz1mBEw7ciI2uIQX7F1y/WA_1779171382193.jpg" TargetMode="External"/><Relationship Id="rId2634" Type="http://schemas.openxmlformats.org/officeDocument/2006/relationships/hyperlink" Target="https://prod-fillout-oregon-s3.s3.us-west-2.amazonaws.com/orgid-431168/flowpublicid-kdFWQQWTckus/3b8cc70b-83c6-4815-8a32-d604e92f22d0-sj1wdAQrbvsZ8eYyq8fzSqWRlCQb7KTkevJ8NRUwtypLTeZY6YY6frblcZLzqIFx4OMvncUlc0Pj0LYjHoOTWHi8iYgi1Ban6sp/cbf5a5d8-f0b9-487d-9748-f27a126f347f.jpg" TargetMode="External"/><Relationship Id="rId1304" Type="http://schemas.openxmlformats.org/officeDocument/2006/relationships/hyperlink" Target="https://prod-fillout-oregon-s3.s3.us-west-2.amazonaws.com/orgid-431168/flowpublicid-kdFWQQWTckus/a81b6ef7-7b7f-4a57-be81-381b5f45ec95-tbgBhvvlcq5bdyAbdin4LsvtRDT0xaHd0prSI9CyfUh1V31JdariMq7Hm1mEZfTeqR20L3Fy43E3Eo9XD9auAEANbOsUsGEBdeX/WA_1779171415990.jpg" TargetMode="External"/><Relationship Id="rId2635" Type="http://schemas.openxmlformats.org/officeDocument/2006/relationships/hyperlink" Target="https://build.fillout.com/editor/kdFWQQWTckus/results?sessionId=59836c08-99e6-41ec-b5f6-8779100cdb26" TargetMode="External"/><Relationship Id="rId1305" Type="http://schemas.openxmlformats.org/officeDocument/2006/relationships/hyperlink" Target="https://build.fillout.com/editor/kdFWQQWTckus/results?sessionId=ea90e296-9fcc-4823-af69-951bb54e29a3" TargetMode="External"/><Relationship Id="rId2636" Type="http://schemas.openxmlformats.org/officeDocument/2006/relationships/hyperlink" Target="https://prod-fillout-oregon-s3.s3.us-west-2.amazonaws.com/orgid-431168/flowpublicid-kdFWQQWTckus/b9965464-43a6-4e4c-960d-5a22c2794bac-YV0ft4amQWumKUNNPVMLoofMdYOEDoQ4itK6OczwxpbwsvSOnyDrGd8YGX5Kd48kC6frF9ftKtaicJo8cHncBvVSChe4JBFsZ50/WA_1780374930768.jpg" TargetMode="External"/><Relationship Id="rId1306" Type="http://schemas.openxmlformats.org/officeDocument/2006/relationships/hyperlink" Target="https://prod-fillout-oregon-s3.s3.us-west-2.amazonaws.com/orgid-431168/flowpublicid-kdFWQQWTckus/cee55c85-e933-4833-a949-49bea3a94f2b-8UERSqLlusDRY1zYnPGnfuqoEEeILK5gwyG1jipZu28JSBBatsV3J22SZa3N8neVd196Ol4ypQZT9iMllGS1FANU7edJm4SOGYK/Screenshot_20260517-130657_Gallery.jpg" TargetMode="External"/><Relationship Id="rId2637" Type="http://schemas.openxmlformats.org/officeDocument/2006/relationships/hyperlink" Target="https://prod-fillout-oregon-s3.s3.us-west-2.amazonaws.com/orgid-431168/flowpublicid-kdFWQQWTckus/3fc696fa-d456-473e-9db3-61809184a117-6vKuJvyubFVxEAzoZH44iy8jIumGQXuiaMmISWmf6PsEhOqlAWu9KEluEaL741n8lHm7Yuq8tsCVXE6fQJ4kyi2ZKPr1oY4OUox/IMG-20260602-WA0006.jpg" TargetMode="External"/><Relationship Id="rId1307" Type="http://schemas.openxmlformats.org/officeDocument/2006/relationships/hyperlink" Target="https://prod-fillout-oregon-s3.s3.us-west-2.amazonaws.com/orgid-431168/flowpublicid-kdFWQQWTckus/c5358cdc-f264-4c8c-960b-bc0c86d7220b-v3UDZLLnbbtPlJ4Sn6MQwbpPqPDEaEiqRgRyQqz3B3UKzkTInnnZPWB1jV2WdpNep1t9eyHxlJAhzeLIkJTVUm8PdMDdIe1zjz9/Screenshot_20260516-185358_Gallery.jpg" TargetMode="External"/><Relationship Id="rId2638" Type="http://schemas.openxmlformats.org/officeDocument/2006/relationships/hyperlink" Target="https://prod-fillout-oregon-s3.s3.us-west-2.amazonaws.com/orgid-431168/flowpublicid-kdFWQQWTckus/d04600f6-c4d3-4cb4-b081-7df141baa2fa-vSHJyIAfaJEi6dzJEZIbIjnanW6LbAlQ1qTGkswRKZv4OzO8EKhM931C5cG2uQNPV2EXSjehmk9qhTmPBWYy7HLiYtQBbE12bUt/IMG-20260602-WA0005.jpg" TargetMode="External"/><Relationship Id="rId1308" Type="http://schemas.openxmlformats.org/officeDocument/2006/relationships/hyperlink" Target="https://prod-fillout-oregon-s3.s3.us-west-2.amazonaws.com/orgid-431168/flowpublicid-kdFWQQWTckus/a135e1b3-f3d4-4b09-bf47-93d0de86cccc-S2yxfwDnE05tznDSAtkJuzmydFgSv5TkjkZbW2lfJREjXo0QdiQT6LFsoIVIJN4rdQS2XdcTglwt2kWPOcIMA9n6ZlwTJqSPd9v/Screenshot_20260516-185344_Gallery.jpg" TargetMode="External"/><Relationship Id="rId2639" Type="http://schemas.openxmlformats.org/officeDocument/2006/relationships/hyperlink" Target="https://prod-fillout-oregon-s3.s3.us-west-2.amazonaws.com/orgid-431168/flowpublicid-kdFWQQWTckus/e13fe8a0-b43c-4890-9469-754170eadfdb-Km938daQa9Mpvnj4Qd6NmN0BSrD0YpMsi02sJDqzpusN2w3CsDdqlB3axQdfUxBYLNWg9EdMPPFvtPrFZxfS6UzGcgudXk6T0jZ/IMG-20260602-WA0007.jpg" TargetMode="External"/><Relationship Id="rId1309" Type="http://schemas.openxmlformats.org/officeDocument/2006/relationships/hyperlink" Target="https://prod-fillout-oregon-s3.s3.us-west-2.amazonaws.com/orgid-431168/flowpublicid-kdFWQQWTckus/092d29ff-a2c5-4b37-be22-c521f9b45ff7-NNMzjqWJdqTfG6M7HTuwzgMmoqEmL8Gqt6js4eJWnJi8PkVjgGbRAqk07rfQrCKvYZruv0oLKs7VYN8UgYSO6hUa3ctddQghSaI/Screenshot_20260516-185352_Gallery.jpg" TargetMode="External"/><Relationship Id="rId719" Type="http://schemas.openxmlformats.org/officeDocument/2006/relationships/hyperlink" Target="https://prod-fillout-oregon-s3.s3.us-west-2.amazonaws.com/orgid-431168/flowpublicid-kdFWQQWTckus/493f09b3-6736-4611-a5a5-dfb6fedc0a32-lB7PnYWmuXsFjZ7Ohu56Yf3vkezMqP04Thd5k6EgpK2JAjmzaobz1yuB9EKZHHFE0kcqWcXxszVPz6RyuWqaGli3pyaWumXFfGT/1000002067.jpg" TargetMode="External"/><Relationship Id="rId718" Type="http://schemas.openxmlformats.org/officeDocument/2006/relationships/hyperlink" Target="https://prod-fillout-oregon-s3.s3.us-west-2.amazonaws.com/orgid-431168/flowpublicid-kdFWQQWTckus/6011abc3-b88d-4fd2-9035-18b304d325b3-5kK9BtmnkHKmX4jZNg0FvOg5VEy4afcGfxUWAhtBJH7MJmofy8kvwEXXt27rjnS3gjCPTjdE1ex0eZoT5DGLC2gf0qYnqkqzD5f/1000002129.jpg" TargetMode="External"/><Relationship Id="rId717" Type="http://schemas.openxmlformats.org/officeDocument/2006/relationships/hyperlink" Target="https://prod-fillout-oregon-s3.s3.us-west-2.amazonaws.com/orgid-431168/flowpublicid-kdFWQQWTckus/4bccbbea-8dd4-421f-9018-2fca91ebbda9-fMnwzWaXrNKoYb4NBoD2axKhOaA2nhv6tXzhHbVf51QSTEUTetQLEeWe5vuMYh7licrRU2hm6SzVX7RbRrnWVKWG5ljzilIv28P/1000002065.jpg" TargetMode="External"/><Relationship Id="rId712" Type="http://schemas.openxmlformats.org/officeDocument/2006/relationships/hyperlink" Target="https://prod-fillout-oregon-s3.s3.us-west-2.amazonaws.com/orgid-431168/flowpublicid-kdFWQQWTckus/123dd4e3-89e2-475b-b654-4e3c7e5be9b6-ZcdoqGvuVRwCr2RkIvG8uoJEE3skRNOkXtc1APMAIOKFMkVqx1diBjiLuyEbaIwZQbwfUijbAuQYvja0YtbpVUsjIfIHCIaN167/Screenshot_20260516-072622_Gallery.jpg" TargetMode="External"/><Relationship Id="rId711" Type="http://schemas.openxmlformats.org/officeDocument/2006/relationships/hyperlink" Target="https://prod-fillout-oregon-s3.s3.us-west-2.amazonaws.com/orgid-431168/flowpublicid-kdFWQQWTckus/cc922937-67b6-4ea8-aa1d-8c74cbef757e-jLf7ceSJnG1joDDHQcaujwIvkGhygT7SJf5h0O8n7oqpbHJnYFfv6zQPkhkBQEPYyv3rubb2tozbAQYbAmwnWEzrNMuubne4FeT/Screenshot_20260516-072555_Gallery.jpg" TargetMode="External"/><Relationship Id="rId710" Type="http://schemas.openxmlformats.org/officeDocument/2006/relationships/hyperlink" Target="https://build.fillout.com/editor/kdFWQQWTckus/results?sessionId=e6337129-d602-4dd9-8197-362d3d1ae035" TargetMode="External"/><Relationship Id="rId716" Type="http://schemas.openxmlformats.org/officeDocument/2006/relationships/hyperlink" Target="https://prod-fillout-oregon-s3.s3.us-west-2.amazonaws.com/orgid-431168/flowpublicid-kdFWQQWTckus/5dfef1b2-a53e-487f-adf0-1c8c5c77adcb-1JC8olW2sQ1Lk0O9qG7f6SqsAyxSfDB0WfbCHUQEkP3GyiFEA3S1VBqLjNIlJ0j7GVFpZpNDiUpNwSyywZhXlP0KHIfSHqJ15xj/IMG-20260516-WA0000.jpg" TargetMode="External"/><Relationship Id="rId715" Type="http://schemas.openxmlformats.org/officeDocument/2006/relationships/hyperlink" Target="https://build.fillout.com/editor/kdFWQQWTckus/results?sessionId=6e649b30-e6c5-4208-9cf7-60eb0093c0a3" TargetMode="External"/><Relationship Id="rId714" Type="http://schemas.openxmlformats.org/officeDocument/2006/relationships/hyperlink" Target="https://prod-fillout-oregon-s3.s3.us-west-2.amazonaws.com/orgid-431168/flowpublicid-kdFWQQWTckus/43367133-2dc3-4c00-84a9-3e7e0ad4eb70-HdjENRncf4YXs0wqo7WnPgT7ComEaLcaO4LTEERulhcYeiEhNmh7v8wY6XXKRw4VIdY4FOCIGOLPoOInk9qvfZHX8Lx6wNJh1sH/Screenshot_20260516-072636_Gallery.jpg" TargetMode="External"/><Relationship Id="rId713" Type="http://schemas.openxmlformats.org/officeDocument/2006/relationships/hyperlink" Target="https://prod-fillout-oregon-s3.s3.us-west-2.amazonaws.com/orgid-431168/flowpublicid-kdFWQQWTckus/13dd8a98-82cc-44f6-8299-18be82755d24-G3NWDOSoF6D48vfhTjpYkKKDyWl0ucyBzanbkn3zmFZWEVGa1H2HBQvsWEwAUEVGpfR2hOu2TGGjaF0AQ8ecXv4mW7ox29S9pt8/Screenshot_20260516-072628_Gallery.jpg" TargetMode="External"/><Relationship Id="rId2630" Type="http://schemas.openxmlformats.org/officeDocument/2006/relationships/hyperlink" Target="https://build.fillout.com/editor/kdFWQQWTckus/results?sessionId=b8a3c68f-7327-493c-b761-5169e3aafc49" TargetMode="External"/><Relationship Id="rId1300" Type="http://schemas.openxmlformats.org/officeDocument/2006/relationships/hyperlink" Target="https://build.fillout.com/editor/kdFWQQWTckus/results?sessionId=f97d4193-243f-46d3-81fb-fcb1cee54e5d" TargetMode="External"/><Relationship Id="rId2631" Type="http://schemas.openxmlformats.org/officeDocument/2006/relationships/hyperlink" Target="https://prod-fillout-oregon-s3.s3.us-west-2.amazonaws.com/orgid-431168/flowpublicid-kdFWQQWTckus/865d9710-9090-4b9f-9363-d7705b7e7123-krzUTlCmcV71NTodH2oKZSTwTI89p9xOFnFMaGzexekqtAjqLGyec77HlXbeBpMmqc1Tnojg4hRhRCqMgHTBdjt6MFCtHrN51Z3/64a71a6e-af0c-48fa-b976-870f82f97a50.jpg" TargetMode="External"/><Relationship Id="rId3117" Type="http://schemas.openxmlformats.org/officeDocument/2006/relationships/hyperlink" Target="https://prod-fillout-oregon-s3.s3.us-west-2.amazonaws.com/orgid-431168/flowpublicid-kdFWQQWTckus/00b37f6a-652e-41dc-b6d4-280bfc4f1541-4grNVYIpRYm5aL9zUb4kSzXhTmnRO0uNJBuAuW4QT9c9nWP3QgyVo3gxf1oUl2yAWeYJjB0bwJkbRdCngBd5MjQatO8wru34OOM/WA_1781048833978.jpg" TargetMode="External"/><Relationship Id="rId3116" Type="http://schemas.openxmlformats.org/officeDocument/2006/relationships/hyperlink" Target="https://prod-fillout-oregon-s3.s3.us-west-2.amazonaws.com/orgid-431168/flowpublicid-kdFWQQWTckus/c20db295-13ee-42af-ae51-80e09af57b6d-IpbQMsG3rlC8eLNrGA012a1jCmjuyHCoQZBe6kQlEm3fWN4Ws6xozC2Au4SBiSEndm7BrDTNQfsnpQVTJSFnQjctoDrbAu4RsDK/WA_1781053475387.jpg" TargetMode="External"/><Relationship Id="rId3119" Type="http://schemas.openxmlformats.org/officeDocument/2006/relationships/hyperlink" Target="https://prod-fillout-oregon-s3.s3.us-west-2.amazonaws.com/orgid-431168/flowpublicid-kdFWQQWTckus/d5f75838-5c3c-4492-ad21-b32b4fb275b2-bnQAdgnSY2kKBZbsAKLZ7YmDdRJn3VqyJ7ihiidjYVpHjpOgsJtaHbDsdbQJ3itGjJxWjurGhWkhkeLCM9RiyX3pmB04LhstNZC/WA_1781048894679.jpg" TargetMode="External"/><Relationship Id="rId3118" Type="http://schemas.openxmlformats.org/officeDocument/2006/relationships/hyperlink" Target="https://prod-fillout-oregon-s3.s3.us-west-2.amazonaws.com/orgid-431168/flowpublicid-kdFWQQWTckus/94a13a2b-c425-4efe-844b-958e526ab3bb-JV7WlV7SCndordStJGEba8vMbbSvAT4AMnoxbORQPHLkJSd4wA5jGGnuuMePmAQZInQhFMUeYKs9FrPY9NDuJg5sc7K82pbSHtH/IMG-20260610-WA0002.jpg" TargetMode="External"/><Relationship Id="rId3111" Type="http://schemas.openxmlformats.org/officeDocument/2006/relationships/hyperlink" Target="https://prod-fillout-oregon-s3.s3.us-west-2.amazonaws.com/orgid-431168/flowpublicid-kdFWQQWTckus/0d084d62-43ab-4afc-89b8-295445facf47-8XZkyPenc1xcRE9jXug6DQzzBFeEBZ3cUOZq5L0xddmTciKGpnEnhCaHerEPbd4P4MeXsYVzxsIPDiDqQeSuRinnDQc8VfoSfrT/WA_1781052756004.jpg" TargetMode="External"/><Relationship Id="rId3110" Type="http://schemas.openxmlformats.org/officeDocument/2006/relationships/hyperlink" Target="https://build.fillout.com/editor/kdFWQQWTckus/results?sessionId=f0ce23a7-f04d-4961-abce-db194835b3a3" TargetMode="External"/><Relationship Id="rId3113" Type="http://schemas.openxmlformats.org/officeDocument/2006/relationships/hyperlink" Target="https://prod-fillout-oregon-s3.s3.us-west-2.amazonaws.com/orgid-431168/flowpublicid-kdFWQQWTckus/56da0629-c04a-4fe0-988e-24a99d75cb8a-nbRYMzUvZUbuU8gp2T7Ef8M7VgemychD90EfQ0V6N36EbD1o8q3L3TDgH0imZPrbdAHdF0uCjdH3XpxxEBpAlhN86rnuC763xY0/WA_1780999662452.jpg" TargetMode="External"/><Relationship Id="rId3112" Type="http://schemas.openxmlformats.org/officeDocument/2006/relationships/hyperlink" Target="https://prod-fillout-oregon-s3.s3.us-west-2.amazonaws.com/orgid-431168/flowpublicid-kdFWQQWTckus/76b14c19-e642-4aae-8129-8a70e59575b4-IMdWXxGp2bEMX9Ms6pLyp1k51v7yHtL3eaJTAlS23WkRvrlaIVFCgOzmqKQLpW77K0HE0jfblgV7MRzdsViTZN958LKYvyMkJhC/WA_1780999651030.jpg" TargetMode="External"/><Relationship Id="rId3115" Type="http://schemas.openxmlformats.org/officeDocument/2006/relationships/hyperlink" Target="https://build.fillout.com/editor/kdFWQQWTckus/results?sessionId=c9936e39-10b7-400e-8310-b6d594f6b1ae" TargetMode="External"/><Relationship Id="rId3114" Type="http://schemas.openxmlformats.org/officeDocument/2006/relationships/hyperlink" Target="https://prod-fillout-oregon-s3.s3.us-west-2.amazonaws.com/orgid-431168/flowpublicid-kdFWQQWTckus/3796eea7-18f8-47e5-84ff-24c3e345381b-ghPduDPgttxCxWjs4VSgzPmpaX4ZddNPdRv2mXEBwWXIKq7bueMtML1mjnO1FYL825NXbYjdzWuudtIJWGgUxV7cUtyDRW46jNG/IMG-20260609-WA0054.jpg" TargetMode="External"/><Relationship Id="rId3106" Type="http://schemas.openxmlformats.org/officeDocument/2006/relationships/hyperlink" Target="https://prod-fillout-oregon-s3.s3.us-west-2.amazonaws.com/orgid-431168/flowpublicid-kdFWQQWTckus/5ded2efd-7829-4ba1-96b9-652c2627ab89-ycTEyIglfsVGmfi0ifQ6B13NQQKD7wtmPzuoKVsNMxbAYPAX1XV1xegCFZ2fYgWUP80LPAKE8nTV4TepBHD4Mo6nTdZZt1kPBot/WA_1781004538498.jpg" TargetMode="External"/><Relationship Id="rId3105" Type="http://schemas.openxmlformats.org/officeDocument/2006/relationships/hyperlink" Target="https://build.fillout.com/editor/kdFWQQWTckus/results?sessionId=ea861661-477d-4849-85aa-28649597ad1d" TargetMode="External"/><Relationship Id="rId3108" Type="http://schemas.openxmlformats.org/officeDocument/2006/relationships/hyperlink" Target="https://prod-fillout-oregon-s3.s3.us-west-2.amazonaws.com/orgid-431168/flowpublicid-kdFWQQWTckus/53541e95-63d8-4cd7-ba14-24d8f78fec05-QOWpVxx6X9AWA80G0SfjVxUw7NxNMo3gB5eMmknEzFLdMw8JKuafvnVpiDkuYsGXmdpsDT9fiI8vxoyJgFINS6NVzlstkxsUPD2/WA_1780998831970.jpg" TargetMode="External"/><Relationship Id="rId3107" Type="http://schemas.openxmlformats.org/officeDocument/2006/relationships/hyperlink" Target="https://prod-fillout-oregon-s3.s3.us-west-2.amazonaws.com/orgid-431168/flowpublicid-kdFWQQWTckus/10a49d8f-e197-4f32-84f1-776a9b87f680-qobAomx0BcFlth1mCSNv07Q5onMBdGYNSApzn5emEqLU8jqOTjbDON54C8opRLMXyyQkGi5NQ7H40UuBN4xHpFvdx5RuaBDDNTX/WA_1780998763284.jpg" TargetMode="External"/><Relationship Id="rId3109" Type="http://schemas.openxmlformats.org/officeDocument/2006/relationships/hyperlink" Target="https://prod-fillout-oregon-s3.s3.us-west-2.amazonaws.com/orgid-431168/flowpublicid-kdFWQQWTckus/b5a009cb-1e22-4cd7-9233-11233a8210e6-VJhqpQkV2Lajz41alilu19FsfoxCgd2CkkMG0IkmXKryYl1A4nGW9qNBNnUx1fJj998BshweBkbFXgBnQLOLWPvGbd79BLM3Uql/WA_1780998852474.jpg" TargetMode="External"/><Relationship Id="rId3100" Type="http://schemas.openxmlformats.org/officeDocument/2006/relationships/hyperlink" Target="https://build.fillout.com/editor/kdFWQQWTckus/results?sessionId=4bde3d1d-7040-48fc-9a98-d8238c900bf9" TargetMode="External"/><Relationship Id="rId3102" Type="http://schemas.openxmlformats.org/officeDocument/2006/relationships/hyperlink" Target="https://prod-fillout-oregon-s3.s3.us-west-2.amazonaws.com/orgid-431168/flowpublicid-kdFWQQWTckus/7c5a41cd-c2d0-40f6-b499-97e77a5cd532-KmzK50UKebQ58nW2jvgegJYiivi296OT72LuqENhBXnMjXg7wcWOAB1JVTXjRuHe8uRiKcqsuXpOFgc2L9hfLBiMFVSkUCdg6Uo/WA_1780998892262.jpg" TargetMode="External"/><Relationship Id="rId3101" Type="http://schemas.openxmlformats.org/officeDocument/2006/relationships/hyperlink" Target="https://prod-fillout-oregon-s3.s3.us-west-2.amazonaws.com/orgid-431168/flowpublicid-kdFWQQWTckus/b4b2c09a-ecb5-4284-ab92-13ba6641cca6-k5OBOcAb6cyPFr2bu9wMC4TcMoRCjHiXm3jxrHoY3RssAuwYVDJe7dhbb1dGS0J0OjWgFBX5dVqaaLlqQnwR4MbkIcnAPzZOwke/WA_1780999148213.jpg" TargetMode="External"/><Relationship Id="rId3104" Type="http://schemas.openxmlformats.org/officeDocument/2006/relationships/hyperlink" Target="https://prod-fillout-oregon-s3.s3.us-west-2.amazonaws.com/orgid-431168/flowpublicid-kdFWQQWTckus/1ebfbcc6-16ae-4eff-8fbe-2337bada1a1f-LEG9RjxKQo84Z7ZrN5LNA5RHIeXyBzd4h1Bywu2XKoMryiC7fvIgx2R3b0hHeKBvjfkmk0nU7Vej6ugyThzA0XeG7Q0m3yihMLi/WA_1780998942071.jpg" TargetMode="External"/><Relationship Id="rId3103" Type="http://schemas.openxmlformats.org/officeDocument/2006/relationships/hyperlink" Target="https://prod-fillout-oregon-s3.s3.us-west-2.amazonaws.com/orgid-431168/flowpublicid-kdFWQQWTckus/03939024-7743-47d7-b501-00570348f126-sXJtfaKmrV7i63sp3QWv26caJp5QEl49ZsPcOV8vZpgkeJzbEFHDjOOpnwrjJdGh0PaEBFHUx6Wk85fsomqOKv1jhDWOWlMMnDl/WA_1780998907894.jpg" TargetMode="External"/><Relationship Id="rId3139" Type="http://schemas.openxmlformats.org/officeDocument/2006/relationships/hyperlink" Target="https://prod-fillout-oregon-s3.s3.us-west-2.amazonaws.com/orgid-431168/flowpublicid-kdFWQQWTckus/ad0ead96-bacc-47b6-96f1-9644b5dde9fa-o6VoF1iIUtPjajh3R7DKl1ORJGSMzjWq3JEykztO7Td5Rv80hDv9t3icYqIN0dNLRGuQRkQfFUR1LvBJTOCn5RhX3EqpMjAsnph/IMG-20260610-WA0017.jpg" TargetMode="External"/><Relationship Id="rId3138" Type="http://schemas.openxmlformats.org/officeDocument/2006/relationships/hyperlink" Target="https://prod-fillout-oregon-s3.s3.us-west-2.amazonaws.com/orgid-431168/flowpublicid-kdFWQQWTckus/702d42f6-a8ee-404d-a1cb-dfbcc91846ad-IrEjxRIIefWOHt25a0U9dLALl4Q1pk3Iv6o3SdT6Ev8oW5izC4ZkjGPwlVw8lyV6CFJejxnc4jLZc8ZEmun1IR7nZ6k76LiaAbf/IMG-20260610-WA0018.jpg" TargetMode="External"/><Relationship Id="rId3131" Type="http://schemas.openxmlformats.org/officeDocument/2006/relationships/hyperlink" Target="https://prod-fillout-oregon-s3.s3.us-west-2.amazonaws.com/orgid-431168/flowpublicid-kdFWQQWTckus/32e815c1-f1e6-412a-a16e-35d05c8402d3-aCcZy9HtB6Wh6cXc9op2jL7xVaNzVLfwargCyQjAcUVXBCyEjeNgvYqPLySz8UjMrPzp3djivPNIryuspdvXnBQHID0HKr6wsFH/WA_1781067623511.jpg" TargetMode="External"/><Relationship Id="rId3130" Type="http://schemas.openxmlformats.org/officeDocument/2006/relationships/hyperlink" Target="https://build.fillout.com/editor/kdFWQQWTckus/results?sessionId=3a3b2fd6-b741-4a6a-b93d-3bb9f8c0486f" TargetMode="External"/><Relationship Id="rId3133" Type="http://schemas.openxmlformats.org/officeDocument/2006/relationships/hyperlink" Target="https://prod-fillout-oregon-s3.s3.us-west-2.amazonaws.com/orgid-431168/flowpublicid-kdFWQQWTckus/01ff9bf2-9140-46b3-b07f-f50562469c6e-G1IiTjI17lPHayfUqi2fTdPY93KR8QbfgHAxazWUED1LCqsKnHTyTbamhSADBI5aowymQjyC5OtESFvANXxhIdCMLgWnNGNlnQM/WA_1781064069384.jpg" TargetMode="External"/><Relationship Id="rId3132" Type="http://schemas.openxmlformats.org/officeDocument/2006/relationships/hyperlink" Target="https://prod-fillout-oregon-s3.s3.us-west-2.amazonaws.com/orgid-431168/flowpublicid-kdFWQQWTckus/f62b7542-b09d-4488-b9c4-560c962e70da-cu0oZlIwva25iXBoeX580hcBTKrPapGrxjq3kGCHGWJoUaeTNysI1t4nLztqkIOOyOw2apFUQT2XGvPgIT0kNYuctPYrKwZAB5v/WA_1781063950686.jpg" TargetMode="External"/><Relationship Id="rId3135" Type="http://schemas.openxmlformats.org/officeDocument/2006/relationships/hyperlink" Target="https://build.fillout.com/editor/kdFWQQWTckus/results?sessionId=cbef91ed-f6fe-4b69-ae65-dbde3a5526c9" TargetMode="External"/><Relationship Id="rId3134" Type="http://schemas.openxmlformats.org/officeDocument/2006/relationships/hyperlink" Target="https://prod-fillout-oregon-s3.s3.us-west-2.amazonaws.com/orgid-431168/flowpublicid-kdFWQQWTckus/6a6e447f-0079-4e0f-b3ac-eeb7657ffd7c-dsoPJvqTXhLkih2JypVzjuJbLtqzV0stYWfAqLmCxT0wr7iiRyvrIkzNc3zQt4hr378sX1QJM2C6Ez90XRqRD0IGoVYjRwiEPjH/WA_1781064056957.jpg" TargetMode="External"/><Relationship Id="rId3137" Type="http://schemas.openxmlformats.org/officeDocument/2006/relationships/hyperlink" Target="https://prod-fillout-oregon-s3.s3.us-west-2.amazonaws.com/orgid-431168/flowpublicid-kdFWQQWTckus/acfb1dd1-8ce0-4d10-9bfd-44389694b90c-0082b61OFfg3cHkJkyBZiZWOA2g1GMTuL1K5vCV0SFAhqKvBeIEgcIIsLVOFnwzEiVhYzgIVldNrLKzwclcANdf9mc8BsJBNQOB/IMG-20260610-WA0019.jpg" TargetMode="External"/><Relationship Id="rId3136" Type="http://schemas.openxmlformats.org/officeDocument/2006/relationships/hyperlink" Target="https://prod-fillout-oregon-s3.s3.us-west-2.amazonaws.com/orgid-431168/flowpublicid-kdFWQQWTckus/0b9e1c31-3e68-4fdb-8af0-e951e5409b67-ISjOm1Q5H13tzDTit0g2iK6ZAiOwoYMVUAfUDAUMJy2jpBvfWyQdaPFYHxBfTakJ81RwYy81o2BjAxzb5IJQ93I1IOH1Yi9hsHd/WA_1781092441299.jpg" TargetMode="External"/><Relationship Id="rId3128" Type="http://schemas.openxmlformats.org/officeDocument/2006/relationships/hyperlink" Target="https://prod-fillout-oregon-s3.s3.us-west-2.amazonaws.com/orgid-431168/flowpublicid-kdFWQQWTckus/d1c80606-f4f9-4edf-9d38-a362fe9cdae9-btwewepHGmmAF6NOKrNnSkfZHNXpZq2fExTWFNSyy759yN2wK1DYLYnrnTPRA557VuRcHOqDxUfWg5pnH1zXrW8XhsdB4pH3hzW/WA_1781059917197.jpg" TargetMode="External"/><Relationship Id="rId3127" Type="http://schemas.openxmlformats.org/officeDocument/2006/relationships/hyperlink" Target="https://prod-fillout-oregon-s3.s3.us-west-2.amazonaws.com/orgid-431168/flowpublicid-kdFWQQWTckus/348159ae-7235-45b3-9224-de84cb279f19-ZPBpWdZE9K7um4pBKZhdhLJRk5woGGIbQQ1ziLK6KqyxQGFRq2u4575XSBh8o7ZjcfriBGUoBcnA91Q0YveAaI3Bs1MXnlXYVOv/WA_1781059907360.jpg" TargetMode="External"/><Relationship Id="rId3129" Type="http://schemas.openxmlformats.org/officeDocument/2006/relationships/hyperlink" Target="https://prod-fillout-oregon-s3.s3.us-west-2.amazonaws.com/orgid-431168/flowpublicid-kdFWQQWTckus/65062f70-f4e1-47c5-8819-01c5a1bd586c-xW1LituAPCEQrpy8kA2oCwwJ5G6Wxb8HBsEPxBAds8xyJFwlLPc9cVPh3uqto3uTf4iIiwpMsJ7mybfNKoakRSi73ZheSCb1x2f/WA_1781059951998.jpg" TargetMode="External"/><Relationship Id="rId3120" Type="http://schemas.openxmlformats.org/officeDocument/2006/relationships/hyperlink" Target="https://build.fillout.com/editor/kdFWQQWTckus/results?sessionId=14d3c7ef-e41b-4731-a945-8968d3e1746b" TargetMode="External"/><Relationship Id="rId3122" Type="http://schemas.openxmlformats.org/officeDocument/2006/relationships/hyperlink" Target="https://prod-fillout-oregon-s3.s3.us-west-2.amazonaws.com/orgid-431168/flowpublicid-kdFWQQWTckus/00db772b-9191-415e-a067-a0997a813f39-0wpyx1ECssl0K1lohtecO5FkuvlVUod5HcSwhm81ym02lrUtvJboDOUNA8ICrPpIbYSXtTxcKGH4stDc79oDBOZuuw292r5b03y/IMG_2045.jpg" TargetMode="External"/><Relationship Id="rId3121" Type="http://schemas.openxmlformats.org/officeDocument/2006/relationships/hyperlink" Target="https://prod-fillout-oregon-s3.s3.us-west-2.amazonaws.com/orgid-431168/flowpublicid-kdFWQQWTckus/c890afe6-b841-461b-aa5a-a11d62bb1053-cappYpraqVfTyowltvvsS94g512x667G33Qgg086mihPZpypV0Io8tzVTKnLltm194MR9jg8C0s4u7XkZg7x5QHkrpHn5gwH3zd/IMG_2023.jpg" TargetMode="External"/><Relationship Id="rId3124" Type="http://schemas.openxmlformats.org/officeDocument/2006/relationships/hyperlink" Target="https://prod-fillout-oregon-s3.s3.us-west-2.amazonaws.com/orgid-431168/flowpublicid-kdFWQQWTckus/6e42559f-73dc-47e2-8f54-b364cf685e27-4jeRzl6fevqeULJc0Fa36Fu82rSZRZfm0onxQ37D8mcwrQ8wmrK9qeWWSNt1dEmyyMksrnAEtFyWA5zeSQhhWQ4izETWd69Zrga/IMG_2047.jpg" TargetMode="External"/><Relationship Id="rId3123" Type="http://schemas.openxmlformats.org/officeDocument/2006/relationships/hyperlink" Target="https://prod-fillout-oregon-s3.s3.us-west-2.amazonaws.com/orgid-431168/flowpublicid-kdFWQQWTckus/7bfd3658-86de-4005-90cb-64ad6711ad66-m4AnscHeqhOndYmM90h1cGlwwaKFnxoKC39QM4vt50qUbcy5VqopxZhftR8Bpx5YYThmhzkb0YWnV0elh5PIGqVtSvr6oF8uNIB/IMG_2046.jpg" TargetMode="External"/><Relationship Id="rId3126" Type="http://schemas.openxmlformats.org/officeDocument/2006/relationships/hyperlink" Target="https://prod-fillout-oregon-s3.s3.us-west-2.amazonaws.com/orgid-431168/flowpublicid-kdFWQQWTckus/1b6721ab-db6f-483a-bdd8-fa513dde8fcc-rYwD85aAEn3hnXIt7irdsMLUkeom8HqXJWG7rJWeyrK1FX3UvfwymJFQRZi03e628val3QUeuvfkBqHgWBgeEiTAn8v285n7lOB/WA_1781066561310.jpg" TargetMode="External"/><Relationship Id="rId3125" Type="http://schemas.openxmlformats.org/officeDocument/2006/relationships/hyperlink" Target="https://build.fillout.com/editor/kdFWQQWTckus/results?sessionId=d2171001-457b-4bdd-acaa-eeee686d0a14" TargetMode="External"/><Relationship Id="rId1378" Type="http://schemas.openxmlformats.org/officeDocument/2006/relationships/hyperlink" Target="https://prod-fillout-oregon-s3.s3.us-west-2.amazonaws.com/orgid-431168/flowpublicid-kdFWQQWTckus/f0c41889-b297-4d4b-98bb-86f1739b4d70-qFpw4lU9Gi42dJyPvbB1FMvJ6expZAbSHqCrIOFC2JwjfkSck6IhcllkBtki8B0SAxAqhIL2Y1bcIgghbp7FvYUVpyC0H8dkHs5/WhatsApp-Image-2026-05-15-at-18.03.19.jpg" TargetMode="External"/><Relationship Id="rId1379" Type="http://schemas.openxmlformats.org/officeDocument/2006/relationships/hyperlink" Target="https://prod-fillout-oregon-s3.s3.us-west-2.amazonaws.com/orgid-431168/flowpublicid-kdFWQQWTckus/fa36d5a2-beb3-4996-afa8-16dfd7887b5d-OFzZsPWHBRLTa4gk9ZJUOTGN3zwFrAKtIcK8BvGbYgOxSv5hWcNgGw4jwYVmJ2aItJ6tWjaZk8xGAFmcNpxzrltwZqrN5X82rFM/WhatsApp-Image-2026-05-15-at-18.04.22.jpg" TargetMode="External"/><Relationship Id="rId789" Type="http://schemas.openxmlformats.org/officeDocument/2006/relationships/hyperlink" Target="https://prod-fillout-oregon-s3.s3.us-west-2.amazonaws.com/orgid-431168/flowpublicid-kdFWQQWTckus/4268839c-68b8-44bc-808e-e64a2a1f23fb-yjCzrncd0L4ac21FJa1yS20fOrxT7oWEjjaU3Q4RKEmT7HJKd2udFNvoNaak53j81zFTiZ4EzSOwlQPheZLzKiJeywniyUTnYF9/219309.jpg" TargetMode="External"/><Relationship Id="rId788" Type="http://schemas.openxmlformats.org/officeDocument/2006/relationships/hyperlink" Target="https://prod-fillout-oregon-s3.s3.us-west-2.amazonaws.com/orgid-431168/flowpublicid-kdFWQQWTckus/ebb955d7-c9b0-46cb-b901-ea00e83cf26f-1O4ppgS332Jph45PP5CMtoak4QlXBh1Yvzwqdo2ApXjdFYd8mQlp7Zg8rLDxvIFld7zmBSEP8JdLmDJ4DPGJdyIwAFCdlyrxpDd/219308.jpg" TargetMode="External"/><Relationship Id="rId787" Type="http://schemas.openxmlformats.org/officeDocument/2006/relationships/hyperlink" Target="https://prod-fillout-oregon-s3.s3.us-west-2.amazonaws.com/orgid-431168/flowpublicid-kdFWQQWTckus/6620811c-aff5-4c32-9ba2-48a312aa5114-lNJEvoCCJsluBqcpn2zMEKP8j3dziuVP4yU4OffUDBR9XvQqcEheo3MjPllaik1oCXiizFRdbot4VRSJEw2QlDBLaEAGMlBqGbo/219307.jpg" TargetMode="External"/><Relationship Id="rId786" Type="http://schemas.openxmlformats.org/officeDocument/2006/relationships/hyperlink" Target="https://prod-fillout-oregon-s3.s3.us-west-2.amazonaws.com/orgid-431168/flowpublicid-kdFWQQWTckus/44468d1e-5729-42f8-8d98-d1d5831914ce-eQADaXpYUYUm2irhXROH3q1hI3ZPBGuTiPutoKvLvApb0w1dXezNpAqOgbwVhP4pAydvxZnWAZKZEtrv532razOMd7NNhhGnEo1/KK-Kusiadi.jpg" TargetMode="External"/><Relationship Id="rId781" Type="http://schemas.openxmlformats.org/officeDocument/2006/relationships/hyperlink" Target="https://prod-fillout-oregon-s3.s3.us-west-2.amazonaws.com/orgid-431168/flowpublicid-kdFWQQWTckus/c5427c33-c3a6-4245-b9d0-f47309c43c8f-71PrxCCBj5ET65NQ040EETZomrMgg0XNcM4XWj03ttiyeYorEcZiwDIP41tefvVpJq5epuZzqV3dqUsWjFjlkaWz25CNoPyehNt/KK-Ismariono.jpg" TargetMode="External"/><Relationship Id="rId1370" Type="http://schemas.openxmlformats.org/officeDocument/2006/relationships/hyperlink" Target="https://build.fillout.com/editor/kdFWQQWTckus/results?sessionId=ee890b44-0c79-4d03-ad94-20d033bc34dc" TargetMode="External"/><Relationship Id="rId780" Type="http://schemas.openxmlformats.org/officeDocument/2006/relationships/hyperlink" Target="https://build.fillout.com/editor/kdFWQQWTckus/results?sessionId=3a5137c6-de11-4ff5-b181-0d284ec9454c" TargetMode="External"/><Relationship Id="rId1371" Type="http://schemas.openxmlformats.org/officeDocument/2006/relationships/hyperlink" Target="https://prod-fillout-oregon-s3.s3.us-west-2.amazonaws.com/orgid-431168/flowpublicid-kdFWQQWTckus/561b98e0-6532-4783-b700-f6ccd203811c-AACBqrqyYafesTwy9dXmwNWZGH4wPWmYxQ7JDNEcbvkioGoNj01V7k0OKR7m5taK13CWwQddBpawRnpycovsF4gswd9wpo2j19d/WhatsApp-Image-2026-05-19-at-20.05.32.jpg" TargetMode="External"/><Relationship Id="rId1372" Type="http://schemas.openxmlformats.org/officeDocument/2006/relationships/hyperlink" Target="https://prod-fillout-oregon-s3.s3.us-west-2.amazonaws.com/orgid-431168/flowpublicid-kdFWQQWTckus/17312ad2-629e-411c-87b6-f5863cbf151f-SvhQc2oUInNJ1Ae5MuWMEJYZmk4ViHTJTPgNPbATXLEmFy5lxBOvMdEZiWX6jScWK4LNuKmje1SMnjfjaxuupGOOXmZmr6hYslz/WhatsApp-Image-2026-05-14-at-15.30.03.jpg" TargetMode="External"/><Relationship Id="rId1373" Type="http://schemas.openxmlformats.org/officeDocument/2006/relationships/hyperlink" Target="https://prod-fillout-oregon-s3.s3.us-west-2.amazonaws.com/orgid-431168/flowpublicid-kdFWQQWTckus/f350ba8b-eb49-4a25-bdad-f78e6342086b-82wICLQnU4aNBAvpARzcWD3cITwgsHjf0Y0uZLkbE8UrPChW0yFjBm71CvfXVeYBIMi8oBFCs39eJLBCdayk3JIkROecEGeiaOH/WhatsApp-Image-2026-05-15-at-17.56.25.jpg" TargetMode="External"/><Relationship Id="rId785" Type="http://schemas.openxmlformats.org/officeDocument/2006/relationships/hyperlink" Target="https://build.fillout.com/editor/kdFWQQWTckus/results?sessionId=b03163c0-cdcc-429e-a8b4-c68194190dcf" TargetMode="External"/><Relationship Id="rId1374" Type="http://schemas.openxmlformats.org/officeDocument/2006/relationships/hyperlink" Target="https://prod-fillout-oregon-s3.s3.us-west-2.amazonaws.com/orgid-431168/flowpublicid-kdFWQQWTckus/9ebd2848-1ddb-4396-9fe9-2b0c6347c9bb-eG59Bx6idHkf6cMJ7Y6ApKZBnn7eg7drF8YLEZbLWAudky8EbmQf1mSAaGCWm9wDzf2uJMlFxNvaD7AmJqjdy85ETT6fv5t1c5c/WhatsApp-Image-2026-05-15-at-17.56.26.jpg" TargetMode="External"/><Relationship Id="rId784" Type="http://schemas.openxmlformats.org/officeDocument/2006/relationships/hyperlink" Target="https://prod-fillout-oregon-s3.s3.us-west-2.amazonaws.com/orgid-431168/flowpublicid-kdFWQQWTckus/7cecfb2e-f6d1-4b02-a41a-f6c5c3f1962e-e8hjQS77MOWQmygiu6tjppDh1S2uY6uUTGQoQMTTC0oex8Z5ZxYnWoOE4XiXcQu4I0Z24aaFyP2Qv0L4UUh4QJEZrbhmoLf0fsq/219289.jpg" TargetMode="External"/><Relationship Id="rId1375" Type="http://schemas.openxmlformats.org/officeDocument/2006/relationships/hyperlink" Target="https://build.fillout.com/editor/kdFWQQWTckus/results?sessionId=83e78d38-4f18-4864-b06c-a25e81245971" TargetMode="External"/><Relationship Id="rId783" Type="http://schemas.openxmlformats.org/officeDocument/2006/relationships/hyperlink" Target="https://prod-fillout-oregon-s3.s3.us-west-2.amazonaws.com/orgid-431168/flowpublicid-kdFWQQWTckus/0660983b-4224-469f-91db-3d1fe8d5b8cc-OJfnJPL9eMy08Z58KtpDoxTd0UZJPNenSYbuEzgIwyEvvEWNRqxQmShTNnJbhjGsaHjYKdmM04RIilZl4kxKYGYuVFjgZK88doC/219291.jpg" TargetMode="External"/><Relationship Id="rId1376" Type="http://schemas.openxmlformats.org/officeDocument/2006/relationships/hyperlink" Target="https://prod-fillout-oregon-s3.s3.us-west-2.amazonaws.com/orgid-431168/flowpublicid-kdFWQQWTckus/b0cf11b3-3acf-488b-9bf3-ab7c38ee22ea-9nAj5s7sQIvfPFferaoqv2KpQdht6MxJ5prYaSyKQuyKTtszglOVJbIvQKbsEYufGDHSxzDODqSOuMrI2RgTAaO5h9X03hVvjwk/WhatsApp-Image-2026-05-19-at-20.15.17.jpg" TargetMode="External"/><Relationship Id="rId782" Type="http://schemas.openxmlformats.org/officeDocument/2006/relationships/hyperlink" Target="https://prod-fillout-oregon-s3.s3.us-west-2.amazonaws.com/orgid-431168/flowpublicid-kdFWQQWTckus/453afd61-cf06-4384-b76b-a8e44678a70e-0EX5ogWWBxBrqCpFZyg7GfNyssP9R1Qaa5Ta9dcF03s8oVnYetATMlbx2w2rKj3xyIgyjSrQgh3yOvPZDzCHcxyourRfQBem3Rd/219300.jpg" TargetMode="External"/><Relationship Id="rId1377" Type="http://schemas.openxmlformats.org/officeDocument/2006/relationships/hyperlink" Target="https://prod-fillout-oregon-s3.s3.us-west-2.amazonaws.com/orgid-431168/flowpublicid-kdFWQQWTckus/74d97287-7211-42d4-8cb4-b60b246fa438-kdDiaP0ltiRIMjI7hPgol2jMgS53qAMHusBCTEB380tcvAulzUN2OLIHCwIl9tL4G517SCutsy0De1imW9a1WdCdsgzk70y8JOM/WhatsApp-Image-2026-05-14-at-15.29.43.jpg" TargetMode="External"/><Relationship Id="rId1367" Type="http://schemas.openxmlformats.org/officeDocument/2006/relationships/hyperlink" Target="https://prod-fillout-oregon-s3.s3.us-west-2.amazonaws.com/orgid-431168/flowpublicid-kdFWQQWTckus/1763af91-e271-47d2-8049-53d261090ad0-Xyap1irtJ3Ip4R0DJxSJsBJgI8ulhiTmrY3HHXtacmi6A7PvXkM2Pi1v9a7xqQhZGWvT9SkB51MXz301lClyBA0ezYeBZJx5eUu/WhatsApp-Image-2026-05-14-at-15.31.03.jpg" TargetMode="External"/><Relationship Id="rId2698" Type="http://schemas.openxmlformats.org/officeDocument/2006/relationships/hyperlink" Target="https://prod-fillout-oregon-s3.s3.us-west-2.amazonaws.com/orgid-431168/flowpublicid-kdFWQQWTckus/5e9acd3d-01d2-42b6-98ad-a2447463a3e2-gVrfzEGrJyWy0LQrkkkviIGFJitWfXv7bXR7qm6eNBTHxVbP8g5VCtI4l8HzuYUY6XcQhjMnxtIKy9noAf9WX0nkKKsKRPzvOXl/WhatsApp-Image-2026-06-03-at-09.21.26-(1).jpg" TargetMode="External"/><Relationship Id="rId1368" Type="http://schemas.openxmlformats.org/officeDocument/2006/relationships/hyperlink" Target="https://prod-fillout-oregon-s3.s3.us-west-2.amazonaws.com/orgid-431168/flowpublicid-kdFWQQWTckus/bd7a0980-1f6c-4fca-a7d1-c2c226622c8d-ono3MbkXzEeBAiDASW7vkTAv5hDLcn61pWZkpl0103Dhn1J1oiNV4w19rSD6yp4d6eKsCSAeuwp7jWVkiVR62uS6xorW3gmNgNR/WhatsApp-Image-2026-05-15-at-16.57.39.jpg" TargetMode="External"/><Relationship Id="rId2699" Type="http://schemas.openxmlformats.org/officeDocument/2006/relationships/hyperlink" Target="https://prod-fillout-oregon-s3.s3.us-west-2.amazonaws.com/orgid-431168/flowpublicid-kdFWQQWTckus/4285318c-e34c-4837-b46b-329eeb5cc354-djE4d8kOXZOJUVVkKbG1ThdoGj84KaYoncfnySmDnmvnJmVfVDeHdPH9D2zhfBKlXCZNi6adxIw7ltVcEZwJRnwYjeoj2eqBE9r/WhatsApp-Image-2026-06-03-at-09.21.26.jpg" TargetMode="External"/><Relationship Id="rId1369" Type="http://schemas.openxmlformats.org/officeDocument/2006/relationships/hyperlink" Target="https://prod-fillout-oregon-s3.s3.us-west-2.amazonaws.com/orgid-431168/flowpublicid-kdFWQQWTckus/eb064022-a8bb-40fe-bd2c-548eb18def7a-OsM44NQtL72nJguKwscBC0yOH5Iw4vbqmiRu5IapsrO6nHfB5t6Z6EAE2NNlh125taM56fGx5ZseXznCr9m8vZql8k2fFnc70Z8/WhatsApp-Image-2026-05-15-at-16.58.09.jpg" TargetMode="External"/><Relationship Id="rId778" Type="http://schemas.openxmlformats.org/officeDocument/2006/relationships/hyperlink" Target="https://prod-fillout-oregon-s3.s3.us-west-2.amazonaws.com/orgid-431168/flowpublicid-kdFWQQWTckus/0f47f056-5c0a-43c2-9c46-416676517ee3-8MzG2gV1bE522ePvjkHQ3w0aaai97ELuT0OjLkX4PAQEYR0B8rjKeyLEqXT2A28EgdRM5gKUceAvjERvGl4umkHiEqYZNSYlDb6/219236.jpg" TargetMode="External"/><Relationship Id="rId777" Type="http://schemas.openxmlformats.org/officeDocument/2006/relationships/hyperlink" Target="https://prod-fillout-oregon-s3.s3.us-west-2.amazonaws.com/orgid-431168/flowpublicid-kdFWQQWTckus/c71d62fd-2011-4cff-b470-2297d45496fc-250zBx6RVmU5rk5FbO4S0bdJsoWimS0HvNVPQRz81unN6ejnSocNUvWbuvNCSAxahHtLfYWzHj1KnoOAirOA22jKRvnQ4SPnu9v/219235.jpg" TargetMode="External"/><Relationship Id="rId776" Type="http://schemas.openxmlformats.org/officeDocument/2006/relationships/hyperlink" Target="https://prod-fillout-oregon-s3.s3.us-west-2.amazonaws.com/orgid-431168/flowpublicid-kdFWQQWTckus/399bb2dc-d178-45d3-9b9c-f52c9c4f3848-donT5BDQRRCYd619kMFGPenundVucGoghrmbZv2krC4m0RVNKwNYOjpTPnx2EqEYhMMmw1ToF6pQiPMMMr6nukD2TzEDuzrp1vf/KK-Ngatiah.jpg" TargetMode="External"/><Relationship Id="rId775" Type="http://schemas.openxmlformats.org/officeDocument/2006/relationships/hyperlink" Target="https://build.fillout.com/editor/kdFWQQWTckus/results?sessionId=f256e73c-d3ce-446d-bd33-64c66d25fabf" TargetMode="External"/><Relationship Id="rId779" Type="http://schemas.openxmlformats.org/officeDocument/2006/relationships/hyperlink" Target="https://prod-fillout-oregon-s3.s3.us-west-2.amazonaws.com/orgid-431168/flowpublicid-kdFWQQWTckus/356c63f4-0636-473a-85cd-c9a2fc518ab9-wsskXgX78zFRrdlmLC4FGbyqKBh47V4uihBPYX8UqFjGBkVGifw039Gc0O6GnRdtM4TqQYsF99WKYDtYjtH8HXKp0Rb7fRrb5zd/219237.jpg" TargetMode="External"/><Relationship Id="rId770" Type="http://schemas.openxmlformats.org/officeDocument/2006/relationships/hyperlink" Target="https://build.fillout.com/editor/kdFWQQWTckus/results?sessionId=84839faa-f70f-4b1e-ad50-5dbe1d5da1e7" TargetMode="External"/><Relationship Id="rId2690" Type="http://schemas.openxmlformats.org/officeDocument/2006/relationships/hyperlink" Target="https://build.fillout.com/editor/kdFWQQWTckus/results?sessionId=0f88874d-d20f-4776-8f78-02a5357dd8d0" TargetMode="External"/><Relationship Id="rId1360" Type="http://schemas.openxmlformats.org/officeDocument/2006/relationships/hyperlink" Target="https://build.fillout.com/editor/kdFWQQWTckus/results?sessionId=199ef50e-546c-4069-a361-09cfc2e69e49" TargetMode="External"/><Relationship Id="rId2691" Type="http://schemas.openxmlformats.org/officeDocument/2006/relationships/hyperlink" Target="https://prod-fillout-oregon-s3.s3.us-west-2.amazonaws.com/orgid-431168/flowpublicid-kdFWQQWTckus/adfbe910-bc6a-4d1e-9df2-d97eaeee2639-fIzN3q51bNryb6ttv2QOQALh6cq43FUioDzQ0lDSYo1VNZNTuf17dVPlBQDHaWPr5d0sI7fXJPfF8dbQUOo0cIM8ztQGj6OfEUE/WA_1780428567804.jpg" TargetMode="External"/><Relationship Id="rId1361" Type="http://schemas.openxmlformats.org/officeDocument/2006/relationships/hyperlink" Target="https://prod-fillout-oregon-s3.s3.us-west-2.amazonaws.com/orgid-431168/flowpublicid-kdFWQQWTckus/ffe5abee-79f3-4422-9084-1fe1ae8f1f5c-HB6PXwyqcg5ixjuCbot12bCOC3xoaMw6c89INZoFBPVv6cuwQg64ajjJNTFDJt9SbNHGzSN6TmELIC99Td8zSQpyKJ38r01gWbU/KK-Nanda-Muis-Muzaki.jpg" TargetMode="External"/><Relationship Id="rId2692" Type="http://schemas.openxmlformats.org/officeDocument/2006/relationships/hyperlink" Target="https://prod-fillout-oregon-s3.s3.us-west-2.amazonaws.com/orgid-431168/flowpublicid-kdFWQQWTckus/d60f8476-0241-48ba-bb20-9724979e9d0f-A4RsqtarljiBi4aL9TEpzeHDikpJq2jXisJ4fdSSqlzppXx1lOTK3q58CMRNaBatmHvDc69UHXPdebpm01IkUieRqUFoijV4QQL/IMG-20260603-WA0005.jpg" TargetMode="External"/><Relationship Id="rId1362" Type="http://schemas.openxmlformats.org/officeDocument/2006/relationships/hyperlink" Target="https://prod-fillout-oregon-s3.s3.us-west-2.amazonaws.com/orgid-431168/flowpublicid-kdFWQQWTckus/ab3a2710-513d-4eb0-80d3-1919a6704228-9rBe7eDzRpbkQvF1nC83p7zbQPxVqyImbBzhj5cSoqVZhuUSoKsOYCyAhDOwqeQauBJYXei4hGtKOEoo3StZu8iGjca1cUEPI7q/221269.jpg" TargetMode="External"/><Relationship Id="rId2693" Type="http://schemas.openxmlformats.org/officeDocument/2006/relationships/hyperlink" Target="https://prod-fillout-oregon-s3.s3.us-west-2.amazonaws.com/orgid-431168/flowpublicid-kdFWQQWTckus/e926ff58-50f0-44e1-9e72-6074759f16d1-tbwcKVR6NHM7Euvt7V0CZkKky0WiT4jXWLF81G0FhdOq6lTffZQrvbPcXWMG9gFTTS9oDHKUdWwhyZzXDiZ5w9nVW4p7uxlSy4A/IMG-20260603-WA0003.jpg" TargetMode="External"/><Relationship Id="rId774" Type="http://schemas.openxmlformats.org/officeDocument/2006/relationships/hyperlink" Target="https://prod-fillout-oregon-s3.s3.us-west-2.amazonaws.com/orgid-431168/flowpublicid-kdFWQQWTckus/c10c6d6a-6465-461b-8918-1424fd262ab6-Ra4fFfWcLY3rEP7EuBszAt4jUC1QhicRgwKc9SGEIKxqH7GmqUGYpMDST7Y1lPkN8eLJ1dyB2VrqVCBBODhqcPI4NqsFtFuBwHX/1000002427.jpg" TargetMode="External"/><Relationship Id="rId1363" Type="http://schemas.openxmlformats.org/officeDocument/2006/relationships/hyperlink" Target="https://prod-fillout-oregon-s3.s3.us-west-2.amazonaws.com/orgid-431168/flowpublicid-kdFWQQWTckus/a07239d9-ee01-452b-9201-e3dea4661dea-wLYH9jeIrEgHmyKYyVFLUCcgPTUpnVcUzVvpx1MvPDGwGG33ORMfQFwO08Ymb9JnO1uzqT2xNCCywgQNckfjXgpqwJj4y1cZaeo/221270.jpg" TargetMode="External"/><Relationship Id="rId2694" Type="http://schemas.openxmlformats.org/officeDocument/2006/relationships/hyperlink" Target="https://prod-fillout-oregon-s3.s3.us-west-2.amazonaws.com/orgid-431168/flowpublicid-kdFWQQWTckus/68e459f8-a22e-42ef-a860-077822286be4-DBpEeIeHXYxlwDY6E4pmz24zHNiDYjwBFQpDEM1rdO7XyEgmuYm8WMyUMsE2JNZV4WajRKILt1uE4yy4FpwHnEm3KZXaBa6j9yy/IMG-20260603-WA0004.jpg" TargetMode="External"/><Relationship Id="rId773" Type="http://schemas.openxmlformats.org/officeDocument/2006/relationships/hyperlink" Target="https://prod-fillout-oregon-s3.s3.us-west-2.amazonaws.com/orgid-431168/flowpublicid-kdFWQQWTckus/5cc11835-5142-4b47-bdbf-b05053a4aa6e-lnFrpuwDAMrzVZwqxwR7yViOIxUK8X8kndT93hhtc1IdfvN2ZyqSgPWmNw30bdWEhA28rKg685WyXd7J7kXiRj8a16F7KVvPU2m/1000002425.jpg" TargetMode="External"/><Relationship Id="rId1364" Type="http://schemas.openxmlformats.org/officeDocument/2006/relationships/hyperlink" Target="https://prod-fillout-oregon-s3.s3.us-west-2.amazonaws.com/orgid-431168/flowpublicid-kdFWQQWTckus/597d05fc-5efe-4b28-9d16-8b7df7c0cb69-vLB2EPjJEoXCMh2z1tWjBaOWjDnCpujbgz2kfJ0WTBtbHZTk6lSscvwupEVsGc346p7IT0PbzSgP0cwHyWxvdUZPPvNvtB41A0e/221288.jpg" TargetMode="External"/><Relationship Id="rId2695" Type="http://schemas.openxmlformats.org/officeDocument/2006/relationships/hyperlink" Target="https://build.fillout.com/editor/kdFWQQWTckus/results?sessionId=6d10b12f-b348-4b8e-b3ed-776e7c31c082" TargetMode="External"/><Relationship Id="rId772" Type="http://schemas.openxmlformats.org/officeDocument/2006/relationships/hyperlink" Target="https://prod-fillout-oregon-s3.s3.us-west-2.amazonaws.com/orgid-431168/flowpublicid-kdFWQQWTckus/86888ca8-41bb-4181-bd3e-72cd894b45f3-X0RiovB13YUAXwoV6oVPIBEytYfUcibKoijqlKW7WRIAo8KcM80aKjpVtqRExiw6MMzEA0yvOW1FYG85Fi6xanbxbJNZ6Ux86ro/1000002423.jpg" TargetMode="External"/><Relationship Id="rId1365" Type="http://schemas.openxmlformats.org/officeDocument/2006/relationships/hyperlink" Target="https://build.fillout.com/editor/kdFWQQWTckus/results?sessionId=5216f465-3667-4b19-ad11-2f01173a2f10" TargetMode="External"/><Relationship Id="rId2696" Type="http://schemas.openxmlformats.org/officeDocument/2006/relationships/hyperlink" Target="https://prod-fillout-oregon-s3.s3.us-west-2.amazonaws.com/orgid-431168/flowpublicid-kdFWQQWTckus/446a95d8-d5cc-49ae-b5c9-f76f338b2447-AjmSabW8nrAXEE94lzkGVJwYzJgDUN9wFluSbZ1zoAYKUBSVXBFfaIRaB2c49tQrLG0Eq0jyoMd1Q6hW5XszHzjKqSAcAOwqqdI/WhatsApp-Image-2026-06-02-at-09.35.45.jpg" TargetMode="External"/><Relationship Id="rId771" Type="http://schemas.openxmlformats.org/officeDocument/2006/relationships/hyperlink" Target="https://prod-fillout-oregon-s3.s3.us-west-2.amazonaws.com/orgid-431168/flowpublicid-kdFWQQWTckus/f1d393da-5a36-4b12-a4ac-f2d9704a0adf-e5EFnPnkeJf6Gw1CXBdHFFpCR6o5jKjM35sh1QCL2lyUgZ4Z0Haz6GB2mmbOVUQZyUUyIHa8FIjpJMw0b34wkOKmNNBzhxjAyYe/WA_1778933819353.jpg" TargetMode="External"/><Relationship Id="rId1366" Type="http://schemas.openxmlformats.org/officeDocument/2006/relationships/hyperlink" Target="https://prod-fillout-oregon-s3.s3.us-west-2.amazonaws.com/orgid-431168/flowpublicid-kdFWQQWTckus/d6822b06-e284-4cad-9c87-5914be692837-Kc2iwu7rW1ZopnguEGDLulk8tXOmGFFmyoVj4ST4h4061IoebVFZLQWPKuYyo1w37SkxcC7KjaG7oFP3BVsxvAAplPj9kZ6YdPl/WhatsApp-Image-2026-05-15-at-16.59.17.jpg" TargetMode="External"/><Relationship Id="rId2697" Type="http://schemas.openxmlformats.org/officeDocument/2006/relationships/hyperlink" Target="https://prod-fillout-oregon-s3.s3.us-west-2.amazonaws.com/orgid-431168/flowpublicid-kdFWQQWTckus/f83b8c74-7267-49d6-a602-8b2b123b2f0a-UVoBWWL7Xqmqoxo6hKMh5MeCifeAGszquZmv6JMHaBU149TnwJNZMPi6sZ4gmG1apAozo1wpatHTj6TSq2jQYKrPBBEDSG7k69h/WhatsApp-Image-2026-06-02-at-09.35.17.jpg" TargetMode="External"/><Relationship Id="rId1390" Type="http://schemas.openxmlformats.org/officeDocument/2006/relationships/hyperlink" Target="https://build.fillout.com/editor/kdFWQQWTckus/results?sessionId=9cd56de1-3db8-41eb-b633-a7f0f5ad5125" TargetMode="External"/><Relationship Id="rId1391" Type="http://schemas.openxmlformats.org/officeDocument/2006/relationships/hyperlink" Target="https://prod-fillout-oregon-s3.s3.us-west-2.amazonaws.com/orgid-431168/flowpublicid-kdFWQQWTckus/4c410caf-fafd-46a4-9035-9d3f46198d01-0kT2RBjZFA0zjG7ExTqO0nayYR7sZXg6t24qG0wilTN4sMMGsOQA5eXfPeNx2JUpBeUtEY1onq1UJxUF2gJDDSWYtUm9IEYk0uq/WhatsApp-Image-2026-05-19-at-20.15.45.jpg" TargetMode="External"/><Relationship Id="rId1392" Type="http://schemas.openxmlformats.org/officeDocument/2006/relationships/hyperlink" Target="https://prod-fillout-oregon-s3.s3.us-west-2.amazonaws.com/orgid-431168/flowpublicid-kdFWQQWTckus/a49d2146-b57b-426b-afcf-34cd51f0072d-mfR6QaRGJrFA8j8gOQy5v3NXOAJS90yFwIhjaSPGgujjLJAGPQkMWz71ASTk30QdbnKilkBLRaygHVrUR3jAQOGr6gwofUQXG5e/WhatsApp-Image-2026-05-18-at-10.41.37.jpg" TargetMode="External"/><Relationship Id="rId1393" Type="http://schemas.openxmlformats.org/officeDocument/2006/relationships/hyperlink" Target="https://prod-fillout-oregon-s3.s3.us-west-2.amazonaws.com/orgid-431168/flowpublicid-kdFWQQWTckus/b5950a83-82ad-42b1-af42-753e9b477615-RIb90ltXx82hQ5PzEEX9rR222SdFgxqevNnLEq8N4Bu20lRMg7c7D2MsnZJkuY8MQeS53zJWyKhp6MAsWvOOLqFyds14VTWAZ05/WhatsApp-Image-2026-05-18-at-10.41.36-(1).jpg" TargetMode="External"/><Relationship Id="rId1394" Type="http://schemas.openxmlformats.org/officeDocument/2006/relationships/hyperlink" Target="https://prod-fillout-oregon-s3.s3.us-west-2.amazonaws.com/orgid-431168/flowpublicid-kdFWQQWTckus/bb4b418d-477d-4e0d-9145-4d196562bc1a-QwsKUU8eAZL2hG86EvaghsCfKLrXVyFGwIMoqW4jj3gziPlPpDDyf1mifWvyqCBzzSIizUrbRvw2UtzyYiacwM0Wkx0PrKwibZl/WhatsApp-Image-2026-05-18-at-10.41.36.jpg" TargetMode="External"/><Relationship Id="rId1395" Type="http://schemas.openxmlformats.org/officeDocument/2006/relationships/hyperlink" Target="https://build.fillout.com/editor/kdFWQQWTckus/results?sessionId=1127f96f-d2e1-4da1-8318-66fbfbc7cce3" TargetMode="External"/><Relationship Id="rId1396" Type="http://schemas.openxmlformats.org/officeDocument/2006/relationships/hyperlink" Target="https://prod-fillout-oregon-s3.s3.us-west-2.amazonaws.com/orgid-431168/flowpublicid-kdFWQQWTckus/b768c529-4fc2-465b-acbb-940c3057138c-LfbV0HMvjjtLvOxQfNuz93frGuUrV7IsKYHRymI24aSFkwy9eWNraKGIJGbmgglQbVKTZDwebz9lCYtkikGAoaWpJsnxEBlrRpB/WhatsApp-Image-2026-05-19-at-20.16.01.jpg" TargetMode="External"/><Relationship Id="rId1397" Type="http://schemas.openxmlformats.org/officeDocument/2006/relationships/hyperlink" Target="https://prod-fillout-oregon-s3.s3.us-west-2.amazonaws.com/orgid-431168/flowpublicid-kdFWQQWTckus/e976d8b8-111b-4aa5-99ae-12271ddd4128-8VaCm9I3ocDHwsKvvH1SqcJrantVX9onVgxQyoANdFu35AIR0xvih7TzuEyv0jlU62qS3DgBgStxIMRqiK9lN6qxmRg5rgPI6oo/WhatsApp-Image-2026-05-18-at-10.41.38.jpg" TargetMode="External"/><Relationship Id="rId1398" Type="http://schemas.openxmlformats.org/officeDocument/2006/relationships/hyperlink" Target="https://prod-fillout-oregon-s3.s3.us-west-2.amazonaws.com/orgid-431168/flowpublicid-kdFWQQWTckus/37f0d5b8-3bce-493a-8400-2feb056c49e5-F53ULo6lzNTFecxD9NNF2YFHlSuJ2AO26XK8hkYGTufmqBuBLxIIJNlXXmffB4VnY8lIlWBb5nALWa2iWEBpD45Fhf3qTToCO4G/WhatsApp-Image-2026-05-18-at-10.41.39.jpg" TargetMode="External"/><Relationship Id="rId1399" Type="http://schemas.openxmlformats.org/officeDocument/2006/relationships/hyperlink" Target="https://prod-fillout-oregon-s3.s3.us-west-2.amazonaws.com/orgid-431168/flowpublicid-kdFWQQWTckus/bd09b6be-68d1-4d27-89c6-040e112e4f12-3jDOCWvJ7ONXRcyy9HhA4Y8lQ6q6VLRDhvKDVTNnQSE55YsmyPkR2gRfbI97x8x67SZDhmg0NRh7COs2H8Fp4GBzbkeyDRfQXKe/WhatsApp-Image-2026-05-18-at-10.41.39-(1).jpg" TargetMode="External"/><Relationship Id="rId1389" Type="http://schemas.openxmlformats.org/officeDocument/2006/relationships/hyperlink" Target="https://prod-fillout-oregon-s3.s3.us-west-2.amazonaws.com/orgid-431168/flowpublicid-kdFWQQWTckus/0ea7baa0-061e-4e60-97a4-da63d443afbc-vfX4gYXC6wMfaiBpA0dSR7U96Gh4EBoivnzAT2GDBFMtysKcIjt18SbCtx0I3DptiPwto69rqNIXU3glmy5nA0BjW5HYYQtR2bk/221293.jpg" TargetMode="External"/><Relationship Id="rId799" Type="http://schemas.openxmlformats.org/officeDocument/2006/relationships/hyperlink" Target="https://prod-fillout-oregon-s3.s3.us-west-2.amazonaws.com/orgid-431168/flowpublicid-kdFWQQWTckus/d1abcb3d-3d26-4b57-95e5-0333278299a3-VMiH6KKqRYp0fZYmlvlphZjcIvqD2YN2uzAlUYnTEs1A5hkTJYNS1YZyhtYYIkpdrY45aXRQOEG0YddXo6BnmuKKImkQ4NGMA61/IMG-20260517-WA0007.jpg" TargetMode="External"/><Relationship Id="rId798" Type="http://schemas.openxmlformats.org/officeDocument/2006/relationships/hyperlink" Target="https://prod-fillout-oregon-s3.s3.us-west-2.amazonaws.com/orgid-431168/flowpublicid-kdFWQQWTckus/a141445c-6ac7-4e61-be07-75f847341fb1-KopdzB9LORF1vFeOEOr2TVzOXZYLQqHNdVgsztyetdmaqRH4zbNaP4SHUWitYyzSnEwjXHpeuNduLcMWn2nWZnLwunzgYegpFgL/IMG-20260517-WA0010.jpg" TargetMode="External"/><Relationship Id="rId797" Type="http://schemas.openxmlformats.org/officeDocument/2006/relationships/hyperlink" Target="https://prod-fillout-oregon-s3.s3.us-west-2.amazonaws.com/orgid-431168/flowpublicid-kdFWQQWTckus/81dfca84-a926-4fdf-ac0a-1041de886bce-twGeY9cv04WHdfMXrslmlaxWXJxBv1MlU5qfETpMogjspp5BjpRKvcPv2V6CGBDls7HQDzeYmERsKbgqTWgJ5kiXHR4Q7CgRuJK/IMG-20260517-WA0009.jpg" TargetMode="External"/><Relationship Id="rId1380" Type="http://schemas.openxmlformats.org/officeDocument/2006/relationships/hyperlink" Target="https://build.fillout.com/editor/kdFWQQWTckus/results?sessionId=242034d1-4963-418d-a6a2-065d705957b4" TargetMode="External"/><Relationship Id="rId792" Type="http://schemas.openxmlformats.org/officeDocument/2006/relationships/hyperlink" Target="https://prod-fillout-oregon-s3.s3.us-west-2.amazonaws.com/orgid-431168/flowpublicid-kdFWQQWTckus/8d713508-d9c5-4605-a3e7-ec2121ec432f-zRPHnluG2lHAUktKaQeZbcfBQ4gYDFC1k4yUFWetIGESLHQr0Ib8jKT2ua2gU9CkXNJq66y8SIl2SMrRuDSFqQi0PRNACy9tire/IMG-20260517-WA0001.jpg" TargetMode="External"/><Relationship Id="rId1381" Type="http://schemas.openxmlformats.org/officeDocument/2006/relationships/hyperlink" Target="https://prod-fillout-oregon-s3.s3.us-west-2.amazonaws.com/orgid-431168/flowpublicid-kdFWQQWTckus/30647ab3-b167-4949-9768-43561b4a2b9e-N92ExHbriKVHvV8Je2MfW1uqH36GlxlgZ7tKWQL9fOhR3mcAKJJsA8CZvaodhxRbFoh9UDJel4DBnsv80ZOFGoZtH7m3lCIuYkB/WhatsApp-Image-2026-05-15-at-18.23.09.jpg" TargetMode="External"/><Relationship Id="rId791" Type="http://schemas.openxmlformats.org/officeDocument/2006/relationships/hyperlink" Target="https://prod-fillout-oregon-s3.s3.us-west-2.amazonaws.com/orgid-431168/flowpublicid-kdFWQQWTckus/af60e515-1705-4139-96f4-25202e33ed8d-yeHKNLKHoqd9WHg24CtwmZeTW60AYhQJx2ZEhW4iAhE4AMzEb0i7FqJDMT1wCaT2K4Gon7OzhpjgHivagYc07StIsREarQHDroT/IMG-20260517-WA0004.jpg" TargetMode="External"/><Relationship Id="rId1382" Type="http://schemas.openxmlformats.org/officeDocument/2006/relationships/hyperlink" Target="https://prod-fillout-oregon-s3.s3.us-west-2.amazonaws.com/orgid-431168/flowpublicid-kdFWQQWTckus/baf25dce-943a-4ad1-ac00-c4732b38af59-qwDFxifShvA3SbLfOx9huPvyuU5X251KmvAiMRZeCDSwkUCGHnC5UUgAtv57oE21XemmhoPw9l0YqgB6oyF4XqVn1ukTo1iUTDy/WhatsApp-Image-2026-05-14-at-15.29.31.jpg" TargetMode="External"/><Relationship Id="rId790" Type="http://schemas.openxmlformats.org/officeDocument/2006/relationships/hyperlink" Target="https://build.fillout.com/editor/kdFWQQWTckus/results?sessionId=4d484443-db2a-442e-9fee-31459ef5cd22" TargetMode="External"/><Relationship Id="rId1383" Type="http://schemas.openxmlformats.org/officeDocument/2006/relationships/hyperlink" Target="https://prod-fillout-oregon-s3.s3.us-west-2.amazonaws.com/orgid-431168/flowpublicid-kdFWQQWTckus/490bdfa8-8868-4ada-ab33-3a6bf4fa3ca8-Vh0MBuaSYWVGo85xvOOIoLG5Ji22iGG1r082qcyKuBiXciDY0bPQc7KMTJFb7UxwB2lzTWPwAfgt2DrzuCK6avEbR12YFkPVYmo/WhatsApp-Image-2026-05-15-at-18.12.40.jpg" TargetMode="External"/><Relationship Id="rId1384" Type="http://schemas.openxmlformats.org/officeDocument/2006/relationships/hyperlink" Target="https://prod-fillout-oregon-s3.s3.us-west-2.amazonaws.com/orgid-431168/flowpublicid-kdFWQQWTckus/166b9f7b-0444-49bd-a57c-d9b8a31d8a6a-S5MhD0OfqwAs0mf1TfEF3o6RmXfGmvsEtAAB2ZPzWldI7zT3IJlOXxycdHtqz0CTWZx7H9BISTTz2YPDoP3uJ5oE7b3ps1AsAyb/WhatsApp-Image-2026-05-15-at-18.24.07.jpg" TargetMode="External"/><Relationship Id="rId796" Type="http://schemas.openxmlformats.org/officeDocument/2006/relationships/hyperlink" Target="https://prod-fillout-oregon-s3.s3.us-west-2.amazonaws.com/orgid-431168/flowpublicid-kdFWQQWTckus/c0f44636-c021-4963-995d-bcc0cf119a58-jKwKnzASAxuuilYVTPYoimDDNv9eal5eq8N6ufFi1ZT6agvYMemHD7kt9xH8xIPPiAZfKWdCMdo3xTXQ6SXVaIphn5xPgbT7FBV/IMG-20260517-WA0008.jpg" TargetMode="External"/><Relationship Id="rId1385" Type="http://schemas.openxmlformats.org/officeDocument/2006/relationships/hyperlink" Target="https://build.fillout.com/editor/kdFWQQWTckus/results?sessionId=a05db88a-ebfd-4d30-b717-2a3fb06e8263" TargetMode="External"/><Relationship Id="rId795" Type="http://schemas.openxmlformats.org/officeDocument/2006/relationships/hyperlink" Target="https://build.fillout.com/editor/kdFWQQWTckus/results?sessionId=3468169b-d179-474c-a2d6-066d334e597d" TargetMode="External"/><Relationship Id="rId1386" Type="http://schemas.openxmlformats.org/officeDocument/2006/relationships/hyperlink" Target="https://prod-fillout-oregon-s3.s3.us-west-2.amazonaws.com/orgid-431168/flowpublicid-kdFWQQWTckus/85edf41c-4210-4661-b35f-f5391cd7a05b-AodWG4SAPtjk6elK995BRPiOxgm1ejF0rUBTOWoALKGWDwTpWnzhjYFKq6nRpjGaU9nvwhrVOfONIkABqUkIKeWwL1g7NbqKZog/KK-Matrai.jpg" TargetMode="External"/><Relationship Id="rId794" Type="http://schemas.openxmlformats.org/officeDocument/2006/relationships/hyperlink" Target="https://prod-fillout-oregon-s3.s3.us-west-2.amazonaws.com/orgid-431168/flowpublicid-kdFWQQWTckus/44b7ae22-8c28-4d7d-a678-1066eb488e27-pxIR3VdAyUrRLCKLnBCNmQVb6Dd1L50dgN2HURUTamNlwbn8rBX2YXN1AacVzrHw4FGX7VcZCsP7zMRwlfhoRxVScQ2Rs8VZrUW/IMG-20260517-WA0003.jpg" TargetMode="External"/><Relationship Id="rId1387" Type="http://schemas.openxmlformats.org/officeDocument/2006/relationships/hyperlink" Target="https://prod-fillout-oregon-s3.s3.us-west-2.amazonaws.com/orgid-431168/flowpublicid-kdFWQQWTckus/f4cfff2f-f7e9-48cf-97f2-4a6315bfb67c-vdGyADHagf2VQjkSUPGyVM6PrUuikuQ5p865QmNNfxq2zaRbDeBV8S5EuM0fjm8HGNYKjRb9KV7s0Dg31xayhz3Al0I9agsZx63/221276.jpg" TargetMode="External"/><Relationship Id="rId793" Type="http://schemas.openxmlformats.org/officeDocument/2006/relationships/hyperlink" Target="https://prod-fillout-oregon-s3.s3.us-west-2.amazonaws.com/orgid-431168/flowpublicid-kdFWQQWTckus/37e975aa-df6a-43a2-9489-89ae7d01bebd-xTIANaLlqUe1qb7Ll29ufmZP0JnJnsHVUtbFwOFLlMuMGXrp92in37IPyJcAZue5PMfUd6MQbVn5ZhxABpkTtUfVwZej62Ay7K7/IMG-20260517-WA0002.jpg" TargetMode="External"/><Relationship Id="rId1388" Type="http://schemas.openxmlformats.org/officeDocument/2006/relationships/hyperlink" Target="https://prod-fillout-oregon-s3.s3.us-west-2.amazonaws.com/orgid-431168/flowpublicid-kdFWQQWTckus/a4b2c9f1-eb8a-486c-ae9b-38dc29022f20-0ISopQChijP2GrdjYXziJupm8QaQ6q0Vb4L7r6LB5CrM0s2z1G15iQBB9TmuTZccNi7ewP6GibKlOjtqlpEY1Ou0xNZjHqalH2x/221279.jpg" TargetMode="External"/><Relationship Id="rId3180" Type="http://schemas.openxmlformats.org/officeDocument/2006/relationships/hyperlink" Target="https://build.fillout.com/editor/kdFWQQWTckus/results?sessionId=668adc4c-5532-4a55-83c9-520eb8f3a3f7" TargetMode="External"/><Relationship Id="rId3182" Type="http://schemas.openxmlformats.org/officeDocument/2006/relationships/hyperlink" Target="https://prod-fillout-oregon-s3.s3.us-west-2.amazonaws.com/orgid-431168/flowpublicid-kdFWQQWTckus/947ff798-23ef-49ae-aa42-15a3dc7ec3c8-qQiAw5YDKshDQNhNDOIQ88HCVr4TLrtNtZOHavtYPGPFlRrKwQxbEbK4SAjUFhI29DGoLnQmjKCxjlJUsKKkgC7jiKDBN6qO1x6/WA_1780975666751.jpg" TargetMode="External"/><Relationship Id="rId3181" Type="http://schemas.openxmlformats.org/officeDocument/2006/relationships/hyperlink" Target="https://prod-fillout-oregon-s3.s3.us-west-2.amazonaws.com/orgid-431168/flowpublicid-kdFWQQWTckus/b1309e6f-49ae-44cf-9468-a0ecff8e45d6-0MMCm8Z5HdjWqxStfD0xhwThFWbovzxLtRBgEod1MQK7K9Rs3nI5WJrDbQXW1cAc0D4jQuPfr0rTqSAdk1iClEJxWmrjKrPcV5o/IMG-20260615-WA0006.jpg" TargetMode="External"/><Relationship Id="rId3184" Type="http://schemas.openxmlformats.org/officeDocument/2006/relationships/hyperlink" Target="https://prod-fillout-oregon-s3.s3.us-west-2.amazonaws.com/orgid-431168/flowpublicid-kdFWQQWTckus/7a23b1fe-75a4-40cc-9ebd-1be53e816d4d-hzSspC82ft0OxbRsYNDcV5nDW8KmcHZ0d1bsygJmuTkvx3sH5eqBitimzpDDUmLZ0PS7Z2rvsJfOf2GpvGUwDMFxCwkukaizrJL/WA_1780975626285.jpg" TargetMode="External"/><Relationship Id="rId3183" Type="http://schemas.openxmlformats.org/officeDocument/2006/relationships/hyperlink" Target="https://prod-fillout-oregon-s3.s3.us-west-2.amazonaws.com/orgid-431168/flowpublicid-kdFWQQWTckus/62b8ad0d-0f7a-4943-b9ac-01c6afe9f4b7-BhmCGyxIzQCMYJ36OGe5W1XjUu5nJlsqZ9DMRJ1N9ENhlHiSs9AL5WF3m7AgTqw21ZX66RWybhVgnoVzVZTpE1DvVBmqeFQVBjS/WA_1780556673401.jpg" TargetMode="External"/><Relationship Id="rId3186" Type="http://schemas.openxmlformats.org/officeDocument/2006/relationships/drawing" Target="../drawings/drawing1.xml"/><Relationship Id="rId3185" Type="http://schemas.openxmlformats.org/officeDocument/2006/relationships/hyperlink" Target="https://build.fillout.com/editor/kdFWQQWTckus/results?sessionId=517c1958-64c0-4f83-8fa8-c032dd832321" TargetMode="External"/><Relationship Id="rId3151" Type="http://schemas.openxmlformats.org/officeDocument/2006/relationships/hyperlink" Target="https://prod-fillout-oregon-s3.s3.us-west-2.amazonaws.com/orgid-431168/flowpublicid-kdFWQQWTckus/72fec221-c525-42b3-b4b0-23f5f88cc620-v4IGCwJSc0vLydfUIiCnsyAwTrWQoYbJEQG2AtQp8VlusjbX3bTt8Qr6y9kuodhhSkUulmmgIT6Z8vRmhDA8zAMFauhTSDh1yf8/IMG-20260609-WA0008.jpg" TargetMode="External"/><Relationship Id="rId3150" Type="http://schemas.openxmlformats.org/officeDocument/2006/relationships/hyperlink" Target="https://build.fillout.com/editor/kdFWQQWTckus/results?sessionId=db9b9c35-54e9-460e-a82a-857b183ecf4e" TargetMode="External"/><Relationship Id="rId3153" Type="http://schemas.openxmlformats.org/officeDocument/2006/relationships/hyperlink" Target="https://prod-fillout-oregon-s3.s3.us-west-2.amazonaws.com/orgid-431168/flowpublicid-kdFWQQWTckus/b5d0e8c7-2b2b-4a46-88c2-8ecf088a9ed1-DfdeRNFuaCmLLeEfR8iQ7xyeYtaxrUezPiKvU5MTTo9GBtn1ngLniMyzLifQzFhnXvmeAroFAfc6TPK2veqY0gjAzrzl0ErVPuc/IMG-20260610-WA0027.jpg" TargetMode="External"/><Relationship Id="rId3152" Type="http://schemas.openxmlformats.org/officeDocument/2006/relationships/hyperlink" Target="https://prod-fillout-oregon-s3.s3.us-west-2.amazonaws.com/orgid-431168/flowpublicid-kdFWQQWTckus/97d7d52d-1a45-46a7-b51a-9ed3d22b2950-efQ8pQKW5fhY7HwasUHkN8BLr5fuGuyXPjmMzvV8bPNFfxYILVOeTkUxeRTScmyxqb6VZRjrF9WPXE8zylZVwWlvEyNiwMjTahM/IMG-20260610-WA0028.jpg" TargetMode="External"/><Relationship Id="rId3155" Type="http://schemas.openxmlformats.org/officeDocument/2006/relationships/hyperlink" Target="https://build.fillout.com/editor/kdFWQQWTckus/results?sessionId=adbcb66c-2595-4e0c-a010-6629c36fc449" TargetMode="External"/><Relationship Id="rId3154" Type="http://schemas.openxmlformats.org/officeDocument/2006/relationships/hyperlink" Target="https://prod-fillout-oregon-s3.s3.us-west-2.amazonaws.com/orgid-431168/flowpublicid-kdFWQQWTckus/16638236-f007-4fe1-85a9-9d4ba1fe466c-JBCijCJRffO4vkeascOYi7Ng5sKoseWxTWgwxO8dn1w70ihWMzX2SGJgOM1loItQ1IdFJI3b314U8AVxaTPTHL7ZOtInmsZtGHv/IMG-20260610-WA0029.jpg" TargetMode="External"/><Relationship Id="rId3157" Type="http://schemas.openxmlformats.org/officeDocument/2006/relationships/hyperlink" Target="https://prod-fillout-oregon-s3.s3.us-west-2.amazonaws.com/orgid-431168/flowpublicid-kdFWQQWTckus/0794a5b9-4360-4649-8b0f-fdebd787719b-OWjvHAFtrOJrbEIPgOrtPjKz8RSgIs0zTiKRgUn11vFbH91A45kieQnmGKuPycbukvVzAZZjigc0OCBQA1wtDPARsvazrqVF7aF/IMG-20260524-WA0011(1).jpg" TargetMode="External"/><Relationship Id="rId3156" Type="http://schemas.openxmlformats.org/officeDocument/2006/relationships/hyperlink" Target="https://prod-fillout-oregon-s3.s3.us-west-2.amazonaws.com/orgid-431168/flowpublicid-kdFWQQWTckus/bd501f2d-bfb6-4e87-ac0b-5cd18703b6b7-kwzkevCFfvrbeWK0dgxMZeOCEcQCeZOS3kreDtTddEaunQcMhOfDjxnWigUTGNraqg9IUI9vZGkdtveOt0M52wZaspdrQQsyEhV/WA_1781094772059.jpg" TargetMode="External"/><Relationship Id="rId3159" Type="http://schemas.openxmlformats.org/officeDocument/2006/relationships/hyperlink" Target="https://prod-fillout-oregon-s3.s3.us-west-2.amazonaws.com/orgid-431168/flowpublicid-kdFWQQWTckus/0b1f4bdf-9719-4bb0-a4f6-f627c214db91-bRaPlktbwuNwiDEtinVwcyN6LVwVBtC78MXWgG9O7YhpWxghEIKEz9XIxrbFmODBimGg9xTCrAvfHaJpoqPpraIjXPivv3zESXJ/IMG-20260524-WA0015(1).jpg" TargetMode="External"/><Relationship Id="rId3158" Type="http://schemas.openxmlformats.org/officeDocument/2006/relationships/hyperlink" Target="https://prod-fillout-oregon-s3.s3.us-west-2.amazonaws.com/orgid-431168/flowpublicid-kdFWQQWTckus/02ebd446-c926-4b18-953e-0992f48b46d0-GmSrzxn76o8wGUbYehxSJzGIGaRCMz13oa9gbkhG6yIf4XaIWoW9ITYcwlUrJ3eoqVT6u4PVOddfowzOS3UVEchgnTtVCM75N8U/IMG-20260524-WA0013(1).jpg" TargetMode="External"/><Relationship Id="rId3149" Type="http://schemas.openxmlformats.org/officeDocument/2006/relationships/hyperlink" Target="https://prod-fillout-oregon-s3.s3.us-west-2.amazonaws.com/orgid-431168/flowpublicid-kdFWQQWTckus/6e0ceb1b-35dd-4780-b63c-1af90e8d86db-c1X2EwHgbA71vshhtGaVCDeOm4L5nzsJ5u7Au6rtddOMA0vvBdZGqmV6b9waI6NI1gYgy2sOZFqz0xFz0ibHsvftPwX8YLuEtuZ/IMG-20260610-WA0017.jpg" TargetMode="External"/><Relationship Id="rId3140" Type="http://schemas.openxmlformats.org/officeDocument/2006/relationships/hyperlink" Target="https://build.fillout.com/editor/kdFWQQWTckus/results?sessionId=5822e428-fa8b-418c-98cd-1bd4b55348d7" TargetMode="External"/><Relationship Id="rId3142" Type="http://schemas.openxmlformats.org/officeDocument/2006/relationships/hyperlink" Target="https://prod-fillout-oregon-s3.s3.us-west-2.amazonaws.com/orgid-431168/flowpublicid-kdFWQQWTckus/ec3868da-6220-426f-b113-60b38446bb19-D2TfDbzmyYLWp4AXQ3WlOwaA03MAYsxf05vLM3oJ8EVKclz4ziZ0PKpiQFPZcCVdSeRXTRxUz17yNgAomyxd2zv7CM9BaYLNcuy/7c80f6da-94b5-4b45-a268-38d7b04c1e05.jpg" TargetMode="External"/><Relationship Id="rId3141" Type="http://schemas.openxmlformats.org/officeDocument/2006/relationships/hyperlink" Target="https://prod-fillout-oregon-s3.s3.us-west-2.amazonaws.com/orgid-431168/flowpublicid-kdFWQQWTckus/257a0915-ba51-4c46-aa07-630eef1a56cf-Uk44t1XyhZCV992aPb9tMgMJBoLYQsTyqRyL4WayQeQytoNGAQXWQ4vZ970GmFHYcecpL2Dwz0X4CSwwG5VS5VQo28zizmBsy5C/e2ac0ceb-103c-479d-a631-3624b4ee0451.jpg" TargetMode="External"/><Relationship Id="rId3144" Type="http://schemas.openxmlformats.org/officeDocument/2006/relationships/hyperlink" Target="https://prod-fillout-oregon-s3.s3.us-west-2.amazonaws.com/orgid-431168/flowpublicid-kdFWQQWTckus/8a6f621d-2788-453c-a352-6109d2e6107f-3Dxj0ntMj4fXVkvLv8m7rAAujmyxQ7lTildIwDNM6c632Lp7nLta50Cebadjr0HXxJEQmam8LNtU98qXiBlE7xVkuvum6S7ludy/e8c8da3b-5dd5-40a1-b3c9-434372bebd32.jpg" TargetMode="External"/><Relationship Id="rId3143" Type="http://schemas.openxmlformats.org/officeDocument/2006/relationships/hyperlink" Target="https://prod-fillout-oregon-s3.s3.us-west-2.amazonaws.com/orgid-431168/flowpublicid-kdFWQQWTckus/6d10e4ac-1ffc-4f9e-8987-e77e4c5367f9-C2w8yF5gcNY8BFFPxhEG6amkm8phPQTKyMfeEocLcXLOeNmzbbvgm6FlgXF9NeDdnuULXipTqakemLPQFJO25MPBtcaJIj4fvk8/62af697b-a754-4c06-bc39-5cabd8d73fe6.jpg" TargetMode="External"/><Relationship Id="rId3146" Type="http://schemas.openxmlformats.org/officeDocument/2006/relationships/hyperlink" Target="https://prod-fillout-oregon-s3.s3.us-west-2.amazonaws.com/orgid-431168/flowpublicid-kdFWQQWTckus/559b893c-488d-42c5-866d-4daef42a18ba-kI64g0gF9HT5i1hioDkETgtCvCHIasAr2QHiqj6KfU596WaLCNiUbrd5WIXSBX5q6xnFhJ0ejIO7zcKP7u2ZksUYjT6YYGJmRn0/WA_1781093549327.jpg" TargetMode="External"/><Relationship Id="rId3145" Type="http://schemas.openxmlformats.org/officeDocument/2006/relationships/hyperlink" Target="https://build.fillout.com/editor/kdFWQQWTckus/results?sessionId=8beaf6b9-6917-4f88-ab86-11377c03bdc7" TargetMode="External"/><Relationship Id="rId3148" Type="http://schemas.openxmlformats.org/officeDocument/2006/relationships/hyperlink" Target="https://prod-fillout-oregon-s3.s3.us-west-2.amazonaws.com/orgid-431168/flowpublicid-kdFWQQWTckus/50ca3cff-2237-4058-95db-da68564419ab-VtcfVKYFpbV0HFwEN7qJtEn0F0p9WpUFPYERUPiDyUK7OAbWCDDWOcv7LYfFaL3ib49mcjp3lqLQPl5AH1ExwJi0opxJq2b707b/IMG-20260610-WA0018.jpg" TargetMode="External"/><Relationship Id="rId3147" Type="http://schemas.openxmlformats.org/officeDocument/2006/relationships/hyperlink" Target="https://prod-fillout-oregon-s3.s3.us-west-2.amazonaws.com/orgid-431168/flowpublicid-kdFWQQWTckus/1759c74d-c237-4cd1-9d78-1864e7b897d1-itCNojQ7L4fnPJEBZHDPK9mTvM9f8A3dYQkovml59HmHOQsFofA6HQuqiLDrbk6COVwehxa0KGL1yji3QeYQuEqD3TegweWdLMD/IMG-20260610-WA0019.jpg" TargetMode="External"/><Relationship Id="rId3171" Type="http://schemas.openxmlformats.org/officeDocument/2006/relationships/hyperlink" Target="https://prod-fillout-oregon-s3.s3.us-west-2.amazonaws.com/orgid-431168/flowpublicid-kdFWQQWTckus/73850ca2-5d39-4e1a-a043-5483f5c1e743-AkJ4KzdvxSWBtEXUSV1vGUYuPnPCSJF8xBOUIiXVyC4ed4j6AI2npPscIjsDwNHga6UqtHHov5pRfhsBQtLgYUcagfLfXzK4hCt/WA_1781482452469.jpg" TargetMode="External"/><Relationship Id="rId3170" Type="http://schemas.openxmlformats.org/officeDocument/2006/relationships/hyperlink" Target="https://build.fillout.com/editor/kdFWQQWTckus/results?sessionId=f722c3ec-fc59-4013-a9ca-56f9aa72d028" TargetMode="External"/><Relationship Id="rId3173" Type="http://schemas.openxmlformats.org/officeDocument/2006/relationships/hyperlink" Target="https://prod-fillout-oregon-s3.s3.us-west-2.amazonaws.com/orgid-431168/flowpublicid-kdFWQQWTckus/e6a2cb05-bfc7-4d0a-b11e-4b7358cf619d-Bs3GYKZdaP3xGnPdy3ll0tsAVPCBZc7xMBcKqF3tTTpCUZS2Y2A0TFM09wsiJdiihzjaQrcdXtlu8Wc0F6EriLzrTcS84chKI78/IMG-20260603-WA0038(1).jpg" TargetMode="External"/><Relationship Id="rId3172" Type="http://schemas.openxmlformats.org/officeDocument/2006/relationships/hyperlink" Target="https://prod-fillout-oregon-s3.s3.us-west-2.amazonaws.com/orgid-431168/flowpublicid-kdFWQQWTckus/67cbd346-65a5-4011-b8a9-53b2de1c5cbf-I7KZwXIdSG74ViQbChlDjnJl9Alt5Jfymj2lLGAUggSMrnUfuSQIemHT361tic1oPNT2kglJ3aEgWUQjEz7mlc9YaYdEcaIvzey/IMG-20260603-WA0039(1).jpg" TargetMode="External"/><Relationship Id="rId3175" Type="http://schemas.openxmlformats.org/officeDocument/2006/relationships/hyperlink" Target="https://build.fillout.com/editor/kdFWQQWTckus/results?sessionId=6236bf72-bb89-4d17-9772-7bd760ce003c" TargetMode="External"/><Relationship Id="rId3174" Type="http://schemas.openxmlformats.org/officeDocument/2006/relationships/hyperlink" Target="https://prod-fillout-oregon-s3.s3.us-west-2.amazonaws.com/orgid-431168/flowpublicid-kdFWQQWTckus/21102603-d625-4ae1-bfbd-2f8b517f78d6-1J7GthDWBr2H7lGl85rrMgNCZ95P5GJpnZYKNHyeQ0KyIwa3uvmSvj9MsjejZikAdBy1ndgPFDppLnRisPt20uBGjQcwpgRSuf0/IMG-20260603-WA0037(1).jpg" TargetMode="External"/><Relationship Id="rId3177" Type="http://schemas.openxmlformats.org/officeDocument/2006/relationships/hyperlink" Target="https://prod-fillout-oregon-s3.s3.us-west-2.amazonaws.com/orgid-431168/flowpublicid-kdFWQQWTckus/e97d35e4-66e6-4c85-81ac-a54a7461d2b4-aJ9S7EbDnwClcT92WLfk3KVdh00Ve8Up6OZMCWF0L5jJGdn7YWOOwdwk9sQFMsr8IAMFNNjEQ3o8VZagzufqHQHeJVws8O733Ba/IMG-20260603-WA0129(1).jpg" TargetMode="External"/><Relationship Id="rId3176" Type="http://schemas.openxmlformats.org/officeDocument/2006/relationships/hyperlink" Target="https://prod-fillout-oregon-s3.s3.us-west-2.amazonaws.com/orgid-431168/flowpublicid-kdFWQQWTckus/3f1b4173-cc3b-4827-a69d-cdcf9b3aaf81-hQPN9e7UEYeOfMehzbtaFFbqOtjROOqdNohO7FiDDujNdN87Q8zWlU8LVl3zWtms81tN9g4AsjC7Y0VuG437fT4Am8ysr67yvJF/WA_1781482880938.jpg" TargetMode="External"/><Relationship Id="rId3179" Type="http://schemas.openxmlformats.org/officeDocument/2006/relationships/hyperlink" Target="https://prod-fillout-oregon-s3.s3.us-west-2.amazonaws.com/orgid-431168/flowpublicid-kdFWQQWTckus/57ae3885-4a8a-4b57-902d-83f66c19d364-24l1z4ZcFfXY4x8LgLlFD0dGXtS097OeRYZzEGIxO6qgQh00mid6WUbibHDSjFvZjcbxXGe2kxHqQGB0VbaLE5sjczZdE68jr7j/IMG-20260603-WA0130(1).jpg" TargetMode="External"/><Relationship Id="rId3178" Type="http://schemas.openxmlformats.org/officeDocument/2006/relationships/hyperlink" Target="https://prod-fillout-oregon-s3.s3.us-west-2.amazonaws.com/orgid-431168/flowpublicid-kdFWQQWTckus/c3492cc4-f841-4983-8710-7ee0c5493ce9-Snxw5FbxkSZr5s0LWx5thFaAyu2mRZT1c5VMh2X6QUja4xYhAwXZIAnNREENRuDf9LonKJVpxp06JKUArWA05InADrsxWeJdgS9/IMG-20260603-WA0128(1).jpg" TargetMode="External"/><Relationship Id="rId3160" Type="http://schemas.openxmlformats.org/officeDocument/2006/relationships/hyperlink" Target="https://build.fillout.com/editor/kdFWQQWTckus/results?sessionId=750a7b6a-ca93-4582-86a1-d456b22913bf" TargetMode="External"/><Relationship Id="rId3162" Type="http://schemas.openxmlformats.org/officeDocument/2006/relationships/hyperlink" Target="https://prod-fillout-oregon-s3.s3.us-west-2.amazonaws.com/orgid-431168/flowpublicid-kdFWQQWTckus/845af57d-3705-4c7a-b6b5-9ef77613b525-sO0mJt9ASiaaicLvqKMu7Sg8Z0oxrQU1N7xemYD3WiTHzEqms3W0BiCRSNrYq3rhivzvAxErng0ZfWGG5XaYfdh5tBMweLWmllm/E88E0FC7-31CC-4361-84BF-669155EE7F7C_DEB29B23-70C2-4EDA-BC12-A7F022DE593B.jpg" TargetMode="External"/><Relationship Id="rId3161" Type="http://schemas.openxmlformats.org/officeDocument/2006/relationships/hyperlink" Target="https://prod-fillout-oregon-s3.s3.us-west-2.amazonaws.com/orgid-431168/flowpublicid-kdFWQQWTckus/c8ba428f-8ea1-4687-9f7e-0b9b2884afdd-5IkBRoiS4MuKZPkUWNQ9YECekbjC2apjzEdaSqJDXdDP5pbr8yTMSxvmvZoEEgi1FQCKuUUGeRU7ecBNGa2kPIfjgvE8ZWhoVOL/132876a9-2e0c-4052-ba13-e649c5c931d0.jpg" TargetMode="External"/><Relationship Id="rId3164" Type="http://schemas.openxmlformats.org/officeDocument/2006/relationships/hyperlink" Target="https://prod-fillout-oregon-s3.s3.us-west-2.amazonaws.com/orgid-431168/flowpublicid-kdFWQQWTckus/92898562-b167-47fa-8c2e-8ab7f626ea12-YFHZrQqPtUWYnZqAg2PU5CW29c7lspjroChA9ROdUZVlHjh7S6XgimfbBUC11zRI0zI9ajfj1GxtLpkYotfwD4yO2pREIfYmFct/11559ECE-443F-4728-9203-160AC3DD3266_2C3D117C-7FF7-4AD5-928E-595609A6317C.jpg" TargetMode="External"/><Relationship Id="rId3163" Type="http://schemas.openxmlformats.org/officeDocument/2006/relationships/hyperlink" Target="https://prod-fillout-oregon-s3.s3.us-west-2.amazonaws.com/orgid-431168/flowpublicid-kdFWQQWTckus/d2688588-f830-479f-9af1-8ac38c07e47f-jnNms0RGbUxvJI9GavxbeIBbxp84XYY5WTTCbP7sucSmri7eXn3z3BYM2NCRCsYVhLiNwciRoy0b0Y5lipbdiowtHVDhgwQU3tX/11559ECE-443F-4728-9203-160AC3DD3266_2C3D117C-7FF7-4AD5-928E-595609A6317C.jpg" TargetMode="External"/><Relationship Id="rId3166" Type="http://schemas.openxmlformats.org/officeDocument/2006/relationships/hyperlink" Target="https://prod-fillout-oregon-s3.s3.us-west-2.amazonaws.com/orgid-431168/flowpublicid-kdFWQQWTckus/8cdc37ec-3f5b-45ed-a5d8-43fa0b4f1bf1-jbwQakYHuHMPmwEWMGYdbZqmkJsvhAe0yo6vUF8O1TkH13JpNolKiJLLTUQR9SmyCDyVydAxVrO6nfChAIygTK471lxJ9oq0NGy/IMG-20260609-WA0015(1).jpg" TargetMode="External"/><Relationship Id="rId3165" Type="http://schemas.openxmlformats.org/officeDocument/2006/relationships/hyperlink" Target="https://build.fillout.com/editor/kdFWQQWTckus/results?sessionId=44e51922-4cb7-41ea-b844-e2108f4a0c1b" TargetMode="External"/><Relationship Id="rId3168" Type="http://schemas.openxmlformats.org/officeDocument/2006/relationships/hyperlink" Target="https://prod-fillout-oregon-s3.s3.us-west-2.amazonaws.com/orgid-431168/flowpublicid-kdFWQQWTckus/6b5ee873-462e-4fd9-91dc-6e4b5be6e60f-hlcFP0lNVoBfUiLZv7BqaRjdzUs3CQjgrxe0BtgMa70Wo7svaMREHuebV0JIxNgnjGRlQHqWAzbu7gLJTzXvqvDFDa6TVxGJVwa/IMG-20260603-WA0031.jpg" TargetMode="External"/><Relationship Id="rId3167" Type="http://schemas.openxmlformats.org/officeDocument/2006/relationships/hyperlink" Target="https://prod-fillout-oregon-s3.s3.us-west-2.amazonaws.com/orgid-431168/flowpublicid-kdFWQQWTckus/72d8b073-6848-4d4c-a32d-e6e98ab80631-Mrve09TyN0evYSmpNGBmjxmaKN4tHjmjqFFLV8KaUEOZFM6qZLdv2IKuebGLBHeaZDpcieh4gsK1WrdSTMmuZda0R5Pv87XDk9L/IMG-20260603-WA0030.jpg" TargetMode="External"/><Relationship Id="rId3169" Type="http://schemas.openxmlformats.org/officeDocument/2006/relationships/hyperlink" Target="https://prod-fillout-oregon-s3.s3.us-west-2.amazonaws.com/orgid-431168/flowpublicid-kdFWQQWTckus/5f035184-d1b4-4e63-ab0e-344e028c30bb-jZnt6fXEVDHAxVE9ljnYTCyoH6Lnb22B6SIpBBYQWYQkfTJZdnL89QG9aE1RqvJHtGRG8nHutZvMe7cO0zAt2FbRL1pjneiLN3X/IMG-20260603-WA0033.jpg" TargetMode="External"/><Relationship Id="rId2700" Type="http://schemas.openxmlformats.org/officeDocument/2006/relationships/hyperlink" Target="https://build.fillout.com/editor/kdFWQQWTckus/results?sessionId=998825a5-2d65-49ad-91e5-4c37e50c9940" TargetMode="External"/><Relationship Id="rId2701" Type="http://schemas.openxmlformats.org/officeDocument/2006/relationships/hyperlink" Target="https://prod-fillout-oregon-s3.s3.us-west-2.amazonaws.com/orgid-431168/flowpublicid-kdFWQQWTckus/3e12b4ae-b8ab-4f60-aef7-a2865fbf0bb4-cQtE82BvKs5wWkB1CgaNRhCeFyT8CtXR6wOMPFTN0jWfZbezKpWHKFluwiFoxsEHQaePbdXwBwb8Rbfnj8qUTGGALnthPL4jiKm/WA_1780482468881.jpg" TargetMode="External"/><Relationship Id="rId2702" Type="http://schemas.openxmlformats.org/officeDocument/2006/relationships/hyperlink" Target="https://prod-fillout-oregon-s3.s3.us-west-2.amazonaws.com/orgid-431168/flowpublicid-kdFWQQWTckus/e4437e48-ec33-4229-b021-a0fb124e47a2-rdVC0xkv9KmdnIP5YiJnXRvHJCy3GwNoWhhGIyJGyhCLDJraPbLvYLGkJiLgE4bg10j4WlqUxQEMD8jiDKLOGsFE1xwqLjxdQfQ/1000434193.jpg" TargetMode="External"/><Relationship Id="rId2703" Type="http://schemas.openxmlformats.org/officeDocument/2006/relationships/hyperlink" Target="https://prod-fillout-oregon-s3.s3.us-west-2.amazonaws.com/orgid-431168/flowpublicid-kdFWQQWTckus/5c9e2806-94e3-4975-b3b7-eda4a8d9e763-8WkAmkaSVyXkpUj4VLSxJhL7gMFKosBjT3iKD5WcQ2o9JZdCc9c4iyX9Jf6I7qcRxAjr7ns2mVP6KO01VUJqFHEWRRSsYpU2fUV/1000434189.jpg" TargetMode="External"/><Relationship Id="rId2704" Type="http://schemas.openxmlformats.org/officeDocument/2006/relationships/hyperlink" Target="https://prod-fillout-oregon-s3.s3.us-west-2.amazonaws.com/orgid-431168/flowpublicid-kdFWQQWTckus/36fce68c-88c1-4cbf-9cbc-66ab9b2e8724-UcfoSQaHgpeW68cps6FqVID7h2XBg0D7rlb8BkvHGpos2jInF7eljTiE9SwhTd4Hq9LQDInewdWQetMwbRb5ORNXLdngR8CRspF/1000434204.jpg" TargetMode="External"/><Relationship Id="rId2705" Type="http://schemas.openxmlformats.org/officeDocument/2006/relationships/hyperlink" Target="https://build.fillout.com/editor/kdFWQQWTckus/results?sessionId=8ba71c52-679c-4f94-9f93-5c741bd4885a" TargetMode="External"/><Relationship Id="rId2706" Type="http://schemas.openxmlformats.org/officeDocument/2006/relationships/hyperlink" Target="https://prod-fillout-oregon-s3.s3.us-west-2.amazonaws.com/orgid-431168/flowpublicid-kdFWQQWTckus/4bf4d425-384d-403d-b6c1-80f343e7cfc4-MKju10Qj1njVSL4pi1KJqbaWkw3iXTY8Sq4SkLyuCmjzHUcriJlQAPX6eJH5yClNy0JncsW6csY5XWvbgfcw7XR2lml68SNF9Zy/IMG-20260603-WA0041.jpg" TargetMode="External"/><Relationship Id="rId2707" Type="http://schemas.openxmlformats.org/officeDocument/2006/relationships/hyperlink" Target="https://prod-fillout-oregon-s3.s3.us-west-2.amazonaws.com/orgid-431168/flowpublicid-kdFWQQWTckus/971491c9-8107-4c8a-8e4f-843fef274e58-lnxmCyxK34txbXhdbjhIFOFdwacvyQMidsDaQ7O684S69l6Cmq8e9POQNnRWc5KFUEHzbEDShIWcnbBNFcUiWihyqQpJyu1BobD/IMG-20260603-WA0039.jpg" TargetMode="External"/><Relationship Id="rId2708" Type="http://schemas.openxmlformats.org/officeDocument/2006/relationships/hyperlink" Target="https://prod-fillout-oregon-s3.s3.us-west-2.amazonaws.com/orgid-431168/flowpublicid-kdFWQQWTckus/ddca4c43-d087-4d01-bf4d-409ebb6ea6e5-EERaj8n22cGF1Deb8Rp25GU5htRw1F6wokCD1LhQmCXUvU92ftN1jQcsaNWBKB6JiPAECArlz5HEYU28iH82K06r8y2XXBNvg9T/IMG-20260603-WA0038.jpg" TargetMode="External"/><Relationship Id="rId2709" Type="http://schemas.openxmlformats.org/officeDocument/2006/relationships/hyperlink" Target="https://prod-fillout-oregon-s3.s3.us-west-2.amazonaws.com/orgid-431168/flowpublicid-kdFWQQWTckus/f7ac61d4-3aa8-4c84-a31d-0ad254589ed8-lYjpMmcQzztVlCan1LyFZETdLfO1dPvQZi0E4Vm9NA2O13chY1kUppPOwNnFF2eqMSdSpUR6mmfXJQZRhhotteTs97y58hMMVzO/IMG-20260603-WA0037.jpg" TargetMode="External"/><Relationship Id="rId2720" Type="http://schemas.openxmlformats.org/officeDocument/2006/relationships/hyperlink" Target="https://build.fillout.com/editor/kdFWQQWTckus/results?sessionId=12b44ae2-fe24-4565-9b97-2134b695fec0" TargetMode="External"/><Relationship Id="rId2721" Type="http://schemas.openxmlformats.org/officeDocument/2006/relationships/hyperlink" Target="https://prod-fillout-oregon-s3.s3.us-west-2.amazonaws.com/orgid-431168/flowpublicid-kdFWQQWTckus/595b0cf7-9951-4bb5-afe0-856c9863780b-COTxyXlXjWRKxGHIBOhgq1C7X7S2tSihuxZVDDBj3QedKipfh1kg3OlzA4pxE9LavbwNui9ZNbRhrP6uw1Bm8abm1kaZ377j3Jf/IMG-20260603-WA0058.jpg" TargetMode="External"/><Relationship Id="rId2722" Type="http://schemas.openxmlformats.org/officeDocument/2006/relationships/hyperlink" Target="https://prod-fillout-oregon-s3.s3.us-west-2.amazonaws.com/orgid-431168/flowpublicid-kdFWQQWTckus/dd0d4c77-4827-4c4c-8cbc-8190074880f0-IyvurVSYITv6vRhfc0KU3qIzYQn6JecHA6KdnEBBKtLRTNNoqOGuWsrarFxPL18t8IU0l4WlxIOdYGoSXpAqmz4VbPNKqKvC2Fw/IMG-20260603-WA0056.jpg" TargetMode="External"/><Relationship Id="rId2723" Type="http://schemas.openxmlformats.org/officeDocument/2006/relationships/hyperlink" Target="https://prod-fillout-oregon-s3.s3.us-west-2.amazonaws.com/orgid-431168/flowpublicid-kdFWQQWTckus/7280afc5-ebf6-41c2-b0ac-bcf9f88e3aa7-bDtXBoZ8xbxHzJo1JFHGDuaHTcVVM2jH8WJj2KrsiS5cS7XRv4v4nL8SWDLl1hJT0EzdzAO9edDUe963r80On7EcBqSHiXqyRbo/IMG-20260603-WA0055.jpg" TargetMode="External"/><Relationship Id="rId2724" Type="http://schemas.openxmlformats.org/officeDocument/2006/relationships/hyperlink" Target="https://prod-fillout-oregon-s3.s3.us-west-2.amazonaws.com/orgid-431168/flowpublicid-kdFWQQWTckus/ab2506a0-0088-47f4-805c-7042b37f05cf-tOiKwbaGogAY5iGfnyJVBN9Z02fz8MYIQIGcxjS8wTzLeebffX4ej8BHtI0Ic5XgSRdd24l8f4h1Fk8UyhKqHIEJA1o2KTSefm2/IMG-20260603-WA0057.jpg" TargetMode="External"/><Relationship Id="rId2725" Type="http://schemas.openxmlformats.org/officeDocument/2006/relationships/hyperlink" Target="https://build.fillout.com/editor/kdFWQQWTckus/results?sessionId=85938958-72fb-4ae9-b7b2-b1bc3f8112e1" TargetMode="External"/><Relationship Id="rId2726" Type="http://schemas.openxmlformats.org/officeDocument/2006/relationships/hyperlink" Target="https://prod-fillout-oregon-s3.s3.us-west-2.amazonaws.com/orgid-431168/flowpublicid-kdFWQQWTckus/eb8022b7-2b8c-4f88-a1a0-a05a56a06318-c1gKqGJ85czMxVZretgILgJrWWEa6534iXbKZpOQMAjZhFWd3UWkzDgACuNtllEB8jFlbD2Z9mOrDa1CinAnCAEQbeUAJfPCMrM/WA_1780487160356.jpg" TargetMode="External"/><Relationship Id="rId2727" Type="http://schemas.openxmlformats.org/officeDocument/2006/relationships/hyperlink" Target="https://prod-fillout-oregon-s3.s3.us-west-2.amazonaws.com/orgid-431168/flowpublicid-kdFWQQWTckus/b77371ff-3fe0-46d8-84b0-d20d9d9fc316-SJq9YQh3IeE4aRw8ec6MVkeZsGoPFi1odM56FcDoncIKEDErrkMpzRjTSvHdSZHcRFCfjH6ALXmxeAnap8r7xQycOlJJQCVJ8qe/IMG-20260603-WA0064.jpg" TargetMode="External"/><Relationship Id="rId2728" Type="http://schemas.openxmlformats.org/officeDocument/2006/relationships/hyperlink" Target="https://prod-fillout-oregon-s3.s3.us-west-2.amazonaws.com/orgid-431168/flowpublicid-kdFWQQWTckus/d4e032f4-2284-4928-af0b-6483cb535dc1-Ofwaf9kVeihGIRsEm8zk1wgw5DUx7AVYWUSzLpM341PfBPNyBTdasWsISKqp1U6vgcCBjNMRdnVqVhjukyrud1uYb8Gcjd4C4Xh/IMG-20260603-WA0062.jpg" TargetMode="External"/><Relationship Id="rId2729" Type="http://schemas.openxmlformats.org/officeDocument/2006/relationships/hyperlink" Target="https://prod-fillout-oregon-s3.s3.us-west-2.amazonaws.com/orgid-431168/flowpublicid-kdFWQQWTckus/f11e83c1-fa13-4a5e-b04d-d428bf8025ed-tAW4xoJIoMJmiL4CwcO0l7jszUGECaUB1jL6X0vgKijN21bXpIGjwH5kwVLofhNydV3TynORyusQDXRoQr5kK2aeJTnHeNswBi5/IMG-20260603-WA0063.jpg" TargetMode="External"/><Relationship Id="rId2710" Type="http://schemas.openxmlformats.org/officeDocument/2006/relationships/hyperlink" Target="https://build.fillout.com/editor/kdFWQQWTckus/results?sessionId=f4d9f269-dc57-4da5-ace4-f39b45a22b7c" TargetMode="External"/><Relationship Id="rId2711" Type="http://schemas.openxmlformats.org/officeDocument/2006/relationships/hyperlink" Target="https://prod-fillout-oregon-s3.s3.us-west-2.amazonaws.com/orgid-431168/flowpublicid-kdFWQQWTckus/674a87f0-2d54-46d8-92c6-f87e135d333c-9wdYJ3r1P2OHM1cF5dfpckihNA3npLm4hldCOzuwzgenbPQU5gXtmddZVtmElQ7hPFmY1oIVN4pR3I5rVyL5NGQYUDaXiTeeoq0/IMG-20260603-WA0049.jpg" TargetMode="External"/><Relationship Id="rId2712" Type="http://schemas.openxmlformats.org/officeDocument/2006/relationships/hyperlink" Target="https://prod-fillout-oregon-s3.s3.us-west-2.amazonaws.com/orgid-431168/flowpublicid-kdFWQQWTckus/4fed61f0-774c-4927-9fb5-8dc7c6dc3542-OQhGfZJgD1ozGL9dRnvind01AXAUqXcO1pDGSKcU6gwd7oAiGcq2eEIBz5cT7aPFvC1JzjxbLEekOPH8GBLJIgVIyTNkcsPLbJD/IMG-20260603-WA0047.jpg" TargetMode="External"/><Relationship Id="rId2713" Type="http://schemas.openxmlformats.org/officeDocument/2006/relationships/hyperlink" Target="https://prod-fillout-oregon-s3.s3.us-west-2.amazonaws.com/orgid-431168/flowpublicid-kdFWQQWTckus/5287a5cc-ca81-4b75-a58a-4f6f3b802005-7NKBKjtrSdndDbel7dz8HE4o5BTaVpdbBWjmsMeHFWw9tObtNx4H1UMgbYger5kBlLBKzFT4ZgEKL0IAv5vozJ1birUwaGE56Mo/IMG-20260603-WA0048.jpg" TargetMode="External"/><Relationship Id="rId2714" Type="http://schemas.openxmlformats.org/officeDocument/2006/relationships/hyperlink" Target="https://prod-fillout-oregon-s3.s3.us-west-2.amazonaws.com/orgid-431168/flowpublicid-kdFWQQWTckus/e8897cdb-8435-48e0-a52e-dbf892a6a545-0UyNBkXhki5XkC2uIYIOQZxaSJKna564wgRdVvJdgpxZ4bOvH8I832x5giRFtpRw0c9wbYjNAfBr9pDjCFCijxo7VPURtkJjPYg/IMG-20260603-WA0050.jpg" TargetMode="External"/><Relationship Id="rId2715" Type="http://schemas.openxmlformats.org/officeDocument/2006/relationships/hyperlink" Target="https://build.fillout.com/editor/kdFWQQWTckus/results?sessionId=0ccea37a-f421-4cf5-8595-753ca4407812" TargetMode="External"/><Relationship Id="rId2716" Type="http://schemas.openxmlformats.org/officeDocument/2006/relationships/hyperlink" Target="https://prod-fillout-oregon-s3.s3.us-west-2.amazonaws.com/orgid-431168/flowpublicid-kdFWQQWTckus/535ec602-ffab-47d3-8f75-c68f9f40a9ee-nKMdCjmYmDt1WmcRu8XXysY4ir4Irv6WGUzyLgj8vY23heenn1TeY22XQNvB2pQ9dcx1kXtDnDZT2YeKfQ39Tedjgul3O4N6FfW/WA_1780484724438.jpg" TargetMode="External"/><Relationship Id="rId2717" Type="http://schemas.openxmlformats.org/officeDocument/2006/relationships/hyperlink" Target="https://prod-fillout-oregon-s3.s3.us-west-2.amazonaws.com/orgid-431168/flowpublicid-kdFWQQWTckus/a864c27e-ca16-4875-a874-09c73b6d10b5-MUL8fUiB0gseXKABHFQCxMHu2gdKx48UYroQ0k0TFPk4lzTi3Pc5qvxbAXlnbixlgBkLedXvhCibDtxJRwNOA1eT5r2f2e4pkFL/WA_1780484554928.jpg" TargetMode="External"/><Relationship Id="rId2718" Type="http://schemas.openxmlformats.org/officeDocument/2006/relationships/hyperlink" Target="https://prod-fillout-oregon-s3.s3.us-west-2.amazonaws.com/orgid-431168/flowpublicid-kdFWQQWTckus/83e87cb1-44eb-4c1b-9058-d45e9aa44fc0-STll5AgT8hduZI5EoOZXV1lYL6KGT0Jm1k0C6IFIUfuu8OsZxqtXaJXwUArj5v9pCco91ffaIHHDVQea68JRT4JChJ2txv2CGfN/WA_1780484565018.jpg" TargetMode="External"/><Relationship Id="rId2719" Type="http://schemas.openxmlformats.org/officeDocument/2006/relationships/hyperlink" Target="https://prod-fillout-oregon-s3.s3.us-west-2.amazonaws.com/orgid-431168/flowpublicid-kdFWQQWTckus/1e71c31e-0207-4c3b-8e10-a069e7322138-qNqXHRP5VGLnlklq0Bi3oOvhraFZkNQHPeZhrgyt4XLGSLRq1uwMxaCjYeFKle9yVG6k8JHQvMbhdw3JxPQzudEGl6MtQpJKEIP/WA_1780484582278.jpg" TargetMode="External"/><Relationship Id="rId1455" Type="http://schemas.openxmlformats.org/officeDocument/2006/relationships/hyperlink" Target="https://build.fillout.com/editor/kdFWQQWTckus/results?sessionId=86d50746-6902-4d8c-a589-72a1d04e882b" TargetMode="External"/><Relationship Id="rId2786" Type="http://schemas.openxmlformats.org/officeDocument/2006/relationships/hyperlink" Target="https://prod-fillout-oregon-s3.s3.us-west-2.amazonaws.com/orgid-431168/flowpublicid-kdFWQQWTckus/11c9e938-9e46-4944-a134-9c4d976b2ad0-jyJ7CJLd9a9lkjWFqfDMfW9BjtxVqRyxwCDlrkbXAC7N0Rizfwu0CoBCiS6yAOqhesFXBl6rN1BjtBsGFcBwcQv9oISYsq6TLmg/IMG-20260603-WA0133.jpg" TargetMode="External"/><Relationship Id="rId1456" Type="http://schemas.openxmlformats.org/officeDocument/2006/relationships/hyperlink" Target="https://prod-fillout-oregon-s3.s3.us-west-2.amazonaws.com/orgid-431168/flowpublicid-kdFWQQWTckus/29791ebc-c5c1-4db4-8df2-679c17226a89-6XjEe9rInsvXB9l3TFQYFIjWFJr4qzBuKMMIrH0W0Xb5Fj5wO0hYuebMIRObkgAnXfEtOkhm5cls2CbcvFK0jGCrffIQoxX9MNb/IMG-20260519-WA0001.jpg" TargetMode="External"/><Relationship Id="rId2787" Type="http://schemas.openxmlformats.org/officeDocument/2006/relationships/hyperlink" Target="https://prod-fillout-oregon-s3.s3.us-west-2.amazonaws.com/orgid-431168/flowpublicid-kdFWQQWTckus/74661e14-b4c3-4b4e-bfaa-85e916cfdd69-pU4rs4SaJC8riglMbLPfe9XMDTAMQtsgLRVWjszQkNnKrfw4ye7ktvfcT0zxQMyLTHj6PYJfpQNyulU6eOec7MIW5TY4734cWb9/IMG-20260603-WA0129.jpg" TargetMode="External"/><Relationship Id="rId1457" Type="http://schemas.openxmlformats.org/officeDocument/2006/relationships/hyperlink" Target="https://prod-fillout-oregon-s3.s3.us-west-2.amazonaws.com/orgid-431168/flowpublicid-kdFWQQWTckus/31295460-d5b9-402c-93ca-8783036877a3-uVtM6nySs6noKuGLZk9woYXe5ahIF5GSyhIdE7OungBhazvDdhbkKrdyw0JfSh1ntuHxFnsM4CSgmYjXZwXF0IfnacZtlhuaHA0/IMG-20260519-WA0002.jpg" TargetMode="External"/><Relationship Id="rId2788" Type="http://schemas.openxmlformats.org/officeDocument/2006/relationships/hyperlink" Target="https://prod-fillout-oregon-s3.s3.us-west-2.amazonaws.com/orgid-431168/flowpublicid-kdFWQQWTckus/1b74a0f3-1629-4045-b4f6-969b6f64133d-Nrf3wHnxNssg912wgVWhfUzlVhzImxwv76pOZaAGGF0ChOHr7L2qaN48IzXtgPLmwnRsmhZAfywE2fcytCUkXM4sOZNyAdQKCm9/IMG-20260603-WA0128.jpg" TargetMode="External"/><Relationship Id="rId1458" Type="http://schemas.openxmlformats.org/officeDocument/2006/relationships/hyperlink" Target="https://prod-fillout-oregon-s3.s3.us-west-2.amazonaws.com/orgid-431168/flowpublicid-kdFWQQWTckus/a4fedc35-0ee7-48b7-a37a-c1ac1f2afe0a-xanUsXo9f749hEMTDfQC3PdwxmKOHWtYqoZ0yUm0vJiP41k1HyQfb0hHsn3ppmO4gTNMoSDAcLfdZ54f4PIP5zEv8pdP2e67PKr/IMG-20260519-WA0004.jpg" TargetMode="External"/><Relationship Id="rId2789" Type="http://schemas.openxmlformats.org/officeDocument/2006/relationships/hyperlink" Target="https://prod-fillout-oregon-s3.s3.us-west-2.amazonaws.com/orgid-431168/flowpublicid-kdFWQQWTckus/0f0b1572-b582-47c9-ad8d-13faad5c68ca-IUTBQncyejF95y7xEMXD0E2YrIsnIZq3f4Tp3h8V2MQ02c3eTscrnWVrctYxnhkLSq8RVLcCMUNHyb0YNlfcrxa08w2iufFIRxr/IMG-20260603-WA0130.jpg" TargetMode="External"/><Relationship Id="rId1459" Type="http://schemas.openxmlformats.org/officeDocument/2006/relationships/hyperlink" Target="https://prod-fillout-oregon-s3.s3.us-west-2.amazonaws.com/orgid-431168/flowpublicid-kdFWQQWTckus/be6be64a-1a68-41c3-8855-e6ee72cd57fc-WXnXatAE8KOSLpkcAqe4AAiTc7RSL9ch5ixFqChYvh8jXk8W4N9YFSgUWxrbzJJSCpjAEo7PR4yE1UONRISQGVHEeYk6YlQF7Sv/IMG-20260519-WA0003.jpg" TargetMode="External"/><Relationship Id="rId629" Type="http://schemas.openxmlformats.org/officeDocument/2006/relationships/hyperlink" Target="https://prod-fillout-oregon-s3.s3.us-west-2.amazonaws.com/orgid-431168/flowpublicid-kdFWQQWTckus/3f03a1b2-9370-481f-ace5-a9813f40bf06-atCU5nrwsSToztBXcVUq6jdKbarLUQJ8VtCjCmyloXUfmSZUDJa5FQkO7dOyQotxFNSytISrgoLbloGolsAOOPOsTDuck8BqZ5c/218312.jpg" TargetMode="External"/><Relationship Id="rId624" Type="http://schemas.openxmlformats.org/officeDocument/2006/relationships/hyperlink" Target="https://prod-fillout-oregon-s3.s3.us-west-2.amazonaws.com/orgid-431168/flowpublicid-kdFWQQWTckus/3ff243ad-a2db-410d-8bc4-7752ace55925-x3UuOTDP8AO76epxyjSe909o1DlATWnZ0n0nl4sdHoxijemNiugft6424s7cDlOEBOjuBjn6cBp8bsAWjVcQU4vGQOkr6pqXkut/218280.jpg" TargetMode="External"/><Relationship Id="rId623" Type="http://schemas.openxmlformats.org/officeDocument/2006/relationships/hyperlink" Target="https://prod-fillout-oregon-s3.s3.us-west-2.amazonaws.com/orgid-431168/flowpublicid-kdFWQQWTckus/a612d784-9469-47f8-8e61-09b1be88f0c3-cEG9UYpdHQeOk1bDdOgau0rlLaGycPVc89jv3sBdjFGAwr4NK2EYoCH3m1LO4FIoPkW0NOTUXkHsmxBZLWs2ibSWxg38ohmMl4w/218279.jpg" TargetMode="External"/><Relationship Id="rId622" Type="http://schemas.openxmlformats.org/officeDocument/2006/relationships/hyperlink" Target="https://prod-fillout-oregon-s3.s3.us-west-2.amazonaws.com/orgid-431168/flowpublicid-kdFWQQWTckus/0acf1e64-1c19-47e4-885a-0edae055d5b7-YGJSdYIDp6tRGOcRHH2yoMhxBOqzTz1BS13xZP7toW42pdUeVFxVDgW7ljKrXSkn9FPpIvmfMyasKEVo47fCaHVRyTAwer88OoX/218278.jpg" TargetMode="External"/><Relationship Id="rId621" Type="http://schemas.openxmlformats.org/officeDocument/2006/relationships/hyperlink" Target="https://prod-fillout-oregon-s3.s3.us-west-2.amazonaws.com/orgid-431168/flowpublicid-kdFWQQWTckus/1a5f8202-3447-4df5-a3a0-4606696ef018-tu5H3KDsasSrNA5WWVKrU7ETDTBXlpTZuJukCZyLojTLMRcmf8bTSrzy9x8KaGTHqP8pgeKsSwIMaIh9HwxyoHoQtX0Unjcwa9i/KK-Romli.jpg" TargetMode="External"/><Relationship Id="rId628" Type="http://schemas.openxmlformats.org/officeDocument/2006/relationships/hyperlink" Target="https://prod-fillout-oregon-s3.s3.us-west-2.amazonaws.com/orgid-431168/flowpublicid-kdFWQQWTckus/520f85c1-fe81-424f-9e6d-8bcf6500476d-aa41rDifqszLLt7DiuHfk84BqbsE0Xp3HV0a96jnXor6SL56C4CTPrZ3sEDaELg0Az4uiEztOvqEobOBNYBEGDa5U0l5w8JMMcT/218311.jpg" TargetMode="External"/><Relationship Id="rId627" Type="http://schemas.openxmlformats.org/officeDocument/2006/relationships/hyperlink" Target="https://prod-fillout-oregon-s3.s3.us-west-2.amazonaws.com/orgid-431168/flowpublicid-kdFWQQWTckus/6d59ad9a-f3cf-479d-8fcb-f743de4a16ee-UN3TugFyKxXc3CAMMLMSU966DRuG8fQaqHRyxLSUoIcKsm4VXa5gMfduZruGdxu07R72mSIRjDRV92FWyjfHBSwfAG5Iz5P2WGu/218310.jpg" TargetMode="External"/><Relationship Id="rId626" Type="http://schemas.openxmlformats.org/officeDocument/2006/relationships/hyperlink" Target="https://prod-fillout-oregon-s3.s3.us-west-2.amazonaws.com/orgid-431168/flowpublicid-kdFWQQWTckus/bff953d6-77ed-41e0-842a-22e19a31f0f0-RqoWLAcWrNF0FvqAEuUtTEll8xONT2VAF0U4Wd2eaK3temonx93xos26KA44LQmWo3RD27ba5pvPqI8MWw9LB86C8YJpHqGrSJJ/KK-Sunarti.jpg" TargetMode="External"/><Relationship Id="rId625" Type="http://schemas.openxmlformats.org/officeDocument/2006/relationships/hyperlink" Target="https://build.fillout.com/editor/kdFWQQWTckus/results?sessionId=92af6cad-a86a-4d04-b474-ac90cb4ac64e" TargetMode="External"/><Relationship Id="rId2780" Type="http://schemas.openxmlformats.org/officeDocument/2006/relationships/hyperlink" Target="https://build.fillout.com/editor/kdFWQQWTckus/results?sessionId=59a41c13-a909-473f-93e6-d3b68675b3a1" TargetMode="External"/><Relationship Id="rId1450" Type="http://schemas.openxmlformats.org/officeDocument/2006/relationships/hyperlink" Target="https://build.fillout.com/editor/kdFWQQWTckus/results?sessionId=d3ab2953-bf93-4cbf-a221-9ea0d6ab7222" TargetMode="External"/><Relationship Id="rId2781" Type="http://schemas.openxmlformats.org/officeDocument/2006/relationships/hyperlink" Target="https://prod-fillout-oregon-s3.s3.us-west-2.amazonaws.com/orgid-431168/flowpublicid-kdFWQQWTckus/7f9033d2-2214-4e3b-bcc6-6db7083c52a2-lAwtd4F45U7g6A2CnhruHTJ6g1D7U6gf1G2cq1DIcxGuuznpxc2dAuadC2i70YuI25L8Al61TLRAwY1r9ByXVgscKJo7FfaSwnP/IMG-20260603-WA0124.jpg" TargetMode="External"/><Relationship Id="rId620" Type="http://schemas.openxmlformats.org/officeDocument/2006/relationships/hyperlink" Target="https://build.fillout.com/editor/kdFWQQWTckus/results?sessionId=d3cc7f7d-2bfd-4853-99a7-c16569a2e838" TargetMode="External"/><Relationship Id="rId1451" Type="http://schemas.openxmlformats.org/officeDocument/2006/relationships/hyperlink" Target="https://prod-fillout-oregon-s3.s3.us-west-2.amazonaws.com/orgid-431168/flowpublicid-kdFWQQWTckus/76efb333-b431-488e-9321-e33e2bab79d4-NSxfVAegXfr3NDy9C0IO4jGXLsoCbnu9hPu8Dwf1ftSNIp1whfiIDUtQofSXqW47sECoxbfvipf00uSwU6YMsiNOPbqgJXCJ00K/WA_1778728657844.jpg" TargetMode="External"/><Relationship Id="rId2782" Type="http://schemas.openxmlformats.org/officeDocument/2006/relationships/hyperlink" Target="https://prod-fillout-oregon-s3.s3.us-west-2.amazonaws.com/orgid-431168/flowpublicid-kdFWQQWTckus/15ff868a-f97a-4751-bc07-68c9a8c0e864-NtM2FRIIWYXcLNnmqjnDhVyG6KUAQzAcdq1FPYElUSG8JNACrE8uxkFEFcPcd7eAtv1l2wCWGhJGxmyEveLwSICloMUxGRcH1ia/IMG-20260603-WA0119.jpg" TargetMode="External"/><Relationship Id="rId1452" Type="http://schemas.openxmlformats.org/officeDocument/2006/relationships/hyperlink" Target="https://prod-fillout-oregon-s3.s3.us-west-2.amazonaws.com/orgid-431168/flowpublicid-kdFWQQWTckus/59e16145-a59c-4ba0-9b33-2464acb6dea6-TnySgGlk9PgFSL5cxQw5BCOEwaP1fHslb3YAyJCoxMgajGpWPbZyVYimPdoDBzEKto7HhcEgNRf6alKdrSSI7KKkvUkc9AANnFm/1000424531.jpg" TargetMode="External"/><Relationship Id="rId2783" Type="http://schemas.openxmlformats.org/officeDocument/2006/relationships/hyperlink" Target="https://prod-fillout-oregon-s3.s3.us-west-2.amazonaws.com/orgid-431168/flowpublicid-kdFWQQWTckus/f6409024-5a76-400d-9e66-fe48813b574e-p3cyhpgpAsXnp2BqMBfmZgFEci3lL1q20tiopYnsc4ERBl9sXqKyh1HkR6BCzNr4C0sPdgxk0PCMy0qaVzePiajFSueronFURxK/IMG-20260603-WA0120.jpg" TargetMode="External"/><Relationship Id="rId1453" Type="http://schemas.openxmlformats.org/officeDocument/2006/relationships/hyperlink" Target="https://prod-fillout-oregon-s3.s3.us-west-2.amazonaws.com/orgid-431168/flowpublicid-kdFWQQWTckus/385f07ba-fdb2-45c8-9a20-df8b533d8215-0CfRChqU3HH7ksbyIkcEGxeVCx51qCvm2Usd2PX9HhONwTSenD1QwiAbho30v8hLWu53EeUD5NiLXw78dYGxVPJ4TFIGhJaPY6d/1000424519.jpg" TargetMode="External"/><Relationship Id="rId2784" Type="http://schemas.openxmlformats.org/officeDocument/2006/relationships/hyperlink" Target="https://prod-fillout-oregon-s3.s3.us-west-2.amazonaws.com/orgid-431168/flowpublicid-kdFWQQWTckus/fa83f1f1-c57e-4ab4-95e2-8e0856e6d316-aHeEzRsKEV5m3KwXw4IMUDZgtu3ZsoYKWYicH8dzJjzciuFY6iVhTswYUrUfxojIKnZgXhLXFQVWLXAWmxz0uD8o61FsAbzTCdx/IMG-20260603-WA0118.jpg" TargetMode="External"/><Relationship Id="rId1454" Type="http://schemas.openxmlformats.org/officeDocument/2006/relationships/hyperlink" Target="https://prod-fillout-oregon-s3.s3.us-west-2.amazonaws.com/orgid-431168/flowpublicid-kdFWQQWTckus/daed2d45-9e09-42d5-bfa5-67f236c96908-Hbi8SR53uZDSPQJUpG3f34iaTlJoz5AnRvL0TYCbnverigBTJl1bLDMSvI8VXimtGL41YJdEgYlmVbpFT4TZRfAjI4VEacU1NMA/1000424521.jpg" TargetMode="External"/><Relationship Id="rId2785" Type="http://schemas.openxmlformats.org/officeDocument/2006/relationships/hyperlink" Target="https://build.fillout.com/editor/kdFWQQWTckus/results?sessionId=e898474d-f7dd-4c03-922c-97026d03563a" TargetMode="External"/><Relationship Id="rId1444" Type="http://schemas.openxmlformats.org/officeDocument/2006/relationships/hyperlink" Target="https://prod-fillout-oregon-s3.s3.us-west-2.amazonaws.com/orgid-431168/flowpublicid-kdFWQQWTckus/5957e60f-6701-4441-9430-4901696cb99b-yL7iA8t5fTURFwP9n7wY7ZWx4NPL1kB9LbF22T9tJS2yYDy2G4wfInHObxeHhAWGGThsbjaUx79gQS8OLuMwJKLIs6T3CecINZ2/1000424497.jpg" TargetMode="External"/><Relationship Id="rId2775" Type="http://schemas.openxmlformats.org/officeDocument/2006/relationships/hyperlink" Target="https://build.fillout.com/editor/kdFWQQWTckus/results?sessionId=f2e25a23-b478-4c44-b628-c0b582819eb6" TargetMode="External"/><Relationship Id="rId1445" Type="http://schemas.openxmlformats.org/officeDocument/2006/relationships/hyperlink" Target="https://build.fillout.com/editor/kdFWQQWTckus/results?sessionId=6d313ee1-a396-4c90-b640-f03b412df5a4" TargetMode="External"/><Relationship Id="rId2776" Type="http://schemas.openxmlformats.org/officeDocument/2006/relationships/hyperlink" Target="https://prod-fillout-oregon-s3.s3.us-west-2.amazonaws.com/orgid-431168/flowpublicid-kdFWQQWTckus/b5fb048b-26cc-4217-aae8-3d326f269735-niURMvXgNZkPacKFns9VTdftkT7ckn78FArNylNc5yLP41pCI1IVOCdQ3zvxEpJGCJxG3uSBg6KRQQfupEvyc1Oj0PdWWwmwvFA/WA_1778753010361.jpg" TargetMode="External"/><Relationship Id="rId1446" Type="http://schemas.openxmlformats.org/officeDocument/2006/relationships/hyperlink" Target="https://prod-fillout-oregon-s3.s3.us-west-2.amazonaws.com/orgid-431168/flowpublicid-kdFWQQWTckus/f5c73ab1-bfd9-4024-9f1d-1aa2d4a6ac48-46nbe8owHLBJJHy8uFnOKOepjElc50RLkzWWdro0BIyEXYApMR32sGgEkynaU7lBQ7QtLwf1XceaZXCzmA0x1Gdx8ANqFAyMu4h/WA_1778727348290.jpg" TargetMode="External"/><Relationship Id="rId2777" Type="http://schemas.openxmlformats.org/officeDocument/2006/relationships/hyperlink" Target="https://prod-fillout-oregon-s3.s3.us-west-2.amazonaws.com/orgid-431168/flowpublicid-kdFWQQWTckus/541a2ed8-44d4-437c-bee7-a6e20a0ddb1c-RoADHeIL0M5pFI9p7gYOzNx4gF0FBOiipG5So1qw9lKhz8oob6z6TCCCTWdlVBfbmdD8Qg80cBLuPd8uiYqz2f9JH3f6W1ZRvr8/1000002313.jpg" TargetMode="External"/><Relationship Id="rId1447" Type="http://schemas.openxmlformats.org/officeDocument/2006/relationships/hyperlink" Target="https://prod-fillout-oregon-s3.s3.us-west-2.amazonaws.com/orgid-431168/flowpublicid-kdFWQQWTckus/2d420cfa-9b1d-4ff6-aae5-0c1b978828fc-fjqockG593eS7DnIorDXDeS8akr3SyExGveYM2Hgm68zU1uwMi4ZaWrWoTTHwk00g2acDBesU4sXzIrwTPJ4agtCztnzYWyydp9/1000424653.jpg" TargetMode="External"/><Relationship Id="rId2778" Type="http://schemas.openxmlformats.org/officeDocument/2006/relationships/hyperlink" Target="https://prod-fillout-oregon-s3.s3.us-west-2.amazonaws.com/orgid-431168/flowpublicid-kdFWQQWTckus/c1e85cd6-9d7b-473c-9eb2-9e8236984978-6pPBrDeLu9zTlwmGJJlPtxAZRY7Q5JQViLx4JCwgX4OLPTd8Vq2rNTLNSo95vwAf0Mm5tqy5jSnHdFu0wMFsefoY4jKSX4mYXvF/1000002303.jpg" TargetMode="External"/><Relationship Id="rId1448" Type="http://schemas.openxmlformats.org/officeDocument/2006/relationships/hyperlink" Target="https://prod-fillout-oregon-s3.s3.us-west-2.amazonaws.com/orgid-431168/flowpublicid-kdFWQQWTckus/6d58f66d-96a9-45ec-a4b1-9d4ef18a8e53-AsoCXoUgHbdTeJoWVQP5UnpgWCQlaB1HZvVNuttWt4U2kaSRltjZGMIjEzxbPmdaWAQ8ERo7KoMic2weEr0Ts7DtBOkZWPPswMx/1000424499.jpg" TargetMode="External"/><Relationship Id="rId2779" Type="http://schemas.openxmlformats.org/officeDocument/2006/relationships/hyperlink" Target="https://prod-fillout-oregon-s3.s3.us-west-2.amazonaws.com/orgid-431168/flowpublicid-kdFWQQWTckus/dd8249a9-0a38-453a-982c-d29e1d78b3ed-MvvEsgaz4xPsfbHlIYqcDmIeBGr3Dirq37Aavov52u7tToyRqnS2kp9P1XdZ22DXy56rr5hRfBow86Xqw1GO4jBL3mROKhRKsAX/1000002301.jpg" TargetMode="External"/><Relationship Id="rId1449" Type="http://schemas.openxmlformats.org/officeDocument/2006/relationships/hyperlink" Target="https://prod-fillout-oregon-s3.s3.us-west-2.amazonaws.com/orgid-431168/flowpublicid-kdFWQQWTckus/29554abd-5689-45e9-ae2b-8c7d6dbc9351-z5GlQSozL9aj28bfGJPAaLCiWn1GKQfFcARbF7HKqwAPJr6lsvZXB4CsyCu4GCX82IcucqmNnUDPNY6Z9skRR7UXXeqgNddP4r0/1000424497.jpg" TargetMode="External"/><Relationship Id="rId619" Type="http://schemas.openxmlformats.org/officeDocument/2006/relationships/hyperlink" Target="https://prod-fillout-oregon-s3.s3.us-west-2.amazonaws.com/orgid-431168/flowpublicid-kdFWQQWTckus/b12e35c8-58ba-4eee-9a86-3ebdd19a9ce0-RbjEj4faRfxy611llTU85y9uec2U3LVoqeGlb3XSGFqoxpQqWnDkKIcClkUJscZpHdTIJ0z3uRZt2AkCRyXqbnYfnMfZF9EWset/WhatsApp-Image-2026-05-14-at-10.05.58.jpg" TargetMode="External"/><Relationship Id="rId618" Type="http://schemas.openxmlformats.org/officeDocument/2006/relationships/hyperlink" Target="https://prod-fillout-oregon-s3.s3.us-west-2.amazonaws.com/orgid-431168/flowpublicid-kdFWQQWTckus/1357e356-08c5-4f0f-b31f-b436f354e16a-0Sn4p4Jif9RQo4gNRpU0ufoLeWpFhdyP4On4BVCOp4Zs3L0YhWcyrucswLfnO0TAq35TAEIxFebJg3KBzxXJ7Zt3XW4dzkNzamE/WhatsApp-Image-2026-05-14-at-10.06.40.jpg" TargetMode="External"/><Relationship Id="rId613" Type="http://schemas.openxmlformats.org/officeDocument/2006/relationships/hyperlink" Target="https://prod-fillout-oregon-s3.s3.us-west-2.amazonaws.com/orgid-431168/flowpublicid-kdFWQQWTckus/e6d9a31e-1cd1-4e45-99d5-fd2ece669b37-dLD8a6Z8anQ6feqYxeydJbTJaIahpjxcVCbcKyQkAHhwVRn0iZWmY0qwF90Rztdly6z6PwKTohyLTIGmpinfKmMABhmNPiI7MBQ/WhatsApp-Image-2026-05-14-at-10.06.40.jpg" TargetMode="External"/><Relationship Id="rId612" Type="http://schemas.openxmlformats.org/officeDocument/2006/relationships/hyperlink" Target="https://prod-fillout-oregon-s3.s3.us-west-2.amazonaws.com/orgid-431168/flowpublicid-kdFWQQWTckus/98ffe64b-45ea-40ff-bba0-270a885c37bc-cMLTDOqwYywEqD5xzxOgVis9kGQsbIkIbluZhALeMt88gPWm2opev1USj6yiODhupsA1aoGPy094JbJKOBnhkO92Exo9bQ2J6Z7/WhatsApp-Image-2026-05-14-at-10.16.57.jpg" TargetMode="External"/><Relationship Id="rId611" Type="http://schemas.openxmlformats.org/officeDocument/2006/relationships/hyperlink" Target="https://prod-fillout-oregon-s3.s3.us-west-2.amazonaws.com/orgid-431168/flowpublicid-kdFWQQWTckus/7598898c-f048-4512-946f-4873b56d40de-VJiqW03if7JSXoNqGNOYs5dNQJeJKt5sKXNbT3wnjtP4vENBSH6a7H96uz5RVA0GrLkKhHSOHOXnd3eTPXW63uT967Q5H4RqO3J/WhatsApp-Image-2026-05-14-at-10.08.14.jpg" TargetMode="External"/><Relationship Id="rId610" Type="http://schemas.openxmlformats.org/officeDocument/2006/relationships/hyperlink" Target="https://build.fillout.com/editor/kdFWQQWTckus/results?sessionId=26067bef-8ada-41bf-bea7-8fe12e6862ee" TargetMode="External"/><Relationship Id="rId617" Type="http://schemas.openxmlformats.org/officeDocument/2006/relationships/hyperlink" Target="https://prod-fillout-oregon-s3.s3.us-west-2.amazonaws.com/orgid-431168/flowpublicid-kdFWQQWTckus/0727b10f-36fb-43f9-8efb-797fdbc5942f-fCTv9N4wDJrUryqd9FH28ctfP8H5IolajFRGZmuUaEge3sH6fSdKs28mpkfE0jTIh4FsplzvpiAPDtjcLLONYn3aiLG8qjweWue/WhatsApp-Image-2026-05-14-at-10.16.57.jpg" TargetMode="External"/><Relationship Id="rId616" Type="http://schemas.openxmlformats.org/officeDocument/2006/relationships/hyperlink" Target="https://prod-fillout-oregon-s3.s3.us-west-2.amazonaws.com/orgid-431168/flowpublicid-kdFWQQWTckus/9bfb0861-c3f9-4d0a-955e-79f5a02224f4-XgKmZ1Bu6xM1Q1W70fSKhwdfznMzeiBFuyI3EBvssB1PfHgIcXtyd2PHlACkgjNf7CPqWEy2MvOm3F83fBPYwIW2wpIB4yyR5fK/WhatsApp-Image-2026-05-14-at-10.07.33.jpg" TargetMode="External"/><Relationship Id="rId615" Type="http://schemas.openxmlformats.org/officeDocument/2006/relationships/hyperlink" Target="https://build.fillout.com/editor/kdFWQQWTckus/results?sessionId=95dbc83e-6b15-4d57-a53c-539f47fd90fc" TargetMode="External"/><Relationship Id="rId614" Type="http://schemas.openxmlformats.org/officeDocument/2006/relationships/hyperlink" Target="https://prod-fillout-oregon-s3.s3.us-west-2.amazonaws.com/orgid-431168/flowpublicid-kdFWQQWTckus/f33336a0-cce2-4586-aebd-687ad101a0d6-tQzLNLS0pEauT1gs13hoRpLJKXgZugkr76PJfuvVTGJasPo0GsVCAvbd8b4KZZrFv6oeNkGNf2tu8DNECG3uUYTOIlkqIXnOcJp/WhatsApp-Image-2026-05-14-at-10.05.58.jpg" TargetMode="External"/><Relationship Id="rId2770" Type="http://schemas.openxmlformats.org/officeDocument/2006/relationships/hyperlink" Target="https://build.fillout.com/editor/kdFWQQWTckus/results?sessionId=0392b5b2-c32b-41a3-8c33-16023b010788" TargetMode="External"/><Relationship Id="rId1440" Type="http://schemas.openxmlformats.org/officeDocument/2006/relationships/hyperlink" Target="https://build.fillout.com/editor/kdFWQQWTckus/results?sessionId=a848c49b-35cf-464e-bb3f-4bf83859df10" TargetMode="External"/><Relationship Id="rId2771" Type="http://schemas.openxmlformats.org/officeDocument/2006/relationships/hyperlink" Target="https://prod-fillout-oregon-s3.s3.us-west-2.amazonaws.com/orgid-431168/flowpublicid-kdFWQQWTckus/33128cb8-406e-4d54-8f52-4effb09ac0fc-2YSxQvDZRUs0s04soz1Kr0ZaPrhuSO7ZIT4egfpXz3nnvgE8etZ3mvN0IjtL3FWloU4ZTaF41veCu2eeh0KyqzNyGLvmyppQ9VI/IMG-20260603-WA0110.jpg" TargetMode="External"/><Relationship Id="rId1441" Type="http://schemas.openxmlformats.org/officeDocument/2006/relationships/hyperlink" Target="https://prod-fillout-oregon-s3.s3.us-west-2.amazonaws.com/orgid-431168/flowpublicid-kdFWQQWTckus/6e4cbd3e-7e5b-441a-9d76-9c828dec830a-3mua9KaL2PaGDsDYflJB91dy8eF1XMjpHgFfEkJ1MmRNpH61LE7kpkVrdR4BjK7wuB4g0pvhFq88pRk1KmRopEWg5G2rPqfmbtD/IMG-20260518-WA0041.jpg" TargetMode="External"/><Relationship Id="rId2772" Type="http://schemas.openxmlformats.org/officeDocument/2006/relationships/hyperlink" Target="https://prod-fillout-oregon-s3.s3.us-west-2.amazonaws.com/orgid-431168/flowpublicid-kdFWQQWTckus/c22051b2-244f-4b55-9e47-0142de2d6818-7L3Qd1iqtjQNypXjOACrWTZt0e5nETtP63JRArXIXViZjSsLftWLooACcQkm60IzZfCVVwoDkmqUTooO7ePfry4j8kNrhT133pa/IMG-20260603-WA0109.jpg" TargetMode="External"/><Relationship Id="rId1442" Type="http://schemas.openxmlformats.org/officeDocument/2006/relationships/hyperlink" Target="https://prod-fillout-oregon-s3.s3.us-west-2.amazonaws.com/orgid-431168/flowpublicid-kdFWQQWTckus/87bbbb37-ab5d-4019-9bbc-0004dc28f63a-haLN8YyDSvsVXpuPHPG0cLczfOOckFxAqLlGyXHhqgO6TPh0wDQmC5BPMW5TfVrnOp2rTjOhhhgARt6gZuTUl11j633xCjtv8aR/1000424653.jpg" TargetMode="External"/><Relationship Id="rId2773" Type="http://schemas.openxmlformats.org/officeDocument/2006/relationships/hyperlink" Target="https://prod-fillout-oregon-s3.s3.us-west-2.amazonaws.com/orgid-431168/flowpublicid-kdFWQQWTckus/090b7030-8dff-4914-8cd0-bd3cf2d5757d-p56khtT0C34tdYLJQJSYLqLIN66gz2KfN7vjYwZIrrZYT2V4PX7MvUQP7bDp4RBRIRAjbuIANbiw12LorCEPfWOsahdB6EyjTl4/IMG-20260603-WA0108.jpg" TargetMode="External"/><Relationship Id="rId1443" Type="http://schemas.openxmlformats.org/officeDocument/2006/relationships/hyperlink" Target="https://prod-fillout-oregon-s3.s3.us-west-2.amazonaws.com/orgid-431168/flowpublicid-kdFWQQWTckus/8c4a94de-7343-4ea9-af72-902100d69f2f-aXqyhGJilyggzdMJDwZx0MdskFNcaaxVEI45aBgj6mpgRSp9nnZP0S0NvjexC7tSOPTGWkp8PCBSBcwBSYZCsct7jTfbfFMFDnC/1000424499.jpg" TargetMode="External"/><Relationship Id="rId2774" Type="http://schemas.openxmlformats.org/officeDocument/2006/relationships/hyperlink" Target="https://prod-fillout-oregon-s3.s3.us-west-2.amazonaws.com/orgid-431168/flowpublicid-kdFWQQWTckus/8b9c93f8-d15b-4327-a11a-4251dd04ed4d-sU7kWRgXNq3sKEhxh90wq6Dek85rvBBn8URDjet8qYhpgbKCIV0O2QyCbRlOmqw9mSuFNkNklQDcLComAzppZN3uIRy7kv47hxM/IMG-20260603-WA0111.jpg" TargetMode="External"/><Relationship Id="rId1477" Type="http://schemas.openxmlformats.org/officeDocument/2006/relationships/hyperlink" Target="https://prod-fillout-oregon-s3.s3.us-west-2.amazonaws.com/orgid-431168/flowpublicid-kdFWQQWTckus/2e79c451-c107-48f8-9ea8-c780fc5540f4-MSoZiEEsqvDl6rwA69BzCANcMD4m9vMyLSzLPDsqbmpryfqUVnx2kQ7ynCc0RBYj9Ps2qu6CDrsD6IqcqfoCJKJnrD0KiQd3UKx/1001039096.jpg" TargetMode="External"/><Relationship Id="rId1478" Type="http://schemas.openxmlformats.org/officeDocument/2006/relationships/hyperlink" Target="https://prod-fillout-oregon-s3.s3.us-west-2.amazonaws.com/orgid-431168/flowpublicid-kdFWQQWTckus/dd43de93-9c62-4b93-8800-829a96716765-J1jCzRSY5MWZEL8zdJZOQDQJr33aymx3cUtAclIukPYDLoRiQpqvvqcLOICJWpzxVYNQWcIAWQKkw0bBe6vmtx5VPNGseUjLpC5/1001040486.jpg" TargetMode="External"/><Relationship Id="rId1479" Type="http://schemas.openxmlformats.org/officeDocument/2006/relationships/hyperlink" Target="https://prod-fillout-oregon-s3.s3.us-west-2.amazonaws.com/orgid-431168/flowpublicid-kdFWQQWTckus/f61b6864-8a39-4bcd-bcfa-f4da32a94449-Kru7uDQCzCmbnZu5479WeC7mGMtKBlB9wHTRRt15ebsgdYEHqkYJA68c2oR9JNGqHRq8fsWc3XZvTyCZJiqcj1VBaRpwea5JX7m/1001040489.jpg" TargetMode="External"/><Relationship Id="rId646" Type="http://schemas.openxmlformats.org/officeDocument/2006/relationships/hyperlink" Target="https://prod-fillout-oregon-s3.s3.us-west-2.amazonaws.com/orgid-431168/flowpublicid-kdFWQQWTckus/9828f063-ad1b-496d-9695-61add50aea36-HqJrD9xTgDlaif76XrtbHyHYnKITfDkzWfuNP7PrbzRKOKkVMBKFbNS3AWufNbXgD7BcefQk8pxXeE43w5Sk6C4qYuWA5xKYP1m/KK-Deky.jpg" TargetMode="External"/><Relationship Id="rId645" Type="http://schemas.openxmlformats.org/officeDocument/2006/relationships/hyperlink" Target="https://build.fillout.com/editor/kdFWQQWTckus/results?sessionId=c15fc509-3f11-4c65-94d4-8f76cba20948" TargetMode="External"/><Relationship Id="rId644" Type="http://schemas.openxmlformats.org/officeDocument/2006/relationships/hyperlink" Target="https://prod-fillout-oregon-s3.s3.us-west-2.amazonaws.com/orgid-431168/flowpublicid-kdFWQQWTckus/0e85e459-3a5c-4ba1-bbe5-59a286822dd9-UagT2VO6L2ao316RrntPOwCvjwqCqfrsC8FErMyv0VrqYLxqedGMXIM7EUrOtdyVI94QQQBJGDuGVi7HQ2KVB1TJUZwb8ZIdAKC/IMG-20260515-WA0017.jpg" TargetMode="External"/><Relationship Id="rId643" Type="http://schemas.openxmlformats.org/officeDocument/2006/relationships/hyperlink" Target="https://prod-fillout-oregon-s3.s3.us-west-2.amazonaws.com/orgid-431168/flowpublicid-kdFWQQWTckus/1f86eadb-390c-44fc-bb53-276e9863638b-ykREb3I7QJQguAbdnfK14Eh8m0qP5aU58TsWUzdsKqWVqoT0ITzjO5LndF0hnTILmDbqkgraIUJ40wSlyesW9wt8nqHRpqiLFIS/IMG-20260515-WA0016.jpg" TargetMode="External"/><Relationship Id="rId649" Type="http://schemas.openxmlformats.org/officeDocument/2006/relationships/hyperlink" Target="https://prod-fillout-oregon-s3.s3.us-west-2.amazonaws.com/orgid-431168/flowpublicid-kdFWQQWTckus/ccf013ba-95d5-487b-a9cd-71617d8fab5f-TlSsevfUgE7AZwSSJphpBJUdhv8xJfg4X9ReIaJ5Tq4EkQMzWfm19wVHriL6kY4YJtZcfWuJeeq08csO0Pa9MmtYGM57g8VOyyF/218337.jpg" TargetMode="External"/><Relationship Id="rId648" Type="http://schemas.openxmlformats.org/officeDocument/2006/relationships/hyperlink" Target="https://prod-fillout-oregon-s3.s3.us-west-2.amazonaws.com/orgid-431168/flowpublicid-kdFWQQWTckus/77b91c14-bf83-46b8-8316-33ba483c6442-OkdwS4rGRXyBbBBHP4gGsj9VZobH2VBEVWexbLsQ0XPAhzrSTPyNz0Z43yYbEpya3poxKTVYjfYy19K9apIeD5U65teIi652hwy/218336.jpg" TargetMode="External"/><Relationship Id="rId647" Type="http://schemas.openxmlformats.org/officeDocument/2006/relationships/hyperlink" Target="https://prod-fillout-oregon-s3.s3.us-west-2.amazonaws.com/orgid-431168/flowpublicid-kdFWQQWTckus/5bc2c618-7468-4c27-91b0-17b9cc711574-3DK57VxSeX9SPlmZCqQeTKxdn94F2uk5mKNV65bItV1XHnttkZ03SeVxSHRrY7ehmwhCIkIyZNsqShbmDxmWf9TgeAkXji1HIwP/218335.jpg" TargetMode="External"/><Relationship Id="rId1470" Type="http://schemas.openxmlformats.org/officeDocument/2006/relationships/hyperlink" Target="https://build.fillout.com/editor/kdFWQQWTckus/results?sessionId=d24400d5-9553-4871-a3a6-7b80406638ac" TargetMode="External"/><Relationship Id="rId1471" Type="http://schemas.openxmlformats.org/officeDocument/2006/relationships/hyperlink" Target="https://prod-fillout-oregon-s3.s3.us-west-2.amazonaws.com/orgid-431168/flowpublicid-kdFWQQWTckus/5fc76f68-d85e-461f-b35d-ef3ed0dacb05-lDfBNf7gLmTsvotYmi86LktPbRYjfE5nHqIKhyRaUaoAyTcA5iWlrcj4tCkmQwblp40sc0MGycdSUHWr4IdVYw6Ju2F2jtRjPkb/IMG-20260519-WA0005.jpg" TargetMode="External"/><Relationship Id="rId1472" Type="http://schemas.openxmlformats.org/officeDocument/2006/relationships/hyperlink" Target="https://prod-fillout-oregon-s3.s3.us-west-2.amazonaws.com/orgid-431168/flowpublicid-kdFWQQWTckus/5b5579d5-148e-4a30-ac04-ef2201c8f019-hVgZfYOvr6Gx5g5YuEzo8nFlkV4w7bKv9dxwd2PDFiOT9JJXQfJ443eIX6SR53Rd6BjopVKnH6N49tZPD0uGlyKAGeQjDdHKDwu/IMG-20260519-WA0009.jpg" TargetMode="External"/><Relationship Id="rId642" Type="http://schemas.openxmlformats.org/officeDocument/2006/relationships/hyperlink" Target="https://prod-fillout-oregon-s3.s3.us-west-2.amazonaws.com/orgid-431168/flowpublicid-kdFWQQWTckus/4679cb50-7ad9-43b8-971c-849ae342229e-LjYPB5agM88vNwET6pgn2tnMHbks5M067ttidEb7Afwr6mQTSpzOEjlGfXvCsw5hXE9zF9LAt08iOxQDoL9fWIsfZU4IpKcgQkG/IMG-20260515-WA0015.jpg" TargetMode="External"/><Relationship Id="rId1473" Type="http://schemas.openxmlformats.org/officeDocument/2006/relationships/hyperlink" Target="https://prod-fillout-oregon-s3.s3.us-west-2.amazonaws.com/orgid-431168/flowpublicid-kdFWQQWTckus/0d8e2e24-356a-4d5e-8a36-305df33be85d-3agqfKZXUzz37JXrcOcbzNRhEJHERRplwEw6lkQuDBMFdaMIf1TTiplnyMjmv8Q1alTaSqe3EXsggneVMAvYZbzArPojAaKAZIJ/IMG-20260519-WA0006.jpg" TargetMode="External"/><Relationship Id="rId641" Type="http://schemas.openxmlformats.org/officeDocument/2006/relationships/hyperlink" Target="https://prod-fillout-oregon-s3.s3.us-west-2.amazonaws.com/orgid-431168/flowpublicid-kdFWQQWTckus/aa95438c-8835-4701-95e6-eba18308087c-O7RbKjeWdYI930EmdGvssDRTpRG1F4YPCsASV0ciyZ34pybRUiLj552z15kjkrAocRtPmgTpLM5DEI6t1i3SVHXhlRPVTZrefe1/WA_1778838130945.jpg" TargetMode="External"/><Relationship Id="rId1474" Type="http://schemas.openxmlformats.org/officeDocument/2006/relationships/hyperlink" Target="https://prod-fillout-oregon-s3.s3.us-west-2.amazonaws.com/orgid-431168/flowpublicid-kdFWQQWTckus/5dec094f-d23c-4eab-a438-c6daf549fe8e-FRKdfTwdxbMuHJoFgdzRdhlkVbgkLvOlVOt4aIKom4RyFYxv1eAtemIqaDZSaXaYbDHktg5E912mkH9bnKVo3yyfoVl0WtrZ6aO/IMG-20260519-WA0007.jpg" TargetMode="External"/><Relationship Id="rId640" Type="http://schemas.openxmlformats.org/officeDocument/2006/relationships/hyperlink" Target="https://build.fillout.com/editor/kdFWQQWTckus/results?sessionId=23beb876-6fc6-446c-8194-fa66ccfabb85" TargetMode="External"/><Relationship Id="rId1475" Type="http://schemas.openxmlformats.org/officeDocument/2006/relationships/hyperlink" Target="https://build.fillout.com/editor/kdFWQQWTckus/results?sessionId=d3072ce0-dc5c-4eee-8a32-be89a4a9a0f9" TargetMode="External"/><Relationship Id="rId1476" Type="http://schemas.openxmlformats.org/officeDocument/2006/relationships/hyperlink" Target="https://prod-fillout-oregon-s3.s3.us-west-2.amazonaws.com/orgid-431168/flowpublicid-kdFWQQWTckus/f7798353-9748-4d14-b9b1-8ad20392c1f0-YTebXtURUL58c6OoIIfcjj4Jd2agJ6WJKLrwnbhTAPX2hc2neA8dUlcYqdtENTdylBtiOsy55ccHDINIyRlz7nBTq0eTkYjtVYm/Screenshot_20260520_122556_CamScanner.jpg" TargetMode="External"/><Relationship Id="rId1466" Type="http://schemas.openxmlformats.org/officeDocument/2006/relationships/hyperlink" Target="https://prod-fillout-oregon-s3.s3.us-west-2.amazonaws.com/orgid-431168/flowpublicid-kdFWQQWTckus/b0f36de2-783b-49ce-8af2-cd05e240d07e-vcMteouWbv0XaRqtGMEtDflvLhMs3E12daJg3pGowgkjB6t6DTsLO8LtVTRCr1qVeXxAvMEZQJcGXxxkzRDX5rUGYBE1z43kpDd/Screenshot_20260517_151941_CamScanner.jpg" TargetMode="External"/><Relationship Id="rId2797" Type="http://schemas.openxmlformats.org/officeDocument/2006/relationships/hyperlink" Target="https://prod-fillout-oregon-s3.s3.us-west-2.amazonaws.com/orgid-431168/flowpublicid-kdFWQQWTckus/243fc0e0-c4b9-4d50-ac14-a86228b7ee87-g84LTO6WZNRoHIfFCkEaG96KGLzvRMJIWmNr54olwuLnFdWlonClGRZNOZnrxb9094YegzyMaw5j6uSAG0PHciAmcSJDy8uFwrk/1000002733.jpg" TargetMode="External"/><Relationship Id="rId1467" Type="http://schemas.openxmlformats.org/officeDocument/2006/relationships/hyperlink" Target="https://prod-fillout-oregon-s3.s3.us-west-2.amazonaws.com/orgid-431168/flowpublicid-kdFWQQWTckus/5f2022af-59b0-4673-a114-63ed561e63ed-i9nO9xBVxr6Ba8Uf2BJSHLCBkpHR43uWSGJ0tiT3OcRFLLB4uNk8w6OYcwt3pD96SbD5oIgjNS2iuITIn2yPhMdAAr0jUPwQ8lp/1001039096.jpg" TargetMode="External"/><Relationship Id="rId2798" Type="http://schemas.openxmlformats.org/officeDocument/2006/relationships/hyperlink" Target="https://prod-fillout-oregon-s3.s3.us-west-2.amazonaws.com/orgid-431168/flowpublicid-kdFWQQWTckus/45383b77-4dfd-441e-a2fa-651d42fc75ea-gC9L1OLOxKFIkhN6wDvVu1h5DXaCh1MokKJEXp1r9fSjLaXfbvo4MdIL41DuvYHZ71ufDxM2jaKBDVrhXh2ayjjZVzUdejFaPdQ/1000002735.jpg" TargetMode="External"/><Relationship Id="rId1468" Type="http://schemas.openxmlformats.org/officeDocument/2006/relationships/hyperlink" Target="https://prod-fillout-oregon-s3.s3.us-west-2.amazonaws.com/orgid-431168/flowpublicid-kdFWQQWTckus/1b8a2a3f-e1cb-4e95-8833-a1e89a394b54-7NAgKr4iza81xnFUMEUONoggHXdYwOGi61oUHbvXNVYr5IejSPHc7fMoo48Sfol4vCqAFBOJxd2UZnse3hyFtnzWzkkgUvJ7jH3/1001040486.jpg" TargetMode="External"/><Relationship Id="rId2799" Type="http://schemas.openxmlformats.org/officeDocument/2006/relationships/hyperlink" Target="https://prod-fillout-oregon-s3.s3.us-west-2.amazonaws.com/orgid-431168/flowpublicid-kdFWQQWTckus/d6af288c-911e-425b-b855-a6c00dc704aa-cOsBu0G0EWoynV9y543sKeedVVcjRr5ziV11lIW8hljRZYKy1OUk6NaNQR8lLOLx9vO7KEq6brIXMVyEij6okki1hh7FbHuokNb/1000002737.jpg" TargetMode="External"/><Relationship Id="rId1469" Type="http://schemas.openxmlformats.org/officeDocument/2006/relationships/hyperlink" Target="https://prod-fillout-oregon-s3.s3.us-west-2.amazonaws.com/orgid-431168/flowpublicid-kdFWQQWTckus/6c63d875-2335-458c-a693-27a2048bc7dc-IXVLoBeD7B80XZ3gFjQJbYuVaHlBZzng92bjxEU3yxiqtcO7toFE1GiasnnyJtBsaLJiRm5sjsEOTXyEodF7xM1Tl64fV5yu2bs/1001040489.jpg" TargetMode="External"/><Relationship Id="rId635" Type="http://schemas.openxmlformats.org/officeDocument/2006/relationships/hyperlink" Target="https://build.fillout.com/editor/kdFWQQWTckus/results?sessionId=87734b6b-828d-4b86-8366-a00c8e456bb9" TargetMode="External"/><Relationship Id="rId634" Type="http://schemas.openxmlformats.org/officeDocument/2006/relationships/hyperlink" Target="https://prod-fillout-oregon-s3.s3.us-west-2.amazonaws.com/orgid-431168/flowpublicid-kdFWQQWTckus/75d07ec3-6133-4991-833f-149087be8e15-gJGZTr8Man9gbB6OkF5GzzRE37JUImEfvvztYVx2xCGAAm1sP9yEeTLLW7ovlxu17P1mAtH1GxkUoL0mhjoj845I3l1zcvVSwjB/IMG-20260515-WA0006.jpg" TargetMode="External"/><Relationship Id="rId633" Type="http://schemas.openxmlformats.org/officeDocument/2006/relationships/hyperlink" Target="https://prod-fillout-oregon-s3.s3.us-west-2.amazonaws.com/orgid-431168/flowpublicid-kdFWQQWTckus/92a696b0-c214-4ea4-9f58-2a787d92c4d1-pEQKt0bqWlH9s1U1CINg8EcAhDO3Cm5HfcYVK6dz8vPW2KRBrC4q9XDNMtEqsubLbVtnG7ClZSkEpXfAju4n5ICvLAiSbmjFQ0T/IMG-20260515-WA0007.jpg" TargetMode="External"/><Relationship Id="rId632" Type="http://schemas.openxmlformats.org/officeDocument/2006/relationships/hyperlink" Target="https://prod-fillout-oregon-s3.s3.us-west-2.amazonaws.com/orgid-431168/flowpublicid-kdFWQQWTckus/734fa1b5-81ec-4c61-acac-5839dff18767-INwz08fQvI8ad7azrQkngUxWa1ITDPm6iPf1FwtKn7Et47Bv3GG6iKDpZA3Shx9ExpVCnre9ngky4BlB05D8kWDQ6pDhYnNEnM0/IMG-20260515-WA0004.jpg" TargetMode="External"/><Relationship Id="rId639" Type="http://schemas.openxmlformats.org/officeDocument/2006/relationships/hyperlink" Target="https://prod-fillout-oregon-s3.s3.us-west-2.amazonaws.com/orgid-431168/flowpublicid-kdFWQQWTckus/6b837f33-c575-42db-ad37-5bb695d5a671-6Qm6w4H5ccXao4mY0xLW7WwCbj8kp7wNsJQ0B3n2rPnWg4TpHJwPLBy4u5LvjrnVyzN7xosGlsXiCnqkhSgUKxDJVG6lsN6rDS8/WhatsApp-Image-2026-05-14-at-10.18.44.jpg" TargetMode="External"/><Relationship Id="rId638" Type="http://schemas.openxmlformats.org/officeDocument/2006/relationships/hyperlink" Target="https://prod-fillout-oregon-s3.s3.us-west-2.amazonaws.com/orgid-431168/flowpublicid-kdFWQQWTckus/e3758709-1df3-4009-83d3-bb0b2edc8735-JJbdeppFoWUwi8Jp0UShxzMPgMx5UqG1jJHleHE3U19Otd2musAw1lpoCH4zrb8SacCnlPj4IbgJMqYFejEUDQRmGXLb7EvCYU2/WhatsApp-Image-2026-05-14-at-10.17.44.jpg" TargetMode="External"/><Relationship Id="rId637" Type="http://schemas.openxmlformats.org/officeDocument/2006/relationships/hyperlink" Target="https://prod-fillout-oregon-s3.s3.us-west-2.amazonaws.com/orgid-431168/flowpublicid-kdFWQQWTckus/681ec9f8-ec54-45cf-80bf-288de458b99c-E0tSCVCikXTvxVtVJ8lgPvYId5JYTIVZnUdrmPD9wqdMVzQq7D2WsUodPPRapepq1PVK6NaPUWDQo6C5onYroIQAkadjrRhVJUC/WhatsApp-Image-2026-05-14-at-10.17.26.jpg" TargetMode="External"/><Relationship Id="rId636" Type="http://schemas.openxmlformats.org/officeDocument/2006/relationships/hyperlink" Target="https://prod-fillout-oregon-s3.s3.us-west-2.amazonaws.com/orgid-431168/flowpublicid-kdFWQQWTckus/400badd8-6a56-4297-96a4-1721f115a8da-ie1juCk17OOqbzseHhCM1AeKya9paHLMvMgG0G6hj4wJEZOYgaotaPglp0hK1G9jn256WzKVvjfAFvSjhurfGNmv7G1stjZtgSu/WhatsApp-Image-2026-05-14-at-10.34.12.jpg" TargetMode="External"/><Relationship Id="rId2790" Type="http://schemas.openxmlformats.org/officeDocument/2006/relationships/hyperlink" Target="https://build.fillout.com/editor/kdFWQQWTckus/results?sessionId=a9919133-b36f-491c-81d8-a138e36a349e" TargetMode="External"/><Relationship Id="rId1460" Type="http://schemas.openxmlformats.org/officeDocument/2006/relationships/hyperlink" Target="https://build.fillout.com/editor/kdFWQQWTckus/results?sessionId=c4396636-41bc-43df-9982-8bbd97e7492f" TargetMode="External"/><Relationship Id="rId2791" Type="http://schemas.openxmlformats.org/officeDocument/2006/relationships/hyperlink" Target="https://prod-fillout-oregon-s3.s3.us-west-2.amazonaws.com/orgid-431168/flowpublicid-kdFWQQWTckus/92a78ee8-a1b7-4c9b-8a44-8044f4583452-doUhI03I4P21bY36rS4EmG7bh3wngO3oMqx6B9S7gLQ2xePMfSKDXcxb8g617URhatL5cxgFO161jcpx7f6Nx3ydJ7uSKBEQUAk/IMG-20260603-WA0141.jpg" TargetMode="External"/><Relationship Id="rId1461" Type="http://schemas.openxmlformats.org/officeDocument/2006/relationships/hyperlink" Target="https://prod-fillout-oregon-s3.s3.us-west-2.amazonaws.com/orgid-431168/flowpublicid-kdFWQQWTckus/e2ccd0a9-ceea-4beb-ad5b-b74f608c1890-T1SoZXvzEd02DSd3NVcnBXopReXbQoCtE0ETFwAhnsk0xhuWpTkO8KfasNnDLxpylPFBTUmbTx8Z5cCB1mCUSdbTY2z7vM81VRH/Screenshot_20260517_151812_CamScanner.jpg" TargetMode="External"/><Relationship Id="rId2792" Type="http://schemas.openxmlformats.org/officeDocument/2006/relationships/hyperlink" Target="https://prod-fillout-oregon-s3.s3.us-west-2.amazonaws.com/orgid-431168/flowpublicid-kdFWQQWTckus/87fb8345-3456-48fc-b4e7-ef1829f4e6a1-6z9k8tjhohCXhWliR1EG75i55vqpBFDCJxlyZb6NJorgKQdWlt8m3dngtyYQWY8oRCFh9rGsmVDHYRAMEpJlwcZrOh5P07Jjzrp/IMG-20260603-WA0137.jpg" TargetMode="External"/><Relationship Id="rId631" Type="http://schemas.openxmlformats.org/officeDocument/2006/relationships/hyperlink" Target="https://prod-fillout-oregon-s3.s3.us-west-2.amazonaws.com/orgid-431168/flowpublicid-kdFWQQWTckus/90cbaa42-11a5-4b6e-948a-39dfc7f116f1-bkFNyuOTJlik8jT9kXHBc7M47J3xMkhkBVLSucYCgOI8r1nTQ0ZfykLGUWwXu7eC7SRMp2dPUnyQ8TMPIGFEFT5mWo5xX6Az3gI/WA_1778832611068.jpg" TargetMode="External"/><Relationship Id="rId1462" Type="http://schemas.openxmlformats.org/officeDocument/2006/relationships/hyperlink" Target="https://prod-fillout-oregon-s3.s3.us-west-2.amazonaws.com/orgid-431168/flowpublicid-kdFWQQWTckus/e2a480eb-c69c-4009-b2fe-742684ef9ce0-ZsUPmdu8HWWqjYLmDUfL0geoLWMEHS7YDJQg9htumaPrWHUe7sFRtjjbqrD3OysCoSWTJapdMOBnCU2CWMsJKvBvbSw3CbwJLO0/1001037192.jpg" TargetMode="External"/><Relationship Id="rId2793" Type="http://schemas.openxmlformats.org/officeDocument/2006/relationships/hyperlink" Target="https://prod-fillout-oregon-s3.s3.us-west-2.amazonaws.com/orgid-431168/flowpublicid-kdFWQQWTckus/c6c9a82d-5211-485a-b19d-4409a47a922b-wO2YFk1Y0jxD9orLELlAy9yZMLCkZSLIpNGOKZQD0bCJsIgpySF4mwkJTFMb3kcKUfwgJLCGh7YML5IftD0YIayyLhGLpoyax1K/IMG-20260603-WA0136.jpg" TargetMode="External"/><Relationship Id="rId630" Type="http://schemas.openxmlformats.org/officeDocument/2006/relationships/hyperlink" Target="https://build.fillout.com/editor/kdFWQQWTckus/results?sessionId=acd25cd4-9a18-4b60-8a0b-37bb9e537bac" TargetMode="External"/><Relationship Id="rId1463" Type="http://schemas.openxmlformats.org/officeDocument/2006/relationships/hyperlink" Target="https://prod-fillout-oregon-s3.s3.us-west-2.amazonaws.com/orgid-431168/flowpublicid-kdFWQQWTckus/4db7660a-2724-4463-bf07-36119a965d4d-NGKCICsiNeqVxShWMmCs8bK11eeCsGcXDIDhqPfSCbb5st0CL26sQNhSQ0p4NimEg7acKnwlrEVEceHnMIGHZ26bEE8D8CODiyp/1001037193.jpg" TargetMode="External"/><Relationship Id="rId2794" Type="http://schemas.openxmlformats.org/officeDocument/2006/relationships/hyperlink" Target="https://prod-fillout-oregon-s3.s3.us-west-2.amazonaws.com/orgid-431168/flowpublicid-kdFWQQWTckus/f8689d74-847e-4142-beba-f42ed03f1b37-E14RwsUPRvUhU18hoTJ2OPXf4I2hDb8W3ftYWJi5qOIvAlOcIoQqQfMqcLms0nQsFavDQyG9Soxu6HbDttYoDUto0jtvr2IFhsM/IMG-20260603-WA0139.jpg" TargetMode="External"/><Relationship Id="rId1464" Type="http://schemas.openxmlformats.org/officeDocument/2006/relationships/hyperlink" Target="https://prod-fillout-oregon-s3.s3.us-west-2.amazonaws.com/orgid-431168/flowpublicid-kdFWQQWTckus/2d0457ee-d991-4589-af4f-ef39ef994f13-JZVcoFj2IG0iRBtoWNdkWiHkZRWs0DhDoEyCZSGJEciEVifzRK6UV5kmAQBHeWXjpWxSlNMPuEn6ws7MwCmC1Xs3WgZDlkGmm1h/1001039066.jpg" TargetMode="External"/><Relationship Id="rId2795" Type="http://schemas.openxmlformats.org/officeDocument/2006/relationships/hyperlink" Target="https://build.fillout.com/editor/kdFWQQWTckus/results?sessionId=2511e2f0-f002-4e97-b2fe-453e304fc1df" TargetMode="External"/><Relationship Id="rId1465" Type="http://schemas.openxmlformats.org/officeDocument/2006/relationships/hyperlink" Target="https://build.fillout.com/editor/kdFWQQWTckus/results?sessionId=4762f4aa-b17b-4ee3-b634-e86e181e9b47" TargetMode="External"/><Relationship Id="rId2796" Type="http://schemas.openxmlformats.org/officeDocument/2006/relationships/hyperlink" Target="https://prod-fillout-oregon-s3.s3.us-west-2.amazonaws.com/orgid-431168/flowpublicid-kdFWQQWTckus/b8e257f9-8c0a-41e3-ab2c-463020890d1d-5rgAmHGU54ve6eOHVftaZZtR3eE8LfsOdmpBPJnqavbTtl4a0bzFY32qdBl1j0a7Wh3SVk6soB1PLG8Okrvokej9P8Zkmk7d2SI/WA_1780498206945.jpg" TargetMode="External"/><Relationship Id="rId1411" Type="http://schemas.openxmlformats.org/officeDocument/2006/relationships/hyperlink" Target="https://prod-fillout-oregon-s3.s3.us-west-2.amazonaws.com/orgid-431168/flowpublicid-kdFWQQWTckus/68f79eca-93d8-47e4-beb0-2fb5a3a497b7-jgBm1L0kfbxAmCejPxxPUZFysrthswuyNWF4Sb7W0bVl3i9u0xwCoj5i3yllrgBRM3WXCe7r7sDrWtMnyJXLZAaocHTTrydyy1R/WhatsApp-Image-2026-05-19-at-20.17.13.jpg" TargetMode="External"/><Relationship Id="rId2742" Type="http://schemas.openxmlformats.org/officeDocument/2006/relationships/hyperlink" Target="https://prod-fillout-oregon-s3.s3.us-west-2.amazonaws.com/orgid-431168/flowpublicid-kdFWQQWTckus/a5392308-c4bf-43a2-9cf7-394d3f3fa870-TBZw9TGEzKb3xBi3kP7tdnHkSQKq5iTVlBC7fAxbCKEaew06S6n5hAe4odQdP7CCsKFEwu1JKVS1qopph8J9yQRI9LzcCI903P7/IMG-20260603-WA0085.jpg" TargetMode="External"/><Relationship Id="rId1412" Type="http://schemas.openxmlformats.org/officeDocument/2006/relationships/hyperlink" Target="https://prod-fillout-oregon-s3.s3.us-west-2.amazonaws.com/orgid-431168/flowpublicid-kdFWQQWTckus/39eb7816-5141-4657-a768-459149766b64-UezBL9uy22hQHSoG3jVRAeCU3ggBUQR7W8RQE6FsUFaTvxUR1qC0ymd1rBQxaNcBvA3EQt2jnPTMzyopQCWDPWdVTOMaqFTigKT/WhatsApp-Image-2026-05-18-at-09.45.12.jpg" TargetMode="External"/><Relationship Id="rId2743" Type="http://schemas.openxmlformats.org/officeDocument/2006/relationships/hyperlink" Target="https://prod-fillout-oregon-s3.s3.us-west-2.amazonaws.com/orgid-431168/flowpublicid-kdFWQQWTckus/026b2cf5-f7f6-432d-a41c-e74b45e98d7f-ktHB6ZZWGClzBMxbxJxvKjXwLEPgyxmXr2sKqtcj0dsAXp5uI0M9nGviUYg4QDiAXalMOUl0i8rFhTkWtWNPfZACogIUSsAiVPo/IMG-20260603-WA0084.jpg" TargetMode="External"/><Relationship Id="rId1413" Type="http://schemas.openxmlformats.org/officeDocument/2006/relationships/hyperlink" Target="https://prod-fillout-oregon-s3.s3.us-west-2.amazonaws.com/orgid-431168/flowpublicid-kdFWQQWTckus/21d4a659-cdb4-42cc-b725-6a2fbe691d2f-LrlacLkQlwsz7jHoC8Gwg6SpaO3KDVPpJWB4BdRmAjmhxdMOm04T5tQfwJCej0gIsLwbHrp4MemXlqIkSrxcw416hR1yEuHOKGY/WhatsApp-Image-2026-05-18-at-09.45.12-(1).jpg" TargetMode="External"/><Relationship Id="rId2744" Type="http://schemas.openxmlformats.org/officeDocument/2006/relationships/hyperlink" Target="https://prod-fillout-oregon-s3.s3.us-west-2.amazonaws.com/orgid-431168/flowpublicid-kdFWQQWTckus/821dc247-892a-46c6-9e44-daa7bb6b9cb6-RMhf92wGbQUTsYO1anILPaxeEPrGEe1EMVR9GiJ8MpGASHO2IAszLeldGwnZKbg3vi57nDN0cgKF4zGzBKVIqWX1Sq3xXaRdrlF/IMG-20260603-WA0086.jpg" TargetMode="External"/><Relationship Id="rId1414" Type="http://schemas.openxmlformats.org/officeDocument/2006/relationships/hyperlink" Target="https://prod-fillout-oregon-s3.s3.us-west-2.amazonaws.com/orgid-431168/flowpublicid-kdFWQQWTckus/185c5b18-85b2-43db-a511-cc2bc936f544-vhPGHQPpoGVfv2ezbHDgOfkEbDZegKYvvbPG9KI65Th4HmedZr2lBOohue5LTowT7aftTPeSmGQ615I63Zc3N4Q6ZVyAFcwtABH/WhatsApp-Image-2026-05-18-at-09.45.12-(2).jpg" TargetMode="External"/><Relationship Id="rId2745" Type="http://schemas.openxmlformats.org/officeDocument/2006/relationships/hyperlink" Target="https://build.fillout.com/editor/kdFWQQWTckus/results?sessionId=2521b6c7-cea5-4a9a-bdec-0a6e74247ecf" TargetMode="External"/><Relationship Id="rId1415" Type="http://schemas.openxmlformats.org/officeDocument/2006/relationships/hyperlink" Target="https://build.fillout.com/editor/kdFWQQWTckus/results?sessionId=0f924b44-2333-4369-88c6-1ff8f5b4701d" TargetMode="External"/><Relationship Id="rId2746" Type="http://schemas.openxmlformats.org/officeDocument/2006/relationships/hyperlink" Target="https://prod-fillout-oregon-s3.s3.us-west-2.amazonaws.com/orgid-431168/flowpublicid-kdFWQQWTckus/f7cc2191-01a7-4644-8e75-bea6423a48bb-lkc8ufGbh9iCtnWIQNbtbVI2D7yOvZC2B5ELxQRsbJHzlm6hM21vpCDKjwgCdApzgo7Kud9hm1DJDmZRdDJ6BrKMegG2NkTI8qT/78680478-422d-40b7-b900-f75212be4d9a.jpg" TargetMode="External"/><Relationship Id="rId1416" Type="http://schemas.openxmlformats.org/officeDocument/2006/relationships/hyperlink" Target="https://prod-fillout-oregon-s3.s3.us-west-2.amazonaws.com/orgid-431168/flowpublicid-kdFWQQWTckus/64181b7c-59c6-43fe-b0a9-ddff040d154f-036PX2TjQ10CJISGRu7f1oVRqJOXptAjRdD2vlsN2PUdOccgANfpGroBhxWOXKjNK97cKC2k4iNzDdaJOZLNkTp94WSWoqMn8iQ/WhatsApp-Image-2026-05-19-at-20.16.55.jpg" TargetMode="External"/><Relationship Id="rId2747" Type="http://schemas.openxmlformats.org/officeDocument/2006/relationships/hyperlink" Target="https://prod-fillout-oregon-s3.s3.us-west-2.amazonaws.com/orgid-431168/flowpublicid-kdFWQQWTckus/7c041aad-7a53-4d96-b367-49012a2a52c8-76yKQmFPdGSrrjpvcqNDODxYu5k5hKCrhrC0nMrJ5aEq4V5ITsQqchmqYL9PLcWcx8xYTI5A6l4vV1ejzD7X1uW1OB8RzZd9KG1/cb980324-f777-4501-bae9-df850c783ff6.jpg" TargetMode="External"/><Relationship Id="rId1417" Type="http://schemas.openxmlformats.org/officeDocument/2006/relationships/hyperlink" Target="https://prod-fillout-oregon-s3.s3.us-west-2.amazonaws.com/orgid-431168/flowpublicid-kdFWQQWTckus/5df14434-c469-4c30-b7f8-3e9b3c508fe5-fW3S5PnseDCi5jDy3L0ZCX09bOf3iSWG1bqA8tNoY4jw1QXsjZSsD5tvPs4WpZdFkgqzTWXJD9sHsridxKWofknkr8cAb2UrCGU/WhatsApp-Image-2026-05-18-at-09.45.12.jpg" TargetMode="External"/><Relationship Id="rId2748" Type="http://schemas.openxmlformats.org/officeDocument/2006/relationships/hyperlink" Target="https://prod-fillout-oregon-s3.s3.us-west-2.amazonaws.com/orgid-431168/flowpublicid-kdFWQQWTckus/6a76e99a-4b23-472c-9193-b9a650060c46-6nPzeqJpBcSzYFcqzhZBKmx9Y1qxf30AoNnK7N8S5tDYiNoDCBp7PjcsR3khZm8EQubi9SfkUayMUzHiIaD2XG4vKcYRhjdlj4r/daea7797-9639-4f09-a54d-d621ff63b7c9.jpg" TargetMode="External"/><Relationship Id="rId1418" Type="http://schemas.openxmlformats.org/officeDocument/2006/relationships/hyperlink" Target="https://prod-fillout-oregon-s3.s3.us-west-2.amazonaws.com/orgid-431168/flowpublicid-kdFWQQWTckus/d32c0b2f-572e-46d3-83a9-6af5106249d5-YbiAKXITPLVFcsM5JPqVMReHS7yLemvFdc6w6jVbnnhL8NaX23e2J1b3wMsi0eGwCjUZiJaijcwRJSU9Yfsz66AbU5VghZoxQ2c/WhatsApp-Image-2026-05-18-at-09.45.12-(1).jpg" TargetMode="External"/><Relationship Id="rId2749" Type="http://schemas.openxmlformats.org/officeDocument/2006/relationships/hyperlink" Target="https://prod-fillout-oregon-s3.s3.us-west-2.amazonaws.com/orgid-431168/flowpublicid-kdFWQQWTckus/92993d00-a7c4-41a5-9c79-7902d3a238c4-aAv6mXfvfPVNMpz32j2FjDMYbjvMJvHHJ8J6mZ6o5gm5sRew6CdoKdOsJ3KxkUTIdHRlhOZsTWutkiIc2tE6BNjHzTLoRcCoEbZ/47ab4dd3-7577-4d24-9b74-2c3a5766b01e.jpg" TargetMode="External"/><Relationship Id="rId1419" Type="http://schemas.openxmlformats.org/officeDocument/2006/relationships/hyperlink" Target="https://prod-fillout-oregon-s3.s3.us-west-2.amazonaws.com/orgid-431168/flowpublicid-kdFWQQWTckus/de2c5b00-a8f8-4926-88cf-7adf670d13e8-Ad6tpSRjsqDH2221Lgsi3gFVduQOrHYRuXZR274bpLXfQmRqFQrvE5MN0r0AveUysFms0HOzUWczo3HGq9cGFS4tUbnqQfmelHR/WhatsApp-Image-2026-05-18-at-09.45.12-(2).jpg" TargetMode="External"/><Relationship Id="rId2740" Type="http://schemas.openxmlformats.org/officeDocument/2006/relationships/hyperlink" Target="https://build.fillout.com/editor/kdFWQQWTckus/results?sessionId=5a0e9011-9c80-4bec-b155-b274cd023a72" TargetMode="External"/><Relationship Id="rId1410" Type="http://schemas.openxmlformats.org/officeDocument/2006/relationships/hyperlink" Target="https://build.fillout.com/editor/kdFWQQWTckus/results?sessionId=4d5ed3ce-4f6a-4360-9b20-40000a0d3403" TargetMode="External"/><Relationship Id="rId2741" Type="http://schemas.openxmlformats.org/officeDocument/2006/relationships/hyperlink" Target="https://prod-fillout-oregon-s3.s3.us-west-2.amazonaws.com/orgid-431168/flowpublicid-kdFWQQWTckus/83b6b3f6-a073-4c1a-a6b4-1db65db8b84c-CRYi0p2tRNPJ2Jh6it3Nj3BqBdFkmDxZ790qgYqcjBTeUaF4hUt9jMRId4fD2OhnfZQ4GKVfu4D75A3FeNEakQtIt4aT8FZKCqg/IMG-20260603-WA0087.jpg" TargetMode="External"/><Relationship Id="rId1400" Type="http://schemas.openxmlformats.org/officeDocument/2006/relationships/hyperlink" Target="https://build.fillout.com/editor/kdFWQQWTckus/results?sessionId=98764454-63d4-415e-9314-28614e26b7af" TargetMode="External"/><Relationship Id="rId2731" Type="http://schemas.openxmlformats.org/officeDocument/2006/relationships/hyperlink" Target="https://prod-fillout-oregon-s3.s3.us-west-2.amazonaws.com/orgid-431168/flowpublicid-kdFWQQWTckus/9df39e03-deea-4b2d-9d92-471554673439-kMl4J0IUE9kdofCHO6aM9KUqy9vmzspcFi4348nD4mKpL9tGhxEL3F2rZM5ClqaiWTH7FLntKYqcFUGqKv0cShoza65pSo2z2Jg/IMG-20260531-WA0001.jpg" TargetMode="External"/><Relationship Id="rId1401" Type="http://schemas.openxmlformats.org/officeDocument/2006/relationships/hyperlink" Target="https://prod-fillout-oregon-s3.s3.us-west-2.amazonaws.com/orgid-431168/flowpublicid-kdFWQQWTckus/234a02fa-b62b-4a59-ae47-1f409d2c217c-dNkitoNygbWYokZhc8VSNr0rP6FYjHUDQbHiNDpOdDHY4VYrL9bYVGkzJ7fdKghg5gNkPKcQrD8mj87qaZyBtSvnCJsBX9BaWGv/WhatsApp-Image-2026-05-19-at-20.16.16.jpg" TargetMode="External"/><Relationship Id="rId2732" Type="http://schemas.openxmlformats.org/officeDocument/2006/relationships/hyperlink" Target="https://prod-fillout-oregon-s3.s3.us-west-2.amazonaws.com/orgid-431168/flowpublicid-kdFWQQWTckus/657edce9-6490-4f21-842b-7b575500823d-Nt1jOH1sVVrhnDdzNcnHLCH6AMZmVpvCJctxdtOsX72D7hGNh3WNaicgFCGYVqPZqf7todqDslnOeX9EgQbQ2bkaGuNomdKGKW4/IMG-20260603-WA0069.jpg" TargetMode="External"/><Relationship Id="rId1402" Type="http://schemas.openxmlformats.org/officeDocument/2006/relationships/hyperlink" Target="https://prod-fillout-oregon-s3.s3.us-west-2.amazonaws.com/orgid-431168/flowpublicid-kdFWQQWTckus/0cd168ef-01f0-4397-bbee-9936c68104f8-rmey75nA2kwTNdwxsEbnbN0NuJH9X5yFrIspWnjzP5Y05G4vytquI1z9hpKOPObAcxNUClejRdcYkD0c19avl2fZg31tLx5duQv/WhatsApp-Image-2026-05-18-at-10.41.38.jpg" TargetMode="External"/><Relationship Id="rId2733" Type="http://schemas.openxmlformats.org/officeDocument/2006/relationships/hyperlink" Target="https://prod-fillout-oregon-s3.s3.us-west-2.amazonaws.com/orgid-431168/flowpublicid-kdFWQQWTckus/a7c2ab56-deb7-4ab1-9837-271a17234510-eQA2C9NFdSka0nOJPXpRnyJXxU4EfzWDW4NpKk9QDHyBFBAbZPxpHlTxBjTVdrJqNzIb7KbDGqoPsEAOvRh8g5iRsimAjLA6neJ/IMG-20260603-WA0071.jpg" TargetMode="External"/><Relationship Id="rId1403" Type="http://schemas.openxmlformats.org/officeDocument/2006/relationships/hyperlink" Target="https://prod-fillout-oregon-s3.s3.us-west-2.amazonaws.com/orgid-431168/flowpublicid-kdFWQQWTckus/529a86fd-3e5e-48f2-aafa-cbb9247ae69e-QntW6FEC5De1DuJU2SpgLovqwlsqfssJ3nMcbBSrony8aiSzhu42I3mi3H8bi4a6qcnF9dpSuHiQvm8qfpyfUaq5tTjmeFvsaGl/WhatsApp-Image-2026-05-18-at-10.41.39.jpg" TargetMode="External"/><Relationship Id="rId2734" Type="http://schemas.openxmlformats.org/officeDocument/2006/relationships/hyperlink" Target="https://prod-fillout-oregon-s3.s3.us-west-2.amazonaws.com/orgid-431168/flowpublicid-kdFWQQWTckus/3867bc3e-4a22-4f66-a0ee-d466ccc0c59c-dNelmsU0lk8F54qjDlJs6RDPwt40SEn1RF7bYC6I7QFzqrAk0B0OgsmmChUm4PPF2bEmGLQurrdtVzMunODACtyXuak8XdXwCrO/IMG-20260603-WA0070.jpg" TargetMode="External"/><Relationship Id="rId1404" Type="http://schemas.openxmlformats.org/officeDocument/2006/relationships/hyperlink" Target="https://prod-fillout-oregon-s3.s3.us-west-2.amazonaws.com/orgid-431168/flowpublicid-kdFWQQWTckus/9798f497-f382-436c-ac22-7056a7170e51-PcZbI9UvrD0uBbdC6Khmn84hh02kinOTuX6C2tT9Urpu2SLsGYgLlNwYanmoG9zIlqChz9WNvtRZBPlhgCIdUAwsrvVOL2dRSjM/WhatsApp-Image-2026-05-18-at-10.41.39-(1).jpg" TargetMode="External"/><Relationship Id="rId2735" Type="http://schemas.openxmlformats.org/officeDocument/2006/relationships/hyperlink" Target="https://build.fillout.com/editor/kdFWQQWTckus/results?sessionId=2da876e6-655b-4cda-a4ff-77061131d127" TargetMode="External"/><Relationship Id="rId1405" Type="http://schemas.openxmlformats.org/officeDocument/2006/relationships/hyperlink" Target="https://build.fillout.com/editor/kdFWQQWTckus/results?sessionId=fc1dae14-cfba-4073-a724-80010f6588ff" TargetMode="External"/><Relationship Id="rId2736" Type="http://schemas.openxmlformats.org/officeDocument/2006/relationships/hyperlink" Target="https://prod-fillout-oregon-s3.s3.us-west-2.amazonaws.com/orgid-431168/flowpublicid-kdFWQQWTckus/648ed6c7-386e-42bb-91e7-ebfb3cee62e9-al9zG1Zb34qLswf0RJOcPz8FguBN3TfspAE9Rstk5MkPpFbt3juq13PjaX8HUaHV8oCBSFfEQYQPij3RXUVwbKGmuuGVWSNWtqL/f61f0b1d-fc6e-4cbb-8d3a-f652ad7f8b9a.jpg" TargetMode="External"/><Relationship Id="rId1406" Type="http://schemas.openxmlformats.org/officeDocument/2006/relationships/hyperlink" Target="https://prod-fillout-oregon-s3.s3.us-west-2.amazonaws.com/orgid-431168/flowpublicid-kdFWQQWTckus/378ed1d1-1a2c-4652-b2e5-ef358183a145-SMSbrg1qyWtcDg3TsL5Hu2DrNlRF0WKh5NHPLsTyFZ4WflzTiDKtT6488KyMTB9LYiteYkhGP6YVSOWe21VLFdzVoJjhvMjn9Vi/WhatsApp-Image-2026-05-19-at-20.16.37.jpg" TargetMode="External"/><Relationship Id="rId2737" Type="http://schemas.openxmlformats.org/officeDocument/2006/relationships/hyperlink" Target="https://prod-fillout-oregon-s3.s3.us-west-2.amazonaws.com/orgid-431168/flowpublicid-kdFWQQWTckus/05186f89-57d6-4b9a-a814-2a25c4407fae-n2LuhayEzxkSIwHaRGbMuYCfRxPH4r2ivd7WSHM2jAFgx1JoNSwA5sdD55bKpBL59ba2YJTR9Y7f7SMGgagsXmuCcSDuFRXSjbV/c24ccdf5-5f6d-4063-8203-b97f1132dc57.jpg" TargetMode="External"/><Relationship Id="rId1407" Type="http://schemas.openxmlformats.org/officeDocument/2006/relationships/hyperlink" Target="https://prod-fillout-oregon-s3.s3.us-west-2.amazonaws.com/orgid-431168/flowpublicid-kdFWQQWTckus/9f8f91f6-3500-456c-a6c3-a51ffdc32681-V55kR4U6dLIk7Z2g2n4Miy2Ee9XLTg9mxpk7O73RBB0TC8xUFIRiYMYULVlHMP7L1x1EUFjl78Hf2ZrYfY6uEB7uamsyGh3n3ow/WhatsApp-Image-2026-05-18-at-10.46.53.jpg" TargetMode="External"/><Relationship Id="rId2738" Type="http://schemas.openxmlformats.org/officeDocument/2006/relationships/hyperlink" Target="https://prod-fillout-oregon-s3.s3.us-west-2.amazonaws.com/orgid-431168/flowpublicid-kdFWQQWTckus/3ec6e524-f4fc-40b5-9d14-c02d44cbce77-KIx2pt8wcRJVctWXc6i0gE02WBRf9E4o4hbg6o3YN935tFnnICdagSkWscblf8UHInxnbzGSm6bvTaE8wzKuvRRc1Hrj37R793R/2868bc5e-9be6-4750-acb6-4f9cbddb4df6.jpg" TargetMode="External"/><Relationship Id="rId1408" Type="http://schemas.openxmlformats.org/officeDocument/2006/relationships/hyperlink" Target="https://prod-fillout-oregon-s3.s3.us-west-2.amazonaws.com/orgid-431168/flowpublicid-kdFWQQWTckus/fa27f7eb-a653-49ec-8fd2-47949e864651-Dt1cnDnBrRn3liFtYiV9xSsDalhSY7CPis72s3z707VmZSxXWw12U8xLs0eDaDYQCNBMiHLi7DvylaKHWhR2keXpILFkQmlidij/WhatsApp-Image-2026-05-18-at-10.46.52.jpg" TargetMode="External"/><Relationship Id="rId2739" Type="http://schemas.openxmlformats.org/officeDocument/2006/relationships/hyperlink" Target="https://prod-fillout-oregon-s3.s3.us-west-2.amazonaws.com/orgid-431168/flowpublicid-kdFWQQWTckus/80afff0c-ffe2-4b5d-be46-9573c3bb0334-It2nzdDyYn8Pxky4m0Oc6oxvPubdmOukRBh4vLxoCkwysXENDBlQXL9qYRkWGRzXAZoC6ilbWqtysKled2DJg4GnLNazckZ57LE/b48b9d48-750c-48e6-830c-7358c330f943.jpg" TargetMode="External"/><Relationship Id="rId1409" Type="http://schemas.openxmlformats.org/officeDocument/2006/relationships/hyperlink" Target="https://prod-fillout-oregon-s3.s3.us-west-2.amazonaws.com/orgid-431168/flowpublicid-kdFWQQWTckus/b2a032fa-8b9d-48ca-8033-e0c8772818fb-zWT2CFx3nZa3yiGiSsBvi9l7LqgsDhHkKosieQEQSxHWOebF3vYMMekis11Aey85TzrhQJjvpVZqfbjwNWuphwpjYTus3TWGxo4/WhatsApp-Image-2026-05-18-at-10.46.52-(1).jpg" TargetMode="External"/><Relationship Id="rId2730" Type="http://schemas.openxmlformats.org/officeDocument/2006/relationships/hyperlink" Target="https://build.fillout.com/editor/kdFWQQWTckus/results?sessionId=6ad1f6d1-f981-4a19-932a-302483924390" TargetMode="External"/><Relationship Id="rId1433" Type="http://schemas.openxmlformats.org/officeDocument/2006/relationships/hyperlink" Target="https://prod-fillout-oregon-s3.s3.us-west-2.amazonaws.com/orgid-431168/flowpublicid-kdFWQQWTckus/844bd491-1f08-473d-90ca-240ca123ec31-eAIKRdaDlx5Fl6ujjtnAOiyNk6Nl3EpqkW7wRI4DxR3bon6vIK0mlSN1VQlMK2AvHZl126fqg9q7iMHRPp9oyeicdP0U3xEnUWB/1000431485.jpg" TargetMode="External"/><Relationship Id="rId2764" Type="http://schemas.openxmlformats.org/officeDocument/2006/relationships/hyperlink" Target="https://prod-fillout-oregon-s3.s3.us-west-2.amazonaws.com/orgid-431168/flowpublicid-kdFWQQWTckus/7e943f05-1018-4471-83cd-11e496266864-Ra5oQ2XcspaWGGn0so2cINgKTJnefMa4ma4WApyjDqukTpuKyYLsjM69Kto9CANPHQ3Zbz6ZpG0tuwQcsRVh1oBeZd7UNldS7zg/IMG-20260603-WA0100.jpg" TargetMode="External"/><Relationship Id="rId1434" Type="http://schemas.openxmlformats.org/officeDocument/2006/relationships/hyperlink" Target="https://prod-fillout-oregon-s3.s3.us-west-2.amazonaws.com/orgid-431168/flowpublicid-kdFWQQWTckus/0448baad-dd26-4b83-ae8c-839814671caa-Cb1nce6G6jthAu94vv7bEHo7JWunNk7bRbpDaBmLPTjVKyAWUu1HetYUZPwxHa0zEaBFr1StasVwyKEVplREY1ASdw9rGalKPtX/1000431480.jpg" TargetMode="External"/><Relationship Id="rId2765" Type="http://schemas.openxmlformats.org/officeDocument/2006/relationships/hyperlink" Target="https://build.fillout.com/editor/kdFWQQWTckus/results?sessionId=fed5576f-c9f2-4b9e-a9e5-2c4dcc183bf3" TargetMode="External"/><Relationship Id="rId1435" Type="http://schemas.openxmlformats.org/officeDocument/2006/relationships/hyperlink" Target="https://build.fillout.com/editor/kdFWQQWTckus/results?sessionId=9df97270-0aa2-4356-aa99-fa9785480ae1" TargetMode="External"/><Relationship Id="rId2766" Type="http://schemas.openxmlformats.org/officeDocument/2006/relationships/hyperlink" Target="https://prod-fillout-oregon-s3.s3.us-west-2.amazonaws.com/orgid-431168/flowpublicid-kdFWQQWTckus/9699ec23-b53d-4761-88f3-ebe5e005de47-tJkQ03l5f9sPDh0bUovRRDl5wkkaAZ71BIfp2SyDBgLXKBOEDw4HJzmF7sN5RRxUOMWQejwIDRnBphfO28poQwAGmKn8Daj5eeC/WA_1780493903156.jpg" TargetMode="External"/><Relationship Id="rId1436" Type="http://schemas.openxmlformats.org/officeDocument/2006/relationships/hyperlink" Target="https://prod-fillout-oregon-s3.s3.us-west-2.amazonaws.com/orgid-431168/flowpublicid-kdFWQQWTckus/404ae0cb-4686-4378-b32c-075e72dc07de-FFMdnTVz0rhilAFQm5LsnO0ZzibCaKanTvYB03ECK5dhg5wuvC6ExD5D0LiHES87nSJIGzHC916TsDB9i4OdlNtHOgREoreOamg/IMG-20260520-WA0004.jpg" TargetMode="External"/><Relationship Id="rId2767" Type="http://schemas.openxmlformats.org/officeDocument/2006/relationships/hyperlink" Target="https://prod-fillout-oregon-s3.s3.us-west-2.amazonaws.com/orgid-431168/flowpublicid-kdFWQQWTckus/aacc42d4-6e7c-4898-9bbd-4d565f71aa8e-gijl3qvzfeMubQjPITHd9fp7gEy0PzEj396PDspfwF8EsT5keOaRXJ3yJ0qrgm0Z1wGUEYrrAWpjZI4IcmvncVuCDeuptydCppI/IMG-20260603-WA0109.jpg" TargetMode="External"/><Relationship Id="rId1437" Type="http://schemas.openxmlformats.org/officeDocument/2006/relationships/hyperlink" Target="https://prod-fillout-oregon-s3.s3.us-west-2.amazonaws.com/orgid-431168/flowpublicid-kdFWQQWTckus/15dcb4c7-3b26-41bb-a224-0dcbfc26ae22-o03njo5BbciP8WPmvJVxVJegr6aA6UEhF4URERcmm08PyfFGizKuGyQvY2Dsc4gssqmLAZynl9IlPojTjp7r0Jh1fY07LNcR6xm/1000432646.jpg" TargetMode="External"/><Relationship Id="rId2768" Type="http://schemas.openxmlformats.org/officeDocument/2006/relationships/hyperlink" Target="https://prod-fillout-oregon-s3.s3.us-west-2.amazonaws.com/orgid-431168/flowpublicid-kdFWQQWTckus/68971d52-d835-4397-9f1a-9de50aa78300-TojODJeDnJOIVf037kLyadBpJIbSKmz8htDaOFQ0wbPYCFgOeIFdqPh8E9CiycSHQriXFxKmJQPwDsyvHnixNraB9DlVyHV4hnj/IMG-20260603-WA0108.jpg" TargetMode="External"/><Relationship Id="rId1438" Type="http://schemas.openxmlformats.org/officeDocument/2006/relationships/hyperlink" Target="https://prod-fillout-oregon-s3.s3.us-west-2.amazonaws.com/orgid-431168/flowpublicid-kdFWQQWTckus/c77a6d3b-2787-4590-8a8e-901ba4404905-BhK7sZJgoGBomr7pPneHFRamGhBRwTUBJXd3HnvCbKcU4ybbZuQZSK89NTUuh0oRc502kSQ2YKDeZBcnRWCaX4w1CCkQ1sZ0Ije/1000432647.jpg" TargetMode="External"/><Relationship Id="rId2769" Type="http://schemas.openxmlformats.org/officeDocument/2006/relationships/hyperlink" Target="https://prod-fillout-oregon-s3.s3.us-west-2.amazonaws.com/orgid-431168/flowpublicid-kdFWQQWTckus/d0ef295f-792f-4228-8fbd-de47fcd3938e-cT7REkFuMGRegOJnuZ9jXKQCXcZcR6jzPScCYg6bd1L31J2jvDBDbXge6aBmOVQGgAq8bs9cLJgixAsxw0EILjgYcr8spP3LclZ/IMG-20260603-WA0111.jpg" TargetMode="External"/><Relationship Id="rId1439" Type="http://schemas.openxmlformats.org/officeDocument/2006/relationships/hyperlink" Target="https://prod-fillout-oregon-s3.s3.us-west-2.amazonaws.com/orgid-431168/flowpublicid-kdFWQQWTckus/2930906b-36a0-46cd-9dfd-213638ea2b6b-5SWnMF23K0RnRpjEBrx0WkQJ9ZHdfjIj3PBWsC864CycspRTWxMdt5hbZSFVAcq0PACcjMWQAC2EMFFQjryeLef5O9xt3UhxknY/1000432673.jpg" TargetMode="External"/><Relationship Id="rId609" Type="http://schemas.openxmlformats.org/officeDocument/2006/relationships/hyperlink" Target="https://prod-fillout-oregon-s3.s3.us-west-2.amazonaws.com/orgid-431168/flowpublicid-kdFWQQWTckus/456c4243-2486-474a-a82d-467d7f03ed9f-crrKHykKLoQunzGX6kWzzsuNb8UBYWfs3ha4CACun7Zh1iCNd247sRxv4mXKFj6Khc2ehM753ZPRQgYeRfvslNSz7X5GJXtS4SK/IMG-20260515-WA0006.jpg" TargetMode="External"/><Relationship Id="rId608" Type="http://schemas.openxmlformats.org/officeDocument/2006/relationships/hyperlink" Target="https://prod-fillout-oregon-s3.s3.us-west-2.amazonaws.com/orgid-431168/flowpublicid-kdFWQQWTckus/40bc28ef-65d5-4aca-a298-8f85f620d490-nZ4GtWUUg631XBuCYAUFrXa04oqgZEhN8mIuljBrvCKdXJ0Acq1Awp6UcZzg994ZNUFAeeEFJ6UP0Z3NdTPCTDoISyBXkq2fHtG/IMG-20260515-WA0005.jpg" TargetMode="External"/><Relationship Id="rId607" Type="http://schemas.openxmlformats.org/officeDocument/2006/relationships/hyperlink" Target="https://prod-fillout-oregon-s3.s3.us-west-2.amazonaws.com/orgid-431168/flowpublicid-kdFWQQWTckus/e5c6a6ea-e9c1-4009-8413-47b706d4adc4-Mv1pC66wRqBZxNIkfYfSUpcjnYhyDqpSFewM7jQjMQyzGtKYTR1u1bpsYbWGf6zRBFr2F9UfoDiJ2O770PEo9LzSgJfv13a5bRv/IMG-20260515-WA0004.jpg" TargetMode="External"/><Relationship Id="rId602" Type="http://schemas.openxmlformats.org/officeDocument/2006/relationships/hyperlink" Target="https://prod-fillout-oregon-s3.s3.us-west-2.amazonaws.com/orgid-431168/flowpublicid-kdFWQQWTckus/bec9f2df-7e8e-4919-96ca-9efd75c4b17b-dM354a1NndzboRpNAQSGzM7wjEH2Mb5QanNsVgmE8pOrd3QxHLkD1KaB3sRTvB1oxo980uxvoulYd071qj15JUx7wKIfOivR8O7/WhatsApp-Image-2026-05-14-at-09.54.57.jpg" TargetMode="External"/><Relationship Id="rId601" Type="http://schemas.openxmlformats.org/officeDocument/2006/relationships/hyperlink" Target="https://prod-fillout-oregon-s3.s3.us-west-2.amazonaws.com/orgid-431168/flowpublicid-kdFWQQWTckus/e1bfc28a-927b-4d0c-a893-398c31a83875-FXtoBV8pPYyJ5v8eTgSkK0PBJDgdDT5RVbdcAXIJtF2dxnnuilj7KbnDiyLQaeSehmnOn3sY9Y37UqRGm7qyMFMcpC6zDXR4mZN/WhatsApp-Image-2026-05-14-at-09.57.35.jpg" TargetMode="External"/><Relationship Id="rId600" Type="http://schemas.openxmlformats.org/officeDocument/2006/relationships/hyperlink" Target="https://build.fillout.com/editor/kdFWQQWTckus/results?sessionId=d15877db-5608-49b1-9a07-28b19105d27a" TargetMode="External"/><Relationship Id="rId606" Type="http://schemas.openxmlformats.org/officeDocument/2006/relationships/hyperlink" Target="https://prod-fillout-oregon-s3.s3.us-west-2.amazonaws.com/orgid-431168/flowpublicid-kdFWQQWTckus/f0a943ba-2617-4340-9f32-95aa6cb259d8-JCzMvti4OR5Bst3t7swKYhO3GTVZ9G6FoLXlH6MTVAZn1PeElTnNgOQjP9BHZbjsOckkxVJz3g7bozZHp9IN2SiZuthIovlhNwK/IMG-20260513-WA0004.jpg" TargetMode="External"/><Relationship Id="rId605" Type="http://schemas.openxmlformats.org/officeDocument/2006/relationships/hyperlink" Target="https://build.fillout.com/editor/kdFWQQWTckus/results?sessionId=f1a7c239-807b-4ede-b41d-87ad2f2db602" TargetMode="External"/><Relationship Id="rId604" Type="http://schemas.openxmlformats.org/officeDocument/2006/relationships/hyperlink" Target="https://prod-fillout-oregon-s3.s3.us-west-2.amazonaws.com/orgid-431168/flowpublicid-kdFWQQWTckus/626a4f9e-df93-41a0-a369-f17b0e606d8a-DzQF0SaLmglfhSgmTlaD1gIfo98EWO6Eq7Ry0ELrHyHx4nlbTOOCrs9si735jXzWql7DavLpZHgJm67dbR7WZAWB2JfjGMYfZi6/WhatsApp-Image-2026-05-14-at-09.57.04.jpg" TargetMode="External"/><Relationship Id="rId603" Type="http://schemas.openxmlformats.org/officeDocument/2006/relationships/hyperlink" Target="https://prod-fillout-oregon-s3.s3.us-west-2.amazonaws.com/orgid-431168/flowpublicid-kdFWQQWTckus/3185c144-bd06-42fd-bf88-31da3278691c-kCl8TZ7GriBrW6QChecVDgmyIUB6oonzdBNUZWLs0BCmGwsVd0QD7Z9FC7pkxqWYsSeijAWCBDABaFHpqDryKaOwfSGAN6Yz6cE/WhatsApp-Image-2026-05-14-at-09.55.32.jpg" TargetMode="External"/><Relationship Id="rId2760" Type="http://schemas.openxmlformats.org/officeDocument/2006/relationships/hyperlink" Target="https://build.fillout.com/editor/kdFWQQWTckus/results?sessionId=5fdbeaff-c3ac-4ac6-8bbe-59a3e2be9c69" TargetMode="External"/><Relationship Id="rId1430" Type="http://schemas.openxmlformats.org/officeDocument/2006/relationships/hyperlink" Target="https://build.fillout.com/editor/kdFWQQWTckus/results?sessionId=420bb75e-6911-44d7-9bdb-6115d4290849" TargetMode="External"/><Relationship Id="rId2761" Type="http://schemas.openxmlformats.org/officeDocument/2006/relationships/hyperlink" Target="https://prod-fillout-oregon-s3.s3.us-west-2.amazonaws.com/orgid-431168/flowpublicid-kdFWQQWTckus/320e583f-ba76-4c90-8460-82b2f0795988-DGlEtZW28c6CCCbcsZvCv9a2hsyw4GdBcpH8ttj671ZdO9MrIsH34m7ORSQSobJCPeisP41ezCAgKAApg7cqn97yaeTtuYk3SRT/IMG-20260603-WA0102.jpg" TargetMode="External"/><Relationship Id="rId1431" Type="http://schemas.openxmlformats.org/officeDocument/2006/relationships/hyperlink" Target="https://prod-fillout-oregon-s3.s3.us-west-2.amazonaws.com/orgid-431168/flowpublicid-kdFWQQWTckus/86992340-e49f-4948-a9f5-08f7e0a3383f-HSbDKaDWLHMyUeTxs9bcXzWZC4frBUBxrRf0xmi1ChECLUiAV1OQiEdtNV6eIE39Pf79BTiRVQfv9bdhLgUpFHmmPHkpvfysAVl/WA_1779242580076.jpg" TargetMode="External"/><Relationship Id="rId2762" Type="http://schemas.openxmlformats.org/officeDocument/2006/relationships/hyperlink" Target="https://prod-fillout-oregon-s3.s3.us-west-2.amazonaws.com/orgid-431168/flowpublicid-kdFWQQWTckus/82cac4e2-42ac-4482-9a8b-bcef76268012-5BBybkue7aleT22zohUjArQNB4SJSYrbOJB8PBeN2lnKWpJcKeEPYcgdPZjQ8S8c0wVSCVLbG52CtA4K5p57KiRpQQfnW6H5Ofl/IMG-20260603-WA0103.jpg" TargetMode="External"/><Relationship Id="rId1432" Type="http://schemas.openxmlformats.org/officeDocument/2006/relationships/hyperlink" Target="https://prod-fillout-oregon-s3.s3.us-west-2.amazonaws.com/orgid-431168/flowpublicid-kdFWQQWTckus/0db7adfd-3c2a-415c-91f5-a517f8767fba-PSsLed69u9aNRi227GLuDGzLqAkEjstHyZwrC5zvSo5wwr8yJ6vhsVLDdl6wkUbon9wB1SgE72U5Apc6tfxIfhOlPi0wUJYYFmY/1000431490.jpg" TargetMode="External"/><Relationship Id="rId2763" Type="http://schemas.openxmlformats.org/officeDocument/2006/relationships/hyperlink" Target="https://prod-fillout-oregon-s3.s3.us-west-2.amazonaws.com/orgid-431168/flowpublicid-kdFWQQWTckus/f2394412-d46e-4461-b09d-4e6a48970d0b-cwoOZ8XWih5X8OCOphlJhv77KoepLUCXNjh1CL7hfqV2vfViHZNRFl1FvzIUWkSOIQqKVeodtWrDHY3KN0NGQoZZHCmotmLZprl/IMG-20260603-WA0101.jpg" TargetMode="External"/><Relationship Id="rId1422" Type="http://schemas.openxmlformats.org/officeDocument/2006/relationships/hyperlink" Target="https://prod-fillout-oregon-s3.s3.us-west-2.amazonaws.com/orgid-431168/flowpublicid-kdFWQQWTckus/136aec1f-9317-4dba-b811-2bbe7d9d3a54-2mzaP2OmsNvujQJujSywxU9YdZVrJ7dlDPE3ZU9HLxyY64jO8VqctOUOT3ufiL11jxGjrM5FNdXDZz9oTkmVsPQAbBe0JHinQ71/217230.jpg" TargetMode="External"/><Relationship Id="rId2753" Type="http://schemas.openxmlformats.org/officeDocument/2006/relationships/hyperlink" Target="https://prod-fillout-oregon-s3.s3.us-west-2.amazonaws.com/orgid-431168/flowpublicid-kdFWQQWTckus/3aaff971-3fed-4456-831e-6df8d283281e-K3eR6QDkZhcMPsEoUkBrEZmJl3CwQSeeHhRgbJ6L8JfsfD6p3DEwTxOBaDzqDUngTaa5yD7rHBr2fxbs7q1bCvo3EBHUCEHD9xj/IMG-20260603-WA0093.jpg" TargetMode="External"/><Relationship Id="rId1423" Type="http://schemas.openxmlformats.org/officeDocument/2006/relationships/hyperlink" Target="https://prod-fillout-oregon-s3.s3.us-west-2.amazonaws.com/orgid-431168/flowpublicid-kdFWQQWTckus/7737200e-7bba-4afc-88ab-0aad08c7a59e-vOn0lXdf4jTuypPKwMWaC5a8BWK4V8HELlpU9w1jxyXooQGPEFaTXmKdQHWy24bLjcCa10n5JT1eAs5sDIK7WkF1BxDHZZwEnLf/220910.jpg" TargetMode="External"/><Relationship Id="rId2754" Type="http://schemas.openxmlformats.org/officeDocument/2006/relationships/hyperlink" Target="https://prod-fillout-oregon-s3.s3.us-west-2.amazonaws.com/orgid-431168/flowpublicid-kdFWQQWTckus/8ee64da6-fb92-4a00-9686-90cec276908c-HCeobNVRVdHTxvFxzBfR8bfHTtj01LD7GHqOmAo6z8UU9gLFC41UkJ2dnvIAJ8vgltLJfrNWDMGazUEiOS7FFTFjJ8TzOpD10Bn/IMG-20260603-WA0092.jpg" TargetMode="External"/><Relationship Id="rId1424" Type="http://schemas.openxmlformats.org/officeDocument/2006/relationships/hyperlink" Target="https://prod-fillout-oregon-s3.s3.us-west-2.amazonaws.com/orgid-431168/flowpublicid-kdFWQQWTckus/34f5791f-49d7-4b58-8170-f57275ec924f-LhDVnMOX8ApHFOKeURfTG27GValkathOjGkhOqwxScDmgT00x56PKKiOViJhnMSAjQccrEqCvDgWQSafSs5Od6TM3atiApuVR7o/220911.jpg" TargetMode="External"/><Relationship Id="rId2755" Type="http://schemas.openxmlformats.org/officeDocument/2006/relationships/hyperlink" Target="https://build.fillout.com/editor/kdFWQQWTckus/results?sessionId=e9860de5-7add-4a77-8ab0-713fd64b5a1b" TargetMode="External"/><Relationship Id="rId1425" Type="http://schemas.openxmlformats.org/officeDocument/2006/relationships/hyperlink" Target="https://build.fillout.com/editor/kdFWQQWTckus/results?sessionId=4f261cdf-7fe5-4363-8e38-3099f88eb1c7" TargetMode="External"/><Relationship Id="rId2756" Type="http://schemas.openxmlformats.org/officeDocument/2006/relationships/hyperlink" Target="https://prod-fillout-oregon-s3.s3.us-west-2.amazonaws.com/orgid-431168/flowpublicid-kdFWQQWTckus/b47e6cbd-be4f-4fe5-8ed0-98b5b0d39975-xXadYeWpi7SxWJvpIayqyBwo866fan97h8hgOrRxka2Ep8dprNNM2W2oi0h3Vip26rTLm42eM6Pm8g4pLD75MuRR0Shdlx0RZlt/b0fe4374-d97f-4fd0-8ee3-01f265884566.jpg" TargetMode="External"/><Relationship Id="rId1426" Type="http://schemas.openxmlformats.org/officeDocument/2006/relationships/hyperlink" Target="https://prod-fillout-oregon-s3.s3.us-west-2.amazonaws.com/orgid-431168/flowpublicid-kdFWQQWTckus/98b12409-efef-4356-94d9-dd9e5efabb0f-oSXMU3hJ7kA2m42FzU6OPEgbQE1NOxA1V8gnGqEMpCKJJoReqWPtRfH1hw6cHRSnEX5m5u1pw9DYvkpgXFAxszg44JYKuKJBq3h/KK-Akhmad-Dzarul-A.jpg" TargetMode="External"/><Relationship Id="rId2757" Type="http://schemas.openxmlformats.org/officeDocument/2006/relationships/hyperlink" Target="https://prod-fillout-oregon-s3.s3.us-west-2.amazonaws.com/orgid-431168/flowpublicid-kdFWQQWTckus/14e3b5df-4a19-4a9b-9fb6-9759dd073b9c-8hVdRa0dgH3PgCBIwQxNudNnO9InybKv9NycQ0IvnTBkE9frWqT49xTB7VmbyxXpUcVAvYwCODfE3ggA1GS1Yo1wBJtfaj4QQuX/84032999-19fe-4eb0-83d9-6ebada813122.jpg" TargetMode="External"/><Relationship Id="rId1427" Type="http://schemas.openxmlformats.org/officeDocument/2006/relationships/hyperlink" Target="https://prod-fillout-oregon-s3.s3.us-west-2.amazonaws.com/orgid-431168/flowpublicid-kdFWQQWTckus/8c01e1bb-8e83-400c-82b9-308e7a46ad05-HOfb5rhbTvdMpt2xc32T1g3WxiERX5xjGo57uGhtI3jUnsObroudA6cXBIWeCsqGabV9mL6xYebIf7QwHjuW26DLJnCluTwaFno/220909.jpg" TargetMode="External"/><Relationship Id="rId2758" Type="http://schemas.openxmlformats.org/officeDocument/2006/relationships/hyperlink" Target="https://prod-fillout-oregon-s3.s3.us-west-2.amazonaws.com/orgid-431168/flowpublicid-kdFWQQWTckus/c841ac73-d563-4570-8a57-4773554ef871-7d2qXyOdadDk5XOfKX4twq7CbO5NYlvyl0J9ZzkvMRKRAX1y3ROGUnK9fjODYxdcypRvQyStNVO3IoafMoguq6MRbTfQHMQIUae/233519f0-b584-46c3-96e8-2647b731d432.jpg" TargetMode="External"/><Relationship Id="rId1428" Type="http://schemas.openxmlformats.org/officeDocument/2006/relationships/hyperlink" Target="https://prod-fillout-oregon-s3.s3.us-west-2.amazonaws.com/orgid-431168/flowpublicid-kdFWQQWTckus/f5141138-b890-496c-b402-61754a28a9b5-YtYMBXhNEkoUAHRGcGIu4Hc1GO2iKmyYLHYb9I5sAuEQj0txLXHSbKokI8TWBaF9mBZa6P2Fb4NoL2POsXVaGqxOwBm6J4tj0DK/220910.jpg" TargetMode="External"/><Relationship Id="rId2759" Type="http://schemas.openxmlformats.org/officeDocument/2006/relationships/hyperlink" Target="https://prod-fillout-oregon-s3.s3.us-west-2.amazonaws.com/orgid-431168/flowpublicid-kdFWQQWTckus/eda4f2a7-86b7-46cf-a9ae-2d16f84e2f40-EIHuGMdUTvuX04o9oTc438Odrj1Kdiip0Py1iKW6UZoqsFtZKLXkv0Pc2SsRMh6pjrFFZ19FSWhjZc6zqTzGb1TF8nYHEaYGwmo/e30e0747-2307-4886-af8f-69b8216dc4f3.jpg" TargetMode="External"/><Relationship Id="rId1429" Type="http://schemas.openxmlformats.org/officeDocument/2006/relationships/hyperlink" Target="https://prod-fillout-oregon-s3.s3.us-west-2.amazonaws.com/orgid-431168/flowpublicid-kdFWQQWTckus/7dbfb4d1-2e42-428d-a410-a724f4f6dda7-c8ZurHIkX6boNYW0k4R6vkvuMWB50WyYHYzdCkMNyzslhqEouA8BBK0rhPGCuCnSNPyeN1MSZ5aaXQm0C8ijPwMLuPR7DOzH5Ia/220911.jpg" TargetMode="External"/><Relationship Id="rId2750" Type="http://schemas.openxmlformats.org/officeDocument/2006/relationships/hyperlink" Target="https://build.fillout.com/editor/kdFWQQWTckus/results?sessionId=85d37758-354b-42af-acd4-837bff94762d" TargetMode="External"/><Relationship Id="rId1420" Type="http://schemas.openxmlformats.org/officeDocument/2006/relationships/hyperlink" Target="https://build.fillout.com/editor/kdFWQQWTckus/results?sessionId=0d8da1a4-fbd5-471d-9aec-f220dc586063" TargetMode="External"/><Relationship Id="rId2751" Type="http://schemas.openxmlformats.org/officeDocument/2006/relationships/hyperlink" Target="https://prod-fillout-oregon-s3.s3.us-west-2.amazonaws.com/orgid-431168/flowpublicid-kdFWQQWTckus/9311ac3f-fb85-4d7d-995d-ce3b6f5c954b-bow4gEvb2CTXzjnM6ajOs5367KMWfg0uVC3RYruB1QVkNpDyOsSEZDJNH2YbDHi658rwzfPNPP8I8wDvlUJg1siIRuXsTY1PgeB/IMG-20260603-WA0094.jpg" TargetMode="External"/><Relationship Id="rId1421" Type="http://schemas.openxmlformats.org/officeDocument/2006/relationships/hyperlink" Target="https://prod-fillout-oregon-s3.s3.us-west-2.amazonaws.com/orgid-431168/flowpublicid-kdFWQQWTckus/75ef0cef-d0bd-4d58-9eb7-2faf82340328-F0jOPTjOcZ4pSaVud787d4npRCZ2YOVsBcS8kXR8XzHeDh5DbNUnUV3Mvjf2OMINziSMmFcVujYPuRGUwtuSsaUF3Dikn1pghJ6/KK-Sulaiman.jpg" TargetMode="External"/><Relationship Id="rId2752" Type="http://schemas.openxmlformats.org/officeDocument/2006/relationships/hyperlink" Target="https://prod-fillout-oregon-s3.s3.us-west-2.amazonaws.com/orgid-431168/flowpublicid-kdFWQQWTckus/dd1bb82d-8c58-4463-bba2-6861c6c6d1e0-PiCBjEbP5VYUMxtU4dDS0CfepP9DekDTnbWvGtCUdT3PaWNWFrcNjcYoZ8UPjUfvPfAvmVfvhZ7YD7kERKoaaQSzxX86tNFvvHu/IMG-20260603-WA0095.jpg" TargetMode="External"/><Relationship Id="rId699" Type="http://schemas.openxmlformats.org/officeDocument/2006/relationships/hyperlink" Target="https://prod-fillout-oregon-s3.s3.us-west-2.amazonaws.com/orgid-431168/flowpublicid-kdFWQQWTckus/2bb13df5-41df-4bb7-afaa-fbb9e8119b6f-zW0bgzPpG1jErbvWgRkTler64Iz5zARGBrR1x6zbFhwnK9jQvGhgKHVFweDgBtKZOu1rwyVg3xcu3dVBE4hwYD0pHfnCZluR42D/218528.jpg" TargetMode="External"/><Relationship Id="rId698" Type="http://schemas.openxmlformats.org/officeDocument/2006/relationships/hyperlink" Target="https://prod-fillout-oregon-s3.s3.us-west-2.amazonaws.com/orgid-431168/flowpublicid-kdFWQQWTckus/23365161-4050-442c-ae9b-0341d29bc3cc-E5v9W4lnEHtEq5EIwZvfjb7qC1Ulfdll3eFApQrgJg3rbMicWRRhaBtvvFCj4Ml75AV72iUG1jdaqIx1L4BqfZi6Apwf7qje6eQ/218527.jpg" TargetMode="External"/><Relationship Id="rId693" Type="http://schemas.openxmlformats.org/officeDocument/2006/relationships/hyperlink" Target="https://prod-fillout-oregon-s3.s3.us-west-2.amazonaws.com/orgid-431168/flowpublicid-kdFWQQWTckus/b9a4f67c-6269-4839-a971-b7e4336de76e-VBb7fC5IUkiqppTej3dwxmqeQUhLqWeLc2KgNLH2TImGsxtOzQK3MX1M3MNXb687GUDdb9waAbewHpeGKMLzoQqmqt9Ranxb8rQ/1000002385.jpg" TargetMode="External"/><Relationship Id="rId692" Type="http://schemas.openxmlformats.org/officeDocument/2006/relationships/hyperlink" Target="https://prod-fillout-oregon-s3.s3.us-west-2.amazonaws.com/orgid-431168/flowpublicid-kdFWQQWTckus/4235027a-7a89-4f45-a280-c80abbe69faf-P2VGdbMXV6qoiRUAHUCGFDhsc7X7rwI7FKNEmJj6fXhbARS8jCVCRN98MZO76BKEDbw9MAHIjEZuEYCTMR7B0HFmaTBPi8gy0sq/1000002388.jpg" TargetMode="External"/><Relationship Id="rId691" Type="http://schemas.openxmlformats.org/officeDocument/2006/relationships/hyperlink" Target="https://prod-fillout-oregon-s3.s3.us-west-2.amazonaws.com/orgid-431168/flowpublicid-kdFWQQWTckus/2e6a3ab8-3a17-4ed8-b3fd-671deb509ef5-SXMPT17YBVulwweKkJIIPfT1apUStWxBwgAqANzipVKZn65WQ111lqbXaJBh8VSW3qLzU3A15VVlYTxAf7uLUwqpv6G8QBrvoia/IMG-20260515-WA0004.jpg" TargetMode="External"/><Relationship Id="rId690" Type="http://schemas.openxmlformats.org/officeDocument/2006/relationships/hyperlink" Target="https://build.fillout.com/editor/kdFWQQWTckus/results?sessionId=d5ab8b49-ebcd-4d93-8abb-e4308eaf451a" TargetMode="External"/><Relationship Id="rId697" Type="http://schemas.openxmlformats.org/officeDocument/2006/relationships/hyperlink" Target="https://prod-fillout-oregon-s3.s3.us-west-2.amazonaws.com/orgid-431168/flowpublicid-kdFWQQWTckus/320312e8-e9b8-468a-ae6f-031a5f7233db-o3dPmDcLBoVbGfSlVdOX561rOcSI68RIuH1RSuG5Zgzlb77oHQlaUwCpaUy9399UPjv5Wfv0Bh06FZSkavv3rNN0gBrfKfqRkG5/218526.jpg" TargetMode="External"/><Relationship Id="rId696" Type="http://schemas.openxmlformats.org/officeDocument/2006/relationships/hyperlink" Target="https://prod-fillout-oregon-s3.s3.us-west-2.amazonaws.com/orgid-431168/flowpublicid-kdFWQQWTckus/43db3621-0cd8-4219-81c9-494571fd568b-dNXeMT3pJyB7ILngR4g3AKXP17x0ioYVahrPTT1HI2qKz8kcPoljOWuqPtLQOmRA7HAhUigdd9ou9kiz2hFGhRrcav4PdvvmpX4/KK-Mulyono.jpg" TargetMode="External"/><Relationship Id="rId695" Type="http://schemas.openxmlformats.org/officeDocument/2006/relationships/hyperlink" Target="https://build.fillout.com/editor/kdFWQQWTckus/results?sessionId=1144c90f-f394-4a12-b5d3-260e66106b19" TargetMode="External"/><Relationship Id="rId694" Type="http://schemas.openxmlformats.org/officeDocument/2006/relationships/hyperlink" Target="https://prod-fillout-oregon-s3.s3.us-west-2.amazonaws.com/orgid-431168/flowpublicid-kdFWQQWTckus/1adbadf4-5c63-4916-a5b9-b81b64e7c5df-1yyol8Z79xG2ZyL0DpE2bVhWAI3EZ0KVSpxVTJsrRTI0kj13VOBast5uy4Qyq2qxFChpLd2ZpNTKeoyfFRXJehtCtOq6ZgbAOIZ/1000002384.jpg" TargetMode="External"/><Relationship Id="rId1499" Type="http://schemas.openxmlformats.org/officeDocument/2006/relationships/hyperlink" Target="https://prod-fillout-oregon-s3.s3.us-west-2.amazonaws.com/orgid-431168/flowpublicid-kdFWQQWTckus/c9d0c8d3-627f-48bc-947b-cc13e79215ca-P9ev6GnOF4FOrAshc3Nt9TxxQPazArtfcYWMR9k3XBGHzkumJBZAimTX6rn0SgxLl2t3suNy9Pydvvj65acQ1WDHItKUwga2z9L/1001037126.jpg" TargetMode="External"/><Relationship Id="rId668" Type="http://schemas.openxmlformats.org/officeDocument/2006/relationships/hyperlink" Target="https://prod-fillout-oregon-s3.s3.us-west-2.amazonaws.com/orgid-431168/flowpublicid-kdFWQQWTckus/74b5bc06-8eef-4fe0-b526-1a0abd6fa50c-ep2I5C0xBvO8QVdNJyKX2mrDIMSGmd29ByqKlgFhhsw0YXVPSmaJHA9wTiimC6oxj2sdEDpimTwL5v6jNHvIf7lmsyLcKrlsVnh/Screenshot_20260515-191522_Gallery.jpg" TargetMode="External"/><Relationship Id="rId667" Type="http://schemas.openxmlformats.org/officeDocument/2006/relationships/hyperlink" Target="https://prod-fillout-oregon-s3.s3.us-west-2.amazonaws.com/orgid-431168/flowpublicid-kdFWQQWTckus/af0275aa-ef35-4da0-a3f0-f7631b32987d-PuGxt1DZdZRTlSihHH978YEYXyDvp9qE5FxIE1fPJRIVRMo3AsKNFE5UOqLkShIEioS30fMQHzanE6MX8aDLzIGHpQ3nBsmgks7/Screenshot_20260515-191517_Gallery.jpg" TargetMode="External"/><Relationship Id="rId666" Type="http://schemas.openxmlformats.org/officeDocument/2006/relationships/hyperlink" Target="https://prod-fillout-oregon-s3.s3.us-west-2.amazonaws.com/orgid-431168/flowpublicid-kdFWQQWTckus/ae40c496-2021-4752-9c03-74f9da0343c6-3BeWL94HjCPJ7jAHCBgn3pyQsx8kkryeZhOQPsPPwlBzdlLg4hit4AUGJsPC9krzyCILa65ahnZJKo5jAs4t2KRMiTbs8Fgg0Yg/Screenshot_20260515-191750_Gallery.jpg" TargetMode="External"/><Relationship Id="rId665" Type="http://schemas.openxmlformats.org/officeDocument/2006/relationships/hyperlink" Target="https://build.fillout.com/editor/kdFWQQWTckus/results?sessionId=ee314b69-d147-4329-b7e1-da42ae235885" TargetMode="External"/><Relationship Id="rId669" Type="http://schemas.openxmlformats.org/officeDocument/2006/relationships/hyperlink" Target="https://prod-fillout-oregon-s3.s3.us-west-2.amazonaws.com/orgid-431168/flowpublicid-kdFWQQWTckus/1de0fc84-3e29-4926-a04f-3cb4acea8f4f-vbGPehaqc84dGmJEXBVjMsAWsuVnmRmNG99HcrxFRyR7VBoGJ57c6SGcDeUSA1t096B2rZm7kdAgdD4cIvXQqYNRyuHTZwQd1K1/Screenshot_20260515-191530_Gallery.jpg" TargetMode="External"/><Relationship Id="rId1490" Type="http://schemas.openxmlformats.org/officeDocument/2006/relationships/hyperlink" Target="https://build.fillout.com/editor/kdFWQQWTckus/results?sessionId=ff427c7d-6621-4c48-b816-ce5fb1ba1af7" TargetMode="External"/><Relationship Id="rId660" Type="http://schemas.openxmlformats.org/officeDocument/2006/relationships/hyperlink" Target="https://build.fillout.com/editor/kdFWQQWTckus/results?sessionId=39a50d02-67b0-45e5-bf3e-4e700fb25ad6" TargetMode="External"/><Relationship Id="rId1491" Type="http://schemas.openxmlformats.org/officeDocument/2006/relationships/hyperlink" Target="https://prod-fillout-oregon-s3.s3.us-west-2.amazonaws.com/orgid-431168/flowpublicid-kdFWQQWTckus/7f07a751-8111-401c-ab3b-ef83b69f4c90-9HREArmpUEwF2dwAu5mMOOJc3smfe0Xkv6VGJZAr9QLevwOwj5Iqzt9ZdYuuIuFgYneqtOUojzlVgFDv4zPtCN9phSJwXonEwnT/Screenshot_20260516-073017_Gallery.jpg" TargetMode="External"/><Relationship Id="rId1492" Type="http://schemas.openxmlformats.org/officeDocument/2006/relationships/hyperlink" Target="https://prod-fillout-oregon-s3.s3.us-west-2.amazonaws.com/orgid-431168/flowpublicid-kdFWQQWTckus/37a49ce6-61d6-411c-9987-6f3c7296889c-dxE86MpS1HYi70H7oNByLFojuffGv1ZEIW41lkApre55ns3lekhccNBHdl5pIAC0G5VTSLIDpxpDW1b4exnMUzn68Rxv7FKwcz4/Screenshot_20260516-072931_Gallery.jpg" TargetMode="External"/><Relationship Id="rId1493" Type="http://schemas.openxmlformats.org/officeDocument/2006/relationships/hyperlink" Target="https://prod-fillout-oregon-s3.s3.us-west-2.amazonaws.com/orgid-431168/flowpublicid-kdFWQQWTckus/25db58c1-5ace-4e0d-a634-e5e1244cb1fc-1m9eISQbytK5aXXrQRSol9kcLYjcELKnI91g8FP9sNn0I4Mp3GgJQn1VpfGnD3iQ8sk5oIN78U9p5w0cbfnupLoyPiDJN9SNkKZ/Screenshot_20260516-072939_Gallery.jpg" TargetMode="External"/><Relationship Id="rId1494" Type="http://schemas.openxmlformats.org/officeDocument/2006/relationships/hyperlink" Target="https://prod-fillout-oregon-s3.s3.us-west-2.amazonaws.com/orgid-431168/flowpublicid-kdFWQQWTckus/470e00f6-8297-4d1e-b752-63064c078169-1kbovLbvB69Uk9Ac0UOd7Bae4YzwrHh8hvMwKOIDNMR9JPBVvtZMj1yyCqffRmIpbpB5rLAyOoaDHK7Ud6D2dz4zUTkS1lmlEA7/Screenshot_20260516-072945_Gallery.jpg" TargetMode="External"/><Relationship Id="rId664" Type="http://schemas.openxmlformats.org/officeDocument/2006/relationships/hyperlink" Target="https://prod-fillout-oregon-s3.s3.us-west-2.amazonaws.com/orgid-431168/flowpublicid-kdFWQQWTckus/860f7dc4-0795-4948-8b83-6c845aeff2bb-jLvQlvFzksd8Gvd97y1WOLLXRiyVTpiaV7nc9MqohkFlXyt2HedByS8p1KipBTumaE2ECmOVEOzj31C7JJ8AY8zeX0VVUqCjEgJ/Screenshot_20260515-131503_Gallery.jpg" TargetMode="External"/><Relationship Id="rId1495" Type="http://schemas.openxmlformats.org/officeDocument/2006/relationships/hyperlink" Target="https://build.fillout.com/editor/kdFWQQWTckus/results?sessionId=024ec675-81a6-4190-8d07-4dffd295d05a" TargetMode="External"/><Relationship Id="rId663" Type="http://schemas.openxmlformats.org/officeDocument/2006/relationships/hyperlink" Target="https://prod-fillout-oregon-s3.s3.us-west-2.amazonaws.com/orgid-431168/flowpublicid-kdFWQQWTckus/292f0d4a-269e-46d8-bff9-7c778c71c2ed-P9eLgb1zMyYpME55Vicdp1T2Ofi0bC1FY2vYQVEk1ypnJ4ldaqwFptTYcxHJU2759qCoMd5G0qeHLRno2o0hwVtX3jwSqCDOqPk/Screenshot_20260515-131458_Gallery.jpg" TargetMode="External"/><Relationship Id="rId1496" Type="http://schemas.openxmlformats.org/officeDocument/2006/relationships/hyperlink" Target="https://prod-fillout-oregon-s3.s3.us-west-2.amazonaws.com/orgid-431168/flowpublicid-kdFWQQWTckus/e58c0900-e781-49e1-8708-eb775500704e-EeSoQrBsCEej8WndkSVnlaxhTCAQ0Yh9N3LH0T0QGsNOGeiaUGOb9l4aOOm3VozR4RZLN6XevPafYuTaeAWKbrnLu1k84mMWq9u/Screenshot_20260517_153831_CamScanner.jpg" TargetMode="External"/><Relationship Id="rId662" Type="http://schemas.openxmlformats.org/officeDocument/2006/relationships/hyperlink" Target="https://prod-fillout-oregon-s3.s3.us-west-2.amazonaws.com/orgid-431168/flowpublicid-kdFWQQWTckus/105bb44d-adf8-4041-97b3-cdfee167d22c-WKe4kijhysF9wcaXKB7CjOmpmKBaXTjM6Ls0Q0XphUL06oXFDvyIm6SSLjJYSoEq2JadxzZD7uvLCVbWlDFZ7EkuUlKGEdXhzeL/Screenshot_20260515-131452_Gallery.jpg" TargetMode="External"/><Relationship Id="rId1497" Type="http://schemas.openxmlformats.org/officeDocument/2006/relationships/hyperlink" Target="https://prod-fillout-oregon-s3.s3.us-west-2.amazonaws.com/orgid-431168/flowpublicid-kdFWQQWTckus/04eac8ac-62f1-450f-9b71-31b5d6c6f459-XIdZy1aqGDWZML87WDipDCFJCQFy80CceglX7DcLuKmAUUKs0mM5zhgJNBdO6dGffJHgBsEhr5HLXRQUFr6O0nbmYVJbZNNpR40/1001040537.jpg" TargetMode="External"/><Relationship Id="rId661" Type="http://schemas.openxmlformats.org/officeDocument/2006/relationships/hyperlink" Target="https://prod-fillout-oregon-s3.s3.us-west-2.amazonaws.com/orgid-431168/flowpublicid-kdFWQQWTckus/3f6f363a-4ece-414c-82cd-0d683bcd708a-zzwKRZoo3hROgcwDuCpS41O75wRRG4VCqha7tuuMTSWsNDKlG5xrcOkA6dexmuYBR0vOW1dGuIOeMNq1RlLUIM348wUSNJu55MF/Screenshot_20260515-131444_Gallery.jpg" TargetMode="External"/><Relationship Id="rId1498" Type="http://schemas.openxmlformats.org/officeDocument/2006/relationships/hyperlink" Target="https://prod-fillout-oregon-s3.s3.us-west-2.amazonaws.com/orgid-431168/flowpublicid-kdFWQQWTckus/1695ad90-47b3-4b4b-9e7c-ed50f12d93dc-9TxK8v0jf8UcIMKVLammvEvcbj1NzTNaPPRa6pW4cuW1coN6kD3Dq4h0ufZLqW0mVMoYyEtxn9D4fHlNmgjhwyoJN5bhMMYES2F/1001037125.jpg" TargetMode="External"/><Relationship Id="rId1488" Type="http://schemas.openxmlformats.org/officeDocument/2006/relationships/hyperlink" Target="https://prod-fillout-oregon-s3.s3.us-west-2.amazonaws.com/orgid-431168/flowpublicid-kdFWQQWTckus/d90aaf08-9b7c-420e-b9d2-1434d68226a4-iAZD7kdJDGEJT7FPu1hDdMkVWLSW2uvYWrWmKlKwUB27nIfOsAJjqaaY9PUCHrRhNZyIoPMSBoCT0JSV0MtN5y3CfzxZcmKOSkZ/IMG-20260520-WA0003.jpg" TargetMode="External"/><Relationship Id="rId1489" Type="http://schemas.openxmlformats.org/officeDocument/2006/relationships/hyperlink" Target="https://prod-fillout-oregon-s3.s3.us-west-2.amazonaws.com/orgid-431168/flowpublicid-kdFWQQWTckus/e835f7a4-f351-43f6-8451-607e67ebadc0-v7VsyK7HDkNSlkZ9nGQM6CzOaLgXkYEypkedGaQmSDgAVcHBG4Q8Y3UM85YyqJ5xb2nRQArVmjBp6ADy6u6uR9JanOB3vAN34hm/IMG-20260520-WA0002.jpg" TargetMode="External"/><Relationship Id="rId657" Type="http://schemas.openxmlformats.org/officeDocument/2006/relationships/hyperlink" Target="https://prod-fillout-oregon-s3.s3.us-west-2.amazonaws.com/orgid-431168/flowpublicid-kdFWQQWTckus/5ffc57be-8b52-4036-b172-c084dcdc3eda-KZsqDzwvWDEMaunXCQBwREQnFvCU0W5hBCyTmeAJHhASP4oC17cj3C9BiQllyUtqlUNGmp58I1DuQWSrkH30cBikzdyrcHD90xZ/1000422951.jpg" TargetMode="External"/><Relationship Id="rId656" Type="http://schemas.openxmlformats.org/officeDocument/2006/relationships/hyperlink" Target="https://prod-fillout-oregon-s3.s3.us-west-2.amazonaws.com/orgid-431168/flowpublicid-kdFWQQWTckus/87931c3c-8612-4ebf-8bec-c07aa9ba06ea-PUeoIog6pDQRcqO2NU8Ie3FSrQFLpw4h2P2v0ANA6VvJgSMLjpDkSkd5n2GbhPH5oI8hNzAYvnhvQlAT5Hrmdtawl850nDKbBEp/WA_1778845649364.jpg" TargetMode="External"/><Relationship Id="rId655" Type="http://schemas.openxmlformats.org/officeDocument/2006/relationships/hyperlink" Target="https://build.fillout.com/editor/kdFWQQWTckus/results?sessionId=153c946e-9cac-4320-8ea4-0e4a5c4d1fd5" TargetMode="External"/><Relationship Id="rId654" Type="http://schemas.openxmlformats.org/officeDocument/2006/relationships/hyperlink" Target="https://prod-fillout-oregon-s3.s3.us-west-2.amazonaws.com/orgid-431168/flowpublicid-kdFWQQWTckus/40419634-0579-4811-9fa9-c2bd7bd31b97-TdEO8dzWQn5JHwsGY1UNR49apRqcR8KfsCWzLMCWQcxF1Snn9qPdVGRnnSrYw4VV8BE8n7ViKNyAeheAPnZF8pRMqysRuVqaBpN/1000426654.jpg" TargetMode="External"/><Relationship Id="rId659" Type="http://schemas.openxmlformats.org/officeDocument/2006/relationships/hyperlink" Target="https://prod-fillout-oregon-s3.s3.us-west-2.amazonaws.com/orgid-431168/flowpublicid-kdFWQQWTckus/ecb6bc4b-c624-4dbb-b21d-671f3f227aef-k2pgN99I39wfHYWfjLYYoFhpr6k6vruRRFScT45USTeY9GSZWpUb0L385sM6klyXfEx4dyYQkI3byYK5tgrOJT55MhpIoxUzeYx/1000426654.jpg" TargetMode="External"/><Relationship Id="rId658" Type="http://schemas.openxmlformats.org/officeDocument/2006/relationships/hyperlink" Target="https://prod-fillout-oregon-s3.s3.us-west-2.amazonaws.com/orgid-431168/flowpublicid-kdFWQQWTckus/8859c351-62b7-446c-95e4-79316c1bff61-d13IFv5I4Pab9kXzEsKmYWNQ0mHoHf4krbK64j40v5UnBwJw1ETcuoW5kNmmEh7zgbD7Ta0BS4pyi5IQucVhbQx7rEyrGad7HEi/1000422953.jpg" TargetMode="External"/><Relationship Id="rId1480" Type="http://schemas.openxmlformats.org/officeDocument/2006/relationships/hyperlink" Target="https://build.fillout.com/editor/kdFWQQWTckus/results?sessionId=34e61419-4cfe-4e87-a3b9-1e8dda08a3c3" TargetMode="External"/><Relationship Id="rId1481" Type="http://schemas.openxmlformats.org/officeDocument/2006/relationships/hyperlink" Target="https://prod-fillout-oregon-s3.s3.us-west-2.amazonaws.com/orgid-431168/flowpublicid-kdFWQQWTckus/39227bd0-c334-4199-b12d-a677dc53ac86-1sM9dcwidqtVVFRy98Fkaz5qVLYrt9IKHHc9fvlAFBAoKgG65UDcZcyUGHNcGuXKBaVx1o6vTEWvoS4LyNiqP2EPlthJrsGvflc/IMG-20260514-WA0000.jpg" TargetMode="External"/><Relationship Id="rId1482" Type="http://schemas.openxmlformats.org/officeDocument/2006/relationships/hyperlink" Target="https://prod-fillout-oregon-s3.s3.us-west-2.amazonaws.com/orgid-431168/flowpublicid-kdFWQQWTckus/ef79f963-15ab-4090-b301-742956af3211-klhFoyYHtEssTndEnbNVyuiRD5Z3oia7qkrUStsz3RKC4njrsZbWQT0goRjk92fcqIxhYCMlmiK85IzHtH1F6kMAkuilXJsTGI6/IMG-20260519-WA0009.jpg" TargetMode="External"/><Relationship Id="rId1483" Type="http://schemas.openxmlformats.org/officeDocument/2006/relationships/hyperlink" Target="https://prod-fillout-oregon-s3.s3.us-west-2.amazonaws.com/orgid-431168/flowpublicid-kdFWQQWTckus/5ff58b03-7c5a-4aa1-bf3a-61c4e2f903da-n5XMaD6UhBgKR3CbZRUiYJ0rreBbEI218Zywgqz0Ckc5PtL4qLt9sIJxtPBtmlRTHKGVxud75UdslVyfAi3aoQgpWdBGDYad8vK/IMG-20260519-WA0006.jpg" TargetMode="External"/><Relationship Id="rId653" Type="http://schemas.openxmlformats.org/officeDocument/2006/relationships/hyperlink" Target="https://prod-fillout-oregon-s3.s3.us-west-2.amazonaws.com/orgid-431168/flowpublicid-kdFWQQWTckus/3059fc7f-2c3f-4a3b-b433-29de60de6276-DG5lrW6fD85Lwn4b4hzuuR02h53jr8JyLd2EACLEwFdtc68W2n8wd3D99dohHzHvoucMkipNfelk5WOIiOjM7PUHVz1C2F3ahpa/1000422953.jpg" TargetMode="External"/><Relationship Id="rId1484" Type="http://schemas.openxmlformats.org/officeDocument/2006/relationships/hyperlink" Target="https://prod-fillout-oregon-s3.s3.us-west-2.amazonaws.com/orgid-431168/flowpublicid-kdFWQQWTckus/1f29d6a5-550c-49db-8947-57aea321180f-efD3O5gYeurkTJYQxeFOWWSm5BazG0F94gQMSYu9rJ94GFFUCLcg8uxdPY7UsSeTG6mvIzUyGLQU3tANUlnyVNmbOUHTx0FeC0w/IMG-20260519-WA0007.jpg" TargetMode="External"/><Relationship Id="rId652" Type="http://schemas.openxmlformats.org/officeDocument/2006/relationships/hyperlink" Target="https://prod-fillout-oregon-s3.s3.us-west-2.amazonaws.com/orgid-431168/flowpublicid-kdFWQQWTckus/0437a5be-e681-48a5-87a3-a5aa0ab6a2ed-eJGM58mrXexIhj6D6AojimRgS6sZ6FnEqwDDtFviYuT3ANFUorRZMJLuYdtl81ecCUZ8v98ztsHICl8gBQT3Vx2N7LRCl8nKgE2/1000422951.jpg" TargetMode="External"/><Relationship Id="rId1485" Type="http://schemas.openxmlformats.org/officeDocument/2006/relationships/hyperlink" Target="https://build.fillout.com/editor/kdFWQQWTckus/results?sessionId=276ce177-9902-4279-a544-45ba55759854" TargetMode="External"/><Relationship Id="rId651" Type="http://schemas.openxmlformats.org/officeDocument/2006/relationships/hyperlink" Target="https://prod-fillout-oregon-s3.s3.us-west-2.amazonaws.com/orgid-431168/flowpublicid-kdFWQQWTckus/895399d9-ba56-4eb3-837a-d106e1af2c2e-jJe27gl7tAiMe25CnQpsvyzvS22mF8WQed4Sx3OBGyWyc9eiesodBmhmBddVLD6c55oyk8BwtmnLYOIG5mdSJom3Yg5D0xuc9yK/WA_1778641218063.jpg" TargetMode="External"/><Relationship Id="rId1486" Type="http://schemas.openxmlformats.org/officeDocument/2006/relationships/hyperlink" Target="https://prod-fillout-oregon-s3.s3.us-west-2.amazonaws.com/orgid-431168/flowpublicid-kdFWQQWTckus/caa62a87-675a-4fd3-84ea-673ffff4b7d6-yHLinT5310CKoQHcJiOLQLHSzHc4avFcaaRJdTwP9uDnXZwjQbbWoB6cJc1e7JIWClQAiMD8BcIg6zWj5mhApBnOshXIJK5Ch1J/IMG-20260520-WA0001.jpg" TargetMode="External"/><Relationship Id="rId650" Type="http://schemas.openxmlformats.org/officeDocument/2006/relationships/hyperlink" Target="https://build.fillout.com/editor/kdFWQQWTckus/results?sessionId=b6f550c6-8d4d-4a93-ae40-43aa99ea080e" TargetMode="External"/><Relationship Id="rId1487" Type="http://schemas.openxmlformats.org/officeDocument/2006/relationships/hyperlink" Target="https://prod-fillout-oregon-s3.s3.us-west-2.amazonaws.com/orgid-431168/flowpublicid-kdFWQQWTckus/fc63aa62-3044-47b8-a9dd-094c6db8f616-jSCQTalafvljk5IkJIvNiKq4GRMbMRE3anv3dcG9gZPzmNnH2CHNbj5cLDr44zazCStl2fAFLkCvSVr7cUsSChS94LCiqHdg6Ix/IMG-20260520-WA0000.jpg" TargetMode="External"/><Relationship Id="rId689" Type="http://schemas.openxmlformats.org/officeDocument/2006/relationships/hyperlink" Target="https://prod-fillout-oregon-s3.s3.us-west-2.amazonaws.com/orgid-431168/flowpublicid-kdFWQQWTckus/6b8e0724-10ad-4b34-8f81-1e2296733e6d-PrDgoG6gJTmale7IdcXSTDuC7pqkSKxDt8dIsXeWGhyLuVhb4Dj3xK8QowRC9u3macRFAddUyxnacKkTJkapi1suytokSihe9pR/1000002384.jpg" TargetMode="External"/><Relationship Id="rId688" Type="http://schemas.openxmlformats.org/officeDocument/2006/relationships/hyperlink" Target="https://prod-fillout-oregon-s3.s3.us-west-2.amazonaws.com/orgid-431168/flowpublicid-kdFWQQWTckus/f2fb5c1b-391e-41a4-8502-45f510e9712a-nq9aIDUMeUKzDcMLsqTDsgrXR8d0fQZNuN0rgoeK610aNexft2NU11nJIDqDrnIGoJ1mFmp03TPV2gDTlqFMNdG3NzFDfV0WsOm/1000002385.jpg" TargetMode="External"/><Relationship Id="rId687" Type="http://schemas.openxmlformats.org/officeDocument/2006/relationships/hyperlink" Target="https://prod-fillout-oregon-s3.s3.us-west-2.amazonaws.com/orgid-431168/flowpublicid-kdFWQQWTckus/9ba9d063-1b21-49c3-98b5-30ee5cd72f3f-T9Dt2dEifFXL5DMRMvsLAy8L9p3WO9dHOn61Qnp1N9oUSUUYWvWV8oIBSDB3I6xCvOQsNCmI2uX6FJPX6HqweBTl6okR3q7nTR8/1000002388.jpg" TargetMode="External"/><Relationship Id="rId682" Type="http://schemas.openxmlformats.org/officeDocument/2006/relationships/hyperlink" Target="https://prod-fillout-oregon-s3.s3.us-west-2.amazonaws.com/orgid-431168/flowpublicid-kdFWQQWTckus/041cbb4d-4667-42e7-ae96-2cfbd94371cd-Zh3fO5EY96g568YTrpAkJ7BGVaGBaIDMcCrS90SQ6xEz6NRQyOe1UOgPqAYBhtNWGW92L0MoT3czJEzckTilQ1B2wo1zedsasa2/1000002326.jpg" TargetMode="External"/><Relationship Id="rId681" Type="http://schemas.openxmlformats.org/officeDocument/2006/relationships/hyperlink" Target="https://prod-fillout-oregon-s3.s3.us-west-2.amazonaws.com/orgid-431168/flowpublicid-kdFWQQWTckus/765f1ba6-1e71-4dfd-bdc7-f31cb238900a-FEppGg6BcnDEk2bGMiSYAm3UwaBrVAHt3RMWQKFxnF4DwRupskHI7HgAwg7NcuV7yzVtiguVyAuuo6aW8VamwUib1dQuKBGospx/WA_1778761418832.jpg" TargetMode="External"/><Relationship Id="rId680" Type="http://schemas.openxmlformats.org/officeDocument/2006/relationships/hyperlink" Target="https://build.fillout.com/editor/kdFWQQWTckus/results?sessionId=9a52fde1-3fb5-47cc-b695-e8ca566f74e9" TargetMode="External"/><Relationship Id="rId686" Type="http://schemas.openxmlformats.org/officeDocument/2006/relationships/hyperlink" Target="https://prod-fillout-oregon-s3.s3.us-west-2.amazonaws.com/orgid-431168/flowpublicid-kdFWQQWTckus/36fd4500-c6f0-4871-8e00-1573b611975f-Y5ElqixgZZj5T1n23yVkm3JE0I0XOsyrFCkMjJgHuq9nqsp6ony3dscpVZ7V4B8uM9FXAdbMMlBOY5mWe1uq1sgh54Zq1pPdUl3/IMG-20260515-WA0003.jpg" TargetMode="External"/><Relationship Id="rId685" Type="http://schemas.openxmlformats.org/officeDocument/2006/relationships/hyperlink" Target="https://build.fillout.com/editor/kdFWQQWTckus/results?sessionId=d5c13d9a-0a52-4693-b4dc-10965de7865d" TargetMode="External"/><Relationship Id="rId684" Type="http://schemas.openxmlformats.org/officeDocument/2006/relationships/hyperlink" Target="https://prod-fillout-oregon-s3.s3.us-west-2.amazonaws.com/orgid-431168/flowpublicid-kdFWQQWTckus/0bcd99ac-046a-4ebe-a1cc-c9c371cdc890-Bh4wMALbaFoaGoB40Ce8i6a8CCNqocKMmA9ng0NRJSKsTQTgfEFBJ6zZwlnG7KgqB6n8X8QTrXOYbW6f3kJPTX5wapLjX6ywmuP/1000002333.jpg" TargetMode="External"/><Relationship Id="rId683" Type="http://schemas.openxmlformats.org/officeDocument/2006/relationships/hyperlink" Target="https://prod-fillout-oregon-s3.s3.us-west-2.amazonaws.com/orgid-431168/flowpublicid-kdFWQQWTckus/bdd8eca9-8b44-4012-bd41-ef91344bdc50-0zurojHDfdMePw0f2PInpgCmKgX2dbTsF7HCCCurcLKcSe9vNpsZqJStrnvYEEIzKyu1jFxrEQAEFHBPrgr7FqPKIAhdXtmzPvQ/1000002329.jpg" TargetMode="External"/><Relationship Id="rId679" Type="http://schemas.openxmlformats.org/officeDocument/2006/relationships/hyperlink" Target="https://prod-fillout-oregon-s3.s3.us-west-2.amazonaws.com/orgid-431168/flowpublicid-kdFWQQWTckus/d5aabc3b-1b71-4621-84c6-5b5939fe1b0a-BdakI6il57qaWMc3ISgZSAFRGXmg74znyoKnfK3oRchy56EBIjhOTqfx5nHAXLs7nsPvyOapWGetJhvMVRamKK6WXuJ0rZNPyyz/Screenshot_20260515-191530_Gallery.jpg" TargetMode="External"/><Relationship Id="rId678" Type="http://schemas.openxmlformats.org/officeDocument/2006/relationships/hyperlink" Target="https://prod-fillout-oregon-s3.s3.us-west-2.amazonaws.com/orgid-431168/flowpublicid-kdFWQQWTckus/9cb05a7f-8e4f-4844-9a9c-6a7d26f9a151-XlZY9bbuAoSukbDQcv4cpAG8AjQr5Po3qxjX76zfv5dttKIVwFA9Pkr6D45I3sszHTcHW2E0HXJL2q6lXfSD6WZK9r7uaUGUlN6/Screenshot_20260515-191522_Gallery.jpg" TargetMode="External"/><Relationship Id="rId677" Type="http://schemas.openxmlformats.org/officeDocument/2006/relationships/hyperlink" Target="https://prod-fillout-oregon-s3.s3.us-west-2.amazonaws.com/orgid-431168/flowpublicid-kdFWQQWTckus/fb1ec6a3-eddc-40d5-8783-df179a6d722e-FeSp2qH0mlsz5OgR01xxZZXaTT7tfLgT1MnklB3Wb1VWFQ2Or0FdFs6VuZEPpSVxhKjRT7vDZxbYN1pk6vuYZR6y3Tm7ussxcy0/Screenshot_20260515-191517_Gallery.jpg" TargetMode="External"/><Relationship Id="rId676" Type="http://schemas.openxmlformats.org/officeDocument/2006/relationships/hyperlink" Target="https://prod-fillout-oregon-s3.s3.us-west-2.amazonaws.com/orgid-431168/flowpublicid-kdFWQQWTckus/14d4bc2e-c66f-4ab0-a37b-e1710d1c4a59-1l8a5sVlUJcjXGIsHscKblVoJQq4V0xEhQGnR23JMx2KbMd33nl9uG5o1vngzQDlC2gXrkaQQMGcmgQNhCakAw2lFBTmKz9ZuXf/Screenshot_20260515-194628_Gallery.jpg" TargetMode="External"/><Relationship Id="rId671" Type="http://schemas.openxmlformats.org/officeDocument/2006/relationships/hyperlink" Target="https://prod-fillout-oregon-s3.s3.us-west-2.amazonaws.com/orgid-431168/flowpublicid-kdFWQQWTckus/bbfff7f8-22f8-46a8-894f-b4604e811fe3-BV8Z1S6JQrMBMrDISBlZL9CPvhBuwi0yqc1K2tM5udWOr9wb5HArWtdRB1aQ0PEtzNyJCHd0bx7C1or7dqzr2zhyuBvCMK4uUYU/WA_1778846884986.jpg" TargetMode="External"/><Relationship Id="rId670" Type="http://schemas.openxmlformats.org/officeDocument/2006/relationships/hyperlink" Target="https://build.fillout.com/editor/kdFWQQWTckus/results?sessionId=ac189f33-c48c-4992-b50a-6dd5b0ba5892" TargetMode="External"/><Relationship Id="rId675" Type="http://schemas.openxmlformats.org/officeDocument/2006/relationships/hyperlink" Target="https://build.fillout.com/editor/kdFWQQWTckus/results?sessionId=9d1bbdee-be09-4059-916d-df9a143b0ad6" TargetMode="External"/><Relationship Id="rId674" Type="http://schemas.openxmlformats.org/officeDocument/2006/relationships/hyperlink" Target="https://prod-fillout-oregon-s3.s3.us-west-2.amazonaws.com/orgid-431168/flowpublicid-kdFWQQWTckus/731ea222-f67c-4c63-8572-ac2a0b9436f0-uyjQ3rb0Sxgrb4Mjzkv2FL0QFtv9NRm28rmvWZRWLrvV32V4NntZJcvPF5zoa8sM9nYhgVDoYKyV2WlMBfBMBo8V4cm5S079PAy/1000426744.jpg" TargetMode="External"/><Relationship Id="rId673" Type="http://schemas.openxmlformats.org/officeDocument/2006/relationships/hyperlink" Target="https://prod-fillout-oregon-s3.s3.us-west-2.amazonaws.com/orgid-431168/flowpublicid-kdFWQQWTckus/4e34af54-da13-461d-be73-c24b7585bad0-HY7xqgawteoFeyLKNPukxEKkxqqxrCwVvdJi9esCovdpXXG6DtYZjrxpgUNUaUsIdfGNIGuwzitxjQIfX19jBmoGeym3Cz7NEhs/1000424448.jpg" TargetMode="External"/><Relationship Id="rId672" Type="http://schemas.openxmlformats.org/officeDocument/2006/relationships/hyperlink" Target="https://prod-fillout-oregon-s3.s3.us-west-2.amazonaws.com/orgid-431168/flowpublicid-kdFWQQWTckus/07fd18f4-81f7-4d74-84b2-b38bfbea286d-T7uLvMrMdsHsI1bUuUfy77ROCIsGDNmCNIaOLrT3j7JFDKBeZf5PI8Ha9y3CqhK7g6rc5FKI9B00U7OTPw3FYPrCHe7jYQR792e/1000424474.jpg" TargetMode="External"/><Relationship Id="rId190" Type="http://schemas.openxmlformats.org/officeDocument/2006/relationships/hyperlink" Target="https://build.fillout.com/editor/kdFWQQWTckus/results?sessionId=aef21792-96c5-4111-ae82-5a9acf5339fe" TargetMode="External"/><Relationship Id="rId194" Type="http://schemas.openxmlformats.org/officeDocument/2006/relationships/hyperlink" Target="https://prod-fillout-oregon-s3.s3.us-west-2.amazonaws.com/orgid-431168/flowpublicid-kdFWQQWTckus/e84031eb-3da9-461e-b889-6913182ca48a-NkVtmbMLChxFhfHt0TQCtSGh2jahvdrSx3BYdNJOAhs3AaU6Fy6tAqC9OlTSTI54jLyNkPv17dF0YWQ0VUyT6RAs7g4h1Zzyxd1/1001031201.jpg" TargetMode="External"/><Relationship Id="rId193" Type="http://schemas.openxmlformats.org/officeDocument/2006/relationships/hyperlink" Target="https://prod-fillout-oregon-s3.s3.us-west-2.amazonaws.com/orgid-431168/flowpublicid-kdFWQQWTckus/9080a42c-536d-4236-a933-b530d928cd66-C987vc8TmOsb8bzZCxOiUWBxLs95PF0aj2gbEvNESwkMNTjTO86bScB2kNQELd7SCy42xIW6hKLp6waLdC4pARysvRCrVJZhidB/1001031200.jpg" TargetMode="External"/><Relationship Id="rId192" Type="http://schemas.openxmlformats.org/officeDocument/2006/relationships/hyperlink" Target="https://prod-fillout-oregon-s3.s3.us-west-2.amazonaws.com/orgid-431168/flowpublicid-kdFWQQWTckus/0cf8515d-c7b1-4bd4-8057-336deab79ca8-VArhw7nJWdsNSQD4LVkEjpSANzJlT0JkBMDnLMqnwEecyGXlxyLNF1POVwk5XAVKvOFpw3zCFnmiOeoick2aGL7LaMkIBC8mm0y/1001031199.jpg" TargetMode="External"/><Relationship Id="rId191" Type="http://schemas.openxmlformats.org/officeDocument/2006/relationships/hyperlink" Target="https://prod-fillout-oregon-s3.s3.us-west-2.amazonaws.com/orgid-431168/flowpublicid-kdFWQQWTckus/39546416-1056-41e5-ae5a-09b18da14eef-6wPsPOiGR5oHA8QGSPPgrxgb0sKxFpvoXjpvjpAoKRGp1UuKxX4pwrL7AL9WuuNks8yZQwijaeGJpKBt4zCzeqWwE1zToIk14eq/Screenshot_20260513_084842_CamScanner.jpg" TargetMode="External"/><Relationship Id="rId187" Type="http://schemas.openxmlformats.org/officeDocument/2006/relationships/hyperlink" Target="https://prod-fillout-oregon-s3.s3.us-west-2.amazonaws.com/orgid-431168/flowpublicid-kdFWQQWTckus/48d96b5b-8539-4009-b1bd-2e5c421b6f0f-z8qBPWBysM2umaEWftKnUsR5Kb1qJNuijG4xFQLNwhiiyJa9Yzg4jWlPYo88EMJlUYneS63KHG8XfonG52oAwuOLk30IJZwCiwy/1000781159.jpg" TargetMode="External"/><Relationship Id="rId186" Type="http://schemas.openxmlformats.org/officeDocument/2006/relationships/hyperlink" Target="https://prod-fillout-oregon-s3.s3.us-west-2.amazonaws.com/orgid-431168/flowpublicid-kdFWQQWTckus/9f06e06b-9c2d-41aa-b982-0ae7271cc7af-QXC0TXLwuXmtFCPAFIqkJ0OA0QSPDFduMfYer9XqCy9q6p7Xo9HQikK1EznmMNF1VN4ZNrKtkubm7VOmcs8SprLopRgbQj5breQ/KK-Etik.jpg" TargetMode="External"/><Relationship Id="rId185" Type="http://schemas.openxmlformats.org/officeDocument/2006/relationships/hyperlink" Target="https://build.fillout.com/editor/kdFWQQWTckus/results?sessionId=ac886731-13fe-4a3f-8ceb-9e0d42950d61" TargetMode="External"/><Relationship Id="rId184" Type="http://schemas.openxmlformats.org/officeDocument/2006/relationships/hyperlink" Target="https://prod-fillout-oregon-s3.s3.us-west-2.amazonaws.com/orgid-431168/flowpublicid-kdFWQQWTckus/86df90b6-41a6-44dc-9924-57e9f8bb7f2d-125xrXcYJFF8dASNt1eDrCJUhWyLqBRziLsA1veZq1AUJLzdYFugQkb71EmKVCoU96odyZoY1ni65ggALRprFGXqSrHsEaip1lr/3f80b9fc-846e-4b78-8a35-ebae909a4c11.jpg" TargetMode="External"/><Relationship Id="rId189" Type="http://schemas.openxmlformats.org/officeDocument/2006/relationships/hyperlink" Target="https://prod-fillout-oregon-s3.s3.us-west-2.amazonaws.com/orgid-431168/flowpublicid-kdFWQQWTckus/d18cc089-6808-46bd-bef7-80d795fc8915-R6wUgAzZggLoAlYxCq0djesqUB0s1aAEPTlkqa46x8nmGRZ2sFLYdn9MDb9aAQ3CitXEQHPDPQNCjTDi6hibeX24TEXIW4EZgzI/1000781172.jpg" TargetMode="External"/><Relationship Id="rId188" Type="http://schemas.openxmlformats.org/officeDocument/2006/relationships/hyperlink" Target="https://prod-fillout-oregon-s3.s3.us-west-2.amazonaws.com/orgid-431168/flowpublicid-kdFWQQWTckus/4d1265e6-3aa2-45a0-aef9-02b6e03f2ee7-NBepxRPJph48JPPVPtNy92Dfi7QHtbTwoqopRS9QpitkyWQADI7AC1Qj7dwOFkdDr7yVELkN4kYRrO31uE4StmdwMmoNSR8sd4s/1000781170.jpg" TargetMode="External"/><Relationship Id="rId183" Type="http://schemas.openxmlformats.org/officeDocument/2006/relationships/hyperlink" Target="https://prod-fillout-oregon-s3.s3.us-west-2.amazonaws.com/orgid-431168/flowpublicid-kdFWQQWTckus/733a1b5d-17a4-445c-8e60-2b3204cc5d09-mt7dXOuob5Z3offsZVBVM6IlQr5ZuJCAaeoLDRRoRZUTMiPsypEKrB9y6B8yIj5BhPYJdNRrUcYqDxkAG7YGLEhQJouS9dsNagJ/82ff0da4-6e1d-4f57-8690-b21257a2b66c.jpg" TargetMode="External"/><Relationship Id="rId182" Type="http://schemas.openxmlformats.org/officeDocument/2006/relationships/hyperlink" Target="https://prod-fillout-oregon-s3.s3.us-west-2.amazonaws.com/orgid-431168/flowpublicid-kdFWQQWTckus/af229912-a1aa-4d74-a09e-7065e1239d23-VcPSLrrfrV6y1dGGnfOWzXhogizR1AaEhZrMV652L5j2dx4Lbignjkq8lXuWqaklq1T5NYQhPs01W86pZjuKHeQpu8ZeX6l04AQ/b2815775-219c-4741-b14c-e57d9d58b505.jpg" TargetMode="External"/><Relationship Id="rId181" Type="http://schemas.openxmlformats.org/officeDocument/2006/relationships/hyperlink" Target="https://prod-fillout-oregon-s3.s3.us-west-2.amazonaws.com/orgid-431168/flowpublicid-kdFWQQWTckus/81fe63ac-2b45-4f90-8c02-afd31934a3ce-gD5WmVo8XO79CMC0YP5Raxs9uzb8awuJgiRlxQM7rZqbzlacOX3FoF7H7M8bDIXRoNrgzMdmb9VDpNre7o7xCJVk2ELPyWrlT6A/0e039f7b-63be-4e49-b2a8-7616bacb0d5a.jpg" TargetMode="External"/><Relationship Id="rId180" Type="http://schemas.openxmlformats.org/officeDocument/2006/relationships/hyperlink" Target="https://build.fillout.com/editor/kdFWQQWTckus/results?sessionId=0de348a2-e8a5-4e82-b3be-7dac474df963" TargetMode="External"/><Relationship Id="rId176" Type="http://schemas.openxmlformats.org/officeDocument/2006/relationships/hyperlink" Target="https://prod-fillout-oregon-s3.s3.us-west-2.amazonaws.com/orgid-431168/flowpublicid-kdFWQQWTckus/2be08150-2c17-4009-93a1-bd505e137dc8-8ttHz4D0uFiB5JRuVjAcVdchz3pZ1mFUb7XSr6gOlrCXazZHNQ8wL0mPh9CNjCs20I56UFPdAZPEtwMdN5Xx0jqy1RWukvh3IRo/Screenshot_20260512_211153_CamScanner.jpg" TargetMode="External"/><Relationship Id="rId175" Type="http://schemas.openxmlformats.org/officeDocument/2006/relationships/hyperlink" Target="https://build.fillout.com/editor/kdFWQQWTckus/results?sessionId=35ff5d99-20eb-4d22-ae18-ecfbb564c9d2" TargetMode="External"/><Relationship Id="rId174" Type="http://schemas.openxmlformats.org/officeDocument/2006/relationships/hyperlink" Target="https://prod-fillout-oregon-s3.s3.us-west-2.amazonaws.com/orgid-431168/flowpublicid-kdFWQQWTckus/8ba54fd4-d8e0-47df-b99a-c72ad8c54753-ZhMbVBttwpWDUflfihE5TYkAQgJXKUqFsMB5RnVXRwKc8Dh9dX0dM7SuuP0ugbMArof9Jn7jhiWSBxbPr0Qr4CWxc5lC2qSXjol/1001030470.jpg" TargetMode="External"/><Relationship Id="rId173" Type="http://schemas.openxmlformats.org/officeDocument/2006/relationships/hyperlink" Target="https://prod-fillout-oregon-s3.s3.us-west-2.amazonaws.com/orgid-431168/flowpublicid-kdFWQQWTckus/dc464afa-a669-4ab0-aacd-c8fd88ada96c-R7JsOEp8igNJzc2QbEciI9imnUKnT7MJ2WVwGLnC5kchBbygSreO1O5i8ElqZVrs06nQqg2S1hL0huC4ch3TrowFhAXWz8n4th2/1001030468.jpg" TargetMode="External"/><Relationship Id="rId179" Type="http://schemas.openxmlformats.org/officeDocument/2006/relationships/hyperlink" Target="https://prod-fillout-oregon-s3.s3.us-west-2.amazonaws.com/orgid-431168/flowpublicid-kdFWQQWTckus/54021eeb-55c1-458c-b629-63675f9f39d2-1SEp4GdiEycyXB2S0ZE8ey1AxpFDHVDGuVJ7WASPN8Xvy8wWbqOt1AinuKkR1Rc5LlaQljfkQSwdykLmLmhuTofdHNtrSTY4Uvk/1001030435.jpg" TargetMode="External"/><Relationship Id="rId178" Type="http://schemas.openxmlformats.org/officeDocument/2006/relationships/hyperlink" Target="https://prod-fillout-oregon-s3.s3.us-west-2.amazonaws.com/orgid-431168/flowpublicid-kdFWQQWTckus/beffc7d9-1931-44e8-bbaa-291a809cf8da-yvQshyjC2Eip96EaFDW4ar57ZPivMQlsbrnMDZnxbhv14WdxzQ0nfuyDRrjDk5opgRj5KNpKhqfCUoa3G42shcTMIWZs15d0xdN/1001030443.jpg" TargetMode="External"/><Relationship Id="rId177" Type="http://schemas.openxmlformats.org/officeDocument/2006/relationships/hyperlink" Target="https://prod-fillout-oregon-s3.s3.us-west-2.amazonaws.com/orgid-431168/flowpublicid-kdFWQQWTckus/882c08dc-5e25-4bef-8829-cfa5cd016a66-ZvUgca51Rp66gOyMrUgEmlMNbIl3x5gBsoO7zD5Pj40tAHDH6TsuAfAVKIVlLrFOwbQncmq29oowhFSmjoBfIwg4KXBoFvB9I8v/1001030434.jpg" TargetMode="External"/><Relationship Id="rId198" Type="http://schemas.openxmlformats.org/officeDocument/2006/relationships/hyperlink" Target="https://prod-fillout-oregon-s3.s3.us-west-2.amazonaws.com/orgid-431168/flowpublicid-kdFWQQWTckus/485d87a5-08ff-4623-b8cf-cb311311127e-63X0txFlufJMLJ0ybjZUSRq49o592cj5Jv7YZ9HaMPhJ5xwyqqKtRfMMYGNBtEOSWGdQECX5NIqBOd7JJZZObMHtH4eBhuXD7IP/216532.jpg" TargetMode="External"/><Relationship Id="rId197" Type="http://schemas.openxmlformats.org/officeDocument/2006/relationships/hyperlink" Target="https://prod-fillout-oregon-s3.s3.us-west-2.amazonaws.com/orgid-431168/flowpublicid-kdFWQQWTckus/630b319f-40e8-43f4-94ae-061a2f04c8cc-uUo2sH2wnVMWjDmgJBRSOJ22INcO82F4Z3SOAQSNOaZaeagelNkITlzWXatvD8frw4B9lrrAJis1oQtEePVJ3vDNJyjOPLzCjj8/216530.jpg" TargetMode="External"/><Relationship Id="rId196" Type="http://schemas.openxmlformats.org/officeDocument/2006/relationships/hyperlink" Target="https://prod-fillout-oregon-s3.s3.us-west-2.amazonaws.com/orgid-431168/flowpublicid-kdFWQQWTckus/d8d886a9-1dd3-476c-bf53-e75cf26f1877-SDdmlYUJJbLeghvatBIakuC1uw7KJ1sSk60K6RX2hVG9UzJHQSaNOp08Cdeq6c0avQBDUqRwgENyyLgoPSO8HSjVNEnGwFljDJc/KK-Kuswadi.jpg" TargetMode="External"/><Relationship Id="rId195" Type="http://schemas.openxmlformats.org/officeDocument/2006/relationships/hyperlink" Target="https://build.fillout.com/editor/kdFWQQWTckus/results?sessionId=70cb2a9b-c5d4-41ba-a350-43c4e2f85cab" TargetMode="External"/><Relationship Id="rId199" Type="http://schemas.openxmlformats.org/officeDocument/2006/relationships/hyperlink" Target="https://prod-fillout-oregon-s3.s3.us-west-2.amazonaws.com/orgid-431168/flowpublicid-kdFWQQWTckus/ce015f8a-1ba8-416e-aaeb-f47ea665ebb5-M1IPssuhJUHU9TiHr3dib7mEp9TrTLKg19lYqFlYi1BYepFVdO7zr7KBR8RbmFlJGxbJiDEZnNJSmCbU3TqdwUhJaY2EhUwLPan/216552.jpg" TargetMode="External"/><Relationship Id="rId150" Type="http://schemas.openxmlformats.org/officeDocument/2006/relationships/hyperlink" Target="https://build.fillout.com/editor/kdFWQQWTckus/results?sessionId=1ed72212-8364-4344-9ee0-14fb3f10857f" TargetMode="External"/><Relationship Id="rId149" Type="http://schemas.openxmlformats.org/officeDocument/2006/relationships/hyperlink" Target="https://prod-fillout-oregon-s3.s3.us-west-2.amazonaws.com/orgid-431168/flowpublicid-kdFWQQWTckus/f482880c-b2b8-4a8d-a741-9975e065f73f-e2gzH6FsQDIVVtcZw6xX1iKsYDIb7WypJM9G48oivatYOD8SPGx7XzeCxmfGfDT2I39HUX5VnmAJvHQfbJmOFA859YbGvqGIa5r/216329.jpg" TargetMode="External"/><Relationship Id="rId148" Type="http://schemas.openxmlformats.org/officeDocument/2006/relationships/hyperlink" Target="https://prod-fillout-oregon-s3.s3.us-west-2.amazonaws.com/orgid-431168/flowpublicid-kdFWQQWTckus/11daf675-dcb8-4df4-86d4-7bdfc0143955-VWhoGTFIkETRKNy6TMAHrm2GiLCN3c4f16a59bxenRwlV4RDYMz344ELA249hv7ky6uExdoskBtxKXMRRydtnO9BWXc966TVHC9/216327.jpg" TargetMode="External"/><Relationship Id="rId143" Type="http://schemas.openxmlformats.org/officeDocument/2006/relationships/hyperlink" Target="https://prod-fillout-oregon-s3.s3.us-west-2.amazonaws.com/orgid-431168/flowpublicid-kdFWQQWTckus/dc0a45b2-2a83-43ea-8ad8-7e4b83eab9ea-qI6ABedfwq5QNByK5sHQmY3kX6UcqlB8QGZFNpYHE23Lk9RZgOQmPsDcjjW6vXhLQr7dLkzZttR8GkbkVicI4vYBFWDsZguckEu/WA_1778642964358.jpg" TargetMode="External"/><Relationship Id="rId142" Type="http://schemas.openxmlformats.org/officeDocument/2006/relationships/hyperlink" Target="https://prod-fillout-oregon-s3.s3.us-west-2.amazonaws.com/orgid-431168/flowpublicid-kdFWQQWTckus/047f44d7-821d-4eb4-8146-f8c91228cd9d-YCZkidQh1WkYeYGJ7l7hvIb8ImgIRx8ULocxS0CVTVwbsVJZ08adn9Ciyol1GLSpDry4GALi1uqrLJZS8icRaclpnonW4G7Zt3x/WA_1778642937968.jpg" TargetMode="External"/><Relationship Id="rId141" Type="http://schemas.openxmlformats.org/officeDocument/2006/relationships/hyperlink" Target="https://prod-fillout-oregon-s3.s3.us-west-2.amazonaws.com/orgid-431168/flowpublicid-kdFWQQWTckus/8180fa6c-30ba-45b5-908a-37e6f6030947-oi2MU2KMyPxxksc3C2GGM4JnlZoZjQB2gVskLdoDW6O3yJpTDtRYqF9tm1yWjSy2pJhj4ZAtieniQGvsf6OIzxrn8FKZXhxllSe/WA_1778643210897.jpg" TargetMode="External"/><Relationship Id="rId140" Type="http://schemas.openxmlformats.org/officeDocument/2006/relationships/hyperlink" Target="https://build.fillout.com/editor/kdFWQQWTckus/results?sessionId=5330375f-40aa-43c5-a987-6760e7cdc8df" TargetMode="External"/><Relationship Id="rId147" Type="http://schemas.openxmlformats.org/officeDocument/2006/relationships/hyperlink" Target="https://prod-fillout-oregon-s3.s3.us-west-2.amazonaws.com/orgid-431168/flowpublicid-kdFWQQWTckus/af82a660-9f0f-4cf9-9db5-3fbe6619b0b7-fvRd5n2sK0qhuKCRBsjWzmgsxOU3PpHlFic6tML6r2z6b456DJ3wnCSOqReAjpUv8YgKz4lutzakLNHlm9KvF8JuL00p1ApYg5l/216167.jpg" TargetMode="External"/><Relationship Id="rId146" Type="http://schemas.openxmlformats.org/officeDocument/2006/relationships/hyperlink" Target="https://prod-fillout-oregon-s3.s3.us-west-2.amazonaws.com/orgid-431168/flowpublicid-kdFWQQWTckus/dfdc97c3-efd7-4bce-be6d-66cee4aa5ac9-54mdJEX9ijcnHQbyZN6TWo6tH8hMK0ddrAbCvlkLhV0fpvuX9MTtpeCuB2fYnkHdovR28FgUYkOJXAja1q3UyfSO2oFz9G0E3Zh/Kk-supriyanto4.jpg" TargetMode="External"/><Relationship Id="rId145" Type="http://schemas.openxmlformats.org/officeDocument/2006/relationships/hyperlink" Target="https://build.fillout.com/editor/kdFWQQWTckus/results?sessionId=014e81cd-cdef-433c-9156-5ddd33708d15" TargetMode="External"/><Relationship Id="rId144" Type="http://schemas.openxmlformats.org/officeDocument/2006/relationships/hyperlink" Target="https://prod-fillout-oregon-s3.s3.us-west-2.amazonaws.com/orgid-431168/flowpublicid-kdFWQQWTckus/41501954-9c75-4d2d-ae2b-94cea3674942-K3AItfsKAPJzYlrovjoh158w69S5aQTC9GswNaWc5QA5UJGgXjhNEZNwnyRayZ9J101EmAKLRNmZxbrwGhqM0mupSCMEJhSutSu/WA_1778642996835.jpg" TargetMode="External"/><Relationship Id="rId139" Type="http://schemas.openxmlformats.org/officeDocument/2006/relationships/hyperlink" Target="https://prod-fillout-oregon-s3.s3.us-west-2.amazonaws.com/orgid-431168/flowpublicid-kdFWQQWTckus/4b278e6c-f20c-4772-94f8-7c34a5b334ee-0oVGITneOFSJlcGauvAdbGMzRz6Fe0dkaMocGVBMzv3vfOg8EdnudNeQPN9QL3kD0eaHp7qF7d0gJANANbAMrJyAkteKiPFVleY/1000422990.jpg" TargetMode="External"/><Relationship Id="rId138" Type="http://schemas.openxmlformats.org/officeDocument/2006/relationships/hyperlink" Target="https://prod-fillout-oregon-s3.s3.us-west-2.amazonaws.com/orgid-431168/flowpublicid-kdFWQQWTckus/2b463ff6-f352-4f5c-93f6-95c143d37016-HwfJbIk642fraUSFm7tScqCgk1rcK9ig3MA6WqtsPUFnGF0yGH1VTXOY08HKjzKgvQ3dAYrop9zdGV4E8nGe44RC584xngmCwXx/1000422940.jpg" TargetMode="External"/><Relationship Id="rId137" Type="http://schemas.openxmlformats.org/officeDocument/2006/relationships/hyperlink" Target="https://prod-fillout-oregon-s3.s3.us-west-2.amazonaws.com/orgid-431168/flowpublicid-kdFWQQWTckus/e31fbbb7-9cff-49ae-8a7a-528730c5151c-jWOpwwtWbnz0y7xg8cgICKnChVCUtpYKPcBSgWsn2GSmlo3Eb9g0t7ImBInpLspQobt1gxoQzbFCXvlLqXL5NT35WyuVF9n2ApX/1000422984.jpg" TargetMode="External"/><Relationship Id="rId132" Type="http://schemas.openxmlformats.org/officeDocument/2006/relationships/hyperlink" Target="https://prod-fillout-oregon-s3.s3.us-west-2.amazonaws.com/orgid-431168/flowpublicid-kdFWQQWTckus/feeb6bfb-b38f-4f9e-9b9a-bab3cd5124b5-s3WfSWewi6EYQQJ9JSwLAy7zSeEeOS718b6m9ZE2hiBbfTkLRyoaJExfna6MQyZ2vLKj3Z62mhjAWalFOhuBqps4dqljYgmdTXD/1000422984.jpg" TargetMode="External"/><Relationship Id="rId131" Type="http://schemas.openxmlformats.org/officeDocument/2006/relationships/hyperlink" Target="https://prod-fillout-oregon-s3.s3.us-west-2.amazonaws.com/orgid-431168/flowpublicid-kdFWQQWTckus/6d69c831-e60c-4983-b06a-3aa4e39fea5d-UFJTRaigR040iKULlUlYoprCl7ZTRb0Hxtcfw3euEF7laOxSiuz3qCA3gfUU115LjD9lBoQT0AxdGGg5JYDYMKLvaTzrGRcEMkF/WA_1778637610348.jpg" TargetMode="External"/><Relationship Id="rId130" Type="http://schemas.openxmlformats.org/officeDocument/2006/relationships/hyperlink" Target="https://build.fillout.com/editor/kdFWQQWTckus/results?sessionId=2f9e456a-114c-465b-9594-28b74ae58635" TargetMode="External"/><Relationship Id="rId136" Type="http://schemas.openxmlformats.org/officeDocument/2006/relationships/hyperlink" Target="https://prod-fillout-oregon-s3.s3.us-west-2.amazonaws.com/orgid-431168/flowpublicid-kdFWQQWTckus/5f3c7a77-83dd-49d8-a1eb-048963788496-0nbdHcLmCyiZ8Xe1VZZHVrhfdQIFochvnYu1NjCyaEpAoJuMx23qnuX7gRTZhQKNAtPJRZbC0lxDwYh4z0l2fzSDwD05o7QSRwn/WA_1778637655519.jpg" TargetMode="External"/><Relationship Id="rId135" Type="http://schemas.openxmlformats.org/officeDocument/2006/relationships/hyperlink" Target="https://build.fillout.com/editor/kdFWQQWTckus/results?sessionId=541cfc59-5f2f-4de6-bb30-50d30610eaa4" TargetMode="External"/><Relationship Id="rId134" Type="http://schemas.openxmlformats.org/officeDocument/2006/relationships/hyperlink" Target="https://prod-fillout-oregon-s3.s3.us-west-2.amazonaws.com/orgid-431168/flowpublicid-kdFWQQWTckus/1072e161-d128-4966-8e09-d61faff41cde-bcbhIIXgUupts7PBUsMxkRsLWkSMhuhKe0l6q0Jk0jeHvS8arDqvA6i3lVwxcMCxABVNwkynjg1aNhwaiQXx9W1OOCRd9GHBRGI/1000422990.jpg" TargetMode="External"/><Relationship Id="rId133" Type="http://schemas.openxmlformats.org/officeDocument/2006/relationships/hyperlink" Target="https://prod-fillout-oregon-s3.s3.us-west-2.amazonaws.com/orgid-431168/flowpublicid-kdFWQQWTckus/46989b71-eb12-4e74-b5d2-aa403a2eeea9-MEtzzjQKpPM8C946V8YcGe8giVzhrbwNTGen7OPMnc2kN81cH17GDsPpdR6jWAmUK1wOd1OW8cc9cxf0Aki3LT8G9d2o3dE7iVl/1000422940.jpg" TargetMode="External"/><Relationship Id="rId172" Type="http://schemas.openxmlformats.org/officeDocument/2006/relationships/hyperlink" Target="https://prod-fillout-oregon-s3.s3.us-west-2.amazonaws.com/orgid-431168/flowpublicid-kdFWQQWTckus/b99682e5-5824-434f-a7bf-6cacd01bd840-GsDJoNKpRu5I40iD3r7iiDZ4Scth3XOZhT0TrOM2j57NIiyBUufFR0mWt3T7yOeZ2CddA8vLskRES4ziNFJf7ynYgtGdYBmZFu8/1001030465.jpg" TargetMode="External"/><Relationship Id="rId171" Type="http://schemas.openxmlformats.org/officeDocument/2006/relationships/hyperlink" Target="https://prod-fillout-oregon-s3.s3.us-west-2.amazonaws.com/orgid-431168/flowpublicid-kdFWQQWTckus/35dc0615-e01b-4fe9-a519-4d3915ec89c4-RAN5YANp6QOAakgJgEp4mYfPAL7mOSC5VsAI6zWglfyEXCIaJ9KrSB339Roj9Rh8bftAYufxiuELgIxXVBM2TRjH5znsw6cbQUd/Screenshot_20260512_210611_CamScanner.jpg" TargetMode="External"/><Relationship Id="rId170" Type="http://schemas.openxmlformats.org/officeDocument/2006/relationships/hyperlink" Target="https://build.fillout.com/editor/kdFWQQWTckus/results?sessionId=614f7493-d346-4bcb-90e1-93edad3564f9" TargetMode="External"/><Relationship Id="rId165" Type="http://schemas.openxmlformats.org/officeDocument/2006/relationships/hyperlink" Target="https://build.fillout.com/editor/kdFWQQWTckus/results?sessionId=27658fce-688f-4bde-9608-a711ac9f445c" TargetMode="External"/><Relationship Id="rId164" Type="http://schemas.openxmlformats.org/officeDocument/2006/relationships/hyperlink" Target="https://prod-fillout-oregon-s3.s3.us-west-2.amazonaws.com/orgid-431168/flowpublicid-kdFWQQWTckus/41707c8b-59b4-4410-adc2-ec1a053ec9ea-5aTVEjffS7EfFyprsXQ3PIeectsr6E1UgjBKuEUWBM1DV8I3XFTiihEHWi2QwDNhQ2rrN2hK5z0gW027dhbkRKYR7lwxoq7mMze/1001030470.jpg" TargetMode="External"/><Relationship Id="rId163" Type="http://schemas.openxmlformats.org/officeDocument/2006/relationships/hyperlink" Target="https://prod-fillout-oregon-s3.s3.us-west-2.amazonaws.com/orgid-431168/flowpublicid-kdFWQQWTckus/5c9c84ab-bc62-4ebd-b66b-72f48cd7ebb0-2m0zbFXIXqR8StA0jCHcTb0xyIz4KmAcpBwTDZYSM3PGGznkUzlVKrjHjnonk1DvL2GorAcHb0AkGTqUyUWuHLH4rN0GDAxvFZW/1001030468.jpg" TargetMode="External"/><Relationship Id="rId162" Type="http://schemas.openxmlformats.org/officeDocument/2006/relationships/hyperlink" Target="https://prod-fillout-oregon-s3.s3.us-west-2.amazonaws.com/orgid-431168/flowpublicid-kdFWQQWTckus/2bcaa815-f991-482b-8d83-28772e17ff43-YMt8jYgEMufM6rBNxqqjTquB4oSm2tIS5XgYfJHLKDPbeNdQrhE2NcTATTi4t6IvTA0jNT5TSGC3iVdrGVjvOm6TDYfqNOI433S/1001030465.jpg" TargetMode="External"/><Relationship Id="rId169" Type="http://schemas.openxmlformats.org/officeDocument/2006/relationships/hyperlink" Target="https://prod-fillout-oregon-s3.s3.us-west-2.amazonaws.com/orgid-431168/flowpublicid-kdFWQQWTckus/aa3e7703-a1b6-4ab9-a9a9-4b86009a761b-O23KvvwOrvnrURUlk8F5y8sLxZZX3iYOvAET2nrMZKJ1LvIEJw7vs9H1IbPBQScka5h8lRkpfWndspnKOeAi4TSvtb2vxNDnrH2/216415.jpg" TargetMode="External"/><Relationship Id="rId168" Type="http://schemas.openxmlformats.org/officeDocument/2006/relationships/hyperlink" Target="https://prod-fillout-oregon-s3.s3.us-west-2.amazonaws.com/orgid-431168/flowpublicid-kdFWQQWTckus/5bad4ca8-eec8-46b5-9c9f-099bd084c0cf-pz9IlmnjVHejvynYXLNSNRMQAIXOdpfFU6BDbyA2VM6oFzoIGNnYlg00YuQ97GojSY1fP2cIeO0Z0X42K5rmnz2V52TSXUJH0Ij/216411.jpg" TargetMode="External"/><Relationship Id="rId167" Type="http://schemas.openxmlformats.org/officeDocument/2006/relationships/hyperlink" Target="https://prod-fillout-oregon-s3.s3.us-west-2.amazonaws.com/orgid-431168/flowpublicid-kdFWQQWTckus/b6328c2a-297c-42c6-9eab-76f2f75d43a7-LPHhwPtph0XWvXwK8aFWu50jUdT2ZwnqL6alg5U88Ypw2CnkHiGA1Fe60ReudG9sOF1WbjMhtoceuuIshQm5XXohT55Fo5sE7C9/216408.jpg" TargetMode="External"/><Relationship Id="rId166" Type="http://schemas.openxmlformats.org/officeDocument/2006/relationships/hyperlink" Target="https://prod-fillout-oregon-s3.s3.us-west-2.amazonaws.com/orgid-431168/flowpublicid-kdFWQQWTckus/5fb5c9ae-0e20-48f4-aa94-8ee09b5f18df-H9excj7yTS8iGokuowVjb7A09n0sX63WY4wFEKOrR8Lrd5eKR06Q3i8MevYBVAAzmuTpUOl1TtdsQxGuNvWEVA6TaGJWoc9vZHX/KK-Arif.jpg" TargetMode="External"/><Relationship Id="rId161" Type="http://schemas.openxmlformats.org/officeDocument/2006/relationships/hyperlink" Target="https://prod-fillout-oregon-s3.s3.us-west-2.amazonaws.com/orgid-431168/flowpublicid-kdFWQQWTckus/2ca661e5-a5ad-47c9-a828-3cca11b87510-PPZxkEi57iE1A0CVElEbKVneV5v05u5RBDV3TSkd706vo3Zc0IZypuKlXgVyK1RnDWIfHVrGkVq97xuXHhnvuKOwk5jJUVaRyx3/Screenshot_20260512_210333_CamScanner.jpg" TargetMode="External"/><Relationship Id="rId160" Type="http://schemas.openxmlformats.org/officeDocument/2006/relationships/hyperlink" Target="https://build.fillout.com/editor/kdFWQQWTckus/results?sessionId=990e9f53-9954-4691-b170-a9549bfab5c1" TargetMode="External"/><Relationship Id="rId159" Type="http://schemas.openxmlformats.org/officeDocument/2006/relationships/hyperlink" Target="https://prod-fillout-oregon-s3.s3.us-west-2.amazonaws.com/orgid-431168/flowpublicid-kdFWQQWTckus/ed92c5cc-fcd8-46b0-b7d4-8261063e24c9-ujqlVATiefC4C3K8jGD2MAKt51Xe2Oc1lyLqY5hq6mGLiLR0QPaKjSR1PgctwO3olGChRvJXsNYoTq84IpqWcvgBMuza5xpHYQP/216350.jpg" TargetMode="External"/><Relationship Id="rId154" Type="http://schemas.openxmlformats.org/officeDocument/2006/relationships/hyperlink" Target="https://prod-fillout-oregon-s3.s3.us-west-2.amazonaws.com/orgid-431168/flowpublicid-kdFWQQWTckus/743becde-144c-4596-b025-dc5d53f6a971-oI8yzEftUHjBkxudatzGOt0aTqxDEGTx9x8VFg2wJ6NO9haAzyOEBmUhxt7yRx56mhhXNt1HCkOy00mfSwBi68k1OMbks68NBQK/WA_1778647995193.jpg" TargetMode="External"/><Relationship Id="rId153" Type="http://schemas.openxmlformats.org/officeDocument/2006/relationships/hyperlink" Target="https://prod-fillout-oregon-s3.s3.us-west-2.amazonaws.com/orgid-431168/flowpublicid-kdFWQQWTckus/9c17b2bd-bc0a-406a-947c-364bdad4cdfa-rJzudhyq8XlKeE23wAgbAlHkH5QRhOViFFtD4UVQHoxmGoVwGA8fS9pPodc46vYT5o3jcQQJCZePh1cwFNfwPseBhlVb8vuNXeb/WA_1778647955222.jpg" TargetMode="External"/><Relationship Id="rId152" Type="http://schemas.openxmlformats.org/officeDocument/2006/relationships/hyperlink" Target="https://prod-fillout-oregon-s3.s3.us-west-2.amazonaws.com/orgid-431168/flowpublicid-kdFWQQWTckus/4dcad015-d77c-4ff2-b0b2-e889b9f322fe-kVbhku8CvPzLRbZQgqZF77QCafJjd2aIO9CTOoA39XoJSxkdvgXCEDdMLl9gEdbQhjkaZip2HkMaGbw5ANnj5wRW2kRQEQ260sG/WA_1778647924774.jpg" TargetMode="External"/><Relationship Id="rId151" Type="http://schemas.openxmlformats.org/officeDocument/2006/relationships/hyperlink" Target="https://prod-fillout-oregon-s3.s3.us-west-2.amazonaws.com/orgid-431168/flowpublicid-kdFWQQWTckus/0dbb09db-7dfc-4a19-9153-6b7934fc1a25-5UoBZYlYcuMciFN5ex12KcUB0h43H3R6BZjkMso55eoygPMvDaRs2mMTZGcMLwVkkJEQpwDRXlTpRw2oyh7TDY6myg0Th6sWsJS/WA_1778648193790.jpg" TargetMode="External"/><Relationship Id="rId158" Type="http://schemas.openxmlformats.org/officeDocument/2006/relationships/hyperlink" Target="https://prod-fillout-oregon-s3.s3.us-west-2.amazonaws.com/orgid-431168/flowpublicid-kdFWQQWTckus/defa67e9-6aa6-4148-a782-84d3ca28dc5e-qcrV3wIE5wGPi5F2WQF6IHNTw8zYXEQvPrVs8nzptRMr2n6Obzou5DiYJstcF5iQRfRmOq3C5WMyWI1xPwoStapwgWYsCWS0Kah/216348.jpg" TargetMode="External"/><Relationship Id="rId157" Type="http://schemas.openxmlformats.org/officeDocument/2006/relationships/hyperlink" Target="https://prod-fillout-oregon-s3.s3.us-west-2.amazonaws.com/orgid-431168/flowpublicid-kdFWQQWTckus/20060569-e101-4840-931d-029f8a175985-dlvYH0cdU7QfIb1HoZjBrZjG1wrRX17FY42ZGXeyZNQSqMD9poU93RPQeejgrRLmHeXqXWFmSdHkRLl17r8OOuePPc6MbMEB3yf/216283.jpg" TargetMode="External"/><Relationship Id="rId156" Type="http://schemas.openxmlformats.org/officeDocument/2006/relationships/hyperlink" Target="https://prod-fillout-oregon-s3.s3.us-west-2.amazonaws.com/orgid-431168/flowpublicid-kdFWQQWTckus/8cf8605f-6065-452c-b1e2-1b5b42d03cc3-eSMlfY68vXqLMzPulzUUZp3Hd2x5brt9K6eLlujYYb9BNvgRwv873Qjdu46OSxGPq0NdNVxwBUT6HH47iVt9p47weK275EnqgZc/KK-M-suwanto.jpg" TargetMode="External"/><Relationship Id="rId155" Type="http://schemas.openxmlformats.org/officeDocument/2006/relationships/hyperlink" Target="https://build.fillout.com/editor/kdFWQQWTckus/results?sessionId=f4bd3b10-1ff1-4ad9-b6cd-3cb818a903a9" TargetMode="External"/><Relationship Id="rId2820" Type="http://schemas.openxmlformats.org/officeDocument/2006/relationships/hyperlink" Target="https://build.fillout.com/editor/kdFWQQWTckus/results?sessionId=aff5e35b-3f59-4bfa-bb56-53ed88df1dba" TargetMode="External"/><Relationship Id="rId2821" Type="http://schemas.openxmlformats.org/officeDocument/2006/relationships/hyperlink" Target="https://prod-fillout-oregon-s3.s3.us-west-2.amazonaws.com/orgid-431168/flowpublicid-kdFWQQWTckus/4aa0ac21-0010-43af-a912-34ce95011a0c-VQNL3qkKQG0irqE6icl8ubqCRw7lLXHv5jhIabC1Sp1x6VAJxeZpp1tO1yFfLNkU1u9odcAkt6mBunIKZJtyEDij14TiYYzjTug/IMG-20260603-WA0162.jpg" TargetMode="External"/><Relationship Id="rId2822" Type="http://schemas.openxmlformats.org/officeDocument/2006/relationships/hyperlink" Target="https://prod-fillout-oregon-s3.s3.us-west-2.amazonaws.com/orgid-431168/flowpublicid-kdFWQQWTckus/d33a8e8d-4134-4e49-b1bb-bc9f6991370e-yOxWBJsPTSFk4YBeeGRtMUaWMTIlDafM9RXKADLqZmHEfdjO68siHvBCx6Q1mFXmSSd9zQjIel1ykmfX1QWOobrpu0By0PoiL8q/IMG-20260603-WA0160.jpg" TargetMode="External"/><Relationship Id="rId2823" Type="http://schemas.openxmlformats.org/officeDocument/2006/relationships/hyperlink" Target="https://prod-fillout-oregon-s3.s3.us-west-2.amazonaws.com/orgid-431168/flowpublicid-kdFWQQWTckus/8922290c-3511-4173-a0ee-5b6f11e8fd26-LE5ZwGg0YH0mH5fgIHIGP0SnjiY22grPN512J8PUAauo0CPhclPfETVfjHwaPuUSo421R635YXBqwBl8Ub2OJZVyL18RtJ2ESXF/IMG-20260603-WA0159.jpg" TargetMode="External"/><Relationship Id="rId2824" Type="http://schemas.openxmlformats.org/officeDocument/2006/relationships/hyperlink" Target="https://prod-fillout-oregon-s3.s3.us-west-2.amazonaws.com/orgid-431168/flowpublicid-kdFWQQWTckus/b0de8fc8-e533-43a5-81bf-353eb7fcd8ae-j6srMoO4lG2N6QBNfsbezHw0T4ZpjvGMWEhg1VC4A9YoG1EFYtSHOZBc6Zw6fmOFTZhQ55bmeUBtt8IyIlM5tXKttDDSCWVkKe1/IMG-20260603-WA0161.jpg" TargetMode="External"/><Relationship Id="rId2825" Type="http://schemas.openxmlformats.org/officeDocument/2006/relationships/hyperlink" Target="https://build.fillout.com/editor/kdFWQQWTckus/results?sessionId=31686f55-677f-4b33-aa49-437d50ecee89" TargetMode="External"/><Relationship Id="rId2826" Type="http://schemas.openxmlformats.org/officeDocument/2006/relationships/hyperlink" Target="https://prod-fillout-oregon-s3.s3.us-west-2.amazonaws.com/orgid-431168/flowpublicid-kdFWQQWTckus/8f2b9a7d-6ac2-4dd3-bead-e407d16a15a8-RAD6oELejyBX7ZCDy3nMlMobVn0cNGDH7QzMh8ZHo4sPgVHk2EM737AdbtJ7A0dAnmHT7U4a5l9y9xKUX12GsAkIxmUfsIL1lde/IMG-20260603-WA0166.jpg" TargetMode="External"/><Relationship Id="rId2827" Type="http://schemas.openxmlformats.org/officeDocument/2006/relationships/hyperlink" Target="https://prod-fillout-oregon-s3.s3.us-west-2.amazonaws.com/orgid-431168/flowpublicid-kdFWQQWTckus/e7e20457-4502-4ecf-b1a2-d2c72705bbaf-M1ODA7suTmvQOpUPEgFxzxcSAL9F1JfHeWwEMsvKVLvwr5lbkAMNfnMIpVoJTjmv2WC8HDfRdK8btRcJZrTIcK3MDAR6qoWPEEA/IMG-20260602-WA0009.jpg" TargetMode="External"/><Relationship Id="rId2828" Type="http://schemas.openxmlformats.org/officeDocument/2006/relationships/hyperlink" Target="https://prod-fillout-oregon-s3.s3.us-west-2.amazonaws.com/orgid-431168/flowpublicid-kdFWQQWTckus/ec1e6ec0-9018-4a2b-a356-a7934d573c18-n9bWjDDjbOBTbSbUShRQ6p0fjpvY9wIeot7mRYXg0D5XyStnQx8ZVvemBVBe1zduX25sVaAeWdO1E1wqKZ3i1Vj4rbLpHUn2Nc7/IMG-20260602-WA0010.jpg" TargetMode="External"/><Relationship Id="rId2829" Type="http://schemas.openxmlformats.org/officeDocument/2006/relationships/hyperlink" Target="https://prod-fillout-oregon-s3.s3.us-west-2.amazonaws.com/orgid-431168/flowpublicid-kdFWQQWTckus/3878db06-18bb-4c7d-abd2-4d4d32a25bf3-GNgt7Y3BxVIA1qOMuqTSbrjUzZWsxhNJk1hMsMLfnP0uOaezgyEjBa5BvoRCIlqSN1ZjQbGtQLadn8AMCURGN94ZqT1nbKatGDB/IMG-20260602-WA0011.jpg" TargetMode="External"/><Relationship Id="rId2810" Type="http://schemas.openxmlformats.org/officeDocument/2006/relationships/hyperlink" Target="https://build.fillout.com/editor/kdFWQQWTckus/results?sessionId=ee1e58dc-884a-45a3-bf2b-89b8c73a7061" TargetMode="External"/><Relationship Id="rId2811" Type="http://schemas.openxmlformats.org/officeDocument/2006/relationships/hyperlink" Target="https://prod-fillout-oregon-s3.s3.us-west-2.amazonaws.com/orgid-431168/flowpublicid-kdFWQQWTckus/df01779c-8366-42fa-9da1-b812327d4c3a-8u3mD2rAbKHCwuga2YwW25eHU4Lff9xocA4UWTL3gAUt2xQotqE5RE4kNpLIlebLBQpBmbE0O52ydPR7UlGphV7qkSD7uB0Fj3b/IMG-20260602-WA0008.jpg" TargetMode="External"/><Relationship Id="rId2812" Type="http://schemas.openxmlformats.org/officeDocument/2006/relationships/hyperlink" Target="https://prod-fillout-oregon-s3.s3.us-west-2.amazonaws.com/orgid-431168/flowpublicid-kdFWQQWTckus/182c5ea6-3ccf-485d-b450-90a6288d31b3-7ALqg5DOGA7onurg4ibRrelySMjIQQDv8GqURNeRcbbZzxYjxo1xG0mcRCNnKUOCCJyg1H9xiClD8EWtOrdz9GPAA4sZvr1EzXi/IMG-20260603-WA0147.jpg" TargetMode="External"/><Relationship Id="rId2813" Type="http://schemas.openxmlformats.org/officeDocument/2006/relationships/hyperlink" Target="https://prod-fillout-oregon-s3.s3.us-west-2.amazonaws.com/orgid-431168/flowpublicid-kdFWQQWTckus/182ee16d-87ef-45ed-8494-9b7550b6fd5a-poUM1WE7lqBKDMXvV4DLcOJ2eE00pXK2JD3VJ8Ych5Ogk4NnlpdvPMR9i56BrwyNEzjOQzHhB4I4q99ozLRzM8m0mMqCu1E04H3/IMG-20260603-WA0148.jpg" TargetMode="External"/><Relationship Id="rId2814" Type="http://schemas.openxmlformats.org/officeDocument/2006/relationships/hyperlink" Target="https://prod-fillout-oregon-s3.s3.us-west-2.amazonaws.com/orgid-431168/flowpublicid-kdFWQQWTckus/fd1bdf42-fcc3-4f8d-ac5e-79ec540c7cba-yMx1FkomzJevrHrKo7XvupZISKmFRSIZTp9Rw5wYccJe8N240W64jjsxYzyEY5LHxt0kEaAs02L0MypYshAFnPmIaEPJK1c8zMW/IMG-20260603-WA0146.jpg" TargetMode="External"/><Relationship Id="rId2815" Type="http://schemas.openxmlformats.org/officeDocument/2006/relationships/hyperlink" Target="https://build.fillout.com/editor/kdFWQQWTckus/results?sessionId=2f1bd196-5306-4423-b109-ebd5bf5780ce" TargetMode="External"/><Relationship Id="rId2816" Type="http://schemas.openxmlformats.org/officeDocument/2006/relationships/hyperlink" Target="https://prod-fillout-oregon-s3.s3.us-west-2.amazonaws.com/orgid-431168/flowpublicid-kdFWQQWTckus/a615b186-50d5-43fb-877c-4da6f1a5e0ae-lPOSHV6e2U5mWOfkGr3AVIC7fejEJuteZmZyGmV4DnGv9ZxWvFx8uNGceDsee6frkO4E0DIVr4mRFObOrJOOsyByN4mlSjnV3X7/IMG-20260526-WA0016.jpg" TargetMode="External"/><Relationship Id="rId2817" Type="http://schemas.openxmlformats.org/officeDocument/2006/relationships/hyperlink" Target="https://prod-fillout-oregon-s3.s3.us-west-2.amazonaws.com/orgid-431168/flowpublicid-kdFWQQWTckus/f22a76b0-a4cb-46dc-8f05-9c5db86db1a2-gjFfWEoPbDYDUVKhwrVpUvSYBHHnRzwdlHEM8pUQOe6UjvZN30CdDNzxa9i1lmRNahTrPvA3D1Gl0RGnYkE1mHz02Qh7KYAHfoj/1000002265.jpg" TargetMode="External"/><Relationship Id="rId2818" Type="http://schemas.openxmlformats.org/officeDocument/2006/relationships/hyperlink" Target="https://prod-fillout-oregon-s3.s3.us-west-2.amazonaws.com/orgid-431168/flowpublicid-kdFWQQWTckus/37ab8367-0e73-4356-bf6c-ff3ecdca05c5-Um7A3ZAxyrMdmQ2NbDkrMBKj6ZdlEZ00GGYStGlrRfRBZ3rEHvKd95Co0DOyJPfudgr1wG6TDmDT0pve6wRJv9TexugMOcCDlnk/1000002267.jpg" TargetMode="External"/><Relationship Id="rId2819" Type="http://schemas.openxmlformats.org/officeDocument/2006/relationships/hyperlink" Target="https://prod-fillout-oregon-s3.s3.us-west-2.amazonaws.com/orgid-431168/flowpublicid-kdFWQQWTckus/907a683d-a1bc-4f54-903c-11f53e7d979a-s7humbUOneHVgzHOl9NBkPnygFH9JYDpsm4Jfsfa865itiQZP7RE6FOoCN1kNXzjZh0yS9nlQ94cVaJepjO6GHmAlTHFU2TT9Sr/1000002268.jpg" TargetMode="External"/><Relationship Id="rId1510" Type="http://schemas.openxmlformats.org/officeDocument/2006/relationships/hyperlink" Target="https://build.fillout.com/editor/kdFWQQWTckus/results?sessionId=ca14097a-9a9e-447f-a92f-4a751d1a3c73" TargetMode="External"/><Relationship Id="rId2841" Type="http://schemas.openxmlformats.org/officeDocument/2006/relationships/hyperlink" Target="https://prod-fillout-oregon-s3.s3.us-west-2.amazonaws.com/orgid-431168/flowpublicid-kdFWQQWTckus/428b58b1-bd52-4b16-8aa8-f98b0b464d16-5VMyku5pp1Cs4WOvVeBm1M4vcY2nAxtHC6dPhbacW7WvTlO5kSayH0tSgyGkoiHoPZh8nz6dW1nxHTBTJAI1KIelrm81bfmm8ei/IMG-20260604-WA0009.jpg" TargetMode="External"/><Relationship Id="rId1511" Type="http://schemas.openxmlformats.org/officeDocument/2006/relationships/hyperlink" Target="https://prod-fillout-oregon-s3.s3.us-west-2.amazonaws.com/orgid-431168/flowpublicid-kdFWQQWTckus/c46ef82f-564d-4324-83d7-459c37a540d7-LWtaNELI2C2odcz2DhtmCwF7LXs5aUD98GTq885lwOVkVWYXrk3iCBXZXcAfrT4j04IbmMvhsigzhYtpQuJnmw0dwEgwbCEuxBC/Screenshot_20260516-073215_Gallery.jpg" TargetMode="External"/><Relationship Id="rId2842" Type="http://schemas.openxmlformats.org/officeDocument/2006/relationships/hyperlink" Target="https://prod-fillout-oregon-s3.s3.us-west-2.amazonaws.com/orgid-431168/flowpublicid-kdFWQQWTckus/a4279402-dff2-4aba-b02c-00fbc8667045-Kld3vVGquPR1PLWb3eedo5q2MBFSL75u1iK5DCQJ108NWUs1Opf8Jd7hCMrZQFniiTvp737V8AiWt0l24p6S9grdE84BPB2Czme/IMG-20260604-WA0006.jpg" TargetMode="External"/><Relationship Id="rId1512" Type="http://schemas.openxmlformats.org/officeDocument/2006/relationships/hyperlink" Target="https://prod-fillout-oregon-s3.s3.us-west-2.amazonaws.com/orgid-431168/flowpublicid-kdFWQQWTckus/38b87c05-3686-4060-a93c-1213c8fc6478-9W2G4LJlshQhawLfOdMaDhGbS6vibM80hAlDavsH7qeSoKPXJQmylQkcnNTi4XSsRSmH46LG86wFqvDWEFaACWO1aB9hvNMQW7u/Screenshot_20260516-073134_Gallery.jpg" TargetMode="External"/><Relationship Id="rId2843" Type="http://schemas.openxmlformats.org/officeDocument/2006/relationships/hyperlink" Target="https://prod-fillout-oregon-s3.s3.us-west-2.amazonaws.com/orgid-431168/flowpublicid-kdFWQQWTckus/0cd5a8d3-cd69-4a72-8a79-60a1c27cd7c3-8bSMDrTZqKE5jwfbBzoz7NWuqbpFe1Wgzq7I8gkqGxd6cXYVeyOUuWrfsZw1OLRWpGxZzpBwUi78r1CVKEQEuiWB7KgodZBvcI8/IMG-20260604-WA0005.jpg" TargetMode="External"/><Relationship Id="rId1513" Type="http://schemas.openxmlformats.org/officeDocument/2006/relationships/hyperlink" Target="https://prod-fillout-oregon-s3.s3.us-west-2.amazonaws.com/orgid-431168/flowpublicid-kdFWQQWTckus/aecef543-6a50-4e17-9c65-00dbf7ed4ee1-LIhFDSo72FNI5az1Uysqp2f443FNdMCn4DdnHIujKhP2m9rgoIHAgfCO0Msx4XaYbBVlfYV4k5x1rGOy5WQdjo4KSFad4Ho4uIu/Screenshot_20260516-073140_Gallery.jpg" TargetMode="External"/><Relationship Id="rId2844" Type="http://schemas.openxmlformats.org/officeDocument/2006/relationships/hyperlink" Target="https://prod-fillout-oregon-s3.s3.us-west-2.amazonaws.com/orgid-431168/flowpublicid-kdFWQQWTckus/a3367eeb-0f87-40aa-879a-4eba5f3cfd52-F0x5ufTqqY1LdvPcEMkLSZ2f5MggiF6xYUt2S6D5E6eK1ZO9OI070XHlngQ8vbzsWGNHhPSYQhpWt7i64kbQ0v6aUHn5AEGjvRq/IMG-20260604-WA0007.jpg" TargetMode="External"/><Relationship Id="rId1514" Type="http://schemas.openxmlformats.org/officeDocument/2006/relationships/hyperlink" Target="https://prod-fillout-oregon-s3.s3.us-west-2.amazonaws.com/orgid-431168/flowpublicid-kdFWQQWTckus/a406d097-61e8-4828-b71c-1f5b5e682f84-fbauqZpL0Pve3NmpkIz2neLddBI6YHQ4cpHi625ciJsBOK1Fam4gXbb8m8ulUVwlX8tkxk3QW8yqi5hkZFiaJciPXgc89z0NrOg/Screenshot_20260516-073146_Gallery.jpg" TargetMode="External"/><Relationship Id="rId2845" Type="http://schemas.openxmlformats.org/officeDocument/2006/relationships/hyperlink" Target="https://build.fillout.com/editor/kdFWQQWTckus/results?sessionId=9678c972-33b0-4f55-8bff-85d98956e760" TargetMode="External"/><Relationship Id="rId1515" Type="http://schemas.openxmlformats.org/officeDocument/2006/relationships/hyperlink" Target="https://build.fillout.com/editor/kdFWQQWTckus/results?sessionId=95a2cb63-dab6-4321-b69b-0b5f8288cd55" TargetMode="External"/><Relationship Id="rId2846" Type="http://schemas.openxmlformats.org/officeDocument/2006/relationships/hyperlink" Target="https://prod-fillout-oregon-s3.s3.us-west-2.amazonaws.com/orgid-431168/flowpublicid-kdFWQQWTckus/a0722472-8c0e-41f9-9fcc-4661c1e03a8d-0UBT57gP2pPkRLbT9yRXcUAem71GTeRZFJvjOfQijhBNH2gkURILZ0djxNLD5fvVcTi4GB8JzxMNdML8hdkwPhNaYMeD5p55QEr/IMG-20260604-WA0016(1).jpg" TargetMode="External"/><Relationship Id="rId1516" Type="http://schemas.openxmlformats.org/officeDocument/2006/relationships/hyperlink" Target="https://prod-fillout-oregon-s3.s3.us-west-2.amazonaws.com/orgid-431168/flowpublicid-kdFWQQWTckus/d1cf8208-3228-485e-b4ad-0203f95122cd-QrfUeoh6h0E2D4QMl4aEYuOPilbMtj3Gyjy1tq9NjrsNh3HFhUURgVFdoUm4GX2noscUjNu6C59pMNeKNrfE7FThRfE3ym6Wkvs/WA_1779267294453.jpg" TargetMode="External"/><Relationship Id="rId2847" Type="http://schemas.openxmlformats.org/officeDocument/2006/relationships/hyperlink" Target="https://prod-fillout-oregon-s3.s3.us-west-2.amazonaws.com/orgid-431168/flowpublicid-kdFWQQWTckus/f1f24fb0-0ff1-42ce-b6f3-c231797f16f0-n4u5N1x1ajKoqFlC7T7dzed2d4T4SMjccEdw9WdMV62vwX6H7kuSbYtena6kx9zycMxK41PLXrCHKWTCZ2gh2zbVmiKext9QaRB/IMG-20260604-WA0017.jpg" TargetMode="External"/><Relationship Id="rId1517" Type="http://schemas.openxmlformats.org/officeDocument/2006/relationships/hyperlink" Target="https://prod-fillout-oregon-s3.s3.us-west-2.amazonaws.com/orgid-431168/flowpublicid-kdFWQQWTckus/f34319b8-f691-40ed-b170-f903abd8f8a6-N0O2gRPBdlUVSwen9biaNAuVgFrf7hEerPSSGaggIktBuomNvj8BpS6iGCYc3re6elcHc7U5SrEPp8idMlLbQh5LMyDyHxzLh8o/IMG_20260520_160005.jpg" TargetMode="External"/><Relationship Id="rId2848" Type="http://schemas.openxmlformats.org/officeDocument/2006/relationships/hyperlink" Target="https://prod-fillout-oregon-s3.s3.us-west-2.amazonaws.com/orgid-431168/flowpublicid-kdFWQQWTckus/aaec1018-4176-4853-b7c8-f8d7d041d69a-yoejce634cT60fT9ppwgjnLKliLrh3cyX7temsm85feyWD1u4b6K3HIit1CPjGcvG0BbIRslJwi6ncqoq2SiltQrFQ8KrrtSwWT/IMG-20260604-WA0015.jpg" TargetMode="External"/><Relationship Id="rId1518" Type="http://schemas.openxmlformats.org/officeDocument/2006/relationships/hyperlink" Target="https://prod-fillout-oregon-s3.s3.us-west-2.amazonaws.com/orgid-431168/flowpublicid-kdFWQQWTckus/da27bb19-b1d8-4d08-9c1f-34991bf6c551-XQSJAFzgvrp5z9zM63ZUvoDoCRFssy6MPJw3Q2ZbAGTLZdk49QbefqHuLVxFslZlWy5TinYumHGvLHLC4sHdWtZfrximtagNrlG/IMG-20260520-WA0009.jpg" TargetMode="External"/><Relationship Id="rId2849" Type="http://schemas.openxmlformats.org/officeDocument/2006/relationships/hyperlink" Target="https://prod-fillout-oregon-s3.s3.us-west-2.amazonaws.com/orgid-431168/flowpublicid-kdFWQQWTckus/4b2fb409-60fe-41cc-a530-0cc8f603286e-1mApvYZ1DGs85KoV6yatkRfSBtQzDudxCLK4blk5k2JxrvwOJL0NtQMnEPm4S3SqgTZjottxtjD52cw19qiDR1tp8SnRhwhUHik/IMG-20260604-WA0014.jpg" TargetMode="External"/><Relationship Id="rId1519" Type="http://schemas.openxmlformats.org/officeDocument/2006/relationships/hyperlink" Target="https://prod-fillout-oregon-s3.s3.us-west-2.amazonaws.com/orgid-431168/flowpublicid-kdFWQQWTckus/d0986dd5-c461-4fe4-8095-eeb56c7d8478-3i1uAITiLzmQuC2VnF8MYuKfq67EhcWIizY8Kv9NWHiqNMbZLQimT9CFeNHeoU5STkQu7VyFFznvWcE46ijZuUCagCc3sGPJP2G/IMG-20260520-WA0008.jpg" TargetMode="External"/><Relationship Id="rId2840" Type="http://schemas.openxmlformats.org/officeDocument/2006/relationships/hyperlink" Target="https://build.fillout.com/editor/kdFWQQWTckus/results?sessionId=a55798af-7cc4-47ad-9e5e-ab04f1d0a588" TargetMode="External"/><Relationship Id="rId2830" Type="http://schemas.openxmlformats.org/officeDocument/2006/relationships/hyperlink" Target="https://build.fillout.com/editor/kdFWQQWTckus/results?sessionId=f325eb76-9471-4bc5-b85f-af1c7904fe2c" TargetMode="External"/><Relationship Id="rId1500" Type="http://schemas.openxmlformats.org/officeDocument/2006/relationships/hyperlink" Target="https://build.fillout.com/editor/kdFWQQWTckus/results?sessionId=c03f6ba1-6843-441e-b5cf-63150ca97bb6" TargetMode="External"/><Relationship Id="rId2831" Type="http://schemas.openxmlformats.org/officeDocument/2006/relationships/hyperlink" Target="https://prod-fillout-oregon-s3.s3.us-west-2.amazonaws.com/orgid-431168/flowpublicid-kdFWQQWTckus/ea2b513e-bffa-4cda-827a-5b0dd38ed83b-en1F9J90JHiwZKXqWincrX7V4W8Ids5OMVP7Heepm9O3ZUaK1xVJdnychgaZfsHOVAk5sAOgW1ZOpugvJnexiX2MgVj1j5FWbCr/IMG-20260531-WA0000(1).jpg" TargetMode="External"/><Relationship Id="rId1501" Type="http://schemas.openxmlformats.org/officeDocument/2006/relationships/hyperlink" Target="https://prod-fillout-oregon-s3.s3.us-west-2.amazonaws.com/orgid-431168/flowpublicid-kdFWQQWTckus/bca56acb-ae84-45cf-ae2f-e33c58e86fbc-00BYjTCOcm2MiORxbQZDixedGrKQevJyBxLalVOdPJFFNyqbf2qd4zzN4g5eib9eDq3MFvUiqEzODw5aEswK34A8RzfKhg7pZrq/Screenshot_20260516-073102_Gallery.jpg" TargetMode="External"/><Relationship Id="rId2832" Type="http://schemas.openxmlformats.org/officeDocument/2006/relationships/hyperlink" Target="https://prod-fillout-oregon-s3.s3.us-west-2.amazonaws.com/orgid-431168/flowpublicid-kdFWQQWTckus/ac60e1ae-59f3-44f1-80f2-c93be74b4796-F99mD5OTXoVZDufXmgNmj2eYEmb1rlSxjkw7gBzBLHJzNIdOf5HhWsmsv2y4ziymlDozAGLdkN1E1rl2hM8GNfDOoM3uM3XVK6D/IMG-20260603-WA0069.jpg" TargetMode="External"/><Relationship Id="rId1502" Type="http://schemas.openxmlformats.org/officeDocument/2006/relationships/hyperlink" Target="https://prod-fillout-oregon-s3.s3.us-west-2.amazonaws.com/orgid-431168/flowpublicid-kdFWQQWTckus/07073ddb-b939-4128-9fca-ecf432360498-kvi8wr2Rf14uSJEtwVelgzkJRpLVwi2NnZ1xloSC462c1AVWY3IJcERjsPg3xmIrgAJJBKkr2F0fl1EJyplpEURjE07Q4fhAsfO/Screenshot_20260516-072931_Gallery.jpg" TargetMode="External"/><Relationship Id="rId2833" Type="http://schemas.openxmlformats.org/officeDocument/2006/relationships/hyperlink" Target="https://prod-fillout-oregon-s3.s3.us-west-2.amazonaws.com/orgid-431168/flowpublicid-kdFWQQWTckus/d08ffefa-049f-4c53-85bd-97de32480bec-RfXoxGq4MKdbsTSU0tWFoxD1x4ndRKETpnTvdhAN2lJYiYuvbHMlDFETSQXSm28GW7WIhCBEuEeP1JE6oL6cbRLgD6KBdWVEVFY/IMG-20260603-WA0071.jpg" TargetMode="External"/><Relationship Id="rId1503" Type="http://schemas.openxmlformats.org/officeDocument/2006/relationships/hyperlink" Target="https://prod-fillout-oregon-s3.s3.us-west-2.amazonaws.com/orgid-431168/flowpublicid-kdFWQQWTckus/e25c9367-9ffa-46c4-b752-f9e600aedaee-r4jilQFxSdILlPbe67dd85vdZVxoY7x2CADC2AEqOvrATpOTs7HBtFS8fPwv8ebFrgaoIk7yKwGnPxVQhxFhedrK5dcIMpbvdjg/Screenshot_20260516-072939_Gallery.jpg" TargetMode="External"/><Relationship Id="rId2834" Type="http://schemas.openxmlformats.org/officeDocument/2006/relationships/hyperlink" Target="https://prod-fillout-oregon-s3.s3.us-west-2.amazonaws.com/orgid-431168/flowpublicid-kdFWQQWTckus/ca358ea4-07fa-4c71-a96f-d8f32ac2971a-PsLVSAGIGDfB7jXRAtPiYIxbAmsAxcMn6NPGgcamt8RpH3KnhcflhI4Y10aHP1WJ27Pt8qD5lszzSgMBrWEahk6ht77xeCcLTet/IMG-20260603-WA0070.jpg" TargetMode="External"/><Relationship Id="rId1504" Type="http://schemas.openxmlformats.org/officeDocument/2006/relationships/hyperlink" Target="https://prod-fillout-oregon-s3.s3.us-west-2.amazonaws.com/orgid-431168/flowpublicid-kdFWQQWTckus/26ee62e8-db98-4791-9286-4a5593bd9631-gqKCXB8dSnVOAm40qE8HjwD8IXVZ1e1AsUU8myc3xMjigzfxqvWamRGcZlyfl73utAzTKHy3S7uiSsQtjgdMaOrW2gfLdbHXI2q/Screenshot_20260516-072945_Gallery.jpg" TargetMode="External"/><Relationship Id="rId2835" Type="http://schemas.openxmlformats.org/officeDocument/2006/relationships/hyperlink" Target="https://build.fillout.com/editor/kdFWQQWTckus/results?sessionId=0143093d-5f83-41b1-9b95-262c236f66eb" TargetMode="External"/><Relationship Id="rId1505" Type="http://schemas.openxmlformats.org/officeDocument/2006/relationships/hyperlink" Target="https://build.fillout.com/editor/kdFWQQWTckus/results?sessionId=875addf9-c827-40b8-bd50-b76fda0c20e8" TargetMode="External"/><Relationship Id="rId2836" Type="http://schemas.openxmlformats.org/officeDocument/2006/relationships/hyperlink" Target="https://prod-fillout-oregon-s3.s3.us-west-2.amazonaws.com/orgid-431168/flowpublicid-kdFWQQWTckus/422a3537-52d4-4a88-b32f-3edb47f78600-dk9cLNH1WCyjmE7IHoR9ymcuW2qktHWzaiVZKVX5hJdxhpCLTzH6QiPzsxr2d4XYUgzemodLcZ8Qglwp656dPhVLdHV9VFo6mq0/IMG-20260604-WA0008.jpg" TargetMode="External"/><Relationship Id="rId1506" Type="http://schemas.openxmlformats.org/officeDocument/2006/relationships/hyperlink" Target="https://prod-fillout-oregon-s3.s3.us-west-2.amazonaws.com/orgid-431168/flowpublicid-kdFWQQWTckus/28511d21-85f7-43bc-bcb5-f703b1cabbf4-AQn1r59kBbhbmvj7ACjxYuixsuoSgrBBXTrGknLQVufkti5Opyks2XwQRxmrvF1070yf1BzJH9hnU3rh5DkSgWupVMNokXrtW9G/Screenshot_20260516-073227_Gallery.jpg" TargetMode="External"/><Relationship Id="rId2837" Type="http://schemas.openxmlformats.org/officeDocument/2006/relationships/hyperlink" Target="https://prod-fillout-oregon-s3.s3.us-west-2.amazonaws.com/orgid-431168/flowpublicid-kdFWQQWTckus/baf580fe-c33a-418e-af84-0ad01e6e0402-ZGWeZdls4HPUCuZJOnsAVO0IwBKBTj2PhQMnM2dBJtZacY543DJb22sBouUpmsZVnhSnQcTnBRw5iZ9PZRxRaT2mtUJdeaRTw4A/IMG-20260604-WA0006.jpg" TargetMode="External"/><Relationship Id="rId1507" Type="http://schemas.openxmlformats.org/officeDocument/2006/relationships/hyperlink" Target="https://prod-fillout-oregon-s3.s3.us-west-2.amazonaws.com/orgid-431168/flowpublicid-kdFWQQWTckus/40e00506-4df3-4257-b94a-edac93a30b82-1F2wjTLCHtSJZymTuo6ZOw2q8bXQSMDk1qiZE2sUWW5kzbfZF9r5fpdD670w8qs1OgGyzcDUpn5ZID1BFHhm5wwdns9Ld6FIgAh/Screenshot_20260516-073134_Gallery.jpg" TargetMode="External"/><Relationship Id="rId2838" Type="http://schemas.openxmlformats.org/officeDocument/2006/relationships/hyperlink" Target="https://prod-fillout-oregon-s3.s3.us-west-2.amazonaws.com/orgid-431168/flowpublicid-kdFWQQWTckus/40c587b7-d28e-4aae-973a-f8a473494cca-1kgIJCBOEJk5sMo8MAuutkidmZBNPJojo8rBBeUpRuBDarz21S2Fa2X8fQIQU2j5HlUhsC4KCWjx3xEd0YXhO85oECm2BshU9iM/IMG-20260604-WA0005.jpg" TargetMode="External"/><Relationship Id="rId1508" Type="http://schemas.openxmlformats.org/officeDocument/2006/relationships/hyperlink" Target="https://prod-fillout-oregon-s3.s3.us-west-2.amazonaws.com/orgid-431168/flowpublicid-kdFWQQWTckus/b0e619fc-6749-429a-a8bd-b0fdf3622fd6-goRMMgUF05qpHb0ittMTOTQgOgaZz9oaSDX9vLpmhVQwLkLT79S4DlJcpIVcaHtBQtmI4qrNzIKwYw0IT7oibkKoiR1N0x2nYwV/Screenshot_20260516-073140_Gallery.jpg" TargetMode="External"/><Relationship Id="rId2839" Type="http://schemas.openxmlformats.org/officeDocument/2006/relationships/hyperlink" Target="https://prod-fillout-oregon-s3.s3.us-west-2.amazonaws.com/orgid-431168/flowpublicid-kdFWQQWTckus/64554494-8e54-4c34-88d8-a046942a5367-rrT32JAD3PtyT1u6str2cW2AWOzwmPXkAVUSqj1eANm3EmAYPRnOqQmyVlCnMXxYBAT9WirRQ8zsWvUqZFjwKYc3K6E6gfjnPXl/IMG-20260604-WA0007.jpg" TargetMode="External"/><Relationship Id="rId1509" Type="http://schemas.openxmlformats.org/officeDocument/2006/relationships/hyperlink" Target="https://prod-fillout-oregon-s3.s3.us-west-2.amazonaws.com/orgid-431168/flowpublicid-kdFWQQWTckus/5ad8a060-5410-478d-b950-6d5e868e77d7-byXu5LJrxdFeQcrFoLVHuPmRhPHTgsOT2bsFggJMXht2YJh6J7JORH9KMWrNyLAHo6kMzP21wN5aguX2qN7ocI0GwXPlu63yuTL/Screenshot_20260516-073146_Gallery.jpg" TargetMode="External"/><Relationship Id="rId2800" Type="http://schemas.openxmlformats.org/officeDocument/2006/relationships/hyperlink" Target="https://build.fillout.com/editor/kdFWQQWTckus/results?sessionId=c05a3498-e295-4b88-a44e-2efe4c1e2071" TargetMode="External"/><Relationship Id="rId2801" Type="http://schemas.openxmlformats.org/officeDocument/2006/relationships/hyperlink" Target="https://prod-fillout-oregon-s3.s3.us-west-2.amazonaws.com/orgid-431168/flowpublicid-kdFWQQWTckus/b105f052-f59a-4d50-8a27-bc88cb2400cd-UIq0z49rXrwbOHGaBGjm31BWfS28ZTZWnW3koGNBZRbFOXD972t1HJso22P4fgAkl2KI17oOmsqD2jmT65w8RDcBhJmwuG1hxNh/IMG-20260603-WA0153.jpg" TargetMode="External"/><Relationship Id="rId2802" Type="http://schemas.openxmlformats.org/officeDocument/2006/relationships/hyperlink" Target="https://prod-fillout-oregon-s3.s3.us-west-2.amazonaws.com/orgid-431168/flowpublicid-kdFWQQWTckus/41e48b89-eb65-48d9-916a-5f6aced05249-EiCFuDMTPBDf34LNlRxgBYzaSie9yqzQXGG2Cn4gtuZjsSuo5UoYggUhHgo1tr35umdJ1O4WXbMGJyxKqqnhvVLa1PpKUONZfCu/IMG-20260603-WA0147.jpg" TargetMode="External"/><Relationship Id="rId2803" Type="http://schemas.openxmlformats.org/officeDocument/2006/relationships/hyperlink" Target="https://prod-fillout-oregon-s3.s3.us-west-2.amazonaws.com/orgid-431168/flowpublicid-kdFWQQWTckus/1eec679f-8d9b-4785-84b7-6859f9a09bfe-F836mho6XyyhPCOXFiVQeD4lW55pjllXeD9tFxys6QV4inY0EBM5SK8i5PpdF6zkdk4eVHxPG5N5HyCl1zCRHPa4yaUlIfUj7xI/IMG-20260603-WA0148.jpg" TargetMode="External"/><Relationship Id="rId2804" Type="http://schemas.openxmlformats.org/officeDocument/2006/relationships/hyperlink" Target="https://prod-fillout-oregon-s3.s3.us-west-2.amazonaws.com/orgid-431168/flowpublicid-kdFWQQWTckus/33515b4f-e711-4e55-825b-ce277474009b-I4QIQuEYUkhZMU4zB2PCQhdxgmn09KZJeooB5AOamRJRt0vUECB2vLPMYkAJVq8gih0xi05ei2GfBg2L7uIrQkZKtJHMkd7DpDt/IMG-20260603-WA0146.jpg" TargetMode="External"/><Relationship Id="rId2805" Type="http://schemas.openxmlformats.org/officeDocument/2006/relationships/hyperlink" Target="https://build.fillout.com/editor/kdFWQQWTckus/results?sessionId=d3edefc2-8264-4535-98f7-1a4f0a10f947" TargetMode="External"/><Relationship Id="rId2806" Type="http://schemas.openxmlformats.org/officeDocument/2006/relationships/hyperlink" Target="https://prod-fillout-oregon-s3.s3.us-west-2.amazonaws.com/orgid-431168/flowpublicid-kdFWQQWTckus/d5964624-4cd4-4b9c-b82b-936be4b36c60-kmHte6HSgXSxvjdf0FcKtXC0c9wcPD7PrutQis1kLNEMpkchtf06Hu8GRzwST5a61QZuxsZYrzwGzR11LIxx90LeBM76sZFKnKT/IMG-20260602-WA0000.jpg" TargetMode="External"/><Relationship Id="rId2807" Type="http://schemas.openxmlformats.org/officeDocument/2006/relationships/hyperlink" Target="https://prod-fillout-oregon-s3.s3.us-west-2.amazonaws.com/orgid-431168/flowpublicid-kdFWQQWTckus/3cdf5cda-0025-4239-967f-b46f4f972c47-A8lJF8lE7S566t0vUVPO6JkIiOrpRc5xnXVmEtWR9oySIThyqvqy7Ez9ozyCFTVwlvlEuN4BvhRJkcNdPQiFi6CO0yepSogKoZO/1000002288.jpg" TargetMode="External"/><Relationship Id="rId2808" Type="http://schemas.openxmlformats.org/officeDocument/2006/relationships/hyperlink" Target="https://prod-fillout-oregon-s3.s3.us-west-2.amazonaws.com/orgid-431168/flowpublicid-kdFWQQWTckus/736172c2-2770-4209-acea-be094c0d488d-RleWa7yG0lL4IbfIOIOOaFbxofjw5j661Edi4BYOJOeYegUUk1f4WDbONIVe7JUwlgvr03xzVOCGyyz6QZ7yQPXRPL1rcIMR12m/1000002290.jpg" TargetMode="External"/><Relationship Id="rId2809" Type="http://schemas.openxmlformats.org/officeDocument/2006/relationships/hyperlink" Target="https://prod-fillout-oregon-s3.s3.us-west-2.amazonaws.com/orgid-431168/flowpublicid-kdFWQQWTckus/c23eed47-ba07-48cb-b01e-3dbdfd53c1a1-ULmBtWod1mLxpDvhgX3gl4KplgRCiwa9ycgYZBvmsNHvH9x2wHyZ9P9j7hnMH1H8xiZNgPoLYvElcsJT02vF2DQZ7GtuC1k5Uw3/1000002295.jpg" TargetMode="External"/><Relationship Id="rId1576" Type="http://schemas.openxmlformats.org/officeDocument/2006/relationships/hyperlink" Target="https://prod-fillout-oregon-s3.s3.us-west-2.amazonaws.com/orgid-431168/flowpublicid-kdFWQQWTckus/842a1c6e-93a5-4bd9-9d96-3db17177c76c-gaQa2gCoJZSxAVHq1UqDerPlEsnCBTHyC1P1qnqOuAl7ksPQh03GQEId7UXLSCwJ5esXPjq1QSbQMTVUzLeMHMzmxkKRgZ84di6/WA_1779330300607.jpg" TargetMode="External"/><Relationship Id="rId1577" Type="http://schemas.openxmlformats.org/officeDocument/2006/relationships/hyperlink" Target="https://prod-fillout-oregon-s3.s3.us-west-2.amazonaws.com/orgid-431168/flowpublicid-kdFWQQWTckus/bffe44f4-b136-494d-a373-3030fa20217f-hQM5rW6ynaySCdWGlXaiMRfTZYM64licdgxUw4D6huKKW4RpXb0jHMdhmPLCDQL7ih2yXmwAHtJLsIIj8K3Kq336SECDkYb5COw/WA_1779330091004.jpg" TargetMode="External"/><Relationship Id="rId1578" Type="http://schemas.openxmlformats.org/officeDocument/2006/relationships/hyperlink" Target="https://prod-fillout-oregon-s3.s3.us-west-2.amazonaws.com/orgid-431168/flowpublicid-kdFWQQWTckus/c0f88eab-0e1c-4c59-9739-a7520545c815-lHjHfM05C5WJoSmA7Rju6SfKkk2UquIXrjQHuBsULRYH9E2m0Y19p85olLZSKOpmSsnZlUUBJ3aBGCCMmPcKERWQl0nHooOKWZk/WA_1779330127480.jpg" TargetMode="External"/><Relationship Id="rId1579" Type="http://schemas.openxmlformats.org/officeDocument/2006/relationships/hyperlink" Target="https://prod-fillout-oregon-s3.s3.us-west-2.amazonaws.com/orgid-431168/flowpublicid-kdFWQQWTckus/59064893-c809-4ce8-98f7-47c2f0cc490e-wMbCwIczrjge58RykknTUzHvzpPdiQs28I8LWT0h0PfpTmB3XTiYroJMLvtYS104u87LLJIpNHUJCKEtWQc93yxDO7acGjYtNG8/WA_1779330179344.jpg" TargetMode="External"/><Relationship Id="rId987" Type="http://schemas.openxmlformats.org/officeDocument/2006/relationships/hyperlink" Target="https://prod-fillout-oregon-s3.s3.us-west-2.amazonaws.com/orgid-431168/flowpublicid-kdFWQQWTckus/72dd097f-04c2-4111-bcbb-53c78298edf7-GaedLL7hIpFzx9P6Sz9mYmXJZa3hycJMdkiPALltvyx6EREftOvLJA6xr5bZdNC0ABFAJpWQExfXfwEjjtYTkBX6PiMBEqxLk6V/WA_1779082207097.jpg" TargetMode="External"/><Relationship Id="rId986" Type="http://schemas.openxmlformats.org/officeDocument/2006/relationships/hyperlink" Target="https://prod-fillout-oregon-s3.s3.us-west-2.amazonaws.com/orgid-431168/flowpublicid-kdFWQQWTckus/551f88e4-0156-4a6f-b90c-c6732a6ea739-gyfOLrxWhYEsnawhMN43ttdrBtwufwTiRKTIuHvwb4TKEbi2OtGxfXQtr5HbV1jnzfROkAoxLH5poxt4qROFy0CQk3vGIBAORiT/WA_1779082397686.jpg" TargetMode="External"/><Relationship Id="rId985" Type="http://schemas.openxmlformats.org/officeDocument/2006/relationships/hyperlink" Target="https://build.fillout.com/editor/kdFWQQWTckus/results?sessionId=e8c06abd-be7c-4fc8-bc7f-1cc419f7410a" TargetMode="External"/><Relationship Id="rId984" Type="http://schemas.openxmlformats.org/officeDocument/2006/relationships/hyperlink" Target="https://prod-fillout-oregon-s3.s3.us-west-2.amazonaws.com/orgid-431168/flowpublicid-kdFWQQWTckus/27d275ce-3a2d-49c9-aacc-bbbd70a6dff5-UdGBSLkKOhp68nh8y1voFwkqlb8XhbOujJI1bWZq3nGhEGXFIL9ddo7ED9rOxPfft8EmcDsHfuss04ajcTNqhJpZZYngotPbh4N/20260514_165943.jpg" TargetMode="External"/><Relationship Id="rId989" Type="http://schemas.openxmlformats.org/officeDocument/2006/relationships/hyperlink" Target="https://prod-fillout-oregon-s3.s3.us-west-2.amazonaws.com/orgid-431168/flowpublicid-kdFWQQWTckus/95e6f1fc-5803-4276-b3e1-77401e24a2ff-bfsjd1Hh4EeFnUAPjs22D56rZqq2biUuOsmyIlFXzNElWtFxM2Dk0VvEe9ov9DPGkMCSGZYw3FjZLwtI9fbG6MOLi4nI6xPudE0/WA_1779082657623.jpg" TargetMode="External"/><Relationship Id="rId988" Type="http://schemas.openxmlformats.org/officeDocument/2006/relationships/hyperlink" Target="https://prod-fillout-oregon-s3.s3.us-west-2.amazonaws.com/orgid-431168/flowpublicid-kdFWQQWTckus/6d2d18ed-6ec8-47fd-8861-9bdb6b9b0db7-YF7xWrJ0YVub3EA73NEnh10KRHEdamVu2sfyjzAWxLtM9O7Qqby7e0uSjrbZ0QodUm7xcUfZLPqfmrCrKpLdVo0sV1EiAUAsTAj/WA_1779082229566.jpg" TargetMode="External"/><Relationship Id="rId1570" Type="http://schemas.openxmlformats.org/officeDocument/2006/relationships/hyperlink" Target="https://build.fillout.com/editor/kdFWQQWTckus/results?sessionId=c6669391-0e79-43a5-a762-fc67e7f5b64c" TargetMode="External"/><Relationship Id="rId1571" Type="http://schemas.openxmlformats.org/officeDocument/2006/relationships/hyperlink" Target="https://prod-fillout-oregon-s3.s3.us-west-2.amazonaws.com/orgid-431168/flowpublicid-kdFWQQWTckus/98a5af96-afa9-4df9-b5ce-7f5bee080701-ehpARYb9iti7mh30M3mwtLk9uOEMTrSIvAa7epWBMq6EAjPNmSDWy1FQZSqfp1oGmvNTL9HsygCpKekm2CN56C2VAd5HAopzMuC/Screenshot_20260521_064351_CamScanner.jpg" TargetMode="External"/><Relationship Id="rId983" Type="http://schemas.openxmlformats.org/officeDocument/2006/relationships/hyperlink" Target="https://prod-fillout-oregon-s3.s3.us-west-2.amazonaws.com/orgid-431168/flowpublicid-kdFWQQWTckus/c485bd0a-41b1-4c7a-ace6-90ba449e1e98-pLdXVs54sDt1OkTcLMtveenr1CL1BjU0mwyBZnNAG91Hh2JcvWwR4abdEILcguhYGOEvjx5KvaM5QhidsW1oa6ww1pCW4dud7gK/20260514_165831.jpg" TargetMode="External"/><Relationship Id="rId1572" Type="http://schemas.openxmlformats.org/officeDocument/2006/relationships/hyperlink" Target="https://prod-fillout-oregon-s3.s3.us-west-2.amazonaws.com/orgid-431168/flowpublicid-kdFWQQWTckus/9b1bfa24-1c11-4525-8cf7-70f41eea8af0-RuH0r8wL2jF8eXWfKVI8wFMJdKUHZTRzRZWi6cA2aMlYbWWCjAOuBQqeNgMV1eT5Zek7gmIEcin43liNjtmJbyqhutr9HuQdK2g/1001040851.jpg" TargetMode="External"/><Relationship Id="rId982" Type="http://schemas.openxmlformats.org/officeDocument/2006/relationships/hyperlink" Target="https://prod-fillout-oregon-s3.s3.us-west-2.amazonaws.com/orgid-431168/flowpublicid-kdFWQQWTckus/2ba3bd6a-bb8e-4302-985d-42251d1a058c-P1aXgce3YAV1DsWmtJNdnBGi6wxAflYZ89ksdummJwmFdj5frOsGV6SZyO0T69kgcPEaGpOQOv9qCXnVN1HK9kat1iZ38vdTNjU/20260514_165853.jpg" TargetMode="External"/><Relationship Id="rId1573" Type="http://schemas.openxmlformats.org/officeDocument/2006/relationships/hyperlink" Target="https://prod-fillout-oregon-s3.s3.us-west-2.amazonaws.com/orgid-431168/flowpublicid-kdFWQQWTckus/0757b96c-29f4-4088-9fc5-44fa8fccf379-XxuS8dQ3xdR93lELqXDjPJLjWI01DzkHBbjmmE2yEf0kN9pGJqS80HB1107mAI3POwrhGhGf7XTvT591Q6OdecRCg8dg2QmIvwp/1001036982.jpg" TargetMode="External"/><Relationship Id="rId981" Type="http://schemas.openxmlformats.org/officeDocument/2006/relationships/hyperlink" Target="https://prod-fillout-oregon-s3.s3.us-west-2.amazonaws.com/orgid-431168/flowpublicid-kdFWQQWTckus/30c2d037-936f-47a4-a3ab-ca6d2dfdbdeb-38wzWLkpVWFNxPpU5qRDl6Nt1Fev4tHwuJFVPrlkqXJRI5sazEODFFGawTfDCW1rbr46tCDdYDaR8TaxkZPXUelG0xHwwVHlcZo/IMG-20260514-WA0013.jpg" TargetMode="External"/><Relationship Id="rId1574" Type="http://schemas.openxmlformats.org/officeDocument/2006/relationships/hyperlink" Target="https://prod-fillout-oregon-s3.s3.us-west-2.amazonaws.com/orgid-431168/flowpublicid-kdFWQQWTckus/9597b771-49f4-4a24-b76c-0ab39824da39-3r2DggeYY7lUQKNlK2RUAEONhlpvPdST0IXzYJmbyR8GvfhHBtiPap5OHJU2akCvl4BfmV2RN401a79zyyMZo2fTScAQkpQrJdH/ceb48ed3-8f07-4d56-af4b-3f367eda3f9c-1_all_15197.jpg" TargetMode="External"/><Relationship Id="rId980" Type="http://schemas.openxmlformats.org/officeDocument/2006/relationships/hyperlink" Target="https://build.fillout.com/editor/kdFWQQWTckus/results?sessionId=34955982-36d8-4ac0-8600-84790be3a989" TargetMode="External"/><Relationship Id="rId1575" Type="http://schemas.openxmlformats.org/officeDocument/2006/relationships/hyperlink" Target="https://build.fillout.com/editor/kdFWQQWTckus/results?sessionId=7c96cf9d-6fff-4722-8a98-ea0a7e7c99e4" TargetMode="External"/><Relationship Id="rId1565" Type="http://schemas.openxmlformats.org/officeDocument/2006/relationships/hyperlink" Target="https://build.fillout.com/editor/kdFWQQWTckus/results?sessionId=d7f6a9e6-76a9-4bc4-aa54-ef4dd95296a3" TargetMode="External"/><Relationship Id="rId2896" Type="http://schemas.openxmlformats.org/officeDocument/2006/relationships/hyperlink" Target="https://prod-fillout-oregon-s3.s3.us-west-2.amazonaws.com/orgid-431168/flowpublicid-kdFWQQWTckus/8db471d7-acba-4314-8d85-b4e2018baed3-eS4rW4NYXoUN8gq0V8H9nk7wkhnddFWtiizZD0QSAQWyoy9ZsT7AYpQWGyxpnqQmzZmPwP1a5dkGL2HFw852ahjVyo1uG356Zgx/WA_1780614100679.jpg" TargetMode="External"/><Relationship Id="rId1566" Type="http://schemas.openxmlformats.org/officeDocument/2006/relationships/hyperlink" Target="https://prod-fillout-oregon-s3.s3.us-west-2.amazonaws.com/orgid-431168/flowpublicid-kdFWQQWTckus/ec6f6b22-c122-4a09-85e8-a81e8b1d42b8-bIroJRo0jbs9u5abEA32YjmgNrrQfokdxjDjsN3KJfkCTcdq6CYgsWAXMHWut2bcxsqUq0kith5IbNaHeblLIXuYyvDr6gqnHr7/KK-Sulilik.jpg" TargetMode="External"/><Relationship Id="rId2897" Type="http://schemas.openxmlformats.org/officeDocument/2006/relationships/hyperlink" Target="https://prod-fillout-oregon-s3.s3.us-west-2.amazonaws.com/orgid-431168/flowpublicid-kdFWQQWTckus/6c601b4d-bb6c-47d6-8015-4f1f16430738-sAM5wd6nf2xb0H4B3jfxuOYHL8KZYEq5A4ViKcDbEAbdL9NnFIPvl0fGKzZHNq7TGhh4IHLG8h6qUx8Fs6gP4JCsFghueWzoMar/WA_1780573102887.jpg" TargetMode="External"/><Relationship Id="rId1567" Type="http://schemas.openxmlformats.org/officeDocument/2006/relationships/hyperlink" Target="https://prod-fillout-oregon-s3.s3.us-west-2.amazonaws.com/orgid-431168/flowpublicid-kdFWQQWTckus/54628656-36cf-4f57-ae7f-2bea38411269-MI3SWUlfDeRWMB7OHaDloNBHYO1ni7Nd00pfVqQJxEm2T4ngizWsUyLoTEycI1NUJRbsuCmTLoJNOFp7bOvS0KpiIdWTsGrM5GM/221971.jpg" TargetMode="External"/><Relationship Id="rId2898" Type="http://schemas.openxmlformats.org/officeDocument/2006/relationships/hyperlink" Target="https://prod-fillout-oregon-s3.s3.us-west-2.amazonaws.com/orgid-431168/flowpublicid-kdFWQQWTckus/4bbbdfda-6810-4ff2-a805-d9f3971618e5-oHqLJLcZPerFgRBkr6uZrliHZ8s2UKAWDKyp6wntAgCb5Naq5uV76kQf8JHRCm2kwvjOoUFRo9aWrdOxFVdMjvqmqFmoZ3vRRBp/WA_1780573174694.jpg" TargetMode="External"/><Relationship Id="rId1568" Type="http://schemas.openxmlformats.org/officeDocument/2006/relationships/hyperlink" Target="https://prod-fillout-oregon-s3.s3.us-west-2.amazonaws.com/orgid-431168/flowpublicid-kdFWQQWTckus/4d80eeaa-6685-491a-8025-a76e6eab66d7-npPWMgX4RWWbR28ltCxpVMmxEUCm1eJXzP0RszbxABqTLIMQIC7nyTcDqBiUmcbfWpOdG1eVbmxWrGHpJznFh1DFZpNXeSbceC9/221972.jpg" TargetMode="External"/><Relationship Id="rId2899" Type="http://schemas.openxmlformats.org/officeDocument/2006/relationships/hyperlink" Target="https://prod-fillout-oregon-s3.s3.us-west-2.amazonaws.com/orgid-431168/flowpublicid-kdFWQQWTckus/2a9fae8f-5bce-48fc-aae9-00f83692f798-pvApEsi0ImFZSOAQxxzgOrRMv4KDvNdKvQbZuVoPqK5US1c2xmotN4VZmvPmd7gOdHGEwgqcvRKHj4nglND6Byo55523pkPLnAE/WA_1780573210912.jpg" TargetMode="External"/><Relationship Id="rId1569" Type="http://schemas.openxmlformats.org/officeDocument/2006/relationships/hyperlink" Target="https://prod-fillout-oregon-s3.s3.us-west-2.amazonaws.com/orgid-431168/flowpublicid-kdFWQQWTckus/c2572e8a-3516-48ad-a89a-ff2ca2b5b776-fC5kuyCa8EKXA79clZUMV0kCvBb4BtbFoArsFfmtZ3BK8ornf4sVCkCfuz9nkg8bOm85aw5cCfpoTMi33Anod4qOOgmDTnei7SU/221973.jpg" TargetMode="External"/><Relationship Id="rId976" Type="http://schemas.openxmlformats.org/officeDocument/2006/relationships/hyperlink" Target="https://prod-fillout-oregon-s3.s3.us-west-2.amazonaws.com/orgid-431168/flowpublicid-kdFWQQWTckus/2fd08daf-c5d8-4c92-9256-d92f07a7dc6b-IwTsBD0aM9oMdzfas8d7qBI56mO3pRLoqE7wQSUWPLxgEd5RlbugTQqKHu5xB9FzQJPefFjuACTn7gNdEkPFSLmvDSs4gV1UJcE/WA_1779081089427.jpg" TargetMode="External"/><Relationship Id="rId975" Type="http://schemas.openxmlformats.org/officeDocument/2006/relationships/hyperlink" Target="https://build.fillout.com/editor/kdFWQQWTckus/results?sessionId=322f9c01-6e46-4198-8910-2fca5d16f60f" TargetMode="External"/><Relationship Id="rId974" Type="http://schemas.openxmlformats.org/officeDocument/2006/relationships/hyperlink" Target="https://prod-fillout-oregon-s3.s3.us-west-2.amazonaws.com/orgid-431168/flowpublicid-kdFWQQWTckus/55fb09fd-bc41-4482-af71-5e8347a63029-Nz7SzmSZQ4C3uykXQ6Hg1WcjQdlepAgOX5iNtrA5oyV9kMzLDZD72oeLfbcyLCvOBRRi0zJeA81AjlSv8D9npi0VifGZq47TmQL/20260514_163659.jpg" TargetMode="External"/><Relationship Id="rId973" Type="http://schemas.openxmlformats.org/officeDocument/2006/relationships/hyperlink" Target="https://prod-fillout-oregon-s3.s3.us-west-2.amazonaws.com/orgid-431168/flowpublicid-kdFWQQWTckus/f02624b3-f6b3-454e-a7fb-3a66fc3bcc91-eCZdXxDmRyotqzeIZlYye2mRmvLT46Zlm5O8Q5WKZGk2X5zHYG21oDzqwOrcmc43d6kFw4jxkXhCOItWe45xQDwcfcnODfLDwWc/20260514_163314.jpg" TargetMode="External"/><Relationship Id="rId979" Type="http://schemas.openxmlformats.org/officeDocument/2006/relationships/hyperlink" Target="https://prod-fillout-oregon-s3.s3.us-west-2.amazonaws.com/orgid-431168/flowpublicid-kdFWQQWTckus/f462e700-7e89-41c0-a3a0-aed1af2e95f1-9WwMKmLo9WU2qmymIfvGxyqbtR4NrSdjdwxPWhdSUtmUjRCttmhMdtp6MLfiuZ7ZoKNSLdeY4ASHDX3FZ0TUApFSoL24AF1FPr3/WA_1779080954812.jpg" TargetMode="External"/><Relationship Id="rId978" Type="http://schemas.openxmlformats.org/officeDocument/2006/relationships/hyperlink" Target="https://prod-fillout-oregon-s3.s3.us-west-2.amazonaws.com/orgid-431168/flowpublicid-kdFWQQWTckus/fcc801b0-8e44-4d1d-908e-1ffd07a92156-kCAlShI76AzbEo0pDFsOkGfLGLCJtBy6pssocfmvgt6I7LyClNnmV9kYnlCGQI0d6KOLuzXCmD0u4cI44ST66kimb8aJELEUmFQ/WA_1779080937079.jpg" TargetMode="External"/><Relationship Id="rId977" Type="http://schemas.openxmlformats.org/officeDocument/2006/relationships/hyperlink" Target="https://prod-fillout-oregon-s3.s3.us-west-2.amazonaws.com/orgid-431168/flowpublicid-kdFWQQWTckus/190d0439-de1b-4b5d-87f4-6100c59f7b74-XO7yCieQDU9dQ1GQjGAeRObMdbyKV4N41xOSMtwb4EtGSkvxELzI0gHbHHIqMQoAdikZC76nAmXpfLW1coyMi4xPNou7wACo6Uh/WA_1779080917227.jpg" TargetMode="External"/><Relationship Id="rId2890" Type="http://schemas.openxmlformats.org/officeDocument/2006/relationships/hyperlink" Target="https://build.fillout.com/editor/kdFWQQWTckus/results?sessionId=7af6b33c-6f4d-4d09-b47b-71998f89f6b9" TargetMode="External"/><Relationship Id="rId1560" Type="http://schemas.openxmlformats.org/officeDocument/2006/relationships/hyperlink" Target="https://build.fillout.com/editor/kdFWQQWTckus/results?sessionId=493e9313-e1e5-48d6-82e8-01f9f0c664e4" TargetMode="External"/><Relationship Id="rId2891" Type="http://schemas.openxmlformats.org/officeDocument/2006/relationships/hyperlink" Target="https://prod-fillout-oregon-s3.s3.us-west-2.amazonaws.com/orgid-431168/flowpublicid-kdFWQQWTckus/3039bce7-6d6f-4161-ad86-1775b8f4b5de-CluF1nq4P4IVnYQL7SOHHX3G1Swk0ER4ZRJATlexPN1hy1g7OZyLHj3U3xIvx54hh0MI0XFjaldbfCY8F2WM8y6TinMeBuu1DJa/WA_1780577614738.jpg" TargetMode="External"/><Relationship Id="rId972" Type="http://schemas.openxmlformats.org/officeDocument/2006/relationships/hyperlink" Target="https://prod-fillout-oregon-s3.s3.us-west-2.amazonaws.com/orgid-431168/flowpublicid-kdFWQQWTckus/44bcbc54-f3ca-42f4-9d90-2b9400a373ca-rJcDYxlgtyBbRiAEMDILupN1lWpV3Wwlxh6Ox8StKCWdRTiJNGEkeIFMLtCmmJzINOUkvN6g3rkNFO2dEZXiK4nEITGVd4cmEhW/20260514_163300.jpg" TargetMode="External"/><Relationship Id="rId1561" Type="http://schemas.openxmlformats.org/officeDocument/2006/relationships/hyperlink" Target="https://prod-fillout-oregon-s3.s3.us-west-2.amazonaws.com/orgid-431168/flowpublicid-kdFWQQWTckus/fb50c94e-e88a-4f40-8312-3f4435d8bbf4-kdNzKVTMmxHsmWxbDQiI3gpq0XThVop3mT5zEE6vLPEcfLBNtr5cT5Eg22pGWyZ70lk1g437OLxQT9YbmwsjMjqdFJOaM3Y9E14/KK-Karnadi.jpg" TargetMode="External"/><Relationship Id="rId2892" Type="http://schemas.openxmlformats.org/officeDocument/2006/relationships/hyperlink" Target="https://prod-fillout-oregon-s3.s3.us-west-2.amazonaws.com/orgid-431168/flowpublicid-kdFWQQWTckus/b1c6d3f3-ccab-462f-81ed-6c0a3ee935b2-JFYbpCZl7cdUK0m2zCovgVBBcqUqULhv7IN6ehi2ZuZPxIyNB82ujkISUD9TaeAhD16VKykJD2Tmfi01tFnOI9MqGkWb4hU7WIE/WA_1780577469057.jpg" TargetMode="External"/><Relationship Id="rId971" Type="http://schemas.openxmlformats.org/officeDocument/2006/relationships/hyperlink" Target="https://prod-fillout-oregon-s3.s3.us-west-2.amazonaws.com/orgid-431168/flowpublicid-kdFWQQWTckus/26f103d0-a0c9-428f-97f0-011706ac87c5-GZgwWyZXexdWaX2ENiawVuuQZxC3er07y2YyWuqLR8VFe7fWD7Qfll4QLPYBBcVcpAJGmDXRpvMHwGs8f1bdEFWKn0nWyY7uXSL/WA_1779079884221.jpg" TargetMode="External"/><Relationship Id="rId1562" Type="http://schemas.openxmlformats.org/officeDocument/2006/relationships/hyperlink" Target="https://prod-fillout-oregon-s3.s3.us-west-2.amazonaws.com/orgid-431168/flowpublicid-kdFWQQWTckus/8fb0744b-beb2-4bf9-8fa2-19475d199317-Et8eGPjYBNRgFpDB6BTsq2Bp9oOrumtoge6FwCmq6Fy1YKGqI8BIXwAUMQ64V2tEJasjxo17kIYUGmk91Vq9ejFuResWPkAosYa/221938.jpg" TargetMode="External"/><Relationship Id="rId2893" Type="http://schemas.openxmlformats.org/officeDocument/2006/relationships/hyperlink" Target="https://prod-fillout-oregon-s3.s3.us-west-2.amazonaws.com/orgid-431168/flowpublicid-kdFWQQWTckus/c3f2434e-e144-4841-b72b-8183a29b3e2a-jSoQaIG2IyydhzsAuZpqh2qP46b97g1x0Z2LrefBlpQK4Z6NRvNTHZiVvnIg954TpIW6tjuRh0CgcMCxzjxmYYG2A4H4p3EHHjC/WA_1780577492608.jpg" TargetMode="External"/><Relationship Id="rId970" Type="http://schemas.openxmlformats.org/officeDocument/2006/relationships/hyperlink" Target="https://build.fillout.com/editor/kdFWQQWTckus/results?sessionId=df81c709-7178-4cda-841c-b3545ea07242" TargetMode="External"/><Relationship Id="rId1563" Type="http://schemas.openxmlformats.org/officeDocument/2006/relationships/hyperlink" Target="https://prod-fillout-oregon-s3.s3.us-west-2.amazonaws.com/orgid-431168/flowpublicid-kdFWQQWTckus/f57dcf9a-d192-4483-87fa-99df14a01cec-e5IO9yB6TNX8n3p7pFJVyBQdqkzuGhWG4a3XqoosnU2Ag8TGTsAcY4RQIpKjXpDtPiKoYp1qLHDcjv0EBIc7bSb7RVl6iWVYG66/221939.jpg" TargetMode="External"/><Relationship Id="rId2894" Type="http://schemas.openxmlformats.org/officeDocument/2006/relationships/hyperlink" Target="https://prod-fillout-oregon-s3.s3.us-west-2.amazonaws.com/orgid-431168/flowpublicid-kdFWQQWTckus/1d5379b8-b454-40d2-a935-d6f258fb7bd0-s98qfouxtkBfKC1C8djlZ9zast26m9PzJiUlKww56TXi6zm3339HkQWfZ1HmxCFcMyvfuXuMStlDVbiNB3fQzpvvEGFRGy76MXY/WA_1780577527121.jpg" TargetMode="External"/><Relationship Id="rId1564" Type="http://schemas.openxmlformats.org/officeDocument/2006/relationships/hyperlink" Target="https://prod-fillout-oregon-s3.s3.us-west-2.amazonaws.com/orgid-431168/flowpublicid-kdFWQQWTckus/8d3430d6-5cca-4c37-890a-719ce53c0910-udr5QRitL9Vq5fDOVvNPXsALda3Wnn1RV5oIcTUGxA6pgT7jw250Og009XDq1l4GEeazk76V4lnaK6wJ0Y3AyAc3XTKSE8ZqyhR/221940.jpg" TargetMode="External"/><Relationship Id="rId2895" Type="http://schemas.openxmlformats.org/officeDocument/2006/relationships/hyperlink" Target="https://build.fillout.com/editor/kdFWQQWTckus/results?sessionId=ce7182c6-94be-4083-9928-da5df6865bf3" TargetMode="External"/><Relationship Id="rId1598" Type="http://schemas.openxmlformats.org/officeDocument/2006/relationships/hyperlink" Target="https://prod-fillout-oregon-s3.s3.us-west-2.amazonaws.com/orgid-431168/flowpublicid-kdFWQQWTckus/a258227f-0a61-444b-94d5-815aade388a5-MG5otSC7kYV4sZuDpsh0AHi4PhpC4BeAD9HSZ4NuyqMOtNzZbmn3AmAMwJKbSFMwDfwOOc9YDrey9IL3YwCGArTLgCiCbgfHilx/Screenshot_20260516-185409_Gallery.jpg" TargetMode="External"/><Relationship Id="rId1599" Type="http://schemas.openxmlformats.org/officeDocument/2006/relationships/hyperlink" Target="https://prod-fillout-oregon-s3.s3.us-west-2.amazonaws.com/orgid-431168/flowpublicid-kdFWQQWTckus/b1ac87da-b440-489c-8bd0-56e991436314-VRMvRALVXTG6sgCLE6MRm9seMVTlKtc7OvHhAYrWe3MeRVROJ8u3Ac9bEzpB6rpzuPHcXy1ZoY3O7oNtdLrArEQViLyTMFCiOK3/Screenshot_20260516-185415_Gallery.jpg" TargetMode="External"/><Relationship Id="rId1590" Type="http://schemas.openxmlformats.org/officeDocument/2006/relationships/hyperlink" Target="https://build.fillout.com/editor/kdFWQQWTckus/results?sessionId=b7270eea-b3ed-46d0-a094-466582a883a2" TargetMode="External"/><Relationship Id="rId1591" Type="http://schemas.openxmlformats.org/officeDocument/2006/relationships/hyperlink" Target="https://prod-fillout-oregon-s3.s3.us-west-2.amazonaws.com/orgid-431168/flowpublicid-kdFWQQWTckus/ba2997a6-2632-46e2-bc9d-f33e335eb931-RqsF7sMwpoMPsuOn2zfGzKoiHoNIfBo0u2XBjyndvGRY8RtLquYACai6PTJaR1NRo2sZjM6Z38fwtzpwa85REXz2kszx4FlMCRk/WhatsApp-Image-2026-05-13-at-14.40.41.jpg" TargetMode="External"/><Relationship Id="rId1592" Type="http://schemas.openxmlformats.org/officeDocument/2006/relationships/hyperlink" Target="https://prod-fillout-oregon-s3.s3.us-west-2.amazonaws.com/orgid-431168/flowpublicid-kdFWQQWTckus/801e11a5-034a-4efe-8feb-432ff5ee659a-kM7ST7d3MH2q0pMxuMGFeTH6JCMj0N5EZUcgj3Ftfn2Q91n41zmEZO8OdmZwIKo5tXvkxbcGb7tUOmE8T12E9y3eJ13SP7FTUrl/WhatsApp-Image-2026-05-16-at-12.14.55.jpg" TargetMode="External"/><Relationship Id="rId1593" Type="http://schemas.openxmlformats.org/officeDocument/2006/relationships/hyperlink" Target="https://prod-fillout-oregon-s3.s3.us-west-2.amazonaws.com/orgid-431168/flowpublicid-kdFWQQWTckus/a2d46092-35e0-48eb-89c1-4cb84d5bd88c-6vXc4HlUzTTCB6TF0H1pIWxgahI46rZ2JmIKu7D4tHrVpQtDxJWf3gYxm4OMzP5mtbFLnRETbSlfIwDbEUH9DL4hsbiCOzXfzYK/WhatsApp-Image-2026-05-13-at-14.38.27.jpg" TargetMode="External"/><Relationship Id="rId1594" Type="http://schemas.openxmlformats.org/officeDocument/2006/relationships/hyperlink" Target="https://prod-fillout-oregon-s3.s3.us-west-2.amazonaws.com/orgid-431168/flowpublicid-kdFWQQWTckus/053d1222-08ed-43dd-9951-5397aa3b5c14-semv8DZXc3jOi5dWjocFMVuMIvTzER8k8iGeb78yzcAavd7aKMHtdyH2ikHKakxWgdrIsoflh2kyg30jJ7e4ixYAwRL6OnytmqD/WhatsApp-Image-2026-05-13-at-14.39.08.jpg" TargetMode="External"/><Relationship Id="rId1595" Type="http://schemas.openxmlformats.org/officeDocument/2006/relationships/hyperlink" Target="https://build.fillout.com/editor/kdFWQQWTckus/results?sessionId=3ceaf753-f5ce-4128-a59e-b680c23fbbb0" TargetMode="External"/><Relationship Id="rId1596" Type="http://schemas.openxmlformats.org/officeDocument/2006/relationships/hyperlink" Target="https://prod-fillout-oregon-s3.s3.us-west-2.amazonaws.com/orgid-431168/flowpublicid-kdFWQQWTckus/7b5e8b7d-49c4-4a27-9e9c-c58c391b78b0-245NfYkNmy05VhGcKupAahuNhTZ5oChP6cmVOcXzQvJLyluPSonkutNnsVIz0ISkcEr5A1hKD3JjlukV2EglcRi4lNfbrQjLYaQ/Screenshot_20260517-130704_Gallery.jpg" TargetMode="External"/><Relationship Id="rId1597" Type="http://schemas.openxmlformats.org/officeDocument/2006/relationships/hyperlink" Target="https://prod-fillout-oregon-s3.s3.us-west-2.amazonaws.com/orgid-431168/flowpublicid-kdFWQQWTckus/adfd292f-2933-493d-ac14-37540ac3cec5-DMiUq2cKQE1ugdPXd81DmeLhiPTJcNYjKkk5vlfJUhchNVDIBHjynfkWkeOe5Y17Nsf6MKx1yXM0jmOPnmLbs91U3kn48LgjGuB/Screenshot_20260516-185404_Gallery.jpg" TargetMode="External"/><Relationship Id="rId1587" Type="http://schemas.openxmlformats.org/officeDocument/2006/relationships/hyperlink" Target="https://prod-fillout-oregon-s3.s3.us-west-2.amazonaws.com/orgid-431168/flowpublicid-kdFWQQWTckus/1fcfd98c-841e-4651-83b2-b751dc229f78-Q6b53AV6Bc4w4P8y0ENHdrLAFTATfnRFN0jcCjRHcpZlbKcJWnB7HjFfOR8UkCsjHBdUQTlbXLD7sbV61LnLQMrxjCHW46lyW2j/1000432397.jpg" TargetMode="External"/><Relationship Id="rId1588" Type="http://schemas.openxmlformats.org/officeDocument/2006/relationships/hyperlink" Target="https://prod-fillout-oregon-s3.s3.us-west-2.amazonaws.com/orgid-431168/flowpublicid-kdFWQQWTckus/3367f821-0ccc-46ce-941f-70d9764ae311-PPYDPFExhKGXGrywrEP92q2ZYLFW1h0WdZnilpbjPljI19srI8SuDQqVoKuJ2OJd8HFJ0wkSU1kW8NvOTeGuApBaEnC24Q92mph/1000432398.jpg" TargetMode="External"/><Relationship Id="rId1589" Type="http://schemas.openxmlformats.org/officeDocument/2006/relationships/hyperlink" Target="https://prod-fillout-oregon-s3.s3.us-west-2.amazonaws.com/orgid-431168/flowpublicid-kdFWQQWTckus/276fbc2b-f204-4ea5-9eb0-bbc354cc7aab-PbX6qB7OXki4BKXoUA9POSStQnwmRgplqkxBX30Zc1KKjaK0UUffQSnIrV0g8ahAXX7nKAPaR9E4RHbxJuANP5vgroycudVmVbq/1000432405.jpg" TargetMode="External"/><Relationship Id="rId998" Type="http://schemas.openxmlformats.org/officeDocument/2006/relationships/hyperlink" Target="https://prod-fillout-oregon-s3.s3.us-west-2.amazonaws.com/orgid-431168/flowpublicid-kdFWQQWTckus/2bd32102-7b60-478a-9c16-1d675129d9bc-HdtsLgkWvlnHhpgm5zOzpIgIsK5twxXBMUhOTl4pjdvLTQQvr88m1N7bowk8ZRtgdWkeUrzdBoQKhyA6fV5EnDsex3wicrWjtKr/WhatsApp-Image-2026-05-14-at-10.46.21.jpg" TargetMode="External"/><Relationship Id="rId997" Type="http://schemas.openxmlformats.org/officeDocument/2006/relationships/hyperlink" Target="https://prod-fillout-oregon-s3.s3.us-west-2.amazonaws.com/orgid-431168/flowpublicid-kdFWQQWTckus/e2102af5-0e0c-499b-b503-0e8800c15163-bYtWOxEQDpsqCvSmGum7VwNJ3ZplTmug3ejLGDSCkmTarnjuHKKpbkx5ndrFCSvOGmQoBqeDxXMFMuHuxaZ3zZTyjH79SNecxXj/WhatsApp-Image-2026-05-14-at-10.42.41.jpg" TargetMode="External"/><Relationship Id="rId996" Type="http://schemas.openxmlformats.org/officeDocument/2006/relationships/hyperlink" Target="https://prod-fillout-oregon-s3.s3.us-west-2.amazonaws.com/orgid-431168/flowpublicid-kdFWQQWTckus/437bb27d-e1a8-4d16-b0ce-1969b1853bbf-dQAI4A8a07BwEfit1xFsW4oDx11cmdfqtJvqGIdALBl6fzBOhgxg0Lt4YyUHm56jEi6hlbjSljnLvDcaHf5phYSanfUsnzHAWMN/WhatsApp-Image-2026-05-14-at-10.49.17.jpg" TargetMode="External"/><Relationship Id="rId995" Type="http://schemas.openxmlformats.org/officeDocument/2006/relationships/hyperlink" Target="https://build.fillout.com/editor/kdFWQQWTckus/results?sessionId=94072b4c-88d4-4520-b12f-f953ae9bfa53" TargetMode="External"/><Relationship Id="rId999" Type="http://schemas.openxmlformats.org/officeDocument/2006/relationships/hyperlink" Target="https://prod-fillout-oregon-s3.s3.us-west-2.amazonaws.com/orgid-431168/flowpublicid-kdFWQQWTckus/c55fe35b-9912-43e7-a86b-bb3c9cb01a0e-AKXXDJsQaYqupg5VZDjfvN20iwQpWVTGBh0V0UiIIlgVbhMXnchTh8JwTxPe1LLFQ2yBg1nby2JUugALtu0EN9s4lfmWRf22aiy/WhatsApp-Image-2026-05-14-at-10.46.28.jpg" TargetMode="External"/><Relationship Id="rId990" Type="http://schemas.openxmlformats.org/officeDocument/2006/relationships/hyperlink" Target="https://build.fillout.com/editor/kdFWQQWTckus/results?sessionId=64290eb8-7b47-4920-8c21-c774e66e0759" TargetMode="External"/><Relationship Id="rId1580" Type="http://schemas.openxmlformats.org/officeDocument/2006/relationships/hyperlink" Target="https://build.fillout.com/editor/kdFWQQWTckus/results?sessionId=d9b1bd8a-7b9c-4e48-82c0-ff29c8728473" TargetMode="External"/><Relationship Id="rId1581" Type="http://schemas.openxmlformats.org/officeDocument/2006/relationships/hyperlink" Target="https://prod-fillout-oregon-s3.s3.us-west-2.amazonaws.com/orgid-431168/flowpublicid-kdFWQQWTckus/c39da0b7-e11e-4e29-af89-4009490f63ff-npsOCPY0tFzsG5fpjCq0hWTnKy6NJJHd2sARtEvQW0xuNlhj7ojbpjonSfXFw86Nxd1T5WpjHIMtgUYlpyB4GRCiFhdTun2d6i7/Screenshot_20260516-073532_Gallery.jpg" TargetMode="External"/><Relationship Id="rId1582" Type="http://schemas.openxmlformats.org/officeDocument/2006/relationships/hyperlink" Target="https://prod-fillout-oregon-s3.s3.us-west-2.amazonaws.com/orgid-431168/flowpublicid-kdFWQQWTckus/67af525b-7cbf-4f26-b86b-fbe903b6b0ec-2hmL3VkWxJkVXKKnD2YfnrDqImgcWwkMsovZTbbw5YNzYx4YBXnIhU9oeXsL0eV1EsOYMDtigEDtuuROvMJ8t32ESykBDaabMnJ/Screenshot_20260516-073507_Gallery.jpg" TargetMode="External"/><Relationship Id="rId994" Type="http://schemas.openxmlformats.org/officeDocument/2006/relationships/hyperlink" Target="https://prod-fillout-oregon-s3.s3.us-west-2.amazonaws.com/orgid-431168/flowpublicid-kdFWQQWTckus/774fde89-58b5-4d0a-8ef0-b5833462563a-OCLmtWgco5GYqZ4WqcAv6K3k92p3lluT00zkB5blgZj1iCShfZSlcqIhPq0pi9LjqA8gUjyIuvG39XSdI8LaRa5ceHTAjvhytxu/WA_1778649761073.jpg" TargetMode="External"/><Relationship Id="rId1583" Type="http://schemas.openxmlformats.org/officeDocument/2006/relationships/hyperlink" Target="https://prod-fillout-oregon-s3.s3.us-west-2.amazonaws.com/orgid-431168/flowpublicid-kdFWQQWTckus/e7d8a5a3-7eda-4005-a469-35da9b1278ac-VS0ui8tiFonjMlsTCqrgdOsKpUm9gA7M187QlHuxJDaxzzDGJwdyfU4vUexHW2ujnAvtWHJXF2jnjCOM4xjCzMgvbIqzLPRU6DH/Screenshot_20260516-073513_Gallery.jpg" TargetMode="External"/><Relationship Id="rId993" Type="http://schemas.openxmlformats.org/officeDocument/2006/relationships/hyperlink" Target="https://prod-fillout-oregon-s3.s3.us-west-2.amazonaws.com/orgid-431168/flowpublicid-kdFWQQWTckus/5274aa59-3167-415e-8d8b-6025a1d1a886-DXKhjcEH4GcwxNosTX5BiQfde6BTyNw1EdAVD8CplJudcUuC2Oc4jRMkGeC62sYUq2HbU8kyMo25aB2o4zsGi9cVDNnGO8OArHF/WA_1778649726939.jpg" TargetMode="External"/><Relationship Id="rId1584" Type="http://schemas.openxmlformats.org/officeDocument/2006/relationships/hyperlink" Target="https://prod-fillout-oregon-s3.s3.us-west-2.amazonaws.com/orgid-431168/flowpublicid-kdFWQQWTckus/c89552a9-3543-4706-8bec-9514ff6443f5-BeeDk3hMxbXQVbF30cvCb8jBP4thzEQEP3Ne9aGOPrhi4i49x5GrnC91NoebsQPXkmYN4HmzCysS12xgvB3qmN3rYYBjXwNXQCM/Screenshot_20260516-073518_Gallery.jpg" TargetMode="External"/><Relationship Id="rId992" Type="http://schemas.openxmlformats.org/officeDocument/2006/relationships/hyperlink" Target="https://prod-fillout-oregon-s3.s3.us-west-2.amazonaws.com/orgid-431168/flowpublicid-kdFWQQWTckus/4cdae6a1-b31a-4c0d-a249-0276ad1a15e2-1JTNv3UXkqo4i4uNddV90EnjSnEVNeYZJgk9prkE0B1hFGoBf0E7cSMMs0EVWyvK9LI0yrbl9MSsuoLStLi6SAcM6T4uTM3LdAP/WA_1778649703914.jpg" TargetMode="External"/><Relationship Id="rId1585" Type="http://schemas.openxmlformats.org/officeDocument/2006/relationships/hyperlink" Target="https://build.fillout.com/editor/kdFWQQWTckus/results?sessionId=5847ec21-281c-400f-aba4-77e411d509ad" TargetMode="External"/><Relationship Id="rId991" Type="http://schemas.openxmlformats.org/officeDocument/2006/relationships/hyperlink" Target="https://prod-fillout-oregon-s3.s3.us-west-2.amazonaws.com/orgid-431168/flowpublicid-kdFWQQWTckus/0471a13a-0575-40e6-be1c-cce21cc8dba3-OjMqxa2yFNTzLCtYkFZVYh027GYW0JYeAWItYxDsfMukGuTOvYKJvcDvLXhR0K8qTV3Tm3JeZ80qIlTIRNoUbCHrAdlXrS65c2k/WA_1778650105423.jpg" TargetMode="External"/><Relationship Id="rId1586" Type="http://schemas.openxmlformats.org/officeDocument/2006/relationships/hyperlink" Target="https://prod-fillout-oregon-s3.s3.us-west-2.amazonaws.com/orgid-431168/flowpublicid-kdFWQQWTckus/a71d9f22-814e-40eb-b44c-5b4bcf5b1a6f-Wmsw66cnFGmH5CoesDZDZyKlWojOPEDccZwW1S1NptqrxRccwZ1ZXPApztnMsjcCATArLGAx6dByJyXBBconYmMvnoNtwdKviqv/IMG-20260521-WA0000.jpg" TargetMode="External"/><Relationship Id="rId1532" Type="http://schemas.openxmlformats.org/officeDocument/2006/relationships/hyperlink" Target="https://prod-fillout-oregon-s3.s3.us-west-2.amazonaws.com/orgid-431168/flowpublicid-kdFWQQWTckus/e74623a2-b93a-44c1-add1-764c06a4d58f-W8EALhc2rMdM3ag7v3NocjmEayVH5sxYSkjLYZcc1IOdDrCfVEnNcb7yYkdb9XTQxqIlsv88csvek13M9rzNA2MbHbj0FKJvZKz/IMG-20260520-WA0007.jpg" TargetMode="External"/><Relationship Id="rId2863" Type="http://schemas.openxmlformats.org/officeDocument/2006/relationships/hyperlink" Target="https://prod-fillout-oregon-s3.s3.us-west-2.amazonaws.com/orgid-431168/flowpublicid-kdFWQQWTckus/49dde2a6-205a-4cc6-9511-c98e9a974a70-D5maV3T73aCbryGOPZuRRy7NCV6Ser2NY4jwNZFrd0A72aLsgl5TO3TgL2EnOZlY4NzzHIDMm2veZe2KnmlQfXeCP1dtdwmnbub/WA_1780541171316.jpg" TargetMode="External"/><Relationship Id="rId1533" Type="http://schemas.openxmlformats.org/officeDocument/2006/relationships/hyperlink" Target="https://prod-fillout-oregon-s3.s3.us-west-2.amazonaws.com/orgid-431168/flowpublicid-kdFWQQWTckus/a21563ee-e5f9-410f-979d-ac35651bfc54-rxbqx66rkZ0kIKCluHdiCDUAMtHkvizKq0GxnpGSLf3pWeK5oZTKJVCW564jPOVOTSq9JaKLhetOkKg2Sou05TCt29Ux2rN6Oph/IMG-20260520-WA0004.jpg" TargetMode="External"/><Relationship Id="rId2864" Type="http://schemas.openxmlformats.org/officeDocument/2006/relationships/hyperlink" Target="https://prod-fillout-oregon-s3.s3.us-west-2.amazonaws.com/orgid-431168/flowpublicid-kdFWQQWTckus/9fb21b00-c120-4265-bd3d-06a9c295bad2-knpfIVSEPlKVjuebVaa0ToePpA3oCvZQbcMXzvklABjI7sEEBvGoClyDCSl4W0JhFIchGRUB7yoFkYswfac6ppkxn6IVoqtS1Do/WA_1780541203801.jpg" TargetMode="External"/><Relationship Id="rId1534" Type="http://schemas.openxmlformats.org/officeDocument/2006/relationships/hyperlink" Target="https://prod-fillout-oregon-s3.s3.us-west-2.amazonaws.com/orgid-431168/flowpublicid-kdFWQQWTckus/48ec5d6a-97a6-4036-aa89-ba5db1170a0e-dqfZcHaDGqLOSQ3ZshkOiEmZrk0TThcVXEwUKCnxu9qZprvSLKPANYXxXnnNKmBCKLPx5QbQWoFvxLPvfiDaHOSmcDnXIKH9Mqk/IMG-20260520-WA0006.jpg" TargetMode="External"/><Relationship Id="rId2865" Type="http://schemas.openxmlformats.org/officeDocument/2006/relationships/hyperlink" Target="https://build.fillout.com/editor/kdFWQQWTckus/results?sessionId=52907542-a3e5-4129-83d6-8d26d8b24906" TargetMode="External"/><Relationship Id="rId1535" Type="http://schemas.openxmlformats.org/officeDocument/2006/relationships/hyperlink" Target="https://build.fillout.com/editor/kdFWQQWTckus/results?sessionId=d6a4048d-2d77-4b02-bbe4-4be706e08d3a" TargetMode="External"/><Relationship Id="rId2866" Type="http://schemas.openxmlformats.org/officeDocument/2006/relationships/hyperlink" Target="https://prod-fillout-oregon-s3.s3.us-west-2.amazonaws.com/orgid-431168/flowpublicid-kdFWQQWTckus/478c32fe-ca37-4488-9632-5b2092bfbd6d-nKTO9DQIFGCXHQhM2csApj3EAPBMJTATjOc3AQpqTfFG5yZdDhdOrNDktv6lQaba3GB2Aoz3Krs5UfI0ggBFr6VguXlftr32y6o/WA_1780542404185.jpg" TargetMode="External"/><Relationship Id="rId1536" Type="http://schemas.openxmlformats.org/officeDocument/2006/relationships/hyperlink" Target="https://prod-fillout-oregon-s3.s3.us-west-2.amazonaws.com/orgid-431168/flowpublicid-kdFWQQWTckus/ebe6ed98-ce40-4e5b-a583-1788d7c4efba-KSFqSMcKuEwGJk5nHkJo5PNiqkXo0c9w6hN3lLJYkOYhNDocVeE6Ekr52Ojqix1DHuZ3n4aG6lzXL83WREY4evq7UXbojABilpQ/Screenshot_20260517_153942_CamScanner.jpg" TargetMode="External"/><Relationship Id="rId2867" Type="http://schemas.openxmlformats.org/officeDocument/2006/relationships/hyperlink" Target="https://prod-fillout-oregon-s3.s3.us-west-2.amazonaws.com/orgid-431168/flowpublicid-kdFWQQWTckus/b04749f9-3606-4194-a8fa-ebe4a2fe83c6-nNlNLjNRtQjRVXtNxfbzcqkTqEvqTebKPoXWXko1KaEUVzhII9EL95m3MNcUH9nzHUAdKPo1V945f1VNMRbceCnAX7fFPIaVkAc/WA_1780542294389.jpg" TargetMode="External"/><Relationship Id="rId1537" Type="http://schemas.openxmlformats.org/officeDocument/2006/relationships/hyperlink" Target="https://prod-fillout-oregon-s3.s3.us-west-2.amazonaws.com/orgid-431168/flowpublicid-kdFWQQWTckus/c85079ee-2106-48a4-821c-054cee382215-PD7xy5DJdy6ge62T6GpRmtzpLkRYUA3iGD1KclfV38TOpaUOO8hYZ0QMYljZspDq1A4pzLPLjexlhtP8ZGZFAks54WBr5H93sK4/1001040851.jpg" TargetMode="External"/><Relationship Id="rId2868" Type="http://schemas.openxmlformats.org/officeDocument/2006/relationships/hyperlink" Target="https://prod-fillout-oregon-s3.s3.us-west-2.amazonaws.com/orgid-431168/flowpublicid-kdFWQQWTckus/bd529ab8-5978-46cc-ba23-cea0a092c68e-TMX2YbxhW9bl288swLyLPSmUHslir1l98M4fVgPoCbRdfeKsaBHxqXXW9bGtKPW22UyZkwdSEPM68nWH0bHqxXZQ0D7htuibuvx/WA_1780542311651.jpg" TargetMode="External"/><Relationship Id="rId1538" Type="http://schemas.openxmlformats.org/officeDocument/2006/relationships/hyperlink" Target="https://prod-fillout-oregon-s3.s3.us-west-2.amazonaws.com/orgid-431168/flowpublicid-kdFWQQWTckus/c6710250-c60c-43b0-9a6a-b85f34ae998e-SrwzUfTUcksKe6cJg1zvluF3DhPT2wKir9yaXuQcrgjclzjNxd5ugNVAaOsaSSY2AX6Uxt5eM7PjJaGx5RxnpZnRKTYgaVSO8rQ/1001036982.jpg" TargetMode="External"/><Relationship Id="rId2869" Type="http://schemas.openxmlformats.org/officeDocument/2006/relationships/hyperlink" Target="https://prod-fillout-oregon-s3.s3.us-west-2.amazonaws.com/orgid-431168/flowpublicid-kdFWQQWTckus/485eae11-9121-449e-a82f-42b9cc2e0ac2-5FcdVGvKA83qhtZwnTAMP25eFDoNATcOauR3QokEnw1TZ1142HyqIWYLsp257UiBPaapPGdZp2PaYLCNhrrzYwb025HkYHMrkYv/WA_1780542332115.jpg" TargetMode="External"/><Relationship Id="rId1539" Type="http://schemas.openxmlformats.org/officeDocument/2006/relationships/hyperlink" Target="https://prod-fillout-oregon-s3.s3.us-west-2.amazonaws.com/orgid-431168/flowpublicid-kdFWQQWTckus/75c116db-907f-45ae-8553-c66bb766ecf2-Ys0XdKTraCzgThQkRBLaDsVxBGaOrw59EjAtl8MajgAcFOXbTEy4J5qUpCFVszs1RoH9VuFXaoWPrOEDeOSDQPXOkwaQrRWMVGq/ceb48ed3-8f07-4d56-af4b-3f367eda3f9c-1_all_15197.jpg" TargetMode="External"/><Relationship Id="rId949" Type="http://schemas.openxmlformats.org/officeDocument/2006/relationships/hyperlink" Target="https://prod-fillout-oregon-s3.s3.us-west-2.amazonaws.com/orgid-431168/flowpublicid-kdFWQQWTckus/525ec835-9b1f-40cb-aa49-9e78846fb7de-Vy9rv4VmMIOtRuulTstnCaIyePz505BhAkIAM3jFnydRp98yoFVBUOOzhzJh4G0kiwagPfabahfYyv4eFM1P0BIBdEWxmmroVwR/1000002333.jpg" TargetMode="External"/><Relationship Id="rId948" Type="http://schemas.openxmlformats.org/officeDocument/2006/relationships/hyperlink" Target="https://prod-fillout-oregon-s3.s3.us-west-2.amazonaws.com/orgid-431168/flowpublicid-kdFWQQWTckus/17bd8507-6c4e-466c-8f38-f54b2c55a411-KVx5E6LN4TqjIFgcVNEOwA7KWuGsgxY5hLbAsoL99qIBw9NhjethDIG6TWSZJQ02w990vM8WILsuhrvK0Pcs3gCqKecu7BBtnCj/1000002329.jpg" TargetMode="External"/><Relationship Id="rId943" Type="http://schemas.openxmlformats.org/officeDocument/2006/relationships/hyperlink" Target="https://prod-fillout-oregon-s3.s3.us-west-2.amazonaws.com/orgid-431168/flowpublicid-kdFWQQWTckus/d87aacb3-3832-47ab-bf21-964aa6014008-ZSw0uFGA9EJ6M0FhGeMTbCMYSmUqdAPHnSUOgFiOITAxVgIJ5WORa9sqZIyD7ej8SwRUarsZMB0gp5vQ4VwNkERm0umKohO3y5L/WA_1779075085024.jpg" TargetMode="External"/><Relationship Id="rId942" Type="http://schemas.openxmlformats.org/officeDocument/2006/relationships/hyperlink" Target="https://prod-fillout-oregon-s3.s3.us-west-2.amazonaws.com/orgid-431168/flowpublicid-kdFWQQWTckus/12cbe128-2258-4fea-b78d-8d2b369a593a-OMp4IwZhbA1NWBZsVqqMKFqOMLoaQBfTelisd6FmnHsD6EIUKPP74GquL7SrbQpFH9R1U3CfXw1n0AidbyccCZ8JyYhLSl2ZUnL/WA_1779075222566.jpg" TargetMode="External"/><Relationship Id="rId941" Type="http://schemas.openxmlformats.org/officeDocument/2006/relationships/hyperlink" Target="https://prod-fillout-oregon-s3.s3.us-west-2.amazonaws.com/orgid-431168/flowpublicid-kdFWQQWTckus/750bd4f7-8f7d-4a0a-81ca-5c0344993131-siPUiNNBwiJehrw0RNC3WGi96AyEAB106lpHQsZtMFfOXmLZypEzi5hfXdgbe0zJTxeQjIauZYRlMacxUp5eJm66EuYcjEBRpbW/WA_1779075222566.jpg" TargetMode="External"/><Relationship Id="rId940" Type="http://schemas.openxmlformats.org/officeDocument/2006/relationships/hyperlink" Target="https://build.fillout.com/editor/kdFWQQWTckus/results?sessionId=73a9d5db-116b-479f-af80-a3e4293dbcda" TargetMode="External"/><Relationship Id="rId947" Type="http://schemas.openxmlformats.org/officeDocument/2006/relationships/hyperlink" Target="https://prod-fillout-oregon-s3.s3.us-west-2.amazonaws.com/orgid-431168/flowpublicid-kdFWQQWTckus/27d7e22f-9346-4fb0-9027-9723ca733335-wdAY5W80lV5NGXhU7TGFlg4TJl182a03XDMGkuqy6fOBam8E4zgUKvqgX1cYGDraQuz0xAKoHXfGEiZNUCiF9fiyGdNToHhqvLB/1000002326.jpg" TargetMode="External"/><Relationship Id="rId946" Type="http://schemas.openxmlformats.org/officeDocument/2006/relationships/hyperlink" Target="https://prod-fillout-oregon-s3.s3.us-west-2.amazonaws.com/orgid-431168/flowpublicid-kdFWQQWTckus/23a41209-d34e-4042-b263-86d7c9f07743-9eFyBJE30zAL2eNqh01wscKCPLi6Umnam188iH0KoaUHEI8x5vEgpFPCHGPYCZ3gcwPWGQ08nEMlE1SiSkqbqGAxg92tGtP7qQj/WA_1778761418832.jpg" TargetMode="External"/><Relationship Id="rId945" Type="http://schemas.openxmlformats.org/officeDocument/2006/relationships/hyperlink" Target="https://build.fillout.com/editor/kdFWQQWTckus/results?sessionId=72b37103-0d93-40ae-823e-0c456a5d9c78" TargetMode="External"/><Relationship Id="rId944" Type="http://schemas.openxmlformats.org/officeDocument/2006/relationships/hyperlink" Target="https://prod-fillout-oregon-s3.s3.us-west-2.amazonaws.com/orgid-431168/flowpublicid-kdFWQQWTckus/fc02225f-eccf-4496-9c6e-d96420436bd5-fkUEHmaujmwG2jHOatIU2JeGeHbsFweEa69ujTozmuhanDy6Dw0etHDSWjZFQqHa7Zd2GhmdFagazbESyhii76zHrqinKDhHJae/WA_1779075115569.jpg" TargetMode="External"/><Relationship Id="rId2860" Type="http://schemas.openxmlformats.org/officeDocument/2006/relationships/hyperlink" Target="https://build.fillout.com/editor/kdFWQQWTckus/results?sessionId=f64444b3-d15f-4f56-97ff-205acc8a6947" TargetMode="External"/><Relationship Id="rId1530" Type="http://schemas.openxmlformats.org/officeDocument/2006/relationships/hyperlink" Target="https://build.fillout.com/editor/kdFWQQWTckus/results?sessionId=fcaaa035-1ab2-43be-a61e-3606cd209c08" TargetMode="External"/><Relationship Id="rId2861" Type="http://schemas.openxmlformats.org/officeDocument/2006/relationships/hyperlink" Target="https://prod-fillout-oregon-s3.s3.us-west-2.amazonaws.com/orgid-431168/flowpublicid-kdFWQQWTckus/a9ae98ff-f557-4cc4-a095-e9cfb5ab0e7a-Psws6Vc5ppFSN1rpDTOfQHooBt2jRff61lYrep9Tt8FQ0G53x5LVS12B6yqS4ElW4G0ajW5wjRa6DlhDE7YPtx87beLltab4i2X/WA_1780541347530.jpg" TargetMode="External"/><Relationship Id="rId1531" Type="http://schemas.openxmlformats.org/officeDocument/2006/relationships/hyperlink" Target="https://prod-fillout-oregon-s3.s3.us-west-2.amazonaws.com/orgid-431168/flowpublicid-kdFWQQWTckus/a9f19366-b48a-4d74-93cb-6d31e7a7ff85-KIbYgMFC2zstbt8AMHJ50MS2sYJ52Hy1wmKWINGE1F5T4midHGHrRWDqOiFMHAdbEy67Sg18xUMugxsbv0AB0HxLLo8vBI9JEnY/WA_1779267373821.jpg" TargetMode="External"/><Relationship Id="rId2862" Type="http://schemas.openxmlformats.org/officeDocument/2006/relationships/hyperlink" Target="https://prod-fillout-oregon-s3.s3.us-west-2.amazonaws.com/orgid-431168/flowpublicid-kdFWQQWTckus/10d2eb15-ccd3-4554-8dbc-d948d96870f8-Axlo4OcuHIR9l1AkmfXjJyBdPnMQKnd7wyXDJciWw6i9aa0FCx51XtnawNvec5ruXLMvBXRlfEKUxBRFl7aZfTIClzqXQzJKUM3/WA_1780541153975.jpg" TargetMode="External"/><Relationship Id="rId1521" Type="http://schemas.openxmlformats.org/officeDocument/2006/relationships/hyperlink" Target="https://prod-fillout-oregon-s3.s3.us-west-2.amazonaws.com/orgid-431168/flowpublicid-kdFWQQWTckus/a102e903-3191-4d90-82ff-0707c16db1d6-y7TI7Ld1ogtReWG4RPuwGELuiOkBvw4FPdqM1NrVcOmj7JqVbuucYn4aT2msjTEMnlRlgtHFJMKOmeJSQ3TVsFDJzP7DDLFDQff/WA_1779267320864.jpg" TargetMode="External"/><Relationship Id="rId2852" Type="http://schemas.openxmlformats.org/officeDocument/2006/relationships/hyperlink" Target="https://prod-fillout-oregon-s3.s3.us-west-2.amazonaws.com/orgid-431168/flowpublicid-kdFWQQWTckus/df0482bb-cd71-43bc-a9fd-e766b811c3e8-ULaXSmzeI9JSAKVWoRW1IiocpIozvTtZOHb2ZCucjDtyb4vTPehFJroSONvdLD0CJ3kkZd7GkzvaUlTWqePsJr37fFo3yyjiwzD/WA_1780485956460.jpg" TargetMode="External"/><Relationship Id="rId1522" Type="http://schemas.openxmlformats.org/officeDocument/2006/relationships/hyperlink" Target="https://prod-fillout-oregon-s3.s3.us-west-2.amazonaws.com/orgid-431168/flowpublicid-kdFWQQWTckus/e544afb3-e8e9-425e-b7de-f100c24d38dd-wMZKmRFfwtkMLtls1R1Nt6cGcBzCYQbJ6mD05uPBIu9cu3W9k2qYmFgZtU9Uvb7FvhZlNzQ1LHvz8friBgpKvr1ZAFgUNa9ZK6O/IMG_20260520_160005.jpg" TargetMode="External"/><Relationship Id="rId2853" Type="http://schemas.openxmlformats.org/officeDocument/2006/relationships/hyperlink" Target="https://prod-fillout-oregon-s3.s3.us-west-2.amazonaws.com/orgid-431168/flowpublicid-kdFWQQWTckus/73238806-1be3-497b-b882-8e1e2a29b019-8eNVWgPDGGHCkTKnLJQajyA1d9lC0FhJ1GYEUcv8QScmDF8BYv9vjfqiDq7BAuftFYyG8fz1rDIukkC42MaotY0o1uHtgWkIGfk/WA_1780485966412.jpg" TargetMode="External"/><Relationship Id="rId1523" Type="http://schemas.openxmlformats.org/officeDocument/2006/relationships/hyperlink" Target="https://prod-fillout-oregon-s3.s3.us-west-2.amazonaws.com/orgid-431168/flowpublicid-kdFWQQWTckus/c555d36e-6f9c-4d9d-947e-cd15a5303b10-U0l7uZY8m70ZWKV6nsiKCAuROzAQkgB8td637CJ9KfwBQMsXW5s5lMWWNzi3sP07W4REzlfypbCmJHPL3lNPSUSsVmF6IbFA22K/IMG-20260520-WA0009.jpg" TargetMode="External"/><Relationship Id="rId2854" Type="http://schemas.openxmlformats.org/officeDocument/2006/relationships/hyperlink" Target="https://prod-fillout-oregon-s3.s3.us-west-2.amazonaws.com/orgid-431168/flowpublicid-kdFWQQWTckus/ab6f8698-095f-413e-9dec-9db4ae3e1776-xHgLU5bVmvXwsBvtI553e8rz4zfYZLns3QiXKy3meBJte4K5TGF0GaIJzvIWgdQItLiFegjS33e6AJ6uufceom9eT4Bq1CR6xys/WA_1780485984336.jpg" TargetMode="External"/><Relationship Id="rId1524" Type="http://schemas.openxmlformats.org/officeDocument/2006/relationships/hyperlink" Target="https://prod-fillout-oregon-s3.s3.us-west-2.amazonaws.com/orgid-431168/flowpublicid-kdFWQQWTckus/0f4a9ab5-6647-4a7e-9289-ca80483fe9ef-mKR6SFu1F9m3xsw5uKK20ax1L3h3IydApVbSEMGnzxum3IhFgI6YWFg7XwSY17FgwHjonh3M3vrr8YZCUvW8iV0xx1C4Or3Tuoy/IMG-20260520-WA0008.jpg" TargetMode="External"/><Relationship Id="rId2855" Type="http://schemas.openxmlformats.org/officeDocument/2006/relationships/hyperlink" Target="https://build.fillout.com/editor/kdFWQQWTckus/results?sessionId=eed10a8c-197b-4855-ba80-6ed69b5160aa" TargetMode="External"/><Relationship Id="rId1525" Type="http://schemas.openxmlformats.org/officeDocument/2006/relationships/hyperlink" Target="https://build.fillout.com/editor/kdFWQQWTckus/results?sessionId=298ded58-ba9f-4fbe-9cb7-9c40407f5e5d" TargetMode="External"/><Relationship Id="rId2856" Type="http://schemas.openxmlformats.org/officeDocument/2006/relationships/hyperlink" Target="https://prod-fillout-oregon-s3.s3.us-west-2.amazonaws.com/orgid-431168/flowpublicid-kdFWQQWTckus/f7d6e3b1-85bf-45b3-81ba-7ae3b38270ae-lNC8bBJ1mEDxaa5vTILZMTGQXbYBWt4ZGxYba3yMZzvwqaatx4HI1CiPQdoHxaHFzKtcKUa1Fwxv2B53GGo7Wcouf1rY44WWPUB/WA_1780540462445.jpg" TargetMode="External"/><Relationship Id="rId1526" Type="http://schemas.openxmlformats.org/officeDocument/2006/relationships/hyperlink" Target="https://prod-fillout-oregon-s3.s3.us-west-2.amazonaws.com/orgid-431168/flowpublicid-kdFWQQWTckus/e015c364-d0bd-4f23-a5e6-90d221c61fe2-nPg0q3F0Cwe7ZJJnXaT4xBeRLLaoUn1EspQQvqM7WZDnFsHp5djBp5sK0iReQYL0PXb5Jwd8EhxZxMMUoro3lKKuBFozngS9csE/WA_1779267347146.jpg" TargetMode="External"/><Relationship Id="rId2857" Type="http://schemas.openxmlformats.org/officeDocument/2006/relationships/hyperlink" Target="https://prod-fillout-oregon-s3.s3.us-west-2.amazonaws.com/orgid-431168/flowpublicid-kdFWQQWTckus/044ede75-1318-408b-9c77-bfd8e992192a-szRyDnmpVk1EEeW1GkRruTyZB5tUJNJDPan7Iw3gTFj968ggiwG9YoZVQNNvDvxKtEOj9TYNwQlQIPbpNA8FTyqHqIpo1IJ5iwd/WA_1780485956460.jpg" TargetMode="External"/><Relationship Id="rId1527" Type="http://schemas.openxmlformats.org/officeDocument/2006/relationships/hyperlink" Target="https://prod-fillout-oregon-s3.s3.us-west-2.amazonaws.com/orgid-431168/flowpublicid-kdFWQQWTckus/95f53334-a3a9-4efe-8b14-fd3608541ea6-9GiEsSJ7ow3z8lOs8fSrPZsmQyscGP7dVmOZEeSerGgz3mARcLg89XSKY3wlHbjn6hjgyHiS6BnCGu8jVECdK2mRpd5IWSUEdRp/IMG-20260520-WA0007.jpg" TargetMode="External"/><Relationship Id="rId2858" Type="http://schemas.openxmlformats.org/officeDocument/2006/relationships/hyperlink" Target="https://prod-fillout-oregon-s3.s3.us-west-2.amazonaws.com/orgid-431168/flowpublicid-kdFWQQWTckus/07d5ff57-baeb-427a-8932-a297bd85d7d9-RwA79NYYvfSBxN262eu7IAYIbF0tiaftoFvhW7lAzMOovllU8NkafEVgkFbYNi3oD8jVpL9Y6Oo16XXa2NjnXPq5v7cokCtt4rL/WA_1780485966412.jpg" TargetMode="External"/><Relationship Id="rId1528" Type="http://schemas.openxmlformats.org/officeDocument/2006/relationships/hyperlink" Target="https://prod-fillout-oregon-s3.s3.us-west-2.amazonaws.com/orgid-431168/flowpublicid-kdFWQQWTckus/d3d14fb5-ef41-4f44-b303-95ba7cef1052-dLWD6FWQTL2UATn7BNb0GzNUUdREAhhUtEus9QsEkB2RMmuqU75DZnHpSckGTODJInRW68nOKozJ8iZJpMsLbQTWAcD32OC75BD/IMG-20260520-WA0004.jpg" TargetMode="External"/><Relationship Id="rId2859" Type="http://schemas.openxmlformats.org/officeDocument/2006/relationships/hyperlink" Target="https://prod-fillout-oregon-s3.s3.us-west-2.amazonaws.com/orgid-431168/flowpublicid-kdFWQQWTckus/2043db42-f33d-4111-8226-9201ad014329-1CSAFzIwnsIQeqUa8AnueL4gJ29X5qZJrh2BtY3hntdeUzOrIk9oTuWgovjjljCwYAg7bBWxAFAVJOimrZxOSj2EQNAZqmysr4W/WA_1780485984336.jpg" TargetMode="External"/><Relationship Id="rId1529" Type="http://schemas.openxmlformats.org/officeDocument/2006/relationships/hyperlink" Target="https://prod-fillout-oregon-s3.s3.us-west-2.amazonaws.com/orgid-431168/flowpublicid-kdFWQQWTckus/d4795ff7-7567-4c78-8ae7-5c70b570325c-bp743M29BHb4RrCOcVawer8TqledS5LGWaOs6s5xXvzhH9q0vVQwRcQs0Rhx1OI5YhQcnVH13VjpSQUpq851wyuAlgLcpwnUds7/IMG-20260520-WA0006.jpg" TargetMode="External"/><Relationship Id="rId939" Type="http://schemas.openxmlformats.org/officeDocument/2006/relationships/hyperlink" Target="https://prod-fillout-oregon-s3.s3.us-west-2.amazonaws.com/orgid-431168/flowpublicid-kdFWQQWTckus/b0409c18-7152-438c-b50a-e19fd6205b86-kpnHM4dbPFf9j4b1n83QjkleD1HcuRHIgo6Oih2pBXPIiU3uDLwpj1BQMESsGw45K5ANxiMhUeLelffHa2qwE5sEmI8BBsEImLK/WA_1779073216136.jpg" TargetMode="External"/><Relationship Id="rId938" Type="http://schemas.openxmlformats.org/officeDocument/2006/relationships/hyperlink" Target="https://prod-fillout-oregon-s3.s3.us-west-2.amazonaws.com/orgid-431168/flowpublicid-kdFWQQWTckus/4e8c1844-9821-4dcc-8b73-b55f10dca0dd-bnLpFhldVxXr8NbkJ5dvh1gYIP8Msi8IK7uyxDbE4GcXC2uOrAdvrxNHTNNxhGfS8ODMGXlEDhHJWjBuEgJmF3lFAJeVpusnQvb/WA_1779073187435.jpg" TargetMode="External"/><Relationship Id="rId937" Type="http://schemas.openxmlformats.org/officeDocument/2006/relationships/hyperlink" Target="https://prod-fillout-oregon-s3.s3.us-west-2.amazonaws.com/orgid-431168/flowpublicid-kdFWQQWTckus/786ca2f6-1f62-41e0-9a08-09b4d8916acc-29kmz4OJNySGDbaxZghZdK1r27Qawh1vFXLL7z7r13J3PzxE4c7dJTlxqqKspB3kmTF56TxF45JrZbyV1yUf46CpBdHF1RMM6iT/WA_1779073161232.jpg" TargetMode="External"/><Relationship Id="rId932" Type="http://schemas.openxmlformats.org/officeDocument/2006/relationships/hyperlink" Target="https://prod-fillout-oregon-s3.s3.us-west-2.amazonaws.com/orgid-431168/flowpublicid-kdFWQQWTckus/cce44897-cb99-4c4b-952c-5b8ea64b9b2b-PQOwE3AgZfDE9CIJbDZc5vPyKkfPdzK35FoA6kc9l7nJoeagufRclVNSOXFrjqUwqu836a6BzWTqnHmy6IPYUYqwBGp4vuImOPD/220169.jpg" TargetMode="External"/><Relationship Id="rId931" Type="http://schemas.openxmlformats.org/officeDocument/2006/relationships/hyperlink" Target="https://prod-fillout-oregon-s3.s3.us-west-2.amazonaws.com/orgid-431168/flowpublicid-kdFWQQWTckus/5306268f-6d40-4eb4-a7b1-c4fbd9de3b34-8zATyIuXhGbBOgxler4r1Xh6hvVZxbsiS2zCijpOhBCYg5fT4O9xCX94T7b31QZQ4gUmCIb1HpRTnuAgGufhklt8T7NthpiPSCm/KK-Sugiantoko.jpg" TargetMode="External"/><Relationship Id="rId930" Type="http://schemas.openxmlformats.org/officeDocument/2006/relationships/hyperlink" Target="https://build.fillout.com/editor/kdFWQQWTckus/results?sessionId=1c0464aa-3d5b-490d-908e-8838cad42600" TargetMode="External"/><Relationship Id="rId936" Type="http://schemas.openxmlformats.org/officeDocument/2006/relationships/hyperlink" Target="https://prod-fillout-oregon-s3.s3.us-west-2.amazonaws.com/orgid-431168/flowpublicid-kdFWQQWTckus/89c9c1f0-59ed-44f0-a7b9-03e399f652d1-sj7VBO1HDecJ1l1er2iVCJhEmB0LUKJdhz3WQddfmboQLCoL8ZNivIGiN1IZcdDFscm24ViPBWvjjJt3NQvnaZPEvt59EUclhkv/WA_1779073337606.jpg" TargetMode="External"/><Relationship Id="rId935" Type="http://schemas.openxmlformats.org/officeDocument/2006/relationships/hyperlink" Target="https://build.fillout.com/editor/kdFWQQWTckus/results?sessionId=8312d57c-d292-4e62-9a91-161ee29105b8" TargetMode="External"/><Relationship Id="rId934" Type="http://schemas.openxmlformats.org/officeDocument/2006/relationships/hyperlink" Target="https://prod-fillout-oregon-s3.s3.us-west-2.amazonaws.com/orgid-431168/flowpublicid-kdFWQQWTckus/7d194054-b36d-47e1-9014-a38d6b55b68b-ODFi4bJ0JWKFBqorqiTHvuV2fKHYuyz5C2rl6IPLgFa15OFFXgyUOkM5NY9BRVwCJijYMEnyDssBjRKLNwvjs3YcqVNxl9j7iZ0/220171.jpg" TargetMode="External"/><Relationship Id="rId933" Type="http://schemas.openxmlformats.org/officeDocument/2006/relationships/hyperlink" Target="https://prod-fillout-oregon-s3.s3.us-west-2.amazonaws.com/orgid-431168/flowpublicid-kdFWQQWTckus/988c177c-3e15-4963-a16b-0c1344aaa330-lIAmzyXBVZkqSS46bcYcvoDJs89ZrqSHAp83Z5VDTNxTGwiEy0gNh7v8FYEvUYYTIMKeFxt7xmcZrJpTVgi0lEeOxUVs0NGO34s/220170.jpg" TargetMode="External"/><Relationship Id="rId2850" Type="http://schemas.openxmlformats.org/officeDocument/2006/relationships/hyperlink" Target="https://build.fillout.com/editor/kdFWQQWTckus/results?sessionId=07bfc20d-9ef0-4b67-b2bc-e23701e41898" TargetMode="External"/><Relationship Id="rId1520" Type="http://schemas.openxmlformats.org/officeDocument/2006/relationships/hyperlink" Target="https://build.fillout.com/editor/kdFWQQWTckus/results?sessionId=95759696-d310-45da-a846-00a828c69d00" TargetMode="External"/><Relationship Id="rId2851" Type="http://schemas.openxmlformats.org/officeDocument/2006/relationships/hyperlink" Target="https://prod-fillout-oregon-s3.s3.us-west-2.amazonaws.com/orgid-431168/flowpublicid-kdFWQQWTckus/4d8be2f6-e974-48c0-be31-3445715240e2-tlPm8zlL4ilYBZY3lg5ZV829yJdHoMYrzY3RMVzCFLhG9ZRlIyno6dmWUMwWlNGSGzGKmEaybnuTDCUduisbts7SrtpLjEcc4Fv/WA_1780486294539.jpg" TargetMode="External"/><Relationship Id="rId1554" Type="http://schemas.openxmlformats.org/officeDocument/2006/relationships/hyperlink" Target="https://prod-fillout-oregon-s3.s3.us-west-2.amazonaws.com/orgid-431168/flowpublicid-kdFWQQWTckus/6c63fed8-18e1-4afe-a35e-d5f27186e10a-e79BIDSVrwZ1wFTLgNyuKLK39DNoqMbgkBwBtkfyAJj1FgbHIv5tqgSto7gU0mS5S9LZTRpvMHYFCT8a08gbFLz9bsuiOid5UgO/Screenshot_20260516-073434_Gallery.jpg" TargetMode="External"/><Relationship Id="rId2885" Type="http://schemas.openxmlformats.org/officeDocument/2006/relationships/hyperlink" Target="https://build.fillout.com/editor/kdFWQQWTckus/results?sessionId=ad6fce54-2838-4163-947d-8a50851740ee" TargetMode="External"/><Relationship Id="rId1555" Type="http://schemas.openxmlformats.org/officeDocument/2006/relationships/hyperlink" Target="https://build.fillout.com/editor/kdFWQQWTckus/results?sessionId=48e6c89a-e697-4738-bdb6-671d733b8761" TargetMode="External"/><Relationship Id="rId2886" Type="http://schemas.openxmlformats.org/officeDocument/2006/relationships/hyperlink" Target="https://prod-fillout-oregon-s3.s3.us-west-2.amazonaws.com/orgid-431168/flowpublicid-kdFWQQWTckus/a43e34b1-f1ac-4512-a6b1-0f62767c860b-KxVKQftcvltHnMq9oAieBtx9fqRpj6dZ2FESaLdeK05cDgIGdhADiR399pXtf06Uh37u7omuD4kF96UHAuVnpPkxfh8TdM54hSm/WA_1780575917814.jpg" TargetMode="External"/><Relationship Id="rId1556" Type="http://schemas.openxmlformats.org/officeDocument/2006/relationships/hyperlink" Target="https://prod-fillout-oregon-s3.s3.us-west-2.amazonaws.com/orgid-431168/flowpublicid-kdFWQQWTckus/3a9094c2-3d7c-4338-97ec-a6c4a3a1e46f-gekfoBxczfR8tJnDxsK8HpTllaG5i5EAkhf5V7bnQSJaiCO8iocQqVRWBPughDhX0cZniwNmVoOdtSDmhrUAGovibMZsYWEej9Q/WA_1779280453597.jpg" TargetMode="External"/><Relationship Id="rId2887" Type="http://schemas.openxmlformats.org/officeDocument/2006/relationships/hyperlink" Target="https://prod-fillout-oregon-s3.s3.us-west-2.amazonaws.com/orgid-431168/flowpublicid-kdFWQQWTckus/088586cd-ffdb-4dc1-962c-4e6bba06387c-tusbilH3ByI5VucGRnTe1RXBChGx5go3D0MnuuGRT3UYf7fQ306vcNJglo6HI0A5WCqakvrjVg2vFKTY9m1FecKGqESpDfYHj0P/WA_1780575730212.jpg" TargetMode="External"/><Relationship Id="rId1557" Type="http://schemas.openxmlformats.org/officeDocument/2006/relationships/hyperlink" Target="https://prod-fillout-oregon-s3.s3.us-west-2.amazonaws.com/orgid-431168/flowpublicid-kdFWQQWTckus/856f5635-05d3-4912-a555-303e3b1003fd-ctmpu7qdIr9zwJYcakTyy26Yey3fcHl0zTOUtQueZyR4N8LJWNvGBOtBHAKiPsLjCUzk1MnhnqKAZCwNqH28bytCb4OGf2c0gnk/1000431319.jpg" TargetMode="External"/><Relationship Id="rId2888" Type="http://schemas.openxmlformats.org/officeDocument/2006/relationships/hyperlink" Target="https://prod-fillout-oregon-s3.s3.us-west-2.amazonaws.com/orgid-431168/flowpublicid-kdFWQQWTckus/fc04e378-e40b-44f3-a094-4720fca693f4-EELFeU0UiXhAYJ50V5I8YIZVVx20DArXGpAwNYYA3yamHrDmrC7wPI9yWJKwtlNldZCKxDlzFMtmjavlZUzh7DsGxT5tTzeuCxU/WA_1780575750060.jpg" TargetMode="External"/><Relationship Id="rId1558" Type="http://schemas.openxmlformats.org/officeDocument/2006/relationships/hyperlink" Target="https://prod-fillout-oregon-s3.s3.us-west-2.amazonaws.com/orgid-431168/flowpublicid-kdFWQQWTckus/5330edd6-ed4b-43ca-b83f-df7b3e469266-9KMFtUMQ31C0hvHAnk4UdQSKSlEg14jzoqN0aErQ9VPSsOFS2UR3NMIRVMJ9vvpAwrglF9g25bUFUtC0c9Ri7IGqH1GRA1XSKqF/1000433271.jpg" TargetMode="External"/><Relationship Id="rId2889" Type="http://schemas.openxmlformats.org/officeDocument/2006/relationships/hyperlink" Target="https://prod-fillout-oregon-s3.s3.us-west-2.amazonaws.com/orgid-431168/flowpublicid-kdFWQQWTckus/cf82635d-a17b-42fd-a51e-3c41e3cc1c78-7nS1HlzR3EvrpCBUWjNlep0XnPBi7lUd0Z3zDmgXFpGAAklQrwFLeefLC8VPJZgCK3AhGoL0lROeHETv8IMairNdER2BtiThhtL/WA_1780575776116.jpg" TargetMode="External"/><Relationship Id="rId1559" Type="http://schemas.openxmlformats.org/officeDocument/2006/relationships/hyperlink" Target="https://prod-fillout-oregon-s3.s3.us-west-2.amazonaws.com/orgid-431168/flowpublicid-kdFWQQWTckus/6357d6a3-8859-44a9-8f6b-84adfc52ff26-6F3EDpuv6z7jRuMmsccJY24jigzNUIL9LzRk0OA9Us8WJRx4EqFRq6ovAUKlfu403icCKgw6Vyp2BacV6o7AoTfFZP3iS4Hcg0v/1000433278.jpg" TargetMode="External"/><Relationship Id="rId965" Type="http://schemas.openxmlformats.org/officeDocument/2006/relationships/hyperlink" Target="https://build.fillout.com/editor/kdFWQQWTckus/results?sessionId=14645285-cd75-4148-8992-a172ed2d5e1a" TargetMode="External"/><Relationship Id="rId964" Type="http://schemas.openxmlformats.org/officeDocument/2006/relationships/hyperlink" Target="https://prod-fillout-oregon-s3.s3.us-west-2.amazonaws.com/orgid-431168/flowpublicid-kdFWQQWTckus/680a5218-c24d-4036-bb07-5e8f1be3ae08-oiowT4EjsIpDcazf3GzNkQAv3OMqPfx7VY6p7tqq2TXocGmRzwQUQeTtyTO07omBDhnZQtkFjrlgC9o8Kqgk7sAqLPZi2MnaQ73/1000002221.jpg" TargetMode="External"/><Relationship Id="rId963" Type="http://schemas.openxmlformats.org/officeDocument/2006/relationships/hyperlink" Target="https://prod-fillout-oregon-s3.s3.us-west-2.amazonaws.com/orgid-431168/flowpublicid-kdFWQQWTckus/986f0c7d-3075-4614-9de4-6fd2bb2d1ac3-9ysyNJTPFfyfH2KsnUt25hJO1upUybUsLsbQK1ql6D2sTIQPKpuFCEKbSWGZD6GbHsKLfQy67dD1egxDIC4iJYWBsTvOCAhRYad/1000002219.jpg" TargetMode="External"/><Relationship Id="rId962" Type="http://schemas.openxmlformats.org/officeDocument/2006/relationships/hyperlink" Target="https://prod-fillout-oregon-s3.s3.us-west-2.amazonaws.com/orgid-431168/flowpublicid-kdFWQQWTckus/1d4bc985-33c6-4eb8-9b2e-b622d6b01496-Kcf3NPouKZ3tOzKg4OT6R1B9cTZ7cqBSwI9D16Y6bMp46w4XexqYizNu4yG8GSjOsttTEwlLRAkg2yRAswzpIWWVfm5meSxQLMs/1000002217.jpg" TargetMode="External"/><Relationship Id="rId969" Type="http://schemas.openxmlformats.org/officeDocument/2006/relationships/hyperlink" Target="https://prod-fillout-oregon-s3.s3.us-west-2.amazonaws.com/orgid-431168/flowpublicid-kdFWQQWTckus/e67ed3e9-e1d4-4633-8395-79cf5d25e51e-tXns7cUEvMlDVJFCg6YI4Jteq0e9ROUm5rmb2GWwBzXD3uW3PCYb0fGSDr3V5HutTXIQwtIAmBevZs41CdijvN2YzjQtRBzOaEO/20260514_162611.jpg" TargetMode="External"/><Relationship Id="rId968" Type="http://schemas.openxmlformats.org/officeDocument/2006/relationships/hyperlink" Target="https://prod-fillout-oregon-s3.s3.us-west-2.amazonaws.com/orgid-431168/flowpublicid-kdFWQQWTckus/77c36623-f7da-4e06-be69-7d8512621123-wvBITvLFofaWSdheqEwHjySNBt6eZu8lctbm9Efe3yk96QHRcQDS4q40eCWwZFewYmxcDOpYzQoasN9p7uXtH1CZJPbTYctsTmt/20260514_162531.jpg" TargetMode="External"/><Relationship Id="rId967" Type="http://schemas.openxmlformats.org/officeDocument/2006/relationships/hyperlink" Target="https://prod-fillout-oregon-s3.s3.us-west-2.amazonaws.com/orgid-431168/flowpublicid-kdFWQQWTckus/6d55fdb0-b590-486d-a6eb-62d032f8cc32-zxIyHja1c1CxSuN3AP08FjpAeqSE7feHSOhliQZzpoHs1CV9Sw838D2yk7Gi8juWTpKmFJDiKZPEM5p50OBc8w48LWHDdkRKBBA/20260514_162406.jpg" TargetMode="External"/><Relationship Id="rId966" Type="http://schemas.openxmlformats.org/officeDocument/2006/relationships/hyperlink" Target="https://prod-fillout-oregon-s3.s3.us-west-2.amazonaws.com/orgid-431168/flowpublicid-kdFWQQWTckus/3a1579f4-e150-456d-89ab-6ecfac6936b5-t6fMfAeVIKjCcIgor6snD9djY67jvWMAigT3fJTEiU0TweJpFmraCthTeTtlJQdyyBfsYj5G8gfBJ4YuioxorRxj2JYpnUzX8jq/WA_1779079297727.jpg" TargetMode="External"/><Relationship Id="rId2880" Type="http://schemas.openxmlformats.org/officeDocument/2006/relationships/hyperlink" Target="https://build.fillout.com/editor/kdFWQQWTckus/results?sessionId=c55d9595-57a9-4133-859a-e600f8fe5aeb" TargetMode="External"/><Relationship Id="rId961" Type="http://schemas.openxmlformats.org/officeDocument/2006/relationships/hyperlink" Target="https://prod-fillout-oregon-s3.s3.us-west-2.amazonaws.com/orgid-431168/flowpublicid-kdFWQQWTckus/6817d45b-96fb-48a7-8f03-84323dfa46c1-j5XvnK2rHaZDkU7qA6OsWmg8la6l2OHqUZ8mU7qdMkWNb6YSCG1ocKIQCzaQzDw05KsCNjn0wlKpfShFSo0tcjYEb7f1cOnAD1v/WA_1778645434631.jpg" TargetMode="External"/><Relationship Id="rId1550" Type="http://schemas.openxmlformats.org/officeDocument/2006/relationships/hyperlink" Target="https://build.fillout.com/editor/kdFWQQWTckus/results?sessionId=3454aad5-07b7-4384-a2cd-1fcd5e4d43ee" TargetMode="External"/><Relationship Id="rId2881" Type="http://schemas.openxmlformats.org/officeDocument/2006/relationships/hyperlink" Target="https://prod-fillout-oregon-s3.s3.us-west-2.amazonaws.com/orgid-431168/flowpublicid-kdFWQQWTckus/7c235deb-0fa7-446f-9de0-0d6a259dd33d-jFhNMQmDhhCOR1SLJu7B84zqF03d28kVT61gNZbUpf3eJN3wyaLeVsFSJB9UTGWpcQbfhG7ae8L5PYBbSjgsx4t3kpTacexNGK0/WA_1780548232335.jpg" TargetMode="External"/><Relationship Id="rId960" Type="http://schemas.openxmlformats.org/officeDocument/2006/relationships/hyperlink" Target="https://build.fillout.com/editor/kdFWQQWTckus/results?sessionId=b7ac3cf5-d97e-42cf-9ce0-63240c7dcb12" TargetMode="External"/><Relationship Id="rId1551" Type="http://schemas.openxmlformats.org/officeDocument/2006/relationships/hyperlink" Target="https://prod-fillout-oregon-s3.s3.us-west-2.amazonaws.com/orgid-431168/flowpublicid-kdFWQQWTckus/cc2c0b0d-e1f6-460c-b386-3a36cdf4f413-IcWxQ5aJ3prqL37ILYQRyHOkvxI7Pd0WWwJpI8Z4l9iPqmjH2vc5xtXbonbFgQrrOyXGmbJJQ14lKoobdmbKnG5SFk5Ej3k9ebH/Screenshot_20260516-073444_Gallery.jpg" TargetMode="External"/><Relationship Id="rId2882" Type="http://schemas.openxmlformats.org/officeDocument/2006/relationships/hyperlink" Target="https://prod-fillout-oregon-s3.s3.us-west-2.amazonaws.com/orgid-431168/flowpublicid-kdFWQQWTckus/55bdf551-8388-40b1-b015-56583117601a-eKQqTKdmXdZ62nND4W1LiqxIQIkRb0gQQF7R2iJv1uBM2xKYZI0wL1jJB21D0LmxjbRFdAwjJoSkVrr3nXrojnVBFssqKxpWr6X/WA_1779764993898.jpg" TargetMode="External"/><Relationship Id="rId1552" Type="http://schemas.openxmlformats.org/officeDocument/2006/relationships/hyperlink" Target="https://prod-fillout-oregon-s3.s3.us-west-2.amazonaws.com/orgid-431168/flowpublicid-kdFWQQWTckus/28fdf387-445f-44d5-a06b-27eb731f79f9-IflwQSxlca7iKzIgim4e9OxM8yKMojmTUzmMlUj4S7u24IrdTkArAwY99ygzWgEfBV5Inn28WYEEQHZf7Xj6aiSUXhl4CZA9JWr/Screenshot_20260516-073427_Gallery.jpg" TargetMode="External"/><Relationship Id="rId2883" Type="http://schemas.openxmlformats.org/officeDocument/2006/relationships/hyperlink" Target="https://prod-fillout-oregon-s3.s3.us-west-2.amazonaws.com/orgid-431168/flowpublicid-kdFWQQWTckus/4fe00a54-8e0a-4e6a-a868-2930a73f1f21-E180NFBpCTMzMRtS16MEpyYLpLsom2gBmWlXQijYzmYApN3aDUA452N9bZHfFxZOoJPZIo6TdghoGIb8kqHsH5usTDomLbEHDyj/WA_1779765015232.jpg" TargetMode="External"/><Relationship Id="rId1553" Type="http://schemas.openxmlformats.org/officeDocument/2006/relationships/hyperlink" Target="https://prod-fillout-oregon-s3.s3.us-west-2.amazonaws.com/orgid-431168/flowpublicid-kdFWQQWTckus/8aa7241c-ced0-45ef-92e4-b28b66eaec9d-9Maf3vZv7131Y0m2TstqTVrHONarMbf3EwIX7l3lfFsyYbtJGNeOzGYKrFut2ru6EwtzwrZlAVa1d8S6zGh2QanFOScWURjahL5/Screenshot_20260516-073421_Gallery.jpg" TargetMode="External"/><Relationship Id="rId2884" Type="http://schemas.openxmlformats.org/officeDocument/2006/relationships/hyperlink" Target="https://prod-fillout-oregon-s3.s3.us-west-2.amazonaws.com/orgid-431168/flowpublicid-kdFWQQWTckus/44388562-a5a3-4628-b3ed-5b6ef748dacc-qdOHpV3yxD7FruowJIEou5MDwkuwbiVzlxxriqyY4FsmaHQWIMqsEuejTyknvXAL3iV5KlGvtzigLC9iLE0C9Aqaji1d3cDSsxH/WA_1779765069495.jpg" TargetMode="External"/><Relationship Id="rId1543" Type="http://schemas.openxmlformats.org/officeDocument/2006/relationships/hyperlink" Target="https://prod-fillout-oregon-s3.s3.us-west-2.amazonaws.com/orgid-431168/flowpublicid-kdFWQQWTckus/a3ecb830-0c35-4d56-9e8c-5be28d5671b7-7SPsLaZ5QBLR4degrsp8VCaIFTPsI4l0VPeVYotwUgj8lUTFGU6l5EHITmHAutUNHSRX2wne4AKzyT7uzIUl0idYAOjmtT32gJl/Screenshot_20260516-073313_Gallery.jpg" TargetMode="External"/><Relationship Id="rId2874" Type="http://schemas.openxmlformats.org/officeDocument/2006/relationships/hyperlink" Target="https://prod-fillout-oregon-s3.s3.us-west-2.amazonaws.com/orgid-431168/flowpublicid-kdFWQQWTckus/bb60641c-c874-463d-b5ed-75bc51534351-iB2vZlk2M0zqxK6BIFLqrKwrRAGsvqHnJVThj010adETCnvU5hPuG86OtsQR88uzZXoCg811LwJYrx3zR844GW82Dczsf0yk2zR/WA_1780542332115.jpg" TargetMode="External"/><Relationship Id="rId1544" Type="http://schemas.openxmlformats.org/officeDocument/2006/relationships/hyperlink" Target="https://prod-fillout-oregon-s3.s3.us-west-2.amazonaws.com/orgid-431168/flowpublicid-kdFWQQWTckus/a2b070a2-c1e8-43f6-9852-901b79648579-htIKGgKewBVTmmIR6CmPKuJAFJlkLjSJoPUmONq8WaDSbiy0gZOIOjRwDZDl5GVYk2PMK3BLv5KYRbeBCuK9wpAHW2aZ1yRH27C/Screenshot_20260516-073319_Gallery.jpg" TargetMode="External"/><Relationship Id="rId2875" Type="http://schemas.openxmlformats.org/officeDocument/2006/relationships/hyperlink" Target="https://build.fillout.com/editor/kdFWQQWTckus/results?sessionId=8094b41a-dcb8-4a27-b8dc-df96b15b7638" TargetMode="External"/><Relationship Id="rId1545" Type="http://schemas.openxmlformats.org/officeDocument/2006/relationships/hyperlink" Target="https://build.fillout.com/editor/kdFWQQWTckus/results?sessionId=c99ec0a9-e8c6-4fd2-a549-154d1558ffdf" TargetMode="External"/><Relationship Id="rId2876" Type="http://schemas.openxmlformats.org/officeDocument/2006/relationships/hyperlink" Target="https://prod-fillout-oregon-s3.s3.us-west-2.amazonaws.com/orgid-431168/flowpublicid-kdFWQQWTckus/5d08cc6d-a484-4681-8648-13449f9c3324-xbhBujUkLty0c75wFTkueg4PZSUaxA7JWAKmSwYhA1BhazsgC5P49hI1Izcq12nAsXiYlouKCeEOXWIqd8F1GWV3H8Jb5ZUXnIB/WA_1780545213470.jpg" TargetMode="External"/><Relationship Id="rId1546" Type="http://schemas.openxmlformats.org/officeDocument/2006/relationships/hyperlink" Target="https://prod-fillout-oregon-s3.s3.us-west-2.amazonaws.com/orgid-431168/flowpublicid-kdFWQQWTckus/f664f6e1-3d29-4e27-8960-693500cace73-VJARhUQf3t3E611TxuerVZ6wXTQVttNeyZxz6U8q8J8t5LVORJsy5DNTGblBJCYqAO4GYhx4vaTBkrPRi9O6TPpCZtxyYxT73yC/WA_1779279049349.jpg" TargetMode="External"/><Relationship Id="rId2877" Type="http://schemas.openxmlformats.org/officeDocument/2006/relationships/hyperlink" Target="https://prod-fillout-oregon-s3.s3.us-west-2.amazonaws.com/orgid-431168/flowpublicid-kdFWQQWTckus/09885be2-778d-4e4a-ba68-7242b8b89dcd-7gzsOWhQarjLvpXTCfzbE2Q3qD6ufmAcs9JCuxzeIO7W0pvbVMbCNjzOCBWdpKnIznBBqWVCWCxvAUMw1mUBexIthqPghFf7rUO/WA_1780543674165.jpg" TargetMode="External"/><Relationship Id="rId1547" Type="http://schemas.openxmlformats.org/officeDocument/2006/relationships/hyperlink" Target="https://prod-fillout-oregon-s3.s3.us-west-2.amazonaws.com/orgid-431168/flowpublicid-kdFWQQWTckus/ea4dad68-ff36-4861-8caf-72dc5ae7d598-PZQ2KkNnfKX0w5p9viZv4H539WhVw1m9un6jyihXREazohwoy9hH9Iq84PY7UgQE6exu0J07mFZkRSuHrX2kxb4HrnUOLIcEVf8/1000427284.jpg" TargetMode="External"/><Relationship Id="rId2878" Type="http://schemas.openxmlformats.org/officeDocument/2006/relationships/hyperlink" Target="https://prod-fillout-oregon-s3.s3.us-west-2.amazonaws.com/orgid-431168/flowpublicid-kdFWQQWTckus/1f4703c3-3dc9-47ad-a113-809a36254120-qzD6kUPLhEQLZ25Qaqrz8XDeTqScoYxceWZnweFHPicpQVquNF6iOWVZxEyUI3VBOvPPcUwtqegh0wfv8dkahHlT9hIF5SrQhRn/WA_1780543683137.jpg" TargetMode="External"/><Relationship Id="rId1548" Type="http://schemas.openxmlformats.org/officeDocument/2006/relationships/hyperlink" Target="https://prod-fillout-oregon-s3.s3.us-west-2.amazonaws.com/orgid-431168/flowpublicid-kdFWQQWTckus/4cea20b3-35dc-483d-9d84-c259a8d33e91-i8bkAIYSHZSwZovF04okSJ2V1SXZO5S77u3K1HqhaWVSt4qedF29OebXBjgo5v09XnOA53YVAKvS9aatddiZeomOPmStk830Yyr/1000433235.jpg" TargetMode="External"/><Relationship Id="rId2879" Type="http://schemas.openxmlformats.org/officeDocument/2006/relationships/hyperlink" Target="https://prod-fillout-oregon-s3.s3.us-west-2.amazonaws.com/orgid-431168/flowpublicid-kdFWQQWTckus/b92b45d3-abef-4977-97fa-d5445bd4c6c3-hHzYuy8QT3Hv75vf7sEVMAubiGGawZt4hDM2SJ2et2T4O9QUtMSFWB9PtpGGqHvjgF8hFVKXbwkZtcKXXcyKdCq07dAi3oCJKN5/WA_1780542332115.jpg" TargetMode="External"/><Relationship Id="rId1549" Type="http://schemas.openxmlformats.org/officeDocument/2006/relationships/hyperlink" Target="https://prod-fillout-oregon-s3.s3.us-west-2.amazonaws.com/orgid-431168/flowpublicid-kdFWQQWTckus/b5bd272e-3a4f-4be7-bfc3-e2bcd2a1edb0-YLMCPOWZDXcarDEguzZjRaDcvDmrXMwkpYzfTt9RHelSfF4GyvvLsdHwTF03BbNVV5j1UB5JGyT7hXyCWVze9JuXtw6hEE8BkFc/1000433226.jpg" TargetMode="External"/><Relationship Id="rId959" Type="http://schemas.openxmlformats.org/officeDocument/2006/relationships/hyperlink" Target="https://prod-fillout-oregon-s3.s3.us-west-2.amazonaws.com/orgid-431168/flowpublicid-kdFWQQWTckus/2865382a-dccd-49c9-9ed0-3d38bc188bcf-zkjaX8kuHavv0Zd4p5qVjDOpwMXI0Y3ocROXUvN5zG3L0wK8OgMso6cglrEaMfUulXxCU4ymRqrXn34x8q36pXvIWOEJO8k9mMD/20260514_161414.jpg" TargetMode="External"/><Relationship Id="rId954" Type="http://schemas.openxmlformats.org/officeDocument/2006/relationships/hyperlink" Target="https://prod-fillout-oregon-s3.s3.us-west-2.amazonaws.com/orgid-431168/flowpublicid-kdFWQQWTckus/0b16111f-efeb-4a84-b3ef-70ff601fea1a-ISv11pNijsjznKhdYrm89jikTa86nfAvl1FqqvrI39HwH82rnPkZGhKwUmfVc5DnMND8c5oqZ3Q33tR6qCf8OvgxB6blPWzTloi/20260514_161414.jpg" TargetMode="External"/><Relationship Id="rId953" Type="http://schemas.openxmlformats.org/officeDocument/2006/relationships/hyperlink" Target="https://prod-fillout-oregon-s3.s3.us-west-2.amazonaws.com/orgid-431168/flowpublicid-kdFWQQWTckus/58ef6f15-1c2f-4f45-af77-f50808977036-6ntZiWrjwinMajV5TNcwY0xZRofKAw4RsfzOdvyvGThTDf9UoGlrEgH3kQ8ttvZO8oZEWiIR540eiAMoChLEJjaOwANfTmj4IZO/20260514_161717.jpg" TargetMode="External"/><Relationship Id="rId952" Type="http://schemas.openxmlformats.org/officeDocument/2006/relationships/hyperlink" Target="https://prod-fillout-oregon-s3.s3.us-west-2.amazonaws.com/orgid-431168/flowpublicid-kdFWQQWTckus/d0e63a1d-8421-4d39-bdd1-0cabeaadf255-8T4pou29DON0Wx0dx0Oz0cz3P7O6mOET0SarkgAcowxNeNrQ73CnwGEdWRa3kx84i3vKTNyjXY3jhoGMiEpZtnyvB7b4AJfvEdV/IMG-20260518-WA0008.jpg" TargetMode="External"/><Relationship Id="rId951" Type="http://schemas.openxmlformats.org/officeDocument/2006/relationships/hyperlink" Target="https://prod-fillout-oregon-s3.s3.us-west-2.amazonaws.com/orgid-431168/flowpublicid-kdFWQQWTckus/0f38dae1-d4e2-417d-87ac-f8bb7673712e-Y4HpA01XZP8mP1KiWtYopJ2nUqdpkEzetE0E7eUfwNhvwl9zDNT9eKolOTy5HYMzTe4hGRgwoF8FbqNPSx5FSpsreDkSze49IAg/IMG-20260518-WA0006.jpg" TargetMode="External"/><Relationship Id="rId958" Type="http://schemas.openxmlformats.org/officeDocument/2006/relationships/hyperlink" Target="https://prod-fillout-oregon-s3.s3.us-west-2.amazonaws.com/orgid-431168/flowpublicid-kdFWQQWTckus/7acafe88-31da-468c-a296-de394277352e-7oVajtbfF4ktzPcPpDfgJLKyURAljOKSNYbPuMdTC1vuJSjIi3TyQxEc9zx17sd5yR9PQt9bkJFl78B1UAdPIcUdGN4PWmv2vqk/20260514_161717.jpg" TargetMode="External"/><Relationship Id="rId957" Type="http://schemas.openxmlformats.org/officeDocument/2006/relationships/hyperlink" Target="https://prod-fillout-oregon-s3.s3.us-west-2.amazonaws.com/orgid-431168/flowpublicid-kdFWQQWTckus/b14951ed-5192-4a90-bbd9-dc45daeffa03-ozYAaEWp84hSljppBmNfgbm760d6IrJTQ268Aomzg8cGiixboa5jya9vDvVciOeb0uwsCzRqsuCxZ913jZnGEjuAiMLp46oBVbu/IMG-20260518-WA0008.jpg" TargetMode="External"/><Relationship Id="rId956" Type="http://schemas.openxmlformats.org/officeDocument/2006/relationships/hyperlink" Target="https://prod-fillout-oregon-s3.s3.us-west-2.amazonaws.com/orgid-431168/flowpublicid-kdFWQQWTckus/1ac5d439-9f89-4082-b384-944d45663504-EexGwrTnz65B4lnN9Zb9Ofwt4KZk32ckHFSoJDsFjm5VqtfZWQuaf3pk3luHGze2AlICo9DH4UBUGGhOA8edbzhAZI0ysnHzYs8/WA_1779078666261.jpg" TargetMode="External"/><Relationship Id="rId955" Type="http://schemas.openxmlformats.org/officeDocument/2006/relationships/hyperlink" Target="https://build.fillout.com/editor/kdFWQQWTckus/results?sessionId=2076059e-1699-4665-900f-8f64f5657aa5" TargetMode="External"/><Relationship Id="rId950" Type="http://schemas.openxmlformats.org/officeDocument/2006/relationships/hyperlink" Target="https://build.fillout.com/editor/kdFWQQWTckus/results?sessionId=730ca046-ae4a-428a-9df5-e092f4093739" TargetMode="External"/><Relationship Id="rId2870" Type="http://schemas.openxmlformats.org/officeDocument/2006/relationships/hyperlink" Target="https://build.fillout.com/editor/kdFWQQWTckus/results?sessionId=314006de-c0f8-4ec6-a1a1-a9fe41167a57" TargetMode="External"/><Relationship Id="rId1540" Type="http://schemas.openxmlformats.org/officeDocument/2006/relationships/hyperlink" Target="https://build.fillout.com/editor/kdFWQQWTckus/results?sessionId=2e44288e-241a-426e-9124-297b16448c44" TargetMode="External"/><Relationship Id="rId2871" Type="http://schemas.openxmlformats.org/officeDocument/2006/relationships/hyperlink" Target="https://prod-fillout-oregon-s3.s3.us-west-2.amazonaws.com/orgid-431168/flowpublicid-kdFWQQWTckus/198fa6d5-2132-42d8-b9bb-9e6be702fbad-sebTB4uOzXC4kXW60l0jrg46MlLzgviAnw9u60FOwi3VdJX8JFEbyJIVBual90UYVBGyj7wnL7LTpCnSGz2ugEcyZpN4sRKi0Dw/WA_1780543836781.jpg" TargetMode="External"/><Relationship Id="rId1541" Type="http://schemas.openxmlformats.org/officeDocument/2006/relationships/hyperlink" Target="https://prod-fillout-oregon-s3.s3.us-west-2.amazonaws.com/orgid-431168/flowpublicid-kdFWQQWTckus/602f7178-0423-4d19-aaa2-ec04c95cd461-fIOFh9zyoPbc86Bklmz4eGUXtUltXRhWpexVxbW6SMZ1Dy6ytL45vI8KFvf3uU4uRPJqY611KaDBwk8j7di3IZfdnRNG9Ma7Bar/Screenshot_20260516-073333_Gallery.jpg" TargetMode="External"/><Relationship Id="rId2872" Type="http://schemas.openxmlformats.org/officeDocument/2006/relationships/hyperlink" Target="https://prod-fillout-oregon-s3.s3.us-west-2.amazonaws.com/orgid-431168/flowpublicid-kdFWQQWTckus/41d03449-7ee8-429d-8fe1-2608af8650cf-17y25di0xoxXzfLtTyZtlGqn6Y3m5bL5dsshhSfpmqPUeKJajQkML9bJcLacUXIy8C24wu77s0pi7CCtydXtiU9PE5fPrcInEph/WA_1780543674165.jpg" TargetMode="External"/><Relationship Id="rId1542" Type="http://schemas.openxmlformats.org/officeDocument/2006/relationships/hyperlink" Target="https://prod-fillout-oregon-s3.s3.us-west-2.amazonaws.com/orgid-431168/flowpublicid-kdFWQQWTckus/f390d420-da16-4d5d-9153-eac33a161058-rfeyZVRXNspHMdKinvfjykqfOZJUnI5lPl0gtzpeKW93wGPi97eRtUIiDXUmUe5hWLDcN76YXyAX4mmtDrYT8bmW74eQLJT2GDn/Screenshot_20260516-073307_Gallery.jpg" TargetMode="External"/><Relationship Id="rId2873" Type="http://schemas.openxmlformats.org/officeDocument/2006/relationships/hyperlink" Target="https://prod-fillout-oregon-s3.s3.us-west-2.amazonaws.com/orgid-431168/flowpublicid-kdFWQQWTckus/8d57af56-9504-43fb-a53a-6ccca5a111cd-7aQ9bJVL8nr8mWAiRhlDTKIe8JeE0fSex2wEOcRQWAGVAlF5vhJekOUxujfEVWyNzzWMCisWgCXTK7y5yyWCGO1bD2qCJ5k1ujK/WA_1780543683137.jpg" TargetMode="External"/><Relationship Id="rId2027" Type="http://schemas.openxmlformats.org/officeDocument/2006/relationships/hyperlink" Target="https://prod-fillout-oregon-s3.s3.us-west-2.amazonaws.com/orgid-431168/flowpublicid-kdFWQQWTckus/816f69bf-0168-422d-ab1d-3b7c39ea84c8-VovAxp27K6WHxUxcX31xSAOobTUXtEQH6yOE1RgEZBBSV7FmU7tRsblLXtVxySP4Bec6hIAWZzkFQhwGoSJqI4LqB7YwC7tV4nk/Screenshot_20260517-133110_Gallery.jpg" TargetMode="External"/><Relationship Id="rId2028" Type="http://schemas.openxmlformats.org/officeDocument/2006/relationships/hyperlink" Target="https://prod-fillout-oregon-s3.s3.us-west-2.amazonaws.com/orgid-431168/flowpublicid-kdFWQQWTckus/af91036a-b3c1-43c4-840e-212ba3dbc9be-BhrMLSYRptC8salDc2dT8JkRAom5MVTIcOo0YMoOEVx3rHRq63ojoXohhFiQ01KH7MlWMGcdxH3bktuhH3vwmOEYRyk2Exy9uKp/Screenshot_20260517-133115_Gallery.jpg" TargetMode="External"/><Relationship Id="rId2029" Type="http://schemas.openxmlformats.org/officeDocument/2006/relationships/hyperlink" Target="https://prod-fillout-oregon-s3.s3.us-west-2.amazonaws.com/orgid-431168/flowpublicid-kdFWQQWTckus/32e69f4f-f007-4880-ae89-a15bfe12ca4b-dzLbooUDsMl6zo5kEF6wVofZIrkr1HVnEtqFG0DFMrCZtgvDjOrA2Ap6bkphDNqghVCouxYOjFV9MCBbP7Q96S9ImFO0J7zU6MP/Screenshot_20260517-133121_Gallery.jpg" TargetMode="External"/><Relationship Id="rId107" Type="http://schemas.openxmlformats.org/officeDocument/2006/relationships/hyperlink" Target="https://prod-fillout-oregon-s3.s3.us-west-2.amazonaws.com/orgid-431168/flowpublicid-kdFWQQWTckus/96d114c1-86f5-4250-9d90-d4162831d58e-paNgymxi1gNT5YuPhljoOUun4hFM7Asd3AhjMtvJ5BftOS2PrDRgjaNoQ5G8ADFtIBlo4grBHq25dArJ773GbUAOrTQ0T9D3DQR/216014.jpg" TargetMode="External"/><Relationship Id="rId106" Type="http://schemas.openxmlformats.org/officeDocument/2006/relationships/hyperlink" Target="https://prod-fillout-oregon-s3.s3.us-west-2.amazonaws.com/orgid-431168/flowpublicid-kdFWQQWTckus/77c0cc00-74e4-4d81-94d2-d0a3d20c19b5-ORG2sPiJzw7gmf3yp4grBIKNrLeZJgC47zecpWYnUvy8tQyaid5ndlAN4kyQXEXl28LfkW8XC8WdbZAIwx9qC27ElIGKvJGHo4I/IMG-20260512-WA0086.jpg" TargetMode="External"/><Relationship Id="rId105" Type="http://schemas.openxmlformats.org/officeDocument/2006/relationships/hyperlink" Target="https://build.fillout.com/editor/kdFWQQWTckus/results?sessionId=a986ade3-5241-4e57-bce0-a8d0389a0f90" TargetMode="External"/><Relationship Id="rId104" Type="http://schemas.openxmlformats.org/officeDocument/2006/relationships/hyperlink" Target="https://prod-fillout-oregon-s3.s3.us-west-2.amazonaws.com/orgid-431168/flowpublicid-kdFWQQWTckus/3b0ffc87-c39d-45e4-b597-c32530d7b5eb-qYn2eYkudza0AzThylL9E1etNQeC8eRDDVHW1LazY5ckE5x0DfvjLDVkMotJJjVVHA2jed59B2ATwMv2MxjC8iAagcyJHkdSInB/WA_1778600316861.jpg" TargetMode="External"/><Relationship Id="rId109" Type="http://schemas.openxmlformats.org/officeDocument/2006/relationships/hyperlink" Target="https://prod-fillout-oregon-s3.s3.us-west-2.amazonaws.com/orgid-431168/flowpublicid-kdFWQQWTckus/e74cdd9b-f2bc-4e16-8555-2ef8bf047413-wJcWO9FLajLq1oq6V29cllKRUny3nRhrgmBlExMYJ6UpIaqNUhr8A3t6J00dg9fykOCDlHJrtL6YlhPMI5fEqzy0rUrnIdZFyZj/216016.jpg" TargetMode="External"/><Relationship Id="rId108" Type="http://schemas.openxmlformats.org/officeDocument/2006/relationships/hyperlink" Target="https://prod-fillout-oregon-s3.s3.us-west-2.amazonaws.com/orgid-431168/flowpublicid-kdFWQQWTckus/0d5f17a6-a174-4bc6-9b78-cd11ddf4c9d0-7ZiAvKmsptfbKquUu4tTAljMfYjkeQaEBW8e1HsiD5jqyORMr8TkuwVGbmdDyHpV6cu7sQ6qjpHu0SfoTceKiWOA8nm5CQWEoth/216015.jpg" TargetMode="External"/><Relationship Id="rId2020" Type="http://schemas.openxmlformats.org/officeDocument/2006/relationships/hyperlink" Target="https://build.fillout.com/editor/kdFWQQWTckus/results?sessionId=cb11d6ca-c4d0-4d9e-be28-4526cedb9ece" TargetMode="External"/><Relationship Id="rId2021" Type="http://schemas.openxmlformats.org/officeDocument/2006/relationships/hyperlink" Target="https://prod-fillout-oregon-s3.s3.us-west-2.amazonaws.com/orgid-431168/flowpublicid-kdFWQQWTckus/7f50e3f5-7fd5-4da2-9172-6ed27960ea81-H1ft1jCeRURF40lj4tGRMxr8RHeOehOBlNQkJHY9NvSKHBFPPF3zAgY5bNCZt1Z8mwLj3dupNcrSJiPFCdcFr0qdag11EQL98nd/Screenshot_20260517-133052_Gallery.jpg" TargetMode="External"/><Relationship Id="rId2022" Type="http://schemas.openxmlformats.org/officeDocument/2006/relationships/hyperlink" Target="https://prod-fillout-oregon-s3.s3.us-west-2.amazonaws.com/orgid-431168/flowpublicid-kdFWQQWTckus/e0133ccc-19f6-45b4-a04b-f11e9beed14f-OoVj6drqoCPnK55M3RIwUqoKBhedClTLNSqYoFWDfVTacPoZ0qh4MB3FKXrHj66g1d6tiNE4Vvp87EppkK4zfrcUPNbs0Rx2gNk/Screenshot_20260517-133110_Gallery.jpg" TargetMode="External"/><Relationship Id="rId103" Type="http://schemas.openxmlformats.org/officeDocument/2006/relationships/hyperlink" Target="https://prod-fillout-oregon-s3.s3.us-west-2.amazonaws.com/orgid-431168/flowpublicid-kdFWQQWTckus/cd73f0b5-d023-4463-bd06-ae8c4dbc9adb-fBzSjleeXa6RTuzyWVrfw5JrHbsSvbkp0EB6fdF2yOR5ZxSCq0tBtFZbnEaxuRzRS9KcRorbg6QWCC1KEseDdYWHICm4SJn2LV5/WA_1778600280756.jpg" TargetMode="External"/><Relationship Id="rId2023" Type="http://schemas.openxmlformats.org/officeDocument/2006/relationships/hyperlink" Target="https://prod-fillout-oregon-s3.s3.us-west-2.amazonaws.com/orgid-431168/flowpublicid-kdFWQQWTckus/c4e52679-f0bd-48ee-9c1a-cda7f20e7eb7-BzwmnqjaMKLEwDqTABae6TSuv7DCUgx6ipELtmhmT2opraRE4zGlk1X6dSB2oiF1vMDraZiabEX0GOjY0Niwe1OA8B2Ic2tu8Al/Screenshot_20260517-133115_Gallery.jpg" TargetMode="External"/><Relationship Id="rId102" Type="http://schemas.openxmlformats.org/officeDocument/2006/relationships/hyperlink" Target="https://prod-fillout-oregon-s3.s3.us-west-2.amazonaws.com/orgid-431168/flowpublicid-kdFWQQWTckus/06d6a2c1-5efc-4763-8464-6bb7382bc7ba-Jf3oe1XPH9l41D40Ys32s5dHq5iydEENuJcnpYn0dovZG6wuNiv3cWZxp1ogKfqjqh2m01TxDyusA3aUULXWqbueRBTcZc5KKVu/WA_1778600228558.jpg" TargetMode="External"/><Relationship Id="rId2024" Type="http://schemas.openxmlformats.org/officeDocument/2006/relationships/hyperlink" Target="https://prod-fillout-oregon-s3.s3.us-west-2.amazonaws.com/orgid-431168/flowpublicid-kdFWQQWTckus/335990d8-593f-4414-a984-b33996aaf527-mm4XGufnxX31U3FhTlBoIztswvb9StlaBmli0o9R1s8FZb0Xs7ovL6bKv0Ih9wy7w0CYo99NQ1oDhba7zAYCpfmU2qsn4LFVHwd/Screenshot_20260517-133121_Gallery.jpg" TargetMode="External"/><Relationship Id="rId101" Type="http://schemas.openxmlformats.org/officeDocument/2006/relationships/hyperlink" Target="https://prod-fillout-oregon-s3.s3.us-west-2.amazonaws.com/orgid-431168/flowpublicid-kdFWQQWTckus/a617e188-6c7d-4316-8bcd-a9576f6af32c-Ccl39KbfG9cqZZTzrHiMIVgostRtgZNUGsZX7DthVtiysPhaOyHYitQD5dg68gacTLez2GVI0HW3IB9EATsYFZvYZt0ozBRTPpd/WA_1778600536086.jpg" TargetMode="External"/><Relationship Id="rId2025" Type="http://schemas.openxmlformats.org/officeDocument/2006/relationships/hyperlink" Target="https://build.fillout.com/editor/kdFWQQWTckus/results?sessionId=70c92541-3877-433b-967e-f84df69de617" TargetMode="External"/><Relationship Id="rId100" Type="http://schemas.openxmlformats.org/officeDocument/2006/relationships/hyperlink" Target="https://build.fillout.com/editor/kdFWQQWTckus/results?sessionId=d736fc32-c1ba-4952-baf7-ea76d1f5f87e" TargetMode="External"/><Relationship Id="rId2026" Type="http://schemas.openxmlformats.org/officeDocument/2006/relationships/hyperlink" Target="https://prod-fillout-oregon-s3.s3.us-west-2.amazonaws.com/orgid-431168/flowpublicid-kdFWQQWTckus/ee732189-5f8a-466f-bda1-5a40f7043c9b-uahuNHhoXNHjeHq10oRYCQrowBQdM8uSTalmmqRuO3GdBNkW04zqBikXJJkm5O012ia4hKgTr7pFJBtvhWszK0DXaRJNf4FaVlE/Screenshot_20260517-133057_Gallery.jpg" TargetMode="External"/><Relationship Id="rId2016" Type="http://schemas.openxmlformats.org/officeDocument/2006/relationships/hyperlink" Target="https://prod-fillout-oregon-s3.s3.us-west-2.amazonaws.com/orgid-431168/flowpublicid-kdFWQQWTckus/8f3da713-62f5-474d-b3bb-c76124a500e4-S7xfCXuRVlIHNDpnDbrZnS3CQX8QWFMPFd0CmJbVcvt4BcbUIO4wh1YTvR8En3nqfoRi0BfsyEjP3wINfsdykCWChMaL08T01IT/9554f70a-d3e1-4a29-a56c-418007e20083.jpg" TargetMode="External"/><Relationship Id="rId2017" Type="http://schemas.openxmlformats.org/officeDocument/2006/relationships/hyperlink" Target="https://prod-fillout-oregon-s3.s3.us-west-2.amazonaws.com/orgid-431168/flowpublicid-kdFWQQWTckus/fb2abe3c-2cb2-4959-ac2f-157cda4f4289-VEVkU1EJdqrSfA7413FWZgQYwiWzLiFvZgzBAXwFUSSgWvsw5s2Ld3G4sp5Anxmnpxe2s5zSP5ZXb5srzYUgBbb7dBnSmqzenoe/76ad3610-1d0c-4da1-8f6b-7b44f389815e.jpg" TargetMode="External"/><Relationship Id="rId2018" Type="http://schemas.openxmlformats.org/officeDocument/2006/relationships/hyperlink" Target="https://prod-fillout-oregon-s3.s3.us-west-2.amazonaws.com/orgid-431168/flowpublicid-kdFWQQWTckus/3e2b1d0e-dca8-40c1-bbb4-a34f0f960502-NYPSnwCib8Ymo5MJOCKrKeD7rCbNPjhDyciV42vRxqmKu907MeKfsVFsAmx3L5ClN66wpPlPSv15KSlmiPBYkhYC6k1UVOiZ384/5ac541d6-4ae3-489f-bbad-24031903028e.jpg" TargetMode="External"/><Relationship Id="rId2019" Type="http://schemas.openxmlformats.org/officeDocument/2006/relationships/hyperlink" Target="https://prod-fillout-oregon-s3.s3.us-west-2.amazonaws.com/orgid-431168/flowpublicid-kdFWQQWTckus/6625a372-3b78-4e45-9948-f6cb70160ec3-ADBTDC12Ico55tI5axKyC8hPDdSP1zw3Q3EWYGKtbWaEMLcsi3LDUWoaUcJmOQccl8Y9yTTbPDJuHYixikHayXk6ZLHrin4GUki/9bb83e5e-c50f-4ab2-adef-268d4cc8fddd.jpg" TargetMode="External"/><Relationship Id="rId2010" Type="http://schemas.openxmlformats.org/officeDocument/2006/relationships/hyperlink" Target="https://build.fillout.com/editor/kdFWQQWTckus/results?sessionId=6d9d882b-8e0e-404e-9bce-febdd50a616e" TargetMode="External"/><Relationship Id="rId2011" Type="http://schemas.openxmlformats.org/officeDocument/2006/relationships/hyperlink" Target="https://prod-fillout-oregon-s3.s3.us-west-2.amazonaws.com/orgid-431168/flowpublicid-kdFWQQWTckus/35b53ddd-02f2-4632-99e4-593e3802120d-xDT7IJDA8KQZZMa3uGAjW46qUZU2afmdeorZlgSZEnQdt1c9V30e6aMxtUWDDpjyrF9KdQlwdWNb37eKyNbJ8nQuMvTez4PcNEP/c78c23a7-6454-4f60-896a-89cf0b586e26.jpg" TargetMode="External"/><Relationship Id="rId2012" Type="http://schemas.openxmlformats.org/officeDocument/2006/relationships/hyperlink" Target="https://prod-fillout-oregon-s3.s3.us-west-2.amazonaws.com/orgid-431168/flowpublicid-kdFWQQWTckus/602613d7-2f4b-4f90-9ea4-62735b7a0e16-PH8DmT0DNh8lbp9QNiARPigtLF1iv0A7n2bvfPhal4SqZ74mWHLqLDiahBHkG87IW79ISvHCUHFySQ6nWVJAF48u2UKXeMoi6z1/6d746e2b-a5f3-4ce1-a815-20d716cc86ed.jpg" TargetMode="External"/><Relationship Id="rId2013" Type="http://schemas.openxmlformats.org/officeDocument/2006/relationships/hyperlink" Target="https://prod-fillout-oregon-s3.s3.us-west-2.amazonaws.com/orgid-431168/flowpublicid-kdFWQQWTckus/1b3eba25-e713-400a-ab24-3b81a372f57d-wN31VGmEK3kZmPFY3jTLBirczZ6UMAVGJ5709sGJJTl3r8E91Kd4Ncj2LwCIPRsxE1h4RcQj4syqp1wgpwhGDuI9yu5HqU0dWf0/9ba03c9b-1958-48f3-b70a-296063c08643.jpg" TargetMode="External"/><Relationship Id="rId2014" Type="http://schemas.openxmlformats.org/officeDocument/2006/relationships/hyperlink" Target="https://prod-fillout-oregon-s3.s3.us-west-2.amazonaws.com/orgid-431168/flowpublicid-kdFWQQWTckus/08963076-8702-4a0d-8430-875a2b718297-qimjDsNg96Ld7Ydg0YRUArk6kqRFhcj6SSec6spqKlB4qm56AxOMTe22bvCG6sU3lCogUPbnQGhNiihqhPzjFKjDHUUsuAkiuAn/4bfb2566-278d-46ca-b3d1-649315f0b958.jpg" TargetMode="External"/><Relationship Id="rId2015" Type="http://schemas.openxmlformats.org/officeDocument/2006/relationships/hyperlink" Target="https://build.fillout.com/editor/kdFWQQWTckus/results?sessionId=573a1808-5e3f-4f3b-9c3a-079265f9e677" TargetMode="External"/><Relationship Id="rId2049" Type="http://schemas.openxmlformats.org/officeDocument/2006/relationships/hyperlink" Target="https://prod-fillout-oregon-s3.s3.us-west-2.amazonaws.com/orgid-431168/flowpublicid-kdFWQQWTckus/e2405bec-83d1-49ce-9037-76f9b70509e8-dHYIj5oPnRK78J1IWnY3M84R9wuMqXRZxl0YicmgjVm97QQeEmUuyMBK49JOYDW9RXVolcNR8ubl0444pORZqMnifOSmKY6CJ4K/571369b0-e498-4135-9bc3-6a49047368c7.jpg" TargetMode="External"/><Relationship Id="rId129" Type="http://schemas.openxmlformats.org/officeDocument/2006/relationships/hyperlink" Target="https://prod-fillout-oregon-s3.s3.us-west-2.amazonaws.com/orgid-431168/flowpublicid-kdFWQQWTckus/a15fe92e-6185-4288-9b27-0ba311835c44-xPJxWAyGkT9aUbWbwaar79W1L8Nj6tMFpnPRsXHuhDqXkvwAvrCjzg2FvOp3yvAZcL64ZghjDekYuFb73OLNOnH8WfXE3FtZgZM/WA_1778640568540.jpg" TargetMode="External"/><Relationship Id="rId128" Type="http://schemas.openxmlformats.org/officeDocument/2006/relationships/hyperlink" Target="https://prod-fillout-oregon-s3.s3.us-west-2.amazonaws.com/orgid-431168/flowpublicid-kdFWQQWTckus/c8d11d11-54dc-4266-97e4-dd38f222ddad-vusu67L9uX52DNacdcjDc1sjy4o7NY2nw2akGcpifqsuz8zKqi0Emxs6cxnV5SZFtbo21DhG6rBBeu2tkwXzwXNzOa2bJlGPPDe/WA_1778640545395.jpg" TargetMode="External"/><Relationship Id="rId127" Type="http://schemas.openxmlformats.org/officeDocument/2006/relationships/hyperlink" Target="https://prod-fillout-oregon-s3.s3.us-west-2.amazonaws.com/orgid-431168/flowpublicid-kdFWQQWTckus/f8b4700b-c319-434b-a07f-ddce5ad92c25-Qie6fLLj8DdPQjCgw5WDOv0kVj4s9pyOXV3sAIPV6s2IrVR5C9AboYyp7m0iY3TgBB0CJMTsMofMu6MMbha8W7Nz3dAMs0Rbi2a/WA_1778640514903.jpg" TargetMode="External"/><Relationship Id="rId126" Type="http://schemas.openxmlformats.org/officeDocument/2006/relationships/hyperlink" Target="https://prod-fillout-oregon-s3.s3.us-west-2.amazonaws.com/orgid-431168/flowpublicid-kdFWQQWTckus/857a7ab6-fbe9-4f7d-8ffe-d126efe4e3a9-9lsJEWD8at2RDwsUJAaGCUNu8THtg5NxzLVT5HH3qCYqEU7y3gpo8cOIDJTpAW2IqPPN1YetNJa2TeaMMXTfRcPXmTn9AZxFEUp/WA_1778640905213.jpg" TargetMode="External"/><Relationship Id="rId2040" Type="http://schemas.openxmlformats.org/officeDocument/2006/relationships/hyperlink" Target="https://build.fillout.com/editor/kdFWQQWTckus/results?sessionId=ea2def63-c198-460e-aa7e-bf11d7dff938" TargetMode="External"/><Relationship Id="rId121" Type="http://schemas.openxmlformats.org/officeDocument/2006/relationships/hyperlink" Target="https://prod-fillout-oregon-s3.s3.us-west-2.amazonaws.com/orgid-431168/flowpublicid-kdFWQQWTckus/a9f74827-f02d-434a-9e25-8be45cbb219e-Q7vjoMkhh6pbMMahu16bPuEAFDqA6xMYq2XUn5WLHSubJ3RCjMGLi7ag9H8FJIJeN3sf9Btv7pmgYQwE17PLmICfg7MHI0dqW10/WA_1778637563552.jpg" TargetMode="External"/><Relationship Id="rId2041" Type="http://schemas.openxmlformats.org/officeDocument/2006/relationships/hyperlink" Target="https://prod-fillout-oregon-s3.s3.us-west-2.amazonaws.com/orgid-431168/flowpublicid-kdFWQQWTckus/31dbf719-a146-45a8-b00e-1648b09cc080-XEPByht6ifZzg3EbcwC9Sf31wR4MixDKZBRk6z9aSL5Mww6TuvRvxFaX7TOoINxQeMmzdzYqnqSDYziMq0RclaeLNxzV7kILvCZ/Screenshot_20260524_094248_CamScanner.jpg" TargetMode="External"/><Relationship Id="rId120" Type="http://schemas.openxmlformats.org/officeDocument/2006/relationships/hyperlink" Target="https://build.fillout.com/editor/kdFWQQWTckus/results?sessionId=c6166efc-8d63-44a9-9138-0b3ef3cfd5eb" TargetMode="External"/><Relationship Id="rId2042" Type="http://schemas.openxmlformats.org/officeDocument/2006/relationships/hyperlink" Target="https://prod-fillout-oregon-s3.s3.us-west-2.amazonaws.com/orgid-431168/flowpublicid-kdFWQQWTckus/fc03082a-87c7-4fa2-ba03-061787a9a6da-bsKx0c5BOSWpJA8cmFBJpoMx704GjwW6xXjNNUojK6GldZZXxm1wqVVh3UYKvbzx1uJLGzifTY5fGbj4i5OnfNyv6Q3AWZObTSy/1001045212.jpg" TargetMode="External"/><Relationship Id="rId2043" Type="http://schemas.openxmlformats.org/officeDocument/2006/relationships/hyperlink" Target="https://prod-fillout-oregon-s3.s3.us-west-2.amazonaws.com/orgid-431168/flowpublicid-kdFWQQWTckus/802e9d68-ea11-4f46-9e96-9047826c78cb-DSP7M1XLHm6tUEyVGILhPUPy0F0wGniki4s04JsJACrUSrKSBfBsfXExgO5BfgCWf4OoJ4dhamYMIVkk4EYzFNyLvkz0m11JUQK/1001045218.jpg" TargetMode="External"/><Relationship Id="rId2044" Type="http://schemas.openxmlformats.org/officeDocument/2006/relationships/hyperlink" Target="https://prod-fillout-oregon-s3.s3.us-west-2.amazonaws.com/orgid-431168/flowpublicid-kdFWQQWTckus/9215c148-393f-4d04-b7d1-13528cba902b-kpSm8OPsH1f8g6QI2S79BHgJd2Jm15R4x0poGqeCTMDypW99iKu3gdjBka7Y6qaP9E6LrXZoAZrxQkwbupK6kCxTQTkW8fDLlZH/1001045219.jpg" TargetMode="External"/><Relationship Id="rId125" Type="http://schemas.openxmlformats.org/officeDocument/2006/relationships/hyperlink" Target="https://build.fillout.com/editor/kdFWQQWTckus/results?sessionId=97e434a2-da36-4730-8101-910a1d95f7e4" TargetMode="External"/><Relationship Id="rId2045" Type="http://schemas.openxmlformats.org/officeDocument/2006/relationships/hyperlink" Target="https://build.fillout.com/editor/kdFWQQWTckus/results?sessionId=c85dacb3-cbf3-42e4-9655-b5f95cc6fad9" TargetMode="External"/><Relationship Id="rId124" Type="http://schemas.openxmlformats.org/officeDocument/2006/relationships/hyperlink" Target="https://prod-fillout-oregon-s3.s3.us-west-2.amazonaws.com/orgid-431168/flowpublicid-kdFWQQWTckus/9335d369-7002-46ef-8778-a2b143cb5792-NGEEbk2fFOpBsWkUePWcAFHqJDfALJ8cIG6WBBnX7KkybFwF8W7V1gdUxAkor2NDe0d2EHN3UHLfDekg8j61njgKDho8NPjVYI8/1000422887.jpg" TargetMode="External"/><Relationship Id="rId2046" Type="http://schemas.openxmlformats.org/officeDocument/2006/relationships/hyperlink" Target="https://prod-fillout-oregon-s3.s3.us-west-2.amazonaws.com/orgid-431168/flowpublicid-kdFWQQWTckus/b78eb189-604d-4910-b6be-87a09d9be517-8b8lfi1j8dzmyRlMVq6TNsvQKLPQiQhyYyB1BFGR8nwxId7nMgIkBLSAf1sga2EChIwoJqiKuSbp1rAQgwBY09D2qtCmCS98dq9/6f8eb996-c75b-4f2d-a059-355b19fef0c7.jpg" TargetMode="External"/><Relationship Id="rId123" Type="http://schemas.openxmlformats.org/officeDocument/2006/relationships/hyperlink" Target="https://prod-fillout-oregon-s3.s3.us-west-2.amazonaws.com/orgid-431168/flowpublicid-kdFWQQWTckus/d21424e6-cbb7-43df-8a79-761a05c3f3d2-66RRZWev4jxAkx9HAOn0AUXnq7wXZu5oqi7GVLomTl2dQAvbcpp81DhV4xA1vOu84ptW8ZpgylAjMBiZaB3nths7mktcLPHv0E0/1000422885.jpg" TargetMode="External"/><Relationship Id="rId2047" Type="http://schemas.openxmlformats.org/officeDocument/2006/relationships/hyperlink" Target="https://prod-fillout-oregon-s3.s3.us-west-2.amazonaws.com/orgid-431168/flowpublicid-kdFWQQWTckus/b856dae9-fd6a-42c9-85c0-34a8e88bf720-PQBHC1D94cQW34D61NEFXiJHZi9zJGX1USGuW3IGF1DwfT21MEp7lOAn7CPoPvZcjLEwC1iIv0f6uO5AIHYUgKCqm7bDQ8FpuSc/43b30dc3-ead3-4d90-9221-5cc9ce382a6a.jpg" TargetMode="External"/><Relationship Id="rId122" Type="http://schemas.openxmlformats.org/officeDocument/2006/relationships/hyperlink" Target="https://prod-fillout-oregon-s3.s3.us-west-2.amazonaws.com/orgid-431168/flowpublicid-kdFWQQWTckus/c6cd3b00-1cd4-4201-9a04-3a58755d0e46-QSqlNKPVK59u1f04FJ0yOTbrx7o5hdwXgnDjPGUT0itUZzsYd9LY6SDj8ecUADh8BoqV4eK6Lz02kSh71ATF9cfo3iRZsQVcd6b/1000422898.jpg" TargetMode="External"/><Relationship Id="rId2048" Type="http://schemas.openxmlformats.org/officeDocument/2006/relationships/hyperlink" Target="https://prod-fillout-oregon-s3.s3.us-west-2.amazonaws.com/orgid-431168/flowpublicid-kdFWQQWTckus/7292519f-c0e6-453a-a8b0-72c4253285a2-hrtbjwuTV0zxvIqHz5STVMNYHYLEnzdcuLEsGIKBRmPAYGIoPbYeSAASIz4xFeWgkxM9YHq7EGLkYuWGTjVa7ZjObuEAhHWKNz9/e491bd17-c573-427d-bace-bf8239e72379.jpg" TargetMode="External"/><Relationship Id="rId2038" Type="http://schemas.openxmlformats.org/officeDocument/2006/relationships/hyperlink" Target="https://prod-fillout-oregon-s3.s3.us-west-2.amazonaws.com/orgid-431168/flowpublicid-kdFWQQWTckus/efcb7789-b98c-44bd-a801-b7d3f0317bd1-yWkccX1oTG9Q2ibJPx9l33UpL2VFPqCSrfis8qAY4dqSiGubMqpda7NfWA1uO78GuYkCPtAFU3SxPsdgcNYfD1LRZ2Y3WbxtiLo/1001045218.jpg" TargetMode="External"/><Relationship Id="rId2039" Type="http://schemas.openxmlformats.org/officeDocument/2006/relationships/hyperlink" Target="https://prod-fillout-oregon-s3.s3.us-west-2.amazonaws.com/orgid-431168/flowpublicid-kdFWQQWTckus/0c228c97-fd49-4e85-9400-20741e505a30-6Np6MFJ8EqWUSLxx7X5UaK7aX0i3oMFYmoewS3t8mhLGattzhB76gzjGCm34ntQANzFLapIvyU8FmScnaPHwcadgvvgU9w60ov0/1001045219.jpg" TargetMode="External"/><Relationship Id="rId118" Type="http://schemas.openxmlformats.org/officeDocument/2006/relationships/hyperlink" Target="https://prod-fillout-oregon-s3.s3.us-west-2.amazonaws.com/orgid-431168/flowpublicid-kdFWQQWTckus/71353b7b-15b6-4b6c-bb16-f451cb908439-h1cvXukqGlTDEMXWrWjZiW38roi9iIHrPW6EKxWiCLRErqADr2jcglNBxT2uZefFmvxKJuvMhxR1KT2jOfX9wOhXQPoC3MSgunB/1000422400.jpg" TargetMode="External"/><Relationship Id="rId117" Type="http://schemas.openxmlformats.org/officeDocument/2006/relationships/hyperlink" Target="https://prod-fillout-oregon-s3.s3.us-west-2.amazonaws.com/orgid-431168/flowpublicid-kdFWQQWTckus/4cb29147-1f64-4c1b-820c-e5771b91156d-p07p2lHLxI0kjDs8t0dqMRrCgejUDUbWTXdFa5C77cw6dPrbB7GeqOGalvGvLeTsAspHMWSGAOrmnT4nlXmWT835DsmAqSJNVW1/1000421755.jpg" TargetMode="External"/><Relationship Id="rId116" Type="http://schemas.openxmlformats.org/officeDocument/2006/relationships/hyperlink" Target="https://prod-fillout-oregon-s3.s3.us-west-2.amazonaws.com/orgid-431168/flowpublicid-kdFWQQWTckus/2c26a820-dbbd-4649-a4a6-37de88d2f363-02VmV5BNvmxs7R7SMU7JbSN6fvDApHtw04VUA8pX03tRbYYuyKsgwfg1CqV7vTF9Kq1e0t8LjKsrRKQt9DAxhIBuuPBheaiSqnh/IMG-20260512-WA0049.jpg" TargetMode="External"/><Relationship Id="rId115" Type="http://schemas.openxmlformats.org/officeDocument/2006/relationships/hyperlink" Target="https://build.fillout.com/editor/kdFWQQWTckus/results?sessionId=83fecf9c-4634-40c3-a478-df8cc368440e" TargetMode="External"/><Relationship Id="rId119" Type="http://schemas.openxmlformats.org/officeDocument/2006/relationships/hyperlink" Target="https://prod-fillout-oregon-s3.s3.us-west-2.amazonaws.com/orgid-431168/flowpublicid-kdFWQQWTckus/d37ced23-8592-45ee-8579-bc4230c73678-JRipIsaWOGE10KzUVuFXVjk7zZdHvOwWJE580CKShHsr8FkYMgTuw732Cjo578VGWAX7lZPfuw3yesYXAyoFoJxpm1rTh90Fqbf/1000422403.jpg" TargetMode="External"/><Relationship Id="rId110" Type="http://schemas.openxmlformats.org/officeDocument/2006/relationships/hyperlink" Target="https://build.fillout.com/editor/kdFWQQWTckus/results?sessionId=369b12fa-a078-4793-9170-6d973e1a24e1" TargetMode="External"/><Relationship Id="rId2030" Type="http://schemas.openxmlformats.org/officeDocument/2006/relationships/hyperlink" Target="https://build.fillout.com/editor/kdFWQQWTckus/results?sessionId=d620329d-3f6a-45e7-8532-fab3b168189f" TargetMode="External"/><Relationship Id="rId2031" Type="http://schemas.openxmlformats.org/officeDocument/2006/relationships/hyperlink" Target="https://prod-fillout-oregon-s3.s3.us-west-2.amazonaws.com/orgid-431168/flowpublicid-kdFWQQWTckus/2c0e1e00-5d00-4c05-844a-5fd05f9a1338-jROuTWMUHkncP8ikOyN1WAsJOMjDlLMYd0sJ0ndW4aCfK6XDn1dW6oALrnwvJy3wP5dvM0fbYMaO1ZZ6Rc00d5Yh3PpvobFepTA/Screenshot_20260517-133102_Gallery.jpg" TargetMode="External"/><Relationship Id="rId2032" Type="http://schemas.openxmlformats.org/officeDocument/2006/relationships/hyperlink" Target="https://prod-fillout-oregon-s3.s3.us-west-2.amazonaws.com/orgid-431168/flowpublicid-kdFWQQWTckus/92071ba3-79b1-4373-bb67-1928acd66b07-nruozdy4pkbBeUeMXtwTtsg117dRZto0333nX6D1Xm2v0zaCH2IAdmPBrd7CJ61UocU1x8NlSSXo1MvK7d3mWa4EvAowH64CCet/Screenshot_20260517-133110_Gallery.jpg" TargetMode="External"/><Relationship Id="rId2033" Type="http://schemas.openxmlformats.org/officeDocument/2006/relationships/hyperlink" Target="https://prod-fillout-oregon-s3.s3.us-west-2.amazonaws.com/orgid-431168/flowpublicid-kdFWQQWTckus/84abf127-279e-45f9-80d7-d7e263c516e0-jLQVl8zuBjAh8R8S1E0VVvqwESSJZ9vdRkzCvQf259e0slPKPBkHOr6oHIPJpKWTpGHFC5EwfvWDieBTX2PwyvNTcqq2BXaPKfr/Screenshot_20260517-133115_Gallery.jpg" TargetMode="External"/><Relationship Id="rId114" Type="http://schemas.openxmlformats.org/officeDocument/2006/relationships/hyperlink" Target="https://prod-fillout-oregon-s3.s3.us-west-2.amazonaws.com/orgid-431168/flowpublicid-kdFWQQWTckus/6dca5598-bf08-49ab-b015-188fa9d4928d-PbEU3non5UMoA1wd1XvLwaQ7kvP3I23G1wBqyS4KRsofEomrB5hjSpH1sEyTtogeW8GlhfEPDNh2FvSCzpwb8UzHx901PsiFpt8/20260512_184012.jpg" TargetMode="External"/><Relationship Id="rId2034" Type="http://schemas.openxmlformats.org/officeDocument/2006/relationships/hyperlink" Target="https://prod-fillout-oregon-s3.s3.us-west-2.amazonaws.com/orgid-431168/flowpublicid-kdFWQQWTckus/be2ab76f-367d-49b4-9aba-f56db1e5982f-RxlfcKan71lGoW2rQeQ7M5QgfLpdpfUuzsdxmnQw77mEBfNGBvuJnyCk4z2IrvLhCgPFpyJQ9EeD0USbgg2iDoi7E8LBX567eQL/Screenshot_20260517-133121_Gallery.jpg" TargetMode="External"/><Relationship Id="rId113" Type="http://schemas.openxmlformats.org/officeDocument/2006/relationships/hyperlink" Target="https://prod-fillout-oregon-s3.s3.us-west-2.amazonaws.com/orgid-431168/flowpublicid-kdFWQQWTckus/0bbfde0d-5dfe-45d4-b1e8-bdbf2cb3ba76-UFPKolvhSSAzkNlHOvUjE4SuCMP2PFkzz14ypdKHSF1PZAKXUYELTFXO09zxeDsaCrZmJC48iVm03nH77129esLUZoOrFBqqp8x/20260512_184036.jpg" TargetMode="External"/><Relationship Id="rId2035" Type="http://schemas.openxmlformats.org/officeDocument/2006/relationships/hyperlink" Target="https://build.fillout.com/editor/kdFWQQWTckus/results?sessionId=6d683ef7-e882-4ab4-a8fd-8ca4a9ad23c3" TargetMode="External"/><Relationship Id="rId112" Type="http://schemas.openxmlformats.org/officeDocument/2006/relationships/hyperlink" Target="https://prod-fillout-oregon-s3.s3.us-west-2.amazonaws.com/orgid-431168/flowpublicid-kdFWQQWTckus/45bc4e42-ff53-4378-8cdc-44ddc9278d5c-bOJHwXJMrFejOrwgYFFCGqAvUAofhEyn7LQ3NzNjgETtkOxeK4LxyI85WK2EpXF7v0N8VF3DR3CEpSZ9wkvVJc9KGCkb2Y9YyPL/20260512_184047.jpg" TargetMode="External"/><Relationship Id="rId2036" Type="http://schemas.openxmlformats.org/officeDocument/2006/relationships/hyperlink" Target="https://prod-fillout-oregon-s3.s3.us-west-2.amazonaws.com/orgid-431168/flowpublicid-kdFWQQWTckus/f4f692a7-c15d-4660-af6c-f7e4af7a990b-dQWaUBV9MYAtcKjzihqIMkMjMhvcwAK5qzQrVXbvB30MKyqzYSDAYvBakjvf8UK7rbFyOZ3W3FoUvfc0GSvBhPOFILCz2yLN1Wp/Screenshot_20260524_094207_CamScanner.jpg" TargetMode="External"/><Relationship Id="rId111" Type="http://schemas.openxmlformats.org/officeDocument/2006/relationships/hyperlink" Target="https://prod-fillout-oregon-s3.s3.us-west-2.amazonaws.com/orgid-431168/flowpublicid-kdFWQQWTckus/6fc88ed8-9b9c-4da5-b3e6-1fef234e1c68-JoJ9wNEHuF59D4w45ax1EcUtp9jW0znPGnN5VQGM1BFdabaq1YMyKEKUMVaPRzc9YiK1Db3acnlLoM1Xurygd4AznGNhLXhLOgY/WA_1778586854330.jpg" TargetMode="External"/><Relationship Id="rId2037" Type="http://schemas.openxmlformats.org/officeDocument/2006/relationships/hyperlink" Target="https://prod-fillout-oregon-s3.s3.us-west-2.amazonaws.com/orgid-431168/flowpublicid-kdFWQQWTckus/d68dcfa4-b2ed-454c-b50a-a6649ce8e8b5-Qe5cZrkAYV7k0dq8ODCOWn3YfWeHoPFDHabHaCGoiGyuq4Yt9hkLYVK2SjFAonHQTPxVT1FTQZS5pbvRkj727dJFCU7Qul3Ri3h/1001045212.jpg" TargetMode="External"/><Relationship Id="rId2005" Type="http://schemas.openxmlformats.org/officeDocument/2006/relationships/hyperlink" Target="https://build.fillout.com/editor/kdFWQQWTckus/results?sessionId=8414d4b0-bd83-44f4-916a-a266c21c7b6c" TargetMode="External"/><Relationship Id="rId2006" Type="http://schemas.openxmlformats.org/officeDocument/2006/relationships/hyperlink" Target="https://prod-fillout-oregon-s3.s3.us-west-2.amazonaws.com/orgid-431168/flowpublicid-kdFWQQWTckus/841f2e0b-2db7-4aaf-b45f-8234f86c9261-Bl6FCUKrak0vG4k3wm2up2GQLb5v4tGdrJpCnIOGDzrFptaFpRVcyGoivDvGN0TrsWkDqJxqufjSoiwgPXWxNyTfI7FlnJLWexG/007a5be0-46a8-4cb9-9a62-50db829590cf.jpg" TargetMode="External"/><Relationship Id="rId2007" Type="http://schemas.openxmlformats.org/officeDocument/2006/relationships/hyperlink" Target="https://prod-fillout-oregon-s3.s3.us-west-2.amazonaws.com/orgid-431168/flowpublicid-kdFWQQWTckus/44530000-96e8-443b-95c5-e70d9bf89bd1-17XMJAgHdSjnOpHgfenC7HPBeYafXZWMFDTCaiaBh6D6EL4t989iaEHQcgmKcg9xSLVHoLBHfheZmJjDFUlCsIWbwpWjdKIOPsk/68eb3526-0459-49d3-99cc-a65627c1a08d.jpg" TargetMode="External"/><Relationship Id="rId2008" Type="http://schemas.openxmlformats.org/officeDocument/2006/relationships/hyperlink" Target="https://prod-fillout-oregon-s3.s3.us-west-2.amazonaws.com/orgid-431168/flowpublicid-kdFWQQWTckus/9909394e-f6d0-40ff-9dcb-0dfd5463f677-sDjsBIOZYEuH0FUeEQ4ktPC86yQ1UPE7UhHGL3pmSsU9tTTv3NFIU54EVxzdeXsiqFrd6Zb7383DgIYFffMWBOcOiXGQChwAMHD/c60a9809-c850-4a77-b2e0-881810b2a2f5.jpg" TargetMode="External"/><Relationship Id="rId2009" Type="http://schemas.openxmlformats.org/officeDocument/2006/relationships/hyperlink" Target="https://prod-fillout-oregon-s3.s3.us-west-2.amazonaws.com/orgid-431168/flowpublicid-kdFWQQWTckus/9779d50a-00d9-41ee-bc2b-bf557a822751-euUlZElQQ8h471mWXAMFv4HizaifA3Dvi0Mv1q4Qvcq5TaVP7ab2Bdj49XrC55hXBYJyiLoCbUUBNhLFvOAWrTdZ5VfNmZSADns/77196f8c-84ce-4501-8d46-8084907ad861.jpg" TargetMode="External"/><Relationship Id="rId2000" Type="http://schemas.openxmlformats.org/officeDocument/2006/relationships/hyperlink" Target="https://build.fillout.com/editor/kdFWQQWTckus/results?sessionId=62798749-3f69-43a7-ae52-868bd84fed3c" TargetMode="External"/><Relationship Id="rId2001" Type="http://schemas.openxmlformats.org/officeDocument/2006/relationships/hyperlink" Target="https://prod-fillout-oregon-s3.s3.us-west-2.amazonaws.com/orgid-431168/flowpublicid-kdFWQQWTckus/2e7c1a5f-fdc9-4af1-a1c9-9f8d9e0445a3-SJGBsaBSyYMux6d3JCTEiCZfYAV96MLqXxNU7i4CdIbYdu9yNIHjhS38apkulqUesJoqCBq2JtpIw2BUDcaqlgbRson3y3SCAFo/9b11e662-ffd4-478d-aa20-d453221fc77e.jpg" TargetMode="External"/><Relationship Id="rId2002" Type="http://schemas.openxmlformats.org/officeDocument/2006/relationships/hyperlink" Target="https://prod-fillout-oregon-s3.s3.us-west-2.amazonaws.com/orgid-431168/flowpublicid-kdFWQQWTckus/bf7e8de3-b055-4736-ab8f-9056be0cc357-4UKFoAY4a8wgODzdMnvBMOBfNHxrKZDmhfCZky7YGqDRZ6FGJ9MDcyE5jRLSCGOIIlXPXAleWPM7pOcEIIeN8rLkcHionqLhGQ4/68eb3526-0459-49d3-99cc-a65627c1a08d.jpg" TargetMode="External"/><Relationship Id="rId2003" Type="http://schemas.openxmlformats.org/officeDocument/2006/relationships/hyperlink" Target="https://prod-fillout-oregon-s3.s3.us-west-2.amazonaws.com/orgid-431168/flowpublicid-kdFWQQWTckus/41049b0d-2316-4fa6-8d99-bc603f43850b-jDh0jzOcOF1rEYP1U5ZQJ1hjWAk63SPTKrUbHyB1tWgUS4QrCZ3XCn7PzGI1SVcaYTom0X7Czzu6I1acsLduvlV5s9jDx4XeiGg/c60a9809-c850-4a77-b2e0-881810b2a2f5.jpg" TargetMode="External"/><Relationship Id="rId2004" Type="http://schemas.openxmlformats.org/officeDocument/2006/relationships/hyperlink" Target="https://prod-fillout-oregon-s3.s3.us-west-2.amazonaws.com/orgid-431168/flowpublicid-kdFWQQWTckus/ffd5a82f-11df-41ba-81ef-8ecf43ca6b54-oAGKf15naMT5bhVb1u2aOjW2K125TvojWwle2BoAqnZgWL7OS6KI7CMktSp3NhA1xS1qnbigzlt4ur1EFhyWD3i4ZTOiX1mc1bn/77196f8c-84ce-4501-8d46-8084907ad861.jpg" TargetMode="External"/><Relationship Id="rId2090" Type="http://schemas.openxmlformats.org/officeDocument/2006/relationships/hyperlink" Target="https://build.fillout.com/editor/kdFWQQWTckus/results?sessionId=ce899913-8008-4e1a-9d05-c41d6ffe23e3" TargetMode="External"/><Relationship Id="rId2091" Type="http://schemas.openxmlformats.org/officeDocument/2006/relationships/hyperlink" Target="https://prod-fillout-oregon-s3.s3.us-west-2.amazonaws.com/orgid-431168/flowpublicid-kdFWQQWTckus/97326566-5b9d-440e-a8cb-06dfaf83e3c3-zm3ioYvlUwNgRTuQQT5k05UmGROoxuOUjIs053p8A6NXy3raL2l8ODk5oY7fdLRKARkCNkgRDnzZFyBIQp3CBPqrqfw5t94ZegU/30695a30-963c-4985-a0bf-b1dc7f8b8ad4.jpg" TargetMode="External"/><Relationship Id="rId2092" Type="http://schemas.openxmlformats.org/officeDocument/2006/relationships/hyperlink" Target="https://prod-fillout-oregon-s3.s3.us-west-2.amazonaws.com/orgid-431168/flowpublicid-kdFWQQWTckus/eaba4def-2b14-431d-99e3-4a8c36d4360f-efztXgXMG18vk3IgFv8pWaiDhqw80jNaATMQsAGQg3xeLoL3LVN3iEPUX1JiuNID1sL0lVLavVkuJne3WTSk6gUahzhFkjQUU4L/e831b7f7-1096-41c4-b267-078ad65695d7.jpg" TargetMode="External"/><Relationship Id="rId2093" Type="http://schemas.openxmlformats.org/officeDocument/2006/relationships/hyperlink" Target="https://prod-fillout-oregon-s3.s3.us-west-2.amazonaws.com/orgid-431168/flowpublicid-kdFWQQWTckus/f43436a5-4f15-46f0-a239-d681298c9ee7-47bHf6OyqEGYHXAMnnnNmy5ccAKWIo9pwWrCqvDfloDoNuniLHkPc8Ij5B2wbvlnG6H64YzqzISxSnmm6yac15Wj3Dpd9hyVmwP/ddd5dd8d-6eb0-4cdb-a7c7-0329a412b158.jpg" TargetMode="External"/><Relationship Id="rId2094" Type="http://schemas.openxmlformats.org/officeDocument/2006/relationships/hyperlink" Target="https://prod-fillout-oregon-s3.s3.us-west-2.amazonaws.com/orgid-431168/flowpublicid-kdFWQQWTckus/eda35e1f-3491-4133-a041-291a6c60eec4-3rVeLLUcJUIrepdWNxQjG4xcruCaxxrMSnxYBesAf3lLJTMq5VKUuKLJKFQcXn8VqGPeUKDWjQXf8o2A7Jz5pRmXbBIAzWpZzyY/759de1a4-5cca-44bc-8ceb-364062b87317.jpg" TargetMode="External"/><Relationship Id="rId2095" Type="http://schemas.openxmlformats.org/officeDocument/2006/relationships/hyperlink" Target="https://build.fillout.com/editor/kdFWQQWTckus/results?sessionId=e5f8178d-b3ee-40c0-8c4f-2dcf062ed1c4" TargetMode="External"/><Relationship Id="rId2096" Type="http://schemas.openxmlformats.org/officeDocument/2006/relationships/hyperlink" Target="https://prod-fillout-oregon-s3.s3.us-west-2.amazonaws.com/orgid-431168/flowpublicid-kdFWQQWTckus/f1aacd6c-77e6-4d0e-ae72-712b72643ea4-FUnxhIDQjrXlYqS7qBP09zy5jWrmHF5BKIv4qerBmBsKg0XFNiXlKu7dexDbM7h8HxwjwnKr9MZm5UbJxM8WXffQgd6VxmsyPTY/Screenshot_20260520-200731_Gallery.jpg" TargetMode="External"/><Relationship Id="rId2097" Type="http://schemas.openxmlformats.org/officeDocument/2006/relationships/hyperlink" Target="https://prod-fillout-oregon-s3.s3.us-west-2.amazonaws.com/orgid-431168/flowpublicid-kdFWQQWTckus/b275db08-4ab0-408a-a524-495b4a5dc766-lyR2f2sGV6hKYJ1WcmVXKmL133ZcgTWSNNGclBZ2APhF5s57oufJxvu2xee95hLo7GuKVauy9BBKa4HTKWVocYchLUG6VKyx7Yj/Screenshot_20260520-200749_Gallery.jpg" TargetMode="External"/><Relationship Id="rId2098" Type="http://schemas.openxmlformats.org/officeDocument/2006/relationships/hyperlink" Target="https://prod-fillout-oregon-s3.s3.us-west-2.amazonaws.com/orgid-431168/flowpublicid-kdFWQQWTckus/7e3dedd1-c361-426a-91b2-d72f2fd29102-mjLElj2iTRQ9zj1ervNauU5m4JZ5yyVvrQ47JBG9BOjgPwHxUCPO8WSWh4gDWnOFuY7MJ7TJYTecmscy1WdFLhlxQl8JKbSZx5F/Screenshot_20260520-200754_Gallery.jpg" TargetMode="External"/><Relationship Id="rId2099" Type="http://schemas.openxmlformats.org/officeDocument/2006/relationships/hyperlink" Target="https://prod-fillout-oregon-s3.s3.us-west-2.amazonaws.com/orgid-431168/flowpublicid-kdFWQQWTckus/c1396e04-52b0-487e-8f67-b69e478c3de6-cqkGMcRFsCuK3zsavGUk3Xagsp8H2oqY7q8Gbj3Ou78uTuEERVnDHMjgKejfzLiQUZLcBdcSXzVq1W24PhGxZeP7MzOGnTtQ84M/Screenshot_20260520-200800_Gallery.jpg" TargetMode="External"/><Relationship Id="rId2060" Type="http://schemas.openxmlformats.org/officeDocument/2006/relationships/hyperlink" Target="https://build.fillout.com/editor/kdFWQQWTckus/results?sessionId=0c825abf-329e-489c-965b-38ae87794d83" TargetMode="External"/><Relationship Id="rId2061" Type="http://schemas.openxmlformats.org/officeDocument/2006/relationships/hyperlink" Target="https://prod-fillout-oregon-s3.s3.us-west-2.amazonaws.com/orgid-431168/flowpublicid-kdFWQQWTckus/6e02df45-2047-4273-a9c0-49e078547ba9-mqWba8XCW4zLL4kI34G3Xb9Mu2jUcfRp5G8gRPXbVZQfZ10H2Pln9g0bglirR5rnvSyP4fTgikFRl6ToCH7B0KQzm8vmpOc6fmY/IMG-20260517-WA0043.jpg" TargetMode="External"/><Relationship Id="rId2062" Type="http://schemas.openxmlformats.org/officeDocument/2006/relationships/hyperlink" Target="https://prod-fillout-oregon-s3.s3.us-west-2.amazonaws.com/orgid-431168/flowpublicid-kdFWQQWTckus/66ef1242-78c3-49e9-991a-395954a6b4cc-Heln6K4ZylxHbeN58nYJlwuswTXxbUNne85V31vzj58JtjjUVZsq4TY7n46qbQh0Kqyd6WqbaWbYpl848IABWK7IHov5l0j2ylX/IMG-20260524-WA0002.jpg" TargetMode="External"/><Relationship Id="rId2063" Type="http://schemas.openxmlformats.org/officeDocument/2006/relationships/hyperlink" Target="https://prod-fillout-oregon-s3.s3.us-west-2.amazonaws.com/orgid-431168/flowpublicid-kdFWQQWTckus/9828f441-4352-4ac7-bb66-8c381e642c1c-hS2EZ2dQ9W7z2Hcol7LxMLEjPDdzvKnP4rl6JVz91AXxznll9YeE3ELlZYS2lY95ROFcsE4NsDTx5JL9UWw9S8WWilqXTX03Qok/IMG-20260524-WA0003.jpg" TargetMode="External"/><Relationship Id="rId2064" Type="http://schemas.openxmlformats.org/officeDocument/2006/relationships/hyperlink" Target="https://prod-fillout-oregon-s3.s3.us-west-2.amazonaws.com/orgid-431168/flowpublicid-kdFWQQWTckus/83631cf3-4b0f-4a01-835f-ba54dd23b5ed-bpmQY2MyZshPoQBh7KBpaRa3r9WZ0iTEZZYc6FfhHNgPpGs3t8Ni5Ip4oQBEyF46XaD4FZCFJFr5ULVTrYt2E88JZOE4a06jmz5/IMG-20260524-WA0004.jpg" TargetMode="External"/><Relationship Id="rId2065" Type="http://schemas.openxmlformats.org/officeDocument/2006/relationships/hyperlink" Target="https://build.fillout.com/editor/kdFWQQWTckus/results?sessionId=820e5ed9-bb16-47fe-ada0-5cf019543caa" TargetMode="External"/><Relationship Id="rId2066" Type="http://schemas.openxmlformats.org/officeDocument/2006/relationships/hyperlink" Target="https://prod-fillout-oregon-s3.s3.us-west-2.amazonaws.com/orgid-431168/flowpublicid-kdFWQQWTckus/e2d88c52-51eb-44f5-b517-9b76427f7410-1qFfWiLnNVX2iG5X9hYXm8gjjwBEHqTGJ9py5xZMb3COMCnVYzGGIzcs0VYSk1xK4cmpVGQit1THO4iTcFTRnOry5fkLngK31kD/WA_1779611303461.jpg" TargetMode="External"/><Relationship Id="rId2067" Type="http://schemas.openxmlformats.org/officeDocument/2006/relationships/hyperlink" Target="https://prod-fillout-oregon-s3.s3.us-west-2.amazonaws.com/orgid-431168/flowpublicid-kdFWQQWTckus/0bcb5323-1129-4ded-8fa3-f4413af064d1-vI8B8syrvB3Wuxewjm2TVBMg3rssyaRCJ4MGryeRCUjCxyyFpSuGGhKUFsdpTamBgc1cZeJkbF0ZUEn9ZH6YjH2ZF9e2r9ZPyHU/IMG-20260524-WA0005.jpg" TargetMode="External"/><Relationship Id="rId2068" Type="http://schemas.openxmlformats.org/officeDocument/2006/relationships/hyperlink" Target="https://prod-fillout-oregon-s3.s3.us-west-2.amazonaws.com/orgid-431168/flowpublicid-kdFWQQWTckus/cad44fa1-308a-4b73-8cab-646a152afe68-JXRutVIYXxjBzoBK3puwtCzXyKjIRRgvY98VbhdJM1m4napis4jH6NUfg00b0MRhuEP8HbzsgxkEkt8tZEhheVHQJYyGLHfxjgn/IMG-20260524-WA0006.jpg" TargetMode="External"/><Relationship Id="rId2069" Type="http://schemas.openxmlformats.org/officeDocument/2006/relationships/hyperlink" Target="https://prod-fillout-oregon-s3.s3.us-west-2.amazonaws.com/orgid-431168/flowpublicid-kdFWQQWTckus/d9fbdcef-14d8-4ca6-a002-6d2037e42c3f-dNtQ3uojY2PHRBmRNfeQvFxmoL6FGWd3v6rBaZapAAy8LQFA4kbsp0IHp8doK2CqXL8DPD7NHYyujOTRDE9SHySvrQvdQXl6Jz3/IMG-20260524-WA0007.jpg" TargetMode="External"/><Relationship Id="rId2050" Type="http://schemas.openxmlformats.org/officeDocument/2006/relationships/hyperlink" Target="https://build.fillout.com/editor/kdFWQQWTckus/results?sessionId=f8f7c03b-bf06-4b24-8f8f-0c3fa8ddd920" TargetMode="External"/><Relationship Id="rId2051" Type="http://schemas.openxmlformats.org/officeDocument/2006/relationships/hyperlink" Target="https://prod-fillout-oregon-s3.s3.us-west-2.amazonaws.com/orgid-431168/flowpublicid-kdFWQQWTckus/29a8b0d7-be9e-433c-9b22-81852378dcf1-wotdXa7bdnRa2NznQEtimHVrbog9gnmf8ge7skunlpfs8oD9i5eCGE6v53Ou0SnpvbwoCrzBbIDMdsX9YyB8iJFoF5vTODo19Lf/392e6cc9-bbf5-4b8b-a130-60bca386b07d.jpg" TargetMode="External"/><Relationship Id="rId2052" Type="http://schemas.openxmlformats.org/officeDocument/2006/relationships/hyperlink" Target="https://prod-fillout-oregon-s3.s3.us-west-2.amazonaws.com/orgid-431168/flowpublicid-kdFWQQWTckus/cd2e070f-b8a8-4c12-a680-02a0d586f3f0-SBnt2OjQwIDlbrw69fHx8ewpY1j2BV5kN1fUKBBXbDzS6X08ibPWsADInt1ZMSpmVXEIZYJdopZIOoNdiF6V8QSyZotjEkVzfvq/43b30dc3-ead3-4d90-9221-5cc9ce382a6a.jpg" TargetMode="External"/><Relationship Id="rId2053" Type="http://schemas.openxmlformats.org/officeDocument/2006/relationships/hyperlink" Target="https://prod-fillout-oregon-s3.s3.us-west-2.amazonaws.com/orgid-431168/flowpublicid-kdFWQQWTckus/0d3e0d63-bf3a-421f-b709-1a521a2c75ff-ibAt0vJqe19BYUZTuIXVTm1ym5TwD1IIXQFHkXAjfSBpJEJzDYYg4eowUE19XCmkoMg7KVsXxdJCJtBhcuYWofBVihmtbglk43N/e491bd17-c573-427d-bace-bf8239e72379.jpg" TargetMode="External"/><Relationship Id="rId2054" Type="http://schemas.openxmlformats.org/officeDocument/2006/relationships/hyperlink" Target="https://prod-fillout-oregon-s3.s3.us-west-2.amazonaws.com/orgid-431168/flowpublicid-kdFWQQWTckus/d1d05bf7-257f-4586-bc34-cd0952a14b23-Qg5k1nRy5ryT0KlW94JLeJ45iyMxweH1SfsZ6mhNKeK72efZ2hxjrvQTM4mKjZhuawEiGvEhlyKT9bxtocu4vm3RGRg9sQNUFSZ/571369b0-e498-4135-9bc3-6a49047368c7.jpg" TargetMode="External"/><Relationship Id="rId2055" Type="http://schemas.openxmlformats.org/officeDocument/2006/relationships/hyperlink" Target="https://build.fillout.com/editor/kdFWQQWTckus/results?sessionId=3ff9d283-90a2-4754-9ffe-9596468622df" TargetMode="External"/><Relationship Id="rId2056" Type="http://schemas.openxmlformats.org/officeDocument/2006/relationships/hyperlink" Target="https://prod-fillout-oregon-s3.s3.us-west-2.amazonaws.com/orgid-431168/flowpublicid-kdFWQQWTckus/51a00fc6-c71f-4fd5-b9b9-c192b0fd68f0-2IrjqxgYtXmtSImlQ4UlIuo8EGl3L9qySz9pDhMHpElvt8VriRQwpAUeTquciaLotL0t02kbgMHtUYsYHg095R9dAJrHgKQwF4d/WA_1779608462203.jpg" TargetMode="External"/><Relationship Id="rId2057" Type="http://schemas.openxmlformats.org/officeDocument/2006/relationships/hyperlink" Target="https://prod-fillout-oregon-s3.s3.us-west-2.amazonaws.com/orgid-431168/flowpublicid-kdFWQQWTckus/a6a482b4-3f9f-452f-bdf8-5db44eff09be-MHMenxHVTVJc9UgNWM8qaL97O44bv9TscNpfpGImiwUxfeywfSevdhMotGFvp6oVYBWIw3fikuoBBP2mG6GMZT0hNDTM0vScBqz/IMG_20260524_144137.jpg" TargetMode="External"/><Relationship Id="rId2058" Type="http://schemas.openxmlformats.org/officeDocument/2006/relationships/hyperlink" Target="https://prod-fillout-oregon-s3.s3.us-west-2.amazonaws.com/orgid-431168/flowpublicid-kdFWQQWTckus/ea9f97bb-33f3-4e6b-9eec-986d13a8d2d0-Tt8aCgE5H7Zvca44essT8DchAwBpSr7nCsbgjRBG6An3t156EL8xZwijfCxBLj0y92vCliJzBU7yJKbyy1l3MeGoiQhGu8jEn0u/IMG_20260524_144154.jpg" TargetMode="External"/><Relationship Id="rId2059" Type="http://schemas.openxmlformats.org/officeDocument/2006/relationships/hyperlink" Target="https://prod-fillout-oregon-s3.s3.us-west-2.amazonaws.com/orgid-431168/flowpublicid-kdFWQQWTckus/a398e570-260d-4e9a-99a6-aca7c184810d-AxziGDdE08yRl2F1oluVHnGGpCy2Va3FWyNk6Y0Hben3A0JCDau1ctcf54N00muRE1nK2cjdWgBfBAeQwerkEYZtDzA60H8mtc4/IMG_20260524_144123.jpg" TargetMode="External"/><Relationship Id="rId2080" Type="http://schemas.openxmlformats.org/officeDocument/2006/relationships/hyperlink" Target="https://build.fillout.com/editor/kdFWQQWTckus/results?sessionId=52d30771-99cd-484a-9353-020f9e2aad4e" TargetMode="External"/><Relationship Id="rId2081" Type="http://schemas.openxmlformats.org/officeDocument/2006/relationships/hyperlink" Target="https://prod-fillout-oregon-s3.s3.us-west-2.amazonaws.com/orgid-431168/flowpublicid-kdFWQQWTckus/54dca0d1-7216-474e-8475-f9a3b5259761-AWEbGi9iaAFUuEMbi5zA7o6Yl84plQrxSzYEnx9Ff0m8rk9ECs6VekX6mlAhqjQAQzTBQqao5tTfO8QEmF9F57Uoy3PozABABVJ/IMG-20260524-WA0013.jpg" TargetMode="External"/><Relationship Id="rId2082" Type="http://schemas.openxmlformats.org/officeDocument/2006/relationships/hyperlink" Target="https://prod-fillout-oregon-s3.s3.us-west-2.amazonaws.com/orgid-431168/flowpublicid-kdFWQQWTckus/dcfd2605-fb5e-4bb1-9041-07ffac10ce91-T4LwMPaub5ilzcrBL4bsrPpel9SrsN1o7YpcnNVN5BOKBFOJCYNrVP2vOLZPBBr6oYE5V95W3SiMECJjsZjQnV7B1JkbrczX2PL/IMG-20260524-WA0014.jpg" TargetMode="External"/><Relationship Id="rId2083" Type="http://schemas.openxmlformats.org/officeDocument/2006/relationships/hyperlink" Target="https://prod-fillout-oregon-s3.s3.us-west-2.amazonaws.com/orgid-431168/flowpublicid-kdFWQQWTckus/7776ac8a-cb1b-49b7-bddd-e4eb3c331431-FKrgiLGceRMQF01ngaLNm7sWDVcC0YcI39Dxsnb8UHvDXmzf7WPxRNWl0ovag0Moubt7JFO8BjywTcS8YwwyYNWItNFp1vjjbey/IMG-20260522-WA0005.jpg" TargetMode="External"/><Relationship Id="rId2084" Type="http://schemas.openxmlformats.org/officeDocument/2006/relationships/hyperlink" Target="https://prod-fillout-oregon-s3.s3.us-west-2.amazonaws.com/orgid-431168/flowpublicid-kdFWQQWTckus/3e5be488-e6eb-479f-8633-81fda539cad8-EZr4ix2UQYVP8d8u2gwQLNPV2LLoxXAGCI3C7Tn2W3RKogm0q549hTQIFTSUuAmjLlXKZmnuFg29X1sNdLI24Tc0gGhLJcFNmqO/IMG-20260524-WA0015.jpg" TargetMode="External"/><Relationship Id="rId2085" Type="http://schemas.openxmlformats.org/officeDocument/2006/relationships/hyperlink" Target="https://build.fillout.com/editor/kdFWQQWTckus/results?sessionId=9b2c9d8c-3dd2-483b-a666-ed57f9c2984d" TargetMode="External"/><Relationship Id="rId2086" Type="http://schemas.openxmlformats.org/officeDocument/2006/relationships/hyperlink" Target="https://prod-fillout-oregon-s3.s3.us-west-2.amazonaws.com/orgid-431168/flowpublicid-kdFWQQWTckus/009b6f87-9515-40e1-98b6-a6b98871b33c-gK9wdMJ1bTFHAmDUy6rpnw9hc58x3Ar5cTtQhYY83xUJaSPB4JuVg7nuI2heCp3dq6vwZdOhpTxW8R9eQ0OwobEcDdJ9tAJa6ZH/WA_1779621776230.jpg" TargetMode="External"/><Relationship Id="rId2087" Type="http://schemas.openxmlformats.org/officeDocument/2006/relationships/hyperlink" Target="https://prod-fillout-oregon-s3.s3.us-west-2.amazonaws.com/orgid-431168/flowpublicid-kdFWQQWTckus/5c309fad-4b2b-4a93-86a7-70431d756bac-tO8TdgdKJBBWinOaJKHM0blEpFPBeS7baVRECjb1bJtWTku2KgFkDrOMU2VBFqA3Pel9JXuCRTlgtcZAj1ukN8vqGMJlnrxPX15/1000002577.jpg" TargetMode="External"/><Relationship Id="rId2088" Type="http://schemas.openxmlformats.org/officeDocument/2006/relationships/hyperlink" Target="https://prod-fillout-oregon-s3.s3.us-west-2.amazonaws.com/orgid-431168/flowpublicid-kdFWQQWTckus/d303d4f5-f6df-4f5b-9b26-35004160d87e-k32HglT8rvznZxNY1iWcen4l0wyiKKQqGuLQ7Fc3W4iwygr3ETFwd9aWt1kUbOITa7IyUbVaLdcKEtp8SgBfEocPxG3R4drAY12/1000002579.jpg" TargetMode="External"/><Relationship Id="rId2089" Type="http://schemas.openxmlformats.org/officeDocument/2006/relationships/hyperlink" Target="https://prod-fillout-oregon-s3.s3.us-west-2.amazonaws.com/orgid-431168/flowpublicid-kdFWQQWTckus/cd3764fb-32c9-4681-9ae8-eaa6e1f94021-9yADnCZjqLF41hNEVSpJJuCpZy9Z4p5ZUhlrjn3aHEtE7YEAegfPmZdMQMx9rr9ubpbAXZD6Wi6y1Cn4ztcUf9rXfcd3Xqqo6rv/1000002581.jpg" TargetMode="External"/><Relationship Id="rId2070" Type="http://schemas.openxmlformats.org/officeDocument/2006/relationships/hyperlink" Target="https://build.fillout.com/editor/kdFWQQWTckus/results?sessionId=460ce5a8-102a-4f2b-b632-fa1119328632" TargetMode="External"/><Relationship Id="rId2071" Type="http://schemas.openxmlformats.org/officeDocument/2006/relationships/hyperlink" Target="https://prod-fillout-oregon-s3.s3.us-west-2.amazonaws.com/orgid-431168/flowpublicid-kdFWQQWTckus/fa22d732-caa1-4e14-9bc9-7ed8ca986440-TFEHDBlSqE2ENtyu9GCKoHFYFvrEhJuZkB1egOs5JoibWXHUNeHOUcgAEhIfvRkp5hNpkScBpTlPg02yRfFpJ9EuZWMpRuWZiyF/IMG-20260522-WA0008.jpg" TargetMode="External"/><Relationship Id="rId2072" Type="http://schemas.openxmlformats.org/officeDocument/2006/relationships/hyperlink" Target="https://prod-fillout-oregon-s3.s3.us-west-2.amazonaws.com/orgid-431168/flowpublicid-kdFWQQWTckus/accad2ef-99b6-4b5f-9488-1a7f9281f04a-CeAxZGberbvxZ8pS5TbQHBcwCgxGbtv4hlGCovpL2MwRXZHyWsqqEXbYdyZR4mD3MpxKgjfQcXmtpapYgYxAsu4fw5xJ2PWdz49/IMG-20260517-WA0019.jpg" TargetMode="External"/><Relationship Id="rId2073" Type="http://schemas.openxmlformats.org/officeDocument/2006/relationships/hyperlink" Target="https://prod-fillout-oregon-s3.s3.us-west-2.amazonaws.com/orgid-431168/flowpublicid-kdFWQQWTckus/a93cc3c9-6d78-4a7b-9e16-b047ce87292f-5TUc5QEFnyHEMzUBC4rEJEbH7czerCPVYLsauOyEUbgxm0sYfQ6F7HAVC0s9uaGtJJIYEs2403GoPZmYxSfpXUTA7VGCHRip5Cv/IMG-20260517-WA0020.jpg" TargetMode="External"/><Relationship Id="rId2074" Type="http://schemas.openxmlformats.org/officeDocument/2006/relationships/hyperlink" Target="https://prod-fillout-oregon-s3.s3.us-west-2.amazonaws.com/orgid-431168/flowpublicid-kdFWQQWTckus/fd320c1e-82f9-4c9c-bac4-505a66e22d53-XfUbtAi4zlrQSl3gOirQFUV0teq6etac3OaoVceuOXTOXo1151naVobftIWe7zox2wdYyXsbAwLCjBxbvzn3KS2a2dYKDrN47kM/IMG-20260517-WA0021.jpg" TargetMode="External"/><Relationship Id="rId2075" Type="http://schemas.openxmlformats.org/officeDocument/2006/relationships/hyperlink" Target="https://build.fillout.com/editor/kdFWQQWTckus/results?sessionId=7d6bb6b0-9f0c-4375-a88a-07af97f3bfd7" TargetMode="External"/><Relationship Id="rId2076" Type="http://schemas.openxmlformats.org/officeDocument/2006/relationships/hyperlink" Target="https://prod-fillout-oregon-s3.s3.us-west-2.amazonaws.com/orgid-431168/flowpublicid-kdFWQQWTckus/aed3da06-5de8-4fb6-ab11-5308c6937271-syigUoXPX3uGizJEY5BKpFoaZJ04JxS6t4HBIUbzFgqVHLSfoDnm8Sh1tJZd1xDKoVBwjEoRhzAvjdBowXyOINJkcIWhkhIyyBG/IMG-20260524-WA0009.jpg" TargetMode="External"/><Relationship Id="rId2077" Type="http://schemas.openxmlformats.org/officeDocument/2006/relationships/hyperlink" Target="https://prod-fillout-oregon-s3.s3.us-west-2.amazonaws.com/orgid-431168/flowpublicid-kdFWQQWTckus/325668f1-061b-47cc-87b1-a2cc82d1c73b-3hGdRN8V1JAZvmI0ElOPaIoh0jyoO6f19SlA796yYkS8x7oTOMeIAXHgZx8pzArjZqjafLSo4v26A8HEUkGMreklyBIEQS3v64h/IMG-20260524-WA0012.jpg" TargetMode="External"/><Relationship Id="rId2078" Type="http://schemas.openxmlformats.org/officeDocument/2006/relationships/hyperlink" Target="https://prod-fillout-oregon-s3.s3.us-west-2.amazonaws.com/orgid-431168/flowpublicid-kdFWQQWTckus/ca563e2a-cc62-4d0c-a7ef-34fc1fca24fc-XwcJ70G7C7ohOLt9lhywzXk8uGd4IgHaQbIBLFX3dcAPMgvDiuUh5fzGfL0BplAIPptR61ecY5tzQIMTYfvPz3XctrRDXBqTCDh/IMG-20260524-WA0011.jpg" TargetMode="External"/><Relationship Id="rId2079" Type="http://schemas.openxmlformats.org/officeDocument/2006/relationships/hyperlink" Target="https://prod-fillout-oregon-s3.s3.us-west-2.amazonaws.com/orgid-431168/flowpublicid-kdFWQQWTckus/e0d4c4f8-320b-4016-8951-165cb4a723fc-Y7NYroXBm5FJ3mE8hE6Wwr5AGYL5GUDyTbxaOdTmlHK0xdOKCWgDZICaV56Z7SAwKUaL1es5CzvVLhbuwj0PkqaLWV9pgIVfecm/IMG-20260524-WA0010.jpg" TargetMode="External"/><Relationship Id="rId2940" Type="http://schemas.openxmlformats.org/officeDocument/2006/relationships/hyperlink" Target="https://build.fillout.com/editor/kdFWQQWTckus/results?sessionId=68f79cfb-181c-4bb2-8aab-e9c4694c3a2f" TargetMode="External"/><Relationship Id="rId1610" Type="http://schemas.openxmlformats.org/officeDocument/2006/relationships/hyperlink" Target="https://build.fillout.com/editor/kdFWQQWTckus/results?sessionId=18da7365-fa20-4c07-a898-251a274f88db" TargetMode="External"/><Relationship Id="rId2941" Type="http://schemas.openxmlformats.org/officeDocument/2006/relationships/hyperlink" Target="https://prod-fillout-oregon-s3.s3.us-west-2.amazonaws.com/orgid-431168/flowpublicid-kdFWQQWTckus/ecc40624-f7bc-445c-ba2c-5e42f3efc423-Ai6nDl104ia0tc0Yc16a78Db5vAy3L6LkcZHkG95qkTj7JW68bfX2gkHr6pdy3ff1dGtMKZads2gJyzITe4SFk6XD8OCkaKmCog/WA_1780818632650.jpg" TargetMode="External"/><Relationship Id="rId1611" Type="http://schemas.openxmlformats.org/officeDocument/2006/relationships/hyperlink" Target="https://prod-fillout-oregon-s3.s3.us-west-2.amazonaws.com/orgid-431168/flowpublicid-kdFWQQWTckus/080ec40d-5166-49f1-85f5-66d0e97e7f13-LYe3YTnP2AEQnONSQNhQur5xwKCQ2Y46rkDjsVxWMQgK1dEoGvdBZAQj4RjhjxTDzFIuKkQqivURMUpjmfxTr7em1MxFZFfkts2/WA_1778730666452.jpg" TargetMode="External"/><Relationship Id="rId2942" Type="http://schemas.openxmlformats.org/officeDocument/2006/relationships/hyperlink" Target="https://prod-fillout-oregon-s3.s3.us-west-2.amazonaws.com/orgid-431168/flowpublicid-kdFWQQWTckus/b8a02c01-4e02-40cf-ba04-db1a106081c9-bjMVn34sg9C25dLONnVSMObwhZkhvRgsYOEpKtZKOzePJa99llQuewkXW0n1YC5NSdL7hATtE1dNen7RYrSgdm6aX1D7jRAjiZ2/1000002134.jpg" TargetMode="External"/><Relationship Id="rId1612" Type="http://schemas.openxmlformats.org/officeDocument/2006/relationships/hyperlink" Target="https://prod-fillout-oregon-s3.s3.us-west-2.amazonaws.com/orgid-431168/flowpublicid-kdFWQQWTckus/180080bb-f239-4842-ae2f-8680147223bb-YvZka1qsvZv6xDVPqqpUc9LW8qeOkpOReoQq2xXr1omjHyvaeeNOU5gEdcI83WHuS7gdEUuVpofIzze6S8r9G9rP8xMDMktaQWk/1000424593.jpg" TargetMode="External"/><Relationship Id="rId2943" Type="http://schemas.openxmlformats.org/officeDocument/2006/relationships/hyperlink" Target="https://prod-fillout-oregon-s3.s3.us-west-2.amazonaws.com/orgid-431168/flowpublicid-kdFWQQWTckus/57651534-e4b5-45e9-88d2-32e7d3e43849-cCIJqn8KKb6ZXevQmN1zvOc5543e7NOon09pS5qu6Y5N60mRsdyM8I5IheOLWw6lllnOoRcdOkvZCB1wRzClbDwMSizUcQIHJOQ/1000002132.jpg" TargetMode="External"/><Relationship Id="rId1613" Type="http://schemas.openxmlformats.org/officeDocument/2006/relationships/hyperlink" Target="https://prod-fillout-oregon-s3.s3.us-west-2.amazonaws.com/orgid-431168/flowpublicid-kdFWQQWTckus/04f0f988-cf1f-488f-82b6-73dc2084cb13-UqZ8TmWMe9T66724d4vkJ7Rz0HU3NF7ctIh9moprLCczDzzH6Acloxr2zsa1kncGXB9wG0r8IWR1kxMsaRegYJWn3urnczf4Y8d/1000424595.jpg" TargetMode="External"/><Relationship Id="rId2944" Type="http://schemas.openxmlformats.org/officeDocument/2006/relationships/hyperlink" Target="https://prod-fillout-oregon-s3.s3.us-west-2.amazonaws.com/orgid-431168/flowpublicid-kdFWQQWTckus/6919ca06-f0b7-461b-bf9a-89686d0f20d9-rcePXBbppsNj5UuZF22kCbrr2u98IAR7Fr6EnH6DeB105ipT3KdgkyDN3j7LTiRJGAXsbRHQhlg4lJiG1dL3HFr93kLm6SnlomQ/1000002131.jpg" TargetMode="External"/><Relationship Id="rId1614" Type="http://schemas.openxmlformats.org/officeDocument/2006/relationships/hyperlink" Target="https://prod-fillout-oregon-s3.s3.us-west-2.amazonaws.com/orgid-431168/flowpublicid-kdFWQQWTckus/a0c92250-6231-4178-b155-2491d352dc68-NHxkviXNuFsGVrbhWoSzQ6R6jgYbyQUIt9oGgrADVb6UU4913pBBVl1ABUs5FGunxYRrRLqP9K1X13Vp0xmG6Yw6XOwsKVwSwUf/1000433774.jpg" TargetMode="External"/><Relationship Id="rId2945" Type="http://schemas.openxmlformats.org/officeDocument/2006/relationships/hyperlink" Target="https://build.fillout.com/editor/kdFWQQWTckus/results?sessionId=6020c3a2-f937-41e9-a415-03c760ed3e11" TargetMode="External"/><Relationship Id="rId1615" Type="http://schemas.openxmlformats.org/officeDocument/2006/relationships/hyperlink" Target="https://build.fillout.com/editor/kdFWQQWTckus/results?sessionId=19b15634-c2d1-48a3-92d0-1dc6d493c516" TargetMode="External"/><Relationship Id="rId2946" Type="http://schemas.openxmlformats.org/officeDocument/2006/relationships/hyperlink" Target="https://prod-fillout-oregon-s3.s3.us-west-2.amazonaws.com/orgid-431168/flowpublicid-kdFWQQWTckus/9a8f436b-fe9a-4ad1-a63e-42fe2982ef75-DFAF745Or0piAoLCYpEzepRchnsIYFwpfxYOgObyBoxSEpZWJkcx9Mq9jJBGHOj1ePkdKPhTD202uy36SQ17kCXnvp359s7vTAe/WA_1778754470374.jpg" TargetMode="External"/><Relationship Id="rId1616" Type="http://schemas.openxmlformats.org/officeDocument/2006/relationships/hyperlink" Target="https://prod-fillout-oregon-s3.s3.us-west-2.amazonaws.com/orgid-431168/flowpublicid-kdFWQQWTckus/4fd9f340-9c4b-42c0-b2c4-cfe302784ab9-q2Q64sip61k7itRIBkX5ZhaFlJTdASfrHziHrNKmTGCgRi66NLR2WOw6AAJgys7tX7fLdGoMOtw12tGO093gmvGqEStWkt7LyyB/WA_1779332735355.jpg" TargetMode="External"/><Relationship Id="rId2947" Type="http://schemas.openxmlformats.org/officeDocument/2006/relationships/hyperlink" Target="https://prod-fillout-oregon-s3.s3.us-west-2.amazonaws.com/orgid-431168/flowpublicid-kdFWQQWTckus/41c5d688-e686-4ec7-a729-4a6cfc619af3-UGufsVp06rzb6kosjExUgyZX6SBS4cRfJUAR69yAS31DxXrrHya36beF3jopgyFXUGhv4GbN8ZgDwX0IT3Ho1D0hSKSAPdpo9Jl/1000002311.jpg" TargetMode="External"/><Relationship Id="rId907" Type="http://schemas.openxmlformats.org/officeDocument/2006/relationships/hyperlink" Target="https://prod-fillout-oregon-s3.s3.us-west-2.amazonaws.com/orgid-431168/flowpublicid-kdFWQQWTckus/6befd96a-7854-4029-a3eb-5c24c875952c-IKdRyt0XglfKfpPaKVgqeRpW8KDO1R8rzOLnVMy6C41q9dKHXMmU1duxUEBiXZfMbaL9A1zQqU6PQiQAvTwDS37X9QwvoGOI0Bf/1001037042.jpg" TargetMode="External"/><Relationship Id="rId1617" Type="http://schemas.openxmlformats.org/officeDocument/2006/relationships/hyperlink" Target="https://prod-fillout-oregon-s3.s3.us-west-2.amazonaws.com/orgid-431168/flowpublicid-kdFWQQWTckus/89d0cf29-b2f5-41aa-8be5-dfc4d77fd8d8-0JH1jVtP9dmWQTsxZijddrH3dA9q50OIzOs2EQxLIgRyHjf4IuXmkyV8XgqmvjoWZzmXN3eqNtJh5JyR9Wu3wKzuEeKADpIldIB/WA_1779332523960.jpg" TargetMode="External"/><Relationship Id="rId2948" Type="http://schemas.openxmlformats.org/officeDocument/2006/relationships/hyperlink" Target="https://prod-fillout-oregon-s3.s3.us-west-2.amazonaws.com/orgid-431168/flowpublicid-kdFWQQWTckus/3cbf9de3-6fa5-4f42-8f32-7a3e47ac1d36-4jeO3SR7kg3XzsZGtaV7RVOGN5260C4btTB4eqkjKhoDWLSJCHnLJXf8MaMbFKNyYosgZuKG3ptvh7ROZrPYOBxx3fTThPkKU9T/1000002309.jpg" TargetMode="External"/><Relationship Id="rId906" Type="http://schemas.openxmlformats.org/officeDocument/2006/relationships/hyperlink" Target="https://prod-fillout-oregon-s3.s3.us-west-2.amazonaws.com/orgid-431168/flowpublicid-kdFWQQWTckus/583c5c0e-8063-49df-a12a-c696b842cb20-cesrgUSnFQCwp0s9iVkettiiXSr7KDiqP9VIlghLMMSg8zpM740QfGD6Xnw7pvquI8dd2Qvnv16I37Mq7o1coIOgUGFIPbHNbh1/Screenshot_20260517_152846_CamScanner.jpg" TargetMode="External"/><Relationship Id="rId1618" Type="http://schemas.openxmlformats.org/officeDocument/2006/relationships/hyperlink" Target="https://prod-fillout-oregon-s3.s3.us-west-2.amazonaws.com/orgid-431168/flowpublicid-kdFWQQWTckus/8454c230-73a8-4d43-9412-1138a908817f-r7vb0tCV6l4SUop4Aq4FUFjl2TFFB7DmP5UBejIZU6yFi7H6OjYH4a7Iap0knp3wjxg3bKMoxHYD9T9qcT3oNJYeKDIdLQAM8AY/WA_1779332541501.jpg" TargetMode="External"/><Relationship Id="rId2949" Type="http://schemas.openxmlformats.org/officeDocument/2006/relationships/hyperlink" Target="https://prod-fillout-oregon-s3.s3.us-west-2.amazonaws.com/orgid-431168/flowpublicid-kdFWQQWTckus/219b811a-f53e-42ed-ade6-c9b6d3b876af-EfJzGdyVU1g4wXQiPRnyW7N1yyhLeGrnTpyifBx5eEsBLYXNn2yydvAWXE1bfqeg9HBA3wJeJCHjjWux7ndjBlK8QEhq7tndwZh/1000002307.jpg" TargetMode="External"/><Relationship Id="rId905" Type="http://schemas.openxmlformats.org/officeDocument/2006/relationships/hyperlink" Target="https://build.fillout.com/editor/kdFWQQWTckus/results?sessionId=08af214d-54e6-4e04-8164-bf78f63e6161" TargetMode="External"/><Relationship Id="rId1619" Type="http://schemas.openxmlformats.org/officeDocument/2006/relationships/hyperlink" Target="https://prod-fillout-oregon-s3.s3.us-west-2.amazonaws.com/orgid-431168/flowpublicid-kdFWQQWTckus/daa8fb46-495a-4d58-9ce7-141d2b3d60a8-ZHqxHL4pO50AQ8GF3R6JGf9yRYhsmswFrwVJKIs4rltaZpEAaofv30JsupiOIQg7YjugA7xgeKoEIMIwv6Hz46EAxqwuhG7lgxC/WA_1779332590052.jpg" TargetMode="External"/><Relationship Id="rId904" Type="http://schemas.openxmlformats.org/officeDocument/2006/relationships/hyperlink" Target="https://prod-fillout-oregon-s3.s3.us-west-2.amazonaws.com/orgid-431168/flowpublicid-kdFWQQWTckus/b4e400dc-4265-4ea2-ba02-c08f81b03ed5-Us8y8WiOyOIJvkXSFHw6TAfYPIV7J0HCe7G4JNfNNRYloySeNH9LoO0dyELqxWuxhkAe7ulJHJ3vY9Wrp1wVB449ZXq2pWTnLEI/220022.jpg" TargetMode="External"/><Relationship Id="rId909" Type="http://schemas.openxmlformats.org/officeDocument/2006/relationships/hyperlink" Target="https://prod-fillout-oregon-s3.s3.us-west-2.amazonaws.com/orgid-431168/flowpublicid-kdFWQQWTckus/2d0492e5-8f22-433e-bd45-2d9785dd127e-bcGz0e4bq5hzLFUNneaMg2TInvkFNYCy5j7HqZ7muIyuXyafRjnGYEuEfE1ufYDS0WnAL6v2WP1wEP6tPlahozKoLwFLurQgcP4/1001037043.jpg" TargetMode="External"/><Relationship Id="rId908" Type="http://schemas.openxmlformats.org/officeDocument/2006/relationships/hyperlink" Target="https://prod-fillout-oregon-s3.s3.us-west-2.amazonaws.com/orgid-431168/flowpublicid-kdFWQQWTckus/50487a3b-eeef-4912-9383-03a32a6e4811-bm3fzSN4YhxYW0eUni1PSFtTnZQ5UZUaFqjPgyCBgMH2qBVdV4uU7YY1GLqt03eyIGpOyS2oUMbAOCNxVaj6PpLKjsxsrW542Pg/1001037044.jpg" TargetMode="External"/><Relationship Id="rId903" Type="http://schemas.openxmlformats.org/officeDocument/2006/relationships/hyperlink" Target="https://prod-fillout-oregon-s3.s3.us-west-2.amazonaws.com/orgid-431168/flowpublicid-kdFWQQWTckus/161a2fdf-940a-49f1-834f-12a6b52ce3d8-FlVVEnoS7Ludjw4nIXMXwPMfcfbBAWGzNXZO7uopHpzIOaa6SsC5XU2vq1EVFOIzPd4NWsuqaZht1rifhAA5pTZwbNNvahStjDn/220021.jpg" TargetMode="External"/><Relationship Id="rId902" Type="http://schemas.openxmlformats.org/officeDocument/2006/relationships/hyperlink" Target="https://prod-fillout-oregon-s3.s3.us-west-2.amazonaws.com/orgid-431168/flowpublicid-kdFWQQWTckus/089168cd-2e3d-4549-b821-c7bd5e709897-IoIsz2ySolIL5GktsthxAfOq7UjdS9nFl4ZvmbBKucRWSc3NYm0nhkSWD7FfyhSiDgZvHir4nFWVHwokQ3yfPTB3sgyL4AhmMOz/220020.jpg" TargetMode="External"/><Relationship Id="rId901" Type="http://schemas.openxmlformats.org/officeDocument/2006/relationships/hyperlink" Target="https://prod-fillout-oregon-s3.s3.us-west-2.amazonaws.com/orgid-431168/flowpublicid-kdFWQQWTckus/3b755cc6-d8fa-4a45-a5e3-d6c9cd802788-hVUEYGeSCa5noHxarHp0XKKmztllWsQMp7rlNKLy6JZ8YXWouaa2WkXdAVKrbK0bCeHPxiN3qnERVVKSvBSzpSzcMeSokoHSLP9/KK-Anik-Suwati.jpg" TargetMode="External"/><Relationship Id="rId900" Type="http://schemas.openxmlformats.org/officeDocument/2006/relationships/hyperlink" Target="https://build.fillout.com/editor/kdFWQQWTckus/results?sessionId=1661f440-51bf-4402-bfa1-b10d63f12fc0" TargetMode="External"/><Relationship Id="rId2930" Type="http://schemas.openxmlformats.org/officeDocument/2006/relationships/hyperlink" Target="https://build.fillout.com/editor/kdFWQQWTckus/results?sessionId=1ff77956-9da3-402b-892c-67972387bd6b" TargetMode="External"/><Relationship Id="rId1600" Type="http://schemas.openxmlformats.org/officeDocument/2006/relationships/hyperlink" Target="https://build.fillout.com/editor/kdFWQQWTckus/results?sessionId=b0c0264d-22ce-4d57-8624-4b5300203f7f" TargetMode="External"/><Relationship Id="rId2931" Type="http://schemas.openxmlformats.org/officeDocument/2006/relationships/hyperlink" Target="https://prod-fillout-oregon-s3.s3.us-west-2.amazonaws.com/orgid-431168/flowpublicid-kdFWQQWTckus/01a877d6-31db-4867-bf12-8c55f49f579c-QlbN5CrI5v2zoEGsfwCCARw77wXnt8fhVNlQMdce5B1cevZkwrbWqgo1eJYAABLV5O6DPtZlvaOINLdL7zNL3q2WeGFeuKwnZMe/IMG-20260525-WA0000.jpg" TargetMode="External"/><Relationship Id="rId1601" Type="http://schemas.openxmlformats.org/officeDocument/2006/relationships/hyperlink" Target="https://prod-fillout-oregon-s3.s3.us-west-2.amazonaws.com/orgid-431168/flowpublicid-kdFWQQWTckus/7d36a04f-7ca3-41a8-b74a-b083f1d0f7ca-wL8foMxP5TOzCh6Bg3X5FpFSUAHsWNA6KtyqMXvafIqd0SghpPlbDf74qtXjUBwIHiur6Jv1X2RLRuYKi0hPjVYF6Eb99E5EWSL/WA_1779331467311.jpg" TargetMode="External"/><Relationship Id="rId2932" Type="http://schemas.openxmlformats.org/officeDocument/2006/relationships/hyperlink" Target="https://prod-fillout-oregon-s3.s3.us-west-2.amazonaws.com/orgid-431168/flowpublicid-kdFWQQWTckus/f2564a5d-2013-46b2-a47c-500c0af64e95-UnpAen2iSbXhBx2py90U6WF46HaEe2G5peHXbMD18T0jO4RRjFqagkhDPHaaTXjykGlMTUEyrGcxHSii3N81FLZ9ocPTx5kDpQk/1000002401.jpg" TargetMode="External"/><Relationship Id="rId1602" Type="http://schemas.openxmlformats.org/officeDocument/2006/relationships/hyperlink" Target="https://prod-fillout-oregon-s3.s3.us-west-2.amazonaws.com/orgid-431168/flowpublicid-kdFWQQWTckus/47bd827a-2b5c-4cc1-8cce-bb46ada0f382-7VWy7pt4Z5TnkjiFUVsg2IiT2eD8GfxwJlLzW4D5R8YN2LnL5crgqrPKVQtO3fYMtQ2gPqU6kiStM22KTTp4ziaTZaAUcwh1CMf/WA_1779331349713.jpg" TargetMode="External"/><Relationship Id="rId2933" Type="http://schemas.openxmlformats.org/officeDocument/2006/relationships/hyperlink" Target="https://prod-fillout-oregon-s3.s3.us-west-2.amazonaws.com/orgid-431168/flowpublicid-kdFWQQWTckus/24d96a8e-1513-4808-8ba3-bfad14b25a65-qEsXQPaIawrvp94wLyHnydud7YG6Z4CjR0HoVMXMzSoNq90qYrNWDoSXoR5t3HtbWLQO93LDhi3TOCfndIUNLgxMPmmpHN9JQF6/1000002403.jpg" TargetMode="External"/><Relationship Id="rId1603" Type="http://schemas.openxmlformats.org/officeDocument/2006/relationships/hyperlink" Target="https://prod-fillout-oregon-s3.s3.us-west-2.amazonaws.com/orgid-431168/flowpublicid-kdFWQQWTckus/c1a29119-cdac-4cf5-9478-38222f698bc5-AgDhn8Y0mKsJ5vUoqmjQJXBiwDY4dColhttgbgtYosOlqtVPcMPNEz05piDQNHKaOazIZN330gyTjoDnHuxELLesgkWjFMKLKgn/WA_1779331361008.jpg" TargetMode="External"/><Relationship Id="rId2934" Type="http://schemas.openxmlformats.org/officeDocument/2006/relationships/hyperlink" Target="https://prod-fillout-oregon-s3.s3.us-west-2.amazonaws.com/orgid-431168/flowpublicid-kdFWQQWTckus/8ff476fd-5ea4-4b7f-a4bd-f7d50fc6ecf3-SvE3joee5iw5wMiRMKvyijsK4zZKIG7xCAe0teJEREuKECjI85hESt6qkLZcvoum4WShpxLa0CENdwTkMqhZP2xSboNnpKS0vAh/1000002405.jpg" TargetMode="External"/><Relationship Id="rId1604" Type="http://schemas.openxmlformats.org/officeDocument/2006/relationships/hyperlink" Target="https://prod-fillout-oregon-s3.s3.us-west-2.amazonaws.com/orgid-431168/flowpublicid-kdFWQQWTckus/51f78d80-47a9-48b1-a6e1-1dc11a859541-oSlafRb26GuaPAMWqqIRTsfnqzzoVMxf0hLIDkyQBLWsukdT3cvbxib1cqjRTpoZWUgD13woVmwrWw1pmo5Zx4XMMSOPTMusZaL/WA_1779331416384.jpg" TargetMode="External"/><Relationship Id="rId2935" Type="http://schemas.openxmlformats.org/officeDocument/2006/relationships/hyperlink" Target="https://build.fillout.com/editor/kdFWQQWTckus/results?sessionId=71ebbe5f-bb3d-45e2-bb68-648474c9fa8f" TargetMode="External"/><Relationship Id="rId1605" Type="http://schemas.openxmlformats.org/officeDocument/2006/relationships/hyperlink" Target="https://build.fillout.com/editor/kdFWQQWTckus/results?sessionId=6b990a41-f6ed-4411-a7fd-9fa9bf8f90d1" TargetMode="External"/><Relationship Id="rId2936" Type="http://schemas.openxmlformats.org/officeDocument/2006/relationships/hyperlink" Target="https://prod-fillout-oregon-s3.s3.us-west-2.amazonaws.com/orgid-431168/flowpublicid-kdFWQQWTckus/dbf77a03-cd52-4852-936e-921bea7cfcb1-7erfcSoIOXsVO27sCBUNDVroyYw42u9NNyD3xVjkCXpWMaA4AJZd9GZ2jQGhyPqtPYKX2EgLOAE5KdD0b4uyUAC6qqk998zH8JK/WA_1778760685348.jpg" TargetMode="External"/><Relationship Id="rId1606" Type="http://schemas.openxmlformats.org/officeDocument/2006/relationships/hyperlink" Target="https://prod-fillout-oregon-s3.s3.us-west-2.amazonaws.com/orgid-431168/flowpublicid-kdFWQQWTckus/6de719a0-143a-402d-a1be-199b67a1dbab-fWXagiBQU9Dzv5PqiDkTyFL05Qc33zaNLVwhQCcAxCK7Px8TQHK5TX3fKk3FU78BYyvwiDR8eVtgwZNvTW600JaBGXvegLFgVOd/WhatsApp-Image-2026-05-18-at-14.21.00.jpg" TargetMode="External"/><Relationship Id="rId2937" Type="http://schemas.openxmlformats.org/officeDocument/2006/relationships/hyperlink" Target="https://prod-fillout-oregon-s3.s3.us-west-2.amazonaws.com/orgid-431168/flowpublicid-kdFWQQWTckus/64a0eb2a-6e4e-4b1c-aafd-dd76c5dbbad4-wUHLY7pKntQKO7NX9J3qTGKEidcBR2u2mzDujcXQuqVCweuTjfPBYJJCKQDLsSRs29Ag5iee3z1csWxFIFsfk1UjcWtaF7uVDRe/1000002315.jpg" TargetMode="External"/><Relationship Id="rId1607" Type="http://schemas.openxmlformats.org/officeDocument/2006/relationships/hyperlink" Target="https://prod-fillout-oregon-s3.s3.us-west-2.amazonaws.com/orgid-431168/flowpublicid-kdFWQQWTckus/5da11f1e-8ddb-4d21-bda9-853c1ff5ce54-X9U5JxTBhPpn3ElvaPgIdAaKGuQ2uyioCYnVKk2AYYKUvL6C6p8TCnlLJwK7U8sf56pKYiaV3CaWwDHEC85sWirqlIcVfzPyf0R/WhatsApp-Image-2026-05-16-at-12.14.55.jpg" TargetMode="External"/><Relationship Id="rId2938" Type="http://schemas.openxmlformats.org/officeDocument/2006/relationships/hyperlink" Target="https://prod-fillout-oregon-s3.s3.us-west-2.amazonaws.com/orgid-431168/flowpublicid-kdFWQQWTckus/626f55cd-6ee4-494c-acb4-35d893c0dddd-4NsTzqh7EGParV5zkLAPpTfUhidqT9aSAD4nX054lwb43zBANh4Tq9b9JSH3YbptwVAK86KDJwO3CRVVr2I6gJiarFOnb2ZGqvP/1000002318.jpg" TargetMode="External"/><Relationship Id="rId1608" Type="http://schemas.openxmlformats.org/officeDocument/2006/relationships/hyperlink" Target="https://prod-fillout-oregon-s3.s3.us-west-2.amazonaws.com/orgid-431168/flowpublicid-kdFWQQWTckus/d9199fa5-71e0-48bf-b842-42bc81c47206-y4pKILp8Tk7aTYMAvpsDOgxjyxOr199X4ZRLMRGUTH8VQX4MvuAir31VCxIPSaplPmRjDPU8VCdQUJMRo31azKJ7Nv254ua9O0c/WhatsApp-Image-2026-05-13-at-14.38.27.jpg" TargetMode="External"/><Relationship Id="rId2939" Type="http://schemas.openxmlformats.org/officeDocument/2006/relationships/hyperlink" Target="https://prod-fillout-oregon-s3.s3.us-west-2.amazonaws.com/orgid-431168/flowpublicid-kdFWQQWTckus/ff7badee-6e47-45d9-8bd2-72129fbf2a3e-RnrFU1TqTLX2maE5RjDSFx9M9qJDLQ8vxP0zMsbtxgSSjqxJRMADFXkqRM88ZsZUzvJuXIVB7y1E5JJYCpvbunbWNSReTQHjObX/1000002324.jpg" TargetMode="External"/><Relationship Id="rId1609" Type="http://schemas.openxmlformats.org/officeDocument/2006/relationships/hyperlink" Target="https://prod-fillout-oregon-s3.s3.us-west-2.amazonaws.com/orgid-431168/flowpublicid-kdFWQQWTckus/9b962679-34fd-44d6-bd69-65b27e696a39-Wlf9zyznnRpvgugU3uYVWbpwCJMeq2TjSvFjNck4PJVjZjoiBWTY5cE3Fl7WGp0Yiwkzk6XhMRI8d80mVarbhwwwXufgCBy50sR/WhatsApp-Image-2026-05-13-at-14.39.08.jpg" TargetMode="External"/><Relationship Id="rId1631" Type="http://schemas.openxmlformats.org/officeDocument/2006/relationships/hyperlink" Target="https://prod-fillout-oregon-s3.s3.us-west-2.amazonaws.com/orgid-431168/flowpublicid-kdFWQQWTckus/032c2a9a-2945-4170-bc21-8eaaf5d84a9d-YlDDA0DKOuDgIkVyT2wlA7cF1VvOGHTYeWpaIuSnEImaohMHsxbVGdlZb1NdIlabzBP416slRgkwruX2BCIvIfw9cwXZKCV6Moq/WA_1779333494439.jpg" TargetMode="External"/><Relationship Id="rId2962" Type="http://schemas.openxmlformats.org/officeDocument/2006/relationships/hyperlink" Target="https://prod-fillout-oregon-s3.s3.us-west-2.amazonaws.com/orgid-431168/flowpublicid-kdFWQQWTckus/26a88d16-6d6f-4221-9501-175c8ebb9855-rZiVFVPN6rUgndrUu29PwkE1ewuZG200PHa3Mx1h1quYxQu00KjU8Po64ItF3IpqTBnAGI9R9SSFtntOXqbYjrpIaOXMZvZY5Ge/1000002546.jpg" TargetMode="External"/><Relationship Id="rId1632" Type="http://schemas.openxmlformats.org/officeDocument/2006/relationships/hyperlink" Target="https://prod-fillout-oregon-s3.s3.us-west-2.amazonaws.com/orgid-431168/flowpublicid-kdFWQQWTckus/be5452ff-7125-4d09-b24d-251b7c7e24e8-RLo5Xox6r4SG7znLxqUXgpYQxLKh6jhjUyQgFJZpHwYD0A5JjeOs1RJSxb3Jq3DRAroVMCxN7PRnGWg6xigtHSR2bjXwmnZKDpF/WA_1779332523960.jpg" TargetMode="External"/><Relationship Id="rId2963" Type="http://schemas.openxmlformats.org/officeDocument/2006/relationships/hyperlink" Target="https://prod-fillout-oregon-s3.s3.us-west-2.amazonaws.com/orgid-431168/flowpublicid-kdFWQQWTckus/c7cf2354-2e57-45b9-bff7-ba3dae148983-Oz6sU0FzYkmtb8RyDezS4WFx1FHzwcbZ4gIp8AqJESdOWxIihvGkucraiQkXzzMJy5YxKnkS3yFA6oXT0l8SGw8M58DkjSRvVrX/1000002548.jpg" TargetMode="External"/><Relationship Id="rId1633" Type="http://schemas.openxmlformats.org/officeDocument/2006/relationships/hyperlink" Target="https://prod-fillout-oregon-s3.s3.us-west-2.amazonaws.com/orgid-431168/flowpublicid-kdFWQQWTckus/83fa5d0e-eb1f-4c83-bfbf-48e9340fcebd-vuYnW7hRrYhUgMWYlKFB3hfgBG9Jo2rhgFEYwcBug1ze4qUFzvnqtOoChEXIx3M6HojgWc7cPJYoA11kiwRf9baiDeyxwYXbWgO/WA_1779332541501.jpg" TargetMode="External"/><Relationship Id="rId2964" Type="http://schemas.openxmlformats.org/officeDocument/2006/relationships/hyperlink" Target="https://prod-fillout-oregon-s3.s3.us-west-2.amazonaws.com/orgid-431168/flowpublicid-kdFWQQWTckus/3f4309a9-eadb-4291-8f72-0e016029dfc9-ggAggPXXSswd01xuWEIP6McisATPBkPtMAP5XUTP11dx923IcB1gG21K37zHwy6nogVx8tM6TU6XAd8MmiyeaHKCGconO6VVY0x/1000002550.jpg" TargetMode="External"/><Relationship Id="rId1634" Type="http://schemas.openxmlformats.org/officeDocument/2006/relationships/hyperlink" Target="https://prod-fillout-oregon-s3.s3.us-west-2.amazonaws.com/orgid-431168/flowpublicid-kdFWQQWTckus/41681a16-8838-4700-837c-716d3cc10b63-vQQ8oEahjx2fTxNuB56psTZyLVI5GMoUkYyZO7qivOhRW7Vf7pE3hHTzNXfyvi4zk384Gk7yHmScQKDRr1YOX7No5yV6mjlZ5jb/WA_1779332590052.jpg" TargetMode="External"/><Relationship Id="rId2965" Type="http://schemas.openxmlformats.org/officeDocument/2006/relationships/hyperlink" Target="https://build.fillout.com/editor/kdFWQQWTckus/results?sessionId=d0ef2506-a806-4820-9c5b-f384d7363382" TargetMode="External"/><Relationship Id="rId1635" Type="http://schemas.openxmlformats.org/officeDocument/2006/relationships/hyperlink" Target="https://build.fillout.com/editor/kdFWQQWTckus/results?sessionId=71bcf6a0-b8d9-42c9-8196-f59eef4f8fe7" TargetMode="External"/><Relationship Id="rId2966" Type="http://schemas.openxmlformats.org/officeDocument/2006/relationships/hyperlink" Target="https://prod-fillout-oregon-s3.s3.us-west-2.amazonaws.com/orgid-431168/flowpublicid-kdFWQQWTckus/0365222d-5176-4461-a0b4-efcf9ec56395-WqCE0nJEjMzujPYbgeRZc4xh8G0x0iW07h8mBFnz8f40wC2Aw5Zt2w7wdilPHgd1liLTxMnsTLNHLHYdgfNtBtkr9u33abKCuce/IMG-20260608-WA0000.jpg" TargetMode="External"/><Relationship Id="rId1636" Type="http://schemas.openxmlformats.org/officeDocument/2006/relationships/hyperlink" Target="https://prod-fillout-oregon-s3.s3.us-west-2.amazonaws.com/orgid-431168/flowpublicid-kdFWQQWTckus/89e3e2de-c186-467c-a8ca-8c2ddca5ab7c-HJgW1e6HVkY0i0iwuGRoCvlRMPXMZJutjYFfAdIleZJbY0EQ7fPHifwKuCRjJKby2WCOk3juIUDDTcZwfo5YPorQ1zmZqxO5ycm/WA_1778729228359.jpg" TargetMode="External"/><Relationship Id="rId2967" Type="http://schemas.openxmlformats.org/officeDocument/2006/relationships/hyperlink" Target="https://prod-fillout-oregon-s3.s3.us-west-2.amazonaws.com/orgid-431168/flowpublicid-kdFWQQWTckus/8547dbd0-3980-4b21-bb09-8ca63a15fbbf-4jElOVkyq7ITeeRhYY1XYRqSn6uXmFYoegKZeG3k35jpWrBdWTck3tWDIwCNTaw7GJ6rq38OZ6k9Ine6rW2169FUSh8jWDRuQ8u/1000002733.jpg" TargetMode="External"/><Relationship Id="rId1637" Type="http://schemas.openxmlformats.org/officeDocument/2006/relationships/hyperlink" Target="https://prod-fillout-oregon-s3.s3.us-west-2.amazonaws.com/orgid-431168/flowpublicid-kdFWQQWTckus/1e9ea8dd-03d8-423e-bfa7-ce3185230ba7-tLlQh92BOP1htPA9hWzgKQLbF4sywoLKQBfFaoHN32BHGvYYIP1RdIG02naOgygPL0ZKeioqWOZIzouRnobizAJnt1EacCYs1E5/1000433812.jpg" TargetMode="External"/><Relationship Id="rId2968" Type="http://schemas.openxmlformats.org/officeDocument/2006/relationships/hyperlink" Target="https://prod-fillout-oregon-s3.s3.us-west-2.amazonaws.com/orgid-431168/flowpublicid-kdFWQQWTckus/75011b79-9331-4da4-9d10-333778c6b867-LpAX9r9lkH6s7dJUx6g0437LQR77pQmc5q7IIARTPwNtNw4oajaGkPk8wlk8GULc7511rIWQF1VUxSRQC8VytysO2pVFXb9iq0t/1000002735.jpg" TargetMode="External"/><Relationship Id="rId1638" Type="http://schemas.openxmlformats.org/officeDocument/2006/relationships/hyperlink" Target="https://prod-fillout-oregon-s3.s3.us-west-2.amazonaws.com/orgid-431168/flowpublicid-kdFWQQWTckus/4ee1e31e-6bee-4fa1-8dfd-d966f189ed2f-xP797YUJmOAPCgIT1b5bexEU2mcBeIxpNKvIIvLwiSGR6L3s3AQfC65NCGOhl98kbLEOx6q8br38vGdEfxMl9RAWuvz6bA6HS3R/1000424542.jpg" TargetMode="External"/><Relationship Id="rId2969" Type="http://schemas.openxmlformats.org/officeDocument/2006/relationships/hyperlink" Target="https://prod-fillout-oregon-s3.s3.us-west-2.amazonaws.com/orgid-431168/flowpublicid-kdFWQQWTckus/d542da66-27cc-4c29-9dc4-ca6f2fba19fe-SmYchY9OaaOFkq2GjSnjFZiKHa44Wh8nPhUO6Dm8eI3g5ZGcd7vm99xg3HQD9f3bzeyVeoVt4DoHgqR5DSrP2YvZzp6V6URxpnz/1000002737.jpg" TargetMode="External"/><Relationship Id="rId929" Type="http://schemas.openxmlformats.org/officeDocument/2006/relationships/hyperlink" Target="https://prod-fillout-oregon-s3.s3.us-west-2.amazonaws.com/orgid-431168/flowpublicid-kdFWQQWTckus/3b051b6b-8972-44ee-ba94-32f3e010cd59-uUHoQzhOPBvf81MqcaQSnGYH6ATpBY4gl81LYrMb1WnhHQuTYwZ0MZT0NCQbg0zz2QUNci0e35Cwe0zDKD11FowQpl2xaIa3STp/WA_1779069808205.jpg" TargetMode="External"/><Relationship Id="rId1639" Type="http://schemas.openxmlformats.org/officeDocument/2006/relationships/hyperlink" Target="https://prod-fillout-oregon-s3.s3.us-west-2.amazonaws.com/orgid-431168/flowpublicid-kdFWQQWTckus/3efc09df-759b-4c6e-b440-d0d1404150dd-oVUCC5ekPkjXhmdEaYAVWpvFvm2NvFUVFv8fq5zg48zBH7xml3SBrNYps5zxSpYWNOcrHQXYJ3AIEMuZUDfFRjXz2xUm8wJIbFP/1000433821.jpg" TargetMode="External"/><Relationship Id="rId928" Type="http://schemas.openxmlformats.org/officeDocument/2006/relationships/hyperlink" Target="https://prod-fillout-oregon-s3.s3.us-west-2.amazonaws.com/orgid-431168/flowpublicid-kdFWQQWTckus/313354a5-4ac5-4b23-a407-523c6f200306-PaLasYz5jG71rDEdI2tizW0niYtgR8V8aXvqHt2AIDA3fGTEgyt8slo1N1lhStqFDEXYXDvYTGUOclAII0ddq3uwFNx68S54V19/WA_1779069786611.jpg" TargetMode="External"/><Relationship Id="rId927" Type="http://schemas.openxmlformats.org/officeDocument/2006/relationships/hyperlink" Target="https://prod-fillout-oregon-s3.s3.us-west-2.amazonaws.com/orgid-431168/flowpublicid-kdFWQQWTckus/a820bd85-2d38-4d84-8ae7-55d6e7ebc1f7-2JwgcVL3J7BrLZMUNa0LDXCJnCKQXfJVuvRNtRiuiYhQliDerG57vzvwPI1LOUAsuPkZ2vdGg6tnTP5JTgx41LPe960QZWcAk0Q/WA_1779069767730.jpg" TargetMode="External"/><Relationship Id="rId926" Type="http://schemas.openxmlformats.org/officeDocument/2006/relationships/hyperlink" Target="https://prod-fillout-oregon-s3.s3.us-west-2.amazonaws.com/orgid-431168/flowpublicid-kdFWQQWTckus/486b2fb8-d303-4e6a-80ab-b619f1c51f1f-wqdM3X5DWtvzOkWSmKE7xzkk4QLV3UgazdK8FvOBPcfEH0u54YYgzAK69r6dDjA3yACb45sU3dJEqhO5ZhYidwVjtKxzMimpm4G/WA_1779070609172.jpg" TargetMode="External"/><Relationship Id="rId921" Type="http://schemas.openxmlformats.org/officeDocument/2006/relationships/hyperlink" Target="https://prod-fillout-oregon-s3.s3.us-west-2.amazonaws.com/orgid-431168/flowpublicid-kdFWQQWTckus/dd185661-2f62-4cb4-8a44-b53f9b484e0c-1D0qbotV8MSHxzzCcLTMGQySZo7jtW2pgve2l1M2j0RvHqlWhUOHfuh7l5ydpalJc9adubigDeUWvqnWDH8344F379Yn8XPbQxa/WA_1779069425169.jpg" TargetMode="External"/><Relationship Id="rId920" Type="http://schemas.openxmlformats.org/officeDocument/2006/relationships/hyperlink" Target="https://build.fillout.com/editor/kdFWQQWTckus/results?sessionId=7bf483e1-daf0-4e08-94b0-b9ec6498a00d" TargetMode="External"/><Relationship Id="rId925" Type="http://schemas.openxmlformats.org/officeDocument/2006/relationships/hyperlink" Target="https://build.fillout.com/editor/kdFWQQWTckus/results?sessionId=183e18e2-a574-42d1-9b86-fee6e0e7b63e" TargetMode="External"/><Relationship Id="rId924" Type="http://schemas.openxmlformats.org/officeDocument/2006/relationships/hyperlink" Target="https://prod-fillout-oregon-s3.s3.us-west-2.amazonaws.com/orgid-431168/flowpublicid-kdFWQQWTckus/5388b08d-565f-4bf6-8578-ccf51b7266ea-COTxPOtAxPuRrIYutHYDDlfyH8lk5Fqq1OOaIK9v8CJlHuzLJTU3V12myUxKpSGGCGkPRvoQGYyikQjTJaI92qfjlnmuaGenPzt/WA_1779069808205.jpg" TargetMode="External"/><Relationship Id="rId923" Type="http://schemas.openxmlformats.org/officeDocument/2006/relationships/hyperlink" Target="https://prod-fillout-oregon-s3.s3.us-west-2.amazonaws.com/orgid-431168/flowpublicid-kdFWQQWTckus/ef809b45-9576-44fb-91a9-f51931fb8fa5-UW4EwRmJmTcHomuEUHaWtnW5t7TgDEM98YsK6mluWadtbCAp8pueib3q9cEzySZgYetFugEWEpgiHyROOOvsnnVLaU9KwCleVlB/WA_1779069786611.jpg" TargetMode="External"/><Relationship Id="rId922" Type="http://schemas.openxmlformats.org/officeDocument/2006/relationships/hyperlink" Target="https://prod-fillout-oregon-s3.s3.us-west-2.amazonaws.com/orgid-431168/flowpublicid-kdFWQQWTckus/dbde2d42-a885-490b-a1ea-ea1f25ea10f4-VarcAnPkFPLIhJa9vYc9TV5zTwMFdEgQS0Jt3Qzl79MgYHROmOe4HRf9jy7kJwK4vB5hWp1TaBxdGR68nVvhKj4JpodvEG4DA6a/WA_1779069767730.jpg" TargetMode="External"/><Relationship Id="rId2960" Type="http://schemas.openxmlformats.org/officeDocument/2006/relationships/hyperlink" Target="https://build.fillout.com/editor/kdFWQQWTckus/results?sessionId=f1b0d04c-923c-49e2-ad59-ff7bee379817" TargetMode="External"/><Relationship Id="rId1630" Type="http://schemas.openxmlformats.org/officeDocument/2006/relationships/hyperlink" Target="https://build.fillout.com/editor/kdFWQQWTckus/results?sessionId=d9e2ae04-41f8-4f00-90dc-8eff6bf2b981" TargetMode="External"/><Relationship Id="rId2961" Type="http://schemas.openxmlformats.org/officeDocument/2006/relationships/hyperlink" Target="https://prod-fillout-oregon-s3.s3.us-west-2.amazonaws.com/orgid-431168/flowpublicid-kdFWQQWTckus/ad65e089-b15b-4841-b7fe-109e375d5f1a-tE6ludjUAEiA22UwtO134g17FQ9xkbZi62WOJOl4DXkr6pjXvH312q0uV8qHSZrHdWcbwoutlocd93DrSP7Ksz39XTrpsGWbk59/WA_1779365712820.jpg" TargetMode="External"/><Relationship Id="rId1620" Type="http://schemas.openxmlformats.org/officeDocument/2006/relationships/hyperlink" Target="https://build.fillout.com/editor/kdFWQQWTckus/results?sessionId=bda4b8ac-fe91-42de-8dbd-fc12893008a0" TargetMode="External"/><Relationship Id="rId2951" Type="http://schemas.openxmlformats.org/officeDocument/2006/relationships/hyperlink" Target="https://prod-fillout-oregon-s3.s3.us-west-2.amazonaws.com/orgid-431168/flowpublicid-kdFWQQWTckus/8ababc98-1d3e-451d-903d-4108f18473ec-cz8ZHOCiaz14iNLvWHWrNZtdi4XGoZ9qm0MgNsJNRlptRqgV2OJyy5btj3P7Lzz96zkka8udG58DJjxKLEUmWYeajp1BtztJdg5/WA_1780323564154.jpg" TargetMode="External"/><Relationship Id="rId1621" Type="http://schemas.openxmlformats.org/officeDocument/2006/relationships/hyperlink" Target="https://prod-fillout-oregon-s3.s3.us-west-2.amazonaws.com/orgid-431168/flowpublicid-kdFWQQWTckus/7c830f96-2ef9-4069-b0bd-1d6e6d615754-rIASgjscG8NVQFN9z7K8WADd8sLFzCWOJ5guMdub9LrAIkfytj4rtvsl2Fkpkgk9iOsggvvll9fGXM37WQ1c7ENZI7dTPzFrGt5/WA_1778729186675.jpg" TargetMode="External"/><Relationship Id="rId2952" Type="http://schemas.openxmlformats.org/officeDocument/2006/relationships/hyperlink" Target="https://prod-fillout-oregon-s3.s3.us-west-2.amazonaws.com/orgid-431168/flowpublicid-kdFWQQWTckus/0264cd86-278d-4e4c-ae51-a7b5c15b8edc-TicKQVP7ku0SPDXcmgMaoRYksfPEVOo4I2amO4UQnFzgVWOpKqg6UukCmfolzWwf1Q5X8IaCbyKEdqo99FL63pEXQkcpLkx8tNe/1000002780.jpg" TargetMode="External"/><Relationship Id="rId1622" Type="http://schemas.openxmlformats.org/officeDocument/2006/relationships/hyperlink" Target="https://prod-fillout-oregon-s3.s3.us-west-2.amazonaws.com/orgid-431168/flowpublicid-kdFWQQWTckus/f0ac16a4-1507-4318-9adf-ae785898e0d1-69L5yuQ5J119ZuhXNdGd5zcpWG4oj1NE9cziYuKS83grVeCPo7fd6ho71P3vNDSSEPylTtD8iqUuaCir976pAfhyobTe3qQLxaV/1000433812.jpg" TargetMode="External"/><Relationship Id="rId2953" Type="http://schemas.openxmlformats.org/officeDocument/2006/relationships/hyperlink" Target="https://prod-fillout-oregon-s3.s3.us-west-2.amazonaws.com/orgid-431168/flowpublicid-kdFWQQWTckus/c3c36b04-e650-47f1-8393-e6407bbc1847-LFzAzJ9zHha9iNiiwbXViL5tRjkgxBN8rs5zEEXJQZOnphxhr9PaBKASOZpbZrdxmJxmsgttZRaQ1SqREDRfxUeOWgMvzms7rGq/1000002782.jpg" TargetMode="External"/><Relationship Id="rId1623" Type="http://schemas.openxmlformats.org/officeDocument/2006/relationships/hyperlink" Target="https://prod-fillout-oregon-s3.s3.us-west-2.amazonaws.com/orgid-431168/flowpublicid-kdFWQQWTckus/fddacd05-f1a0-4af2-a77e-cc25b0329903-LyLNC8Kc5DtsFlYtjWg34YX9PEjDMXwzRhzxZzs6SFpnZTi3ZcXZYZQGhZDR0IYO7ISFQghbFlQMoxzFFcpZc9guZj1JECBGL1u/1000424542.jpg" TargetMode="External"/><Relationship Id="rId2954" Type="http://schemas.openxmlformats.org/officeDocument/2006/relationships/hyperlink" Target="https://prod-fillout-oregon-s3.s3.us-west-2.amazonaws.com/orgid-431168/flowpublicid-kdFWQQWTckus/1fad7b80-a34a-4e85-9e3f-22e1d2670580-BVmb2SazAAfkJvM3d1BAr0lxQCV9bTfKP2qyP55z0kHmtetCSdyvrrD90rz6fYddhIDbirquW12GnVyC8ZCsUf8troDYJo7QvHv/1000002784.jpg" TargetMode="External"/><Relationship Id="rId1624" Type="http://schemas.openxmlformats.org/officeDocument/2006/relationships/hyperlink" Target="https://prod-fillout-oregon-s3.s3.us-west-2.amazonaws.com/orgid-431168/flowpublicid-kdFWQQWTckus/c42eb474-f71f-4844-8396-fd6a411606b5-BUmvaPH3ZwUQU54gwT4kBMU94ZAo28DuP4EFSJnJ6YYsAPqDPmzQxUbhj7dhPaSiab1f3DfFMQzXP88Nrd4Vy5p5KlO1a3TQ6eZ/1000433821.jpg" TargetMode="External"/><Relationship Id="rId2955" Type="http://schemas.openxmlformats.org/officeDocument/2006/relationships/hyperlink" Target="https://build.fillout.com/editor/kdFWQQWTckus/results?sessionId=f278d627-5823-4b47-9615-598d8fce1c9a" TargetMode="External"/><Relationship Id="rId1625" Type="http://schemas.openxmlformats.org/officeDocument/2006/relationships/hyperlink" Target="https://build.fillout.com/editor/kdFWQQWTckus/results?sessionId=c41fa014-91b1-4013-b08d-317082211b3c" TargetMode="External"/><Relationship Id="rId2956" Type="http://schemas.openxmlformats.org/officeDocument/2006/relationships/hyperlink" Target="https://prod-fillout-oregon-s3.s3.us-west-2.amazonaws.com/orgid-431168/flowpublicid-kdFWQQWTckus/066c6af6-0794-4163-bd0f-e4093a05a849-aADUjCiwqXzCFdblfeKX3P0anCHvxK5wDqkh0mwNv4YX9irBtvtHpdiVgw9blQF8WVhny36MXvO7CvKwpR798TSGfVOctYWRalU/WA_1779365700601.jpg" TargetMode="External"/><Relationship Id="rId1626" Type="http://schemas.openxmlformats.org/officeDocument/2006/relationships/hyperlink" Target="https://prod-fillout-oregon-s3.s3.us-west-2.amazonaws.com/orgid-431168/flowpublicid-kdFWQQWTckus/5248829f-daa6-465b-86ae-3be632d470d6-eIt1GnOfRRHQzcqtenU9yCCLvrVQc0eq3HfCcsj07aI0xSC6nFNn59PubtMzSqeFTqDoFC4QcXD3F2ZtPzAxVRlyFbv55kpZ8Sd/Screenshot_20260516-103302_Gallery.jpg" TargetMode="External"/><Relationship Id="rId2957" Type="http://schemas.openxmlformats.org/officeDocument/2006/relationships/hyperlink" Target="https://prod-fillout-oregon-s3.s3.us-west-2.amazonaws.com/orgid-431168/flowpublicid-kdFWQQWTckus/0284a0c5-9758-4931-a387-f45ba645b711-K1PQA3ZlVxrHQEwYVw8KmYxQAChfXgpdiOw7DAPt47MlOBhe4fJdCKNaaUDFa3rZDInQiWwSANT1DUivH2DZdwuxtQyePmhhHQN/1000002546.jpg" TargetMode="External"/><Relationship Id="rId1627" Type="http://schemas.openxmlformats.org/officeDocument/2006/relationships/hyperlink" Target="https://prod-fillout-oregon-s3.s3.us-west-2.amazonaws.com/orgid-431168/flowpublicid-kdFWQQWTckus/f03f805a-94b6-46ea-911d-6374960a9889-i4GmrCwP24i1DSUdeavhhRKJ0Xx8WUeaWMWtLpoJxomB5jhhclUHV61ficNkWkw2UlF8O01S1i4rPRHVqg0eJKw4Rk4UvipWsUY/Screenshot_20260516-103237_Gallery.jpg" TargetMode="External"/><Relationship Id="rId2958" Type="http://schemas.openxmlformats.org/officeDocument/2006/relationships/hyperlink" Target="https://prod-fillout-oregon-s3.s3.us-west-2.amazonaws.com/orgid-431168/flowpublicid-kdFWQQWTckus/23636c72-5c9d-4176-bf0e-2ff2df92ee5f-6vfJ69kaGyef6Wm3dxM8VmmLKvEazwgiCtQfYpEiWRJA399QzMsAo95KQK16C1FbTTbtIHS93af1UVvyUU9OHF1NOb6PkVcnR3g/1000002548.jpg" TargetMode="External"/><Relationship Id="rId918" Type="http://schemas.openxmlformats.org/officeDocument/2006/relationships/hyperlink" Target="https://prod-fillout-oregon-s3.s3.us-west-2.amazonaws.com/orgid-431168/flowpublicid-kdFWQQWTckus/bf635edd-f745-4f02-90c9-7d65b83f7c50-omnaNZSzecpAgzmcfpSS4mTv9xPJBo1NVH4nNHV6oUhzza6zKQad2o8ag29uLB3DMEVDC2dNGw3bUTgpq1Gg8mWOjkAcLLzxgFX/1001037048.jpg" TargetMode="External"/><Relationship Id="rId1628" Type="http://schemas.openxmlformats.org/officeDocument/2006/relationships/hyperlink" Target="https://prod-fillout-oregon-s3.s3.us-west-2.amazonaws.com/orgid-431168/flowpublicid-kdFWQQWTckus/cefc1e48-7e10-49ce-ba41-8ac9a9c5c6ca-Rqoguh8VfhRXK7pEgAnR4naGZ67VdgrRYo0qvtz7nMhJlEn5bFvw1WNgQwADdTuH1RYLkcOZ5EPLMjTVI39RquwD1D2T0hUD3Nh/Screenshot_20260516-103244_Gallery.jpg" TargetMode="External"/><Relationship Id="rId2959" Type="http://schemas.openxmlformats.org/officeDocument/2006/relationships/hyperlink" Target="https://prod-fillout-oregon-s3.s3.us-west-2.amazonaws.com/orgid-431168/flowpublicid-kdFWQQWTckus/7cb45a3f-c8e1-4d43-9574-6aeac36ebc7c-tWiLK49ZjgeRmQgeP7y6CvrRgM9pihzFSjEKDicRrPREO3mFlpqpZ9xEPTGdDD1PtrvM0mTtrbk6b7eGWrXGAWhNsnrmLH3e3sV/1000002550.jpg" TargetMode="External"/><Relationship Id="rId917" Type="http://schemas.openxmlformats.org/officeDocument/2006/relationships/hyperlink" Target="https://prod-fillout-oregon-s3.s3.us-west-2.amazonaws.com/orgid-431168/flowpublicid-kdFWQQWTckus/149e6ba3-dc41-43ab-9732-84be2e76b4c8-NyjJrvii1KlTSqjPevHwWy7nOUm21CEguw3nh1jqA5cmCWk7o5IhhrM6V9TeNvP2i2JPSi1pYCfO0tUxmvNA263tbbx3YdmJIFV/1001037047.jpg" TargetMode="External"/><Relationship Id="rId1629" Type="http://schemas.openxmlformats.org/officeDocument/2006/relationships/hyperlink" Target="https://prod-fillout-oregon-s3.s3.us-west-2.amazonaws.com/orgid-431168/flowpublicid-kdFWQQWTckus/ca9489a4-c25f-4544-ae5a-0e4bfeb3528d-hsnGq0Z9gpA4UEvh6a3FIJ8JJRCef8iAKFlB7jshIFGo8yWm8V6xBzvkfr4uh3Yl2TLVdfP4Uyw0pM8iuQR4o8sumOXeTeuUtGT/Screenshot_20260516-103250_Gallery.jpg" TargetMode="External"/><Relationship Id="rId916" Type="http://schemas.openxmlformats.org/officeDocument/2006/relationships/hyperlink" Target="https://prod-fillout-oregon-s3.s3.us-west-2.amazonaws.com/orgid-431168/flowpublicid-kdFWQQWTckus/e93f1238-6ea6-45c6-a382-99cd1c4f2f67-52D3bJu227i76KxfKN8xKE0O2oR6dAgMyHQLAntg9iZHlsg1cffQrnP8lVp5Wa07GOHiN1rnTIi7J2JLdw9hc252nKncgc2PZy6/Screenshot_20260517_153552_CamScanner.jpg" TargetMode="External"/><Relationship Id="rId915" Type="http://schemas.openxmlformats.org/officeDocument/2006/relationships/hyperlink" Target="https://build.fillout.com/editor/kdFWQQWTckus/results?sessionId=f899352e-300e-465c-97fa-d5c506bcf3e9" TargetMode="External"/><Relationship Id="rId919" Type="http://schemas.openxmlformats.org/officeDocument/2006/relationships/hyperlink" Target="https://prod-fillout-oregon-s3.s3.us-west-2.amazonaws.com/orgid-431168/flowpublicid-kdFWQQWTckus/0dcfd4ef-c6f5-4911-9a79-36db1ee7f80a-2nknZ2GgfzaGEuAxbnUAphpT0RfAZcYJ172brm85OBUnTr21XwtahBx2Ymi5ZqhZLqMx64xHkncZm9NXLZIfDC6B9HlyT95kyO5/1001037050.jpg" TargetMode="External"/><Relationship Id="rId910" Type="http://schemas.openxmlformats.org/officeDocument/2006/relationships/hyperlink" Target="https://build.fillout.com/editor/kdFWQQWTckus/results?sessionId=01744455-3c9e-440f-b71d-5ecbcf75b6be" TargetMode="External"/><Relationship Id="rId914" Type="http://schemas.openxmlformats.org/officeDocument/2006/relationships/hyperlink" Target="https://prod-fillout-oregon-s3.s3.us-west-2.amazonaws.com/orgid-431168/flowpublicid-kdFWQQWTckus/29cbf0f7-08e5-4fe9-970e-f67101dd51d1-ePZzdOlopK8mbpNXXS46LZRnxrPrUsgSMFbGCgNFuprvdMguyQYEDBgPZYALqQzHitmYW0wqfIgmJZf5GAptzbZ69z9ppgnEiJ8/04fe2c6c-0687-45e0-abea-e786f196616f.jpg" TargetMode="External"/><Relationship Id="rId913" Type="http://schemas.openxmlformats.org/officeDocument/2006/relationships/hyperlink" Target="https://prod-fillout-oregon-s3.s3.us-west-2.amazonaws.com/orgid-431168/flowpublicid-kdFWQQWTckus/9c385aaf-a1c4-4e3b-b8fa-32b3d771b4b4-hzKmwsUMbpONeWOpJAvYK4mIUIS8nPsDLNw9TsduspgY3xs9BIh2fBZ16kJuiC1rdyIboNz1OdN0TevIUOehEoNufC5Gm3uqckd/5304ed8c-0821-4034-b27d-d330a3245355.jpg" TargetMode="External"/><Relationship Id="rId912" Type="http://schemas.openxmlformats.org/officeDocument/2006/relationships/hyperlink" Target="https://prod-fillout-oregon-s3.s3.us-west-2.amazonaws.com/orgid-431168/flowpublicid-kdFWQQWTckus/83b53f18-026c-4f85-9cc5-4097c3a34e41-KZhzAv6vO4EO5aWmPSx6zW2TCAyphr2VJd89OxcCQU6lQH6FzjJMFrQ8rgPds5bwxuGntt4K9hXGYXH9UoyigtrupKbXSegOaAR/c63764e7-e152-4126-9ee7-aaf1787ec6c1.jpg" TargetMode="External"/><Relationship Id="rId911" Type="http://schemas.openxmlformats.org/officeDocument/2006/relationships/hyperlink" Target="https://prod-fillout-oregon-s3.s3.us-west-2.amazonaws.com/orgid-431168/flowpublicid-kdFWQQWTckus/d90dc8de-c970-42bd-9ce6-8dca567760db-ophSsl48WUMJk0B4R7fTE2tUOGabfTgs5O4b7CrU3dya6BrK1NAxoi2rrYwdcbKGVhwkpDBSyhMgf5oBYsiRCCY5sSoAFCZ0eNl/a38a8d17-b9f7-45c7-8a43-e8b576d66778.jpg" TargetMode="External"/><Relationship Id="rId2950" Type="http://schemas.openxmlformats.org/officeDocument/2006/relationships/hyperlink" Target="https://build.fillout.com/editor/kdFWQQWTckus/results?sessionId=af36e59c-c8df-4509-93e3-7a667f8340eb" TargetMode="External"/><Relationship Id="rId2900" Type="http://schemas.openxmlformats.org/officeDocument/2006/relationships/hyperlink" Target="https://build.fillout.com/editor/kdFWQQWTckus/results?sessionId=7972fb6b-a495-4dd8-9483-5768db1878da" TargetMode="External"/><Relationship Id="rId2901" Type="http://schemas.openxmlformats.org/officeDocument/2006/relationships/hyperlink" Target="https://prod-fillout-oregon-s3.s3.us-west-2.amazonaws.com/orgid-431168/flowpublicid-kdFWQQWTckus/b30dde7d-310c-4f34-9b44-4ebfae513406-L8qBeCHGUuwTHS7VzipYxZUoL0LXvgffyuvyjRq91NPDqN0vfCUXEQgdOm6eNPSDSrgaBUFE5u2DVBnk4wL1WacibUpyRMkIV3E/WA_1780614929582.jpg" TargetMode="External"/><Relationship Id="rId2902" Type="http://schemas.openxmlformats.org/officeDocument/2006/relationships/hyperlink" Target="https://prod-fillout-oregon-s3.s3.us-west-2.amazonaws.com/orgid-431168/flowpublicid-kdFWQQWTckus/55c2770b-5a12-4885-a38c-c9db606fb953-WLRLIXWotfi0fo2mrC5kNwSsVdxZzaqPF4B0VSOu0ynYEBL0feIJEx9X52ajppjVoQUYaqQ311O0nXO72r4aMNZSibvcepIVmFn/WA_1780556663813.jpg" TargetMode="External"/><Relationship Id="rId2903" Type="http://schemas.openxmlformats.org/officeDocument/2006/relationships/hyperlink" Target="https://prod-fillout-oregon-s3.s3.us-west-2.amazonaws.com/orgid-431168/flowpublicid-kdFWQQWTckus/d3235eb4-2cef-4e67-b81d-d97442ca9cf5-aSvXHqutwJbifKigdUSXjKscNbAAbX9KwH7kvGhFfX6RQAgNYJNKBwV7PwvuakkmmPgNqE2BUaTx7FqBNOXYTpybvYgPaGODElD/WA_1780556673401.jpg" TargetMode="External"/><Relationship Id="rId2904" Type="http://schemas.openxmlformats.org/officeDocument/2006/relationships/hyperlink" Target="https://prod-fillout-oregon-s3.s3.us-west-2.amazonaws.com/orgid-431168/flowpublicid-kdFWQQWTckus/0e56f9fe-2282-488f-a2dd-7b6e7bc8444b-W4zmQrJX37tsog0R9fYHBq671rEgHoywapOOMMv7ykwB8KCBi2WV4FFeC5anzwwKvWoyWM5cJEqldA3ngWYQv3vLtONtGndlBgZ/WA_1780556689117.jpg" TargetMode="External"/><Relationship Id="rId2905" Type="http://schemas.openxmlformats.org/officeDocument/2006/relationships/hyperlink" Target="https://build.fillout.com/editor/kdFWQQWTckus/results?sessionId=6b059737-c44e-4fe8-b7a3-9f2686270779" TargetMode="External"/><Relationship Id="rId2906" Type="http://schemas.openxmlformats.org/officeDocument/2006/relationships/hyperlink" Target="https://prod-fillout-oregon-s3.s3.us-west-2.amazonaws.com/orgid-431168/flowpublicid-kdFWQQWTckus/4b324da2-0fee-45dc-960f-939d45269d69-3eC9n3KhQs13UWZqeuOD5C4soFkQyzj3z2JZOY7wAtkljAuxWhwBuz8FtjEKsIm9GJqldIWUu3sEmNwUIJiaCq1cvvhmw9rlzUf/WA_1780615772794.jpg" TargetMode="External"/><Relationship Id="rId2907" Type="http://schemas.openxmlformats.org/officeDocument/2006/relationships/hyperlink" Target="https://prod-fillout-oregon-s3.s3.us-west-2.amazonaws.com/orgid-431168/flowpublicid-kdFWQQWTckus/e5dece32-f949-442f-b000-4d64e30a314a-xalzBc1tmUs9pDR51lP1KBdyLeiXvt7ExQEhzxFEqA32Zamtz50yqejcXwvt1mGqDowZNoCatzeRTDlMqynlFFVm6fgymkmGBLd/WA_1780580590192.jpg" TargetMode="External"/><Relationship Id="rId2908" Type="http://schemas.openxmlformats.org/officeDocument/2006/relationships/hyperlink" Target="https://prod-fillout-oregon-s3.s3.us-west-2.amazonaws.com/orgid-431168/flowpublicid-kdFWQQWTckus/800f68b6-d740-4e7a-bd6a-8a40b4b9e7bd-YIQ90mk1t4TjqSGuwqERVoITGkY9iTZ99C2afpndfixjULwvV9lT1Y5Bp04kWzy99Hhjau9aclzK4mqrk0u2K9zeK0ujfqUEJlN/WA_1780580618477.jpg" TargetMode="External"/><Relationship Id="rId2909" Type="http://schemas.openxmlformats.org/officeDocument/2006/relationships/hyperlink" Target="https://prod-fillout-oregon-s3.s3.us-west-2.amazonaws.com/orgid-431168/flowpublicid-kdFWQQWTckus/18e6ba48-ed17-4b13-b01e-09aef4cbd551-sCyRZyWP1IYlyaKlaz8BsGIkY9xbLCmuyMjJvF5zufQwcvoolPDu4JQbgobxRnzmsPY3Ax48IPICLepG8ueBAaPZf9ELiRDPh09/WA_1780580633708.jpg" TargetMode="External"/><Relationship Id="rId2920" Type="http://schemas.openxmlformats.org/officeDocument/2006/relationships/hyperlink" Target="https://build.fillout.com/editor/kdFWQQWTckus/results?sessionId=61d02cff-baae-4622-a218-3e8a6dd9ad0c" TargetMode="External"/><Relationship Id="rId2921" Type="http://schemas.openxmlformats.org/officeDocument/2006/relationships/hyperlink" Target="https://prod-fillout-oregon-s3.s3.us-west-2.amazonaws.com/orgid-431168/flowpublicid-kdFWQQWTckus/0612c045-6422-4960-9824-c0f5582ab0a4-g5BuU1PCn97sB2iX6sgOPj84nFYM2do7wRwQyHIxFFXMnNj1U2jO8vMVH2zs0kTEQFEZ74TNFso892jjxuSmAe9jaxKUmgqsxJH/7282cee6-d987-44ea-af5d-0b0e85264f7d.jpg" TargetMode="External"/><Relationship Id="rId2922" Type="http://schemas.openxmlformats.org/officeDocument/2006/relationships/hyperlink" Target="https://prod-fillout-oregon-s3.s3.us-west-2.amazonaws.com/orgid-431168/flowpublicid-kdFWQQWTckus/41e28d6f-61c2-4c54-99f9-334dc38ec5b2-a1N1KCoEh6JPUACFhNvsRJ1ahNP0Xl3mLxHp3nUPAMuhFY1y9JK5IIl5JXOL074lPFtgXNOTLhzqLVtB922T3dhh2iH5ZspxTJ5/c5b1ae84-018b-4e4f-99e0-e8ed451d3db6.jpg" TargetMode="External"/><Relationship Id="rId2923" Type="http://schemas.openxmlformats.org/officeDocument/2006/relationships/hyperlink" Target="https://prod-fillout-oregon-s3.s3.us-west-2.amazonaws.com/orgid-431168/flowpublicid-kdFWQQWTckus/4e85b023-4c0b-45bd-826c-eab84d9c00db-LSJOOonX95mLuyS7L1lekDjv62x0NcWVNYuE7zmz2Ak85JWl5WWBuunvwSZI4mkW9KqpcNAZ12N7xCBJ9oI73dN59meVpHC4eXf/a154059c-a810-4e80-a798-404a2affe046.jpg" TargetMode="External"/><Relationship Id="rId2924" Type="http://schemas.openxmlformats.org/officeDocument/2006/relationships/hyperlink" Target="https://prod-fillout-oregon-s3.s3.us-west-2.amazonaws.com/orgid-431168/flowpublicid-kdFWQQWTckus/1716e19e-d0fe-446d-9db2-93ffe4194283-qV6Re3cCh85b5jhFCFwwSF4u5k0NNf3yOQQjio7JIbEZBRknrDNCpdrDmXztnpsesGdOSKo0MQaHv8evrceGXrXV0GgD93rvXJi/b2fa7a8e-ec5c-4898-adc2-83a030049f17.jpg" TargetMode="External"/><Relationship Id="rId2925" Type="http://schemas.openxmlformats.org/officeDocument/2006/relationships/hyperlink" Target="https://build.fillout.com/editor/kdFWQQWTckus/results?sessionId=e4e100b4-5ab4-484e-b249-3ab824f08985" TargetMode="External"/><Relationship Id="rId2926" Type="http://schemas.openxmlformats.org/officeDocument/2006/relationships/hyperlink" Target="https://prod-fillout-oregon-s3.s3.us-west-2.amazonaws.com/orgid-431168/flowpublicid-kdFWQQWTckus/fe4b190e-f922-4798-bf3e-b7a33f5a3b52-zqNPkyv2qe0xmcOXQsL07lOfNkItH3keuorYByYhb9s9KZZjit9JsTx2F0zkYfhddTCOtdCPtr2ykLRCngnsIoSXpdzD5cowQMH/19d1642f-eae9-44c6-a01f-134382991692.jpg" TargetMode="External"/><Relationship Id="rId2927" Type="http://schemas.openxmlformats.org/officeDocument/2006/relationships/hyperlink" Target="https://prod-fillout-oregon-s3.s3.us-west-2.amazonaws.com/orgid-431168/flowpublicid-kdFWQQWTckus/553a81ed-d221-431c-ab7b-5fea1dd594dc-tFMqPDyFV6hfJuGMVkTppBxFwXy5Bs6ddpWjwhTDPRsIySiHif4B4n0z8bJw9pXZePIvsOB5oiEydhYgLPyG00mXm6ciUKtn33C/78a8ebcb-1779-470c-9489-eebbb91c5b9d.jpg" TargetMode="External"/><Relationship Id="rId2928" Type="http://schemas.openxmlformats.org/officeDocument/2006/relationships/hyperlink" Target="https://prod-fillout-oregon-s3.s3.us-west-2.amazonaws.com/orgid-431168/flowpublicid-kdFWQQWTckus/168af33e-7b3b-4e47-a515-51af2c4cdd09-da2eDc3xjx97tAoiODKFAVZxju8T8jP87zj149Rog7IzjGlvCbN7irmTLxjueOC4GUXh2ToYQuwKkRB7WX0kwj69jSq3dlV9JG4/3e743b9a-4910-4805-a0ef-cc081ee3a2bf.jpg" TargetMode="External"/><Relationship Id="rId2929" Type="http://schemas.openxmlformats.org/officeDocument/2006/relationships/hyperlink" Target="https://prod-fillout-oregon-s3.s3.us-west-2.amazonaws.com/orgid-431168/flowpublicid-kdFWQQWTckus/1d7546f4-ab7b-401d-92d9-46677f2ccc22-NFZwBY1xIXL2TNOwxjw714ynP3iYXoPPFAYThOSsAE1TRD76ajNUVDlaITaIGw1gg5WRuaTcajZf8Us9CTqGoG4Kq61d1Ctc3yD/480a2485-0dc8-46bc-b41a-a06396394b02.jpg" TargetMode="External"/><Relationship Id="rId2910" Type="http://schemas.openxmlformats.org/officeDocument/2006/relationships/hyperlink" Target="https://build.fillout.com/editor/kdFWQQWTckus/results?sessionId=f42b2f2d-439e-4f33-b712-ecdc1138c650" TargetMode="External"/><Relationship Id="rId2911" Type="http://schemas.openxmlformats.org/officeDocument/2006/relationships/hyperlink" Target="https://prod-fillout-oregon-s3.s3.us-west-2.amazonaws.com/orgid-431168/flowpublicid-kdFWQQWTckus/de251cf2-c641-4543-9dc3-e91d400af39b-83elvzynm0JHQhjD6YPV1jfAPXYV6WjHI5rjQtcASsKqUi1CvfzhFUGvSFwyy1mYoDf4JNsmZRLkR5q3v9U5A7kQNXFpj3dhOia/WA_1780617360485.jpg" TargetMode="External"/><Relationship Id="rId2912" Type="http://schemas.openxmlformats.org/officeDocument/2006/relationships/hyperlink" Target="https://prod-fillout-oregon-s3.s3.us-west-2.amazonaws.com/orgid-431168/flowpublicid-kdFWQQWTckus/b808e5e7-b415-4df8-81fb-eed2eb75ce36-s80X4ZkW2hlu0J4f0oMs4BIBCliiacOKcPJjvFj8NEEVctWrIshjpAK6zKyRt57dwp1oy43i8E3v8jNGagMNQ4Lw0POhcwkK0Bp/WA_1780580862131.jpg" TargetMode="External"/><Relationship Id="rId2913" Type="http://schemas.openxmlformats.org/officeDocument/2006/relationships/hyperlink" Target="https://prod-fillout-oregon-s3.s3.us-west-2.amazonaws.com/orgid-431168/flowpublicid-kdFWQQWTckus/43a64d57-a10a-470e-9d21-0ea2c1644389-Rg8cPxxKBHnC7y1D1V41tflbXaovRxo7wCkOnENWl46kZMEKzJYXi8TKBYwmGyI3KPpvdcqmdOI2eIbXNLlnyiXlgkKDoWsC2jU/WA_1780580902631.jpg" TargetMode="External"/><Relationship Id="rId2914" Type="http://schemas.openxmlformats.org/officeDocument/2006/relationships/hyperlink" Target="https://prod-fillout-oregon-s3.s3.us-west-2.amazonaws.com/orgid-431168/flowpublicid-kdFWQQWTckus/8216677f-0f79-40a4-be48-3f693abd6025-INujT5uaB8vEKRSK7G4AvXoJaqyOODUK19tSuyxdvCR2GLmBmgzSgVbHmPrxpiNsn6o2QDbbvhmpxl34mxloVlsNChUyifpkPDk/WA_1780580933153.jpg" TargetMode="External"/><Relationship Id="rId2915" Type="http://schemas.openxmlformats.org/officeDocument/2006/relationships/hyperlink" Target="https://build.fillout.com/editor/kdFWQQWTckus/results?sessionId=cbf4f9c2-f66f-497a-99ab-f18f2fe6cd8d" TargetMode="External"/><Relationship Id="rId2916" Type="http://schemas.openxmlformats.org/officeDocument/2006/relationships/hyperlink" Target="https://prod-fillout-oregon-s3.s3.us-west-2.amazonaws.com/orgid-431168/flowpublicid-kdFWQQWTckus/9fbcf173-e9ee-44ea-81b9-a8847c8be042-UjIqBdSZlNhoEEmXbSHUXxu7Dd3kIBAUvOO4CzwwpARZYzmqd6Iu2iZ5fbIuVlpAuPJ7oeESoSuIZGYCM8c56sSAtV11PfDp3wG/4f8eb0e0-2de4-410d-9ea7-81c38420e99b.jpg" TargetMode="External"/><Relationship Id="rId2917" Type="http://schemas.openxmlformats.org/officeDocument/2006/relationships/hyperlink" Target="https://prod-fillout-oregon-s3.s3.us-west-2.amazonaws.com/orgid-431168/flowpublicid-kdFWQQWTckus/e59368a0-22ee-4397-b5bd-b771efb98c41-XvVuSVkqiXHxyQaNdV2vovBg1zvGDT4gmWFEUV5q05BEZDOgHPuQctudHbbkANNBFhNlALM65gBbD7noeLmMSau6ZUekV3xhkqk/144effd1-a0c5-4019-bbd0-e1c9a84b0169.jpg" TargetMode="External"/><Relationship Id="rId2918" Type="http://schemas.openxmlformats.org/officeDocument/2006/relationships/hyperlink" Target="https://prod-fillout-oregon-s3.s3.us-west-2.amazonaws.com/orgid-431168/flowpublicid-kdFWQQWTckus/3c220c58-c1a9-4471-8aac-b4ef2f7e6c52-SUkHNwB97IiP8pggvDGWQ7OyfiBSY6RxrJZTRnSToqGXonWdrCATsjMIXUp9BfcBHcUIjW6UbJmPOAFQCiQg5H0lBsq9hHhfurv/7db4b6b4-b71f-4427-ac27-ca2455ab10ed.jpg" TargetMode="External"/><Relationship Id="rId2919" Type="http://schemas.openxmlformats.org/officeDocument/2006/relationships/hyperlink" Target="https://prod-fillout-oregon-s3.s3.us-west-2.amazonaws.com/orgid-431168/flowpublicid-kdFWQQWTckus/5c0a353f-432b-481d-bcd6-9ada21b637d8-tuclQUrjKbQjo61vUYOblWW2vFrDfwiR7JBAr9mSYv3FoKdWlgtv2ElpNGjy92KXEMyZm1w9PW82OC5r31UnATyVX6ncjCCjKgk/3ee14ec0-c15e-4fce-967d-698a83d2e8f3.jpg" TargetMode="External"/><Relationship Id="rId1697" Type="http://schemas.openxmlformats.org/officeDocument/2006/relationships/hyperlink" Target="https://prod-fillout-oregon-s3.s3.us-west-2.amazonaws.com/orgid-431168/flowpublicid-kdFWQQWTckus/de0b674c-0ebe-4f84-a400-50505e9d9361-LS2eu5lXTMDQRiWQ6MeM0j68oBiAazFQFxDkgCizWuKq2LLOkZXoAcMzKiryAFWL0JpdvG51OsrdpVucrBnPNJjGWyHvDCFEt64/IMG-20260521-WA0001.jpg" TargetMode="External"/><Relationship Id="rId1698" Type="http://schemas.openxmlformats.org/officeDocument/2006/relationships/hyperlink" Target="https://prod-fillout-oregon-s3.s3.us-west-2.amazonaws.com/orgid-431168/flowpublicid-kdFWQQWTckus/3ed0f50d-a257-46f4-90f0-57a092a8dc84-ufjfN5Or3iWuscNf1ld8jrOPoSX8HxIipcIUuuwwbUDFJ2KAfNsXFaefvRKtWEp1UtynT642CYgtRF8tlosS2C5fUoyYsJ9qM9f/IMG-20260521-WA0002.jpg" TargetMode="External"/><Relationship Id="rId1699" Type="http://schemas.openxmlformats.org/officeDocument/2006/relationships/hyperlink" Target="https://prod-fillout-oregon-s3.s3.us-west-2.amazonaws.com/orgid-431168/flowpublicid-kdFWQQWTckus/9d9d5837-98bc-4db3-a318-a696a56de38e-D8UE1WT8b6n5Mn3UEGJotDgpl5gf5zJOAPVwpDo7H5JYlFDOhOb3lYxxcFpNy5vRgipd0WCAtSb6XeVXa4r40hw21Rp0DFLPbwv/IMG-20260521-WA0003.jpg" TargetMode="External"/><Relationship Id="rId866" Type="http://schemas.openxmlformats.org/officeDocument/2006/relationships/hyperlink" Target="https://prod-fillout-oregon-s3.s3.us-west-2.amazonaws.com/orgid-431168/flowpublicid-kdFWQQWTckus/5fcc8dc1-d7d7-43bc-b3ea-f73c7c7e6e26-0dmQLp1frMr2mHJTaq0DMuFAhevJU5MmsHYKVjPPUxUdXSDeZehkScPYIroJGbqcZRBLNhU4FGJntqtRIZT7Qy4OQXmPRnYJ3jN/WA_1779017400708.jpg" TargetMode="External"/><Relationship Id="rId865" Type="http://schemas.openxmlformats.org/officeDocument/2006/relationships/hyperlink" Target="https://build.fillout.com/editor/kdFWQQWTckus/results?sessionId=fd623f8a-feeb-4822-97c7-fa8f4d383679" TargetMode="External"/><Relationship Id="rId864" Type="http://schemas.openxmlformats.org/officeDocument/2006/relationships/hyperlink" Target="https://prod-fillout-oregon-s3.s3.us-west-2.amazonaws.com/orgid-431168/flowpublicid-kdFWQQWTckus/7ddbe2ca-eb0c-4169-aba2-a7c5d4e5ef89-urNyReUoBp1gD2r6cdUqXx5O1ihBP7iMsWxt476sztkZ1TBpOJMV4hiSfEAGdfNDLcI0GaSjm0EM3xk7zHmeJeymNNDxkX3Nx91/IMG-20260517-WA0024.jpg" TargetMode="External"/><Relationship Id="rId863" Type="http://schemas.openxmlformats.org/officeDocument/2006/relationships/hyperlink" Target="https://prod-fillout-oregon-s3.s3.us-west-2.amazonaws.com/orgid-431168/flowpublicid-kdFWQQWTckus/32725829-9db2-491b-b7b7-88573c299eeb-ubpUzD03JWr6MwmulCZ9UkkLuCqBfgXBkAhVBFG6Poq6AlM1C6O82rToN3JXN3rcXcwsUQplzZbg4Z3qDRSmUCCS96dTjV31VZV/IMG-20260517-WA0023.jpg" TargetMode="External"/><Relationship Id="rId869" Type="http://schemas.openxmlformats.org/officeDocument/2006/relationships/hyperlink" Target="https://prod-fillout-oregon-s3.s3.us-west-2.amazonaws.com/orgid-431168/flowpublicid-kdFWQQWTckus/e65512d0-6895-4344-a635-92c4a1809abd-SNjpQkLjUzzm0Ik0hJapju5JvdtYUPFhaTU5H4gSTZjxlYBn3VWp8BCFDhFqM3ep4bAjrFJ76uT43bXYzfCzQMUVULJKg0IJdIP/IMG-20260517-WA0032.jpg" TargetMode="External"/><Relationship Id="rId868" Type="http://schemas.openxmlformats.org/officeDocument/2006/relationships/hyperlink" Target="https://prod-fillout-oregon-s3.s3.us-west-2.amazonaws.com/orgid-431168/flowpublicid-kdFWQQWTckus/4a5d585d-aaaf-486d-a1ef-5d78e68cdbc7-t8HVl9wDZ5XwA3WFrPei3Yb6aojyWJbYNGHLF7hr6LO6reRFcY6WpNTA9vGAatO48EXN3U6VhksHtbbmohsKWpQivZRBbaNEO5e/IMG-20260517-WA0031.jpg" TargetMode="External"/><Relationship Id="rId867" Type="http://schemas.openxmlformats.org/officeDocument/2006/relationships/hyperlink" Target="https://prod-fillout-oregon-s3.s3.us-west-2.amazonaws.com/orgid-431168/flowpublicid-kdFWQQWTckus/129f15f8-54b0-41a5-9ec5-3ebcc55a1082-Z18uBzdxdDc7kAnfbtKHnPTC17k21C00YRffcx1xIxnrO3RRZsERV76LdtXCFp58CnmvTuVHJrb0aME13q0xe6rSVkzt6n73nxf/IMG-20260517-WA0030.jpg" TargetMode="External"/><Relationship Id="rId1690" Type="http://schemas.openxmlformats.org/officeDocument/2006/relationships/hyperlink" Target="https://build.fillout.com/editor/kdFWQQWTckus/results?sessionId=2e55f276-b1d0-4c80-9b3d-4422773b2dae" TargetMode="External"/><Relationship Id="rId1691" Type="http://schemas.openxmlformats.org/officeDocument/2006/relationships/hyperlink" Target="https://prod-fillout-oregon-s3.s3.us-west-2.amazonaws.com/orgid-431168/flowpublicid-kdFWQQWTckus/72b65587-7da3-4aaf-b399-70bb96ccf73c-BwygPMbKU19gT82wrpcKMwD1c8GfPRshxHe7RytTVml8uGqdGqGnuFgnrREdB1h5x4bC6UZwKwjLgAmeMFl7pYFu2yjxeKJiCdM/WhatsApp-Image-2026-05-21-at-11.55.48.jpg" TargetMode="External"/><Relationship Id="rId1692" Type="http://schemas.openxmlformats.org/officeDocument/2006/relationships/hyperlink" Target="https://prod-fillout-oregon-s3.s3.us-west-2.amazonaws.com/orgid-431168/flowpublicid-kdFWQQWTckus/6d404423-8063-41b3-8022-07dc201f8f90-nNJui69rS02KAJ6EuyjuQPdR7kOTkMr0DOAIr4m7b7expuBgVZOuBjqYB5iL6YodlrTtG2BIW07CzdNdc5TNAKUOIAAeCVBiz2U/WhatsApp-Image-2026-05-14-at-15.01.53.jpg" TargetMode="External"/><Relationship Id="rId862" Type="http://schemas.openxmlformats.org/officeDocument/2006/relationships/hyperlink" Target="https://prod-fillout-oregon-s3.s3.us-west-2.amazonaws.com/orgid-431168/flowpublicid-kdFWQQWTckus/190b0f70-f570-4f83-bee9-143e0f9c6fd9-sBehnUCTU3NAfXQh0cOofyxRHnkIUdOi7UVH6s2IWbnYhxfjKPhfjUe9whzyDyyV60H9ZtgflKQsbo6LCwJXC5b78P3tqdN51Yg/IMG-20260517-WA0022.jpg" TargetMode="External"/><Relationship Id="rId1693" Type="http://schemas.openxmlformats.org/officeDocument/2006/relationships/hyperlink" Target="https://prod-fillout-oregon-s3.s3.us-west-2.amazonaws.com/orgid-431168/flowpublicid-kdFWQQWTckus/60370d48-32d5-4905-a178-3b8168ac0ff2-fNW9OKaiZU9JKTLyPW7tRMGJ7scZIICGDW2B6tgL8RRlHUWWm1YE6Hi9v9PnDTqEJHUHkSqondo72FYNYr0ltuzRtNPHrC4se51/WhatsApp-Image-2026-05-14-at-15.03.20.jpg" TargetMode="External"/><Relationship Id="rId861" Type="http://schemas.openxmlformats.org/officeDocument/2006/relationships/hyperlink" Target="https://prod-fillout-oregon-s3.s3.us-west-2.amazonaws.com/orgid-431168/flowpublicid-kdFWQQWTckus/1621a1cd-9e03-4f3a-9fea-62b63f29db1a-GTXQ2oFTuon8DM9WxJylJpkSd6kB1EMgY4FEyG3qNM3pWZ39wJUWKJo2EWMrJzmRAfwxqxI6tcY31nGoJWDPP7RizorIriFOMSK/WA_1779003115891.jpg" TargetMode="External"/><Relationship Id="rId1694" Type="http://schemas.openxmlformats.org/officeDocument/2006/relationships/hyperlink" Target="https://prod-fillout-oregon-s3.s3.us-west-2.amazonaws.com/orgid-431168/flowpublicid-kdFWQQWTckus/beb45475-d724-4169-8320-d0ec7497602a-f65FVtjegd2XSUrSsk5T64ykqma8mYdihXhBz36Qut5X9WZXIWEJudJO5EikuaPug3FBGOQasZK7i4J5VuGI6YeYbdZmoKTknnm/WhatsApp-Image-2026-05-21-at-10.51.09.jpg" TargetMode="External"/><Relationship Id="rId860" Type="http://schemas.openxmlformats.org/officeDocument/2006/relationships/hyperlink" Target="https://build.fillout.com/editor/kdFWQQWTckus/results?sessionId=7b29d8ff-71ef-4ffe-a5c3-fb0b72f49324" TargetMode="External"/><Relationship Id="rId1695" Type="http://schemas.openxmlformats.org/officeDocument/2006/relationships/hyperlink" Target="https://build.fillout.com/editor/kdFWQQWTckus/results?sessionId=dd842dc1-fca8-402e-8462-e11970f33310" TargetMode="External"/><Relationship Id="rId1696" Type="http://schemas.openxmlformats.org/officeDocument/2006/relationships/hyperlink" Target="https://prod-fillout-oregon-s3.s3.us-west-2.amazonaws.com/orgid-431168/flowpublicid-kdFWQQWTckus/20e982ff-8587-406c-9750-65d1665ba09a-vcBtCt9KUfmSLvAUakzCnWyE0NzWBdxziiMQ8pxqBf9r4GUPjf0ckS5MMGKi5znbYWR1c8tNEkI5h74cmHmzp7O03oW44GECVWB/WA_1779354812104.jpg" TargetMode="External"/><Relationship Id="rId1686" Type="http://schemas.openxmlformats.org/officeDocument/2006/relationships/hyperlink" Target="https://prod-fillout-oregon-s3.s3.us-west-2.amazonaws.com/orgid-431168/flowpublicid-kdFWQQWTckus/89717807-7e8c-4fa0-8ca2-f72abf498b57-hY5I5vxNz5skeUfoL3v7sLiyggwyQzUDrmj2I2dOGHaK4bcvpTCwrb87F5WQjHHbW7dJxGyjwQxsUuJynlxb4U2qkPe7EW2qfiA/WA_1779338257789.jpg" TargetMode="External"/><Relationship Id="rId1687" Type="http://schemas.openxmlformats.org/officeDocument/2006/relationships/hyperlink" Target="https://prod-fillout-oregon-s3.s3.us-west-2.amazonaws.com/orgid-431168/flowpublicid-kdFWQQWTckus/7e700d8f-c0e7-486e-b31f-fde1cd1e8e1b-jkLxcwTE7bNcvzaTVFs7xJpaiGrRgipICOmAssAv98jHYdOZW2BLRfWPHWCRs9I71vcpy05iJ86f6kRF6psPCfAnbliL2aNEJDP/IMG-20260521-WA0016.jpg" TargetMode="External"/><Relationship Id="rId1688" Type="http://schemas.openxmlformats.org/officeDocument/2006/relationships/hyperlink" Target="https://prod-fillout-oregon-s3.s3.us-west-2.amazonaws.com/orgid-431168/flowpublicid-kdFWQQWTckus/313a2fdc-1b51-4fae-a412-5436f9e970b0-KWC70a7RiJLutTBcoWzoSbRIASqdU9Kv61ZhIAQGIkgEvuxM4Xwe8C1I5lS82eCyuR2a4dooO6X9J6e1abJmbLn0kHwtzt74D6J/IMG-20260521-WA0015.jpg" TargetMode="External"/><Relationship Id="rId1689" Type="http://schemas.openxmlformats.org/officeDocument/2006/relationships/hyperlink" Target="https://prod-fillout-oregon-s3.s3.us-west-2.amazonaws.com/orgid-431168/flowpublicid-kdFWQQWTckus/97b01b20-dfbc-45db-8bbb-c0c03dbe6a43-frnsWUcSgEV5Zwc4WxWZlggj3lybhHKO2YIdDdw1vOBOwt8Yn8E8GmepGIu5HUIV77rloXPqTTEmknw7QnO0lEkzhKF9WedD4vT/WA_1779082657623.jpg" TargetMode="External"/><Relationship Id="rId855" Type="http://schemas.openxmlformats.org/officeDocument/2006/relationships/hyperlink" Target="https://build.fillout.com/editor/kdFWQQWTckus/results?sessionId=d7a524bc-dc4e-49a9-bd75-9de969a2bf3b" TargetMode="External"/><Relationship Id="rId854" Type="http://schemas.openxmlformats.org/officeDocument/2006/relationships/hyperlink" Target="https://prod-fillout-oregon-s3.s3.us-west-2.amazonaws.com/orgid-431168/flowpublicid-kdFWQQWTckus/62b09017-d74d-42d4-80df-3d2b75882c06-GCRUC3a7wTsMoJNjx3LH21mo0z43hCc7xYieQR7CMgpVmYnNLS3o2AomI04lC7KDKTRls2obZNPfmWoASnOVSQe14Zn9VnTp7j2/1001033931.jpg" TargetMode="External"/><Relationship Id="rId853" Type="http://schemas.openxmlformats.org/officeDocument/2006/relationships/hyperlink" Target="https://prod-fillout-oregon-s3.s3.us-west-2.amazonaws.com/orgid-431168/flowpublicid-kdFWQQWTckus/1a64bdc8-b428-4d09-801f-21d24ec8757b-NNqfqnM45s9YMp1z14hkQN6vc1j5sCohYTHkZB4KW7cKkrPL9LUzJcIjPUDndjeSqVrkBfXXNG49aavRtfqyZGpKXfByUvxsvpS/1001033930.jpg" TargetMode="External"/><Relationship Id="rId852" Type="http://schemas.openxmlformats.org/officeDocument/2006/relationships/hyperlink" Target="https://prod-fillout-oregon-s3.s3.us-west-2.amazonaws.com/orgid-431168/flowpublicid-kdFWQQWTckus/6f138a35-2eb0-4033-8751-4d90ce37444a-he66ovfOvAwDQcwMzbQMhSLWZBe6bN9tHH8fOEsRsS7Ctmq4QN6pukalJk0GRv8MV223S5EeDybCuryIIgiVPfM1Hyth41J0prk/1001033928.jpg" TargetMode="External"/><Relationship Id="rId859" Type="http://schemas.openxmlformats.org/officeDocument/2006/relationships/hyperlink" Target="https://prod-fillout-oregon-s3.s3.us-west-2.amazonaws.com/orgid-431168/flowpublicid-kdFWQQWTckus/75296383-5f52-4b59-b4eb-e00f1b44e4a2-8R2pmMvELiumZRCzkSRxFw777AMjD05YGl8kknwVcjPSLQGDTgUV31dNklyTF2uH9YjKWspFGCAGf0G3qhz9fsZTiW0BwwAukak/1001033942.jpg" TargetMode="External"/><Relationship Id="rId858" Type="http://schemas.openxmlformats.org/officeDocument/2006/relationships/hyperlink" Target="https://prod-fillout-oregon-s3.s3.us-west-2.amazonaws.com/orgid-431168/flowpublicid-kdFWQQWTckus/a60b3aac-e27d-46ca-bb9c-45d80e4e26cc-lAi8we9NQOxCdGj90HDt5srfebGuTizsrReJZlWaB3zPPAtYwk7HemZ4q8gYuxnLc5QkPVFZefEr3x9cL9Jbh7CjKwjL4jv1qwo/1001037519.jpg" TargetMode="External"/><Relationship Id="rId857" Type="http://schemas.openxmlformats.org/officeDocument/2006/relationships/hyperlink" Target="https://prod-fillout-oregon-s3.s3.us-west-2.amazonaws.com/orgid-431168/flowpublicid-kdFWQQWTckus/609a889b-af23-4f2a-847e-e647e88468c6-sKSmYXQLgRAOcMTArDKKXrPJyx3tUrjy6rEbiYAAQzp7h6rY12HZIPkb8DzN9kSdM92qRrnY7LCjmVpjkHaV9antqW1yBYHHPFl/1001033940.jpg" TargetMode="External"/><Relationship Id="rId856" Type="http://schemas.openxmlformats.org/officeDocument/2006/relationships/hyperlink" Target="https://prod-fillout-oregon-s3.s3.us-west-2.amazonaws.com/orgid-431168/flowpublicid-kdFWQQWTckus/6f4ab0d7-e6ce-4843-9024-a84bff97bcbb-RTDdEwsxUzvPiPI9lPa2vIr0X75ykQjsWlB4v7lbOb5BBL8zQS47prmEGwGL3KbhjLdAqN7Ae2V7CNfi8sOMT37MlnH3xtpDYJz/Screenshot_20260515_103552_CamScanner.jpg" TargetMode="External"/><Relationship Id="rId1680" Type="http://schemas.openxmlformats.org/officeDocument/2006/relationships/hyperlink" Target="https://build.fillout.com/editor/kdFWQQWTckus/results?sessionId=067e75c7-ff5a-4c33-8f45-7803bae73158" TargetMode="External"/><Relationship Id="rId1681" Type="http://schemas.openxmlformats.org/officeDocument/2006/relationships/hyperlink" Target="https://prod-fillout-oregon-s3.s3.us-west-2.amazonaws.com/orgid-431168/flowpublicid-kdFWQQWTckus/d2ab6508-d887-4333-8400-0743eab7cc9f-qFDmq8fBpTgZoIJ8ugQKj1NfNpx4Hv7c9y7qMu1MV5xGFF6VIA2QcLlzKbOEK0FFViCOrvt43Nw6MXNbZdRjFeIivzLCvjRoAxD/Screenshot_20260516-103643_Gallery.jpg" TargetMode="External"/><Relationship Id="rId851" Type="http://schemas.openxmlformats.org/officeDocument/2006/relationships/hyperlink" Target="https://prod-fillout-oregon-s3.s3.us-west-2.amazonaws.com/orgid-431168/flowpublicid-kdFWQQWTckus/a255edb5-8407-463a-a23a-e520dc2e812f-K25ofgU8H7CdGu5SNcus21RUcPrQOUrVrM6qj3MlXgvXWkC2mqUWEQSFfh6cVPSFZJKEWh333hAjEOLCoXOY92MBLagjp4imSWh/Screenshot_20260517_151522_CamScanner.jpg" TargetMode="External"/><Relationship Id="rId1682" Type="http://schemas.openxmlformats.org/officeDocument/2006/relationships/hyperlink" Target="https://prod-fillout-oregon-s3.s3.us-west-2.amazonaws.com/orgid-431168/flowpublicid-kdFWQQWTckus/90211d8e-a9ed-4273-b6e5-65a17e690d52-HClsTbA6z7OA8r44Tx28MetWRIqKemupE3sTdVoTjrKJt85pG4wikdsCVhzyyAphgmp221GEEA58uP6Bs2vbbMRfOyBvq8pI4NH/Screenshot_20260516-103522_Gallery.jpg" TargetMode="External"/><Relationship Id="rId850" Type="http://schemas.openxmlformats.org/officeDocument/2006/relationships/hyperlink" Target="https://build.fillout.com/editor/kdFWQQWTckus/results?sessionId=d673f8b2-a2a8-42d8-84d5-eee44604afdd" TargetMode="External"/><Relationship Id="rId1683" Type="http://schemas.openxmlformats.org/officeDocument/2006/relationships/hyperlink" Target="https://prod-fillout-oregon-s3.s3.us-west-2.amazonaws.com/orgid-431168/flowpublicid-kdFWQQWTckus/ec8a7ca6-61ed-4734-9f19-20d55d1b751c-FmjAICeyrUOtWynhWrhAZUjjmzOtSkpDirFBkLfpQMMr7d566mEPqUkBEbUglLwOjD7wy36SUZAhaCWKCD7LTgbGRgSdJqEyT39/Screenshot_20260516-103528_Gallery.jpg" TargetMode="External"/><Relationship Id="rId1684" Type="http://schemas.openxmlformats.org/officeDocument/2006/relationships/hyperlink" Target="https://prod-fillout-oregon-s3.s3.us-west-2.amazonaws.com/orgid-431168/flowpublicid-kdFWQQWTckus/dbc7ea33-ee6a-4eec-8f1f-4a01ad281743-CAHmBrGOFExCCb1s6b9Ea79CtMFOTQNxrSZQSnvFpepVocqpucenvLidVF4xnuSXlHWjS7AQ7OwBEttrzYYViFwu0P8Qt2soaFC/Screenshot_20260516-103536_Gallery.jpg" TargetMode="External"/><Relationship Id="rId1685" Type="http://schemas.openxmlformats.org/officeDocument/2006/relationships/hyperlink" Target="https://build.fillout.com/editor/kdFWQQWTckus/results?sessionId=850821fa-4f79-4d65-972b-ea089d3c4260" TargetMode="External"/><Relationship Id="rId888" Type="http://schemas.openxmlformats.org/officeDocument/2006/relationships/hyperlink" Target="https://prod-fillout-oregon-s3.s3.us-west-2.amazonaws.com/orgid-431168/flowpublicid-kdFWQQWTckus/26d3a9db-1c1e-489c-9c8e-2364c787df03-k7kfkHP1QQU61Tfq4L2rzLH1Q4sFG9G4oiHHySe4FKnGU0PGTfuzUja5kvGAswvE2xzWFh6nAfuQriSFs1pVDoTJX8vctqRqJUL/a7c144e7-f523-42fb-9753-78870a1c3bf3.jpg" TargetMode="External"/><Relationship Id="rId887" Type="http://schemas.openxmlformats.org/officeDocument/2006/relationships/hyperlink" Target="https://prod-fillout-oregon-s3.s3.us-west-2.amazonaws.com/orgid-431168/flowpublicid-kdFWQQWTckus/7060e5ee-8c26-4931-b201-28f8113c5c2d-6QvVqEcY7JYogIYzwPez3pAyrqzhsDar45yO8FzZi7Uf8n4PNcFfviGkbtU8UXA6mNDkzlcwl4dOljESi8dfhsf60Wnnob1zGb3/2055f25c-907a-4884-bd13-996dcb6826d0.jpg" TargetMode="External"/><Relationship Id="rId886" Type="http://schemas.openxmlformats.org/officeDocument/2006/relationships/hyperlink" Target="https://prod-fillout-oregon-s3.s3.us-west-2.amazonaws.com/orgid-431168/flowpublicid-kdFWQQWTckus/c5a005b2-19a0-4e4d-93f4-4218c15fab6f-plJenspnl9E6hI4UA4CKhmTPcUhkZe6jc9Mde2C1qlWPVIVmFBBBmfiklB1MreZ7pjKQO6qt6STqFI8cGzRusE40159OgECLty5/dc9df0cb-3987-4302-93ae-52cb3e04f037.jpg" TargetMode="External"/><Relationship Id="rId885" Type="http://schemas.openxmlformats.org/officeDocument/2006/relationships/hyperlink" Target="https://build.fillout.com/editor/kdFWQQWTckus/results?sessionId=cac4a8a2-f2fc-465c-867f-7e4c7b4fc16d" TargetMode="External"/><Relationship Id="rId889" Type="http://schemas.openxmlformats.org/officeDocument/2006/relationships/hyperlink" Target="https://prod-fillout-oregon-s3.s3.us-west-2.amazonaws.com/orgid-431168/flowpublicid-kdFWQQWTckus/8d2d0408-8a2c-4afa-862f-436375aa5b6b-YbemVJwMMmAfmyaJZnGZYbrEpQnC39gCgCMF4ywlB9kpUHhTGBr693dU7Y2yYXMr8PasJDnM0ewv4pbSpk67UIRXj8ELLioPadc/c4e6fb90-8455-4f1d-af94-49090629adf3.jpg" TargetMode="External"/><Relationship Id="rId880" Type="http://schemas.openxmlformats.org/officeDocument/2006/relationships/hyperlink" Target="https://build.fillout.com/editor/kdFWQQWTckus/results?sessionId=9e9e029c-59d6-4021-9b64-8c357acb25ff" TargetMode="External"/><Relationship Id="rId884" Type="http://schemas.openxmlformats.org/officeDocument/2006/relationships/hyperlink" Target="https://prod-fillout-oregon-s3.s3.us-west-2.amazonaws.com/orgid-431168/flowpublicid-kdFWQQWTckus/130c0d0b-7da0-4607-9b4d-2c09e28c1a37-Fm6oncNWrV3Uv7NRzIjz9hfVBod2BMSxpYRJTbzRNfT2qnpd5OBArAvjHFk1CYxJDJK4dEBhL2dvFIxp7rKOPfwku8SzVnhQqMR/219982.jpg" TargetMode="External"/><Relationship Id="rId883" Type="http://schemas.openxmlformats.org/officeDocument/2006/relationships/hyperlink" Target="https://prod-fillout-oregon-s3.s3.us-west-2.amazonaws.com/orgid-431168/flowpublicid-kdFWQQWTckus/246ab355-f213-4eca-aaea-4ed353b252e8-IJ0sDrqDh4OvwX1aC2EP7blJBLGjsY5Hyi4E2greq3iXKWT9aWXoW8ZqYzbQ5qzD31LFXU2p5ZiYqDeKfc4943Y8Q9feGEnnog7/219980.jpg" TargetMode="External"/><Relationship Id="rId882" Type="http://schemas.openxmlformats.org/officeDocument/2006/relationships/hyperlink" Target="https://prod-fillout-oregon-s3.s3.us-west-2.amazonaws.com/orgid-431168/flowpublicid-kdFWQQWTckus/6c613652-6e67-46de-8eca-e0b167594817-36cgJFRqbFLdHiWlX4j1ssxFgKgkztXDxnCgk5sdrJNRHpa5sXhFTmI7JHQjxpcIxcwlphAvwKL2ry6QdzNItubC9vBp5n76Xmm/219979.jpg" TargetMode="External"/><Relationship Id="rId881" Type="http://schemas.openxmlformats.org/officeDocument/2006/relationships/hyperlink" Target="https://prod-fillout-oregon-s3.s3.us-west-2.amazonaws.com/orgid-431168/flowpublicid-kdFWQQWTckus/56e60974-34a4-4f80-80c8-82d775380eae-bHJPHyaeeBilaoYtHVV12J5RzzGNrHs3NtyhSU3cXbd0oXH5bQZtXcn3FKVjxRIyyLPKaJkegDy0h9HRVm2B7HBRims65wdpz64/KK-Suyatim.jpg" TargetMode="External"/><Relationship Id="rId877" Type="http://schemas.openxmlformats.org/officeDocument/2006/relationships/hyperlink" Target="https://prod-fillout-oregon-s3.s3.us-west-2.amazonaws.com/orgid-431168/flowpublicid-kdFWQQWTckus/9c4eb8d5-329a-4a09-9a41-e158bbffbfdd-9BUtYaEiVLTsvCEkiSG7RZ68OrdPYv3ImcWS1DepRJKDNgfYP7p3wdzrRonLJNGoqlvm9M4N2ZLldimzrcIAHSGIbVJVyjdEmbt/IMG-20260517-WA0037.jpg" TargetMode="External"/><Relationship Id="rId876" Type="http://schemas.openxmlformats.org/officeDocument/2006/relationships/hyperlink" Target="https://prod-fillout-oregon-s3.s3.us-west-2.amazonaws.com/orgid-431168/flowpublicid-kdFWQQWTckus/c0978a42-39c8-4d5c-8660-1227996c9fd1-PSMnpcVv4szcwCSOCfkbqXntwRTAKztTZKb1rorcMtwbIIgpr45heablS9mdEMmE410dQS8MopjVHZGHJNeRgdQtA97sXMS9uId/WA_1779019214483.jpg" TargetMode="External"/><Relationship Id="rId875" Type="http://schemas.openxmlformats.org/officeDocument/2006/relationships/hyperlink" Target="https://build.fillout.com/editor/kdFWQQWTckus/results?sessionId=d25a5180-c85b-49df-b5e2-8d6f54d46d71" TargetMode="External"/><Relationship Id="rId874" Type="http://schemas.openxmlformats.org/officeDocument/2006/relationships/hyperlink" Target="https://prod-fillout-oregon-s3.s3.us-west-2.amazonaws.com/orgid-431168/flowpublicid-kdFWQQWTckus/27650fec-31d3-48b5-a75a-faf15d73823d-Pb3ZcgZD31JO1nFS5kABjSUGS81c9CFsFeu0oYdDgG8MNrLw5mKAJOioVwoEuihHPZmPhxLz4LQ1X8MMy6yl3UeHFp5A2wgHyos/IMG-20260517-WA0039.jpg" TargetMode="External"/><Relationship Id="rId879" Type="http://schemas.openxmlformats.org/officeDocument/2006/relationships/hyperlink" Target="https://prod-fillout-oregon-s3.s3.us-west-2.amazonaws.com/orgid-431168/flowpublicid-kdFWQQWTckus/c9aad54f-e090-453d-9226-9a1ed46720ad-RtRQqQGflwkFGjWGGsuSGh8e6diyvlI3JChCGCkTnNPEW0Zm1AxFgLQQcpQxp3SMC9pgiai7P2PX8kbiVFH3Ww2XMfnKLqhJT1h/IMG-20260517-WA0039.jpg" TargetMode="External"/><Relationship Id="rId878" Type="http://schemas.openxmlformats.org/officeDocument/2006/relationships/hyperlink" Target="https://prod-fillout-oregon-s3.s3.us-west-2.amazonaws.com/orgid-431168/flowpublicid-kdFWQQWTckus/bf1e37ea-1ecf-416b-85c5-920edd38a937-cGtmBwRMPbqfaf4XRGxrWzMPjOSVHMY3GH3bziHPB5nTJ1WqoUveFaPYPDw9Q69WRPQFYMjy2uH6dXpcocycWT5o51MfGqlBjpm/IMG-20260517-WA0038.jpg" TargetMode="External"/><Relationship Id="rId873" Type="http://schemas.openxmlformats.org/officeDocument/2006/relationships/hyperlink" Target="https://prod-fillout-oregon-s3.s3.us-west-2.amazonaws.com/orgid-431168/flowpublicid-kdFWQQWTckus/605f72e6-d224-4b72-8867-1feaffd77091-0gYl9LJJA2ypEBlykbj7rSho5Dg2ELpkfAs8eo0c7Elu5RbU7PnYMuB1CdZRZyC6DGJROpViGuuXItoO1gD3t1eaYDuby5MGorJ/IMG-20260517-WA0038.jpg" TargetMode="External"/><Relationship Id="rId872" Type="http://schemas.openxmlformats.org/officeDocument/2006/relationships/hyperlink" Target="https://prod-fillout-oregon-s3.s3.us-west-2.amazonaws.com/orgid-431168/flowpublicid-kdFWQQWTckus/d9d98c60-3d62-4179-a07c-9c5edb7dc387-2gQI8wNGj7E8yx1Uck97OdiYJ1noZ83dU0ifLrZjKizdsfenjKtHAAULd5bOSSrZxgd44jY2ntfehbKN8ExiFFYlRkyJXT29lP0/IMG-20260517-WA0037.jpg" TargetMode="External"/><Relationship Id="rId871" Type="http://schemas.openxmlformats.org/officeDocument/2006/relationships/hyperlink" Target="https://prod-fillout-oregon-s3.s3.us-west-2.amazonaws.com/orgid-431168/flowpublicid-kdFWQQWTckus/0ba1cd74-d0c3-4f08-be8c-366db884bc25-bzSsRj2ae7BIR3FJXfJ7ulCKKKxWeM4K9uxR1Cq5PHn7KyvRkIhpkQHjWObJ9jQEJowMsBu7PRalv9lMGcYBEuvtl6mUS51reoz/IMG-20260517-WA0036.jpg" TargetMode="External"/><Relationship Id="rId870" Type="http://schemas.openxmlformats.org/officeDocument/2006/relationships/hyperlink" Target="https://build.fillout.com/editor/kdFWQQWTckus/results?sessionId=36ea405e-d5b7-4b18-9cb0-0b9808f09b4a" TargetMode="External"/><Relationship Id="rId1653" Type="http://schemas.openxmlformats.org/officeDocument/2006/relationships/hyperlink" Target="https://prod-fillout-oregon-s3.s3.us-west-2.amazonaws.com/orgid-431168/flowpublicid-kdFWQQWTckus/3c795406-c571-484a-95cd-9d45d89eb5e1-sbYUPFVvtLFYAukahjUsgkKBjgiNE1uLIhY8kgIBM64iyctWoRzqJKfcm7MK8nooc7e4FdLL1kBf94BUng1lcv1x8LAdpPuLpa9/Screenshot_20260516-103339_Gallery.jpg" TargetMode="External"/><Relationship Id="rId2984" Type="http://schemas.openxmlformats.org/officeDocument/2006/relationships/hyperlink" Target="https://prod-fillout-oregon-s3.s3.us-west-2.amazonaws.com/orgid-431168/flowpublicid-kdFWQQWTckus/b627e3c2-e958-4c7b-9c92-40335e6f30cc-r0aSBaoZ8NLCguAE8lsQjUrKDn5jHgsg3ztRxKiXqP22iWN7ZmJRvsDxD26mCbJnBJGO0XFl8TkFbBggNZbpZlB98zBwTYbA8JW/IMG-20260603-WA0033.jpg" TargetMode="External"/><Relationship Id="rId1654" Type="http://schemas.openxmlformats.org/officeDocument/2006/relationships/hyperlink" Target="https://prod-fillout-oregon-s3.s3.us-west-2.amazonaws.com/orgid-431168/flowpublicid-kdFWQQWTckus/c6b380c0-889a-4cf0-8ec7-2c4d3ab11c87-2FFR0K1ro71VCz96IkpcAsBeGkDadp043naZTggPTwZMbyImelN1mCZ8RADDDhZ8XFE8V7svFAOvVYIPWcxv62DLFR2vhwdjGhP/Screenshot_20260516-103344_Gallery.jpg" TargetMode="External"/><Relationship Id="rId2985" Type="http://schemas.openxmlformats.org/officeDocument/2006/relationships/hyperlink" Target="https://build.fillout.com/editor/kdFWQQWTckus/results?sessionId=2e1e81c6-d6ca-4bc7-a6c6-5633e10b66d1" TargetMode="External"/><Relationship Id="rId1655" Type="http://schemas.openxmlformats.org/officeDocument/2006/relationships/hyperlink" Target="https://build.fillout.com/editor/kdFWQQWTckus/results?sessionId=b33bb10a-cbf9-425c-88e0-852fcb53c133" TargetMode="External"/><Relationship Id="rId2986" Type="http://schemas.openxmlformats.org/officeDocument/2006/relationships/hyperlink" Target="https://prod-fillout-oregon-s3.s3.us-west-2.amazonaws.com/orgid-431168/flowpublicid-kdFWQQWTckus/bbd85701-fda0-4cf1-9caa-cee8d0532e4a-0pUrI0LK36aWoe2FNjQLV1ibFiHnH21rVNkY6eKFhAo05Y3b7IsuYCYE5vmu8vB26ReubUHVi3FrF0fjIpYXsaB3FY3ykQgwI2C/WA_1780903106030.jpg" TargetMode="External"/><Relationship Id="rId1656" Type="http://schemas.openxmlformats.org/officeDocument/2006/relationships/hyperlink" Target="https://prod-fillout-oregon-s3.s3.us-west-2.amazonaws.com/orgid-431168/flowpublicid-kdFWQQWTckus/daddb246-4621-4a10-bc82-fd74c7b66793-ANKLsXYKaZ2oUpGDRzVB3f52pYBAvq9QZUMCS3BFf4PfuEBUYaSfk4ugHJkiDvnrtwabHf9KDxrBw9p6FwL4D6zKkB7cPGspNRR/WhatsApp-Image-2026-05-18-at-20.11.07.jpg" TargetMode="External"/><Relationship Id="rId2987" Type="http://schemas.openxmlformats.org/officeDocument/2006/relationships/hyperlink" Target="https://prod-fillout-oregon-s3.s3.us-west-2.amazonaws.com/orgid-431168/flowpublicid-kdFWQQWTckus/ad2b761a-4d2b-40cb-8173-bc56ad87832b-0F2yxc2TOzzg41keWOQDUMxrVhlsFYpZY1nTZMisAOhZSuC7j4B0Jz1ZQPNpxWceSi9DVcJ0cdhFcZZOrw60QjkHTAvF0ebtZAu/IMG-20260608-WA0005.jpg" TargetMode="External"/><Relationship Id="rId1657" Type="http://schemas.openxmlformats.org/officeDocument/2006/relationships/hyperlink" Target="https://prod-fillout-oregon-s3.s3.us-west-2.amazonaws.com/orgid-431168/flowpublicid-kdFWQQWTckus/efb65e17-004f-4c3f-9818-ad7acd75349d-K2SicDMI1drlVEM9eBE1kxsudaPmQDMhffjsjE7A5vQyUG261jY6N8qcAD29CyTrSBBFiUKz1G3L65fXTCUqk6PaX40EdF13uwt/WhatsApp-Image-2026-05-18-at-20.11.57.jpg" TargetMode="External"/><Relationship Id="rId2988" Type="http://schemas.openxmlformats.org/officeDocument/2006/relationships/hyperlink" Target="https://prod-fillout-oregon-s3.s3.us-west-2.amazonaws.com/orgid-431168/flowpublicid-kdFWQQWTckus/3ae36a39-f36e-4c6b-8365-0cf7a1b13789-ma5GnHQj4Cn0rticjWtnHeHSKjugY4DKTNHuBarcBjFkZhAXfcLy5TYEF8nhfpBNZdfV1Gh14YoXmnoy7jFCapCZVLNTsFcR8CR/IMG-20260608-WA0007.jpg" TargetMode="External"/><Relationship Id="rId1658" Type="http://schemas.openxmlformats.org/officeDocument/2006/relationships/hyperlink" Target="https://prod-fillout-oregon-s3.s3.us-west-2.amazonaws.com/orgid-431168/flowpublicid-kdFWQQWTckus/91befb9b-4f6e-46ae-88bc-62f071330d44-5atqTyqXUDBqzGyJ64XBypqRqKEbAZ2iVNZTuTVS2pDKcyKZ0J3ULJzn0kwWWxQ0ZoJHl6qUDNMjrEVsOOx9jVCnrpXoTlDI7z4/WhatsApp-Image-2026-05-13-at-15.24.11.jpg" TargetMode="External"/><Relationship Id="rId2989" Type="http://schemas.openxmlformats.org/officeDocument/2006/relationships/hyperlink" Target="https://prod-fillout-oregon-s3.s3.us-west-2.amazonaws.com/orgid-431168/flowpublicid-kdFWQQWTckus/24100097-1287-49ee-85ee-9daf9456bb6e-Kbbni193HqS8hzYVoiAGxQhgdmITP8DJZhLL8bWUB7rPxvRAd3lMAjbpDpphtx6T6RLsCiyf1l4n5a9McPgg2ZEjBvRvKEuhNMM/IMG-20260608-WA0006.jpg" TargetMode="External"/><Relationship Id="rId1659" Type="http://schemas.openxmlformats.org/officeDocument/2006/relationships/hyperlink" Target="https://prod-fillout-oregon-s3.s3.us-west-2.amazonaws.com/orgid-431168/flowpublicid-kdFWQQWTckus/36c7e20e-e4b2-4a73-8927-c31bacd7f7fc-nxOzNA5CAF0WaJmvPu2Ujpp1qSpwzBqSQ4gpUT0doCvARKpyzAVrjwnmtKMmKjgnVEuxlLZSkNbGnPnpPUead0o87oXCtbNyrRz/WhatsApp-Image-2026-05-13-at-15.24.50.jpg" TargetMode="External"/><Relationship Id="rId829" Type="http://schemas.openxmlformats.org/officeDocument/2006/relationships/hyperlink" Target="https://prod-fillout-oregon-s3.s3.us-west-2.amazonaws.com/orgid-431168/flowpublicid-kdFWQQWTckus/3386b7ee-6ad5-4c57-9b56-a6c917d4f8a8-E9W9ODZ900aNQAmAwq3HRv4GN1dBiiT6wD03a5iYIu0tMP1lXZplLwRt12Tin8n9tzwYc7VqVPqjlecTVzzMYvZK1wEnpPHYCqA/1000002446.jpg" TargetMode="External"/><Relationship Id="rId828" Type="http://schemas.openxmlformats.org/officeDocument/2006/relationships/hyperlink" Target="https://prod-fillout-oregon-s3.s3.us-west-2.amazonaws.com/orgid-431168/flowpublicid-kdFWQQWTckus/8e227fa5-9e33-45b0-984d-d02b715b0b44-3kjCsdbIUI2P1YBadAbTpBDApWhX2iXkqU0PWDvGBRxjNhtl3cRbi4EDKqUVY092FNiD1N176ughLldpPJ2h40xMM1om2m0C5hi/1000002048.jpg" TargetMode="External"/><Relationship Id="rId827" Type="http://schemas.openxmlformats.org/officeDocument/2006/relationships/hyperlink" Target="https://prod-fillout-oregon-s3.s3.us-west-2.amazonaws.com/orgid-431168/flowpublicid-kdFWQQWTckus/a34ffed5-03a8-4fc0-aeab-eec54dc589d7-m494LsoW2CqiCbdfTqyekTR7zOb526SciHh70F9Srlq6Xe8yQVTXqDDu1ytCH73bio7cahgID1TvBElGzqpc9aZjk0Jlznt1ZPE/1000002151.jpg" TargetMode="External"/><Relationship Id="rId822" Type="http://schemas.openxmlformats.org/officeDocument/2006/relationships/hyperlink" Target="https://prod-fillout-oregon-s3.s3.us-west-2.amazonaws.com/orgid-431168/flowpublicid-kdFWQQWTckus/8bdc37a2-b5c8-437c-8704-ed614778c7f5-LxfcYVoDgW1ViKZ0vFsdtg3dPPQxWI8ZiPDgfCiSswlRmsqNLCgnj4hbXgboUtZhIeXVOc0PPtIOuQpDlFwqp1Av7XV9COjK77j/1001036916.jpg" TargetMode="External"/><Relationship Id="rId821" Type="http://schemas.openxmlformats.org/officeDocument/2006/relationships/hyperlink" Target="https://prod-fillout-oregon-s3.s3.us-west-2.amazonaws.com/orgid-431168/flowpublicid-kdFWQQWTckus/5a90c956-a8a2-4a71-ae7f-6d100d088732-qzZf1Xo8JIadNFC3aTvZV1DssYrvgRwfInrRwHyh7XhODKVh2cclJwffwCRfHLzRyZWCGpVy5uX16ycR4RJU5x37Cb4CCqxJOvs/Screenshot_20260517_090650_CamScanner.jpg" TargetMode="External"/><Relationship Id="rId820" Type="http://schemas.openxmlformats.org/officeDocument/2006/relationships/hyperlink" Target="https://build.fillout.com/editor/kdFWQQWTckus/results?sessionId=78e791b8-c59e-4f39-a3f4-5cd7d3507060" TargetMode="External"/><Relationship Id="rId826" Type="http://schemas.openxmlformats.org/officeDocument/2006/relationships/hyperlink" Target="https://prod-fillout-oregon-s3.s3.us-west-2.amazonaws.com/orgid-431168/flowpublicid-kdFWQQWTckus/ca2df9a6-13b4-4437-aaa9-63dd81b516f2-XtQpospyp8vK02BPmLdkjKT62vdlxpW0sFaWRzn3iKCIXgO4qfOvloBbOG8rsX27EgelNYblbcD2pfuImqNV99E1ExOLjNNrD3o/20260512_105420.jpg" TargetMode="External"/><Relationship Id="rId825" Type="http://schemas.openxmlformats.org/officeDocument/2006/relationships/hyperlink" Target="https://build.fillout.com/editor/kdFWQQWTckus/results?sessionId=2fe02026-6243-4c0b-87de-d96ba39d4e35" TargetMode="External"/><Relationship Id="rId824" Type="http://schemas.openxmlformats.org/officeDocument/2006/relationships/hyperlink" Target="https://prod-fillout-oregon-s3.s3.us-west-2.amazonaws.com/orgid-431168/flowpublicid-kdFWQQWTckus/7ea03f4d-9675-4ce9-b168-999f02703d45-wGgppnABCOH3G0s4Y6o8HVEKdn5RxqNdIpT38kBZhGl7N3Td9Q5JgwFXlC1sWC6syCUWAfLfNcSLOxGcB8jCVNZMyZd7PJRkt8B/1001036918.jpg" TargetMode="External"/><Relationship Id="rId823" Type="http://schemas.openxmlformats.org/officeDocument/2006/relationships/hyperlink" Target="https://prod-fillout-oregon-s3.s3.us-west-2.amazonaws.com/orgid-431168/flowpublicid-kdFWQQWTckus/8fd327b3-8c1c-4922-b4b3-77398afb77f1-hzRpdaqBawYxIaotLiCXso9ewNyxPVxMm6oHfVg7C1J2sSHTyYnOahea69KbMZO9hja3Nfi4kSA6GQNkOEmMBY9X6gTijN3R2En/1001037308.jpg" TargetMode="External"/><Relationship Id="rId2980" Type="http://schemas.openxmlformats.org/officeDocument/2006/relationships/hyperlink" Target="https://build.fillout.com/editor/kdFWQQWTckus/results?sessionId=c8051275-6fc1-43ac-afa1-342a8f30b3fc" TargetMode="External"/><Relationship Id="rId1650" Type="http://schemas.openxmlformats.org/officeDocument/2006/relationships/hyperlink" Target="https://build.fillout.com/editor/kdFWQQWTckus/results?sessionId=a47469c2-e737-4248-88dd-51cb8f1042c9" TargetMode="External"/><Relationship Id="rId2981" Type="http://schemas.openxmlformats.org/officeDocument/2006/relationships/hyperlink" Target="https://prod-fillout-oregon-s3.s3.us-west-2.amazonaws.com/orgid-431168/flowpublicid-kdFWQQWTckus/d7978195-dad3-4def-8f1f-2110d94809e6-ybcZ9BCgeY7hjUHhUmb3Sb36F9s1qvDzuJO2kZ0grfkoL9Z8LqtN7w55oDF7nsmE3qz8c4ykGQ0xdCJYJPpZrVoaHwKROGV2Bhw/IMG-20260603-WA0032.jpg" TargetMode="External"/><Relationship Id="rId1651" Type="http://schemas.openxmlformats.org/officeDocument/2006/relationships/hyperlink" Target="https://prod-fillout-oregon-s3.s3.us-west-2.amazonaws.com/orgid-431168/flowpublicid-kdFWQQWTckus/dde23f8d-1791-4902-8073-6cf866047733-eiXIOx71KOlkug9iFef8mAnUfSofWdLgXLxtYLowzXRoaEAAb9yeAypIuivqUroZyvHgFCKkURQ3vFnssGoektK8pU1s7nzG5yt/Screenshot_20260516-103449_Gallery.jpg" TargetMode="External"/><Relationship Id="rId2982" Type="http://schemas.openxmlformats.org/officeDocument/2006/relationships/hyperlink" Target="https://prod-fillout-oregon-s3.s3.us-west-2.amazonaws.com/orgid-431168/flowpublicid-kdFWQQWTckus/ffd7babb-c865-45df-b133-389eb2c3faf2-INlmswd1lRCX4uRxzRMaEVECd8rmYxT8ULVCdl1R1cPhA8qS6FUYICu7tkucsljBAwsTEpSVwe8qc34iXlruell8iwkIl1TBCCy/IMG-20260603-WA0030.jpg" TargetMode="External"/><Relationship Id="rId1652" Type="http://schemas.openxmlformats.org/officeDocument/2006/relationships/hyperlink" Target="https://prod-fillout-oregon-s3.s3.us-west-2.amazonaws.com/orgid-431168/flowpublicid-kdFWQQWTckus/fc063c9e-5626-4c84-82f9-b55b46a77c0d-b3krbmfwqMPbyOojd9xQxXL3ArI9PE1ZhTBcxRUUjdZdwGUyTIqRCJl4Zu1RoZ3bXSaK4UtpSrychDtw5Vexj06DbIwVch3IRj3/Screenshot_20260516-103333_Gallery.jpg" TargetMode="External"/><Relationship Id="rId2983" Type="http://schemas.openxmlformats.org/officeDocument/2006/relationships/hyperlink" Target="https://prod-fillout-oregon-s3.s3.us-west-2.amazonaws.com/orgid-431168/flowpublicid-kdFWQQWTckus/9ba59d28-0f31-4a42-b165-c344843a464a-6cvYWfKCORX8zuJdl7oLC3KawFNk5RsBLA2UyspuPign6bGyaIVl3u76wqITJhFg91SwajrnQZBI0ej08d9Ty358ZX4zZx4JQxz/IMG-20260603-WA0031.jpg" TargetMode="External"/><Relationship Id="rId1642" Type="http://schemas.openxmlformats.org/officeDocument/2006/relationships/hyperlink" Target="https://prod-fillout-oregon-s3.s3.us-west-2.amazonaws.com/orgid-431168/flowpublicid-kdFWQQWTckus/f493b910-54a3-4a19-a19e-dcd1feb7822d-NfOOIAcZkmi5fBGaJUrrElrZ4Q6O2BOwZ2YRkvtiRS0ElYkjxxyeYh0PrzYvMJYsAA1bz1xrGPQhyxdRsMsbP4iIO3Sl7GLbAi1/WhatsApp-Image-2026-05-18-at-13.36.57-(2).jpg" TargetMode="External"/><Relationship Id="rId2973" Type="http://schemas.openxmlformats.org/officeDocument/2006/relationships/hyperlink" Target="https://prod-fillout-oregon-s3.s3.us-west-2.amazonaws.com/orgid-431168/flowpublicid-kdFWQQWTckus/739d44da-ef99-4b63-8e17-6c5e45828b62-CCyI3C3E8bDhsD82DKOBe7IUEvxHgrlZF7f5sEo8wZGCAs4I9pthzWeZjid955HNW6vHsxsEbmL9vwgFuWZgxfDRjz3cQ0HTUKX/1000002950.jpg" TargetMode="External"/><Relationship Id="rId1643" Type="http://schemas.openxmlformats.org/officeDocument/2006/relationships/hyperlink" Target="https://prod-fillout-oregon-s3.s3.us-west-2.amazonaws.com/orgid-431168/flowpublicid-kdFWQQWTckus/d3af019c-bd06-4ba2-a015-8b56c25fd8b6-WLrXYnV6ZKFi1qzwc5vNMQJXebO5dWpAx2ARlT7AzQ6UoTJKL6BXYySFcbgkceahiMpKI4jqV6GX8n37HvV6JInVZKPzH7w3k8P/WhatsApp-Image-2026-05-18-at-13.36.57-(1).jpg" TargetMode="External"/><Relationship Id="rId2974" Type="http://schemas.openxmlformats.org/officeDocument/2006/relationships/hyperlink" Target="https://prod-fillout-oregon-s3.s3.us-west-2.amazonaws.com/orgid-431168/flowpublicid-kdFWQQWTckus/d53fe94a-31f0-4ec2-a0e8-0d95d59e94f2-udfU1ma01L5znnoeWdh5Zba1aPDglc4iaJDcVSyGpw211lcPJsQ2Z6zZCJ1LfatqvUdhVc7RtJh3EeqUue61RazKCLiSAnKzfno/1000002954.jpg" TargetMode="External"/><Relationship Id="rId1644" Type="http://schemas.openxmlformats.org/officeDocument/2006/relationships/hyperlink" Target="https://prod-fillout-oregon-s3.s3.us-west-2.amazonaws.com/orgid-431168/flowpublicid-kdFWQQWTckus/512886c0-23e8-4b3d-915f-44d38c389abf-kxbIN6mTmEJmiXw6GDRZzcHD3jq0m8mla3BYQB8dxHFVS00N4RC9iH7Kk176MQ58Ba3TSt7n7TJcIGF9vswlFjDcmAR4tCtaREv/WhatsApp-Image-2026-05-18-at-13.36.57.jpg" TargetMode="External"/><Relationship Id="rId2975" Type="http://schemas.openxmlformats.org/officeDocument/2006/relationships/hyperlink" Target="https://build.fillout.com/editor/kdFWQQWTckus/results?sessionId=bb531bab-ad3e-4c7c-b506-8baa93be3ea6" TargetMode="External"/><Relationship Id="rId1645" Type="http://schemas.openxmlformats.org/officeDocument/2006/relationships/hyperlink" Target="https://build.fillout.com/editor/kdFWQQWTckus/results?sessionId=bd9504e2-63a6-483c-885a-f77e86ce3eae" TargetMode="External"/><Relationship Id="rId2976" Type="http://schemas.openxmlformats.org/officeDocument/2006/relationships/hyperlink" Target="https://prod-fillout-oregon-s3.s3.us-west-2.amazonaws.com/orgid-431168/flowpublicid-kdFWQQWTckus/711f52d7-4275-4ea9-9bea-55ed5d5ba751-i60iGmw06Ib49IrBE4BPuwsIeoBvrksom8VFhxGwSkW9Z9bJ3YTvRnHrfivoAtJFdSVp0wQb5rdp3fllmoI1660H6P1UBHowu9f/IMG-20260604-WA0035.jpg" TargetMode="External"/><Relationship Id="rId1646" Type="http://schemas.openxmlformats.org/officeDocument/2006/relationships/hyperlink" Target="https://prod-fillout-oregon-s3.s3.us-west-2.amazonaws.com/orgid-431168/flowpublicid-kdFWQQWTckus/5d6a9d0a-20f2-4250-b942-275000cfe812-1TA1KKqSoblo5n8IUHj7hbnFoyJ3GcKj2Ygns7LiQC7ZFO4f9OquhO57k7sRF4PJdnoBU9HH9Nz3YMpBTW8pRGG2PxhuDUeX3KC/WhatsApp-Image-2026-05-18-at-20.11.06.jpg" TargetMode="External"/><Relationship Id="rId2977" Type="http://schemas.openxmlformats.org/officeDocument/2006/relationships/hyperlink" Target="https://prod-fillout-oregon-s3.s3.us-west-2.amazonaws.com/orgid-431168/flowpublicid-kdFWQQWTckus/739b6080-bf2a-4963-bb69-ba77c1311cc8-ZUz0RJOGd4hBnkvz53vLeQmLgnJAR9yZaupnQj09ihbB0voJhUSBo1tVzsJVfAYzSoy2TfxYQ5BbosNHzcQgNfaSHEJLFLMQFFf/IMG-20260604-WA0033.jpg" TargetMode="External"/><Relationship Id="rId1647" Type="http://schemas.openxmlformats.org/officeDocument/2006/relationships/hyperlink" Target="https://prod-fillout-oregon-s3.s3.us-west-2.amazonaws.com/orgid-431168/flowpublicid-kdFWQQWTckus/a2297905-91fc-4710-9138-8cd7c58a12ca-fQNmeHr3y7nZ0flN2DZv6Ls6jmB8bwGhEt4QSMFmtpHHhv5JldDb6eUC2ntPZhQtG2P71YidDb9aIS0zJL2TUngoA0OloDhmV2z/WhatsApp-Image-2026-05-18-at-20.11.57.jpg" TargetMode="External"/><Relationship Id="rId2978" Type="http://schemas.openxmlformats.org/officeDocument/2006/relationships/hyperlink" Target="https://prod-fillout-oregon-s3.s3.us-west-2.amazonaws.com/orgid-431168/flowpublicid-kdFWQQWTckus/45bc38ef-960c-4468-980d-85c68ebfa749-n17ABu16qpzUdnCFwAjZ2qbsWic2BM7ggYPqfkK07l8M7Ll4NvRJKzeTJKXpr3W0SaQo9YNL5oy1oYjZPgm7TnRE1fnNKimUoK0/IMG-20260604-WA0032.jpg" TargetMode="External"/><Relationship Id="rId1648" Type="http://schemas.openxmlformats.org/officeDocument/2006/relationships/hyperlink" Target="https://prod-fillout-oregon-s3.s3.us-west-2.amazonaws.com/orgid-431168/flowpublicid-kdFWQQWTckus/5c720dc6-7ae8-4493-8cd1-089a43feefee-jTMkdWaw0Ztly5w9S2tMQRersYzP0rhrKQvsIWZqAqTtljX87mvZCUIGVpoknJDboqFuXCPfYISYs4UE0Ej5hjLbF73LuITgnvh/WhatsApp-Image-2026-05-13-at-15.24.11.jpg" TargetMode="External"/><Relationship Id="rId2979" Type="http://schemas.openxmlformats.org/officeDocument/2006/relationships/hyperlink" Target="https://prod-fillout-oregon-s3.s3.us-west-2.amazonaws.com/orgid-431168/flowpublicid-kdFWQQWTckus/2917912b-98f0-4056-a45a-f4bd0deb0535-HPNKpvi9xIse0OfMnset7eiiY8aPKIsEiyUhYxeDbWDR943YscbAGdSSChQvg75VbWlcBkXYDvN8ByYag8P3X8lLcwyCl8Ao8iy/IMG-20260604-WA0034.jpg" TargetMode="External"/><Relationship Id="rId1649" Type="http://schemas.openxmlformats.org/officeDocument/2006/relationships/hyperlink" Target="https://prod-fillout-oregon-s3.s3.us-west-2.amazonaws.com/orgid-431168/flowpublicid-kdFWQQWTckus/b099a4b6-e0b7-4d08-a9df-0f4a5b2e5475-jZVYln0eJy1RUGh8Pphn3PGIqJFqVJdFXjIljP2jPIkIR4yslUgRZe0tRpXzGlERHv570Rx5PisOhaYPrdNXSuTs1k0J0pYLXQj/WhatsApp-Image-2026-05-13-at-15.24.50.jpg" TargetMode="External"/><Relationship Id="rId819" Type="http://schemas.openxmlformats.org/officeDocument/2006/relationships/hyperlink" Target="https://prod-fillout-oregon-s3.s3.us-west-2.amazonaws.com/orgid-431168/flowpublicid-kdFWQQWTckus/ab2e73dd-7bb7-4b0e-b9cb-d731d8d67e77-3fj7nzKQTptSwkTlU5YGmq1bwmnFs2bxPeyZP0uzpWzYcKLpIHTwrAGg9a7ezH9KuCpNi8sRJRpU3UaiZXBq3G1cpaXrK1GQaik/IMG-20260517-WA0027.jpg" TargetMode="External"/><Relationship Id="rId818" Type="http://schemas.openxmlformats.org/officeDocument/2006/relationships/hyperlink" Target="https://prod-fillout-oregon-s3.s3.us-west-2.amazonaws.com/orgid-431168/flowpublicid-kdFWQQWTckus/b5efa393-e840-4386-8825-6cbfd0884406-s0ZBrDE5yg8hiLJ2tKbwTEd2ADvvKQtPynvGsfvEscpWmCd4fa9MxCT9Pry3ipDv3OsgMT1yn1BKzn8EBpAZUAH0lIiI3fIoJSO/IMG-20260517-WA0026.jpg" TargetMode="External"/><Relationship Id="rId817" Type="http://schemas.openxmlformats.org/officeDocument/2006/relationships/hyperlink" Target="https://prod-fillout-oregon-s3.s3.us-west-2.amazonaws.com/orgid-431168/flowpublicid-kdFWQQWTckus/efe32120-2a05-49d0-861c-9802232ac091-J9FFOVlXAigXEHymNtImq5p1y0TswLPqJVzQYZF2KsEMJklCLGJlkIMAJqUzHu40TcEUeKNMBUYad96IjHxw6k7SDfgW6ix14GS/IMG-20260517-WA0028.jpg" TargetMode="External"/><Relationship Id="rId816" Type="http://schemas.openxmlformats.org/officeDocument/2006/relationships/hyperlink" Target="https://prod-fillout-oregon-s3.s3.us-west-2.amazonaws.com/orgid-431168/flowpublicid-kdFWQQWTckus/0f2c9ad2-699c-4f55-b27b-4d1bb41366c8-1QwSezQ8hhPnI0NnkIDlkwgR9UWAaWrhtMWn1SjZB5nNKqwJ4EI4TVmn6u5wKXv65M20Codct3kvPPMWAFYf3o2FHTp3pido8j8/IMG-20260517-WA0029.jpg" TargetMode="External"/><Relationship Id="rId811" Type="http://schemas.openxmlformats.org/officeDocument/2006/relationships/hyperlink" Target="https://prod-fillout-oregon-s3.s3.us-west-2.amazonaws.com/orgid-431168/flowpublicid-kdFWQQWTckus/4c99568b-db72-46de-8218-119f742c6253-m9AoXOS4tjZ8njSnJdlJ07e8N0So3CYx8qntOPOJP8VEoAdyzrp9IQBmRmm9n80sXlTAe26FfvyV18wifEa2ehjPSzINMBMpArc/KK-Abdul-Gofar.jpg" TargetMode="External"/><Relationship Id="rId810" Type="http://schemas.openxmlformats.org/officeDocument/2006/relationships/hyperlink" Target="https://build.fillout.com/editor/kdFWQQWTckus/results?sessionId=d7559b4b-a598-4957-b1ed-9eb23abf0df9" TargetMode="External"/><Relationship Id="rId815" Type="http://schemas.openxmlformats.org/officeDocument/2006/relationships/hyperlink" Target="https://build.fillout.com/editor/kdFWQQWTckus/results?sessionId=37ab9285-855e-41f1-95ab-44a64e91c499" TargetMode="External"/><Relationship Id="rId814" Type="http://schemas.openxmlformats.org/officeDocument/2006/relationships/hyperlink" Target="https://prod-fillout-oregon-s3.s3.us-west-2.amazonaws.com/orgid-431168/flowpublicid-kdFWQQWTckus/f9685396-80f6-453c-a339-ccde8181bf1a-roRgzM7jRYB2LScxbvA7X2BjRFIvwWiLxDdt12JYzAUK28EozZ4xOOzyFlvoXfnJ8DdXliS9JNliN28VoTB1F8iNvunE2dYYXUg/219755.jpg" TargetMode="External"/><Relationship Id="rId813" Type="http://schemas.openxmlformats.org/officeDocument/2006/relationships/hyperlink" Target="https://prod-fillout-oregon-s3.s3.us-west-2.amazonaws.com/orgid-431168/flowpublicid-kdFWQQWTckus/0ed4e15b-93a3-495f-8168-978194cc2959-AQsKAZmHCmTsCRpoWIBBYTQbbVo58kawdJAjHizNQdheaaUE3tn86H6yhK9Us162jQu4S2l192zfj5ymc91fVk6UmYi4eVJLNB3/219740.jpg" TargetMode="External"/><Relationship Id="rId812" Type="http://schemas.openxmlformats.org/officeDocument/2006/relationships/hyperlink" Target="https://prod-fillout-oregon-s3.s3.us-west-2.amazonaws.com/orgid-431168/flowpublicid-kdFWQQWTckus/c2bf06eb-1991-4511-817c-34af48d407e1-FmlQLnn90Qpf6emB8PWr5wqlO6qNxhyRNl6V2aGa8JZbEPEoxLxUIOrv0yRHbhvgJpypjbXUgC6qaxKUZvCzzRgnQHFy1RFGBwJ/219739.jpg" TargetMode="External"/><Relationship Id="rId2970" Type="http://schemas.openxmlformats.org/officeDocument/2006/relationships/hyperlink" Target="https://build.fillout.com/editor/kdFWQQWTckus/results?sessionId=8b53a54e-6422-4adc-8999-c394c07f2c82" TargetMode="External"/><Relationship Id="rId1640" Type="http://schemas.openxmlformats.org/officeDocument/2006/relationships/hyperlink" Target="https://build.fillout.com/editor/kdFWQQWTckus/results?sessionId=1fdf0f36-2559-4234-ac28-2bb419cd420d" TargetMode="External"/><Relationship Id="rId2971" Type="http://schemas.openxmlformats.org/officeDocument/2006/relationships/hyperlink" Target="https://prod-fillout-oregon-s3.s3.us-west-2.amazonaws.com/orgid-431168/flowpublicid-kdFWQQWTckus/e0aabfd2-af6c-4bbf-ac92-5da2bcd1b0cb-AgjQ0ZcxP4u3XLUAZKPZvaj5IzZg8a6zyHmH5OG2wyXhp03R3AvnewkQI866JQnp5LQoNfxMasFDAIy3ZjsjBHmSSJ97PZ3R9Pf/IMG-20260607-WA0001.jpg" TargetMode="External"/><Relationship Id="rId1641" Type="http://schemas.openxmlformats.org/officeDocument/2006/relationships/hyperlink" Target="https://prod-fillout-oregon-s3.s3.us-west-2.amazonaws.com/orgid-431168/flowpublicid-kdFWQQWTckus/c98e39ff-aa0e-443c-b90f-bd2509cd9a2c-B8PptLDBEyuTNVimoeNVOHZdCufXjAkHH9CUXb6MwXNcKlaGD1nLumzbibXIXF0JrdG6Z4pdlAEX0KV3Sks47T52rpg4vuL4aBt/WhatsApp-Image-2026-05-18-at-13.36.15.jpg" TargetMode="External"/><Relationship Id="rId2972" Type="http://schemas.openxmlformats.org/officeDocument/2006/relationships/hyperlink" Target="https://prod-fillout-oregon-s3.s3.us-west-2.amazonaws.com/orgid-431168/flowpublicid-kdFWQQWTckus/24a57247-0e63-43b7-9a9c-b8ed87e255a7-Y7lAq7OVlU7J9AdYsXfc7fUDpsAqkEzcwa5bk8WAQwJ9izFB4aRQtyTOrvtBvJ5dGp6ELi26GnZWgCvstsfb7ByFQyYEbbTmsfm/1000002923.jpg" TargetMode="External"/><Relationship Id="rId1675" Type="http://schemas.openxmlformats.org/officeDocument/2006/relationships/hyperlink" Target="https://build.fillout.com/editor/kdFWQQWTckus/results?sessionId=06c7eca2-4327-47ea-9a93-1d8899952506" TargetMode="External"/><Relationship Id="rId1676" Type="http://schemas.openxmlformats.org/officeDocument/2006/relationships/hyperlink" Target="https://prod-fillout-oregon-s3.s3.us-west-2.amazonaws.com/orgid-431168/flowpublicid-kdFWQQWTckus/52aa0350-1004-4bcf-a126-dd686112bd43-KdRvmH8KC6asV8zXJdUraq0yrSiXyENh43Q01kIgCXPFRGbxhWdxeIbYHwlodUYwvwiVc1cQVXuGWrdZAUlWIpxgxjfYI0wAvxE/WhatsApp-Image-2026-05-21-at-11.28.32.jpg" TargetMode="External"/><Relationship Id="rId1677" Type="http://schemas.openxmlformats.org/officeDocument/2006/relationships/hyperlink" Target="https://prod-fillout-oregon-s3.s3.us-west-2.amazonaws.com/orgid-431168/flowpublicid-kdFWQQWTckus/90bf56ce-8d71-4430-911d-23da06eba174-qtrcvKXjapcGhI1pCV5RyEmZO8uTLWyrTpISdbvyouhxvzCeD1JHi4aXqU0YdJhmPTUrqRkMs1DFsKVcmcqI6TQ6txCIj6xUvNI/WhatsApp-Image-2026-05-14-at-16.21.29.jpg" TargetMode="External"/><Relationship Id="rId1678" Type="http://schemas.openxmlformats.org/officeDocument/2006/relationships/hyperlink" Target="https://prod-fillout-oregon-s3.s3.us-west-2.amazonaws.com/orgid-431168/flowpublicid-kdFWQQWTckus/e197f7a7-84c9-456d-951b-53e525c35c82-zzubjTusqNQH9SPZDe1b23938UgtLutX9Cp5f7bxY4MPIxiHd2pqCJrxAgz0qSXaKkHJzG3hrzg9eyG8LLt2VDfhqanOcWIWmNU/WhatsApp-Image-2026-05-14-at-16.20.08.jpg" TargetMode="External"/><Relationship Id="rId1679" Type="http://schemas.openxmlformats.org/officeDocument/2006/relationships/hyperlink" Target="https://prod-fillout-oregon-s3.s3.us-west-2.amazonaws.com/orgid-431168/flowpublicid-kdFWQQWTckus/fc737e2a-5a14-4cf3-bbcb-d82bbc2e8f70-afewZ30xC4Np4RFTRsL2NTSkSj3EuNz6xv5aSKsnV4fkb2XAw6IysZD7UkQJcdHO4obybyIawpPm84IavOX9vChlN9Mn3c1lYso/WhatsApp-Image-2026-05-21-at-10.43.27.jpg" TargetMode="External"/><Relationship Id="rId849" Type="http://schemas.openxmlformats.org/officeDocument/2006/relationships/hyperlink" Target="https://prod-fillout-oregon-s3.s3.us-west-2.amazonaws.com/orgid-431168/flowpublicid-kdFWQQWTckus/6a7e15b6-2e2a-4ebe-8e6c-c808701b435e-toWDwlUN2MwD2ZnOfiDOkcHomtSyVzbn0bZgiJ2x9OOBGus35q7WNsBCaQ5Lfm1RrmJENrbXBpWOZZsFDgnJ5iVKP4FDBA6RcTb/1001033931.jpg" TargetMode="External"/><Relationship Id="rId844" Type="http://schemas.openxmlformats.org/officeDocument/2006/relationships/hyperlink" Target="https://prod-fillout-oregon-s3.s3.us-west-2.amazonaws.com/orgid-431168/flowpublicid-kdFWQQWTckus/4948e9ac-7ead-49f7-9f6c-fcceaff62c22-BBPRjzqD8RuKIJrgJVW1OodziWcIpMarqsjG0Ndc2VVgCaVPa77eqaGdYYwUb8hoXSGaHNqiZnkHm09MjJsIZ4U1NAjFp4zaFgi/1001037423.jpg" TargetMode="External"/><Relationship Id="rId843" Type="http://schemas.openxmlformats.org/officeDocument/2006/relationships/hyperlink" Target="https://prod-fillout-oregon-s3.s3.us-west-2.amazonaws.com/orgid-431168/flowpublicid-kdFWQQWTckus/f5f4c235-b2af-44d4-bddf-b755116622b7-ugz848bkLrp6lsv8e7pk6IkJiuxbSwVe3s9Cg3k6LLp2uGd4tBue4DdtVVvQs0zZhu8nzH6ZbCQHPWtEoDxhzkbs22NM4TokjVz/1001033865.jpg" TargetMode="External"/><Relationship Id="rId842" Type="http://schemas.openxmlformats.org/officeDocument/2006/relationships/hyperlink" Target="https://prod-fillout-oregon-s3.s3.us-west-2.amazonaws.com/orgid-431168/flowpublicid-kdFWQQWTckus/16091c70-7b9a-4d2b-be01-370a2230de25-EpInHtgIICjdBanKDzRP36plDdiT7btZodtAIZ9409SazWdhi4x9YwSf0KhncPd9O1yZl8joVQRJGzx5dmnZI9LB2oJQt4knccq/1001033864.jpg" TargetMode="External"/><Relationship Id="rId841" Type="http://schemas.openxmlformats.org/officeDocument/2006/relationships/hyperlink" Target="https://prod-fillout-oregon-s3.s3.us-west-2.amazonaws.com/orgid-431168/flowpublicid-kdFWQQWTckus/a0736a82-586f-4572-90bf-0034460da905-rODJTNTfEn3p06zrhYZjSmXhdtsrwY8RWNWtl9758QFvCRYJu7FqPTZ2hTTDQ0q1FgY4dvp6YFyFWRNNZyvQBVsUL3pQsE1ROOf/Screenshot_20260515_095227_CamScanner.jpg" TargetMode="External"/><Relationship Id="rId848" Type="http://schemas.openxmlformats.org/officeDocument/2006/relationships/hyperlink" Target="https://prod-fillout-oregon-s3.s3.us-west-2.amazonaws.com/orgid-431168/flowpublicid-kdFWQQWTckus/3d54200d-a644-423f-9e97-430e13ac1989-r33agNlYCEcIbERH7nczUD5GZ2EZRVw3yNFiDWfrwUQPu8KNlepnAjLB9e0P5DkFxmUztNccuDmwoQvb8FzKny4ChZqRLfm4N1x/1001033930.jpg" TargetMode="External"/><Relationship Id="rId847" Type="http://schemas.openxmlformats.org/officeDocument/2006/relationships/hyperlink" Target="https://prod-fillout-oregon-s3.s3.us-west-2.amazonaws.com/orgid-431168/flowpublicid-kdFWQQWTckus/67c06183-3f8b-43f2-9d32-3a761a4bafa7-90Ni5ZON0CQyWiK7EUxkdJ6150oEc5DFyF2yJvelOSr39d5oAPTTDU27BqDtPM4wGzXISfZoAQGNvdskAWy0eEIqaK55H7RDJrE/1001033928.jpg" TargetMode="External"/><Relationship Id="rId846" Type="http://schemas.openxmlformats.org/officeDocument/2006/relationships/hyperlink" Target="https://prod-fillout-oregon-s3.s3.us-west-2.amazonaws.com/orgid-431168/flowpublicid-kdFWQQWTckus/89d83feb-8525-4ddc-8887-a531fb1cf194-zYrENGUOyRZbCkyWc2b1k2EEivpPciyWPnITBVQ8shZBD6pD4ThuGs28Ns0IPt4Ji5WeqvgdlldIkXZiDWk07lRpfvvvrfrCpvj/Screenshot_20260517_151416_CamScanner.jpg" TargetMode="External"/><Relationship Id="rId845" Type="http://schemas.openxmlformats.org/officeDocument/2006/relationships/hyperlink" Target="https://build.fillout.com/editor/kdFWQQWTckus/results?sessionId=48b1fe04-1cc9-4ea4-abf1-0e2d112f053f" TargetMode="External"/><Relationship Id="rId1670" Type="http://schemas.openxmlformats.org/officeDocument/2006/relationships/hyperlink" Target="https://build.fillout.com/editor/kdFWQQWTckus/results?sessionId=d320bb6a-6e37-4426-a6b6-ed09f2bb2627" TargetMode="External"/><Relationship Id="rId840" Type="http://schemas.openxmlformats.org/officeDocument/2006/relationships/hyperlink" Target="https://build.fillout.com/editor/kdFWQQWTckus/results?sessionId=a43bdc65-7d9f-4df5-a00d-37fa0626bfcc" TargetMode="External"/><Relationship Id="rId1671" Type="http://schemas.openxmlformats.org/officeDocument/2006/relationships/hyperlink" Target="https://prod-fillout-oregon-s3.s3.us-west-2.amazonaws.com/orgid-431168/flowpublicid-kdFWQQWTckus/bef5c02f-195c-4c83-97bf-c1fe239c528b-qeuseqmlFr8xEyVM2QXXrQj1PVYyZVgQwFBaCsthmf5P9aUavUbJowFQqQMcRgXUJiW3qPVHzbuYoXgdazuf7yRWcEYS31Z7gFs/WhatsApp-Image-2026-05-21-at-11.28.13.jpg" TargetMode="External"/><Relationship Id="rId1672" Type="http://schemas.openxmlformats.org/officeDocument/2006/relationships/hyperlink" Target="https://prod-fillout-oregon-s3.s3.us-west-2.amazonaws.com/orgid-431168/flowpublicid-kdFWQQWTckus/caf4a6d6-4a34-444f-a19b-936cd0ef8fd4-OQLCU8lITiJAVy8ATpsFnCAm526by7ZGjGNbtCawq4H27hx4muqZzQnadRAShZY6wLkZbxNLgun3srIeZSQKgsuHhztpU6hsth5/WhatsApp-Image-2026-05-14-at-16.21.29.jpg" TargetMode="External"/><Relationship Id="rId1673" Type="http://schemas.openxmlformats.org/officeDocument/2006/relationships/hyperlink" Target="https://prod-fillout-oregon-s3.s3.us-west-2.amazonaws.com/orgid-431168/flowpublicid-kdFWQQWTckus/7b901cf0-c992-465e-8670-79832c72246e-zEyNDkGJFON6PPJlArErZK1nEy69DnBpBmyQzS7GPi7n427fX4AJYJpUKQoFuYMxgJbHJnhsvK5X5sQZpPXVOe7JBw7eOjXzCdT/WhatsApp-Image-2026-05-14-at-16.20.08.jpg" TargetMode="External"/><Relationship Id="rId1674" Type="http://schemas.openxmlformats.org/officeDocument/2006/relationships/hyperlink" Target="https://prod-fillout-oregon-s3.s3.us-west-2.amazonaws.com/orgid-431168/flowpublicid-kdFWQQWTckus/b33ce275-b04f-42c0-9324-6b215181ff7a-s5RPTtyASg2LtZkspK6keclPbu12Lr2zdaq6Wz2ZmltdhvYfZGSdRboNUP9f0SJVQWsYsQRPuxDxPzrLdl6FuJu94Sc8V1oGULo/WhatsApp-Image-2026-05-21-at-10.43.27.jpg" TargetMode="External"/><Relationship Id="rId1664" Type="http://schemas.openxmlformats.org/officeDocument/2006/relationships/hyperlink" Target="https://prod-fillout-oregon-s3.s3.us-west-2.amazonaws.com/orgid-431168/flowpublicid-kdFWQQWTckus/cf043dc7-5243-48f8-ae41-ec2168d76dbb-NpLI5bk1X2hLmJYrOb6v1ux4arpDMsGcbyIUYWLddvYjZsKxYxs26RdrBIQqdIdqmHWpff6hvxQIP9hsagDLoymNCeb5DnWmj6W/WhatsApp-Image-2026-05-18-at-20.11.26-(1).jpg" TargetMode="External"/><Relationship Id="rId2995" Type="http://schemas.openxmlformats.org/officeDocument/2006/relationships/hyperlink" Target="https://build.fillout.com/editor/kdFWQQWTckus/results?sessionId=2e446127-1f9f-4307-8304-55105fb6a75d" TargetMode="External"/><Relationship Id="rId1665" Type="http://schemas.openxmlformats.org/officeDocument/2006/relationships/hyperlink" Target="https://build.fillout.com/editor/kdFWQQWTckus/results?sessionId=210c4a24-6528-42d6-a9cc-564d370e118b" TargetMode="External"/><Relationship Id="rId2996" Type="http://schemas.openxmlformats.org/officeDocument/2006/relationships/hyperlink" Target="https://prod-fillout-oregon-s3.s3.us-west-2.amazonaws.com/orgid-431168/flowpublicid-kdFWQQWTckus/9381d296-a658-454a-bdd0-dc1f3b46f0c4-HVEico5E72iUTjqR2BvRFUaGxbXpEkoosTeeTWH0CYpkdIwXICMcw0qMaXJiMwN3rexdbNlaZbGisOnWWHvHsn4gaBd1HSdYcXL/WA_1780904132661.jpg" TargetMode="External"/><Relationship Id="rId1666" Type="http://schemas.openxmlformats.org/officeDocument/2006/relationships/hyperlink" Target="https://prod-fillout-oregon-s3.s3.us-west-2.amazonaws.com/orgid-431168/flowpublicid-kdFWQQWTckus/13e7b01b-cb11-4d47-b3a1-5376996253f1-O5CseWbd4i2QAvz40VWX00vwgfMaGHw652YLIgILc9sswrMJCdKRkyBZr69LXldSSlibp3w48J4a3Ja7Ucc2lNj4FYFayZEksFx/Screenshot_20260516-103632_Gallery.jpg" TargetMode="External"/><Relationship Id="rId2997" Type="http://schemas.openxmlformats.org/officeDocument/2006/relationships/hyperlink" Target="https://prod-fillout-oregon-s3.s3.us-west-2.amazonaws.com/orgid-431168/flowpublicid-kdFWQQWTckus/b27ebb26-f7cf-4c27-a0d3-d2dc24b232b2-nhjLXI9sJLRYmHhx6HDjJSxuJ6ePMpm8LCqczBX8KoCHTm759dvnLZJndd5pA2lhq7v3m2lO8cYCJAWwsLb3W0niyQoGQgpSz6U/IMG-20260608-WA0018.jpg" TargetMode="External"/><Relationship Id="rId1667" Type="http://schemas.openxmlformats.org/officeDocument/2006/relationships/hyperlink" Target="https://prod-fillout-oregon-s3.s3.us-west-2.amazonaws.com/orgid-431168/flowpublicid-kdFWQQWTckus/f987082d-2497-4d15-b75c-6a51eabeb95a-ru1L92Nv5rCMK08mrXvbM1ddmqhVpxI0vQj9C9bbyfhRd2RyCpVHS9CA8b56AxrWyX67I6UxCxBxLBf8obGvMZNDla4evCXwgcc/Screenshot_20260516-103522_Gallery.jpg" TargetMode="External"/><Relationship Id="rId2998" Type="http://schemas.openxmlformats.org/officeDocument/2006/relationships/hyperlink" Target="https://prod-fillout-oregon-s3.s3.us-west-2.amazonaws.com/orgid-431168/flowpublicid-kdFWQQWTckus/e81a5686-0ffc-495a-b738-c98b971006dd-BIFKbGMouEb8alKPq52EZs9B5qapFWeB44OuhekazGfzNx8thr8PR2F8YeLhMl312Nl6qUIAGWGFZyTSU74VTL5qRXSQbeIY3uk/IMG-20260608-WA0019.jpg" TargetMode="External"/><Relationship Id="rId1668" Type="http://schemas.openxmlformats.org/officeDocument/2006/relationships/hyperlink" Target="https://prod-fillout-oregon-s3.s3.us-west-2.amazonaws.com/orgid-431168/flowpublicid-kdFWQQWTckus/09c714dc-8662-49d8-a063-9b88567cc1f4-0gXHFHEU6dFtVGZ5piLCvQ5MgK1NRyegzEMzyVQ2otrFV0GovLsoGFxDfdEnyvPTr2U2qkHrhAchgWRd5TExWAXWcVmWD6EhZmR/Screenshot_20260516-103528_Gallery.jpg" TargetMode="External"/><Relationship Id="rId2999" Type="http://schemas.openxmlformats.org/officeDocument/2006/relationships/hyperlink" Target="https://prod-fillout-oregon-s3.s3.us-west-2.amazonaws.com/orgid-431168/flowpublicid-kdFWQQWTckus/74c151f0-bc3d-4907-aacb-6e1048151e64-CG9zEDuf4Fnx0RSBnoiADzLEWAC9jQF7LHASYF71F5A2Xr1CHQxscPeN0zAnDkQDnUYTRgK56ngSWuRuKkwuU1Kb2oLk6Kf3Cx4/IMG-20260608-WA0020.jpg" TargetMode="External"/><Relationship Id="rId1669" Type="http://schemas.openxmlformats.org/officeDocument/2006/relationships/hyperlink" Target="https://prod-fillout-oregon-s3.s3.us-west-2.amazonaws.com/orgid-431168/flowpublicid-kdFWQQWTckus/264f3500-ddb2-4a19-ac54-f63579ed74c9-vbsS2S9oTbXFxzxJLsVN9BDYjE2bgFTWFRpSCBJ0oUK057DwO6HgpEWKJbOfwfsgrlMKpU7BKNc3nSCd05gFVFPilayLuqg8Ip3/Screenshot_20260516-103536_Gallery.jpg" TargetMode="External"/><Relationship Id="rId839" Type="http://schemas.openxmlformats.org/officeDocument/2006/relationships/hyperlink" Target="https://prod-fillout-oregon-s3.s3.us-west-2.amazonaws.com/orgid-431168/flowpublicid-kdFWQQWTckus/1520fd2f-8235-4b2c-b4ad-be8f7b419e05-gCHTXKt4FaEaH3fWHA7TqgvJzhUfbNJqJWy1DUg9IZapINXwOQtf68T51nlad7FJvnVRA1JIAC01MjCvxyApQE596ZhEzsbu9xi/1000002064.jpg" TargetMode="External"/><Relationship Id="rId838" Type="http://schemas.openxmlformats.org/officeDocument/2006/relationships/hyperlink" Target="https://prod-fillout-oregon-s3.s3.us-west-2.amazonaws.com/orgid-431168/flowpublicid-kdFWQQWTckus/e513ba4e-f9a8-49a7-a13e-c495069fbbd9-3P4k476Y4j6pDOiwNr3oddrzpNGzRJwyRBKOyJXslIs8pDPq0v8yizVxhBZWzr7yVJvQ2NgyR1wfkiqB7BroonzA4kpPCMJ8EvV/1000002063.jpg" TargetMode="External"/><Relationship Id="rId833" Type="http://schemas.openxmlformats.org/officeDocument/2006/relationships/hyperlink" Target="https://prod-fillout-oregon-s3.s3.us-west-2.amazonaws.com/orgid-431168/flowpublicid-kdFWQQWTckus/fe22ed8e-079e-42f0-927e-3d8e03e2f153-Cp7gRLP2x4r2Oi2F01QDvOGJtD0amgg9yGzGpu9wyG5ZTjQi2RlgcaBDigR1XOhV2NbLZ670JzXmgx1Gpw2gG0MI5NGkpduN0Gt/1000002056.jpg" TargetMode="External"/><Relationship Id="rId832" Type="http://schemas.openxmlformats.org/officeDocument/2006/relationships/hyperlink" Target="https://prod-fillout-oregon-s3.s3.us-west-2.amazonaws.com/orgid-431168/flowpublicid-kdFWQQWTckus/78643524-6b22-448e-aac4-6cf225e99551-6pwSOPa34n3G3yIcf4zDx3MrA1OBo1UmBDpagBiT6xIgq2RvnfjulenjtAATVZsXhGwdvlRZtIjRHLSrCzoCNvNdGZovVO6vN1R/1000002055.jpg" TargetMode="External"/><Relationship Id="rId831" Type="http://schemas.openxmlformats.org/officeDocument/2006/relationships/hyperlink" Target="https://prod-fillout-oregon-s3.s3.us-west-2.amazonaws.com/orgid-431168/flowpublicid-kdFWQQWTckus/b7aac895-3501-453c-b557-e7feb93f87ab-LnVt6Uc9ZWCavU2VeRHsCirL5SrQCQ8QtZTLwQoOXiUlnqyk3VLldX5KgzIybgLDrrEa3KQaAXD7wU9dXO6NegrCh4yOq3iYbnX/IMG-20260513-WA0016.jpg" TargetMode="External"/><Relationship Id="rId830" Type="http://schemas.openxmlformats.org/officeDocument/2006/relationships/hyperlink" Target="https://build.fillout.com/editor/kdFWQQWTckus/results?sessionId=b1cd03b2-073a-4c80-969a-ebeadf7d3164" TargetMode="External"/><Relationship Id="rId837" Type="http://schemas.openxmlformats.org/officeDocument/2006/relationships/hyperlink" Target="https://prod-fillout-oregon-s3.s3.us-west-2.amazonaws.com/orgid-431168/flowpublicid-kdFWQQWTckus/1e43716d-f289-4fd2-8aa4-da66646dc300-l9UWhxMvYVOMqnG41hCYeUtwJphzOWMrnQDXQ6dnEUbFPui95aS8iGKqpkZOjIYPXFBr9hwPHiHs1oAXBucAKwruUdmfRGlqnaD/1000002061.jpg" TargetMode="External"/><Relationship Id="rId836" Type="http://schemas.openxmlformats.org/officeDocument/2006/relationships/hyperlink" Target="https://prod-fillout-oregon-s3.s3.us-west-2.amazonaws.com/orgid-431168/flowpublicid-kdFWQQWTckus/b75fd583-8fc7-4b32-af1e-cc3aa691b6cc-89JirXTOaldC6iuM1Heqx519lgWqdBaIIsbWG7WlAFqzg54LY5uPTvS789KIpsDmqmitnBCWntIFX8jfmYiXS9nsX3DZEbQSAjv/20260512_111111.jpg" TargetMode="External"/><Relationship Id="rId835" Type="http://schemas.openxmlformats.org/officeDocument/2006/relationships/hyperlink" Target="https://build.fillout.com/editor/kdFWQQWTckus/results?sessionId=cb2e6ce2-2885-42a3-9e4d-55db889bf5de" TargetMode="External"/><Relationship Id="rId834" Type="http://schemas.openxmlformats.org/officeDocument/2006/relationships/hyperlink" Target="https://prod-fillout-oregon-s3.s3.us-west-2.amazonaws.com/orgid-431168/flowpublicid-kdFWQQWTckus/9abea789-2eb6-44b6-8721-f63a0410449c-xHbIo9l6uYnSYjW9AQClhjm3mnM2ZmFtSzU9HnDymRFhEpyoIzcAj7SC2v2Cz2mdSaXC8KqXkKfs7hFSsgvX0H8S9oiQk7frFSS/1000002057.jpg" TargetMode="External"/><Relationship Id="rId2990" Type="http://schemas.openxmlformats.org/officeDocument/2006/relationships/hyperlink" Target="https://build.fillout.com/editor/kdFWQQWTckus/results?sessionId=6473cde2-35d1-4450-88be-80e610170cdb" TargetMode="External"/><Relationship Id="rId1660" Type="http://schemas.openxmlformats.org/officeDocument/2006/relationships/hyperlink" Target="https://build.fillout.com/editor/kdFWQQWTckus/results?sessionId=86cea629-d02d-4332-85c2-7aa25ac76023" TargetMode="External"/><Relationship Id="rId2991" Type="http://schemas.openxmlformats.org/officeDocument/2006/relationships/hyperlink" Target="https://prod-fillout-oregon-s3.s3.us-west-2.amazonaws.com/orgid-431168/flowpublicid-kdFWQQWTckus/2b69b3fc-6328-4646-9d3d-84965a6c295f-5iRZkdpXam6uSvw6WHD6pOFdepZQV7vZbbe1W33YV3jgeIiV8HFjR0uYLMTASWGo6TnE5wR9CMTzoF81aUPI1WPS2AYmIntFluk/WA_1780903537702.jpg" TargetMode="External"/><Relationship Id="rId1661" Type="http://schemas.openxmlformats.org/officeDocument/2006/relationships/hyperlink" Target="https://prod-fillout-oregon-s3.s3.us-west-2.amazonaws.com/orgid-431168/flowpublicid-kdFWQQWTckus/e4b28944-76e6-414c-87fa-9d2fc6e037e1-jtoeyYnpAXQmGMfiKUwFuHdBPPdpO2tWRT7AjiC4IuON4wpeoISlptbJikD03mzM6zL7GdjfcM7K5zWPWe5PdzyxHl6ZOstpRqv/download-(2).jpg" TargetMode="External"/><Relationship Id="rId2992" Type="http://schemas.openxmlformats.org/officeDocument/2006/relationships/hyperlink" Target="https://prod-fillout-oregon-s3.s3.us-west-2.amazonaws.com/orgid-431168/flowpublicid-kdFWQQWTckus/5116ab43-cac3-4118-a3f9-4b5cdd5bdbbd-X6K7HdrEqdhguyjWIAg9cMgYg2DfogUd4gh65fdjMwZUPvUV0Oz7mpbSkIB5cq2JhJjIxpABinrMdc0b6FRkHOQxziSQXSrb2FU/IMG-20260608-WA0012.jpg" TargetMode="External"/><Relationship Id="rId1662" Type="http://schemas.openxmlformats.org/officeDocument/2006/relationships/hyperlink" Target="https://prod-fillout-oregon-s3.s3.us-west-2.amazonaws.com/orgid-431168/flowpublicid-kdFWQQWTckus/7bcb6708-e12c-4834-b261-b2878b039948-5SrfGbQODIG6XidmG0GSn9mATMJYuUYjDbWQ8rtIkPUi2ZgjJxZi6hVDq0lFDXbRkxXP7Il1Q1ntvyiQhvlaLWkh4ApOa4OXVwT/WhatsApp-Image-2026-05-18-at-20.11.57.jpg" TargetMode="External"/><Relationship Id="rId2993" Type="http://schemas.openxmlformats.org/officeDocument/2006/relationships/hyperlink" Target="https://prod-fillout-oregon-s3.s3.us-west-2.amazonaws.com/orgid-431168/flowpublicid-kdFWQQWTckus/7ca3a30e-612a-45f0-b3d5-65f8bb55bbcf-afXC3bx2uiwFQHIC7Lu2BU6rKUGlhtDUQnZq15plrHe2P8i8OQKVwZa7FdI1bbFyTl6MbGOrDGyV7siT32I5zd5LRbXqv7p3BDC/IMG-20260608-WA0011.jpg" TargetMode="External"/><Relationship Id="rId1663" Type="http://schemas.openxmlformats.org/officeDocument/2006/relationships/hyperlink" Target="https://prod-fillout-oregon-s3.s3.us-west-2.amazonaws.com/orgid-431168/flowpublicid-kdFWQQWTckus/20db6c68-a5ff-467f-a125-169aa6074035-NM6xUtMCBXdXnB81FuerR5jbLwpA2lQvu798U89lGKaV2uCRS8sPy3PcW53vuY7mbTH9hIjlna7sbxUy1RkKAppmZ0buWoMtW9a/WhatsApp-Image-2026-05-18-at-20.11.26.jpg" TargetMode="External"/><Relationship Id="rId2994" Type="http://schemas.openxmlformats.org/officeDocument/2006/relationships/hyperlink" Target="https://prod-fillout-oregon-s3.s3.us-west-2.amazonaws.com/orgid-431168/flowpublicid-kdFWQQWTckus/0f8e7e66-974a-49fd-aa94-0c627ccd69db-kZvQlhxfBGDIDE1HMTqNAK5HRuuRrnMnva0AIhdp9f9OuUtMFopnkc3BAomn9WrJYn7kFZLORaovfED7pZIXa8kc2O3eDE9mOsE/IMG-20260608-WA0013.jpg" TargetMode="External"/><Relationship Id="rId2148" Type="http://schemas.openxmlformats.org/officeDocument/2006/relationships/hyperlink" Target="https://prod-fillout-oregon-s3.s3.us-west-2.amazonaws.com/orgid-431168/flowpublicid-kdFWQQWTckus/c7b4f16b-cf06-4d5b-8e49-c6f2a45f9cbf-WVKd721cuFYFAkWn7mFTciB0WQz7j8vehNmhMS5w9cs0ZchmGqWeewob1PqnVoQfn6c6gjSB7MghtRvTelwMsopjsjsLrEKJNBg/IMG-20260525-WA0011.jpg" TargetMode="External"/><Relationship Id="rId2149" Type="http://schemas.openxmlformats.org/officeDocument/2006/relationships/hyperlink" Target="https://prod-fillout-oregon-s3.s3.us-west-2.amazonaws.com/orgid-431168/flowpublicid-kdFWQQWTckus/25bc8c61-1387-48ee-a7e0-17157d727130-bstmqQ1aBpoLdDYUScBJMYUa4ehHqzFwqWn1YJsVHgh727EmZ7TU4Kdliusnssj8MGcvig9CKx59vhxqxmZjOHoJ7neBz4TCvbe/IMG-20260525-WA0010.jpg" TargetMode="External"/><Relationship Id="rId2140" Type="http://schemas.openxmlformats.org/officeDocument/2006/relationships/hyperlink" Target="https://build.fillout.com/editor/kdFWQQWTckus/results?sessionId=2a122558-fdfa-4d0b-9066-0b70e2b14db1" TargetMode="External"/><Relationship Id="rId2141" Type="http://schemas.openxmlformats.org/officeDocument/2006/relationships/hyperlink" Target="https://prod-fillout-oregon-s3.s3.us-west-2.amazonaws.com/orgid-431168/flowpublicid-kdFWQQWTckus/5336d625-87b5-41a8-9b09-796722a79237-xoLsRzbgH7ZY3iYvfqd69ek96RwlFZlMYtX0nsPN8TwD9KJyYG6sWUkvz5cjnO33CZNx7nbk62w0ELzQqDDpOna6lC06xQ5RpLB/IMG-20260524-WA0009.jpg" TargetMode="External"/><Relationship Id="rId2142" Type="http://schemas.openxmlformats.org/officeDocument/2006/relationships/hyperlink" Target="https://prod-fillout-oregon-s3.s3.us-west-2.amazonaws.com/orgid-431168/flowpublicid-kdFWQQWTckus/cad5402e-ccd9-49c7-a9f9-eef8f24ab9ab-SkWWaWtx5X6sklV5Jsnv5Xd1QoQmY8EgSojizDmelrupD2zN7fRJ6XphJQ8JX5LDhmdEqqMJXkxoahiNB1EInrWwwnHbTdhW7zv/IMG-20260524-WA0021.jpg" TargetMode="External"/><Relationship Id="rId2143" Type="http://schemas.openxmlformats.org/officeDocument/2006/relationships/hyperlink" Target="https://prod-fillout-oregon-s3.s3.us-west-2.amazonaws.com/orgid-431168/flowpublicid-kdFWQQWTckus/3b41e030-2427-47a7-bb69-362992552903-L8OunJgebwTIU8T4gicAd9frUgdjKiUGtTHHz1xZZPfrCql4ffkMEuM0UZIcg9Xx1uLppnnPvp40QnboUFofugLtSMvVLX4Aon0/IMG-20260524-WA0019.jpg" TargetMode="External"/><Relationship Id="rId2144" Type="http://schemas.openxmlformats.org/officeDocument/2006/relationships/hyperlink" Target="https://prod-fillout-oregon-s3.s3.us-west-2.amazonaws.com/orgid-431168/flowpublicid-kdFWQQWTckus/b8314421-73de-4577-817d-5e2d146d56fa-oCaU82mm4IRSFtMWWHm1XhwY1B48Pc95Mi8ycE5X6mqT0fgqYPkmK8uGAnoLk7EnH0RghWbqcS1AMoRwMASmDjy6A5L2TOh84Fd/IMG-20260524-WA0020.jpg" TargetMode="External"/><Relationship Id="rId2145" Type="http://schemas.openxmlformats.org/officeDocument/2006/relationships/hyperlink" Target="https://build.fillout.com/editor/kdFWQQWTckus/results?sessionId=67557f78-9f93-4455-9b8c-17a7012c6c15" TargetMode="External"/><Relationship Id="rId2146" Type="http://schemas.openxmlformats.org/officeDocument/2006/relationships/hyperlink" Target="https://prod-fillout-oregon-s3.s3.us-west-2.amazonaws.com/orgid-431168/flowpublicid-kdFWQQWTckus/08d94adb-8b7b-4200-9220-cd770c8b6cd5-4HRdALd2Rxb1QUZv3yP4R0ybAbLPt7DdbTMMlgONkHUYamEN14EJ5aqarAPeSaqVNHYgVMGuehMk7gZxUwMaNXF2VZdlAYHajJl/IMG-20260525-WA0005.jpg" TargetMode="External"/><Relationship Id="rId2147" Type="http://schemas.openxmlformats.org/officeDocument/2006/relationships/hyperlink" Target="https://prod-fillout-oregon-s3.s3.us-west-2.amazonaws.com/orgid-431168/flowpublicid-kdFWQQWTckus/b2ac47d1-cc86-4adf-94c7-2867b6807995-8rMIJblGyGrPImDT2goeeM1QNUGL7zVMmMbRGdXz4Q4jXMu2UJj3wlapPi4w7eFGY62DKBylFvK5skaWjOwdGQk3OXyewz3CXTu/IMG-20260525-WA0009.jpg" TargetMode="External"/><Relationship Id="rId2137" Type="http://schemas.openxmlformats.org/officeDocument/2006/relationships/hyperlink" Target="https://prod-fillout-oregon-s3.s3.us-west-2.amazonaws.com/orgid-431168/flowpublicid-kdFWQQWTckus/933d840c-96bf-4003-9dcb-92d1da291077-oBHPQPOaYcYMu8mMfXId2indwwRrzCNnVzhu1qwiQYxRXNzY4RAV8CSTycv8nB5NsgsvHTh5u1AZlWuxxgaFBBjfcpU2rRbrovy/1000002288.jpg" TargetMode="External"/><Relationship Id="rId2138" Type="http://schemas.openxmlformats.org/officeDocument/2006/relationships/hyperlink" Target="https://prod-fillout-oregon-s3.s3.us-west-2.amazonaws.com/orgid-431168/flowpublicid-kdFWQQWTckus/1b658907-6662-4900-aea4-92c919c0e923-Mp8YGqv4uT3XUFtrvQQXe3Z1SCGmebxjHVU8fLrXUOgsNwO5X7BdJMS0Jm6V2PyW0CLrqBNo6mgIeWvvJ3rWUptPRNgh6vAbciM/1000002290.jpg" TargetMode="External"/><Relationship Id="rId2139" Type="http://schemas.openxmlformats.org/officeDocument/2006/relationships/hyperlink" Target="https://prod-fillout-oregon-s3.s3.us-west-2.amazonaws.com/orgid-431168/flowpublicid-kdFWQQWTckus/0e1a139f-9c4d-461c-ad0b-8ef1f5f1416c-5aGCmK1daz3ZsUTTtJC6kdY0Fqdm0dpySnYeCuZQz8QFvGHMuXbBmIg0GzuVN0djeDrANeAtnUsqjmeYudPZ6lSa8OE8y27V5vE/1000002295.jpg" TargetMode="External"/><Relationship Id="rId2130" Type="http://schemas.openxmlformats.org/officeDocument/2006/relationships/hyperlink" Target="https://build.fillout.com/editor/kdFWQQWTckus/results?sessionId=0aa7301e-2094-4644-b085-a84b0904a17a" TargetMode="External"/><Relationship Id="rId2131" Type="http://schemas.openxmlformats.org/officeDocument/2006/relationships/hyperlink" Target="https://prod-fillout-oregon-s3.s3.us-west-2.amazonaws.com/orgid-431168/flowpublicid-kdFWQQWTckus/d1e375a3-c78b-4347-9e79-e65a951b601b-sn06rWc3E2qil0yg1iMQ4xrTUhM8uKAZrPA7m6370Z4SebDAVqdACJFmK55iHHzGQVkBvIrLdSjrrREMEWILsInHPcWsg7OeERs/IMG-20260518-WA0002(1).jpg" TargetMode="External"/><Relationship Id="rId2132" Type="http://schemas.openxmlformats.org/officeDocument/2006/relationships/hyperlink" Target="https://prod-fillout-oregon-s3.s3.us-west-2.amazonaws.com/orgid-431168/flowpublicid-kdFWQQWTckus/ae46a903-c026-48d1-97cf-9161301592c0-qzOqZsL1AbjldKIc0gOveR496Gmy8Yw9kSpBZAiUW34trR05yndQCBgG7CCNs2TSiXqkUqRGY1GjAXFhlhqOCnxk3tiKsYfK1KG/1000002278.jpg" TargetMode="External"/><Relationship Id="rId2133" Type="http://schemas.openxmlformats.org/officeDocument/2006/relationships/hyperlink" Target="https://prod-fillout-oregon-s3.s3.us-west-2.amazonaws.com/orgid-431168/flowpublicid-kdFWQQWTckus/117a7534-2abb-4c34-9729-62bc4dd25b39-BrwdzodAqFyFsI940dsXqV9mttcQ1YL2KJh3cxchxtz8xJJuJ1pTlXLivCgbdIh3xw1ibU1muhB3UgAJCweXsPnuUGBMbJ2wWiM/1000002281.jpg" TargetMode="External"/><Relationship Id="rId2134" Type="http://schemas.openxmlformats.org/officeDocument/2006/relationships/hyperlink" Target="https://prod-fillout-oregon-s3.s3.us-west-2.amazonaws.com/orgid-431168/flowpublicid-kdFWQQWTckus/62e78083-b083-4b32-b05c-6ecd5e2a0dbb-TwIS1AvUDul8zlDpivAQx3o0X3wtBesVDAr1HbFqrEIRgANBoe2uYZtvzqy0pqpJtEEU4Cb4Co4SJbX0Sosx8frTvXk3CS53jgo/1000002283.jpg" TargetMode="External"/><Relationship Id="rId2135" Type="http://schemas.openxmlformats.org/officeDocument/2006/relationships/hyperlink" Target="https://build.fillout.com/editor/kdFWQQWTckus/results?sessionId=6b90a3ee-fd24-4631-a6e0-d097f71127b3" TargetMode="External"/><Relationship Id="rId2136" Type="http://schemas.openxmlformats.org/officeDocument/2006/relationships/hyperlink" Target="https://prod-fillout-oregon-s3.s3.us-west-2.amazonaws.com/orgid-431168/flowpublicid-kdFWQQWTckus/c0350b4d-3dd5-4807-8612-63c9c0f6eb6d-UNUWGX98oVz2Zvosl5GRKKV90hcIqOcgiu1mVYoiPrCy8oMmS4UxA2Tnqb1VPppnuAUBo4mRdceIKNB0b7yvI9xnQ4OcXAEU0DA/WA_1778729833242.jpg" TargetMode="External"/><Relationship Id="rId2160" Type="http://schemas.openxmlformats.org/officeDocument/2006/relationships/hyperlink" Target="https://build.fillout.com/editor/kdFWQQWTckus/results?sessionId=2c3701d9-4bca-46e3-89b2-9f07d6c4f1ce" TargetMode="External"/><Relationship Id="rId2161" Type="http://schemas.openxmlformats.org/officeDocument/2006/relationships/hyperlink" Target="https://prod-fillout-oregon-s3.s3.us-west-2.amazonaws.com/orgid-431168/flowpublicid-kdFWQQWTckus/88d00e3a-4003-4874-983e-e70397848ac0-wbQNwDQ8qTmiBeIJ7Io2vCS38ULVVdFSn2MSF63QmGq4Wh42aFP6cbYsh9CqPIWCss31fa47sezV8reOJDAnz9uKpwB6s8qLi1J/WA_1779677229112.jpg" TargetMode="External"/><Relationship Id="rId2162" Type="http://schemas.openxmlformats.org/officeDocument/2006/relationships/hyperlink" Target="https://prod-fillout-oregon-s3.s3.us-west-2.amazonaws.com/orgid-431168/flowpublicid-kdFWQQWTckus/10a35e9f-966e-4d20-9e51-018f069a658f-R1w5rLcJ3L5YL3UuqBStskbsIB3l8nyUVK7aGsLpDQeySfgeQ0T6ryBohL7qu9WO71aNOK9b44sBZ7uyZYQWDsICuDzz0gq4qMw/IMG-20260525-WA0032.jpg" TargetMode="External"/><Relationship Id="rId2163" Type="http://schemas.openxmlformats.org/officeDocument/2006/relationships/hyperlink" Target="https://prod-fillout-oregon-s3.s3.us-west-2.amazonaws.com/orgid-431168/flowpublicid-kdFWQQWTckus/2bf9871c-23c9-4fce-9906-f8534d4e3099-sdRzYPivdXet7xq3KStyHPBwiJXG7UQ4pCOoOlBcYQ23Ex5Din18EMgC8lMHfjZFQj3B7DG2FYiYw4bfR5bGgRjifBX9jeGKMoZ/IMG-20260525-WA0031.jpg" TargetMode="External"/><Relationship Id="rId2164" Type="http://schemas.openxmlformats.org/officeDocument/2006/relationships/hyperlink" Target="https://prod-fillout-oregon-s3.s3.us-west-2.amazonaws.com/orgid-431168/flowpublicid-kdFWQQWTckus/97da1967-186a-45e6-a6fd-7e99c4ec4896-V05B59ebwxKuxfG6GnHMBBgDwDrHbmNGxW5sBJt8IkIdZfmP3RvysCFTe0kyeE8PtWzlA9gWdLFzsLGtOwEU1hnmeJgKwUTyHja/IMG-20260525-WA0030.jpg" TargetMode="External"/><Relationship Id="rId2165" Type="http://schemas.openxmlformats.org/officeDocument/2006/relationships/hyperlink" Target="https://build.fillout.com/editor/kdFWQQWTckus/results?sessionId=c7dfd238-2992-4744-8fe3-72ae33f3d8e3" TargetMode="External"/><Relationship Id="rId2166" Type="http://schemas.openxmlformats.org/officeDocument/2006/relationships/hyperlink" Target="https://prod-fillout-oregon-s3.s3.us-west-2.amazonaws.com/orgid-431168/flowpublicid-kdFWQQWTckus/0daddd84-60f8-4543-920b-2e6cb50dd3aa-zwNqqPqmj0EqYmS7MDeCQhVmeAGGqBNrF4DFbOCG03H5lQPtxovyYCDQPt956lEypuuMVI4urXC4cRsDJg0wBXh87THHESYDOEr/WA_1779678243656.jpg" TargetMode="External"/><Relationship Id="rId2167" Type="http://schemas.openxmlformats.org/officeDocument/2006/relationships/hyperlink" Target="https://prod-fillout-oregon-s3.s3.us-west-2.amazonaws.com/orgid-431168/flowpublicid-kdFWQQWTckus/612ab334-909f-4332-86a8-0f17e3eab62d-PwZh4xPDZeMmyWXO8qqWy8ytxpjsqbp2rz6mkLxbdpH36U7QONhJgEKhD8Mo16vRGTbXq3BuxnWWGEqwfvIPL6Zk8TcGigAOCpU/IMG-20260525-WA0039.jpg" TargetMode="External"/><Relationship Id="rId2168" Type="http://schemas.openxmlformats.org/officeDocument/2006/relationships/hyperlink" Target="https://prod-fillout-oregon-s3.s3.us-west-2.amazonaws.com/orgid-431168/flowpublicid-kdFWQQWTckus/64d6e8af-883b-4d0b-9df0-aea095a89dac-fmpatLaWJgXlO6013tsX8GWpi7sFRvAh40mPSoontIrCevUkAiEG3cYTA4kwlbKCfah4J6nEbiT8xO2jGxdJDJiumZ21UciPT94/IMG-20260525-WA0038.jpg" TargetMode="External"/><Relationship Id="rId2169" Type="http://schemas.openxmlformats.org/officeDocument/2006/relationships/hyperlink" Target="https://prod-fillout-oregon-s3.s3.us-west-2.amazonaws.com/orgid-431168/flowpublicid-kdFWQQWTckus/77d27ee0-cc11-4ede-a01e-e46090fec310-EVPfs5j2xE8YN3jTvN4OashNQsZKEdSU27kbvUebBKoywUvqiNTAlAmdUDxwGG5x7DhsQ6LkAOScVQrd5TmckDQufJH2bqzUE8s/IMG-20260525-WA0040.jpg" TargetMode="External"/><Relationship Id="rId2159" Type="http://schemas.openxmlformats.org/officeDocument/2006/relationships/hyperlink" Target="https://prod-fillout-oregon-s3.s3.us-west-2.amazonaws.com/orgid-431168/flowpublicid-kdFWQQWTckus/7e744c44-6ef0-423f-9353-d1e9ee3be1bf-jJlC63T3bWO0Slu7RLZxJSTBX88TKFxEZeOCaqxHdh1lc6L9XGoYgVUMyIt7pR7SnhHvphDHZadjaZDYRfIpG5RoFxkPBFlgtse/IMG-20260525-WA0022.jpg" TargetMode="External"/><Relationship Id="rId2150" Type="http://schemas.openxmlformats.org/officeDocument/2006/relationships/hyperlink" Target="https://build.fillout.com/editor/kdFWQQWTckus/results?sessionId=77acf2b9-1be1-453b-b223-77a82e603acd" TargetMode="External"/><Relationship Id="rId2151" Type="http://schemas.openxmlformats.org/officeDocument/2006/relationships/hyperlink" Target="https://prod-fillout-oregon-s3.s3.us-west-2.amazonaws.com/orgid-431168/flowpublicid-kdFWQQWTckus/fe81f0bc-fd56-4641-b8dc-74054f727269-VhzVDpgkn87kth86uQQMSTOyNsBpR9Q5XEt1Wc7qlEZIleCnfugnjy3COZccSWGpwsqDs4BxEmCiXAsB7554xtUByuLOYZyfnlt/WA_1779675633790.jpg" TargetMode="External"/><Relationship Id="rId2152" Type="http://schemas.openxmlformats.org/officeDocument/2006/relationships/hyperlink" Target="https://prod-fillout-oregon-s3.s3.us-west-2.amazonaws.com/orgid-431168/flowpublicid-kdFWQQWTckus/303a222d-bda1-405e-9d62-ab56b2873602-CJudEwJTyyCWyxy98Nwm7XczpkCmys7lRlN3COPI9ldiiqPMPvbpyJ9n5Gech7SY73hyh7dlYLIziBpfHQIgS0yrAPOHx3k53g8/IMG-20260525-WA0017.jpg" TargetMode="External"/><Relationship Id="rId2153" Type="http://schemas.openxmlformats.org/officeDocument/2006/relationships/hyperlink" Target="https://prod-fillout-oregon-s3.s3.us-west-2.amazonaws.com/orgid-431168/flowpublicid-kdFWQQWTckus/7311aa0b-d5ba-4db2-8e1e-0fe8b0b915ae-1xDrVQGwwTQ6X4u9oCgFiAOZcbEgxm7sp09lFxc85tPJBoUhqjO7LYFni1TiAFXxMXvEGdtRDB5WASTPcZFjc4bhTB4AcbewZ07/IMG-20260525-WA0018.jpg" TargetMode="External"/><Relationship Id="rId2154" Type="http://schemas.openxmlformats.org/officeDocument/2006/relationships/hyperlink" Target="https://prod-fillout-oregon-s3.s3.us-west-2.amazonaws.com/orgid-431168/flowpublicid-kdFWQQWTckus/8bbfbe45-4921-4925-a404-0148c1fc78ad-jtimrrv6rnwZpaq9iXDGCCRQeM9x8lmGkuoXVcLDjLRGDqF5wgsoHYhyLV9Uis4ywQclgac3rH9nFJMJPCHM6mUkBATAH4N9chl/IMG-20260525-WA0016.jpg" TargetMode="External"/><Relationship Id="rId2155" Type="http://schemas.openxmlformats.org/officeDocument/2006/relationships/hyperlink" Target="https://build.fillout.com/editor/kdFWQQWTckus/results?sessionId=9c59ed93-c42f-4fbb-b1cb-a2bfae8e21e4" TargetMode="External"/><Relationship Id="rId2156" Type="http://schemas.openxmlformats.org/officeDocument/2006/relationships/hyperlink" Target="https://prod-fillout-oregon-s3.s3.us-west-2.amazonaws.com/orgid-431168/flowpublicid-kdFWQQWTckus/e29a76c9-9830-49f6-993c-a157522234a4-J7MvVNKKfLZVY3xKyBVlTMTIyPOcEazOeNtN2bWQB16T34vMg1wU9JHRD8bd8OsKvdvHkpRjNMiw86BzE65LZUkckU8pXQa8AEk/WA_1779676370163.jpg" TargetMode="External"/><Relationship Id="rId2157" Type="http://schemas.openxmlformats.org/officeDocument/2006/relationships/hyperlink" Target="https://prod-fillout-oregon-s3.s3.us-west-2.amazonaws.com/orgid-431168/flowpublicid-kdFWQQWTckus/52a905b3-5386-4053-b34b-2d7ae9b988cc-K0bJ3X8gmcwgbkmUaF1V8Ce4F5gS0qjCKw27C01CJTSWQlQLPGDIudAR8gIHyyl49O3IE88Mn0nNRjd4pSqfdE7jxDJ5OcNG4go/IMG-20260525-WA0023.jpg" TargetMode="External"/><Relationship Id="rId2158" Type="http://schemas.openxmlformats.org/officeDocument/2006/relationships/hyperlink" Target="https://prod-fillout-oregon-s3.s3.us-west-2.amazonaws.com/orgid-431168/flowpublicid-kdFWQQWTckus/a9423d97-47e3-4ffa-a31a-d3e179616f2c-3WZraaVnRIwQqEDa1ggikKspao7AtbAnWtgs0ZGIXZrXIf00DApAOY7vk585Z5HnxXUUcEJTdmS8Tp4b2k9NiC0SeVFAuBYCBIu/IMG-20260525-WA0024.jpg" TargetMode="External"/><Relationship Id="rId2104" Type="http://schemas.openxmlformats.org/officeDocument/2006/relationships/hyperlink" Target="https://prod-fillout-oregon-s3.s3.us-west-2.amazonaws.com/orgid-431168/flowpublicid-kdFWQQWTckus/eda46e22-10a7-4b7d-9559-ef597ffa84f2-ARqyxtcvmSWwTzySI0ZX3VdGOrPJye06WtnSsOFAapiFzdRPskYSLOgrHEznfsBdCoPhXgcPDfREsHSdKTkMNfIyjvZxylen8pc/1000002590.jpg" TargetMode="External"/><Relationship Id="rId2105" Type="http://schemas.openxmlformats.org/officeDocument/2006/relationships/hyperlink" Target="https://build.fillout.com/editor/kdFWQQWTckus/results?sessionId=895397a1-21d4-4a6c-b151-f26373207bf7" TargetMode="External"/><Relationship Id="rId2106" Type="http://schemas.openxmlformats.org/officeDocument/2006/relationships/hyperlink" Target="https://prod-fillout-oregon-s3.s3.us-west-2.amazonaws.com/orgid-431168/flowpublicid-kdFWQQWTckus/6a31c114-c34a-494d-9ac4-7018a471ed05-xqSuJdPdapMcAKgYqJyBh2AXIdBWRiT7EdZXcJdOcJmvYEpYwUFVGYKVyKWhhwKPWpBLG5PcdxZ1qAZnv0VaxmkvGJHuAyxK586/Screenshot_20260520-200907_Gallery.jpg" TargetMode="External"/><Relationship Id="rId2107" Type="http://schemas.openxmlformats.org/officeDocument/2006/relationships/hyperlink" Target="https://prod-fillout-oregon-s3.s3.us-west-2.amazonaws.com/orgid-431168/flowpublicid-kdFWQQWTckus/25fdd39b-daee-404c-96fa-fa485448d54a-wVcYoamzfT763vSIBkIICislrAJx9T8J9hkjM2mtQuc3ZXgy9By1MHE3C3Land9Di9sHCk3sV8YosgOyNY1dyAvsz4RtsnV0thZ/Screenshot_20260520-200749_Gallery.jpg" TargetMode="External"/><Relationship Id="rId2108" Type="http://schemas.openxmlformats.org/officeDocument/2006/relationships/hyperlink" Target="https://prod-fillout-oregon-s3.s3.us-west-2.amazonaws.com/orgid-431168/flowpublicid-kdFWQQWTckus/bf4500f4-56f2-4ec2-990b-25426a692262-1eZf4piaO2Zu45R1wP61iPQu7O7n96hhms8ZUfmU9ZQxAZT3kRtv3iZkeU1xkxX4bCgZ7l2LCJBG5VEdnQaodLag2EccCrbnrfb/Screenshot_20260520-200754_Gallery.jpg" TargetMode="External"/><Relationship Id="rId2109" Type="http://schemas.openxmlformats.org/officeDocument/2006/relationships/hyperlink" Target="https://prod-fillout-oregon-s3.s3.us-west-2.amazonaws.com/orgid-431168/flowpublicid-kdFWQQWTckus/a162f343-6bc1-4e34-9dc8-9d101f6a9aae-Sx3WYjVWpSUTo9hkeaEQdnSkHtGbhmeYo6Cd3dzt6ifKrpn9RlFNVdtgHRaP8K9MHjk8YY2Y0APIoxC9mZI82uSspj1bBpbwsJy/Screenshot_20260520-200800_Gallery.jpg" TargetMode="External"/><Relationship Id="rId2100" Type="http://schemas.openxmlformats.org/officeDocument/2006/relationships/hyperlink" Target="https://build.fillout.com/editor/kdFWQQWTckus/results?sessionId=3da2abde-b2ea-42cb-8f5f-5c154795b144" TargetMode="External"/><Relationship Id="rId2101" Type="http://schemas.openxmlformats.org/officeDocument/2006/relationships/hyperlink" Target="https://prod-fillout-oregon-s3.s3.us-west-2.amazonaws.com/orgid-431168/flowpublicid-kdFWQQWTckus/1f126fef-1acb-420f-875a-fe8691b5a9e7-xHljcYHoD4YCVHdF4Sbf98HMNdFmWByANTAedmFWna3AZvOiYE1zw0taEAvucn9OW1FYCSvLRlsClcyGsafMTFb4sb7aXUtQl5N/WA_1779623179390.jpg" TargetMode="External"/><Relationship Id="rId2102" Type="http://schemas.openxmlformats.org/officeDocument/2006/relationships/hyperlink" Target="https://prod-fillout-oregon-s3.s3.us-west-2.amazonaws.com/orgid-431168/flowpublicid-kdFWQQWTckus/0fb90bad-bbcd-4554-9efa-39079d7c1d2f-osdewWdfe6S4QM2d3zeYbpDBVVaDOs7YoGTazuqRclARRe85AluFhhV6ytFeAxYzTey8psiwbNVd2wxT1b268qKL9mBsNpg4YAM/1000002586.jpg" TargetMode="External"/><Relationship Id="rId2103" Type="http://schemas.openxmlformats.org/officeDocument/2006/relationships/hyperlink" Target="https://prod-fillout-oregon-s3.s3.us-west-2.amazonaws.com/orgid-431168/flowpublicid-kdFWQQWTckus/ec6993c7-a927-4939-bd30-7e1e292da984-1ngwGXKiXbSzvipnaBTbo3xwaKfZ4Mu1wGkxEHEejixcrTjiRjQNzquLuE1O9SBRKZWnttfwfTFqdCTod2t6L74SeXUNH0j5KqK/1000002588.jpg" TargetMode="External"/><Relationship Id="rId899" Type="http://schemas.openxmlformats.org/officeDocument/2006/relationships/hyperlink" Target="https://prod-fillout-oregon-s3.s3.us-west-2.amazonaws.com/orgid-431168/flowpublicid-kdFWQQWTckus/ee78df82-d6a5-4b02-be6f-2ee83489c28c-fVjcSYHpcNnUIMuA2cm5k52car4C5D7TaSkJ4Up4QqIzbIba2gASUyIM4Vqishgds9cQat13npm06h8oGncN42SgoI94rlaP6cG/1001037034.jpg" TargetMode="External"/><Relationship Id="rId898" Type="http://schemas.openxmlformats.org/officeDocument/2006/relationships/hyperlink" Target="https://prod-fillout-oregon-s3.s3.us-west-2.amazonaws.com/orgid-431168/flowpublicid-kdFWQQWTckus/d3e8951a-4101-4862-896a-ab3bbc4ee1b0-peezeWn6pxYmhGnt77MLWO51WKROFnN5eqYzgnjvkzfkI7xx4mnNSPYkd4vWEFjjA23EqFgTkWaHW7vk6dgoFjwcaBM356hDUHg/1001037035.jpg" TargetMode="External"/><Relationship Id="rId897" Type="http://schemas.openxmlformats.org/officeDocument/2006/relationships/hyperlink" Target="https://prod-fillout-oregon-s3.s3.us-west-2.amazonaws.com/orgid-431168/flowpublicid-kdFWQQWTckus/2cec6862-15ac-49e0-a6f0-531ab5815047-DsMYR8MlkDLwB0On9Q2iyJoMy90RvkpVwSa819MvNxb2onOtaPTo4zq4pEMhVbRUw7erH0fF8tlv8KEHYwaFJUfTcgukBEPbQpS/1001037027.jpg" TargetMode="External"/><Relationship Id="rId896" Type="http://schemas.openxmlformats.org/officeDocument/2006/relationships/hyperlink" Target="https://prod-fillout-oregon-s3.s3.us-west-2.amazonaws.com/orgid-431168/flowpublicid-kdFWQQWTckus/6b331bd1-5c74-4847-9a26-efe6341a0f18-1bNCu6BaJXb2uCi2cROHF8FzQACf2Y9gCSCeBKLeFzP31Sfe5hxq3Du5Jdwm02Z0CVCVcdNjQreTy8HTZRk7ZilwIWe3REHa68C/Screenshot_20260517_153411_CamScanner.jpg" TargetMode="External"/><Relationship Id="rId891" Type="http://schemas.openxmlformats.org/officeDocument/2006/relationships/hyperlink" Target="https://prod-fillout-oregon-s3.s3.us-west-2.amazonaws.com/orgid-431168/flowpublicid-kdFWQQWTckus/fa4ac255-4f76-4a88-985a-bca5b9223769-1VjtR3MaPJxZwSvXA2ANiAUHEpxh57bLXd5uzbAedKyzToEJhSJCJNAWuHBPuqlZTyYDsGMDKPOBQ1fDC8jNOrkmXaqIR7qGB9T/WA_1779019796049.jpg" TargetMode="External"/><Relationship Id="rId890" Type="http://schemas.openxmlformats.org/officeDocument/2006/relationships/hyperlink" Target="https://build.fillout.com/editor/kdFWQQWTckus/results?sessionId=d5dce953-9d51-42b6-97e2-ef69307eacd9" TargetMode="External"/><Relationship Id="rId895" Type="http://schemas.openxmlformats.org/officeDocument/2006/relationships/hyperlink" Target="https://build.fillout.com/editor/kdFWQQWTckus/results?sessionId=83aaeffc-3888-4720-82c4-b812b9f0d102" TargetMode="External"/><Relationship Id="rId894" Type="http://schemas.openxmlformats.org/officeDocument/2006/relationships/hyperlink" Target="https://prod-fillout-oregon-s3.s3.us-west-2.amazonaws.com/orgid-431168/flowpublicid-kdFWQQWTckus/5daf629d-5555-4b40-b57c-57d48933dfb2-26cmzdu21sqY1rtlEXm7ej6bs0NeeituhFznmPqrrW4Hcdk6bNI6wYQGPauIS76OchAnvelasUz4a2m65BeOfxi2r3uNRtTKaNS/IMG-20260517-WA0034.jpg" TargetMode="External"/><Relationship Id="rId893" Type="http://schemas.openxmlformats.org/officeDocument/2006/relationships/hyperlink" Target="https://prod-fillout-oregon-s3.s3.us-west-2.amazonaws.com/orgid-431168/flowpublicid-kdFWQQWTckus/f4c7c424-e742-464a-b5f0-dde0a49ee70f-e8jjZj8kEW4vVCiDFIiXxn6RwMHTZbplJAEwLeXp1zbQ3zTplSzyUEZwd0Jp5Q9oPe8Ot82iY63Xa78fF7M7GkTXzyZh6QF7ZYn/IMG-20260517-WA0035.jpg" TargetMode="External"/><Relationship Id="rId892" Type="http://schemas.openxmlformats.org/officeDocument/2006/relationships/hyperlink" Target="https://prod-fillout-oregon-s3.s3.us-west-2.amazonaws.com/orgid-431168/flowpublicid-kdFWQQWTckus/156066e5-0729-4a23-a52f-34a337114306-nxTVlIAWIXbDTUhtOXeEF8DtOBJpQ7MIX7gEHfuYRnMnocbjK8BT4TfY3dGW2ZRZ97ZrcSBeuoo4hy46uDomonkH53rmFhLbQWv/IMG-20260517-WA0033.jpg" TargetMode="External"/><Relationship Id="rId2126" Type="http://schemas.openxmlformats.org/officeDocument/2006/relationships/hyperlink" Target="https://prod-fillout-oregon-s3.s3.us-west-2.amazonaws.com/orgid-431168/flowpublicid-kdFWQQWTckus/ed64b648-7935-4d00-b8fa-f152cc232834-zTKYQhnbGxaAqTkoHcCYWDCBAG5NEyQkVwYKwjgiZm9t3cmKwaDwJocQxeEzSWLqHoEK83lJFru0JQ3b4vHtcu5n98WdqgBrPvM/IMG-20260524-WA0008.jpg" TargetMode="External"/><Relationship Id="rId2127" Type="http://schemas.openxmlformats.org/officeDocument/2006/relationships/hyperlink" Target="https://prod-fillout-oregon-s3.s3.us-west-2.amazonaws.com/orgid-431168/flowpublicid-kdFWQQWTckus/8a1a82fa-f621-4201-9fec-009f081212bc-BetCTK0I3xJwGmHTi2lTJGvfTmJ5ZA7INHnGY8TJfOZAC2MzsVXemRkiQTjBjhSI1SUc4a1MXcPrEgdUsLCeC6wPqgJmVVb1NS4/IMG-20260524-WA0021.jpg" TargetMode="External"/><Relationship Id="rId2128" Type="http://schemas.openxmlformats.org/officeDocument/2006/relationships/hyperlink" Target="https://prod-fillout-oregon-s3.s3.us-west-2.amazonaws.com/orgid-431168/flowpublicid-kdFWQQWTckus/7205a67e-8124-4efe-a6f9-87c7905a63cb-bM9ITjvKNPXIOV4i8RZIEcajWyf2Ge3oOVLDsUvc3Kl5QOpiMzTLAxMuNbh2ri4M6qvZXI3Lr5tDfP94uO5DxZQGZLv7IssqfY3/IMG-20260524-WA0019.jpg" TargetMode="External"/><Relationship Id="rId2129" Type="http://schemas.openxmlformats.org/officeDocument/2006/relationships/hyperlink" Target="https://prod-fillout-oregon-s3.s3.us-west-2.amazonaws.com/orgid-431168/flowpublicid-kdFWQQWTckus/7b4b5706-b620-4f92-8d16-7098cbed1816-2Njrqd1iDplQ6p75LhpkdC2DMMitY07p4gfYWHOE9Ap3xpzqQpuEhVsos828OPLGluuwbe0cSW8bwnb7Lg3xHGaNYlzYTkyLXG7/IMG-20260524-WA0020.jpg" TargetMode="External"/><Relationship Id="rId2120" Type="http://schemas.openxmlformats.org/officeDocument/2006/relationships/hyperlink" Target="https://build.fillout.com/editor/kdFWQQWTckus/results?sessionId=4bdaddf7-9375-46ac-b374-caa2771ac38b" TargetMode="External"/><Relationship Id="rId2121" Type="http://schemas.openxmlformats.org/officeDocument/2006/relationships/hyperlink" Target="https://prod-fillout-oregon-s3.s3.us-west-2.amazonaws.com/orgid-431168/flowpublicid-kdFWQQWTckus/6eb2caea-a7ef-4fba-9c1b-357082b560f7-wk8StZourwlQAnp1Bu6mV1qfotXiAiVoaUTlXFTsZdwOtLTykBOO0oaX3KH1oWjdhLLVuvAxNG0ead0KsBFySMlqZ1URe3B4Dml/IMG-20260524-WA0005.jpg" TargetMode="External"/><Relationship Id="rId2122" Type="http://schemas.openxmlformats.org/officeDocument/2006/relationships/hyperlink" Target="https://prod-fillout-oregon-s3.s3.us-west-2.amazonaws.com/orgid-431168/flowpublicid-kdFWQQWTckus/934df784-f5fd-402c-a238-4cbde11c219a-dMD13eWBRRXHYO5XWyx6Vb4cKytH9KHTH9iqk5J7CVXooTndSUJCyi3B1jkg64GSzJbn9NhCnkibzEoEQQ5eT06e6Po59UbWCpQ/IMG-20260524-WA0011.jpg" TargetMode="External"/><Relationship Id="rId2123" Type="http://schemas.openxmlformats.org/officeDocument/2006/relationships/hyperlink" Target="https://prod-fillout-oregon-s3.s3.us-west-2.amazonaws.com/orgid-431168/flowpublicid-kdFWQQWTckus/7a5cf9a1-271e-4b42-8d28-60ea57aac7ad-kq63gDqFdjt4aB2GChHhL2PkKQcaaHoywbOb9B1JEPblTURNPY1NEdAgLj7d4xmn3OSkkfnU0ebGtOM8x9OtoTDUa6JxDrXHTuJ/IMG-20260524-WA0013.jpg" TargetMode="External"/><Relationship Id="rId2124" Type="http://schemas.openxmlformats.org/officeDocument/2006/relationships/hyperlink" Target="https://prod-fillout-oregon-s3.s3.us-west-2.amazonaws.com/orgid-431168/flowpublicid-kdFWQQWTckus/07ee3b2b-f492-4338-841b-a5e05bc2ad21-fZ7UoA7J4m4lJlY8iFUevJylgyYElB8gTiYpOCZH7y8zLXZleAousq2M3uUslYFIVjqqMT85usw1kX6ekEKh0xpSXp4ExSNdCjO/IMG-20260524-WA0015.jpg" TargetMode="External"/><Relationship Id="rId2125" Type="http://schemas.openxmlformats.org/officeDocument/2006/relationships/hyperlink" Target="https://build.fillout.com/editor/kdFWQQWTckus/results?sessionId=d6ae60c7-9766-4815-a2f2-0242a9697774" TargetMode="External"/><Relationship Id="rId2115" Type="http://schemas.openxmlformats.org/officeDocument/2006/relationships/hyperlink" Target="https://build.fillout.com/editor/kdFWQQWTckus/results?sessionId=1c7a015c-9007-4053-9e2c-563f8bc3afd3" TargetMode="External"/><Relationship Id="rId2116" Type="http://schemas.openxmlformats.org/officeDocument/2006/relationships/hyperlink" Target="https://prod-fillout-oregon-s3.s3.us-west-2.amazonaws.com/orgid-431168/flowpublicid-kdFWQQWTckus/cfd7eb4f-e230-46db-82a6-45d2ffe694cc-4kSrwv1xnvPZOUUomzpPfCEbzAlxKSAL4Y4MZgV8NqfZA7s63k8es4N9juSW9sNRmsqXxuIKupMXEw4FfKXWQM5Rsv8Jsj1qz43/IMG-20260519-WA0011.jpg" TargetMode="External"/><Relationship Id="rId2117" Type="http://schemas.openxmlformats.org/officeDocument/2006/relationships/hyperlink" Target="https://prod-fillout-oregon-s3.s3.us-west-2.amazonaws.com/orgid-431168/flowpublicid-kdFWQQWTckus/d5ae341b-6e70-458a-9595-fe7bf896c25a-Bhg4qbilihr8zDqNuE4AVEWVJxbE7nJbSCirf7AVCGfAgHm1v1WsLXYrrPmauXbnkhh0usfy1CRxP861Ng2sr8mxphNMvql3LrY/20260518_163210.jpg" TargetMode="External"/><Relationship Id="rId2118" Type="http://schemas.openxmlformats.org/officeDocument/2006/relationships/hyperlink" Target="https://prod-fillout-oregon-s3.s3.us-west-2.amazonaws.com/orgid-431168/flowpublicid-kdFWQQWTckus/f2849a4d-1416-43e5-914a-03ebf3c2d4b4-LeOKTyP0Ovud7UaWYQQB1QxRoE0RTQix056gFNbzxt2SYwqrMnQ1RKnw1M4YnGmRI48noWpJv40fFsdY9ZDNjueLwJxGIk5Pq1g/20260518_163225.jpg" TargetMode="External"/><Relationship Id="rId2119" Type="http://schemas.openxmlformats.org/officeDocument/2006/relationships/hyperlink" Target="https://prod-fillout-oregon-s3.s3.us-west-2.amazonaws.com/orgid-431168/flowpublicid-kdFWQQWTckus/dcece053-f076-4725-9e97-fa586f897f9f-JM9kmSXJykp7ZW43bRzYzGGdb9FRZJR4cRxmjqFZmNWD3V45cP3kYWs765faBjE1LO6jiotDhjbvxuyPqVYns7vdAKqt4truFIg/20260518_164057.jpg" TargetMode="External"/><Relationship Id="rId2110" Type="http://schemas.openxmlformats.org/officeDocument/2006/relationships/hyperlink" Target="https://build.fillout.com/editor/kdFWQQWTckus/results?sessionId=8241306d-2804-4b47-ade4-9a36ed5cc69c" TargetMode="External"/><Relationship Id="rId2111" Type="http://schemas.openxmlformats.org/officeDocument/2006/relationships/hyperlink" Target="https://prod-fillout-oregon-s3.s3.us-west-2.amazonaws.com/orgid-431168/flowpublicid-kdFWQQWTckus/8428841d-5215-4292-9a71-1be796827dfd-dcnUltUrSAoaCTLBaNmjyUEcRCuLnobzEjfTXNQMBXhfZoeJ51R9nbtavZeTJxGWE92CzP63WabY8fIv3qPFkXvEmXkYbTwZzNk/cbcb401e-886b-4054-8680-70e8f4381d2c.jpg" TargetMode="External"/><Relationship Id="rId2112" Type="http://schemas.openxmlformats.org/officeDocument/2006/relationships/hyperlink" Target="https://prod-fillout-oregon-s3.s3.us-west-2.amazonaws.com/orgid-431168/flowpublicid-kdFWQQWTckus/483fdbb1-7383-49c8-af56-3e5d02495b5b-T0OYBBigH2wceULeXA6Vi9jJT18QWV9qPsNbGPpbHmQ4eIIrVBtmASGNyGz3u5um7P4knPB7FhwtwjLniIG90dpdGIzx9RHIG53/d6a67684-1b69-4e59-8461-3b621b436270.jpg" TargetMode="External"/><Relationship Id="rId2113" Type="http://schemas.openxmlformats.org/officeDocument/2006/relationships/hyperlink" Target="https://prod-fillout-oregon-s3.s3.us-west-2.amazonaws.com/orgid-431168/flowpublicid-kdFWQQWTckus/452939af-5b62-4da4-9b75-8cd25f992256-OjjtY4n1xcqCTNcEOfDu6g1BBxwxDZYakgKxQFiAJNP3zetUkT6ppqTGVcaRiqOlUgL7PVSCxfY6ZGfz3SevjWhm4eO7wq1DTEf/3fe0c34e-de16-4e3d-a15b-afff040ada98.jpg" TargetMode="External"/><Relationship Id="rId2114" Type="http://schemas.openxmlformats.org/officeDocument/2006/relationships/hyperlink" Target="https://prod-fillout-oregon-s3.s3.us-west-2.amazonaws.com/orgid-431168/flowpublicid-kdFWQQWTckus/2a51f836-3984-4743-81d8-25b3601f0e61-WIfBQtIbuyUkezAVvQTzB8dEYjbhov7U3QEliTdhplaCbwhmZ32K8QYBNt1YRMVg42Wt8WvYMH4ddVf9T8ZVATldtZYissxZMfM/b5d99f85-4958-43d6-801a-0972b4f5198a.jpg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build.fillout.com/editor/b6saBAA7ojus/results?sessionId=d4782eec-93f8-48c9-b00f-58bb46a1e2f7" TargetMode="External"/><Relationship Id="rId391" Type="http://schemas.openxmlformats.org/officeDocument/2006/relationships/hyperlink" Target="https://build.fillout.com/editor/b6saBAA7ojus/results?sessionId=71b0db82-edb6-427f-9059-b816697bc245" TargetMode="External"/><Relationship Id="rId390" Type="http://schemas.openxmlformats.org/officeDocument/2006/relationships/hyperlink" Target="https://build.fillout.com/editor/b6saBAA7ojus/results?sessionId=94f69f08-1fd4-4497-8989-da2e86993802" TargetMode="External"/><Relationship Id="rId385" Type="http://schemas.openxmlformats.org/officeDocument/2006/relationships/hyperlink" Target="https://build.fillout.com/editor/b6saBAA7ojus/results?sessionId=52b7512f-c50a-4d25-8240-9af342ccd81b" TargetMode="External"/><Relationship Id="rId384" Type="http://schemas.openxmlformats.org/officeDocument/2006/relationships/hyperlink" Target="https://build.fillout.com/editor/b6saBAA7ojus/results?sessionId=787ca1aa-3370-4d23-901e-6457a4345aea" TargetMode="External"/><Relationship Id="rId383" Type="http://schemas.openxmlformats.org/officeDocument/2006/relationships/hyperlink" Target="https://build.fillout.com/editor/b6saBAA7ojus/results?sessionId=94a92597-92ea-4f3a-88b7-0931dd3f184f" TargetMode="External"/><Relationship Id="rId382" Type="http://schemas.openxmlformats.org/officeDocument/2006/relationships/hyperlink" Target="https://build.fillout.com/editor/b6saBAA7ojus/results?sessionId=9c6e4be3-e8cf-4150-b008-183cf4049501" TargetMode="External"/><Relationship Id="rId389" Type="http://schemas.openxmlformats.org/officeDocument/2006/relationships/hyperlink" Target="https://build.fillout.com/editor/b6saBAA7ojus/results?sessionId=3178532d-a56e-400e-9ace-69917d543c07" TargetMode="External"/><Relationship Id="rId388" Type="http://schemas.openxmlformats.org/officeDocument/2006/relationships/hyperlink" Target="https://build.fillout.com/editor/b6saBAA7ojus/results?sessionId=a569bf4c-f2f0-4199-8bb3-0d3efc14edd4" TargetMode="External"/><Relationship Id="rId387" Type="http://schemas.openxmlformats.org/officeDocument/2006/relationships/hyperlink" Target="https://build.fillout.com/editor/b6saBAA7ojus/results?sessionId=862d0c49-ee89-4795-ae4b-e09a0184a0fe" TargetMode="External"/><Relationship Id="rId386" Type="http://schemas.openxmlformats.org/officeDocument/2006/relationships/hyperlink" Target="https://build.fillout.com/editor/b6saBAA7ojus/results?sessionId=603da5fe-1843-47ed-8006-fd77857aa728" TargetMode="External"/><Relationship Id="rId381" Type="http://schemas.openxmlformats.org/officeDocument/2006/relationships/hyperlink" Target="https://build.fillout.com/editor/b6saBAA7ojus/results?sessionId=23b98d68-09e3-4516-9f58-683c4f23beaa" TargetMode="External"/><Relationship Id="rId380" Type="http://schemas.openxmlformats.org/officeDocument/2006/relationships/hyperlink" Target="https://build.fillout.com/editor/b6saBAA7ojus/results?sessionId=67c0f1ab-7bf6-4fef-b906-ce09a2beea0f" TargetMode="External"/><Relationship Id="rId379" Type="http://schemas.openxmlformats.org/officeDocument/2006/relationships/hyperlink" Target="https://build.fillout.com/editor/b6saBAA7ojus/results?sessionId=9f288965-abbf-4451-b6d6-417b400033c6" TargetMode="External"/><Relationship Id="rId374" Type="http://schemas.openxmlformats.org/officeDocument/2006/relationships/hyperlink" Target="https://build.fillout.com/editor/b6saBAA7ojus/results?sessionId=0090c7c3-db2e-4d5a-9905-65833b452829" TargetMode="External"/><Relationship Id="rId373" Type="http://schemas.openxmlformats.org/officeDocument/2006/relationships/hyperlink" Target="https://build.fillout.com/editor/b6saBAA7ojus/results?sessionId=a4809857-4f95-45fd-adeb-39d32f7b2626" TargetMode="External"/><Relationship Id="rId372" Type="http://schemas.openxmlformats.org/officeDocument/2006/relationships/hyperlink" Target="https://build.fillout.com/editor/b6saBAA7ojus/results?sessionId=a6aaf8a0-bd14-4a17-86dd-839da35c73d3" TargetMode="External"/><Relationship Id="rId371" Type="http://schemas.openxmlformats.org/officeDocument/2006/relationships/hyperlink" Target="https://build.fillout.com/editor/b6saBAA7ojus/results?sessionId=63ddd053-ef7e-4269-958a-c4764e15658e" TargetMode="External"/><Relationship Id="rId378" Type="http://schemas.openxmlformats.org/officeDocument/2006/relationships/hyperlink" Target="https://build.fillout.com/editor/b6saBAA7ojus/results?sessionId=c10bc876-dbfd-468c-8b56-38886bdd047c" TargetMode="External"/><Relationship Id="rId377" Type="http://schemas.openxmlformats.org/officeDocument/2006/relationships/hyperlink" Target="https://build.fillout.com/editor/b6saBAA7ojus/results?sessionId=0b77ac2a-e916-4e31-8d56-3f23221ce203" TargetMode="External"/><Relationship Id="rId376" Type="http://schemas.openxmlformats.org/officeDocument/2006/relationships/hyperlink" Target="https://build.fillout.com/editor/b6saBAA7ojus/results?sessionId=38be2aeb-df18-45c4-bcc9-033713369908" TargetMode="External"/><Relationship Id="rId375" Type="http://schemas.openxmlformats.org/officeDocument/2006/relationships/hyperlink" Target="https://build.fillout.com/editor/b6saBAA7ojus/results?sessionId=1a2bddd3-9832-44e9-a559-9f8512388021" TargetMode="External"/><Relationship Id="rId396" Type="http://schemas.openxmlformats.org/officeDocument/2006/relationships/hyperlink" Target="https://build.fillout.com/editor/b6saBAA7ojus/results?sessionId=2844f256-08b3-417e-8c45-5d7edb07556f" TargetMode="External"/><Relationship Id="rId395" Type="http://schemas.openxmlformats.org/officeDocument/2006/relationships/hyperlink" Target="https://build.fillout.com/editor/b6saBAA7ojus/results?sessionId=02fedbb6-3910-40eb-8775-21b8933055d3" TargetMode="External"/><Relationship Id="rId394" Type="http://schemas.openxmlformats.org/officeDocument/2006/relationships/hyperlink" Target="https://build.fillout.com/editor/b6saBAA7ojus/results?sessionId=8d74d9cc-4e87-451a-a00b-73e4f5fd7009" TargetMode="External"/><Relationship Id="rId393" Type="http://schemas.openxmlformats.org/officeDocument/2006/relationships/hyperlink" Target="https://build.fillout.com/editor/b6saBAA7ojus/results?sessionId=7bd80944-12e9-4b8b-86df-283b1d7c2a38" TargetMode="External"/><Relationship Id="rId399" Type="http://schemas.openxmlformats.org/officeDocument/2006/relationships/hyperlink" Target="https://build.fillout.com/editor/b6saBAA7ojus/results?sessionId=adde796c-1a22-42cf-91fb-9e8c8ba3191c" TargetMode="External"/><Relationship Id="rId398" Type="http://schemas.openxmlformats.org/officeDocument/2006/relationships/hyperlink" Target="https://build.fillout.com/editor/b6saBAA7ojus/results?sessionId=e134c6c6-3401-43cb-823c-62934a586d6f" TargetMode="External"/><Relationship Id="rId397" Type="http://schemas.openxmlformats.org/officeDocument/2006/relationships/hyperlink" Target="https://build.fillout.com/editor/b6saBAA7ojus/results?sessionId=f1eeb1c2-d02f-48f5-94b8-5fca56e9f3ad" TargetMode="External"/><Relationship Id="rId1730" Type="http://schemas.openxmlformats.org/officeDocument/2006/relationships/hyperlink" Target="https://build.fillout.com/editor/b6saBAA7ojus/results?sessionId=1ffdb862-720e-444a-acae-e08b257db5da" TargetMode="External"/><Relationship Id="rId1731" Type="http://schemas.openxmlformats.org/officeDocument/2006/relationships/hyperlink" Target="https://build.fillout.com/editor/b6saBAA7ojus/results?sessionId=607abbbd-4594-4031-ac17-5ed388eac49b" TargetMode="External"/><Relationship Id="rId1732" Type="http://schemas.openxmlformats.org/officeDocument/2006/relationships/hyperlink" Target="https://build.fillout.com/editor/b6saBAA7ojus/results?sessionId=87042857-c5ef-46e3-9520-e15490b37fdb" TargetMode="External"/><Relationship Id="rId1733" Type="http://schemas.openxmlformats.org/officeDocument/2006/relationships/hyperlink" Target="https://build.fillout.com/editor/b6saBAA7ojus/results?sessionId=33015bda-ecaa-4d3e-a43e-628b373b3f64" TargetMode="External"/><Relationship Id="rId1734" Type="http://schemas.openxmlformats.org/officeDocument/2006/relationships/hyperlink" Target="https://build.fillout.com/editor/b6saBAA7ojus/results?sessionId=4cdc0966-9d38-4f3d-b36c-d11a3b1c4ef5" TargetMode="External"/><Relationship Id="rId1735" Type="http://schemas.openxmlformats.org/officeDocument/2006/relationships/hyperlink" Target="https://build.fillout.com/editor/b6saBAA7ojus/results?sessionId=8019d04c-10c8-4030-ab81-5b9219d6f25d" TargetMode="External"/><Relationship Id="rId1736" Type="http://schemas.openxmlformats.org/officeDocument/2006/relationships/hyperlink" Target="https://build.fillout.com/editor/b6saBAA7ojus/results?sessionId=89a17f5c-b2f7-4e9a-8a38-35b9b44973e6" TargetMode="External"/><Relationship Id="rId1737" Type="http://schemas.openxmlformats.org/officeDocument/2006/relationships/hyperlink" Target="https://build.fillout.com/editor/b6saBAA7ojus/results?sessionId=aea7b491-6395-4e0e-8068-e7152b39558a" TargetMode="External"/><Relationship Id="rId1738" Type="http://schemas.openxmlformats.org/officeDocument/2006/relationships/hyperlink" Target="https://build.fillout.com/editor/b6saBAA7ojus/results?sessionId=f74548a3-db9d-4330-acd3-e9e1a2be12be" TargetMode="External"/><Relationship Id="rId1739" Type="http://schemas.openxmlformats.org/officeDocument/2006/relationships/hyperlink" Target="https://build.fillout.com/editor/b6saBAA7ojus/results?sessionId=609650e5-890a-438c-95f2-2d71452df1d4" TargetMode="External"/><Relationship Id="rId1720" Type="http://schemas.openxmlformats.org/officeDocument/2006/relationships/hyperlink" Target="https://build.fillout.com/editor/b6saBAA7ojus/results?sessionId=333257ce-c744-46db-b0d0-756d3f109ec3" TargetMode="External"/><Relationship Id="rId1721" Type="http://schemas.openxmlformats.org/officeDocument/2006/relationships/hyperlink" Target="https://build.fillout.com/editor/b6saBAA7ojus/results?sessionId=78be38f7-3ea1-4d9e-b0d1-fc9eb44bbbe9" TargetMode="External"/><Relationship Id="rId1722" Type="http://schemas.openxmlformats.org/officeDocument/2006/relationships/hyperlink" Target="https://build.fillout.com/editor/b6saBAA7ojus/results?sessionId=ee844889-69e7-42c5-a0e5-421274db3690" TargetMode="External"/><Relationship Id="rId1723" Type="http://schemas.openxmlformats.org/officeDocument/2006/relationships/hyperlink" Target="https://build.fillout.com/editor/b6saBAA7ojus/results?sessionId=26f1cf8d-1c83-4137-b753-55c664f14f17" TargetMode="External"/><Relationship Id="rId1724" Type="http://schemas.openxmlformats.org/officeDocument/2006/relationships/hyperlink" Target="https://build.fillout.com/editor/b6saBAA7ojus/results?sessionId=59abcb05-34bb-4c82-980e-a60de0eb292e" TargetMode="External"/><Relationship Id="rId1725" Type="http://schemas.openxmlformats.org/officeDocument/2006/relationships/hyperlink" Target="https://build.fillout.com/editor/b6saBAA7ojus/results?sessionId=54024fc9-92af-4e05-8c95-4edab122bf49" TargetMode="External"/><Relationship Id="rId1726" Type="http://schemas.openxmlformats.org/officeDocument/2006/relationships/hyperlink" Target="https://build.fillout.com/editor/b6saBAA7ojus/results?sessionId=b0de5aa1-e1ce-46bd-bbf1-fe2f0498ebfa" TargetMode="External"/><Relationship Id="rId1727" Type="http://schemas.openxmlformats.org/officeDocument/2006/relationships/hyperlink" Target="https://build.fillout.com/editor/b6saBAA7ojus/results?sessionId=299e2a62-ef55-4bcb-94e9-e6ec10a1f7a9" TargetMode="External"/><Relationship Id="rId1728" Type="http://schemas.openxmlformats.org/officeDocument/2006/relationships/hyperlink" Target="https://build.fillout.com/editor/b6saBAA7ojus/results?sessionId=bf358370-7420-4acc-8d46-fa4a69357136" TargetMode="External"/><Relationship Id="rId1729" Type="http://schemas.openxmlformats.org/officeDocument/2006/relationships/hyperlink" Target="https://build.fillout.com/editor/b6saBAA7ojus/results?sessionId=bcdcf8f5-3cdb-4c65-8a0a-cb8627b8aad2" TargetMode="External"/><Relationship Id="rId1752" Type="http://schemas.openxmlformats.org/officeDocument/2006/relationships/hyperlink" Target="https://build.fillout.com/editor/b6saBAA7ojus/results?sessionId=dd8831d2-b1c2-4d76-9142-81c570bbfaaa" TargetMode="External"/><Relationship Id="rId1753" Type="http://schemas.openxmlformats.org/officeDocument/2006/relationships/hyperlink" Target="https://build.fillout.com/editor/b6saBAA7ojus/results?sessionId=83ac580c-cfe8-432c-8cce-ff386d2d64ed" TargetMode="External"/><Relationship Id="rId1754" Type="http://schemas.openxmlformats.org/officeDocument/2006/relationships/hyperlink" Target="https://build.fillout.com/editor/b6saBAA7ojus/results?sessionId=e48843eb-e5ef-4ccd-a15a-2077b8f39825" TargetMode="External"/><Relationship Id="rId1755" Type="http://schemas.openxmlformats.org/officeDocument/2006/relationships/hyperlink" Target="https://build.fillout.com/editor/b6saBAA7ojus/results?sessionId=a3d4f6fd-d837-4c24-bdba-192cda7aa897" TargetMode="External"/><Relationship Id="rId1756" Type="http://schemas.openxmlformats.org/officeDocument/2006/relationships/hyperlink" Target="https://build.fillout.com/editor/b6saBAA7ojus/results?sessionId=e32a7df6-00d4-47ef-9ef8-46978973f6ea" TargetMode="External"/><Relationship Id="rId1757" Type="http://schemas.openxmlformats.org/officeDocument/2006/relationships/hyperlink" Target="https://build.fillout.com/editor/b6saBAA7ojus/results?sessionId=5226e37c-f9b9-44c4-88d4-4aa8839b5b7c" TargetMode="External"/><Relationship Id="rId1758" Type="http://schemas.openxmlformats.org/officeDocument/2006/relationships/hyperlink" Target="https://build.fillout.com/editor/b6saBAA7ojus/results?sessionId=9c1ea108-26d9-4643-b9ed-483a38a2fc62" TargetMode="External"/><Relationship Id="rId1759" Type="http://schemas.openxmlformats.org/officeDocument/2006/relationships/hyperlink" Target="https://build.fillout.com/editor/b6saBAA7ojus/results?sessionId=98919905-97a4-4a17-afae-590443e8bea5" TargetMode="External"/><Relationship Id="rId1750" Type="http://schemas.openxmlformats.org/officeDocument/2006/relationships/hyperlink" Target="https://build.fillout.com/editor/b6saBAA7ojus/results?sessionId=8245e878-a51e-4bc1-8f93-4eabfa1dc63e" TargetMode="External"/><Relationship Id="rId1751" Type="http://schemas.openxmlformats.org/officeDocument/2006/relationships/hyperlink" Target="https://build.fillout.com/editor/b6saBAA7ojus/results?sessionId=68b052a2-bc7b-4073-8756-038bba5608a2" TargetMode="External"/><Relationship Id="rId1741" Type="http://schemas.openxmlformats.org/officeDocument/2006/relationships/hyperlink" Target="https://build.fillout.com/editor/b6saBAA7ojus/results?sessionId=f831bfd0-614a-4e0d-8688-4640100546f0" TargetMode="External"/><Relationship Id="rId1742" Type="http://schemas.openxmlformats.org/officeDocument/2006/relationships/hyperlink" Target="https://build.fillout.com/editor/b6saBAA7ojus/results?sessionId=91857fcb-e946-46dc-877c-4b5421fd4d76" TargetMode="External"/><Relationship Id="rId1743" Type="http://schemas.openxmlformats.org/officeDocument/2006/relationships/hyperlink" Target="https://build.fillout.com/editor/b6saBAA7ojus/results?sessionId=e35e4db9-2ddf-4a53-bc83-2f3fcc3046bb" TargetMode="External"/><Relationship Id="rId1744" Type="http://schemas.openxmlformats.org/officeDocument/2006/relationships/hyperlink" Target="https://build.fillout.com/editor/b6saBAA7ojus/results?sessionId=60ac2218-3601-4b7d-ae69-cef2fca4fadb" TargetMode="External"/><Relationship Id="rId1745" Type="http://schemas.openxmlformats.org/officeDocument/2006/relationships/hyperlink" Target="https://build.fillout.com/editor/b6saBAA7ojus/results?sessionId=f09becfa-28b2-44d0-b747-d84cef3f96a1" TargetMode="External"/><Relationship Id="rId1746" Type="http://schemas.openxmlformats.org/officeDocument/2006/relationships/hyperlink" Target="https://build.fillout.com/editor/b6saBAA7ojus/results?sessionId=64234f42-a8ac-481f-b5d9-bdb736214545" TargetMode="External"/><Relationship Id="rId1747" Type="http://schemas.openxmlformats.org/officeDocument/2006/relationships/hyperlink" Target="https://build.fillout.com/editor/b6saBAA7ojus/results?sessionId=0700de42-7fd9-494a-8b07-7ccf2a55fde1" TargetMode="External"/><Relationship Id="rId1748" Type="http://schemas.openxmlformats.org/officeDocument/2006/relationships/hyperlink" Target="https://build.fillout.com/editor/b6saBAA7ojus/results?sessionId=d96b68c7-48ed-4007-88cc-f0d9a5f8534b" TargetMode="External"/><Relationship Id="rId1749" Type="http://schemas.openxmlformats.org/officeDocument/2006/relationships/hyperlink" Target="https://build.fillout.com/editor/b6saBAA7ojus/results?sessionId=7c2ea3ed-0cf7-4149-ad62-7dd1761d01f0" TargetMode="External"/><Relationship Id="rId1740" Type="http://schemas.openxmlformats.org/officeDocument/2006/relationships/hyperlink" Target="https://build.fillout.com/editor/b6saBAA7ojus/results?sessionId=1a2dd901-c8f9-4aac-9927-24bb0465325b" TargetMode="External"/><Relationship Id="rId1710" Type="http://schemas.openxmlformats.org/officeDocument/2006/relationships/hyperlink" Target="https://build.fillout.com/editor/b6saBAA7ojus/results?sessionId=c33d6265-8281-4ca2-8124-496a4d7547f4" TargetMode="External"/><Relationship Id="rId1711" Type="http://schemas.openxmlformats.org/officeDocument/2006/relationships/hyperlink" Target="https://build.fillout.com/editor/b6saBAA7ojus/results?sessionId=5c272986-daab-441f-895d-2ef49c90786d" TargetMode="External"/><Relationship Id="rId1712" Type="http://schemas.openxmlformats.org/officeDocument/2006/relationships/hyperlink" Target="https://build.fillout.com/editor/b6saBAA7ojus/results?sessionId=393d440c-1556-4c5f-8717-9faffd683510" TargetMode="External"/><Relationship Id="rId1713" Type="http://schemas.openxmlformats.org/officeDocument/2006/relationships/hyperlink" Target="https://build.fillout.com/editor/b6saBAA7ojus/results?sessionId=5fe88f8d-d09a-492c-9c45-d252f938c67e" TargetMode="External"/><Relationship Id="rId1714" Type="http://schemas.openxmlformats.org/officeDocument/2006/relationships/hyperlink" Target="https://build.fillout.com/editor/b6saBAA7ojus/results?sessionId=76c31960-b944-4d04-a2f6-0edb8f994dd5" TargetMode="External"/><Relationship Id="rId1715" Type="http://schemas.openxmlformats.org/officeDocument/2006/relationships/hyperlink" Target="https://build.fillout.com/editor/b6saBAA7ojus/results?sessionId=1f0d04f9-2f62-42f3-a05a-eed244bc5cc3" TargetMode="External"/><Relationship Id="rId1716" Type="http://schemas.openxmlformats.org/officeDocument/2006/relationships/hyperlink" Target="https://build.fillout.com/editor/b6saBAA7ojus/results?sessionId=298c3655-6ef9-4720-89c6-853d1e4b34b0" TargetMode="External"/><Relationship Id="rId1717" Type="http://schemas.openxmlformats.org/officeDocument/2006/relationships/hyperlink" Target="https://build.fillout.com/editor/b6saBAA7ojus/results?sessionId=4d120a97-ccda-43f5-b01b-9a38d7f66c6b" TargetMode="External"/><Relationship Id="rId1718" Type="http://schemas.openxmlformats.org/officeDocument/2006/relationships/hyperlink" Target="https://build.fillout.com/editor/b6saBAA7ojus/results?sessionId=dd042001-b4ff-46a4-960d-5d09fddd3e51" TargetMode="External"/><Relationship Id="rId1719" Type="http://schemas.openxmlformats.org/officeDocument/2006/relationships/hyperlink" Target="https://build.fillout.com/editor/b6saBAA7ojus/results?sessionId=61e45644-a4ff-4d69-bb1c-390413013810" TargetMode="External"/><Relationship Id="rId1700" Type="http://schemas.openxmlformats.org/officeDocument/2006/relationships/hyperlink" Target="https://build.fillout.com/editor/b6saBAA7ojus/results?sessionId=9cc1c480-e5a6-41ed-83f3-da7736d27215" TargetMode="External"/><Relationship Id="rId1701" Type="http://schemas.openxmlformats.org/officeDocument/2006/relationships/hyperlink" Target="https://build.fillout.com/editor/b6saBAA7ojus/results?sessionId=b1286bc0-71dc-48eb-be92-49e510e6a438" TargetMode="External"/><Relationship Id="rId1702" Type="http://schemas.openxmlformats.org/officeDocument/2006/relationships/hyperlink" Target="https://build.fillout.com/editor/b6saBAA7ojus/results?sessionId=246fd358-9af7-4abd-9335-632b7b1c342a" TargetMode="External"/><Relationship Id="rId1703" Type="http://schemas.openxmlformats.org/officeDocument/2006/relationships/hyperlink" Target="https://build.fillout.com/editor/b6saBAA7ojus/results?sessionId=763e0099-eaf8-44d8-9708-a9389000ca88" TargetMode="External"/><Relationship Id="rId1704" Type="http://schemas.openxmlformats.org/officeDocument/2006/relationships/hyperlink" Target="https://build.fillout.com/editor/b6saBAA7ojus/results?sessionId=a0cdd7b0-7a95-4faf-aa4e-d3c657d7581b" TargetMode="External"/><Relationship Id="rId1705" Type="http://schemas.openxmlformats.org/officeDocument/2006/relationships/hyperlink" Target="https://build.fillout.com/editor/b6saBAA7ojus/results?sessionId=394a6ea9-75be-4255-9905-14cf9bd15491" TargetMode="External"/><Relationship Id="rId1706" Type="http://schemas.openxmlformats.org/officeDocument/2006/relationships/hyperlink" Target="https://build.fillout.com/editor/b6saBAA7ojus/results?sessionId=99769819-bbd6-4f0f-8fe2-83ccc1616b29" TargetMode="External"/><Relationship Id="rId1707" Type="http://schemas.openxmlformats.org/officeDocument/2006/relationships/hyperlink" Target="https://build.fillout.com/editor/b6saBAA7ojus/results?sessionId=0026c052-8a34-47ea-bd72-7eb8e315cfc2" TargetMode="External"/><Relationship Id="rId1708" Type="http://schemas.openxmlformats.org/officeDocument/2006/relationships/hyperlink" Target="https://build.fillout.com/editor/b6saBAA7ojus/results?sessionId=172e2e69-2ac6-42da-a346-f525e6a952e1" TargetMode="External"/><Relationship Id="rId1709" Type="http://schemas.openxmlformats.org/officeDocument/2006/relationships/hyperlink" Target="https://build.fillout.com/editor/b6saBAA7ojus/results?sessionId=6aa9aace-516e-467d-b4b3-fc1990d25264" TargetMode="External"/><Relationship Id="rId40" Type="http://schemas.openxmlformats.org/officeDocument/2006/relationships/hyperlink" Target="https://build.fillout.com/editor/b6saBAA7ojus/results?sessionId=bd88d500-362f-47ab-b9a7-5e8bd63280e8" TargetMode="External"/><Relationship Id="rId42" Type="http://schemas.openxmlformats.org/officeDocument/2006/relationships/hyperlink" Target="https://build.fillout.com/editor/b6saBAA7ojus/results?sessionId=8fe08745-6785-4750-bbe3-17c9c2c95292" TargetMode="External"/><Relationship Id="rId41" Type="http://schemas.openxmlformats.org/officeDocument/2006/relationships/hyperlink" Target="https://build.fillout.com/editor/b6saBAA7ojus/results?sessionId=d35a64d0-85b7-4956-a60c-e0a182c764ce" TargetMode="External"/><Relationship Id="rId44" Type="http://schemas.openxmlformats.org/officeDocument/2006/relationships/hyperlink" Target="https://build.fillout.com/editor/b6saBAA7ojus/results?sessionId=83e80812-49a3-4aef-aa8c-37d42c3b40a2" TargetMode="External"/><Relationship Id="rId43" Type="http://schemas.openxmlformats.org/officeDocument/2006/relationships/hyperlink" Target="https://build.fillout.com/editor/b6saBAA7ojus/results?sessionId=7b2597c9-055e-4b9d-9033-0c1f66e628f6" TargetMode="External"/><Relationship Id="rId46" Type="http://schemas.openxmlformats.org/officeDocument/2006/relationships/hyperlink" Target="https://build.fillout.com/editor/b6saBAA7ojus/results?sessionId=75e3cbe7-638b-4b66-b5f1-8ce8978f42a4" TargetMode="External"/><Relationship Id="rId45" Type="http://schemas.openxmlformats.org/officeDocument/2006/relationships/hyperlink" Target="https://build.fillout.com/editor/b6saBAA7ojus/results?sessionId=a2a73131-0af3-43b3-86dc-7b93f1518c2e" TargetMode="External"/><Relationship Id="rId48" Type="http://schemas.openxmlformats.org/officeDocument/2006/relationships/hyperlink" Target="https://build.fillout.com/editor/b6saBAA7ojus/results?sessionId=e0827b4a-4f48-4ad9-bcd4-7fbf967826ac" TargetMode="External"/><Relationship Id="rId47" Type="http://schemas.openxmlformats.org/officeDocument/2006/relationships/hyperlink" Target="https://build.fillout.com/editor/b6saBAA7ojus/results?sessionId=696d1070-8890-4c1d-bcf1-43ac7344d840" TargetMode="External"/><Relationship Id="rId49" Type="http://schemas.openxmlformats.org/officeDocument/2006/relationships/hyperlink" Target="https://build.fillout.com/editor/b6saBAA7ojus/results?sessionId=fa08de2e-2e21-4e9b-b755-bb07f614caf1" TargetMode="External"/><Relationship Id="rId31" Type="http://schemas.openxmlformats.org/officeDocument/2006/relationships/hyperlink" Target="https://build.fillout.com/editor/b6saBAA7ojus/results?sessionId=cf04e130-7c24-4c31-8a8d-bb1595c3663c" TargetMode="External"/><Relationship Id="rId30" Type="http://schemas.openxmlformats.org/officeDocument/2006/relationships/hyperlink" Target="https://build.fillout.com/editor/b6saBAA7ojus/results?sessionId=6ceb945f-b709-4448-bda4-021f851597df" TargetMode="External"/><Relationship Id="rId33" Type="http://schemas.openxmlformats.org/officeDocument/2006/relationships/hyperlink" Target="https://build.fillout.com/editor/b6saBAA7ojus/results?sessionId=f49fd6af-02d2-4ea5-a928-c50f71405150" TargetMode="External"/><Relationship Id="rId32" Type="http://schemas.openxmlformats.org/officeDocument/2006/relationships/hyperlink" Target="https://build.fillout.com/editor/b6saBAA7ojus/results?sessionId=18930718-b42b-4049-b547-09ff009657e4" TargetMode="External"/><Relationship Id="rId35" Type="http://schemas.openxmlformats.org/officeDocument/2006/relationships/hyperlink" Target="https://build.fillout.com/editor/b6saBAA7ojus/results?sessionId=0b170101-6ca8-4662-aa33-67702cbb1081" TargetMode="External"/><Relationship Id="rId34" Type="http://schemas.openxmlformats.org/officeDocument/2006/relationships/hyperlink" Target="https://build.fillout.com/editor/b6saBAA7ojus/results?sessionId=270a7703-bafc-453c-b6ca-ff4cb69a01df" TargetMode="External"/><Relationship Id="rId37" Type="http://schemas.openxmlformats.org/officeDocument/2006/relationships/hyperlink" Target="https://build.fillout.com/editor/b6saBAA7ojus/results?sessionId=5ce8d26b-1308-46ce-9cc4-547d24d9ec71" TargetMode="External"/><Relationship Id="rId36" Type="http://schemas.openxmlformats.org/officeDocument/2006/relationships/hyperlink" Target="https://build.fillout.com/editor/b6saBAA7ojus/results?sessionId=827a04f0-b57e-43ed-8f43-9dc3b0fd1594" TargetMode="External"/><Relationship Id="rId39" Type="http://schemas.openxmlformats.org/officeDocument/2006/relationships/hyperlink" Target="https://build.fillout.com/editor/b6saBAA7ojus/results?sessionId=5cda6bfe-ef5f-49c1-aede-49fc3a1363d5" TargetMode="External"/><Relationship Id="rId38" Type="http://schemas.openxmlformats.org/officeDocument/2006/relationships/hyperlink" Target="https://build.fillout.com/editor/b6saBAA7ojus/results?sessionId=7f4b9bd0-969d-4ff4-a788-27631afcc557" TargetMode="External"/><Relationship Id="rId20" Type="http://schemas.openxmlformats.org/officeDocument/2006/relationships/hyperlink" Target="https://build.fillout.com/editor/b6saBAA7ojus/results?sessionId=fc64202e-c92a-471c-bb9c-8ccd442f9773" TargetMode="External"/><Relationship Id="rId22" Type="http://schemas.openxmlformats.org/officeDocument/2006/relationships/hyperlink" Target="https://build.fillout.com/editor/b6saBAA7ojus/results?sessionId=35a0c94e-df76-423c-bb7a-298284493f0a" TargetMode="External"/><Relationship Id="rId21" Type="http://schemas.openxmlformats.org/officeDocument/2006/relationships/hyperlink" Target="https://build.fillout.com/editor/b6saBAA7ojus/results?sessionId=deb8aca6-b68c-4ffc-b94c-9b9eb75ac5d2" TargetMode="External"/><Relationship Id="rId24" Type="http://schemas.openxmlformats.org/officeDocument/2006/relationships/hyperlink" Target="https://build.fillout.com/editor/b6saBAA7ojus/results?sessionId=f7a7b949-9a58-4c71-8744-e0256d1caf9b" TargetMode="External"/><Relationship Id="rId23" Type="http://schemas.openxmlformats.org/officeDocument/2006/relationships/hyperlink" Target="https://build.fillout.com/editor/b6saBAA7ojus/results?sessionId=b50fc23c-7fcf-4c21-a6f0-605b4163b299" TargetMode="External"/><Relationship Id="rId26" Type="http://schemas.openxmlformats.org/officeDocument/2006/relationships/hyperlink" Target="https://build.fillout.com/editor/b6saBAA7ojus/results?sessionId=db2392f3-f5af-42e2-9cef-80ecfa3e9a0a" TargetMode="External"/><Relationship Id="rId25" Type="http://schemas.openxmlformats.org/officeDocument/2006/relationships/hyperlink" Target="https://build.fillout.com/editor/b6saBAA7ojus/results?sessionId=16571a19-0ac6-4bdb-8aa7-211b6d0ec422" TargetMode="External"/><Relationship Id="rId28" Type="http://schemas.openxmlformats.org/officeDocument/2006/relationships/hyperlink" Target="https://build.fillout.com/editor/b6saBAA7ojus/results?sessionId=d60ab0c6-37ad-496f-a4a8-a7bc1f007431" TargetMode="External"/><Relationship Id="rId27" Type="http://schemas.openxmlformats.org/officeDocument/2006/relationships/hyperlink" Target="https://build.fillout.com/editor/b6saBAA7ojus/results?sessionId=483ffc03-f747-44d5-8320-bf117088c6da" TargetMode="External"/><Relationship Id="rId29" Type="http://schemas.openxmlformats.org/officeDocument/2006/relationships/hyperlink" Target="https://build.fillout.com/editor/b6saBAA7ojus/results?sessionId=0c4c55d9-7dd2-4ad5-b244-84a322e51e76" TargetMode="External"/><Relationship Id="rId11" Type="http://schemas.openxmlformats.org/officeDocument/2006/relationships/hyperlink" Target="https://build.fillout.com/editor/b6saBAA7ojus/results?sessionId=feffc324-bb95-4d12-a249-600f3c7b9292" TargetMode="External"/><Relationship Id="rId10" Type="http://schemas.openxmlformats.org/officeDocument/2006/relationships/hyperlink" Target="https://build.fillout.com/editor/b6saBAA7ojus/results?sessionId=7ac8881a-dec4-4729-80fb-8aa3f492bd38" TargetMode="External"/><Relationship Id="rId13" Type="http://schemas.openxmlformats.org/officeDocument/2006/relationships/hyperlink" Target="https://build.fillout.com/editor/b6saBAA7ojus/results?sessionId=d0b9ed26-a895-4c36-b1c4-a39504f556e4" TargetMode="External"/><Relationship Id="rId12" Type="http://schemas.openxmlformats.org/officeDocument/2006/relationships/hyperlink" Target="https://build.fillout.com/editor/b6saBAA7ojus/results?sessionId=cbaad49e-61da-4df5-9d73-5e47c3192006" TargetMode="External"/><Relationship Id="rId15" Type="http://schemas.openxmlformats.org/officeDocument/2006/relationships/hyperlink" Target="https://build.fillout.com/editor/b6saBAA7ojus/results?sessionId=431b24b3-dc4d-4e16-aac0-7eac4017ef3b" TargetMode="External"/><Relationship Id="rId14" Type="http://schemas.openxmlformats.org/officeDocument/2006/relationships/hyperlink" Target="https://build.fillout.com/editor/b6saBAA7ojus/results?sessionId=dca1f93e-a021-4ef8-89f3-3000c9cfb1ff" TargetMode="External"/><Relationship Id="rId17" Type="http://schemas.openxmlformats.org/officeDocument/2006/relationships/hyperlink" Target="https://build.fillout.com/editor/b6saBAA7ojus/results?sessionId=ae993308-bda5-44c4-88c0-01d077825bac" TargetMode="External"/><Relationship Id="rId16" Type="http://schemas.openxmlformats.org/officeDocument/2006/relationships/hyperlink" Target="https://build.fillout.com/editor/b6saBAA7ojus/results?sessionId=a85a8e63-d3c0-4547-a789-60184603f7e4" TargetMode="External"/><Relationship Id="rId19" Type="http://schemas.openxmlformats.org/officeDocument/2006/relationships/hyperlink" Target="https://build.fillout.com/editor/b6saBAA7ojus/results?sessionId=38383275-0597-4b08-bd4d-71eba6082d60" TargetMode="External"/><Relationship Id="rId18" Type="http://schemas.openxmlformats.org/officeDocument/2006/relationships/hyperlink" Target="https://build.fillout.com/editor/b6saBAA7ojus/results?sessionId=bcf66073-e92d-42be-8f3d-bede08aa0d21" TargetMode="External"/><Relationship Id="rId84" Type="http://schemas.openxmlformats.org/officeDocument/2006/relationships/hyperlink" Target="https://build.fillout.com/editor/b6saBAA7ojus/results?sessionId=78c88058-3060-4533-8de6-9d7b0311842b" TargetMode="External"/><Relationship Id="rId1774" Type="http://schemas.openxmlformats.org/officeDocument/2006/relationships/hyperlink" Target="https://build.fillout.com/editor/b6saBAA7ojus/results?sessionId=fb52d62f-020a-4bad-a176-9673ad6df4a1" TargetMode="External"/><Relationship Id="rId83" Type="http://schemas.openxmlformats.org/officeDocument/2006/relationships/hyperlink" Target="https://build.fillout.com/editor/b6saBAA7ojus/results?sessionId=a5be7e63-2d4c-4922-8d12-cb4ac4d7b8c0" TargetMode="External"/><Relationship Id="rId1775" Type="http://schemas.openxmlformats.org/officeDocument/2006/relationships/hyperlink" Target="https://build.fillout.com/editor/b6saBAA7ojus/results?sessionId=935dc4c6-7cdc-4306-8de1-71f2299d3d25" TargetMode="External"/><Relationship Id="rId86" Type="http://schemas.openxmlformats.org/officeDocument/2006/relationships/hyperlink" Target="https://build.fillout.com/editor/b6saBAA7ojus/results?sessionId=86a7b897-5792-4a12-b99f-83d0b8524754" TargetMode="External"/><Relationship Id="rId1776" Type="http://schemas.openxmlformats.org/officeDocument/2006/relationships/hyperlink" Target="https://build.fillout.com/editor/b6saBAA7ojus/results?sessionId=0e696d21-1cc7-4d6a-91ff-812cccf99047" TargetMode="External"/><Relationship Id="rId85" Type="http://schemas.openxmlformats.org/officeDocument/2006/relationships/hyperlink" Target="https://build.fillout.com/editor/b6saBAA7ojus/results?sessionId=cbeaafec-e2c5-46a3-adcf-0e23f8616d08" TargetMode="External"/><Relationship Id="rId1777" Type="http://schemas.openxmlformats.org/officeDocument/2006/relationships/hyperlink" Target="https://build.fillout.com/editor/b6saBAA7ojus/results?sessionId=e49cf9fa-49fc-4b80-834b-4d0dfdcdf7f2" TargetMode="External"/><Relationship Id="rId88" Type="http://schemas.openxmlformats.org/officeDocument/2006/relationships/hyperlink" Target="https://build.fillout.com/editor/b6saBAA7ojus/results?sessionId=79fbc8cc-3e03-4359-980e-cdcdeecb09c0" TargetMode="External"/><Relationship Id="rId1778" Type="http://schemas.openxmlformats.org/officeDocument/2006/relationships/hyperlink" Target="https://build.fillout.com/editor/b6saBAA7ojus/results?sessionId=19234156-0a5d-49c1-81ca-460d459895d2" TargetMode="External"/><Relationship Id="rId87" Type="http://schemas.openxmlformats.org/officeDocument/2006/relationships/hyperlink" Target="https://build.fillout.com/editor/b6saBAA7ojus/results?sessionId=3206b4db-867a-428a-a210-9f61d3dd0802" TargetMode="External"/><Relationship Id="rId1779" Type="http://schemas.openxmlformats.org/officeDocument/2006/relationships/hyperlink" Target="https://build.fillout.com/editor/b6saBAA7ojus/results?sessionId=fb6ed21d-3b58-4dce-bf49-c70370bfda8d" TargetMode="External"/><Relationship Id="rId89" Type="http://schemas.openxmlformats.org/officeDocument/2006/relationships/hyperlink" Target="https://build.fillout.com/editor/b6saBAA7ojus/results?sessionId=28e4c56c-7797-4ad2-b751-2b3bae9f45a7" TargetMode="External"/><Relationship Id="rId80" Type="http://schemas.openxmlformats.org/officeDocument/2006/relationships/hyperlink" Target="https://build.fillout.com/editor/b6saBAA7ojus/results?sessionId=15afe274-c855-4df5-af83-6204354da68c" TargetMode="External"/><Relationship Id="rId82" Type="http://schemas.openxmlformats.org/officeDocument/2006/relationships/hyperlink" Target="https://build.fillout.com/editor/b6saBAA7ojus/results?sessionId=b7c89cee-4d5e-4e3b-8b13-b490a0776b19" TargetMode="External"/><Relationship Id="rId81" Type="http://schemas.openxmlformats.org/officeDocument/2006/relationships/hyperlink" Target="https://build.fillout.com/editor/b6saBAA7ojus/results?sessionId=b79dc377-0489-46ec-a1ae-8f0c40fb6866" TargetMode="External"/><Relationship Id="rId1770" Type="http://schemas.openxmlformats.org/officeDocument/2006/relationships/hyperlink" Target="https://build.fillout.com/editor/b6saBAA7ojus/results?sessionId=37918d64-1d88-4193-b17e-a78458966970" TargetMode="External"/><Relationship Id="rId1771" Type="http://schemas.openxmlformats.org/officeDocument/2006/relationships/hyperlink" Target="https://build.fillout.com/editor/b6saBAA7ojus/results?sessionId=3c66f51d-1ef2-463c-8ea2-55ab4ea5d2a1" TargetMode="External"/><Relationship Id="rId1772" Type="http://schemas.openxmlformats.org/officeDocument/2006/relationships/hyperlink" Target="https://build.fillout.com/editor/b6saBAA7ojus/results?sessionId=4493070a-450f-48d1-8b2b-98a17d332c15" TargetMode="External"/><Relationship Id="rId1773" Type="http://schemas.openxmlformats.org/officeDocument/2006/relationships/hyperlink" Target="https://build.fillout.com/editor/b6saBAA7ojus/results?sessionId=6bad250a-0653-4939-bb7a-7f61d3cb3d45" TargetMode="External"/><Relationship Id="rId73" Type="http://schemas.openxmlformats.org/officeDocument/2006/relationships/hyperlink" Target="https://build.fillout.com/editor/b6saBAA7ojus/results?sessionId=6e0c9bcc-0228-4515-ba0d-fea7f3787a90" TargetMode="External"/><Relationship Id="rId1763" Type="http://schemas.openxmlformats.org/officeDocument/2006/relationships/hyperlink" Target="https://build.fillout.com/editor/b6saBAA7ojus/results?sessionId=836f20f3-4588-4537-bd3a-65697d82c527" TargetMode="External"/><Relationship Id="rId72" Type="http://schemas.openxmlformats.org/officeDocument/2006/relationships/hyperlink" Target="https://build.fillout.com/editor/b6saBAA7ojus/results?sessionId=5dc9ddd1-586e-4a6e-857e-066359728131" TargetMode="External"/><Relationship Id="rId1764" Type="http://schemas.openxmlformats.org/officeDocument/2006/relationships/hyperlink" Target="https://build.fillout.com/editor/b6saBAA7ojus/results?sessionId=9af5f1ca-744c-4bb1-b513-f44cbd4cf65c" TargetMode="External"/><Relationship Id="rId75" Type="http://schemas.openxmlformats.org/officeDocument/2006/relationships/hyperlink" Target="https://build.fillout.com/editor/b6saBAA7ojus/results?sessionId=0e273b1d-d8be-4cc7-8ec4-e2ef4051ee82" TargetMode="External"/><Relationship Id="rId1765" Type="http://schemas.openxmlformats.org/officeDocument/2006/relationships/hyperlink" Target="https://build.fillout.com/editor/b6saBAA7ojus/results?sessionId=d116ec39-13c9-459f-9e87-6e66f54bba64" TargetMode="External"/><Relationship Id="rId74" Type="http://schemas.openxmlformats.org/officeDocument/2006/relationships/hyperlink" Target="https://build.fillout.com/editor/b6saBAA7ojus/results?sessionId=d22fbf76-d75a-40f1-ab0e-c06eff2e74f4" TargetMode="External"/><Relationship Id="rId1766" Type="http://schemas.openxmlformats.org/officeDocument/2006/relationships/hyperlink" Target="https://build.fillout.com/editor/b6saBAA7ojus/results?sessionId=b7a78c43-bd7d-454b-a65e-77ac6987cf72" TargetMode="External"/><Relationship Id="rId77" Type="http://schemas.openxmlformats.org/officeDocument/2006/relationships/hyperlink" Target="https://build.fillout.com/editor/b6saBAA7ojus/results?sessionId=19163e18-3859-410a-a665-bb7da4c0d230" TargetMode="External"/><Relationship Id="rId1767" Type="http://schemas.openxmlformats.org/officeDocument/2006/relationships/hyperlink" Target="https://build.fillout.com/editor/b6saBAA7ojus/results?sessionId=c7462811-f53f-4808-a5fe-05d1135a5e23" TargetMode="External"/><Relationship Id="rId76" Type="http://schemas.openxmlformats.org/officeDocument/2006/relationships/hyperlink" Target="https://build.fillout.com/editor/b6saBAA7ojus/results?sessionId=92061d1e-2bd0-444f-8565-b312ad5767b3" TargetMode="External"/><Relationship Id="rId1768" Type="http://schemas.openxmlformats.org/officeDocument/2006/relationships/hyperlink" Target="https://build.fillout.com/editor/b6saBAA7ojus/results?sessionId=4b8f7414-5442-47a8-862e-b38a7c560709" TargetMode="External"/><Relationship Id="rId79" Type="http://schemas.openxmlformats.org/officeDocument/2006/relationships/hyperlink" Target="https://build.fillout.com/editor/b6saBAA7ojus/results?sessionId=1b098b72-3ad8-4119-975a-a5c19d33c685" TargetMode="External"/><Relationship Id="rId1769" Type="http://schemas.openxmlformats.org/officeDocument/2006/relationships/hyperlink" Target="https://build.fillout.com/editor/b6saBAA7ojus/results?sessionId=35f15ef4-40ec-4fa9-a421-f0337e0ff917" TargetMode="External"/><Relationship Id="rId78" Type="http://schemas.openxmlformats.org/officeDocument/2006/relationships/hyperlink" Target="https://build.fillout.com/editor/b6saBAA7ojus/results?sessionId=663ace2e-9a8e-4454-bdf8-f902aab1d6d0" TargetMode="External"/><Relationship Id="rId71" Type="http://schemas.openxmlformats.org/officeDocument/2006/relationships/hyperlink" Target="https://build.fillout.com/editor/b6saBAA7ojus/results?sessionId=d55d7a18-d96f-49d8-ada4-6b00a1ad62fa" TargetMode="External"/><Relationship Id="rId70" Type="http://schemas.openxmlformats.org/officeDocument/2006/relationships/hyperlink" Target="https://build.fillout.com/editor/b6saBAA7ojus/results?sessionId=eba0f2ed-543e-45c7-b6c7-cdb0573183df" TargetMode="External"/><Relationship Id="rId1760" Type="http://schemas.openxmlformats.org/officeDocument/2006/relationships/hyperlink" Target="https://build.fillout.com/editor/b6saBAA7ojus/results?sessionId=5425526a-7a4a-4218-b90f-9bec1468eefb" TargetMode="External"/><Relationship Id="rId1761" Type="http://schemas.openxmlformats.org/officeDocument/2006/relationships/hyperlink" Target="https://build.fillout.com/editor/b6saBAA7ojus/results?sessionId=5c5316e9-50ac-47ed-a40c-619da1ed4daf" TargetMode="External"/><Relationship Id="rId1762" Type="http://schemas.openxmlformats.org/officeDocument/2006/relationships/hyperlink" Target="https://build.fillout.com/editor/b6saBAA7ojus/results?sessionId=e4eb7709-e6de-4dfb-b3f1-7324c67282d2" TargetMode="External"/><Relationship Id="rId62" Type="http://schemas.openxmlformats.org/officeDocument/2006/relationships/hyperlink" Target="https://build.fillout.com/editor/b6saBAA7ojus/results?sessionId=27fe844f-8c1a-431f-8fd2-8badc1825e06" TargetMode="External"/><Relationship Id="rId1796" Type="http://schemas.openxmlformats.org/officeDocument/2006/relationships/hyperlink" Target="https://build.fillout.com/editor/b6saBAA7ojus/results?sessionId=f3427293-44f8-4447-bced-be71d3d87ba5" TargetMode="External"/><Relationship Id="rId61" Type="http://schemas.openxmlformats.org/officeDocument/2006/relationships/hyperlink" Target="https://build.fillout.com/editor/b6saBAA7ojus/results?sessionId=933ffe98-9c2a-4b3a-bc90-21cae840be1d" TargetMode="External"/><Relationship Id="rId1797" Type="http://schemas.openxmlformats.org/officeDocument/2006/relationships/hyperlink" Target="https://build.fillout.com/editor/b6saBAA7ojus/results?sessionId=af41b987-296e-4620-be6e-033215512096" TargetMode="External"/><Relationship Id="rId64" Type="http://schemas.openxmlformats.org/officeDocument/2006/relationships/hyperlink" Target="https://build.fillout.com/editor/b6saBAA7ojus/results?sessionId=fd342e52-bd48-4a61-a3b2-824e0c23f321" TargetMode="External"/><Relationship Id="rId1798" Type="http://schemas.openxmlformats.org/officeDocument/2006/relationships/hyperlink" Target="https://build.fillout.com/editor/b6saBAA7ojus/results?sessionId=28681c4d-78b7-4438-bb3d-b6e276f3d8ae" TargetMode="External"/><Relationship Id="rId63" Type="http://schemas.openxmlformats.org/officeDocument/2006/relationships/hyperlink" Target="https://build.fillout.com/editor/b6saBAA7ojus/results?sessionId=744f7103-a484-4015-8a6f-1c102225aaa0" TargetMode="External"/><Relationship Id="rId1799" Type="http://schemas.openxmlformats.org/officeDocument/2006/relationships/hyperlink" Target="https://build.fillout.com/editor/b6saBAA7ojus/results?sessionId=4c33112c-d309-4e65-ace2-eaf64f2a1f46" TargetMode="External"/><Relationship Id="rId66" Type="http://schemas.openxmlformats.org/officeDocument/2006/relationships/hyperlink" Target="https://build.fillout.com/editor/b6saBAA7ojus/results?sessionId=01abdee1-aa8a-4bb2-ae3a-4604f795e85a" TargetMode="External"/><Relationship Id="rId65" Type="http://schemas.openxmlformats.org/officeDocument/2006/relationships/hyperlink" Target="https://build.fillout.com/editor/b6saBAA7ojus/results?sessionId=d66de985-d202-4e16-b641-a31f6dcac20a" TargetMode="External"/><Relationship Id="rId68" Type="http://schemas.openxmlformats.org/officeDocument/2006/relationships/hyperlink" Target="https://build.fillout.com/editor/b6saBAA7ojus/results?sessionId=523091cf-b002-4cb1-8e62-a36348bd4b1d" TargetMode="External"/><Relationship Id="rId67" Type="http://schemas.openxmlformats.org/officeDocument/2006/relationships/hyperlink" Target="https://build.fillout.com/editor/b6saBAA7ojus/results?sessionId=ba8daa6c-355c-47ee-aefa-969dc5d5680c" TargetMode="External"/><Relationship Id="rId60" Type="http://schemas.openxmlformats.org/officeDocument/2006/relationships/hyperlink" Target="https://build.fillout.com/editor/b6saBAA7ojus/results?sessionId=eac79dc4-3302-43f5-ac13-600e0fe075c0" TargetMode="External"/><Relationship Id="rId69" Type="http://schemas.openxmlformats.org/officeDocument/2006/relationships/hyperlink" Target="https://build.fillout.com/editor/b6saBAA7ojus/results?sessionId=8736e5ef-1ba7-4230-905e-fec56f8c74ac" TargetMode="External"/><Relationship Id="rId1790" Type="http://schemas.openxmlformats.org/officeDocument/2006/relationships/hyperlink" Target="https://build.fillout.com/editor/b6saBAA7ojus/results?sessionId=4e277024-70f5-4d38-8472-3c257329a560" TargetMode="External"/><Relationship Id="rId1791" Type="http://schemas.openxmlformats.org/officeDocument/2006/relationships/hyperlink" Target="https://build.fillout.com/editor/b6saBAA7ojus/results?sessionId=b1c2c4bb-ae8e-43ef-ae1f-9359f61c2765" TargetMode="External"/><Relationship Id="rId1792" Type="http://schemas.openxmlformats.org/officeDocument/2006/relationships/hyperlink" Target="https://build.fillout.com/editor/b6saBAA7ojus/results?sessionId=040c5112-be99-4053-8e72-16cf32454a3e" TargetMode="External"/><Relationship Id="rId1793" Type="http://schemas.openxmlformats.org/officeDocument/2006/relationships/hyperlink" Target="https://build.fillout.com/editor/b6saBAA7ojus/results?sessionId=f8c286ce-eae3-403d-83cc-dd432352a74c" TargetMode="External"/><Relationship Id="rId1794" Type="http://schemas.openxmlformats.org/officeDocument/2006/relationships/hyperlink" Target="https://build.fillout.com/editor/b6saBAA7ojus/results?sessionId=7f6db2d7-f198-447e-9e41-930e426a3208" TargetMode="External"/><Relationship Id="rId1795" Type="http://schemas.openxmlformats.org/officeDocument/2006/relationships/hyperlink" Target="https://build.fillout.com/editor/b6saBAA7ojus/results?sessionId=0dc14098-abfe-45fd-883c-bb81067d0a4c" TargetMode="External"/><Relationship Id="rId51" Type="http://schemas.openxmlformats.org/officeDocument/2006/relationships/hyperlink" Target="https://build.fillout.com/editor/b6saBAA7ojus/results?sessionId=d3e94f28-61a9-43a6-a0c5-ef0b7582f8c2" TargetMode="External"/><Relationship Id="rId1785" Type="http://schemas.openxmlformats.org/officeDocument/2006/relationships/hyperlink" Target="https://build.fillout.com/editor/b6saBAA7ojus/results?sessionId=7ea38971-0fcf-4ae1-a2f8-1f285d31f3d8" TargetMode="External"/><Relationship Id="rId50" Type="http://schemas.openxmlformats.org/officeDocument/2006/relationships/hyperlink" Target="https://build.fillout.com/editor/b6saBAA7ojus/results?sessionId=1070f069-80d1-4d84-8ee8-d609be8c7510" TargetMode="External"/><Relationship Id="rId1786" Type="http://schemas.openxmlformats.org/officeDocument/2006/relationships/hyperlink" Target="https://build.fillout.com/editor/b6saBAA7ojus/results?sessionId=f62d97eb-74b7-4bf9-bd50-5f90440d49f7" TargetMode="External"/><Relationship Id="rId53" Type="http://schemas.openxmlformats.org/officeDocument/2006/relationships/hyperlink" Target="https://build.fillout.com/editor/b6saBAA7ojus/results?sessionId=5dcca7c1-7110-4474-9893-19d32a590ad1" TargetMode="External"/><Relationship Id="rId1787" Type="http://schemas.openxmlformats.org/officeDocument/2006/relationships/hyperlink" Target="https://build.fillout.com/editor/b6saBAA7ojus/results?sessionId=83244c92-bd58-4f02-8931-89f3e843c0d8" TargetMode="External"/><Relationship Id="rId52" Type="http://schemas.openxmlformats.org/officeDocument/2006/relationships/hyperlink" Target="https://build.fillout.com/editor/b6saBAA7ojus/results?sessionId=36c5a8d5-1923-4edf-9ca9-020fbef3c34d" TargetMode="External"/><Relationship Id="rId1788" Type="http://schemas.openxmlformats.org/officeDocument/2006/relationships/hyperlink" Target="https://build.fillout.com/editor/b6saBAA7ojus/results?sessionId=8e7f9b70-b08b-46e2-a6bc-192fb8e46abd" TargetMode="External"/><Relationship Id="rId55" Type="http://schemas.openxmlformats.org/officeDocument/2006/relationships/hyperlink" Target="https://build.fillout.com/editor/b6saBAA7ojus/results?sessionId=02517ed8-0034-4f24-af31-f92222164561" TargetMode="External"/><Relationship Id="rId1789" Type="http://schemas.openxmlformats.org/officeDocument/2006/relationships/hyperlink" Target="https://build.fillout.com/editor/b6saBAA7ojus/results?sessionId=77a861c3-71bd-4b9e-b1a9-e04d761e2f68" TargetMode="External"/><Relationship Id="rId54" Type="http://schemas.openxmlformats.org/officeDocument/2006/relationships/hyperlink" Target="https://build.fillout.com/editor/b6saBAA7ojus/results?sessionId=be72934c-bef8-479c-b8dd-9745bcd21a04" TargetMode="External"/><Relationship Id="rId57" Type="http://schemas.openxmlformats.org/officeDocument/2006/relationships/hyperlink" Target="https://build.fillout.com/editor/b6saBAA7ojus/results?sessionId=5fac8ecb-c283-4cf6-8a5f-af3c14d1b57d" TargetMode="External"/><Relationship Id="rId56" Type="http://schemas.openxmlformats.org/officeDocument/2006/relationships/hyperlink" Target="https://build.fillout.com/editor/b6saBAA7ojus/results?sessionId=d4765854-ebd9-4307-a61f-f78d541cf95a" TargetMode="External"/><Relationship Id="rId59" Type="http://schemas.openxmlformats.org/officeDocument/2006/relationships/hyperlink" Target="https://build.fillout.com/editor/b6saBAA7ojus/results?sessionId=2b1167e4-df22-4f95-b4fe-1dc8a657c7e6" TargetMode="External"/><Relationship Id="rId58" Type="http://schemas.openxmlformats.org/officeDocument/2006/relationships/hyperlink" Target="https://build.fillout.com/editor/b6saBAA7ojus/results?sessionId=1e44a4f0-652a-4d6f-9320-f41e7413a94b" TargetMode="External"/><Relationship Id="rId1780" Type="http://schemas.openxmlformats.org/officeDocument/2006/relationships/hyperlink" Target="https://build.fillout.com/editor/b6saBAA7ojus/results?sessionId=e6eb63d4-79ae-4e4e-b966-ea88aa774f9e" TargetMode="External"/><Relationship Id="rId1781" Type="http://schemas.openxmlformats.org/officeDocument/2006/relationships/hyperlink" Target="https://build.fillout.com/editor/b6saBAA7ojus/results?sessionId=c684cf6e-b8e7-4622-bff2-cd2fa7b6575c" TargetMode="External"/><Relationship Id="rId1782" Type="http://schemas.openxmlformats.org/officeDocument/2006/relationships/hyperlink" Target="https://build.fillout.com/editor/b6saBAA7ojus/results?sessionId=de402530-a689-44fc-ac27-52aca597547f" TargetMode="External"/><Relationship Id="rId1783" Type="http://schemas.openxmlformats.org/officeDocument/2006/relationships/hyperlink" Target="https://build.fillout.com/editor/b6saBAA7ojus/results?sessionId=80895e58-1fb4-45a4-8b9d-2ccd9144be5a" TargetMode="External"/><Relationship Id="rId1784" Type="http://schemas.openxmlformats.org/officeDocument/2006/relationships/hyperlink" Target="https://build.fillout.com/editor/b6saBAA7ojus/results?sessionId=fa676f31-6982-4ade-8477-f3dd23943782" TargetMode="External"/><Relationship Id="rId349" Type="http://schemas.openxmlformats.org/officeDocument/2006/relationships/hyperlink" Target="https://build.fillout.com/editor/b6saBAA7ojus/results?sessionId=9b4f10f5-bc1d-4b23-8bef-2ce982c1a05f" TargetMode="External"/><Relationship Id="rId348" Type="http://schemas.openxmlformats.org/officeDocument/2006/relationships/hyperlink" Target="https://build.fillout.com/editor/b6saBAA7ojus/results?sessionId=f4db21bb-397c-4f7b-9dbc-ca7e8eeddbd1" TargetMode="External"/><Relationship Id="rId347" Type="http://schemas.openxmlformats.org/officeDocument/2006/relationships/hyperlink" Target="https://build.fillout.com/editor/b6saBAA7ojus/results?sessionId=9fbf20eb-fef0-49bb-80c3-19cf567f1564" TargetMode="External"/><Relationship Id="rId346" Type="http://schemas.openxmlformats.org/officeDocument/2006/relationships/hyperlink" Target="https://build.fillout.com/editor/b6saBAA7ojus/results?sessionId=5fbdc77c-216d-4c34-a258-9aa2472510df" TargetMode="External"/><Relationship Id="rId341" Type="http://schemas.openxmlformats.org/officeDocument/2006/relationships/hyperlink" Target="https://build.fillout.com/editor/b6saBAA7ojus/results?sessionId=b50564e1-17e6-40ad-9595-d77c5e8d4825" TargetMode="External"/><Relationship Id="rId340" Type="http://schemas.openxmlformats.org/officeDocument/2006/relationships/hyperlink" Target="https://build.fillout.com/editor/b6saBAA7ojus/results?sessionId=0f40e81c-8c56-4a73-9351-a00f933d8c38" TargetMode="External"/><Relationship Id="rId345" Type="http://schemas.openxmlformats.org/officeDocument/2006/relationships/hyperlink" Target="https://build.fillout.com/editor/b6saBAA7ojus/results?sessionId=43b2b713-bd8b-4c11-bf27-8c181176e58b" TargetMode="External"/><Relationship Id="rId344" Type="http://schemas.openxmlformats.org/officeDocument/2006/relationships/hyperlink" Target="https://build.fillout.com/editor/b6saBAA7ojus/results?sessionId=df782483-8d3b-4a08-8cb5-99a67c260954" TargetMode="External"/><Relationship Id="rId343" Type="http://schemas.openxmlformats.org/officeDocument/2006/relationships/hyperlink" Target="https://build.fillout.com/editor/b6saBAA7ojus/results?sessionId=ef109100-84d2-4c40-a290-b104c1401dae" TargetMode="External"/><Relationship Id="rId342" Type="http://schemas.openxmlformats.org/officeDocument/2006/relationships/hyperlink" Target="https://build.fillout.com/editor/b6saBAA7ojus/results?sessionId=8ecdc035-f173-40d3-a1b0-2133d0a731d5" TargetMode="External"/><Relationship Id="rId338" Type="http://schemas.openxmlformats.org/officeDocument/2006/relationships/hyperlink" Target="https://build.fillout.com/editor/b6saBAA7ojus/results?sessionId=d4d0309e-9541-4ac2-852c-5b865cfce41b" TargetMode="External"/><Relationship Id="rId337" Type="http://schemas.openxmlformats.org/officeDocument/2006/relationships/hyperlink" Target="https://build.fillout.com/editor/b6saBAA7ojus/results?sessionId=2b524d39-cfb0-4c59-881d-c8f7e22702eb" TargetMode="External"/><Relationship Id="rId336" Type="http://schemas.openxmlformats.org/officeDocument/2006/relationships/hyperlink" Target="https://build.fillout.com/editor/b6saBAA7ojus/results?sessionId=f2e6eda4-8504-4220-ad05-fca3011a29d0" TargetMode="External"/><Relationship Id="rId335" Type="http://schemas.openxmlformats.org/officeDocument/2006/relationships/hyperlink" Target="https://build.fillout.com/editor/b6saBAA7ojus/results?sessionId=39e8ca35-c697-46a1-aa2c-69da4c9c076b" TargetMode="External"/><Relationship Id="rId339" Type="http://schemas.openxmlformats.org/officeDocument/2006/relationships/hyperlink" Target="https://build.fillout.com/editor/b6saBAA7ojus/results?sessionId=dd16516f-94d8-43e0-b1ed-11aa0af0e2d8" TargetMode="External"/><Relationship Id="rId330" Type="http://schemas.openxmlformats.org/officeDocument/2006/relationships/hyperlink" Target="https://build.fillout.com/editor/b6saBAA7ojus/results?sessionId=d4b802fc-947c-47fe-84fd-24c5a226391b" TargetMode="External"/><Relationship Id="rId334" Type="http://schemas.openxmlformats.org/officeDocument/2006/relationships/hyperlink" Target="https://build.fillout.com/editor/b6saBAA7ojus/results?sessionId=463a98c5-cb2d-4210-9e1d-9735e0b8f1e0" TargetMode="External"/><Relationship Id="rId333" Type="http://schemas.openxmlformats.org/officeDocument/2006/relationships/hyperlink" Target="https://build.fillout.com/editor/b6saBAA7ojus/results?sessionId=01eea839-0366-4f47-b9eb-9537a089f590" TargetMode="External"/><Relationship Id="rId332" Type="http://schemas.openxmlformats.org/officeDocument/2006/relationships/hyperlink" Target="https://build.fillout.com/editor/b6saBAA7ojus/results?sessionId=24c1df42-6c48-4c58-8bbb-ad6517fcdeff" TargetMode="External"/><Relationship Id="rId331" Type="http://schemas.openxmlformats.org/officeDocument/2006/relationships/hyperlink" Target="https://build.fillout.com/editor/b6saBAA7ojus/results?sessionId=bbb425cc-f03b-4fdd-83af-122d18e7612f" TargetMode="External"/><Relationship Id="rId370" Type="http://schemas.openxmlformats.org/officeDocument/2006/relationships/hyperlink" Target="https://build.fillout.com/editor/b6saBAA7ojus/results?sessionId=b2d7568f-044c-4592-b110-5664dccb4e88" TargetMode="External"/><Relationship Id="rId369" Type="http://schemas.openxmlformats.org/officeDocument/2006/relationships/hyperlink" Target="https://build.fillout.com/editor/b6saBAA7ojus/results?sessionId=f3fe1569-f33b-457a-886c-93778e5436d7" TargetMode="External"/><Relationship Id="rId368" Type="http://schemas.openxmlformats.org/officeDocument/2006/relationships/hyperlink" Target="https://build.fillout.com/editor/b6saBAA7ojus/results?sessionId=489a0299-b3d0-44b1-af72-b5e1a5801890" TargetMode="External"/><Relationship Id="rId363" Type="http://schemas.openxmlformats.org/officeDocument/2006/relationships/hyperlink" Target="https://build.fillout.com/editor/b6saBAA7ojus/results?sessionId=9c0dafe7-688d-46c8-80aa-a8d2193d9b6c" TargetMode="External"/><Relationship Id="rId362" Type="http://schemas.openxmlformats.org/officeDocument/2006/relationships/hyperlink" Target="https://build.fillout.com/editor/b6saBAA7ojus/results?sessionId=caf7fea0-969d-456f-919f-855fdeda36f9" TargetMode="External"/><Relationship Id="rId361" Type="http://schemas.openxmlformats.org/officeDocument/2006/relationships/hyperlink" Target="https://build.fillout.com/editor/b6saBAA7ojus/results?sessionId=0f070451-090a-48ef-8a7f-05ffb653707c" TargetMode="External"/><Relationship Id="rId360" Type="http://schemas.openxmlformats.org/officeDocument/2006/relationships/hyperlink" Target="https://build.fillout.com/editor/b6saBAA7ojus/results?sessionId=1b3a8b00-a76b-4826-b60d-06347c8eff31" TargetMode="External"/><Relationship Id="rId367" Type="http://schemas.openxmlformats.org/officeDocument/2006/relationships/hyperlink" Target="https://build.fillout.com/editor/b6saBAA7ojus/results?sessionId=a3dd36fa-d85b-4562-95a4-dc26f5f62dec" TargetMode="External"/><Relationship Id="rId366" Type="http://schemas.openxmlformats.org/officeDocument/2006/relationships/hyperlink" Target="https://build.fillout.com/editor/b6saBAA7ojus/results?sessionId=c447a1b6-1704-42f4-ad1b-903d2e38fad4" TargetMode="External"/><Relationship Id="rId365" Type="http://schemas.openxmlformats.org/officeDocument/2006/relationships/hyperlink" Target="https://build.fillout.com/editor/b6saBAA7ojus/results?sessionId=9d392c97-e5c7-47e0-97ac-7f9d51252147" TargetMode="External"/><Relationship Id="rId364" Type="http://schemas.openxmlformats.org/officeDocument/2006/relationships/hyperlink" Target="https://build.fillout.com/editor/b6saBAA7ojus/results?sessionId=3539103d-22b6-42b1-8c7c-019e9228c11d" TargetMode="External"/><Relationship Id="rId95" Type="http://schemas.openxmlformats.org/officeDocument/2006/relationships/hyperlink" Target="https://build.fillout.com/editor/b6saBAA7ojus/results?sessionId=5bb4d28d-28ca-4c5d-885d-3ef17507b8b3" TargetMode="External"/><Relationship Id="rId94" Type="http://schemas.openxmlformats.org/officeDocument/2006/relationships/hyperlink" Target="https://build.fillout.com/editor/b6saBAA7ojus/results?sessionId=7f9d170f-a44a-4102-8794-f54047b1d265" TargetMode="External"/><Relationship Id="rId97" Type="http://schemas.openxmlformats.org/officeDocument/2006/relationships/hyperlink" Target="https://build.fillout.com/editor/b6saBAA7ojus/results?sessionId=ca1060a3-6daa-4406-b419-035f726bd776" TargetMode="External"/><Relationship Id="rId96" Type="http://schemas.openxmlformats.org/officeDocument/2006/relationships/hyperlink" Target="https://build.fillout.com/editor/b6saBAA7ojus/results?sessionId=4cfa246e-e27d-44c7-a044-7861a484c190" TargetMode="External"/><Relationship Id="rId99" Type="http://schemas.openxmlformats.org/officeDocument/2006/relationships/hyperlink" Target="https://build.fillout.com/editor/b6saBAA7ojus/results?sessionId=45075c7e-5f25-4992-ab8a-09c75d3cab24" TargetMode="External"/><Relationship Id="rId98" Type="http://schemas.openxmlformats.org/officeDocument/2006/relationships/hyperlink" Target="https://build.fillout.com/editor/b6saBAA7ojus/results?sessionId=b8a591db-97ea-4c7f-aeb5-f2bd7a6c7722" TargetMode="External"/><Relationship Id="rId91" Type="http://schemas.openxmlformats.org/officeDocument/2006/relationships/hyperlink" Target="https://build.fillout.com/editor/b6saBAA7ojus/results?sessionId=c25d442b-f960-429b-bd79-d37e7cf7354c" TargetMode="External"/><Relationship Id="rId90" Type="http://schemas.openxmlformats.org/officeDocument/2006/relationships/hyperlink" Target="https://build.fillout.com/editor/b6saBAA7ojus/results?sessionId=53f4ce18-12d7-475f-8b73-a76869816736" TargetMode="External"/><Relationship Id="rId93" Type="http://schemas.openxmlformats.org/officeDocument/2006/relationships/hyperlink" Target="https://build.fillout.com/editor/b6saBAA7ojus/results?sessionId=db33934e-7fd3-4c48-9447-d5ec5c2114ea" TargetMode="External"/><Relationship Id="rId92" Type="http://schemas.openxmlformats.org/officeDocument/2006/relationships/hyperlink" Target="https://build.fillout.com/editor/b6saBAA7ojus/results?sessionId=16aee6f0-82df-4274-a209-48d39b16b4a1" TargetMode="External"/><Relationship Id="rId359" Type="http://schemas.openxmlformats.org/officeDocument/2006/relationships/hyperlink" Target="https://build.fillout.com/editor/b6saBAA7ojus/results?sessionId=09a934f9-3f38-4ba1-b990-c6978fcd9f07" TargetMode="External"/><Relationship Id="rId358" Type="http://schemas.openxmlformats.org/officeDocument/2006/relationships/hyperlink" Target="https://build.fillout.com/editor/b6saBAA7ojus/results?sessionId=4d96b8d9-342e-4f37-ad56-e96eaa408da3" TargetMode="External"/><Relationship Id="rId357" Type="http://schemas.openxmlformats.org/officeDocument/2006/relationships/hyperlink" Target="https://build.fillout.com/editor/b6saBAA7ojus/results?sessionId=eb0cc5ed-71b1-4b36-8532-154d658360d5" TargetMode="External"/><Relationship Id="rId352" Type="http://schemas.openxmlformats.org/officeDocument/2006/relationships/hyperlink" Target="https://build.fillout.com/editor/b6saBAA7ojus/results?sessionId=b05b6cca-a5e3-4a61-b734-644522734905" TargetMode="External"/><Relationship Id="rId351" Type="http://schemas.openxmlformats.org/officeDocument/2006/relationships/hyperlink" Target="https://build.fillout.com/editor/b6saBAA7ojus/results?sessionId=e882194f-ff6f-4fe7-b997-23b452a500cd" TargetMode="External"/><Relationship Id="rId350" Type="http://schemas.openxmlformats.org/officeDocument/2006/relationships/hyperlink" Target="https://build.fillout.com/editor/b6saBAA7ojus/results?sessionId=2e3fbfda-b69d-41b9-8c84-b8850ae4bfc8" TargetMode="External"/><Relationship Id="rId356" Type="http://schemas.openxmlformats.org/officeDocument/2006/relationships/hyperlink" Target="https://build.fillout.com/editor/b6saBAA7ojus/results?sessionId=f9fb07e3-323b-47b9-9e30-4ea59495d442" TargetMode="External"/><Relationship Id="rId355" Type="http://schemas.openxmlformats.org/officeDocument/2006/relationships/hyperlink" Target="https://build.fillout.com/editor/b6saBAA7ojus/results?sessionId=0384e847-3eff-48de-bd8f-b9d884fcca43" TargetMode="External"/><Relationship Id="rId354" Type="http://schemas.openxmlformats.org/officeDocument/2006/relationships/hyperlink" Target="https://build.fillout.com/editor/b6saBAA7ojus/results?sessionId=21da0cc1-6700-4098-86d1-aba94f3bbbfc" TargetMode="External"/><Relationship Id="rId353" Type="http://schemas.openxmlformats.org/officeDocument/2006/relationships/hyperlink" Target="https://build.fillout.com/editor/b6saBAA7ojus/results?sessionId=2092a20f-5ee9-4d0b-9304-c69c57a7059f" TargetMode="External"/><Relationship Id="rId305" Type="http://schemas.openxmlformats.org/officeDocument/2006/relationships/hyperlink" Target="https://build.fillout.com/editor/b6saBAA7ojus/results?sessionId=571b5e54-0ec7-4445-ae7c-5b304a2fd08d" TargetMode="External"/><Relationship Id="rId304" Type="http://schemas.openxmlformats.org/officeDocument/2006/relationships/hyperlink" Target="https://build.fillout.com/editor/b6saBAA7ojus/results?sessionId=85daa135-97ea-4e3b-9837-82ab310a469a" TargetMode="External"/><Relationship Id="rId303" Type="http://schemas.openxmlformats.org/officeDocument/2006/relationships/hyperlink" Target="https://build.fillout.com/editor/b6saBAA7ojus/results?sessionId=04de4d9c-b0a0-4e60-993a-f253d7b55a42" TargetMode="External"/><Relationship Id="rId302" Type="http://schemas.openxmlformats.org/officeDocument/2006/relationships/hyperlink" Target="https://build.fillout.com/editor/b6saBAA7ojus/results?sessionId=68408319-8c37-4d9e-8623-1a59475beec0" TargetMode="External"/><Relationship Id="rId309" Type="http://schemas.openxmlformats.org/officeDocument/2006/relationships/hyperlink" Target="https://build.fillout.com/editor/b6saBAA7ojus/results?sessionId=aee3be8f-bbef-4930-8f5a-c61b1c33cd56" TargetMode="External"/><Relationship Id="rId308" Type="http://schemas.openxmlformats.org/officeDocument/2006/relationships/hyperlink" Target="https://build.fillout.com/editor/b6saBAA7ojus/results?sessionId=4fdd2370-31b0-4be5-9f48-d8cfb2c7604f" TargetMode="External"/><Relationship Id="rId307" Type="http://schemas.openxmlformats.org/officeDocument/2006/relationships/hyperlink" Target="https://build.fillout.com/editor/b6saBAA7ojus/results?sessionId=befb2700-57ce-4758-a460-82d44b4659a8" TargetMode="External"/><Relationship Id="rId306" Type="http://schemas.openxmlformats.org/officeDocument/2006/relationships/hyperlink" Target="https://build.fillout.com/editor/b6saBAA7ojus/results?sessionId=36f5f09d-a5bc-4ec9-840a-1f56efdd2e8c" TargetMode="External"/><Relationship Id="rId301" Type="http://schemas.openxmlformats.org/officeDocument/2006/relationships/hyperlink" Target="https://build.fillout.com/editor/b6saBAA7ojus/results?sessionId=5084bd48-82da-423c-817f-db6ad1a38c6a" TargetMode="External"/><Relationship Id="rId300" Type="http://schemas.openxmlformats.org/officeDocument/2006/relationships/hyperlink" Target="https://build.fillout.com/editor/b6saBAA7ojus/results?sessionId=1a977bab-491e-4cb6-91bb-7f3450f5c1a4" TargetMode="External"/><Relationship Id="rId327" Type="http://schemas.openxmlformats.org/officeDocument/2006/relationships/hyperlink" Target="https://build.fillout.com/editor/b6saBAA7ojus/results?sessionId=211cd9df-624c-4590-a36b-578e0770144d" TargetMode="External"/><Relationship Id="rId326" Type="http://schemas.openxmlformats.org/officeDocument/2006/relationships/hyperlink" Target="https://build.fillout.com/editor/b6saBAA7ojus/results?sessionId=26b318bc-952d-46a9-a8fb-5ae5baf2803f" TargetMode="External"/><Relationship Id="rId325" Type="http://schemas.openxmlformats.org/officeDocument/2006/relationships/hyperlink" Target="https://build.fillout.com/editor/b6saBAA7ojus/results?sessionId=59bd8bd4-9d32-471c-bcba-f9414d948e04" TargetMode="External"/><Relationship Id="rId324" Type="http://schemas.openxmlformats.org/officeDocument/2006/relationships/hyperlink" Target="https://build.fillout.com/editor/b6saBAA7ojus/results?sessionId=6bb4718b-2854-40cc-866d-40a1672b9006" TargetMode="External"/><Relationship Id="rId329" Type="http://schemas.openxmlformats.org/officeDocument/2006/relationships/hyperlink" Target="https://build.fillout.com/editor/b6saBAA7ojus/results?sessionId=4f3b8c4f-47c7-4b85-870d-23a8b4945202" TargetMode="External"/><Relationship Id="rId328" Type="http://schemas.openxmlformats.org/officeDocument/2006/relationships/hyperlink" Target="https://build.fillout.com/editor/b6saBAA7ojus/results?sessionId=5622b498-ee0e-4f71-a0bf-c6b4d675654b" TargetMode="External"/><Relationship Id="rId323" Type="http://schemas.openxmlformats.org/officeDocument/2006/relationships/hyperlink" Target="https://build.fillout.com/editor/b6saBAA7ojus/results?sessionId=afd012b8-fee5-4c13-93e9-ec752764e6f3" TargetMode="External"/><Relationship Id="rId322" Type="http://schemas.openxmlformats.org/officeDocument/2006/relationships/hyperlink" Target="https://build.fillout.com/editor/b6saBAA7ojus/results?sessionId=75d21f71-af9a-481e-97e6-5289913cf26c" TargetMode="External"/><Relationship Id="rId321" Type="http://schemas.openxmlformats.org/officeDocument/2006/relationships/hyperlink" Target="https://build.fillout.com/editor/b6saBAA7ojus/results?sessionId=e981546e-9c44-4c23-b6b6-b9361a832f2c" TargetMode="External"/><Relationship Id="rId320" Type="http://schemas.openxmlformats.org/officeDocument/2006/relationships/hyperlink" Target="https://build.fillout.com/editor/b6saBAA7ojus/results?sessionId=c8ccd565-a4f5-419f-b811-2f8c5c4bcb2e" TargetMode="External"/><Relationship Id="rId316" Type="http://schemas.openxmlformats.org/officeDocument/2006/relationships/hyperlink" Target="https://build.fillout.com/editor/b6saBAA7ojus/results?sessionId=389a8a0c-2a87-407b-8b91-10e86880b44c" TargetMode="External"/><Relationship Id="rId315" Type="http://schemas.openxmlformats.org/officeDocument/2006/relationships/hyperlink" Target="https://build.fillout.com/editor/b6saBAA7ojus/results?sessionId=db0cfce7-057e-4596-a1f4-e73571ea8630" TargetMode="External"/><Relationship Id="rId314" Type="http://schemas.openxmlformats.org/officeDocument/2006/relationships/hyperlink" Target="https://build.fillout.com/editor/b6saBAA7ojus/results?sessionId=ff10e71a-7f36-469a-8935-979dfab2101f" TargetMode="External"/><Relationship Id="rId313" Type="http://schemas.openxmlformats.org/officeDocument/2006/relationships/hyperlink" Target="https://build.fillout.com/editor/b6saBAA7ojus/results?sessionId=c49a4760-9c2c-4b8e-94ba-34f5c10214e0" TargetMode="External"/><Relationship Id="rId319" Type="http://schemas.openxmlformats.org/officeDocument/2006/relationships/hyperlink" Target="https://build.fillout.com/editor/b6saBAA7ojus/results?sessionId=4105d663-f0aa-4b2d-beb8-266a81a573a0" TargetMode="External"/><Relationship Id="rId318" Type="http://schemas.openxmlformats.org/officeDocument/2006/relationships/hyperlink" Target="https://build.fillout.com/editor/b6saBAA7ojus/results?sessionId=5e47b651-3efc-4db3-a7da-b46b5fb55894" TargetMode="External"/><Relationship Id="rId317" Type="http://schemas.openxmlformats.org/officeDocument/2006/relationships/hyperlink" Target="https://build.fillout.com/editor/b6saBAA7ojus/results?sessionId=9b7fce7b-d0bb-4215-b551-42a87aea8c70" TargetMode="External"/><Relationship Id="rId312" Type="http://schemas.openxmlformats.org/officeDocument/2006/relationships/hyperlink" Target="https://build.fillout.com/editor/b6saBAA7ojus/results?sessionId=85e961a6-6b1a-4080-8475-25ff37b6fd20" TargetMode="External"/><Relationship Id="rId311" Type="http://schemas.openxmlformats.org/officeDocument/2006/relationships/hyperlink" Target="https://build.fillout.com/editor/b6saBAA7ojus/results?sessionId=7891be50-00e6-4ae4-9832-ba3ea3a7e22d" TargetMode="External"/><Relationship Id="rId310" Type="http://schemas.openxmlformats.org/officeDocument/2006/relationships/hyperlink" Target="https://build.fillout.com/editor/b6saBAA7ojus/results?sessionId=d583d364-1dfb-42a8-8897-88bb7f7c1415" TargetMode="External"/><Relationship Id="rId297" Type="http://schemas.openxmlformats.org/officeDocument/2006/relationships/hyperlink" Target="https://build.fillout.com/editor/b6saBAA7ojus/results?sessionId=bcde343b-f42d-4e07-bda6-41a3fdcb0526" TargetMode="External"/><Relationship Id="rId296" Type="http://schemas.openxmlformats.org/officeDocument/2006/relationships/hyperlink" Target="https://build.fillout.com/editor/b6saBAA7ojus/results?sessionId=2d8a339f-3477-49e3-86e8-4469fb3c3135" TargetMode="External"/><Relationship Id="rId295" Type="http://schemas.openxmlformats.org/officeDocument/2006/relationships/hyperlink" Target="https://build.fillout.com/editor/b6saBAA7ojus/results?sessionId=1cabf5d8-a3ae-4695-9c1a-84d337952650" TargetMode="External"/><Relationship Id="rId294" Type="http://schemas.openxmlformats.org/officeDocument/2006/relationships/hyperlink" Target="https://build.fillout.com/editor/b6saBAA7ojus/results?sessionId=871fa7f7-0153-4bcf-bfb0-a2848da5223c" TargetMode="External"/><Relationship Id="rId299" Type="http://schemas.openxmlformats.org/officeDocument/2006/relationships/hyperlink" Target="https://build.fillout.com/editor/b6saBAA7ojus/results?sessionId=346dd64f-5c14-4367-a9ac-c84a6b251868" TargetMode="External"/><Relationship Id="rId298" Type="http://schemas.openxmlformats.org/officeDocument/2006/relationships/hyperlink" Target="https://build.fillout.com/editor/b6saBAA7ojus/results?sessionId=c6e31bec-c0c4-4d39-be21-f50c7230dd07" TargetMode="External"/><Relationship Id="rId271" Type="http://schemas.openxmlformats.org/officeDocument/2006/relationships/hyperlink" Target="https://build.fillout.com/editor/b6saBAA7ojus/results?sessionId=f1ae7fc6-b3b3-42f7-adb4-f54b097cf235" TargetMode="External"/><Relationship Id="rId270" Type="http://schemas.openxmlformats.org/officeDocument/2006/relationships/hyperlink" Target="https://build.fillout.com/editor/b6saBAA7ojus/results?sessionId=5247851c-cd09-4a28-8e11-689cbfe1e0a4" TargetMode="External"/><Relationship Id="rId269" Type="http://schemas.openxmlformats.org/officeDocument/2006/relationships/hyperlink" Target="https://build.fillout.com/editor/b6saBAA7ojus/results?sessionId=c5e13839-efb6-4efc-9eb3-c022b59f5c2d" TargetMode="External"/><Relationship Id="rId264" Type="http://schemas.openxmlformats.org/officeDocument/2006/relationships/hyperlink" Target="https://build.fillout.com/editor/b6saBAA7ojus/results?sessionId=489ad767-3a3d-494a-8351-d766a1f6df39" TargetMode="External"/><Relationship Id="rId263" Type="http://schemas.openxmlformats.org/officeDocument/2006/relationships/hyperlink" Target="https://build.fillout.com/editor/b6saBAA7ojus/results?sessionId=f52afcb6-22d6-4c3d-8918-cefc4afd82c9" TargetMode="External"/><Relationship Id="rId262" Type="http://schemas.openxmlformats.org/officeDocument/2006/relationships/hyperlink" Target="https://build.fillout.com/editor/b6saBAA7ojus/results?sessionId=1e0a97c2-1c61-436a-b29e-2516b23c6cb5" TargetMode="External"/><Relationship Id="rId261" Type="http://schemas.openxmlformats.org/officeDocument/2006/relationships/hyperlink" Target="https://build.fillout.com/editor/b6saBAA7ojus/results?sessionId=407855f7-520c-4d97-b674-f11da6a8dd95" TargetMode="External"/><Relationship Id="rId268" Type="http://schemas.openxmlformats.org/officeDocument/2006/relationships/hyperlink" Target="https://build.fillout.com/editor/b6saBAA7ojus/results?sessionId=f019ec4b-6bb0-49b8-b003-1489b84841ce" TargetMode="External"/><Relationship Id="rId267" Type="http://schemas.openxmlformats.org/officeDocument/2006/relationships/hyperlink" Target="https://build.fillout.com/editor/b6saBAA7ojus/results?sessionId=df1a719b-0790-4fb6-89dd-3d96e0985127" TargetMode="External"/><Relationship Id="rId266" Type="http://schemas.openxmlformats.org/officeDocument/2006/relationships/hyperlink" Target="https://build.fillout.com/editor/b6saBAA7ojus/results?sessionId=84ae9543-c8d0-4ec2-ba94-8dba714897b2" TargetMode="External"/><Relationship Id="rId265" Type="http://schemas.openxmlformats.org/officeDocument/2006/relationships/hyperlink" Target="https://build.fillout.com/editor/b6saBAA7ojus/results?sessionId=4677d04e-0ef0-4d6c-948d-0f2a0968711f" TargetMode="External"/><Relationship Id="rId260" Type="http://schemas.openxmlformats.org/officeDocument/2006/relationships/hyperlink" Target="https://build.fillout.com/editor/b6saBAA7ojus/results?sessionId=7ddf4b94-4410-40f1-a5ff-9293bfcd5097" TargetMode="External"/><Relationship Id="rId259" Type="http://schemas.openxmlformats.org/officeDocument/2006/relationships/hyperlink" Target="https://build.fillout.com/editor/b6saBAA7ojus/results?sessionId=4cf16cef-4568-4199-9cb1-571861183e2f" TargetMode="External"/><Relationship Id="rId258" Type="http://schemas.openxmlformats.org/officeDocument/2006/relationships/hyperlink" Target="https://build.fillout.com/editor/b6saBAA7ojus/results?sessionId=299b7efe-d486-4769-94df-79c259d6d2e4" TargetMode="External"/><Relationship Id="rId253" Type="http://schemas.openxmlformats.org/officeDocument/2006/relationships/hyperlink" Target="https://build.fillout.com/editor/b6saBAA7ojus/results?sessionId=3c6e9c92-d140-4c61-b973-dc6e922025d9" TargetMode="External"/><Relationship Id="rId252" Type="http://schemas.openxmlformats.org/officeDocument/2006/relationships/hyperlink" Target="https://build.fillout.com/editor/b6saBAA7ojus/results?sessionId=047d7d7b-1bc2-4442-9b3b-3d0bf8fe6594" TargetMode="External"/><Relationship Id="rId251" Type="http://schemas.openxmlformats.org/officeDocument/2006/relationships/hyperlink" Target="https://build.fillout.com/editor/b6saBAA7ojus/results?sessionId=8d4600a4-c597-456b-8d9a-c976bfaca944" TargetMode="External"/><Relationship Id="rId250" Type="http://schemas.openxmlformats.org/officeDocument/2006/relationships/hyperlink" Target="https://build.fillout.com/editor/b6saBAA7ojus/results?sessionId=7ee21ebc-64fd-42f3-8e05-629b9c973ee1" TargetMode="External"/><Relationship Id="rId257" Type="http://schemas.openxmlformats.org/officeDocument/2006/relationships/hyperlink" Target="https://build.fillout.com/editor/b6saBAA7ojus/results?sessionId=d2122321-1c74-489e-8903-7dec08ce1ea9" TargetMode="External"/><Relationship Id="rId256" Type="http://schemas.openxmlformats.org/officeDocument/2006/relationships/hyperlink" Target="https://build.fillout.com/editor/b6saBAA7ojus/results?sessionId=deb67aef-6afe-410c-9ac2-f238c7112f34" TargetMode="External"/><Relationship Id="rId255" Type="http://schemas.openxmlformats.org/officeDocument/2006/relationships/hyperlink" Target="https://build.fillout.com/editor/b6saBAA7ojus/results?sessionId=e16c51ff-f0fd-473b-90fe-2ff34c5a219b" TargetMode="External"/><Relationship Id="rId254" Type="http://schemas.openxmlformats.org/officeDocument/2006/relationships/hyperlink" Target="https://build.fillout.com/editor/b6saBAA7ojus/results?sessionId=4d0efbcf-2e25-4bdc-b0ed-13c9748349cc" TargetMode="External"/><Relationship Id="rId293" Type="http://schemas.openxmlformats.org/officeDocument/2006/relationships/hyperlink" Target="https://build.fillout.com/editor/b6saBAA7ojus/results?sessionId=f39cb496-5cad-4de4-9aea-b3bbbda79e2e" TargetMode="External"/><Relationship Id="rId292" Type="http://schemas.openxmlformats.org/officeDocument/2006/relationships/hyperlink" Target="https://build.fillout.com/editor/b6saBAA7ojus/results?sessionId=b0b78e66-4b0b-486f-b480-2d07ce3656b9" TargetMode="External"/><Relationship Id="rId291" Type="http://schemas.openxmlformats.org/officeDocument/2006/relationships/hyperlink" Target="https://build.fillout.com/editor/b6saBAA7ojus/results?sessionId=fdb6fbcf-8e1e-4c2e-977d-2c44bf36068b" TargetMode="External"/><Relationship Id="rId290" Type="http://schemas.openxmlformats.org/officeDocument/2006/relationships/hyperlink" Target="https://build.fillout.com/editor/b6saBAA7ojus/results?sessionId=258e959d-47d8-4888-9f0b-17bfb3f262f5" TargetMode="External"/><Relationship Id="rId286" Type="http://schemas.openxmlformats.org/officeDocument/2006/relationships/hyperlink" Target="https://build.fillout.com/editor/b6saBAA7ojus/results?sessionId=3b2e2105-3810-44a3-a8f2-9622f836b4b2" TargetMode="External"/><Relationship Id="rId285" Type="http://schemas.openxmlformats.org/officeDocument/2006/relationships/hyperlink" Target="https://build.fillout.com/editor/b6saBAA7ojus/results?sessionId=737f1d9e-e0e5-4e97-8e29-a440d6fa824e" TargetMode="External"/><Relationship Id="rId284" Type="http://schemas.openxmlformats.org/officeDocument/2006/relationships/hyperlink" Target="https://build.fillout.com/editor/b6saBAA7ojus/results?sessionId=4a366ed1-7a64-4bcd-bb30-ab76c452a2c0" TargetMode="External"/><Relationship Id="rId283" Type="http://schemas.openxmlformats.org/officeDocument/2006/relationships/hyperlink" Target="https://build.fillout.com/editor/b6saBAA7ojus/results?sessionId=769e83b2-81c9-4d5f-b7e3-fe1437a6a8af" TargetMode="External"/><Relationship Id="rId289" Type="http://schemas.openxmlformats.org/officeDocument/2006/relationships/hyperlink" Target="https://build.fillout.com/editor/b6saBAA7ojus/results?sessionId=0b89370d-ae05-4945-9246-b64cc80187eb" TargetMode="External"/><Relationship Id="rId288" Type="http://schemas.openxmlformats.org/officeDocument/2006/relationships/hyperlink" Target="https://build.fillout.com/editor/b6saBAA7ojus/results?sessionId=6831b45c-f68d-4235-a76a-10053b44202c" TargetMode="External"/><Relationship Id="rId287" Type="http://schemas.openxmlformats.org/officeDocument/2006/relationships/hyperlink" Target="https://build.fillout.com/editor/b6saBAA7ojus/results?sessionId=cdd6fa9c-d443-423b-a671-5d48e1e56223" TargetMode="External"/><Relationship Id="rId282" Type="http://schemas.openxmlformats.org/officeDocument/2006/relationships/hyperlink" Target="https://build.fillout.com/editor/b6saBAA7ojus/results?sessionId=53a659dd-8230-4ada-a39e-831bafb0563f" TargetMode="External"/><Relationship Id="rId281" Type="http://schemas.openxmlformats.org/officeDocument/2006/relationships/hyperlink" Target="https://build.fillout.com/editor/b6saBAA7ojus/results?sessionId=4a1a8ff8-f4af-4cc9-a9d7-add182474a86" TargetMode="External"/><Relationship Id="rId280" Type="http://schemas.openxmlformats.org/officeDocument/2006/relationships/hyperlink" Target="https://build.fillout.com/editor/b6saBAA7ojus/results?sessionId=fe4ca0f2-1d71-4b57-ac18-c51c0f909274" TargetMode="External"/><Relationship Id="rId275" Type="http://schemas.openxmlformats.org/officeDocument/2006/relationships/hyperlink" Target="https://build.fillout.com/editor/b6saBAA7ojus/results?sessionId=7981e76f-6b28-4d1d-b6c1-f4226c1e52e3" TargetMode="External"/><Relationship Id="rId274" Type="http://schemas.openxmlformats.org/officeDocument/2006/relationships/hyperlink" Target="https://build.fillout.com/editor/b6saBAA7ojus/results?sessionId=53d91d9a-f0f0-4460-95c9-1fd636f50913" TargetMode="External"/><Relationship Id="rId273" Type="http://schemas.openxmlformats.org/officeDocument/2006/relationships/hyperlink" Target="https://build.fillout.com/editor/b6saBAA7ojus/results?sessionId=e4454364-7f5f-4b96-aa18-a476672aa9a0" TargetMode="External"/><Relationship Id="rId272" Type="http://schemas.openxmlformats.org/officeDocument/2006/relationships/hyperlink" Target="https://build.fillout.com/editor/b6saBAA7ojus/results?sessionId=c39e9713-9be2-4b23-9f1f-1cf001e9ae4c" TargetMode="External"/><Relationship Id="rId279" Type="http://schemas.openxmlformats.org/officeDocument/2006/relationships/hyperlink" Target="https://build.fillout.com/editor/b6saBAA7ojus/results?sessionId=00cfb3c2-0099-4d26-86f2-3435f8912ac3" TargetMode="External"/><Relationship Id="rId278" Type="http://schemas.openxmlformats.org/officeDocument/2006/relationships/hyperlink" Target="https://build.fillout.com/editor/b6saBAA7ojus/results?sessionId=133196ec-1869-4f6c-9db7-d08767b82907" TargetMode="External"/><Relationship Id="rId277" Type="http://schemas.openxmlformats.org/officeDocument/2006/relationships/hyperlink" Target="https://build.fillout.com/editor/b6saBAA7ojus/results?sessionId=0948b6af-f7b2-412d-9257-645867076b5b" TargetMode="External"/><Relationship Id="rId276" Type="http://schemas.openxmlformats.org/officeDocument/2006/relationships/hyperlink" Target="https://build.fillout.com/editor/b6saBAA7ojus/results?sessionId=92798dfe-8a57-40e0-a15b-8402418f976e" TargetMode="External"/><Relationship Id="rId1851" Type="http://schemas.openxmlformats.org/officeDocument/2006/relationships/hyperlink" Target="https://build.fillout.com/editor/b6saBAA7ojus/results?sessionId=9aabfb61-5e72-4589-9b4f-fa0def5459ae" TargetMode="External"/><Relationship Id="rId1852" Type="http://schemas.openxmlformats.org/officeDocument/2006/relationships/hyperlink" Target="https://build.fillout.com/editor/b6saBAA7ojus/results?sessionId=ef29089a-7236-4c2b-b271-49f948208599" TargetMode="External"/><Relationship Id="rId1853" Type="http://schemas.openxmlformats.org/officeDocument/2006/relationships/hyperlink" Target="https://build.fillout.com/editor/b6saBAA7ojus/results?sessionId=cee344f0-c780-479f-95c0-c97be94bd586" TargetMode="External"/><Relationship Id="rId1854" Type="http://schemas.openxmlformats.org/officeDocument/2006/relationships/hyperlink" Target="https://build.fillout.com/editor/b6saBAA7ojus/results?sessionId=b5e7cec6-72f2-4d81-acc8-1745194654c3" TargetMode="External"/><Relationship Id="rId1855" Type="http://schemas.openxmlformats.org/officeDocument/2006/relationships/hyperlink" Target="https://build.fillout.com/editor/b6saBAA7ojus/results?sessionId=e719310d-1ccb-4c36-bc53-c71d15e6f156" TargetMode="External"/><Relationship Id="rId1856" Type="http://schemas.openxmlformats.org/officeDocument/2006/relationships/hyperlink" Target="https://build.fillout.com/editor/b6saBAA7ojus/results?sessionId=8f0409d0-ce47-4e87-ba76-c05223d67666" TargetMode="External"/><Relationship Id="rId1857" Type="http://schemas.openxmlformats.org/officeDocument/2006/relationships/hyperlink" Target="https://build.fillout.com/editor/b6saBAA7ojus/results?sessionId=c77bd7e6-8914-4eec-bf14-ad50efdb9668" TargetMode="External"/><Relationship Id="rId1858" Type="http://schemas.openxmlformats.org/officeDocument/2006/relationships/hyperlink" Target="https://build.fillout.com/editor/b6saBAA7ojus/results?sessionId=866daf63-2be2-437b-b6f7-d9631e25c825" TargetMode="External"/><Relationship Id="rId1859" Type="http://schemas.openxmlformats.org/officeDocument/2006/relationships/hyperlink" Target="https://build.fillout.com/editor/b6saBAA7ojus/results?sessionId=2f794032-cb80-4aee-b655-66373d1d4997" TargetMode="External"/><Relationship Id="rId1850" Type="http://schemas.openxmlformats.org/officeDocument/2006/relationships/hyperlink" Target="https://build.fillout.com/editor/b6saBAA7ojus/results?sessionId=acdc1091-eab9-4d5f-9c77-f9304a016633" TargetMode="External"/><Relationship Id="rId1840" Type="http://schemas.openxmlformats.org/officeDocument/2006/relationships/hyperlink" Target="https://build.fillout.com/editor/b6saBAA7ojus/results?sessionId=9d985065-3497-4f37-95b4-66d808d900cc" TargetMode="External"/><Relationship Id="rId1841" Type="http://schemas.openxmlformats.org/officeDocument/2006/relationships/hyperlink" Target="https://build.fillout.com/editor/b6saBAA7ojus/results?sessionId=2046a477-f907-435a-a797-ee689e375808" TargetMode="External"/><Relationship Id="rId1842" Type="http://schemas.openxmlformats.org/officeDocument/2006/relationships/hyperlink" Target="https://build.fillout.com/editor/b6saBAA7ojus/results?sessionId=1cc083a8-3fe9-47bf-91d9-b54303da1a8d" TargetMode="External"/><Relationship Id="rId1843" Type="http://schemas.openxmlformats.org/officeDocument/2006/relationships/hyperlink" Target="https://build.fillout.com/editor/b6saBAA7ojus/results?sessionId=fdf1af07-e425-4ca4-a7c7-0b932559ce8e" TargetMode="External"/><Relationship Id="rId1844" Type="http://schemas.openxmlformats.org/officeDocument/2006/relationships/hyperlink" Target="https://build.fillout.com/editor/b6saBAA7ojus/results?sessionId=1a524fbb-859c-4849-923b-98771c51720f" TargetMode="External"/><Relationship Id="rId1845" Type="http://schemas.openxmlformats.org/officeDocument/2006/relationships/hyperlink" Target="https://build.fillout.com/editor/b6saBAA7ojus/results?sessionId=329d1360-a1de-41ea-b43e-2a252df82b40" TargetMode="External"/><Relationship Id="rId1846" Type="http://schemas.openxmlformats.org/officeDocument/2006/relationships/hyperlink" Target="https://build.fillout.com/editor/b6saBAA7ojus/results?sessionId=cde8dc9d-2a72-40b1-a643-40fbd95ff4a2" TargetMode="External"/><Relationship Id="rId1847" Type="http://schemas.openxmlformats.org/officeDocument/2006/relationships/hyperlink" Target="https://build.fillout.com/editor/b6saBAA7ojus/results?sessionId=6fd50505-98b5-48aa-895f-823314f26d94" TargetMode="External"/><Relationship Id="rId1848" Type="http://schemas.openxmlformats.org/officeDocument/2006/relationships/hyperlink" Target="https://build.fillout.com/editor/b6saBAA7ojus/results?sessionId=24d21458-4349-47c2-9670-3dc31178cf89" TargetMode="External"/><Relationship Id="rId1849" Type="http://schemas.openxmlformats.org/officeDocument/2006/relationships/hyperlink" Target="https://build.fillout.com/editor/b6saBAA7ojus/results?sessionId=6b5664c5-471f-443e-9f7c-773be8c296f0" TargetMode="External"/><Relationship Id="rId1862" Type="http://schemas.openxmlformats.org/officeDocument/2006/relationships/hyperlink" Target="https://build.fillout.com/editor/b6saBAA7ojus/results?sessionId=09df73c1-8632-43b2-bf03-cdd00cb6ecbb" TargetMode="External"/><Relationship Id="rId1863" Type="http://schemas.openxmlformats.org/officeDocument/2006/relationships/hyperlink" Target="https://build.fillout.com/editor/b6saBAA7ojus/results?sessionId=1b683513-8e88-48fe-9057-8ec16b6a18a2" TargetMode="External"/><Relationship Id="rId1864" Type="http://schemas.openxmlformats.org/officeDocument/2006/relationships/hyperlink" Target="https://build.fillout.com/editor/b6saBAA7ojus/results?sessionId=4dd2a378-6deb-4a23-a948-b0fd7d486445" TargetMode="External"/><Relationship Id="rId1865" Type="http://schemas.openxmlformats.org/officeDocument/2006/relationships/hyperlink" Target="https://build.fillout.com/editor/b6saBAA7ojus/results?sessionId=fccaf983-45c9-4fed-8ec4-7dd46a0cc92d" TargetMode="External"/><Relationship Id="rId1866" Type="http://schemas.openxmlformats.org/officeDocument/2006/relationships/hyperlink" Target="https://build.fillout.com/editor/b6saBAA7ojus/results?sessionId=1ceafb9b-f41f-4ed2-b96d-e43680ba5af5" TargetMode="External"/><Relationship Id="rId1867" Type="http://schemas.openxmlformats.org/officeDocument/2006/relationships/hyperlink" Target="https://build.fillout.com/editor/b6saBAA7ojus/results?sessionId=166a905d-ab4a-458f-821a-0d2ee3cb497d" TargetMode="External"/><Relationship Id="rId1868" Type="http://schemas.openxmlformats.org/officeDocument/2006/relationships/drawing" Target="../drawings/drawing2.xml"/><Relationship Id="rId1860" Type="http://schemas.openxmlformats.org/officeDocument/2006/relationships/hyperlink" Target="https://build.fillout.com/editor/b6saBAA7ojus/results?sessionId=5a1ffd11-756d-4c8c-9c4a-3f979453c04e" TargetMode="External"/><Relationship Id="rId1861" Type="http://schemas.openxmlformats.org/officeDocument/2006/relationships/hyperlink" Target="https://build.fillout.com/editor/b6saBAA7ojus/results?sessionId=fd7c0b5e-50b6-45b6-9bae-62902e7f0c97" TargetMode="External"/><Relationship Id="rId1810" Type="http://schemas.openxmlformats.org/officeDocument/2006/relationships/hyperlink" Target="https://build.fillout.com/editor/b6saBAA7ojus/results?sessionId=b4be4ea8-a66a-4378-ad0e-690dde044773" TargetMode="External"/><Relationship Id="rId1811" Type="http://schemas.openxmlformats.org/officeDocument/2006/relationships/hyperlink" Target="https://build.fillout.com/editor/b6saBAA7ojus/results?sessionId=5c3a814a-4edc-436a-9334-94f375d27c62" TargetMode="External"/><Relationship Id="rId1812" Type="http://schemas.openxmlformats.org/officeDocument/2006/relationships/hyperlink" Target="https://build.fillout.com/editor/b6saBAA7ojus/results?sessionId=731edab9-d78d-4ffe-9293-41c1ba5630d6" TargetMode="External"/><Relationship Id="rId1813" Type="http://schemas.openxmlformats.org/officeDocument/2006/relationships/hyperlink" Target="https://build.fillout.com/editor/b6saBAA7ojus/results?sessionId=86fde014-46bc-49da-9eda-5cff68dffa7f" TargetMode="External"/><Relationship Id="rId1814" Type="http://schemas.openxmlformats.org/officeDocument/2006/relationships/hyperlink" Target="https://build.fillout.com/editor/b6saBAA7ojus/results?sessionId=7092c42c-43dd-4ab3-a2c6-6d2184c5f16d" TargetMode="External"/><Relationship Id="rId1815" Type="http://schemas.openxmlformats.org/officeDocument/2006/relationships/hyperlink" Target="https://build.fillout.com/editor/b6saBAA7ojus/results?sessionId=66e483bb-499d-4787-a6a3-3cee1528b61b" TargetMode="External"/><Relationship Id="rId1816" Type="http://schemas.openxmlformats.org/officeDocument/2006/relationships/hyperlink" Target="https://build.fillout.com/editor/b6saBAA7ojus/results?sessionId=c9a362fe-da43-4912-b50d-52cb0ccc9422" TargetMode="External"/><Relationship Id="rId1817" Type="http://schemas.openxmlformats.org/officeDocument/2006/relationships/hyperlink" Target="https://build.fillout.com/editor/b6saBAA7ojus/results?sessionId=43d23c3a-dfbd-4107-b19e-8f2c31604561" TargetMode="External"/><Relationship Id="rId1818" Type="http://schemas.openxmlformats.org/officeDocument/2006/relationships/hyperlink" Target="https://build.fillout.com/editor/b6saBAA7ojus/results?sessionId=bcfc6f66-986c-429c-8e89-e44ac2b45b32" TargetMode="External"/><Relationship Id="rId1819" Type="http://schemas.openxmlformats.org/officeDocument/2006/relationships/hyperlink" Target="https://build.fillout.com/editor/b6saBAA7ojus/results?sessionId=1bd5632e-4e94-4383-8f9f-3c05a932238e" TargetMode="External"/><Relationship Id="rId1800" Type="http://schemas.openxmlformats.org/officeDocument/2006/relationships/hyperlink" Target="https://build.fillout.com/editor/b6saBAA7ojus/results?sessionId=051793bc-45f2-4019-bd6a-74b8caffc870" TargetMode="External"/><Relationship Id="rId1801" Type="http://schemas.openxmlformats.org/officeDocument/2006/relationships/hyperlink" Target="https://build.fillout.com/editor/b6saBAA7ojus/results?sessionId=8a78e279-a1f7-40a2-84a9-4c35a470e848" TargetMode="External"/><Relationship Id="rId1802" Type="http://schemas.openxmlformats.org/officeDocument/2006/relationships/hyperlink" Target="https://build.fillout.com/editor/b6saBAA7ojus/results?sessionId=5a75b79c-30df-4a53-b913-d7dc881bfa18" TargetMode="External"/><Relationship Id="rId1803" Type="http://schemas.openxmlformats.org/officeDocument/2006/relationships/hyperlink" Target="https://build.fillout.com/editor/b6saBAA7ojus/results?sessionId=b6bd02a1-9b1a-4c89-b7b5-adbd93f76394" TargetMode="External"/><Relationship Id="rId1804" Type="http://schemas.openxmlformats.org/officeDocument/2006/relationships/hyperlink" Target="https://build.fillout.com/editor/b6saBAA7ojus/results?sessionId=4093da19-6304-45bf-859c-04aad04fb59b" TargetMode="External"/><Relationship Id="rId1805" Type="http://schemas.openxmlformats.org/officeDocument/2006/relationships/hyperlink" Target="https://build.fillout.com/editor/b6saBAA7ojus/results?sessionId=565a6c5f-9591-4cc7-bceb-e0dc48196318" TargetMode="External"/><Relationship Id="rId1806" Type="http://schemas.openxmlformats.org/officeDocument/2006/relationships/hyperlink" Target="https://build.fillout.com/editor/b6saBAA7ojus/results?sessionId=5ef94b6d-58a0-47ce-95ef-ebb14e3a451b" TargetMode="External"/><Relationship Id="rId1807" Type="http://schemas.openxmlformats.org/officeDocument/2006/relationships/hyperlink" Target="https://build.fillout.com/editor/b6saBAA7ojus/results?sessionId=897fbac2-3ae7-4175-b28a-784581a5c981" TargetMode="External"/><Relationship Id="rId1808" Type="http://schemas.openxmlformats.org/officeDocument/2006/relationships/hyperlink" Target="https://build.fillout.com/editor/b6saBAA7ojus/results?sessionId=e7d5fa00-9e9a-4048-b45e-9812fdabaf8e" TargetMode="External"/><Relationship Id="rId1809" Type="http://schemas.openxmlformats.org/officeDocument/2006/relationships/hyperlink" Target="https://build.fillout.com/editor/b6saBAA7ojus/results?sessionId=17e900d6-e0b3-4918-adbc-81cbed73b1db" TargetMode="External"/><Relationship Id="rId1830" Type="http://schemas.openxmlformats.org/officeDocument/2006/relationships/hyperlink" Target="https://build.fillout.com/editor/b6saBAA7ojus/results?sessionId=d096df1d-bd9b-4d21-a318-0f928965f728" TargetMode="External"/><Relationship Id="rId1831" Type="http://schemas.openxmlformats.org/officeDocument/2006/relationships/hyperlink" Target="https://build.fillout.com/editor/b6saBAA7ojus/results?sessionId=61930101-a3d4-4d35-a617-8c2ab04ffb11" TargetMode="External"/><Relationship Id="rId1832" Type="http://schemas.openxmlformats.org/officeDocument/2006/relationships/hyperlink" Target="https://build.fillout.com/editor/b6saBAA7ojus/results?sessionId=d18409c1-89e1-4e15-8f19-0bad63cbd597" TargetMode="External"/><Relationship Id="rId1833" Type="http://schemas.openxmlformats.org/officeDocument/2006/relationships/hyperlink" Target="https://build.fillout.com/editor/b6saBAA7ojus/results?sessionId=fdd6905a-d2a8-4eb3-9158-9bb5e186d46e" TargetMode="External"/><Relationship Id="rId1834" Type="http://schemas.openxmlformats.org/officeDocument/2006/relationships/hyperlink" Target="https://build.fillout.com/editor/b6saBAA7ojus/results?sessionId=6bef1c54-cb7e-4dd5-a9bd-91b070d6407f" TargetMode="External"/><Relationship Id="rId1835" Type="http://schemas.openxmlformats.org/officeDocument/2006/relationships/hyperlink" Target="https://build.fillout.com/editor/b6saBAA7ojus/results?sessionId=fd2f3e70-9efe-447b-9bf1-e5f52ace8ad2" TargetMode="External"/><Relationship Id="rId1836" Type="http://schemas.openxmlformats.org/officeDocument/2006/relationships/hyperlink" Target="https://build.fillout.com/editor/b6saBAA7ojus/results?sessionId=21164a24-20b2-4a7d-93cb-6c207e59c494" TargetMode="External"/><Relationship Id="rId1837" Type="http://schemas.openxmlformats.org/officeDocument/2006/relationships/hyperlink" Target="https://build.fillout.com/editor/b6saBAA7ojus/results?sessionId=c2d98d9c-fcc4-45b8-8938-cd8596edf0be" TargetMode="External"/><Relationship Id="rId1838" Type="http://schemas.openxmlformats.org/officeDocument/2006/relationships/hyperlink" Target="https://build.fillout.com/editor/b6saBAA7ojus/results?sessionId=00f4ee19-fb42-4637-b1f9-79a57841ec98" TargetMode="External"/><Relationship Id="rId1839" Type="http://schemas.openxmlformats.org/officeDocument/2006/relationships/hyperlink" Target="https://build.fillout.com/editor/b6saBAA7ojus/results?sessionId=605ba444-65de-4207-9dda-ec413abc730b" TargetMode="External"/><Relationship Id="rId1820" Type="http://schemas.openxmlformats.org/officeDocument/2006/relationships/hyperlink" Target="https://build.fillout.com/editor/b6saBAA7ojus/results?sessionId=a7efc7e2-ed9f-4b93-b94e-110d124021e0" TargetMode="External"/><Relationship Id="rId1821" Type="http://schemas.openxmlformats.org/officeDocument/2006/relationships/hyperlink" Target="https://build.fillout.com/editor/b6saBAA7ojus/results?sessionId=18bad2b0-9c8e-4c41-9a47-266ad3cc4ddb" TargetMode="External"/><Relationship Id="rId1822" Type="http://schemas.openxmlformats.org/officeDocument/2006/relationships/hyperlink" Target="https://build.fillout.com/editor/b6saBAA7ojus/results?sessionId=8850bd6e-ea41-4c3a-bf76-f78dad0dc8dc" TargetMode="External"/><Relationship Id="rId1823" Type="http://schemas.openxmlformats.org/officeDocument/2006/relationships/hyperlink" Target="https://build.fillout.com/editor/b6saBAA7ojus/results?sessionId=e18e7815-fb33-47f6-96f3-21128e813b24" TargetMode="External"/><Relationship Id="rId1824" Type="http://schemas.openxmlformats.org/officeDocument/2006/relationships/hyperlink" Target="https://build.fillout.com/editor/b6saBAA7ojus/results?sessionId=96d74945-322a-45ac-a2a3-c44c5300df0a" TargetMode="External"/><Relationship Id="rId1825" Type="http://schemas.openxmlformats.org/officeDocument/2006/relationships/hyperlink" Target="https://build.fillout.com/editor/b6saBAA7ojus/results?sessionId=e8ea27ea-ea5d-40bb-8eaa-db2ec6830b26" TargetMode="External"/><Relationship Id="rId1826" Type="http://schemas.openxmlformats.org/officeDocument/2006/relationships/hyperlink" Target="https://build.fillout.com/editor/b6saBAA7ojus/results?sessionId=ce0d7819-75aa-4fe7-ab62-b5082f080a36" TargetMode="External"/><Relationship Id="rId1827" Type="http://schemas.openxmlformats.org/officeDocument/2006/relationships/hyperlink" Target="https://build.fillout.com/editor/b6saBAA7ojus/results?sessionId=73faf716-846e-4640-ac49-819bcd030c73" TargetMode="External"/><Relationship Id="rId1828" Type="http://schemas.openxmlformats.org/officeDocument/2006/relationships/hyperlink" Target="https://build.fillout.com/editor/b6saBAA7ojus/results?sessionId=7650d155-d479-42e2-a123-357b6224b2ed" TargetMode="External"/><Relationship Id="rId1829" Type="http://schemas.openxmlformats.org/officeDocument/2006/relationships/hyperlink" Target="https://build.fillout.com/editor/b6saBAA7ojus/results?sessionId=25aace7a-2a07-41c9-90e5-58dc54df5dad" TargetMode="External"/><Relationship Id="rId1059" Type="http://schemas.openxmlformats.org/officeDocument/2006/relationships/hyperlink" Target="https://build.fillout.com/editor/b6saBAA7ojus/results?sessionId=5495482a-2d97-4169-b5cc-fdfd1e617957" TargetMode="External"/><Relationship Id="rId228" Type="http://schemas.openxmlformats.org/officeDocument/2006/relationships/hyperlink" Target="https://build.fillout.com/editor/b6saBAA7ojus/results?sessionId=e3209b24-44cc-4975-99d1-0ac1bb6ad3fe" TargetMode="External"/><Relationship Id="rId227" Type="http://schemas.openxmlformats.org/officeDocument/2006/relationships/hyperlink" Target="https://build.fillout.com/editor/b6saBAA7ojus/results?sessionId=e79e800e-ac96-4058-a1c4-c2d5e82a8def" TargetMode="External"/><Relationship Id="rId226" Type="http://schemas.openxmlformats.org/officeDocument/2006/relationships/hyperlink" Target="https://build.fillout.com/editor/b6saBAA7ojus/results?sessionId=25d21d01-0bd6-4d57-bcf1-9e51cf1781f2" TargetMode="External"/><Relationship Id="rId225" Type="http://schemas.openxmlformats.org/officeDocument/2006/relationships/hyperlink" Target="https://build.fillout.com/editor/b6saBAA7ojus/results?sessionId=5d2e213e-76a8-49fd-874a-b69f2eae72bc" TargetMode="External"/><Relationship Id="rId229" Type="http://schemas.openxmlformats.org/officeDocument/2006/relationships/hyperlink" Target="https://build.fillout.com/editor/b6saBAA7ojus/results?sessionId=00bc0cce-a6cf-44bb-9502-f7b2941a8a94" TargetMode="External"/><Relationship Id="rId1050" Type="http://schemas.openxmlformats.org/officeDocument/2006/relationships/hyperlink" Target="https://build.fillout.com/editor/b6saBAA7ojus/results?sessionId=bd2d407b-73ce-4736-8303-2f46244c14b4" TargetMode="External"/><Relationship Id="rId220" Type="http://schemas.openxmlformats.org/officeDocument/2006/relationships/hyperlink" Target="https://build.fillout.com/editor/b6saBAA7ojus/results?sessionId=077767c4-43fa-4dd7-a51a-3a8526f8075a" TargetMode="External"/><Relationship Id="rId1051" Type="http://schemas.openxmlformats.org/officeDocument/2006/relationships/hyperlink" Target="https://build.fillout.com/editor/b6saBAA7ojus/results?sessionId=4853d3e9-92cb-4e90-9bfb-d7211f865995" TargetMode="External"/><Relationship Id="rId1052" Type="http://schemas.openxmlformats.org/officeDocument/2006/relationships/hyperlink" Target="https://build.fillout.com/editor/b6saBAA7ojus/results?sessionId=4f249659-6900-43e3-99c7-537735d52304" TargetMode="External"/><Relationship Id="rId1053" Type="http://schemas.openxmlformats.org/officeDocument/2006/relationships/hyperlink" Target="https://build.fillout.com/editor/b6saBAA7ojus/results?sessionId=32b69e18-ccc1-435f-a330-5097dd234d94" TargetMode="External"/><Relationship Id="rId1054" Type="http://schemas.openxmlformats.org/officeDocument/2006/relationships/hyperlink" Target="https://build.fillout.com/editor/b6saBAA7ojus/results?sessionId=e9618f72-58ca-4eed-85f7-107b802ab417" TargetMode="External"/><Relationship Id="rId224" Type="http://schemas.openxmlformats.org/officeDocument/2006/relationships/hyperlink" Target="https://build.fillout.com/editor/b6saBAA7ojus/results?sessionId=bf01e5d2-4e42-4736-8dce-c2c96524fd65" TargetMode="External"/><Relationship Id="rId1055" Type="http://schemas.openxmlformats.org/officeDocument/2006/relationships/hyperlink" Target="https://build.fillout.com/editor/b6saBAA7ojus/results?sessionId=e2f2711b-1226-4a95-bbb1-7c9a4bfe344b" TargetMode="External"/><Relationship Id="rId223" Type="http://schemas.openxmlformats.org/officeDocument/2006/relationships/hyperlink" Target="https://build.fillout.com/editor/b6saBAA7ojus/results?sessionId=8a893f4c-d7ad-4574-888e-7e50c5803aab" TargetMode="External"/><Relationship Id="rId1056" Type="http://schemas.openxmlformats.org/officeDocument/2006/relationships/hyperlink" Target="https://build.fillout.com/editor/b6saBAA7ojus/results?sessionId=dbbf42af-7309-430a-b2a7-151fd31cdaa3" TargetMode="External"/><Relationship Id="rId222" Type="http://schemas.openxmlformats.org/officeDocument/2006/relationships/hyperlink" Target="https://build.fillout.com/editor/b6saBAA7ojus/results?sessionId=a48af795-37a7-48dd-82b8-3f7983bfb13e" TargetMode="External"/><Relationship Id="rId1057" Type="http://schemas.openxmlformats.org/officeDocument/2006/relationships/hyperlink" Target="https://build.fillout.com/editor/b6saBAA7ojus/results?sessionId=7451ffa7-4afe-4b75-8eee-f9fcb6f3d57c" TargetMode="External"/><Relationship Id="rId221" Type="http://schemas.openxmlformats.org/officeDocument/2006/relationships/hyperlink" Target="https://build.fillout.com/editor/b6saBAA7ojus/results?sessionId=932c689a-d1a2-4c73-830f-5dcbaf1d8ad5" TargetMode="External"/><Relationship Id="rId1058" Type="http://schemas.openxmlformats.org/officeDocument/2006/relationships/hyperlink" Target="https://build.fillout.com/editor/b6saBAA7ojus/results?sessionId=30daf7ad-0081-478b-9672-1d26166ade1d" TargetMode="External"/><Relationship Id="rId1048" Type="http://schemas.openxmlformats.org/officeDocument/2006/relationships/hyperlink" Target="https://build.fillout.com/editor/b6saBAA7ojus/results?sessionId=279a8e05-60d9-405e-99f6-dc18e0664b12" TargetMode="External"/><Relationship Id="rId1049" Type="http://schemas.openxmlformats.org/officeDocument/2006/relationships/hyperlink" Target="https://build.fillout.com/editor/b6saBAA7ojus/results?sessionId=50adb33a-bba6-4338-ac76-ceb9324d455e" TargetMode="External"/><Relationship Id="rId217" Type="http://schemas.openxmlformats.org/officeDocument/2006/relationships/hyperlink" Target="https://build.fillout.com/editor/b6saBAA7ojus/results?sessionId=87d96de8-435b-4c25-b6b9-23c666f35ca2" TargetMode="External"/><Relationship Id="rId216" Type="http://schemas.openxmlformats.org/officeDocument/2006/relationships/hyperlink" Target="https://build.fillout.com/editor/b6saBAA7ojus/results?sessionId=caa244f4-4478-47bc-9af6-1f28cdffda58" TargetMode="External"/><Relationship Id="rId215" Type="http://schemas.openxmlformats.org/officeDocument/2006/relationships/hyperlink" Target="https://build.fillout.com/editor/b6saBAA7ojus/results?sessionId=b4798319-6d1d-40b7-ae47-46007b201f0b" TargetMode="External"/><Relationship Id="rId214" Type="http://schemas.openxmlformats.org/officeDocument/2006/relationships/hyperlink" Target="https://build.fillout.com/editor/b6saBAA7ojus/results?sessionId=d65a5555-05cc-4cfa-a5df-d9ffae9e0f17" TargetMode="External"/><Relationship Id="rId219" Type="http://schemas.openxmlformats.org/officeDocument/2006/relationships/hyperlink" Target="https://build.fillout.com/editor/b6saBAA7ojus/results?sessionId=a36bff20-9955-4bfc-aa13-a739be298562" TargetMode="External"/><Relationship Id="rId218" Type="http://schemas.openxmlformats.org/officeDocument/2006/relationships/hyperlink" Target="https://build.fillout.com/editor/b6saBAA7ojus/results?sessionId=44f1cd18-c8df-435b-9934-2a706a3c761f" TargetMode="External"/><Relationship Id="rId1040" Type="http://schemas.openxmlformats.org/officeDocument/2006/relationships/hyperlink" Target="https://build.fillout.com/editor/b6saBAA7ojus/results?sessionId=1da2dca2-99aa-4ed6-9ad1-dcb295e6bd39" TargetMode="External"/><Relationship Id="rId1041" Type="http://schemas.openxmlformats.org/officeDocument/2006/relationships/hyperlink" Target="https://build.fillout.com/editor/b6saBAA7ojus/results?sessionId=9482c5c4-9fe0-45ba-935a-b7b453d2caae" TargetMode="External"/><Relationship Id="rId1042" Type="http://schemas.openxmlformats.org/officeDocument/2006/relationships/hyperlink" Target="https://build.fillout.com/editor/b6saBAA7ojus/results?sessionId=465affe3-4774-4f8c-ade0-411ee4b9b8f7" TargetMode="External"/><Relationship Id="rId1043" Type="http://schemas.openxmlformats.org/officeDocument/2006/relationships/hyperlink" Target="https://build.fillout.com/editor/b6saBAA7ojus/results?sessionId=caa9c2a8-9a6c-41d1-9b7e-c8358948e159" TargetMode="External"/><Relationship Id="rId213" Type="http://schemas.openxmlformats.org/officeDocument/2006/relationships/hyperlink" Target="https://build.fillout.com/editor/b6saBAA7ojus/results?sessionId=0fb2e4d9-5cc1-4b65-9ccc-147b073023f6" TargetMode="External"/><Relationship Id="rId1044" Type="http://schemas.openxmlformats.org/officeDocument/2006/relationships/hyperlink" Target="https://build.fillout.com/editor/b6saBAA7ojus/results?sessionId=6335f35d-9f59-4358-9229-0cc8eb6b946b" TargetMode="External"/><Relationship Id="rId212" Type="http://schemas.openxmlformats.org/officeDocument/2006/relationships/hyperlink" Target="https://build.fillout.com/editor/b6saBAA7ojus/results?sessionId=820fb2bf-b0c3-44f6-b789-0e3e8b823fd2" TargetMode="External"/><Relationship Id="rId1045" Type="http://schemas.openxmlformats.org/officeDocument/2006/relationships/hyperlink" Target="https://build.fillout.com/editor/b6saBAA7ojus/results?sessionId=24172309-4974-426a-9795-ba4f1b2a8cc2" TargetMode="External"/><Relationship Id="rId211" Type="http://schemas.openxmlformats.org/officeDocument/2006/relationships/hyperlink" Target="https://build.fillout.com/editor/b6saBAA7ojus/results?sessionId=9ce0398f-e589-4276-ade1-7d7113654ad1" TargetMode="External"/><Relationship Id="rId1046" Type="http://schemas.openxmlformats.org/officeDocument/2006/relationships/hyperlink" Target="https://build.fillout.com/editor/b6saBAA7ojus/results?sessionId=6fcd82a2-ee67-44e5-8ea8-755db3484b31" TargetMode="External"/><Relationship Id="rId210" Type="http://schemas.openxmlformats.org/officeDocument/2006/relationships/hyperlink" Target="https://build.fillout.com/editor/b6saBAA7ojus/results?sessionId=2f4235d5-4981-4e21-ab85-6836e10cdc55" TargetMode="External"/><Relationship Id="rId1047" Type="http://schemas.openxmlformats.org/officeDocument/2006/relationships/hyperlink" Target="https://build.fillout.com/editor/b6saBAA7ojus/results?sessionId=64471db4-c46e-4c59-8b9c-0723e1224ab0" TargetMode="External"/><Relationship Id="rId249" Type="http://schemas.openxmlformats.org/officeDocument/2006/relationships/hyperlink" Target="https://build.fillout.com/editor/b6saBAA7ojus/results?sessionId=1e01f838-7497-40ee-ad41-66f2752aa9b6" TargetMode="External"/><Relationship Id="rId248" Type="http://schemas.openxmlformats.org/officeDocument/2006/relationships/hyperlink" Target="https://build.fillout.com/editor/b6saBAA7ojus/results?sessionId=12c66a53-f8f7-4b76-aca3-3709d417719a" TargetMode="External"/><Relationship Id="rId247" Type="http://schemas.openxmlformats.org/officeDocument/2006/relationships/hyperlink" Target="https://build.fillout.com/editor/b6saBAA7ojus/results?sessionId=503a184c-bdcc-4b79-8d95-c8414ff31f56" TargetMode="External"/><Relationship Id="rId1070" Type="http://schemas.openxmlformats.org/officeDocument/2006/relationships/hyperlink" Target="https://build.fillout.com/editor/b6saBAA7ojus/results?sessionId=e25f982e-f083-4ce1-84e7-6ff642f54559" TargetMode="External"/><Relationship Id="rId1071" Type="http://schemas.openxmlformats.org/officeDocument/2006/relationships/hyperlink" Target="https://build.fillout.com/editor/b6saBAA7ojus/results?sessionId=56f90f01-dc16-4d8e-819c-ca5e8a41abd4" TargetMode="External"/><Relationship Id="rId1072" Type="http://schemas.openxmlformats.org/officeDocument/2006/relationships/hyperlink" Target="https://build.fillout.com/editor/b6saBAA7ojus/results?sessionId=d2cec7f6-3f23-4cac-a372-5487a9259888" TargetMode="External"/><Relationship Id="rId242" Type="http://schemas.openxmlformats.org/officeDocument/2006/relationships/hyperlink" Target="https://build.fillout.com/editor/b6saBAA7ojus/results?sessionId=551b6f64-ab2b-411c-9b7f-379fab89d7d2" TargetMode="External"/><Relationship Id="rId1073" Type="http://schemas.openxmlformats.org/officeDocument/2006/relationships/hyperlink" Target="https://build.fillout.com/editor/b6saBAA7ojus/results?sessionId=7f20c8e5-4e81-42dc-8d62-131851e53212" TargetMode="External"/><Relationship Id="rId241" Type="http://schemas.openxmlformats.org/officeDocument/2006/relationships/hyperlink" Target="https://build.fillout.com/editor/b6saBAA7ojus/results?sessionId=f6f038cc-ef70-468e-ac98-080ae82e8a64" TargetMode="External"/><Relationship Id="rId1074" Type="http://schemas.openxmlformats.org/officeDocument/2006/relationships/hyperlink" Target="https://build.fillout.com/editor/b6saBAA7ojus/results?sessionId=c2db4f43-6d05-4415-a4d4-d402e7b7a797" TargetMode="External"/><Relationship Id="rId240" Type="http://schemas.openxmlformats.org/officeDocument/2006/relationships/hyperlink" Target="https://build.fillout.com/editor/b6saBAA7ojus/results?sessionId=2518ffd8-17c3-4d94-a528-3713111bbdf6" TargetMode="External"/><Relationship Id="rId1075" Type="http://schemas.openxmlformats.org/officeDocument/2006/relationships/hyperlink" Target="https://build.fillout.com/editor/b6saBAA7ojus/results?sessionId=80df63af-12f2-4fde-93c8-d3e2dc3b59f6" TargetMode="External"/><Relationship Id="rId1076" Type="http://schemas.openxmlformats.org/officeDocument/2006/relationships/hyperlink" Target="https://build.fillout.com/editor/b6saBAA7ojus/results?sessionId=19fff9a8-df0f-4fe7-a1c7-558f34908f2f" TargetMode="External"/><Relationship Id="rId246" Type="http://schemas.openxmlformats.org/officeDocument/2006/relationships/hyperlink" Target="https://build.fillout.com/editor/b6saBAA7ojus/results?sessionId=765fa357-3197-48fc-9197-62810ae3db29" TargetMode="External"/><Relationship Id="rId1077" Type="http://schemas.openxmlformats.org/officeDocument/2006/relationships/hyperlink" Target="https://build.fillout.com/editor/b6saBAA7ojus/results?sessionId=338f0eeb-47b7-4ee5-9b98-af0a6289fa03" TargetMode="External"/><Relationship Id="rId245" Type="http://schemas.openxmlformats.org/officeDocument/2006/relationships/hyperlink" Target="https://build.fillout.com/editor/b6saBAA7ojus/results?sessionId=c3300d28-e1e2-4e87-a695-00bbf8d45f48" TargetMode="External"/><Relationship Id="rId1078" Type="http://schemas.openxmlformats.org/officeDocument/2006/relationships/hyperlink" Target="https://build.fillout.com/editor/b6saBAA7ojus/results?sessionId=cf4ab88d-128a-4810-9020-e7c8c1702eee" TargetMode="External"/><Relationship Id="rId244" Type="http://schemas.openxmlformats.org/officeDocument/2006/relationships/hyperlink" Target="https://build.fillout.com/editor/b6saBAA7ojus/results?sessionId=03a00970-df10-47e6-946a-957dc60c9c2a" TargetMode="External"/><Relationship Id="rId1079" Type="http://schemas.openxmlformats.org/officeDocument/2006/relationships/hyperlink" Target="https://build.fillout.com/editor/b6saBAA7ojus/results?sessionId=bee9b0f5-29c9-45ca-ad3e-d6b494fc276f" TargetMode="External"/><Relationship Id="rId243" Type="http://schemas.openxmlformats.org/officeDocument/2006/relationships/hyperlink" Target="https://build.fillout.com/editor/b6saBAA7ojus/results?sessionId=e2a872bf-a68a-450e-b6db-cfc29e1a9b9e" TargetMode="External"/><Relationship Id="rId239" Type="http://schemas.openxmlformats.org/officeDocument/2006/relationships/hyperlink" Target="https://build.fillout.com/editor/b6saBAA7ojus/results?sessionId=cbf434b8-53e2-40ef-a7f9-56c429f0e82d" TargetMode="External"/><Relationship Id="rId238" Type="http://schemas.openxmlformats.org/officeDocument/2006/relationships/hyperlink" Target="https://build.fillout.com/editor/b6saBAA7ojus/results?sessionId=98f0a168-6c90-4d2d-a552-43941210f162" TargetMode="External"/><Relationship Id="rId237" Type="http://schemas.openxmlformats.org/officeDocument/2006/relationships/hyperlink" Target="https://build.fillout.com/editor/b6saBAA7ojus/results?sessionId=a2cb288a-5b47-47de-a26b-beca4b9d7de3" TargetMode="External"/><Relationship Id="rId236" Type="http://schemas.openxmlformats.org/officeDocument/2006/relationships/hyperlink" Target="https://build.fillout.com/editor/b6saBAA7ojus/results?sessionId=fea1b2dc-e907-4f18-a689-e3e8313b1e6e" TargetMode="External"/><Relationship Id="rId1060" Type="http://schemas.openxmlformats.org/officeDocument/2006/relationships/hyperlink" Target="https://build.fillout.com/editor/b6saBAA7ojus/results?sessionId=c10cac38-c1fb-4192-93b6-34dca82b5509" TargetMode="External"/><Relationship Id="rId1061" Type="http://schemas.openxmlformats.org/officeDocument/2006/relationships/hyperlink" Target="https://build.fillout.com/editor/b6saBAA7ojus/results?sessionId=ee73bb92-1367-4029-8f90-961fc488bd46" TargetMode="External"/><Relationship Id="rId231" Type="http://schemas.openxmlformats.org/officeDocument/2006/relationships/hyperlink" Target="https://build.fillout.com/editor/b6saBAA7ojus/results?sessionId=d9ea16ab-c7d6-4f81-8efc-2f640f808c13" TargetMode="External"/><Relationship Id="rId1062" Type="http://schemas.openxmlformats.org/officeDocument/2006/relationships/hyperlink" Target="https://build.fillout.com/editor/b6saBAA7ojus/results?sessionId=79632d6a-3ab8-4968-8459-7ccb4659afb0" TargetMode="External"/><Relationship Id="rId230" Type="http://schemas.openxmlformats.org/officeDocument/2006/relationships/hyperlink" Target="https://build.fillout.com/editor/b6saBAA7ojus/results?sessionId=9d0a15f9-fdcd-402d-b526-f146f3b38ee7" TargetMode="External"/><Relationship Id="rId1063" Type="http://schemas.openxmlformats.org/officeDocument/2006/relationships/hyperlink" Target="https://build.fillout.com/editor/b6saBAA7ojus/results?sessionId=8cd49f87-bc92-49c4-9526-ba10c43318d5" TargetMode="External"/><Relationship Id="rId1064" Type="http://schemas.openxmlformats.org/officeDocument/2006/relationships/hyperlink" Target="https://build.fillout.com/editor/b6saBAA7ojus/results?sessionId=19e88ab1-2ae0-4f5e-8968-30f8cb2bf1b0" TargetMode="External"/><Relationship Id="rId1065" Type="http://schemas.openxmlformats.org/officeDocument/2006/relationships/hyperlink" Target="https://build.fillout.com/editor/b6saBAA7ojus/results?sessionId=d105da7a-505a-4fe7-926e-f58a635a0438" TargetMode="External"/><Relationship Id="rId235" Type="http://schemas.openxmlformats.org/officeDocument/2006/relationships/hyperlink" Target="https://build.fillout.com/editor/b6saBAA7ojus/results?sessionId=9c63f4f5-bda3-48d7-9feb-a479b05bfb46" TargetMode="External"/><Relationship Id="rId1066" Type="http://schemas.openxmlformats.org/officeDocument/2006/relationships/hyperlink" Target="https://build.fillout.com/editor/b6saBAA7ojus/results?sessionId=9d6bca66-7500-4aff-9c31-be547ec294fa" TargetMode="External"/><Relationship Id="rId234" Type="http://schemas.openxmlformats.org/officeDocument/2006/relationships/hyperlink" Target="https://build.fillout.com/editor/b6saBAA7ojus/results?sessionId=d81b19a2-bd1c-4721-97af-ebce35193591" TargetMode="External"/><Relationship Id="rId1067" Type="http://schemas.openxmlformats.org/officeDocument/2006/relationships/hyperlink" Target="https://build.fillout.com/editor/b6saBAA7ojus/results?sessionId=279fa76f-42e6-4c57-af32-8ba56854d4bf" TargetMode="External"/><Relationship Id="rId233" Type="http://schemas.openxmlformats.org/officeDocument/2006/relationships/hyperlink" Target="https://build.fillout.com/editor/b6saBAA7ojus/results?sessionId=45e19739-6ba0-496a-b633-329b9e1f32fd" TargetMode="External"/><Relationship Id="rId1068" Type="http://schemas.openxmlformats.org/officeDocument/2006/relationships/hyperlink" Target="https://build.fillout.com/editor/b6saBAA7ojus/results?sessionId=69d31dd1-4df0-4f4e-9816-4083116e6513" TargetMode="External"/><Relationship Id="rId232" Type="http://schemas.openxmlformats.org/officeDocument/2006/relationships/hyperlink" Target="https://build.fillout.com/editor/b6saBAA7ojus/results?sessionId=871b267b-2ae3-490f-909a-f363e90828fb" TargetMode="External"/><Relationship Id="rId1069" Type="http://schemas.openxmlformats.org/officeDocument/2006/relationships/hyperlink" Target="https://build.fillout.com/editor/b6saBAA7ojus/results?sessionId=3d8a7da5-9911-45b5-9acb-70f0de96b753" TargetMode="External"/><Relationship Id="rId1015" Type="http://schemas.openxmlformats.org/officeDocument/2006/relationships/hyperlink" Target="https://build.fillout.com/editor/b6saBAA7ojus/results?sessionId=f738af4b-7e4d-43c4-8027-653b4dfb5798" TargetMode="External"/><Relationship Id="rId1016" Type="http://schemas.openxmlformats.org/officeDocument/2006/relationships/hyperlink" Target="https://build.fillout.com/editor/b6saBAA7ojus/results?sessionId=647733bf-e83b-453a-beed-df9b5ad78f20" TargetMode="External"/><Relationship Id="rId1017" Type="http://schemas.openxmlformats.org/officeDocument/2006/relationships/hyperlink" Target="https://build.fillout.com/editor/b6saBAA7ojus/results?sessionId=cdd7c8ba-7b31-4cdc-b468-2a764b89eb97" TargetMode="External"/><Relationship Id="rId1018" Type="http://schemas.openxmlformats.org/officeDocument/2006/relationships/hyperlink" Target="https://build.fillout.com/editor/b6saBAA7ojus/results?sessionId=53deaa81-c45d-445b-be15-d286dad57ac0" TargetMode="External"/><Relationship Id="rId1019" Type="http://schemas.openxmlformats.org/officeDocument/2006/relationships/hyperlink" Target="https://build.fillout.com/editor/b6saBAA7ojus/results?sessionId=50ccb406-d12b-4d69-8d63-9acef12f6882" TargetMode="External"/><Relationship Id="rId1010" Type="http://schemas.openxmlformats.org/officeDocument/2006/relationships/hyperlink" Target="https://build.fillout.com/editor/b6saBAA7ojus/results?sessionId=c9854d04-9e6f-4adf-9889-ca5a78f6ba6c" TargetMode="External"/><Relationship Id="rId1011" Type="http://schemas.openxmlformats.org/officeDocument/2006/relationships/hyperlink" Target="https://build.fillout.com/editor/b6saBAA7ojus/results?sessionId=b927f1f5-5676-4470-8470-f7407d6f9a64" TargetMode="External"/><Relationship Id="rId1012" Type="http://schemas.openxmlformats.org/officeDocument/2006/relationships/hyperlink" Target="https://build.fillout.com/editor/b6saBAA7ojus/results?sessionId=ab3fd0a5-b6de-4837-8fc4-b86fb3d33f50" TargetMode="External"/><Relationship Id="rId1013" Type="http://schemas.openxmlformats.org/officeDocument/2006/relationships/hyperlink" Target="https://build.fillout.com/editor/b6saBAA7ojus/results?sessionId=61cef225-cb1a-495c-b5e2-c88da367a521" TargetMode="External"/><Relationship Id="rId1014" Type="http://schemas.openxmlformats.org/officeDocument/2006/relationships/hyperlink" Target="https://build.fillout.com/editor/b6saBAA7ojus/results?sessionId=ad8b34f1-cee1-4954-904a-5ca0689484c6" TargetMode="External"/><Relationship Id="rId1004" Type="http://schemas.openxmlformats.org/officeDocument/2006/relationships/hyperlink" Target="https://build.fillout.com/editor/b6saBAA7ojus/results?sessionId=769f8de7-07b4-4d00-923d-80f823b4966d" TargetMode="External"/><Relationship Id="rId1005" Type="http://schemas.openxmlformats.org/officeDocument/2006/relationships/hyperlink" Target="https://build.fillout.com/editor/b6saBAA7ojus/results?sessionId=846fc629-cf85-4b77-964a-73ab4d8d5c09" TargetMode="External"/><Relationship Id="rId1006" Type="http://schemas.openxmlformats.org/officeDocument/2006/relationships/hyperlink" Target="https://build.fillout.com/editor/b6saBAA7ojus/results?sessionId=b63bd7a4-5f32-4cff-b579-d8efd3857faa" TargetMode="External"/><Relationship Id="rId1007" Type="http://schemas.openxmlformats.org/officeDocument/2006/relationships/hyperlink" Target="https://build.fillout.com/editor/b6saBAA7ojus/results?sessionId=f9fe5448-5c46-4355-971f-783a41483135" TargetMode="External"/><Relationship Id="rId1008" Type="http://schemas.openxmlformats.org/officeDocument/2006/relationships/hyperlink" Target="https://build.fillout.com/editor/b6saBAA7ojus/results?sessionId=2222b8b4-ee84-4099-85c7-1a1a502a5d64" TargetMode="External"/><Relationship Id="rId1009" Type="http://schemas.openxmlformats.org/officeDocument/2006/relationships/hyperlink" Target="https://build.fillout.com/editor/b6saBAA7ojus/results?sessionId=59ca004e-7903-4cf3-92b8-394548143d0d" TargetMode="External"/><Relationship Id="rId1000" Type="http://schemas.openxmlformats.org/officeDocument/2006/relationships/hyperlink" Target="https://build.fillout.com/editor/b6saBAA7ojus/results?sessionId=5ee7bfe6-8a1c-43c9-a000-78d49e48b4d4" TargetMode="External"/><Relationship Id="rId1001" Type="http://schemas.openxmlformats.org/officeDocument/2006/relationships/hyperlink" Target="https://build.fillout.com/editor/b6saBAA7ojus/results?sessionId=63909706-ea99-462d-81d9-be860522799d" TargetMode="External"/><Relationship Id="rId1002" Type="http://schemas.openxmlformats.org/officeDocument/2006/relationships/hyperlink" Target="https://build.fillout.com/editor/b6saBAA7ojus/results?sessionId=76270ca3-a4f7-4bb1-bd6d-ecf93b00903c" TargetMode="External"/><Relationship Id="rId1003" Type="http://schemas.openxmlformats.org/officeDocument/2006/relationships/hyperlink" Target="https://build.fillout.com/editor/b6saBAA7ojus/results?sessionId=e0cbeefa-b903-4cf0-a31f-f162930644a9" TargetMode="External"/><Relationship Id="rId1037" Type="http://schemas.openxmlformats.org/officeDocument/2006/relationships/hyperlink" Target="https://build.fillout.com/editor/b6saBAA7ojus/results?sessionId=d4b58fa5-6fa0-4c04-b362-e15583523cf1" TargetMode="External"/><Relationship Id="rId1038" Type="http://schemas.openxmlformats.org/officeDocument/2006/relationships/hyperlink" Target="https://build.fillout.com/editor/b6saBAA7ojus/results?sessionId=3522603a-7179-488a-8593-bacfdfffa6f6" TargetMode="External"/><Relationship Id="rId1039" Type="http://schemas.openxmlformats.org/officeDocument/2006/relationships/hyperlink" Target="https://build.fillout.com/editor/b6saBAA7ojus/results?sessionId=cafac187-754e-44ac-9ab6-b75cc8dc7d09" TargetMode="External"/><Relationship Id="rId206" Type="http://schemas.openxmlformats.org/officeDocument/2006/relationships/hyperlink" Target="https://build.fillout.com/editor/b6saBAA7ojus/results?sessionId=28e0cd8a-810d-4f9a-a91a-a667fa254c5e" TargetMode="External"/><Relationship Id="rId205" Type="http://schemas.openxmlformats.org/officeDocument/2006/relationships/hyperlink" Target="https://build.fillout.com/editor/b6saBAA7ojus/results?sessionId=32f12e53-6cde-4121-a1d9-d7986b3b793c" TargetMode="External"/><Relationship Id="rId204" Type="http://schemas.openxmlformats.org/officeDocument/2006/relationships/hyperlink" Target="https://build.fillout.com/editor/b6saBAA7ojus/results?sessionId=096a59cd-7772-4bd4-91e7-19695611c6b5" TargetMode="External"/><Relationship Id="rId203" Type="http://schemas.openxmlformats.org/officeDocument/2006/relationships/hyperlink" Target="https://build.fillout.com/editor/b6saBAA7ojus/results?sessionId=5c61c55f-3516-4eef-be19-874c451609ef" TargetMode="External"/><Relationship Id="rId209" Type="http://schemas.openxmlformats.org/officeDocument/2006/relationships/hyperlink" Target="https://build.fillout.com/editor/b6saBAA7ojus/results?sessionId=19c7e4e4-b4e6-4eb4-811e-b04e59f233d4" TargetMode="External"/><Relationship Id="rId208" Type="http://schemas.openxmlformats.org/officeDocument/2006/relationships/hyperlink" Target="https://build.fillout.com/editor/b6saBAA7ojus/results?sessionId=5b431030-24dc-41e2-9016-35975b5f5a6a" TargetMode="External"/><Relationship Id="rId207" Type="http://schemas.openxmlformats.org/officeDocument/2006/relationships/hyperlink" Target="https://build.fillout.com/editor/b6saBAA7ojus/results?sessionId=9d9969da-4925-41d2-a0bf-7080bd2cfb75" TargetMode="External"/><Relationship Id="rId1030" Type="http://schemas.openxmlformats.org/officeDocument/2006/relationships/hyperlink" Target="https://build.fillout.com/editor/b6saBAA7ojus/results?sessionId=62abc063-eaf4-4641-a00e-d7675f5f59ec" TargetMode="External"/><Relationship Id="rId1031" Type="http://schemas.openxmlformats.org/officeDocument/2006/relationships/hyperlink" Target="https://build.fillout.com/editor/b6saBAA7ojus/results?sessionId=467fbfa0-a9c1-47ce-88b4-446e51075872" TargetMode="External"/><Relationship Id="rId1032" Type="http://schemas.openxmlformats.org/officeDocument/2006/relationships/hyperlink" Target="https://build.fillout.com/editor/b6saBAA7ojus/results?sessionId=30fd0812-9726-471e-aedc-6513a525309e" TargetMode="External"/><Relationship Id="rId202" Type="http://schemas.openxmlformats.org/officeDocument/2006/relationships/hyperlink" Target="https://build.fillout.com/editor/b6saBAA7ojus/results?sessionId=79d2750e-4613-40ec-b81d-1bd90e4be2dc" TargetMode="External"/><Relationship Id="rId1033" Type="http://schemas.openxmlformats.org/officeDocument/2006/relationships/hyperlink" Target="https://build.fillout.com/editor/b6saBAA7ojus/results?sessionId=ae8b9327-1c5a-46e5-90b1-57950c7e3c58" TargetMode="External"/><Relationship Id="rId201" Type="http://schemas.openxmlformats.org/officeDocument/2006/relationships/hyperlink" Target="https://build.fillout.com/editor/b6saBAA7ojus/results?sessionId=8e5e7c2d-6de3-40b9-89ad-4c73e3392232" TargetMode="External"/><Relationship Id="rId1034" Type="http://schemas.openxmlformats.org/officeDocument/2006/relationships/hyperlink" Target="https://build.fillout.com/editor/b6saBAA7ojus/results?sessionId=a1449267-423f-4de2-9447-faed5b2d5cd8" TargetMode="External"/><Relationship Id="rId200" Type="http://schemas.openxmlformats.org/officeDocument/2006/relationships/hyperlink" Target="https://build.fillout.com/editor/b6saBAA7ojus/results?sessionId=cac45b9d-fbb5-47fa-9df2-e5c15366145b" TargetMode="External"/><Relationship Id="rId1035" Type="http://schemas.openxmlformats.org/officeDocument/2006/relationships/hyperlink" Target="https://build.fillout.com/editor/b6saBAA7ojus/results?sessionId=9652d471-f69b-4b32-8a0a-a2e2b0e5a01d" TargetMode="External"/><Relationship Id="rId1036" Type="http://schemas.openxmlformats.org/officeDocument/2006/relationships/hyperlink" Target="https://build.fillout.com/editor/b6saBAA7ojus/results?sessionId=eef357db-2b83-415d-8279-b007cc6e7c9d" TargetMode="External"/><Relationship Id="rId1026" Type="http://schemas.openxmlformats.org/officeDocument/2006/relationships/hyperlink" Target="https://build.fillout.com/editor/b6saBAA7ojus/results?sessionId=cbff2c77-6e64-475d-b3d3-1c9271038919" TargetMode="External"/><Relationship Id="rId1027" Type="http://schemas.openxmlformats.org/officeDocument/2006/relationships/hyperlink" Target="https://build.fillout.com/editor/b6saBAA7ojus/results?sessionId=50fc2040-4e29-4fd4-9f5b-d568a1239bb4" TargetMode="External"/><Relationship Id="rId1028" Type="http://schemas.openxmlformats.org/officeDocument/2006/relationships/hyperlink" Target="https://build.fillout.com/editor/b6saBAA7ojus/results?sessionId=c0ec47fa-f092-49eb-aa89-71961013a076" TargetMode="External"/><Relationship Id="rId1029" Type="http://schemas.openxmlformats.org/officeDocument/2006/relationships/hyperlink" Target="https://build.fillout.com/editor/b6saBAA7ojus/results?sessionId=68107367-ff30-4205-8ea0-ab6f630fb1e2" TargetMode="External"/><Relationship Id="rId1020" Type="http://schemas.openxmlformats.org/officeDocument/2006/relationships/hyperlink" Target="https://build.fillout.com/editor/b6saBAA7ojus/results?sessionId=309e12de-b4d1-4a2e-b542-36199a051f1b" TargetMode="External"/><Relationship Id="rId1021" Type="http://schemas.openxmlformats.org/officeDocument/2006/relationships/hyperlink" Target="https://build.fillout.com/editor/b6saBAA7ojus/results?sessionId=f2752e37-cb53-427b-8d95-2e5759a9b3bc" TargetMode="External"/><Relationship Id="rId1022" Type="http://schemas.openxmlformats.org/officeDocument/2006/relationships/hyperlink" Target="https://build.fillout.com/editor/b6saBAA7ojus/results?sessionId=83ffa330-db97-4efe-bf83-e2bc12c8d7bd" TargetMode="External"/><Relationship Id="rId1023" Type="http://schemas.openxmlformats.org/officeDocument/2006/relationships/hyperlink" Target="https://build.fillout.com/editor/b6saBAA7ojus/results?sessionId=c5ae2a1b-e282-4e5a-bcbd-3b2834c1d37a" TargetMode="External"/><Relationship Id="rId1024" Type="http://schemas.openxmlformats.org/officeDocument/2006/relationships/hyperlink" Target="https://build.fillout.com/editor/b6saBAA7ojus/results?sessionId=125018a8-53fb-43f2-8268-6e4dc091a14f" TargetMode="External"/><Relationship Id="rId1025" Type="http://schemas.openxmlformats.org/officeDocument/2006/relationships/hyperlink" Target="https://build.fillout.com/editor/b6saBAA7ojus/results?sessionId=3fcd2669-e1d7-487a-9617-abba66e37c5f" TargetMode="External"/><Relationship Id="rId1090" Type="http://schemas.openxmlformats.org/officeDocument/2006/relationships/hyperlink" Target="https://build.fillout.com/editor/b6saBAA7ojus/results?sessionId=71404945-0008-4d77-af8d-43e2f0393a55" TargetMode="External"/><Relationship Id="rId1091" Type="http://schemas.openxmlformats.org/officeDocument/2006/relationships/hyperlink" Target="https://build.fillout.com/editor/b6saBAA7ojus/results?sessionId=44cfabda-dadb-44c4-b991-44566248a657" TargetMode="External"/><Relationship Id="rId1092" Type="http://schemas.openxmlformats.org/officeDocument/2006/relationships/hyperlink" Target="https://build.fillout.com/editor/b6saBAA7ojus/results?sessionId=6023a8d7-30ea-44df-81f3-bb555e6ab7ab" TargetMode="External"/><Relationship Id="rId1093" Type="http://schemas.openxmlformats.org/officeDocument/2006/relationships/hyperlink" Target="https://build.fillout.com/editor/b6saBAA7ojus/results?sessionId=7b7a61c6-177b-4d12-a04d-cc85139d8b1d" TargetMode="External"/><Relationship Id="rId1094" Type="http://schemas.openxmlformats.org/officeDocument/2006/relationships/hyperlink" Target="https://build.fillout.com/editor/b6saBAA7ojus/results?sessionId=f014bc51-1dec-4143-9a70-01be7f785366" TargetMode="External"/><Relationship Id="rId1095" Type="http://schemas.openxmlformats.org/officeDocument/2006/relationships/hyperlink" Target="https://build.fillout.com/editor/b6saBAA7ojus/results?sessionId=42e7e4df-9f47-4b90-8b30-1bc37f2176b7" TargetMode="External"/><Relationship Id="rId1096" Type="http://schemas.openxmlformats.org/officeDocument/2006/relationships/hyperlink" Target="https://build.fillout.com/editor/b6saBAA7ojus/results?sessionId=6469a83e-c0d5-42fa-930c-dcf97a4ad51d" TargetMode="External"/><Relationship Id="rId1097" Type="http://schemas.openxmlformats.org/officeDocument/2006/relationships/hyperlink" Target="https://build.fillout.com/editor/b6saBAA7ojus/results?sessionId=8c89b354-05db-4d57-9b92-a0683259b73e" TargetMode="External"/><Relationship Id="rId1098" Type="http://schemas.openxmlformats.org/officeDocument/2006/relationships/hyperlink" Target="https://build.fillout.com/editor/b6saBAA7ojus/results?sessionId=65cdc4ea-e911-4586-a5c6-e23cdf58bb28" TargetMode="External"/><Relationship Id="rId1099" Type="http://schemas.openxmlformats.org/officeDocument/2006/relationships/hyperlink" Target="https://build.fillout.com/editor/b6saBAA7ojus/results?sessionId=22f62a6f-ac85-4c4b-8eb5-e3cb60b0067d" TargetMode="External"/><Relationship Id="rId1080" Type="http://schemas.openxmlformats.org/officeDocument/2006/relationships/hyperlink" Target="https://build.fillout.com/editor/b6saBAA7ojus/results?sessionId=1f1590eb-5e5a-4b64-9be7-1a5bcf865e00" TargetMode="External"/><Relationship Id="rId1081" Type="http://schemas.openxmlformats.org/officeDocument/2006/relationships/hyperlink" Target="https://build.fillout.com/editor/b6saBAA7ojus/results?sessionId=601b5481-3eef-46a4-b840-2d53fdb07407" TargetMode="External"/><Relationship Id="rId1082" Type="http://schemas.openxmlformats.org/officeDocument/2006/relationships/hyperlink" Target="https://build.fillout.com/editor/b6saBAA7ojus/results?sessionId=cb4a4298-37a6-4b9e-baa4-ee41fc488adf" TargetMode="External"/><Relationship Id="rId1083" Type="http://schemas.openxmlformats.org/officeDocument/2006/relationships/hyperlink" Target="https://build.fillout.com/editor/b6saBAA7ojus/results?sessionId=5e91f1e9-3dce-487d-b943-35de7b2299e3" TargetMode="External"/><Relationship Id="rId1084" Type="http://schemas.openxmlformats.org/officeDocument/2006/relationships/hyperlink" Target="https://build.fillout.com/editor/b6saBAA7ojus/results?sessionId=ccbd52c7-d387-4943-8349-54bca250a05b" TargetMode="External"/><Relationship Id="rId1085" Type="http://schemas.openxmlformats.org/officeDocument/2006/relationships/hyperlink" Target="https://build.fillout.com/editor/b6saBAA7ojus/results?sessionId=a9afaba9-03cb-4640-a7dd-9415de981662" TargetMode="External"/><Relationship Id="rId1086" Type="http://schemas.openxmlformats.org/officeDocument/2006/relationships/hyperlink" Target="https://build.fillout.com/editor/b6saBAA7ojus/results?sessionId=a9dcb355-feb7-479f-9b79-68b863d0a447" TargetMode="External"/><Relationship Id="rId1087" Type="http://schemas.openxmlformats.org/officeDocument/2006/relationships/hyperlink" Target="https://build.fillout.com/editor/b6saBAA7ojus/results?sessionId=185e51db-db8e-4e24-b0d5-52c4f4d581c1" TargetMode="External"/><Relationship Id="rId1088" Type="http://schemas.openxmlformats.org/officeDocument/2006/relationships/hyperlink" Target="https://build.fillout.com/editor/b6saBAA7ojus/results?sessionId=dec495f1-bae7-408d-be34-398fd15fbf3e" TargetMode="External"/><Relationship Id="rId1089" Type="http://schemas.openxmlformats.org/officeDocument/2006/relationships/hyperlink" Target="https://build.fillout.com/editor/b6saBAA7ojus/results?sessionId=a970925e-071a-4dd3-9d2f-c40218462809" TargetMode="External"/><Relationship Id="rId509" Type="http://schemas.openxmlformats.org/officeDocument/2006/relationships/hyperlink" Target="https://build.fillout.com/editor/b6saBAA7ojus/results?sessionId=42280672-d7e8-43f2-9b3d-768b9e0e3e46" TargetMode="External"/><Relationship Id="rId508" Type="http://schemas.openxmlformats.org/officeDocument/2006/relationships/hyperlink" Target="https://build.fillout.com/editor/b6saBAA7ojus/results?sessionId=baa69bf4-8347-4e0c-89c7-cbb8836d25ac" TargetMode="External"/><Relationship Id="rId503" Type="http://schemas.openxmlformats.org/officeDocument/2006/relationships/hyperlink" Target="https://build.fillout.com/editor/b6saBAA7ojus/results?sessionId=b93a5cc4-a195-402e-a17f-7dc90844fc1d" TargetMode="External"/><Relationship Id="rId502" Type="http://schemas.openxmlformats.org/officeDocument/2006/relationships/hyperlink" Target="https://build.fillout.com/editor/b6saBAA7ojus/results?sessionId=27eb9a91-96d6-48b6-b721-01f27ff8db43" TargetMode="External"/><Relationship Id="rId501" Type="http://schemas.openxmlformats.org/officeDocument/2006/relationships/hyperlink" Target="https://build.fillout.com/editor/b6saBAA7ojus/results?sessionId=4bb565f5-1be1-4a8c-b2ec-2861b2a93689" TargetMode="External"/><Relationship Id="rId500" Type="http://schemas.openxmlformats.org/officeDocument/2006/relationships/hyperlink" Target="https://build.fillout.com/editor/b6saBAA7ojus/results?sessionId=57937854-d7bf-4c3a-b11b-902f2c3e1176" TargetMode="External"/><Relationship Id="rId507" Type="http://schemas.openxmlformats.org/officeDocument/2006/relationships/hyperlink" Target="https://build.fillout.com/editor/b6saBAA7ojus/results?sessionId=af41ddff-9602-4b44-868e-05eef26496dc" TargetMode="External"/><Relationship Id="rId506" Type="http://schemas.openxmlformats.org/officeDocument/2006/relationships/hyperlink" Target="https://build.fillout.com/editor/b6saBAA7ojus/results?sessionId=d544dfbe-b936-4bd7-90e6-56ebd9c00a77" TargetMode="External"/><Relationship Id="rId505" Type="http://schemas.openxmlformats.org/officeDocument/2006/relationships/hyperlink" Target="https://build.fillout.com/editor/b6saBAA7ojus/results?sessionId=0fbed867-7097-45c4-a899-5ac53fdd460b" TargetMode="External"/><Relationship Id="rId504" Type="http://schemas.openxmlformats.org/officeDocument/2006/relationships/hyperlink" Target="https://build.fillout.com/editor/b6saBAA7ojus/results?sessionId=427403d0-7444-4055-8bed-1a230d51957d" TargetMode="External"/><Relationship Id="rId1114" Type="http://schemas.openxmlformats.org/officeDocument/2006/relationships/hyperlink" Target="https://build.fillout.com/editor/b6saBAA7ojus/results?sessionId=127e1f41-0bb5-4670-b6ef-ecc5f2206034" TargetMode="External"/><Relationship Id="rId1115" Type="http://schemas.openxmlformats.org/officeDocument/2006/relationships/hyperlink" Target="https://build.fillout.com/editor/b6saBAA7ojus/results?sessionId=f25b7885-9e03-4ca7-87fd-37a0ad5bd1c9" TargetMode="External"/><Relationship Id="rId1116" Type="http://schemas.openxmlformats.org/officeDocument/2006/relationships/hyperlink" Target="https://build.fillout.com/editor/b6saBAA7ojus/results?sessionId=397cf878-e79c-4cae-bad7-8cb9a2957e50" TargetMode="External"/><Relationship Id="rId1117" Type="http://schemas.openxmlformats.org/officeDocument/2006/relationships/hyperlink" Target="https://build.fillout.com/editor/b6saBAA7ojus/results?sessionId=cd61b559-56a4-4138-a232-c5ead2a2cad7" TargetMode="External"/><Relationship Id="rId1118" Type="http://schemas.openxmlformats.org/officeDocument/2006/relationships/hyperlink" Target="https://build.fillout.com/editor/b6saBAA7ojus/results?sessionId=50998c66-95f1-455f-91a3-3b10962587ea" TargetMode="External"/><Relationship Id="rId1119" Type="http://schemas.openxmlformats.org/officeDocument/2006/relationships/hyperlink" Target="https://build.fillout.com/editor/b6saBAA7ojus/results?sessionId=043c6d47-5426-4baa-83d3-40642e5d728d" TargetMode="External"/><Relationship Id="rId525" Type="http://schemas.openxmlformats.org/officeDocument/2006/relationships/hyperlink" Target="https://build.fillout.com/editor/b6saBAA7ojus/results?sessionId=a312a643-4a20-4eb2-93f4-9104377fbb98" TargetMode="External"/><Relationship Id="rId524" Type="http://schemas.openxmlformats.org/officeDocument/2006/relationships/hyperlink" Target="https://build.fillout.com/editor/b6saBAA7ojus/results?sessionId=24c101b0-90d5-4475-b041-0e46bd0b2d42" TargetMode="External"/><Relationship Id="rId523" Type="http://schemas.openxmlformats.org/officeDocument/2006/relationships/hyperlink" Target="https://build.fillout.com/editor/b6saBAA7ojus/results?sessionId=78e5111a-92d1-477a-bed8-c422e86fc9b8" TargetMode="External"/><Relationship Id="rId522" Type="http://schemas.openxmlformats.org/officeDocument/2006/relationships/hyperlink" Target="https://build.fillout.com/editor/b6saBAA7ojus/results?sessionId=526d2744-3477-4730-8f14-b1870bb75766" TargetMode="External"/><Relationship Id="rId529" Type="http://schemas.openxmlformats.org/officeDocument/2006/relationships/hyperlink" Target="https://build.fillout.com/editor/b6saBAA7ojus/results?sessionId=943a8a3c-5370-44e3-a9c2-5de9fabed398" TargetMode="External"/><Relationship Id="rId528" Type="http://schemas.openxmlformats.org/officeDocument/2006/relationships/hyperlink" Target="https://build.fillout.com/editor/b6saBAA7ojus/results?sessionId=c91aaa20-d28b-41f4-ab87-0bfc900889cd" TargetMode="External"/><Relationship Id="rId527" Type="http://schemas.openxmlformats.org/officeDocument/2006/relationships/hyperlink" Target="https://build.fillout.com/editor/b6saBAA7ojus/results?sessionId=6528836f-e27e-4244-b7ef-f5f6e78bacd2" TargetMode="External"/><Relationship Id="rId526" Type="http://schemas.openxmlformats.org/officeDocument/2006/relationships/hyperlink" Target="https://build.fillout.com/editor/b6saBAA7ojus/results?sessionId=cd48aee3-99e0-4aae-840b-0022fc6f61cf" TargetMode="External"/><Relationship Id="rId521" Type="http://schemas.openxmlformats.org/officeDocument/2006/relationships/hyperlink" Target="https://build.fillout.com/editor/b6saBAA7ojus/results?sessionId=54b9ad34-79d1-4faa-865e-5f8189997b8c" TargetMode="External"/><Relationship Id="rId1110" Type="http://schemas.openxmlformats.org/officeDocument/2006/relationships/hyperlink" Target="https://build.fillout.com/editor/b6saBAA7ojus/results?sessionId=03c31288-8416-402f-93bc-e842af87f5ce" TargetMode="External"/><Relationship Id="rId520" Type="http://schemas.openxmlformats.org/officeDocument/2006/relationships/hyperlink" Target="https://build.fillout.com/editor/b6saBAA7ojus/results?sessionId=987b65bf-6871-47b5-9a1b-d9a09ff4b744" TargetMode="External"/><Relationship Id="rId1111" Type="http://schemas.openxmlformats.org/officeDocument/2006/relationships/hyperlink" Target="https://build.fillout.com/editor/b6saBAA7ojus/results?sessionId=748cafd9-8120-4f98-b778-3259a03ab134" TargetMode="External"/><Relationship Id="rId1112" Type="http://schemas.openxmlformats.org/officeDocument/2006/relationships/hyperlink" Target="https://build.fillout.com/editor/b6saBAA7ojus/results?sessionId=399775f3-f143-4cf1-8395-2e4ad9618361" TargetMode="External"/><Relationship Id="rId1113" Type="http://schemas.openxmlformats.org/officeDocument/2006/relationships/hyperlink" Target="https://build.fillout.com/editor/b6saBAA7ojus/results?sessionId=6c319994-bc48-4ed4-b639-3263103a3764" TargetMode="External"/><Relationship Id="rId1103" Type="http://schemas.openxmlformats.org/officeDocument/2006/relationships/hyperlink" Target="https://build.fillout.com/editor/b6saBAA7ojus/results?sessionId=ba660be9-55cd-4c00-9a9d-944bea4bb5fe" TargetMode="External"/><Relationship Id="rId1104" Type="http://schemas.openxmlformats.org/officeDocument/2006/relationships/hyperlink" Target="https://build.fillout.com/editor/b6saBAA7ojus/results?sessionId=36ed5a3d-2a1f-4f6e-8745-888df5ddf55f" TargetMode="External"/><Relationship Id="rId1105" Type="http://schemas.openxmlformats.org/officeDocument/2006/relationships/hyperlink" Target="https://build.fillout.com/editor/b6saBAA7ojus/results?sessionId=53b36302-d061-4e51-a3fb-4e65eda6a227" TargetMode="External"/><Relationship Id="rId1106" Type="http://schemas.openxmlformats.org/officeDocument/2006/relationships/hyperlink" Target="https://build.fillout.com/editor/b6saBAA7ojus/results?sessionId=d8810318-76f2-48d6-a898-1e648be77db4" TargetMode="External"/><Relationship Id="rId1107" Type="http://schemas.openxmlformats.org/officeDocument/2006/relationships/hyperlink" Target="https://build.fillout.com/editor/b6saBAA7ojus/results?sessionId=3844adee-4225-4b80-b5f4-4d7c81fc7d7a" TargetMode="External"/><Relationship Id="rId1108" Type="http://schemas.openxmlformats.org/officeDocument/2006/relationships/hyperlink" Target="https://build.fillout.com/editor/b6saBAA7ojus/results?sessionId=7a406d0a-fdf1-48dc-8184-15f1a3f42241" TargetMode="External"/><Relationship Id="rId1109" Type="http://schemas.openxmlformats.org/officeDocument/2006/relationships/hyperlink" Target="https://build.fillout.com/editor/b6saBAA7ojus/results?sessionId=9d318903-73dd-4bec-b963-ab3a0e54b673" TargetMode="External"/><Relationship Id="rId519" Type="http://schemas.openxmlformats.org/officeDocument/2006/relationships/hyperlink" Target="https://build.fillout.com/editor/b6saBAA7ojus/results?sessionId=8055520e-b209-4989-bb6e-66f883ccccd9" TargetMode="External"/><Relationship Id="rId514" Type="http://schemas.openxmlformats.org/officeDocument/2006/relationships/hyperlink" Target="https://build.fillout.com/editor/b6saBAA7ojus/results?sessionId=729a2b31-6d7c-4b98-a9f2-9bca6eedb575" TargetMode="External"/><Relationship Id="rId513" Type="http://schemas.openxmlformats.org/officeDocument/2006/relationships/hyperlink" Target="https://build.fillout.com/editor/b6saBAA7ojus/results?sessionId=b89e0430-0dd3-4927-952b-916d24f787ce" TargetMode="External"/><Relationship Id="rId512" Type="http://schemas.openxmlformats.org/officeDocument/2006/relationships/hyperlink" Target="https://build.fillout.com/editor/b6saBAA7ojus/results?sessionId=766d5bf7-8b46-423e-a2c8-8310d6712dd6" TargetMode="External"/><Relationship Id="rId511" Type="http://schemas.openxmlformats.org/officeDocument/2006/relationships/hyperlink" Target="https://build.fillout.com/editor/b6saBAA7ojus/results?sessionId=47ccf0b9-ff3d-4191-a572-29c3ef10380f" TargetMode="External"/><Relationship Id="rId518" Type="http://schemas.openxmlformats.org/officeDocument/2006/relationships/hyperlink" Target="https://build.fillout.com/editor/b6saBAA7ojus/results?sessionId=5c214a8d-94a4-4452-8f80-72ca69dbe558" TargetMode="External"/><Relationship Id="rId517" Type="http://schemas.openxmlformats.org/officeDocument/2006/relationships/hyperlink" Target="https://build.fillout.com/editor/b6saBAA7ojus/results?sessionId=aefaba6e-4b17-4dc9-8af4-957c7413bbc6" TargetMode="External"/><Relationship Id="rId516" Type="http://schemas.openxmlformats.org/officeDocument/2006/relationships/hyperlink" Target="https://build.fillout.com/editor/b6saBAA7ojus/results?sessionId=3a384b64-301a-475b-a64f-0f162e10b010" TargetMode="External"/><Relationship Id="rId515" Type="http://schemas.openxmlformats.org/officeDocument/2006/relationships/hyperlink" Target="https://build.fillout.com/editor/b6saBAA7ojus/results?sessionId=ba22996b-df92-4527-87dd-66111044d801" TargetMode="External"/><Relationship Id="rId510" Type="http://schemas.openxmlformats.org/officeDocument/2006/relationships/hyperlink" Target="https://build.fillout.com/editor/b6saBAA7ojus/results?sessionId=a7c78f28-a6ea-4718-b6dc-90c25630371c" TargetMode="External"/><Relationship Id="rId1100" Type="http://schemas.openxmlformats.org/officeDocument/2006/relationships/hyperlink" Target="https://build.fillout.com/editor/b6saBAA7ojus/results?sessionId=14420ac4-6a97-440b-8ca1-aba6534b2f84" TargetMode="External"/><Relationship Id="rId1101" Type="http://schemas.openxmlformats.org/officeDocument/2006/relationships/hyperlink" Target="https://build.fillout.com/editor/b6saBAA7ojus/results?sessionId=5758c827-24a3-47ff-b8d2-7b4b2c1e781d" TargetMode="External"/><Relationship Id="rId1102" Type="http://schemas.openxmlformats.org/officeDocument/2006/relationships/hyperlink" Target="https://build.fillout.com/editor/b6saBAA7ojus/results?sessionId=b098ea93-25b2-431c-bcf7-9782420660c2" TargetMode="External"/><Relationship Id="rId590" Type="http://schemas.openxmlformats.org/officeDocument/2006/relationships/hyperlink" Target="https://build.fillout.com/editor/b6saBAA7ojus/results?sessionId=90e7661d-8d09-4fef-b13c-350f300adb82" TargetMode="External"/><Relationship Id="rId589" Type="http://schemas.openxmlformats.org/officeDocument/2006/relationships/hyperlink" Target="https://build.fillout.com/editor/b6saBAA7ojus/results?sessionId=4ab7d58d-3363-4f21-b09a-35ea1d074df2" TargetMode="External"/><Relationship Id="rId588" Type="http://schemas.openxmlformats.org/officeDocument/2006/relationships/hyperlink" Target="https://build.fillout.com/editor/b6saBAA7ojus/results?sessionId=7588e4f2-5707-412b-a5bf-b6038e260d59" TargetMode="External"/><Relationship Id="rId1170" Type="http://schemas.openxmlformats.org/officeDocument/2006/relationships/hyperlink" Target="https://build.fillout.com/editor/b6saBAA7ojus/results?sessionId=2ac6adb9-55be-4ad6-9fd9-4d134b47b872" TargetMode="External"/><Relationship Id="rId1171" Type="http://schemas.openxmlformats.org/officeDocument/2006/relationships/hyperlink" Target="https://build.fillout.com/editor/b6saBAA7ojus/results?sessionId=d8399862-eddc-4d68-a7e2-c7ded2fb98d5" TargetMode="External"/><Relationship Id="rId583" Type="http://schemas.openxmlformats.org/officeDocument/2006/relationships/hyperlink" Target="https://build.fillout.com/editor/b6saBAA7ojus/results?sessionId=ca1463f8-b0ac-4f2c-b64e-06bd2f08ede6" TargetMode="External"/><Relationship Id="rId1172" Type="http://schemas.openxmlformats.org/officeDocument/2006/relationships/hyperlink" Target="https://build.fillout.com/editor/b6saBAA7ojus/results?sessionId=977531c7-2a16-465f-b877-6b380de36e24" TargetMode="External"/><Relationship Id="rId582" Type="http://schemas.openxmlformats.org/officeDocument/2006/relationships/hyperlink" Target="https://build.fillout.com/editor/b6saBAA7ojus/results?sessionId=d8a98d49-0c04-4bbd-b66c-2315c7e618d4" TargetMode="External"/><Relationship Id="rId1173" Type="http://schemas.openxmlformats.org/officeDocument/2006/relationships/hyperlink" Target="https://build.fillout.com/editor/b6saBAA7ojus/results?sessionId=78e57f7e-eff2-4861-927b-72ca684c0168" TargetMode="External"/><Relationship Id="rId581" Type="http://schemas.openxmlformats.org/officeDocument/2006/relationships/hyperlink" Target="https://build.fillout.com/editor/b6saBAA7ojus/results?sessionId=f9664374-212a-4c9d-a346-e8a620ff03a4" TargetMode="External"/><Relationship Id="rId1174" Type="http://schemas.openxmlformats.org/officeDocument/2006/relationships/hyperlink" Target="https://build.fillout.com/editor/b6saBAA7ojus/results?sessionId=e9e7f1b1-5315-4829-81db-c941be0e2ce5" TargetMode="External"/><Relationship Id="rId580" Type="http://schemas.openxmlformats.org/officeDocument/2006/relationships/hyperlink" Target="https://build.fillout.com/editor/b6saBAA7ojus/results?sessionId=ab259bc7-6791-45c7-a516-c9616716148b" TargetMode="External"/><Relationship Id="rId1175" Type="http://schemas.openxmlformats.org/officeDocument/2006/relationships/hyperlink" Target="https://build.fillout.com/editor/b6saBAA7ojus/results?sessionId=e6672388-e98a-4a7f-a791-33bc7d206319" TargetMode="External"/><Relationship Id="rId587" Type="http://schemas.openxmlformats.org/officeDocument/2006/relationships/hyperlink" Target="https://build.fillout.com/editor/b6saBAA7ojus/results?sessionId=f6e91c48-70ea-4c36-8ecc-42c39c86ec5b" TargetMode="External"/><Relationship Id="rId1176" Type="http://schemas.openxmlformats.org/officeDocument/2006/relationships/hyperlink" Target="https://build.fillout.com/editor/b6saBAA7ojus/results?sessionId=84ac5cc2-b621-4799-b161-1c68e36b4ed4" TargetMode="External"/><Relationship Id="rId586" Type="http://schemas.openxmlformats.org/officeDocument/2006/relationships/hyperlink" Target="https://build.fillout.com/editor/b6saBAA7ojus/results?sessionId=7c4606db-2e8f-4c6d-8d02-83a6995d5ac5" TargetMode="External"/><Relationship Id="rId1177" Type="http://schemas.openxmlformats.org/officeDocument/2006/relationships/hyperlink" Target="https://build.fillout.com/editor/b6saBAA7ojus/results?sessionId=0dd86021-4d0b-4803-8a60-049cb298f045" TargetMode="External"/><Relationship Id="rId585" Type="http://schemas.openxmlformats.org/officeDocument/2006/relationships/hyperlink" Target="https://build.fillout.com/editor/b6saBAA7ojus/results?sessionId=94cab573-5ad7-42a8-bfb8-e724a8988ae3" TargetMode="External"/><Relationship Id="rId1178" Type="http://schemas.openxmlformats.org/officeDocument/2006/relationships/hyperlink" Target="https://build.fillout.com/editor/b6saBAA7ojus/results?sessionId=bb2d9f4c-3d83-45eb-8413-1bfe4bc30345" TargetMode="External"/><Relationship Id="rId584" Type="http://schemas.openxmlformats.org/officeDocument/2006/relationships/hyperlink" Target="https://build.fillout.com/editor/b6saBAA7ojus/results?sessionId=c80b791f-4cff-4a75-8630-838d13c62fd7" TargetMode="External"/><Relationship Id="rId1179" Type="http://schemas.openxmlformats.org/officeDocument/2006/relationships/hyperlink" Target="https://build.fillout.com/editor/b6saBAA7ojus/results?sessionId=ee722f63-d2ac-4bb1-9c30-cf80b0c74c4d" TargetMode="External"/><Relationship Id="rId1169" Type="http://schemas.openxmlformats.org/officeDocument/2006/relationships/hyperlink" Target="https://build.fillout.com/editor/b6saBAA7ojus/results?sessionId=c39a5e58-dbd3-4c1d-a60e-d52d474a023c" TargetMode="External"/><Relationship Id="rId579" Type="http://schemas.openxmlformats.org/officeDocument/2006/relationships/hyperlink" Target="https://build.fillout.com/editor/b6saBAA7ojus/results?sessionId=3902873f-ac82-4c3d-b782-95c5efe3c23d" TargetMode="External"/><Relationship Id="rId578" Type="http://schemas.openxmlformats.org/officeDocument/2006/relationships/hyperlink" Target="https://build.fillout.com/editor/b6saBAA7ojus/results?sessionId=bd1db8d2-63c9-4cec-b336-1d420f080b4e" TargetMode="External"/><Relationship Id="rId577" Type="http://schemas.openxmlformats.org/officeDocument/2006/relationships/hyperlink" Target="https://build.fillout.com/editor/b6saBAA7ojus/results?sessionId=a5f81ecd-acfd-4aa4-95e0-cc50fb2c321b" TargetMode="External"/><Relationship Id="rId1160" Type="http://schemas.openxmlformats.org/officeDocument/2006/relationships/hyperlink" Target="https://build.fillout.com/editor/b6saBAA7ojus/results?sessionId=fbfc2f79-f189-44f6-8f28-d1e9b75266e1" TargetMode="External"/><Relationship Id="rId572" Type="http://schemas.openxmlformats.org/officeDocument/2006/relationships/hyperlink" Target="https://build.fillout.com/editor/b6saBAA7ojus/results?sessionId=fe13978f-be18-49c5-a9a6-0e0efc63df84" TargetMode="External"/><Relationship Id="rId1161" Type="http://schemas.openxmlformats.org/officeDocument/2006/relationships/hyperlink" Target="https://build.fillout.com/editor/b6saBAA7ojus/results?sessionId=c7a724b8-2eac-4047-8fb5-ae50cf1449ea" TargetMode="External"/><Relationship Id="rId571" Type="http://schemas.openxmlformats.org/officeDocument/2006/relationships/hyperlink" Target="https://build.fillout.com/editor/b6saBAA7ojus/results?sessionId=b494a569-f7a0-46cc-82ca-e7dec4cbd8a5" TargetMode="External"/><Relationship Id="rId1162" Type="http://schemas.openxmlformats.org/officeDocument/2006/relationships/hyperlink" Target="https://build.fillout.com/editor/b6saBAA7ojus/results?sessionId=c04d74e8-2c4e-4c68-8bc8-04ebe3e60a47" TargetMode="External"/><Relationship Id="rId570" Type="http://schemas.openxmlformats.org/officeDocument/2006/relationships/hyperlink" Target="https://build.fillout.com/editor/b6saBAA7ojus/results?sessionId=ce1ede0c-5bb4-43c0-b992-a8689e03b4da" TargetMode="External"/><Relationship Id="rId1163" Type="http://schemas.openxmlformats.org/officeDocument/2006/relationships/hyperlink" Target="https://build.fillout.com/editor/b6saBAA7ojus/results?sessionId=75f133ad-494a-421a-9814-b45eb573cd7a" TargetMode="External"/><Relationship Id="rId1164" Type="http://schemas.openxmlformats.org/officeDocument/2006/relationships/hyperlink" Target="https://build.fillout.com/editor/b6saBAA7ojus/results?sessionId=ca495703-65ee-4279-a073-d187d22d0ec1" TargetMode="External"/><Relationship Id="rId576" Type="http://schemas.openxmlformats.org/officeDocument/2006/relationships/hyperlink" Target="https://build.fillout.com/editor/b6saBAA7ojus/results?sessionId=cd443c59-1e51-4687-bb0a-94efc96d8db3" TargetMode="External"/><Relationship Id="rId1165" Type="http://schemas.openxmlformats.org/officeDocument/2006/relationships/hyperlink" Target="https://build.fillout.com/editor/b6saBAA7ojus/results?sessionId=066bc19c-51d3-4b78-a568-1a20677c0244" TargetMode="External"/><Relationship Id="rId575" Type="http://schemas.openxmlformats.org/officeDocument/2006/relationships/hyperlink" Target="https://build.fillout.com/editor/b6saBAA7ojus/results?sessionId=3bc1e45c-b652-4b2d-8a6d-6468aa331776" TargetMode="External"/><Relationship Id="rId1166" Type="http://schemas.openxmlformats.org/officeDocument/2006/relationships/hyperlink" Target="https://build.fillout.com/editor/b6saBAA7ojus/results?sessionId=a4405e81-df81-453e-bf5d-af7fe1d2c4cc" TargetMode="External"/><Relationship Id="rId574" Type="http://schemas.openxmlformats.org/officeDocument/2006/relationships/hyperlink" Target="https://build.fillout.com/editor/b6saBAA7ojus/results?sessionId=bfe95e57-b4b2-416f-8c57-83a941709dd0" TargetMode="External"/><Relationship Id="rId1167" Type="http://schemas.openxmlformats.org/officeDocument/2006/relationships/hyperlink" Target="https://build.fillout.com/editor/b6saBAA7ojus/results?sessionId=112fc095-a157-4959-92c1-edb0b0ebfa4a" TargetMode="External"/><Relationship Id="rId573" Type="http://schemas.openxmlformats.org/officeDocument/2006/relationships/hyperlink" Target="https://build.fillout.com/editor/b6saBAA7ojus/results?sessionId=a423c6fb-8b2a-4066-89e7-328a11c2c1c2" TargetMode="External"/><Relationship Id="rId1168" Type="http://schemas.openxmlformats.org/officeDocument/2006/relationships/hyperlink" Target="https://build.fillout.com/editor/b6saBAA7ojus/results?sessionId=4d77cd46-2673-442f-ada0-07b81ca8d9b0" TargetMode="External"/><Relationship Id="rId1190" Type="http://schemas.openxmlformats.org/officeDocument/2006/relationships/hyperlink" Target="https://build.fillout.com/editor/b6saBAA7ojus/results?sessionId=acf9e4e1-57e1-45dc-ad77-93bfdc117506" TargetMode="External"/><Relationship Id="rId1191" Type="http://schemas.openxmlformats.org/officeDocument/2006/relationships/hyperlink" Target="https://build.fillout.com/editor/b6saBAA7ojus/results?sessionId=d5fd9a76-80f7-4b26-9a4d-11482f4a5a2e" TargetMode="External"/><Relationship Id="rId1192" Type="http://schemas.openxmlformats.org/officeDocument/2006/relationships/hyperlink" Target="https://build.fillout.com/editor/b6saBAA7ojus/results?sessionId=86162e10-c134-4ad1-8d96-1b1424cb491b" TargetMode="External"/><Relationship Id="rId1193" Type="http://schemas.openxmlformats.org/officeDocument/2006/relationships/hyperlink" Target="https://build.fillout.com/editor/b6saBAA7ojus/results?sessionId=e2942132-4e59-42b6-bcf8-9744b5b21edb" TargetMode="External"/><Relationship Id="rId1194" Type="http://schemas.openxmlformats.org/officeDocument/2006/relationships/hyperlink" Target="https://build.fillout.com/editor/b6saBAA7ojus/results?sessionId=f6f650a3-fe14-4c38-b922-287e4a3af97d" TargetMode="External"/><Relationship Id="rId1195" Type="http://schemas.openxmlformats.org/officeDocument/2006/relationships/hyperlink" Target="https://build.fillout.com/editor/b6saBAA7ojus/results?sessionId=09696db8-0ccb-4232-90dc-3ba442884ed1" TargetMode="External"/><Relationship Id="rId1196" Type="http://schemas.openxmlformats.org/officeDocument/2006/relationships/hyperlink" Target="https://build.fillout.com/editor/b6saBAA7ojus/results?sessionId=1cb9e460-ae63-4143-9b1a-bdc979ea8d1d" TargetMode="External"/><Relationship Id="rId1197" Type="http://schemas.openxmlformats.org/officeDocument/2006/relationships/hyperlink" Target="https://build.fillout.com/editor/b6saBAA7ojus/results?sessionId=0d90449c-6ecb-40b4-b1ab-caf275dea917" TargetMode="External"/><Relationship Id="rId1198" Type="http://schemas.openxmlformats.org/officeDocument/2006/relationships/hyperlink" Target="https://build.fillout.com/editor/b6saBAA7ojus/results?sessionId=9bc503a7-beed-4b85-90b9-72fbc04a8505" TargetMode="External"/><Relationship Id="rId1199" Type="http://schemas.openxmlformats.org/officeDocument/2006/relationships/hyperlink" Target="https://build.fillout.com/editor/b6saBAA7ojus/results?sessionId=8cce765e-d7f2-4e84-92fc-b69bc93e262d" TargetMode="External"/><Relationship Id="rId599" Type="http://schemas.openxmlformats.org/officeDocument/2006/relationships/hyperlink" Target="https://build.fillout.com/editor/b6saBAA7ojus/results?sessionId=34c80139-5b8d-4937-8364-dd2d15220b9b" TargetMode="External"/><Relationship Id="rId1180" Type="http://schemas.openxmlformats.org/officeDocument/2006/relationships/hyperlink" Target="https://build.fillout.com/editor/b6saBAA7ojus/results?sessionId=2f0d9d88-2772-457a-89ca-16a57dcb1d3e" TargetMode="External"/><Relationship Id="rId1181" Type="http://schemas.openxmlformats.org/officeDocument/2006/relationships/hyperlink" Target="https://build.fillout.com/editor/b6saBAA7ojus/results?sessionId=8644433f-8251-49f9-a7a9-ede023c76c77" TargetMode="External"/><Relationship Id="rId1182" Type="http://schemas.openxmlformats.org/officeDocument/2006/relationships/hyperlink" Target="https://build.fillout.com/editor/b6saBAA7ojus/results?sessionId=3095110a-2b75-4320-b3ca-4501aba3c3ca" TargetMode="External"/><Relationship Id="rId594" Type="http://schemas.openxmlformats.org/officeDocument/2006/relationships/hyperlink" Target="https://build.fillout.com/editor/b6saBAA7ojus/results?sessionId=dbcc7ceb-3ab5-4fa6-a239-b1cc4331c7d4" TargetMode="External"/><Relationship Id="rId1183" Type="http://schemas.openxmlformats.org/officeDocument/2006/relationships/hyperlink" Target="https://build.fillout.com/editor/b6saBAA7ojus/results?sessionId=cadf486d-acd1-4a1a-8884-782c3886a8ff" TargetMode="External"/><Relationship Id="rId593" Type="http://schemas.openxmlformats.org/officeDocument/2006/relationships/hyperlink" Target="https://build.fillout.com/editor/b6saBAA7ojus/results?sessionId=c4015110-e70f-4cd1-b917-135ceb7c12eb" TargetMode="External"/><Relationship Id="rId1184" Type="http://schemas.openxmlformats.org/officeDocument/2006/relationships/hyperlink" Target="https://build.fillout.com/editor/b6saBAA7ojus/results?sessionId=9f46f3d0-a861-408b-8e77-f5942b813208" TargetMode="External"/><Relationship Id="rId592" Type="http://schemas.openxmlformats.org/officeDocument/2006/relationships/hyperlink" Target="https://build.fillout.com/editor/b6saBAA7ojus/results?sessionId=06848d25-b49b-4466-a7a7-7e8073d849d4" TargetMode="External"/><Relationship Id="rId1185" Type="http://schemas.openxmlformats.org/officeDocument/2006/relationships/hyperlink" Target="https://build.fillout.com/editor/b6saBAA7ojus/results?sessionId=6ca73f6f-9a7f-448d-89bc-46c491d8bba3" TargetMode="External"/><Relationship Id="rId591" Type="http://schemas.openxmlformats.org/officeDocument/2006/relationships/hyperlink" Target="https://build.fillout.com/editor/b6saBAA7ojus/results?sessionId=5c8ce8c8-21aa-4aa5-8973-c80453906b10" TargetMode="External"/><Relationship Id="rId1186" Type="http://schemas.openxmlformats.org/officeDocument/2006/relationships/hyperlink" Target="https://build.fillout.com/editor/b6saBAA7ojus/results?sessionId=a6822b00-9b80-4de3-84ba-0318456118c5" TargetMode="External"/><Relationship Id="rId598" Type="http://schemas.openxmlformats.org/officeDocument/2006/relationships/hyperlink" Target="https://build.fillout.com/editor/b6saBAA7ojus/results?sessionId=170d0ed7-0fd7-4165-b20b-2c6b03aaf300" TargetMode="External"/><Relationship Id="rId1187" Type="http://schemas.openxmlformats.org/officeDocument/2006/relationships/hyperlink" Target="https://build.fillout.com/editor/b6saBAA7ojus/results?sessionId=f68180d1-0d09-425b-afca-3558ea57fc45" TargetMode="External"/><Relationship Id="rId597" Type="http://schemas.openxmlformats.org/officeDocument/2006/relationships/hyperlink" Target="https://build.fillout.com/editor/b6saBAA7ojus/results?sessionId=7a59071e-5183-49aa-95d8-27a094ee54d4" TargetMode="External"/><Relationship Id="rId1188" Type="http://schemas.openxmlformats.org/officeDocument/2006/relationships/hyperlink" Target="https://build.fillout.com/editor/b6saBAA7ojus/results?sessionId=f5db6915-1da2-4ee1-bf03-188296e18ae8" TargetMode="External"/><Relationship Id="rId596" Type="http://schemas.openxmlformats.org/officeDocument/2006/relationships/hyperlink" Target="https://build.fillout.com/editor/b6saBAA7ojus/results?sessionId=6fee390d-ca65-4bbf-a243-e6e3c9576d5a" TargetMode="External"/><Relationship Id="rId1189" Type="http://schemas.openxmlformats.org/officeDocument/2006/relationships/hyperlink" Target="https://build.fillout.com/editor/b6saBAA7ojus/results?sessionId=29277bae-3537-41f9-b641-c31dca2a9284" TargetMode="External"/><Relationship Id="rId595" Type="http://schemas.openxmlformats.org/officeDocument/2006/relationships/hyperlink" Target="https://build.fillout.com/editor/b6saBAA7ojus/results?sessionId=29cf82eb-8bcb-4a22-bb22-3def3502fb3f" TargetMode="External"/><Relationship Id="rId1136" Type="http://schemas.openxmlformats.org/officeDocument/2006/relationships/hyperlink" Target="https://build.fillout.com/editor/b6saBAA7ojus/results?sessionId=7bd6800d-3aaf-4a1a-8950-5d489f423c67" TargetMode="External"/><Relationship Id="rId1137" Type="http://schemas.openxmlformats.org/officeDocument/2006/relationships/hyperlink" Target="https://build.fillout.com/editor/b6saBAA7ojus/results?sessionId=c4c35dfb-5ac5-4559-9854-defd030fce21" TargetMode="External"/><Relationship Id="rId1138" Type="http://schemas.openxmlformats.org/officeDocument/2006/relationships/hyperlink" Target="https://build.fillout.com/editor/b6saBAA7ojus/results?sessionId=8f035395-84a8-4120-bc47-0a27612157d4" TargetMode="External"/><Relationship Id="rId1139" Type="http://schemas.openxmlformats.org/officeDocument/2006/relationships/hyperlink" Target="https://build.fillout.com/editor/b6saBAA7ojus/results?sessionId=36f890d3-41fa-4a15-b941-d77530f7c3c4" TargetMode="External"/><Relationship Id="rId547" Type="http://schemas.openxmlformats.org/officeDocument/2006/relationships/hyperlink" Target="https://build.fillout.com/editor/b6saBAA7ojus/results?sessionId=8e3ce62c-ea77-410e-97d3-340b4d47df30" TargetMode="External"/><Relationship Id="rId546" Type="http://schemas.openxmlformats.org/officeDocument/2006/relationships/hyperlink" Target="https://build.fillout.com/editor/b6saBAA7ojus/results?sessionId=643f2a36-f5c3-40d1-ac2f-54757be3e059" TargetMode="External"/><Relationship Id="rId545" Type="http://schemas.openxmlformats.org/officeDocument/2006/relationships/hyperlink" Target="https://build.fillout.com/editor/b6saBAA7ojus/results?sessionId=ef0cb8e0-1923-4995-a89a-0467d21e664d" TargetMode="External"/><Relationship Id="rId544" Type="http://schemas.openxmlformats.org/officeDocument/2006/relationships/hyperlink" Target="https://build.fillout.com/editor/b6saBAA7ojus/results?sessionId=99e8642f-e114-4197-8640-2a387a91e79b" TargetMode="External"/><Relationship Id="rId549" Type="http://schemas.openxmlformats.org/officeDocument/2006/relationships/hyperlink" Target="https://build.fillout.com/editor/b6saBAA7ojus/results?sessionId=4adca8e0-902d-461f-912d-f9d4fb78a344" TargetMode="External"/><Relationship Id="rId548" Type="http://schemas.openxmlformats.org/officeDocument/2006/relationships/hyperlink" Target="https://build.fillout.com/editor/b6saBAA7ojus/results?sessionId=b408042f-e7cb-4bbc-be00-07c2776a0ecc" TargetMode="External"/><Relationship Id="rId1130" Type="http://schemas.openxmlformats.org/officeDocument/2006/relationships/hyperlink" Target="https://build.fillout.com/editor/b6saBAA7ojus/results?sessionId=b2ff413b-dcc0-464e-893e-1417295d8320" TargetMode="External"/><Relationship Id="rId1131" Type="http://schemas.openxmlformats.org/officeDocument/2006/relationships/hyperlink" Target="https://build.fillout.com/editor/b6saBAA7ojus/results?sessionId=6845c393-0019-4577-8a5e-000416807143" TargetMode="External"/><Relationship Id="rId543" Type="http://schemas.openxmlformats.org/officeDocument/2006/relationships/hyperlink" Target="https://build.fillout.com/editor/b6saBAA7ojus/results?sessionId=ec4d2b53-f341-4357-b2b6-0d8fb69ee2a3" TargetMode="External"/><Relationship Id="rId1132" Type="http://schemas.openxmlformats.org/officeDocument/2006/relationships/hyperlink" Target="https://build.fillout.com/editor/b6saBAA7ojus/results?sessionId=75f56e75-f0ab-4a3e-8035-03e1b23a743e" TargetMode="External"/><Relationship Id="rId542" Type="http://schemas.openxmlformats.org/officeDocument/2006/relationships/hyperlink" Target="https://build.fillout.com/editor/b6saBAA7ojus/results?sessionId=aae21130-826b-46b8-ba88-214d4022c192" TargetMode="External"/><Relationship Id="rId1133" Type="http://schemas.openxmlformats.org/officeDocument/2006/relationships/hyperlink" Target="https://build.fillout.com/editor/b6saBAA7ojus/results?sessionId=7dd09f5b-fe00-44d7-925b-92bb44089be8" TargetMode="External"/><Relationship Id="rId541" Type="http://schemas.openxmlformats.org/officeDocument/2006/relationships/hyperlink" Target="https://build.fillout.com/editor/b6saBAA7ojus/results?sessionId=c061841a-ab96-4fcb-b485-aa443be834eb" TargetMode="External"/><Relationship Id="rId1134" Type="http://schemas.openxmlformats.org/officeDocument/2006/relationships/hyperlink" Target="https://build.fillout.com/editor/b6saBAA7ojus/results?sessionId=7f243776-9b13-40de-a456-9766452de73c" TargetMode="External"/><Relationship Id="rId540" Type="http://schemas.openxmlformats.org/officeDocument/2006/relationships/hyperlink" Target="https://build.fillout.com/editor/b6saBAA7ojus/results?sessionId=b9c560cc-5f5e-4f4e-81e2-ca404ae32c01" TargetMode="External"/><Relationship Id="rId1135" Type="http://schemas.openxmlformats.org/officeDocument/2006/relationships/hyperlink" Target="https://build.fillout.com/editor/b6saBAA7ojus/results?sessionId=2d72b19d-b482-4d36-8cbb-e4e6e532c785" TargetMode="External"/><Relationship Id="rId1125" Type="http://schemas.openxmlformats.org/officeDocument/2006/relationships/hyperlink" Target="https://build.fillout.com/editor/b6saBAA7ojus/results?sessionId=cb5f3431-8d11-4435-a688-950f6fd1d50c" TargetMode="External"/><Relationship Id="rId1126" Type="http://schemas.openxmlformats.org/officeDocument/2006/relationships/hyperlink" Target="https://build.fillout.com/editor/b6saBAA7ojus/results?sessionId=e1f599c2-72ee-4841-9d3c-03d92e6227a9" TargetMode="External"/><Relationship Id="rId1127" Type="http://schemas.openxmlformats.org/officeDocument/2006/relationships/hyperlink" Target="https://build.fillout.com/editor/b6saBAA7ojus/results?sessionId=53416be9-7df4-4fe1-b439-b1b76fe10059" TargetMode="External"/><Relationship Id="rId1128" Type="http://schemas.openxmlformats.org/officeDocument/2006/relationships/hyperlink" Target="https://build.fillout.com/editor/b6saBAA7ojus/results?sessionId=29f744fb-9f55-4b4d-baf9-473962823f29" TargetMode="External"/><Relationship Id="rId1129" Type="http://schemas.openxmlformats.org/officeDocument/2006/relationships/hyperlink" Target="https://build.fillout.com/editor/b6saBAA7ojus/results?sessionId=48bf665f-3964-4f80-9bf3-12884fe73edd" TargetMode="External"/><Relationship Id="rId536" Type="http://schemas.openxmlformats.org/officeDocument/2006/relationships/hyperlink" Target="https://build.fillout.com/editor/b6saBAA7ojus/results?sessionId=49f9993a-56a0-45ce-a3a3-f1b8c4c47446" TargetMode="External"/><Relationship Id="rId535" Type="http://schemas.openxmlformats.org/officeDocument/2006/relationships/hyperlink" Target="https://build.fillout.com/editor/b6saBAA7ojus/results?sessionId=ffd63ffd-4121-44bf-b307-07dce30838e5" TargetMode="External"/><Relationship Id="rId534" Type="http://schemas.openxmlformats.org/officeDocument/2006/relationships/hyperlink" Target="https://build.fillout.com/editor/b6saBAA7ojus/results?sessionId=3c693045-b4a4-4643-ae23-1dce83dc5b5d" TargetMode="External"/><Relationship Id="rId533" Type="http://schemas.openxmlformats.org/officeDocument/2006/relationships/hyperlink" Target="https://build.fillout.com/editor/b6saBAA7ojus/results?sessionId=35500cb1-d748-431a-9040-c79754618e02" TargetMode="External"/><Relationship Id="rId539" Type="http://schemas.openxmlformats.org/officeDocument/2006/relationships/hyperlink" Target="https://build.fillout.com/editor/b6saBAA7ojus/results?sessionId=02015e24-bc3d-4409-b05f-6e375acbd05c" TargetMode="External"/><Relationship Id="rId538" Type="http://schemas.openxmlformats.org/officeDocument/2006/relationships/hyperlink" Target="https://build.fillout.com/editor/b6saBAA7ojus/results?sessionId=53d9a7db-6f23-4128-9cdd-1c95f07150c5" TargetMode="External"/><Relationship Id="rId537" Type="http://schemas.openxmlformats.org/officeDocument/2006/relationships/hyperlink" Target="https://build.fillout.com/editor/b6saBAA7ojus/results?sessionId=51b2dd76-d1fd-4682-a4de-f56a8b1734a1" TargetMode="External"/><Relationship Id="rId1120" Type="http://schemas.openxmlformats.org/officeDocument/2006/relationships/hyperlink" Target="https://build.fillout.com/editor/b6saBAA7ojus/results?sessionId=b29cf34a-8a95-47cf-abee-83860e4b404c" TargetMode="External"/><Relationship Id="rId532" Type="http://schemas.openxmlformats.org/officeDocument/2006/relationships/hyperlink" Target="https://build.fillout.com/editor/b6saBAA7ojus/results?sessionId=2bbb3ea3-2ecc-4273-b310-9577b500c24a" TargetMode="External"/><Relationship Id="rId1121" Type="http://schemas.openxmlformats.org/officeDocument/2006/relationships/hyperlink" Target="https://build.fillout.com/editor/b6saBAA7ojus/results?sessionId=06bfa95a-9bbd-4dbb-a645-2cec1c2a5dfd" TargetMode="External"/><Relationship Id="rId531" Type="http://schemas.openxmlformats.org/officeDocument/2006/relationships/hyperlink" Target="https://build.fillout.com/editor/b6saBAA7ojus/results?sessionId=ce1a5e8f-871e-4f27-8d14-9f91a50bc48e" TargetMode="External"/><Relationship Id="rId1122" Type="http://schemas.openxmlformats.org/officeDocument/2006/relationships/hyperlink" Target="https://build.fillout.com/editor/b6saBAA7ojus/results?sessionId=e1225147-0de3-4bdb-a761-2beae884c319" TargetMode="External"/><Relationship Id="rId530" Type="http://schemas.openxmlformats.org/officeDocument/2006/relationships/hyperlink" Target="https://build.fillout.com/editor/b6saBAA7ojus/results?sessionId=b56a8e75-8e13-422a-9c66-4bdb60eeb737" TargetMode="External"/><Relationship Id="rId1123" Type="http://schemas.openxmlformats.org/officeDocument/2006/relationships/hyperlink" Target="https://build.fillout.com/editor/b6saBAA7ojus/results?sessionId=52b0e983-9181-4bd2-801e-ee0a082973d7" TargetMode="External"/><Relationship Id="rId1124" Type="http://schemas.openxmlformats.org/officeDocument/2006/relationships/hyperlink" Target="https://build.fillout.com/editor/b6saBAA7ojus/results?sessionId=f931a548-a3d2-4bbb-a65a-01928789a6cd" TargetMode="External"/><Relationship Id="rId1158" Type="http://schemas.openxmlformats.org/officeDocument/2006/relationships/hyperlink" Target="https://build.fillout.com/editor/b6saBAA7ojus/results?sessionId=1b1fc0d2-bff8-4fa8-ad33-8f5a584d1c13" TargetMode="External"/><Relationship Id="rId1159" Type="http://schemas.openxmlformats.org/officeDocument/2006/relationships/hyperlink" Target="https://build.fillout.com/editor/b6saBAA7ojus/results?sessionId=6e115cdc-535e-4446-b189-b0b2bea20a2b" TargetMode="External"/><Relationship Id="rId569" Type="http://schemas.openxmlformats.org/officeDocument/2006/relationships/hyperlink" Target="https://build.fillout.com/editor/b6saBAA7ojus/results?sessionId=04a84192-d4b7-4420-aa83-68136391a948" TargetMode="External"/><Relationship Id="rId568" Type="http://schemas.openxmlformats.org/officeDocument/2006/relationships/hyperlink" Target="https://build.fillout.com/editor/b6saBAA7ojus/results?sessionId=faf31682-82d5-4dde-b406-cb2d6adc4a9f" TargetMode="External"/><Relationship Id="rId567" Type="http://schemas.openxmlformats.org/officeDocument/2006/relationships/hyperlink" Target="https://build.fillout.com/editor/b6saBAA7ojus/results?sessionId=0fb1ebea-2bcc-43a0-a99e-a344e5a36dfe" TargetMode="External"/><Relationship Id="rId566" Type="http://schemas.openxmlformats.org/officeDocument/2006/relationships/hyperlink" Target="https://build.fillout.com/editor/b6saBAA7ojus/results?sessionId=f23fa08e-232f-482d-bd35-8efe4b64e5f6" TargetMode="External"/><Relationship Id="rId561" Type="http://schemas.openxmlformats.org/officeDocument/2006/relationships/hyperlink" Target="https://build.fillout.com/editor/b6saBAA7ojus/results?sessionId=877fb755-43a2-4dda-b9db-d7de49c43837" TargetMode="External"/><Relationship Id="rId1150" Type="http://schemas.openxmlformats.org/officeDocument/2006/relationships/hyperlink" Target="https://build.fillout.com/editor/b6saBAA7ojus/results?sessionId=e3642a41-c55a-4f38-ac1d-8e218504679b" TargetMode="External"/><Relationship Id="rId560" Type="http://schemas.openxmlformats.org/officeDocument/2006/relationships/hyperlink" Target="https://build.fillout.com/editor/b6saBAA7ojus/results?sessionId=2328010a-f64d-4750-892f-2243fed4e390" TargetMode="External"/><Relationship Id="rId1151" Type="http://schemas.openxmlformats.org/officeDocument/2006/relationships/hyperlink" Target="https://build.fillout.com/editor/b6saBAA7ojus/results?sessionId=fbb4b2e0-a908-4eec-a02c-1f8eadab81e5" TargetMode="External"/><Relationship Id="rId1152" Type="http://schemas.openxmlformats.org/officeDocument/2006/relationships/hyperlink" Target="https://build.fillout.com/editor/b6saBAA7ojus/results?sessionId=3730bf1c-b23a-4dcb-951c-6f6750cb4b11" TargetMode="External"/><Relationship Id="rId1153" Type="http://schemas.openxmlformats.org/officeDocument/2006/relationships/hyperlink" Target="https://build.fillout.com/editor/b6saBAA7ojus/results?sessionId=a51498ac-138f-46d8-9631-c3e049cc2993" TargetMode="External"/><Relationship Id="rId565" Type="http://schemas.openxmlformats.org/officeDocument/2006/relationships/hyperlink" Target="https://build.fillout.com/editor/b6saBAA7ojus/results?sessionId=bec04993-860c-4454-8a7e-e200c33f187e" TargetMode="External"/><Relationship Id="rId1154" Type="http://schemas.openxmlformats.org/officeDocument/2006/relationships/hyperlink" Target="https://build.fillout.com/editor/b6saBAA7ojus/results?sessionId=3e90ec4f-05df-4959-95d0-a0560d7afb54" TargetMode="External"/><Relationship Id="rId564" Type="http://schemas.openxmlformats.org/officeDocument/2006/relationships/hyperlink" Target="https://build.fillout.com/editor/b6saBAA7ojus/results?sessionId=b6e7d4c5-0b67-4262-b529-2691e7e2d874" TargetMode="External"/><Relationship Id="rId1155" Type="http://schemas.openxmlformats.org/officeDocument/2006/relationships/hyperlink" Target="https://build.fillout.com/editor/b6saBAA7ojus/results?sessionId=12e5608a-3120-495b-8cf9-996580de9a81" TargetMode="External"/><Relationship Id="rId563" Type="http://schemas.openxmlformats.org/officeDocument/2006/relationships/hyperlink" Target="https://build.fillout.com/editor/b6saBAA7ojus/results?sessionId=2498150d-bc54-43a8-ab51-556e0c0b8ada" TargetMode="External"/><Relationship Id="rId1156" Type="http://schemas.openxmlformats.org/officeDocument/2006/relationships/hyperlink" Target="https://build.fillout.com/editor/b6saBAA7ojus/results?sessionId=77f6d01b-0c66-464a-8a1a-17c920177931" TargetMode="External"/><Relationship Id="rId562" Type="http://schemas.openxmlformats.org/officeDocument/2006/relationships/hyperlink" Target="https://build.fillout.com/editor/b6saBAA7ojus/results?sessionId=3d9fb855-255a-490e-9e8d-dfbae3d2e91f" TargetMode="External"/><Relationship Id="rId1157" Type="http://schemas.openxmlformats.org/officeDocument/2006/relationships/hyperlink" Target="https://build.fillout.com/editor/b6saBAA7ojus/results?sessionId=b819970d-7ed1-43b4-bf53-e8b2d0d969a0" TargetMode="External"/><Relationship Id="rId1147" Type="http://schemas.openxmlformats.org/officeDocument/2006/relationships/hyperlink" Target="https://build.fillout.com/editor/b6saBAA7ojus/results?sessionId=08390fd2-7d43-4005-bdc6-18c603e952bf" TargetMode="External"/><Relationship Id="rId1148" Type="http://schemas.openxmlformats.org/officeDocument/2006/relationships/hyperlink" Target="https://build.fillout.com/editor/b6saBAA7ojus/results?sessionId=9d9bd943-3000-4e84-acb0-c7c75fd8383a" TargetMode="External"/><Relationship Id="rId1149" Type="http://schemas.openxmlformats.org/officeDocument/2006/relationships/hyperlink" Target="https://build.fillout.com/editor/b6saBAA7ojus/results?sessionId=e90a6dcb-8b83-4706-bd11-b9c39bc5ebc9" TargetMode="External"/><Relationship Id="rId558" Type="http://schemas.openxmlformats.org/officeDocument/2006/relationships/hyperlink" Target="https://build.fillout.com/editor/b6saBAA7ojus/results?sessionId=9b0bc827-2b8d-41fd-b6d2-46f75ac4cf59" TargetMode="External"/><Relationship Id="rId557" Type="http://schemas.openxmlformats.org/officeDocument/2006/relationships/hyperlink" Target="https://build.fillout.com/editor/b6saBAA7ojus/results?sessionId=889ca614-f39d-48bc-b0d5-3261bfb86227" TargetMode="External"/><Relationship Id="rId556" Type="http://schemas.openxmlformats.org/officeDocument/2006/relationships/hyperlink" Target="https://build.fillout.com/editor/b6saBAA7ojus/results?sessionId=9a689d41-b9c5-4ba3-aa68-2c6c896cd292" TargetMode="External"/><Relationship Id="rId555" Type="http://schemas.openxmlformats.org/officeDocument/2006/relationships/hyperlink" Target="https://build.fillout.com/editor/b6saBAA7ojus/results?sessionId=9a37b292-7133-4b2a-8c3d-1ea0eb64e35c" TargetMode="External"/><Relationship Id="rId559" Type="http://schemas.openxmlformats.org/officeDocument/2006/relationships/hyperlink" Target="https://build.fillout.com/editor/b6saBAA7ojus/results?sessionId=52f04b8b-73e1-4b34-b822-83a2ea630763" TargetMode="External"/><Relationship Id="rId550" Type="http://schemas.openxmlformats.org/officeDocument/2006/relationships/hyperlink" Target="https://build.fillout.com/editor/b6saBAA7ojus/results?sessionId=5b31e14b-f6fb-46ed-878b-ae8b2aa93a3a" TargetMode="External"/><Relationship Id="rId1140" Type="http://schemas.openxmlformats.org/officeDocument/2006/relationships/hyperlink" Target="https://build.fillout.com/editor/b6saBAA7ojus/results?sessionId=e5e3a717-da59-4d1e-bb31-efde7194afab" TargetMode="External"/><Relationship Id="rId1141" Type="http://schemas.openxmlformats.org/officeDocument/2006/relationships/hyperlink" Target="https://build.fillout.com/editor/b6saBAA7ojus/results?sessionId=4c8f252b-bde4-4475-acba-efd1009d9306" TargetMode="External"/><Relationship Id="rId1142" Type="http://schemas.openxmlformats.org/officeDocument/2006/relationships/hyperlink" Target="https://build.fillout.com/editor/b6saBAA7ojus/results?sessionId=3816d6f6-bf5f-4121-825d-8014dd543250" TargetMode="External"/><Relationship Id="rId554" Type="http://schemas.openxmlformats.org/officeDocument/2006/relationships/hyperlink" Target="https://build.fillout.com/editor/b6saBAA7ojus/results?sessionId=3f27dd9c-22b3-4a3b-a798-62fada41eba4" TargetMode="External"/><Relationship Id="rId1143" Type="http://schemas.openxmlformats.org/officeDocument/2006/relationships/hyperlink" Target="https://build.fillout.com/editor/b6saBAA7ojus/results?sessionId=c0f49b76-5b50-43e1-86db-627bac4fc5b3" TargetMode="External"/><Relationship Id="rId553" Type="http://schemas.openxmlformats.org/officeDocument/2006/relationships/hyperlink" Target="https://build.fillout.com/editor/b6saBAA7ojus/results?sessionId=4ced363f-b340-45a8-b845-3aa95a0ff05e" TargetMode="External"/><Relationship Id="rId1144" Type="http://schemas.openxmlformats.org/officeDocument/2006/relationships/hyperlink" Target="https://build.fillout.com/editor/b6saBAA7ojus/results?sessionId=206a45cd-cc92-4988-90e2-c276a845d52f" TargetMode="External"/><Relationship Id="rId552" Type="http://schemas.openxmlformats.org/officeDocument/2006/relationships/hyperlink" Target="https://build.fillout.com/editor/b6saBAA7ojus/results?sessionId=00035c5a-53ab-439b-836a-67f1b28a6cb7" TargetMode="External"/><Relationship Id="rId1145" Type="http://schemas.openxmlformats.org/officeDocument/2006/relationships/hyperlink" Target="https://build.fillout.com/editor/b6saBAA7ojus/results?sessionId=63f9549c-fed1-4d7f-aafc-b325ff0c4b2a" TargetMode="External"/><Relationship Id="rId551" Type="http://schemas.openxmlformats.org/officeDocument/2006/relationships/hyperlink" Target="https://build.fillout.com/editor/b6saBAA7ojus/results?sessionId=90588bd5-5bc1-4d1a-8085-ce9029698d48" TargetMode="External"/><Relationship Id="rId1146" Type="http://schemas.openxmlformats.org/officeDocument/2006/relationships/hyperlink" Target="https://build.fillout.com/editor/b6saBAA7ojus/results?sessionId=aeeef0ff-878f-4c2b-a27b-b87f7df5c792" TargetMode="External"/><Relationship Id="rId495" Type="http://schemas.openxmlformats.org/officeDocument/2006/relationships/hyperlink" Target="https://build.fillout.com/editor/b6saBAA7ojus/results?sessionId=7ced7a40-3346-4220-9f32-75818537affd" TargetMode="External"/><Relationship Id="rId494" Type="http://schemas.openxmlformats.org/officeDocument/2006/relationships/hyperlink" Target="https://build.fillout.com/editor/b6saBAA7ojus/results?sessionId=fbef5f53-5434-45cd-afc7-af802965db0c" TargetMode="External"/><Relationship Id="rId493" Type="http://schemas.openxmlformats.org/officeDocument/2006/relationships/hyperlink" Target="https://build.fillout.com/editor/b6saBAA7ojus/results?sessionId=e4702fe0-2af5-4df8-9f40-c05b190ad70e" TargetMode="External"/><Relationship Id="rId492" Type="http://schemas.openxmlformats.org/officeDocument/2006/relationships/hyperlink" Target="https://build.fillout.com/editor/b6saBAA7ojus/results?sessionId=2c879cec-70cc-44d2-ba70-5bd0d5649438" TargetMode="External"/><Relationship Id="rId499" Type="http://schemas.openxmlformats.org/officeDocument/2006/relationships/hyperlink" Target="https://build.fillout.com/editor/b6saBAA7ojus/results?sessionId=10da9c3d-5c1c-4413-b288-d003a5fa7d3c" TargetMode="External"/><Relationship Id="rId498" Type="http://schemas.openxmlformats.org/officeDocument/2006/relationships/hyperlink" Target="https://build.fillout.com/editor/b6saBAA7ojus/results?sessionId=8bdf4b22-0a52-4672-8409-0c33c463008f" TargetMode="External"/><Relationship Id="rId497" Type="http://schemas.openxmlformats.org/officeDocument/2006/relationships/hyperlink" Target="https://build.fillout.com/editor/b6saBAA7ojus/results?sessionId=abf98e22-7527-4b42-bd22-222a93f89716" TargetMode="External"/><Relationship Id="rId496" Type="http://schemas.openxmlformats.org/officeDocument/2006/relationships/hyperlink" Target="https://build.fillout.com/editor/b6saBAA7ojus/results?sessionId=44c76ec6-6005-4711-a262-6bc488db74b4" TargetMode="External"/><Relationship Id="rId1213" Type="http://schemas.openxmlformats.org/officeDocument/2006/relationships/hyperlink" Target="https://build.fillout.com/editor/b6saBAA7ojus/results?sessionId=834ad3d3-d24c-498f-91b0-e1192ece6ede" TargetMode="External"/><Relationship Id="rId1214" Type="http://schemas.openxmlformats.org/officeDocument/2006/relationships/hyperlink" Target="https://build.fillout.com/editor/b6saBAA7ojus/results?sessionId=900fd107-ecc7-4725-afed-b315dffd6d41" TargetMode="External"/><Relationship Id="rId1215" Type="http://schemas.openxmlformats.org/officeDocument/2006/relationships/hyperlink" Target="https://build.fillout.com/editor/b6saBAA7ojus/results?sessionId=813e3926-5b33-43eb-9462-7ec471cd23ca" TargetMode="External"/><Relationship Id="rId1216" Type="http://schemas.openxmlformats.org/officeDocument/2006/relationships/hyperlink" Target="https://build.fillout.com/editor/b6saBAA7ojus/results?sessionId=a6001b32-563f-4ab8-b7e5-06881099c8ec" TargetMode="External"/><Relationship Id="rId1217" Type="http://schemas.openxmlformats.org/officeDocument/2006/relationships/hyperlink" Target="https://build.fillout.com/editor/b6saBAA7ojus/results?sessionId=53f3d33e-895b-4ba7-810a-4bc731ce84d1" TargetMode="External"/><Relationship Id="rId1218" Type="http://schemas.openxmlformats.org/officeDocument/2006/relationships/hyperlink" Target="https://build.fillout.com/editor/b6saBAA7ojus/results?sessionId=db0c1685-cb2e-4059-bf9b-5ab3b246e7a0" TargetMode="External"/><Relationship Id="rId1219" Type="http://schemas.openxmlformats.org/officeDocument/2006/relationships/hyperlink" Target="https://build.fillout.com/editor/b6saBAA7ojus/results?sessionId=e406f7a7-75f7-4406-b8f7-bfe9af16585e" TargetMode="External"/><Relationship Id="rId1210" Type="http://schemas.openxmlformats.org/officeDocument/2006/relationships/hyperlink" Target="https://build.fillout.com/editor/b6saBAA7ojus/results?sessionId=08868c09-5784-4542-a981-fa5bcf699e1f" TargetMode="External"/><Relationship Id="rId1211" Type="http://schemas.openxmlformats.org/officeDocument/2006/relationships/hyperlink" Target="https://build.fillout.com/editor/b6saBAA7ojus/results?sessionId=0b1a54e2-2a85-416c-9163-ebe72a08511c" TargetMode="External"/><Relationship Id="rId1212" Type="http://schemas.openxmlformats.org/officeDocument/2006/relationships/hyperlink" Target="https://build.fillout.com/editor/b6saBAA7ojus/results?sessionId=9d96234f-d564-4aaf-aae5-567b753d453d" TargetMode="External"/><Relationship Id="rId1202" Type="http://schemas.openxmlformats.org/officeDocument/2006/relationships/hyperlink" Target="https://build.fillout.com/editor/b6saBAA7ojus/results?sessionId=c26bc8c2-242d-4e3a-b24a-bbb777bcb2be" TargetMode="External"/><Relationship Id="rId1203" Type="http://schemas.openxmlformats.org/officeDocument/2006/relationships/hyperlink" Target="https://build.fillout.com/editor/b6saBAA7ojus/results?sessionId=64a571c7-540b-446d-8c06-998d11cc3e05" TargetMode="External"/><Relationship Id="rId1204" Type="http://schemas.openxmlformats.org/officeDocument/2006/relationships/hyperlink" Target="https://build.fillout.com/editor/b6saBAA7ojus/results?sessionId=051b7d0e-ae25-4032-bd01-88543e976849" TargetMode="External"/><Relationship Id="rId1205" Type="http://schemas.openxmlformats.org/officeDocument/2006/relationships/hyperlink" Target="https://build.fillout.com/editor/b6saBAA7ojus/results?sessionId=5bbd06ff-0764-47eb-9df6-b27110df7075" TargetMode="External"/><Relationship Id="rId1206" Type="http://schemas.openxmlformats.org/officeDocument/2006/relationships/hyperlink" Target="https://build.fillout.com/editor/b6saBAA7ojus/results?sessionId=60795650-7a93-43b7-9c0a-cbb4e10dd445" TargetMode="External"/><Relationship Id="rId1207" Type="http://schemas.openxmlformats.org/officeDocument/2006/relationships/hyperlink" Target="https://build.fillout.com/editor/b6saBAA7ojus/results?sessionId=65eea193-ff9a-47bb-93de-584be756d09e" TargetMode="External"/><Relationship Id="rId1208" Type="http://schemas.openxmlformats.org/officeDocument/2006/relationships/hyperlink" Target="https://build.fillout.com/editor/b6saBAA7ojus/results?sessionId=aae4bfce-bbfc-48c9-b8f2-86c6ae8fa901" TargetMode="External"/><Relationship Id="rId1209" Type="http://schemas.openxmlformats.org/officeDocument/2006/relationships/hyperlink" Target="https://build.fillout.com/editor/b6saBAA7ojus/results?sessionId=03138ec8-70ba-4908-9ce7-c2903bfcdb06" TargetMode="External"/><Relationship Id="rId1200" Type="http://schemas.openxmlformats.org/officeDocument/2006/relationships/hyperlink" Target="https://build.fillout.com/editor/b6saBAA7ojus/results?sessionId=85f08413-48cb-4a4b-b48b-6270a6c1044f" TargetMode="External"/><Relationship Id="rId1201" Type="http://schemas.openxmlformats.org/officeDocument/2006/relationships/hyperlink" Target="https://build.fillout.com/editor/b6saBAA7ojus/results?sessionId=7b10a476-4120-49b8-922f-7bafb8e179dd" TargetMode="External"/><Relationship Id="rId1235" Type="http://schemas.openxmlformats.org/officeDocument/2006/relationships/hyperlink" Target="https://build.fillout.com/editor/b6saBAA7ojus/results?sessionId=49c6e838-9dee-43d4-8f12-e7399b2502a2" TargetMode="External"/><Relationship Id="rId1236" Type="http://schemas.openxmlformats.org/officeDocument/2006/relationships/hyperlink" Target="https://build.fillout.com/editor/b6saBAA7ojus/results?sessionId=f2efb4e7-7df0-4c6e-862b-5aea9737138d" TargetMode="External"/><Relationship Id="rId1237" Type="http://schemas.openxmlformats.org/officeDocument/2006/relationships/hyperlink" Target="https://build.fillout.com/editor/b6saBAA7ojus/results?sessionId=eddb2ef3-0104-40db-a945-f97427da7362" TargetMode="External"/><Relationship Id="rId1238" Type="http://schemas.openxmlformats.org/officeDocument/2006/relationships/hyperlink" Target="https://build.fillout.com/editor/b6saBAA7ojus/results?sessionId=dab1501f-dc71-4818-8d1e-70bc12dc7adf" TargetMode="External"/><Relationship Id="rId1239" Type="http://schemas.openxmlformats.org/officeDocument/2006/relationships/hyperlink" Target="https://build.fillout.com/editor/b6saBAA7ojus/results?sessionId=061c2f0b-83a2-4512-9f14-f3e5406ce872" TargetMode="External"/><Relationship Id="rId409" Type="http://schemas.openxmlformats.org/officeDocument/2006/relationships/hyperlink" Target="https://build.fillout.com/editor/b6saBAA7ojus/results?sessionId=978c66ba-46e0-4673-80f5-e06165780275" TargetMode="External"/><Relationship Id="rId404" Type="http://schemas.openxmlformats.org/officeDocument/2006/relationships/hyperlink" Target="https://build.fillout.com/editor/b6saBAA7ojus/results?sessionId=c562e5bf-4c70-4cfa-a24e-9c8d81c023f8" TargetMode="External"/><Relationship Id="rId403" Type="http://schemas.openxmlformats.org/officeDocument/2006/relationships/hyperlink" Target="https://build.fillout.com/editor/b6saBAA7ojus/results?sessionId=a049087a-c444-4131-94a3-2e18a0f57086" TargetMode="External"/><Relationship Id="rId402" Type="http://schemas.openxmlformats.org/officeDocument/2006/relationships/hyperlink" Target="https://build.fillout.com/editor/b6saBAA7ojus/results?sessionId=e271a9fe-e8f2-43a0-a1c2-ef15561e6dab" TargetMode="External"/><Relationship Id="rId401" Type="http://schemas.openxmlformats.org/officeDocument/2006/relationships/hyperlink" Target="https://build.fillout.com/editor/b6saBAA7ojus/results?sessionId=175a350c-a2a8-425a-852b-c79067fe6964" TargetMode="External"/><Relationship Id="rId408" Type="http://schemas.openxmlformats.org/officeDocument/2006/relationships/hyperlink" Target="https://build.fillout.com/editor/b6saBAA7ojus/results?sessionId=93a9e7ba-18fa-4a86-bc57-baeb62781a21" TargetMode="External"/><Relationship Id="rId407" Type="http://schemas.openxmlformats.org/officeDocument/2006/relationships/hyperlink" Target="https://build.fillout.com/editor/b6saBAA7ojus/results?sessionId=c0eca4c2-c06c-47f2-84af-b8d5694ee43d" TargetMode="External"/><Relationship Id="rId406" Type="http://schemas.openxmlformats.org/officeDocument/2006/relationships/hyperlink" Target="https://build.fillout.com/editor/b6saBAA7ojus/results?sessionId=7ee0cc63-f0db-44d9-a59b-f6fb61e36a8e" TargetMode="External"/><Relationship Id="rId405" Type="http://schemas.openxmlformats.org/officeDocument/2006/relationships/hyperlink" Target="https://build.fillout.com/editor/b6saBAA7ojus/results?sessionId=7711d20a-d513-48c5-8ba1-421ad02341b8" TargetMode="External"/><Relationship Id="rId1230" Type="http://schemas.openxmlformats.org/officeDocument/2006/relationships/hyperlink" Target="https://build.fillout.com/editor/b6saBAA7ojus/results?sessionId=673d1f35-504a-483a-a815-4cf51fab325d" TargetMode="External"/><Relationship Id="rId400" Type="http://schemas.openxmlformats.org/officeDocument/2006/relationships/hyperlink" Target="https://build.fillout.com/editor/b6saBAA7ojus/results?sessionId=f306bf9c-f04a-4294-b3ea-48b4ee1296b0" TargetMode="External"/><Relationship Id="rId1231" Type="http://schemas.openxmlformats.org/officeDocument/2006/relationships/hyperlink" Target="https://build.fillout.com/editor/b6saBAA7ojus/results?sessionId=f33fadd2-132a-4beb-98ce-38f6d804efe8" TargetMode="External"/><Relationship Id="rId1232" Type="http://schemas.openxmlformats.org/officeDocument/2006/relationships/hyperlink" Target="https://build.fillout.com/editor/b6saBAA7ojus/results?sessionId=e8beb883-e73f-41d7-ad66-be4bf68dd709" TargetMode="External"/><Relationship Id="rId1233" Type="http://schemas.openxmlformats.org/officeDocument/2006/relationships/hyperlink" Target="https://build.fillout.com/editor/b6saBAA7ojus/results?sessionId=09951fdf-a78d-439f-a593-2aa2864e86e2" TargetMode="External"/><Relationship Id="rId1234" Type="http://schemas.openxmlformats.org/officeDocument/2006/relationships/hyperlink" Target="https://build.fillout.com/editor/b6saBAA7ojus/results?sessionId=f3be4a04-b686-4f81-b723-7eb062f386c1" TargetMode="External"/><Relationship Id="rId1224" Type="http://schemas.openxmlformats.org/officeDocument/2006/relationships/hyperlink" Target="https://build.fillout.com/editor/b6saBAA7ojus/results?sessionId=31466fd1-5ac5-4f8e-9d7e-58c9cb7e9a71" TargetMode="External"/><Relationship Id="rId1225" Type="http://schemas.openxmlformats.org/officeDocument/2006/relationships/hyperlink" Target="https://build.fillout.com/editor/b6saBAA7ojus/results?sessionId=674dfc01-3a5a-4fbd-b275-0a9ddd0ecfc1" TargetMode="External"/><Relationship Id="rId1226" Type="http://schemas.openxmlformats.org/officeDocument/2006/relationships/hyperlink" Target="https://build.fillout.com/editor/b6saBAA7ojus/results?sessionId=a97d4897-2c0a-463d-904f-65ef31c0b995" TargetMode="External"/><Relationship Id="rId1227" Type="http://schemas.openxmlformats.org/officeDocument/2006/relationships/hyperlink" Target="https://build.fillout.com/editor/b6saBAA7ojus/results?sessionId=098ba39a-d8a5-4cf0-89da-944184820c95" TargetMode="External"/><Relationship Id="rId1228" Type="http://schemas.openxmlformats.org/officeDocument/2006/relationships/hyperlink" Target="https://build.fillout.com/editor/b6saBAA7ojus/results?sessionId=cdf5ca73-f5eb-4d13-9f4d-77754e84d6e8" TargetMode="External"/><Relationship Id="rId1229" Type="http://schemas.openxmlformats.org/officeDocument/2006/relationships/hyperlink" Target="https://build.fillout.com/editor/b6saBAA7ojus/results?sessionId=b69b4e78-42d7-4718-873b-a889c061a8ee" TargetMode="External"/><Relationship Id="rId1220" Type="http://schemas.openxmlformats.org/officeDocument/2006/relationships/hyperlink" Target="https://build.fillout.com/editor/b6saBAA7ojus/results?sessionId=613503f9-b341-4f13-80be-74dd1ee843ed" TargetMode="External"/><Relationship Id="rId1221" Type="http://schemas.openxmlformats.org/officeDocument/2006/relationships/hyperlink" Target="https://build.fillout.com/editor/b6saBAA7ojus/results?sessionId=4d414f2d-28d5-4f55-9635-8dcccbee1447" TargetMode="External"/><Relationship Id="rId1222" Type="http://schemas.openxmlformats.org/officeDocument/2006/relationships/hyperlink" Target="https://build.fillout.com/editor/b6saBAA7ojus/results?sessionId=a6e18114-83a7-4bb5-b580-abf3065d9135" TargetMode="External"/><Relationship Id="rId1223" Type="http://schemas.openxmlformats.org/officeDocument/2006/relationships/hyperlink" Target="https://build.fillout.com/editor/b6saBAA7ojus/results?sessionId=d4629b45-7d94-4bdf-a568-7f989a657623" TargetMode="External"/><Relationship Id="rId469" Type="http://schemas.openxmlformats.org/officeDocument/2006/relationships/hyperlink" Target="https://build.fillout.com/editor/b6saBAA7ojus/results?sessionId=096bc0cd-ef2b-4c8a-8680-f08256a697b7" TargetMode="External"/><Relationship Id="rId468" Type="http://schemas.openxmlformats.org/officeDocument/2006/relationships/hyperlink" Target="https://build.fillout.com/editor/b6saBAA7ojus/results?sessionId=352ac669-7f00-4b1f-8dc5-0368cfeb7585" TargetMode="External"/><Relationship Id="rId467" Type="http://schemas.openxmlformats.org/officeDocument/2006/relationships/hyperlink" Target="https://build.fillout.com/editor/b6saBAA7ojus/results?sessionId=9ef7dec3-236c-4850-8d07-6b0b279d2835" TargetMode="External"/><Relationship Id="rId1290" Type="http://schemas.openxmlformats.org/officeDocument/2006/relationships/hyperlink" Target="https://build.fillout.com/editor/b6saBAA7ojus/results?sessionId=47bf663c-ee21-4f7d-b611-ab30462cbe26" TargetMode="External"/><Relationship Id="rId1291" Type="http://schemas.openxmlformats.org/officeDocument/2006/relationships/hyperlink" Target="https://build.fillout.com/editor/b6saBAA7ojus/results?sessionId=fa3ed5da-770b-499b-a309-65994ce26474" TargetMode="External"/><Relationship Id="rId1292" Type="http://schemas.openxmlformats.org/officeDocument/2006/relationships/hyperlink" Target="https://build.fillout.com/editor/b6saBAA7ojus/results?sessionId=378675db-5f06-41f5-aba1-c6d11e44f038" TargetMode="External"/><Relationship Id="rId462" Type="http://schemas.openxmlformats.org/officeDocument/2006/relationships/hyperlink" Target="https://build.fillout.com/editor/b6saBAA7ojus/results?sessionId=64935e99-3381-4849-b304-3caa20a8fc66" TargetMode="External"/><Relationship Id="rId1293" Type="http://schemas.openxmlformats.org/officeDocument/2006/relationships/hyperlink" Target="https://build.fillout.com/editor/b6saBAA7ojus/results?sessionId=a9c44f5b-1a7c-468a-99e2-17611367134a" TargetMode="External"/><Relationship Id="rId461" Type="http://schemas.openxmlformats.org/officeDocument/2006/relationships/hyperlink" Target="https://build.fillout.com/editor/b6saBAA7ojus/results?sessionId=a01b9cca-f0a8-431f-bc88-392b2535a35c" TargetMode="External"/><Relationship Id="rId1294" Type="http://schemas.openxmlformats.org/officeDocument/2006/relationships/hyperlink" Target="https://build.fillout.com/editor/b6saBAA7ojus/results?sessionId=90279d1d-08ec-402d-b4a4-f50c21f4f0cf" TargetMode="External"/><Relationship Id="rId460" Type="http://schemas.openxmlformats.org/officeDocument/2006/relationships/hyperlink" Target="https://build.fillout.com/editor/b6saBAA7ojus/results?sessionId=173e7100-4d70-4b08-bf1b-340500493120" TargetMode="External"/><Relationship Id="rId1295" Type="http://schemas.openxmlformats.org/officeDocument/2006/relationships/hyperlink" Target="https://build.fillout.com/editor/b6saBAA7ojus/results?sessionId=107bd794-4129-46c5-b40c-06cf513f15e3" TargetMode="External"/><Relationship Id="rId1296" Type="http://schemas.openxmlformats.org/officeDocument/2006/relationships/hyperlink" Target="https://build.fillout.com/editor/b6saBAA7ojus/results?sessionId=7c5ac0c2-207e-41a6-aa08-250e0e2f2d89" TargetMode="External"/><Relationship Id="rId466" Type="http://schemas.openxmlformats.org/officeDocument/2006/relationships/hyperlink" Target="https://build.fillout.com/editor/b6saBAA7ojus/results?sessionId=d1789499-0144-40c5-bf3e-21e4edee7264" TargetMode="External"/><Relationship Id="rId1297" Type="http://schemas.openxmlformats.org/officeDocument/2006/relationships/hyperlink" Target="https://build.fillout.com/editor/b6saBAA7ojus/results?sessionId=d8ef804c-3b37-40d2-b09d-cb3abd13c1e8" TargetMode="External"/><Relationship Id="rId465" Type="http://schemas.openxmlformats.org/officeDocument/2006/relationships/hyperlink" Target="https://build.fillout.com/editor/b6saBAA7ojus/results?sessionId=f2bc68e0-a012-4c50-bbcb-aca102058e14" TargetMode="External"/><Relationship Id="rId1298" Type="http://schemas.openxmlformats.org/officeDocument/2006/relationships/hyperlink" Target="https://build.fillout.com/editor/b6saBAA7ojus/results?sessionId=7435f785-8e57-42f1-ba20-635e610a84e6" TargetMode="External"/><Relationship Id="rId464" Type="http://schemas.openxmlformats.org/officeDocument/2006/relationships/hyperlink" Target="https://build.fillout.com/editor/b6saBAA7ojus/results?sessionId=a79c638c-54e4-48bd-9865-bfd94c04a915" TargetMode="External"/><Relationship Id="rId1299" Type="http://schemas.openxmlformats.org/officeDocument/2006/relationships/hyperlink" Target="https://build.fillout.com/editor/b6saBAA7ojus/results?sessionId=27100b08-3403-4a16-b21b-a5948f984e8f" TargetMode="External"/><Relationship Id="rId463" Type="http://schemas.openxmlformats.org/officeDocument/2006/relationships/hyperlink" Target="https://build.fillout.com/editor/b6saBAA7ojus/results?sessionId=8613b14e-9ee0-46f1-a397-cb1d8679b127" TargetMode="External"/><Relationship Id="rId459" Type="http://schemas.openxmlformats.org/officeDocument/2006/relationships/hyperlink" Target="https://build.fillout.com/editor/b6saBAA7ojus/results?sessionId=9c98e40f-f123-40a4-ad65-924d8583e277" TargetMode="External"/><Relationship Id="rId458" Type="http://schemas.openxmlformats.org/officeDocument/2006/relationships/hyperlink" Target="https://build.fillout.com/editor/b6saBAA7ojus/results?sessionId=416019a6-69a6-45c6-b2ee-436436400615" TargetMode="External"/><Relationship Id="rId457" Type="http://schemas.openxmlformats.org/officeDocument/2006/relationships/hyperlink" Target="https://build.fillout.com/editor/b6saBAA7ojus/results?sessionId=d96a3344-a9db-41b6-8101-0ebdb792e966" TargetMode="External"/><Relationship Id="rId456" Type="http://schemas.openxmlformats.org/officeDocument/2006/relationships/hyperlink" Target="https://build.fillout.com/editor/b6saBAA7ojus/results?sessionId=ead89713-c27d-447c-8dfe-2f245aa99f06" TargetMode="External"/><Relationship Id="rId1280" Type="http://schemas.openxmlformats.org/officeDocument/2006/relationships/hyperlink" Target="https://build.fillout.com/editor/b6saBAA7ojus/results?sessionId=33cfbdff-3e5c-4dc3-ac6f-cff32bd5cb95" TargetMode="External"/><Relationship Id="rId1281" Type="http://schemas.openxmlformats.org/officeDocument/2006/relationships/hyperlink" Target="https://build.fillout.com/editor/b6saBAA7ojus/results?sessionId=43ccd8c3-5c37-40a4-acdf-51524e7dc84a" TargetMode="External"/><Relationship Id="rId451" Type="http://schemas.openxmlformats.org/officeDocument/2006/relationships/hyperlink" Target="https://build.fillout.com/editor/b6saBAA7ojus/results?sessionId=276c1e66-ea40-4862-8368-671cff0d2f07" TargetMode="External"/><Relationship Id="rId1282" Type="http://schemas.openxmlformats.org/officeDocument/2006/relationships/hyperlink" Target="https://build.fillout.com/editor/b6saBAA7ojus/results?sessionId=ef46a8ce-f231-44e0-a0a3-20f74f1ac26a" TargetMode="External"/><Relationship Id="rId450" Type="http://schemas.openxmlformats.org/officeDocument/2006/relationships/hyperlink" Target="https://build.fillout.com/editor/b6saBAA7ojus/results?sessionId=b11cb773-2581-4f8a-af9a-a6b9c2c8af62" TargetMode="External"/><Relationship Id="rId1283" Type="http://schemas.openxmlformats.org/officeDocument/2006/relationships/hyperlink" Target="https://build.fillout.com/editor/b6saBAA7ojus/results?sessionId=3bb6bad3-bf95-4a9e-bec4-a93c78a8b268" TargetMode="External"/><Relationship Id="rId1284" Type="http://schemas.openxmlformats.org/officeDocument/2006/relationships/hyperlink" Target="https://build.fillout.com/editor/b6saBAA7ojus/results?sessionId=de3c574f-6700-4a1e-9572-987f2d5c694e" TargetMode="External"/><Relationship Id="rId1285" Type="http://schemas.openxmlformats.org/officeDocument/2006/relationships/hyperlink" Target="https://build.fillout.com/editor/b6saBAA7ojus/results?sessionId=bbbde5a7-b2e3-49d6-b76a-67b5a2e9c98c" TargetMode="External"/><Relationship Id="rId455" Type="http://schemas.openxmlformats.org/officeDocument/2006/relationships/hyperlink" Target="https://build.fillout.com/editor/b6saBAA7ojus/results?sessionId=53d591e5-34a7-42ae-aa15-84fe6bd572b4" TargetMode="External"/><Relationship Id="rId1286" Type="http://schemas.openxmlformats.org/officeDocument/2006/relationships/hyperlink" Target="https://build.fillout.com/editor/b6saBAA7ojus/results?sessionId=c410f35e-add0-4e9e-a859-972258862512" TargetMode="External"/><Relationship Id="rId454" Type="http://schemas.openxmlformats.org/officeDocument/2006/relationships/hyperlink" Target="https://build.fillout.com/editor/b6saBAA7ojus/results?sessionId=70c413f0-8178-4ba5-beed-f66226557983" TargetMode="External"/><Relationship Id="rId1287" Type="http://schemas.openxmlformats.org/officeDocument/2006/relationships/hyperlink" Target="https://build.fillout.com/editor/b6saBAA7ojus/results?sessionId=566890c7-b77c-446c-8d32-f20ea018c1b8" TargetMode="External"/><Relationship Id="rId453" Type="http://schemas.openxmlformats.org/officeDocument/2006/relationships/hyperlink" Target="https://build.fillout.com/editor/b6saBAA7ojus/results?sessionId=eabbe1dc-2c8c-40bf-88a8-9a49800ff1f4" TargetMode="External"/><Relationship Id="rId1288" Type="http://schemas.openxmlformats.org/officeDocument/2006/relationships/hyperlink" Target="https://build.fillout.com/editor/b6saBAA7ojus/results?sessionId=61f25af1-d11c-493c-b2ae-a21b6f01c851" TargetMode="External"/><Relationship Id="rId452" Type="http://schemas.openxmlformats.org/officeDocument/2006/relationships/hyperlink" Target="https://build.fillout.com/editor/b6saBAA7ojus/results?sessionId=bada0a61-e5cb-453a-8503-01c7746af269" TargetMode="External"/><Relationship Id="rId1289" Type="http://schemas.openxmlformats.org/officeDocument/2006/relationships/hyperlink" Target="https://build.fillout.com/editor/b6saBAA7ojus/results?sessionId=b941b2d4-b656-4fdc-a18e-cbc5ef307d7c" TargetMode="External"/><Relationship Id="rId491" Type="http://schemas.openxmlformats.org/officeDocument/2006/relationships/hyperlink" Target="https://build.fillout.com/editor/b6saBAA7ojus/results?sessionId=5908231e-889d-41b9-a348-a3659f8daa54" TargetMode="External"/><Relationship Id="rId490" Type="http://schemas.openxmlformats.org/officeDocument/2006/relationships/hyperlink" Target="https://build.fillout.com/editor/b6saBAA7ojus/results?sessionId=57bad00b-0125-4027-b280-8691b23592eb" TargetMode="External"/><Relationship Id="rId489" Type="http://schemas.openxmlformats.org/officeDocument/2006/relationships/hyperlink" Target="https://build.fillout.com/editor/b6saBAA7ojus/results?sessionId=74739b34-ff03-4e45-9f40-f789711f459e" TargetMode="External"/><Relationship Id="rId484" Type="http://schemas.openxmlformats.org/officeDocument/2006/relationships/hyperlink" Target="https://build.fillout.com/editor/b6saBAA7ojus/results?sessionId=e9bf5c58-8bd0-4b48-b816-ebb9ff7a6381" TargetMode="External"/><Relationship Id="rId483" Type="http://schemas.openxmlformats.org/officeDocument/2006/relationships/hyperlink" Target="https://build.fillout.com/editor/b6saBAA7ojus/results?sessionId=368bb48f-b95a-4a0d-9e2b-db98bf1820ad" TargetMode="External"/><Relationship Id="rId482" Type="http://schemas.openxmlformats.org/officeDocument/2006/relationships/hyperlink" Target="https://build.fillout.com/editor/b6saBAA7ojus/results?sessionId=56117d5b-8728-45f4-a304-257af28a0ef4" TargetMode="External"/><Relationship Id="rId481" Type="http://schemas.openxmlformats.org/officeDocument/2006/relationships/hyperlink" Target="https://build.fillout.com/editor/b6saBAA7ojus/results?sessionId=1a152407-253d-46d8-9d32-4a8fccfbae14" TargetMode="External"/><Relationship Id="rId488" Type="http://schemas.openxmlformats.org/officeDocument/2006/relationships/hyperlink" Target="https://build.fillout.com/editor/b6saBAA7ojus/results?sessionId=17e9a472-1430-45f6-a23a-93f23d9b0d64" TargetMode="External"/><Relationship Id="rId487" Type="http://schemas.openxmlformats.org/officeDocument/2006/relationships/hyperlink" Target="https://build.fillout.com/editor/b6saBAA7ojus/results?sessionId=7c2bc891-e40a-46bd-bfde-701f4338b8ef" TargetMode="External"/><Relationship Id="rId486" Type="http://schemas.openxmlformats.org/officeDocument/2006/relationships/hyperlink" Target="https://build.fillout.com/editor/b6saBAA7ojus/results?sessionId=ad9deb3a-05ac-4932-a548-84967a05b6c6" TargetMode="External"/><Relationship Id="rId485" Type="http://schemas.openxmlformats.org/officeDocument/2006/relationships/hyperlink" Target="https://build.fillout.com/editor/b6saBAA7ojus/results?sessionId=fc5be45f-f9c1-4cb7-b861-b9ff346687f6" TargetMode="External"/><Relationship Id="rId480" Type="http://schemas.openxmlformats.org/officeDocument/2006/relationships/hyperlink" Target="https://build.fillout.com/editor/b6saBAA7ojus/results?sessionId=b9a28f22-4b56-4be7-9629-1bfa5be2fafa" TargetMode="External"/><Relationship Id="rId479" Type="http://schemas.openxmlformats.org/officeDocument/2006/relationships/hyperlink" Target="https://build.fillout.com/editor/b6saBAA7ojus/results?sessionId=7bc1ea86-d6df-4565-8454-815eadf9f701" TargetMode="External"/><Relationship Id="rId478" Type="http://schemas.openxmlformats.org/officeDocument/2006/relationships/hyperlink" Target="https://build.fillout.com/editor/b6saBAA7ojus/results?sessionId=bf19b9c4-6f3a-4b6a-ac8b-a96995812f02" TargetMode="External"/><Relationship Id="rId473" Type="http://schemas.openxmlformats.org/officeDocument/2006/relationships/hyperlink" Target="https://build.fillout.com/editor/b6saBAA7ojus/results?sessionId=c6ccd3e2-107e-4669-b0ea-c1b565fd7a95" TargetMode="External"/><Relationship Id="rId472" Type="http://schemas.openxmlformats.org/officeDocument/2006/relationships/hyperlink" Target="https://build.fillout.com/editor/b6saBAA7ojus/results?sessionId=8e25e2b9-a864-423a-a3cd-e450d18e6474" TargetMode="External"/><Relationship Id="rId471" Type="http://schemas.openxmlformats.org/officeDocument/2006/relationships/hyperlink" Target="https://build.fillout.com/editor/b6saBAA7ojus/results?sessionId=859de248-0ddc-42d2-9894-6278d4f74bc4" TargetMode="External"/><Relationship Id="rId470" Type="http://schemas.openxmlformats.org/officeDocument/2006/relationships/hyperlink" Target="https://build.fillout.com/editor/b6saBAA7ojus/results?sessionId=9a1801d4-ca8e-49ae-bf6a-c4602e49e57e" TargetMode="External"/><Relationship Id="rId477" Type="http://schemas.openxmlformats.org/officeDocument/2006/relationships/hyperlink" Target="https://build.fillout.com/editor/b6saBAA7ojus/results?sessionId=996c0650-d8ad-4863-82d5-af10f6cd9568" TargetMode="External"/><Relationship Id="rId476" Type="http://schemas.openxmlformats.org/officeDocument/2006/relationships/hyperlink" Target="https://build.fillout.com/editor/b6saBAA7ojus/results?sessionId=ad379f9a-624b-4ab1-b659-e819bc77ec2f" TargetMode="External"/><Relationship Id="rId475" Type="http://schemas.openxmlformats.org/officeDocument/2006/relationships/hyperlink" Target="https://build.fillout.com/editor/b6saBAA7ojus/results?sessionId=2e808ac9-a36d-49f5-9acb-b05c8d733b75" TargetMode="External"/><Relationship Id="rId474" Type="http://schemas.openxmlformats.org/officeDocument/2006/relationships/hyperlink" Target="https://build.fillout.com/editor/b6saBAA7ojus/results?sessionId=0f521797-2c97-4282-b719-4eaaae3244c3" TargetMode="External"/><Relationship Id="rId1257" Type="http://schemas.openxmlformats.org/officeDocument/2006/relationships/hyperlink" Target="https://build.fillout.com/editor/b6saBAA7ojus/results?sessionId=150d1d50-be21-4603-9829-952ccbd06ce0" TargetMode="External"/><Relationship Id="rId1258" Type="http://schemas.openxmlformats.org/officeDocument/2006/relationships/hyperlink" Target="https://build.fillout.com/editor/b6saBAA7ojus/results?sessionId=116a1164-b09b-44dc-a995-27e0e296242d" TargetMode="External"/><Relationship Id="rId1259" Type="http://schemas.openxmlformats.org/officeDocument/2006/relationships/hyperlink" Target="https://build.fillout.com/editor/b6saBAA7ojus/results?sessionId=8270a659-cb30-43a8-a5b5-85e74da007e8" TargetMode="External"/><Relationship Id="rId426" Type="http://schemas.openxmlformats.org/officeDocument/2006/relationships/hyperlink" Target="https://build.fillout.com/editor/b6saBAA7ojus/results?sessionId=507f44fa-7f75-4b4a-9980-d1118a61bd6e" TargetMode="External"/><Relationship Id="rId425" Type="http://schemas.openxmlformats.org/officeDocument/2006/relationships/hyperlink" Target="https://build.fillout.com/editor/b6saBAA7ojus/results?sessionId=378341a3-0487-452a-a457-542aee77f303" TargetMode="External"/><Relationship Id="rId424" Type="http://schemas.openxmlformats.org/officeDocument/2006/relationships/hyperlink" Target="https://build.fillout.com/editor/b6saBAA7ojus/results?sessionId=d768a414-fdda-401a-b8c7-72aafa995520" TargetMode="External"/><Relationship Id="rId423" Type="http://schemas.openxmlformats.org/officeDocument/2006/relationships/hyperlink" Target="https://build.fillout.com/editor/b6saBAA7ojus/results?sessionId=1d21db69-b95b-479d-97ba-64a4f722d5f3" TargetMode="External"/><Relationship Id="rId429" Type="http://schemas.openxmlformats.org/officeDocument/2006/relationships/hyperlink" Target="https://build.fillout.com/editor/b6saBAA7ojus/results?sessionId=8e206a05-6332-49b7-81c2-c9f991536ef2" TargetMode="External"/><Relationship Id="rId428" Type="http://schemas.openxmlformats.org/officeDocument/2006/relationships/hyperlink" Target="https://build.fillout.com/editor/b6saBAA7ojus/results?sessionId=16670482-b479-476d-99fc-25abb31aec0c" TargetMode="External"/><Relationship Id="rId427" Type="http://schemas.openxmlformats.org/officeDocument/2006/relationships/hyperlink" Target="https://build.fillout.com/editor/b6saBAA7ojus/results?sessionId=0308eb02-cb51-42b7-9b9f-65f62008416a" TargetMode="External"/><Relationship Id="rId1250" Type="http://schemas.openxmlformats.org/officeDocument/2006/relationships/hyperlink" Target="https://build.fillout.com/editor/b6saBAA7ojus/results?sessionId=5937f954-b295-47aa-a775-9fa1a1400685" TargetMode="External"/><Relationship Id="rId1251" Type="http://schemas.openxmlformats.org/officeDocument/2006/relationships/hyperlink" Target="https://build.fillout.com/editor/b6saBAA7ojus/results?sessionId=75458dff-bc34-4dac-9175-39000b5524bb" TargetMode="External"/><Relationship Id="rId1252" Type="http://schemas.openxmlformats.org/officeDocument/2006/relationships/hyperlink" Target="https://build.fillout.com/editor/b6saBAA7ojus/results?sessionId=07be1260-e8fd-4d2e-8699-72dc06abbb2c" TargetMode="External"/><Relationship Id="rId422" Type="http://schemas.openxmlformats.org/officeDocument/2006/relationships/hyperlink" Target="https://build.fillout.com/editor/b6saBAA7ojus/results?sessionId=420cf7db-27e4-47c8-9843-7c233dcec244" TargetMode="External"/><Relationship Id="rId1253" Type="http://schemas.openxmlformats.org/officeDocument/2006/relationships/hyperlink" Target="https://build.fillout.com/editor/b6saBAA7ojus/results?sessionId=06ec4132-10c6-4762-8a60-6dc1e4465132" TargetMode="External"/><Relationship Id="rId421" Type="http://schemas.openxmlformats.org/officeDocument/2006/relationships/hyperlink" Target="https://build.fillout.com/editor/b6saBAA7ojus/results?sessionId=8fc5ca17-917d-443a-ace6-4e94b2267044" TargetMode="External"/><Relationship Id="rId1254" Type="http://schemas.openxmlformats.org/officeDocument/2006/relationships/hyperlink" Target="https://build.fillout.com/editor/b6saBAA7ojus/results?sessionId=4ba00142-c110-496c-8fc8-7d24baaca227" TargetMode="External"/><Relationship Id="rId420" Type="http://schemas.openxmlformats.org/officeDocument/2006/relationships/hyperlink" Target="https://build.fillout.com/editor/b6saBAA7ojus/results?sessionId=780fc875-59f4-4eec-88ba-583301416efb" TargetMode="External"/><Relationship Id="rId1255" Type="http://schemas.openxmlformats.org/officeDocument/2006/relationships/hyperlink" Target="https://build.fillout.com/editor/b6saBAA7ojus/results?sessionId=e8658b2a-44f6-41c3-ac53-6a104c0fa4bf" TargetMode="External"/><Relationship Id="rId1256" Type="http://schemas.openxmlformats.org/officeDocument/2006/relationships/hyperlink" Target="https://build.fillout.com/editor/b6saBAA7ojus/results?sessionId=54a986c1-d24d-4daf-8637-24cd3c467094" TargetMode="External"/><Relationship Id="rId1246" Type="http://schemas.openxmlformats.org/officeDocument/2006/relationships/hyperlink" Target="https://build.fillout.com/editor/b6saBAA7ojus/results?sessionId=729ad585-fcf3-4b07-965f-4120286cfe22" TargetMode="External"/><Relationship Id="rId1247" Type="http://schemas.openxmlformats.org/officeDocument/2006/relationships/hyperlink" Target="https://build.fillout.com/editor/b6saBAA7ojus/results?sessionId=4fdebca4-40a2-4e2b-b46c-d339f1a52ca5" TargetMode="External"/><Relationship Id="rId1248" Type="http://schemas.openxmlformats.org/officeDocument/2006/relationships/hyperlink" Target="https://build.fillout.com/editor/b6saBAA7ojus/results?sessionId=baa63266-e9e9-4923-85ae-1b34d1c86bb4" TargetMode="External"/><Relationship Id="rId1249" Type="http://schemas.openxmlformats.org/officeDocument/2006/relationships/hyperlink" Target="https://build.fillout.com/editor/b6saBAA7ojus/results?sessionId=23a3de1e-bc57-4315-9b40-989436d404cf" TargetMode="External"/><Relationship Id="rId415" Type="http://schemas.openxmlformats.org/officeDocument/2006/relationships/hyperlink" Target="https://build.fillout.com/editor/b6saBAA7ojus/results?sessionId=dda0fd54-d274-428c-abc4-afd977ba45bd" TargetMode="External"/><Relationship Id="rId414" Type="http://schemas.openxmlformats.org/officeDocument/2006/relationships/hyperlink" Target="https://build.fillout.com/editor/b6saBAA7ojus/results?sessionId=35f2e0ef-29a9-41ac-920b-d8f33f4bdc27" TargetMode="External"/><Relationship Id="rId413" Type="http://schemas.openxmlformats.org/officeDocument/2006/relationships/hyperlink" Target="https://build.fillout.com/editor/b6saBAA7ojus/results?sessionId=3bbb3399-4aa2-4192-8bd9-186ad2917cc1" TargetMode="External"/><Relationship Id="rId412" Type="http://schemas.openxmlformats.org/officeDocument/2006/relationships/hyperlink" Target="https://build.fillout.com/editor/b6saBAA7ojus/results?sessionId=fa0a03af-ce2a-475c-814e-21cc327ad257" TargetMode="External"/><Relationship Id="rId419" Type="http://schemas.openxmlformats.org/officeDocument/2006/relationships/hyperlink" Target="https://build.fillout.com/editor/b6saBAA7ojus/results?sessionId=0872e807-83da-48bb-9159-4a86d69fec87" TargetMode="External"/><Relationship Id="rId418" Type="http://schemas.openxmlformats.org/officeDocument/2006/relationships/hyperlink" Target="https://build.fillout.com/editor/b6saBAA7ojus/results?sessionId=07484213-1a59-4886-92c3-ece1d1e3cb62" TargetMode="External"/><Relationship Id="rId417" Type="http://schemas.openxmlformats.org/officeDocument/2006/relationships/hyperlink" Target="https://build.fillout.com/editor/b6saBAA7ojus/results?sessionId=8f38b0b6-7ac4-4014-a884-4b0a400b646d" TargetMode="External"/><Relationship Id="rId416" Type="http://schemas.openxmlformats.org/officeDocument/2006/relationships/hyperlink" Target="https://build.fillout.com/editor/b6saBAA7ojus/results?sessionId=a119464d-b828-4791-99f3-162de60ee4e2" TargetMode="External"/><Relationship Id="rId1240" Type="http://schemas.openxmlformats.org/officeDocument/2006/relationships/hyperlink" Target="https://build.fillout.com/editor/b6saBAA7ojus/results?sessionId=143e963b-fe63-48cf-812e-0d2dd9b3018c" TargetMode="External"/><Relationship Id="rId1241" Type="http://schemas.openxmlformats.org/officeDocument/2006/relationships/hyperlink" Target="https://build.fillout.com/editor/b6saBAA7ojus/results?sessionId=20287e3d-08ac-402f-8df0-b66ca560170b" TargetMode="External"/><Relationship Id="rId411" Type="http://schemas.openxmlformats.org/officeDocument/2006/relationships/hyperlink" Target="https://build.fillout.com/editor/b6saBAA7ojus/results?sessionId=8adacccb-2b7a-429d-885a-40195eec0a38" TargetMode="External"/><Relationship Id="rId1242" Type="http://schemas.openxmlformats.org/officeDocument/2006/relationships/hyperlink" Target="https://build.fillout.com/editor/b6saBAA7ojus/results?sessionId=717b7799-79e4-49a4-9046-265b3d816702" TargetMode="External"/><Relationship Id="rId410" Type="http://schemas.openxmlformats.org/officeDocument/2006/relationships/hyperlink" Target="https://build.fillout.com/editor/b6saBAA7ojus/results?sessionId=f0e82ef5-4199-4f97-8818-cd1ddd11a144" TargetMode="External"/><Relationship Id="rId1243" Type="http://schemas.openxmlformats.org/officeDocument/2006/relationships/hyperlink" Target="https://build.fillout.com/editor/b6saBAA7ojus/results?sessionId=c03f5f7b-7bdc-4695-89b5-9d39b442dfeb" TargetMode="External"/><Relationship Id="rId1244" Type="http://schemas.openxmlformats.org/officeDocument/2006/relationships/hyperlink" Target="https://build.fillout.com/editor/b6saBAA7ojus/results?sessionId=1eb2bfb1-595a-4a8c-9923-49df41511aa8" TargetMode="External"/><Relationship Id="rId1245" Type="http://schemas.openxmlformats.org/officeDocument/2006/relationships/hyperlink" Target="https://build.fillout.com/editor/b6saBAA7ojus/results?sessionId=c1d33304-913c-4f7a-b7e6-058c392b4707" TargetMode="External"/><Relationship Id="rId1279" Type="http://schemas.openxmlformats.org/officeDocument/2006/relationships/hyperlink" Target="https://build.fillout.com/editor/b6saBAA7ojus/results?sessionId=4743e26d-b5a9-4d55-bd7c-c2798c7200d5" TargetMode="External"/><Relationship Id="rId448" Type="http://schemas.openxmlformats.org/officeDocument/2006/relationships/hyperlink" Target="https://build.fillout.com/editor/b6saBAA7ojus/results?sessionId=5c6becc1-d829-42a8-8d8b-892011ace57d" TargetMode="External"/><Relationship Id="rId447" Type="http://schemas.openxmlformats.org/officeDocument/2006/relationships/hyperlink" Target="https://build.fillout.com/editor/b6saBAA7ojus/results?sessionId=f482e0cb-35d4-4f9f-9ecf-87ab5df50a00" TargetMode="External"/><Relationship Id="rId446" Type="http://schemas.openxmlformats.org/officeDocument/2006/relationships/hyperlink" Target="https://build.fillout.com/editor/b6saBAA7ojus/results?sessionId=af05ed49-69e1-4846-9050-f6282458c7a8" TargetMode="External"/><Relationship Id="rId445" Type="http://schemas.openxmlformats.org/officeDocument/2006/relationships/hyperlink" Target="https://build.fillout.com/editor/b6saBAA7ojus/results?sessionId=70eba168-7bf4-4276-9976-cb0896794942" TargetMode="External"/><Relationship Id="rId449" Type="http://schemas.openxmlformats.org/officeDocument/2006/relationships/hyperlink" Target="https://build.fillout.com/editor/b6saBAA7ojus/results?sessionId=11bf1a1f-13bc-441f-aca7-9c49c9ff15b0" TargetMode="External"/><Relationship Id="rId1270" Type="http://schemas.openxmlformats.org/officeDocument/2006/relationships/hyperlink" Target="https://build.fillout.com/editor/b6saBAA7ojus/results?sessionId=1aa2ad5a-c418-41c1-a9d3-f26b89c410cc" TargetMode="External"/><Relationship Id="rId440" Type="http://schemas.openxmlformats.org/officeDocument/2006/relationships/hyperlink" Target="https://build.fillout.com/editor/b6saBAA7ojus/results?sessionId=49f1d1c2-0124-4b42-9085-439a770406c8" TargetMode="External"/><Relationship Id="rId1271" Type="http://schemas.openxmlformats.org/officeDocument/2006/relationships/hyperlink" Target="https://build.fillout.com/editor/b6saBAA7ojus/results?sessionId=41a2e0c4-887f-4611-b13a-fb65dba8406b" TargetMode="External"/><Relationship Id="rId1272" Type="http://schemas.openxmlformats.org/officeDocument/2006/relationships/hyperlink" Target="https://build.fillout.com/editor/b6saBAA7ojus/results?sessionId=7d35ba7d-4767-4d1b-8802-96c954b900d7" TargetMode="External"/><Relationship Id="rId1273" Type="http://schemas.openxmlformats.org/officeDocument/2006/relationships/hyperlink" Target="https://build.fillout.com/editor/b6saBAA7ojus/results?sessionId=c2d74c84-99b8-442c-ae1d-252e3d9fc89d" TargetMode="External"/><Relationship Id="rId1274" Type="http://schemas.openxmlformats.org/officeDocument/2006/relationships/hyperlink" Target="https://build.fillout.com/editor/b6saBAA7ojus/results?sessionId=a436b286-93de-4613-9fd8-2ce3d5a60853" TargetMode="External"/><Relationship Id="rId444" Type="http://schemas.openxmlformats.org/officeDocument/2006/relationships/hyperlink" Target="https://build.fillout.com/editor/b6saBAA7ojus/results?sessionId=39045ec2-99fb-41ca-98be-3c4826a1b1b0" TargetMode="External"/><Relationship Id="rId1275" Type="http://schemas.openxmlformats.org/officeDocument/2006/relationships/hyperlink" Target="https://build.fillout.com/editor/b6saBAA7ojus/results?sessionId=04ab4f0e-ed37-4829-b092-70d4c662bcfd" TargetMode="External"/><Relationship Id="rId443" Type="http://schemas.openxmlformats.org/officeDocument/2006/relationships/hyperlink" Target="https://build.fillout.com/editor/b6saBAA7ojus/results?sessionId=e87a7c90-cf73-41d0-a7e8-243bdedf8ed9" TargetMode="External"/><Relationship Id="rId1276" Type="http://schemas.openxmlformats.org/officeDocument/2006/relationships/hyperlink" Target="https://build.fillout.com/editor/b6saBAA7ojus/results?sessionId=6a18c048-c0de-4ae0-b9db-238e3a2511e1" TargetMode="External"/><Relationship Id="rId442" Type="http://schemas.openxmlformats.org/officeDocument/2006/relationships/hyperlink" Target="https://build.fillout.com/editor/b6saBAA7ojus/results?sessionId=255158ab-a564-48d1-9a33-b9c2160fc912" TargetMode="External"/><Relationship Id="rId1277" Type="http://schemas.openxmlformats.org/officeDocument/2006/relationships/hyperlink" Target="https://build.fillout.com/editor/b6saBAA7ojus/results?sessionId=c79931f5-94c9-4396-8a8c-30a4bf18d6b3" TargetMode="External"/><Relationship Id="rId441" Type="http://schemas.openxmlformats.org/officeDocument/2006/relationships/hyperlink" Target="https://build.fillout.com/editor/b6saBAA7ojus/results?sessionId=bcccee40-9035-472a-b592-3a349e4d098c" TargetMode="External"/><Relationship Id="rId1278" Type="http://schemas.openxmlformats.org/officeDocument/2006/relationships/hyperlink" Target="https://build.fillout.com/editor/b6saBAA7ojus/results?sessionId=f1589cf2-ac43-4b06-8683-db9d7eb93e8f" TargetMode="External"/><Relationship Id="rId1268" Type="http://schemas.openxmlformats.org/officeDocument/2006/relationships/hyperlink" Target="https://build.fillout.com/editor/b6saBAA7ojus/results?sessionId=87ac02bd-1eb1-47d4-9989-8cfaa8f0f1e3" TargetMode="External"/><Relationship Id="rId1269" Type="http://schemas.openxmlformats.org/officeDocument/2006/relationships/hyperlink" Target="https://build.fillout.com/editor/b6saBAA7ojus/results?sessionId=212f7f00-d42f-44fe-8faf-3f96a75c57aa" TargetMode="External"/><Relationship Id="rId437" Type="http://schemas.openxmlformats.org/officeDocument/2006/relationships/hyperlink" Target="https://build.fillout.com/editor/b6saBAA7ojus/results?sessionId=86f2f337-1833-47a6-a871-9550d0a9be1f" TargetMode="External"/><Relationship Id="rId436" Type="http://schemas.openxmlformats.org/officeDocument/2006/relationships/hyperlink" Target="https://build.fillout.com/editor/b6saBAA7ojus/results?sessionId=172edca4-1250-41de-bbc5-9a35e5607dcd" TargetMode="External"/><Relationship Id="rId435" Type="http://schemas.openxmlformats.org/officeDocument/2006/relationships/hyperlink" Target="https://build.fillout.com/editor/b6saBAA7ojus/results?sessionId=3f7f8918-0de6-45b2-831c-7ee5d9bb8c10" TargetMode="External"/><Relationship Id="rId434" Type="http://schemas.openxmlformats.org/officeDocument/2006/relationships/hyperlink" Target="https://build.fillout.com/editor/b6saBAA7ojus/results?sessionId=72429c8e-889e-47b9-be43-619c3f9e513e" TargetMode="External"/><Relationship Id="rId439" Type="http://schemas.openxmlformats.org/officeDocument/2006/relationships/hyperlink" Target="https://build.fillout.com/editor/b6saBAA7ojus/results?sessionId=deaa18e8-f235-4381-a191-fe0fcee000dd" TargetMode="External"/><Relationship Id="rId438" Type="http://schemas.openxmlformats.org/officeDocument/2006/relationships/hyperlink" Target="https://build.fillout.com/editor/b6saBAA7ojus/results?sessionId=ef6647eb-f9de-429b-8a5f-794c8341bbb6" TargetMode="External"/><Relationship Id="rId1260" Type="http://schemas.openxmlformats.org/officeDocument/2006/relationships/hyperlink" Target="https://build.fillout.com/editor/b6saBAA7ojus/results?sessionId=e2e2253f-04b8-402e-823f-f48d91489d7e" TargetMode="External"/><Relationship Id="rId1261" Type="http://schemas.openxmlformats.org/officeDocument/2006/relationships/hyperlink" Target="https://build.fillout.com/editor/b6saBAA7ojus/results?sessionId=5f9aa0dc-ecaf-4e70-8ab4-841d9767ede1" TargetMode="External"/><Relationship Id="rId1262" Type="http://schemas.openxmlformats.org/officeDocument/2006/relationships/hyperlink" Target="https://build.fillout.com/editor/b6saBAA7ojus/results?sessionId=813c2033-5362-4c73-8ac1-e923413962c1" TargetMode="External"/><Relationship Id="rId1263" Type="http://schemas.openxmlformats.org/officeDocument/2006/relationships/hyperlink" Target="https://build.fillout.com/editor/b6saBAA7ojus/results?sessionId=82736691-3a35-4b45-b689-e9c2d7388fec" TargetMode="External"/><Relationship Id="rId433" Type="http://schemas.openxmlformats.org/officeDocument/2006/relationships/hyperlink" Target="https://build.fillout.com/editor/b6saBAA7ojus/results?sessionId=197c60f6-fd0a-46b6-a945-34f8ab59ce43" TargetMode="External"/><Relationship Id="rId1264" Type="http://schemas.openxmlformats.org/officeDocument/2006/relationships/hyperlink" Target="https://build.fillout.com/editor/b6saBAA7ojus/results?sessionId=aeb8adf4-3903-48b5-a911-c8b328dbcdee" TargetMode="External"/><Relationship Id="rId432" Type="http://schemas.openxmlformats.org/officeDocument/2006/relationships/hyperlink" Target="https://build.fillout.com/editor/b6saBAA7ojus/results?sessionId=7bf0dc71-fd52-4c52-9d6b-aa7a57afe746" TargetMode="External"/><Relationship Id="rId1265" Type="http://schemas.openxmlformats.org/officeDocument/2006/relationships/hyperlink" Target="https://build.fillout.com/editor/b6saBAA7ojus/results?sessionId=16909fe3-d28e-4b07-9800-c0653bfe39ae" TargetMode="External"/><Relationship Id="rId431" Type="http://schemas.openxmlformats.org/officeDocument/2006/relationships/hyperlink" Target="https://build.fillout.com/editor/b6saBAA7ojus/results?sessionId=a3c15940-a71a-4790-98ba-7d4fc9d8d452" TargetMode="External"/><Relationship Id="rId1266" Type="http://schemas.openxmlformats.org/officeDocument/2006/relationships/hyperlink" Target="https://build.fillout.com/editor/b6saBAA7ojus/results?sessionId=a17a5081-457b-4286-b2c2-480241b3a8e7" TargetMode="External"/><Relationship Id="rId430" Type="http://schemas.openxmlformats.org/officeDocument/2006/relationships/hyperlink" Target="https://build.fillout.com/editor/b6saBAA7ojus/results?sessionId=a5e0f293-bb60-43b8-a8dc-bcb3d33a3327" TargetMode="External"/><Relationship Id="rId1267" Type="http://schemas.openxmlformats.org/officeDocument/2006/relationships/hyperlink" Target="https://build.fillout.com/editor/b6saBAA7ojus/results?sessionId=7465f122-c677-48a0-82e6-563a33989e7b" TargetMode="External"/><Relationship Id="rId1" Type="http://schemas.openxmlformats.org/officeDocument/2006/relationships/hyperlink" Target="https://build.fillout.com/editor/b6saBAA7ojus/results?sessionId=6bba08e2-8ebc-4647-b395-c166f5394bea" TargetMode="External"/><Relationship Id="rId2" Type="http://schemas.openxmlformats.org/officeDocument/2006/relationships/hyperlink" Target="https://build.fillout.com/editor/b6saBAA7ojus/results?sessionId=dee491a1-a525-4790-9695-16a1e36f6023" TargetMode="External"/><Relationship Id="rId3" Type="http://schemas.openxmlformats.org/officeDocument/2006/relationships/hyperlink" Target="https://build.fillout.com/editor/b6saBAA7ojus/results?sessionId=6cc45450-8a51-47bd-84cf-012bd32d8770" TargetMode="External"/><Relationship Id="rId4" Type="http://schemas.openxmlformats.org/officeDocument/2006/relationships/hyperlink" Target="https://build.fillout.com/editor/b6saBAA7ojus/results?sessionId=dde2e70a-5360-4ec4-9323-80b1e887fd99" TargetMode="External"/><Relationship Id="rId9" Type="http://schemas.openxmlformats.org/officeDocument/2006/relationships/hyperlink" Target="https://build.fillout.com/editor/b6saBAA7ojus/results?sessionId=54323b84-2e6a-4d0e-a3b6-de2ecbc8e03d" TargetMode="External"/><Relationship Id="rId5" Type="http://schemas.openxmlformats.org/officeDocument/2006/relationships/hyperlink" Target="https://build.fillout.com/editor/b6saBAA7ojus/results?sessionId=944391c4-f8d9-4ea4-823f-aba0630a1e77" TargetMode="External"/><Relationship Id="rId6" Type="http://schemas.openxmlformats.org/officeDocument/2006/relationships/hyperlink" Target="https://build.fillout.com/editor/b6saBAA7ojus/results?sessionId=0852cb4f-766b-4d5f-a8ac-d6ea119eec93" TargetMode="External"/><Relationship Id="rId7" Type="http://schemas.openxmlformats.org/officeDocument/2006/relationships/hyperlink" Target="https://build.fillout.com/editor/b6saBAA7ojus/results?sessionId=42fef11e-0109-4e18-99be-59803b47af50" TargetMode="External"/><Relationship Id="rId8" Type="http://schemas.openxmlformats.org/officeDocument/2006/relationships/hyperlink" Target="https://build.fillout.com/editor/b6saBAA7ojus/results?sessionId=616940db-545b-4dd3-b305-5c32498beeff" TargetMode="External"/><Relationship Id="rId808" Type="http://schemas.openxmlformats.org/officeDocument/2006/relationships/hyperlink" Target="https://build.fillout.com/editor/b6saBAA7ojus/results?sessionId=b14def62-499c-4b92-83a2-2352eb006f68" TargetMode="External"/><Relationship Id="rId807" Type="http://schemas.openxmlformats.org/officeDocument/2006/relationships/hyperlink" Target="https://build.fillout.com/editor/b6saBAA7ojus/results?sessionId=ef043a5e-571c-4e24-97b3-9daf7ae20fee" TargetMode="External"/><Relationship Id="rId806" Type="http://schemas.openxmlformats.org/officeDocument/2006/relationships/hyperlink" Target="https://build.fillout.com/editor/b6saBAA7ojus/results?sessionId=a0ee0bc3-8628-4d7f-8c01-fad15bb8ce71" TargetMode="External"/><Relationship Id="rId805" Type="http://schemas.openxmlformats.org/officeDocument/2006/relationships/hyperlink" Target="https://build.fillout.com/editor/b6saBAA7ojus/results?sessionId=1173fb55-4672-4b96-bc2c-5dbc45c94537" TargetMode="External"/><Relationship Id="rId809" Type="http://schemas.openxmlformats.org/officeDocument/2006/relationships/hyperlink" Target="https://build.fillout.com/editor/b6saBAA7ojus/results?sessionId=ce790396-0eae-4cf4-99e4-96dbc8264307" TargetMode="External"/><Relationship Id="rId800" Type="http://schemas.openxmlformats.org/officeDocument/2006/relationships/hyperlink" Target="https://build.fillout.com/editor/b6saBAA7ojus/results?sessionId=4c04d222-5425-4ff8-880f-48107ed29262" TargetMode="External"/><Relationship Id="rId804" Type="http://schemas.openxmlformats.org/officeDocument/2006/relationships/hyperlink" Target="https://build.fillout.com/editor/b6saBAA7ojus/results?sessionId=bde0a1b0-82a3-4add-aca5-e2331ec28bab" TargetMode="External"/><Relationship Id="rId803" Type="http://schemas.openxmlformats.org/officeDocument/2006/relationships/hyperlink" Target="https://build.fillout.com/editor/b6saBAA7ojus/results?sessionId=f717f16e-9b45-4051-b62d-d28733ec668d" TargetMode="External"/><Relationship Id="rId802" Type="http://schemas.openxmlformats.org/officeDocument/2006/relationships/hyperlink" Target="https://build.fillout.com/editor/b6saBAA7ojus/results?sessionId=4cb35f16-1d0e-4a27-abc3-030e82222e0a" TargetMode="External"/><Relationship Id="rId801" Type="http://schemas.openxmlformats.org/officeDocument/2006/relationships/hyperlink" Target="https://build.fillout.com/editor/b6saBAA7ojus/results?sessionId=b285d97d-d676-48b1-903f-f7255717fb5f" TargetMode="External"/><Relationship Id="rId1334" Type="http://schemas.openxmlformats.org/officeDocument/2006/relationships/hyperlink" Target="https://build.fillout.com/editor/b6saBAA7ojus/results?sessionId=4a84de8d-7d77-4e45-9239-475e4789c747" TargetMode="External"/><Relationship Id="rId1335" Type="http://schemas.openxmlformats.org/officeDocument/2006/relationships/hyperlink" Target="https://build.fillout.com/editor/b6saBAA7ojus/results?sessionId=e9011163-6105-4510-870c-28da9393320f" TargetMode="External"/><Relationship Id="rId1336" Type="http://schemas.openxmlformats.org/officeDocument/2006/relationships/hyperlink" Target="https://build.fillout.com/editor/b6saBAA7ojus/results?sessionId=5f187914-edd9-45fb-a2d2-7e21390ff9d2" TargetMode="External"/><Relationship Id="rId1337" Type="http://schemas.openxmlformats.org/officeDocument/2006/relationships/hyperlink" Target="https://build.fillout.com/editor/b6saBAA7ojus/results?sessionId=8ef179fc-a559-490c-a28d-e792d5034ee7" TargetMode="External"/><Relationship Id="rId1338" Type="http://schemas.openxmlformats.org/officeDocument/2006/relationships/hyperlink" Target="https://build.fillout.com/editor/b6saBAA7ojus/results?sessionId=4c314af7-fa7e-4cb7-a284-fec53ff204f5" TargetMode="External"/><Relationship Id="rId1339" Type="http://schemas.openxmlformats.org/officeDocument/2006/relationships/hyperlink" Target="https://build.fillout.com/editor/b6saBAA7ojus/results?sessionId=38c1857c-23a2-4e92-9ee2-559820926912" TargetMode="External"/><Relationship Id="rId745" Type="http://schemas.openxmlformats.org/officeDocument/2006/relationships/hyperlink" Target="https://build.fillout.com/editor/b6saBAA7ojus/results?sessionId=4d83f42c-8162-4db6-958d-c0391df7e998" TargetMode="External"/><Relationship Id="rId744" Type="http://schemas.openxmlformats.org/officeDocument/2006/relationships/hyperlink" Target="https://build.fillout.com/editor/b6saBAA7ojus/results?sessionId=fdb00c28-16ce-4e09-98f1-4df90286d1e8" TargetMode="External"/><Relationship Id="rId743" Type="http://schemas.openxmlformats.org/officeDocument/2006/relationships/hyperlink" Target="https://build.fillout.com/editor/b6saBAA7ojus/results?sessionId=fb9949b5-39c2-4e85-ad5c-65c6a4b31c6d" TargetMode="External"/><Relationship Id="rId742" Type="http://schemas.openxmlformats.org/officeDocument/2006/relationships/hyperlink" Target="https://build.fillout.com/editor/b6saBAA7ojus/results?sessionId=a97ae386-a26c-4c3a-af08-a52421761059" TargetMode="External"/><Relationship Id="rId749" Type="http://schemas.openxmlformats.org/officeDocument/2006/relationships/hyperlink" Target="https://build.fillout.com/editor/b6saBAA7ojus/results?sessionId=35970288-8d3f-45d5-968b-ac73d384ad35" TargetMode="External"/><Relationship Id="rId748" Type="http://schemas.openxmlformats.org/officeDocument/2006/relationships/hyperlink" Target="https://build.fillout.com/editor/b6saBAA7ojus/results?sessionId=0b4c5ca9-3ed7-4b6c-a1a6-17209fe34796" TargetMode="External"/><Relationship Id="rId747" Type="http://schemas.openxmlformats.org/officeDocument/2006/relationships/hyperlink" Target="https://build.fillout.com/editor/b6saBAA7ojus/results?sessionId=e1a9b114-3283-424f-b399-2cb22f528e8c" TargetMode="External"/><Relationship Id="rId746" Type="http://schemas.openxmlformats.org/officeDocument/2006/relationships/hyperlink" Target="https://build.fillout.com/editor/b6saBAA7ojus/results?sessionId=34ef18a5-6028-4f5d-aec1-f81758b21587" TargetMode="External"/><Relationship Id="rId741" Type="http://schemas.openxmlformats.org/officeDocument/2006/relationships/hyperlink" Target="https://build.fillout.com/editor/b6saBAA7ojus/results?sessionId=3c728ff5-3596-4174-9ff7-4f1c0b227c60" TargetMode="External"/><Relationship Id="rId1330" Type="http://schemas.openxmlformats.org/officeDocument/2006/relationships/hyperlink" Target="https://build.fillout.com/editor/b6saBAA7ojus/results?sessionId=3b877c2f-cf1d-470c-9611-af9c7e5a3ead" TargetMode="External"/><Relationship Id="rId740" Type="http://schemas.openxmlformats.org/officeDocument/2006/relationships/hyperlink" Target="https://build.fillout.com/editor/b6saBAA7ojus/results?sessionId=6034bb98-c185-450b-8148-d795bac1b6e1" TargetMode="External"/><Relationship Id="rId1331" Type="http://schemas.openxmlformats.org/officeDocument/2006/relationships/hyperlink" Target="https://build.fillout.com/editor/b6saBAA7ojus/results?sessionId=c63bb604-a55a-4c4d-b9fb-05a4f4fbd52d" TargetMode="External"/><Relationship Id="rId1332" Type="http://schemas.openxmlformats.org/officeDocument/2006/relationships/hyperlink" Target="https://build.fillout.com/editor/b6saBAA7ojus/results?sessionId=f22b1ef8-319b-44f4-9d3a-450fe70e0b0e" TargetMode="External"/><Relationship Id="rId1333" Type="http://schemas.openxmlformats.org/officeDocument/2006/relationships/hyperlink" Target="https://build.fillout.com/editor/b6saBAA7ojus/results?sessionId=823e68a2-eacb-4fbb-8929-e06495a84157" TargetMode="External"/><Relationship Id="rId1323" Type="http://schemas.openxmlformats.org/officeDocument/2006/relationships/hyperlink" Target="https://build.fillout.com/editor/b6saBAA7ojus/results?sessionId=0972d3fd-2e54-4a16-8fb4-c5cef6e43015" TargetMode="External"/><Relationship Id="rId1324" Type="http://schemas.openxmlformats.org/officeDocument/2006/relationships/hyperlink" Target="https://build.fillout.com/editor/b6saBAA7ojus/results?sessionId=1ecd5435-997d-4ef7-a912-12a466008477" TargetMode="External"/><Relationship Id="rId1325" Type="http://schemas.openxmlformats.org/officeDocument/2006/relationships/hyperlink" Target="https://build.fillout.com/editor/b6saBAA7ojus/results?sessionId=8bb7f0b0-00ad-4e74-9c58-0370fdb2d0f4" TargetMode="External"/><Relationship Id="rId1326" Type="http://schemas.openxmlformats.org/officeDocument/2006/relationships/hyperlink" Target="https://build.fillout.com/editor/b6saBAA7ojus/results?sessionId=1836c9e3-9a04-47e5-92f1-aa263601d3ae" TargetMode="External"/><Relationship Id="rId1327" Type="http://schemas.openxmlformats.org/officeDocument/2006/relationships/hyperlink" Target="https://build.fillout.com/editor/b6saBAA7ojus/results?sessionId=2ae07892-ce94-488b-b701-a4539a0c19f3" TargetMode="External"/><Relationship Id="rId1328" Type="http://schemas.openxmlformats.org/officeDocument/2006/relationships/hyperlink" Target="https://build.fillout.com/editor/b6saBAA7ojus/results?sessionId=93307a21-76bd-424e-b361-a4a19e86ba4d" TargetMode="External"/><Relationship Id="rId1329" Type="http://schemas.openxmlformats.org/officeDocument/2006/relationships/hyperlink" Target="https://build.fillout.com/editor/b6saBAA7ojus/results?sessionId=e9eb252b-0b69-425d-9e29-70fc09051ce0" TargetMode="External"/><Relationship Id="rId739" Type="http://schemas.openxmlformats.org/officeDocument/2006/relationships/hyperlink" Target="https://build.fillout.com/editor/b6saBAA7ojus/results?sessionId=a061f4b6-d87b-4b6e-8b37-5dc9634cc2e4" TargetMode="External"/><Relationship Id="rId734" Type="http://schemas.openxmlformats.org/officeDocument/2006/relationships/hyperlink" Target="https://build.fillout.com/editor/b6saBAA7ojus/results?sessionId=17f4c5eb-6f3a-4ab5-815e-c018769f5e2b" TargetMode="External"/><Relationship Id="rId733" Type="http://schemas.openxmlformats.org/officeDocument/2006/relationships/hyperlink" Target="https://build.fillout.com/editor/b6saBAA7ojus/results?sessionId=55b8d81d-ff25-4983-8bbe-34b65f3ba608" TargetMode="External"/><Relationship Id="rId732" Type="http://schemas.openxmlformats.org/officeDocument/2006/relationships/hyperlink" Target="https://build.fillout.com/editor/b6saBAA7ojus/results?sessionId=d7fb8a9c-a274-4579-a424-a5b1d86367b2" TargetMode="External"/><Relationship Id="rId731" Type="http://schemas.openxmlformats.org/officeDocument/2006/relationships/hyperlink" Target="https://build.fillout.com/editor/b6saBAA7ojus/results?sessionId=d910126b-de09-456d-99a0-e8d5d167cd18" TargetMode="External"/><Relationship Id="rId738" Type="http://schemas.openxmlformats.org/officeDocument/2006/relationships/hyperlink" Target="https://build.fillout.com/editor/b6saBAA7ojus/results?sessionId=b0108f23-37e2-4ff5-bf93-383025c5cf99" TargetMode="External"/><Relationship Id="rId737" Type="http://schemas.openxmlformats.org/officeDocument/2006/relationships/hyperlink" Target="https://build.fillout.com/editor/b6saBAA7ojus/results?sessionId=ca926f61-8984-4d94-b310-f0fbbe9ca434" TargetMode="External"/><Relationship Id="rId736" Type="http://schemas.openxmlformats.org/officeDocument/2006/relationships/hyperlink" Target="https://build.fillout.com/editor/b6saBAA7ojus/results?sessionId=43ff0037-63f2-4a4f-8160-1f82f49a68c1" TargetMode="External"/><Relationship Id="rId735" Type="http://schemas.openxmlformats.org/officeDocument/2006/relationships/hyperlink" Target="https://build.fillout.com/editor/b6saBAA7ojus/results?sessionId=c4250baa-ed95-41a7-9736-137bb50e7b9a" TargetMode="External"/><Relationship Id="rId730" Type="http://schemas.openxmlformats.org/officeDocument/2006/relationships/hyperlink" Target="https://build.fillout.com/editor/b6saBAA7ojus/results?sessionId=90caccab-5c10-4725-898f-07ec211269ce" TargetMode="External"/><Relationship Id="rId1320" Type="http://schemas.openxmlformats.org/officeDocument/2006/relationships/hyperlink" Target="https://build.fillout.com/editor/b6saBAA7ojus/results?sessionId=44ad0e70-8053-41e3-99b4-c11f1cd3b215" TargetMode="External"/><Relationship Id="rId1321" Type="http://schemas.openxmlformats.org/officeDocument/2006/relationships/hyperlink" Target="https://build.fillout.com/editor/b6saBAA7ojus/results?sessionId=01a82dfe-ff01-4386-8d63-9e1146eccf8b" TargetMode="External"/><Relationship Id="rId1322" Type="http://schemas.openxmlformats.org/officeDocument/2006/relationships/hyperlink" Target="https://build.fillout.com/editor/b6saBAA7ojus/results?sessionId=10a5abec-75f9-411e-81a2-28ed866a8249" TargetMode="External"/><Relationship Id="rId1356" Type="http://schemas.openxmlformats.org/officeDocument/2006/relationships/hyperlink" Target="https://build.fillout.com/editor/b6saBAA7ojus/results?sessionId=70b92e42-f387-4ed8-a3fb-b5845a7cea94" TargetMode="External"/><Relationship Id="rId1357" Type="http://schemas.openxmlformats.org/officeDocument/2006/relationships/hyperlink" Target="https://build.fillout.com/editor/b6saBAA7ojus/results?sessionId=343311da-b5fc-48e8-93a6-6f16697bdde7" TargetMode="External"/><Relationship Id="rId1358" Type="http://schemas.openxmlformats.org/officeDocument/2006/relationships/hyperlink" Target="https://build.fillout.com/editor/b6saBAA7ojus/results?sessionId=85cb1f0d-6321-46de-9c12-9aa296d79cef" TargetMode="External"/><Relationship Id="rId1359" Type="http://schemas.openxmlformats.org/officeDocument/2006/relationships/hyperlink" Target="https://build.fillout.com/editor/b6saBAA7ojus/results?sessionId=0fd5652e-8c05-4dff-bbf9-7ca8e153c27c" TargetMode="External"/><Relationship Id="rId767" Type="http://schemas.openxmlformats.org/officeDocument/2006/relationships/hyperlink" Target="https://build.fillout.com/editor/b6saBAA7ojus/results?sessionId=75c897ee-109b-4eec-80e5-0055fbadb354" TargetMode="External"/><Relationship Id="rId766" Type="http://schemas.openxmlformats.org/officeDocument/2006/relationships/hyperlink" Target="https://build.fillout.com/editor/b6saBAA7ojus/results?sessionId=671806e7-4e5c-4ad9-aebd-dcdfbc79576c" TargetMode="External"/><Relationship Id="rId765" Type="http://schemas.openxmlformats.org/officeDocument/2006/relationships/hyperlink" Target="https://build.fillout.com/editor/b6saBAA7ojus/results?sessionId=f67a50db-1af0-4584-aec1-f4f851bd901e" TargetMode="External"/><Relationship Id="rId764" Type="http://schemas.openxmlformats.org/officeDocument/2006/relationships/hyperlink" Target="https://build.fillout.com/editor/b6saBAA7ojus/results?sessionId=3aa34de2-8ed2-4503-9b2b-e1079d9495e2" TargetMode="External"/><Relationship Id="rId769" Type="http://schemas.openxmlformats.org/officeDocument/2006/relationships/hyperlink" Target="https://build.fillout.com/editor/b6saBAA7ojus/results?sessionId=0083cf76-232b-4eb0-a608-90ffda335c39" TargetMode="External"/><Relationship Id="rId768" Type="http://schemas.openxmlformats.org/officeDocument/2006/relationships/hyperlink" Target="https://build.fillout.com/editor/b6saBAA7ojus/results?sessionId=99e8f3bc-99db-4c75-9ca1-8c8b22eaf04d" TargetMode="External"/><Relationship Id="rId1350" Type="http://schemas.openxmlformats.org/officeDocument/2006/relationships/hyperlink" Target="https://build.fillout.com/editor/b6saBAA7ojus/results?sessionId=6cd904cc-784c-4cc4-bdc6-d4940051e7cf" TargetMode="External"/><Relationship Id="rId1351" Type="http://schemas.openxmlformats.org/officeDocument/2006/relationships/hyperlink" Target="https://build.fillout.com/editor/b6saBAA7ojus/results?sessionId=a036f986-c495-4606-a452-e9e319acabcd" TargetMode="External"/><Relationship Id="rId763" Type="http://schemas.openxmlformats.org/officeDocument/2006/relationships/hyperlink" Target="https://build.fillout.com/editor/b6saBAA7ojus/results?sessionId=f31a6b11-9f99-4a2d-a791-dbdacd24a37f" TargetMode="External"/><Relationship Id="rId1352" Type="http://schemas.openxmlformats.org/officeDocument/2006/relationships/hyperlink" Target="https://build.fillout.com/editor/b6saBAA7ojus/results?sessionId=43191f10-75e5-4052-bb85-94f93851ab26" TargetMode="External"/><Relationship Id="rId762" Type="http://schemas.openxmlformats.org/officeDocument/2006/relationships/hyperlink" Target="https://build.fillout.com/editor/b6saBAA7ojus/results?sessionId=ae4385aa-550e-4ea4-9f00-8bd415425e08" TargetMode="External"/><Relationship Id="rId1353" Type="http://schemas.openxmlformats.org/officeDocument/2006/relationships/hyperlink" Target="https://build.fillout.com/editor/b6saBAA7ojus/results?sessionId=720a23c1-f22d-4993-8b3b-def8bab02532" TargetMode="External"/><Relationship Id="rId761" Type="http://schemas.openxmlformats.org/officeDocument/2006/relationships/hyperlink" Target="https://build.fillout.com/editor/b6saBAA7ojus/results?sessionId=a175a61c-a489-4e8e-a04c-2b4a77bb8b1d" TargetMode="External"/><Relationship Id="rId1354" Type="http://schemas.openxmlformats.org/officeDocument/2006/relationships/hyperlink" Target="https://build.fillout.com/editor/b6saBAA7ojus/results?sessionId=a90a88a5-ce7f-4600-9630-603e7ed5c630" TargetMode="External"/><Relationship Id="rId760" Type="http://schemas.openxmlformats.org/officeDocument/2006/relationships/hyperlink" Target="https://build.fillout.com/editor/b6saBAA7ojus/results?sessionId=8d422f5e-ee14-45a1-abba-f45b914277a7" TargetMode="External"/><Relationship Id="rId1355" Type="http://schemas.openxmlformats.org/officeDocument/2006/relationships/hyperlink" Target="https://build.fillout.com/editor/b6saBAA7ojus/results?sessionId=f643ba14-c49f-4633-ae9c-db957e34b69d" TargetMode="External"/><Relationship Id="rId1345" Type="http://schemas.openxmlformats.org/officeDocument/2006/relationships/hyperlink" Target="https://build.fillout.com/editor/b6saBAA7ojus/results?sessionId=64a53634-ec8d-470c-a1cc-52e14dc596cf" TargetMode="External"/><Relationship Id="rId1346" Type="http://schemas.openxmlformats.org/officeDocument/2006/relationships/hyperlink" Target="https://build.fillout.com/editor/b6saBAA7ojus/results?sessionId=2ad8fced-3fa2-496d-b09c-089c9dc84d84" TargetMode="External"/><Relationship Id="rId1347" Type="http://schemas.openxmlformats.org/officeDocument/2006/relationships/hyperlink" Target="https://build.fillout.com/editor/b6saBAA7ojus/results?sessionId=ee762e05-ac43-4e98-b12b-edba10839e27" TargetMode="External"/><Relationship Id="rId1348" Type="http://schemas.openxmlformats.org/officeDocument/2006/relationships/hyperlink" Target="https://build.fillout.com/editor/b6saBAA7ojus/results?sessionId=018268c9-dbf7-42fe-928e-f2e2eeac04c9" TargetMode="External"/><Relationship Id="rId1349" Type="http://schemas.openxmlformats.org/officeDocument/2006/relationships/hyperlink" Target="https://build.fillout.com/editor/b6saBAA7ojus/results?sessionId=fb8a8028-94b2-4494-a12b-77ced098966d" TargetMode="External"/><Relationship Id="rId756" Type="http://schemas.openxmlformats.org/officeDocument/2006/relationships/hyperlink" Target="https://build.fillout.com/editor/b6saBAA7ojus/results?sessionId=824b78af-3457-4b76-9697-109bff552089" TargetMode="External"/><Relationship Id="rId755" Type="http://schemas.openxmlformats.org/officeDocument/2006/relationships/hyperlink" Target="https://build.fillout.com/editor/b6saBAA7ojus/results?sessionId=855ff5fe-49e5-4596-86d4-44d2cb2069f9" TargetMode="External"/><Relationship Id="rId754" Type="http://schemas.openxmlformats.org/officeDocument/2006/relationships/hyperlink" Target="https://build.fillout.com/editor/b6saBAA7ojus/results?sessionId=f722c912-7ee5-4a9c-94b3-465d8b0f9b3b" TargetMode="External"/><Relationship Id="rId753" Type="http://schemas.openxmlformats.org/officeDocument/2006/relationships/hyperlink" Target="https://build.fillout.com/editor/b6saBAA7ojus/results?sessionId=ae1a56c1-d37c-4724-b5c2-5e8d9a2d53a6" TargetMode="External"/><Relationship Id="rId759" Type="http://schemas.openxmlformats.org/officeDocument/2006/relationships/hyperlink" Target="https://build.fillout.com/editor/b6saBAA7ojus/results?sessionId=93089604-dec5-48da-a46a-f83297b9f83b" TargetMode="External"/><Relationship Id="rId758" Type="http://schemas.openxmlformats.org/officeDocument/2006/relationships/hyperlink" Target="https://build.fillout.com/editor/b6saBAA7ojus/results?sessionId=e9160b06-bf09-4f59-8cc3-6d14e122ffbb" TargetMode="External"/><Relationship Id="rId757" Type="http://schemas.openxmlformats.org/officeDocument/2006/relationships/hyperlink" Target="https://build.fillout.com/editor/b6saBAA7ojus/results?sessionId=9a46b3bd-aca8-4721-bf9f-0c762b9f3f40" TargetMode="External"/><Relationship Id="rId1340" Type="http://schemas.openxmlformats.org/officeDocument/2006/relationships/hyperlink" Target="https://build.fillout.com/editor/b6saBAA7ojus/results?sessionId=d4b98c63-3bb9-4e73-88de-082bf2d5c323" TargetMode="External"/><Relationship Id="rId752" Type="http://schemas.openxmlformats.org/officeDocument/2006/relationships/hyperlink" Target="https://build.fillout.com/editor/b6saBAA7ojus/results?sessionId=4774b1db-b26d-46f4-b27c-6bbb1bd9674c" TargetMode="External"/><Relationship Id="rId1341" Type="http://schemas.openxmlformats.org/officeDocument/2006/relationships/hyperlink" Target="https://build.fillout.com/editor/b6saBAA7ojus/results?sessionId=60a63fc7-99e0-4865-889b-083b212780be" TargetMode="External"/><Relationship Id="rId751" Type="http://schemas.openxmlformats.org/officeDocument/2006/relationships/hyperlink" Target="https://build.fillout.com/editor/b6saBAA7ojus/results?sessionId=c8664f4c-83ef-42c8-a52a-399e312db7e9" TargetMode="External"/><Relationship Id="rId1342" Type="http://schemas.openxmlformats.org/officeDocument/2006/relationships/hyperlink" Target="https://build.fillout.com/editor/b6saBAA7ojus/results?sessionId=b5751438-d836-440a-9ff1-4ef888114002" TargetMode="External"/><Relationship Id="rId750" Type="http://schemas.openxmlformats.org/officeDocument/2006/relationships/hyperlink" Target="https://build.fillout.com/editor/b6saBAA7ojus/results?sessionId=9b1b348a-a835-4841-9e22-094a35a956d5" TargetMode="External"/><Relationship Id="rId1343" Type="http://schemas.openxmlformats.org/officeDocument/2006/relationships/hyperlink" Target="https://build.fillout.com/editor/b6saBAA7ojus/results?sessionId=1e6c7c1d-9018-4771-bebe-12215418ea06" TargetMode="External"/><Relationship Id="rId1344" Type="http://schemas.openxmlformats.org/officeDocument/2006/relationships/hyperlink" Target="https://build.fillout.com/editor/b6saBAA7ojus/results?sessionId=732f6eab-1747-41d9-8509-f4f712c310fd" TargetMode="External"/><Relationship Id="rId709" Type="http://schemas.openxmlformats.org/officeDocument/2006/relationships/hyperlink" Target="https://build.fillout.com/editor/b6saBAA7ojus/results?sessionId=19e3cc8a-c7df-4130-a359-22b9ae4d09fb" TargetMode="External"/><Relationship Id="rId708" Type="http://schemas.openxmlformats.org/officeDocument/2006/relationships/hyperlink" Target="https://build.fillout.com/editor/b6saBAA7ojus/results?sessionId=56191010-3521-4acd-b140-554ed31f7fd5" TargetMode="External"/><Relationship Id="rId707" Type="http://schemas.openxmlformats.org/officeDocument/2006/relationships/hyperlink" Target="https://build.fillout.com/editor/b6saBAA7ojus/results?sessionId=0b5c1a04-79ba-4fc7-9484-c1842a23634f" TargetMode="External"/><Relationship Id="rId706" Type="http://schemas.openxmlformats.org/officeDocument/2006/relationships/hyperlink" Target="https://build.fillout.com/editor/b6saBAA7ojus/results?sessionId=b214c94d-0ebf-4239-afbd-77af8eac2ac4" TargetMode="External"/><Relationship Id="rId701" Type="http://schemas.openxmlformats.org/officeDocument/2006/relationships/hyperlink" Target="https://build.fillout.com/editor/b6saBAA7ojus/results?sessionId=96aa247e-5c09-420b-989b-74e11ee71f47" TargetMode="External"/><Relationship Id="rId700" Type="http://schemas.openxmlformats.org/officeDocument/2006/relationships/hyperlink" Target="https://build.fillout.com/editor/b6saBAA7ojus/results?sessionId=5bdbd39a-bafb-4636-9202-896ba9fbcbbc" TargetMode="External"/><Relationship Id="rId705" Type="http://schemas.openxmlformats.org/officeDocument/2006/relationships/hyperlink" Target="https://build.fillout.com/editor/b6saBAA7ojus/results?sessionId=36dfa8c6-1cc9-4803-871b-507aa94c6e65" TargetMode="External"/><Relationship Id="rId704" Type="http://schemas.openxmlformats.org/officeDocument/2006/relationships/hyperlink" Target="https://build.fillout.com/editor/b6saBAA7ojus/results?sessionId=6a928d5d-2a24-4460-9221-8678efa6aa44" TargetMode="External"/><Relationship Id="rId703" Type="http://schemas.openxmlformats.org/officeDocument/2006/relationships/hyperlink" Target="https://build.fillout.com/editor/b6saBAA7ojus/results?sessionId=77067110-7ef3-48ed-aa67-0b55497555e1" TargetMode="External"/><Relationship Id="rId702" Type="http://schemas.openxmlformats.org/officeDocument/2006/relationships/hyperlink" Target="https://build.fillout.com/editor/b6saBAA7ojus/results?sessionId=67a6d7a8-41b0-4dc2-952a-75d7c9177c79" TargetMode="External"/><Relationship Id="rId1312" Type="http://schemas.openxmlformats.org/officeDocument/2006/relationships/hyperlink" Target="https://build.fillout.com/editor/b6saBAA7ojus/results?sessionId=72319d65-48d2-410c-bac9-df6ac440d3c9" TargetMode="External"/><Relationship Id="rId1313" Type="http://schemas.openxmlformats.org/officeDocument/2006/relationships/hyperlink" Target="https://build.fillout.com/editor/b6saBAA7ojus/results?sessionId=c6748b2e-01f0-4643-aaa0-bc7e68638838" TargetMode="External"/><Relationship Id="rId1314" Type="http://schemas.openxmlformats.org/officeDocument/2006/relationships/hyperlink" Target="https://build.fillout.com/editor/b6saBAA7ojus/results?sessionId=54993e6e-751c-406d-be24-507e7e5a788a" TargetMode="External"/><Relationship Id="rId1315" Type="http://schemas.openxmlformats.org/officeDocument/2006/relationships/hyperlink" Target="https://build.fillout.com/editor/b6saBAA7ojus/results?sessionId=89709646-74c3-40fd-bfcb-2daf4361c01b" TargetMode="External"/><Relationship Id="rId1316" Type="http://schemas.openxmlformats.org/officeDocument/2006/relationships/hyperlink" Target="https://build.fillout.com/editor/b6saBAA7ojus/results?sessionId=634e1803-578d-4abb-9503-1e6c34863cf0" TargetMode="External"/><Relationship Id="rId1317" Type="http://schemas.openxmlformats.org/officeDocument/2006/relationships/hyperlink" Target="https://build.fillout.com/editor/b6saBAA7ojus/results?sessionId=dca1d958-2482-4aea-8b33-f9e282122fd5" TargetMode="External"/><Relationship Id="rId1318" Type="http://schemas.openxmlformats.org/officeDocument/2006/relationships/hyperlink" Target="https://build.fillout.com/editor/b6saBAA7ojus/results?sessionId=36c84a7e-deec-4251-b23c-17af09346bdc" TargetMode="External"/><Relationship Id="rId1319" Type="http://schemas.openxmlformats.org/officeDocument/2006/relationships/hyperlink" Target="https://build.fillout.com/editor/b6saBAA7ojus/results?sessionId=73881733-fc3f-494b-a6dc-360371249ebe" TargetMode="External"/><Relationship Id="rId729" Type="http://schemas.openxmlformats.org/officeDocument/2006/relationships/hyperlink" Target="https://build.fillout.com/editor/b6saBAA7ojus/results?sessionId=1041c9d5-90d3-4337-998b-ae09f7ff3ce7" TargetMode="External"/><Relationship Id="rId728" Type="http://schemas.openxmlformats.org/officeDocument/2006/relationships/hyperlink" Target="https://build.fillout.com/editor/b6saBAA7ojus/results?sessionId=dc0733c8-4ede-407f-9a60-3257af460578" TargetMode="External"/><Relationship Id="rId723" Type="http://schemas.openxmlformats.org/officeDocument/2006/relationships/hyperlink" Target="https://build.fillout.com/editor/b6saBAA7ojus/results?sessionId=8c0091c9-127a-4468-acb3-fc8746f4c0b6" TargetMode="External"/><Relationship Id="rId722" Type="http://schemas.openxmlformats.org/officeDocument/2006/relationships/hyperlink" Target="https://build.fillout.com/editor/b6saBAA7ojus/results?sessionId=de42c394-cb84-4d43-8faf-73d9600bf7b0" TargetMode="External"/><Relationship Id="rId721" Type="http://schemas.openxmlformats.org/officeDocument/2006/relationships/hyperlink" Target="https://build.fillout.com/editor/b6saBAA7ojus/results?sessionId=98a5bee7-5454-4c94-936e-2657d1605734" TargetMode="External"/><Relationship Id="rId720" Type="http://schemas.openxmlformats.org/officeDocument/2006/relationships/hyperlink" Target="https://build.fillout.com/editor/b6saBAA7ojus/results?sessionId=41b57de7-7c44-4da4-936f-b96c7f7e1841" TargetMode="External"/><Relationship Id="rId727" Type="http://schemas.openxmlformats.org/officeDocument/2006/relationships/hyperlink" Target="https://build.fillout.com/editor/b6saBAA7ojus/results?sessionId=f3c927ad-97a2-4a0d-9622-f8a4197863ea" TargetMode="External"/><Relationship Id="rId726" Type="http://schemas.openxmlformats.org/officeDocument/2006/relationships/hyperlink" Target="https://build.fillout.com/editor/b6saBAA7ojus/results?sessionId=90f13412-a5d5-4dc2-bd9c-e04e68af3794" TargetMode="External"/><Relationship Id="rId725" Type="http://schemas.openxmlformats.org/officeDocument/2006/relationships/hyperlink" Target="https://build.fillout.com/editor/b6saBAA7ojus/results?sessionId=fd9a66a5-114f-4be6-b353-5072ede37754" TargetMode="External"/><Relationship Id="rId724" Type="http://schemas.openxmlformats.org/officeDocument/2006/relationships/hyperlink" Target="https://build.fillout.com/editor/b6saBAA7ojus/results?sessionId=5b9e31e6-edb4-436b-9e8a-a437fa3d4158" TargetMode="External"/><Relationship Id="rId1310" Type="http://schemas.openxmlformats.org/officeDocument/2006/relationships/hyperlink" Target="https://build.fillout.com/editor/b6saBAA7ojus/results?sessionId=daf89e59-3107-4330-9a2c-16ac2ff84ebc" TargetMode="External"/><Relationship Id="rId1311" Type="http://schemas.openxmlformats.org/officeDocument/2006/relationships/hyperlink" Target="https://build.fillout.com/editor/b6saBAA7ojus/results?sessionId=ce32b9c3-56fc-498e-bddf-91d165cfecb1" TargetMode="External"/><Relationship Id="rId1301" Type="http://schemas.openxmlformats.org/officeDocument/2006/relationships/hyperlink" Target="https://build.fillout.com/editor/b6saBAA7ojus/results?sessionId=89e7c999-f9d0-4094-b3af-61c9f2c80304" TargetMode="External"/><Relationship Id="rId1302" Type="http://schemas.openxmlformats.org/officeDocument/2006/relationships/hyperlink" Target="https://build.fillout.com/editor/b6saBAA7ojus/results?sessionId=0b89e7a7-4e67-488e-b413-80dfaa34788c" TargetMode="External"/><Relationship Id="rId1303" Type="http://schemas.openxmlformats.org/officeDocument/2006/relationships/hyperlink" Target="https://build.fillout.com/editor/b6saBAA7ojus/results?sessionId=a231b5f9-3096-4bef-8ede-8b55897bf93f" TargetMode="External"/><Relationship Id="rId1304" Type="http://schemas.openxmlformats.org/officeDocument/2006/relationships/hyperlink" Target="https://build.fillout.com/editor/b6saBAA7ojus/results?sessionId=d9e71894-a6e3-4919-a460-38e83e0b2689" TargetMode="External"/><Relationship Id="rId1305" Type="http://schemas.openxmlformats.org/officeDocument/2006/relationships/hyperlink" Target="https://build.fillout.com/editor/b6saBAA7ojus/results?sessionId=df0c0db2-1fd1-435b-8d60-83e14cef81bb" TargetMode="External"/><Relationship Id="rId1306" Type="http://schemas.openxmlformats.org/officeDocument/2006/relationships/hyperlink" Target="https://build.fillout.com/editor/b6saBAA7ojus/results?sessionId=70f93f96-c57f-4979-8cc0-0fe71c8fa91a" TargetMode="External"/><Relationship Id="rId1307" Type="http://schemas.openxmlformats.org/officeDocument/2006/relationships/hyperlink" Target="https://build.fillout.com/editor/b6saBAA7ojus/results?sessionId=5baf61ee-806e-4173-b1d9-3c32316e6ee5" TargetMode="External"/><Relationship Id="rId1308" Type="http://schemas.openxmlformats.org/officeDocument/2006/relationships/hyperlink" Target="https://build.fillout.com/editor/b6saBAA7ojus/results?sessionId=6ceffc2d-fa9c-416e-a9b5-a67482acaf23" TargetMode="External"/><Relationship Id="rId1309" Type="http://schemas.openxmlformats.org/officeDocument/2006/relationships/hyperlink" Target="https://build.fillout.com/editor/b6saBAA7ojus/results?sessionId=b54a0b81-f91d-41a0-9e14-036eddce98a2" TargetMode="External"/><Relationship Id="rId719" Type="http://schemas.openxmlformats.org/officeDocument/2006/relationships/hyperlink" Target="https://build.fillout.com/editor/b6saBAA7ojus/results?sessionId=c05ea4db-04d1-47ba-8812-90360c0ca025" TargetMode="External"/><Relationship Id="rId718" Type="http://schemas.openxmlformats.org/officeDocument/2006/relationships/hyperlink" Target="https://build.fillout.com/editor/b6saBAA7ojus/results?sessionId=db7d7b9b-f14d-45bf-ab68-4540f940d9e4" TargetMode="External"/><Relationship Id="rId717" Type="http://schemas.openxmlformats.org/officeDocument/2006/relationships/hyperlink" Target="https://build.fillout.com/editor/b6saBAA7ojus/results?sessionId=df86d33e-3e4e-4d8e-b7a2-8ff48b5229cd" TargetMode="External"/><Relationship Id="rId712" Type="http://schemas.openxmlformats.org/officeDocument/2006/relationships/hyperlink" Target="https://build.fillout.com/editor/b6saBAA7ojus/results?sessionId=68f9d135-4fb5-4368-b23c-7923763376e8" TargetMode="External"/><Relationship Id="rId711" Type="http://schemas.openxmlformats.org/officeDocument/2006/relationships/hyperlink" Target="https://build.fillout.com/editor/b6saBAA7ojus/results?sessionId=633bd110-6013-4d30-b81c-12c2d016f355" TargetMode="External"/><Relationship Id="rId710" Type="http://schemas.openxmlformats.org/officeDocument/2006/relationships/hyperlink" Target="https://build.fillout.com/editor/b6saBAA7ojus/results?sessionId=b6213ea6-dc6b-4ac1-8bca-9009c6c8dd62" TargetMode="External"/><Relationship Id="rId716" Type="http://schemas.openxmlformats.org/officeDocument/2006/relationships/hyperlink" Target="https://build.fillout.com/editor/b6saBAA7ojus/results?sessionId=b0367a8a-c924-40e1-b8d1-7732909a3b6c" TargetMode="External"/><Relationship Id="rId715" Type="http://schemas.openxmlformats.org/officeDocument/2006/relationships/hyperlink" Target="https://build.fillout.com/editor/b6saBAA7ojus/results?sessionId=dcefe1a6-8c80-4657-8444-c8a3ceaa718b" TargetMode="External"/><Relationship Id="rId714" Type="http://schemas.openxmlformats.org/officeDocument/2006/relationships/hyperlink" Target="https://build.fillout.com/editor/b6saBAA7ojus/results?sessionId=20bf9972-b0dd-474e-9cb8-8dd37a2a996c" TargetMode="External"/><Relationship Id="rId713" Type="http://schemas.openxmlformats.org/officeDocument/2006/relationships/hyperlink" Target="https://build.fillout.com/editor/b6saBAA7ojus/results?sessionId=bbbde01b-c81b-446e-8100-dbe0871126ee" TargetMode="External"/><Relationship Id="rId1300" Type="http://schemas.openxmlformats.org/officeDocument/2006/relationships/hyperlink" Target="https://build.fillout.com/editor/b6saBAA7ojus/results?sessionId=6a018880-82ce-4966-bd02-1d615f169475" TargetMode="External"/><Relationship Id="rId1378" Type="http://schemas.openxmlformats.org/officeDocument/2006/relationships/hyperlink" Target="https://build.fillout.com/editor/b6saBAA7ojus/results?sessionId=fa14b449-41da-4814-a77e-dcd54bca7200" TargetMode="External"/><Relationship Id="rId1379" Type="http://schemas.openxmlformats.org/officeDocument/2006/relationships/hyperlink" Target="https://build.fillout.com/editor/b6saBAA7ojus/results?sessionId=54e34a32-a3fa-4f2f-a79a-4cb4dafe0cd1" TargetMode="External"/><Relationship Id="rId789" Type="http://schemas.openxmlformats.org/officeDocument/2006/relationships/hyperlink" Target="https://build.fillout.com/editor/b6saBAA7ojus/results?sessionId=96b5fcdd-af53-4a05-9cd7-6362e5d56a1f" TargetMode="External"/><Relationship Id="rId788" Type="http://schemas.openxmlformats.org/officeDocument/2006/relationships/hyperlink" Target="https://build.fillout.com/editor/b6saBAA7ojus/results?sessionId=d323cf4b-00bc-48f2-8177-368326111814" TargetMode="External"/><Relationship Id="rId787" Type="http://schemas.openxmlformats.org/officeDocument/2006/relationships/hyperlink" Target="https://build.fillout.com/editor/b6saBAA7ojus/results?sessionId=e4b85182-4149-42d4-a49c-154fe26bd777" TargetMode="External"/><Relationship Id="rId786" Type="http://schemas.openxmlformats.org/officeDocument/2006/relationships/hyperlink" Target="https://build.fillout.com/editor/b6saBAA7ojus/results?sessionId=ea48ee0d-3b2c-45eb-8677-b0802567ce7f" TargetMode="External"/><Relationship Id="rId781" Type="http://schemas.openxmlformats.org/officeDocument/2006/relationships/hyperlink" Target="https://build.fillout.com/editor/b6saBAA7ojus/results?sessionId=e6d48118-667b-4291-a7a3-0336312e61f1" TargetMode="External"/><Relationship Id="rId1370" Type="http://schemas.openxmlformats.org/officeDocument/2006/relationships/hyperlink" Target="https://build.fillout.com/editor/b6saBAA7ojus/results?sessionId=7aa27aa7-716c-44eb-9fee-5f77b54da339" TargetMode="External"/><Relationship Id="rId780" Type="http://schemas.openxmlformats.org/officeDocument/2006/relationships/hyperlink" Target="https://build.fillout.com/editor/b6saBAA7ojus/results?sessionId=2bd8c979-3d50-41ea-8322-639285e60504" TargetMode="External"/><Relationship Id="rId1371" Type="http://schemas.openxmlformats.org/officeDocument/2006/relationships/hyperlink" Target="https://build.fillout.com/editor/b6saBAA7ojus/results?sessionId=06112eba-fc35-4d2d-a106-d0c97370951a" TargetMode="External"/><Relationship Id="rId1372" Type="http://schemas.openxmlformats.org/officeDocument/2006/relationships/hyperlink" Target="https://build.fillout.com/editor/b6saBAA7ojus/results?sessionId=ba363fec-9179-45af-8d93-e0be4ada1c73" TargetMode="External"/><Relationship Id="rId1373" Type="http://schemas.openxmlformats.org/officeDocument/2006/relationships/hyperlink" Target="https://build.fillout.com/editor/b6saBAA7ojus/results?sessionId=25028726-fe09-4883-aae6-e7b86b241508" TargetMode="External"/><Relationship Id="rId785" Type="http://schemas.openxmlformats.org/officeDocument/2006/relationships/hyperlink" Target="https://build.fillout.com/editor/b6saBAA7ojus/results?sessionId=d3dbb9e0-360b-4c7e-a249-c1a75a020cbd" TargetMode="External"/><Relationship Id="rId1374" Type="http://schemas.openxmlformats.org/officeDocument/2006/relationships/hyperlink" Target="https://build.fillout.com/editor/b6saBAA7ojus/results?sessionId=a5383e94-b647-4db3-92dc-5b67f7c05c5d" TargetMode="External"/><Relationship Id="rId784" Type="http://schemas.openxmlformats.org/officeDocument/2006/relationships/hyperlink" Target="https://build.fillout.com/editor/b6saBAA7ojus/results?sessionId=7d3afe3a-c29f-4155-a9f0-7aec53d98eb1" TargetMode="External"/><Relationship Id="rId1375" Type="http://schemas.openxmlformats.org/officeDocument/2006/relationships/hyperlink" Target="https://build.fillout.com/editor/b6saBAA7ojus/results?sessionId=07985f20-b386-451f-8c0c-0835fc36b907" TargetMode="External"/><Relationship Id="rId783" Type="http://schemas.openxmlformats.org/officeDocument/2006/relationships/hyperlink" Target="https://build.fillout.com/editor/b6saBAA7ojus/results?sessionId=83c7a5a0-87a5-4de0-b1b6-1acae71bc925" TargetMode="External"/><Relationship Id="rId1376" Type="http://schemas.openxmlformats.org/officeDocument/2006/relationships/hyperlink" Target="https://build.fillout.com/editor/b6saBAA7ojus/results?sessionId=9bbccf5b-a49b-4065-8e22-f4229cc09193" TargetMode="External"/><Relationship Id="rId782" Type="http://schemas.openxmlformats.org/officeDocument/2006/relationships/hyperlink" Target="https://build.fillout.com/editor/b6saBAA7ojus/results?sessionId=ae2f4d76-d2e3-493e-bb85-4b4a1dd0ba06" TargetMode="External"/><Relationship Id="rId1377" Type="http://schemas.openxmlformats.org/officeDocument/2006/relationships/hyperlink" Target="https://build.fillout.com/editor/b6saBAA7ojus/results?sessionId=3235be28-aeb3-46ec-a560-c8b0286e8152" TargetMode="External"/><Relationship Id="rId1367" Type="http://schemas.openxmlformats.org/officeDocument/2006/relationships/hyperlink" Target="https://build.fillout.com/editor/b6saBAA7ojus/results?sessionId=7de13ad4-57ae-4698-85d8-b2a945dcc157" TargetMode="External"/><Relationship Id="rId1368" Type="http://schemas.openxmlformats.org/officeDocument/2006/relationships/hyperlink" Target="https://build.fillout.com/editor/b6saBAA7ojus/results?sessionId=a7786f8d-6ba9-40ef-bb05-831adebdb74a" TargetMode="External"/><Relationship Id="rId1369" Type="http://schemas.openxmlformats.org/officeDocument/2006/relationships/hyperlink" Target="https://build.fillout.com/editor/b6saBAA7ojus/results?sessionId=610cf832-d4e4-40dd-8647-4b6d65e2212e" TargetMode="External"/><Relationship Id="rId778" Type="http://schemas.openxmlformats.org/officeDocument/2006/relationships/hyperlink" Target="https://build.fillout.com/editor/b6saBAA7ojus/results?sessionId=eb1b0054-0d91-4543-860f-78f1af352e38" TargetMode="External"/><Relationship Id="rId777" Type="http://schemas.openxmlformats.org/officeDocument/2006/relationships/hyperlink" Target="https://build.fillout.com/editor/b6saBAA7ojus/results?sessionId=dc6e97d6-be8f-439c-a6ea-d3375fc1df03" TargetMode="External"/><Relationship Id="rId776" Type="http://schemas.openxmlformats.org/officeDocument/2006/relationships/hyperlink" Target="https://build.fillout.com/editor/b6saBAA7ojus/results?sessionId=ea8fb160-b706-42f0-b1aa-0440a1617175" TargetMode="External"/><Relationship Id="rId775" Type="http://schemas.openxmlformats.org/officeDocument/2006/relationships/hyperlink" Target="https://build.fillout.com/editor/b6saBAA7ojus/results?sessionId=909b1ead-5421-435f-8822-60f0b0515a93" TargetMode="External"/><Relationship Id="rId779" Type="http://schemas.openxmlformats.org/officeDocument/2006/relationships/hyperlink" Target="https://build.fillout.com/editor/b6saBAA7ojus/results?sessionId=0b02b1eb-f5b4-46c1-b2dd-a87c57edbc39" TargetMode="External"/><Relationship Id="rId770" Type="http://schemas.openxmlformats.org/officeDocument/2006/relationships/hyperlink" Target="https://build.fillout.com/editor/b6saBAA7ojus/results?sessionId=a6e6bcf2-ad0b-470f-8636-b0822ca21d4c" TargetMode="External"/><Relationship Id="rId1360" Type="http://schemas.openxmlformats.org/officeDocument/2006/relationships/hyperlink" Target="https://build.fillout.com/editor/b6saBAA7ojus/results?sessionId=f92deeb3-1d7f-440c-852f-81e0b00e23ea" TargetMode="External"/><Relationship Id="rId1361" Type="http://schemas.openxmlformats.org/officeDocument/2006/relationships/hyperlink" Target="https://build.fillout.com/editor/b6saBAA7ojus/results?sessionId=0744e7a1-5cf6-4224-aa6c-9522ecb03d2e" TargetMode="External"/><Relationship Id="rId1362" Type="http://schemas.openxmlformats.org/officeDocument/2006/relationships/hyperlink" Target="https://build.fillout.com/editor/b6saBAA7ojus/results?sessionId=5b0c34b1-012c-46ee-b7fc-d77cff7b289d" TargetMode="External"/><Relationship Id="rId774" Type="http://schemas.openxmlformats.org/officeDocument/2006/relationships/hyperlink" Target="https://build.fillout.com/editor/b6saBAA7ojus/results?sessionId=bf6a69d7-c236-4ed5-90fe-f3b4f0df09d0" TargetMode="External"/><Relationship Id="rId1363" Type="http://schemas.openxmlformats.org/officeDocument/2006/relationships/hyperlink" Target="https://build.fillout.com/editor/b6saBAA7ojus/results?sessionId=d389d2d8-d244-4dfc-962b-83a8d8e085b7" TargetMode="External"/><Relationship Id="rId773" Type="http://schemas.openxmlformats.org/officeDocument/2006/relationships/hyperlink" Target="https://build.fillout.com/editor/b6saBAA7ojus/results?sessionId=025950fa-74c0-44d9-ae08-41203deeedb7" TargetMode="External"/><Relationship Id="rId1364" Type="http://schemas.openxmlformats.org/officeDocument/2006/relationships/hyperlink" Target="https://build.fillout.com/editor/b6saBAA7ojus/results?sessionId=a93cdf7c-1b5f-4a24-b08f-e3d698614860" TargetMode="External"/><Relationship Id="rId772" Type="http://schemas.openxmlformats.org/officeDocument/2006/relationships/hyperlink" Target="https://build.fillout.com/editor/b6saBAA7ojus/results?sessionId=1436db6d-0bdc-4bb9-863b-8a7e97336f54" TargetMode="External"/><Relationship Id="rId1365" Type="http://schemas.openxmlformats.org/officeDocument/2006/relationships/hyperlink" Target="https://build.fillout.com/editor/b6saBAA7ojus/results?sessionId=0f46326f-e6a0-42fd-bbb2-19b0a907ef41" TargetMode="External"/><Relationship Id="rId771" Type="http://schemas.openxmlformats.org/officeDocument/2006/relationships/hyperlink" Target="https://build.fillout.com/editor/b6saBAA7ojus/results?sessionId=19d32cdb-4ca1-49ec-8481-6575311d9963" TargetMode="External"/><Relationship Id="rId1366" Type="http://schemas.openxmlformats.org/officeDocument/2006/relationships/hyperlink" Target="https://build.fillout.com/editor/b6saBAA7ojus/results?sessionId=db32be9f-34cb-4ad9-b501-766e54ff8268" TargetMode="External"/><Relationship Id="rId1390" Type="http://schemas.openxmlformats.org/officeDocument/2006/relationships/hyperlink" Target="https://build.fillout.com/editor/b6saBAA7ojus/results?sessionId=2f36c41c-ea2b-4cfd-aa39-0ad5cbefd5a6" TargetMode="External"/><Relationship Id="rId1391" Type="http://schemas.openxmlformats.org/officeDocument/2006/relationships/hyperlink" Target="https://build.fillout.com/editor/b6saBAA7ojus/results?sessionId=13b7368e-f91a-455c-befb-a54058e41e7f" TargetMode="External"/><Relationship Id="rId1392" Type="http://schemas.openxmlformats.org/officeDocument/2006/relationships/hyperlink" Target="https://build.fillout.com/editor/b6saBAA7ojus/results?sessionId=9fd94943-502f-4679-bdcd-3f7e7a4356e7" TargetMode="External"/><Relationship Id="rId1393" Type="http://schemas.openxmlformats.org/officeDocument/2006/relationships/hyperlink" Target="https://build.fillout.com/editor/b6saBAA7ojus/results?sessionId=d2e86d8f-78d6-4650-84c8-3507d97ce756" TargetMode="External"/><Relationship Id="rId1394" Type="http://schemas.openxmlformats.org/officeDocument/2006/relationships/hyperlink" Target="https://build.fillout.com/editor/b6saBAA7ojus/results?sessionId=4e208759-24fb-4df6-9e2a-8b5f102d9fee" TargetMode="External"/><Relationship Id="rId1395" Type="http://schemas.openxmlformats.org/officeDocument/2006/relationships/hyperlink" Target="https://build.fillout.com/editor/b6saBAA7ojus/results?sessionId=768fe561-50f9-493b-b521-6043074bd74c" TargetMode="External"/><Relationship Id="rId1396" Type="http://schemas.openxmlformats.org/officeDocument/2006/relationships/hyperlink" Target="https://build.fillout.com/editor/b6saBAA7ojus/results?sessionId=81f4008f-d79b-49aa-a9dd-7ed02de33f58" TargetMode="External"/><Relationship Id="rId1397" Type="http://schemas.openxmlformats.org/officeDocument/2006/relationships/hyperlink" Target="https://build.fillout.com/editor/b6saBAA7ojus/results?sessionId=c1bf33dd-7ff7-4f2e-9ce2-c54fb57b19e9" TargetMode="External"/><Relationship Id="rId1398" Type="http://schemas.openxmlformats.org/officeDocument/2006/relationships/hyperlink" Target="https://build.fillout.com/editor/b6saBAA7ojus/results?sessionId=642952ba-c3c9-4553-89ee-831c0a85516b" TargetMode="External"/><Relationship Id="rId1399" Type="http://schemas.openxmlformats.org/officeDocument/2006/relationships/hyperlink" Target="https://build.fillout.com/editor/b6saBAA7ojus/results?sessionId=58219d5c-1e1b-4fe7-baba-b91d904414f3" TargetMode="External"/><Relationship Id="rId1389" Type="http://schemas.openxmlformats.org/officeDocument/2006/relationships/hyperlink" Target="https://build.fillout.com/editor/b6saBAA7ojus/results?sessionId=76336286-b556-4df2-b100-79ca96c4af67" TargetMode="External"/><Relationship Id="rId799" Type="http://schemas.openxmlformats.org/officeDocument/2006/relationships/hyperlink" Target="https://build.fillout.com/editor/b6saBAA7ojus/results?sessionId=6256a514-e1c2-428d-a858-dd607b27dc66" TargetMode="External"/><Relationship Id="rId798" Type="http://schemas.openxmlformats.org/officeDocument/2006/relationships/hyperlink" Target="https://build.fillout.com/editor/b6saBAA7ojus/results?sessionId=766dd0de-1afd-4703-8609-7fb6c0fc46cd" TargetMode="External"/><Relationship Id="rId797" Type="http://schemas.openxmlformats.org/officeDocument/2006/relationships/hyperlink" Target="https://build.fillout.com/editor/b6saBAA7ojus/results?sessionId=1c827dcd-355b-4de0-a7b6-d1e632163d59" TargetMode="External"/><Relationship Id="rId1380" Type="http://schemas.openxmlformats.org/officeDocument/2006/relationships/hyperlink" Target="https://build.fillout.com/editor/b6saBAA7ojus/results?sessionId=d3cba07e-5a0c-41b0-a0dc-63a37bb3c7f4" TargetMode="External"/><Relationship Id="rId792" Type="http://schemas.openxmlformats.org/officeDocument/2006/relationships/hyperlink" Target="https://build.fillout.com/editor/b6saBAA7ojus/results?sessionId=3f2999a4-b1cf-4b70-a265-2982494621d9" TargetMode="External"/><Relationship Id="rId1381" Type="http://schemas.openxmlformats.org/officeDocument/2006/relationships/hyperlink" Target="https://build.fillout.com/editor/b6saBAA7ojus/results?sessionId=f8d5b330-bfb0-4e58-9c2b-d4882215e07f" TargetMode="External"/><Relationship Id="rId791" Type="http://schemas.openxmlformats.org/officeDocument/2006/relationships/hyperlink" Target="https://build.fillout.com/editor/b6saBAA7ojus/results?sessionId=bd093198-ae9f-4760-b521-2062750d1be8" TargetMode="External"/><Relationship Id="rId1382" Type="http://schemas.openxmlformats.org/officeDocument/2006/relationships/hyperlink" Target="https://build.fillout.com/editor/b6saBAA7ojus/results?sessionId=7c89a823-f78a-45bb-ac0d-0012b53787a2" TargetMode="External"/><Relationship Id="rId790" Type="http://schemas.openxmlformats.org/officeDocument/2006/relationships/hyperlink" Target="https://build.fillout.com/editor/b6saBAA7ojus/results?sessionId=e522bfbc-7d4f-4850-a998-643103acfcc5" TargetMode="External"/><Relationship Id="rId1383" Type="http://schemas.openxmlformats.org/officeDocument/2006/relationships/hyperlink" Target="https://build.fillout.com/editor/b6saBAA7ojus/results?sessionId=7bd589b5-e485-4110-a09c-96ee794e5582" TargetMode="External"/><Relationship Id="rId1384" Type="http://schemas.openxmlformats.org/officeDocument/2006/relationships/hyperlink" Target="https://build.fillout.com/editor/b6saBAA7ojus/results?sessionId=e86cfcc7-02e8-40ed-8d61-6f6373d0d879" TargetMode="External"/><Relationship Id="rId796" Type="http://schemas.openxmlformats.org/officeDocument/2006/relationships/hyperlink" Target="https://build.fillout.com/editor/b6saBAA7ojus/results?sessionId=51d5504b-c8d8-41e7-8648-e20cbd4292eb" TargetMode="External"/><Relationship Id="rId1385" Type="http://schemas.openxmlformats.org/officeDocument/2006/relationships/hyperlink" Target="https://build.fillout.com/editor/b6saBAA7ojus/results?sessionId=e96e2f36-a497-416b-bf80-4bf33d6f28b6" TargetMode="External"/><Relationship Id="rId795" Type="http://schemas.openxmlformats.org/officeDocument/2006/relationships/hyperlink" Target="https://build.fillout.com/editor/b6saBAA7ojus/results?sessionId=22c70d08-c225-4503-b4a9-bfd0500dc5c7" TargetMode="External"/><Relationship Id="rId1386" Type="http://schemas.openxmlformats.org/officeDocument/2006/relationships/hyperlink" Target="https://build.fillout.com/editor/b6saBAA7ojus/results?sessionId=d8a06415-01be-4fc0-913f-67639880fd8b" TargetMode="External"/><Relationship Id="rId794" Type="http://schemas.openxmlformats.org/officeDocument/2006/relationships/hyperlink" Target="https://build.fillout.com/editor/b6saBAA7ojus/results?sessionId=c1dfbfef-30e9-48bc-a486-69028a00944a" TargetMode="External"/><Relationship Id="rId1387" Type="http://schemas.openxmlformats.org/officeDocument/2006/relationships/hyperlink" Target="https://build.fillout.com/editor/b6saBAA7ojus/results?sessionId=ecbe7e02-7c50-4b0c-ae5b-a8b4db18ab63" TargetMode="External"/><Relationship Id="rId793" Type="http://schemas.openxmlformats.org/officeDocument/2006/relationships/hyperlink" Target="https://build.fillout.com/editor/b6saBAA7ojus/results?sessionId=2da78c8b-5f85-47f0-a06f-d1d9a8b6c71d" TargetMode="External"/><Relationship Id="rId1388" Type="http://schemas.openxmlformats.org/officeDocument/2006/relationships/hyperlink" Target="https://build.fillout.com/editor/b6saBAA7ojus/results?sessionId=9a23242b-bafe-419f-a14c-92f210f6d2ac" TargetMode="External"/><Relationship Id="rId1455" Type="http://schemas.openxmlformats.org/officeDocument/2006/relationships/hyperlink" Target="https://build.fillout.com/editor/b6saBAA7ojus/results?sessionId=106d54dd-3599-48de-a098-bd7d259c36cc" TargetMode="External"/><Relationship Id="rId1456" Type="http://schemas.openxmlformats.org/officeDocument/2006/relationships/hyperlink" Target="https://build.fillout.com/editor/b6saBAA7ojus/results?sessionId=9dfe0921-4cc9-42d0-b2af-83aa476746b6" TargetMode="External"/><Relationship Id="rId1457" Type="http://schemas.openxmlformats.org/officeDocument/2006/relationships/hyperlink" Target="https://build.fillout.com/editor/b6saBAA7ojus/results?sessionId=32b2d9d6-5f56-407c-844f-c28b672b61f6" TargetMode="External"/><Relationship Id="rId1458" Type="http://schemas.openxmlformats.org/officeDocument/2006/relationships/hyperlink" Target="https://build.fillout.com/editor/b6saBAA7ojus/results?sessionId=a17b4951-7d09-4ddf-9d9e-44bdbf5f5f3e" TargetMode="External"/><Relationship Id="rId1459" Type="http://schemas.openxmlformats.org/officeDocument/2006/relationships/hyperlink" Target="https://build.fillout.com/editor/b6saBAA7ojus/results?sessionId=e40f5953-3b05-4cfb-bc26-065b91143fe3" TargetMode="External"/><Relationship Id="rId629" Type="http://schemas.openxmlformats.org/officeDocument/2006/relationships/hyperlink" Target="https://build.fillout.com/editor/b6saBAA7ojus/results?sessionId=a91322f9-dc38-436b-8094-43c0b024eead" TargetMode="External"/><Relationship Id="rId624" Type="http://schemas.openxmlformats.org/officeDocument/2006/relationships/hyperlink" Target="https://build.fillout.com/editor/b6saBAA7ojus/results?sessionId=561102b6-e095-4857-bd9a-e7bc5401f802" TargetMode="External"/><Relationship Id="rId623" Type="http://schemas.openxmlformats.org/officeDocument/2006/relationships/hyperlink" Target="https://build.fillout.com/editor/b6saBAA7ojus/results?sessionId=54931227-5228-4664-b2d3-1b125fecef99" TargetMode="External"/><Relationship Id="rId622" Type="http://schemas.openxmlformats.org/officeDocument/2006/relationships/hyperlink" Target="https://build.fillout.com/editor/b6saBAA7ojus/results?sessionId=883c268f-3789-4807-9880-955d9c95b471" TargetMode="External"/><Relationship Id="rId621" Type="http://schemas.openxmlformats.org/officeDocument/2006/relationships/hyperlink" Target="https://build.fillout.com/editor/b6saBAA7ojus/results?sessionId=9fd536ed-42c9-4aa4-8787-42491f5092ba" TargetMode="External"/><Relationship Id="rId628" Type="http://schemas.openxmlformats.org/officeDocument/2006/relationships/hyperlink" Target="https://build.fillout.com/editor/b6saBAA7ojus/results?sessionId=1d1cbae5-5331-4c93-bfda-d237f8279b06" TargetMode="External"/><Relationship Id="rId627" Type="http://schemas.openxmlformats.org/officeDocument/2006/relationships/hyperlink" Target="https://build.fillout.com/editor/b6saBAA7ojus/results?sessionId=415dd6ea-e401-4d89-b0bc-ff65d91c2f59" TargetMode="External"/><Relationship Id="rId626" Type="http://schemas.openxmlformats.org/officeDocument/2006/relationships/hyperlink" Target="https://build.fillout.com/editor/b6saBAA7ojus/results?sessionId=a7f9f359-a303-4e74-9e09-67a77afdcbbc" TargetMode="External"/><Relationship Id="rId625" Type="http://schemas.openxmlformats.org/officeDocument/2006/relationships/hyperlink" Target="https://build.fillout.com/editor/b6saBAA7ojus/results?sessionId=d771d98c-4f23-4b92-90f7-7784398372c3" TargetMode="External"/><Relationship Id="rId1450" Type="http://schemas.openxmlformats.org/officeDocument/2006/relationships/hyperlink" Target="https://build.fillout.com/editor/b6saBAA7ojus/results?sessionId=d56df6bf-1915-4a89-a3ea-94cb6aa54683" TargetMode="External"/><Relationship Id="rId620" Type="http://schemas.openxmlformats.org/officeDocument/2006/relationships/hyperlink" Target="https://build.fillout.com/editor/b6saBAA7ojus/results?sessionId=414ee9f2-35c1-449d-9fca-1844a65cc352" TargetMode="External"/><Relationship Id="rId1451" Type="http://schemas.openxmlformats.org/officeDocument/2006/relationships/hyperlink" Target="https://build.fillout.com/editor/b6saBAA7ojus/results?sessionId=2c01ca58-d9d7-4cd0-88ea-7dceb3cff1f8" TargetMode="External"/><Relationship Id="rId1452" Type="http://schemas.openxmlformats.org/officeDocument/2006/relationships/hyperlink" Target="https://build.fillout.com/editor/b6saBAA7ojus/results?sessionId=063f436a-6964-4786-ab3a-2d7216e5a61a" TargetMode="External"/><Relationship Id="rId1453" Type="http://schemas.openxmlformats.org/officeDocument/2006/relationships/hyperlink" Target="https://build.fillout.com/editor/b6saBAA7ojus/results?sessionId=bc296d32-38ef-4333-9a96-cfb4b79dda07" TargetMode="External"/><Relationship Id="rId1454" Type="http://schemas.openxmlformats.org/officeDocument/2006/relationships/hyperlink" Target="https://build.fillout.com/editor/b6saBAA7ojus/results?sessionId=ac54d850-4330-4232-80e5-ba9c0facf1d6" TargetMode="External"/><Relationship Id="rId1444" Type="http://schemas.openxmlformats.org/officeDocument/2006/relationships/hyperlink" Target="https://build.fillout.com/editor/b6saBAA7ojus/results?sessionId=e2d3a6f7-9cf1-4986-bf2e-19c0f90a5f51" TargetMode="External"/><Relationship Id="rId1445" Type="http://schemas.openxmlformats.org/officeDocument/2006/relationships/hyperlink" Target="https://build.fillout.com/editor/b6saBAA7ojus/results?sessionId=0bdf14f0-c692-4481-9b22-a90d4ada2877" TargetMode="External"/><Relationship Id="rId1446" Type="http://schemas.openxmlformats.org/officeDocument/2006/relationships/hyperlink" Target="https://build.fillout.com/editor/b6saBAA7ojus/results?sessionId=020f0931-45c3-4cc9-a8fe-3d826d062146" TargetMode="External"/><Relationship Id="rId1447" Type="http://schemas.openxmlformats.org/officeDocument/2006/relationships/hyperlink" Target="https://build.fillout.com/editor/b6saBAA7ojus/results?sessionId=d42213e3-0e43-4506-9adf-3f4db2c6df5e" TargetMode="External"/><Relationship Id="rId1448" Type="http://schemas.openxmlformats.org/officeDocument/2006/relationships/hyperlink" Target="https://build.fillout.com/editor/b6saBAA7ojus/results?sessionId=614c44bf-a344-48d1-a54e-1acadaa8ead2" TargetMode="External"/><Relationship Id="rId1449" Type="http://schemas.openxmlformats.org/officeDocument/2006/relationships/hyperlink" Target="https://build.fillout.com/editor/b6saBAA7ojus/results?sessionId=1a8b217f-9769-4108-bcd6-9e50277b8fa9" TargetMode="External"/><Relationship Id="rId619" Type="http://schemas.openxmlformats.org/officeDocument/2006/relationships/hyperlink" Target="https://build.fillout.com/editor/b6saBAA7ojus/results?sessionId=99569d87-5a4c-46ed-b34e-b0c57ec251e9" TargetMode="External"/><Relationship Id="rId618" Type="http://schemas.openxmlformats.org/officeDocument/2006/relationships/hyperlink" Target="https://build.fillout.com/editor/b6saBAA7ojus/results?sessionId=cf404adf-8be4-409d-963f-7158d1549baf" TargetMode="External"/><Relationship Id="rId613" Type="http://schemas.openxmlformats.org/officeDocument/2006/relationships/hyperlink" Target="https://build.fillout.com/editor/b6saBAA7ojus/results?sessionId=3d013d67-45b8-47b4-a9e2-f2f4b7194f6b" TargetMode="External"/><Relationship Id="rId612" Type="http://schemas.openxmlformats.org/officeDocument/2006/relationships/hyperlink" Target="https://build.fillout.com/editor/b6saBAA7ojus/results?sessionId=d74219d6-4540-4bd4-830b-58ad685c3314" TargetMode="External"/><Relationship Id="rId611" Type="http://schemas.openxmlformats.org/officeDocument/2006/relationships/hyperlink" Target="https://build.fillout.com/editor/b6saBAA7ojus/results?sessionId=42b3e045-6f8f-4cef-a426-5d826e25f465" TargetMode="External"/><Relationship Id="rId610" Type="http://schemas.openxmlformats.org/officeDocument/2006/relationships/hyperlink" Target="https://build.fillout.com/editor/b6saBAA7ojus/results?sessionId=f45afbed-2087-418a-b687-0694c9f8998e" TargetMode="External"/><Relationship Id="rId617" Type="http://schemas.openxmlformats.org/officeDocument/2006/relationships/hyperlink" Target="https://build.fillout.com/editor/b6saBAA7ojus/results?sessionId=a5d0dd27-c0df-47a3-b546-66ca885441e5" TargetMode="External"/><Relationship Id="rId616" Type="http://schemas.openxmlformats.org/officeDocument/2006/relationships/hyperlink" Target="https://build.fillout.com/editor/b6saBAA7ojus/results?sessionId=9f19b068-144a-4864-a839-d27dacb8fee1" TargetMode="External"/><Relationship Id="rId615" Type="http://schemas.openxmlformats.org/officeDocument/2006/relationships/hyperlink" Target="https://build.fillout.com/editor/b6saBAA7ojus/results?sessionId=5b88e762-7845-45b8-9bb5-47b6b2704ea4" TargetMode="External"/><Relationship Id="rId614" Type="http://schemas.openxmlformats.org/officeDocument/2006/relationships/hyperlink" Target="https://build.fillout.com/editor/b6saBAA7ojus/results?sessionId=93d6b1e9-37bd-4744-a66a-13a2a64a1633" TargetMode="External"/><Relationship Id="rId1440" Type="http://schemas.openxmlformats.org/officeDocument/2006/relationships/hyperlink" Target="https://build.fillout.com/editor/b6saBAA7ojus/results?sessionId=ed0bbfaa-9263-40ac-8f3b-d11942e546b2" TargetMode="External"/><Relationship Id="rId1441" Type="http://schemas.openxmlformats.org/officeDocument/2006/relationships/hyperlink" Target="https://build.fillout.com/editor/b6saBAA7ojus/results?sessionId=165978bf-ef0f-433b-8ba3-53941886824f" TargetMode="External"/><Relationship Id="rId1442" Type="http://schemas.openxmlformats.org/officeDocument/2006/relationships/hyperlink" Target="https://build.fillout.com/editor/b6saBAA7ojus/results?sessionId=feccb4ae-2643-49f1-b8f6-d5bed26e27d8" TargetMode="External"/><Relationship Id="rId1443" Type="http://schemas.openxmlformats.org/officeDocument/2006/relationships/hyperlink" Target="https://build.fillout.com/editor/b6saBAA7ojus/results?sessionId=fd82ed35-dc08-4c8c-b3a2-505953d117c2" TargetMode="External"/><Relationship Id="rId1477" Type="http://schemas.openxmlformats.org/officeDocument/2006/relationships/hyperlink" Target="https://build.fillout.com/editor/b6saBAA7ojus/results?sessionId=7d100fe0-40a4-42d0-8c9f-89788e1702fd" TargetMode="External"/><Relationship Id="rId1478" Type="http://schemas.openxmlformats.org/officeDocument/2006/relationships/hyperlink" Target="https://build.fillout.com/editor/b6saBAA7ojus/results?sessionId=20995685-8a93-4314-9c2d-103cad4dafd5" TargetMode="External"/><Relationship Id="rId1479" Type="http://schemas.openxmlformats.org/officeDocument/2006/relationships/hyperlink" Target="https://build.fillout.com/editor/b6saBAA7ojus/results?sessionId=7b771a38-074c-4d63-ae09-3fcb0ec860a1" TargetMode="External"/><Relationship Id="rId646" Type="http://schemas.openxmlformats.org/officeDocument/2006/relationships/hyperlink" Target="https://build.fillout.com/editor/b6saBAA7ojus/results?sessionId=2531a7d6-1067-4c9b-9a73-5b02fe40f900" TargetMode="External"/><Relationship Id="rId645" Type="http://schemas.openxmlformats.org/officeDocument/2006/relationships/hyperlink" Target="https://build.fillout.com/editor/b6saBAA7ojus/results?sessionId=2a85a884-8b62-4df4-bb9c-95a59d25985d" TargetMode="External"/><Relationship Id="rId644" Type="http://schemas.openxmlformats.org/officeDocument/2006/relationships/hyperlink" Target="https://build.fillout.com/editor/b6saBAA7ojus/results?sessionId=88ef1f89-1fbc-46db-981c-b389ad3e575f" TargetMode="External"/><Relationship Id="rId643" Type="http://schemas.openxmlformats.org/officeDocument/2006/relationships/hyperlink" Target="https://build.fillout.com/editor/b6saBAA7ojus/results?sessionId=c2d6d921-995d-4ad3-adef-66b368bb40a9" TargetMode="External"/><Relationship Id="rId649" Type="http://schemas.openxmlformats.org/officeDocument/2006/relationships/hyperlink" Target="https://build.fillout.com/editor/b6saBAA7ojus/results?sessionId=f54b12ca-38c0-4741-ae7f-17296d7bd9df" TargetMode="External"/><Relationship Id="rId648" Type="http://schemas.openxmlformats.org/officeDocument/2006/relationships/hyperlink" Target="https://build.fillout.com/editor/b6saBAA7ojus/results?sessionId=17456cd9-cc04-43a1-907a-a5d22d7e11f8" TargetMode="External"/><Relationship Id="rId647" Type="http://schemas.openxmlformats.org/officeDocument/2006/relationships/hyperlink" Target="https://build.fillout.com/editor/b6saBAA7ojus/results?sessionId=dfdbabbc-32ca-450c-8052-bc0d8917d18f" TargetMode="External"/><Relationship Id="rId1470" Type="http://schemas.openxmlformats.org/officeDocument/2006/relationships/hyperlink" Target="https://build.fillout.com/editor/b6saBAA7ojus/results?sessionId=feffcea9-80cc-443c-888c-ecb731189688" TargetMode="External"/><Relationship Id="rId1471" Type="http://schemas.openxmlformats.org/officeDocument/2006/relationships/hyperlink" Target="https://build.fillout.com/editor/b6saBAA7ojus/results?sessionId=fa45800c-3bec-4a93-a9d1-d793a92869d9" TargetMode="External"/><Relationship Id="rId1472" Type="http://schemas.openxmlformats.org/officeDocument/2006/relationships/hyperlink" Target="https://build.fillout.com/editor/b6saBAA7ojus/results?sessionId=70f333a0-ff1c-45d7-a8ee-18b487a7b292" TargetMode="External"/><Relationship Id="rId642" Type="http://schemas.openxmlformats.org/officeDocument/2006/relationships/hyperlink" Target="https://build.fillout.com/editor/b6saBAA7ojus/results?sessionId=e5f6ad0b-c982-40cf-81ad-510058ee1375" TargetMode="External"/><Relationship Id="rId1473" Type="http://schemas.openxmlformats.org/officeDocument/2006/relationships/hyperlink" Target="https://build.fillout.com/editor/b6saBAA7ojus/results?sessionId=3d6a94fe-d78b-4665-9adf-32ced1c28108" TargetMode="External"/><Relationship Id="rId641" Type="http://schemas.openxmlformats.org/officeDocument/2006/relationships/hyperlink" Target="https://build.fillout.com/editor/b6saBAA7ojus/results?sessionId=636c77cb-e0ed-411b-94e1-b9a435feab37" TargetMode="External"/><Relationship Id="rId1474" Type="http://schemas.openxmlformats.org/officeDocument/2006/relationships/hyperlink" Target="https://build.fillout.com/editor/b6saBAA7ojus/results?sessionId=2cbff61b-ff59-47a5-b91e-8900fad47c66" TargetMode="External"/><Relationship Id="rId640" Type="http://schemas.openxmlformats.org/officeDocument/2006/relationships/hyperlink" Target="https://build.fillout.com/editor/b6saBAA7ojus/results?sessionId=e9415432-f94e-4fe5-bd73-4e45f4e246c6" TargetMode="External"/><Relationship Id="rId1475" Type="http://schemas.openxmlformats.org/officeDocument/2006/relationships/hyperlink" Target="https://build.fillout.com/editor/b6saBAA7ojus/results?sessionId=60307741-c52e-484a-890a-f0e90e8de4ed" TargetMode="External"/><Relationship Id="rId1476" Type="http://schemas.openxmlformats.org/officeDocument/2006/relationships/hyperlink" Target="https://build.fillout.com/editor/b6saBAA7ojus/results?sessionId=a16ed202-e771-45ea-a266-6ceaa3a7190a" TargetMode="External"/><Relationship Id="rId1466" Type="http://schemas.openxmlformats.org/officeDocument/2006/relationships/hyperlink" Target="https://build.fillout.com/editor/b6saBAA7ojus/results?sessionId=de395483-384b-4e2a-a5f7-080aca547f88" TargetMode="External"/><Relationship Id="rId1467" Type="http://schemas.openxmlformats.org/officeDocument/2006/relationships/hyperlink" Target="https://build.fillout.com/editor/b6saBAA7ojus/results?sessionId=70f98d40-12bb-4062-96fa-d7eb7351a865" TargetMode="External"/><Relationship Id="rId1468" Type="http://schemas.openxmlformats.org/officeDocument/2006/relationships/hyperlink" Target="https://build.fillout.com/editor/b6saBAA7ojus/results?sessionId=e5e85fd8-5795-4184-9e20-7feb9189695f" TargetMode="External"/><Relationship Id="rId1469" Type="http://schemas.openxmlformats.org/officeDocument/2006/relationships/hyperlink" Target="https://build.fillout.com/editor/b6saBAA7ojus/results?sessionId=770664b0-9a2b-4bee-b362-b1d2a0ebed70" TargetMode="External"/><Relationship Id="rId635" Type="http://schemas.openxmlformats.org/officeDocument/2006/relationships/hyperlink" Target="https://build.fillout.com/editor/b6saBAA7ojus/results?sessionId=a4ee6ae4-b6f3-493f-add5-096b4611172d" TargetMode="External"/><Relationship Id="rId634" Type="http://schemas.openxmlformats.org/officeDocument/2006/relationships/hyperlink" Target="https://build.fillout.com/editor/b6saBAA7ojus/results?sessionId=517658fd-9c52-4d86-9f61-85dbadda8903" TargetMode="External"/><Relationship Id="rId633" Type="http://schemas.openxmlformats.org/officeDocument/2006/relationships/hyperlink" Target="https://build.fillout.com/editor/b6saBAA7ojus/results?sessionId=efbe6300-6efc-4518-aa10-07c59867259c" TargetMode="External"/><Relationship Id="rId632" Type="http://schemas.openxmlformats.org/officeDocument/2006/relationships/hyperlink" Target="https://build.fillout.com/editor/b6saBAA7ojus/results?sessionId=63df5d6c-b1ad-4642-a24b-d91d25eed22e" TargetMode="External"/><Relationship Id="rId639" Type="http://schemas.openxmlformats.org/officeDocument/2006/relationships/hyperlink" Target="https://build.fillout.com/editor/b6saBAA7ojus/results?sessionId=a9354093-642f-41ac-be28-fa134c57de10" TargetMode="External"/><Relationship Id="rId638" Type="http://schemas.openxmlformats.org/officeDocument/2006/relationships/hyperlink" Target="https://build.fillout.com/editor/b6saBAA7ojus/results?sessionId=73a9bcf3-e9bc-435c-8285-797b3947b692" TargetMode="External"/><Relationship Id="rId637" Type="http://schemas.openxmlformats.org/officeDocument/2006/relationships/hyperlink" Target="https://build.fillout.com/editor/b6saBAA7ojus/results?sessionId=f41fc320-0885-49cc-8035-5d7c68983323" TargetMode="External"/><Relationship Id="rId636" Type="http://schemas.openxmlformats.org/officeDocument/2006/relationships/hyperlink" Target="https://build.fillout.com/editor/b6saBAA7ojus/results?sessionId=8ed62e46-5bad-4ff0-a27e-59a15fec1235" TargetMode="External"/><Relationship Id="rId1460" Type="http://schemas.openxmlformats.org/officeDocument/2006/relationships/hyperlink" Target="https://build.fillout.com/editor/b6saBAA7ojus/results?sessionId=6088d3b1-99d1-4848-8ee0-d6a3d3b96c75" TargetMode="External"/><Relationship Id="rId1461" Type="http://schemas.openxmlformats.org/officeDocument/2006/relationships/hyperlink" Target="https://build.fillout.com/editor/b6saBAA7ojus/results?sessionId=4a29c55d-ba69-41b0-8ed9-84467d47881c" TargetMode="External"/><Relationship Id="rId631" Type="http://schemas.openxmlformats.org/officeDocument/2006/relationships/hyperlink" Target="https://build.fillout.com/editor/b6saBAA7ojus/results?sessionId=65a3b194-e40f-497b-9ca5-d76929eba563" TargetMode="External"/><Relationship Id="rId1462" Type="http://schemas.openxmlformats.org/officeDocument/2006/relationships/hyperlink" Target="https://build.fillout.com/editor/b6saBAA7ojus/results?sessionId=2ca5fb0d-2944-4f18-91d8-0fe66909a0ff" TargetMode="External"/><Relationship Id="rId630" Type="http://schemas.openxmlformats.org/officeDocument/2006/relationships/hyperlink" Target="https://build.fillout.com/editor/b6saBAA7ojus/results?sessionId=6f4b8a8a-55df-4379-a609-e4bd97a5483d" TargetMode="External"/><Relationship Id="rId1463" Type="http://schemas.openxmlformats.org/officeDocument/2006/relationships/hyperlink" Target="https://build.fillout.com/editor/b6saBAA7ojus/results?sessionId=c3b7c717-e108-4a11-8a11-d70261676637" TargetMode="External"/><Relationship Id="rId1464" Type="http://schemas.openxmlformats.org/officeDocument/2006/relationships/hyperlink" Target="https://build.fillout.com/editor/b6saBAA7ojus/results?sessionId=830fd69f-a72b-4db6-802f-7caf284c7de4" TargetMode="External"/><Relationship Id="rId1465" Type="http://schemas.openxmlformats.org/officeDocument/2006/relationships/hyperlink" Target="https://build.fillout.com/editor/b6saBAA7ojus/results?sessionId=c145c66f-087c-46d5-88a2-c9c35f5e8b94" TargetMode="External"/><Relationship Id="rId1411" Type="http://schemas.openxmlformats.org/officeDocument/2006/relationships/hyperlink" Target="https://build.fillout.com/editor/b6saBAA7ojus/results?sessionId=df73f8b4-f672-4d28-ace9-c4dffedc0878" TargetMode="External"/><Relationship Id="rId1412" Type="http://schemas.openxmlformats.org/officeDocument/2006/relationships/hyperlink" Target="https://build.fillout.com/editor/b6saBAA7ojus/results?sessionId=28600692-c7db-4488-92f1-c7d3dcbfbcd4" TargetMode="External"/><Relationship Id="rId1413" Type="http://schemas.openxmlformats.org/officeDocument/2006/relationships/hyperlink" Target="https://build.fillout.com/editor/b6saBAA7ojus/results?sessionId=1ca3476c-487a-47df-808c-9115d74c1e00" TargetMode="External"/><Relationship Id="rId1414" Type="http://schemas.openxmlformats.org/officeDocument/2006/relationships/hyperlink" Target="https://build.fillout.com/editor/b6saBAA7ojus/results?sessionId=7cf60c12-77ba-4964-89bc-fb741766c0df" TargetMode="External"/><Relationship Id="rId1415" Type="http://schemas.openxmlformats.org/officeDocument/2006/relationships/hyperlink" Target="https://build.fillout.com/editor/b6saBAA7ojus/results?sessionId=3d8bd157-904b-4ed4-b4d2-832ec281df12" TargetMode="External"/><Relationship Id="rId1416" Type="http://schemas.openxmlformats.org/officeDocument/2006/relationships/hyperlink" Target="https://build.fillout.com/editor/b6saBAA7ojus/results?sessionId=80045970-f82a-42a3-83df-99f1223bba9b" TargetMode="External"/><Relationship Id="rId1417" Type="http://schemas.openxmlformats.org/officeDocument/2006/relationships/hyperlink" Target="https://build.fillout.com/editor/b6saBAA7ojus/results?sessionId=613add39-f3a4-446e-af9a-5be374dd02e8" TargetMode="External"/><Relationship Id="rId1418" Type="http://schemas.openxmlformats.org/officeDocument/2006/relationships/hyperlink" Target="https://build.fillout.com/editor/b6saBAA7ojus/results?sessionId=1eb89f2b-4614-4a9d-9f66-4ab3638d5c79" TargetMode="External"/><Relationship Id="rId1419" Type="http://schemas.openxmlformats.org/officeDocument/2006/relationships/hyperlink" Target="https://build.fillout.com/editor/b6saBAA7ojus/results?sessionId=04b179e4-15c9-4d24-b2f5-d3b0def2a773" TargetMode="External"/><Relationship Id="rId1410" Type="http://schemas.openxmlformats.org/officeDocument/2006/relationships/hyperlink" Target="https://build.fillout.com/editor/b6saBAA7ojus/results?sessionId=c37d2d3e-725c-452c-9076-9d3cf1095c53" TargetMode="External"/><Relationship Id="rId1400" Type="http://schemas.openxmlformats.org/officeDocument/2006/relationships/hyperlink" Target="https://build.fillout.com/editor/b6saBAA7ojus/results?sessionId=71931048-6fa0-425d-9a32-1dae6b9a3aef" TargetMode="External"/><Relationship Id="rId1401" Type="http://schemas.openxmlformats.org/officeDocument/2006/relationships/hyperlink" Target="https://build.fillout.com/editor/b6saBAA7ojus/results?sessionId=8198411c-4cd0-4145-8b25-ba0d688cf0d7" TargetMode="External"/><Relationship Id="rId1402" Type="http://schemas.openxmlformats.org/officeDocument/2006/relationships/hyperlink" Target="https://build.fillout.com/editor/b6saBAA7ojus/results?sessionId=08c8a867-352e-42e7-aa35-a62b5c24b2c9" TargetMode="External"/><Relationship Id="rId1403" Type="http://schemas.openxmlformats.org/officeDocument/2006/relationships/hyperlink" Target="https://build.fillout.com/editor/b6saBAA7ojus/results?sessionId=8a251ce7-8809-44dc-b788-d1071b0003d8" TargetMode="External"/><Relationship Id="rId1404" Type="http://schemas.openxmlformats.org/officeDocument/2006/relationships/hyperlink" Target="https://build.fillout.com/editor/b6saBAA7ojus/results?sessionId=032527a9-455f-4488-9b64-b5be98cf4739" TargetMode="External"/><Relationship Id="rId1405" Type="http://schemas.openxmlformats.org/officeDocument/2006/relationships/hyperlink" Target="https://build.fillout.com/editor/b6saBAA7ojus/results?sessionId=df4a566f-8a13-430b-965f-a2248780376d" TargetMode="External"/><Relationship Id="rId1406" Type="http://schemas.openxmlformats.org/officeDocument/2006/relationships/hyperlink" Target="https://build.fillout.com/editor/b6saBAA7ojus/results?sessionId=a4916302-0702-45c7-bf3c-46bcaa95153c" TargetMode="External"/><Relationship Id="rId1407" Type="http://schemas.openxmlformats.org/officeDocument/2006/relationships/hyperlink" Target="https://build.fillout.com/editor/b6saBAA7ojus/results?sessionId=d5308eaf-f623-4d51-8d2f-84da83167abc" TargetMode="External"/><Relationship Id="rId1408" Type="http://schemas.openxmlformats.org/officeDocument/2006/relationships/hyperlink" Target="https://build.fillout.com/editor/b6saBAA7ojus/results?sessionId=fb211001-de26-4560-af46-7ed3094c90d1" TargetMode="External"/><Relationship Id="rId1409" Type="http://schemas.openxmlformats.org/officeDocument/2006/relationships/hyperlink" Target="https://build.fillout.com/editor/b6saBAA7ojus/results?sessionId=8c7420c2-b77a-4e7c-9190-de510873c9a3" TargetMode="External"/><Relationship Id="rId1433" Type="http://schemas.openxmlformats.org/officeDocument/2006/relationships/hyperlink" Target="https://build.fillout.com/editor/b6saBAA7ojus/results?sessionId=1c439406-0363-40a1-a1d8-5264c1467154" TargetMode="External"/><Relationship Id="rId1434" Type="http://schemas.openxmlformats.org/officeDocument/2006/relationships/hyperlink" Target="https://build.fillout.com/editor/b6saBAA7ojus/results?sessionId=f4b47816-9f82-45c9-a596-f501a7513996" TargetMode="External"/><Relationship Id="rId1435" Type="http://schemas.openxmlformats.org/officeDocument/2006/relationships/hyperlink" Target="https://build.fillout.com/editor/b6saBAA7ojus/results?sessionId=b487448d-ca76-4030-9746-cf57b141fdf7" TargetMode="External"/><Relationship Id="rId1436" Type="http://schemas.openxmlformats.org/officeDocument/2006/relationships/hyperlink" Target="https://build.fillout.com/editor/b6saBAA7ojus/results?sessionId=bde29a25-430c-4da7-bbea-684b47494075" TargetMode="External"/><Relationship Id="rId1437" Type="http://schemas.openxmlformats.org/officeDocument/2006/relationships/hyperlink" Target="https://build.fillout.com/editor/b6saBAA7ojus/results?sessionId=579d3089-0ee5-4d82-b6e7-45e2eccb5ce5" TargetMode="External"/><Relationship Id="rId1438" Type="http://schemas.openxmlformats.org/officeDocument/2006/relationships/hyperlink" Target="https://build.fillout.com/editor/b6saBAA7ojus/results?sessionId=b0a1e23f-5a79-4364-9adf-9cfa0b36f666" TargetMode="External"/><Relationship Id="rId1439" Type="http://schemas.openxmlformats.org/officeDocument/2006/relationships/hyperlink" Target="https://build.fillout.com/editor/b6saBAA7ojus/results?sessionId=dd89d17f-f79b-49bd-a963-b219c767f074" TargetMode="External"/><Relationship Id="rId609" Type="http://schemas.openxmlformats.org/officeDocument/2006/relationships/hyperlink" Target="https://build.fillout.com/editor/b6saBAA7ojus/results?sessionId=3152de24-29b2-41f5-9d3f-1d665b0baf40" TargetMode="External"/><Relationship Id="rId608" Type="http://schemas.openxmlformats.org/officeDocument/2006/relationships/hyperlink" Target="https://build.fillout.com/editor/b6saBAA7ojus/results?sessionId=050f60b5-6368-46ea-b9f7-4e86c1818774" TargetMode="External"/><Relationship Id="rId607" Type="http://schemas.openxmlformats.org/officeDocument/2006/relationships/hyperlink" Target="https://build.fillout.com/editor/b6saBAA7ojus/results?sessionId=eb8798e9-ea81-4fed-ae35-e33247e7a73e" TargetMode="External"/><Relationship Id="rId602" Type="http://schemas.openxmlformats.org/officeDocument/2006/relationships/hyperlink" Target="https://build.fillout.com/editor/b6saBAA7ojus/results?sessionId=5132622e-3a64-4744-a9b7-14343ac0e03b" TargetMode="External"/><Relationship Id="rId601" Type="http://schemas.openxmlformats.org/officeDocument/2006/relationships/hyperlink" Target="https://build.fillout.com/editor/b6saBAA7ojus/results?sessionId=3465788e-4ece-4855-9655-8609ded73f89" TargetMode="External"/><Relationship Id="rId600" Type="http://schemas.openxmlformats.org/officeDocument/2006/relationships/hyperlink" Target="https://build.fillout.com/editor/b6saBAA7ojus/results?sessionId=934fd5f6-10c0-4cd3-8335-9646b31d607c" TargetMode="External"/><Relationship Id="rId606" Type="http://schemas.openxmlformats.org/officeDocument/2006/relationships/hyperlink" Target="https://build.fillout.com/editor/b6saBAA7ojus/results?sessionId=16041e22-6ea5-4dad-8395-2211e254f3e4" TargetMode="External"/><Relationship Id="rId605" Type="http://schemas.openxmlformats.org/officeDocument/2006/relationships/hyperlink" Target="https://build.fillout.com/editor/b6saBAA7ojus/results?sessionId=dc221369-36fc-41e5-b156-c25d3040f8db" TargetMode="External"/><Relationship Id="rId604" Type="http://schemas.openxmlformats.org/officeDocument/2006/relationships/hyperlink" Target="https://build.fillout.com/editor/b6saBAA7ojus/results?sessionId=326378ac-8d88-4723-8580-74c29b8b284f" TargetMode="External"/><Relationship Id="rId603" Type="http://schemas.openxmlformats.org/officeDocument/2006/relationships/hyperlink" Target="https://build.fillout.com/editor/b6saBAA7ojus/results?sessionId=35709fba-2018-49fb-b4f6-86a5764f25d3" TargetMode="External"/><Relationship Id="rId1430" Type="http://schemas.openxmlformats.org/officeDocument/2006/relationships/hyperlink" Target="https://build.fillout.com/editor/b6saBAA7ojus/results?sessionId=8c7f5dab-2151-4f30-aab9-8d3ace9cb06d" TargetMode="External"/><Relationship Id="rId1431" Type="http://schemas.openxmlformats.org/officeDocument/2006/relationships/hyperlink" Target="https://build.fillout.com/editor/b6saBAA7ojus/results?sessionId=7e425f84-f5d2-47db-8f9e-15001fa24efe" TargetMode="External"/><Relationship Id="rId1432" Type="http://schemas.openxmlformats.org/officeDocument/2006/relationships/hyperlink" Target="https://build.fillout.com/editor/b6saBAA7ojus/results?sessionId=f263fd96-4e8a-44b4-b1b1-a36a21c732f7" TargetMode="External"/><Relationship Id="rId1422" Type="http://schemas.openxmlformats.org/officeDocument/2006/relationships/hyperlink" Target="https://build.fillout.com/editor/b6saBAA7ojus/results?sessionId=0181e472-ecac-40ae-aff8-174e8f76a4dc" TargetMode="External"/><Relationship Id="rId1423" Type="http://schemas.openxmlformats.org/officeDocument/2006/relationships/hyperlink" Target="https://build.fillout.com/editor/b6saBAA7ojus/results?sessionId=6672aa2e-7c29-498a-946a-0854b13126eb" TargetMode="External"/><Relationship Id="rId1424" Type="http://schemas.openxmlformats.org/officeDocument/2006/relationships/hyperlink" Target="https://build.fillout.com/editor/b6saBAA7ojus/results?sessionId=fa6f40a1-0f0e-4a93-ae77-dc75bc64447f" TargetMode="External"/><Relationship Id="rId1425" Type="http://schemas.openxmlformats.org/officeDocument/2006/relationships/hyperlink" Target="https://build.fillout.com/editor/b6saBAA7ojus/results?sessionId=74c1e4ca-1dd3-4c82-b0e7-5d9502ebe032" TargetMode="External"/><Relationship Id="rId1426" Type="http://schemas.openxmlformats.org/officeDocument/2006/relationships/hyperlink" Target="https://build.fillout.com/editor/b6saBAA7ojus/results?sessionId=bbed8e1c-f311-4813-a49f-fcc75737ddbb" TargetMode="External"/><Relationship Id="rId1427" Type="http://schemas.openxmlformats.org/officeDocument/2006/relationships/hyperlink" Target="https://build.fillout.com/editor/b6saBAA7ojus/results?sessionId=8653d31b-3ddd-42e7-a7d1-951d6f590d96" TargetMode="External"/><Relationship Id="rId1428" Type="http://schemas.openxmlformats.org/officeDocument/2006/relationships/hyperlink" Target="https://build.fillout.com/editor/b6saBAA7ojus/results?sessionId=8204cdc4-199c-4e5b-94de-d88ff189c1a1" TargetMode="External"/><Relationship Id="rId1429" Type="http://schemas.openxmlformats.org/officeDocument/2006/relationships/hyperlink" Target="https://build.fillout.com/editor/b6saBAA7ojus/results?sessionId=1c386c86-46da-4bec-9e53-0293d2d7d487" TargetMode="External"/><Relationship Id="rId1420" Type="http://schemas.openxmlformats.org/officeDocument/2006/relationships/hyperlink" Target="https://build.fillout.com/editor/b6saBAA7ojus/results?sessionId=8510d01b-d00d-4a94-92ec-3dc063b00a7a" TargetMode="External"/><Relationship Id="rId1421" Type="http://schemas.openxmlformats.org/officeDocument/2006/relationships/hyperlink" Target="https://build.fillout.com/editor/b6saBAA7ojus/results?sessionId=c960de23-6438-47ca-a449-1fb06cb4aec2" TargetMode="External"/><Relationship Id="rId699" Type="http://schemas.openxmlformats.org/officeDocument/2006/relationships/hyperlink" Target="https://build.fillout.com/editor/b6saBAA7ojus/results?sessionId=c48dbda9-ef57-4be3-aeab-91031353bb13" TargetMode="External"/><Relationship Id="rId698" Type="http://schemas.openxmlformats.org/officeDocument/2006/relationships/hyperlink" Target="https://build.fillout.com/editor/b6saBAA7ojus/results?sessionId=f516db35-4ad6-4bc1-ae07-c3fd7380c5b9" TargetMode="External"/><Relationship Id="rId693" Type="http://schemas.openxmlformats.org/officeDocument/2006/relationships/hyperlink" Target="https://build.fillout.com/editor/b6saBAA7ojus/results?sessionId=a205d9a1-063f-4684-a98c-c2da921bfea0" TargetMode="External"/><Relationship Id="rId692" Type="http://schemas.openxmlformats.org/officeDocument/2006/relationships/hyperlink" Target="https://build.fillout.com/editor/b6saBAA7ojus/results?sessionId=f4d6f227-5090-4dc2-90fe-8c999603bcab" TargetMode="External"/><Relationship Id="rId691" Type="http://schemas.openxmlformats.org/officeDocument/2006/relationships/hyperlink" Target="https://build.fillout.com/editor/b6saBAA7ojus/results?sessionId=7885006d-90a7-4185-9d53-9df98e13f7cb" TargetMode="External"/><Relationship Id="rId690" Type="http://schemas.openxmlformats.org/officeDocument/2006/relationships/hyperlink" Target="https://build.fillout.com/editor/b6saBAA7ojus/results?sessionId=b9f551da-d71a-47d4-82e0-488bb38dcc7f" TargetMode="External"/><Relationship Id="rId697" Type="http://schemas.openxmlformats.org/officeDocument/2006/relationships/hyperlink" Target="https://build.fillout.com/editor/b6saBAA7ojus/results?sessionId=0725fbc2-0b04-429c-bd1e-1e2a9fd8a329" TargetMode="External"/><Relationship Id="rId696" Type="http://schemas.openxmlformats.org/officeDocument/2006/relationships/hyperlink" Target="https://build.fillout.com/editor/b6saBAA7ojus/results?sessionId=6780a3b3-b5f3-4097-88e6-995dcb6f0497" TargetMode="External"/><Relationship Id="rId695" Type="http://schemas.openxmlformats.org/officeDocument/2006/relationships/hyperlink" Target="https://build.fillout.com/editor/b6saBAA7ojus/results?sessionId=64c5c927-8be4-49c2-b257-2b303c3c9cbf" TargetMode="External"/><Relationship Id="rId694" Type="http://schemas.openxmlformats.org/officeDocument/2006/relationships/hyperlink" Target="https://build.fillout.com/editor/b6saBAA7ojus/results?sessionId=567c5eb9-2311-4645-9b60-c85fb51837c4" TargetMode="External"/><Relationship Id="rId1499" Type="http://schemas.openxmlformats.org/officeDocument/2006/relationships/hyperlink" Target="https://build.fillout.com/editor/b6saBAA7ojus/results?sessionId=05060cd2-cd6d-4734-b82b-5d1cb71817f6" TargetMode="External"/><Relationship Id="rId668" Type="http://schemas.openxmlformats.org/officeDocument/2006/relationships/hyperlink" Target="https://build.fillout.com/editor/b6saBAA7ojus/results?sessionId=e88c9feb-347d-4bc2-aca4-ff8ae020f21d" TargetMode="External"/><Relationship Id="rId667" Type="http://schemas.openxmlformats.org/officeDocument/2006/relationships/hyperlink" Target="https://build.fillout.com/editor/b6saBAA7ojus/results?sessionId=7dd8cb3a-e5fc-44a1-aee9-8bc3097e7e9c" TargetMode="External"/><Relationship Id="rId666" Type="http://schemas.openxmlformats.org/officeDocument/2006/relationships/hyperlink" Target="https://build.fillout.com/editor/b6saBAA7ojus/results?sessionId=46dccdb4-fa1f-4562-9fcc-d122792366d3" TargetMode="External"/><Relationship Id="rId665" Type="http://schemas.openxmlformats.org/officeDocument/2006/relationships/hyperlink" Target="https://build.fillout.com/editor/b6saBAA7ojus/results?sessionId=e6968b74-bde5-4712-be25-9640d7751ed4" TargetMode="External"/><Relationship Id="rId669" Type="http://schemas.openxmlformats.org/officeDocument/2006/relationships/hyperlink" Target="https://build.fillout.com/editor/b6saBAA7ojus/results?sessionId=4d8982f9-df67-4877-b1af-f897b36b864a" TargetMode="External"/><Relationship Id="rId1490" Type="http://schemas.openxmlformats.org/officeDocument/2006/relationships/hyperlink" Target="https://build.fillout.com/editor/b6saBAA7ojus/results?sessionId=d0ad15c2-a8b4-46bb-b9bd-d75327c08c78" TargetMode="External"/><Relationship Id="rId660" Type="http://schemas.openxmlformats.org/officeDocument/2006/relationships/hyperlink" Target="https://build.fillout.com/editor/b6saBAA7ojus/results?sessionId=c0f1b966-74ff-472f-8b25-c39b76d13ebd" TargetMode="External"/><Relationship Id="rId1491" Type="http://schemas.openxmlformats.org/officeDocument/2006/relationships/hyperlink" Target="https://build.fillout.com/editor/b6saBAA7ojus/results?sessionId=8caeea39-ab02-4582-af51-0ae8d3b58977" TargetMode="External"/><Relationship Id="rId1492" Type="http://schemas.openxmlformats.org/officeDocument/2006/relationships/hyperlink" Target="https://build.fillout.com/editor/b6saBAA7ojus/results?sessionId=b16f170c-edcc-404e-a64a-c7d6d276a6e1" TargetMode="External"/><Relationship Id="rId1493" Type="http://schemas.openxmlformats.org/officeDocument/2006/relationships/hyperlink" Target="https://build.fillout.com/editor/b6saBAA7ojus/results?sessionId=552751e8-0678-4283-92e2-232571130ea3" TargetMode="External"/><Relationship Id="rId1494" Type="http://schemas.openxmlformats.org/officeDocument/2006/relationships/hyperlink" Target="https://build.fillout.com/editor/b6saBAA7ojus/results?sessionId=642c2470-03b0-4fa5-b03e-2e5cbf31d204" TargetMode="External"/><Relationship Id="rId664" Type="http://schemas.openxmlformats.org/officeDocument/2006/relationships/hyperlink" Target="https://build.fillout.com/editor/b6saBAA7ojus/results?sessionId=bf6c250e-5ae6-4385-80db-d79c208c4f3a" TargetMode="External"/><Relationship Id="rId1495" Type="http://schemas.openxmlformats.org/officeDocument/2006/relationships/hyperlink" Target="https://build.fillout.com/editor/b6saBAA7ojus/results?sessionId=873eafd7-de36-43c7-92d7-04b2a32b6607" TargetMode="External"/><Relationship Id="rId663" Type="http://schemas.openxmlformats.org/officeDocument/2006/relationships/hyperlink" Target="https://build.fillout.com/editor/b6saBAA7ojus/results?sessionId=d582d243-1e45-4cff-af0a-21eb4cde2df2" TargetMode="External"/><Relationship Id="rId1496" Type="http://schemas.openxmlformats.org/officeDocument/2006/relationships/hyperlink" Target="https://build.fillout.com/editor/b6saBAA7ojus/results?sessionId=09bdffdc-27c4-4b17-b455-3be94f990fd8" TargetMode="External"/><Relationship Id="rId662" Type="http://schemas.openxmlformats.org/officeDocument/2006/relationships/hyperlink" Target="https://build.fillout.com/editor/b6saBAA7ojus/results?sessionId=4cf833ef-97da-4218-9f60-327617705710" TargetMode="External"/><Relationship Id="rId1497" Type="http://schemas.openxmlformats.org/officeDocument/2006/relationships/hyperlink" Target="https://build.fillout.com/editor/b6saBAA7ojus/results?sessionId=c4fb40b3-ff14-453e-89c5-108b50b5a892" TargetMode="External"/><Relationship Id="rId661" Type="http://schemas.openxmlformats.org/officeDocument/2006/relationships/hyperlink" Target="https://build.fillout.com/editor/b6saBAA7ojus/results?sessionId=059a1a81-accc-4fc9-b2d6-aa9fb65b3ded" TargetMode="External"/><Relationship Id="rId1498" Type="http://schemas.openxmlformats.org/officeDocument/2006/relationships/hyperlink" Target="https://build.fillout.com/editor/b6saBAA7ojus/results?sessionId=6036049b-519c-42dd-b0c6-fb2bb4fab308" TargetMode="External"/><Relationship Id="rId1488" Type="http://schemas.openxmlformats.org/officeDocument/2006/relationships/hyperlink" Target="https://build.fillout.com/editor/b6saBAA7ojus/results?sessionId=467237e7-c838-4ff1-81ca-038510194359" TargetMode="External"/><Relationship Id="rId1489" Type="http://schemas.openxmlformats.org/officeDocument/2006/relationships/hyperlink" Target="https://build.fillout.com/editor/b6saBAA7ojus/results?sessionId=763cc32a-6043-48ff-b789-12a360d5aad7" TargetMode="External"/><Relationship Id="rId657" Type="http://schemas.openxmlformats.org/officeDocument/2006/relationships/hyperlink" Target="https://build.fillout.com/editor/b6saBAA7ojus/results?sessionId=9397b149-b4a4-4d3c-a328-4fe38992fc8e" TargetMode="External"/><Relationship Id="rId656" Type="http://schemas.openxmlformats.org/officeDocument/2006/relationships/hyperlink" Target="https://build.fillout.com/editor/b6saBAA7ojus/results?sessionId=9a434d0d-5141-421c-8699-f1fb9b872673" TargetMode="External"/><Relationship Id="rId655" Type="http://schemas.openxmlformats.org/officeDocument/2006/relationships/hyperlink" Target="https://build.fillout.com/editor/b6saBAA7ojus/results?sessionId=aab2b0ba-a3ef-4dbe-919f-bf00ef0eca85" TargetMode="External"/><Relationship Id="rId654" Type="http://schemas.openxmlformats.org/officeDocument/2006/relationships/hyperlink" Target="https://build.fillout.com/editor/b6saBAA7ojus/results?sessionId=d334952a-4546-4bcc-a59c-7e0ad9e92377" TargetMode="External"/><Relationship Id="rId659" Type="http://schemas.openxmlformats.org/officeDocument/2006/relationships/hyperlink" Target="https://build.fillout.com/editor/b6saBAA7ojus/results?sessionId=745e6ce3-a55d-473f-a508-fc89b0453e1d" TargetMode="External"/><Relationship Id="rId658" Type="http://schemas.openxmlformats.org/officeDocument/2006/relationships/hyperlink" Target="https://build.fillout.com/editor/b6saBAA7ojus/results?sessionId=7cd9091e-d9b8-4c81-9b68-2da711e3e41f" TargetMode="External"/><Relationship Id="rId1480" Type="http://schemas.openxmlformats.org/officeDocument/2006/relationships/hyperlink" Target="https://build.fillout.com/editor/b6saBAA7ojus/results?sessionId=e343b7e6-79de-46ac-8740-478f2343f7fb" TargetMode="External"/><Relationship Id="rId1481" Type="http://schemas.openxmlformats.org/officeDocument/2006/relationships/hyperlink" Target="https://build.fillout.com/editor/b6saBAA7ojus/results?sessionId=b70bc98e-4eaa-4ead-9eb3-719c09f298d3" TargetMode="External"/><Relationship Id="rId1482" Type="http://schemas.openxmlformats.org/officeDocument/2006/relationships/hyperlink" Target="https://build.fillout.com/editor/b6saBAA7ojus/results?sessionId=dfc61f87-0fe4-421a-ba24-2d4bf92753ae" TargetMode="External"/><Relationship Id="rId1483" Type="http://schemas.openxmlformats.org/officeDocument/2006/relationships/hyperlink" Target="https://build.fillout.com/editor/b6saBAA7ojus/results?sessionId=d7b6fbb2-8bae-411f-95d9-e2eb408f180b" TargetMode="External"/><Relationship Id="rId653" Type="http://schemas.openxmlformats.org/officeDocument/2006/relationships/hyperlink" Target="https://build.fillout.com/editor/b6saBAA7ojus/results?sessionId=5df68c49-b81b-482f-ac51-f13b9cad59e7" TargetMode="External"/><Relationship Id="rId1484" Type="http://schemas.openxmlformats.org/officeDocument/2006/relationships/hyperlink" Target="https://build.fillout.com/editor/b6saBAA7ojus/results?sessionId=29f8dd3d-9e61-471f-8ed9-355fe0c07c31" TargetMode="External"/><Relationship Id="rId652" Type="http://schemas.openxmlformats.org/officeDocument/2006/relationships/hyperlink" Target="https://build.fillout.com/editor/b6saBAA7ojus/results?sessionId=ec3315b2-5781-4b76-a0f3-a9116b79550b" TargetMode="External"/><Relationship Id="rId1485" Type="http://schemas.openxmlformats.org/officeDocument/2006/relationships/hyperlink" Target="https://build.fillout.com/editor/b6saBAA7ojus/results?sessionId=23fdeb1d-52b0-4c78-b7e5-73cf97e8c9b7" TargetMode="External"/><Relationship Id="rId651" Type="http://schemas.openxmlformats.org/officeDocument/2006/relationships/hyperlink" Target="https://build.fillout.com/editor/b6saBAA7ojus/results?sessionId=f7d10869-3404-4fb6-810f-6d7967cf748e" TargetMode="External"/><Relationship Id="rId1486" Type="http://schemas.openxmlformats.org/officeDocument/2006/relationships/hyperlink" Target="https://build.fillout.com/editor/b6saBAA7ojus/results?sessionId=f6456f7c-1b96-4462-abe6-3a0652507f5f" TargetMode="External"/><Relationship Id="rId650" Type="http://schemas.openxmlformats.org/officeDocument/2006/relationships/hyperlink" Target="https://build.fillout.com/editor/b6saBAA7ojus/results?sessionId=928e71c6-c1e6-4387-8846-08f8d0149b39" TargetMode="External"/><Relationship Id="rId1487" Type="http://schemas.openxmlformats.org/officeDocument/2006/relationships/hyperlink" Target="https://build.fillout.com/editor/b6saBAA7ojus/results?sessionId=856ab8f5-e649-4f82-8914-45181dcfd4ba" TargetMode="External"/><Relationship Id="rId689" Type="http://schemas.openxmlformats.org/officeDocument/2006/relationships/hyperlink" Target="https://build.fillout.com/editor/b6saBAA7ojus/results?sessionId=589818b8-3e05-40fe-abcf-fe94630605e5" TargetMode="External"/><Relationship Id="rId688" Type="http://schemas.openxmlformats.org/officeDocument/2006/relationships/hyperlink" Target="https://build.fillout.com/editor/b6saBAA7ojus/results?sessionId=7ef9982a-c42d-47c5-80e2-f8b62d963b88" TargetMode="External"/><Relationship Id="rId687" Type="http://schemas.openxmlformats.org/officeDocument/2006/relationships/hyperlink" Target="https://build.fillout.com/editor/b6saBAA7ojus/results?sessionId=21cb696d-b36b-4728-9a39-dccaac7ec94e" TargetMode="External"/><Relationship Id="rId682" Type="http://schemas.openxmlformats.org/officeDocument/2006/relationships/hyperlink" Target="https://build.fillout.com/editor/b6saBAA7ojus/results?sessionId=3dce84d2-ba1d-439c-89f6-bb620d914608" TargetMode="External"/><Relationship Id="rId681" Type="http://schemas.openxmlformats.org/officeDocument/2006/relationships/hyperlink" Target="https://build.fillout.com/editor/b6saBAA7ojus/results?sessionId=0f5d459d-25a0-45c4-81ef-345fc730915f" TargetMode="External"/><Relationship Id="rId680" Type="http://schemas.openxmlformats.org/officeDocument/2006/relationships/hyperlink" Target="https://build.fillout.com/editor/b6saBAA7ojus/results?sessionId=df3890ce-394c-43c5-b411-689925873d79" TargetMode="External"/><Relationship Id="rId686" Type="http://schemas.openxmlformats.org/officeDocument/2006/relationships/hyperlink" Target="https://build.fillout.com/editor/b6saBAA7ojus/results?sessionId=9ff369b6-36d7-43f7-8a28-38fbfefb68ad" TargetMode="External"/><Relationship Id="rId685" Type="http://schemas.openxmlformats.org/officeDocument/2006/relationships/hyperlink" Target="https://build.fillout.com/editor/b6saBAA7ojus/results?sessionId=1a15edc3-cb51-4f82-94a4-f8291ce2be23" TargetMode="External"/><Relationship Id="rId684" Type="http://schemas.openxmlformats.org/officeDocument/2006/relationships/hyperlink" Target="https://build.fillout.com/editor/b6saBAA7ojus/results?sessionId=d81e1d46-4687-457d-bd26-2ebd38b8c1fb" TargetMode="External"/><Relationship Id="rId683" Type="http://schemas.openxmlformats.org/officeDocument/2006/relationships/hyperlink" Target="https://build.fillout.com/editor/b6saBAA7ojus/results?sessionId=88f65cb8-b0f7-40bc-a341-8125d9f52071" TargetMode="External"/><Relationship Id="rId679" Type="http://schemas.openxmlformats.org/officeDocument/2006/relationships/hyperlink" Target="https://build.fillout.com/editor/b6saBAA7ojus/results?sessionId=b1a4639a-1cdb-40e1-9ee5-a7c67cb946ea" TargetMode="External"/><Relationship Id="rId678" Type="http://schemas.openxmlformats.org/officeDocument/2006/relationships/hyperlink" Target="https://build.fillout.com/editor/b6saBAA7ojus/results?sessionId=987a6b4b-8b40-4cea-a215-6f4b28f5ae94" TargetMode="External"/><Relationship Id="rId677" Type="http://schemas.openxmlformats.org/officeDocument/2006/relationships/hyperlink" Target="https://build.fillout.com/editor/b6saBAA7ojus/results?sessionId=1e38db0f-8faa-4f68-b3ea-87df73d2a3fd" TargetMode="External"/><Relationship Id="rId676" Type="http://schemas.openxmlformats.org/officeDocument/2006/relationships/hyperlink" Target="https://build.fillout.com/editor/b6saBAA7ojus/results?sessionId=489b25b8-addf-4397-bea2-fb00d93a495b" TargetMode="External"/><Relationship Id="rId671" Type="http://schemas.openxmlformats.org/officeDocument/2006/relationships/hyperlink" Target="https://build.fillout.com/editor/b6saBAA7ojus/results?sessionId=a0dc887d-3d07-49c9-9ea4-7917fbc95db2" TargetMode="External"/><Relationship Id="rId670" Type="http://schemas.openxmlformats.org/officeDocument/2006/relationships/hyperlink" Target="https://build.fillout.com/editor/b6saBAA7ojus/results?sessionId=8246e5d9-e5d6-47b8-b200-140f6680db02" TargetMode="External"/><Relationship Id="rId675" Type="http://schemas.openxmlformats.org/officeDocument/2006/relationships/hyperlink" Target="https://build.fillout.com/editor/b6saBAA7ojus/results?sessionId=5bb90909-bca2-45ca-8dfb-ebbd4e959c32" TargetMode="External"/><Relationship Id="rId674" Type="http://schemas.openxmlformats.org/officeDocument/2006/relationships/hyperlink" Target="https://build.fillout.com/editor/b6saBAA7ojus/results?sessionId=a0ef1407-f2b1-4a69-9988-6f9dd7c2a4f8" TargetMode="External"/><Relationship Id="rId673" Type="http://schemas.openxmlformats.org/officeDocument/2006/relationships/hyperlink" Target="https://build.fillout.com/editor/b6saBAA7ojus/results?sessionId=b2d7fd95-c616-4f16-9093-cb3c1fdd1a9b" TargetMode="External"/><Relationship Id="rId672" Type="http://schemas.openxmlformats.org/officeDocument/2006/relationships/hyperlink" Target="https://build.fillout.com/editor/b6saBAA7ojus/results?sessionId=d3037243-243a-44fe-b193-01d7f002499d" TargetMode="External"/><Relationship Id="rId190" Type="http://schemas.openxmlformats.org/officeDocument/2006/relationships/hyperlink" Target="https://build.fillout.com/editor/b6saBAA7ojus/results?sessionId=25e98f20-4647-4f05-9425-63430f7e4315" TargetMode="External"/><Relationship Id="rId194" Type="http://schemas.openxmlformats.org/officeDocument/2006/relationships/hyperlink" Target="https://build.fillout.com/editor/b6saBAA7ojus/results?sessionId=b4237330-9734-418f-b572-79c10e912684" TargetMode="External"/><Relationship Id="rId193" Type="http://schemas.openxmlformats.org/officeDocument/2006/relationships/hyperlink" Target="https://build.fillout.com/editor/b6saBAA7ojus/results?sessionId=265dce7a-450e-4543-8588-e088b131ec43" TargetMode="External"/><Relationship Id="rId192" Type="http://schemas.openxmlformats.org/officeDocument/2006/relationships/hyperlink" Target="https://build.fillout.com/editor/b6saBAA7ojus/results?sessionId=3bfbc617-1bc9-4fa5-978c-95da2d95c0d3" TargetMode="External"/><Relationship Id="rId191" Type="http://schemas.openxmlformats.org/officeDocument/2006/relationships/hyperlink" Target="https://build.fillout.com/editor/b6saBAA7ojus/results?sessionId=c7e6101c-f5cf-4790-ab55-c2d0b481d994" TargetMode="External"/><Relationship Id="rId187" Type="http://schemas.openxmlformats.org/officeDocument/2006/relationships/hyperlink" Target="https://build.fillout.com/editor/b6saBAA7ojus/results?sessionId=1a8eb069-6cd1-4132-8b65-24a2f8421539" TargetMode="External"/><Relationship Id="rId186" Type="http://schemas.openxmlformats.org/officeDocument/2006/relationships/hyperlink" Target="https://build.fillout.com/editor/b6saBAA7ojus/results?sessionId=e2aeea0c-2ad6-4e15-b179-dc1c15d092f9" TargetMode="External"/><Relationship Id="rId185" Type="http://schemas.openxmlformats.org/officeDocument/2006/relationships/hyperlink" Target="https://build.fillout.com/editor/b6saBAA7ojus/results?sessionId=c0011251-dec4-4af2-8423-514a1ed7ae96" TargetMode="External"/><Relationship Id="rId184" Type="http://schemas.openxmlformats.org/officeDocument/2006/relationships/hyperlink" Target="https://build.fillout.com/editor/b6saBAA7ojus/results?sessionId=3cbdc574-0f87-4648-a62b-7a044006b74e" TargetMode="External"/><Relationship Id="rId189" Type="http://schemas.openxmlformats.org/officeDocument/2006/relationships/hyperlink" Target="https://build.fillout.com/editor/b6saBAA7ojus/results?sessionId=f6cc2829-1ae0-4c7c-ad40-7e72114e3124" TargetMode="External"/><Relationship Id="rId188" Type="http://schemas.openxmlformats.org/officeDocument/2006/relationships/hyperlink" Target="https://build.fillout.com/editor/b6saBAA7ojus/results?sessionId=d2351732-dfe2-49e3-9dd3-159f27512545" TargetMode="External"/><Relationship Id="rId183" Type="http://schemas.openxmlformats.org/officeDocument/2006/relationships/hyperlink" Target="https://build.fillout.com/editor/b6saBAA7ojus/results?sessionId=6d74030a-933e-4970-ae78-3eeffa17f6aa" TargetMode="External"/><Relationship Id="rId182" Type="http://schemas.openxmlformats.org/officeDocument/2006/relationships/hyperlink" Target="https://build.fillout.com/editor/b6saBAA7ojus/results?sessionId=ccad697c-7f0e-4e3b-8059-88904866aed7" TargetMode="External"/><Relationship Id="rId181" Type="http://schemas.openxmlformats.org/officeDocument/2006/relationships/hyperlink" Target="https://build.fillout.com/editor/b6saBAA7ojus/results?sessionId=e40e1cd1-59d6-40c4-a31a-4a8ce9fb6356" TargetMode="External"/><Relationship Id="rId180" Type="http://schemas.openxmlformats.org/officeDocument/2006/relationships/hyperlink" Target="https://build.fillout.com/editor/b6saBAA7ojus/results?sessionId=7629c645-011c-4ef6-8dd8-b67334008732" TargetMode="External"/><Relationship Id="rId176" Type="http://schemas.openxmlformats.org/officeDocument/2006/relationships/hyperlink" Target="https://build.fillout.com/editor/b6saBAA7ojus/results?sessionId=1db18620-5319-4696-9ad5-0fd7a4a6122e" TargetMode="External"/><Relationship Id="rId175" Type="http://schemas.openxmlformats.org/officeDocument/2006/relationships/hyperlink" Target="https://build.fillout.com/editor/b6saBAA7ojus/results?sessionId=7202b00e-f1c2-4596-b14b-862162509015" TargetMode="External"/><Relationship Id="rId174" Type="http://schemas.openxmlformats.org/officeDocument/2006/relationships/hyperlink" Target="https://build.fillout.com/editor/b6saBAA7ojus/results?sessionId=9dc8a3ba-772b-4392-8e09-bdfb2e4968a3" TargetMode="External"/><Relationship Id="rId173" Type="http://schemas.openxmlformats.org/officeDocument/2006/relationships/hyperlink" Target="https://build.fillout.com/editor/b6saBAA7ojus/results?sessionId=23154491-1c89-4e96-aa62-609afa1657ec" TargetMode="External"/><Relationship Id="rId179" Type="http://schemas.openxmlformats.org/officeDocument/2006/relationships/hyperlink" Target="https://build.fillout.com/editor/b6saBAA7ojus/results?sessionId=c60db9ac-8ac3-428c-ba7a-7daf72c9e52d" TargetMode="External"/><Relationship Id="rId178" Type="http://schemas.openxmlformats.org/officeDocument/2006/relationships/hyperlink" Target="https://build.fillout.com/editor/b6saBAA7ojus/results?sessionId=cb19665e-ed4f-4d93-8c29-cbdbd5910520" TargetMode="External"/><Relationship Id="rId177" Type="http://schemas.openxmlformats.org/officeDocument/2006/relationships/hyperlink" Target="https://build.fillout.com/editor/b6saBAA7ojus/results?sessionId=10c7e842-c1c7-4349-a31c-a7c2e702fdbb" TargetMode="External"/><Relationship Id="rId198" Type="http://schemas.openxmlformats.org/officeDocument/2006/relationships/hyperlink" Target="https://build.fillout.com/editor/b6saBAA7ojus/results?sessionId=b36688b9-f5fa-48c9-9984-e36c500e79c9" TargetMode="External"/><Relationship Id="rId197" Type="http://schemas.openxmlformats.org/officeDocument/2006/relationships/hyperlink" Target="https://build.fillout.com/editor/b6saBAA7ojus/results?sessionId=d77ba757-64e4-4261-9c98-2aa050e918ae" TargetMode="External"/><Relationship Id="rId196" Type="http://schemas.openxmlformats.org/officeDocument/2006/relationships/hyperlink" Target="https://build.fillout.com/editor/b6saBAA7ojus/results?sessionId=04a90a26-c94c-4500-abac-2fc033502edc" TargetMode="External"/><Relationship Id="rId195" Type="http://schemas.openxmlformats.org/officeDocument/2006/relationships/hyperlink" Target="https://build.fillout.com/editor/b6saBAA7ojus/results?sessionId=589acac0-282d-4163-82fc-cc7a012e4f5d" TargetMode="External"/><Relationship Id="rId199" Type="http://schemas.openxmlformats.org/officeDocument/2006/relationships/hyperlink" Target="https://build.fillout.com/editor/b6saBAA7ojus/results?sessionId=66a34f0c-250f-4259-8604-42064f3ea59a" TargetMode="External"/><Relationship Id="rId150" Type="http://schemas.openxmlformats.org/officeDocument/2006/relationships/hyperlink" Target="https://build.fillout.com/editor/b6saBAA7ojus/results?sessionId=5bbdbcc6-d379-4b4e-b3f6-6b069e27c044" TargetMode="External"/><Relationship Id="rId149" Type="http://schemas.openxmlformats.org/officeDocument/2006/relationships/hyperlink" Target="https://build.fillout.com/editor/b6saBAA7ojus/results?sessionId=6ddd3be5-0e62-41f9-8936-8ebc7f362bdd" TargetMode="External"/><Relationship Id="rId148" Type="http://schemas.openxmlformats.org/officeDocument/2006/relationships/hyperlink" Target="https://build.fillout.com/editor/b6saBAA7ojus/results?sessionId=f3219bad-4830-41fd-8cdf-7e7f697606d9" TargetMode="External"/><Relationship Id="rId143" Type="http://schemas.openxmlformats.org/officeDocument/2006/relationships/hyperlink" Target="https://build.fillout.com/editor/b6saBAA7ojus/results?sessionId=3e4ba946-7da9-424f-aea1-df6632951ccc" TargetMode="External"/><Relationship Id="rId142" Type="http://schemas.openxmlformats.org/officeDocument/2006/relationships/hyperlink" Target="https://build.fillout.com/editor/b6saBAA7ojus/results?sessionId=011d6d98-307a-4e84-9bdf-35ad8966dbdc" TargetMode="External"/><Relationship Id="rId141" Type="http://schemas.openxmlformats.org/officeDocument/2006/relationships/hyperlink" Target="https://build.fillout.com/editor/b6saBAA7ojus/results?sessionId=30741808-6ca4-4bf2-b454-907f3b9916f9" TargetMode="External"/><Relationship Id="rId140" Type="http://schemas.openxmlformats.org/officeDocument/2006/relationships/hyperlink" Target="https://build.fillout.com/editor/b6saBAA7ojus/results?sessionId=846d1c3f-cf2f-4855-bae2-c416ecbf45a1" TargetMode="External"/><Relationship Id="rId147" Type="http://schemas.openxmlformats.org/officeDocument/2006/relationships/hyperlink" Target="https://build.fillout.com/editor/b6saBAA7ojus/results?sessionId=cd7d85d7-8e51-4300-8aab-6c146e1f03fc" TargetMode="External"/><Relationship Id="rId146" Type="http://schemas.openxmlformats.org/officeDocument/2006/relationships/hyperlink" Target="https://build.fillout.com/editor/b6saBAA7ojus/results?sessionId=bf9ffe1e-20d4-46ad-83cf-1f36ba1ef913" TargetMode="External"/><Relationship Id="rId145" Type="http://schemas.openxmlformats.org/officeDocument/2006/relationships/hyperlink" Target="https://build.fillout.com/editor/b6saBAA7ojus/results?sessionId=9df540c8-84af-475e-9289-4b74122124cd" TargetMode="External"/><Relationship Id="rId144" Type="http://schemas.openxmlformats.org/officeDocument/2006/relationships/hyperlink" Target="https://build.fillout.com/editor/b6saBAA7ojus/results?sessionId=209c156f-759a-40af-8d7d-1d307bd71614" TargetMode="External"/><Relationship Id="rId139" Type="http://schemas.openxmlformats.org/officeDocument/2006/relationships/hyperlink" Target="https://build.fillout.com/editor/b6saBAA7ojus/results?sessionId=3f7a831f-a860-436f-8c28-15d3f4bbdebf" TargetMode="External"/><Relationship Id="rId138" Type="http://schemas.openxmlformats.org/officeDocument/2006/relationships/hyperlink" Target="https://build.fillout.com/editor/b6saBAA7ojus/results?sessionId=ee06e166-0e39-4356-a100-1620c45855e2" TargetMode="External"/><Relationship Id="rId137" Type="http://schemas.openxmlformats.org/officeDocument/2006/relationships/hyperlink" Target="https://build.fillout.com/editor/b6saBAA7ojus/results?sessionId=d5f3f5a5-c0af-4b0e-812d-a3c184092110" TargetMode="External"/><Relationship Id="rId132" Type="http://schemas.openxmlformats.org/officeDocument/2006/relationships/hyperlink" Target="https://build.fillout.com/editor/b6saBAA7ojus/results?sessionId=b024a7c2-a5c4-4195-bb92-e39f65f5b023" TargetMode="External"/><Relationship Id="rId131" Type="http://schemas.openxmlformats.org/officeDocument/2006/relationships/hyperlink" Target="https://build.fillout.com/editor/b6saBAA7ojus/results?sessionId=7aac65d8-5e0e-446e-89e8-12876fc82258" TargetMode="External"/><Relationship Id="rId130" Type="http://schemas.openxmlformats.org/officeDocument/2006/relationships/hyperlink" Target="https://build.fillout.com/editor/b6saBAA7ojus/results?sessionId=c94254f0-5fe4-4acb-a128-994afb7906c7" TargetMode="External"/><Relationship Id="rId136" Type="http://schemas.openxmlformats.org/officeDocument/2006/relationships/hyperlink" Target="https://build.fillout.com/editor/b6saBAA7ojus/results?sessionId=832a5599-6511-4188-95d9-e90a38ccbfc6" TargetMode="External"/><Relationship Id="rId135" Type="http://schemas.openxmlformats.org/officeDocument/2006/relationships/hyperlink" Target="https://build.fillout.com/editor/b6saBAA7ojus/results?sessionId=242a932b-045b-4796-a458-8bbe466d5ffb" TargetMode="External"/><Relationship Id="rId134" Type="http://schemas.openxmlformats.org/officeDocument/2006/relationships/hyperlink" Target="https://build.fillout.com/editor/b6saBAA7ojus/results?sessionId=6abf3588-2b75-4534-84a3-6e09012a975b" TargetMode="External"/><Relationship Id="rId133" Type="http://schemas.openxmlformats.org/officeDocument/2006/relationships/hyperlink" Target="https://build.fillout.com/editor/b6saBAA7ojus/results?sessionId=cc69bdb6-bc31-46eb-b792-8122d204848b" TargetMode="External"/><Relationship Id="rId172" Type="http://schemas.openxmlformats.org/officeDocument/2006/relationships/hyperlink" Target="https://build.fillout.com/editor/b6saBAA7ojus/results?sessionId=8492a072-b190-4805-95b5-62070c5fc45d" TargetMode="External"/><Relationship Id="rId171" Type="http://schemas.openxmlformats.org/officeDocument/2006/relationships/hyperlink" Target="https://build.fillout.com/editor/b6saBAA7ojus/results?sessionId=a6019b23-b76f-43cd-9903-2ea37b125790" TargetMode="External"/><Relationship Id="rId170" Type="http://schemas.openxmlformats.org/officeDocument/2006/relationships/hyperlink" Target="https://build.fillout.com/editor/b6saBAA7ojus/results?sessionId=02fe6298-0fc0-4116-8b15-8d22070e2f27" TargetMode="External"/><Relationship Id="rId165" Type="http://schemas.openxmlformats.org/officeDocument/2006/relationships/hyperlink" Target="https://build.fillout.com/editor/b6saBAA7ojus/results?sessionId=9530b54f-ed29-4890-a7c3-914d37dbb202" TargetMode="External"/><Relationship Id="rId164" Type="http://schemas.openxmlformats.org/officeDocument/2006/relationships/hyperlink" Target="https://build.fillout.com/editor/b6saBAA7ojus/results?sessionId=366a63ed-4325-4533-8e29-366e7d843cac" TargetMode="External"/><Relationship Id="rId163" Type="http://schemas.openxmlformats.org/officeDocument/2006/relationships/hyperlink" Target="https://build.fillout.com/editor/b6saBAA7ojus/results?sessionId=1a770db3-be06-4e3f-a6f4-6d1a02259284" TargetMode="External"/><Relationship Id="rId162" Type="http://schemas.openxmlformats.org/officeDocument/2006/relationships/hyperlink" Target="https://build.fillout.com/editor/b6saBAA7ojus/results?sessionId=f914a03b-574d-4951-a566-04a53440c41f" TargetMode="External"/><Relationship Id="rId169" Type="http://schemas.openxmlformats.org/officeDocument/2006/relationships/hyperlink" Target="https://build.fillout.com/editor/b6saBAA7ojus/results?sessionId=dc85a0ec-9a68-4c61-a6f9-2eadb524e82b" TargetMode="External"/><Relationship Id="rId168" Type="http://schemas.openxmlformats.org/officeDocument/2006/relationships/hyperlink" Target="https://build.fillout.com/editor/b6saBAA7ojus/results?sessionId=bbb45740-fa72-405d-9ecc-e2d0a8b2ade7" TargetMode="External"/><Relationship Id="rId167" Type="http://schemas.openxmlformats.org/officeDocument/2006/relationships/hyperlink" Target="https://build.fillout.com/editor/b6saBAA7ojus/results?sessionId=52857cbb-55e3-44dd-a60f-1660be85fefe" TargetMode="External"/><Relationship Id="rId166" Type="http://schemas.openxmlformats.org/officeDocument/2006/relationships/hyperlink" Target="https://build.fillout.com/editor/b6saBAA7ojus/results?sessionId=1f619b7b-1cc8-43bb-b00c-f0d741be694b" TargetMode="External"/><Relationship Id="rId161" Type="http://schemas.openxmlformats.org/officeDocument/2006/relationships/hyperlink" Target="https://build.fillout.com/editor/b6saBAA7ojus/results?sessionId=41c6c3a7-3aa1-41d9-a32d-729e609bfb71" TargetMode="External"/><Relationship Id="rId160" Type="http://schemas.openxmlformats.org/officeDocument/2006/relationships/hyperlink" Target="https://build.fillout.com/editor/b6saBAA7ojus/results?sessionId=61c811a5-4d19-47f3-bbcb-411e71e44b9b" TargetMode="External"/><Relationship Id="rId159" Type="http://schemas.openxmlformats.org/officeDocument/2006/relationships/hyperlink" Target="https://build.fillout.com/editor/b6saBAA7ojus/results?sessionId=e82af1c5-cffa-4dce-a103-69feb3ee3140" TargetMode="External"/><Relationship Id="rId154" Type="http://schemas.openxmlformats.org/officeDocument/2006/relationships/hyperlink" Target="https://build.fillout.com/editor/b6saBAA7ojus/results?sessionId=79a44cd9-7b2e-495d-a7a4-6031347d3d8d" TargetMode="External"/><Relationship Id="rId153" Type="http://schemas.openxmlformats.org/officeDocument/2006/relationships/hyperlink" Target="https://build.fillout.com/editor/b6saBAA7ojus/results?sessionId=d3fb2c9b-84bc-4fd9-9d91-4adf85d9634d" TargetMode="External"/><Relationship Id="rId152" Type="http://schemas.openxmlformats.org/officeDocument/2006/relationships/hyperlink" Target="https://build.fillout.com/editor/b6saBAA7ojus/results?sessionId=c49279df-509d-4f34-9823-b81a41004c17" TargetMode="External"/><Relationship Id="rId151" Type="http://schemas.openxmlformats.org/officeDocument/2006/relationships/hyperlink" Target="https://build.fillout.com/editor/b6saBAA7ojus/results?sessionId=0acfb117-df1c-4ca9-b530-5df876ce166a" TargetMode="External"/><Relationship Id="rId158" Type="http://schemas.openxmlformats.org/officeDocument/2006/relationships/hyperlink" Target="https://build.fillout.com/editor/b6saBAA7ojus/results?sessionId=290ca014-830d-4d6e-875c-1a307d37d7eb" TargetMode="External"/><Relationship Id="rId157" Type="http://schemas.openxmlformats.org/officeDocument/2006/relationships/hyperlink" Target="https://build.fillout.com/editor/b6saBAA7ojus/results?sessionId=e61029ba-4b27-4b55-9a54-0f6fbd0560a7" TargetMode="External"/><Relationship Id="rId156" Type="http://schemas.openxmlformats.org/officeDocument/2006/relationships/hyperlink" Target="https://build.fillout.com/editor/b6saBAA7ojus/results?sessionId=51af926f-545b-4df4-b412-e9f974f956da" TargetMode="External"/><Relationship Id="rId155" Type="http://schemas.openxmlformats.org/officeDocument/2006/relationships/hyperlink" Target="https://build.fillout.com/editor/b6saBAA7ojus/results?sessionId=35c0427a-71d9-47b8-a37d-778ec9a7f5bd" TargetMode="External"/><Relationship Id="rId1510" Type="http://schemas.openxmlformats.org/officeDocument/2006/relationships/hyperlink" Target="https://build.fillout.com/editor/b6saBAA7ojus/results?sessionId=799e7df7-bf9b-42f9-b63e-856c250ec70b" TargetMode="External"/><Relationship Id="rId1511" Type="http://schemas.openxmlformats.org/officeDocument/2006/relationships/hyperlink" Target="https://build.fillout.com/editor/b6saBAA7ojus/results?sessionId=4f1e2d47-6553-44e2-9f2d-ab97dd28b561" TargetMode="External"/><Relationship Id="rId1512" Type="http://schemas.openxmlformats.org/officeDocument/2006/relationships/hyperlink" Target="https://build.fillout.com/editor/b6saBAA7ojus/results?sessionId=e289a50d-cd6f-4915-b110-eb9d35722469" TargetMode="External"/><Relationship Id="rId1513" Type="http://schemas.openxmlformats.org/officeDocument/2006/relationships/hyperlink" Target="https://build.fillout.com/editor/b6saBAA7ojus/results?sessionId=372c0a12-51f5-4d73-a85a-f30c91c612e8" TargetMode="External"/><Relationship Id="rId1514" Type="http://schemas.openxmlformats.org/officeDocument/2006/relationships/hyperlink" Target="https://build.fillout.com/editor/b6saBAA7ojus/results?sessionId=4d76d000-4919-4632-8289-9eeaa2b195d0" TargetMode="External"/><Relationship Id="rId1515" Type="http://schemas.openxmlformats.org/officeDocument/2006/relationships/hyperlink" Target="https://build.fillout.com/editor/b6saBAA7ojus/results?sessionId=9be3a8ed-9860-4149-b060-724b714a018e" TargetMode="External"/><Relationship Id="rId1516" Type="http://schemas.openxmlformats.org/officeDocument/2006/relationships/hyperlink" Target="https://build.fillout.com/editor/b6saBAA7ojus/results?sessionId=1ddfecdf-492e-453d-869d-63560b283571" TargetMode="External"/><Relationship Id="rId1517" Type="http://schemas.openxmlformats.org/officeDocument/2006/relationships/hyperlink" Target="https://build.fillout.com/editor/b6saBAA7ojus/results?sessionId=e1ed406b-147b-4930-b170-641b9751347b" TargetMode="External"/><Relationship Id="rId1518" Type="http://schemas.openxmlformats.org/officeDocument/2006/relationships/hyperlink" Target="https://build.fillout.com/editor/b6saBAA7ojus/results?sessionId=650d2546-7139-4f9e-bc41-0c78b17fc2eb" TargetMode="External"/><Relationship Id="rId1519" Type="http://schemas.openxmlformats.org/officeDocument/2006/relationships/hyperlink" Target="https://build.fillout.com/editor/b6saBAA7ojus/results?sessionId=4a3e2cfc-9184-4a6e-bdea-2acf6fd78b06" TargetMode="External"/><Relationship Id="rId1500" Type="http://schemas.openxmlformats.org/officeDocument/2006/relationships/hyperlink" Target="https://build.fillout.com/editor/b6saBAA7ojus/results?sessionId=632edc32-8be8-476b-8c6e-b464236c9e58" TargetMode="External"/><Relationship Id="rId1501" Type="http://schemas.openxmlformats.org/officeDocument/2006/relationships/hyperlink" Target="https://build.fillout.com/editor/b6saBAA7ojus/results?sessionId=dd52f1e3-98a5-4ac9-a0fa-6e150c82dc35" TargetMode="External"/><Relationship Id="rId1502" Type="http://schemas.openxmlformats.org/officeDocument/2006/relationships/hyperlink" Target="https://build.fillout.com/editor/b6saBAA7ojus/results?sessionId=ea50ddd2-95ad-443e-bc8e-3283b5a056c7" TargetMode="External"/><Relationship Id="rId1503" Type="http://schemas.openxmlformats.org/officeDocument/2006/relationships/hyperlink" Target="https://build.fillout.com/editor/b6saBAA7ojus/results?sessionId=d6486a66-9ff9-40b9-932b-178f60c74c2a" TargetMode="External"/><Relationship Id="rId1504" Type="http://schemas.openxmlformats.org/officeDocument/2006/relationships/hyperlink" Target="https://build.fillout.com/editor/b6saBAA7ojus/results?sessionId=5defac22-5006-4e28-931c-176805134d45" TargetMode="External"/><Relationship Id="rId1505" Type="http://schemas.openxmlformats.org/officeDocument/2006/relationships/hyperlink" Target="https://build.fillout.com/editor/b6saBAA7ojus/results?sessionId=1a68a30d-5ceb-42f3-8bda-5dab784bc5b2" TargetMode="External"/><Relationship Id="rId1506" Type="http://schemas.openxmlformats.org/officeDocument/2006/relationships/hyperlink" Target="https://build.fillout.com/editor/b6saBAA7ojus/results?sessionId=cb27b238-6b45-41bf-bd85-fdaf23236a16" TargetMode="External"/><Relationship Id="rId1507" Type="http://schemas.openxmlformats.org/officeDocument/2006/relationships/hyperlink" Target="https://build.fillout.com/editor/b6saBAA7ojus/results?sessionId=50ab31b3-3401-4fc4-b0e3-edfb19cfd558" TargetMode="External"/><Relationship Id="rId1508" Type="http://schemas.openxmlformats.org/officeDocument/2006/relationships/hyperlink" Target="https://build.fillout.com/editor/b6saBAA7ojus/results?sessionId=a4c62113-b743-4ee4-839c-41083965e124" TargetMode="External"/><Relationship Id="rId1509" Type="http://schemas.openxmlformats.org/officeDocument/2006/relationships/hyperlink" Target="https://build.fillout.com/editor/b6saBAA7ojus/results?sessionId=b2245cb3-a385-4b67-9417-1879a531facd" TargetMode="External"/><Relationship Id="rId1576" Type="http://schemas.openxmlformats.org/officeDocument/2006/relationships/hyperlink" Target="https://build.fillout.com/editor/b6saBAA7ojus/results?sessionId=daf8c9f5-800b-44b6-bbd2-c6e3901d8e87" TargetMode="External"/><Relationship Id="rId1577" Type="http://schemas.openxmlformats.org/officeDocument/2006/relationships/hyperlink" Target="https://build.fillout.com/editor/b6saBAA7ojus/results?sessionId=28af85a1-e390-4c12-a1d9-750df9cd2dd0" TargetMode="External"/><Relationship Id="rId1578" Type="http://schemas.openxmlformats.org/officeDocument/2006/relationships/hyperlink" Target="https://build.fillout.com/editor/b6saBAA7ojus/results?sessionId=1070251b-a567-4c36-ad57-bdf026b9f7a6" TargetMode="External"/><Relationship Id="rId1579" Type="http://schemas.openxmlformats.org/officeDocument/2006/relationships/hyperlink" Target="https://build.fillout.com/editor/b6saBAA7ojus/results?sessionId=505ed016-d4d9-41c1-b965-06a6e9cba6d4" TargetMode="External"/><Relationship Id="rId987" Type="http://schemas.openxmlformats.org/officeDocument/2006/relationships/hyperlink" Target="https://build.fillout.com/editor/b6saBAA7ojus/results?sessionId=45e213bf-9157-47a1-9b4d-5d7f060ca125" TargetMode="External"/><Relationship Id="rId986" Type="http://schemas.openxmlformats.org/officeDocument/2006/relationships/hyperlink" Target="https://build.fillout.com/editor/b6saBAA7ojus/results?sessionId=367b3bd1-30e4-4d43-bcfc-4d6e5fad5f63" TargetMode="External"/><Relationship Id="rId985" Type="http://schemas.openxmlformats.org/officeDocument/2006/relationships/hyperlink" Target="https://build.fillout.com/editor/b6saBAA7ojus/results?sessionId=76a6780e-f197-4b5d-bac9-5e72a4bd07da" TargetMode="External"/><Relationship Id="rId984" Type="http://schemas.openxmlformats.org/officeDocument/2006/relationships/hyperlink" Target="https://build.fillout.com/editor/b6saBAA7ojus/results?sessionId=f7082b43-3b83-46d8-96af-fab365a00ed0" TargetMode="External"/><Relationship Id="rId989" Type="http://schemas.openxmlformats.org/officeDocument/2006/relationships/hyperlink" Target="https://build.fillout.com/editor/b6saBAA7ojus/results?sessionId=72ee46c1-d9fd-4f5a-8da5-b3adb688e8f0" TargetMode="External"/><Relationship Id="rId988" Type="http://schemas.openxmlformats.org/officeDocument/2006/relationships/hyperlink" Target="https://build.fillout.com/editor/b6saBAA7ojus/results?sessionId=75cc9eec-5f58-42d4-9f6a-eca8ae376fad" TargetMode="External"/><Relationship Id="rId1570" Type="http://schemas.openxmlformats.org/officeDocument/2006/relationships/hyperlink" Target="https://build.fillout.com/editor/b6saBAA7ojus/results?sessionId=caf4a199-f34c-4b7a-985e-9c13967c4c83" TargetMode="External"/><Relationship Id="rId1571" Type="http://schemas.openxmlformats.org/officeDocument/2006/relationships/hyperlink" Target="https://build.fillout.com/editor/b6saBAA7ojus/results?sessionId=943c7e51-2dc5-427b-96e9-11d3c86bed4c" TargetMode="External"/><Relationship Id="rId983" Type="http://schemas.openxmlformats.org/officeDocument/2006/relationships/hyperlink" Target="https://build.fillout.com/editor/b6saBAA7ojus/results?sessionId=0de6203a-7d53-4da9-a2c3-95a51ae4a451" TargetMode="External"/><Relationship Id="rId1572" Type="http://schemas.openxmlformats.org/officeDocument/2006/relationships/hyperlink" Target="https://build.fillout.com/editor/b6saBAA7ojus/results?sessionId=d0e4413b-9f3f-4e57-b9a5-7fd80077bc6f" TargetMode="External"/><Relationship Id="rId982" Type="http://schemas.openxmlformats.org/officeDocument/2006/relationships/hyperlink" Target="https://build.fillout.com/editor/b6saBAA7ojus/results?sessionId=6686769c-8946-44aa-9fab-cf70e060434c" TargetMode="External"/><Relationship Id="rId1573" Type="http://schemas.openxmlformats.org/officeDocument/2006/relationships/hyperlink" Target="https://build.fillout.com/editor/b6saBAA7ojus/results?sessionId=74217a50-312a-4991-a7ba-2ab2158466f4" TargetMode="External"/><Relationship Id="rId981" Type="http://schemas.openxmlformats.org/officeDocument/2006/relationships/hyperlink" Target="https://build.fillout.com/editor/b6saBAA7ojus/results?sessionId=ca58795d-7de5-4d85-8a33-ca6a29bd4d2f" TargetMode="External"/><Relationship Id="rId1574" Type="http://schemas.openxmlformats.org/officeDocument/2006/relationships/hyperlink" Target="https://build.fillout.com/editor/b6saBAA7ojus/results?sessionId=eace0e27-d712-4d6e-a54a-682f93cd129b" TargetMode="External"/><Relationship Id="rId980" Type="http://schemas.openxmlformats.org/officeDocument/2006/relationships/hyperlink" Target="https://build.fillout.com/editor/b6saBAA7ojus/results?sessionId=4f445699-ecfa-400d-b9bf-d023b4677115" TargetMode="External"/><Relationship Id="rId1575" Type="http://schemas.openxmlformats.org/officeDocument/2006/relationships/hyperlink" Target="https://build.fillout.com/editor/b6saBAA7ojus/results?sessionId=7043fa69-b358-421a-bd05-3f22ac39ba54" TargetMode="External"/><Relationship Id="rId1565" Type="http://schemas.openxmlformats.org/officeDocument/2006/relationships/hyperlink" Target="https://build.fillout.com/editor/b6saBAA7ojus/results?sessionId=c3bef826-ffbf-4e02-9b9d-f47241f33d88" TargetMode="External"/><Relationship Id="rId1566" Type="http://schemas.openxmlformats.org/officeDocument/2006/relationships/hyperlink" Target="https://build.fillout.com/editor/b6saBAA7ojus/results?sessionId=a31d3812-82dd-4023-9ce9-42e41a304ded" TargetMode="External"/><Relationship Id="rId1567" Type="http://schemas.openxmlformats.org/officeDocument/2006/relationships/hyperlink" Target="https://build.fillout.com/editor/b6saBAA7ojus/results?sessionId=ccaffee1-2e5d-495f-99dc-7d8f74f0b97c" TargetMode="External"/><Relationship Id="rId1568" Type="http://schemas.openxmlformats.org/officeDocument/2006/relationships/hyperlink" Target="https://build.fillout.com/editor/b6saBAA7ojus/results?sessionId=99287df5-471c-44c1-aaa9-61df9138cdd8" TargetMode="External"/><Relationship Id="rId1569" Type="http://schemas.openxmlformats.org/officeDocument/2006/relationships/hyperlink" Target="https://build.fillout.com/editor/b6saBAA7ojus/results?sessionId=6312b6bf-cb5d-4e6a-b889-86736434f5d8" TargetMode="External"/><Relationship Id="rId976" Type="http://schemas.openxmlformats.org/officeDocument/2006/relationships/hyperlink" Target="https://build.fillout.com/editor/b6saBAA7ojus/results?sessionId=616d96dc-0fed-4a6d-b6eb-10d04c4a0da8" TargetMode="External"/><Relationship Id="rId975" Type="http://schemas.openxmlformats.org/officeDocument/2006/relationships/hyperlink" Target="https://build.fillout.com/editor/b6saBAA7ojus/results?sessionId=9402da47-66fb-46f7-b665-f623b61affb8" TargetMode="External"/><Relationship Id="rId974" Type="http://schemas.openxmlformats.org/officeDocument/2006/relationships/hyperlink" Target="https://build.fillout.com/editor/b6saBAA7ojus/results?sessionId=a775f506-7c34-47b6-a480-aa4adbc36d92" TargetMode="External"/><Relationship Id="rId973" Type="http://schemas.openxmlformats.org/officeDocument/2006/relationships/hyperlink" Target="https://build.fillout.com/editor/b6saBAA7ojus/results?sessionId=b897e802-8e1d-4089-8468-b031cf524839" TargetMode="External"/><Relationship Id="rId979" Type="http://schemas.openxmlformats.org/officeDocument/2006/relationships/hyperlink" Target="https://build.fillout.com/editor/b6saBAA7ojus/results?sessionId=5cdfdfdf-16e0-4aa1-a985-5efdf8a5efaa" TargetMode="External"/><Relationship Id="rId978" Type="http://schemas.openxmlformats.org/officeDocument/2006/relationships/hyperlink" Target="https://build.fillout.com/editor/b6saBAA7ojus/results?sessionId=f25c193d-c873-4cb5-af25-6defd9a9155d" TargetMode="External"/><Relationship Id="rId977" Type="http://schemas.openxmlformats.org/officeDocument/2006/relationships/hyperlink" Target="https://build.fillout.com/editor/b6saBAA7ojus/results?sessionId=7cc37851-b4d4-4926-9eeb-e03f3422c37b" TargetMode="External"/><Relationship Id="rId1560" Type="http://schemas.openxmlformats.org/officeDocument/2006/relationships/hyperlink" Target="https://build.fillout.com/editor/b6saBAA7ojus/results?sessionId=5ac658ce-6b3d-477e-9e70-84db50178ea1" TargetMode="External"/><Relationship Id="rId972" Type="http://schemas.openxmlformats.org/officeDocument/2006/relationships/hyperlink" Target="https://build.fillout.com/editor/b6saBAA7ojus/results?sessionId=be8ab136-7581-4a29-bda5-c69aa82e022f" TargetMode="External"/><Relationship Id="rId1561" Type="http://schemas.openxmlformats.org/officeDocument/2006/relationships/hyperlink" Target="https://build.fillout.com/editor/b6saBAA7ojus/results?sessionId=59d12add-c8d7-46d8-b68c-b03341112991" TargetMode="External"/><Relationship Id="rId971" Type="http://schemas.openxmlformats.org/officeDocument/2006/relationships/hyperlink" Target="https://build.fillout.com/editor/b6saBAA7ojus/results?sessionId=91dc7623-fb18-41c4-aaac-2bc792fccc47" TargetMode="External"/><Relationship Id="rId1562" Type="http://schemas.openxmlformats.org/officeDocument/2006/relationships/hyperlink" Target="https://build.fillout.com/editor/b6saBAA7ojus/results?sessionId=f032ac1b-74bd-47c3-8c3e-0761d6c1b41a" TargetMode="External"/><Relationship Id="rId970" Type="http://schemas.openxmlformats.org/officeDocument/2006/relationships/hyperlink" Target="https://build.fillout.com/editor/b6saBAA7ojus/results?sessionId=9e694294-fc19-4c5b-984a-11fe88325235" TargetMode="External"/><Relationship Id="rId1563" Type="http://schemas.openxmlformats.org/officeDocument/2006/relationships/hyperlink" Target="https://build.fillout.com/editor/b6saBAA7ojus/results?sessionId=d4f62f68-286d-4185-8961-6c4a711e4bdf" TargetMode="External"/><Relationship Id="rId1564" Type="http://schemas.openxmlformats.org/officeDocument/2006/relationships/hyperlink" Target="https://build.fillout.com/editor/b6saBAA7ojus/results?sessionId=bf635f56-44be-4a26-9db5-6f91963ae05d" TargetMode="External"/><Relationship Id="rId1598" Type="http://schemas.openxmlformats.org/officeDocument/2006/relationships/hyperlink" Target="https://build.fillout.com/editor/b6saBAA7ojus/results?sessionId=df66369f-1d5a-40ff-b5c5-fe4c73fb8ecc" TargetMode="External"/><Relationship Id="rId1599" Type="http://schemas.openxmlformats.org/officeDocument/2006/relationships/hyperlink" Target="https://build.fillout.com/editor/b6saBAA7ojus/results?sessionId=0ef775e7-5bc4-492e-a124-05a39f75a1fb" TargetMode="External"/><Relationship Id="rId1590" Type="http://schemas.openxmlformats.org/officeDocument/2006/relationships/hyperlink" Target="https://build.fillout.com/editor/b6saBAA7ojus/results?sessionId=da0989c3-946a-4d81-9760-473c56ea214e" TargetMode="External"/><Relationship Id="rId1591" Type="http://schemas.openxmlformats.org/officeDocument/2006/relationships/hyperlink" Target="https://build.fillout.com/editor/b6saBAA7ojus/results?sessionId=2e59757f-2902-4821-b92b-f308ae35728e" TargetMode="External"/><Relationship Id="rId1592" Type="http://schemas.openxmlformats.org/officeDocument/2006/relationships/hyperlink" Target="https://build.fillout.com/editor/b6saBAA7ojus/results?sessionId=53eaa0a8-15b8-454b-82a7-5f6ec5a76f71" TargetMode="External"/><Relationship Id="rId1593" Type="http://schemas.openxmlformats.org/officeDocument/2006/relationships/hyperlink" Target="https://build.fillout.com/editor/b6saBAA7ojus/results?sessionId=caf7f9bf-b218-40bf-bef3-79c39bcf2292" TargetMode="External"/><Relationship Id="rId1594" Type="http://schemas.openxmlformats.org/officeDocument/2006/relationships/hyperlink" Target="https://build.fillout.com/editor/b6saBAA7ojus/results?sessionId=a4dd7bd9-0fad-4b9f-a8e6-b17edf08e300" TargetMode="External"/><Relationship Id="rId1595" Type="http://schemas.openxmlformats.org/officeDocument/2006/relationships/hyperlink" Target="https://build.fillout.com/editor/b6saBAA7ojus/results?sessionId=36604fb6-7d0a-49b6-90b0-cfee751aea97" TargetMode="External"/><Relationship Id="rId1596" Type="http://schemas.openxmlformats.org/officeDocument/2006/relationships/hyperlink" Target="https://build.fillout.com/editor/b6saBAA7ojus/results?sessionId=b50914d0-f105-4502-8a62-db9652a788a3" TargetMode="External"/><Relationship Id="rId1597" Type="http://schemas.openxmlformats.org/officeDocument/2006/relationships/hyperlink" Target="https://build.fillout.com/editor/b6saBAA7ojus/results?sessionId=8dff8a7c-dc6c-48f6-bf40-d0187129e4d5" TargetMode="External"/><Relationship Id="rId1587" Type="http://schemas.openxmlformats.org/officeDocument/2006/relationships/hyperlink" Target="https://build.fillout.com/editor/b6saBAA7ojus/results?sessionId=de16b4c3-78c5-409f-8546-dea55e63375f" TargetMode="External"/><Relationship Id="rId1588" Type="http://schemas.openxmlformats.org/officeDocument/2006/relationships/hyperlink" Target="https://build.fillout.com/editor/b6saBAA7ojus/results?sessionId=f232ded0-8193-485f-8a6f-19387ddf64db" TargetMode="External"/><Relationship Id="rId1589" Type="http://schemas.openxmlformats.org/officeDocument/2006/relationships/hyperlink" Target="https://build.fillout.com/editor/b6saBAA7ojus/results?sessionId=85b47ab7-6b5a-4920-8e7f-53f040b9f913" TargetMode="External"/><Relationship Id="rId998" Type="http://schemas.openxmlformats.org/officeDocument/2006/relationships/hyperlink" Target="https://build.fillout.com/editor/b6saBAA7ojus/results?sessionId=5e889449-8b86-4fca-b080-39dff5780298" TargetMode="External"/><Relationship Id="rId997" Type="http://schemas.openxmlformats.org/officeDocument/2006/relationships/hyperlink" Target="https://build.fillout.com/editor/b6saBAA7ojus/results?sessionId=bccede59-e945-45e0-acf2-39a97b754600" TargetMode="External"/><Relationship Id="rId996" Type="http://schemas.openxmlformats.org/officeDocument/2006/relationships/hyperlink" Target="https://build.fillout.com/editor/b6saBAA7ojus/results?sessionId=b070cf05-6aa1-4119-bf7a-4c8324fe7c53" TargetMode="External"/><Relationship Id="rId995" Type="http://schemas.openxmlformats.org/officeDocument/2006/relationships/hyperlink" Target="https://build.fillout.com/editor/b6saBAA7ojus/results?sessionId=5f6b9860-7f78-446c-9294-2e209433ad90" TargetMode="External"/><Relationship Id="rId999" Type="http://schemas.openxmlformats.org/officeDocument/2006/relationships/hyperlink" Target="https://build.fillout.com/editor/b6saBAA7ojus/results?sessionId=b7f7619a-aa5d-4e44-be05-94109d8fa278" TargetMode="External"/><Relationship Id="rId990" Type="http://schemas.openxmlformats.org/officeDocument/2006/relationships/hyperlink" Target="https://build.fillout.com/editor/b6saBAA7ojus/results?sessionId=842ac27d-a306-4064-a83b-36b1b67542fa" TargetMode="External"/><Relationship Id="rId1580" Type="http://schemas.openxmlformats.org/officeDocument/2006/relationships/hyperlink" Target="https://build.fillout.com/editor/b6saBAA7ojus/results?sessionId=e348acb0-05e4-4be9-b344-6676c0272f26" TargetMode="External"/><Relationship Id="rId1581" Type="http://schemas.openxmlformats.org/officeDocument/2006/relationships/hyperlink" Target="https://build.fillout.com/editor/b6saBAA7ojus/results?sessionId=53c1a30d-656d-4e17-ac7b-f0486d2e0ecf" TargetMode="External"/><Relationship Id="rId1582" Type="http://schemas.openxmlformats.org/officeDocument/2006/relationships/hyperlink" Target="https://build.fillout.com/editor/b6saBAA7ojus/results?sessionId=04a30b1a-d187-4639-ba84-d920cef1be58" TargetMode="External"/><Relationship Id="rId994" Type="http://schemas.openxmlformats.org/officeDocument/2006/relationships/hyperlink" Target="https://build.fillout.com/editor/b6saBAA7ojus/results?sessionId=171041d2-ebd3-4c07-acc6-a802cc6bf53b" TargetMode="External"/><Relationship Id="rId1583" Type="http://schemas.openxmlformats.org/officeDocument/2006/relationships/hyperlink" Target="https://build.fillout.com/editor/b6saBAA7ojus/results?sessionId=4a73c524-7d8a-4be3-9616-e72487838624" TargetMode="External"/><Relationship Id="rId993" Type="http://schemas.openxmlformats.org/officeDocument/2006/relationships/hyperlink" Target="https://build.fillout.com/editor/b6saBAA7ojus/results?sessionId=8f26edf7-cf4a-4f78-94d4-79695c78d43a" TargetMode="External"/><Relationship Id="rId1584" Type="http://schemas.openxmlformats.org/officeDocument/2006/relationships/hyperlink" Target="https://build.fillout.com/editor/b6saBAA7ojus/results?sessionId=a4b4e967-da7d-4065-aa76-b21aaafff9c7" TargetMode="External"/><Relationship Id="rId992" Type="http://schemas.openxmlformats.org/officeDocument/2006/relationships/hyperlink" Target="https://build.fillout.com/editor/b6saBAA7ojus/results?sessionId=82a73db0-2bb3-47a5-997f-d0388ada4632" TargetMode="External"/><Relationship Id="rId1585" Type="http://schemas.openxmlformats.org/officeDocument/2006/relationships/hyperlink" Target="https://build.fillout.com/editor/b6saBAA7ojus/results?sessionId=6f10b91b-05b6-445c-9c24-d04d180b297e" TargetMode="External"/><Relationship Id="rId991" Type="http://schemas.openxmlformats.org/officeDocument/2006/relationships/hyperlink" Target="https://build.fillout.com/editor/b6saBAA7ojus/results?sessionId=8cc34fb8-0f2c-47f6-b529-67325a3e777e" TargetMode="External"/><Relationship Id="rId1586" Type="http://schemas.openxmlformats.org/officeDocument/2006/relationships/hyperlink" Target="https://build.fillout.com/editor/b6saBAA7ojus/results?sessionId=20480610-1444-44c7-8b73-acf72dd5e8da" TargetMode="External"/><Relationship Id="rId1532" Type="http://schemas.openxmlformats.org/officeDocument/2006/relationships/hyperlink" Target="https://build.fillout.com/editor/b6saBAA7ojus/results?sessionId=03eb53eb-4bf0-403f-a5f9-b53f104f1850" TargetMode="External"/><Relationship Id="rId1533" Type="http://schemas.openxmlformats.org/officeDocument/2006/relationships/hyperlink" Target="https://build.fillout.com/editor/b6saBAA7ojus/results?sessionId=f98b7bb3-9a79-419b-a03a-3eefdbb65121" TargetMode="External"/><Relationship Id="rId1534" Type="http://schemas.openxmlformats.org/officeDocument/2006/relationships/hyperlink" Target="https://build.fillout.com/editor/b6saBAA7ojus/results?sessionId=fded87c5-35b0-4ce3-b9e8-834391bf854b" TargetMode="External"/><Relationship Id="rId1535" Type="http://schemas.openxmlformats.org/officeDocument/2006/relationships/hyperlink" Target="https://build.fillout.com/editor/b6saBAA7ojus/results?sessionId=dbf155a5-6728-486c-909c-5a8cf590f2bc" TargetMode="External"/><Relationship Id="rId1536" Type="http://schemas.openxmlformats.org/officeDocument/2006/relationships/hyperlink" Target="https://build.fillout.com/editor/b6saBAA7ojus/results?sessionId=6506c353-425f-43b8-8d9a-212c42eaed3c" TargetMode="External"/><Relationship Id="rId1537" Type="http://schemas.openxmlformats.org/officeDocument/2006/relationships/hyperlink" Target="https://build.fillout.com/editor/b6saBAA7ojus/results?sessionId=82b6de3e-b0ca-42f7-afc6-505e3ff40002" TargetMode="External"/><Relationship Id="rId1538" Type="http://schemas.openxmlformats.org/officeDocument/2006/relationships/hyperlink" Target="https://build.fillout.com/editor/b6saBAA7ojus/results?sessionId=dd5b3b2b-2f4d-40e7-be26-611c420cd155" TargetMode="External"/><Relationship Id="rId1539" Type="http://schemas.openxmlformats.org/officeDocument/2006/relationships/hyperlink" Target="https://build.fillout.com/editor/b6saBAA7ojus/results?sessionId=c7273f3a-1339-49d7-a524-fbfe666883dc" TargetMode="External"/><Relationship Id="rId949" Type="http://schemas.openxmlformats.org/officeDocument/2006/relationships/hyperlink" Target="https://build.fillout.com/editor/b6saBAA7ojus/results?sessionId=89a09d7b-e669-4f3a-9c3a-9fbcefa37612" TargetMode="External"/><Relationship Id="rId948" Type="http://schemas.openxmlformats.org/officeDocument/2006/relationships/hyperlink" Target="https://build.fillout.com/editor/b6saBAA7ojus/results?sessionId=0f2d1b62-97bf-4988-81a3-7edd828c7af9" TargetMode="External"/><Relationship Id="rId943" Type="http://schemas.openxmlformats.org/officeDocument/2006/relationships/hyperlink" Target="https://build.fillout.com/editor/b6saBAA7ojus/results?sessionId=fac01acc-f416-430c-bb52-feb18074317a" TargetMode="External"/><Relationship Id="rId942" Type="http://schemas.openxmlformats.org/officeDocument/2006/relationships/hyperlink" Target="https://build.fillout.com/editor/b6saBAA7ojus/results?sessionId=0358eb9d-a47f-45b6-80c8-e71220650141" TargetMode="External"/><Relationship Id="rId941" Type="http://schemas.openxmlformats.org/officeDocument/2006/relationships/hyperlink" Target="https://build.fillout.com/editor/b6saBAA7ojus/results?sessionId=73954135-6d5e-41cc-bf71-887f01c202e7" TargetMode="External"/><Relationship Id="rId940" Type="http://schemas.openxmlformats.org/officeDocument/2006/relationships/hyperlink" Target="https://build.fillout.com/editor/b6saBAA7ojus/results?sessionId=f7c2c151-4080-4d18-9e55-c0a8868febd5" TargetMode="External"/><Relationship Id="rId947" Type="http://schemas.openxmlformats.org/officeDocument/2006/relationships/hyperlink" Target="https://build.fillout.com/editor/b6saBAA7ojus/results?sessionId=21a8cdcb-fa2e-4e2c-8473-e60200a13da6" TargetMode="External"/><Relationship Id="rId946" Type="http://schemas.openxmlformats.org/officeDocument/2006/relationships/hyperlink" Target="https://build.fillout.com/editor/b6saBAA7ojus/results?sessionId=a4e757d4-2802-496e-8f6d-42dde74d12a4" TargetMode="External"/><Relationship Id="rId945" Type="http://schemas.openxmlformats.org/officeDocument/2006/relationships/hyperlink" Target="https://build.fillout.com/editor/b6saBAA7ojus/results?sessionId=b4fa798c-e65e-4004-84dd-212fb2855b87" TargetMode="External"/><Relationship Id="rId944" Type="http://schemas.openxmlformats.org/officeDocument/2006/relationships/hyperlink" Target="https://build.fillout.com/editor/b6saBAA7ojus/results?sessionId=db3c6512-6ff9-448e-9b46-36bbed3c5171" TargetMode="External"/><Relationship Id="rId1530" Type="http://schemas.openxmlformats.org/officeDocument/2006/relationships/hyperlink" Target="https://build.fillout.com/editor/b6saBAA7ojus/results?sessionId=c124e937-92ad-466d-bd29-08fc5e6cb8dc" TargetMode="External"/><Relationship Id="rId1531" Type="http://schemas.openxmlformats.org/officeDocument/2006/relationships/hyperlink" Target="https://build.fillout.com/editor/b6saBAA7ojus/results?sessionId=bcbbf7dd-dd95-41d6-9843-953e6af91445" TargetMode="External"/><Relationship Id="rId1521" Type="http://schemas.openxmlformats.org/officeDocument/2006/relationships/hyperlink" Target="https://build.fillout.com/editor/b6saBAA7ojus/results?sessionId=781324d8-139d-495d-9fd0-aeac6530f7b1" TargetMode="External"/><Relationship Id="rId1522" Type="http://schemas.openxmlformats.org/officeDocument/2006/relationships/hyperlink" Target="https://build.fillout.com/editor/b6saBAA7ojus/results?sessionId=00b3db8c-eb23-4273-85f5-102e79af143e" TargetMode="External"/><Relationship Id="rId1523" Type="http://schemas.openxmlformats.org/officeDocument/2006/relationships/hyperlink" Target="https://build.fillout.com/editor/b6saBAA7ojus/results?sessionId=ca0db188-bb92-4830-823c-2fb3117b1a54" TargetMode="External"/><Relationship Id="rId1524" Type="http://schemas.openxmlformats.org/officeDocument/2006/relationships/hyperlink" Target="https://build.fillout.com/editor/b6saBAA7ojus/results?sessionId=09dcfebd-4472-4701-842e-db8c9820d30c" TargetMode="External"/><Relationship Id="rId1525" Type="http://schemas.openxmlformats.org/officeDocument/2006/relationships/hyperlink" Target="https://build.fillout.com/editor/b6saBAA7ojus/results?sessionId=10d060c2-2a52-4cfb-93d9-da23996ef581" TargetMode="External"/><Relationship Id="rId1526" Type="http://schemas.openxmlformats.org/officeDocument/2006/relationships/hyperlink" Target="https://build.fillout.com/editor/b6saBAA7ojus/results?sessionId=9773afe3-ea1f-4743-a63b-6038a0aa4803" TargetMode="External"/><Relationship Id="rId1527" Type="http://schemas.openxmlformats.org/officeDocument/2006/relationships/hyperlink" Target="https://build.fillout.com/editor/b6saBAA7ojus/results?sessionId=71dae640-bbd6-4b8b-a9cf-4321faf2bf2c" TargetMode="External"/><Relationship Id="rId1528" Type="http://schemas.openxmlformats.org/officeDocument/2006/relationships/hyperlink" Target="https://build.fillout.com/editor/b6saBAA7ojus/results?sessionId=a642aa41-4abf-408c-9ad9-868166c822fb" TargetMode="External"/><Relationship Id="rId1529" Type="http://schemas.openxmlformats.org/officeDocument/2006/relationships/hyperlink" Target="https://build.fillout.com/editor/b6saBAA7ojus/results?sessionId=58a6e673-cc30-4b5f-aa98-0bcc1ac898ad" TargetMode="External"/><Relationship Id="rId939" Type="http://schemas.openxmlformats.org/officeDocument/2006/relationships/hyperlink" Target="https://build.fillout.com/editor/b6saBAA7ojus/results?sessionId=bc9caba6-4452-4f22-b4fe-f89adcec9929" TargetMode="External"/><Relationship Id="rId938" Type="http://schemas.openxmlformats.org/officeDocument/2006/relationships/hyperlink" Target="https://build.fillout.com/editor/b6saBAA7ojus/results?sessionId=2021f718-c95e-4bd2-b9f2-b42ab98d8e68" TargetMode="External"/><Relationship Id="rId937" Type="http://schemas.openxmlformats.org/officeDocument/2006/relationships/hyperlink" Target="https://build.fillout.com/editor/b6saBAA7ojus/results?sessionId=212b7d5c-d104-4648-a9ac-16cf2da43101" TargetMode="External"/><Relationship Id="rId932" Type="http://schemas.openxmlformats.org/officeDocument/2006/relationships/hyperlink" Target="https://build.fillout.com/editor/b6saBAA7ojus/results?sessionId=5241dd52-0f43-4608-b2a7-3e641a6a7493" TargetMode="External"/><Relationship Id="rId931" Type="http://schemas.openxmlformats.org/officeDocument/2006/relationships/hyperlink" Target="https://build.fillout.com/editor/b6saBAA7ojus/results?sessionId=494d95b9-6ff7-43e9-9f4b-d441a5aa4a95" TargetMode="External"/><Relationship Id="rId930" Type="http://schemas.openxmlformats.org/officeDocument/2006/relationships/hyperlink" Target="https://build.fillout.com/editor/b6saBAA7ojus/results?sessionId=c225ab02-e765-4172-8e57-ecd93bd29f74" TargetMode="External"/><Relationship Id="rId936" Type="http://schemas.openxmlformats.org/officeDocument/2006/relationships/hyperlink" Target="https://build.fillout.com/editor/b6saBAA7ojus/results?sessionId=0f8988f5-cbb5-4330-b0c3-b83ecb4ca3b3" TargetMode="External"/><Relationship Id="rId935" Type="http://schemas.openxmlformats.org/officeDocument/2006/relationships/hyperlink" Target="https://build.fillout.com/editor/b6saBAA7ojus/results?sessionId=461261fa-ad09-416f-af98-85ebc5e30329" TargetMode="External"/><Relationship Id="rId934" Type="http://schemas.openxmlformats.org/officeDocument/2006/relationships/hyperlink" Target="https://build.fillout.com/editor/b6saBAA7ojus/results?sessionId=06df701b-26de-41a1-a5bb-4bac114818f4" TargetMode="External"/><Relationship Id="rId933" Type="http://schemas.openxmlformats.org/officeDocument/2006/relationships/hyperlink" Target="https://build.fillout.com/editor/b6saBAA7ojus/results?sessionId=cdf90aea-f923-421f-937a-b4420b7ae3ba" TargetMode="External"/><Relationship Id="rId1520" Type="http://schemas.openxmlformats.org/officeDocument/2006/relationships/hyperlink" Target="https://build.fillout.com/editor/b6saBAA7ojus/results?sessionId=463b6a81-db0e-4633-bfbd-7eae3c616c8f" TargetMode="External"/><Relationship Id="rId1554" Type="http://schemas.openxmlformats.org/officeDocument/2006/relationships/hyperlink" Target="https://build.fillout.com/editor/b6saBAA7ojus/results?sessionId=37fc95ab-cc4f-4783-8f30-8af02f959ab7" TargetMode="External"/><Relationship Id="rId1555" Type="http://schemas.openxmlformats.org/officeDocument/2006/relationships/hyperlink" Target="https://build.fillout.com/editor/b6saBAA7ojus/results?sessionId=5e42fdcb-b306-46e8-9aa4-f498b2c61275" TargetMode="External"/><Relationship Id="rId1556" Type="http://schemas.openxmlformats.org/officeDocument/2006/relationships/hyperlink" Target="https://build.fillout.com/editor/b6saBAA7ojus/results?sessionId=d9f40484-e1fb-4cfd-9943-a3a9f620416e" TargetMode="External"/><Relationship Id="rId1557" Type="http://schemas.openxmlformats.org/officeDocument/2006/relationships/hyperlink" Target="https://build.fillout.com/editor/b6saBAA7ojus/results?sessionId=dcbb5904-53a2-4ce4-99fd-f2d76e2ae49f" TargetMode="External"/><Relationship Id="rId1558" Type="http://schemas.openxmlformats.org/officeDocument/2006/relationships/hyperlink" Target="https://build.fillout.com/editor/b6saBAA7ojus/results?sessionId=ca6ed250-7f28-4986-ad28-513a2e63ef14" TargetMode="External"/><Relationship Id="rId1559" Type="http://schemas.openxmlformats.org/officeDocument/2006/relationships/hyperlink" Target="https://build.fillout.com/editor/b6saBAA7ojus/results?sessionId=6a6df0e2-fb49-417a-b4e1-958dd780ec43" TargetMode="External"/><Relationship Id="rId965" Type="http://schemas.openxmlformats.org/officeDocument/2006/relationships/hyperlink" Target="https://build.fillout.com/editor/b6saBAA7ojus/results?sessionId=af94047a-7fe8-4b6e-b8eb-70192a117bf5" TargetMode="External"/><Relationship Id="rId964" Type="http://schemas.openxmlformats.org/officeDocument/2006/relationships/hyperlink" Target="https://build.fillout.com/editor/b6saBAA7ojus/results?sessionId=962e0716-be19-4538-8c47-99745cb88f3b" TargetMode="External"/><Relationship Id="rId963" Type="http://schemas.openxmlformats.org/officeDocument/2006/relationships/hyperlink" Target="https://build.fillout.com/editor/b6saBAA7ojus/results?sessionId=3ec6da22-63e9-412a-9d2a-d6cc282ce899" TargetMode="External"/><Relationship Id="rId962" Type="http://schemas.openxmlformats.org/officeDocument/2006/relationships/hyperlink" Target="https://build.fillout.com/editor/b6saBAA7ojus/results?sessionId=b352a6da-9b77-4ca0-8caf-7089ff18f565" TargetMode="External"/><Relationship Id="rId969" Type="http://schemas.openxmlformats.org/officeDocument/2006/relationships/hyperlink" Target="https://build.fillout.com/editor/b6saBAA7ojus/results?sessionId=9b0ab970-768f-4af6-9037-1f0aca0a244c" TargetMode="External"/><Relationship Id="rId968" Type="http://schemas.openxmlformats.org/officeDocument/2006/relationships/hyperlink" Target="https://build.fillout.com/editor/b6saBAA7ojus/results?sessionId=f4c8077f-6fa8-45cd-a0f3-de20638189d8" TargetMode="External"/><Relationship Id="rId967" Type="http://schemas.openxmlformats.org/officeDocument/2006/relationships/hyperlink" Target="https://build.fillout.com/editor/b6saBAA7ojus/results?sessionId=88413e5f-9ca1-448f-a7f1-4c7a4bdf2175" TargetMode="External"/><Relationship Id="rId966" Type="http://schemas.openxmlformats.org/officeDocument/2006/relationships/hyperlink" Target="https://build.fillout.com/editor/b6saBAA7ojus/results?sessionId=3c488604-8a40-4854-ad24-d220afd0f46f" TargetMode="External"/><Relationship Id="rId961" Type="http://schemas.openxmlformats.org/officeDocument/2006/relationships/hyperlink" Target="https://build.fillout.com/editor/b6saBAA7ojus/results?sessionId=35840f03-da18-49a4-a454-7cfb96a2e8da" TargetMode="External"/><Relationship Id="rId1550" Type="http://schemas.openxmlformats.org/officeDocument/2006/relationships/hyperlink" Target="https://build.fillout.com/editor/b6saBAA7ojus/results?sessionId=3c5ca859-97c9-4fd5-968b-9f1af10f55ca" TargetMode="External"/><Relationship Id="rId960" Type="http://schemas.openxmlformats.org/officeDocument/2006/relationships/hyperlink" Target="https://build.fillout.com/editor/b6saBAA7ojus/results?sessionId=ca60b7e1-00c3-4742-a3fe-1f06ca924c37" TargetMode="External"/><Relationship Id="rId1551" Type="http://schemas.openxmlformats.org/officeDocument/2006/relationships/hyperlink" Target="https://build.fillout.com/editor/b6saBAA7ojus/results?sessionId=09099601-b641-42de-bfd5-31d2fe80486d" TargetMode="External"/><Relationship Id="rId1552" Type="http://schemas.openxmlformats.org/officeDocument/2006/relationships/hyperlink" Target="https://build.fillout.com/editor/b6saBAA7ojus/results?sessionId=4ade3902-2b4e-4552-ad8a-285987a2e711" TargetMode="External"/><Relationship Id="rId1553" Type="http://schemas.openxmlformats.org/officeDocument/2006/relationships/hyperlink" Target="https://build.fillout.com/editor/b6saBAA7ojus/results?sessionId=3ba5e825-2e56-40ae-9225-a324599f53a4" TargetMode="External"/><Relationship Id="rId1543" Type="http://schemas.openxmlformats.org/officeDocument/2006/relationships/hyperlink" Target="https://build.fillout.com/editor/b6saBAA7ojus/results?sessionId=0f2c9b6c-e462-46c7-9eec-d41392ea0519" TargetMode="External"/><Relationship Id="rId1544" Type="http://schemas.openxmlformats.org/officeDocument/2006/relationships/hyperlink" Target="https://build.fillout.com/editor/b6saBAA7ojus/results?sessionId=c1c26e49-14b2-44eb-a731-8f6b9d609c68" TargetMode="External"/><Relationship Id="rId1545" Type="http://schemas.openxmlformats.org/officeDocument/2006/relationships/hyperlink" Target="https://build.fillout.com/editor/b6saBAA7ojus/results?sessionId=6b7f937f-44c5-4647-9f82-0faa4137eab9" TargetMode="External"/><Relationship Id="rId1546" Type="http://schemas.openxmlformats.org/officeDocument/2006/relationships/hyperlink" Target="https://build.fillout.com/editor/b6saBAA7ojus/results?sessionId=82e48abd-5303-4b15-9877-ecc6b1fea404" TargetMode="External"/><Relationship Id="rId1547" Type="http://schemas.openxmlformats.org/officeDocument/2006/relationships/hyperlink" Target="https://build.fillout.com/editor/b6saBAA7ojus/results?sessionId=d956d0e4-cff1-4c35-ad90-2f4883381e57" TargetMode="External"/><Relationship Id="rId1548" Type="http://schemas.openxmlformats.org/officeDocument/2006/relationships/hyperlink" Target="https://build.fillout.com/editor/b6saBAA7ojus/results?sessionId=f86ca260-0040-4c18-a77b-fd3ef7f7dcc9" TargetMode="External"/><Relationship Id="rId1549" Type="http://schemas.openxmlformats.org/officeDocument/2006/relationships/hyperlink" Target="https://build.fillout.com/editor/b6saBAA7ojus/results?sessionId=e7a6313d-275b-4353-aa34-453f336bf7eb" TargetMode="External"/><Relationship Id="rId959" Type="http://schemas.openxmlformats.org/officeDocument/2006/relationships/hyperlink" Target="https://build.fillout.com/editor/b6saBAA7ojus/results?sessionId=ffd81121-f526-4341-bc0d-16b9415e7657" TargetMode="External"/><Relationship Id="rId954" Type="http://schemas.openxmlformats.org/officeDocument/2006/relationships/hyperlink" Target="https://build.fillout.com/editor/b6saBAA7ojus/results?sessionId=aa5c6303-5bae-4e4a-adae-d21231361a72" TargetMode="External"/><Relationship Id="rId953" Type="http://schemas.openxmlformats.org/officeDocument/2006/relationships/hyperlink" Target="https://build.fillout.com/editor/b6saBAA7ojus/results?sessionId=88ed7d6e-1bd3-49da-ba43-00f1ea0fac65" TargetMode="External"/><Relationship Id="rId952" Type="http://schemas.openxmlformats.org/officeDocument/2006/relationships/hyperlink" Target="https://build.fillout.com/editor/b6saBAA7ojus/results?sessionId=c4da9fdd-9c99-4eb9-89fd-a80f78b7b8a2" TargetMode="External"/><Relationship Id="rId951" Type="http://schemas.openxmlformats.org/officeDocument/2006/relationships/hyperlink" Target="https://build.fillout.com/editor/b6saBAA7ojus/results?sessionId=e4b5e528-9941-40bc-be57-155bcb757af6" TargetMode="External"/><Relationship Id="rId958" Type="http://schemas.openxmlformats.org/officeDocument/2006/relationships/hyperlink" Target="https://build.fillout.com/editor/b6saBAA7ojus/results?sessionId=8208b0dd-c752-4f10-af52-90a0c91e4dd4" TargetMode="External"/><Relationship Id="rId957" Type="http://schemas.openxmlformats.org/officeDocument/2006/relationships/hyperlink" Target="https://build.fillout.com/editor/b6saBAA7ojus/results?sessionId=d71bb8b7-ba69-424d-b67f-f2b4abcd53b9" TargetMode="External"/><Relationship Id="rId956" Type="http://schemas.openxmlformats.org/officeDocument/2006/relationships/hyperlink" Target="https://build.fillout.com/editor/b6saBAA7ojus/results?sessionId=d2e53627-847f-4803-a72c-897c68d6c51a" TargetMode="External"/><Relationship Id="rId955" Type="http://schemas.openxmlformats.org/officeDocument/2006/relationships/hyperlink" Target="https://build.fillout.com/editor/b6saBAA7ojus/results?sessionId=810bf494-4422-4e7d-82e0-023cf9cf4666" TargetMode="External"/><Relationship Id="rId950" Type="http://schemas.openxmlformats.org/officeDocument/2006/relationships/hyperlink" Target="https://build.fillout.com/editor/b6saBAA7ojus/results?sessionId=d013c586-fc16-4867-9544-425a58cc03f7" TargetMode="External"/><Relationship Id="rId1540" Type="http://schemas.openxmlformats.org/officeDocument/2006/relationships/hyperlink" Target="https://build.fillout.com/editor/b6saBAA7ojus/results?sessionId=0474a585-521c-44cf-9667-39d76bd6060f" TargetMode="External"/><Relationship Id="rId1541" Type="http://schemas.openxmlformats.org/officeDocument/2006/relationships/hyperlink" Target="https://build.fillout.com/editor/b6saBAA7ojus/results?sessionId=4e9ef728-71ac-4c5b-bc5e-ab310bd811f4" TargetMode="External"/><Relationship Id="rId1542" Type="http://schemas.openxmlformats.org/officeDocument/2006/relationships/hyperlink" Target="https://build.fillout.com/editor/b6saBAA7ojus/results?sessionId=882919d7-5178-45c1-a7cf-570fbc522272" TargetMode="External"/><Relationship Id="rId107" Type="http://schemas.openxmlformats.org/officeDocument/2006/relationships/hyperlink" Target="https://build.fillout.com/editor/b6saBAA7ojus/results?sessionId=8c7b80e4-30b2-461c-90d4-0d0195cff0e4" TargetMode="External"/><Relationship Id="rId106" Type="http://schemas.openxmlformats.org/officeDocument/2006/relationships/hyperlink" Target="https://build.fillout.com/editor/b6saBAA7ojus/results?sessionId=4b72c4fe-ef34-4f78-b4b6-ea194450b4c8" TargetMode="External"/><Relationship Id="rId105" Type="http://schemas.openxmlformats.org/officeDocument/2006/relationships/hyperlink" Target="https://build.fillout.com/editor/b6saBAA7ojus/results?sessionId=6b9015df-03d4-4824-9729-69b2f6dcef96" TargetMode="External"/><Relationship Id="rId104" Type="http://schemas.openxmlformats.org/officeDocument/2006/relationships/hyperlink" Target="https://build.fillout.com/editor/b6saBAA7ojus/results?sessionId=692ce3d5-4e9c-45b6-9ff5-ace21b7055fa" TargetMode="External"/><Relationship Id="rId109" Type="http://schemas.openxmlformats.org/officeDocument/2006/relationships/hyperlink" Target="https://build.fillout.com/editor/b6saBAA7ojus/results?sessionId=fbde75a2-307e-485a-8eb5-0357065e41de" TargetMode="External"/><Relationship Id="rId108" Type="http://schemas.openxmlformats.org/officeDocument/2006/relationships/hyperlink" Target="https://build.fillout.com/editor/b6saBAA7ojus/results?sessionId=3985c51e-e5ec-41af-a90f-e73b48999f77" TargetMode="External"/><Relationship Id="rId103" Type="http://schemas.openxmlformats.org/officeDocument/2006/relationships/hyperlink" Target="https://build.fillout.com/editor/b6saBAA7ojus/results?sessionId=e4d1ca46-88ba-447e-a036-3e5f93bc427e" TargetMode="External"/><Relationship Id="rId102" Type="http://schemas.openxmlformats.org/officeDocument/2006/relationships/hyperlink" Target="https://build.fillout.com/editor/b6saBAA7ojus/results?sessionId=71dbd74a-2ff7-44c5-a2fd-56239f808bfe" TargetMode="External"/><Relationship Id="rId101" Type="http://schemas.openxmlformats.org/officeDocument/2006/relationships/hyperlink" Target="https://build.fillout.com/editor/b6saBAA7ojus/results?sessionId=ada09d49-7b8c-43e3-85f1-3b2e0a348b4e" TargetMode="External"/><Relationship Id="rId100" Type="http://schemas.openxmlformats.org/officeDocument/2006/relationships/hyperlink" Target="https://build.fillout.com/editor/b6saBAA7ojus/results?sessionId=03485e1d-6a35-4133-b0ec-46f8f08599e8" TargetMode="External"/><Relationship Id="rId129" Type="http://schemas.openxmlformats.org/officeDocument/2006/relationships/hyperlink" Target="https://build.fillout.com/editor/b6saBAA7ojus/results?sessionId=d7492772-4f6b-43e4-a854-305619082b33" TargetMode="External"/><Relationship Id="rId128" Type="http://schemas.openxmlformats.org/officeDocument/2006/relationships/hyperlink" Target="https://build.fillout.com/editor/b6saBAA7ojus/results?sessionId=b5f746b1-9271-45c1-a47f-b939486a7483" TargetMode="External"/><Relationship Id="rId127" Type="http://schemas.openxmlformats.org/officeDocument/2006/relationships/hyperlink" Target="https://build.fillout.com/editor/b6saBAA7ojus/results?sessionId=85bb87d7-3e74-4f60-8e8d-c77dc16f9d80" TargetMode="External"/><Relationship Id="rId126" Type="http://schemas.openxmlformats.org/officeDocument/2006/relationships/hyperlink" Target="https://build.fillout.com/editor/b6saBAA7ojus/results?sessionId=1fa6da72-7e69-451a-90cc-4a3a2b1cff1f" TargetMode="External"/><Relationship Id="rId121" Type="http://schemas.openxmlformats.org/officeDocument/2006/relationships/hyperlink" Target="https://build.fillout.com/editor/b6saBAA7ojus/results?sessionId=767ab392-0af3-44be-a105-e37963a906d5" TargetMode="External"/><Relationship Id="rId120" Type="http://schemas.openxmlformats.org/officeDocument/2006/relationships/hyperlink" Target="https://build.fillout.com/editor/b6saBAA7ojus/results?sessionId=c8908ffa-4faa-4ece-ba1b-da35ae13f9f1" TargetMode="External"/><Relationship Id="rId125" Type="http://schemas.openxmlformats.org/officeDocument/2006/relationships/hyperlink" Target="https://build.fillout.com/editor/b6saBAA7ojus/results?sessionId=f48ba1da-711c-4e5f-ad3b-3fdb008f94cf" TargetMode="External"/><Relationship Id="rId124" Type="http://schemas.openxmlformats.org/officeDocument/2006/relationships/hyperlink" Target="https://build.fillout.com/editor/b6saBAA7ojus/results?sessionId=cdb515f6-db60-46c2-a801-b859ff3a445a" TargetMode="External"/><Relationship Id="rId123" Type="http://schemas.openxmlformats.org/officeDocument/2006/relationships/hyperlink" Target="https://build.fillout.com/editor/b6saBAA7ojus/results?sessionId=9d092097-f9e3-48d4-a9b1-121d7ef793f8" TargetMode="External"/><Relationship Id="rId122" Type="http://schemas.openxmlformats.org/officeDocument/2006/relationships/hyperlink" Target="https://build.fillout.com/editor/b6saBAA7ojus/results?sessionId=418e69ce-566b-40f5-bccc-7d0fe5f1bba3" TargetMode="External"/><Relationship Id="rId118" Type="http://schemas.openxmlformats.org/officeDocument/2006/relationships/hyperlink" Target="https://build.fillout.com/editor/b6saBAA7ojus/results?sessionId=56f0d50f-2442-47a7-b9f6-71224c8514d2" TargetMode="External"/><Relationship Id="rId117" Type="http://schemas.openxmlformats.org/officeDocument/2006/relationships/hyperlink" Target="https://build.fillout.com/editor/b6saBAA7ojus/results?sessionId=2cd4d6d9-a329-4a5d-9a9f-bfaf02c54d59" TargetMode="External"/><Relationship Id="rId116" Type="http://schemas.openxmlformats.org/officeDocument/2006/relationships/hyperlink" Target="https://build.fillout.com/editor/b6saBAA7ojus/results?sessionId=5b697a7c-a0a9-4fb4-9179-c550f94ef34f" TargetMode="External"/><Relationship Id="rId115" Type="http://schemas.openxmlformats.org/officeDocument/2006/relationships/hyperlink" Target="https://build.fillout.com/editor/b6saBAA7ojus/results?sessionId=15c34551-cdd8-4493-9de1-1a63c7a1f3c1" TargetMode="External"/><Relationship Id="rId119" Type="http://schemas.openxmlformats.org/officeDocument/2006/relationships/hyperlink" Target="https://build.fillout.com/editor/b6saBAA7ojus/results?sessionId=69a0dc24-62e6-4886-8e6e-bf07a054d9f8" TargetMode="External"/><Relationship Id="rId110" Type="http://schemas.openxmlformats.org/officeDocument/2006/relationships/hyperlink" Target="https://build.fillout.com/editor/b6saBAA7ojus/results?sessionId=fc9cbb6d-53e3-444f-a0ba-cc18154dba80" TargetMode="External"/><Relationship Id="rId114" Type="http://schemas.openxmlformats.org/officeDocument/2006/relationships/hyperlink" Target="https://build.fillout.com/editor/b6saBAA7ojus/results?sessionId=3735ae88-36c2-4380-9a72-a8e1e3437245" TargetMode="External"/><Relationship Id="rId113" Type="http://schemas.openxmlformats.org/officeDocument/2006/relationships/hyperlink" Target="https://build.fillout.com/editor/b6saBAA7ojus/results?sessionId=5361dc71-6025-4990-be31-c10d838a331f" TargetMode="External"/><Relationship Id="rId112" Type="http://schemas.openxmlformats.org/officeDocument/2006/relationships/hyperlink" Target="https://build.fillout.com/editor/b6saBAA7ojus/results?sessionId=bc5052e9-e571-4014-a1e7-2827b4bf96eb" TargetMode="External"/><Relationship Id="rId111" Type="http://schemas.openxmlformats.org/officeDocument/2006/relationships/hyperlink" Target="https://build.fillout.com/editor/b6saBAA7ojus/results?sessionId=29260396-cb90-42e1-81bf-0dd62c66056c" TargetMode="External"/><Relationship Id="rId1610" Type="http://schemas.openxmlformats.org/officeDocument/2006/relationships/hyperlink" Target="https://build.fillout.com/editor/b6saBAA7ojus/results?sessionId=98590191-eaae-4e1d-b48c-f86ffd1935ff" TargetMode="External"/><Relationship Id="rId1611" Type="http://schemas.openxmlformats.org/officeDocument/2006/relationships/hyperlink" Target="https://build.fillout.com/editor/b6saBAA7ojus/results?sessionId=b84390dc-9876-43ef-926e-45609c4b6b9f" TargetMode="External"/><Relationship Id="rId1612" Type="http://schemas.openxmlformats.org/officeDocument/2006/relationships/hyperlink" Target="https://build.fillout.com/editor/b6saBAA7ojus/results?sessionId=c4cb3e59-7f3d-4557-9b6b-2c415cbbf2ae" TargetMode="External"/><Relationship Id="rId1613" Type="http://schemas.openxmlformats.org/officeDocument/2006/relationships/hyperlink" Target="https://build.fillout.com/editor/b6saBAA7ojus/results?sessionId=6fdb10ca-112a-437e-8f79-5e73f674fb86" TargetMode="External"/><Relationship Id="rId1614" Type="http://schemas.openxmlformats.org/officeDocument/2006/relationships/hyperlink" Target="https://build.fillout.com/editor/b6saBAA7ojus/results?sessionId=02d9b700-0178-4454-a42c-ddc916c70629" TargetMode="External"/><Relationship Id="rId1615" Type="http://schemas.openxmlformats.org/officeDocument/2006/relationships/hyperlink" Target="https://build.fillout.com/editor/b6saBAA7ojus/results?sessionId=d8c44059-0aa0-41cc-aa86-560a0aca76c4" TargetMode="External"/><Relationship Id="rId1616" Type="http://schemas.openxmlformats.org/officeDocument/2006/relationships/hyperlink" Target="https://build.fillout.com/editor/b6saBAA7ojus/results?sessionId=a233ec5b-95fa-4ccc-af9a-da5c4c6dfa90" TargetMode="External"/><Relationship Id="rId907" Type="http://schemas.openxmlformats.org/officeDocument/2006/relationships/hyperlink" Target="https://build.fillout.com/editor/b6saBAA7ojus/results?sessionId=0c3be963-948c-42f4-893a-9d80b7135854" TargetMode="External"/><Relationship Id="rId1617" Type="http://schemas.openxmlformats.org/officeDocument/2006/relationships/hyperlink" Target="https://build.fillout.com/editor/b6saBAA7ojus/results?sessionId=9bee60af-a540-4554-9af8-a709a705ad1f" TargetMode="External"/><Relationship Id="rId906" Type="http://schemas.openxmlformats.org/officeDocument/2006/relationships/hyperlink" Target="https://build.fillout.com/editor/b6saBAA7ojus/results?sessionId=a101f6ef-e37a-4951-ab91-66e81014c8cd" TargetMode="External"/><Relationship Id="rId1618" Type="http://schemas.openxmlformats.org/officeDocument/2006/relationships/hyperlink" Target="https://build.fillout.com/editor/b6saBAA7ojus/results?sessionId=f4ec37bc-3d42-4c23-b55f-dff3a9fddd8b" TargetMode="External"/><Relationship Id="rId905" Type="http://schemas.openxmlformats.org/officeDocument/2006/relationships/hyperlink" Target="https://build.fillout.com/editor/b6saBAA7ojus/results?sessionId=7b160470-46a6-40e7-9193-d36b5b135961" TargetMode="External"/><Relationship Id="rId1619" Type="http://schemas.openxmlformats.org/officeDocument/2006/relationships/hyperlink" Target="https://build.fillout.com/editor/b6saBAA7ojus/results?sessionId=05899666-34b0-47ae-b975-6bf14958034f" TargetMode="External"/><Relationship Id="rId904" Type="http://schemas.openxmlformats.org/officeDocument/2006/relationships/hyperlink" Target="https://build.fillout.com/editor/b6saBAA7ojus/results?sessionId=92fa67bb-0389-491c-9a43-f9ecfe8f8498" TargetMode="External"/><Relationship Id="rId909" Type="http://schemas.openxmlformats.org/officeDocument/2006/relationships/hyperlink" Target="https://build.fillout.com/editor/b6saBAA7ojus/results?sessionId=e08896db-a296-4f88-a6da-adff0a8e555d" TargetMode="External"/><Relationship Id="rId908" Type="http://schemas.openxmlformats.org/officeDocument/2006/relationships/hyperlink" Target="https://build.fillout.com/editor/b6saBAA7ojus/results?sessionId=a1dbe7da-af30-4d20-97ce-8828e5266be6" TargetMode="External"/><Relationship Id="rId903" Type="http://schemas.openxmlformats.org/officeDocument/2006/relationships/hyperlink" Target="https://build.fillout.com/editor/b6saBAA7ojus/results?sessionId=843015f5-38d2-48d7-977c-a169051f0549" TargetMode="External"/><Relationship Id="rId902" Type="http://schemas.openxmlformats.org/officeDocument/2006/relationships/hyperlink" Target="https://build.fillout.com/editor/b6saBAA7ojus/results?sessionId=ee45743f-4b11-47a8-a449-3323f46fe64a" TargetMode="External"/><Relationship Id="rId901" Type="http://schemas.openxmlformats.org/officeDocument/2006/relationships/hyperlink" Target="https://build.fillout.com/editor/b6saBAA7ojus/results?sessionId=fe0d02ae-440f-425c-af83-e2d5d22efa9f" TargetMode="External"/><Relationship Id="rId900" Type="http://schemas.openxmlformats.org/officeDocument/2006/relationships/hyperlink" Target="https://build.fillout.com/editor/b6saBAA7ojus/results?sessionId=5cb97474-abf4-42f2-b947-b3cf3ec01d68" TargetMode="External"/><Relationship Id="rId1600" Type="http://schemas.openxmlformats.org/officeDocument/2006/relationships/hyperlink" Target="https://build.fillout.com/editor/b6saBAA7ojus/results?sessionId=d1ca4829-9db8-4b40-a428-914000fbeb45" TargetMode="External"/><Relationship Id="rId1601" Type="http://schemas.openxmlformats.org/officeDocument/2006/relationships/hyperlink" Target="https://build.fillout.com/editor/b6saBAA7ojus/results?sessionId=40e0cb1d-d4a0-4207-a197-cdecf745937f" TargetMode="External"/><Relationship Id="rId1602" Type="http://schemas.openxmlformats.org/officeDocument/2006/relationships/hyperlink" Target="https://build.fillout.com/editor/b6saBAA7ojus/results?sessionId=96fa3cb8-da8b-4db4-9096-e1d2dbfa1b6c" TargetMode="External"/><Relationship Id="rId1603" Type="http://schemas.openxmlformats.org/officeDocument/2006/relationships/hyperlink" Target="https://build.fillout.com/editor/b6saBAA7ojus/results?sessionId=1c571fa0-6666-440c-a55d-6f0bdeb2364c" TargetMode="External"/><Relationship Id="rId1604" Type="http://schemas.openxmlformats.org/officeDocument/2006/relationships/hyperlink" Target="https://build.fillout.com/editor/b6saBAA7ojus/results?sessionId=3e732912-c49c-41dd-999b-1133e59064c1" TargetMode="External"/><Relationship Id="rId1605" Type="http://schemas.openxmlformats.org/officeDocument/2006/relationships/hyperlink" Target="https://build.fillout.com/editor/b6saBAA7ojus/results?sessionId=c58aa801-09ba-4539-ad74-91ff732be36e" TargetMode="External"/><Relationship Id="rId1606" Type="http://schemas.openxmlformats.org/officeDocument/2006/relationships/hyperlink" Target="https://build.fillout.com/editor/b6saBAA7ojus/results?sessionId=02b7b4e6-f12f-4855-8142-b0b83e80f2aa" TargetMode="External"/><Relationship Id="rId1607" Type="http://schemas.openxmlformats.org/officeDocument/2006/relationships/hyperlink" Target="https://build.fillout.com/editor/b6saBAA7ojus/results?sessionId=9271ebd7-f914-4256-af21-459c91e98eb9" TargetMode="External"/><Relationship Id="rId1608" Type="http://schemas.openxmlformats.org/officeDocument/2006/relationships/hyperlink" Target="https://build.fillout.com/editor/b6saBAA7ojus/results?sessionId=67a2fad6-c5ec-4b88-bacf-c271cb066a5c" TargetMode="External"/><Relationship Id="rId1609" Type="http://schemas.openxmlformats.org/officeDocument/2006/relationships/hyperlink" Target="https://build.fillout.com/editor/b6saBAA7ojus/results?sessionId=ca4f0934-fcb1-4d39-a695-6836d0da7de6" TargetMode="External"/><Relationship Id="rId1631" Type="http://schemas.openxmlformats.org/officeDocument/2006/relationships/hyperlink" Target="https://build.fillout.com/editor/b6saBAA7ojus/results?sessionId=b97e29df-1257-4033-81e9-ffd28af91965" TargetMode="External"/><Relationship Id="rId1632" Type="http://schemas.openxmlformats.org/officeDocument/2006/relationships/hyperlink" Target="https://build.fillout.com/editor/b6saBAA7ojus/results?sessionId=f5511e47-cf5b-4369-b5ad-0556826fbc85" TargetMode="External"/><Relationship Id="rId1633" Type="http://schemas.openxmlformats.org/officeDocument/2006/relationships/hyperlink" Target="https://build.fillout.com/editor/b6saBAA7ojus/results?sessionId=0970cefe-137e-4a22-a1b2-52a4826b4afc" TargetMode="External"/><Relationship Id="rId1634" Type="http://schemas.openxmlformats.org/officeDocument/2006/relationships/hyperlink" Target="https://build.fillout.com/editor/b6saBAA7ojus/results?sessionId=8266d501-2459-4dd2-9ba8-ec1b640a4016" TargetMode="External"/><Relationship Id="rId1635" Type="http://schemas.openxmlformats.org/officeDocument/2006/relationships/hyperlink" Target="https://build.fillout.com/editor/b6saBAA7ojus/results?sessionId=a2705f14-8802-4a56-a380-fb6c2b4cefbe" TargetMode="External"/><Relationship Id="rId1636" Type="http://schemas.openxmlformats.org/officeDocument/2006/relationships/hyperlink" Target="https://build.fillout.com/editor/b6saBAA7ojus/results?sessionId=3537cbba-7ce8-4688-bcb5-87ba53d8edc3" TargetMode="External"/><Relationship Id="rId1637" Type="http://schemas.openxmlformats.org/officeDocument/2006/relationships/hyperlink" Target="https://build.fillout.com/editor/b6saBAA7ojus/results?sessionId=5b2aac21-3da8-42a2-8e0e-a3be46cecd67" TargetMode="External"/><Relationship Id="rId1638" Type="http://schemas.openxmlformats.org/officeDocument/2006/relationships/hyperlink" Target="https://build.fillout.com/editor/b6saBAA7ojus/results?sessionId=71b207bc-302b-47cd-8db5-114f3fceae25" TargetMode="External"/><Relationship Id="rId929" Type="http://schemas.openxmlformats.org/officeDocument/2006/relationships/hyperlink" Target="https://build.fillout.com/editor/b6saBAA7ojus/results?sessionId=9072695b-7eee-4cf3-a104-2077a4ed68cf" TargetMode="External"/><Relationship Id="rId1639" Type="http://schemas.openxmlformats.org/officeDocument/2006/relationships/hyperlink" Target="https://build.fillout.com/editor/b6saBAA7ojus/results?sessionId=c52f2631-f26a-4cc2-9483-3ea67634bed0" TargetMode="External"/><Relationship Id="rId928" Type="http://schemas.openxmlformats.org/officeDocument/2006/relationships/hyperlink" Target="https://build.fillout.com/editor/b6saBAA7ojus/results?sessionId=308cf073-c6ab-4f89-9703-487e083ef526" TargetMode="External"/><Relationship Id="rId927" Type="http://schemas.openxmlformats.org/officeDocument/2006/relationships/hyperlink" Target="https://build.fillout.com/editor/b6saBAA7ojus/results?sessionId=d5c6996b-ea7b-4059-b23b-30897cc5af23" TargetMode="External"/><Relationship Id="rId926" Type="http://schemas.openxmlformats.org/officeDocument/2006/relationships/hyperlink" Target="https://build.fillout.com/editor/b6saBAA7ojus/results?sessionId=cac77702-4605-4cea-b87f-1f6f904dd7df" TargetMode="External"/><Relationship Id="rId921" Type="http://schemas.openxmlformats.org/officeDocument/2006/relationships/hyperlink" Target="https://build.fillout.com/editor/b6saBAA7ojus/results?sessionId=d04644f3-d5ce-4abf-b507-40e268075918" TargetMode="External"/><Relationship Id="rId920" Type="http://schemas.openxmlformats.org/officeDocument/2006/relationships/hyperlink" Target="https://build.fillout.com/editor/b6saBAA7ojus/results?sessionId=baa349d8-9168-44fc-863e-94f091dfafd1" TargetMode="External"/><Relationship Id="rId925" Type="http://schemas.openxmlformats.org/officeDocument/2006/relationships/hyperlink" Target="https://build.fillout.com/editor/b6saBAA7ojus/results?sessionId=bf8150f5-18a9-4f84-b441-e1a45bcb1eeb" TargetMode="External"/><Relationship Id="rId924" Type="http://schemas.openxmlformats.org/officeDocument/2006/relationships/hyperlink" Target="https://build.fillout.com/editor/b6saBAA7ojus/results?sessionId=56dc90e1-5940-4ee8-bfc3-67f9da8650d7" TargetMode="External"/><Relationship Id="rId923" Type="http://schemas.openxmlformats.org/officeDocument/2006/relationships/hyperlink" Target="https://build.fillout.com/editor/b6saBAA7ojus/results?sessionId=ebfcb9fb-5b35-4847-adf2-c071d57c9baf" TargetMode="External"/><Relationship Id="rId922" Type="http://schemas.openxmlformats.org/officeDocument/2006/relationships/hyperlink" Target="https://build.fillout.com/editor/b6saBAA7ojus/results?sessionId=576ecea5-2f50-4bb4-8d39-bddec910c914" TargetMode="External"/><Relationship Id="rId1630" Type="http://schemas.openxmlformats.org/officeDocument/2006/relationships/hyperlink" Target="https://build.fillout.com/editor/b6saBAA7ojus/results?sessionId=b440273a-ca57-4cd4-b739-e9f001279d0f" TargetMode="External"/><Relationship Id="rId1620" Type="http://schemas.openxmlformats.org/officeDocument/2006/relationships/hyperlink" Target="https://build.fillout.com/editor/b6saBAA7ojus/results?sessionId=04fe8117-4588-441b-9cd2-559ccca80d28" TargetMode="External"/><Relationship Id="rId1621" Type="http://schemas.openxmlformats.org/officeDocument/2006/relationships/hyperlink" Target="https://build.fillout.com/editor/b6saBAA7ojus/results?sessionId=7ac46aaf-dd6d-4d90-ac52-9a96bb00c21f" TargetMode="External"/><Relationship Id="rId1622" Type="http://schemas.openxmlformats.org/officeDocument/2006/relationships/hyperlink" Target="https://build.fillout.com/editor/b6saBAA7ojus/results?sessionId=a56612b4-cb1a-4f5a-bb9b-5d7a06a8817d" TargetMode="External"/><Relationship Id="rId1623" Type="http://schemas.openxmlformats.org/officeDocument/2006/relationships/hyperlink" Target="https://build.fillout.com/editor/b6saBAA7ojus/results?sessionId=4b6ee8c1-66a9-40b5-90a1-091e118b855f" TargetMode="External"/><Relationship Id="rId1624" Type="http://schemas.openxmlformats.org/officeDocument/2006/relationships/hyperlink" Target="https://build.fillout.com/editor/b6saBAA7ojus/results?sessionId=766a691c-b81e-4b18-8ce9-7b9e67633963" TargetMode="External"/><Relationship Id="rId1625" Type="http://schemas.openxmlformats.org/officeDocument/2006/relationships/hyperlink" Target="https://build.fillout.com/editor/b6saBAA7ojus/results?sessionId=39842759-27fd-4ede-b75e-5000d21c8896" TargetMode="External"/><Relationship Id="rId1626" Type="http://schemas.openxmlformats.org/officeDocument/2006/relationships/hyperlink" Target="https://build.fillout.com/editor/b6saBAA7ojus/results?sessionId=feac337f-0bea-41a9-8c26-baf9ad52f856" TargetMode="External"/><Relationship Id="rId1627" Type="http://schemas.openxmlformats.org/officeDocument/2006/relationships/hyperlink" Target="https://build.fillout.com/editor/b6saBAA7ojus/results?sessionId=9c5ab289-39d4-431d-8976-fc83be25e01c" TargetMode="External"/><Relationship Id="rId918" Type="http://schemas.openxmlformats.org/officeDocument/2006/relationships/hyperlink" Target="https://build.fillout.com/editor/b6saBAA7ojus/results?sessionId=d8847830-3137-46ca-8204-d547e42d3547" TargetMode="External"/><Relationship Id="rId1628" Type="http://schemas.openxmlformats.org/officeDocument/2006/relationships/hyperlink" Target="https://build.fillout.com/editor/b6saBAA7ojus/results?sessionId=00c2fcee-e32d-431a-87dc-6da23f0e0b47" TargetMode="External"/><Relationship Id="rId917" Type="http://schemas.openxmlformats.org/officeDocument/2006/relationships/hyperlink" Target="https://build.fillout.com/editor/b6saBAA7ojus/results?sessionId=d1817e9a-3553-4e4a-94eb-3ce47ac13544" TargetMode="External"/><Relationship Id="rId1629" Type="http://schemas.openxmlformats.org/officeDocument/2006/relationships/hyperlink" Target="https://build.fillout.com/editor/b6saBAA7ojus/results?sessionId=7b7b9fee-07a4-45c9-bed0-ee964e0cc2db" TargetMode="External"/><Relationship Id="rId916" Type="http://schemas.openxmlformats.org/officeDocument/2006/relationships/hyperlink" Target="https://build.fillout.com/editor/b6saBAA7ojus/results?sessionId=4ee701a7-f12e-48ae-bcea-d6520fb59775" TargetMode="External"/><Relationship Id="rId915" Type="http://schemas.openxmlformats.org/officeDocument/2006/relationships/hyperlink" Target="https://build.fillout.com/editor/b6saBAA7ojus/results?sessionId=90a68d6d-fd45-4765-90c6-985b909dfe6d" TargetMode="External"/><Relationship Id="rId919" Type="http://schemas.openxmlformats.org/officeDocument/2006/relationships/hyperlink" Target="https://build.fillout.com/editor/b6saBAA7ojus/results?sessionId=ed98209b-f2f5-4afc-9072-86830d607764" TargetMode="External"/><Relationship Id="rId910" Type="http://schemas.openxmlformats.org/officeDocument/2006/relationships/hyperlink" Target="https://build.fillout.com/editor/b6saBAA7ojus/results?sessionId=14486506-bdfe-4ca0-b026-41dd2920d80f" TargetMode="External"/><Relationship Id="rId914" Type="http://schemas.openxmlformats.org/officeDocument/2006/relationships/hyperlink" Target="https://build.fillout.com/editor/b6saBAA7ojus/results?sessionId=a969197a-6ace-40bb-9e2e-bdd3f21ed7e9" TargetMode="External"/><Relationship Id="rId913" Type="http://schemas.openxmlformats.org/officeDocument/2006/relationships/hyperlink" Target="https://build.fillout.com/editor/b6saBAA7ojus/results?sessionId=8cd77754-f989-4717-bace-96142d72bfcb" TargetMode="External"/><Relationship Id="rId912" Type="http://schemas.openxmlformats.org/officeDocument/2006/relationships/hyperlink" Target="https://build.fillout.com/editor/b6saBAA7ojus/results?sessionId=8078766e-1841-481d-8eb3-8a7ad94cb508" TargetMode="External"/><Relationship Id="rId911" Type="http://schemas.openxmlformats.org/officeDocument/2006/relationships/hyperlink" Target="https://build.fillout.com/editor/b6saBAA7ojus/results?sessionId=33e030bd-de44-46b0-846d-1ed0745ab6c7" TargetMode="External"/><Relationship Id="rId1697" Type="http://schemas.openxmlformats.org/officeDocument/2006/relationships/hyperlink" Target="https://build.fillout.com/editor/b6saBAA7ojus/results?sessionId=8cd73463-4e4f-4bdd-94ab-6e929fc12b0c" TargetMode="External"/><Relationship Id="rId1698" Type="http://schemas.openxmlformats.org/officeDocument/2006/relationships/hyperlink" Target="https://build.fillout.com/editor/b6saBAA7ojus/results?sessionId=7cf6ec61-472d-445a-be2f-14a4473c95bd" TargetMode="External"/><Relationship Id="rId1699" Type="http://schemas.openxmlformats.org/officeDocument/2006/relationships/hyperlink" Target="https://build.fillout.com/editor/b6saBAA7ojus/results?sessionId=cc6bc350-f6ce-488a-9934-d31809d92ce9" TargetMode="External"/><Relationship Id="rId866" Type="http://schemas.openxmlformats.org/officeDocument/2006/relationships/hyperlink" Target="https://build.fillout.com/editor/b6saBAA7ojus/results?sessionId=048a34e7-3ee9-4e43-890a-8a16fc839540" TargetMode="External"/><Relationship Id="rId865" Type="http://schemas.openxmlformats.org/officeDocument/2006/relationships/hyperlink" Target="https://build.fillout.com/editor/b6saBAA7ojus/results?sessionId=6a8e9175-dd92-42e9-a5a1-a4ea1c413187" TargetMode="External"/><Relationship Id="rId864" Type="http://schemas.openxmlformats.org/officeDocument/2006/relationships/hyperlink" Target="https://build.fillout.com/editor/b6saBAA7ojus/results?sessionId=9e70fdc2-4050-44e3-91eb-10be2e66a3cd" TargetMode="External"/><Relationship Id="rId863" Type="http://schemas.openxmlformats.org/officeDocument/2006/relationships/hyperlink" Target="https://build.fillout.com/editor/b6saBAA7ojus/results?sessionId=6fdecb75-ad69-4eb9-b85c-117ec91d398e" TargetMode="External"/><Relationship Id="rId869" Type="http://schemas.openxmlformats.org/officeDocument/2006/relationships/hyperlink" Target="https://build.fillout.com/editor/b6saBAA7ojus/results?sessionId=57c74a6e-adc2-4120-b33c-384275aeec4c" TargetMode="External"/><Relationship Id="rId868" Type="http://schemas.openxmlformats.org/officeDocument/2006/relationships/hyperlink" Target="https://build.fillout.com/editor/b6saBAA7ojus/results?sessionId=12e53c18-fbd1-4c2b-9eff-88bbbd716c7e" TargetMode="External"/><Relationship Id="rId867" Type="http://schemas.openxmlformats.org/officeDocument/2006/relationships/hyperlink" Target="https://build.fillout.com/editor/b6saBAA7ojus/results?sessionId=8777c4f5-c369-4e29-94a0-9adbcba8b524" TargetMode="External"/><Relationship Id="rId1690" Type="http://schemas.openxmlformats.org/officeDocument/2006/relationships/hyperlink" Target="https://build.fillout.com/editor/b6saBAA7ojus/results?sessionId=76d0e3f7-a4bc-408c-9feb-93a8875882de" TargetMode="External"/><Relationship Id="rId1691" Type="http://schemas.openxmlformats.org/officeDocument/2006/relationships/hyperlink" Target="https://build.fillout.com/editor/b6saBAA7ojus/results?sessionId=87fed400-8e54-4173-9bbc-0b94236bc292" TargetMode="External"/><Relationship Id="rId1692" Type="http://schemas.openxmlformats.org/officeDocument/2006/relationships/hyperlink" Target="https://build.fillout.com/editor/b6saBAA7ojus/results?sessionId=10b8b93d-3013-45b5-a80b-5eef1fde662f" TargetMode="External"/><Relationship Id="rId862" Type="http://schemas.openxmlformats.org/officeDocument/2006/relationships/hyperlink" Target="https://build.fillout.com/editor/b6saBAA7ojus/results?sessionId=0d88ae01-d4b9-40af-b4a8-88ef5380f707" TargetMode="External"/><Relationship Id="rId1693" Type="http://schemas.openxmlformats.org/officeDocument/2006/relationships/hyperlink" Target="https://build.fillout.com/editor/b6saBAA7ojus/results?sessionId=6294764c-7546-459a-81a6-671aeb8645da" TargetMode="External"/><Relationship Id="rId861" Type="http://schemas.openxmlformats.org/officeDocument/2006/relationships/hyperlink" Target="https://build.fillout.com/editor/b6saBAA7ojus/results?sessionId=492377ce-dff9-47b5-a25a-20ee74030a59" TargetMode="External"/><Relationship Id="rId1694" Type="http://schemas.openxmlformats.org/officeDocument/2006/relationships/hyperlink" Target="https://build.fillout.com/editor/b6saBAA7ojus/results?sessionId=02838907-8f1e-4baa-a177-2a53b5f5da44" TargetMode="External"/><Relationship Id="rId860" Type="http://schemas.openxmlformats.org/officeDocument/2006/relationships/hyperlink" Target="https://build.fillout.com/editor/b6saBAA7ojus/results?sessionId=0e7b2e72-bcb9-4575-b3b9-90cb1f51e680" TargetMode="External"/><Relationship Id="rId1695" Type="http://schemas.openxmlformats.org/officeDocument/2006/relationships/hyperlink" Target="https://build.fillout.com/editor/b6saBAA7ojus/results?sessionId=ebac1e81-bcb6-47f0-ba99-96f08cb33619" TargetMode="External"/><Relationship Id="rId1696" Type="http://schemas.openxmlformats.org/officeDocument/2006/relationships/hyperlink" Target="https://build.fillout.com/editor/b6saBAA7ojus/results?sessionId=eacb2d4f-9b23-40f2-9c2b-503c1111e207" TargetMode="External"/><Relationship Id="rId1686" Type="http://schemas.openxmlformats.org/officeDocument/2006/relationships/hyperlink" Target="https://build.fillout.com/editor/b6saBAA7ojus/results?sessionId=779712a4-3053-45e9-b55b-62ac84192a9f" TargetMode="External"/><Relationship Id="rId1687" Type="http://schemas.openxmlformats.org/officeDocument/2006/relationships/hyperlink" Target="https://build.fillout.com/editor/b6saBAA7ojus/results?sessionId=94b5ade9-6378-48ac-8e39-fcfa7bb34338" TargetMode="External"/><Relationship Id="rId1688" Type="http://schemas.openxmlformats.org/officeDocument/2006/relationships/hyperlink" Target="https://build.fillout.com/editor/b6saBAA7ojus/results?sessionId=2bcfc03f-18d0-47a7-a9b3-2ba2c7022cfa" TargetMode="External"/><Relationship Id="rId1689" Type="http://schemas.openxmlformats.org/officeDocument/2006/relationships/hyperlink" Target="https://build.fillout.com/editor/b6saBAA7ojus/results?sessionId=5529a937-8adf-4ff2-a704-9630d7f6c6b5" TargetMode="External"/><Relationship Id="rId855" Type="http://schemas.openxmlformats.org/officeDocument/2006/relationships/hyperlink" Target="https://build.fillout.com/editor/b6saBAA7ojus/results?sessionId=529536e1-7b40-400f-bda7-049291ea1931" TargetMode="External"/><Relationship Id="rId854" Type="http://schemas.openxmlformats.org/officeDocument/2006/relationships/hyperlink" Target="https://build.fillout.com/editor/b6saBAA7ojus/results?sessionId=ef054b63-cc47-4e97-9613-2be5b9f2b9ee" TargetMode="External"/><Relationship Id="rId853" Type="http://schemas.openxmlformats.org/officeDocument/2006/relationships/hyperlink" Target="https://build.fillout.com/editor/b6saBAA7ojus/results?sessionId=035e82ca-9fbd-4fd1-93e9-7fffa3433647" TargetMode="External"/><Relationship Id="rId852" Type="http://schemas.openxmlformats.org/officeDocument/2006/relationships/hyperlink" Target="https://build.fillout.com/editor/b6saBAA7ojus/results?sessionId=4ebbcd5c-e53b-4bbc-bb0b-2e73f22c840e" TargetMode="External"/><Relationship Id="rId859" Type="http://schemas.openxmlformats.org/officeDocument/2006/relationships/hyperlink" Target="https://build.fillout.com/editor/b6saBAA7ojus/results?sessionId=222cbc0c-77a5-458e-bf22-fba3ae73e17f" TargetMode="External"/><Relationship Id="rId858" Type="http://schemas.openxmlformats.org/officeDocument/2006/relationships/hyperlink" Target="https://build.fillout.com/editor/b6saBAA7ojus/results?sessionId=6030439c-2d56-480b-86ff-bbd3606f12a8" TargetMode="External"/><Relationship Id="rId857" Type="http://schemas.openxmlformats.org/officeDocument/2006/relationships/hyperlink" Target="https://build.fillout.com/editor/b6saBAA7ojus/results?sessionId=5bff5841-ff96-4891-ad78-b325211581ef" TargetMode="External"/><Relationship Id="rId856" Type="http://schemas.openxmlformats.org/officeDocument/2006/relationships/hyperlink" Target="https://build.fillout.com/editor/b6saBAA7ojus/results?sessionId=d8178cc1-8c56-4845-80bd-b97abb8adc6f" TargetMode="External"/><Relationship Id="rId1680" Type="http://schemas.openxmlformats.org/officeDocument/2006/relationships/hyperlink" Target="https://build.fillout.com/editor/b6saBAA7ojus/results?sessionId=f6d581ec-e0ed-4c51-a777-2d99ced1ecb2" TargetMode="External"/><Relationship Id="rId1681" Type="http://schemas.openxmlformats.org/officeDocument/2006/relationships/hyperlink" Target="https://build.fillout.com/editor/b6saBAA7ojus/results?sessionId=2eda94a3-8816-41b3-a74f-bdcdf9a00516" TargetMode="External"/><Relationship Id="rId851" Type="http://schemas.openxmlformats.org/officeDocument/2006/relationships/hyperlink" Target="https://build.fillout.com/editor/b6saBAA7ojus/results?sessionId=0a54cd2f-d13c-438b-aa60-6e3c8f0b3197" TargetMode="External"/><Relationship Id="rId1682" Type="http://schemas.openxmlformats.org/officeDocument/2006/relationships/hyperlink" Target="https://build.fillout.com/editor/b6saBAA7ojus/results?sessionId=07a6c8d8-489a-4af7-90ac-df8f92ee023d" TargetMode="External"/><Relationship Id="rId850" Type="http://schemas.openxmlformats.org/officeDocument/2006/relationships/hyperlink" Target="https://build.fillout.com/editor/b6saBAA7ojus/results?sessionId=c7e9f001-12c2-4201-916e-0703ad306aaf" TargetMode="External"/><Relationship Id="rId1683" Type="http://schemas.openxmlformats.org/officeDocument/2006/relationships/hyperlink" Target="https://build.fillout.com/editor/b6saBAA7ojus/results?sessionId=a9cc5f16-7d1c-4dd7-b916-288a10c76e33" TargetMode="External"/><Relationship Id="rId1684" Type="http://schemas.openxmlformats.org/officeDocument/2006/relationships/hyperlink" Target="https://build.fillout.com/editor/b6saBAA7ojus/results?sessionId=7bc94abe-3c94-44f6-8ace-2754b38c5aab" TargetMode="External"/><Relationship Id="rId1685" Type="http://schemas.openxmlformats.org/officeDocument/2006/relationships/hyperlink" Target="https://build.fillout.com/editor/b6saBAA7ojus/results?sessionId=6390fa8a-5bdf-426f-ac9c-bedb72df0b36" TargetMode="External"/><Relationship Id="rId888" Type="http://schemas.openxmlformats.org/officeDocument/2006/relationships/hyperlink" Target="https://build.fillout.com/editor/b6saBAA7ojus/results?sessionId=ff774e63-c2bb-4717-b4ae-54401adf6a51" TargetMode="External"/><Relationship Id="rId887" Type="http://schemas.openxmlformats.org/officeDocument/2006/relationships/hyperlink" Target="https://build.fillout.com/editor/b6saBAA7ojus/results?sessionId=23d9a6e3-abd2-4893-a2a3-c6478bcc504f" TargetMode="External"/><Relationship Id="rId886" Type="http://schemas.openxmlformats.org/officeDocument/2006/relationships/hyperlink" Target="https://build.fillout.com/editor/b6saBAA7ojus/results?sessionId=2c0dec51-db2d-4ad9-ae3a-6b26899fcac9" TargetMode="External"/><Relationship Id="rId885" Type="http://schemas.openxmlformats.org/officeDocument/2006/relationships/hyperlink" Target="https://build.fillout.com/editor/b6saBAA7ojus/results?sessionId=1ad974d2-fda2-4d89-98b0-e5f5a26b74f1" TargetMode="External"/><Relationship Id="rId889" Type="http://schemas.openxmlformats.org/officeDocument/2006/relationships/hyperlink" Target="https://build.fillout.com/editor/b6saBAA7ojus/results?sessionId=487a0c5a-9d3a-43e3-ab4b-d9ae7d27be76" TargetMode="External"/><Relationship Id="rId880" Type="http://schemas.openxmlformats.org/officeDocument/2006/relationships/hyperlink" Target="https://build.fillout.com/editor/b6saBAA7ojus/results?sessionId=f92c0d54-7cc2-46e6-9cb4-0a5fc911fc2a" TargetMode="External"/><Relationship Id="rId884" Type="http://schemas.openxmlformats.org/officeDocument/2006/relationships/hyperlink" Target="https://build.fillout.com/editor/b6saBAA7ojus/results?sessionId=872f3433-a54b-4680-9a65-cc0ab7f722db" TargetMode="External"/><Relationship Id="rId883" Type="http://schemas.openxmlformats.org/officeDocument/2006/relationships/hyperlink" Target="https://build.fillout.com/editor/b6saBAA7ojus/results?sessionId=819d1080-95d0-44cd-ac19-4750e86ed4ca" TargetMode="External"/><Relationship Id="rId882" Type="http://schemas.openxmlformats.org/officeDocument/2006/relationships/hyperlink" Target="https://build.fillout.com/editor/b6saBAA7ojus/results?sessionId=ea65511c-5f55-405b-97c7-61e2b33eb9d3" TargetMode="External"/><Relationship Id="rId881" Type="http://schemas.openxmlformats.org/officeDocument/2006/relationships/hyperlink" Target="https://build.fillout.com/editor/b6saBAA7ojus/results?sessionId=d39cb2b1-1946-41f3-a06c-a52bc2274de0" TargetMode="External"/><Relationship Id="rId877" Type="http://schemas.openxmlformats.org/officeDocument/2006/relationships/hyperlink" Target="https://build.fillout.com/editor/b6saBAA7ojus/results?sessionId=acda8cd9-123e-4b54-84ac-3e0b8e9f005e" TargetMode="External"/><Relationship Id="rId876" Type="http://schemas.openxmlformats.org/officeDocument/2006/relationships/hyperlink" Target="https://build.fillout.com/editor/b6saBAA7ojus/results?sessionId=3a875fe8-e176-4ee0-ac29-0bcf2aa33833" TargetMode="External"/><Relationship Id="rId875" Type="http://schemas.openxmlformats.org/officeDocument/2006/relationships/hyperlink" Target="https://build.fillout.com/editor/b6saBAA7ojus/results?sessionId=4f62014a-dc16-4a8b-a9fc-50e50e2e57cb" TargetMode="External"/><Relationship Id="rId874" Type="http://schemas.openxmlformats.org/officeDocument/2006/relationships/hyperlink" Target="https://build.fillout.com/editor/b6saBAA7ojus/results?sessionId=5a880737-181d-48af-bb29-f36404e7a66b" TargetMode="External"/><Relationship Id="rId879" Type="http://schemas.openxmlformats.org/officeDocument/2006/relationships/hyperlink" Target="https://build.fillout.com/editor/b6saBAA7ojus/results?sessionId=c32574a3-8f34-4d43-8df4-03732e625e68" TargetMode="External"/><Relationship Id="rId878" Type="http://schemas.openxmlformats.org/officeDocument/2006/relationships/hyperlink" Target="https://build.fillout.com/editor/b6saBAA7ojus/results?sessionId=727c2c32-42db-4fae-8ee4-1824bdcf158c" TargetMode="External"/><Relationship Id="rId873" Type="http://schemas.openxmlformats.org/officeDocument/2006/relationships/hyperlink" Target="https://build.fillout.com/editor/b6saBAA7ojus/results?sessionId=cb1a7fea-3ac7-4291-82a3-131be1c5e461" TargetMode="External"/><Relationship Id="rId872" Type="http://schemas.openxmlformats.org/officeDocument/2006/relationships/hyperlink" Target="https://build.fillout.com/editor/b6saBAA7ojus/results?sessionId=a2f1de73-0a88-4e32-8ba7-55eca9c15862" TargetMode="External"/><Relationship Id="rId871" Type="http://schemas.openxmlformats.org/officeDocument/2006/relationships/hyperlink" Target="https://build.fillout.com/editor/b6saBAA7ojus/results?sessionId=fb4aa865-2b27-42da-99a7-56b6d3f26059" TargetMode="External"/><Relationship Id="rId870" Type="http://schemas.openxmlformats.org/officeDocument/2006/relationships/hyperlink" Target="https://build.fillout.com/editor/b6saBAA7ojus/results?sessionId=eb63aaee-1043-4ab0-b7f8-690d689305a9" TargetMode="External"/><Relationship Id="rId1653" Type="http://schemas.openxmlformats.org/officeDocument/2006/relationships/hyperlink" Target="https://build.fillout.com/editor/b6saBAA7ojus/results?sessionId=598513c4-d15b-415b-985e-0cd54314084c" TargetMode="External"/><Relationship Id="rId1654" Type="http://schemas.openxmlformats.org/officeDocument/2006/relationships/hyperlink" Target="https://build.fillout.com/editor/b6saBAA7ojus/results?sessionId=c6299baa-3020-43a1-b72a-4dc10c2a1c0d" TargetMode="External"/><Relationship Id="rId1655" Type="http://schemas.openxmlformats.org/officeDocument/2006/relationships/hyperlink" Target="https://build.fillout.com/editor/b6saBAA7ojus/results?sessionId=bc752569-ebb7-4627-a2bc-e2007e44e839" TargetMode="External"/><Relationship Id="rId1656" Type="http://schemas.openxmlformats.org/officeDocument/2006/relationships/hyperlink" Target="https://build.fillout.com/editor/b6saBAA7ojus/results?sessionId=32986157-484a-407b-8006-d8fb6431c993" TargetMode="External"/><Relationship Id="rId1657" Type="http://schemas.openxmlformats.org/officeDocument/2006/relationships/hyperlink" Target="https://build.fillout.com/editor/b6saBAA7ojus/results?sessionId=69162617-6c93-4829-8f72-d428f420ceec" TargetMode="External"/><Relationship Id="rId1658" Type="http://schemas.openxmlformats.org/officeDocument/2006/relationships/hyperlink" Target="https://build.fillout.com/editor/b6saBAA7ojus/results?sessionId=490a11b0-c21c-4586-a659-a9657ffb3bbc" TargetMode="External"/><Relationship Id="rId1659" Type="http://schemas.openxmlformats.org/officeDocument/2006/relationships/hyperlink" Target="https://build.fillout.com/editor/b6saBAA7ojus/results?sessionId=b2a3bda6-d057-40c5-83c7-44aadc58d094" TargetMode="External"/><Relationship Id="rId829" Type="http://schemas.openxmlformats.org/officeDocument/2006/relationships/hyperlink" Target="https://build.fillout.com/editor/b6saBAA7ojus/results?sessionId=6bf87fed-1e02-4e5c-ad29-c5cbd6318e06" TargetMode="External"/><Relationship Id="rId828" Type="http://schemas.openxmlformats.org/officeDocument/2006/relationships/hyperlink" Target="https://build.fillout.com/editor/b6saBAA7ojus/results?sessionId=b0f0b3dd-457a-4a1d-8a2a-ad38adb8e969" TargetMode="External"/><Relationship Id="rId827" Type="http://schemas.openxmlformats.org/officeDocument/2006/relationships/hyperlink" Target="https://build.fillout.com/editor/b6saBAA7ojus/results?sessionId=377dafa8-fb7f-4457-b490-64b9ed0be966" TargetMode="External"/><Relationship Id="rId822" Type="http://schemas.openxmlformats.org/officeDocument/2006/relationships/hyperlink" Target="https://build.fillout.com/editor/b6saBAA7ojus/results?sessionId=cd9627f6-0e67-4709-893d-a9cea87b77ca" TargetMode="External"/><Relationship Id="rId821" Type="http://schemas.openxmlformats.org/officeDocument/2006/relationships/hyperlink" Target="https://build.fillout.com/editor/b6saBAA7ojus/results?sessionId=51388b24-2a1f-47ab-8ffd-9fb7bd6c89be" TargetMode="External"/><Relationship Id="rId820" Type="http://schemas.openxmlformats.org/officeDocument/2006/relationships/hyperlink" Target="https://build.fillout.com/editor/b6saBAA7ojus/results?sessionId=0f743f94-7d05-4e23-8969-7d411bb94be8" TargetMode="External"/><Relationship Id="rId826" Type="http://schemas.openxmlformats.org/officeDocument/2006/relationships/hyperlink" Target="https://build.fillout.com/editor/b6saBAA7ojus/results?sessionId=bcca1585-93b1-4827-931e-97ecb886dbff" TargetMode="External"/><Relationship Id="rId825" Type="http://schemas.openxmlformats.org/officeDocument/2006/relationships/hyperlink" Target="https://build.fillout.com/editor/b6saBAA7ojus/results?sessionId=29f3ba27-5247-41eb-abac-d9fb0e0e1f5b" TargetMode="External"/><Relationship Id="rId824" Type="http://schemas.openxmlformats.org/officeDocument/2006/relationships/hyperlink" Target="https://build.fillout.com/editor/b6saBAA7ojus/results?sessionId=245df0c9-1167-4aee-95a4-248a60f5a0b5" TargetMode="External"/><Relationship Id="rId823" Type="http://schemas.openxmlformats.org/officeDocument/2006/relationships/hyperlink" Target="https://build.fillout.com/editor/b6saBAA7ojus/results?sessionId=c7fe3cc9-6209-4eff-90a7-ced8f6968726" TargetMode="External"/><Relationship Id="rId1650" Type="http://schemas.openxmlformats.org/officeDocument/2006/relationships/hyperlink" Target="https://build.fillout.com/editor/b6saBAA7ojus/results?sessionId=3e03a97f-e61a-4232-a7bf-f3aa770159c5" TargetMode="External"/><Relationship Id="rId1651" Type="http://schemas.openxmlformats.org/officeDocument/2006/relationships/hyperlink" Target="https://build.fillout.com/editor/b6saBAA7ojus/results?sessionId=c6c57fd8-20e0-455e-82ad-1af0e90b8097" TargetMode="External"/><Relationship Id="rId1652" Type="http://schemas.openxmlformats.org/officeDocument/2006/relationships/hyperlink" Target="https://build.fillout.com/editor/b6saBAA7ojus/results?sessionId=10accc96-3f7d-43d1-b92c-2ac55e63c959" TargetMode="External"/><Relationship Id="rId1642" Type="http://schemas.openxmlformats.org/officeDocument/2006/relationships/hyperlink" Target="https://build.fillout.com/editor/b6saBAA7ojus/results?sessionId=a15d819f-9215-47cd-8cd9-b3e7ef2841b6" TargetMode="External"/><Relationship Id="rId1643" Type="http://schemas.openxmlformats.org/officeDocument/2006/relationships/hyperlink" Target="https://build.fillout.com/editor/b6saBAA7ojus/results?sessionId=125652fe-cee8-4d96-bb4d-9536de3937f7" TargetMode="External"/><Relationship Id="rId1644" Type="http://schemas.openxmlformats.org/officeDocument/2006/relationships/hyperlink" Target="https://build.fillout.com/editor/b6saBAA7ojus/results?sessionId=39f0ed2d-2b96-4c3a-a3ca-d22f8ebe46d9" TargetMode="External"/><Relationship Id="rId1645" Type="http://schemas.openxmlformats.org/officeDocument/2006/relationships/hyperlink" Target="https://build.fillout.com/editor/b6saBAA7ojus/results?sessionId=2be83284-e642-4b2b-9a91-32ae927eaae3" TargetMode="External"/><Relationship Id="rId1646" Type="http://schemas.openxmlformats.org/officeDocument/2006/relationships/hyperlink" Target="https://build.fillout.com/editor/b6saBAA7ojus/results?sessionId=d65abf8f-9e84-4d7f-bd43-8d4b7c8d4777" TargetMode="External"/><Relationship Id="rId1647" Type="http://schemas.openxmlformats.org/officeDocument/2006/relationships/hyperlink" Target="https://build.fillout.com/editor/b6saBAA7ojus/results?sessionId=b3fa410b-9b81-4a3e-8f06-73b0f97174d4" TargetMode="External"/><Relationship Id="rId1648" Type="http://schemas.openxmlformats.org/officeDocument/2006/relationships/hyperlink" Target="https://build.fillout.com/editor/b6saBAA7ojus/results?sessionId=f2067967-5d24-4799-ab95-a70dd9ddef8a" TargetMode="External"/><Relationship Id="rId1649" Type="http://schemas.openxmlformats.org/officeDocument/2006/relationships/hyperlink" Target="https://build.fillout.com/editor/b6saBAA7ojus/results?sessionId=b6954545-e543-4e1b-a70c-5030f393e824" TargetMode="External"/><Relationship Id="rId819" Type="http://schemas.openxmlformats.org/officeDocument/2006/relationships/hyperlink" Target="https://build.fillout.com/editor/b6saBAA7ojus/results?sessionId=245d4e09-fc00-4c8c-b27b-f959cab0e731" TargetMode="External"/><Relationship Id="rId818" Type="http://schemas.openxmlformats.org/officeDocument/2006/relationships/hyperlink" Target="https://build.fillout.com/editor/b6saBAA7ojus/results?sessionId=eb402933-ee71-4f8f-b5c4-e2d178e01b15" TargetMode="External"/><Relationship Id="rId817" Type="http://schemas.openxmlformats.org/officeDocument/2006/relationships/hyperlink" Target="https://build.fillout.com/editor/b6saBAA7ojus/results?sessionId=12b0026a-a68b-4cb5-95ae-617f6ebd3849" TargetMode="External"/><Relationship Id="rId816" Type="http://schemas.openxmlformats.org/officeDocument/2006/relationships/hyperlink" Target="https://build.fillout.com/editor/b6saBAA7ojus/results?sessionId=793a5037-e827-4225-9d37-90c10f82c0c3" TargetMode="External"/><Relationship Id="rId811" Type="http://schemas.openxmlformats.org/officeDocument/2006/relationships/hyperlink" Target="https://build.fillout.com/editor/b6saBAA7ojus/results?sessionId=d7dc597d-9a4c-4a44-bafb-55e589bde8a4" TargetMode="External"/><Relationship Id="rId810" Type="http://schemas.openxmlformats.org/officeDocument/2006/relationships/hyperlink" Target="https://build.fillout.com/editor/b6saBAA7ojus/results?sessionId=0b484722-97f5-4369-8a30-a19980432469" TargetMode="External"/><Relationship Id="rId815" Type="http://schemas.openxmlformats.org/officeDocument/2006/relationships/hyperlink" Target="https://build.fillout.com/editor/b6saBAA7ojus/results?sessionId=e3121cdd-5b75-4478-808c-c66776f7163f" TargetMode="External"/><Relationship Id="rId814" Type="http://schemas.openxmlformats.org/officeDocument/2006/relationships/hyperlink" Target="https://build.fillout.com/editor/b6saBAA7ojus/results?sessionId=9e44a106-a26b-40ce-8061-4a22060018a7" TargetMode="External"/><Relationship Id="rId813" Type="http://schemas.openxmlformats.org/officeDocument/2006/relationships/hyperlink" Target="https://build.fillout.com/editor/b6saBAA7ojus/results?sessionId=ef8cd18e-b58a-4abe-abd7-cc1d1d8aa0f7" TargetMode="External"/><Relationship Id="rId812" Type="http://schemas.openxmlformats.org/officeDocument/2006/relationships/hyperlink" Target="https://build.fillout.com/editor/b6saBAA7ojus/results?sessionId=a13779ec-d006-49b3-86bf-bf96e004e993" TargetMode="External"/><Relationship Id="rId1640" Type="http://schemas.openxmlformats.org/officeDocument/2006/relationships/hyperlink" Target="https://build.fillout.com/editor/b6saBAA7ojus/results?sessionId=df8c6896-ee45-4f48-b665-8d5c739508f5" TargetMode="External"/><Relationship Id="rId1641" Type="http://schemas.openxmlformats.org/officeDocument/2006/relationships/hyperlink" Target="https://build.fillout.com/editor/b6saBAA7ojus/results?sessionId=75a89c64-234e-4f2b-b1da-aa1e53470b06" TargetMode="External"/><Relationship Id="rId1675" Type="http://schemas.openxmlformats.org/officeDocument/2006/relationships/hyperlink" Target="https://build.fillout.com/editor/b6saBAA7ojus/results?sessionId=74ee7963-dd38-463e-acc8-6569a05babda" TargetMode="External"/><Relationship Id="rId1676" Type="http://schemas.openxmlformats.org/officeDocument/2006/relationships/hyperlink" Target="https://build.fillout.com/editor/b6saBAA7ojus/results?sessionId=d66185d1-3bed-4fb7-b5e5-0851fe64abab" TargetMode="External"/><Relationship Id="rId1677" Type="http://schemas.openxmlformats.org/officeDocument/2006/relationships/hyperlink" Target="https://build.fillout.com/editor/b6saBAA7ojus/results?sessionId=5e899792-e1ac-4290-b323-d339bd05062e" TargetMode="External"/><Relationship Id="rId1678" Type="http://schemas.openxmlformats.org/officeDocument/2006/relationships/hyperlink" Target="https://build.fillout.com/editor/b6saBAA7ojus/results?sessionId=a1840058-2b39-4aab-82b3-8d27bcbe9bc7" TargetMode="External"/><Relationship Id="rId1679" Type="http://schemas.openxmlformats.org/officeDocument/2006/relationships/hyperlink" Target="https://build.fillout.com/editor/b6saBAA7ojus/results?sessionId=ee6c96f3-110a-4c96-ad8a-e7ce5eb038be" TargetMode="External"/><Relationship Id="rId849" Type="http://schemas.openxmlformats.org/officeDocument/2006/relationships/hyperlink" Target="https://build.fillout.com/editor/b6saBAA7ojus/results?sessionId=130bb1ad-d829-4d36-b924-98aa6c11b479" TargetMode="External"/><Relationship Id="rId844" Type="http://schemas.openxmlformats.org/officeDocument/2006/relationships/hyperlink" Target="https://build.fillout.com/editor/b6saBAA7ojus/results?sessionId=d551d69d-f6b1-4573-8158-4abd269f54b1" TargetMode="External"/><Relationship Id="rId843" Type="http://schemas.openxmlformats.org/officeDocument/2006/relationships/hyperlink" Target="https://build.fillout.com/editor/b6saBAA7ojus/results?sessionId=e4c36414-4e05-44e3-a5e1-5d3913807d93" TargetMode="External"/><Relationship Id="rId842" Type="http://schemas.openxmlformats.org/officeDocument/2006/relationships/hyperlink" Target="https://build.fillout.com/editor/b6saBAA7ojus/results?sessionId=cd6f8dbb-7e6c-4d39-b348-3aa0f9290fc2" TargetMode="External"/><Relationship Id="rId841" Type="http://schemas.openxmlformats.org/officeDocument/2006/relationships/hyperlink" Target="https://build.fillout.com/editor/b6saBAA7ojus/results?sessionId=1ed0e556-45a1-4d68-ba6f-b7056675f2c4" TargetMode="External"/><Relationship Id="rId848" Type="http://schemas.openxmlformats.org/officeDocument/2006/relationships/hyperlink" Target="https://build.fillout.com/editor/b6saBAA7ojus/results?sessionId=a53131be-b001-470c-91a2-30db6b13f623" TargetMode="External"/><Relationship Id="rId847" Type="http://schemas.openxmlformats.org/officeDocument/2006/relationships/hyperlink" Target="https://build.fillout.com/editor/b6saBAA7ojus/results?sessionId=412873c0-f57b-4236-a82a-d23785edd658" TargetMode="External"/><Relationship Id="rId846" Type="http://schemas.openxmlformats.org/officeDocument/2006/relationships/hyperlink" Target="https://build.fillout.com/editor/b6saBAA7ojus/results?sessionId=01314dae-0451-4bbb-986e-457196da7ff7" TargetMode="External"/><Relationship Id="rId845" Type="http://schemas.openxmlformats.org/officeDocument/2006/relationships/hyperlink" Target="https://build.fillout.com/editor/b6saBAA7ojus/results?sessionId=ca30d262-12f0-4416-b181-b66f6cf76d50" TargetMode="External"/><Relationship Id="rId1670" Type="http://schemas.openxmlformats.org/officeDocument/2006/relationships/hyperlink" Target="https://build.fillout.com/editor/b6saBAA7ojus/results?sessionId=2c0c910f-02bd-4240-a9e5-88fca759b04a" TargetMode="External"/><Relationship Id="rId840" Type="http://schemas.openxmlformats.org/officeDocument/2006/relationships/hyperlink" Target="https://build.fillout.com/editor/b6saBAA7ojus/results?sessionId=1a8f1ba7-c9e2-413f-b78e-787deeb4d5e4" TargetMode="External"/><Relationship Id="rId1671" Type="http://schemas.openxmlformats.org/officeDocument/2006/relationships/hyperlink" Target="https://build.fillout.com/editor/b6saBAA7ojus/results?sessionId=250849e0-be67-4d0a-82c3-3907c2ac39da" TargetMode="External"/><Relationship Id="rId1672" Type="http://schemas.openxmlformats.org/officeDocument/2006/relationships/hyperlink" Target="https://build.fillout.com/editor/b6saBAA7ojus/results?sessionId=5a72015d-0cf8-4d76-89c8-917e99a6120f" TargetMode="External"/><Relationship Id="rId1673" Type="http://schemas.openxmlformats.org/officeDocument/2006/relationships/hyperlink" Target="https://build.fillout.com/editor/b6saBAA7ojus/results?sessionId=8bea6e30-8359-4c16-b95a-02e79c35dd9c" TargetMode="External"/><Relationship Id="rId1674" Type="http://schemas.openxmlformats.org/officeDocument/2006/relationships/hyperlink" Target="https://build.fillout.com/editor/b6saBAA7ojus/results?sessionId=28613657-00fe-4a8a-9b82-0d60a5bc9dc9" TargetMode="External"/><Relationship Id="rId1664" Type="http://schemas.openxmlformats.org/officeDocument/2006/relationships/hyperlink" Target="https://build.fillout.com/editor/b6saBAA7ojus/results?sessionId=6479405c-1915-46fb-82e5-533ee609580c" TargetMode="External"/><Relationship Id="rId1665" Type="http://schemas.openxmlformats.org/officeDocument/2006/relationships/hyperlink" Target="https://build.fillout.com/editor/b6saBAA7ojus/results?sessionId=a0f9703d-5c23-4925-96e7-81a61665649c" TargetMode="External"/><Relationship Id="rId1666" Type="http://schemas.openxmlformats.org/officeDocument/2006/relationships/hyperlink" Target="https://build.fillout.com/editor/b6saBAA7ojus/results?sessionId=16487aa1-6c82-4a67-afed-d986f4ed58e4" TargetMode="External"/><Relationship Id="rId1667" Type="http://schemas.openxmlformats.org/officeDocument/2006/relationships/hyperlink" Target="https://build.fillout.com/editor/b6saBAA7ojus/results?sessionId=29fcfd85-bef4-489a-a6cc-f000796a9b93" TargetMode="External"/><Relationship Id="rId1668" Type="http://schemas.openxmlformats.org/officeDocument/2006/relationships/hyperlink" Target="https://build.fillout.com/editor/b6saBAA7ojus/results?sessionId=becd0da0-87f9-4ed2-9947-9ca757afd04c" TargetMode="External"/><Relationship Id="rId1669" Type="http://schemas.openxmlformats.org/officeDocument/2006/relationships/hyperlink" Target="https://build.fillout.com/editor/b6saBAA7ojus/results?sessionId=d2fe0ee7-1b37-4465-afbf-e89e2e939f41" TargetMode="External"/><Relationship Id="rId839" Type="http://schemas.openxmlformats.org/officeDocument/2006/relationships/hyperlink" Target="https://build.fillout.com/editor/b6saBAA7ojus/results?sessionId=073ff917-3376-41e0-9950-391bb5bde552" TargetMode="External"/><Relationship Id="rId838" Type="http://schemas.openxmlformats.org/officeDocument/2006/relationships/hyperlink" Target="https://build.fillout.com/editor/b6saBAA7ojus/results?sessionId=22527b8a-ab59-4eae-91dc-0b8aa402a4cd" TargetMode="External"/><Relationship Id="rId833" Type="http://schemas.openxmlformats.org/officeDocument/2006/relationships/hyperlink" Target="https://build.fillout.com/editor/b6saBAA7ojus/results?sessionId=a5f8b7d0-80ec-44aa-b67e-ee68fea0427c" TargetMode="External"/><Relationship Id="rId832" Type="http://schemas.openxmlformats.org/officeDocument/2006/relationships/hyperlink" Target="https://build.fillout.com/editor/b6saBAA7ojus/results?sessionId=77131265-b976-44cc-9db7-2479fb70b597" TargetMode="External"/><Relationship Id="rId831" Type="http://schemas.openxmlformats.org/officeDocument/2006/relationships/hyperlink" Target="https://build.fillout.com/editor/b6saBAA7ojus/results?sessionId=9a560a97-30af-4ffb-ad08-351bbde09dd2" TargetMode="External"/><Relationship Id="rId830" Type="http://schemas.openxmlformats.org/officeDocument/2006/relationships/hyperlink" Target="https://build.fillout.com/editor/b6saBAA7ojus/results?sessionId=4fb82ed9-d5fb-436e-bb0c-a40dbe4edeac" TargetMode="External"/><Relationship Id="rId837" Type="http://schemas.openxmlformats.org/officeDocument/2006/relationships/hyperlink" Target="https://build.fillout.com/editor/b6saBAA7ojus/results?sessionId=2d98f9cc-b592-4448-9ea1-4bb2857b7087" TargetMode="External"/><Relationship Id="rId836" Type="http://schemas.openxmlformats.org/officeDocument/2006/relationships/hyperlink" Target="https://build.fillout.com/editor/b6saBAA7ojus/results?sessionId=5896aec5-65e1-469b-9b31-cc69324ca7a1" TargetMode="External"/><Relationship Id="rId835" Type="http://schemas.openxmlformats.org/officeDocument/2006/relationships/hyperlink" Target="https://build.fillout.com/editor/b6saBAA7ojus/results?sessionId=0aebc34e-d92c-4a7f-97c5-c56f105524f9" TargetMode="External"/><Relationship Id="rId834" Type="http://schemas.openxmlformats.org/officeDocument/2006/relationships/hyperlink" Target="https://build.fillout.com/editor/b6saBAA7ojus/results?sessionId=3e21d410-a780-4245-a1c9-0925e917f6f1" TargetMode="External"/><Relationship Id="rId1660" Type="http://schemas.openxmlformats.org/officeDocument/2006/relationships/hyperlink" Target="https://build.fillout.com/editor/b6saBAA7ojus/results?sessionId=d906e2cf-e425-4bff-a054-f49e3bdc3836" TargetMode="External"/><Relationship Id="rId1661" Type="http://schemas.openxmlformats.org/officeDocument/2006/relationships/hyperlink" Target="https://build.fillout.com/editor/b6saBAA7ojus/results?sessionId=df8584f9-0a91-4346-86ab-11c0f78ae7de" TargetMode="External"/><Relationship Id="rId1662" Type="http://schemas.openxmlformats.org/officeDocument/2006/relationships/hyperlink" Target="https://build.fillout.com/editor/b6saBAA7ojus/results?sessionId=2437d0a8-c60b-4923-b099-28112add5c82" TargetMode="External"/><Relationship Id="rId1663" Type="http://schemas.openxmlformats.org/officeDocument/2006/relationships/hyperlink" Target="https://build.fillout.com/editor/b6saBAA7ojus/results?sessionId=63f5a5ad-2208-422c-8578-0e370ea9cef7" TargetMode="External"/><Relationship Id="rId899" Type="http://schemas.openxmlformats.org/officeDocument/2006/relationships/hyperlink" Target="https://build.fillout.com/editor/b6saBAA7ojus/results?sessionId=473566f2-91da-41d5-afcc-46fa5ac86532" TargetMode="External"/><Relationship Id="rId898" Type="http://schemas.openxmlformats.org/officeDocument/2006/relationships/hyperlink" Target="https://build.fillout.com/editor/b6saBAA7ojus/results?sessionId=e491204c-c896-4399-9f07-04f521e31357" TargetMode="External"/><Relationship Id="rId897" Type="http://schemas.openxmlformats.org/officeDocument/2006/relationships/hyperlink" Target="https://build.fillout.com/editor/b6saBAA7ojus/results?sessionId=46e84a5f-9c9d-4fae-abd7-68ad7ddb40d3" TargetMode="External"/><Relationship Id="rId896" Type="http://schemas.openxmlformats.org/officeDocument/2006/relationships/hyperlink" Target="https://build.fillout.com/editor/b6saBAA7ojus/results?sessionId=5f541770-1a66-49da-b5e0-293b5e2e92e8" TargetMode="External"/><Relationship Id="rId891" Type="http://schemas.openxmlformats.org/officeDocument/2006/relationships/hyperlink" Target="https://build.fillout.com/editor/b6saBAA7ojus/results?sessionId=76d6bedf-fadf-484b-bb2d-46ef19120d8b" TargetMode="External"/><Relationship Id="rId890" Type="http://schemas.openxmlformats.org/officeDocument/2006/relationships/hyperlink" Target="https://build.fillout.com/editor/b6saBAA7ojus/results?sessionId=b38dcbff-c682-4745-9875-e949755dff48" TargetMode="External"/><Relationship Id="rId895" Type="http://schemas.openxmlformats.org/officeDocument/2006/relationships/hyperlink" Target="https://build.fillout.com/editor/b6saBAA7ojus/results?sessionId=41efa677-6505-437c-80b4-32231886612c" TargetMode="External"/><Relationship Id="rId894" Type="http://schemas.openxmlformats.org/officeDocument/2006/relationships/hyperlink" Target="https://build.fillout.com/editor/b6saBAA7ojus/results?sessionId=a18da57e-be63-4a8b-9507-99392efecbab" TargetMode="External"/><Relationship Id="rId893" Type="http://schemas.openxmlformats.org/officeDocument/2006/relationships/hyperlink" Target="https://build.fillout.com/editor/b6saBAA7ojus/results?sessionId=aff344d1-f151-4b32-969a-8ed20e410a09" TargetMode="External"/><Relationship Id="rId892" Type="http://schemas.openxmlformats.org/officeDocument/2006/relationships/hyperlink" Target="https://build.fillout.com/editor/b6saBAA7ojus/results?sessionId=c1802370-9c6d-46b7-852b-20d87f3f7af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prod-fillout-oregon-s3.s3.us-west-2.amazonaws.com/orgid-431168/flowpublicid-kdFWQQWTckus/e7cf0ccf-f787-4bc9-b076-9a59495ae63a-wO2197JDwDFPP9jysOHo8gDJhEkbBfnDxhtu6M1Q0Rlqvotln2l9dEMsP6nRN0ihoaAzFitreSA4KIY6WYeaUtIra19JQ2mi4RE/WhatsApp-Image-2026-05-27-at-20.20.49.jpg" TargetMode="External"/><Relationship Id="rId391" Type="http://schemas.openxmlformats.org/officeDocument/2006/relationships/hyperlink" Target="https://prod-fillout-oregon-s3.s3.us-west-2.amazonaws.com/orgid-431168/flowpublicid-kdFWQQWTckus/3a75b6e6-66dc-4801-9e4e-e9f5e8edb7fa-uSYcYqfO9ZsLJ9AgGFXmok2cSXsNTYpFVuNItrilYyXavbbl24ukXyBdKo5JcbHSEijrnYPM5mkymfiIkyY93hEyhhh88OYyT9m/1000444011.jpg" TargetMode="External"/><Relationship Id="rId390" Type="http://schemas.openxmlformats.org/officeDocument/2006/relationships/hyperlink" Target="https://prod-fillout-oregon-s3.s3.us-west-2.amazonaws.com/orgid-431168/flowpublicid-kdFWQQWTckus/45bc1037-dbb5-47d8-a1b3-558a61b68efc-qEIy724LBDynz0rS0zCpgMpFp2bvUYBNlkcAMVc5irVpmH2Vp79hzN9bFHI5MlyAfg0QvSpBAN3jFobNNixTYcfo9WLicg2IbNr/1000434189.jpg" TargetMode="External"/><Relationship Id="rId2180" Type="http://schemas.openxmlformats.org/officeDocument/2006/relationships/hyperlink" Target="https://prod-fillout-oregon-s3.s3.us-west-2.amazonaws.com/orgid-431168/flowpublicid-kdFWQQWTckus/0905e6b5-74c9-41f3-83b6-df5b446f1788-XOHChZQggosMQeTRDHkRgryhl2HYRCHG8tM1IL0mRY8qDgrk8Lamav5HQR1srDOIWGumZSY28Ak22AA3rO1jRt7IJDopTN4S6UD/20260518_160945.jpg" TargetMode="External"/><Relationship Id="rId2181" Type="http://schemas.openxmlformats.org/officeDocument/2006/relationships/hyperlink" Target="https://prod-fillout-oregon-s3.s3.us-west-2.amazonaws.com/orgid-431168/flowpublicid-kdFWQQWTckus/06fba274-ba15-4533-b935-de8c8005818e-uMrnrrywr266gCKTlo7cmhJY728Urhnd5nxG9iDNW1kxJwCd6LqEjgp6IY4tufQQ0YmIfy3bUHCwASdCi0aNfPrI2XTYVDZhOtd/20260518_161843.jpg" TargetMode="External"/><Relationship Id="rId2182" Type="http://schemas.openxmlformats.org/officeDocument/2006/relationships/hyperlink" Target="https://prod-fillout-oregon-s3.s3.us-west-2.amazonaws.com/orgid-431168/flowpublicid-kdFWQQWTckus/303d501e-a071-483d-bc64-0313679a0eea-83z8Bnrg3TFbK3QUfBh6aUwT5eiLeAW1cyUO9Lb5aTWkcHgtcPERCjI7glfBK8tTXQwF2hDXDGxZXpCZKQm2s4LHagCHZeIIOpM/WA_1780317920819.jpg" TargetMode="External"/><Relationship Id="rId2183" Type="http://schemas.openxmlformats.org/officeDocument/2006/relationships/hyperlink" Target="https://prod-fillout-oregon-s3.s3.us-west-2.amazonaws.com/orgid-431168/flowpublicid-kdFWQQWTckus/aad929de-e290-4fca-aa30-2af9ab137429-2u4Bz5DoRLvRTAEkxaPK90CpplHd9WJI9mzjhFNwZIooF7roD1SS5P1vXGuUL7XynRbswaz8vUgtqGZBeBMdyPCgfNOPLqyE4vC/1000002768.jpg" TargetMode="External"/><Relationship Id="rId385" Type="http://schemas.openxmlformats.org/officeDocument/2006/relationships/hyperlink" Target="https://prod-fillout-oregon-s3.s3.us-west-2.amazonaws.com/orgid-431168/flowpublicid-kdFWQQWTckus/52a905b3-5386-4053-b34b-2d7ae9b988cc-K0bJ3X8gmcwgbkmUaF1V8Ce4F5gS0qjCKw27C01CJTSWQlQLPGDIudAR8gIHyyl49O3IE88Mn0nNRjd4pSqfdE7jxDJ5OcNG4go/IMG-20260525-WA0023.jpg" TargetMode="External"/><Relationship Id="rId2184" Type="http://schemas.openxmlformats.org/officeDocument/2006/relationships/hyperlink" Target="https://prod-fillout-oregon-s3.s3.us-west-2.amazonaws.com/orgid-431168/flowpublicid-kdFWQQWTckus/7513c487-8731-459d-93ca-b85447b21406-znP4DYz0CXdI9RiXdbxFghy6lu8vlhkZb1WmLdPZd6aaflrCqi6IYsBSGOaOOaNvy4D9cIaBB7Jib5mRAHJVXmywqIdAuTmQxuX/1000002770.jpg" TargetMode="External"/><Relationship Id="rId384" Type="http://schemas.openxmlformats.org/officeDocument/2006/relationships/hyperlink" Target="https://prod-fillout-oregon-s3.s3.us-west-2.amazonaws.com/orgid-431168/flowpublicid-kdFWQQWTckus/e29a76c9-9830-49f6-993c-a157522234a4-J7MvVNKKfLZVY3xKyBVlTMTIyPOcEazOeNtN2bWQB16T34vMg1wU9JHRD8bd8OsKvdvHkpRjNMiw86BzE65LZUkckU8pXQa8AEk/WA_1779676370163.jpg" TargetMode="External"/><Relationship Id="rId2185" Type="http://schemas.openxmlformats.org/officeDocument/2006/relationships/hyperlink" Target="https://prod-fillout-oregon-s3.s3.us-west-2.amazonaws.com/orgid-431168/flowpublicid-kdFWQQWTckus/de27fea4-699b-4476-93c9-f7761f052a4d-fxeReysHWnH4W0l4rN7VHz6x6wmEMxueKLMFHnkAo4wCUelcEwT21mYTL8BmzeYwJWSgFJpq9BUU2Hbv8Xe6YyCFSuuSgZXuorl/1000002772.jpg" TargetMode="External"/><Relationship Id="rId383" Type="http://schemas.openxmlformats.org/officeDocument/2006/relationships/hyperlink" Target="https://prod-fillout-oregon-s3.s3.us-west-2.amazonaws.com/orgid-431168/flowpublicid-kdFWQQWTckus/e4ac768e-bbeb-40b1-b42f-9fa3295bd2b1-fAphy9Yt1zzHQNkAyugQNnJxSici7GS1CPCGMZsQbXJXsRl6YFXrWcq82ynaw9O6JRkE76dk1RXrJEanxsAfyK9VpL4IhoFcaOy/Screenshot_20260512-172237_Gallery.jpg" TargetMode="External"/><Relationship Id="rId2186" Type="http://schemas.openxmlformats.org/officeDocument/2006/relationships/hyperlink" Target="https://prod-fillout-oregon-s3.s3.us-west-2.amazonaws.com/orgid-431168/flowpublicid-kdFWQQWTckus/f88f954e-23da-4fe5-a763-95d56b027532-rvKxGkrtO7i7nY4syVLGTMLBauAttEzqZHFmtNCUGbeaEZpMwwfljlHWDe3Jts7RlpZLYTbNgX57kfeu9puYV6suPtHgFcDM0Wa/8aa4b790-c380-4bca-a090-60889f875d9d.jpg" TargetMode="External"/><Relationship Id="rId382" Type="http://schemas.openxmlformats.org/officeDocument/2006/relationships/hyperlink" Target="https://prod-fillout-oregon-s3.s3.us-west-2.amazonaws.com/orgid-431168/flowpublicid-kdFWQQWTckus/216db149-5e57-4499-8f2a-c4a3a9a7ba33-zadyodsFrFmuCq5pATEUcTBfAGJrKBoUx1Y7x696qRFtDFL2G5uV8JRTFZPgotBuv5t0MC4SSHZFy8kMLhGVaoRIt9wDLq5PjkI/Screenshot_20260512-172230_Gallery.jpg" TargetMode="External"/><Relationship Id="rId2187" Type="http://schemas.openxmlformats.org/officeDocument/2006/relationships/hyperlink" Target="https://prod-fillout-oregon-s3.s3.us-west-2.amazonaws.com/orgid-431168/flowpublicid-kdFWQQWTckus/643661b1-93e4-4b0d-9ceb-1349c2e8f828-oNxQ72tv3MYXVbSlbmmEnLbZ3CB0D5h9u7bFx2VPqt2cmVUPYHD3H3R2FUCjnuZyBfwZjO85oXqaGRqxOEnOqbBWyyIr8dD4KwI/5f8dc58c-6fe4-4513-9d34-8f43d2bdfb64.jpg" TargetMode="External"/><Relationship Id="rId389" Type="http://schemas.openxmlformats.org/officeDocument/2006/relationships/hyperlink" Target="https://prod-fillout-oregon-s3.s3.us-west-2.amazonaws.com/orgid-431168/flowpublicid-kdFWQQWTckus/b2921044-b5bc-49cc-8221-83227803fb0f-znpMUsz5xWKPnSw1AhftjIeM7t2Bn4J9PLpwfSU7m8i0I2kRKfa2wQKLDTS68vvRKLAGqylFBXJTRIS7iVP3SdrrlNMTOrnJ5s2/1000434193.jpg" TargetMode="External"/><Relationship Id="rId2188" Type="http://schemas.openxmlformats.org/officeDocument/2006/relationships/hyperlink" Target="https://prod-fillout-oregon-s3.s3.us-west-2.amazonaws.com/orgid-431168/flowpublicid-kdFWQQWTckus/0c3e5c2c-65ad-4faf-ac24-39b5f219a9fb-27lDyKhCTW74YQ1l1MjhwdoTzMjVZJ1oo0Jut43SKXKUYkkgjiUI0FLUJ2VznmlPzWUlGM8yfw2XeYT7UUWbYNCcx5AJHXs85Ms/786adfa1-32eb-483a-8204-dcc7614e3766.jpg" TargetMode="External"/><Relationship Id="rId388" Type="http://schemas.openxmlformats.org/officeDocument/2006/relationships/hyperlink" Target="https://prod-fillout-oregon-s3.s3.us-west-2.amazonaws.com/orgid-431168/flowpublicid-kdFWQQWTckus/302fe30b-32ee-445b-9479-b2cbfbca5aa9-flFSoU7MsD9jfq8zHbOCYWlNf5P2kqjEztsY8OqStkwxSchAuyNa2FGlL3GHVgPXbFN8dyUwQldDE6tOaggaJ9AVi1sjW0C8uQZ/WA_1779969772069.jpg" TargetMode="External"/><Relationship Id="rId2189" Type="http://schemas.openxmlformats.org/officeDocument/2006/relationships/hyperlink" Target="https://prod-fillout-oregon-s3.s3.us-west-2.amazonaws.com/orgid-431168/flowpublicid-kdFWQQWTckus/1f5aa752-5a7a-4ba3-8561-f397146da77d-7rtEZLorEsqQ5KkzKnCgmyP97f6Xz9zbsBZMNyYiDlMoJfBac9kZg9vbAX4IGjlFDPupPF3b8ph8OWB45ZWP93bK7fuluBCWw79/631df1d7-4066-4830-bc70-ea52d2bed2e9.jpg" TargetMode="External"/><Relationship Id="rId387" Type="http://schemas.openxmlformats.org/officeDocument/2006/relationships/hyperlink" Target="https://prod-fillout-oregon-s3.s3.us-west-2.amazonaws.com/orgid-431168/flowpublicid-kdFWQQWTckus/7e744c44-6ef0-423f-9353-d1e9ee3be1bf-jJlC63T3bWO0Slu7RLZxJSTBX88TKFxEZeOCaqxHdh1lc6L9XGoYgVUMyIt7pR7SnhHvphDHZadjaZDYRfIpG5RoFxkPBFlgtse/IMG-20260525-WA0022.jpg" TargetMode="External"/><Relationship Id="rId386" Type="http://schemas.openxmlformats.org/officeDocument/2006/relationships/hyperlink" Target="https://prod-fillout-oregon-s3.s3.us-west-2.amazonaws.com/orgid-431168/flowpublicid-kdFWQQWTckus/a9423d97-47e3-4ffa-a31a-d3e179616f2c-3WZraaVnRIwQqEDa1ggikKspao7AtbAnWtgs0ZGIXZrXIf00DApAOY7vk585Z5HnxXUUcEJTdmS8Tp4b2k9NiC0SeVFAuBYCBIu/IMG-20260525-WA0024.jpg" TargetMode="External"/><Relationship Id="rId381" Type="http://schemas.openxmlformats.org/officeDocument/2006/relationships/hyperlink" Target="https://prod-fillout-oregon-s3.s3.us-west-2.amazonaws.com/orgid-431168/flowpublicid-kdFWQQWTckus/cabc11eb-4b53-4fed-b846-d777603e533f-u4s6VaArBU8doK5vQBQYpsNXVNu6iUwOk86fZMzrhAnlcjaBbuIC7nfnl55WdsPUxLLD4QAHL4DWiF4s4sAyMtuyPdll1lIT81S/Screenshot_20260512-172243_Gallery.jpg" TargetMode="External"/><Relationship Id="rId380" Type="http://schemas.openxmlformats.org/officeDocument/2006/relationships/hyperlink" Target="https://prod-fillout-oregon-s3.s3.us-west-2.amazonaws.com/orgid-431168/flowpublicid-kdFWQQWTckus/f025b335-ee03-47c4-9cbf-1050df0be21c-digDlaWRFO7VzRkR1lDLlJsF8L6lBxHidTMdG0iGvwstOMZI58MnJmdZZIHXsHDHbn6118r2ahsv7F1Bwgz08SH5kpLh9cZ2rlx/Screenshot_20260512-172220_Gallery.jpg" TargetMode="External"/><Relationship Id="rId379" Type="http://schemas.openxmlformats.org/officeDocument/2006/relationships/hyperlink" Target="https://prod-fillout-oregon-s3.s3.us-west-2.amazonaws.com/orgid-431168/flowpublicid-kdFWQQWTckus/570b6f0b-b1e7-42d3-91f5-2047bd288366-IORv7IsVVhwsS2s4VtL17iW9um9xW3WSGux1BAtRsfhrwspiZsRy0ZrtgVORnUaWuKsdJfZ1fhWYKgTui9y4hmnLmEHcCrIKHvj/IMG-20260521-WA0011.jpg" TargetMode="External"/><Relationship Id="rId2170" Type="http://schemas.openxmlformats.org/officeDocument/2006/relationships/hyperlink" Target="https://prod-fillout-oregon-s3.s3.us-west-2.amazonaws.com/orgid-431168/flowpublicid-kdFWQQWTckus/5fc76f68-d85e-461f-b35d-ef3ed0dacb05-lDfBNf7gLmTsvotYmi86LktPbRYjfE5nHqIKhyRaUaoAyTcA5iWlrcj4tCkmQwblp40sc0MGycdSUHWr4IdVYw6Ju2F2jtRjPkb/IMG-20260519-WA0005.jpg" TargetMode="External"/><Relationship Id="rId2171" Type="http://schemas.openxmlformats.org/officeDocument/2006/relationships/hyperlink" Target="https://prod-fillout-oregon-s3.s3.us-west-2.amazonaws.com/orgid-431168/flowpublicid-kdFWQQWTckus/5b5579d5-148e-4a30-ac04-ef2201c8f019-hVgZfYOvr6Gx5g5YuEzo8nFlkV4w7bKv9dxwd2PDFiOT9JJXQfJ443eIX6SR53Rd6BjopVKnH6N49tZPD0uGlyKAGeQjDdHKDwu/IMG-20260519-WA0009.jpg" TargetMode="External"/><Relationship Id="rId2172" Type="http://schemas.openxmlformats.org/officeDocument/2006/relationships/hyperlink" Target="https://prod-fillout-oregon-s3.s3.us-west-2.amazonaws.com/orgid-431168/flowpublicid-kdFWQQWTckus/0d8e2e24-356a-4d5e-8a36-305df33be85d-3agqfKZXUzz37JXrcOcbzNRhEJHERRplwEw6lkQuDBMFdaMIf1TTiplnyMjmv8Q1alTaSqe3EXsggneVMAvYZbzArPojAaKAZIJ/IMG-20260519-WA0006.jpg" TargetMode="External"/><Relationship Id="rId374" Type="http://schemas.openxmlformats.org/officeDocument/2006/relationships/hyperlink" Target="https://prod-fillout-oregon-s3.s3.us-west-2.amazonaws.com/orgid-431168/flowpublicid-kdFWQQWTckus/161b7da8-fa9e-4d1c-b162-ca2280c25f72-DqwyL4g4yeE7Wh4PK0Uvp5ZMMCf0DBBW36MDbTttz0Sy6kORxqPbh5VZVYGVZXPvS4TLWpwE2K1V4NiB9nWiT2FytLMzUGk9Xaa/218591.jpg" TargetMode="External"/><Relationship Id="rId2173" Type="http://schemas.openxmlformats.org/officeDocument/2006/relationships/hyperlink" Target="https://prod-fillout-oregon-s3.s3.us-west-2.amazonaws.com/orgid-431168/flowpublicid-kdFWQQWTckus/5dec094f-d23c-4eab-a438-c6daf549fe8e-FRKdfTwdxbMuHJoFgdzRdhlkVbgkLvOlVOt4aIKom4RyFYxv1eAtemIqaDZSaXaYbDHktg5E912mkH9bnKVo3yyfoVl0WtrZ6aO/IMG-20260519-WA0007.jpg" TargetMode="External"/><Relationship Id="rId373" Type="http://schemas.openxmlformats.org/officeDocument/2006/relationships/hyperlink" Target="https://prod-fillout-oregon-s3.s3.us-west-2.amazonaws.com/orgid-431168/flowpublicid-kdFWQQWTckus/7f98ac4c-08da-4d80-b75e-0ba166c07209-50NyrgHzsiIa2g0EohC4UuJB978jJ0HPBFmpn57KlebO9STdnSIgG6DhFALYmHlcETvnHFalQ85Q4GuW9k1l5mHwbM9a5I5Abai/218590.jpg" TargetMode="External"/><Relationship Id="rId2174" Type="http://schemas.openxmlformats.org/officeDocument/2006/relationships/hyperlink" Target="https://prod-fillout-oregon-s3.s3.us-west-2.amazonaws.com/orgid-431168/flowpublicid-kdFWQQWTckus/13e7b01b-cb11-4d47-b3a1-5376996253f1-O5CseWbd4i2QAvz40VWX00vwgfMaGHw652YLIgILc9sswrMJCdKRkyBZr69LXldSSlibp3w48J4a3Ja7Ucc2lNj4FYFayZEksFx/Screenshot_20260516-103632_Gallery.jpg" TargetMode="External"/><Relationship Id="rId372" Type="http://schemas.openxmlformats.org/officeDocument/2006/relationships/hyperlink" Target="https://prod-fillout-oregon-s3.s3.us-west-2.amazonaws.com/orgid-431168/flowpublicid-kdFWQQWTckus/be5c8455-e0a0-42ce-a0f9-9aafdc6042f1-tP5pDNQQH71qTTDH2SbHlydDJfCUWd69UYuZH18qqHKPAMvIj49Cw4uUT9UyVLrnvzWXDTgjTPpCHO10uG2DAjv7mIjtuybPsxp/KK-Supardi.jpg" TargetMode="External"/><Relationship Id="rId2175" Type="http://schemas.openxmlformats.org/officeDocument/2006/relationships/hyperlink" Target="https://prod-fillout-oregon-s3.s3.us-west-2.amazonaws.com/orgid-431168/flowpublicid-kdFWQQWTckus/f987082d-2497-4d15-b75c-6a51eabeb95a-ru1L92Nv5rCMK08mrXvbM1ddmqhVpxI0vQj9C9bbyfhRd2RyCpVHS9CA8b56AxrWyX67I6UxCxBxLBf8obGvMZNDla4evCXwgcc/Screenshot_20260516-103522_Gallery.jpg" TargetMode="External"/><Relationship Id="rId371" Type="http://schemas.openxmlformats.org/officeDocument/2006/relationships/hyperlink" Target="https://prod-fillout-oregon-s3.s3.us-west-2.amazonaws.com/orgid-431168/flowpublicid-kdFWQQWTckus/a3282484-d607-4b58-bf75-93e81c083a4f-GaWJvdZWjfq8Qo2qe4LWOIQariTnZ94RpJEZhb7eOdQd5jpdBdWuRfJWQOo0odZcpGQy9GZra9HEU2ZlZlbHo47ay3Q3MBZPQN4/WA_1779097618908.jpg" TargetMode="External"/><Relationship Id="rId2176" Type="http://schemas.openxmlformats.org/officeDocument/2006/relationships/hyperlink" Target="https://prod-fillout-oregon-s3.s3.us-west-2.amazonaws.com/orgid-431168/flowpublicid-kdFWQQWTckus/09c714dc-8662-49d8-a063-9b88567cc1f4-0gXHFHEU6dFtVGZ5piLCvQ5MgK1NRyegzEMzyVQ2otrFV0GovLsoGFxDfdEnyvPTr2U2qkHrhAchgWRd5TExWAXWcVmWD6EhZmR/Screenshot_20260516-103528_Gallery.jpg" TargetMode="External"/><Relationship Id="rId378" Type="http://schemas.openxmlformats.org/officeDocument/2006/relationships/hyperlink" Target="https://prod-fillout-oregon-s3.s3.us-west-2.amazonaws.com/orgid-431168/flowpublicid-kdFWQQWTckus/0f361b3b-79fc-4e4c-b3c2-1623065baaaa-ZxkU5NdXH19ReVfprQdm8ooa550tucl1buAuSBPuKnmbnhbpRQ6bLK2WS07iIW2jXXNizsVyZTJxvrgNr9EJzNWS201PpGaalyx/IMG-20260521-WA0010.jpg" TargetMode="External"/><Relationship Id="rId2177" Type="http://schemas.openxmlformats.org/officeDocument/2006/relationships/hyperlink" Target="https://prod-fillout-oregon-s3.s3.us-west-2.amazonaws.com/orgid-431168/flowpublicid-kdFWQQWTckus/264f3500-ddb2-4a19-ac54-f63579ed74c9-vbsS2S9oTbXFxzxJLsVN9BDYjE2bgFTWFRpSCBJ0oUK057DwO6HgpEWKJbOfwfsgrlMKpU7BKNc3nSCd05gFVFPilayLuqg8Ip3/Screenshot_20260516-103536_Gallery.jpg" TargetMode="External"/><Relationship Id="rId377" Type="http://schemas.openxmlformats.org/officeDocument/2006/relationships/hyperlink" Target="https://prod-fillout-oregon-s3.s3.us-west-2.amazonaws.com/orgid-431168/flowpublicid-kdFWQQWTckus/75459a71-899f-420b-8033-42772f071403-IwipCM0h5vt136c84luqNei2jJ0y9Oloi1o0ycVyB6Q79Ex8zoPQ3yENcINYfjggn5cEEAtqhsvegp5SizPFP6DadHS9R57r15L/IMG-20260521-WA0009.jpg" TargetMode="External"/><Relationship Id="rId2178" Type="http://schemas.openxmlformats.org/officeDocument/2006/relationships/hyperlink" Target="https://prod-fillout-oregon-s3.s3.us-west-2.amazonaws.com/orgid-431168/flowpublicid-kdFWQQWTckus/47a0dd15-07f7-4168-b129-86d8d37b95c3-TyCfknyri6wiJWCSSFTYeLaA6CoSAH4L1722zab8HuELBavNfN8WZ8QUtD8b8uT6z8qzjRCwL2bBMRpEP6j7yJTNz5i8hptMXAW/WA_1779158025587.jpg" TargetMode="External"/><Relationship Id="rId376" Type="http://schemas.openxmlformats.org/officeDocument/2006/relationships/hyperlink" Target="https://prod-fillout-oregon-s3.s3.us-west-2.amazonaws.com/orgid-431168/flowpublicid-kdFWQQWTckus/0ecd1061-3b1e-4103-a05e-b723b0f120ed-KxJZ9Bn2on9ygVhHYGGwaC8UlIJUZkb0RUNsbPYVEcNPFbs8EXvkoFBDnTnmwmOVqFvIakBJZL9cbA3KGuETBkOgU8IDUeZk4nh/WA_1779359828404.jpg" TargetMode="External"/><Relationship Id="rId2179" Type="http://schemas.openxmlformats.org/officeDocument/2006/relationships/hyperlink" Target="https://prod-fillout-oregon-s3.s3.us-west-2.amazonaws.com/orgid-431168/flowpublicid-kdFWQQWTckus/105e5d01-bff0-4350-903c-ead3d1b1e99e-f6PSOdcE6TeY5WfMjZLhYaMBTfYi2eaSCk5t0iNl4zw4trxQMOLZUB1ARxUYgIBDmKIXO9T6vOeH6NknqvCq3JnuKrjcvjtqFj0/20260518_160933.jpg" TargetMode="External"/><Relationship Id="rId375" Type="http://schemas.openxmlformats.org/officeDocument/2006/relationships/hyperlink" Target="https://prod-fillout-oregon-s3.s3.us-west-2.amazonaws.com/orgid-431168/flowpublicid-kdFWQQWTckus/093a435c-2cdc-45c2-95ed-2d9666a79444-afiZB6P51RF6wVM0ucnfkMNNAtjdZnXYTfQXchLDP9MqHVJAZbd6wMkhR7DUVegqp01LJjc0vslLUVOSASi2Qzx0n0j9U7Dg1EH/218592.jpg" TargetMode="External"/><Relationship Id="rId2190" Type="http://schemas.openxmlformats.org/officeDocument/2006/relationships/hyperlink" Target="https://prod-fillout-oregon-s3.s3.us-west-2.amazonaws.com/orgid-431168/flowpublicid-kdFWQQWTckus/f5c73ab1-bfd9-4024-9f1d-1aa2d4a6ac48-46nbe8owHLBJJHy8uFnOKOepjElc50RLkzWWdro0BIyEXYApMR32sGgEkynaU7lBQ7QtLwf1XceaZXCzmA0x1Gdx8ANqFAyMu4h/WA_1778727348290.jpg" TargetMode="External"/><Relationship Id="rId2191" Type="http://schemas.openxmlformats.org/officeDocument/2006/relationships/hyperlink" Target="https://prod-fillout-oregon-s3.s3.us-west-2.amazonaws.com/orgid-431168/flowpublicid-kdFWQQWTckus/2d420cfa-9b1d-4ff6-aae5-0c1b978828fc-fjqockG593eS7DnIorDXDeS8akr3SyExGveYM2Hgm68zU1uwMi4ZaWrWoTTHwk00g2acDBesU4sXzIrwTPJ4agtCztnzYWyydp9/1000424653.jpg" TargetMode="External"/><Relationship Id="rId2192" Type="http://schemas.openxmlformats.org/officeDocument/2006/relationships/hyperlink" Target="https://prod-fillout-oregon-s3.s3.us-west-2.amazonaws.com/orgid-431168/flowpublicid-kdFWQQWTckus/6d58f66d-96a9-45ec-a4b1-9d4ef18a8e53-AsoCXoUgHbdTeJoWVQP5UnpgWCQlaB1HZvVNuttWt4U2kaSRltjZGMIjEzxbPmdaWAQ8ERo7KoMic2weEr0Ts7DtBOkZWPPswMx/1000424499.jpg" TargetMode="External"/><Relationship Id="rId2193" Type="http://schemas.openxmlformats.org/officeDocument/2006/relationships/hyperlink" Target="https://prod-fillout-oregon-s3.s3.us-west-2.amazonaws.com/orgid-431168/flowpublicid-kdFWQQWTckus/29554abd-5689-45e9-ae2b-8c7d6dbc9351-z5GlQSozL9aj28bfGJPAaLCiWn1GKQfFcARbF7HKqwAPJr6lsvZXB4CsyCu4GCX82IcucqmNnUDPNY6Z9skRR7UXXeqgNddP4r0/1000424497.jpg" TargetMode="External"/><Relationship Id="rId2194" Type="http://schemas.openxmlformats.org/officeDocument/2006/relationships/hyperlink" Target="https://prod-fillout-oregon-s3.s3.us-west-2.amazonaws.com/orgid-431168/flowpublicid-kdFWQQWTckus/9bfb0861-c3f9-4d0a-955e-79f5a02224f4-XgKmZ1Bu6xM1Q1W70fSKhwdfznMzeiBFuyI3EBvssB1PfHgIcXtyd2PHlACkgjNf7CPqWEy2MvOm3F83fBPYwIW2wpIB4yyR5fK/WhatsApp-Image-2026-05-14-at-10.07.33.jpg" TargetMode="External"/><Relationship Id="rId396" Type="http://schemas.openxmlformats.org/officeDocument/2006/relationships/hyperlink" Target="https://build.fillout.com/editor/b6saBAA7ojus/results?sessionId=a3c15940-a71a-4790-98ba-7d4fc9d8d452" TargetMode="External"/><Relationship Id="rId2195" Type="http://schemas.openxmlformats.org/officeDocument/2006/relationships/hyperlink" Target="https://prod-fillout-oregon-s3.s3.us-west-2.amazonaws.com/orgid-431168/flowpublicid-kdFWQQWTckus/0727b10f-36fb-43f9-8efb-797fdbc5942f-fCTv9N4wDJrUryqd9FH28ctfP8H5IolajFRGZmuUaEge3sH6fSdKs28mpkfE0jTIh4FsplzvpiAPDtjcLLONYn3aiLG8qjweWue/WhatsApp-Image-2026-05-14-at-10.16.57.jpg" TargetMode="External"/><Relationship Id="rId395" Type="http://schemas.openxmlformats.org/officeDocument/2006/relationships/hyperlink" Target="https://prod-fillout-oregon-s3.s3.us-west-2.amazonaws.com/orgid-431168/flowpublicid-kdFWQQWTckus/1db82fd4-2fd3-4ab6-943c-6ff73c9e63ee-bLpSAhYzpyQxjWL0ZjmgoGP7UzylASRx7C8JiOvyFkbK4F5zzcIHMt5a6HqBOMXZtxRgwwR3F4qBWOJbyG99Ozft9evZeJ3aVjl/WhatsApp-Image-2026-05-25-at-15.31.16.jpg" TargetMode="External"/><Relationship Id="rId2196" Type="http://schemas.openxmlformats.org/officeDocument/2006/relationships/hyperlink" Target="https://prod-fillout-oregon-s3.s3.us-west-2.amazonaws.com/orgid-431168/flowpublicid-kdFWQQWTckus/1357e356-08c5-4f0f-b31f-b436f354e16a-0Sn4p4Jif9RQo4gNRpU0ufoLeWpFhdyP4On4BVCOp4Zs3L0YhWcyrucswLfnO0TAq35TAEIxFebJg3KBzxXJ7Zt3XW4dzkNzamE/WhatsApp-Image-2026-05-14-at-10.06.40.jpg" TargetMode="External"/><Relationship Id="rId394" Type="http://schemas.openxmlformats.org/officeDocument/2006/relationships/hyperlink" Target="https://prod-fillout-oregon-s3.s3.us-west-2.amazonaws.com/orgid-431168/flowpublicid-kdFWQQWTckus/f2fcb617-52cf-4a68-ab51-e9cd008330b2-dfx87gNXXqgGMhxhKoVZfINflw2EYZ4gNU0yItcwMXHyxaeyGwvSgwrzpcyRIjqCQ1lvG6PiuVxXD7vOJiKUs8elilizrFpNKiD/WhatsApp-Image-2026-05-25-at-15.12.31.jpg" TargetMode="External"/><Relationship Id="rId2197" Type="http://schemas.openxmlformats.org/officeDocument/2006/relationships/hyperlink" Target="https://prod-fillout-oregon-s3.s3.us-west-2.amazonaws.com/orgid-431168/flowpublicid-kdFWQQWTckus/b12e35c8-58ba-4eee-9a86-3ebdd19a9ce0-RbjEj4faRfxy611llTU85y9uec2U3LVoqeGlb3XSGFqoxpQqWnDkKIcClkUJscZpHdTIJ0z3uRZt2AkCRyXqbnYfnMfZF9EWset/WhatsApp-Image-2026-05-14-at-10.05.58.jpg" TargetMode="External"/><Relationship Id="rId393" Type="http://schemas.openxmlformats.org/officeDocument/2006/relationships/hyperlink" Target="https://prod-fillout-oregon-s3.s3.us-west-2.amazonaws.com/orgid-431168/flowpublicid-kdFWQQWTckus/13dc9d9b-ab8b-4688-921a-0a21e1863afa-hoAqFNITrsaXbrDp2ZE5XFr6fdKHrC06ZZa0flq7W4yfTEeQL9x954oXlPdbk4rp9ONmAYmOuuCjwfF5WIxMVojkRn1StJBKcjT/WhatsApp-Image-2026-05-25-at-14.36.42.jpg" TargetMode="External"/><Relationship Id="rId2198" Type="http://schemas.openxmlformats.org/officeDocument/2006/relationships/hyperlink" Target="https://build.fillout.com/editor/b6saBAA7ojus/results?sessionId=9be3a8ed-9860-4149-b060-724b714a018e" TargetMode="External"/><Relationship Id="rId2199" Type="http://schemas.openxmlformats.org/officeDocument/2006/relationships/hyperlink" Target="https://prod-fillout-oregon-s3.s3.us-west-2.amazonaws.com/orgid-431168/flowpublicid-kdFWQQWTckus/b105f052-f59a-4d50-8a27-bc88cb2400cd-UIq0z49rXrwbOHGaBGjm31BWfS28ZTZWnW3koGNBZRbFOXD972t1HJso22P4fgAkl2KI17oOmsqD2jmT65w8RDcBhJmwuG1hxNh/IMG-20260603-WA0153.jpg" TargetMode="External"/><Relationship Id="rId399" Type="http://schemas.openxmlformats.org/officeDocument/2006/relationships/hyperlink" Target="https://prod-fillout-oregon-s3.s3.us-west-2.amazonaws.com/orgid-431168/flowpublicid-kdFWQQWTckus/a7c2ab56-deb7-4ab1-9837-271a17234510-eQA2C9NFdSka0nOJPXpRnyJXxU4EfzWDW4NpKk9QDHyBFBAbZPxpHlTxBjTVdrJqNzIb7KbDGqoPsEAOvRh8g5iRsimAjLA6neJ/IMG-20260603-WA0071.jpg" TargetMode="External"/><Relationship Id="rId398" Type="http://schemas.openxmlformats.org/officeDocument/2006/relationships/hyperlink" Target="https://prod-fillout-oregon-s3.s3.us-west-2.amazonaws.com/orgid-431168/flowpublicid-kdFWQQWTckus/657edce9-6490-4f21-842b-7b575500823d-Nt1jOH1sVVrhnDdzNcnHLCH6AMZmVpvCJctxdtOsX72D7hGNh3WNaicgFCGYVqPZqf7todqDslnOeX9EgQbQ2bkaGuNomdKGKW4/IMG-20260603-WA0069.jpg" TargetMode="External"/><Relationship Id="rId397" Type="http://schemas.openxmlformats.org/officeDocument/2006/relationships/hyperlink" Target="https://prod-fillout-oregon-s3.s3.us-west-2.amazonaws.com/orgid-431168/flowpublicid-kdFWQQWTckus/9df39e03-deea-4b2d-9d92-471554673439-kMl4J0IUE9kdofCHO6aM9KUqy9vmzspcFi4348nD4mKpL9tGhxEL3F2rZM5ClqaiWTH7FLntKYqcFUGqKv0cShoza65pSo2z2Jg/IMG-20260531-WA0001.jpg" TargetMode="External"/><Relationship Id="rId1730" Type="http://schemas.openxmlformats.org/officeDocument/2006/relationships/hyperlink" Target="https://prod-fillout-oregon-s3.s3.us-west-2.amazonaws.com/orgid-431168/flowpublicid-kdFWQQWTckus/7f8f4dd1-3719-4feb-a47f-6ff5657db241-nC8YeK8LOJnAn6GFvw9Ye4R2m94Tuc3et1K5YCg195aXcnkB95Te6UFxUOtIBHe0ZfipG7zd4OBPWB1Jv8HAkakBHjTIVlgBSFe/IMG-20260525-WA0021.jpg" TargetMode="External"/><Relationship Id="rId1731" Type="http://schemas.openxmlformats.org/officeDocument/2006/relationships/hyperlink" Target="https://prod-fillout-oregon-s3.s3.us-west-2.amazonaws.com/orgid-431168/flowpublicid-kdFWQQWTckus/d4e5d1a9-283c-4fc1-b5ef-2bf621165d51-hSt1a3uKaAZd41cqn8haUgUSBjtEBg8Ci7GqAKIjp3V4U7YCu9DJoL03xMP5yt1ZezbCoTD5iCyaBwr5dCYJ6kKF66zESbkXMfk/IMG-20260525-WA0020.jpg" TargetMode="External"/><Relationship Id="rId1732" Type="http://schemas.openxmlformats.org/officeDocument/2006/relationships/hyperlink" Target="https://prod-fillout-oregon-s3.s3.us-west-2.amazonaws.com/orgid-431168/flowpublicid-kdFWQQWTckus/39aa27a6-e160-4fe6-935d-92af48dac3d7-U3ssHUqMqj7h2X8RZCa03Mq1S3j4ShLt44ZmpjQqaSYDsTzOZ0XaZa2xcbY0RgTKGYX6lC8iBPFGfNBNYRlaabicADBS9RSGaqt/IMG-20260525-WA0022.jpg" TargetMode="External"/><Relationship Id="rId1733" Type="http://schemas.openxmlformats.org/officeDocument/2006/relationships/hyperlink" Target="https://build.fillout.com/editor/b6saBAA7ojus/results?sessionId=bfe95e57-b4b2-416f-8c57-83a941709dd0" TargetMode="External"/><Relationship Id="rId1734" Type="http://schemas.openxmlformats.org/officeDocument/2006/relationships/hyperlink" Target="https://prod-fillout-oregon-s3.s3.us-west-2.amazonaws.com/orgid-431168/flowpublicid-kdFWQQWTckus/81fe63ac-2b45-4f90-8c02-afd31934a3ce-gD5WmVo8XO79CMC0YP5Raxs9uzb8awuJgiRlxQM7rZqbzlacOX3FoF7H7M8bDIXRoNrgzMdmb9VDpNre7o7xCJVk2ELPyWrlT6A/0e039f7b-63be-4e49-b2a8-7616bacb0d5a.jpg" TargetMode="External"/><Relationship Id="rId1735" Type="http://schemas.openxmlformats.org/officeDocument/2006/relationships/hyperlink" Target="https://prod-fillout-oregon-s3.s3.us-west-2.amazonaws.com/orgid-431168/flowpublicid-kdFWQQWTckus/af229912-a1aa-4d74-a09e-7065e1239d23-VcPSLrrfrV6y1dGGnfOWzXhogizR1AaEhZrMV652L5j2dx4Lbignjkq8lXuWqaklq1T5NYQhPs01W86pZjuKHeQpu8ZeX6l04AQ/b2815775-219c-4741-b14c-e57d9d58b505.jpg" TargetMode="External"/><Relationship Id="rId1736" Type="http://schemas.openxmlformats.org/officeDocument/2006/relationships/hyperlink" Target="https://prod-fillout-oregon-s3.s3.us-west-2.amazonaws.com/orgid-431168/flowpublicid-kdFWQQWTckus/733a1b5d-17a4-445c-8e60-2b3204cc5d09-mt7dXOuob5Z3offsZVBVM6IlQr5ZuJCAaeoLDRRoRZUTMiPsypEKrB9y6B8yIj5BhPYJdNRrUcYqDxkAG7YGLEhQJouS9dsNagJ/82ff0da4-6e1d-4f57-8690-b21257a2b66c.jpg" TargetMode="External"/><Relationship Id="rId1737" Type="http://schemas.openxmlformats.org/officeDocument/2006/relationships/hyperlink" Target="https://prod-fillout-oregon-s3.s3.us-west-2.amazonaws.com/orgid-431168/flowpublicid-kdFWQQWTckus/86df90b6-41a6-44dc-9924-57e9f8bb7f2d-125xrXcYJFF8dASNt1eDrCJUhWyLqBRziLsA1veZq1AUJLzdYFugQkb71EmKVCoU96odyZoY1ni65ggALRprFGXqSrHsEaip1lr/3f80b9fc-846e-4b78-8a35-ebae909a4c11.jpg" TargetMode="External"/><Relationship Id="rId1738" Type="http://schemas.openxmlformats.org/officeDocument/2006/relationships/hyperlink" Target="https://prod-fillout-oregon-s3.s3.us-west-2.amazonaws.com/orgid-431168/flowpublicid-kdFWQQWTckus/bff953d6-77ed-41e0-842a-22e19a31f0f0-RqoWLAcWrNF0FvqAEuUtTEll8xONT2VAF0U4Wd2eaK3temonx93xos26KA44LQmWo3RD27ba5pvPqI8MWw9LB86C8YJpHqGrSJJ/KK-Sunarti.jpg" TargetMode="External"/><Relationship Id="rId1739" Type="http://schemas.openxmlformats.org/officeDocument/2006/relationships/hyperlink" Target="https://prod-fillout-oregon-s3.s3.us-west-2.amazonaws.com/orgid-431168/flowpublicid-kdFWQQWTckus/6d59ad9a-f3cf-479d-8fcb-f743de4a16ee-UN3TugFyKxXc3CAMMLMSU966DRuG8fQaqHRyxLSUoIcKsm4VXa5gMfduZruGdxu07R72mSIRjDRV92FWyjfHBSwfAG5Iz5P2WGu/218310.jpg" TargetMode="External"/><Relationship Id="rId1720" Type="http://schemas.openxmlformats.org/officeDocument/2006/relationships/hyperlink" Target="https://prod-fillout-oregon-s3.s3.us-west-2.amazonaws.com/orgid-431168/flowpublicid-kdFWQQWTckus/2ee4e5cd-c3e0-40b6-a1b8-9418d74fcd42-I4prHaaJbGPNeLWvUgNIwy5t6gONyTmJoYc37BfGvNXG5M1JksdxWHFr8WhPxcMYJcKpd8PHHEVCQY9sIekdbLyWYdxN9rb2bVI/Screenshot_20260512-172243_Gallery.jpg" TargetMode="External"/><Relationship Id="rId1721" Type="http://schemas.openxmlformats.org/officeDocument/2006/relationships/hyperlink" Target="https://prod-fillout-oregon-s3.s3.us-west-2.amazonaws.com/orgid-431168/flowpublicid-kdFWQQWTckus/3ea049c7-0f57-42b5-a5f3-dec79e579670-cUcg6NpG8uGkiR2z91R3nJ5pyCQjxYjv8N8YkswRByLkl3xS1fJMtOJbkHHG8QreMqAqcaNrmDLyScUNKPloOAXgXGfnDxTb5Gf/Screenshot_20260512-172243_Gallery.jpg" TargetMode="External"/><Relationship Id="rId1722" Type="http://schemas.openxmlformats.org/officeDocument/2006/relationships/hyperlink" Target="https://prod-fillout-oregon-s3.s3.us-west-2.amazonaws.com/orgid-431168/flowpublicid-kdFWQQWTckus/fc0b4863-5379-4b18-9886-894fae135529-AV5sTJrzC3NuNOhztlzYkylhXaaEqg2bARYVoIO41OR147xiSgxwk0utxPtKHf3AfRFQMJ7W4CdUNk5TVcbXOW7NGJRNEfj32jT/Screenshot_20260512-172230_Gallery.jpg" TargetMode="External"/><Relationship Id="rId1723" Type="http://schemas.openxmlformats.org/officeDocument/2006/relationships/hyperlink" Target="https://prod-fillout-oregon-s3.s3.us-west-2.amazonaws.com/orgid-431168/flowpublicid-kdFWQQWTckus/6d9b3eeb-f0fd-47a6-bd39-0bf3898a519a-pbxFWdGTrt4cJ2tx9a2Me1TDqA5bWUBKRrp5d9oAsMt00FNeNH3PR1OmhOPM9oSv6W320n5ctFnKfEgYGtSDXYLLLuMOIX4U6dI/Screenshot_20260512-172237_Gallery.jpg" TargetMode="External"/><Relationship Id="rId1724" Type="http://schemas.openxmlformats.org/officeDocument/2006/relationships/hyperlink" Target="https://build.fillout.com/editor/b6saBAA7ojus/results?sessionId=5c272986-daab-441f-895d-2ef49c90786d" TargetMode="External"/><Relationship Id="rId1725" Type="http://schemas.openxmlformats.org/officeDocument/2006/relationships/hyperlink" Target="https://prod-fillout-oregon-s3.s3.us-west-2.amazonaws.com/orgid-431168/flowpublicid-kdFWQQWTckus/ae40c496-2021-4752-9c03-74f9da0343c6-3BeWL94HjCPJ7jAHCBgn3pyQsx8kkryeZhOQPsPPwlBzdlLg4hit4AUGJsPC9krzyCILa65ahnZJKo5jAs4t2KRMiTbs8Fgg0Yg/Screenshot_20260515-191750_Gallery.jpg" TargetMode="External"/><Relationship Id="rId1726" Type="http://schemas.openxmlformats.org/officeDocument/2006/relationships/hyperlink" Target="https://prod-fillout-oregon-s3.s3.us-west-2.amazonaws.com/orgid-431168/flowpublicid-kdFWQQWTckus/af0275aa-ef35-4da0-a3f0-f7631b32987d-PuGxt1DZdZRTlSihHH978YEYXyDvp9qE5FxIE1fPJRIVRMo3AsKNFE5UOqLkShIEioS30fMQHzanE6MX8aDLzIGHpQ3nBsmgks7/Screenshot_20260515-191517_Gallery.jpg" TargetMode="External"/><Relationship Id="rId1727" Type="http://schemas.openxmlformats.org/officeDocument/2006/relationships/hyperlink" Target="https://prod-fillout-oregon-s3.s3.us-west-2.amazonaws.com/orgid-431168/flowpublicid-kdFWQQWTckus/74b5bc06-8eef-4fe0-b526-1a0abd6fa50c-ep2I5C0xBvO8QVdNJyKX2mrDIMSGmd29ByqKlgFhhsw0YXVPSmaJHA9wTiimC6oxj2sdEDpimTwL5v6jNHvIf7lmsyLcKrlsVnh/Screenshot_20260515-191522_Gallery.jpg" TargetMode="External"/><Relationship Id="rId1728" Type="http://schemas.openxmlformats.org/officeDocument/2006/relationships/hyperlink" Target="https://prod-fillout-oregon-s3.s3.us-west-2.amazonaws.com/orgid-431168/flowpublicid-kdFWQQWTckus/1de0fc84-3e29-4926-a04f-3cb4acea8f4f-vbGPehaqc84dGmJEXBVjMsAWsuVnmRmNG99HcrxFRyR7VBoGJ57c6SGcDeUSA1t096B2rZm7kdAgdD4cIvXQqYNRyuHTZwQd1K1/Screenshot_20260515-191530_Gallery.jpg" TargetMode="External"/><Relationship Id="rId1729" Type="http://schemas.openxmlformats.org/officeDocument/2006/relationships/hyperlink" Target="https://prod-fillout-oregon-s3.s3.us-west-2.amazonaws.com/orgid-431168/flowpublicid-kdFWQQWTckus/76b3d3b8-58f9-4ac7-a8a1-3a9cfc25ab99-p3tTLAyxp3EMwN3rCTTgAKTNEM293vPGAWpUHeC9JNeKqV5MxapIPjj1SAsop2hMsk2xLPsa66l0MGfc33KdfsJwWt6qNxaHbua/IMG-20260525-WA0023.jpg" TargetMode="External"/><Relationship Id="rId1752" Type="http://schemas.openxmlformats.org/officeDocument/2006/relationships/hyperlink" Target="https://prod-fillout-oregon-s3.s3.us-west-2.amazonaws.com/orgid-431168/flowpublicid-kdFWQQWTckus/9f06e06b-9c2d-41aa-b982-0ae7271cc7af-QXC0TXLwuXmtFCPAFIqkJ0OA0QSPDFduMfYer9XqCy9q6p7Xo9HQikK1EznmMNF1VN4ZNrKtkubm7VOmcs8SprLopRgbQj5breQ/KK-Etik.jpg" TargetMode="External"/><Relationship Id="rId1753" Type="http://schemas.openxmlformats.org/officeDocument/2006/relationships/hyperlink" Target="https://prod-fillout-oregon-s3.s3.us-west-2.amazonaws.com/orgid-431168/flowpublicid-kdFWQQWTckus/48d96b5b-8539-4009-b1bd-2e5c421b6f0f-z8qBPWBysM2umaEWftKnUsR5Kb1qJNuijG4xFQLNwhiiyJa9Yzg4jWlPYo88EMJlUYneS63KHG8XfonG52oAwuOLk30IJZwCiwy/1000781159.jpg" TargetMode="External"/><Relationship Id="rId1754" Type="http://schemas.openxmlformats.org/officeDocument/2006/relationships/hyperlink" Target="https://prod-fillout-oregon-s3.s3.us-west-2.amazonaws.com/orgid-431168/flowpublicid-kdFWQQWTckus/4d1265e6-3aa2-45a0-aef9-02b6e03f2ee7-NBepxRPJph48JPPVPtNy92Dfi7QHtbTwoqopRS9QpitkyWQADI7AC1Qj7dwOFkdDr7yVELkN4kYRrO31uE4StmdwMmoNSR8sd4s/1000781170.jpg" TargetMode="External"/><Relationship Id="rId1755" Type="http://schemas.openxmlformats.org/officeDocument/2006/relationships/hyperlink" Target="https://prod-fillout-oregon-s3.s3.us-west-2.amazonaws.com/orgid-431168/flowpublicid-kdFWQQWTckus/d18cc089-6808-46bd-bef7-80d795fc8915-R6wUgAzZggLoAlYxCq0djesqUB0s1aAEPTlkqa46x8nmGRZ2sFLYdn9MDb9aAQ3CitXEQHPDPQNCjTDi6hibeX24TEXIW4EZgzI/1000781172.jpg" TargetMode="External"/><Relationship Id="rId1756" Type="http://schemas.openxmlformats.org/officeDocument/2006/relationships/hyperlink" Target="https://prod-fillout-oregon-s3.s3.us-west-2.amazonaws.com/orgid-431168/flowpublicid-kdFWQQWTckus/f39ac89f-7c4e-4e5c-baa0-5e9cbbe756b3-Bunw5Q34DH2mUS9kTwS4q33nnJ2OXrZhzR3FJvN3EAqeUITUPavgeIC0sBS77yxcuUMU7hGoszYIW6FlS2Yp1z03nv957SPa51D/WA_1779501285045.jpg" TargetMode="External"/><Relationship Id="rId1757" Type="http://schemas.openxmlformats.org/officeDocument/2006/relationships/hyperlink" Target="https://prod-fillout-oregon-s3.s3.us-west-2.amazonaws.com/orgid-431168/flowpublicid-kdFWQQWTckus/34c4de50-f966-4bde-a07a-b0913ee94c63-ka1yOYvYFjJnYkAVRCUFtVQS2QzyU4SBnuNXtiDyr2tlkRT87pmY3FN2L2OVP5ULjZ5vqaxJhbqHoXYCbziCTHCZTs3TmaL3EKh/1000436379.jpg" TargetMode="External"/><Relationship Id="rId1758" Type="http://schemas.openxmlformats.org/officeDocument/2006/relationships/hyperlink" Target="https://prod-fillout-oregon-s3.s3.us-west-2.amazonaws.com/orgid-431168/flowpublicid-kdFWQQWTckus/09a051f2-a757-46be-8053-f3d058ace8d3-h65dkXTIwG2G7NP61nf0C1xWkW3eJbGcSFeafmjCnGdkJmjT4m1dH3IKWpRa6mmlE6NdTi95CiAHXKybBQFPFygWTQeaeFz12Wx/1000434338.jpg" TargetMode="External"/><Relationship Id="rId1759" Type="http://schemas.openxmlformats.org/officeDocument/2006/relationships/hyperlink" Target="https://prod-fillout-oregon-s3.s3.us-west-2.amazonaws.com/orgid-431168/flowpublicid-kdFWQQWTckus/e96ccadf-8071-4caf-9d0b-ed205a136a09-RlkF9ORjYahzFVbk9bBK6KEjt8N1S8VXBRGYiAJa9M94vehgoPew9wPCSetrWo07LGNzkcb2Rvk6oJu2z1Zbgv3svK5ssW1hshg/1000436355.jpg" TargetMode="External"/><Relationship Id="rId1750" Type="http://schemas.openxmlformats.org/officeDocument/2006/relationships/hyperlink" Target="https://prod-fillout-oregon-s3.s3.us-west-2.amazonaws.com/orgid-431168/flowpublicid-kdFWQQWTckus/16638236-f007-4fe1-85a9-9d4ba1fe466c-JBCijCJRffO4vkeascOYi7Ng5sKoseWxTWgwxO8dn1w70ihWMzX2SGJgOM1loItQ1IdFJI3b314U8AVxaTPTHL7ZOtInmsZtGHv/IMG-20260610-WA0029.jpg" TargetMode="External"/><Relationship Id="rId1751" Type="http://schemas.openxmlformats.org/officeDocument/2006/relationships/hyperlink" Target="https://build.fillout.com/editor/b6saBAA7ojus/results?sessionId=d0b9ed26-a895-4c36-b1c4-a39504f556e4" TargetMode="External"/><Relationship Id="rId1741" Type="http://schemas.openxmlformats.org/officeDocument/2006/relationships/hyperlink" Target="https://prod-fillout-oregon-s3.s3.us-west-2.amazonaws.com/orgid-431168/flowpublicid-kdFWQQWTckus/3f03a1b2-9370-481f-ace5-a9813f40bf06-atCU5nrwsSToztBXcVUq6jdKbarLUQJ8VtCjCmyloXUfmSZUDJa5FQkO7dOyQotxFNSytISrgoLbloGolsAOOPOsTDuck8BqZ5c/218312.jpg" TargetMode="External"/><Relationship Id="rId1742" Type="http://schemas.openxmlformats.org/officeDocument/2006/relationships/hyperlink" Target="https://build.fillout.com/editor/b6saBAA7ojus/results?sessionId=b2245cb3-a385-4b67-9417-1879a531facd" TargetMode="External"/><Relationship Id="rId1743" Type="http://schemas.openxmlformats.org/officeDocument/2006/relationships/hyperlink" Target="https://prod-fillout-oregon-s3.s3.us-west-2.amazonaws.com/orgid-431168/flowpublicid-kdFWQQWTckus/7c235deb-0fa7-446f-9de0-0d6a259dd33d-jFhNMQmDhhCOR1SLJu7B84zqF03d28kVT61gNZbUpf3eJN3wyaLeVsFSJB9UTGWpcQbfhG7ae8L5PYBbSjgsx4t3kpTacexNGK0/WA_1780548232335.jpg" TargetMode="External"/><Relationship Id="rId1744" Type="http://schemas.openxmlformats.org/officeDocument/2006/relationships/hyperlink" Target="https://prod-fillout-oregon-s3.s3.us-west-2.amazonaws.com/orgid-431168/flowpublicid-kdFWQQWTckus/55bdf551-8388-40b1-b015-56583117601a-eKQqTKdmXdZ62nND4W1LiqxIQIkRb0gQQF7R2iJv1uBM2xKYZI0wL1jJB21D0LmxjbRFdAwjJoSkVrr3nXrojnVBFssqKxpWr6X/WA_1779764993898.jpg" TargetMode="External"/><Relationship Id="rId1745" Type="http://schemas.openxmlformats.org/officeDocument/2006/relationships/hyperlink" Target="https://prod-fillout-oregon-s3.s3.us-west-2.amazonaws.com/orgid-431168/flowpublicid-kdFWQQWTckus/4fe00a54-8e0a-4e6a-a868-2930a73f1f21-E180NFBpCTMzMRtS16MEpyYLpLsom2gBmWlXQijYzmYApN3aDUA452N9bZHfFxZOoJPZIo6TdghoGIb8kqHsH5usTDomLbEHDyj/WA_1779765015232.jpg" TargetMode="External"/><Relationship Id="rId1746" Type="http://schemas.openxmlformats.org/officeDocument/2006/relationships/hyperlink" Target="https://prod-fillout-oregon-s3.s3.us-west-2.amazonaws.com/orgid-431168/flowpublicid-kdFWQQWTckus/44388562-a5a3-4628-b3ed-5b6ef748dacc-qdOHpV3yxD7FruowJIEou5MDwkuwbiVzlxxriqyY4FsmaHQWIMqsEuejTyknvXAL3iV5KlGvtzigLC9iLE0C9Aqaji1d3cDSsxH/WA_1779765069495.jpg" TargetMode="External"/><Relationship Id="rId1747" Type="http://schemas.openxmlformats.org/officeDocument/2006/relationships/hyperlink" Target="https://prod-fillout-oregon-s3.s3.us-west-2.amazonaws.com/orgid-431168/flowpublicid-kdFWQQWTckus/72fec221-c525-42b3-b4b0-23f5f88cc620-v4IGCwJSc0vLydfUIiCnsyAwTrWQoYbJEQG2AtQp8VlusjbX3bTt8Qr6y9kuodhhSkUulmmgIT6Z8vRmhDA8zAMFauhTSDh1yf8/IMG-20260609-WA0008.jpg" TargetMode="External"/><Relationship Id="rId1748" Type="http://schemas.openxmlformats.org/officeDocument/2006/relationships/hyperlink" Target="https://prod-fillout-oregon-s3.s3.us-west-2.amazonaws.com/orgid-431168/flowpublicid-kdFWQQWTckus/97d7d52d-1a45-46a7-b51a-9ed3d22b2950-efQ8pQKW5fhY7HwasUHkN8BLr5fuGuyXPjmMzvV8bPNFfxYILVOeTkUxeRTScmyxqb6VZRjrF9WPXE8zylZVwWlvEyNiwMjTahM/IMG-20260610-WA0028.jpg" TargetMode="External"/><Relationship Id="rId1749" Type="http://schemas.openxmlformats.org/officeDocument/2006/relationships/hyperlink" Target="https://prod-fillout-oregon-s3.s3.us-west-2.amazonaws.com/orgid-431168/flowpublicid-kdFWQQWTckus/b5d0e8c7-2b2b-4a46-88c2-8ecf088a9ed1-DfdeRNFuaCmLLeEfR8iQ7xyeYtaxrUezPiKvU5MTTo9GBtn1ngLniMyzLifQzFhnXvmeAroFAfc6TPK2veqY0gjAzrzl0ErVPuc/IMG-20260610-WA0027.jpg" TargetMode="External"/><Relationship Id="rId1740" Type="http://schemas.openxmlformats.org/officeDocument/2006/relationships/hyperlink" Target="https://prod-fillout-oregon-s3.s3.us-west-2.amazonaws.com/orgid-431168/flowpublicid-kdFWQQWTckus/520f85c1-fe81-424f-9e6d-8bcf6500476d-aa41rDifqszLLt7DiuHfk84BqbsE0Xp3HV0a96jnXor6SL56C4CTPrZ3sEDaELg0Az4uiEztOvqEobOBNYBEGDa5U0l5w8JMMcT/218311.jpg" TargetMode="External"/><Relationship Id="rId1710" Type="http://schemas.openxmlformats.org/officeDocument/2006/relationships/hyperlink" Target="https://prod-fillout-oregon-s3.s3.us-west-2.amazonaws.com/orgid-431168/flowpublicid-kdFWQQWTckus/3a92f78e-87a5-4e48-8685-0807f5cc0061-seliEGmTkvH2CKTGslYo77nCDrfM4t5jkXnIwrwJiWN5HjSCFwRNcP0gDHGjoMTSzisQH8JC8iTbnvy49uGUno6HxcSeDMNZWtp/WhatsApp-Image-2026-05-13-at-15.50.24.jpg" TargetMode="External"/><Relationship Id="rId1711" Type="http://schemas.openxmlformats.org/officeDocument/2006/relationships/hyperlink" Target="https://prod-fillout-oregon-s3.s3.us-west-2.amazonaws.com/orgid-431168/flowpublicid-kdFWQQWTckus/cd17f9be-c65a-43c9-bdbe-9c55fd6bcc7d-dY1bvuRsTketMJobSyMkL4A0uFyEOOooCvZW4oVWFTt8aQVkYMvMIrklbTJ0oynquVb4huGuZCrOHchnyhZImyQWwOBsKZNKQrv/Screenshot_20260512_160412_CamScanner.jpg" TargetMode="External"/><Relationship Id="rId1712" Type="http://schemas.openxmlformats.org/officeDocument/2006/relationships/hyperlink" Target="https://prod-fillout-oregon-s3.s3.us-west-2.amazonaws.com/orgid-431168/flowpublicid-kdFWQQWTckus/fc3a9f61-6662-4da4-b193-dc8ff24a7019-wylVxF6xuV1fGqK9OeWZ5T8niTGPHjyfd2o6ogWAY3VMTPktRfmARzffdPkLtlAZfJrLrbs7pmRGCZFacSyqtKMUpieq06HGOk9/1001030277.jpg" TargetMode="External"/><Relationship Id="rId1713" Type="http://schemas.openxmlformats.org/officeDocument/2006/relationships/hyperlink" Target="https://prod-fillout-oregon-s3.s3.us-west-2.amazonaws.com/orgid-431168/flowpublicid-kdFWQQWTckus/9d2af800-a6fa-4f41-9d10-14c4f09a6b87-9J03Tu75IGOTfYgLetszkr2P83aUKkcyU7Nb4HbGeRhQa2gKFKzbCwKKNHNAOkvlJiq1uKDBBfh8PXPKVA7ORKdc2V0YOGltbDs/1001030278.jpg" TargetMode="External"/><Relationship Id="rId1714" Type="http://schemas.openxmlformats.org/officeDocument/2006/relationships/hyperlink" Target="https://prod-fillout-oregon-s3.s3.us-west-2.amazonaws.com/orgid-431168/flowpublicid-kdFWQQWTckus/4a128a65-6780-498a-868e-1bc1682f8b6e-V1gtohjqKnzZOSh46xkxWDBPk57Wp9sq3F16VHnKeVRoTDeoYcrux7sPIdu3S9dBEX1xIVomJyGiMGw21oAQlmQg7qcaYhTWfhZ/1001030417.jpg" TargetMode="External"/><Relationship Id="rId1715" Type="http://schemas.openxmlformats.org/officeDocument/2006/relationships/hyperlink" Target="https://prod-fillout-oregon-s3.s3.us-west-2.amazonaws.com/orgid-431168/flowpublicid-kdFWQQWTckus/e46c628f-ef59-43ce-9a80-fb74edce70e9-BxEIUzbNBfZHCphw0Z0MIvEjlsBhmEKDqtUpiWutaVhglSXtdCUoa4DV3abWURdddJgIl2Nnni1gWDLotKiy0qk1k5PvSQ0QazM/WA_1778645407260.jpg" TargetMode="External"/><Relationship Id="rId1716" Type="http://schemas.openxmlformats.org/officeDocument/2006/relationships/hyperlink" Target="https://prod-fillout-oregon-s3.s3.us-west-2.amazonaws.com/orgid-431168/flowpublicid-kdFWQQWTckus/81c64f10-bb60-4da4-a476-0152e4b459c9-hfg0q51QYbpN04acVQnfF1YEx0VcWzas7pl9dV8y4GIlPoo9hrIKN4kquK35bu6JTXrmVDVo6ZzG6dAapvpRa459rJaFZfCnYXr/1000002217.jpg" TargetMode="External"/><Relationship Id="rId1717" Type="http://schemas.openxmlformats.org/officeDocument/2006/relationships/hyperlink" Target="https://prod-fillout-oregon-s3.s3.us-west-2.amazonaws.com/orgid-431168/flowpublicid-kdFWQQWTckus/7e1afd22-1acf-437f-af68-bae8703f639d-mDlwlHoFK3QN1HwQ7lqkVavXIhGwasbtuviSR5brOF7P8gqISytCT32Fcv8kS6n1MXNqU7ZtGqGTvrYtwCPXX6YiCgVMuyctbgJ/1000002219.jpg" TargetMode="External"/><Relationship Id="rId1718" Type="http://schemas.openxmlformats.org/officeDocument/2006/relationships/hyperlink" Target="https://prod-fillout-oregon-s3.s3.us-west-2.amazonaws.com/orgid-431168/flowpublicid-kdFWQQWTckus/d60dcff9-48df-4d12-a6bc-66f165bb443d-wX9adOpdrXuZZ9RGb0iHnfsZVBOMC80HEXkX88UaziCrjsfg57J4P4KzOdPIvB9RHqwazVqnxb43te1B2dVg1D14XTTOgzWSPXo/1000002221.jpg" TargetMode="External"/><Relationship Id="rId1719" Type="http://schemas.openxmlformats.org/officeDocument/2006/relationships/hyperlink" Target="https://build.fillout.com/editor/b6saBAA7ojus/results?sessionId=779712a4-3053-45e9-b55b-62ac84192a9f" TargetMode="External"/><Relationship Id="rId1700" Type="http://schemas.openxmlformats.org/officeDocument/2006/relationships/hyperlink" Target="https://prod-fillout-oregon-s3.s3.us-west-2.amazonaws.com/orgid-431168/flowpublicid-kdFWQQWTckus/aff95fc5-90fb-471e-81a9-9d0b8e0bf8a5-CJ94C1alHwQpCzNIlVqrpGVjSrt8QfwTEXxCclBzPSuAApwe2yOVR5QwxsXF6YNvxw83MRhXm5SvrGWxEfM2rk6RxBo6V0CRchQ/WhatsApp-Image-2026-05-14-at-15.53.35.jpg" TargetMode="External"/><Relationship Id="rId1701" Type="http://schemas.openxmlformats.org/officeDocument/2006/relationships/hyperlink" Target="https://prod-fillout-oregon-s3.s3.us-west-2.amazonaws.com/orgid-431168/flowpublicid-kdFWQQWTckus/385b9517-8ad8-44eb-9899-4cbbafce0803-7okiAZoRsk0DI4mnul9gz7ya43Z4N4o4PwBFNezmVIqMUAuiOxsLgTDw0NJaswVyFVZnOw0KI8LQpzd7VFKHsAg8w9mYTYsYloI/WhatsApp-Image-2026-05-14-at-15.52.47.jpg" TargetMode="External"/><Relationship Id="rId1702" Type="http://schemas.openxmlformats.org/officeDocument/2006/relationships/hyperlink" Target="https://prod-fillout-oregon-s3.s3.us-west-2.amazonaws.com/orgid-431168/flowpublicid-kdFWQQWTckus/6ce8e239-1184-4e45-9544-84c764964b9c-zdVdoftRIE1LKRIkfUiNYei8feGppyR61fyqSBvOsrzlXstVTBEQaPIpYncfgEvPlNw0RbQeD8ZCRX7sD0KDHMDxaJIvFFxUNL4/IMG-20260609-WA0000.jpg" TargetMode="External"/><Relationship Id="rId1703" Type="http://schemas.openxmlformats.org/officeDocument/2006/relationships/hyperlink" Target="https://prod-fillout-oregon-s3.s3.us-west-2.amazonaws.com/orgid-431168/flowpublicid-kdFWQQWTckus/57335d99-2127-4fb8-8621-032ae4b7bcc9-I2fNjFIsseqHQuG16J5OxUiP493kk22HPRDIOuRP1XS6UAU0KU2I3n7yUbkFOLWT5gwCV53OqtCCSlLTDZ2i2mF2phOu6HN6bM3/1000130262.jpg" TargetMode="External"/><Relationship Id="rId1704" Type="http://schemas.openxmlformats.org/officeDocument/2006/relationships/hyperlink" Target="https://prod-fillout-oregon-s3.s3.us-west-2.amazonaws.com/orgid-431168/flowpublicid-kdFWQQWTckus/04d1ceca-4944-4ccd-9a1f-e2c19c2dd9c9-3KgH1sHn07n11s96ynGfLPFdvMB3GwnV7hEWCtqLkiXjfbf0zBjUwu2ZHjyVfpnVxzOZl16IXP6CClZjzCmHhxLliFmQFGQjoTL/1000130264.jpg" TargetMode="External"/><Relationship Id="rId1705" Type="http://schemas.openxmlformats.org/officeDocument/2006/relationships/hyperlink" Target="https://prod-fillout-oregon-s3.s3.us-west-2.amazonaws.com/orgid-431168/flowpublicid-kdFWQQWTckus/5906fb9b-11d3-4bf5-a58e-63af76a233e4-U4E8WpJruHnuC6cvKPZEIAVk2XcASVsktsap97Igc1MjmeiGHERXyLSGvyT1dbPf37JpUEjLa5UP8snC8z3iR9hsTKaT8xJkkc0/1000130266.jpg" TargetMode="External"/><Relationship Id="rId1706" Type="http://schemas.openxmlformats.org/officeDocument/2006/relationships/hyperlink" Target="https://build.fillout.com/editor/b6saBAA7ojus/results?sessionId=696d1070-8890-4c1d-bcf1-43ac7344d840" TargetMode="External"/><Relationship Id="rId1707" Type="http://schemas.openxmlformats.org/officeDocument/2006/relationships/hyperlink" Target="https://prod-fillout-oregon-s3.s3.us-west-2.amazonaws.com/orgid-431168/flowpublicid-kdFWQQWTckus/8f65e27a-54a4-4c1c-a479-664aa52c5ff8-35aLxIKuI6yhwcSIqnHlQHkjPjjiyzpNvKPk3CtpQTlTR4gUVT5jlK5F6Pukejy9ztiPVtF5mqGOBdI6AV8nRYj2tdh3n5YejoG/WhatsApp-Image-2026-05-13-at-15.49.39.jpg" TargetMode="External"/><Relationship Id="rId1708" Type="http://schemas.openxmlformats.org/officeDocument/2006/relationships/hyperlink" Target="https://prod-fillout-oregon-s3.s3.us-west-2.amazonaws.com/orgid-431168/flowpublicid-kdFWQQWTckus/4845a220-57f6-463e-99e6-f5c289a3c3e3-lZEsqWo0zmeqoqdLzJ4XfV3ssD0KKFhba0FIA8vOOJUcbawCVmHyi6YFfmqa0ryWyBrBDbxDe8O6fUyOe6PmxI2q7JMf7deTBwE/WhatsApp-Image-2026-05-13-at-15.52.37.jpg" TargetMode="External"/><Relationship Id="rId1709" Type="http://schemas.openxmlformats.org/officeDocument/2006/relationships/hyperlink" Target="https://prod-fillout-oregon-s3.s3.us-west-2.amazonaws.com/orgid-431168/flowpublicid-kdFWQQWTckus/bb78e88d-d590-4d47-a73e-8d0e710ba823-xavWemFqeNT1N12V963VJgH80zQXPXX8rG8x3jMzKOTHYq6f76goPaYsqqRJkqXpRCXIlVdNUnwnCJEL3Iq0kWuEdp72OrdXsle/WhatsApp-Image-2026-05-13-at-15.50.57.jpg" TargetMode="External"/><Relationship Id="rId40" Type="http://schemas.openxmlformats.org/officeDocument/2006/relationships/hyperlink" Target="https://prod-fillout-oregon-s3.s3.us-west-2.amazonaws.com/orgid-431168/flowpublicid-kdFWQQWTckus/e197f7a7-84c9-456d-951b-53e525c35c82-zzubjTusqNQH9SPZDe1b23938UgtLutX9Cp5f7bxY4MPIxiHd2pqCJrxAgz0qSXaKkHJzG3hrzg9eyG8LLt2VDfhqanOcWIWmNU/WhatsApp-Image-2026-05-14-at-16.20.08.jpg" TargetMode="External"/><Relationship Id="rId42" Type="http://schemas.openxmlformats.org/officeDocument/2006/relationships/hyperlink" Target="https://prod-fillout-oregon-s3.s3.us-west-2.amazonaws.com/orgid-431168/flowpublicid-kdFWQQWTckus/bef5c02f-195c-4c83-97bf-c1fe239c528b-qeuseqmlFr8xEyVM2QXXrQj1PVYyZVgQwFBaCsthmf5P9aUavUbJowFQqQMcRgXUJiW3qPVHzbuYoXgdazuf7yRWcEYS31Z7gFs/WhatsApp-Image-2026-05-21-at-11.28.13.jpg" TargetMode="External"/><Relationship Id="rId41" Type="http://schemas.openxmlformats.org/officeDocument/2006/relationships/hyperlink" Target="https://prod-fillout-oregon-s3.s3.us-west-2.amazonaws.com/orgid-431168/flowpublicid-kdFWQQWTckus/fc737e2a-5a14-4cf3-bbcb-d82bbc2e8f70-afewZ30xC4Np4RFTRsL2NTSkSj3EuNz6xv5aSKsnV4fkb2XAw6IysZD7UkQJcdHO4obybyIawpPm84IavOX9vChlN9Mn3c1lYso/WhatsApp-Image-2026-05-21-at-10.43.27.jpg" TargetMode="External"/><Relationship Id="rId44" Type="http://schemas.openxmlformats.org/officeDocument/2006/relationships/hyperlink" Target="https://prod-fillout-oregon-s3.s3.us-west-2.amazonaws.com/orgid-431168/flowpublicid-kdFWQQWTckus/7b901cf0-c992-465e-8670-79832c72246e-zEyNDkGJFON6PPJlArErZK1nEy69DnBpBmyQzS7GPi7n427fX4AJYJpUKQoFuYMxgJbHJnhsvK5X5sQZpPXVOe7JBw7eOjXzCdT/WhatsApp-Image-2026-05-14-at-16.20.08.jpg" TargetMode="External"/><Relationship Id="rId43" Type="http://schemas.openxmlformats.org/officeDocument/2006/relationships/hyperlink" Target="https://prod-fillout-oregon-s3.s3.us-west-2.amazonaws.com/orgid-431168/flowpublicid-kdFWQQWTckus/caf4a6d6-4a34-444f-a19b-936cd0ef8fd4-OQLCU8lITiJAVy8ATpsFnCAm526by7ZGjGNbtCawq4H27hx4muqZzQnadRAShZY6wLkZbxNLgun3srIeZSQKgsuHhztpU6hsth5/WhatsApp-Image-2026-05-14-at-16.21.29.jpg" TargetMode="External"/><Relationship Id="rId46" Type="http://schemas.openxmlformats.org/officeDocument/2006/relationships/hyperlink" Target="https://prod-fillout-oregon-s3.s3.us-west-2.amazonaws.com/orgid-431168/flowpublicid-kdFWQQWTckus/a0722472-8c0e-41f9-9fcc-4661c1e03a8d-0UBT57gP2pPkRLbT9yRXcUAem71GTeRZFJvjOfQijhBNH2gkURILZ0djxNLD5fvVcTi4GB8JzxMNdML8hdkwPhNaYMeD5p55QEr/IMG-20260604-WA0016(1).jpg" TargetMode="External"/><Relationship Id="rId45" Type="http://schemas.openxmlformats.org/officeDocument/2006/relationships/hyperlink" Target="https://prod-fillout-oregon-s3.s3.us-west-2.amazonaws.com/orgid-431168/flowpublicid-kdFWQQWTckus/b33ce275-b04f-42c0-9324-6b215181ff7a-s5RPTtyASg2LtZkspK6keclPbu12Lr2zdaq6Wz2ZmltdhvYfZGSdRboNUP9f0SJVQWsYsQRPuxDxPzrLdl6FuJu94Sc8V1oGULo/WhatsApp-Image-2026-05-21-at-10.43.27.jpg" TargetMode="External"/><Relationship Id="rId48" Type="http://schemas.openxmlformats.org/officeDocument/2006/relationships/hyperlink" Target="https://prod-fillout-oregon-s3.s3.us-west-2.amazonaws.com/orgid-431168/flowpublicid-kdFWQQWTckus/aaec1018-4176-4853-b7c8-f8d7d041d69a-yoejce634cT60fT9ppwgjnLKliLrh3cyX7temsm85feyWD1u4b6K3HIit1CPjGcvG0BbIRslJwi6ncqoq2SiltQrFQ8KrrtSwWT/IMG-20260604-WA0015.jpg" TargetMode="External"/><Relationship Id="rId47" Type="http://schemas.openxmlformats.org/officeDocument/2006/relationships/hyperlink" Target="https://prod-fillout-oregon-s3.s3.us-west-2.amazonaws.com/orgid-431168/flowpublicid-kdFWQQWTckus/f1f24fb0-0ff1-42ce-b6f3-c231797f16f0-n4u5N1x1ajKoqFlC7T7dzed2d4T4SMjccEdw9WdMV62vwX6H7kuSbYtena6kx9zycMxK41PLXrCHKWTCZ2gh2zbVmiKext9QaRB/IMG-20260604-WA0017.jpg" TargetMode="External"/><Relationship Id="rId49" Type="http://schemas.openxmlformats.org/officeDocument/2006/relationships/hyperlink" Target="https://prod-fillout-oregon-s3.s3.us-west-2.amazonaws.com/orgid-431168/flowpublicid-kdFWQQWTckus/4b2fb409-60fe-41cc-a530-0cc8f603286e-1mApvYZ1DGs85KoV6yatkRfSBtQzDudxCLK4blk5k2JxrvwOJL0NtQMnEPm4S3SqgTZjottxtjD52cw19qiDR1tp8SnRhwhUHik/IMG-20260604-WA0014.jpg" TargetMode="External"/><Relationship Id="rId31" Type="http://schemas.openxmlformats.org/officeDocument/2006/relationships/hyperlink" Target="https://prod-fillout-oregon-s3.s3.us-west-2.amazonaws.com/orgid-431168/flowpublicid-kdFWQQWTckus/25db58c1-5ace-4e0d-a634-e5e1244cb1fc-1m9eISQbytK5aXXrQRSol9kcLYjcELKnI91g8FP9sNn0I4Mp3GgJQn1VpfGnD3iQ8sk5oIN78U9p5w0cbfnupLoyPiDJN9SNkKZ/Screenshot_20260516-072939_Gallery.jpg" TargetMode="External"/><Relationship Id="rId30" Type="http://schemas.openxmlformats.org/officeDocument/2006/relationships/hyperlink" Target="https://prod-fillout-oregon-s3.s3.us-west-2.amazonaws.com/orgid-431168/flowpublicid-kdFWQQWTckus/37a49ce6-61d6-411c-9987-6f3c7296889c-dxE86MpS1HYi70H7oNByLFojuffGv1ZEIW41lkApre55ns3lekhccNBHdl5pIAC0G5VTSLIDpxpDW1b4exnMUzn68Rxv7FKwcz4/Screenshot_20260516-072931_Gallery.jpg" TargetMode="External"/><Relationship Id="rId33" Type="http://schemas.openxmlformats.org/officeDocument/2006/relationships/hyperlink" Target="https://prod-fillout-oregon-s3.s3.us-west-2.amazonaws.com/orgid-431168/flowpublicid-kdFWQQWTckus/9699ec23-b53d-4761-88f3-ebe5e005de47-tJkQ03l5f9sPDh0bUovRRDl5wkkaAZ71BIfp2SyDBgLXKBOEDw4HJzmF7sN5RRxUOMWQejwIDRnBphfO28poQwAGmKn8Daj5eeC/WA_1780493903156.jpg" TargetMode="External"/><Relationship Id="rId32" Type="http://schemas.openxmlformats.org/officeDocument/2006/relationships/hyperlink" Target="https://prod-fillout-oregon-s3.s3.us-west-2.amazonaws.com/orgid-431168/flowpublicid-kdFWQQWTckus/470e00f6-8297-4d1e-b752-63064c078169-1kbovLbvB69Uk9Ac0UOd7Bae4YzwrHh8hvMwKOIDNMR9JPBVvtZMj1yyCqffRmIpbpB5rLAyOoaDHK7Ud6D2dz4zUTkS1lmlEA7/Screenshot_20260516-072945_Gallery.jpg" TargetMode="External"/><Relationship Id="rId35" Type="http://schemas.openxmlformats.org/officeDocument/2006/relationships/hyperlink" Target="https://prod-fillout-oregon-s3.s3.us-west-2.amazonaws.com/orgid-431168/flowpublicid-kdFWQQWTckus/68971d52-d835-4397-9f1a-9de50aa78300-TojODJeDnJOIVf037kLyadBpJIbSKmz8htDaOFQ0wbPYCFgOeIFdqPh8E9CiycSHQriXFxKmJQPwDsyvHnixNraB9DlVyHV4hnj/IMG-20260603-WA0108.jpg" TargetMode="External"/><Relationship Id="rId34" Type="http://schemas.openxmlformats.org/officeDocument/2006/relationships/hyperlink" Target="https://prod-fillout-oregon-s3.s3.us-west-2.amazonaws.com/orgid-431168/flowpublicid-kdFWQQWTckus/aacc42d4-6e7c-4898-9bbd-4d565f71aa8e-gijl3qvzfeMubQjPITHd9fp7gEy0PzEj396PDspfwF8EsT5keOaRXJ3yJ0qrgm0Z1wGUEYrrAWpjZI4IcmvncVuCDeuptydCppI/IMG-20260603-WA0109.jpg" TargetMode="External"/><Relationship Id="rId37" Type="http://schemas.openxmlformats.org/officeDocument/2006/relationships/hyperlink" Target="https://build.fillout.com/editor/b6saBAA7ojus/results?sessionId=2518ffd8-17c3-4d94-a528-3713111bbdf6" TargetMode="External"/><Relationship Id="rId36" Type="http://schemas.openxmlformats.org/officeDocument/2006/relationships/hyperlink" Target="https://prod-fillout-oregon-s3.s3.us-west-2.amazonaws.com/orgid-431168/flowpublicid-kdFWQQWTckus/d0ef295f-792f-4228-8fbd-de47fcd3938e-cT7REkFuMGRegOJnuZ9jXKQCXcZcR6jzPScCYg6bd1L31J2jvDBDbXge6aBmOVQGgAq8bs9cLJgixAsxw0EILjgYcr8spP3LclZ/IMG-20260603-WA0111.jpg" TargetMode="External"/><Relationship Id="rId39" Type="http://schemas.openxmlformats.org/officeDocument/2006/relationships/hyperlink" Target="https://prod-fillout-oregon-s3.s3.us-west-2.amazonaws.com/orgid-431168/flowpublicid-kdFWQQWTckus/90bf56ce-8d71-4430-911d-23da06eba174-qtrcvKXjapcGhI1pCV5RyEmZO8uTLWyrTpISdbvyouhxvzCeD1JHi4aXqU0YdJhmPTUrqRkMs1DFsKVcmcqI6TQ6txCIj6xUvNI/WhatsApp-Image-2026-05-14-at-16.21.29.jpg" TargetMode="External"/><Relationship Id="rId38" Type="http://schemas.openxmlformats.org/officeDocument/2006/relationships/hyperlink" Target="https://prod-fillout-oregon-s3.s3.us-west-2.amazonaws.com/orgid-431168/flowpublicid-kdFWQQWTckus/52aa0350-1004-4bcf-a126-dd686112bd43-KdRvmH8KC6asV8zXJdUraq0yrSiXyENh43Q01kIgCXPFRGbxhWdxeIbYHwlodUYwvwiVc1cQVXuGWrdZAUlWIpxgxjfYI0wAvxE/WhatsApp-Image-2026-05-21-at-11.28.32.jpg" TargetMode="External"/><Relationship Id="rId2203" Type="http://schemas.openxmlformats.org/officeDocument/2006/relationships/hyperlink" Target="https://prod-fillout-oregon-s3.s3.us-west-2.amazonaws.com/orgid-431168/flowpublicid-kdFWQQWTckus/420d1723-6765-408a-b9b3-aae0ed67c420-1jmBFRdwMDWTgsEbljzaR990urUbPAbTjDSTL7aEx05FYoCalDNIAs57hYPOY96FVaP5CUvwnwSJ9g4dfg2IZZ5fUH6dyuyw9V8/94601DD6-74C3-40FA-8B66-58409DD39104.jpg" TargetMode="External"/><Relationship Id="rId2204" Type="http://schemas.openxmlformats.org/officeDocument/2006/relationships/hyperlink" Target="https://prod-fillout-oregon-s3.s3.us-west-2.amazonaws.com/orgid-431168/flowpublicid-kdFWQQWTckus/95340a51-a266-470c-b33d-0ef2d4cd6866-K9tBVK3YwyBKQ1sEv6ZCYVz1AHrP8msXLsd9wYJczrAtgBT5vttaMVhScJl9lFqbzDNvwJhHnppQoZ6Lw8f2E2jS9LDM8UjGPXQ/ee885d1f-1a2e-4d44-ba5d-a5cc2bb6e143.jpg" TargetMode="External"/><Relationship Id="rId20" Type="http://schemas.openxmlformats.org/officeDocument/2006/relationships/hyperlink" Target="https://prod-fillout-oregon-s3.s3.us-west-2.amazonaws.com/orgid-431168/flowpublicid-kdFWQQWTckus/41501954-9c75-4d2d-ae2b-94cea3674942-K3AItfsKAPJzYlrovjoh158w69S5aQTC9GswNaWc5QA5UJGgXjhNEZNwnyRayZ9J101EmAKLRNmZxbrwGhqM0mupSCMEJhSutSu/WA_1778642996835.jpg" TargetMode="External"/><Relationship Id="rId2205" Type="http://schemas.openxmlformats.org/officeDocument/2006/relationships/hyperlink" Target="https://prod-fillout-oregon-s3.s3.us-west-2.amazonaws.com/orgid-431168/flowpublicid-kdFWQQWTckus/728b9587-efab-41bc-846e-3ddc1536ecbc-LraDHMyR9NDEjsn8Is8mpNJ1KArLWzryODxdz6nyJT2nSrIgXudGJH46p9VQb6zwK6lMdPPmFHnN42r7AYLhidst53r1PHkKYCp/5483e63b-5b80-4c3e-9c76-d790b195e7bd.jpg" TargetMode="External"/><Relationship Id="rId2206" Type="http://schemas.openxmlformats.org/officeDocument/2006/relationships/hyperlink" Target="https://prod-fillout-oregon-s3.s3.us-west-2.amazonaws.com/orgid-431168/flowpublicid-kdFWQQWTckus/8cb01525-7c72-462e-948f-cc4babfc8fb2-eVTBKk4ucCXr5n8eY3ilZD8f9as8p4xNRQbRYjHV1FIwtQsdHbP33SJpCzbnpTVRWLjOhZsOTICDA2vvJM8dnBNd1crzY3zk5Mg/767a4dd9-a02b-493c-87e0-df2a4fe5319a.jpg" TargetMode="External"/><Relationship Id="rId22" Type="http://schemas.openxmlformats.org/officeDocument/2006/relationships/hyperlink" Target="https://prod-fillout-oregon-s3.s3.us-west-2.amazonaws.com/orgid-431168/flowpublicid-kdFWQQWTckus/6befd96a-7854-4029-a3eb-5c24c875952c-IKdRyt0XglfKfpPaKVgqeRpW8KDO1R8rzOLnVMy6C41q9dKHXMmU1duxUEBiXZfMbaL9A1zQqU6PQiQAvTwDS37X9QwvoGOI0Bf/1001037042.jpg" TargetMode="External"/><Relationship Id="rId2207" Type="http://schemas.openxmlformats.org/officeDocument/2006/relationships/hyperlink" Target="https://build.fillout.com/editor/b6saBAA7ojus/results?sessionId=d66185d1-3bed-4fb7-b5e5-0851fe64abab" TargetMode="External"/><Relationship Id="rId21" Type="http://schemas.openxmlformats.org/officeDocument/2006/relationships/hyperlink" Target="https://prod-fillout-oregon-s3.s3.us-west-2.amazonaws.com/orgid-431168/flowpublicid-kdFWQQWTckus/583c5c0e-8063-49df-a12a-c696b842cb20-cesrgUSnFQCwp0s9iVkettiiXSr7KDiqP9VIlghLMMSg8zpM740QfGD6Xnw7pvquI8dd2Qvnv16I37Mq7o1coIOgUGFIPbHNbh1/Screenshot_20260517_152846_CamScanner.jpg" TargetMode="External"/><Relationship Id="rId2208" Type="http://schemas.openxmlformats.org/officeDocument/2006/relationships/hyperlink" Target="https://prod-fillout-oregon-s3.s3.us-west-2.amazonaws.com/orgid-431168/flowpublicid-kdFWQQWTckus/36fd4500-c6f0-4871-8e00-1573b611975f-Y5ElqixgZZj5T1n23yVkm3JE0I0XOsyrFCkMjJgHuq9nqsp6ony3dscpVZ7V4B8uM9FXAdbMMlBOY5mWe1uq1sgh54Zq1pPdUl3/IMG-20260515-WA0003.jpg" TargetMode="External"/><Relationship Id="rId24" Type="http://schemas.openxmlformats.org/officeDocument/2006/relationships/hyperlink" Target="https://prod-fillout-oregon-s3.s3.us-west-2.amazonaws.com/orgid-431168/flowpublicid-kdFWQQWTckus/2d0492e5-8f22-433e-bd45-2d9785dd127e-bcGz0e4bq5hzLFUNneaMg2TInvkFNYCy5j7HqZ7muIyuXyafRjnGYEuEfE1ufYDS0WnAL6v2WP1wEP6tPlahozKoLwFLurQgcP4/1001037043.jpg" TargetMode="External"/><Relationship Id="rId2209" Type="http://schemas.openxmlformats.org/officeDocument/2006/relationships/hyperlink" Target="https://prod-fillout-oregon-s3.s3.us-west-2.amazonaws.com/orgid-431168/flowpublicid-kdFWQQWTckus/9ba9d063-1b21-49c3-98b5-30ee5cd72f3f-T9Dt2dEifFXL5DMRMvsLAy8L9p3WO9dHOn61Qnp1N9oUSUUYWvWV8oIBSDB3I6xCvOQsNCmI2uX6FJPX6HqweBTl6okR3q7nTR8/1000002388.jpg" TargetMode="External"/><Relationship Id="rId23" Type="http://schemas.openxmlformats.org/officeDocument/2006/relationships/hyperlink" Target="https://prod-fillout-oregon-s3.s3.us-west-2.amazonaws.com/orgid-431168/flowpublicid-kdFWQQWTckus/50487a3b-eeef-4912-9383-03a32a6e4811-bm3fzSN4YhxYW0eUni1PSFtTnZQ5UZUaFqjPgyCBgMH2qBVdV4uU7YY1GLqt03eyIGpOyS2oUMbAOCNxVaj6PpLKjsxsrW542Pg/1001037044.jpg" TargetMode="External"/><Relationship Id="rId26" Type="http://schemas.openxmlformats.org/officeDocument/2006/relationships/hyperlink" Target="https://prod-fillout-oregon-s3.s3.us-west-2.amazonaws.com/orgid-431168/flowpublicid-kdFWQQWTckus/74777fec-e54b-4e1e-b429-b3c8cb5e37e7-ihECQfGKXTHuZXuYeTSKke4HAFY5V2Yr61QfQEDYoO8z5R1l5b0KuqKaiA8oktBM92evzx4uHSusPibDO0jiAqBre2L6oYMMQ5F/IMG-20260519-WA0006.jpg" TargetMode="External"/><Relationship Id="rId25" Type="http://schemas.openxmlformats.org/officeDocument/2006/relationships/hyperlink" Target="https://prod-fillout-oregon-s3.s3.us-west-2.amazonaws.com/orgid-431168/flowpublicid-kdFWQQWTckus/da4910c9-a792-4e50-8b6d-142b958a6790-Pox8PB3On0sNkJdI1aIFnX1apzRwVAB1zJmYgzBchtXQkaTXH8Ad4it8zXAEFAWnQiQqtUDXZeUrkSEhGfM9zzWRLa5nvDWuOFi/WA_1779159464071.jpg" TargetMode="External"/><Relationship Id="rId28" Type="http://schemas.openxmlformats.org/officeDocument/2006/relationships/hyperlink" Target="https://prod-fillout-oregon-s3.s3.us-west-2.amazonaws.com/orgid-431168/flowpublicid-kdFWQQWTckus/e160038c-6b9e-457e-8f55-00afe1000c00-fhlcnABkRiajvroY4w7aVbLAbQTQcg8YBbqce38Eq7e2jZvqak3egAy9POqNB6V3spDkSPrLDdlW4JtusoWtHQyYiqPouUpb8V7/20260518_162218.jpg" TargetMode="External"/><Relationship Id="rId27" Type="http://schemas.openxmlformats.org/officeDocument/2006/relationships/hyperlink" Target="https://prod-fillout-oregon-s3.s3.us-west-2.amazonaws.com/orgid-431168/flowpublicid-kdFWQQWTckus/9b2823c9-4c14-4ea7-9b1d-4a64f977a358-TBQQA40A5deK1w7jORomzqMsBhBxnLV1Sy6TXmZ3LnYz6zfZk3rnARyNvKso7voPsJoiRlrra85zB8z2czf6986ypQnNy3kYf8B/IMG-20260519-WA0008.jpg" TargetMode="External"/><Relationship Id="rId29" Type="http://schemas.openxmlformats.org/officeDocument/2006/relationships/hyperlink" Target="https://prod-fillout-oregon-s3.s3.us-west-2.amazonaws.com/orgid-431168/flowpublicid-kdFWQQWTckus/7f07a751-8111-401c-ab3b-ef83b69f4c90-9HREArmpUEwF2dwAu5mMOOJc3smfe0Xkv6VGJZAr9QLevwOwj5Iqzt9ZdYuuIuFgYneqtOUojzlVgFDv4zPtCN9phSJwXonEwnT/Screenshot_20260516-073017_Gallery.jpg" TargetMode="External"/><Relationship Id="rId2200" Type="http://schemas.openxmlformats.org/officeDocument/2006/relationships/hyperlink" Target="https://prod-fillout-oregon-s3.s3.us-west-2.amazonaws.com/orgid-431168/flowpublicid-kdFWQQWTckus/41e48b89-eb65-48d9-916a-5f6aced05249-EiCFuDMTPBDf34LNlRxgBYzaSie9yqzQXGG2Cn4gtuZjsSuo5UoYggUhHgo1tr35umdJ1O4WXbMGJyxKqqnhvVLa1PpKUONZfCu/IMG-20260603-WA0147.jpg" TargetMode="External"/><Relationship Id="rId2201" Type="http://schemas.openxmlformats.org/officeDocument/2006/relationships/hyperlink" Target="https://prod-fillout-oregon-s3.s3.us-west-2.amazonaws.com/orgid-431168/flowpublicid-kdFWQQWTckus/1eec679f-8d9b-4785-84b7-6859f9a09bfe-F836mho6XyyhPCOXFiVQeD4lW55pjllXeD9tFxys6QV4inY0EBM5SK8i5PpdF6zkdk4eVHxPG5N5HyCl1zCRHPa4yaUlIfUj7xI/IMG-20260603-WA0148.jpg" TargetMode="External"/><Relationship Id="rId2202" Type="http://schemas.openxmlformats.org/officeDocument/2006/relationships/hyperlink" Target="https://prod-fillout-oregon-s3.s3.us-west-2.amazonaws.com/orgid-431168/flowpublicid-kdFWQQWTckus/33515b4f-e711-4e55-825b-ce277474009b-I4QIQuEYUkhZMU4zB2PCQhdxgmn09KZJeooB5AOamRJRt0vUECB2vLPMYkAJVq8gih0xi05ei2GfBg2L7uIrQkZKtJHMkd7DpDt/IMG-20260603-WA0146.jpg" TargetMode="External"/><Relationship Id="rId11" Type="http://schemas.openxmlformats.org/officeDocument/2006/relationships/hyperlink" Target="https://prod-fillout-oregon-s3.s3.us-west-2.amazonaws.com/orgid-431168/flowpublicid-kdFWQQWTckus/1f6744db-b66f-4475-b72d-c29ec8e08b2b-7Pw8CzDWBQuxfAYowB6bv4Up14Qk0hIISOjyXv5QyOnyPeX67mMeRlp2qGJHzpAI3Nn2DuntdaIJTRDy9OF1Zdh0DLhP2898JAV/226600.jpg" TargetMode="External"/><Relationship Id="rId10" Type="http://schemas.openxmlformats.org/officeDocument/2006/relationships/hyperlink" Target="https://prod-fillout-oregon-s3.s3.us-west-2.amazonaws.com/orgid-431168/flowpublicid-kdFWQQWTckus/a32e1563-0ac8-4dd4-8686-eb2c3c5f786d-SCPx37x9tPNA2ZuPhEbnyfGVtYGcdaHjh53EawwqEbwVX0AzlKX19dKLJpIDc7BToRYmym590hQ53owNYDFaUEdfBHzZdnYnkl7/226601.jpg" TargetMode="External"/><Relationship Id="rId13" Type="http://schemas.openxmlformats.org/officeDocument/2006/relationships/hyperlink" Target="https://prod-fillout-oregon-s3.s3.us-west-2.amazonaws.com/orgid-431168/flowpublicid-kdFWQQWTckus/ea2b513e-bffa-4cda-827a-5b0dd38ed83b-en1F9J90JHiwZKXqWincrX7V4W8Ids5OMVP7Heepm9O3ZUaK1xVJdnychgaZfsHOVAk5sAOgW1ZOpugvJnexiX2MgVj1j5FWbCr/IMG-20260531-WA0000(1).jpg" TargetMode="External"/><Relationship Id="rId12" Type="http://schemas.openxmlformats.org/officeDocument/2006/relationships/hyperlink" Target="https://prod-fillout-oregon-s3.s3.us-west-2.amazonaws.com/orgid-431168/flowpublicid-kdFWQQWTckus/316b32da-c00f-40a5-aff4-148c797d7e71-xrCMAd7KRXsKkgaT04ydnyaO96sS3Nmc2WSTD23gNJkGS2Y1BHuMLa4yErFuWClymC1x1RNCkfPACeRjcthUEKDmieLyxnNZwye/226599.jpg" TargetMode="External"/><Relationship Id="rId15" Type="http://schemas.openxmlformats.org/officeDocument/2006/relationships/hyperlink" Target="https://prod-fillout-oregon-s3.s3.us-west-2.amazonaws.com/orgid-431168/flowpublicid-kdFWQQWTckus/d08ffefa-049f-4c53-85bd-97de32480bec-RfXoxGq4MKdbsTSU0tWFoxD1x4ndRKETpnTvdhAN2lJYiYuvbHMlDFETSQXSm28GW7WIhCBEuEeP1JE6oL6cbRLgD6KBdWVEVFY/IMG-20260603-WA0071.jpg" TargetMode="External"/><Relationship Id="rId14" Type="http://schemas.openxmlformats.org/officeDocument/2006/relationships/hyperlink" Target="https://prod-fillout-oregon-s3.s3.us-west-2.amazonaws.com/orgid-431168/flowpublicid-kdFWQQWTckus/ac60e1ae-59f3-44f1-80f2-c93be74b4796-F99mD5OTXoVZDufXmgNmj2eYEmb1rlSxjkw7gBzBLHJzNIdOf5HhWsmsv2y4ziymlDozAGLdkN1E1rl2hM8GNfDOoM3uM3XVK6D/IMG-20260603-WA0069.jpg" TargetMode="External"/><Relationship Id="rId17" Type="http://schemas.openxmlformats.org/officeDocument/2006/relationships/hyperlink" Target="https://prod-fillout-oregon-s3.s3.us-west-2.amazonaws.com/orgid-431168/flowpublicid-kdFWQQWTckus/8180fa6c-30ba-45b5-908a-37e6f6030947-oi2MU2KMyPxxksc3C2GGM4JnlZoZjQB2gVskLdoDW6O3yJpTDtRYqF9tm1yWjSy2pJhj4ZAtieniQGvsf6OIzxrn8FKZXhxllSe/WA_1778643210897.jpg" TargetMode="External"/><Relationship Id="rId16" Type="http://schemas.openxmlformats.org/officeDocument/2006/relationships/hyperlink" Target="https://prod-fillout-oregon-s3.s3.us-west-2.amazonaws.com/orgid-431168/flowpublicid-kdFWQQWTckus/ca358ea4-07fa-4c71-a96f-d8f32ac2971a-PsLVSAGIGDfB7jXRAtPiYIxbAmsAxcMn6NPGgcamt8RpH3KnhcflhI4Y10aHP1WJ27Pt8qD5lszzSgMBrWEahk6ht77xeCcLTet/IMG-20260603-WA0070.jpg" TargetMode="External"/><Relationship Id="rId19" Type="http://schemas.openxmlformats.org/officeDocument/2006/relationships/hyperlink" Target="https://prod-fillout-oregon-s3.s3.us-west-2.amazonaws.com/orgid-431168/flowpublicid-kdFWQQWTckus/dc0a45b2-2a83-43ea-8ad8-7e4b83eab9ea-qI6ABedfwq5QNByK5sHQmY3kX6UcqlB8QGZFNpYHE23Lk9RZgOQmPsDcjjW6vXhLQr7dLkzZttR8GkbkVicI4vYBFWDsZguckEu/WA_1778642964358.jpg" TargetMode="External"/><Relationship Id="rId18" Type="http://schemas.openxmlformats.org/officeDocument/2006/relationships/hyperlink" Target="https://prod-fillout-oregon-s3.s3.us-west-2.amazonaws.com/orgid-431168/flowpublicid-kdFWQQWTckus/047f44d7-821d-4eb4-8146-f8c91228cd9d-YCZkidQh1WkYeYGJ7l7hvIb8ImgIRx8ULocxS0CVTVwbsVJZ08adn9Ciyol1GLSpDry4GALi1uqrLJZS8icRaclpnonW4G7Zt3x/WA_1778642937968.jpg" TargetMode="External"/><Relationship Id="rId84" Type="http://schemas.openxmlformats.org/officeDocument/2006/relationships/hyperlink" Target="https://prod-fillout-oregon-s3.s3.us-west-2.amazonaws.com/orgid-431168/flowpublicid-kdFWQQWTckus/51a00fc6-c71f-4fd5-b9b9-c192b0fd68f0-2IrjqxgYtXmtSImlQ4UlIuo8EGl3L9qySz9pDhMHpElvt8VriRQwpAUeTquciaLotL0t02kbgMHtUYsYHg095R9dAJrHgKQwF4d/WA_1779608462203.jpg" TargetMode="External"/><Relationship Id="rId1774" Type="http://schemas.openxmlformats.org/officeDocument/2006/relationships/hyperlink" Target="https://prod-fillout-oregon-s3.s3.us-west-2.amazonaws.com/orgid-431168/flowpublicid-kdFWQQWTckus/f22a76b0-a4cb-46dc-8f05-9c5db86db1a2-gjFfWEoPbDYDUVKhwrVpUvSYBHHnRzwdlHEM8pUQOe6UjvZN30CdDNzxa9i1lmRNahTrPvA3D1Gl0RGnYkE1mHz02Qh7KYAHfoj/1000002265.jpg" TargetMode="External"/><Relationship Id="rId83" Type="http://schemas.openxmlformats.org/officeDocument/2006/relationships/hyperlink" Target="https://prod-fillout-oregon-s3.s3.us-west-2.amazonaws.com/orgid-431168/flowpublicid-kdFWQQWTckus/9ad93b48-c6de-4191-ba11-27604d4362e4-4Du6J69R5mGgiqHhDP8ePLVjNOW9YdHo1bH9AflP8cagdBWtVlLgM7rlyOW1Mw7VDvMiKgDqf1Vfcx5BCyawFvXXvxdYLTKKv7J/Screenshot_20260514-193656_Gallery.jpg" TargetMode="External"/><Relationship Id="rId1775" Type="http://schemas.openxmlformats.org/officeDocument/2006/relationships/hyperlink" Target="https://prod-fillout-oregon-s3.s3.us-west-2.amazonaws.com/orgid-431168/flowpublicid-kdFWQQWTckus/37ab8367-0e73-4356-bf6c-ff3ecdca05c5-Um7A3ZAxyrMdmQ2NbDkrMBKj6ZdlEZ00GGYStGlrRfRBZ3rEHvKd95Co0DOyJPfudgr1wG6TDmDT0pve6wRJv9TexugMOcCDlnk/1000002267.jpg" TargetMode="External"/><Relationship Id="rId86" Type="http://schemas.openxmlformats.org/officeDocument/2006/relationships/hyperlink" Target="https://prod-fillout-oregon-s3.s3.us-west-2.amazonaws.com/orgid-431168/flowpublicid-kdFWQQWTckus/ea9f97bb-33f3-4e6b-9eec-986d13a8d2d0-Tt8aCgE5H7Zvca44essT8DchAwBpSr7nCsbgjRBG6An3t156EL8xZwijfCxBLj0y92vCliJzBU7yJKbyy1l3MeGoiQhGu8jEn0u/IMG_20260524_144154.jpg" TargetMode="External"/><Relationship Id="rId1776" Type="http://schemas.openxmlformats.org/officeDocument/2006/relationships/hyperlink" Target="https://prod-fillout-oregon-s3.s3.us-west-2.amazonaws.com/orgid-431168/flowpublicid-kdFWQQWTckus/907a683d-a1bc-4f54-903c-11f53e7d979a-s7humbUOneHVgzHOl9NBkPnygFH9JYDpsm4Jfsfa865itiQZP7RE6FOoCN1kNXzjZh0yS9nlQ94cVaJepjO6GHmAlTHFU2TT9Sr/1000002268.jpg" TargetMode="External"/><Relationship Id="rId85" Type="http://schemas.openxmlformats.org/officeDocument/2006/relationships/hyperlink" Target="https://prod-fillout-oregon-s3.s3.us-west-2.amazonaws.com/orgid-431168/flowpublicid-kdFWQQWTckus/a6a482b4-3f9f-452f-bdf8-5db44eff09be-MHMenxHVTVJc9UgNWM8qaL97O44bv9TscNpfpGImiwUxfeywfSevdhMotGFvp6oVYBWIw3fikuoBBP2mG6GMZT0hNDTM0vScBqz/IMG_20260524_144137.jpg" TargetMode="External"/><Relationship Id="rId1777" Type="http://schemas.openxmlformats.org/officeDocument/2006/relationships/hyperlink" Target="https://prod-fillout-oregon-s3.s3.us-west-2.amazonaws.com/orgid-431168/flowpublicid-kdFWQQWTckus/c5427c33-c3a6-4245-b9d0-f47309c43c8f-71PrxCCBj5ET65NQ040EETZomrMgg0XNcM4XWj03ttiyeYorEcZiwDIP41tefvVpJq5epuZzqV3dqUsWjFjlkaWz25CNoPyehNt/KK-Ismariono.jpg" TargetMode="External"/><Relationship Id="rId88" Type="http://schemas.openxmlformats.org/officeDocument/2006/relationships/hyperlink" Target="https://prod-fillout-oregon-s3.s3.us-west-2.amazonaws.com/orgid-431168/flowpublicid-kdFWQQWTckus/674a87f0-2d54-46d8-92c6-f87e135d333c-9wdYJ3r1P2OHM1cF5dfpckihNA3npLm4hldCOzuwzgenbPQU5gXtmddZVtmElQ7hPFmY1oIVN4pR3I5rVyL5NGQYUDaXiTeeoq0/IMG-20260603-WA0049.jpg" TargetMode="External"/><Relationship Id="rId1778" Type="http://schemas.openxmlformats.org/officeDocument/2006/relationships/hyperlink" Target="https://prod-fillout-oregon-s3.s3.us-west-2.amazonaws.com/orgid-431168/flowpublicid-kdFWQQWTckus/453afd61-cf06-4384-b76b-a8e44678a70e-0EX5ogWWBxBrqCpFZyg7GfNyssP9R1Qaa5Ta9dcF03s8oVnYetATMlbx2w2rKj3xyIgyjSrQgh3yOvPZDzCHcxyourRfQBem3Rd/219300.jpg" TargetMode="External"/><Relationship Id="rId87" Type="http://schemas.openxmlformats.org/officeDocument/2006/relationships/hyperlink" Target="https://prod-fillout-oregon-s3.s3.us-west-2.amazonaws.com/orgid-431168/flowpublicid-kdFWQQWTckus/a398e570-260d-4e9a-99a6-aca7c184810d-AxziGDdE08yRl2F1oluVHnGGpCy2Va3FWyNk6Y0Hben3A0JCDau1ctcf54N00muRE1nK2cjdWgBfBAeQwerkEYZtDzA60H8mtc4/IMG_20260524_144123.jpg" TargetMode="External"/><Relationship Id="rId1779" Type="http://schemas.openxmlformats.org/officeDocument/2006/relationships/hyperlink" Target="https://prod-fillout-oregon-s3.s3.us-west-2.amazonaws.com/orgid-431168/flowpublicid-kdFWQQWTckus/0660983b-4224-469f-91db-3d1fe8d5b8cc-OJfnJPL9eMy08Z58KtpDoxTd0UZJPNenSYbuEzgIwyEvvEWNRqxQmShTNnJbhjGsaHjYKdmM04RIilZl4kxKYGYuVFjgZK88doC/219291.jpg" TargetMode="External"/><Relationship Id="rId89" Type="http://schemas.openxmlformats.org/officeDocument/2006/relationships/hyperlink" Target="https://prod-fillout-oregon-s3.s3.us-west-2.amazonaws.com/orgid-431168/flowpublicid-kdFWQQWTckus/4fed61f0-774c-4927-9fb5-8dc7c6dc3542-OQhGfZJgD1ozGL9dRnvind01AXAUqXcO1pDGSKcU6gwd7oAiGcq2eEIBz5cT7aPFvC1JzjxbLEekOPH8GBLJIgVIyTNkcsPLbJD/IMG-20260603-WA0047.jpg" TargetMode="External"/><Relationship Id="rId80" Type="http://schemas.openxmlformats.org/officeDocument/2006/relationships/hyperlink" Target="https://prod-fillout-oregon-s3.s3.us-west-2.amazonaws.com/orgid-431168/flowpublicid-kdFWQQWTckus/bbeb9e8c-8399-48bf-83e9-3a6a910e4d21-Dp3rQ8YGogbhCsEB3b3WxPYSRjObYegLCWIFM09PAUOjsq087YpInJ0F3GBKaBJFctbfiaB4mMuKpPbfdyqwyV0CmpYCJmzNi8m/Screenshot_20260514-193631_Gallery.jpg" TargetMode="External"/><Relationship Id="rId82" Type="http://schemas.openxmlformats.org/officeDocument/2006/relationships/hyperlink" Target="https://prod-fillout-oregon-s3.s3.us-west-2.amazonaws.com/orgid-431168/flowpublicid-kdFWQQWTckus/e06a4303-51ff-468b-aee2-fc3fd5be2b19-f0Bx6shJlHJLKzWeqpr9puczRdfsn61vtWgqjWRT3HLwczVUbJxROZ41P0x6zWJzMks6NzAiiOxE3KXGnXl6PbpdpnjTnPGhl1x/Screenshot_20260514-193648_Gallery.jpg" TargetMode="External"/><Relationship Id="rId81" Type="http://schemas.openxmlformats.org/officeDocument/2006/relationships/hyperlink" Target="https://prod-fillout-oregon-s3.s3.us-west-2.amazonaws.com/orgid-431168/flowpublicid-kdFWQQWTckus/7fb4e45d-7495-45de-ae29-be0144d727a8-5CJt6rF3sZVTZjlj3Q3PixbhwNvUiJBskHJLcO88ZTNzOcfSxPq1Ccpg87zPWBXDgFXudM62sXtGCGBCL4GE3qZHs2ZPVyN4zJA/Screenshot_20260514-193641_Gallery.jpg" TargetMode="External"/><Relationship Id="rId1770" Type="http://schemas.openxmlformats.org/officeDocument/2006/relationships/hyperlink" Target="https://prod-fillout-oregon-s3.s3.us-west-2.amazonaws.com/orgid-431168/flowpublicid-kdFWQQWTckus/da84579e-b8f5-4dbf-beae-b6d13ec0a6b6-kS41n1rfQxXIGZnKzQfdVzMO8uhC2V2ApYOHC1VGjdzhYjSckdPwby1KPIYeFgnV1nZNTNngsS94oicqstJr9qnEOaVQ9I9JZvd/218237.jpg" TargetMode="External"/><Relationship Id="rId1771" Type="http://schemas.openxmlformats.org/officeDocument/2006/relationships/hyperlink" Target="https://prod-fillout-oregon-s3.s3.us-west-2.amazonaws.com/orgid-431168/flowpublicid-kdFWQQWTckus/eb5aef3d-428e-4de2-a9b9-c731157216ce-iKmhAqfAGhp5LvAeiniT4ITB7Yo5rX004jXt1jA8AZ0pPImAdP3586CA04gjXSXRQ7uIyV0WyaYzQNBvB9kG66Fd9obVaiSRiRS/218238.jpg" TargetMode="External"/><Relationship Id="rId1772" Type="http://schemas.openxmlformats.org/officeDocument/2006/relationships/hyperlink" Target="https://prod-fillout-oregon-s3.s3.us-west-2.amazonaws.com/orgid-431168/flowpublicid-kdFWQQWTckus/039e0633-3dfc-4faf-ba7f-5a6ed1108f2b-DggfyheAHXiPULnIN7Tq4ClpYkOdFl7Rr2dWzpRV8DDQNJCVkAIwsnWBUYi9ME3KiNFlK2p7LHffQsc9EXmxXoSpXqH6qCXRGnd/218239.jpg" TargetMode="External"/><Relationship Id="rId1773" Type="http://schemas.openxmlformats.org/officeDocument/2006/relationships/hyperlink" Target="https://prod-fillout-oregon-s3.s3.us-west-2.amazonaws.com/orgid-431168/flowpublicid-kdFWQQWTckus/a615b186-50d5-43fb-877c-4da6f1a5e0ae-lPOSHV6e2U5mWOfkGr3AVIC7fejEJuteZmZyGmV4DnGv9ZxWvFx8uNGceDsee6frkO4E0DIVr4mRFObOrJOOsyByN4mlSjnV3X7/IMG-20260526-WA0016.jpg" TargetMode="External"/><Relationship Id="rId73" Type="http://schemas.openxmlformats.org/officeDocument/2006/relationships/hyperlink" Target="https://prod-fillout-oregon-s3.s3.us-west-2.amazonaws.com/orgid-431168/flowpublicid-kdFWQQWTckus/edbdd04f-2028-42c0-b62c-49e65a3155fc-pbhcv12FJ3x4qpYLPJrebyS4clzFhWBXk0FnOnTPgRgEBQOHmMxR96uhQaal9ZWyTsE45NuamM8KQrvgMQ7JjJfy65L0uHQAtse/8615bb79-bea1-4d25-b577-e859312db976.jpg" TargetMode="External"/><Relationship Id="rId1763" Type="http://schemas.openxmlformats.org/officeDocument/2006/relationships/hyperlink" Target="https://prod-fillout-oregon-s3.s3.us-west-2.amazonaws.com/orgid-431168/flowpublicid-kdFWQQWTckus/219b811a-f53e-42ed-ade6-c9b6d3b876af-EfJzGdyVU1g4wXQiPRnyW7N1yyhLeGrnTpyifBx5eEsBLYXNn2yydvAWXE1bfqeg9HBA3wJeJCHjjWux7ndjBlK8QEhq7tndwZh/1000002307.jpg" TargetMode="External"/><Relationship Id="rId72" Type="http://schemas.openxmlformats.org/officeDocument/2006/relationships/hyperlink" Target="https://prod-fillout-oregon-s3.s3.us-west-2.amazonaws.com/orgid-431168/flowpublicid-kdFWQQWTckus/00aa0947-9dde-4370-92a8-43c511c15180-PVCgxuBfuGhsjngq8WizwYeiAqTilCTaWAhbkjV5wDYvUA4NFS8mCTegiTSGL11OGbxL0f4h1DdyvIJXMLU9AWg4AyT9M2Re94f/7ea3a120-7bb5-46d6-b2c9-4d5af96f009d.jpg" TargetMode="External"/><Relationship Id="rId1764" Type="http://schemas.openxmlformats.org/officeDocument/2006/relationships/hyperlink" Target="https://prod-fillout-oregon-s3.s3.us-west-2.amazonaws.com/orgid-431168/flowpublicid-kdFWQQWTckus/90483c88-101b-41f0-8225-339243b1b448-esjrcenD8vOjaI7aSHwCjGFpxVqSFxDUYBMch8cUAGEmZ7m54WxYr37EoDEhj2gkMj14KM8IDUcwyuQY19PVzdYirHvSByuvtXP/WhatsApp-Image-2026-05-14-at-11.08.58.jpg" TargetMode="External"/><Relationship Id="rId75" Type="http://schemas.openxmlformats.org/officeDocument/2006/relationships/hyperlink" Target="https://prod-fillout-oregon-s3.s3.us-west-2.amazonaws.com/orgid-431168/flowpublicid-kdFWQQWTckus/17f9bb84-9a9c-488a-9b57-f1aee0737370-N0uEqwhxfqNA3Z7Hd66GVCWPHr1ioqccUU32EZk3gScGEIO5OnOj5MEYDYs9t7se8sAEO36WFisjBj1twrJqveo2VLELRd9ES61/WA_1778641701629.jpg" TargetMode="External"/><Relationship Id="rId1765" Type="http://schemas.openxmlformats.org/officeDocument/2006/relationships/hyperlink" Target="https://prod-fillout-oregon-s3.s3.us-west-2.amazonaws.com/orgid-431168/flowpublicid-kdFWQQWTckus/2c3999af-cabc-4d09-a392-8370adb13a0d-qbgb2hH9ciaAw8DXZOeNnSKtoMIgArXdxpJqtzxZqtQt3wU27jtfobDV8GiNa3TqqevlFqwN0UNsZv7H8U21Kvs6px1LxqucpEL/WhatsApp-Image-2026-05-14-at-11.06.46.jpg" TargetMode="External"/><Relationship Id="rId74" Type="http://schemas.openxmlformats.org/officeDocument/2006/relationships/hyperlink" Target="https://build.fillout.com/editor/b6saBAA7ojus/results?sessionId=d1ca4829-9db8-4b40-a428-914000fbeb45" TargetMode="External"/><Relationship Id="rId1766" Type="http://schemas.openxmlformats.org/officeDocument/2006/relationships/hyperlink" Target="https://prod-fillout-oregon-s3.s3.us-west-2.amazonaws.com/orgid-431168/flowpublicid-kdFWQQWTckus/a655187f-5bf8-4146-a187-bb3b53c24ed4-4eaPIuuS6Er6TgzI63Wi1MWrbtD6A6tEEY4Fzk5sOo9JXwEjEtNmDmSk9YXZWaDjb5shqxXETHZyuapdeI0QXdFTftzSYbVRBML/WhatsApp-Image-2026-05-14-at-11.07.08.jpg" TargetMode="External"/><Relationship Id="rId77" Type="http://schemas.openxmlformats.org/officeDocument/2006/relationships/hyperlink" Target="https://prod-fillout-oregon-s3.s3.us-west-2.amazonaws.com/orgid-431168/flowpublicid-kdFWQQWTckus/d7b3a458-038b-46ba-a542-1efd09764f34-zEHASne6CChHcl2HpyF5Ps6U1Ywf1q7U0n0MKN8Fd6iZlj0hutMJEhefb2bhMVMAkQ3IxrRL4QFpeyqTdZSqNdV5YyVKqM3dY7J/1000002233.jpg" TargetMode="External"/><Relationship Id="rId1767" Type="http://schemas.openxmlformats.org/officeDocument/2006/relationships/hyperlink" Target="https://prod-fillout-oregon-s3.s3.us-west-2.amazonaws.com/orgid-431168/flowpublicid-kdFWQQWTckus/017d0962-30c3-4f94-9da9-0f7e19ff5ced-hNJbrEjUo4l8oyldNj7pr2ySayDPDTpcVMPLjnOBbrqd6TpA2hCfANss0cfnhWbNVZTXN99M9GpfTp16mogER8ItoiFt6GdErvZ/WhatsApp-Image-2026-05-14-at-11.07.39.jpg" TargetMode="External"/><Relationship Id="rId76" Type="http://schemas.openxmlformats.org/officeDocument/2006/relationships/hyperlink" Target="https://prod-fillout-oregon-s3.s3.us-west-2.amazonaws.com/orgid-431168/flowpublicid-kdFWQQWTckus/474b336e-479d-459f-bedf-d8f103ba95a7-zUMrzI4bchMy9hNWOVDhbYXB8Dw33atqghnDWJ0yBEXIY7VRJM4rlt2bzELEZc81c6Ny8LZSNxG1A5GrpGAJCRqPgBMF1S2qvqK/1000002167.jpg" TargetMode="External"/><Relationship Id="rId1768" Type="http://schemas.openxmlformats.org/officeDocument/2006/relationships/hyperlink" Target="https://build.fillout.com/editor/b6saBAA7ojus/results?sessionId=212f7f00-d42f-44fe-8faf-3f96a75c57aa" TargetMode="External"/><Relationship Id="rId79" Type="http://schemas.openxmlformats.org/officeDocument/2006/relationships/hyperlink" Target="https://build.fillout.com/editor/b6saBAA7ojus/results?sessionId=61e45644-a4ff-4d69-bb1c-390413013810" TargetMode="External"/><Relationship Id="rId1769" Type="http://schemas.openxmlformats.org/officeDocument/2006/relationships/hyperlink" Target="https://prod-fillout-oregon-s3.s3.us-west-2.amazonaws.com/orgid-431168/flowpublicid-kdFWQQWTckus/faed9a5b-0948-443b-98ce-9f7dc751c87a-i2PPpSULOqRgTTu0zTQRUPBAoKOzYEXDhxMlSlE7z7pnp3D0HriavtWarg0u51OwEtq6db7JtGmaMCrpyNF15tNotEW76rDh2FX/KK-Pujiono.jpg" TargetMode="External"/><Relationship Id="rId78" Type="http://schemas.openxmlformats.org/officeDocument/2006/relationships/hyperlink" Target="https://prod-fillout-oregon-s3.s3.us-west-2.amazonaws.com/orgid-431168/flowpublicid-kdFWQQWTckus/f9408917-35d9-4de4-b2b1-01ac917a6a0c-Yk15VBNrwwgjdqUpbPcBZJruvMdWEMoXezK2cWKGEAMsJ1Iax8s38sSJdRV8xrVkrPvUuK71Q1vXjAVJUFiNgddYPaFGBaoJ5bh/1000002171.jpg" TargetMode="External"/><Relationship Id="rId71" Type="http://schemas.openxmlformats.org/officeDocument/2006/relationships/hyperlink" Target="https://prod-fillout-oregon-s3.s3.us-west-2.amazonaws.com/orgid-431168/flowpublicid-kdFWQQWTckus/57d4ec2a-20f6-47f0-8712-db437a5bd601-6UsIoDplfAsj89n5uMhkh9etSE3VqBQlGFTSba2f8aq0eZyLsWDrcTBiBxNxMlkj7AsIsKsfALOoQvYFi6BfUdT7Wim19In0GC7/3dd6b48d-013d-47c3-b1de-05c32e9bec9b.jpg" TargetMode="External"/><Relationship Id="rId70" Type="http://schemas.openxmlformats.org/officeDocument/2006/relationships/hyperlink" Target="https://prod-fillout-oregon-s3.s3.us-west-2.amazonaws.com/orgid-431168/flowpublicid-kdFWQQWTckus/646412a9-c8e8-4da9-8c81-3207f151c1b2-I39ak4IDluxg07K8kSVZTyJoNtCl7rne9XW0VStXwlGzjANfHITecg1BTceB4yUjuD6txZ0VxvKrLRmChCObsIRhQAW4Wc69bBw/bdceb4c7-8710-4123-9900-51150be22500.jpg" TargetMode="External"/><Relationship Id="rId1760" Type="http://schemas.openxmlformats.org/officeDocument/2006/relationships/hyperlink" Target="https://prod-fillout-oregon-s3.s3.us-west-2.amazonaws.com/orgid-431168/flowpublicid-kdFWQQWTckus/9a8f436b-fe9a-4ad1-a63e-42fe2982ef75-DFAF745Or0piAoLCYpEzepRchnsIYFwpfxYOgObyBoxSEpZWJkcx9Mq9jJBGHOj1ePkdKPhTD202uy36SQ17kCXnvp359s7vTAe/WA_1778754470374.jpg" TargetMode="External"/><Relationship Id="rId1761" Type="http://schemas.openxmlformats.org/officeDocument/2006/relationships/hyperlink" Target="https://prod-fillout-oregon-s3.s3.us-west-2.amazonaws.com/orgid-431168/flowpublicid-kdFWQQWTckus/41c5d688-e686-4ec7-a729-4a6cfc619af3-UGufsVp06rzb6kosjExUgyZX6SBS4cRfJUAR69yAS31DxXrrHya36beF3jopgyFXUGhv4GbN8ZgDwX0IT3Ho1D0hSKSAPdpo9Jl/1000002311.jpg" TargetMode="External"/><Relationship Id="rId1762" Type="http://schemas.openxmlformats.org/officeDocument/2006/relationships/hyperlink" Target="https://prod-fillout-oregon-s3.s3.us-west-2.amazonaws.com/orgid-431168/flowpublicid-kdFWQQWTckus/3cbf9de3-6fa5-4f42-8f32-7a3e47ac1d36-4jeO3SR7kg3XzsZGtaV7RVOGN5260C4btTB4eqkjKhoDWLSJCHnLJXf8MaMbFKNyYosgZuKG3ptvh7ROZrPYOBxx3fTThPkKU9T/1000002309.jpg" TargetMode="External"/><Relationship Id="rId62" Type="http://schemas.openxmlformats.org/officeDocument/2006/relationships/hyperlink" Target="https://prod-fillout-oregon-s3.s3.us-west-2.amazonaws.com/orgid-431168/flowpublicid-kdFWQQWTckus/ed64b648-7935-4d00-b8fa-f152cc232834-zTKYQhnbGxaAqTkoHcCYWDCBAG5NEyQkVwYKwjgiZm9t3cmKwaDwJocQxeEzSWLqHoEK83lJFru0JQ3b4vHtcu5n98WdqgBrPvM/IMG-20260524-WA0008.jpg" TargetMode="External"/><Relationship Id="rId1796" Type="http://schemas.openxmlformats.org/officeDocument/2006/relationships/hyperlink" Target="https://prod-fillout-oregon-s3.s3.us-west-2.amazonaws.com/orgid-431168/flowpublicid-kdFWQQWTckus/9e8fb390-919f-4b22-bbb7-52331ed9a0f1-EjuJ7v82M8IBZGiG3nE1K7zcJwsjOrPOfcKoFr6MhRdkL7J70QMbFri4NmNYC7JDUtd6VsRFWAocm192s8NhgBMjZOw8BCUxdpR/1000442908.jpg" TargetMode="External"/><Relationship Id="rId61" Type="http://schemas.openxmlformats.org/officeDocument/2006/relationships/hyperlink" Target="https://prod-fillout-oregon-s3.s3.us-west-2.amazonaws.com/orgid-431168/flowpublicid-kdFWQQWTckus/5678c7dd-5ec4-4251-907f-48c74f650c03-gdihz0l5acDsRmitRJrRlQWcNNtqljm4vTqeIFuOWGPE2qXfCc2sjfTqo0KXfW6gZl7mE0g9OeoII719nk6TdqyQQCjYxT9iDdn/IMG-20260518-WA0043.jpg" TargetMode="External"/><Relationship Id="rId1797" Type="http://schemas.openxmlformats.org/officeDocument/2006/relationships/hyperlink" Target="https://prod-fillout-oregon-s3.s3.us-west-2.amazonaws.com/orgid-431168/flowpublicid-kdFWQQWTckus/76556143-8053-4985-982e-0705a43be17c-79Nhf96A5iAy1j0SICsdYBiDaPqrKXk8QvPzx4QK0uvS0x0OFh8BUr41GvyqTuEG93n6Y5PwHa2D5bXbS8EtKHvnHFEcYJ7X99g/1000442904.jpg" TargetMode="External"/><Relationship Id="rId64" Type="http://schemas.openxmlformats.org/officeDocument/2006/relationships/hyperlink" Target="https://prod-fillout-oregon-s3.s3.us-west-2.amazonaws.com/orgid-431168/flowpublicid-kdFWQQWTckus/7205a67e-8124-4efe-a6f9-87c7905a63cb-bM9ITjvKNPXIOV4i8RZIEcajWyf2Ge3oOVLDsUvc3Kl5QOpiMzTLAxMuNbh2ri4M6qvZXI3Lr5tDfP94uO5DxZQGZLv7IssqfY3/IMG-20260524-WA0019.jpg" TargetMode="External"/><Relationship Id="rId1798" Type="http://schemas.openxmlformats.org/officeDocument/2006/relationships/hyperlink" Target="https://prod-fillout-oregon-s3.s3.us-west-2.amazonaws.com/orgid-431168/flowpublicid-kdFWQQWTckus/bc95e324-5dba-4063-a34c-495e4cea93b5-mJSyXJQefhXFkZ4NEDjZrrhekkgSBGBWHwxxzt6cEGysdmbyGPQjx3hVoy8XGBfDRs7ySD1kEXlZWi0o0vzYRdxDpRMzAly8oD9/Screenshot_20260513_095750_WPS-Office.jpg" TargetMode="External"/><Relationship Id="rId63" Type="http://schemas.openxmlformats.org/officeDocument/2006/relationships/hyperlink" Target="https://prod-fillout-oregon-s3.s3.us-west-2.amazonaws.com/orgid-431168/flowpublicid-kdFWQQWTckus/8a1a82fa-f621-4201-9fec-009f081212bc-BetCTK0I3xJwGmHTi2lTJGvfTmJ5ZA7INHnGY8TJfOZAC2MzsVXemRkiQTjBjhSI1SUc4a1MXcPrEgdUsLCeC6wPqgJmVVb1NS4/IMG-20260524-WA0021.jpg" TargetMode="External"/><Relationship Id="rId1799" Type="http://schemas.openxmlformats.org/officeDocument/2006/relationships/hyperlink" Target="https://prod-fillout-oregon-s3.s3.us-west-2.amazonaws.com/orgid-431168/flowpublicid-kdFWQQWTckus/7c991f45-3ef7-4aea-83e4-39d648c08618-yDqWNHtHuUvkwrhbrwDX4h5KmDD5DBP2BoR9VoDOKBmQHl6Dbac4ljmqdy6W8CVSMtr2xiAJsYtucYlLnbyCge0yqXc0TmvonKt/1001032158.jpg" TargetMode="External"/><Relationship Id="rId66" Type="http://schemas.openxmlformats.org/officeDocument/2006/relationships/hyperlink" Target="https://prod-fillout-oregon-s3.s3.us-west-2.amazonaws.com/orgid-431168/flowpublicid-kdFWQQWTckus/fc7abe88-1936-4645-870a-545fd8124b05-A1dbRhLE7DoD3V0RvcRY7Xw7MmSHZJJdBtnE9kVmcDHByuzTxrq4qgQfXWem7SSSrbqHDWO8veP3mBaT1M7EAzZlnXVPobZVw2n/WA_1778762795764.jpg" TargetMode="External"/><Relationship Id="rId65" Type="http://schemas.openxmlformats.org/officeDocument/2006/relationships/hyperlink" Target="https://prod-fillout-oregon-s3.s3.us-west-2.amazonaws.com/orgid-431168/flowpublicid-kdFWQQWTckus/7b4b5706-b620-4f92-8d16-7098cbed1816-2Njrqd1iDplQ6p75LhpkdC2DMMitY07p4gfYWHOE9Ap3xpzqQpuEhVsos828OPLGluuwbe0cSW8bwnb7Lg3xHGaNYlzYTkyLXG7/IMG-20260524-WA0020.jpg" TargetMode="External"/><Relationship Id="rId68" Type="http://schemas.openxmlformats.org/officeDocument/2006/relationships/hyperlink" Target="https://prod-fillout-oregon-s3.s3.us-west-2.amazonaws.com/orgid-431168/flowpublicid-kdFWQQWTckus/e53e7d26-709f-43b8-a241-07324872cfff-hWbGFBAtcrYzSu4zAmfD8gxEAFLkrdV9v6SGQp4Q4on1QBzBumpETqMguhl4ZV9tlKuA1DHQsxYhC8SlqN3T1OR96vcZtrR6bct/1000002347.jpg" TargetMode="External"/><Relationship Id="rId67" Type="http://schemas.openxmlformats.org/officeDocument/2006/relationships/hyperlink" Target="https://prod-fillout-oregon-s3.s3.us-west-2.amazonaws.com/orgid-431168/flowpublicid-kdFWQQWTckus/6241483d-44c5-4a39-a15c-a72c60bedb92-ZOMUXOpB5oGyZCYF2anvZf4n53QgmN7UsY3Ug8kAjpDZEoP8MrnySRG347ilTUZgYBYXdh6MdY6H6b27RMx3fHdZ2f5APZzgyK1/1000002345.jpg" TargetMode="External"/><Relationship Id="rId60" Type="http://schemas.openxmlformats.org/officeDocument/2006/relationships/hyperlink" Target="https://prod-fillout-oregon-s3.s3.us-west-2.amazonaws.com/orgid-431168/flowpublicid-kdFWQQWTckus/3b49250f-65ff-483c-aacd-be68aed2d807-1ddauyoK0cLPOQRiaIQ4xKf6MlnWS481DZZhKxj4HXjVLyeZ32MnObUGzbw4J448t7AHTh11hz7jzpETn4YO9mLXGnqlpBpqOm7/20260518_155001.jpg" TargetMode="External"/><Relationship Id="rId69" Type="http://schemas.openxmlformats.org/officeDocument/2006/relationships/hyperlink" Target="https://prod-fillout-oregon-s3.s3.us-west-2.amazonaws.com/orgid-431168/flowpublicid-kdFWQQWTckus/49dac21b-1483-4a92-8c02-98b005988dc0-WoDQnjfhNGQDnJwQyJ2TaEr2Orz2OMPq02RpZL6uu51Lnj5ZSInNpW0PDJtMAUoa4SuXDwxo5hG7atiknh9IuBjVfA4Lu0jDvZn/1000002349.jpg" TargetMode="External"/><Relationship Id="rId1790" Type="http://schemas.openxmlformats.org/officeDocument/2006/relationships/hyperlink" Target="https://prod-fillout-oregon-s3.s3.us-west-2.amazonaws.com/orgid-431168/flowpublicid-kdFWQQWTckus/ca2df9a6-13b4-4437-aaa9-63dd81b516f2-XtQpospyp8vK02BPmLdkjKT62vdlxpW0sFaWRzn3iKCIXgO4qfOvloBbOG8rsX27EgelNYblbcD2pfuImqNV99E1ExOLjNNrD3o/20260512_105420.jpg" TargetMode="External"/><Relationship Id="rId1791" Type="http://schemas.openxmlformats.org/officeDocument/2006/relationships/hyperlink" Target="https://prod-fillout-oregon-s3.s3.us-west-2.amazonaws.com/orgid-431168/flowpublicid-kdFWQQWTckus/a34ffed5-03a8-4fc0-aeab-eec54dc589d7-m494LsoW2CqiCbdfTqyekTR7zOb526SciHh70F9Srlq6Xe8yQVTXqDDu1ytCH73bio7cahgID1TvBElGzqpc9aZjk0Jlznt1ZPE/1000002151.jpg" TargetMode="External"/><Relationship Id="rId1792" Type="http://schemas.openxmlformats.org/officeDocument/2006/relationships/hyperlink" Target="https://prod-fillout-oregon-s3.s3.us-west-2.amazonaws.com/orgid-431168/flowpublicid-kdFWQQWTckus/8e227fa5-9e33-45b0-984d-d02b715b0b44-3kjCsdbIUI2P1YBadAbTpBDApWhX2iXkqU0PWDvGBRxjNhtl3cRbi4EDKqUVY092FNiD1N176ughLldpPJ2h40xMM1om2m0C5hi/1000002048.jpg" TargetMode="External"/><Relationship Id="rId1793" Type="http://schemas.openxmlformats.org/officeDocument/2006/relationships/hyperlink" Target="https://prod-fillout-oregon-s3.s3.us-west-2.amazonaws.com/orgid-431168/flowpublicid-kdFWQQWTckus/3386b7ee-6ad5-4c57-9b56-a6c917d4f8a8-E9W9ODZ900aNQAmAwq3HRv4GN1dBiiT6wD03a5iYIu0tMP1lXZplLwRt12Tin8n9tzwYc7VqVPqjlecTVzzMYvZK1wEnpPHYCqA/1000002446.jpg" TargetMode="External"/><Relationship Id="rId1794" Type="http://schemas.openxmlformats.org/officeDocument/2006/relationships/hyperlink" Target="https://prod-fillout-oregon-s3.s3.us-west-2.amazonaws.com/orgid-431168/flowpublicid-kdFWQQWTckus/e8bff4bc-4727-4a49-bd52-0e1f77c293b2-OnnxnkVP8k8QVAuEDhN5H94xsvoGb5bgVChLi3YBf9WghAeHpYyXctmFASvymH7fRG4vjCBZ6PmkCMBq2TcJ7YYX74BEh8TL5vm/WA_1779880253850.jpg" TargetMode="External"/><Relationship Id="rId1795" Type="http://schemas.openxmlformats.org/officeDocument/2006/relationships/hyperlink" Target="https://prod-fillout-oregon-s3.s3.us-west-2.amazonaws.com/orgid-431168/flowpublicid-kdFWQQWTckus/194c012c-5038-4727-b946-58379e33227f-J9Kxag8TaD28hUmYFqIjP6OLnu98T0rSCyPobpZhPTQJhTStUN2CddeONZB65roGhdJKH7SzrZphFuDUO9H2VCDSA76IhifBmpv/1000442902.jpg" TargetMode="External"/><Relationship Id="rId51" Type="http://schemas.openxmlformats.org/officeDocument/2006/relationships/hyperlink" Target="https://prod-fillout-oregon-s3.s3.us-west-2.amazonaws.com/orgid-431168/flowpublicid-kdFWQQWTckus/089168cd-2e3d-4549-b821-c7bd5e709897-IoIsz2ySolIL5GktsthxAfOq7UjdS9nFl4ZvmbBKucRWSc3NYm0nhkSWD7FfyhSiDgZvHir4nFWVHwokQ3yfPTB3sgyL4AhmMOz/220020.jpg" TargetMode="External"/><Relationship Id="rId1785" Type="http://schemas.openxmlformats.org/officeDocument/2006/relationships/hyperlink" Target="https://build.fillout.com/editor/b6saBAA7ojus/results?sessionId=0f8988f5-cbb5-4330-b0c3-b83ecb4ca3b3" TargetMode="External"/><Relationship Id="rId50" Type="http://schemas.openxmlformats.org/officeDocument/2006/relationships/hyperlink" Target="https://prod-fillout-oregon-s3.s3.us-west-2.amazonaws.com/orgid-431168/flowpublicid-kdFWQQWTckus/3b755cc6-d8fa-4a45-a5e3-d6c9cd802788-hVUEYGeSCa5noHxarHp0XKKmztllWsQMp7rlNKLy6JZ8YXWouaa2WkXdAVKrbK0bCeHPxiN3qnERVVKSvBSzpSzcMeSokoHSLP9/KK-Anik-Suwati.jpg" TargetMode="External"/><Relationship Id="rId1786" Type="http://schemas.openxmlformats.org/officeDocument/2006/relationships/hyperlink" Target="https://prod-fillout-oregon-s3.s3.us-west-2.amazonaws.com/orgid-431168/flowpublicid-kdFWQQWTckus/d163c544-d0e4-4bba-8208-85164c64fc52-Ol851TeuvbLwLonTryWBCy0Y5To9vELHzJudg5Khg5N3BVSjiKZFff9grHpe25GVfTicsOKqSp8RbydVdZSbEmBkTfKfsPFBLDw/Screenshot_20260513_170906_CamScanner.jpg" TargetMode="External"/><Relationship Id="rId53" Type="http://schemas.openxmlformats.org/officeDocument/2006/relationships/hyperlink" Target="https://prod-fillout-oregon-s3.s3.us-west-2.amazonaws.com/orgid-431168/flowpublicid-kdFWQQWTckus/b4e400dc-4265-4ea2-ba02-c08f81b03ed5-Us8y8WiOyOIJvkXSFHw6TAfYPIV7J0HCe7G4JNfNNRYloySeNH9LoO0dyELqxWuxhkAe7ulJHJ3vY9Wrp1wVB449ZXq2pWTnLEI/220022.jpg" TargetMode="External"/><Relationship Id="rId1787" Type="http://schemas.openxmlformats.org/officeDocument/2006/relationships/hyperlink" Target="https://prod-fillout-oregon-s3.s3.us-west-2.amazonaws.com/orgid-431168/flowpublicid-kdFWQQWTckus/65e6e2a0-881f-443d-a9ed-dac14cefeb1c-rLSFi3Udsnk5HU4lqCGZijBrO2bOKmYG4D1Z6Z9khfFuRyCa2TumBpZhkMeOcOhUmrmRHPGXZv7fniLSGYMwpNfUo8uyPjQVDt1/1001031260.jpg" TargetMode="External"/><Relationship Id="rId52" Type="http://schemas.openxmlformats.org/officeDocument/2006/relationships/hyperlink" Target="https://prod-fillout-oregon-s3.s3.us-west-2.amazonaws.com/orgid-431168/flowpublicid-kdFWQQWTckus/161a2fdf-940a-49f1-834f-12a6b52ce3d8-FlVVEnoS7Ludjw4nIXMXwPMfcfbBAWGzNXZO7uopHpzIOaa6SsC5XU2vq1EVFOIzPd4NWsuqaZht1rifhAA5pTZwbNNvahStjDn/220021.jpg" TargetMode="External"/><Relationship Id="rId1788" Type="http://schemas.openxmlformats.org/officeDocument/2006/relationships/hyperlink" Target="https://prod-fillout-oregon-s3.s3.us-west-2.amazonaws.com/orgid-431168/flowpublicid-kdFWQQWTckus/b3ee459e-de08-44e8-8c23-34185465be76-MtvIvPlkwgLnDkhL9daNPVNQ9IC6MVsu5slJH7ZU2LWcNUD2Rdx8dKtWsDRuicdKmJsbEcFnflYzRLsHvJFrS6gakXMXOXJl5u5/1001031261.jpg" TargetMode="External"/><Relationship Id="rId55" Type="http://schemas.openxmlformats.org/officeDocument/2006/relationships/hyperlink" Target="https://prod-fillout-oregon-s3.s3.us-west-2.amazonaws.com/orgid-431168/flowpublicid-kdFWQQWTckus/1558607f-d285-4144-98c7-b7da39b6f90b-6S2vSULpKIDWsOVPDrjsqlmNHWmukcX58hJMbmBcHabg0BcoVz0JlEx49hf77FYrGYzugOoyW9mYHjcd0x7QPzPGK6VWI7NbRyo/Screenshot_20260514-112637_Gallery.jpg" TargetMode="External"/><Relationship Id="rId1789" Type="http://schemas.openxmlformats.org/officeDocument/2006/relationships/hyperlink" Target="https://prod-fillout-oregon-s3.s3.us-west-2.amazonaws.com/orgid-431168/flowpublicid-kdFWQQWTckus/c4869b9e-e7f7-4ad8-a730-b6cc9962f41f-t0VQ0OQQf4cltQ9PGBYQihWZmHy6eZcixwl9iAN7qeuGk7rQsRwvMH4HOfCqrExdRrJnadClc2c3M2k3vhgCOwPG47809qw9EEj/1001031270.jpg" TargetMode="External"/><Relationship Id="rId54" Type="http://schemas.openxmlformats.org/officeDocument/2006/relationships/hyperlink" Target="https://prod-fillout-oregon-s3.s3.us-west-2.amazonaws.com/orgid-431168/flowpublicid-kdFWQQWTckus/a3e5be10-aa14-4408-9feb-e0f5dccb7645-ffRaMiCJQbinYf6TSyxRKOEmxJvaBcj9KnaHLmseBweQZ0Tzb6cntB89kzN3X2J3UYN2cXiHQhMdoZNAh33Rt0jSBKI2i6wBHn6/Screenshot_20260514-112818_Gallery.jpg" TargetMode="External"/><Relationship Id="rId57" Type="http://schemas.openxmlformats.org/officeDocument/2006/relationships/hyperlink" Target="https://prod-fillout-oregon-s3.s3.us-west-2.amazonaws.com/orgid-431168/flowpublicid-kdFWQQWTckus/619eae59-d272-4352-8e03-5c2b1d31e184-dm1bzpwTSuNeOgk5VH87oMiQJa703bG6L89zVBGOSZRfjI06WAZL5wZsTRooTZaRjueSB12BWx3yjYjKEyv0NReF1mDAtBzdyhL/Screenshot_20260514-112650_Gallery.jpg" TargetMode="External"/><Relationship Id="rId56" Type="http://schemas.openxmlformats.org/officeDocument/2006/relationships/hyperlink" Target="https://prod-fillout-oregon-s3.s3.us-west-2.amazonaws.com/orgid-431168/flowpublicid-kdFWQQWTckus/0d5cfc11-fff7-45f4-85d1-e96ac09031a6-zYWSpN5yhlP2PIchC1nlcq8ntrA4khuEwqnFdMErUqxV8xkU0ZFvsCj06OIVcdbViy9FxXTRVC1czrGtoRq3uojAo0bacTdT1T1/Screenshot_20260514-112644_Gallery.jpg" TargetMode="External"/><Relationship Id="rId59" Type="http://schemas.openxmlformats.org/officeDocument/2006/relationships/hyperlink" Target="https://prod-fillout-oregon-s3.s3.us-west-2.amazonaws.com/orgid-431168/flowpublicid-kdFWQQWTckus/203dbe5d-9e6f-4917-b01a-c850caec6f6d-wbzntNbHsmhR798pZsNoHT3UHpXPCxtHo1BSV4hTNS6LsxRKT8FomY1bexk6QunJYaAov9eWmf33aqFg3O6B7syq4cC7w8UIalK/IMG-20260518-WA0041.jpg" TargetMode="External"/><Relationship Id="rId58" Type="http://schemas.openxmlformats.org/officeDocument/2006/relationships/hyperlink" Target="https://prod-fillout-oregon-s3.s3.us-west-2.amazonaws.com/orgid-431168/flowpublicid-kdFWQQWTckus/4d51278f-fabd-48fc-b973-fcbb4bcaa975-76HPU2hV0NZxA8D7kQuNWv1su7E50ca4uEYqY1J872XQ3RnkXsw8Q7RXwLZdxYzecYb9qwzjW1NaPxHRfmPVfqJNXoDUDDNBVHy/WA_1779094365384.jpg" TargetMode="External"/><Relationship Id="rId1780" Type="http://schemas.openxmlformats.org/officeDocument/2006/relationships/hyperlink" Target="https://prod-fillout-oregon-s3.s3.us-west-2.amazonaws.com/orgid-431168/flowpublicid-kdFWQQWTckus/7cecfb2e-f6d1-4b02-a41a-f6c5c3f1962e-e8hjQS77MOWQmygiu6tjppDh1S2uY6uUTGQoQMTTC0oex8Z5ZxYnWoOE4XiXcQu4I0Z24aaFyP2Qv0L4UUh4QJEZrbhmoLf0fsq/219289.jpg" TargetMode="External"/><Relationship Id="rId1781" Type="http://schemas.openxmlformats.org/officeDocument/2006/relationships/hyperlink" Target="https://prod-fillout-oregon-s3.s3.us-west-2.amazonaws.com/orgid-431168/flowpublicid-kdFWQQWTckus/7b5e8b7d-49c4-4a27-9e9c-c58c391b78b0-245NfYkNmy05VhGcKupAahuNhTZ5oChP6cmVOcXzQvJLyluPSonkutNnsVIz0ISkcEr5A1hKD3JjlukV2EglcRi4lNfbrQjLYaQ/Screenshot_20260517-130704_Gallery.jpg" TargetMode="External"/><Relationship Id="rId1782" Type="http://schemas.openxmlformats.org/officeDocument/2006/relationships/hyperlink" Target="https://prod-fillout-oregon-s3.s3.us-west-2.amazonaws.com/orgid-431168/flowpublicid-kdFWQQWTckus/adfd292f-2933-493d-ac14-37540ac3cec5-DMiUq2cKQE1ugdPXd81DmeLhiPTJcNYjKkk5vlfJUhchNVDIBHjynfkWkeOe5Y17Nsf6MKx1yXM0jmOPnmLbs91U3kn48LgjGuB/Screenshot_20260516-185404_Gallery.jpg" TargetMode="External"/><Relationship Id="rId1783" Type="http://schemas.openxmlformats.org/officeDocument/2006/relationships/hyperlink" Target="https://prod-fillout-oregon-s3.s3.us-west-2.amazonaws.com/orgid-431168/flowpublicid-kdFWQQWTckus/a258227f-0a61-444b-94d5-815aade388a5-MG5otSC7kYV4sZuDpsh0AHi4PhpC4BeAD9HSZ4NuyqMOtNzZbmn3AmAMwJKbSFMwDfwOOc9YDrey9IL3YwCGArTLgCiCbgfHilx/Screenshot_20260516-185409_Gallery.jpg" TargetMode="External"/><Relationship Id="rId1784" Type="http://schemas.openxmlformats.org/officeDocument/2006/relationships/hyperlink" Target="https://prod-fillout-oregon-s3.s3.us-west-2.amazonaws.com/orgid-431168/flowpublicid-kdFWQQWTckus/b1ac87da-b440-489c-8bd0-56e991436314-VRMvRALVXTG6sgCLE6MRm9seMVTlKtc7OvHhAYrWe3MeRVROJ8u3Ac9bEzpB6rpzuPHcXy1ZoY3O7oNtdLrArEQViLyTMFCiOK3/Screenshot_20260516-185415_Gallery.jpg" TargetMode="External"/><Relationship Id="rId2269" Type="http://schemas.openxmlformats.org/officeDocument/2006/relationships/hyperlink" Target="https://prod-fillout-oregon-s3.s3.us-west-2.amazonaws.com/orgid-431168/flowpublicid-kdFWQQWTckus/478131b4-98dd-4eba-a294-3adeea8048af-GIpLOCBaleMoKabxIn7apwjeGPMbWOXXlYhpAS1dpKX9XxQr1QB25aX8wRkmEb4GAJCpMKvtYUkNbLgY3oOcT01eOe5bh1dZVkY/WA_1779171415990.jpg" TargetMode="External"/><Relationship Id="rId349" Type="http://schemas.openxmlformats.org/officeDocument/2006/relationships/hyperlink" Target="https://prod-fillout-oregon-s3.s3.us-west-2.amazonaws.com/orgid-431168/flowpublicid-kdFWQQWTckus/ed409185-38a5-4180-a2ff-dd0844d49db3-lJuWFPWENZ9bkAv2v5tXU6LGSVyJQDPGtlmmjDtsifOYTDmBFquqnzNQd9HyftnhXSoIeDpGAzSum3LYl5qkydCZ42EurYelbbt/Screenshot_20260516-102956_Gallery.jpg" TargetMode="External"/><Relationship Id="rId348" Type="http://schemas.openxmlformats.org/officeDocument/2006/relationships/hyperlink" Target="https://prod-fillout-oregon-s3.s3.us-west-2.amazonaws.com/orgid-431168/flowpublicid-kdFWQQWTckus/974df941-012f-4b40-a9dd-f3b082d8c130-YFjsPtZlNmDN854udRGmImD5M6tRJ59jAPjwht3iybfKa5kkM8PfLXABLtpvtIefL7ubU2eqIs4mGuujJxFPBfyqRnQYNDnkrwz/Screenshot_20260516-102951_Gallery.jpg" TargetMode="External"/><Relationship Id="rId347" Type="http://schemas.openxmlformats.org/officeDocument/2006/relationships/hyperlink" Target="https://prod-fillout-oregon-s3.s3.us-west-2.amazonaws.com/orgid-431168/flowpublicid-kdFWQQWTckus/3a100a64-8c8e-4e98-bbaa-b18e42a80ce5-gWVRgcrfmmCQoON5jnmeYJENAaSkBe3qIh0QVBqpnj0dBnfXHTpHam5xTiZVBLx3AL65XGxx1qqxG6Nh1HSz17DHeJEdvFS4Azs/Screenshot_20260516-103001_Gallery.jpg" TargetMode="External"/><Relationship Id="rId346" Type="http://schemas.openxmlformats.org/officeDocument/2006/relationships/hyperlink" Target="https://prod-fillout-oregon-s3.s3.us-west-2.amazonaws.com/orgid-431168/flowpublicid-kdFWQQWTckus/1f29d6a5-550c-49db-8947-57aea321180f-efD3O5gYeurkTJYQxeFOWWSm5BazG0F94gQMSYu9rJ94GFFUCLcg8uxdPY7UsSeTG6mvIzUyGLQU3tANUlnyVNmbOUHTx0FeC0w/IMG-20260519-WA0007.jpg" TargetMode="External"/><Relationship Id="rId2260" Type="http://schemas.openxmlformats.org/officeDocument/2006/relationships/hyperlink" Target="https://prod-fillout-oregon-s3.s3.us-west-2.amazonaws.com/orgid-431168/flowpublicid-kdFWQQWTckus/f57dcf9a-d192-4483-87fa-99df14a01cec-e5IO9yB6TNX8n3p7pFJVyBQdqkzuGhWG4a3XqoosnU2Ag8TGTsAcY4RQIpKjXpDtPiKoYp1qLHDcjv0EBIc7bSb7RVl6iWVYG66/221939.jpg" TargetMode="External"/><Relationship Id="rId341" Type="http://schemas.openxmlformats.org/officeDocument/2006/relationships/hyperlink" Target="https://prod-fillout-oregon-s3.s3.us-west-2.amazonaws.com/orgid-431168/flowpublicid-kdFWQQWTckus/41707c8b-59b4-4410-adc2-ec1a053ec9ea-5aTVEjffS7EfFyprsXQ3PIeectsr6E1UgjBKuEUWBM1DV8I3XFTiihEHWi2QwDNhQ2rrN2hK5z0gW027dhbkRKYR7lwxoq7mMze/1001030470.jpg" TargetMode="External"/><Relationship Id="rId2261" Type="http://schemas.openxmlformats.org/officeDocument/2006/relationships/hyperlink" Target="https://prod-fillout-oregon-s3.s3.us-west-2.amazonaws.com/orgid-431168/flowpublicid-kdFWQQWTckus/8d3430d6-5cca-4c37-890a-719ce53c0910-udr5QRitL9Vq5fDOVvNPXsALda3Wnn1RV5oIcTUGxA6pgT7jw250Og009XDq1l4GEeazk76V4lnaK6wJ0Y3AyAc3XTKSE8ZqyhR/221940.jpg" TargetMode="External"/><Relationship Id="rId340" Type="http://schemas.openxmlformats.org/officeDocument/2006/relationships/hyperlink" Target="https://prod-fillout-oregon-s3.s3.us-west-2.amazonaws.com/orgid-431168/flowpublicid-kdFWQQWTckus/5c9c84ab-bc62-4ebd-b66b-72f48cd7ebb0-2m0zbFXIXqR8StA0jCHcTb0xyIz4KmAcpBwTDZYSM3PGGznkUzlVKrjHjnonk1DvL2GorAcHb0AkGTqUyUWuHLH4rN0GDAxvFZW/1001030468.jpg" TargetMode="External"/><Relationship Id="rId2262" Type="http://schemas.openxmlformats.org/officeDocument/2006/relationships/hyperlink" Target="https://prod-fillout-oregon-s3.s3.us-west-2.amazonaws.com/orgid-431168/flowpublicid-kdFWQQWTckus/7aa84a0b-2102-436c-a055-a3fc74a13ef4-EuhCKG5jYcsuMLY7TpkM9kWZMH1Zur6CzKL0T7Iq7BHqRGpGKPvSqXlVj0SqegFATw3T4MkaXgMYKOJ4tXDcEw7AkpxgLcDMEdD/Screenshot_20260515-200531_Gallery.jpg" TargetMode="External"/><Relationship Id="rId2263" Type="http://schemas.openxmlformats.org/officeDocument/2006/relationships/hyperlink" Target="https://prod-fillout-oregon-s3.s3.us-west-2.amazonaws.com/orgid-431168/flowpublicid-kdFWQQWTckus/fa881649-064e-4700-8aa5-9b82a93ba3da-uW0q0qwfm30o3l5bKdAxwzoA8sYjnVO0qi4d4fbIljiNcHlJPMJLibCW7Mnmgw64p85wcvRzVxbYprXv257a7LdVka0LjSfNGV5/Screenshot_20260515-200544_Gallery.jpg" TargetMode="External"/><Relationship Id="rId2264" Type="http://schemas.openxmlformats.org/officeDocument/2006/relationships/hyperlink" Target="https://prod-fillout-oregon-s3.s3.us-west-2.amazonaws.com/orgid-431168/flowpublicid-kdFWQQWTckus/5242be0f-c82c-45da-a081-dbeb81c4ceb7-e87NpesRxwjC7fcYgmgLKfJPH3dQgtCNh9hLIDoXSUODN99dWckjy20ykRe3YKOvMJMaB6igMPAz3hu4GnaswNQbXzLxf5itNpE/Screenshot_20260515-200552_Gallery.jpg" TargetMode="External"/><Relationship Id="rId345" Type="http://schemas.openxmlformats.org/officeDocument/2006/relationships/hyperlink" Target="https://prod-fillout-oregon-s3.s3.us-west-2.amazonaws.com/orgid-431168/flowpublicid-kdFWQQWTckus/5ff58b03-7c5a-4aa1-bf3a-61c4e2f903da-n5XMaD6UhBgKR3CbZRUiYJ0rreBbEI218Zywgqz0Ckc5PtL4qLt9sIJxtPBtmlRTHKGVxud75UdslVyfAi3aoQgpWdBGDYad8vK/IMG-20260519-WA0006.jpg" TargetMode="External"/><Relationship Id="rId2265" Type="http://schemas.openxmlformats.org/officeDocument/2006/relationships/hyperlink" Target="https://prod-fillout-oregon-s3.s3.us-west-2.amazonaws.com/orgid-431168/flowpublicid-kdFWQQWTckus/d15617e9-a8e6-4b2a-8f62-1f4ee1dcbd33-TDgLu9FDrHDujyGg6EmkMYY6vr6dMHDLbzIPJ1jW1VfPIfMhupM0IDj0RQnvFltJFoBmZL62kW8TmYpEret8Uq17UjVTvT5xW2w/Screenshot_20260515-200558_Gallery.jpg" TargetMode="External"/><Relationship Id="rId344" Type="http://schemas.openxmlformats.org/officeDocument/2006/relationships/hyperlink" Target="https://prod-fillout-oregon-s3.s3.us-west-2.amazonaws.com/orgid-431168/flowpublicid-kdFWQQWTckus/ef79f963-15ab-4090-b301-742956af3211-klhFoyYHtEssTndEnbNVyuiRD5Z3oia7qkrUStsz3RKC4njrsZbWQT0goRjk92fcqIxhYCMlmiK85IzHtH1F6kMAkuilXJsTGI6/IMG-20260519-WA0009.jpg" TargetMode="External"/><Relationship Id="rId2266" Type="http://schemas.openxmlformats.org/officeDocument/2006/relationships/hyperlink" Target="https://prod-fillout-oregon-s3.s3.us-west-2.amazonaws.com/orgid-431168/flowpublicid-kdFWQQWTckus/7a906c0b-ecb3-40db-9d0c-e536259023f6-2OFZ2ZgrYmHrVeZ0mLZ53wnrr98ZtvxmDj5zwrVas2AAcj2OrKiU4nQA9RlD33xbhzGajkfZtYWMS4kcpb3cfCGBlkbkbPG5dGm/WA_1779171664383.jpg" TargetMode="External"/><Relationship Id="rId343" Type="http://schemas.openxmlformats.org/officeDocument/2006/relationships/hyperlink" Target="https://prod-fillout-oregon-s3.s3.us-west-2.amazonaws.com/orgid-431168/flowpublicid-kdFWQQWTckus/39227bd0-c334-4199-b12d-a677dc53ac86-1sM9dcwidqtVVFRy98Fkaz5qVLYrt9IKHHc9fvlAFBAoKgG65UDcZcyUGHNcGuXKBaVx1o6vTEWvoS4LyNiqP2EPlthJrsGvflc/IMG-20260514-WA0000.jpg" TargetMode="External"/><Relationship Id="rId2267" Type="http://schemas.openxmlformats.org/officeDocument/2006/relationships/hyperlink" Target="https://prod-fillout-oregon-s3.s3.us-west-2.amazonaws.com/orgid-431168/flowpublicid-kdFWQQWTckus/dd2f5522-9eee-41e6-b4e7-3338694a5043-cXSTnYfNicm4C9mar01HaghrGlxoeNc7wRlTfAqQzsXKdS67j7Xrmxlmh49XEGRP6hGn8VJ4b2QbeIV4gR18yQBXHIlQvV2fmGS/WA_1779171355952.jpg" TargetMode="External"/><Relationship Id="rId342" Type="http://schemas.openxmlformats.org/officeDocument/2006/relationships/hyperlink" Target="https://build.fillout.com/editor/b6saBAA7ojus/results?sessionId=b7a78c43-bd7d-454b-a65e-77ac6987cf72" TargetMode="External"/><Relationship Id="rId2268" Type="http://schemas.openxmlformats.org/officeDocument/2006/relationships/hyperlink" Target="https://prod-fillout-oregon-s3.s3.us-west-2.amazonaws.com/orgid-431168/flowpublicid-kdFWQQWTckus/f78ab587-83a4-41d7-9bf5-bc1412c178f8-JXEw4D6dE51HQvTMLbbvZJpjDz92PBEYRu0sEF8wWoc3cQKUZQ6kdfMbjBZpKukVvzRN9UqT85HsM6pcc3HelroBEMNeGCgKoAy/WA_1779171382193.jpg" TargetMode="External"/><Relationship Id="rId2258" Type="http://schemas.openxmlformats.org/officeDocument/2006/relationships/hyperlink" Target="https://prod-fillout-oregon-s3.s3.us-west-2.amazonaws.com/orgid-431168/flowpublicid-kdFWQQWTckus/fb50c94e-e88a-4f40-8312-3f4435d8bbf4-kdNzKVTMmxHsmWxbDQiI3gpq0XThVop3mT5zEE6vLPEcfLBNtr5cT5Eg22pGWyZ70lk1g437OLxQT9YbmwsjMjqdFJOaM3Y9E14/KK-Karnadi.jpg" TargetMode="External"/><Relationship Id="rId2259" Type="http://schemas.openxmlformats.org/officeDocument/2006/relationships/hyperlink" Target="https://prod-fillout-oregon-s3.s3.us-west-2.amazonaws.com/orgid-431168/flowpublicid-kdFWQQWTckus/8fb0744b-beb2-4bf9-8fa2-19475d199317-Et8eGPjYBNRgFpDB6BTsq2Bp9oOrumtoge6FwCmq6Fy1YKGqI8BIXwAUMQ64V2tEJasjxo17kIYUGmk91Vq9ejFuResWPkAosYa/221938.jpg" TargetMode="External"/><Relationship Id="rId338" Type="http://schemas.openxmlformats.org/officeDocument/2006/relationships/hyperlink" Target="https://prod-fillout-oregon-s3.s3.us-west-2.amazonaws.com/orgid-431168/flowpublicid-kdFWQQWTckus/2ca661e5-a5ad-47c9-a828-3cca11b87510-PPZxkEi57iE1A0CVElEbKVneV5v05u5RBDV3TSkd706vo3Zc0IZypuKlXgVyK1RnDWIfHVrGkVq97xuXHhnvuKOwk5jJUVaRyx3/Screenshot_20260512_210333_CamScanner.jpg" TargetMode="External"/><Relationship Id="rId337" Type="http://schemas.openxmlformats.org/officeDocument/2006/relationships/hyperlink" Target="https://prod-fillout-oregon-s3.s3.us-west-2.amazonaws.com/orgid-431168/flowpublicid-kdFWQQWTckus/456c4243-2486-474a-a82d-467d7f03ed9f-crrKHykKLoQunzGX6kWzzsuNb8UBYWfs3ha4CACun7Zh1iCNd247sRxv4mXKFj6Khc2ehM753ZPRQgYeRfvslNSz7X5GJXtS4SK/IMG-20260515-WA0006.jpg" TargetMode="External"/><Relationship Id="rId336" Type="http://schemas.openxmlformats.org/officeDocument/2006/relationships/hyperlink" Target="https://prod-fillout-oregon-s3.s3.us-west-2.amazonaws.com/orgid-431168/flowpublicid-kdFWQQWTckus/40bc28ef-65d5-4aca-a298-8f85f620d490-nZ4GtWUUg631XBuCYAUFrXa04oqgZEhN8mIuljBrvCKdXJ0Acq1Awp6UcZzg994ZNUFAeeEFJ6UP0Z3NdTPCTDoISyBXkq2fHtG/IMG-20260515-WA0005.jpg" TargetMode="External"/><Relationship Id="rId335" Type="http://schemas.openxmlformats.org/officeDocument/2006/relationships/hyperlink" Target="https://prod-fillout-oregon-s3.s3.us-west-2.amazonaws.com/orgid-431168/flowpublicid-kdFWQQWTckus/e5c6a6ea-e9c1-4009-8413-47b706d4adc4-Mv1pC66wRqBZxNIkfYfSUpcjnYhyDqpSFewM7jQjMQyzGtKYTR1u1bpsYbWGf6zRBFr2F9UfoDiJ2O770PEo9LzSgJfv13a5bRv/IMG-20260515-WA0004.jpg" TargetMode="External"/><Relationship Id="rId339" Type="http://schemas.openxmlformats.org/officeDocument/2006/relationships/hyperlink" Target="https://prod-fillout-oregon-s3.s3.us-west-2.amazonaws.com/orgid-431168/flowpublicid-kdFWQQWTckus/2bcaa815-f991-482b-8d83-28772e17ff43-YMt8jYgEMufM6rBNxqqjTquB4oSm2tIS5XgYfJHLKDPbeNdQrhE2NcTATTi4t6IvTA0jNT5TSGC3iVdrGVjvOm6TDYfqNOI433S/1001030465.jpg" TargetMode="External"/><Relationship Id="rId330" Type="http://schemas.openxmlformats.org/officeDocument/2006/relationships/hyperlink" Target="https://prod-fillout-oregon-s3.s3.us-west-2.amazonaws.com/orgid-431168/flowpublicid-kdFWQQWTckus/eccf67e0-931a-4c18-b20c-92714c161ac0-x6YV9VCFbJYiSJO4Phq08NfSrFaV9MdRULr9ovLr0BzcaJFp7DHY3UWGQa3EutuYSJ9rhlFkxIZ0GrwdnH0A3n4BJa1eqah4mK5/220966.jpg" TargetMode="External"/><Relationship Id="rId2250" Type="http://schemas.openxmlformats.org/officeDocument/2006/relationships/hyperlink" Target="https://prod-fillout-oregon-s3.s3.us-west-2.amazonaws.com/orgid-431168/flowpublicid-kdFWQQWTckus/a255edb5-8407-463a-a23a-e520dc2e812f-K25ofgU8H7CdGu5SNcus21RUcPrQOUrVrM6qj3MlXgvXWkC2mqUWEQSFfh6cVPSFZJKEWh333hAjEOLCoXOY92MBLagjp4imSWh/Screenshot_20260517_151522_CamScanner.jpg" TargetMode="External"/><Relationship Id="rId2251" Type="http://schemas.openxmlformats.org/officeDocument/2006/relationships/hyperlink" Target="https://prod-fillout-oregon-s3.s3.us-west-2.amazonaws.com/orgid-431168/flowpublicid-kdFWQQWTckus/6f138a35-2eb0-4033-8751-4d90ce37444a-he66ovfOvAwDQcwMzbQMhSLWZBe6bN9tHH8fOEsRsS7Ctmq4QN6pukalJk0GRv8MV223S5EeDybCuryIIgiVPfM1Hyth41J0prk/1001033928.jpg" TargetMode="External"/><Relationship Id="rId2252" Type="http://schemas.openxmlformats.org/officeDocument/2006/relationships/hyperlink" Target="https://prod-fillout-oregon-s3.s3.us-west-2.amazonaws.com/orgid-431168/flowpublicid-kdFWQQWTckus/1a64bdc8-b428-4d09-801f-21d24ec8757b-NNqfqnM45s9YMp1z14hkQN6vc1j5sCohYTHkZB4KW7cKkrPL9LUzJcIjPUDndjeSqVrkBfXXNG49aavRtfqyZGpKXfByUvxsvpS/1001033930.jpg" TargetMode="External"/><Relationship Id="rId2253" Type="http://schemas.openxmlformats.org/officeDocument/2006/relationships/hyperlink" Target="https://prod-fillout-oregon-s3.s3.us-west-2.amazonaws.com/orgid-431168/flowpublicid-kdFWQQWTckus/62b09017-d74d-42d4-80df-3d2b75882c06-GCRUC3a7wTsMoJNjx3LH21mo0z43hCc7xYieQR7CMgpVmYnNLS3o2AomI04lC7KDKTRls2obZNPfmWoASnOVSQe14Zn9VnTp7j2/1001033931.jpg" TargetMode="External"/><Relationship Id="rId334" Type="http://schemas.openxmlformats.org/officeDocument/2006/relationships/hyperlink" Target="https://prod-fillout-oregon-s3.s3.us-west-2.amazonaws.com/orgid-431168/flowpublicid-kdFWQQWTckus/f0a943ba-2617-4340-9f32-95aa6cb259d8-JCzMvti4OR5Bst3t7swKYhO3GTVZ9G6FoLXlH6MTVAZn1PeElTnNgOQjP9BHZbjsOckkxVJz3g7bozZHp9IN2SiZuthIovlhNwK/IMG-20260513-WA0004.jpg" TargetMode="External"/><Relationship Id="rId2254" Type="http://schemas.openxmlformats.org/officeDocument/2006/relationships/hyperlink" Target="https://prod-fillout-oregon-s3.s3.us-west-2.amazonaws.com/orgid-431168/flowpublicid-kdFWQQWTckus/df6cae49-0fec-4e98-b722-177a98cffa49-BJjARz8LdkClTinzbBh86MoEgtvqqleAW8P1ZYaRYFiZFQM1l4qPgxkS4fBovZfDzBlXCIpNvBdj8igc01Z7kH6s5XQZbbLPjle/Screenshot_20260517_155421_CamScanner.jpg" TargetMode="External"/><Relationship Id="rId333" Type="http://schemas.openxmlformats.org/officeDocument/2006/relationships/hyperlink" Target="https://build.fillout.com/editor/b6saBAA7ojus/results?sessionId=b2ff413b-dcc0-464e-893e-1417295d8320" TargetMode="External"/><Relationship Id="rId2255" Type="http://schemas.openxmlformats.org/officeDocument/2006/relationships/hyperlink" Target="https://prod-fillout-oregon-s3.s3.us-west-2.amazonaws.com/orgid-431168/flowpublicid-kdFWQQWTckus/4d833a6a-4e40-403b-ac01-d9f2c0f604c8-fRREin7ikSO5DNy0FVgfua1IiKbS3fSZtXakIhHeca4elfMmCFF8aP4al7gUtEUqVLmnM7LYOw5bREqQJNZdYZSly1WvQYYQodc/1001039153.jpg" TargetMode="External"/><Relationship Id="rId332" Type="http://schemas.openxmlformats.org/officeDocument/2006/relationships/hyperlink" Target="https://prod-fillout-oregon-s3.s3.us-west-2.amazonaws.com/orgid-431168/flowpublicid-kdFWQQWTckus/790b35e5-262d-4fa9-8dd5-f1148de1f485-xNKKM6K9dYeUqmrC62zTOckdu0uXjkxPaLUIqlZhtL4tB96ZAzlfmWB36v7GoFc2WzBWMdw3NRZRizTjVfiBIzLeHxJqss6PUCh/220968.jpg" TargetMode="External"/><Relationship Id="rId2256" Type="http://schemas.openxmlformats.org/officeDocument/2006/relationships/hyperlink" Target="https://prod-fillout-oregon-s3.s3.us-west-2.amazonaws.com/orgid-431168/flowpublicid-kdFWQQWTckus/270fd20d-585e-447b-bc6a-4d5e4bb63d7d-un1UUbhvJ43Sdg7ZSTm9feFT0zrwKLypnvXKn7OlPAbFawCyogBxKxeWPAbcdWtoYkPzQ7rjhFhWlVfgKRBXuId3HALNdRiVTWL/1001037180.jpg" TargetMode="External"/><Relationship Id="rId331" Type="http://schemas.openxmlformats.org/officeDocument/2006/relationships/hyperlink" Target="https://prod-fillout-oregon-s3.s3.us-west-2.amazonaws.com/orgid-431168/flowpublicid-kdFWQQWTckus/1a2ffa25-61ae-4315-976c-c9b2dd31bc2a-jtuCz6arwgFETyk4RxiFuW1MKW9cbE7IhPZeHxdPmG383PShA06at1G2nSw6QAf2yzhM5YpG2egXESLsm8NQPacDHKRN21aXPma/220967.jpg" TargetMode="External"/><Relationship Id="rId2257" Type="http://schemas.openxmlformats.org/officeDocument/2006/relationships/hyperlink" Target="https://prod-fillout-oregon-s3.s3.us-west-2.amazonaws.com/orgid-431168/flowpublicid-kdFWQQWTckus/a939758f-2de6-4483-b61b-ccebfa593816-G21CcgF69BDNlB6oaBEAQs9oi6gWwBcIP7HrWLCxFdp1dkgtmkKGkqWDsT6V9OdGFlEeGjLyunWTMN9oYQxBw0TBEhee4AzX9ww/1001039163.jpg" TargetMode="External"/><Relationship Id="rId370" Type="http://schemas.openxmlformats.org/officeDocument/2006/relationships/hyperlink" Target="https://prod-fillout-oregon-s3.s3.us-west-2.amazonaws.com/orgid-431168/flowpublicid-kdFWQQWTckus/54425770-d884-49a4-b9d5-44462320b52a-C48885MQPovQHN47naaMFWvw0fnO7zDcriAMFnVcBM9NbAeeiplOkXMWgXEop3E3dP3Bo1BSZ9znoxkAsPnYuqECJJOt5gkSUsg/WA_1779097578552.jpg" TargetMode="External"/><Relationship Id="rId369" Type="http://schemas.openxmlformats.org/officeDocument/2006/relationships/hyperlink" Target="https://prod-fillout-oregon-s3.s3.us-west-2.amazonaws.com/orgid-431168/flowpublicid-kdFWQQWTckus/18de5519-4887-48e4-b6ce-3789325d9e3b-PeGb8uQkG1aFTUpG9WfYdtx1IDkGhogUpPUNKTzzsTGsNeGjw3MbDP0FSMUIDz0cD252ihwUQOiWwpQlDpcmX3yIJLknebyzN5k/WA_1779097559968.jpg" TargetMode="External"/><Relationship Id="rId368" Type="http://schemas.openxmlformats.org/officeDocument/2006/relationships/hyperlink" Target="https://prod-fillout-oregon-s3.s3.us-west-2.amazonaws.com/orgid-431168/flowpublicid-kdFWQQWTckus/547192bd-3f23-4b05-9307-b503dd8b3901-rQ3gENfXBteCfuewSTxlwqtjtxhetCEm7rjzzQhki7NfX6etHr4dQGwFG2ZSaHS7bpR6ywKjlVML0dQnHPcb7Yv4QFvL1jEdf1j/WA_1779097749016.jpg" TargetMode="External"/><Relationship Id="rId2280" Type="http://schemas.openxmlformats.org/officeDocument/2006/relationships/hyperlink" Target="https://prod-fillout-oregon-s3.s3.us-west-2.amazonaws.com/orgid-431168/flowpublicid-kdFWQQWTckus/f4beffb6-fb55-4e65-ac9d-a9b6e2d9c165-gB1ZbzWzl8DypTKa6SJ5dlFyYxwjlGAlYEuZUKZJWsvYkFPR2XugVRHOMHn2a3CGhnqjEKuZOrR4HqqfCwIz91tNavjl4IvgxSZ/c1f18df2-1792-4506-a4ed-93eeb55a5ae4.jpg" TargetMode="External"/><Relationship Id="rId2281" Type="http://schemas.openxmlformats.org/officeDocument/2006/relationships/hyperlink" Target="https://prod-fillout-oregon-s3.s3.us-west-2.amazonaws.com/orgid-431168/flowpublicid-kdFWQQWTckus/515299f3-db8d-403d-90ad-03d33c8f8468-yrdHqiOVMH57iSucXJhhqaKEtY2UZqcI73FqbchckOh9mhBRhRjC0IcQcR2tXXGamVFvMDRPHgk8dwPOILPN0PDZGjnLno0PzPU/4705acfb-1ee4-450b-82ec-70887a10dfd4.jpg" TargetMode="External"/><Relationship Id="rId2282" Type="http://schemas.openxmlformats.org/officeDocument/2006/relationships/hyperlink" Target="https://prod-fillout-oregon-s3.s3.us-west-2.amazonaws.com/orgid-431168/flowpublicid-kdFWQQWTckus/ec91d335-2d69-41a8-94dd-074eb7d74a34-Nc0sc0X9EZPt59obpZBET5hV3NY9Jy6rYJ6Cbvcrt1TpizQ6tpqKJmD0w4VX7xxfIS82i6XvJtCCxdZ2Z8vZvye3osNAoB42BDZ/a9919032-f660-4bd3-8de0-cc5708c949bd.jpg" TargetMode="External"/><Relationship Id="rId363" Type="http://schemas.openxmlformats.org/officeDocument/2006/relationships/hyperlink" Target="https://prod-fillout-oregon-s3.s3.us-west-2.amazonaws.com/orgid-431168/flowpublicid-kdFWQQWTckus/0f4a9ab5-6647-4a7e-9289-ca80483fe9ef-mKR6SFu1F9m3xsw5uKK20ax1L3h3IydApVbSEMGnzxum3IhFgI6YWFg7XwSY17FgwHjonh3M3vrr8YZCUvW8iV0xx1C4Or3Tuoy/IMG-20260520-WA0008.jpg" TargetMode="External"/><Relationship Id="rId2283" Type="http://schemas.openxmlformats.org/officeDocument/2006/relationships/hyperlink" Target="https://prod-fillout-oregon-s3.s3.us-west-2.amazonaws.com/orgid-431168/flowpublicid-kdFWQQWTckus/842a1c6e-93a5-4bd9-9d96-3db17177c76c-gaQa2gCoJZSxAVHq1UqDerPlEsnCBTHyC1P1qnqOuAl7ksPQh03GQEId7UXLSCwJ5esXPjq1QSbQMTVUzLeMHMzmxkKRgZ84di6/WA_1779330300607.jpg" TargetMode="External"/><Relationship Id="rId362" Type="http://schemas.openxmlformats.org/officeDocument/2006/relationships/hyperlink" Target="https://prod-fillout-oregon-s3.s3.us-west-2.amazonaws.com/orgid-431168/flowpublicid-kdFWQQWTckus/c555d36e-6f9c-4d9d-947e-cd15a5303b10-U0l7uZY8m70ZWKV6nsiKCAuROzAQkgB8td637CJ9KfwBQMsXW5s5lMWWNzi3sP07W4REzlfypbCmJHPL3lNPSUSsVmF6IbFA22K/IMG-20260520-WA0009.jpg" TargetMode="External"/><Relationship Id="rId2284" Type="http://schemas.openxmlformats.org/officeDocument/2006/relationships/hyperlink" Target="https://prod-fillout-oregon-s3.s3.us-west-2.amazonaws.com/orgid-431168/flowpublicid-kdFWQQWTckus/bffe44f4-b136-494d-a373-3030fa20217f-hQM5rW6ynaySCdWGlXaiMRfTZYM64licdgxUw4D6huKKW4RpXb0jHMdhmPLCDQL7ih2yXmwAHtJLsIIj8K3Kq336SECDkYb5COw/WA_1779330091004.jpg" TargetMode="External"/><Relationship Id="rId361" Type="http://schemas.openxmlformats.org/officeDocument/2006/relationships/hyperlink" Target="https://prod-fillout-oregon-s3.s3.us-west-2.amazonaws.com/orgid-431168/flowpublicid-kdFWQQWTckus/e544afb3-e8e9-425e-b7de-f100c24d38dd-wMZKmRFfwtkMLtls1R1Nt6cGcBzCYQbJ6mD05uPBIu9cu3W9k2qYmFgZtU9Uvb7FvhZlNzQ1LHvz8friBgpKvr1ZAFgUNa9ZK6O/IMG_20260520_160005.jpg" TargetMode="External"/><Relationship Id="rId2285" Type="http://schemas.openxmlformats.org/officeDocument/2006/relationships/hyperlink" Target="https://prod-fillout-oregon-s3.s3.us-west-2.amazonaws.com/orgid-431168/flowpublicid-kdFWQQWTckus/c0f88eab-0e1c-4c59-9739-a7520545c815-lHjHfM05C5WJoSmA7Rju6SfKkk2UquIXrjQHuBsULRYH9E2m0Y19p85olLZSKOpmSsnZlUUBJ3aBGCCMmPcKERWQl0nHooOKWZk/WA_1779330127480.jpg" TargetMode="External"/><Relationship Id="rId360" Type="http://schemas.openxmlformats.org/officeDocument/2006/relationships/hyperlink" Target="https://prod-fillout-oregon-s3.s3.us-west-2.amazonaws.com/orgid-431168/flowpublicid-kdFWQQWTckus/a102e903-3191-4d90-82ff-0707c16db1d6-y7TI7Ld1ogtReWG4RPuwGELuiOkBvw4FPdqM1NrVcOmj7JqVbuucYn4aT2msjTEMnlRlgtHFJMKOmeJSQ3TVsFDJzP7DDLFDQff/WA_1779267320864.jpg" TargetMode="External"/><Relationship Id="rId2286" Type="http://schemas.openxmlformats.org/officeDocument/2006/relationships/hyperlink" Target="https://prod-fillout-oregon-s3.s3.us-west-2.amazonaws.com/orgid-431168/flowpublicid-kdFWQQWTckus/59064893-c809-4ce8-98f7-47c2f0cc490e-wMbCwIczrjge58RykknTUzHvzpPdiQs28I8LWT0h0PfpTmB3XTiYroJMLvtYS104u87LLJIpNHUJCKEtWQc93yxDO7acGjYtNG8/WA_1779330179344.jpg" TargetMode="External"/><Relationship Id="rId367" Type="http://schemas.openxmlformats.org/officeDocument/2006/relationships/hyperlink" Target="https://prod-fillout-oregon-s3.s3.us-west-2.amazonaws.com/orgid-431168/flowpublicid-kdFWQQWTckus/0e1a139f-9c4d-461c-ad0b-8ef1f5f1416c-5aGCmK1daz3ZsUTTtJC6kdY0Fqdm0dpySnYeCuZQz8QFvGHMuXbBmIg0GzuVN0djeDrANeAtnUsqjmeYudPZ6lSa8OE8y27V5vE/1000002295.jpg" TargetMode="External"/><Relationship Id="rId2287" Type="http://schemas.openxmlformats.org/officeDocument/2006/relationships/hyperlink" Target="https://prod-fillout-oregon-s3.s3.us-west-2.amazonaws.com/orgid-431168/flowpublicid-kdFWQQWTckus/5248829f-daa6-465b-86ae-3be632d470d6-eIt1GnOfRRHQzcqtenU9yCCLvrVQc0eq3HfCcsj07aI0xSC6nFNn59PubtMzSqeFTqDoFC4QcXD3F2ZtPzAxVRlyFbv55kpZ8Sd/Screenshot_20260516-103302_Gallery.jpg" TargetMode="External"/><Relationship Id="rId366" Type="http://schemas.openxmlformats.org/officeDocument/2006/relationships/hyperlink" Target="https://prod-fillout-oregon-s3.s3.us-west-2.amazonaws.com/orgid-431168/flowpublicid-kdFWQQWTckus/1b658907-6662-4900-aea4-92c919c0e923-Mp8YGqv4uT3XUFtrvQQXe3Z1SCGmebxjHVU8fLrXUOgsNwO5X7BdJMS0Jm6V2PyW0CLrqBNo6mgIeWvvJ3rWUptPRNgh6vAbciM/1000002290.jpg" TargetMode="External"/><Relationship Id="rId2288" Type="http://schemas.openxmlformats.org/officeDocument/2006/relationships/hyperlink" Target="https://prod-fillout-oregon-s3.s3.us-west-2.amazonaws.com/orgid-431168/flowpublicid-kdFWQQWTckus/f03f805a-94b6-46ea-911d-6374960a9889-i4GmrCwP24i1DSUdeavhhRKJ0Xx8WUeaWMWtLpoJxomB5jhhclUHV61ficNkWkw2UlF8O01S1i4rPRHVqg0eJKw4Rk4UvipWsUY/Screenshot_20260516-103237_Gallery.jpg" TargetMode="External"/><Relationship Id="rId365" Type="http://schemas.openxmlformats.org/officeDocument/2006/relationships/hyperlink" Target="https://prod-fillout-oregon-s3.s3.us-west-2.amazonaws.com/orgid-431168/flowpublicid-kdFWQQWTckus/933d840c-96bf-4003-9dcb-92d1da291077-oBHPQPOaYcYMu8mMfXId2indwwRrzCNnVzhu1qwiQYxRXNzY4RAV8CSTycv8nB5NsgsvHTh5u1AZlWuxxgaFBBjfcpU2rRbrovy/1000002288.jpg" TargetMode="External"/><Relationship Id="rId2289" Type="http://schemas.openxmlformats.org/officeDocument/2006/relationships/hyperlink" Target="https://prod-fillout-oregon-s3.s3.us-west-2.amazonaws.com/orgid-431168/flowpublicid-kdFWQQWTckus/cefc1e48-7e10-49ce-ba41-8ac9a9c5c6ca-Rqoguh8VfhRXK7pEgAnR4naGZ67VdgrRYo0qvtz7nMhJlEn5bFvw1WNgQwADdTuH1RYLkcOZ5EPLMjTVI39RquwD1D2T0hUD3Nh/Screenshot_20260516-103244_Gallery.jpg" TargetMode="External"/><Relationship Id="rId364" Type="http://schemas.openxmlformats.org/officeDocument/2006/relationships/hyperlink" Target="https://prod-fillout-oregon-s3.s3.us-west-2.amazonaws.com/orgid-431168/flowpublicid-kdFWQQWTckus/c0350b4d-3dd5-4807-8612-63c9c0f6eb6d-UNUWGX98oVz2Zvosl5GRKKV90hcIqOcgiu1mVYoiPrCy8oMmS4UxA2Tnqb1VPppnuAUBo4mRdceIKNB0b7yvI9xnQ4OcXAEU0DA/WA_1778729833242.jpg" TargetMode="External"/><Relationship Id="rId95" Type="http://schemas.openxmlformats.org/officeDocument/2006/relationships/hyperlink" Target="https://prod-fillout-oregon-s3.s3.us-west-2.amazonaws.com/orgid-431168/flowpublicid-kdFWQQWTckus/de2c5b00-a8f8-4926-88cf-7adf670d13e8-Ad6tpSRjsqDH2221Lgsi3gFVduQOrHYRuXZR274bpLXfQmRqFQrvE5MN0r0AveUysFms0HOzUWczo3HGq9cGFS4tUbnqQfmelHR/WhatsApp-Image-2026-05-18-at-09.45.12-(2).jpg" TargetMode="External"/><Relationship Id="rId94" Type="http://schemas.openxmlformats.org/officeDocument/2006/relationships/hyperlink" Target="https://prod-fillout-oregon-s3.s3.us-west-2.amazonaws.com/orgid-431168/flowpublicid-kdFWQQWTckus/d32c0b2f-572e-46d3-83a9-6af5106249d5-YbiAKXITPLVFcsM5JPqVMReHS7yLemvFdc6w6jVbnnhL8NaX23e2J1b3wMsi0eGwCjUZiJaijcwRJSU9Yfsz66AbU5VghZoxQ2c/WhatsApp-Image-2026-05-18-at-09.45.12-(1).jpg" TargetMode="External"/><Relationship Id="rId97" Type="http://schemas.openxmlformats.org/officeDocument/2006/relationships/hyperlink" Target="https://prod-fillout-oregon-s3.s3.us-west-2.amazonaws.com/orgid-431168/flowpublicid-kdFWQQWTckus/882c08dc-5e25-4bef-8829-cfa5cd016a66-ZvUgca51Rp66gOyMrUgEmlMNbIl3x5gBsoO7zD5Pj40tAHDH6TsuAfAVKIVlLrFOwbQncmq29oowhFSmjoBfIwg4KXBoFvB9I8v/1001030434.jpg" TargetMode="External"/><Relationship Id="rId96" Type="http://schemas.openxmlformats.org/officeDocument/2006/relationships/hyperlink" Target="https://prod-fillout-oregon-s3.s3.us-west-2.amazonaws.com/orgid-431168/flowpublicid-kdFWQQWTckus/2be08150-2c17-4009-93a1-bd505e137dc8-8ttHz4D0uFiB5JRuVjAcVdchz3pZ1mFUb7XSr6gOlrCXazZHNQ8wL0mPh9CNjCs20I56UFPdAZPEtwMdN5Xx0jqy1RWukvh3IRo/Screenshot_20260512_211153_CamScanner.jpg" TargetMode="External"/><Relationship Id="rId99" Type="http://schemas.openxmlformats.org/officeDocument/2006/relationships/hyperlink" Target="https://prod-fillout-oregon-s3.s3.us-west-2.amazonaws.com/orgid-431168/flowpublicid-kdFWQQWTckus/54021eeb-55c1-458c-b629-63675f9f39d2-1SEp4GdiEycyXB2S0ZE8ey1AxpFDHVDGuVJ7WASPN8Xvy8wWbqOt1AinuKkR1Rc5LlaQljfkQSwdykLmLmhuTofdHNtrSTY4Uvk/1001030435.jpg" TargetMode="External"/><Relationship Id="rId98" Type="http://schemas.openxmlformats.org/officeDocument/2006/relationships/hyperlink" Target="https://prod-fillout-oregon-s3.s3.us-west-2.amazonaws.com/orgid-431168/flowpublicid-kdFWQQWTckus/beffc7d9-1931-44e8-bbaa-291a809cf8da-yvQshyjC2Eip96EaFDW4ar57ZPivMQlsbrnMDZnxbhv14WdxzQ0nfuyDRrjDk5opgRj5KNpKhqfCUoa3G42shcTMIWZs15d0xdN/1001030443.jpg" TargetMode="External"/><Relationship Id="rId91" Type="http://schemas.openxmlformats.org/officeDocument/2006/relationships/hyperlink" Target="https://prod-fillout-oregon-s3.s3.us-west-2.amazonaws.com/orgid-431168/flowpublicid-kdFWQQWTckus/e8897cdb-8435-48e0-a52e-dbf892a6a545-0UyNBkXhki5XkC2uIYIOQZxaSJKna564wgRdVvJdgpxZ4bOvH8I832x5giRFtpRw0c9wbYjNAfBr9pDjCFCijxo7VPURtkJjPYg/IMG-20260603-WA0050.jpg" TargetMode="External"/><Relationship Id="rId90" Type="http://schemas.openxmlformats.org/officeDocument/2006/relationships/hyperlink" Target="https://prod-fillout-oregon-s3.s3.us-west-2.amazonaws.com/orgid-431168/flowpublicid-kdFWQQWTckus/5287a5cc-ca81-4b75-a58a-4f6f3b802005-7NKBKjtrSdndDbel7dz8HE4o5BTaVpdbBWjmsMeHFWw9tObtNx4H1UMgbYger5kBlLBKzFT4ZgEKL0IAv5vozJ1birUwaGE56Mo/IMG-20260603-WA0048.jpg" TargetMode="External"/><Relationship Id="rId93" Type="http://schemas.openxmlformats.org/officeDocument/2006/relationships/hyperlink" Target="https://prod-fillout-oregon-s3.s3.us-west-2.amazonaws.com/orgid-431168/flowpublicid-kdFWQQWTckus/5df14434-c469-4c30-b7f8-3e9b3c508fe5-fW3S5PnseDCi5jDy3L0ZCX09bOf3iSWG1bqA8tNoY4jw1QXsjZSsD5tvPs4WpZdFkgqzTWXJD9sHsridxKWofknkr8cAb2UrCGU/WhatsApp-Image-2026-05-18-at-09.45.12.jpg" TargetMode="External"/><Relationship Id="rId92" Type="http://schemas.openxmlformats.org/officeDocument/2006/relationships/hyperlink" Target="https://prod-fillout-oregon-s3.s3.us-west-2.amazonaws.com/orgid-431168/flowpublicid-kdFWQQWTckus/64181b7c-59c6-43fe-b0a9-ddff040d154f-036PX2TjQ10CJISGRu7f1oVRqJOXptAjRdD2vlsN2PUdOccgANfpGroBhxWOXKjNK97cKC2k4iNzDdaJOZLNkTp94WSWoqMn8iQ/WhatsApp-Image-2026-05-19-at-20.16.55.jpg" TargetMode="External"/><Relationship Id="rId359" Type="http://schemas.openxmlformats.org/officeDocument/2006/relationships/hyperlink" Target="https://prod-fillout-oregon-s3.s3.us-west-2.amazonaws.com/orgid-431168/flowpublicid-kdFWQQWTckus/d76056a9-cf34-40d1-99c0-4aebc876ed82-5PU5kBspbQVPfBC7JuUe4ly53N7dJVBeYBhJILF1GS2yXv9mrDg3YQYlIJiBaoD2tlOQwW35v78SW4UNhE8TVicDkCOo8CfBa9T/e2aa5098-b32e-4cb5-8a9e-47b5769c77ef.jpg" TargetMode="External"/><Relationship Id="rId358" Type="http://schemas.openxmlformats.org/officeDocument/2006/relationships/hyperlink" Target="https://prod-fillout-oregon-s3.s3.us-west-2.amazonaws.com/orgid-431168/flowpublicid-kdFWQQWTckus/d191828c-d08f-4a26-b002-9eacf2386939-IWUorrEZByvGPl3ylDdlsMLJbjV7XZR3TlTg1eZ51UyXEpqbkrRRujazPmwBcH3VMjUpowFpHFnWEuafZlRRudRsMln2BZ3Hjt5/77de60c3-1507-4ba4-9eeb-838baf30a092.jpg" TargetMode="External"/><Relationship Id="rId357" Type="http://schemas.openxmlformats.org/officeDocument/2006/relationships/hyperlink" Target="https://prod-fillout-oregon-s3.s3.us-west-2.amazonaws.com/orgid-431168/flowpublicid-kdFWQQWTckus/b82b17c0-77a3-4164-95e3-71ff470c1038-e4y66wrlWfiL7scnQoXgacX1Jm88L3b3qe6detusZ29hJ4drTYV5QAZQOjHSQ8A4wKatWB9x86qRIZUventvYjFZEeRKL84UnQ5/631c4973-2137-4718-83f2-3ca94e21d7e8.jpg" TargetMode="External"/><Relationship Id="rId2270" Type="http://schemas.openxmlformats.org/officeDocument/2006/relationships/hyperlink" Target="https://prod-fillout-oregon-s3.s3.us-west-2.amazonaws.com/orgid-431168/flowpublicid-kdFWQQWTckus/f36618e6-5016-4b58-9d49-415a7b6f7b5b-Fg56P3jscmNVRwjZz6fb03vU2xuwXGWyk3TeF9oPiPkeDE6idGuGu1GdtQl3WFjtGlRTI7rwS6IpQZ5SOn6iJnal5cBH1RCAldd/WA_1779776735077.jpg" TargetMode="External"/><Relationship Id="rId2271" Type="http://schemas.openxmlformats.org/officeDocument/2006/relationships/hyperlink" Target="https://prod-fillout-oregon-s3.s3.us-west-2.amazonaws.com/orgid-431168/flowpublicid-kdFWQQWTckus/5c5755e3-e13a-46b1-a734-4174eef69c60-uhEyNEygOBxWiBXr01vgdW2BrkyuN5XO8b6rldIjJ1e5NlFU8OUW4ZN2ttrVk6tKPLKFOEyLla62FdhMva6x24Jt3unY94fSw3N/1000002354.jpg" TargetMode="External"/><Relationship Id="rId352" Type="http://schemas.openxmlformats.org/officeDocument/2006/relationships/hyperlink" Target="https://prod-fillout-oregon-s3.s3.us-west-2.amazonaws.com/orgid-431168/flowpublicid-kdFWQQWTckus/c002ba58-fd80-41c3-b385-51e2f655456c-BtXaBk1or9F5weoekdb5HydLKucYHaGskRH2h4R4qoQCbZfAnj5evYtVP2Tf1ARvjDwVJ7HrSCKMAcQfpwGwOWubaw44kQpVQGC/WA_1779687848403.jpg" TargetMode="External"/><Relationship Id="rId2272" Type="http://schemas.openxmlformats.org/officeDocument/2006/relationships/hyperlink" Target="https://prod-fillout-oregon-s3.s3.us-west-2.amazonaws.com/orgid-431168/flowpublicid-kdFWQQWTckus/fddd6be7-7704-4a6a-9084-ca7a60acfaf2-eXaMik5gJV3aJ3FapRz9zHQohfXjyMoD9dPpIrbkoY4LPsXjWYokbGQQT5PxhD5xDjdIMtVSAtwQgPhxjT3fy2ktOCsqtDtuPNN/1000002356.jpg" TargetMode="External"/><Relationship Id="rId351" Type="http://schemas.openxmlformats.org/officeDocument/2006/relationships/hyperlink" Target="https://build.fillout.com/editor/b6saBAA7ojus/results?sessionId=29277bae-3537-41f9-b641-c31dca2a9284" TargetMode="External"/><Relationship Id="rId2273" Type="http://schemas.openxmlformats.org/officeDocument/2006/relationships/hyperlink" Target="https://prod-fillout-oregon-s3.s3.us-west-2.amazonaws.com/orgid-431168/flowpublicid-kdFWQQWTckus/738855ec-9e40-4d69-b213-657faaeb17a4-KXfauxrnQLvt1iDUltPimJ5rxjHw5feRFSl12l7y9Ca40ItS0SdmkeYFXFFdonmI9XXMSwE3WqJrS0CRyO2zbbSmUoHqgxy7xvp/1000002358.jpg" TargetMode="External"/><Relationship Id="rId350" Type="http://schemas.openxmlformats.org/officeDocument/2006/relationships/hyperlink" Target="https://prod-fillout-oregon-s3.s3.us-west-2.amazonaws.com/orgid-431168/flowpublicid-kdFWQQWTckus/65419d85-1352-48c9-a10b-6efb3686b613-IjkRcaw0yy8ytlfitkHPqWU7FQe4gxQKXF6Lq7GzmOMZijF4Q5msqDsRbIv9Kj7wZ07gGLEeUE00M3iaENOnoiPMvvtEe80qOhX/Screenshot_20260516-071608_Gallery.jpg" TargetMode="External"/><Relationship Id="rId2274" Type="http://schemas.openxmlformats.org/officeDocument/2006/relationships/hyperlink" Target="https://prod-fillout-oregon-s3.s3.us-west-2.amazonaws.com/orgid-431168/flowpublicid-kdFWQQWTckus/51e2ae96-f8d7-44d7-9e00-a0e0837e3bc7-V8jUPWGjAmmUHUDV3pcLgdQF3cAqu9u7TKwID3avNReCpNdMh2qGYYqV2CeOWi4V8jnyUqFCAhPyxlmlGpuapa6A3FQIgWcVujd/KK-Sodik.jpg" TargetMode="External"/><Relationship Id="rId2275" Type="http://schemas.openxmlformats.org/officeDocument/2006/relationships/hyperlink" Target="https://prod-fillout-oregon-s3.s3.us-west-2.amazonaws.com/orgid-431168/flowpublicid-kdFWQQWTckus/3e9d15bf-5dd8-48b6-9e6a-9bfbf48fecc1-rHSYlIe4BAf4nqDqgGnLJqbzumFkNkcZwMm0ZAD1gDXUuWVvqLb5jtXNBCg7qOIQLuxgY4tltra8hFukBpjhWMMVZY5yDKWUCMk/223068.jpg" TargetMode="External"/><Relationship Id="rId356" Type="http://schemas.openxmlformats.org/officeDocument/2006/relationships/hyperlink" Target="https://prod-fillout-oregon-s3.s3.us-west-2.amazonaws.com/orgid-431168/flowpublicid-kdFWQQWTckus/0242f175-df00-43a7-968f-7dd2cc7150ba-eRZBIA900aastPDi8K6rX8HOGwBykuTwJeQmYKOmFWBrootQbP3VdcD5HKKLe0iTr0etT7zqQkc2LukNxasvUBdlqQZdDofVsL4/dcc5cae1-2ea8-4c46-9fef-9d052d3ccb1f.jpg" TargetMode="External"/><Relationship Id="rId2276" Type="http://schemas.openxmlformats.org/officeDocument/2006/relationships/hyperlink" Target="https://prod-fillout-oregon-s3.s3.us-west-2.amazonaws.com/orgid-431168/flowpublicid-kdFWQQWTckus/bc5f6ff8-a05a-48d5-a578-2fcb882580c7-ymxfPMWHrrciKm54t3ekRGiLZL9jCN40AVmxZZL9aHazTOZucQjttb0OcBXIsTbUm5CXT0aPCeGvGy0TCGitxC65upnXvUaIg5U/223069.jpg" TargetMode="External"/><Relationship Id="rId355" Type="http://schemas.openxmlformats.org/officeDocument/2006/relationships/hyperlink" Target="https://prod-fillout-oregon-s3.s3.us-west-2.amazonaws.com/orgid-431168/flowpublicid-kdFWQQWTckus/69036a1e-8764-4d3f-9db8-00ad1e794315-w2XB08HJoSnTf0yBjPRPqQTwliu3KI5zqB8uOe8iqBmL68zE7pJXbQKJXLvsS0Z4SQCG7xUYq7qAwhQKc2RLKlg6FJxeAihQ5gY/IMG-20260525-WA0057.jpg" TargetMode="External"/><Relationship Id="rId2277" Type="http://schemas.openxmlformats.org/officeDocument/2006/relationships/hyperlink" Target="https://prod-fillout-oregon-s3.s3.us-west-2.amazonaws.com/orgid-431168/flowpublicid-kdFWQQWTckus/5c69a17a-e988-4265-aa78-962c6212df84-1jT13qtdmYDaGiInx0bOObowtsBZiXZj9RCgCpfkhPKSGuRbGvaaW1pgRnFKMsMrRc6gYrEVh3boFrWsCBxQWXUMtIvchHuoVBx/223070.jpg" TargetMode="External"/><Relationship Id="rId354" Type="http://schemas.openxmlformats.org/officeDocument/2006/relationships/hyperlink" Target="https://prod-fillout-oregon-s3.s3.us-west-2.amazonaws.com/orgid-431168/flowpublicid-kdFWQQWTckus/3d12ab71-2518-4dd0-8ed0-4d4a63eedac6-w6gSk0tuZ45V9FjyZfTvh7iHznfhgmVwKScCvXe647gMePsVBkOVJwbDmv1Wwy8gRDM1c6LNJAV2St6xzf4nlo3UUxBzoeGdLm2/IMG-20260525-WA0056.jpg" TargetMode="External"/><Relationship Id="rId2278" Type="http://schemas.openxmlformats.org/officeDocument/2006/relationships/hyperlink" Target="https://build.fillout.com/editor/b6saBAA7ojus/results?sessionId=e9160b06-bf09-4f59-8cc3-6d14e122ffbb" TargetMode="External"/><Relationship Id="rId353" Type="http://schemas.openxmlformats.org/officeDocument/2006/relationships/hyperlink" Target="https://prod-fillout-oregon-s3.s3.us-west-2.amazonaws.com/orgid-431168/flowpublicid-kdFWQQWTckus/63b80d16-299a-4845-85ec-8b050aebc097-f7mltKzamKgCcdgElLvK9Zp0ZysJL7F0iYenx7Gigc0Yb4OffqKePoqftiL6oQBTi1atL34QzJFtDRSWTJRkvsu6IQZh2CrCR53/IMG-20260525-WA0058.jpg" TargetMode="External"/><Relationship Id="rId2279" Type="http://schemas.openxmlformats.org/officeDocument/2006/relationships/hyperlink" Target="https://prod-fillout-oregon-s3.s3.us-west-2.amazonaws.com/orgid-431168/flowpublicid-kdFWQQWTckus/d181440e-1d81-43cd-ae18-60e8975f1854-0tncS0j8HgUS68Xe0F4Azmy0cESg3gdXqQEqzPQqnBVOHa9peXunbf5nI5MSBmXUvqHFoCgpTMaebBn6MtoXKq71WZ3oqGiyFjm/218cb9a1-a711-42c9-8d5d-1383866ff609.jpg" TargetMode="External"/><Relationship Id="rId2225" Type="http://schemas.openxmlformats.org/officeDocument/2006/relationships/hyperlink" Target="https://build.fillout.com/editor/b6saBAA7ojus/results?sessionId=fa14b449-41da-4814-a77e-dcd54bca7200" TargetMode="External"/><Relationship Id="rId2226" Type="http://schemas.openxmlformats.org/officeDocument/2006/relationships/hyperlink" Target="https://prod-fillout-oregon-s3.s3.us-west-2.amazonaws.com/orgid-431168/flowpublicid-kdFWQQWTckus/a9f19366-b48a-4d74-93cb-6d31e7a7ff85-KIbYgMFC2zstbt8AMHJ50MS2sYJ52Hy1wmKWINGE1F5T4midHGHrRWDqOiFMHAdbEy67Sg18xUMugxsbv0AB0HxLLo8vBI9JEnY/WA_1779267373821.jpg" TargetMode="External"/><Relationship Id="rId2227" Type="http://schemas.openxmlformats.org/officeDocument/2006/relationships/hyperlink" Target="https://prod-fillout-oregon-s3.s3.us-west-2.amazonaws.com/orgid-431168/flowpublicid-kdFWQQWTckus/e74623a2-b93a-44c1-add1-764c06a4d58f-W8EALhc2rMdM3ag7v3NocjmEayVH5sxYSkjLYZcc1IOdDrCfVEnNcb7yYkdb9XTQxqIlsv88csvek13M9rzNA2MbHbj0FKJvZKz/IMG-20260520-WA0007.jpg" TargetMode="External"/><Relationship Id="rId2228" Type="http://schemas.openxmlformats.org/officeDocument/2006/relationships/hyperlink" Target="https://prod-fillout-oregon-s3.s3.us-west-2.amazonaws.com/orgid-431168/flowpublicid-kdFWQQWTckus/a21563ee-e5f9-410f-979d-ac35651bfc54-rxbqx66rkZ0kIKCluHdiCDUAMtHkvizKq0GxnpGSLf3pWeK5oZTKJVCW564jPOVOTSq9JaKLhetOkKg2Sou05TCt29Ux2rN6Oph/IMG-20260520-WA0004.jpg" TargetMode="External"/><Relationship Id="rId2229" Type="http://schemas.openxmlformats.org/officeDocument/2006/relationships/hyperlink" Target="https://prod-fillout-oregon-s3.s3.us-west-2.amazonaws.com/orgid-431168/flowpublicid-kdFWQQWTckus/48ec5d6a-97a6-4036-aa89-ba5db1170a0e-dqfZcHaDGqLOSQ3ZshkOiEmZrk0TThcVXEwUKCnxu9qZprvSLKPANYXxXnnNKmBCKLPx5QbQWoFvxLPvfiDaHOSmcDnXIKH9Mqk/IMG-20260520-WA0006.jpg" TargetMode="External"/><Relationship Id="rId305" Type="http://schemas.openxmlformats.org/officeDocument/2006/relationships/hyperlink" Target="https://prod-fillout-oregon-s3.s3.us-west-2.amazonaws.com/orgid-431168/flowpublicid-kdFWQQWTckus/1dc8d6a3-e982-48ca-bdbe-2fd1aef7a5b0-ShE259Pzkor3TwkVuZiUIMvaJDBJd5210tGEOqbwAGdeXjIuwNxaUZUYD6DOzmLUieTkugqOnL7YxbEe0YsoUxFLGtTQKVtpAFS/17785581013454865813691413064330.jpg" TargetMode="External"/><Relationship Id="rId304" Type="http://schemas.openxmlformats.org/officeDocument/2006/relationships/hyperlink" Target="https://prod-fillout-oregon-s3.s3.us-west-2.amazonaws.com/orgid-431168/flowpublicid-kdFWQQWTckus/a8825471-ec23-444d-b537-dc919728407a-7cB1KbE0ptokaCjldd4r8sHElGpjZKPIfUpPmOKzMhptDMansuDisDtztQxshLEJYor7c4spjT6ocIL5WXHsPSl8fd04PViJE7h/WA_1780405388708.jpg" TargetMode="External"/><Relationship Id="rId303" Type="http://schemas.openxmlformats.org/officeDocument/2006/relationships/hyperlink" Target="https://prod-fillout-oregon-s3.s3.us-west-2.amazonaws.com/orgid-431168/flowpublicid-kdFWQQWTckus/fa5dbfc1-a57b-413d-85f9-093edf8db33c-TJb4iPxuGTlJszLiWiLUhFCYWksGiS8n3wgOnbDKhThTsmJN1wVBvOZ7t80Ek1BGoOJKvUibrJAFWhRHRXWFe7YOo7wQquduYXm/WA_1780405327696.jpg" TargetMode="External"/><Relationship Id="rId302" Type="http://schemas.openxmlformats.org/officeDocument/2006/relationships/hyperlink" Target="https://prod-fillout-oregon-s3.s3.us-west-2.amazonaws.com/orgid-431168/flowpublicid-kdFWQQWTckus/0651cf1e-1134-45cc-a0dd-c85c9902c992-amQq7GyhBmvmLnL0KiaLT70wSCJQPeCvEE34f0NiRUI5p7p64HuZByr3Vc010E7Qbs5SLlMQ2BNL9pQNzWqw0iPoW6GVaNsMaIA/WA_1780405310817.jpg" TargetMode="External"/><Relationship Id="rId309" Type="http://schemas.openxmlformats.org/officeDocument/2006/relationships/hyperlink" Target="https://prod-fillout-oregon-s3.s3.us-west-2.amazonaws.com/orgid-431168/flowpublicid-kdFWQQWTckus/0d44a719-ef51-47a1-b4b6-08fc7fae4ac4-IW0oDPGO26XjwP5EMi5s7eKyooOYd2hkEqjMTXicTxjGNtU8up7TYYExL5tOgelKy9SV6Aq7T38ZjMgIJeWBHscJDaek79fjQig/IMG-20260525-WA0019.jpg" TargetMode="External"/><Relationship Id="rId308" Type="http://schemas.openxmlformats.org/officeDocument/2006/relationships/hyperlink" Target="https://prod-fillout-oregon-s3.s3.us-west-2.amazonaws.com/orgid-431168/flowpublicid-kdFWQQWTckus/542ac3b6-6d2f-482e-a36b-d7bb62e2c1aa-tYOnW4uixIFwL7OHEc7SoUzFtjTCpoKyz2s9g8rmFyNDQ9mE4gKbVPB1Mne9BLmm12KyYLiBpMN46sp8tmXoTSPFDjvm5vr8hOZ/IMG-20260512-WA0009.jpg" TargetMode="External"/><Relationship Id="rId307" Type="http://schemas.openxmlformats.org/officeDocument/2006/relationships/hyperlink" Target="https://prod-fillout-oregon-s3.s3.us-west-2.amazonaws.com/orgid-431168/flowpublicid-kdFWQQWTckus/fa57d75e-8c60-47d2-b0f0-21c7c111c95e-GrRgGQcdeiuBL2SjRspw6XCC7rqFzPCrNSg8OaUGuyYkPJ8fvAk8DsUjnbkjfkrG8WZNAoXnRqwpWCMsnUzEFC3vvDuclx0Vs4L/IMG-20260512-WA0008.jpg" TargetMode="External"/><Relationship Id="rId306" Type="http://schemas.openxmlformats.org/officeDocument/2006/relationships/hyperlink" Target="https://prod-fillout-oregon-s3.s3.us-west-2.amazonaws.com/orgid-431168/flowpublicid-kdFWQQWTckus/28eaf588-24bc-4524-ac3f-6cd9df7ed58f-Uz7g3ZJw7oxeZxV4ltECDi7dm4wD39ltJpRXcwp8YUNZl3ZBoJzMggyTrZZqV5pVfoY0oY93q1arrvUtj8CyT8teuyAtTU0J0KE/IMG-20260512-WA0006.jpg" TargetMode="External"/><Relationship Id="rId2220" Type="http://schemas.openxmlformats.org/officeDocument/2006/relationships/hyperlink" Target="https://build.fillout.com/editor/b6saBAA7ojus/results?sessionId=c48dbda9-ef57-4be3-aeab-91031353bb13" TargetMode="External"/><Relationship Id="rId301" Type="http://schemas.openxmlformats.org/officeDocument/2006/relationships/hyperlink" Target="https://prod-fillout-oregon-s3.s3.us-west-2.amazonaws.com/orgid-431168/flowpublicid-kdFWQQWTckus/659e9729-b491-4eab-bb3e-2cff783c9488-MYqQ1nnbZVmXsoTwqOTDo0Y7z5vM8hSi6F7sA19EKjQNmQz2FKp4LenhM1kuRtxlTaEPazHvLUtiVItxJHMgKNPwps5ulhvj7bp/WA_1780405463531.jpg" TargetMode="External"/><Relationship Id="rId2221" Type="http://schemas.openxmlformats.org/officeDocument/2006/relationships/hyperlink" Target="https://prod-fillout-oregon-s3.s3.us-west-2.amazonaws.com/orgid-431168/flowpublicid-kdFWQQWTckus/89d83feb-8525-4ddc-8887-a531fb1cf194-zYrENGUOyRZbCkyWc2b1k2EEivpPciyWPnITBVQ8shZBD6pD4ThuGs28Ns0IPt4Ji5WeqvgdlldIkXZiDWk07lRpfvvvrfrCpvj/Screenshot_20260517_151416_CamScanner.jpg" TargetMode="External"/><Relationship Id="rId300" Type="http://schemas.openxmlformats.org/officeDocument/2006/relationships/hyperlink" Target="https://prod-fillout-oregon-s3.s3.us-west-2.amazonaws.com/orgid-431168/flowpublicid-kdFWQQWTckus/dfb9af03-b835-4b07-b7eb-06bd6f25403e-znsmAC2t9jJnZUtxtiPI3cWVNGuNvEWio10X0Arg1MWCV3V3XQRjz0FRkZfRlEpW7I4RahN1EQn6Uakaw1Yx5PCMlwcVkpO7aGf/1000431414.jpg" TargetMode="External"/><Relationship Id="rId2222" Type="http://schemas.openxmlformats.org/officeDocument/2006/relationships/hyperlink" Target="https://prod-fillout-oregon-s3.s3.us-west-2.amazonaws.com/orgid-431168/flowpublicid-kdFWQQWTckus/67c06183-3f8b-43f2-9d32-3a761a4bafa7-90Ni5ZON0CQyWiK7EUxkdJ6150oEc5DFyF2yJvelOSr39d5oAPTTDU27BqDtPM4wGzXISfZoAQGNvdskAWy0eEIqaK55H7RDJrE/1001033928.jpg" TargetMode="External"/><Relationship Id="rId2223" Type="http://schemas.openxmlformats.org/officeDocument/2006/relationships/hyperlink" Target="https://prod-fillout-oregon-s3.s3.us-west-2.amazonaws.com/orgid-431168/flowpublicid-kdFWQQWTckus/3d54200d-a644-423f-9e97-430e13ac1989-r33agNlYCEcIbERH7nczUD5GZ2EZRVw3yNFiDWfrwUQPu8KNlepnAjLB9e0P5DkFxmUztNccuDmwoQvb8FzKny4ChZqRLfm4N1x/1001033930.jpg" TargetMode="External"/><Relationship Id="rId2224" Type="http://schemas.openxmlformats.org/officeDocument/2006/relationships/hyperlink" Target="https://prod-fillout-oregon-s3.s3.us-west-2.amazonaws.com/orgid-431168/flowpublicid-kdFWQQWTckus/6a7e15b6-2e2a-4ebe-8e6c-c808701b435e-toWDwlUN2MwD2ZnOfiDOkcHomtSyVzbn0bZgiJ2x9OOBGus35q7WNsBCaQ5Lfm1RrmJENrbXBpWOZZsFDgnJ5iVKP4FDBA6RcTb/1001033931.jpg" TargetMode="External"/><Relationship Id="rId2214" Type="http://schemas.openxmlformats.org/officeDocument/2006/relationships/hyperlink" Target="https://prod-fillout-oregon-s3.s3.us-west-2.amazonaws.com/orgid-431168/flowpublicid-kdFWQQWTckus/26d3a9db-1c1e-489c-9c8e-2364c787df03-k7kfkHP1QQU61Tfq4L2rzLH1Q4sFG9G4oiHHySe4FKnGU0PGTfuzUja5kvGAswvE2xzWFh6nAfuQriSFs1pVDoTJX8vctqRqJUL/a7c144e7-f523-42fb-9753-78870a1c3bf3.jpg" TargetMode="External"/><Relationship Id="rId2215" Type="http://schemas.openxmlformats.org/officeDocument/2006/relationships/hyperlink" Target="https://prod-fillout-oregon-s3.s3.us-west-2.amazonaws.com/orgid-431168/flowpublicid-kdFWQQWTckus/8d2d0408-8a2c-4afa-862f-436375aa5b6b-YbemVJwMMmAfmyaJZnGZYbrEpQnC39gCgCMF4ywlB9kpUHhTGBr693dU7Y2yYXMr8PasJDnM0ewv4pbSpk67UIRXj8ELLioPadc/c4e6fb90-8455-4f1d-af94-49090629adf3.jpg" TargetMode="External"/><Relationship Id="rId2216" Type="http://schemas.openxmlformats.org/officeDocument/2006/relationships/hyperlink" Target="https://prod-fillout-oregon-s3.s3.us-west-2.amazonaws.com/orgid-431168/flowpublicid-kdFWQQWTckus/ee732189-5f8a-466f-bda1-5a40f7043c9b-uahuNHhoXNHjeHq10oRYCQrowBQdM8uSTalmmqRuO3GdBNkW04zqBikXJJkm5O012ia4hKgTr7pFJBtvhWszK0DXaRJNf4FaVlE/Screenshot_20260517-133057_Gallery.jpg" TargetMode="External"/><Relationship Id="rId2217" Type="http://schemas.openxmlformats.org/officeDocument/2006/relationships/hyperlink" Target="https://prod-fillout-oregon-s3.s3.us-west-2.amazonaws.com/orgid-431168/flowpublicid-kdFWQQWTckus/816f69bf-0168-422d-ab1d-3b7c39ea84c8-VovAxp27K6WHxUxcX31xSAOobTUXtEQH6yOE1RgEZBBSV7FmU7tRsblLXtVxySP4Bec6hIAWZzkFQhwGoSJqI4LqB7YwC7tV4nk/Screenshot_20260517-133110_Gallery.jpg" TargetMode="External"/><Relationship Id="rId2218" Type="http://schemas.openxmlformats.org/officeDocument/2006/relationships/hyperlink" Target="https://prod-fillout-oregon-s3.s3.us-west-2.amazonaws.com/orgid-431168/flowpublicid-kdFWQQWTckus/af91036a-b3c1-43c4-840e-212ba3dbc9be-BhrMLSYRptC8salDc2dT8JkRAom5MVTIcOo0YMoOEVx3rHRq63ojoXohhFiQ01KH7MlWMGcdxH3bktuhH3vwmOEYRyk2Exy9uKp/Screenshot_20260517-133115_Gallery.jpg" TargetMode="External"/><Relationship Id="rId2219" Type="http://schemas.openxmlformats.org/officeDocument/2006/relationships/hyperlink" Target="https://prod-fillout-oregon-s3.s3.us-west-2.amazonaws.com/orgid-431168/flowpublicid-kdFWQQWTckus/32e69f4f-f007-4880-ae89-a15bfe12ca4b-dzLbooUDsMl6zo5kEF6wVofZIrkr1HVnEtqFG0DFMrCZtgvDjOrA2Ap6bkphDNqghVCouxYOjFV9MCBbP7Q96S9ImFO0J7zU6MP/Screenshot_20260517-133121_Gallery.jpg" TargetMode="External"/><Relationship Id="rId2210" Type="http://schemas.openxmlformats.org/officeDocument/2006/relationships/hyperlink" Target="https://prod-fillout-oregon-s3.s3.us-west-2.amazonaws.com/orgid-431168/flowpublicid-kdFWQQWTckus/f2fb5c1b-391e-41a4-8502-45f510e9712a-nq9aIDUMeUKzDcMLsqTDsgrXR8d0fQZNuN0rgoeK610aNexft2NU11nJIDqDrnIGoJ1mFmp03TPV2gDTlqFMNdG3NzFDfV0WsOm/1000002385.jpg" TargetMode="External"/><Relationship Id="rId2211" Type="http://schemas.openxmlformats.org/officeDocument/2006/relationships/hyperlink" Target="https://prod-fillout-oregon-s3.s3.us-west-2.amazonaws.com/orgid-431168/flowpublicid-kdFWQQWTckus/6b8e0724-10ad-4b34-8f81-1e2296733e6d-PrDgoG6gJTmale7IdcXSTDuC7pqkSKxDt8dIsXeWGhyLuVhb4Dj3xK8QowRC9u3macRFAddUyxnacKkTJkapi1suytokSihe9pR/1000002384.jpg" TargetMode="External"/><Relationship Id="rId2212" Type="http://schemas.openxmlformats.org/officeDocument/2006/relationships/hyperlink" Target="https://prod-fillout-oregon-s3.s3.us-west-2.amazonaws.com/orgid-431168/flowpublicid-kdFWQQWTckus/c5a005b2-19a0-4e4d-93f4-4218c15fab6f-plJenspnl9E6hI4UA4CKhmTPcUhkZe6jc9Mde2C1qlWPVIVmFBBBmfiklB1MreZ7pjKQO6qt6STqFI8cGzRusE40159OgECLty5/dc9df0cb-3987-4302-93ae-52cb3e04f037.jpg" TargetMode="External"/><Relationship Id="rId2213" Type="http://schemas.openxmlformats.org/officeDocument/2006/relationships/hyperlink" Target="https://prod-fillout-oregon-s3.s3.us-west-2.amazonaws.com/orgid-431168/flowpublicid-kdFWQQWTckus/7060e5ee-8c26-4931-b201-28f8113c5c2d-6QvVqEcY7JYogIYzwPez3pAyrqzhsDar45yO8FzZi7Uf8n4PNcFfviGkbtU8UXA6mNDkzlcwl4dOljESi8dfhsf60Wnnob1zGb3/2055f25c-907a-4884-bd13-996dcb6826d0.jpg" TargetMode="External"/><Relationship Id="rId2247" Type="http://schemas.openxmlformats.org/officeDocument/2006/relationships/hyperlink" Target="https://prod-fillout-oregon-s3.s3.us-west-2.amazonaws.com/orgid-431168/flowpublicid-kdFWQQWTckus/83669e89-5556-4f19-a5cd-838501efcdfb-8WmkO0gQzFCVhcjH3WPp9e16cHIv3Hn4DgFMUkxdgg4AVfcqHxF9UMCWylJzXUNUI5JXf18RMfZxP3P6YRWxGdQydRoz2q78Kof/1001049393.jpg" TargetMode="External"/><Relationship Id="rId2248" Type="http://schemas.openxmlformats.org/officeDocument/2006/relationships/hyperlink" Target="https://prod-fillout-oregon-s3.s3.us-west-2.amazonaws.com/orgid-431168/flowpublicid-kdFWQQWTckus/ec5bb73d-6eee-4eff-a933-0e89739b8fe5-9KD6SVTIji9aUklGeZCp9buNmBqa8l2ERtOWhLm4lnCImC6zjgdFPOpB32hBmr897Emxgk4ttZ8zBPqqxKz7U9TJQcDfKto6zLu/1001049377.jpg" TargetMode="External"/><Relationship Id="rId2249" Type="http://schemas.openxmlformats.org/officeDocument/2006/relationships/hyperlink" Target="https://prod-fillout-oregon-s3.s3.us-west-2.amazonaws.com/orgid-431168/flowpublicid-kdFWQQWTckus/ec0b03ea-3993-4d7d-a77b-9df354789168-KooXv5jJS6WoGVMCW4Wn1sDOmATQXyTa3uny2WUiTAm36M3ygM6WefGK6RmP3wakwkTvp9vTI0yBUVq3S0buD2hBP56Cub0dWXJ/1001049376.jpg" TargetMode="External"/><Relationship Id="rId327" Type="http://schemas.openxmlformats.org/officeDocument/2006/relationships/hyperlink" Target="https://prod-fillout-oregon-s3.s3.us-west-2.amazonaws.com/orgid-431168/flowpublicid-kdFWQQWTckus/026b2cf5-f7f6-432d-a41c-e74b45e98d7f-ktHB6ZZWGClzBMxbxJxvKjXwLEPgyxmXr2sKqtcj0dsAXp5uI0M9nGviUYg4QDiAXalMOUl0i8rFhTkWtWNPfZACogIUSsAiVPo/IMG-20260603-WA0084.jpg" TargetMode="External"/><Relationship Id="rId326" Type="http://schemas.openxmlformats.org/officeDocument/2006/relationships/hyperlink" Target="https://prod-fillout-oregon-s3.s3.us-west-2.amazonaws.com/orgid-431168/flowpublicid-kdFWQQWTckus/a5392308-c4bf-43a2-9cf7-394d3f3fa870-TBZw9TGEzKb3xBi3kP7tdnHkSQKq5iTVlBC7fAxbCKEaew06S6n5hAe4odQdP7CCsKFEwu1JKVS1qopph8J9yQRI9LzcCI903P7/IMG-20260603-WA0085.jpg" TargetMode="External"/><Relationship Id="rId325" Type="http://schemas.openxmlformats.org/officeDocument/2006/relationships/hyperlink" Target="https://prod-fillout-oregon-s3.s3.us-west-2.amazonaws.com/orgid-431168/flowpublicid-kdFWQQWTckus/83b6b3f6-a073-4c1a-a6b4-1db65db8b84c-CRYi0p2tRNPJ2Jh6it3Nj3BqBdFkmDxZ790qgYqcjBTeUaF4hUt9jMRId4fD2OhnfZQ4GKVfu4D75A3FeNEakQtIt4aT8FZKCqg/IMG-20260603-WA0087.jpg" TargetMode="External"/><Relationship Id="rId324" Type="http://schemas.openxmlformats.org/officeDocument/2006/relationships/hyperlink" Target="https://prod-fillout-oregon-s3.s3.us-west-2.amazonaws.com/orgid-431168/flowpublicid-kdFWQQWTckus/f8689d74-847e-4142-beba-f42ed03f1b37-E14RwsUPRvUhU18hoTJ2OPXf4I2hDb8W3ftYWJi5qOIvAlOcIoQqQfMqcLms0nQsFavDQyG9Soxu6HbDttYoDUto0jtvr2IFhsM/IMG-20260603-WA0139.jpg" TargetMode="External"/><Relationship Id="rId329" Type="http://schemas.openxmlformats.org/officeDocument/2006/relationships/hyperlink" Target="https://prod-fillout-oregon-s3.s3.us-west-2.amazonaws.com/orgid-431168/flowpublicid-kdFWQQWTckus/3085fb2b-47ce-4eae-9138-53435bc98759-qkFfNmAjCdEyv2DfVNL0YgO1TbhFccqYfrUpQ5ooy3eBUuPzrd8VAuWr7BEKCceiUl9EUc4NQHbP9kCnmwkKTPc6PCP92NXi1qV/KK-Juwariyah.jpg" TargetMode="External"/><Relationship Id="rId328" Type="http://schemas.openxmlformats.org/officeDocument/2006/relationships/hyperlink" Target="https://prod-fillout-oregon-s3.s3.us-west-2.amazonaws.com/orgid-431168/flowpublicid-kdFWQQWTckus/821dc247-892a-46c6-9e44-daa7bb6b9cb6-RMhf92wGbQUTsYO1anILPaxeEPrGEe1EMVR9GiJ8MpGASHO2IAszLeldGwnZKbg3vi57nDN0cgKF4zGzBKVIqWX1Sq3xXaRdrlF/IMG-20260603-WA0086.jpg" TargetMode="External"/><Relationship Id="rId2240" Type="http://schemas.openxmlformats.org/officeDocument/2006/relationships/hyperlink" Target="https://prod-fillout-oregon-s3.s3.us-west-2.amazonaws.com/orgid-431168/flowpublicid-kdFWQQWTckus/fd050e8d-3f6d-44cb-a0fe-d8d30393d116-7ujYvqD421GRY9rr0BsxGd4vNvTehenEqfQEeS4YtP04dZybrLtpFQAwpzqNPIu5HQbPD9BtfDfWiKDM1FMRKBQNhnOXSL1N2Cs/Screenshot_20260512-162056_Gallery.jpg" TargetMode="External"/><Relationship Id="rId2241" Type="http://schemas.openxmlformats.org/officeDocument/2006/relationships/hyperlink" Target="https://prod-fillout-oregon-s3.s3.us-west-2.amazonaws.com/orgid-431168/flowpublicid-kdFWQQWTckus/ccdce5d8-7e3e-4a27-b99b-349ba49bfd2b-DLQs5VDD44ODGSww6T6WJTDB2jjyHQLnjHK3FjqQRClopBGefLHFmabKpcoYjKKGJp1g55HPm9Dkx0RBDiB7PqT4zu4o55ay600/Screenshot_20260512-162108_Gallery.jpg" TargetMode="External"/><Relationship Id="rId2242" Type="http://schemas.openxmlformats.org/officeDocument/2006/relationships/hyperlink" Target="https://prod-fillout-oregon-s3.s3.us-west-2.amazonaws.com/orgid-431168/flowpublicid-kdFWQQWTckus/7ac1bf6e-e23d-456d-a3eb-fb8ad0bdcde5-uiPymtATyKxmmvk4vWQ3YrD95PuwzE2LuuyXFTKwcSMZ3ejMxcvxbWiyzlhAi4gO6KFkCEUJ8EeSiVbwctARXarEWLEPVHe63Dk/WA_1779001696153.jpg" TargetMode="External"/><Relationship Id="rId323" Type="http://schemas.openxmlformats.org/officeDocument/2006/relationships/hyperlink" Target="https://prod-fillout-oregon-s3.s3.us-west-2.amazonaws.com/orgid-431168/flowpublicid-kdFWQQWTckus/c6c9a82d-5211-485a-b19d-4409a47a922b-wO2YFk1Y0jxD9orLELlAy9yZMLCkZSLIpNGOKZQD0bCJsIgpySF4mwkJTFMb3kcKUfwgJLCGh7YML5IftD0YIayyLhGLpoyax1K/IMG-20260603-WA0136.jpg" TargetMode="External"/><Relationship Id="rId2243" Type="http://schemas.openxmlformats.org/officeDocument/2006/relationships/hyperlink" Target="https://prod-fillout-oregon-s3.s3.us-west-2.amazonaws.com/orgid-431168/flowpublicid-kdFWQQWTckus/148c7e03-1fa9-41aa-aeda-0c6633ae3946-04X72pufErPSPuTeGy1UevubMfVncD9Ff9KpNySLUvDSQ6iuY4N6KHiBRuy8RwufBRQQPGPK5KkpOSsZCUYIVRgW2lACoIvgYcz/IMG-20260517-WA0015.jpg" TargetMode="External"/><Relationship Id="rId322" Type="http://schemas.openxmlformats.org/officeDocument/2006/relationships/hyperlink" Target="https://prod-fillout-oregon-s3.s3.us-west-2.amazonaws.com/orgid-431168/flowpublicid-kdFWQQWTckus/87fb8345-3456-48fc-b4e7-ef1829f4e6a1-6z9k8tjhohCXhWliR1EG75i55vqpBFDCJxlyZb6NJorgKQdWlt8m3dngtyYQWY8oRCFh9rGsmVDHYRAMEpJlwcZrOh5P07Jjzrp/IMG-20260603-WA0137.jpg" TargetMode="External"/><Relationship Id="rId2244" Type="http://schemas.openxmlformats.org/officeDocument/2006/relationships/hyperlink" Target="https://prod-fillout-oregon-s3.s3.us-west-2.amazonaws.com/orgid-431168/flowpublicid-kdFWQQWTckus/afccff56-6c60-4f94-b341-c01e92d54bd3-Qw0M8LERAW8wtjY8yjEbE1nnhjF8yvB9dtrDVuV3ZdUzaFduswXAcmZP1HdNcpPiLoJDvADaaQqabpgk9bBBRtI1jqUN1CeORLx/IMG-20260517-WA0016.jpg" TargetMode="External"/><Relationship Id="rId321" Type="http://schemas.openxmlformats.org/officeDocument/2006/relationships/hyperlink" Target="https://prod-fillout-oregon-s3.s3.us-west-2.amazonaws.com/orgid-431168/flowpublicid-kdFWQQWTckus/92a78ee8-a1b7-4c9b-8a44-8044f4583452-doUhI03I4P21bY36rS4EmG7bh3wngO3oMqx6B9S7gLQ2xePMfSKDXcxb8g617URhatL5cxgFO161jcpx7f6Nx3ydJ7uSKBEQUAk/IMG-20260603-WA0141.jpg" TargetMode="External"/><Relationship Id="rId2245" Type="http://schemas.openxmlformats.org/officeDocument/2006/relationships/hyperlink" Target="https://prod-fillout-oregon-s3.s3.us-west-2.amazonaws.com/orgid-431168/flowpublicid-kdFWQQWTckus/a2aed769-4281-46be-b713-611f0c61097d-bRNVESuU9ZdsplC1Z3HI0GtRmWAjWGVY06Yf2d1PjJeikDVymASjPzla2XvQUS6uE6y7PDNxmeRtTodUnf9h3oUCFtD6weK5XpV/IMG-20260517-WA0017.jpg" TargetMode="External"/><Relationship Id="rId320" Type="http://schemas.openxmlformats.org/officeDocument/2006/relationships/hyperlink" Target="https://prod-fillout-oregon-s3.s3.us-west-2.amazonaws.com/orgid-431168/flowpublicid-kdFWQQWTckus/fa36d5a2-beb3-4996-afa8-16dfd7887b5d-OFzZsPWHBRLTa4gk9ZJUOTGN3zwFrAKtIcK8BvGbYgOxSv5hWcNgGw4jwYVmJ2aItJ6tWjaZk8xGAFmcNpxzrltwZqrN5X82rFM/WhatsApp-Image-2026-05-15-at-18.04.22.jpg" TargetMode="External"/><Relationship Id="rId2246" Type="http://schemas.openxmlformats.org/officeDocument/2006/relationships/hyperlink" Target="https://prod-fillout-oregon-s3.s3.us-west-2.amazonaws.com/orgid-431168/flowpublicid-kdFWQQWTckus/2c1140e5-5bbd-4886-bb68-6b6ae842fbdc-HYRhUnmXFA0rVZstwUFDeRaQeVKMx3LiV5ud0zmjRIWnWLra7mk69gf7J7vJc8ZxmroXAOGhSK3wBHfnN6iaQsAyn1Ilgj4YM6Y/Screenshot_20260526_172008_CamScanner.jpg" TargetMode="External"/><Relationship Id="rId2236" Type="http://schemas.openxmlformats.org/officeDocument/2006/relationships/hyperlink" Target="https://prod-fillout-oregon-s3.s3.us-west-2.amazonaws.com/orgid-431168/flowpublicid-kdFWQQWTckus/b3b46a6c-d770-4d3c-9768-c57a12fedd5c-BJgXFZhOF8WzYpqvTSh8RD9KAAVQkbc8eUqycKybxmAyXk8IfLUU4XRnXMGRvBpfZrGg8CGzDhhaCHWsxwAga7k9pwm8NYcCc9g/Screenshot_20260602-132309_Gallery.jpg" TargetMode="External"/><Relationship Id="rId2237" Type="http://schemas.openxmlformats.org/officeDocument/2006/relationships/hyperlink" Target="https://prod-fillout-oregon-s3.s3.us-west-2.amazonaws.com/orgid-431168/flowpublicid-kdFWQQWTckus/8cda0dc5-2e6b-46da-96b3-e9302ba7cd85-zxHkujtGndUp8kowTjs2vLBjdemfVrcQBD16ObUPVBrCsblC5EpA6j1FJ5NR8TEsH9kjXzFFny3e8uGgCd2LewRXdtG8N9z0rzp/Screenshot_20260602-132303_Gallery.jpg" TargetMode="External"/><Relationship Id="rId2238" Type="http://schemas.openxmlformats.org/officeDocument/2006/relationships/hyperlink" Target="https://prod-fillout-oregon-s3.s3.us-west-2.amazonaws.com/orgid-431168/flowpublicid-kdFWQQWTckus/f001af41-08c1-4ff4-84b5-cc8037e84f20-jZkOtEafHaxUnoPkaPsB9YHV6CCncfrZ9qV6wgDRjAXZQB1Bi3pTF2SumO1VvbiYyVRqiq07mYum65Ra6LCYS5N9dCD3PafCXcP/Screenshot_20260512-162048_Gallery.jpg" TargetMode="External"/><Relationship Id="rId2239" Type="http://schemas.openxmlformats.org/officeDocument/2006/relationships/hyperlink" Target="https://prod-fillout-oregon-s3.s3.us-west-2.amazonaws.com/orgid-431168/flowpublicid-kdFWQQWTckus/deb095aa-c4b7-4a44-a42b-316be99e3cd9-M9nofXitPpSv2bJsT80O5PQAHzVzdGeQOUy3Uj0DIsKGJExcqeFdBJ6FTGqiaMCACkO0dN4Lkvoqdm1CajVa2Ia7FwQp3xmuOcF/Screenshot_20260512-162242_Gallery.jpg" TargetMode="External"/><Relationship Id="rId316" Type="http://schemas.openxmlformats.org/officeDocument/2006/relationships/hyperlink" Target="https://prod-fillout-oregon-s3.s3.us-west-2.amazonaws.com/orgid-431168/flowpublicid-kdFWQQWTckus/6b837f33-c575-42db-ad37-5bb695d5a671-6Qm6w4H5ccXao4mY0xLW7WwCbj8kp7wNsJQ0B3n2rPnWg4TpHJwPLBy4u5LvjrnVyzN7xosGlsXiCnqkhSgUKxDJVG6lsN6rDS8/WhatsApp-Image-2026-05-14-at-10.18.44.jpg" TargetMode="External"/><Relationship Id="rId315" Type="http://schemas.openxmlformats.org/officeDocument/2006/relationships/hyperlink" Target="https://prod-fillout-oregon-s3.s3.us-west-2.amazonaws.com/orgid-431168/flowpublicid-kdFWQQWTckus/e3758709-1df3-4009-83d3-bb0b2edc8735-JJbdeppFoWUwi8Jp0UShxzMPgMx5UqG1jJHleHE3U19Otd2musAw1lpoCH4zrb8SacCnlPj4IbgJMqYFejEUDQRmGXLb7EvCYU2/WhatsApp-Image-2026-05-14-at-10.17.44.jpg" TargetMode="External"/><Relationship Id="rId314" Type="http://schemas.openxmlformats.org/officeDocument/2006/relationships/hyperlink" Target="https://prod-fillout-oregon-s3.s3.us-west-2.amazonaws.com/orgid-431168/flowpublicid-kdFWQQWTckus/681ec9f8-ec54-45cf-80bf-288de458b99c-E0tSCVCikXTvxVtVJ8lgPvYId5JYTIVZnUdrmPD9wqdMVzQq7D2WsUodPPRapepq1PVK6NaPUWDQo6C5onYroIQAkadjrRhVJUC/WhatsApp-Image-2026-05-14-at-10.17.26.jpg" TargetMode="External"/><Relationship Id="rId313" Type="http://schemas.openxmlformats.org/officeDocument/2006/relationships/hyperlink" Target="https://prod-fillout-oregon-s3.s3.us-west-2.amazonaws.com/orgid-431168/flowpublicid-kdFWQQWTckus/400badd8-6a56-4297-96a4-1721f115a8da-ie1juCk17OOqbzseHhCM1AeKya9paHLMvMgG0G6hj4wJEZOYgaotaPglp0hK1G9jn256WzKVvjfAFvSjhurfGNmv7G1stjZtgSu/WhatsApp-Image-2026-05-14-at-10.34.12.jpg" TargetMode="External"/><Relationship Id="rId319" Type="http://schemas.openxmlformats.org/officeDocument/2006/relationships/hyperlink" Target="https://prod-fillout-oregon-s3.s3.us-west-2.amazonaws.com/orgid-431168/flowpublicid-kdFWQQWTckus/f0c41889-b297-4d4b-98bb-86f1739b4d70-qFpw4lU9Gi42dJyPvbB1FMvJ6expZAbSHqCrIOFC2JwjfkSck6IhcllkBtki8B0SAxAqhIL2Y1bcIgghbp7FvYUVpyC0H8dkHs5/WhatsApp-Image-2026-05-15-at-18.03.19.jpg" TargetMode="External"/><Relationship Id="rId318" Type="http://schemas.openxmlformats.org/officeDocument/2006/relationships/hyperlink" Target="https://prod-fillout-oregon-s3.s3.us-west-2.amazonaws.com/orgid-431168/flowpublicid-kdFWQQWTckus/74d97287-7211-42d4-8cb4-b60b246fa438-kdDiaP0ltiRIMjI7hPgol2jMgS53qAMHusBCTEB380tcvAulzUN2OLIHCwIl9tL4G517SCutsy0De1imW9a1WdCdsgzk70y8JOM/WhatsApp-Image-2026-05-14-at-15.29.43.jpg" TargetMode="External"/><Relationship Id="rId317" Type="http://schemas.openxmlformats.org/officeDocument/2006/relationships/hyperlink" Target="https://prod-fillout-oregon-s3.s3.us-west-2.amazonaws.com/orgid-431168/flowpublicid-kdFWQQWTckus/b0cf11b3-3acf-488b-9bf3-ab7c38ee22ea-9nAj5s7sQIvfPFferaoqv2KpQdht6MxJ5prYaSyKQuyKTtszglOVJbIvQKbsEYufGDHSxzDODqSOuMrI2RgTAaO5h9X03hVvjwk/WhatsApp-Image-2026-05-19-at-20.15.17.jpg" TargetMode="External"/><Relationship Id="rId2230" Type="http://schemas.openxmlformats.org/officeDocument/2006/relationships/hyperlink" Target="https://prod-fillout-oregon-s3.s3.us-west-2.amazonaws.com/orgid-431168/flowpublicid-kdFWQQWTckus/6eb2caea-a7ef-4fba-9c1b-357082b560f7-wk8StZourwlQAnp1Bu6mV1qfotXiAiVoaUTlXFTsZdwOtLTykBOO0oaX3KH1oWjdhLLVuvAxNG0ead0KsBFySMlqZ1URe3B4Dml/IMG-20260524-WA0005.jpg" TargetMode="External"/><Relationship Id="rId2231" Type="http://schemas.openxmlformats.org/officeDocument/2006/relationships/hyperlink" Target="https://prod-fillout-oregon-s3.s3.us-west-2.amazonaws.com/orgid-431168/flowpublicid-kdFWQQWTckus/934df784-f5fd-402c-a238-4cbde11c219a-dMD13eWBRRXHYO5XWyx6Vb4cKytH9KHTH9iqk5J7CVXooTndSUJCyi3B1jkg64GSzJbn9NhCnkibzEoEQQ5eT06e6Po59UbWCpQ/IMG-20260524-WA0011.jpg" TargetMode="External"/><Relationship Id="rId312" Type="http://schemas.openxmlformats.org/officeDocument/2006/relationships/hyperlink" Target="https://prod-fillout-oregon-s3.s3.us-west-2.amazonaws.com/orgid-431168/flowpublicid-kdFWQQWTckus/0f1c8101-92a9-4c7e-a698-d534b38e0129-9xsKUnq9zzLomCmxMplOXmjF1SuCx8k1m81ub5r9YIk2IVAaKCAhmhb1Dz41SLYYzZPNX5GvTCCZ7wsp1DXGHrJKudUEQvjyQbP/IMG-20260525-WA0017.jpg" TargetMode="External"/><Relationship Id="rId2232" Type="http://schemas.openxmlformats.org/officeDocument/2006/relationships/hyperlink" Target="https://prod-fillout-oregon-s3.s3.us-west-2.amazonaws.com/orgid-431168/flowpublicid-kdFWQQWTckus/7a5cf9a1-271e-4b42-8d28-60ea57aac7ad-kq63gDqFdjt4aB2GChHhL2PkKQcaaHoywbOb9B1JEPblTURNPY1NEdAgLj7d4xmn3OSkkfnU0ebGtOM8x9OtoTDUa6JxDrXHTuJ/IMG-20260524-WA0013.jpg" TargetMode="External"/><Relationship Id="rId311" Type="http://schemas.openxmlformats.org/officeDocument/2006/relationships/hyperlink" Target="https://prod-fillout-oregon-s3.s3.us-west-2.amazonaws.com/orgid-431168/flowpublicid-kdFWQQWTckus/1808c48a-6e51-440b-b714-7954efdf67f4-OKvBAgSPPObmdA7MiQ6AvDlsT5DO4fvesTm3YY1lABqFJTUilxlaAUDAtEWfNKMBi2UdXm4m6OppGjsJoS9XWWAd18u2E7YB3ut/IMG-20260525-WA0016.jpg" TargetMode="External"/><Relationship Id="rId2233" Type="http://schemas.openxmlformats.org/officeDocument/2006/relationships/hyperlink" Target="https://prod-fillout-oregon-s3.s3.us-west-2.amazonaws.com/orgid-431168/flowpublicid-kdFWQQWTckus/07ee3b2b-f492-4338-841b-a5e05bc2ad21-fZ7UoA7J4m4lJlY8iFUevJylgyYElB8gTiYpOCZH7y8zLXZleAousq2M3uUslYFIVjqqMT85usw1kX6ekEKh0xpSXp4ExSNdCjO/IMG-20260524-WA0015.jpg" TargetMode="External"/><Relationship Id="rId310" Type="http://schemas.openxmlformats.org/officeDocument/2006/relationships/hyperlink" Target="https://prod-fillout-oregon-s3.s3.us-west-2.amazonaws.com/orgid-431168/flowpublicid-kdFWQQWTckus/b4e012c9-8c2d-4f52-aa73-a6919184528a-QA2PJLGJ4o4wQtZzdBZ3JIl1UGqbPmfcw2v4UeeoJOfB56keKiWDw58AoddREImFNEDyX494zPzQNVLezSKyVF8NKsDnzRD5TuF/IMG-20260525-WA0018.jpg" TargetMode="External"/><Relationship Id="rId2234" Type="http://schemas.openxmlformats.org/officeDocument/2006/relationships/hyperlink" Target="https://prod-fillout-oregon-s3.s3.us-west-2.amazonaws.com/orgid-431168/flowpublicid-kdFWQQWTckus/d51437dc-721c-45c5-9d68-887021c4a99b-yllWDPMjlTBL3hgdfYdz8fjdT6ByHWEJHmjsspfTqz1zLWUUwUboY9RGdrEMEbLFoezJo3QSpDogwzvbbHcEa3mbMMPNC3mAs2s/Screenshot_20260602-132254_Gallery.jpg" TargetMode="External"/><Relationship Id="rId2235" Type="http://schemas.openxmlformats.org/officeDocument/2006/relationships/hyperlink" Target="https://prod-fillout-oregon-s3.s3.us-west-2.amazonaws.com/orgid-431168/flowpublicid-kdFWQQWTckus/803ae3b3-9b51-4a7a-acf2-c9e61922df7a-CsxQrVKBaCgCzbOfUUxBzK9lJ0MXEBUXa1CsZKExA043FXiExc2MlblzWE30lzmeYsQfkwE3fi15jO5b1Pfx3ZgRCujaERmO2GK/Screenshot_20260602-132315_Gallery.jpg" TargetMode="External"/><Relationship Id="rId297" Type="http://schemas.openxmlformats.org/officeDocument/2006/relationships/hyperlink" Target="https://prod-fillout-oregon-s3.s3.us-west-2.amazonaws.com/orgid-431168/flowpublicid-kdFWQQWTckus/6577ae95-8766-4dd3-b77d-061412b46679-yR1LDqZ5iH3d3DBY63ldyL32HGq1WCSOVNleP5tmnCy6QFpUm6ylb2MN5yzlrgtC0BD1PaRxZYQxc4sopyQzFMK1zUu3REFNpkv/WA_1779962368068.jpg" TargetMode="External"/><Relationship Id="rId296" Type="http://schemas.openxmlformats.org/officeDocument/2006/relationships/hyperlink" Target="https://build.fillout.com/editor/b6saBAA7ojus/results?sessionId=0ef775e7-5bc4-492e-a124-05a39f75a1fb" TargetMode="External"/><Relationship Id="rId295" Type="http://schemas.openxmlformats.org/officeDocument/2006/relationships/hyperlink" Target="https://prod-fillout-oregon-s3.s3.us-west-2.amazonaws.com/orgid-431168/flowpublicid-kdFWQQWTckus/62897796-f803-4004-a6fe-691232e3babf-Xv3ScFZTsGjxeI9NHZHDIa08vc6o7xGMA3Sf6DWi29AANq7ynEyGhzxXmxxVOmfL1EJpOeUBhqNyYubQ2LlNef8qihGS8rfxbwe/217683.jpg" TargetMode="External"/><Relationship Id="rId294" Type="http://schemas.openxmlformats.org/officeDocument/2006/relationships/hyperlink" Target="https://prod-fillout-oregon-s3.s3.us-west-2.amazonaws.com/orgid-431168/flowpublicid-kdFWQQWTckus/14d9b1a7-2578-4bda-80ea-cf8d15daad7f-MCd8nugnIuLjM6lEiW6zYWZlXLgi5et4z0VKHmBs5eBUA0lhkGX88a5xzSrH7HVvprsC1iJ41XhcFC5UpOvyDNzw3jB9HX9qbQk/217682.jpg" TargetMode="External"/><Relationship Id="rId299" Type="http://schemas.openxmlformats.org/officeDocument/2006/relationships/hyperlink" Target="https://prod-fillout-oregon-s3.s3.us-west-2.amazonaws.com/orgid-431168/flowpublicid-kdFWQQWTckus/5e46fd98-6417-4394-87ab-cccde9f18d6e-OHBbiuEAwCegWdgGo1Hit23l27klM0aZyRwoAG7fGTpYxUqGmUo5VcdwzcILP0ivdzeB6Z49lmTsr1fB5TGEmHu7Sgqki4R6OjT/1000431384.jpg" TargetMode="External"/><Relationship Id="rId298" Type="http://schemas.openxmlformats.org/officeDocument/2006/relationships/hyperlink" Target="https://prod-fillout-oregon-s3.s3.us-west-2.amazonaws.com/orgid-431168/flowpublicid-kdFWQQWTckus/9bd34e2f-b897-455b-b2f9-59d30820456b-OjzgFLtn68DXsdVU5odq4BRwjhA7GMw3B2AQDIKQ0AXElmTQ3yXDP6GXQ1I61WfXKo3TUQd5qr7iTgXqLGbD3f5SxhGngfFpIPv/1000443854.jpg" TargetMode="External"/><Relationship Id="rId271" Type="http://schemas.openxmlformats.org/officeDocument/2006/relationships/hyperlink" Target="https://prod-fillout-oregon-s3.s3.us-west-2.amazonaws.com/orgid-431168/flowpublicid-kdFWQQWTckus/aad62ed4-8891-4a19-b247-7680e7927f08-qhIGQzkQE7irDxNUmMkdv5U8cGAf9XAjhklrMey9vp10OBUdqriLHMISPZ3lDoBQXfvzTJg3C6WQiwMtsC2Nhm5Hy8l6Co2TTwN/Screenshot_20260517-133518_Gallery.jpg" TargetMode="External"/><Relationship Id="rId270" Type="http://schemas.openxmlformats.org/officeDocument/2006/relationships/hyperlink" Target="https://prod-fillout-oregon-s3.s3.us-west-2.amazonaws.com/orgid-431168/flowpublicid-kdFWQQWTckus/56b15b57-6a43-4583-add4-3fbc5a60b799-uv6AGvwudm9TG0z3LmIDEfAxJ81gzuwb69YHjuWo9tRAhWT2oJTFcEHj5IdrozZbF5Txf0F7YzQL4oAcawJ4NJdTQETEreo3cEg/Screenshot_20260517-133459_Gallery.jpg" TargetMode="External"/><Relationship Id="rId269" Type="http://schemas.openxmlformats.org/officeDocument/2006/relationships/hyperlink" Target="https://build.fillout.com/editor/b6saBAA7ojus/results?sessionId=3d013d67-45b8-47b4-a9e2-f2f4b7194f6b" TargetMode="External"/><Relationship Id="rId264" Type="http://schemas.openxmlformats.org/officeDocument/2006/relationships/hyperlink" Target="https://build.fillout.com/editor/b6saBAA7ojus/results?sessionId=fb6ed21d-3b58-4dce-bf49-c70370bfda8d" TargetMode="External"/><Relationship Id="rId263" Type="http://schemas.openxmlformats.org/officeDocument/2006/relationships/hyperlink" Target="https://prod-fillout-oregon-s3.s3.us-west-2.amazonaws.com/orgid-431168/flowpublicid-kdFWQQWTckus/f482880c-b2b8-4a8d-a741-9975e065f73f-e2gzH6FsQDIVVtcZw6xX1iKsYDIb7WypJM9G48oivatYOD8SPGx7XzeCxmfGfDT2I39HUX5VnmAJvHQfbJmOFA859YbGvqGIa5r/216329.jpg" TargetMode="External"/><Relationship Id="rId262" Type="http://schemas.openxmlformats.org/officeDocument/2006/relationships/hyperlink" Target="https://prod-fillout-oregon-s3.s3.us-west-2.amazonaws.com/orgid-431168/flowpublicid-kdFWQQWTckus/11daf675-dcb8-4df4-86d4-7bdfc0143955-VWhoGTFIkETRKNy6TMAHrm2GiLCN3c4f16a59bxenRwlV4RDYMz344ELA249hv7ky6uExdoskBtxKXMRRydtnO9BWXc966TVHC9/216327.jpg" TargetMode="External"/><Relationship Id="rId261" Type="http://schemas.openxmlformats.org/officeDocument/2006/relationships/hyperlink" Target="https://prod-fillout-oregon-s3.s3.us-west-2.amazonaws.com/orgid-431168/flowpublicid-kdFWQQWTckus/af82a660-9f0f-4cf9-9db5-3fbe6619b0b7-fvRd5n2sK0qhuKCRBsjWzmgsxOU3PpHlFic6tML6r2z6b456DJ3wnCSOqReAjpUv8YgKz4lutzakLNHlm9KvF8JuL00p1ApYg5l/216167.jpg" TargetMode="External"/><Relationship Id="rId268" Type="http://schemas.openxmlformats.org/officeDocument/2006/relationships/hyperlink" Target="https://prod-fillout-oregon-s3.s3.us-west-2.amazonaws.com/orgid-431168/flowpublicid-kdFWQQWTckus/77d27ee0-cc11-4ede-a01e-e46090fec310-EVPfs5j2xE8YN3jTvN4OashNQsZKEdSU27kbvUebBKoywUvqiNTAlAmdUDxwGG5x7DhsQ6LkAOScVQrd5TmckDQufJH2bqzUE8s/IMG-20260525-WA0040.jpg" TargetMode="External"/><Relationship Id="rId267" Type="http://schemas.openxmlformats.org/officeDocument/2006/relationships/hyperlink" Target="https://prod-fillout-oregon-s3.s3.us-west-2.amazonaws.com/orgid-431168/flowpublicid-kdFWQQWTckus/64d6e8af-883b-4d0b-9df0-aea095a89dac-fmpatLaWJgXlO6013tsX8GWpi7sFRvAh40mPSoontIrCevUkAiEG3cYTA4kwlbKCfah4J6nEbiT8xO2jGxdJDJiumZ21UciPT94/IMG-20260525-WA0038.jpg" TargetMode="External"/><Relationship Id="rId266" Type="http://schemas.openxmlformats.org/officeDocument/2006/relationships/hyperlink" Target="https://prod-fillout-oregon-s3.s3.us-west-2.amazonaws.com/orgid-431168/flowpublicid-kdFWQQWTckus/612ab334-909f-4332-86a8-0f17e3eab62d-PwZh4xPDZeMmyWXO8qqWy8ytxpjsqbp2rz6mkLxbdpH36U7QONhJgEKhD8Mo16vRGTbXq3BuxnWWGEqwfvIPL6Zk8TcGigAOCpU/IMG-20260525-WA0039.jpg" TargetMode="External"/><Relationship Id="rId265" Type="http://schemas.openxmlformats.org/officeDocument/2006/relationships/hyperlink" Target="https://prod-fillout-oregon-s3.s3.us-west-2.amazonaws.com/orgid-431168/flowpublicid-kdFWQQWTckus/0daddd84-60f8-4543-920b-2e6cb50dd3aa-zwNqqPqmj0EqYmS7MDeCQhVmeAGGqBNrF4DFbOCG03H5lQPtxovyYCDQPt956lEypuuMVI4urXC4cRsDJg0wBXh87THHESYDOEr/WA_1779678243656.jpg" TargetMode="External"/><Relationship Id="rId260" Type="http://schemas.openxmlformats.org/officeDocument/2006/relationships/hyperlink" Target="https://prod-fillout-oregon-s3.s3.us-west-2.amazonaws.com/orgid-431168/flowpublicid-kdFWQQWTckus/dfdc97c3-efd7-4bce-be6d-66cee4aa5ac9-54mdJEX9ijcnHQbyZN6TWo6tH8hMK0ddrAbCvlkLhV0fpvuX9MTtpeCuB2fYnkHdovR28FgUYkOJXAja1q3UyfSO2oFz9G0E3Zh/Kk-supriyanto4.jpg" TargetMode="External"/><Relationship Id="rId259" Type="http://schemas.openxmlformats.org/officeDocument/2006/relationships/hyperlink" Target="https://prod-fillout-oregon-s3.s3.us-west-2.amazonaws.com/orgid-431168/flowpublicid-kdFWQQWTckus/ed491d7b-d6f9-4818-a353-3287fd61c60a-ue8KDFGWpaza82Fwzel9MAzEvQ9PcyscJ6VNTil1tBjBPY9OfzrruLekht9TzkNJ3YOBd4TREw2cqiI2IzrP2EA83JnBhyZHAaF/IMG-20260527-WA0022.jpg" TargetMode="External"/><Relationship Id="rId258" Type="http://schemas.openxmlformats.org/officeDocument/2006/relationships/hyperlink" Target="https://prod-fillout-oregon-s3.s3.us-west-2.amazonaws.com/orgid-431168/flowpublicid-kdFWQQWTckus/853d571b-819e-433f-ae52-81df50f75b57-F7BLeYGymKohhiVaimiYbzOAHgTmbMP20EO7QQoFVTwNnP3lE9d8fWLrAStZ4DYshw2nFVpGqXcVg1lRmUO1O4cN34jheal8pzL/IMG-20260527-WA0021.jpg" TargetMode="External"/><Relationship Id="rId2290" Type="http://schemas.openxmlformats.org/officeDocument/2006/relationships/hyperlink" Target="https://prod-fillout-oregon-s3.s3.us-west-2.amazonaws.com/orgid-431168/flowpublicid-kdFWQQWTckus/ca9489a4-c25f-4544-ae5a-0e4bfeb3528d-hsnGq0Z9gpA4UEvh6a3FIJ8JJRCef8iAKFlB7jshIFGo8yWm8V6xBzvkfr4uh3Yl2TLVdfP4Uyw0pM8iuQR4o8sumOXeTeuUtGT/Screenshot_20260516-103250_Gallery.jpg" TargetMode="External"/><Relationship Id="rId2291" Type="http://schemas.openxmlformats.org/officeDocument/2006/relationships/hyperlink" Target="https://prod-fillout-oregon-s3.s3.us-west-2.amazonaws.com/orgid-431168/flowpublicid-kdFWQQWTckus/1b9ebc15-17c0-4657-b0b5-cdfb55d61463-NNXPyAg02ZZFRH3MxwQ18IAeX3XyzQAijI33BnqAZblEuvQ8Dm4dwdQdbQsrIsha5OzmMmeuZFIzr4qkuj44hrez2Fp6lLdbmVi/Screenshot_20260520-201310_Gallery.jpg" TargetMode="External"/><Relationship Id="rId2292" Type="http://schemas.openxmlformats.org/officeDocument/2006/relationships/hyperlink" Target="https://prod-fillout-oregon-s3.s3.us-west-2.amazonaws.com/orgid-431168/flowpublicid-kdFWQQWTckus/db415d1b-4f6d-4964-a39d-6c8ab2162926-OR0rrnvlUXijDQBKB9p2qP7NsdJZCcDNaXAhfrmesibEjTeaDQNwRmacQasHGkqS1vzftKwLXCorMcJPfWCEY6JFeZk6y2wL74G/Screenshot_20260520-201320_Gallery.jpg" TargetMode="External"/><Relationship Id="rId2293" Type="http://schemas.openxmlformats.org/officeDocument/2006/relationships/hyperlink" Target="https://prod-fillout-oregon-s3.s3.us-west-2.amazonaws.com/orgid-431168/flowpublicid-kdFWQQWTckus/119483d3-713c-43b5-8077-d2fda21f7d17-LXubFW3gyumjrmxUP3UIL1GDuf0hjXwr9TDYG5WPfJWHV6VKkU4N62lDGwK8yUCZKxFjnIJDGidopCUsA049VaZuxwKzwxjZgFx/Screenshot_20260520-201325_Gallery.jpg" TargetMode="External"/><Relationship Id="rId253" Type="http://schemas.openxmlformats.org/officeDocument/2006/relationships/hyperlink" Target="https://prod-fillout-oregon-s3.s3.us-west-2.amazonaws.com/orgid-431168/flowpublicid-kdFWQQWTckus/059f3b81-b2f2-4529-b847-c0458fa213ba-33qIGNKFQK6dOUq5Z5cxFWkj87ZoGHuWaZFR7gkxwzCrEEM2QYOiz3xong5bpWEzTagsTg3wGkotbTixQMQSpvTyVIdmfQWdLi2/IMG-20260517-WA0011.jpg" TargetMode="External"/><Relationship Id="rId2294" Type="http://schemas.openxmlformats.org/officeDocument/2006/relationships/hyperlink" Target="https://prod-fillout-oregon-s3.s3.us-west-2.amazonaws.com/orgid-431168/flowpublicid-kdFWQQWTckus/cdf054de-f38a-485b-af09-5af0a83156ff-A936OKAE27ciolUS79xmzDnNX0eJX4JJtWPoHT28WiOUZgHWiEga29DzNZ4Vg2yTJiEy24RXNqltrd2jajjOx88rV8c233HboBy/Screenshot_20260520-201331_Gallery.jpg" TargetMode="External"/><Relationship Id="rId252" Type="http://schemas.openxmlformats.org/officeDocument/2006/relationships/hyperlink" Target="https://prod-fillout-oregon-s3.s3.us-west-2.amazonaws.com/orgid-431168/flowpublicid-kdFWQQWTckus/ae5341a7-8590-43ae-94a7-61c715745dbe-9CVrG6M4rDA6PnnRWiCaMfOuf2jgoIzjRJTON4nRx7bN1FnC6j2OmmquEH21TzLBRQ1lEajHkGjtmQdt60rguVm6rqQ73JkRl9a/IMG-20260517-WA0013.jpg" TargetMode="External"/><Relationship Id="rId2295" Type="http://schemas.openxmlformats.org/officeDocument/2006/relationships/hyperlink" Target="https://build.fillout.com/editor/b6saBAA7ojus/results?sessionId=24c101b0-90d5-4475-b041-0e46bd0b2d42" TargetMode="External"/><Relationship Id="rId251" Type="http://schemas.openxmlformats.org/officeDocument/2006/relationships/hyperlink" Target="https://prod-fillout-oregon-s3.s3.us-west-2.amazonaws.com/orgid-431168/flowpublicid-kdFWQQWTckus/cfb11e4d-bf39-4367-9e52-e5709a3efa88-gOi5nl4g7baSoPNDktiBsNJs5kdcrSHKQuvhkMqE0PI9NmwYsiP3eqQMQ7ACYZuaBRc8rdNoyfwqO4IrIbvehJx7ax30SiWkt4S/IMG-20260521-WA0026.jpg" TargetMode="External"/><Relationship Id="rId2296" Type="http://schemas.openxmlformats.org/officeDocument/2006/relationships/hyperlink" Target="https://prod-fillout-oregon-s3.s3.us-west-2.amazonaws.com/orgid-431168/flowpublicid-kdFWQQWTckus/8b938f62-534a-48b4-ae3e-15f3bc8a336a-hK75QOW0yBjFfbULmJG4QHjM7tQ5T4JFS4QqaIvHQWtwMucMOh2cUO1mNDkK3EzfnQiEvAiLHDtvi5KrCnk6aAihbwGyoCWZC4z/WA_1779678744459.jpg" TargetMode="External"/><Relationship Id="rId250" Type="http://schemas.openxmlformats.org/officeDocument/2006/relationships/hyperlink" Target="https://prod-fillout-oregon-s3.s3.us-west-2.amazonaws.com/orgid-431168/flowpublicid-kdFWQQWTckus/4cfa7ea1-3a7a-4945-8480-4018cb0b4a37-Abj3YlWneHlzi23yCj7IyN64DIHsC43ypyA0J2QJ3DPP9JooKR7EHyRd9NAqQRD3rolJULb5rqmEpRVet57xfwYSBlzYTx4D7r3/IMG-20260521-WA0025.jpg" TargetMode="External"/><Relationship Id="rId2297" Type="http://schemas.openxmlformats.org/officeDocument/2006/relationships/hyperlink" Target="https://prod-fillout-oregon-s3.s3.us-west-2.amazonaws.com/orgid-431168/flowpublicid-kdFWQQWTckus/9f92f1a4-2325-4801-9212-ff94ccb4d660-371bIgqk05vlxzJdcmofDEBMjnSw822rrdbILRNCH9IRGuddhFWN3HrCmhFLFqfLdvXHYMRzx73WCZxNU24jLdhHSd0IaktoH2E/IMG-20260525-WA0046.jpg" TargetMode="External"/><Relationship Id="rId257" Type="http://schemas.openxmlformats.org/officeDocument/2006/relationships/hyperlink" Target="https://prod-fillout-oregon-s3.s3.us-west-2.amazonaws.com/orgid-431168/flowpublicid-kdFWQQWTckus/fd537467-768c-4d2f-870f-ebb4fcda13b9-tJZ7hkLWGhBrE8ACLMu43a7N6S20IqmEtERYYlCVYwf1vQ5spyuk78pCm3rnU35FRfNNMTrEVmv7ybZp9NYm3or1IKKsVcfvUKO/IMG-20260527-WA0023.jpg" TargetMode="External"/><Relationship Id="rId2298" Type="http://schemas.openxmlformats.org/officeDocument/2006/relationships/hyperlink" Target="https://prod-fillout-oregon-s3.s3.us-west-2.amazonaws.com/orgid-431168/flowpublicid-kdFWQQWTckus/b3fd7b78-a1a5-4a56-876b-b1d00958b469-PNdQRh5rXKVfZ6DqRaOJ6xUZg6uBShzMP3tPTOPkzhY7bYoDlAhKK6WMvxpbvEkLfkC6Ib0rKobJZTkowYdiSObE2J5eAK8s32i/IMG-20260525-WA0044.jpg" TargetMode="External"/><Relationship Id="rId256" Type="http://schemas.openxmlformats.org/officeDocument/2006/relationships/hyperlink" Target="https://prod-fillout-oregon-s3.s3.us-west-2.amazonaws.com/orgid-431168/flowpublicid-kdFWQQWTckus/2733dd41-ffeb-439a-a1bc-d40c9a0a368d-RHzJ6bKe48mzvQUxxYSA0Pg1MstLruey69e1NZ53m90ApBFp40M2WpNxWVRuzT8QCwzVdr7jIaaaE7fQvr5pEajVoRtVP5s6CfV/IMG-20260527-WA0024.jpg" TargetMode="External"/><Relationship Id="rId2299" Type="http://schemas.openxmlformats.org/officeDocument/2006/relationships/hyperlink" Target="https://prod-fillout-oregon-s3.s3.us-west-2.amazonaws.com/orgid-431168/flowpublicid-kdFWQQWTckus/e14eb47d-21d6-4063-a9de-0ace13b84cfe-fX1IHHUnvXfGH6hIpXlOXBjarvNQqN7PfFzypNdLg4Bc4KTgh65orC2fTl3atyVvDVKTZ8OxLHvrOiG0qYZcCoZVxlhBB1TatK2/IMG-20260525-WA0045.jpg" TargetMode="External"/><Relationship Id="rId255" Type="http://schemas.openxmlformats.org/officeDocument/2006/relationships/hyperlink" Target="https://prod-fillout-oregon-s3.s3.us-west-2.amazonaws.com/orgid-431168/flowpublicid-kdFWQQWTckus/67ee3917-7a19-435b-9412-e3056c31c487-SCJlePh4Elkl3Wfz5MmpjKlxNT8xL4Yfhapi2f6oSGbWl1qf8MPR5gVmwmdorGx7d8hypxUPzBZ0dKKWg6QTp4oX6AO2zK28XQc/IMG-20260517-WA0014.jpg" TargetMode="External"/><Relationship Id="rId254" Type="http://schemas.openxmlformats.org/officeDocument/2006/relationships/hyperlink" Target="https://prod-fillout-oregon-s3.s3.us-west-2.amazonaws.com/orgid-431168/flowpublicid-kdFWQQWTckus/26943d22-5da6-4d1c-b212-5a7bfe218e32-sbTRK7yOUAB28itNGsyMJDtqblTzHh1NYZQrtONQNeEHmBeFGpZq9MfkPFc3YUdsgqZOBwwxgIcFUTjBzGLQ2q1eBO5ROrxjMF3/IMG-20260517-WA0012.jpg" TargetMode="External"/><Relationship Id="rId293" Type="http://schemas.openxmlformats.org/officeDocument/2006/relationships/hyperlink" Target="https://prod-fillout-oregon-s3.s3.us-west-2.amazonaws.com/orgid-431168/flowpublicid-kdFWQQWTckus/59aee2e2-bf49-4a10-ba2e-0a5e6002d5bc-lZXwxmz95LmZ6KaorhOgPx3ICHwWsAW38pUnljdtrfuM2wqrid2yGVOmAkp9xiM7Xx3uclcBCXlDzyeNaCkwGKDY5SZN9h7csIw/217681.jpg" TargetMode="External"/><Relationship Id="rId292" Type="http://schemas.openxmlformats.org/officeDocument/2006/relationships/hyperlink" Target="https://prod-fillout-oregon-s3.s3.us-west-2.amazonaws.com/orgid-431168/flowpublicid-kdFWQQWTckus/6ee8dce5-124f-4f44-a94f-ca341f362ba4-WUyK8VbPzdZhE3SL8PToZlQasaL7nIZd8cKtJgmg7QUokPtvEB21trRpHqpgAXzkm72QnwpcxhgvzSSigixF2VxfB1MUWKWBUc2/KK-Kayatin.jpg" TargetMode="External"/><Relationship Id="rId291" Type="http://schemas.openxmlformats.org/officeDocument/2006/relationships/hyperlink" Target="https://prod-fillout-oregon-s3.s3.us-west-2.amazonaws.com/orgid-431168/flowpublicid-kdFWQQWTckus/d1711003-0ff9-4eaa-bf35-2a64d03aa02a-wn42ELTzvy4WbYYgTgNDY3zHPf6Qluhr9Y0hhVSEvkDTEZDQ6doamgZfrPN0VGewac3yaNlPOd0n3Wb6rpwLTGSH1kvgMs1Dhhh/IMG-20260515-WA0003.jpg" TargetMode="External"/><Relationship Id="rId290" Type="http://schemas.openxmlformats.org/officeDocument/2006/relationships/hyperlink" Target="https://prod-fillout-oregon-s3.s3.us-west-2.amazonaws.com/orgid-431168/flowpublicid-kdFWQQWTckus/b03ac9dc-da8f-4f5b-b0f6-a08f60aaad95-iP2Fjx9LruyKUDpl7E6ZXrb66rX13B4fTrJAPW0kt7gBBIXmB9IXORaq0sTlZpidBh8k2RQ8lN7xq5LsWEoy2t0OlPQu9CbvFYM/IMG-20260515-WA0002.jpg" TargetMode="External"/><Relationship Id="rId286" Type="http://schemas.openxmlformats.org/officeDocument/2006/relationships/hyperlink" Target="https://prod-fillout-oregon-s3.s3.us-west-2.amazonaws.com/orgid-431168/flowpublicid-kdFWQQWTckus/58ef6f15-1c2f-4f45-af77-f50808977036-6ntZiWrjwinMajV5TNcwY0xZRofKAw4RsfzOdvyvGThTDf9UoGlrEgH3kQ8ttvZO8oZEWiIR540eiAMoChLEJjaOwANfTmj4IZO/20260514_161717.jpg" TargetMode="External"/><Relationship Id="rId285" Type="http://schemas.openxmlformats.org/officeDocument/2006/relationships/hyperlink" Target="https://prod-fillout-oregon-s3.s3.us-west-2.amazonaws.com/orgid-431168/flowpublicid-kdFWQQWTckus/d0e63a1d-8421-4d39-bdd1-0cabeaadf255-8T4pou29DON0Wx0dx0Oz0cz3P7O6mOET0SarkgAcowxNeNrQ73CnwGEdWRa3kx84i3vKTNyjXY3jhoGMiEpZtnyvB7b4AJfvEdV/IMG-20260518-WA0008.jpg" TargetMode="External"/><Relationship Id="rId284" Type="http://schemas.openxmlformats.org/officeDocument/2006/relationships/hyperlink" Target="https://prod-fillout-oregon-s3.s3.us-west-2.amazonaws.com/orgid-431168/flowpublicid-kdFWQQWTckus/0f38dae1-d4e2-417d-87ac-f8bb7673712e-Y4HpA01XZP8mP1KiWtYopJ2nUqdpkEzetE0E7eUfwNhvwl9zDNT9eKolOTy5HYMzTe4hGRgwoF8FbqNPSx5FSpsreDkSze49IAg/IMG-20260518-WA0006.jpg" TargetMode="External"/><Relationship Id="rId283" Type="http://schemas.openxmlformats.org/officeDocument/2006/relationships/hyperlink" Target="https://build.fillout.com/editor/b6saBAA7ojus/results?sessionId=f3219bad-4830-41fd-8cdf-7e7f697606d9" TargetMode="External"/><Relationship Id="rId289" Type="http://schemas.openxmlformats.org/officeDocument/2006/relationships/hyperlink" Target="https://prod-fillout-oregon-s3.s3.us-west-2.amazonaws.com/orgid-431168/flowpublicid-kdFWQQWTckus/2e090544-c18b-40b7-849b-3d0d66843ccc-Z64iBDioSlX5jRHabrnuEyL6YuCL6I7AiGalsIm21pCW1Oa756MGNA7nWnW4JpOIUDo5jLll4yBydwc2ELzXcwSngXu5oFbn3is/IMG-20260515-WA0001.jpg" TargetMode="External"/><Relationship Id="rId288" Type="http://schemas.openxmlformats.org/officeDocument/2006/relationships/hyperlink" Target="https://prod-fillout-oregon-s3.s3.us-west-2.amazonaws.com/orgid-431168/flowpublicid-kdFWQQWTckus/c0ccec3a-7a11-44d6-a676-3c5c8b2b758b-Qe3pyB5JTKT7TA7M4W02IiLLtcSG6eI1Uz1OTZyUxZEoblJHNZT4UMeN5wttdFgOOx06GykjjgUu024ymsVbST8hf07u1ksp4Wj/WA_1778829759678.jpg" TargetMode="External"/><Relationship Id="rId287" Type="http://schemas.openxmlformats.org/officeDocument/2006/relationships/hyperlink" Target="https://prod-fillout-oregon-s3.s3.us-west-2.amazonaws.com/orgid-431168/flowpublicid-kdFWQQWTckus/0b16111f-efeb-4a84-b3ef-70ff601fea1a-ISv11pNijsjznKhdYrm89jikTa86nfAvl1FqqvrI39HwH82rnPkZGhKwUmfVc5DnMND8c5oqZ3Q33tR6qCf8OvgxB6blPWzTloi/20260514_161414.jpg" TargetMode="External"/><Relationship Id="rId282" Type="http://schemas.openxmlformats.org/officeDocument/2006/relationships/hyperlink" Target="https://prod-fillout-oregon-s3.s3.us-west-2.amazonaws.com/orgid-431168/flowpublicid-kdFWQQWTckus/1d7546f4-ab7b-401d-92d9-46677f2ccc22-NFZwBY1xIXL2TNOwxjw714ynP3iYXoPPFAYThOSsAE1TRD76ajNUVDlaITaIGw1gg5WRuaTcajZf8Us9CTqGoG4Kq61d1Ctc3yD/480a2485-0dc8-46bc-b41a-a06396394b02.jpg" TargetMode="External"/><Relationship Id="rId281" Type="http://schemas.openxmlformats.org/officeDocument/2006/relationships/hyperlink" Target="https://prod-fillout-oregon-s3.s3.us-west-2.amazonaws.com/orgid-431168/flowpublicid-kdFWQQWTckus/168af33e-7b3b-4e47-a515-51af2c4cdd09-da2eDc3xjx97tAoiODKFAVZxju8T8jP87zj149Rog7IzjGlvCbN7irmTLxjueOC4GUXh2ToYQuwKkRB7WX0kwj69jSq3dlV9JG4/3e743b9a-4910-4805-a0ef-cc081ee3a2bf.jpg" TargetMode="External"/><Relationship Id="rId280" Type="http://schemas.openxmlformats.org/officeDocument/2006/relationships/hyperlink" Target="https://prod-fillout-oregon-s3.s3.us-west-2.amazonaws.com/orgid-431168/flowpublicid-kdFWQQWTckus/553a81ed-d221-431c-ab7b-5fea1dd594dc-tFMqPDyFV6hfJuGMVkTppBxFwXy5Bs6ddpWjwhTDPRsIySiHif4B4n0z8bJw9pXZePIvsOB5oiEydhYgLPyG00mXm6ciUKtn33C/78a8ebcb-1779-470c-9489-eebbb91c5b9d.jpg" TargetMode="External"/><Relationship Id="rId275" Type="http://schemas.openxmlformats.org/officeDocument/2006/relationships/hyperlink" Target="https://prod-fillout-oregon-s3.s3.us-west-2.amazonaws.com/orgid-431168/flowpublicid-kdFWQQWTckus/1e9ea8dd-03d8-423e-bfa7-ce3185230ba7-tLlQh92BOP1htPA9hWzgKQLbF4sywoLKQBfFaoHN32BHGvYYIP1RdIG02naOgygPL0ZKeioqWOZIzouRnobizAJnt1EacCYs1E5/1000433812.jpg" TargetMode="External"/><Relationship Id="rId274" Type="http://schemas.openxmlformats.org/officeDocument/2006/relationships/hyperlink" Target="https://prod-fillout-oregon-s3.s3.us-west-2.amazonaws.com/orgid-431168/flowpublicid-kdFWQQWTckus/89e3e2de-c186-467c-a8ca-8c2ddca5ab7c-HJgW1e6HVkY0i0iwuGRoCvlRMPXMZJutjYFfAdIleZJbY0EQ7fPHifwKuCRjJKby2WCOk3juIUDDTcZwfo5YPorQ1zmZqxO5ycm/WA_1778729228359.jpg" TargetMode="External"/><Relationship Id="rId273" Type="http://schemas.openxmlformats.org/officeDocument/2006/relationships/hyperlink" Target="https://prod-fillout-oregon-s3.s3.us-west-2.amazonaws.com/orgid-431168/flowpublicid-kdFWQQWTckus/bdc5559c-9e59-41ef-b57f-187ea5788bee-kCBpDI2r0S4FIxLdOy7KR2mEafriCc5atrsJrrN7mZmWfaL0dULHmKXf1eKX5czpNnUsc0W6iWoBymVFUptWwFqadXg09BLYpC8/Screenshot_20260517-133507_Gallery.jpg" TargetMode="External"/><Relationship Id="rId272" Type="http://schemas.openxmlformats.org/officeDocument/2006/relationships/hyperlink" Target="https://prod-fillout-oregon-s3.s3.us-west-2.amazonaws.com/orgid-431168/flowpublicid-kdFWQQWTckus/fe85fce3-48f6-4496-bfaa-04430ab7917d-aQFAqB75UbOHKYgoO8K1zbghghzFLuzIoMwRYIzsRK4qm88KE1x3t8mX1ChU81BcFbejrYuafOZUg02O9GdAgrsFy7zr0nRwpG2/Screenshot_20260517-133512_Gallery.jpg" TargetMode="External"/><Relationship Id="rId279" Type="http://schemas.openxmlformats.org/officeDocument/2006/relationships/hyperlink" Target="https://prod-fillout-oregon-s3.s3.us-west-2.amazonaws.com/orgid-431168/flowpublicid-kdFWQQWTckus/fe4b190e-f922-4798-bf3e-b7a33f5a3b52-zqNPkyv2qe0xmcOXQsL07lOfNkItH3keuorYByYhb9s9KZZjit9JsTx2F0zkYfhddTCOtdCPtr2ykLRCngnsIoSXpdzD5cowQMH/19d1642f-eae9-44c6-a01f-134382991692.jpg" TargetMode="External"/><Relationship Id="rId278" Type="http://schemas.openxmlformats.org/officeDocument/2006/relationships/hyperlink" Target="https://build.fillout.com/editor/b6saBAA7ojus/results?sessionId=90a68d6d-fd45-4765-90c6-985b909dfe6d" TargetMode="External"/><Relationship Id="rId277" Type="http://schemas.openxmlformats.org/officeDocument/2006/relationships/hyperlink" Target="https://prod-fillout-oregon-s3.s3.us-west-2.amazonaws.com/orgid-431168/flowpublicid-kdFWQQWTckus/3efc09df-759b-4c6e-b440-d0d1404150dd-oVUCC5ekPkjXhmdEaYAVWpvFvm2NvFUVFv8fq5zg48zBH7xml3SBrNYps5zxSpYWNOcrHQXYJ3AIEMuZUDfFRjXz2xUm8wJIbFP/1000433821.jpg" TargetMode="External"/><Relationship Id="rId276" Type="http://schemas.openxmlformats.org/officeDocument/2006/relationships/hyperlink" Target="https://prod-fillout-oregon-s3.s3.us-west-2.amazonaws.com/orgid-431168/flowpublicid-kdFWQQWTckus/4ee1e31e-6bee-4fa1-8dfd-d966f189ed2f-xP797YUJmOAPCgIT1b5bexEU2mcBeIxpNKvIIvLwiSGR6L3s3AQfC65NCGOhl98kbLEOx6q8br38vGdEfxMl9RAWuvz6bA6HS3R/1000424542.jpg" TargetMode="External"/><Relationship Id="rId1851" Type="http://schemas.openxmlformats.org/officeDocument/2006/relationships/hyperlink" Target="https://build.fillout.com/editor/b6saBAA7ojus/results?sessionId=02d9b700-0178-4454-a42c-ddc916c70629" TargetMode="External"/><Relationship Id="rId1852" Type="http://schemas.openxmlformats.org/officeDocument/2006/relationships/hyperlink" Target="https://prod-fillout-oregon-s3.s3.us-west-2.amazonaws.com/orgid-431168/flowpublicid-kdFWQQWTckus/9828f063-ad1b-496d-9695-61add50aea36-HqJrD9xTgDlaif76XrtbHyHYnKITfDkzWfuNP7PrbzRKOKkVMBKFbNS3AWufNbXgD7BcefQk8pxXeE43w5Sk6C4qYuWA5xKYP1m/KK-Deky.jpg" TargetMode="External"/><Relationship Id="rId1853" Type="http://schemas.openxmlformats.org/officeDocument/2006/relationships/hyperlink" Target="https://prod-fillout-oregon-s3.s3.us-west-2.amazonaws.com/orgid-431168/flowpublicid-kdFWQQWTckus/5bc2c618-7468-4c27-91b0-17b9cc711574-3DK57VxSeX9SPlmZCqQeTKxdn94F2uk5mKNV65bItV1XHnttkZ03SeVxSHRrY7ehmwhCIkIyZNsqShbmDxmWf9TgeAkXji1HIwP/218335.jpg" TargetMode="External"/><Relationship Id="rId1854" Type="http://schemas.openxmlformats.org/officeDocument/2006/relationships/hyperlink" Target="https://prod-fillout-oregon-s3.s3.us-west-2.amazonaws.com/orgid-431168/flowpublicid-kdFWQQWTckus/77b91c14-bf83-46b8-8316-33ba483c6442-OkdwS4rGRXyBbBBHP4gGsj9VZobH2VBEVWexbLsQ0XPAhzrSTPyNz0Z43yYbEpya3poxKTVYjfYy19K9apIeD5U65teIi652hwy/218336.jpg" TargetMode="External"/><Relationship Id="rId1855" Type="http://schemas.openxmlformats.org/officeDocument/2006/relationships/hyperlink" Target="https://prod-fillout-oregon-s3.s3.us-west-2.amazonaws.com/orgid-431168/flowpublicid-kdFWQQWTckus/ccf013ba-95d5-487b-a9cd-71617d8fab5f-TlSsevfUgE7AZwSSJphpBJUdhv8xJfg4X9ReIaJ5Tq4EkQMzWfm19wVHriL6kY4YJtZcfWuJeeq08csO0Pa9MmtYGM57g8VOyyF/218337.jpg" TargetMode="External"/><Relationship Id="rId1856" Type="http://schemas.openxmlformats.org/officeDocument/2006/relationships/hyperlink" Target="https://prod-fillout-oregon-s3.s3.us-west-2.amazonaws.com/orgid-431168/flowpublicid-kdFWQQWTckus/a71d9f22-814e-40eb-b44c-5b4bcf5b1a6f-Wmsw66cnFGmH5CoesDZDZyKlWojOPEDccZwW1S1NptqrxRccwZ1ZXPApztnMsjcCATArLGAx6dByJyXBBconYmMvnoNtwdKviqv/IMG-20260521-WA0000.jpg" TargetMode="External"/><Relationship Id="rId1857" Type="http://schemas.openxmlformats.org/officeDocument/2006/relationships/hyperlink" Target="https://prod-fillout-oregon-s3.s3.us-west-2.amazonaws.com/orgid-431168/flowpublicid-kdFWQQWTckus/1fcfd98c-841e-4651-83b2-b751dc229f78-Q6b53AV6Bc4w4P8y0ENHdrLAFTATfnRFN0jcCjRHcpZlbKcJWnB7HjFfOR8UkCsjHBdUQTlbXLD7sbV61LnLQMrxjCHW46lyW2j/1000432397.jpg" TargetMode="External"/><Relationship Id="rId1858" Type="http://schemas.openxmlformats.org/officeDocument/2006/relationships/hyperlink" Target="https://prod-fillout-oregon-s3.s3.us-west-2.amazonaws.com/orgid-431168/flowpublicid-kdFWQQWTckus/3367f821-0ccc-46ce-941f-70d9764ae311-PPYDPFExhKGXGrywrEP92q2ZYLFW1h0WdZnilpbjPljI19srI8SuDQqVoKuJ2OJd8HFJ0wkSU1kW8NvOTeGuApBaEnC24Q92mph/1000432398.jpg" TargetMode="External"/><Relationship Id="rId1859" Type="http://schemas.openxmlformats.org/officeDocument/2006/relationships/hyperlink" Target="https://prod-fillout-oregon-s3.s3.us-west-2.amazonaws.com/orgid-431168/flowpublicid-kdFWQQWTckus/276fbc2b-f204-4ea5-9eb0-bbc354cc7aab-PbX6qB7OXki4BKXoUA9POSStQnwmRgplqkxBX30Zc1KKjaK0UUffQSnIrV0g8ahAXX7nKAPaR9E4RHbxJuANP5vgroycudVmVbq/1000432405.jpg" TargetMode="External"/><Relationship Id="rId1850" Type="http://schemas.openxmlformats.org/officeDocument/2006/relationships/hyperlink" Target="https://prod-fillout-oregon-s3.s3.us-west-2.amazonaws.com/orgid-431168/flowpublicid-kdFWQQWTckus/8fee36ed-de99-4d0b-b2e8-fb6149e6a311-gi5DgSfnoTulJ29g4UHON6bIVfX3YPjbiaj9Epzr8WXWrB3KRAyENn4DL2OWWL3IP9EOH8B8GnFPOba0PHmZcsjwRSbcsBd50VE/1001031432.jpg" TargetMode="External"/><Relationship Id="rId1840" Type="http://schemas.openxmlformats.org/officeDocument/2006/relationships/hyperlink" Target="https://prod-fillout-oregon-s3.s3.us-west-2.amazonaws.com/orgid-431168/flowpublicid-kdFWQQWTckus/908bb6e2-415a-4b37-9087-9285404a37af-Kxrw2T1VWa3x3PtPEvIYzou8Q9YbCnvgl1W7x2gt924WMFHr4Z8SD5HP9UuskRQLz8mOOWOUUC1Sx3qThOmZaIoURrXOcoHwFU4/1001042142.jpg" TargetMode="External"/><Relationship Id="rId1841" Type="http://schemas.openxmlformats.org/officeDocument/2006/relationships/hyperlink" Target="https://prod-fillout-oregon-s3.s3.us-west-2.amazonaws.com/orgid-431168/flowpublicid-kdFWQQWTckus/98f4c2d0-1e28-4f0f-9701-226162cbd834-JgyoyCdC7wtCJ7kQTUXEyABnuHytXpikUwSUYruikRAySjltJ5oUtuxagKdQvky3apkfmDbWpTeQ83iIEKkQg4vJgqq4Pqh9loo/1001041936.jpg" TargetMode="External"/><Relationship Id="rId1842" Type="http://schemas.openxmlformats.org/officeDocument/2006/relationships/hyperlink" Target="https://prod-fillout-oregon-s3.s3.us-west-2.amazonaws.com/orgid-431168/flowpublicid-kdFWQQWTckus/9bf7e0ca-bb24-49cc-90d0-24ed5d4dd838-o0GfNEvKNcAgkXr3w7iyaONIoVaewJ9cC6v2a2Uh7y5WcFvPSWFeYNitCobwlx8bPynS6ylBBTxq8odBlXKqafXqoiBSwzQN30O/1001042151.jpg" TargetMode="External"/><Relationship Id="rId1843" Type="http://schemas.openxmlformats.org/officeDocument/2006/relationships/hyperlink" Target="https://prod-fillout-oregon-s3.s3.us-west-2.amazonaws.com/orgid-431168/flowpublicid-kdFWQQWTckus/99a5b045-8bff-4a84-9e50-71db603d9860-ZhLQwWpbQ1yuoWlts34jO63fDIwwPRGhRPOZ1WAHSfHaljnjJ8j1N2pv1MpF5yuvdK8DjfV7S61Hu3wheBiGtN3N1OC99CbkbzR/WA_1778919523459.jpg" TargetMode="External"/><Relationship Id="rId1844" Type="http://schemas.openxmlformats.org/officeDocument/2006/relationships/hyperlink" Target="https://prod-fillout-oregon-s3.s3.us-west-2.amazonaws.com/orgid-431168/flowpublicid-kdFWQQWTckus/1e6b2282-c04d-46bd-ad76-5190c1473682-6lhdARXrYUfDL3XWluHqwzHKhqkzoLvscPoNrfxFEGNHQCIhDPNDFeL5d2xe6QvJDknmQNzFiWwIqV8oDQW17iNiMKETJyegXb0/IMG-20260516-WA0012.jpg" TargetMode="External"/><Relationship Id="rId1845" Type="http://schemas.openxmlformats.org/officeDocument/2006/relationships/hyperlink" Target="https://prod-fillout-oregon-s3.s3.us-west-2.amazonaws.com/orgid-431168/flowpublicid-kdFWQQWTckus/2d30a16f-a856-40b6-ac3d-69c34270f59a-gTmhN1dmQGg5cMY8RUKPK46G6gSSatd99EyYOc3IXPDYKQBCLMLU71ASM5uRQmarW07HUbB9AqqUwAKYE4rz7dswGERIuaFV0KA/IMG-20260516-WA0013.jpg" TargetMode="External"/><Relationship Id="rId1846" Type="http://schemas.openxmlformats.org/officeDocument/2006/relationships/hyperlink" Target="https://prod-fillout-oregon-s3.s3.us-west-2.amazonaws.com/orgid-431168/flowpublicid-kdFWQQWTckus/147a73e1-5382-4cc6-a5f3-a12cb3bdb74e-IjQLoNpvyxBoqJzhBytAxPyKpjsdCACzUbc6J3Ch1J6Y0mLYILrBkrv7FLeIcBFjT0Z0p1WAAdNhIV2aLd2Mw21UfpyxztKNP3F/IMG-20260516-WA0014.jpg" TargetMode="External"/><Relationship Id="rId1847" Type="http://schemas.openxmlformats.org/officeDocument/2006/relationships/hyperlink" Target="https://prod-fillout-oregon-s3.s3.us-west-2.amazonaws.com/orgid-431168/flowpublicid-kdFWQQWTckus/38aafb50-98ae-46aa-aa73-a0a0b119a2d2-XjOZ3tS4chbFIru4SLQ1ao8DA4c14J2lqqQsZ19c55letGMknn7AKpkdB00OLtyKr3DGVZCvpkKnZJcD8Dx4rN7DWjKfTZd0HyE/Screenshot_20260514_151016_CamScanner.jpg" TargetMode="External"/><Relationship Id="rId1848" Type="http://schemas.openxmlformats.org/officeDocument/2006/relationships/hyperlink" Target="https://prod-fillout-oregon-s3.s3.us-west-2.amazonaws.com/orgid-431168/flowpublicid-kdFWQQWTckus/3d9d2478-0543-4c6e-bd77-7c0e76e8ab10-3Gdb2TpCWfUQTg5tPuq4waFwQlfQwYoCLvxjF7QouAAeXNH9PBZqR3GwlXPcNppRP1NiEh0EO1LC9IuGEpnENh1r3JXXRI9aDxl/1001033168.jpg" TargetMode="External"/><Relationship Id="rId1849" Type="http://schemas.openxmlformats.org/officeDocument/2006/relationships/hyperlink" Target="https://prod-fillout-oregon-s3.s3.us-west-2.amazonaws.com/orgid-431168/flowpublicid-kdFWQQWTckus/7edf027a-0313-4ad4-a4af-b8dee8d0aecb-O5hsTL0KXzPCcaBcaWWL0AIJZA2D1z50qVzdBs37NgeUGTYD8CR5qsg8DWizvtawDfhLz2ts6rnlzNlFR4m6NYLGSzCwi52loYV/1001032666.jpg" TargetMode="External"/><Relationship Id="rId1873" Type="http://schemas.openxmlformats.org/officeDocument/2006/relationships/hyperlink" Target="https://prod-fillout-oregon-s3.s3.us-west-2.amazonaws.com/orgid-431168/flowpublicid-kdFWQQWTckus/251d46e8-5a54-401f-858f-203873e08080-yILWMghkZnUr8vnpiADfgTjo6w4zcyQnJNDu8PrfTTYmvc1y6wbYGvaVXzmttvixcKnuUVYlld881KW2OvnEFhYitjsUv7pcAKl/Screenshot_20260513-212931_Gallery.jpg" TargetMode="External"/><Relationship Id="rId1874" Type="http://schemas.openxmlformats.org/officeDocument/2006/relationships/hyperlink" Target="https://prod-fillout-oregon-s3.s3.us-west-2.amazonaws.com/orgid-431168/flowpublicid-kdFWQQWTckus/fcf5194f-86d0-437b-a7fa-033913c3904e-mPBzFR0YfBr4udV8J1PCDafRTn0pZmsdynS852GPOrIEI3QmOd0cV2IFhlFODjfGgN6yXsTKbZXtuf76SEyiJ6IzsFadn9J49AH/Screenshot_20260513-212916_Gallery.jpg" TargetMode="External"/><Relationship Id="rId1875" Type="http://schemas.openxmlformats.org/officeDocument/2006/relationships/hyperlink" Target="https://prod-fillout-oregon-s3.s3.us-west-2.amazonaws.com/orgid-431168/flowpublicid-kdFWQQWTckus/9c0caf0e-5be4-4a7e-98a0-ba14d358e82e-pZBpxoN45uPkpQYuLBs2NyGJ2wjbOcgmLc3JUKLNm5ugeaTvImtpdsfGgZOKPTQNMLaVH9VGp90XKpsrgNwR9LPv76PiJGLzIxt/Screenshot_20260513-212924_Gallery.jpg" TargetMode="External"/><Relationship Id="rId1876" Type="http://schemas.openxmlformats.org/officeDocument/2006/relationships/hyperlink" Target="https://build.fillout.com/editor/b6saBAA7ojus/results?sessionId=2eda94a3-8816-41b3-a74f-bdcdf9a00516" TargetMode="External"/><Relationship Id="rId1877" Type="http://schemas.openxmlformats.org/officeDocument/2006/relationships/hyperlink" Target="https://prod-fillout-oregon-s3.s3.us-west-2.amazonaws.com/orgid-431168/flowpublicid-kdFWQQWTckus/b260de66-8cf1-402d-972f-3979b76c54ad-5dyOu5y7AQdB5rsejtJJ6T54EEtmQUD4e0sm2J7MoqrbJGrcZJQNT9etihJYWKDpywxyHcV5QNgUa7LXy9YXLFpfO2ZB5JG7CaD/WhatsApp-Image-2026-05-29-at-11.32.56.jpg" TargetMode="External"/><Relationship Id="rId1878" Type="http://schemas.openxmlformats.org/officeDocument/2006/relationships/hyperlink" Target="https://prod-fillout-oregon-s3.s3.us-west-2.amazonaws.com/orgid-431168/flowpublicid-kdFWQQWTckus/227f64a0-3bc3-40ff-9a19-351ee4fd76a4-p9qdCiDig6nKzt6UNrwyk6IyzCyzLnJDQT0TxrFYN0YeVSgr1z27Rzgjpc2xH3L4JLATqmfvV7M4cWK6MkxGDo0ejusSGR3vBNd/WhatsApp-Image-2026-05-29-at-11.32.56-(2).jpg" TargetMode="External"/><Relationship Id="rId1879" Type="http://schemas.openxmlformats.org/officeDocument/2006/relationships/hyperlink" Target="https://prod-fillout-oregon-s3.s3.us-west-2.amazonaws.com/orgid-431168/flowpublicid-kdFWQQWTckus/220753bf-78a5-4921-8087-a693f17f001c-p6lNdo7LLPbtJKb5vpeXWFN2Hh5TPoMvzzMfZCCWPU0pvqN2wmoJomCr82LWyQOa2ODoUrrop2L5Il0QKzD3nHHEuyLIBO4JJKW/WhatsApp-Image-2026-05-29-at-11.32.55.jpg" TargetMode="External"/><Relationship Id="rId1870" Type="http://schemas.openxmlformats.org/officeDocument/2006/relationships/hyperlink" Target="https://prod-fillout-oregon-s3.s3.us-west-2.amazonaws.com/orgid-431168/flowpublicid-kdFWQQWTckus/8a6af1f4-84f8-40e2-bc78-583661e02f4b-rwMy6L1G3eMikwHLt70A643jI4q0W0BAURXNirzGc1PNRplP68ZUWiKb9hMErawqCKNZGpFWthQtjFK8H8PVFNoaSUA6F4qtU0U/1000421857.jpg" TargetMode="External"/><Relationship Id="rId1871" Type="http://schemas.openxmlformats.org/officeDocument/2006/relationships/hyperlink" Target="https://prod-fillout-oregon-s3.s3.us-west-2.amazonaws.com/orgid-431168/flowpublicid-kdFWQQWTckus/02a97dcb-dc3c-4f4f-9ce4-876a232c4a2b-bdc3MK69OaDgdm6ZgMgReDEskTB9MV3QxvCWbFXFfHcogE0eqV0kaK8hnvbhJRmoIieHCrhoZC0WmOxyfGYWVY23ZvYdRBUKRBq/1000421859.jpg" TargetMode="External"/><Relationship Id="rId1872" Type="http://schemas.openxmlformats.org/officeDocument/2006/relationships/hyperlink" Target="https://prod-fillout-oregon-s3.s3.us-west-2.amazonaws.com/orgid-431168/flowpublicid-kdFWQQWTckus/e30e72ab-8a95-46a7-9f8a-b8cf3546d7a0-POHLGcpPhdvkO6PaKBJ0gz57rpo8GCZ8mnZ1VVWp2hplA6vSWT5bkTsdjRzWmfSGP3RwdnJLZXIqIYR18hLavbNoYhGOgOjSalj/Screenshot_20260513-232850_Gallery.jpg" TargetMode="External"/><Relationship Id="rId1862" Type="http://schemas.openxmlformats.org/officeDocument/2006/relationships/hyperlink" Target="https://prod-fillout-oregon-s3.s3.us-west-2.amazonaws.com/orgid-431168/flowpublicid-kdFWQQWTckus/522927bb-0003-4cb6-8a42-d95ac5118b35-jO93GGN5R6nULKjJna1oFt0vOcL3r73bmR6iY12U9aSdwpKpDzy7PDKc5M9XSPIZTIon4CGUxHctmej82ME7srbgB7246gfK3sH/Screenshot_20260512-114934_Gallery.jpg" TargetMode="External"/><Relationship Id="rId1863" Type="http://schemas.openxmlformats.org/officeDocument/2006/relationships/hyperlink" Target="https://prod-fillout-oregon-s3.s3.us-west-2.amazonaws.com/orgid-431168/flowpublicid-kdFWQQWTckus/b734096f-af2f-4d11-9f5b-ceb77a77d584-gDFzaNDDlTbANzM163d5pGl9FfcWvGY4cdISpfKvEBeiPgchTEgVwWz5VaJMB5MshnVJyth2KFteQRKMjsEKKlkk5kZjvJRgcTq/Screenshot_20260512-114951_Gallery.jpg" TargetMode="External"/><Relationship Id="rId1864" Type="http://schemas.openxmlformats.org/officeDocument/2006/relationships/hyperlink" Target="https://prod-fillout-oregon-s3.s3.us-west-2.amazonaws.com/orgid-431168/flowpublicid-kdFWQQWTckus/1ac5d439-9f89-4082-b384-944d45663504-EexGwrTnz65B4lnN9Zb9Ofwt4KZk32ckHFSoJDsFjm5VqtfZWQuaf3pk3luHGze2AlICo9DH4UBUGGhOA8edbzhAZI0ysnHzYs8/WA_1779078666261.jpg" TargetMode="External"/><Relationship Id="rId1865" Type="http://schemas.openxmlformats.org/officeDocument/2006/relationships/hyperlink" Target="https://prod-fillout-oregon-s3.s3.us-west-2.amazonaws.com/orgid-431168/flowpublicid-kdFWQQWTckus/b14951ed-5192-4a90-bbd9-dc45daeffa03-ozYAaEWp84hSljppBmNfgbm760d6IrJTQ268Aomzg8cGiixboa5jya9vDvVciOeb0uwsCzRqsuCxZ913jZnGEjuAiMLp46oBVbu/IMG-20260518-WA0008.jpg" TargetMode="External"/><Relationship Id="rId1866" Type="http://schemas.openxmlformats.org/officeDocument/2006/relationships/hyperlink" Target="https://prod-fillout-oregon-s3.s3.us-west-2.amazonaws.com/orgid-431168/flowpublicid-kdFWQQWTckus/7acafe88-31da-468c-a296-de394277352e-7oVajtbfF4ktzPcPpDfgJLKyURAljOKSNYbPuMdTC1vuJSjIi3TyQxEc9zx17sd5yR9PQt9bkJFl78B1UAdPIcUdGN4PWmv2vqk/20260514_161717.jpg" TargetMode="External"/><Relationship Id="rId1867" Type="http://schemas.openxmlformats.org/officeDocument/2006/relationships/hyperlink" Target="https://prod-fillout-oregon-s3.s3.us-west-2.amazonaws.com/orgid-431168/flowpublicid-kdFWQQWTckus/2865382a-dccd-49c9-9ed0-3d38bc188bcf-zkjaX8kuHavv0Zd4p5qVjDOpwMXI0Y3ocROXUvN5zG3L0wK8OgMso6cglrEaMfUulXxCU4ymRqrXn34x8q36pXvIWOEJO8k9mMD/20260514_161414.jpg" TargetMode="External"/><Relationship Id="rId1868" Type="http://schemas.openxmlformats.org/officeDocument/2006/relationships/hyperlink" Target="https://prod-fillout-oregon-s3.s3.us-west-2.amazonaws.com/orgid-431168/flowpublicid-kdFWQQWTckus/34ec2833-6eb0-4330-8e9b-1c1328ff050f-iRT6QnyVVtgtW0ZfjkncZe3Y19maV3KMCWP2jQUzBTbMG8e611RF7tJNe7NWozRBlIuzrMEfxq1gKlS8o0UaKq17CrZUTEMvorZ/WA_1778568239411.jpg" TargetMode="External"/><Relationship Id="rId1869" Type="http://schemas.openxmlformats.org/officeDocument/2006/relationships/hyperlink" Target="https://prod-fillout-oregon-s3.s3.us-west-2.amazonaws.com/orgid-431168/flowpublicid-kdFWQQWTckus/4ea51be4-9f5a-42f0-a1d3-0f66c944d175-c0s3yzP08j0tWSoDSrbo5O0YGbSjGJ55gVYEF0ubqJ8w5dybr6Z78F35ErSvGyvkUrSGm4qyNj5OrKjOsdXe8bckhOjLCuIHDuL/1000422105.jpg" TargetMode="External"/><Relationship Id="rId1860" Type="http://schemas.openxmlformats.org/officeDocument/2006/relationships/hyperlink" Target="https://prod-fillout-oregon-s3.s3.us-west-2.amazonaws.com/orgid-431168/flowpublicid-kdFWQQWTckus/a5c544d6-b0db-41b8-b3c2-fd35517e2c68-yHcZjI2rrySK0aG1pFDZfBNIRNI2uMaAWFrYKMXEWd02I5s6wJqzdvITNc2XW1C3O8wQ1ZClg427o2cpBhLwBLN29g5ngdxxETx/Screenshot_20260512-114920_Gallery.jpg" TargetMode="External"/><Relationship Id="rId1861" Type="http://schemas.openxmlformats.org/officeDocument/2006/relationships/hyperlink" Target="https://prod-fillout-oregon-s3.s3.us-west-2.amazonaws.com/orgid-431168/flowpublicid-kdFWQQWTckus/1e20b4dc-6265-492f-b32a-ade17f0b4d60-2Jngqykfx4zCqyusvnxYdfHeZzGFPPlB8o6mCSIKc4sOY6hGHB9P0PsOESpgBvZJGbmXIiAlcqtVwvV9BTiUHaeZDVYR3ymPWsk/Screenshot_20260512-115044_Gallery.jpg" TargetMode="External"/><Relationship Id="rId1810" Type="http://schemas.openxmlformats.org/officeDocument/2006/relationships/hyperlink" Target="https://prod-fillout-oregon-s3.s3.us-west-2.amazonaws.com/orgid-431168/flowpublicid-kdFWQQWTckus/d6739336-2601-425c-adda-ad1bbf48c989-yrXzNmAAJWTl0gvZryUbMzS1ke3jyfsUo7P3VyrZ4w0lAIHpV5Y9FHuukAaTSDIcazyBSO6nLTVnDtcRJSq3I3ZvVP4FYEY7vkQ/KK-M-Amin-Mustajib.jpg" TargetMode="External"/><Relationship Id="rId1811" Type="http://schemas.openxmlformats.org/officeDocument/2006/relationships/hyperlink" Target="https://prod-fillout-oregon-s3.s3.us-west-2.amazonaws.com/orgid-431168/flowpublicid-kdFWQQWTckus/47c9ee6d-7023-4b54-9d07-1b916f381ea2-f5t3hrT7WYcEyPKeonDGC5YD7L80yYm2pvwmjjZsWrWR0jV9pnI0EkdsbCu6EC8Zlwce5otQ4Iyqcw5twmSXPkxlddAAUe6UYvd/223033.jpg" TargetMode="External"/><Relationship Id="rId1812" Type="http://schemas.openxmlformats.org/officeDocument/2006/relationships/hyperlink" Target="https://prod-fillout-oregon-s3.s3.us-west-2.amazonaws.com/orgid-431168/flowpublicid-kdFWQQWTckus/c4d25e18-cc2f-441a-b699-c64c0e468fc2-VRSw36YbfgDzyEd1ndTQjqiFWKoxZCGFW4WUivCvLZxfD4YG8Lq6ahYr997djbrwzkQRl0vHPHD1KnwkWYa53f8aLBtMoqPksgl/223034.jpg" TargetMode="External"/><Relationship Id="rId1813" Type="http://schemas.openxmlformats.org/officeDocument/2006/relationships/hyperlink" Target="https://prod-fillout-oregon-s3.s3.us-west-2.amazonaws.com/orgid-431168/flowpublicid-kdFWQQWTckus/68ef9edc-d23f-42c7-b44b-6f70e3bde5eb-pYil5HhYeCqv2hmrbCUxz9I95Yxjeutv6qiwMBssqlId8BvKbdCjp1FJGw3V31uums2Op9YKaBwMj6LVXWvuFxNqA9ciBrE1lIP/223035.jpg" TargetMode="External"/><Relationship Id="rId1814" Type="http://schemas.openxmlformats.org/officeDocument/2006/relationships/hyperlink" Target="https://build.fillout.com/editor/b6saBAA7ojus/results?sessionId=ae4385aa-550e-4ea4-9f00-8bd415425e08" TargetMode="External"/><Relationship Id="rId1815" Type="http://schemas.openxmlformats.org/officeDocument/2006/relationships/hyperlink" Target="https://prod-fillout-oregon-s3.s3.us-west-2.amazonaws.com/orgid-431168/flowpublicid-kdFWQQWTckus/dde23f8d-1791-4902-8073-6cf866047733-eiXIOx71KOlkug9iFef8mAnUfSofWdLgXLxtYLowzXRoaEAAb9yeAypIuivqUroZyvHgFCKkURQ3vFnssGoektK8pU1s7nzG5yt/Screenshot_20260516-103449_Gallery.jpg" TargetMode="External"/><Relationship Id="rId1816" Type="http://schemas.openxmlformats.org/officeDocument/2006/relationships/hyperlink" Target="https://prod-fillout-oregon-s3.s3.us-west-2.amazonaws.com/orgid-431168/flowpublicid-kdFWQQWTckus/fc063c9e-5626-4c84-82f9-b55b46a77c0d-b3krbmfwqMPbyOojd9xQxXL3ArI9PE1ZhTBcxRUUjdZdwGUyTIqRCJl4Zu1RoZ3bXSaK4UtpSrychDtw5Vexj06DbIwVch3IRj3/Screenshot_20260516-103333_Gallery.jpg" TargetMode="External"/><Relationship Id="rId1817" Type="http://schemas.openxmlformats.org/officeDocument/2006/relationships/hyperlink" Target="https://prod-fillout-oregon-s3.s3.us-west-2.amazonaws.com/orgid-431168/flowpublicid-kdFWQQWTckus/3c795406-c571-484a-95cd-9d45d89eb5e1-sbYUPFVvtLFYAukahjUsgkKBjgiNE1uLIhY8kgIBM64iyctWoRzqJKfcm7MK8nooc7e4FdLL1kBf94BUng1lcv1x8LAdpPuLpa9/Screenshot_20260516-103339_Gallery.jpg" TargetMode="External"/><Relationship Id="rId1818" Type="http://schemas.openxmlformats.org/officeDocument/2006/relationships/hyperlink" Target="https://prod-fillout-oregon-s3.s3.us-west-2.amazonaws.com/orgid-431168/flowpublicid-kdFWQQWTckus/c6b380c0-889a-4cf0-8ec7-2c4d3ab11c87-2FFR0K1ro71VCz96IkpcAsBeGkDadp043naZTggPTwZMbyImelN1mCZ8RADDDhZ8XFE8V7svFAOvVYIPWcxv62DLFR2vhwdjGhP/Screenshot_20260516-103344_Gallery.jpg" TargetMode="External"/><Relationship Id="rId1819" Type="http://schemas.openxmlformats.org/officeDocument/2006/relationships/hyperlink" Target="https://prod-fillout-oregon-s3.s3.us-west-2.amazonaws.com/orgid-431168/flowpublicid-kdFWQQWTckus/97d1e2d1-6355-44b3-ae65-348a70e57866-EtYzZZx2pQTdAd5qPAKwbvmjFnNvgYCZ4rBckK51ykwv1OvW9XkJjXxz1gS3NuUUZPlTAnS51doPiJRosaXiC2BjLcm0O4Heew0/Screenshot_20260513-212853_Gallery.jpg" TargetMode="External"/><Relationship Id="rId1800" Type="http://schemas.openxmlformats.org/officeDocument/2006/relationships/hyperlink" Target="https://prod-fillout-oregon-s3.s3.us-west-2.amazonaws.com/orgid-431168/flowpublicid-kdFWQQWTckus/b6f4b8be-0d4d-4d05-8e04-afd235415a02-MSO2vfjiyfSDD2mRqiNb5IhJGe3DgQnF4CfioINUSamnj4ObAz95cduSsnicAQ1S7tlafpHldy4zBa8iFWDqFmqcuy7f7huno2V/1001031327.jpg" TargetMode="External"/><Relationship Id="rId1801" Type="http://schemas.openxmlformats.org/officeDocument/2006/relationships/hyperlink" Target="https://prod-fillout-oregon-s3.s3.us-west-2.amazonaws.com/orgid-431168/flowpublicid-kdFWQQWTckus/740aee42-96b4-4d04-96c0-36d56c1c8630-lzx2UywQEOl7g4KhxF24bpGSH49OJUWEkAUyw5MWKXktc5a4hZnpQPjpCEDElpfl99fCHyDnf4BydjRfgb4nWiV2epDfvdRSDGd/1001031347.jpg" TargetMode="External"/><Relationship Id="rId1802" Type="http://schemas.openxmlformats.org/officeDocument/2006/relationships/hyperlink" Target="https://prod-fillout-oregon-s3.s3.us-west-2.amazonaws.com/orgid-431168/flowpublicid-kdFWQQWTckus/6f9e5e15-f584-4849-9467-5e9c810e91d4-HvMXsVBs29CiQdoh77CQwnoJPsIPIgd13vEScouaS8lDjrFNz2yBlBT1pRMmA6ngSdpEaXvytYzEjumhjdglRDtyO7227JzACqi/d1787ac3-a4b8-4b71-862a-586eb72a60dc.jpg" TargetMode="External"/><Relationship Id="rId1803" Type="http://schemas.openxmlformats.org/officeDocument/2006/relationships/hyperlink" Target="https://prod-fillout-oregon-s3.s3.us-west-2.amazonaws.com/orgid-431168/flowpublicid-kdFWQQWTckus/a0d45dcc-1528-4f98-a521-9626a89dcde2-X8WFXHh8vub22LdqUdRjDCjp8KygQcs64LgsfbRxWb3fyR1kWvnl7J4yNaxT78utE0mnIyX34DKtwe2hNwAQ8AcFTN63NtyWDPY/ca654a02-390a-4236-b1f3-19922675afeb.jpg" TargetMode="External"/><Relationship Id="rId1804" Type="http://schemas.openxmlformats.org/officeDocument/2006/relationships/hyperlink" Target="https://prod-fillout-oregon-s3.s3.us-west-2.amazonaws.com/orgid-431168/flowpublicid-kdFWQQWTckus/783101d0-570e-43dc-88f8-2e0317bb3d41-7KP4QvNcuWsLX7Rei8cG13yXCFXSm2IOy4S4EPt4XF7yWrR3ZIKsf1FGjgqoLramkSrHKBoI8eoEci8F5eyC1J4Hk4P8AggVPI8/73000071-ddc1-4c7b-bcab-6bd61e2e8cae.jpg" TargetMode="External"/><Relationship Id="rId1805" Type="http://schemas.openxmlformats.org/officeDocument/2006/relationships/hyperlink" Target="https://prod-fillout-oregon-s3.s3.us-west-2.amazonaws.com/orgid-431168/flowpublicid-kdFWQQWTckus/ff52d3db-572a-4ae5-8176-d3049fe4613c-3SY2XmIUx2mkfJ2PiMGA4T132IPCwt4O0QiL3QVQwJT3g1yhGi2GAiWf1pfbcWy05VAQO8PFrmPODv4wEpCcm9bPEFJDqX6NYqR/f9421f22-db91-401c-8b47-afe2aeaa3495.jpg" TargetMode="External"/><Relationship Id="rId1806" Type="http://schemas.openxmlformats.org/officeDocument/2006/relationships/hyperlink" Target="https://prod-fillout-oregon-s3.s3.us-west-2.amazonaws.com/orgid-431168/flowpublicid-kdFWQQWTckus/22746f61-cfa3-44b0-bafb-c967118be59f-tYimNb88qSwY4mpTcgYjzs22TlSm3jpHyclWOPwxnhXKLqPyZ6jhL5RAHIIaIp2P3o0z2wlqorOkIF0LeLivwqcGvB7K4BEaXn0/81b451ad-f143-42cf-b691-8f26daf670be.jpg" TargetMode="External"/><Relationship Id="rId1807" Type="http://schemas.openxmlformats.org/officeDocument/2006/relationships/hyperlink" Target="https://prod-fillout-oregon-s3.s3.us-west-2.amazonaws.com/orgid-431168/flowpublicid-kdFWQQWTckus/65e6af91-ad48-4d59-955a-fa6660a5b84d-Pzavt6vqEnb5QXQCjkFM7dynPtE9uddNGc67w2UlmlrNIhUlrdR6hI1LtlJ8S5yDgbJRGqIlDv0WGntAszI0KTh7O51jnw6VWgh/51dfcf0a-6559-42a6-88eb-27feb4d807bc.jpg" TargetMode="External"/><Relationship Id="rId1808" Type="http://schemas.openxmlformats.org/officeDocument/2006/relationships/hyperlink" Target="https://prod-fillout-oregon-s3.s3.us-west-2.amazonaws.com/orgid-431168/flowpublicid-kdFWQQWTckus/75b5b45c-768b-48b1-a4a4-f6c8a6face05-SGuMsDxh0hdFdq0DSJBWeP7t2D39XWGtq3WPjCPvqhapbGq5ZeHuyIRA8Cw8pMFAwsJ9Cmg8Yuyy9FYCcmN3GYdIw3aZEE3w1WN/16e3d46c-40bf-41bf-8afe-c29a08fb3acb.jpg" TargetMode="External"/><Relationship Id="rId1809" Type="http://schemas.openxmlformats.org/officeDocument/2006/relationships/hyperlink" Target="https://prod-fillout-oregon-s3.s3.us-west-2.amazonaws.com/orgid-431168/flowpublicid-kdFWQQWTckus/b7cc607e-5c7e-4e9c-b2bb-fb9cf7878077-F0GXCSaD85kBXOFYAOJTW3v2yzLAE2gccGu565yvoU4ZJFcR03pjugevQGH3rL7piriZjqfEELOzuU6zhdg4bOIFoKKWgeoiHrF/ab71ec1f-e570-4d5b-858a-bec20e045ff4.jpg" TargetMode="External"/><Relationship Id="rId1830" Type="http://schemas.openxmlformats.org/officeDocument/2006/relationships/hyperlink" Target="https://prod-fillout-oregon-s3.s3.us-west-2.amazonaws.com/orgid-431168/flowpublicid-kdFWQQWTckus/304659fe-110a-4f79-a8a9-15e523a4a517-NJ2d5W6mTDbp2Ys0lQ8m1Vqer5yrgWUPNk9OeEy72xzM2aFPue0k36qTep9GpE3gsJa9B8H8NktnDjwlkfaC1R7Yi8lC9GsgDqs/1001043122.jpg" TargetMode="External"/><Relationship Id="rId1831" Type="http://schemas.openxmlformats.org/officeDocument/2006/relationships/hyperlink" Target="https://prod-fillout-oregon-s3.s3.us-west-2.amazonaws.com/orgid-431168/flowpublicid-kdFWQQWTckus/e9d7e716-5c17-46de-9380-93d29761443b-Tnan2YCLaNV3Y1LtKOqJqPNh2rSgxJEmmu1Y2kl6aqFZXckbeDjjNnX184hKAXfzeligWNwoVmqN69ty9S5XtfXFzn389vSl7vq/Screenshot_20260515-120206_Gallery.jpg" TargetMode="External"/><Relationship Id="rId1832" Type="http://schemas.openxmlformats.org/officeDocument/2006/relationships/hyperlink" Target="https://prod-fillout-oregon-s3.s3.us-west-2.amazonaws.com/orgid-431168/flowpublicid-kdFWQQWTckus/8013a896-f1c4-40ad-bb24-a78c4c275da6-mkff3gkIkWIfmKZcXXwqVKfCsLbCVDm3JvazHZGuEoIr3lM5vIXEMIJ0acqWRQ1wPsM5pSYK8J4cObroKxoDZgmrp9UYdX4rj2U/Screenshot_20260515-111637_Gallery.jpg" TargetMode="External"/><Relationship Id="rId1833" Type="http://schemas.openxmlformats.org/officeDocument/2006/relationships/hyperlink" Target="https://prod-fillout-oregon-s3.s3.us-west-2.amazonaws.com/orgid-431168/flowpublicid-kdFWQQWTckus/3025d04f-66cd-4fba-a8b4-c57070f02f36-uVNE0rq3Qyw3lj35igPOEECG9ikorgBFl2EEfVAhUFzjmEpiUP6GM99ydj3RNKOHopvmuqZOza65AsRqZHbEpWDMHX1Cr2ULBE2/Screenshot_20260515-111648_Gallery.jpg" TargetMode="External"/><Relationship Id="rId1834" Type="http://schemas.openxmlformats.org/officeDocument/2006/relationships/hyperlink" Target="https://prod-fillout-oregon-s3.s3.us-west-2.amazonaws.com/orgid-431168/flowpublicid-kdFWQQWTckus/4ed2e553-b825-4048-858f-dda41c6ea527-kNohytUICpeVq08TgCEyHU8gvXLCEvdcfnjab9WqqLj0QtG985i2lHRaGjKxs3G3J73AP6l4uWKxzFliKiAir2lesR4aLr9rSxA/Screenshot_20260515-111653_Gallery.jpg" TargetMode="External"/><Relationship Id="rId1835" Type="http://schemas.openxmlformats.org/officeDocument/2006/relationships/hyperlink" Target="https://prod-fillout-oregon-s3.s3.us-west-2.amazonaws.com/orgid-431168/flowpublicid-kdFWQQWTckus/6be686ed-1c53-4e82-b145-a6ab3f1309a0-6t0ytyNeqieddbfc6lE6Njn29cQ905zLBAg3MaR34DF8v3groIDIQOyetMZwMSDZaFT4Q3s64rjOTC3q3guE1N1S6jzXnuMt7jz/WhatsApp-Image-2026-05-14-at-11.34.24.jpg" TargetMode="External"/><Relationship Id="rId1836" Type="http://schemas.openxmlformats.org/officeDocument/2006/relationships/hyperlink" Target="https://prod-fillout-oregon-s3.s3.us-west-2.amazonaws.com/orgid-431168/flowpublicid-kdFWQQWTckus/9065d7a3-5ed7-48ce-b299-8a9a18fb5bd3-ETvWyX9byLoRQ8ZyFQPhHPnyNxKyKcpYyhDbGiDdDVOEaMmmT92EeOaMl5BV7YYmKyDmGBLuAtW3xBxZGQZ3rOImpUszpCCYxA3/WhatsApp-Image-2026-05-14-at-11.32.50.jpg" TargetMode="External"/><Relationship Id="rId1837" Type="http://schemas.openxmlformats.org/officeDocument/2006/relationships/hyperlink" Target="https://prod-fillout-oregon-s3.s3.us-west-2.amazonaws.com/orgid-431168/flowpublicid-kdFWQQWTckus/9cb9d44f-75b6-4f84-8102-f12e62341fe1-eDGTR9xtTV3rcZveRJGwFfF9d9oKWOY1N6gljU3GSnMpVHCk6nG37e7GX6DfKLPHosH79m4zu8ZKrXSrrwifG3vEBASYXLkBoa9/WhatsApp-Image-2026-05-14-at-11.33.19.jpg" TargetMode="External"/><Relationship Id="rId1838" Type="http://schemas.openxmlformats.org/officeDocument/2006/relationships/hyperlink" Target="https://prod-fillout-oregon-s3.s3.us-west-2.amazonaws.com/orgid-431168/flowpublicid-kdFWQQWTckus/52013953-a849-46f8-bbd9-09686a06d57d-YLyMhWoTtz2Pe9E5YLiaurLaMMRS7AfZEonP7cBHXNbdf4yVW59DpoQ02uWZ8IyGzZ5nLnoSw1Hy3MVX1YtEZmhkwffAzM6nscU/WhatsApp-Image-2026-05-14-at-11.33.46.jpg" TargetMode="External"/><Relationship Id="rId1839" Type="http://schemas.openxmlformats.org/officeDocument/2006/relationships/hyperlink" Target="https://prod-fillout-oregon-s3.s3.us-west-2.amazonaws.com/orgid-431168/flowpublicid-kdFWQQWTckus/fbd40013-784a-488b-84a5-b01f88cdb690-Tm3ociYaLwpjTEZLP8GwZ48SYMLJzX7olHIAm5KjUxPUcej2fuUTlBQPsiJE2SzU1jWuhTKfeEAj7rt8Aa1uN4VD6dFZIhWcrg8/Screenshot_20260521_203734_CamScanner.jpg" TargetMode="External"/><Relationship Id="rId1820" Type="http://schemas.openxmlformats.org/officeDocument/2006/relationships/hyperlink" Target="https://prod-fillout-oregon-s3.s3.us-west-2.amazonaws.com/orgid-431168/flowpublicid-kdFWQQWTckus/1dca5571-c924-4b13-8690-99721855403c-IxzijbeRRXPhqjq4zp1sFr39DnLNVcnNm12shZIR9w1cTs6MtPBDxlhFhOMOnm9i41RxBd7vwieof4dOP7DrnWvUPFe2DFGz4yb/Screenshot_20260513-212931_Gallery.jpg" TargetMode="External"/><Relationship Id="rId1821" Type="http://schemas.openxmlformats.org/officeDocument/2006/relationships/hyperlink" Target="https://prod-fillout-oregon-s3.s3.us-west-2.amazonaws.com/orgid-431168/flowpublicid-kdFWQQWTckus/4b04d60f-f287-4945-835a-d21fe18f25a2-p1gh5UL186ODyc4W67H18fusdclLuDSYVLMB7mHAcXviejWYAIUGyOS3UxlOIb824pjktxNH1glTAteK3goec0DFNtjuJwxgVNI/Screenshot_20260513-212916_Gallery.jpg" TargetMode="External"/><Relationship Id="rId1822" Type="http://schemas.openxmlformats.org/officeDocument/2006/relationships/hyperlink" Target="https://prod-fillout-oregon-s3.s3.us-west-2.amazonaws.com/orgid-431168/flowpublicid-kdFWQQWTckus/461446e0-5e10-4f93-91df-2b2b25fe0252-87AdzrJRQQ5oVkccR47Ml9Kbg3sCuQ9udbydfVtGoRIox1NNJLFivynIwlQ7hGqLpTZ4BNIFxH72g8AgXZLxu59od3QymmYsBlV/Screenshot_20260513-212924_Gallery.jpg" TargetMode="External"/><Relationship Id="rId1823" Type="http://schemas.openxmlformats.org/officeDocument/2006/relationships/hyperlink" Target="https://prod-fillout-oregon-s3.s3.us-west-2.amazonaws.com/orgid-431168/flowpublicid-kdFWQQWTckus/dd6dd271-f27c-40c4-99b6-a147c3c1c0b8-LK0FpjHSq9BdUB3Rkf6orENrmqOxHL6LWvjJQpDdAGQm48ja0Yaoas8uJbeV57Pd7xjaIdGUv4w3Dr29cWwOqCws9dN4i5PRgDI/32dcebf6-0d86-4b8b-aa02-c04d0b51fd5d.jpg" TargetMode="External"/><Relationship Id="rId1824" Type="http://schemas.openxmlformats.org/officeDocument/2006/relationships/hyperlink" Target="https://prod-fillout-oregon-s3.s3.us-west-2.amazonaws.com/orgid-431168/flowpublicid-kdFWQQWTckus/5573c09a-ac6c-4bd0-b932-8bc60a19e26b-olcMjy7sFcx00UneM1vMpLK0IW6PNp4uDmEN1YrIn1swMz8gdlNqWwNswfeV3aS7gKyVhz0JI9nZxndvYL9Mr9dLRuGR0mLKWz7/005df12e-e329-4368-9416-abf9a9002d17.jpg" TargetMode="External"/><Relationship Id="rId1825" Type="http://schemas.openxmlformats.org/officeDocument/2006/relationships/hyperlink" Target="https://prod-fillout-oregon-s3.s3.us-west-2.amazonaws.com/orgid-431168/flowpublicid-kdFWQQWTckus/a5883469-0eff-4a0e-9393-ec6031d11d4a-4ois6lRIbWdGtUtit9oS90obSb80Iv7rrQ20CBjBnedAi1zrvGAzMiM7eRZeQu6WtYMw3ooO4iTVgxflzBpnCCAE4L2T7NDnznp/2c385684-6ef6-42c3-97cb-b4121912f67b.jpg" TargetMode="External"/><Relationship Id="rId1826" Type="http://schemas.openxmlformats.org/officeDocument/2006/relationships/hyperlink" Target="https://prod-fillout-oregon-s3.s3.us-west-2.amazonaws.com/orgid-431168/flowpublicid-kdFWQQWTckus/05d04471-65a5-44a5-9672-ab339d13faa1-3sctZzJ1ZLVpt65sd5f2dibtGVedbFEhhqkUWyesQDAwtOmoLcZNdUSTyF3NYvH6e3dyKUiBysTC2NIXQ5srUmUMP5yDq34cvAj/db7721c3-f28b-41f5-9ce1-952784a3ff82.jpg" TargetMode="External"/><Relationship Id="rId1827" Type="http://schemas.openxmlformats.org/officeDocument/2006/relationships/hyperlink" Target="https://prod-fillout-oregon-s3.s3.us-west-2.amazonaws.com/orgid-431168/flowpublicid-kdFWQQWTckus/5854269a-8ac0-4117-a6e1-ace7f03fb5cd-O4l1ErcnGwCtpmcanQeKQHtMqkpO0B9bK5MnMPlrR9VUIx3h8bMnuSbYhyl7GuZMriJCRl1GvrAwlgTRRu1UCUQaxEx0s2yR2st/Screenshot_20260522_091850_CamScanner.jpg" TargetMode="External"/><Relationship Id="rId1828" Type="http://schemas.openxmlformats.org/officeDocument/2006/relationships/hyperlink" Target="https://prod-fillout-oregon-s3.s3.us-west-2.amazonaws.com/orgid-431168/flowpublicid-kdFWQQWTckus/850025fd-2b5a-4f46-b54c-63f5f313f3f7-ooNnWzPPAZorimJUo1fROUT3da7ldiboTT2fxvahdKIFSucRYFNRmx5ym51hqzCdXqg1Ktw6czEBUR3dyh0LO672yh2TYHqTgCq/1001043108.jpg" TargetMode="External"/><Relationship Id="rId1829" Type="http://schemas.openxmlformats.org/officeDocument/2006/relationships/hyperlink" Target="https://prod-fillout-oregon-s3.s3.us-west-2.amazonaws.com/orgid-431168/flowpublicid-kdFWQQWTckus/500bd562-0c90-4378-ad50-036e9fac8102-NDBiHrGZ104bjbVExpYaKsjpnDT0wLInf3ABHajK5BRUroL27h64Qg4vARGR00Y4sBbqY2CZU4vjg5bLrkOWBwaM7nlqWZ88hoQ/1001043119.jpg" TargetMode="External"/><Relationship Id="rId2302" Type="http://schemas.openxmlformats.org/officeDocument/2006/relationships/hyperlink" Target="https://prod-fillout-oregon-s3.s3.us-west-2.amazonaws.com/orgid-431168/flowpublicid-kdFWQQWTckus/50ca3cff-2237-4058-95db-da68564419ab-VtcfVKYFpbV0HFwEN7qJtEn0F0p9WpUFPYERUPiDyUK7OAbWCDDWOcv7LYfFaL3ib49mcjp3lqLQPl5AH1ExwJi0opxJq2b707b/IMG-20260610-WA0018.jpg" TargetMode="External"/><Relationship Id="rId2303" Type="http://schemas.openxmlformats.org/officeDocument/2006/relationships/hyperlink" Target="https://prod-fillout-oregon-s3.s3.us-west-2.amazonaws.com/orgid-431168/flowpublicid-kdFWQQWTckus/6e0ceb1b-35dd-4780-b63c-1af90e8d86db-c1X2EwHgbA71vshhtGaVCDeOm4L5nzsJ5u7Au6rtddOMA0vvBdZGqmV6b9waI6NI1gYgy2sOZFqz0xFz0ibHsvftPwX8YLuEtuZ/IMG-20260610-WA0017.jpg" TargetMode="External"/><Relationship Id="rId2304" Type="http://schemas.openxmlformats.org/officeDocument/2006/relationships/hyperlink" Target="https://prod-fillout-oregon-s3.s3.us-west-2.amazonaws.com/orgid-431168/flowpublicid-kdFWQQWTckus/642c8cfe-124b-4aa8-91db-6ce8d10f3697-coyykrahaCbtQQFsWItkMX5e21FT6Mnxa0CcL5xe61Hs7QiMdFtqvJdUFeIWnM07NSPGboHVTZBKEiGTCfAQdRtVe0PfpS4dbom/IMG-20260525-WA0008.jpg" TargetMode="External"/><Relationship Id="rId2305" Type="http://schemas.openxmlformats.org/officeDocument/2006/relationships/hyperlink" Target="https://prod-fillout-oregon-s3.s3.us-west-2.amazonaws.com/orgid-431168/flowpublicid-kdFWQQWTckus/e3465dd1-8a3e-46d6-94c0-ebe6ef5ece74-HGPYMl4civ9xZRtR2KNZVYQww2NrYFZGxH82aWkoYAUkFsxotZUG9DS8FAtloGHmGbm1MiFhAggTsVHDI2GLvI2JquoD1YMGDA8/IMG-20260525-WA0011.jpg" TargetMode="External"/><Relationship Id="rId2306" Type="http://schemas.openxmlformats.org/officeDocument/2006/relationships/hyperlink" Target="https://prod-fillout-oregon-s3.s3.us-west-2.amazonaws.com/orgid-431168/flowpublicid-kdFWQQWTckus/74c470b5-62ea-42ce-a622-66c20252c8d4-8vjIp2oJZwVRYyD6OHEbKCFgU68gaoxDoBeXymMLz1mO4Xqwof8z1efBb0fY9qR3I1m8iGt0qwL3hf1hUpgTmcxGi9Qt5aOL4Do/IMG-20260525-WA0010.jpg" TargetMode="External"/><Relationship Id="rId2307" Type="http://schemas.openxmlformats.org/officeDocument/2006/relationships/hyperlink" Target="https://prod-fillout-oregon-s3.s3.us-west-2.amazonaws.com/orgid-431168/flowpublicid-kdFWQQWTckus/52d2c2b2-4661-4f5c-a41f-1d52918c66f7-fhP82KGSadghELS9VfJ6fQo1oI8CDfOF4CyRXlOBBF5UTKUJI1WzoRlcrsipXLiX5OhjKWSvInSECknxvWZU0fVKkS52gEhtLhF/IMG-20260525-WA0009.jpg" TargetMode="External"/><Relationship Id="rId2308" Type="http://schemas.openxmlformats.org/officeDocument/2006/relationships/hyperlink" Target="https://prod-fillout-oregon-s3.s3.us-west-2.amazonaws.com/orgid-431168/flowpublicid-kdFWQQWTckus/d157c83e-1d29-48f3-b2d7-953890f2a794-T6zXvH6Ii05ylYx3xXqYIb2bqB6mhqFloO2cp8UArfV9xGOpnWIVqcQPe68OK28AwzbwhNm006BUGUL7iT7uNGW258N7DIMMNaq/IMG-20260514-WA0062.jpg" TargetMode="External"/><Relationship Id="rId2309" Type="http://schemas.openxmlformats.org/officeDocument/2006/relationships/hyperlink" Target="https://prod-fillout-oregon-s3.s3.us-west-2.amazonaws.com/orgid-431168/flowpublicid-kdFWQQWTckus/32b053ce-1626-4586-a093-5f2dba19dd3b-L8C54srZbWKzrWSfvCqcO8EsD6sDted3qaqCY3uMR4tlGL8gaXbqfG6f9zc7iOrnywte3uOOC2erm4IvOCdpEx804QIIlddIdFV/1000424711.jpg" TargetMode="External"/><Relationship Id="rId2300" Type="http://schemas.openxmlformats.org/officeDocument/2006/relationships/hyperlink" Target="https://prod-fillout-oregon-s3.s3.us-west-2.amazonaws.com/orgid-431168/flowpublicid-kdFWQQWTckus/559b893c-488d-42c5-866d-4daef42a18ba-kI64g0gF9HT5i1hioDkETgtCvCHIasAr2QHiqj6KfU596WaLCNiUbrd5WIXSBX5q6xnFhJ0ejIO7zcKP7u2ZksUYjT6YYGJmRn0/WA_1781093549327.jpg" TargetMode="External"/><Relationship Id="rId2301" Type="http://schemas.openxmlformats.org/officeDocument/2006/relationships/hyperlink" Target="https://prod-fillout-oregon-s3.s3.us-west-2.amazonaws.com/orgid-431168/flowpublicid-kdFWQQWTckus/1759c74d-c237-4cd1-9d78-1864e7b897d1-itCNojQ7L4fnPJEBZHDPK9mTvM9f8A3dYQkovml59HmHOQsFofA6HQuqiLDrbk6COVwehxa0KGL1yji3QeYQuEqD3TegweWdLMD/IMG-20260610-WA0019.jpg" TargetMode="External"/><Relationship Id="rId2324" Type="http://schemas.openxmlformats.org/officeDocument/2006/relationships/hyperlink" Target="https://prod-fillout-oregon-s3.s3.us-west-2.amazonaws.com/orgid-431168/flowpublicid-kdFWQQWTckus/878d8db0-78ac-4629-a39a-3456fea4e018-kqgICwtPOXzRm2KMEAHCFiprt8oECufLskvnYy7ldOIojpLNRjfbbLQnACUd5I3SNQD90WjLzBFRhPswWVJlljVBpAQh1J8BVgr/IMG-20260518-WA0016.jpg" TargetMode="External"/><Relationship Id="rId2325" Type="http://schemas.openxmlformats.org/officeDocument/2006/relationships/hyperlink" Target="https://prod-fillout-oregon-s3.s3.us-west-2.amazonaws.com/orgid-431168/flowpublicid-kdFWQQWTckus/a988efc0-c104-407b-9d14-1e293350e62e-FZBaKBSSwgTRQmJrWxpZ0YMdoX9hdhbKRVoiJvt2s5Txlb3Xq3Fh0j3da31sChfsjdumwb8ZKbHbdnWGu2YbW2utmTacDt6w1bu/IMG-20260518-WA0018.jpg" TargetMode="External"/><Relationship Id="rId2326" Type="http://schemas.openxmlformats.org/officeDocument/2006/relationships/hyperlink" Target="https://prod-fillout-oregon-s3.s3.us-west-2.amazonaws.com/orgid-431168/flowpublicid-kdFWQQWTckus/9c843698-bc9a-420f-a420-c6d98454a49a-wkHNbnkphhl4OvWjj51PGcsliWFbcgLdpMzLaJgbKnFCPossJHnESjiqY0T23sFdPudd3Qif7wryycLL1ZxjSVZp9TGrB0xl5KI/IMG-20260518-WA0019.jpg" TargetMode="External"/><Relationship Id="rId2327" Type="http://schemas.openxmlformats.org/officeDocument/2006/relationships/hyperlink" Target="https://prod-fillout-oregon-s3.s3.us-west-2.amazonaws.com/orgid-431168/flowpublicid-kdFWQQWTckus/a03136ec-ef77-4bed-8acc-92d7bdab7717-gnFjItLpYYpDkpOLKgScckfgwJ5wGSp6LYBvadlkgCwCfEcvsr2xBIq1vmz1f5PaTyIZSnKHhPBIwWqLKWlpaKytTkFcSgXjrfS/IMG-20260518-WA0017.jpg" TargetMode="External"/><Relationship Id="rId2328" Type="http://schemas.openxmlformats.org/officeDocument/2006/relationships/hyperlink" Target="https://build.fillout.com/editor/b6saBAA7ojus/results?sessionId=e2942132-4e59-42b6-bcf8-9744b5b21edb" TargetMode="External"/><Relationship Id="rId2329" Type="http://schemas.openxmlformats.org/officeDocument/2006/relationships/hyperlink" Target="https://prod-fillout-oregon-s3.s3.us-west-2.amazonaws.com/orgid-431168/flowpublicid-kdFWQQWTckus/142a3781-bde5-4e33-b7c6-f6bab0349ea7-KY17SxQiKxiDy7CObPPql1x0JpPS5XX4tElU5awL9mZzks9qjsYfspadIlGxcQCOpXNpF0jZaeJ16aB23dUumEXW4qYFnnNyke8/e549ace7-ea37-4652-a05a-d1b59ecd7e12.jpg" TargetMode="External"/><Relationship Id="rId2320" Type="http://schemas.openxmlformats.org/officeDocument/2006/relationships/hyperlink" Target="https://prod-fillout-oregon-s3.s3.us-west-2.amazonaws.com/orgid-431168/flowpublicid-kdFWQQWTckus/0f4bf51a-b02f-4d8f-bf5a-a6ae97d9dd67-GcOgEk4NKCziLn6Pm0PMvtNErPVTsfdysoLb2DOZvKI5mDTBglgUy90bk7xIvkvrOpZ059hicOAy19D87xt2Ca99lWrhlnLaXil/WA_1779363793965.jpg" TargetMode="External"/><Relationship Id="rId2321" Type="http://schemas.openxmlformats.org/officeDocument/2006/relationships/hyperlink" Target="https://prod-fillout-oregon-s3.s3.us-west-2.amazonaws.com/orgid-431168/flowpublicid-kdFWQQWTckus/648ecbd0-0ac5-4d9b-9f22-822d84093fd2-3sNwI4Ft9yfUnb6PUbsUqvlGv7bMLHROuuoFwN5Y3maukLAOJ1h8pYfOUrAdmAK6nAZpSFZGGKukbb5SySPP1V00UEdbkrXPt0X/IMG-20260521-WA0031.jpg" TargetMode="External"/><Relationship Id="rId2322" Type="http://schemas.openxmlformats.org/officeDocument/2006/relationships/hyperlink" Target="https://prod-fillout-oregon-s3.s3.us-west-2.amazonaws.com/orgid-431168/flowpublicid-kdFWQQWTckus/3ca0f42f-98d6-458f-ad95-f66f951714a9-H0HvyDeveo2zAfRPmSIJmvo5TdIqsKqgVzDeFFrI5kGS3Cv3WUrPtNoN4PkOOfr3e6mqvzUZyKEJU6aWxsabgFBNlNXcwGjpKgw/IMG-20260521-WA0033.jpg" TargetMode="External"/><Relationship Id="rId2323" Type="http://schemas.openxmlformats.org/officeDocument/2006/relationships/hyperlink" Target="https://prod-fillout-oregon-s3.s3.us-west-2.amazonaws.com/orgid-431168/flowpublicid-kdFWQQWTckus/b01e2d96-c9da-49f2-8724-99af89c07fd1-3Kp17ZNjsUQlp7mYZ0q8Jg8dWYi9R9uqZebp6zybBPs00ZtDVUQC5LxOw1lJgPGXFtwAKr0dKUyoer78jdWnFsgGhLCkjanelou/IMG-20260521-WA0032.jpg" TargetMode="External"/><Relationship Id="rId2313" Type="http://schemas.openxmlformats.org/officeDocument/2006/relationships/hyperlink" Target="https://prod-fillout-oregon-s3.s3.us-west-2.amazonaws.com/orgid-431168/flowpublicid-kdFWQQWTckus/87e7000f-3a19-4426-986a-f326747c8795-BAdesmXYF7ouVVtOtJB7Qv54JhiJntbh8Y8jiGMuiCmO7QQc6eSZpkqe8KD469dyDxHOT5FLKN3Yru7c6JSRO6FgDHsXeizGwDG/1000433812.jpg" TargetMode="External"/><Relationship Id="rId2314" Type="http://schemas.openxmlformats.org/officeDocument/2006/relationships/hyperlink" Target="https://prod-fillout-oregon-s3.s3.us-west-2.amazonaws.com/orgid-431168/flowpublicid-kdFWQQWTckus/84c5541e-ece9-4a9d-9225-785a9b9461ef-lnWDO4fxG6EWrOY98TSj6wjZjKua1GIFZa6yIKCbtIdLFLfTVlijlwcbDxse7ob26hm3RoWK5Gs6I7en6uvehXRT09EnIG3VsIl/1000424542.jpg" TargetMode="External"/><Relationship Id="rId2315" Type="http://schemas.openxmlformats.org/officeDocument/2006/relationships/hyperlink" Target="https://prod-fillout-oregon-s3.s3.us-west-2.amazonaws.com/orgid-431168/flowpublicid-kdFWQQWTckus/036c4d3a-0574-40bd-9531-748127d0e162-311jzKnpo06VdPdP0wrjoyyDtn1RqSporGz9mQ2GmEJW2Cv27yO4V1sbwasTJh6aU9jj0yI31ftmwFKudNOnfWcOwbf6PhiJHaB/1000433821.jpg" TargetMode="External"/><Relationship Id="rId2316" Type="http://schemas.openxmlformats.org/officeDocument/2006/relationships/hyperlink" Target="https://prod-fillout-oregon-s3.s3.us-west-2.amazonaws.com/orgid-431168/flowpublicid-kdFWQQWTckus/72b65587-7da3-4aaf-b399-70bb96ccf73c-BwygPMbKU19gT82wrpcKMwD1c8GfPRshxHe7RytTVml8uGqdGqGnuFgnrREdB1h5x4bC6UZwKwjLgAmeMFl7pYFu2yjxeKJiCdM/WhatsApp-Image-2026-05-21-at-11.55.48.jpg" TargetMode="External"/><Relationship Id="rId2317" Type="http://schemas.openxmlformats.org/officeDocument/2006/relationships/hyperlink" Target="https://prod-fillout-oregon-s3.s3.us-west-2.amazonaws.com/orgid-431168/flowpublicid-kdFWQQWTckus/6d404423-8063-41b3-8022-07dc201f8f90-nNJui69rS02KAJ6EuyjuQPdR7kOTkMr0DOAIr4m7b7expuBgVZOuBjqYB5iL6YodlrTtG2BIW07CzdNdc5TNAKUOIAAeCVBiz2U/WhatsApp-Image-2026-05-14-at-15.01.53.jpg" TargetMode="External"/><Relationship Id="rId2318" Type="http://schemas.openxmlformats.org/officeDocument/2006/relationships/hyperlink" Target="https://prod-fillout-oregon-s3.s3.us-west-2.amazonaws.com/orgid-431168/flowpublicid-kdFWQQWTckus/60370d48-32d5-4905-a178-3b8168ac0ff2-fNW9OKaiZU9JKTLyPW7tRMGJ7scZIICGDW2B6tgL8RRlHUWWm1YE6Hi9v9PnDTqEJHUHkSqondo72FYNYr0ltuzRtNPHrC4se51/WhatsApp-Image-2026-05-14-at-15.03.20.jpg" TargetMode="External"/><Relationship Id="rId2319" Type="http://schemas.openxmlformats.org/officeDocument/2006/relationships/hyperlink" Target="https://prod-fillout-oregon-s3.s3.us-west-2.amazonaws.com/orgid-431168/flowpublicid-kdFWQQWTckus/beb45475-d724-4169-8320-d0ec7497602a-f65FVtjegd2XSUrSsk5T64ykqma8mYdihXhBz36Qut5X9WZXIWEJudJO5EikuaPug3FBGOQasZK7i4J5VuGI6YeYbdZmoKTknnm/WhatsApp-Image-2026-05-21-at-10.51.09.jpg" TargetMode="External"/><Relationship Id="rId2310" Type="http://schemas.openxmlformats.org/officeDocument/2006/relationships/hyperlink" Target="https://prod-fillout-oregon-s3.s3.us-west-2.amazonaws.com/orgid-431168/flowpublicid-kdFWQQWTckus/496a6159-eadb-468e-aef0-32dec430d5f9-DTr4naPgUR1zBhOXhYVJio2S5HPCs9QYk9ZFcuuFK8yvomo0SmXpX2T8O4R160uc7ChPCsgRMmW1SrGKCWJqRzORlgnrJFq4o4c/1000424716.jpg" TargetMode="External"/><Relationship Id="rId2311" Type="http://schemas.openxmlformats.org/officeDocument/2006/relationships/hyperlink" Target="https://prod-fillout-oregon-s3.s3.us-west-2.amazonaws.com/orgid-431168/flowpublicid-kdFWQQWTckus/9f12bb22-6375-40cb-9443-3fbe651c4c58-CTtBj0q0yfUHz4MKOA6cOCNXR3Pgl8X0goZhGvrfDNzBcbvepNtEzd1OOSH1lNbH8vJoPxUwqiCgaCS2a6EgOEQKYwnOY7wbOiY/1000424724.jpg" TargetMode="External"/><Relationship Id="rId2312" Type="http://schemas.openxmlformats.org/officeDocument/2006/relationships/hyperlink" Target="https://prod-fillout-oregon-s3.s3.us-west-2.amazonaws.com/orgid-431168/flowpublicid-kdFWQQWTckus/7f196347-af09-47c7-a428-a1fd93772a9b-F6yGeAN1ihIYccJa90Ckj4fHfCiFTNsaYPvNb0Exfc2lD57khvBrSKQqkZVgzuBgxMV2rQQJV6jdIPagyO8DHSsqc0k6xP8AENm/WA_1778729265039.jpg" TargetMode="External"/><Relationship Id="rId1895" Type="http://schemas.openxmlformats.org/officeDocument/2006/relationships/hyperlink" Target="https://prod-fillout-oregon-s3.s3.us-west-2.amazonaws.com/orgid-431168/flowpublicid-kdFWQQWTckus/24a57247-0e63-43b7-9a9c-b8ed87e255a7-Y7lAq7OVlU7J9AdYsXfc7fUDpsAqkEzcwa5bk8WAQwJ9izFB4aRQtyTOrvtBvJ5dGp6ELi26GnZWgCvstsfb7ByFQyYEbbTmsfm/1000002923.jpg" TargetMode="External"/><Relationship Id="rId1896" Type="http://schemas.openxmlformats.org/officeDocument/2006/relationships/hyperlink" Target="https://prod-fillout-oregon-s3.s3.us-west-2.amazonaws.com/orgid-431168/flowpublicid-kdFWQQWTckus/739d44da-ef99-4b63-8e17-6c5e45828b62-CCyI3C3E8bDhsD82DKOBe7IUEvxHgrlZF7f5sEo8wZGCAs4I9pthzWeZjid955HNW6vHsxsEbmL9vwgFuWZgxfDRjz3cQ0HTUKX/1000002950.jpg" TargetMode="External"/><Relationship Id="rId1897" Type="http://schemas.openxmlformats.org/officeDocument/2006/relationships/hyperlink" Target="https://prod-fillout-oregon-s3.s3.us-west-2.amazonaws.com/orgid-431168/flowpublicid-kdFWQQWTckus/d53fe94a-31f0-4ec2-a0e8-0d95d59e94f2-udfU1ma01L5znnoeWdh5Zba1aPDglc4iaJDcVSyGpw211lcPJsQ2Z6zZCJ1LfatqvUdhVc7RtJh3EeqUue61RazKCLiSAnKzfno/1000002954.jpg" TargetMode="External"/><Relationship Id="rId1898" Type="http://schemas.openxmlformats.org/officeDocument/2006/relationships/hyperlink" Target="https://prod-fillout-oregon-s3.s3.us-west-2.amazonaws.com/orgid-431168/flowpublicid-kdFWQQWTckus/c98e39ff-aa0e-443c-b90f-bd2509cd9a2c-B8PptLDBEyuTNVimoeNVOHZdCufXjAkHH9CUXb6MwXNcKlaGD1nLumzbibXIXF0JrdG6Z4pdlAEX0KV3Sks47T52rpg4vuL4aBt/WhatsApp-Image-2026-05-18-at-13.36.15.jpg" TargetMode="External"/><Relationship Id="rId1899" Type="http://schemas.openxmlformats.org/officeDocument/2006/relationships/hyperlink" Target="https://prod-fillout-oregon-s3.s3.us-west-2.amazonaws.com/orgid-431168/flowpublicid-kdFWQQWTckus/f493b910-54a3-4a19-a19e-dcd1feb7822d-NfOOIAcZkmi5fBGaJUrrElrZ4Q6O2BOwZ2YRkvtiRS0ElYkjxxyeYh0PrzYvMJYsAA1bz1xrGPQhyxdRsMsbP4iIO3Sl7GLbAi1/WhatsApp-Image-2026-05-18-at-13.36.57-(2).jpg" TargetMode="External"/><Relationship Id="rId1890" Type="http://schemas.openxmlformats.org/officeDocument/2006/relationships/hyperlink" Target="https://prod-fillout-oregon-s3.s3.us-west-2.amazonaws.com/orgid-431168/flowpublicid-kdFWQQWTckus/52ca45e9-3550-4edd-9f78-c37e2ef68a7b-DmGoZcOCwCCOkajCXblkSrMtqBABqycXgFGPfv21LQ3bj3Lr4gRJA6jvNpn7wfeHippzBt8AqQYEi7JXyrwITRxAXFzGx0FAhOO/WhatsApp-Image-2026-05-14-at-19.35.58.jpg" TargetMode="External"/><Relationship Id="rId1891" Type="http://schemas.openxmlformats.org/officeDocument/2006/relationships/hyperlink" Target="https://prod-fillout-oregon-s3.s3.us-west-2.amazonaws.com/orgid-431168/flowpublicid-kdFWQQWTckus/5e9481f1-0ee0-42dd-84e0-8b7aa667f23d-kXHUtDIdeGTN0PF974pOApJxMyIlNwUbQQ2xuXCHBcjJUdm32bPMgpZzftnal6KFqQYZa9pZxqykJW41iS2npgpH1IsyOHPs73B/WhatsApp-Image-2026-05-14-at-10.20.02.jpg" TargetMode="External"/><Relationship Id="rId1892" Type="http://schemas.openxmlformats.org/officeDocument/2006/relationships/hyperlink" Target="https://prod-fillout-oregon-s3.s3.us-west-2.amazonaws.com/orgid-431168/flowpublicid-kdFWQQWTckus/1d43242e-c6ef-4f10-9a38-3e7be33e8b72-4QjIv0pZqrdxhl9Oz5ztHTPyLKv5SdsicfvQnISW1GWFxiEWPWg7b8c99uxwtE54H540Azj6wo8Dy06aXwMQwSrUy6BRZ2LMf5j/WhatsApp-Image-2026-05-14-at-10.20.20.jpg" TargetMode="External"/><Relationship Id="rId1893" Type="http://schemas.openxmlformats.org/officeDocument/2006/relationships/hyperlink" Target="https://prod-fillout-oregon-s3.s3.us-west-2.amazonaws.com/orgid-431168/flowpublicid-kdFWQQWTckus/f6027864-11d4-4468-b881-d5c9517058c6-LsVgeUUKrcw3hggisLlvT4yfW0UclNz6oyeKWaZuWAW6iuecJLH983SRfNnV4c52ZOzpqGYvJAl3jxbRCs4ArJ8RYe0DlU76Gxo/WhatsApp-Image-2026-05-14-at-10.23.40.jpg" TargetMode="External"/><Relationship Id="rId1894" Type="http://schemas.openxmlformats.org/officeDocument/2006/relationships/hyperlink" Target="https://prod-fillout-oregon-s3.s3.us-west-2.amazonaws.com/orgid-431168/flowpublicid-kdFWQQWTckus/e0aabfd2-af6c-4bbf-ac92-5da2bcd1b0cb-AgjQ0ZcxP4u3XLUAZKPZvaj5IzZg8a6zyHmH5OG2wyXhp03R3AvnewkQI866JQnp5LQoNfxMasFDAIy3ZjsjBHmSSJ97PZ3R9Pf/IMG-20260607-WA0001.jpg" TargetMode="External"/><Relationship Id="rId1884" Type="http://schemas.openxmlformats.org/officeDocument/2006/relationships/hyperlink" Target="https://prod-fillout-oregon-s3.s3.us-west-2.amazonaws.com/orgid-431168/flowpublicid-kdFWQQWTckus/3655cac3-0f66-4fe4-8090-8ed613f71a72-7I3lo7ipuKrKfqe5ysTimYlyx0vJiai6pQzhIQAZFl99YpucGGinM7ahMlYcoTK8gDaktzSrHbn2IUaLBJirW3Qi70abYe7QPxr/WA_1779087475881.jpg" TargetMode="External"/><Relationship Id="rId1885" Type="http://schemas.openxmlformats.org/officeDocument/2006/relationships/hyperlink" Target="https://prod-fillout-oregon-s3.s3.us-west-2.amazonaws.com/orgid-431168/flowpublicid-kdFWQQWTckus/5a845085-90da-4972-aaa7-e6b9cd2175f7-ITnZmtgypv8UwGs96VK7n2lJjgY0ZROP37GrJRvyjvVNMtuSoqc0xrW2Yc9oUvrvDngfBudJ4NOzYTQ9CElao35Ghh9Y2Ebty01/823f0fb3-5e8d-430b-a0d9-e009ad5f3b0c.jpg" TargetMode="External"/><Relationship Id="rId1886" Type="http://schemas.openxmlformats.org/officeDocument/2006/relationships/hyperlink" Target="https://prod-fillout-oregon-s3.s3.us-west-2.amazonaws.com/orgid-431168/flowpublicid-kdFWQQWTckus/0079ef51-0eb7-4e80-bd34-af34e9ab1d96-w7x0GRH742yKNd2aHCU4yZzuNS7ETqKb4VzxiBTDcFIbM9CSTNpliGKL33etgc057WXQVdFFqBaQPjBRrVeTDl5zcxdkM5xYHcb/005df12e-e329-4368-9416-abf9a9002d17.jpg" TargetMode="External"/><Relationship Id="rId1887" Type="http://schemas.openxmlformats.org/officeDocument/2006/relationships/hyperlink" Target="https://prod-fillout-oregon-s3.s3.us-west-2.amazonaws.com/orgid-431168/flowpublicid-kdFWQQWTckus/d6ceda09-24e3-4476-b63f-60339669a007-74YWANarhP9prvk4oOjofnUG8qfVbmCg8cVHHqMb6ExtoypGSQEGQjEnEtAzfVG3YS1jASQ09kIKzg8d3RguDPiXciXdItOZZ5o/2c385684-6ef6-42c3-97cb-b4121912f67b.jpg" TargetMode="External"/><Relationship Id="rId1888" Type="http://schemas.openxmlformats.org/officeDocument/2006/relationships/hyperlink" Target="https://prod-fillout-oregon-s3.s3.us-west-2.amazonaws.com/orgid-431168/flowpublicid-kdFWQQWTckus/5d6c990b-2b40-420b-8c97-4b97500fa8a5-yAJ5unSTaO9rNcECThpX8aXCDE05E6jztGma6SGMH1uKTtbs6ndQvfbO2HMJw3ZsH1LqsFMENO409z58ttVcgyR5K2uTInSb2fr/db7721c3-f28b-41f5-9ce1-952784a3ff82.jpg" TargetMode="External"/><Relationship Id="rId1889" Type="http://schemas.openxmlformats.org/officeDocument/2006/relationships/hyperlink" Target="https://build.fillout.com/editor/b6saBAA7ojus/results?sessionId=1c571fa0-6666-440c-a55d-6f0bdeb2364c" TargetMode="External"/><Relationship Id="rId1880" Type="http://schemas.openxmlformats.org/officeDocument/2006/relationships/hyperlink" Target="https://prod-fillout-oregon-s3.s3.us-west-2.amazonaws.com/orgid-431168/flowpublicid-kdFWQQWTckus/1500af9f-51ed-4f12-ab80-8f51d82134d9-V3nOjENo2CJRgw2ouKDHpEYHZsFEk3hS2YGkg9JzrKhdKU86LV4jHeSuFwxuscnXXETKL6f7smyvDoUv4vzoOzw6IudsX9syzh3/WhatsApp-Image-2026-05-29-at-11.32.56-(1).jpg" TargetMode="External"/><Relationship Id="rId1881" Type="http://schemas.openxmlformats.org/officeDocument/2006/relationships/hyperlink" Target="https://prod-fillout-oregon-s3.s3.us-west-2.amazonaws.com/orgid-431168/flowpublicid-kdFWQQWTckus/eed6da38-520b-426c-a8e5-156a102eac72-4tjTRLl0lVwLybidpwkizRpsWb3Ga2RxdGZ4bT7zmwHKr5RwFbUVE4rPvuchQfXMLMNBg9ItNZVGy85QihQkJrna4qsCIRzKX6y/WA_1779087668558.jpg" TargetMode="External"/><Relationship Id="rId1882" Type="http://schemas.openxmlformats.org/officeDocument/2006/relationships/hyperlink" Target="https://prod-fillout-oregon-s3.s3.us-west-2.amazonaws.com/orgid-431168/flowpublicid-kdFWQQWTckus/9a073cef-e5b5-4357-8ccf-3dd5b2e8c818-Lp2dEGmabP9Ejwf3iluBRTi48X3PIqAeLKc1s0oss0MkhrSeVckUSxlxl155Qgq7yZBCfdoSQln0cfvZwdWMHxg2nyanzqHNgIn/WA_1779087539629.jpg" TargetMode="External"/><Relationship Id="rId1883" Type="http://schemas.openxmlformats.org/officeDocument/2006/relationships/hyperlink" Target="https://prod-fillout-oregon-s3.s3.us-west-2.amazonaws.com/orgid-431168/flowpublicid-kdFWQQWTckus/cb4cb157-5061-4e6a-a4c6-71c45ca16459-cAwYbaEJ13LYsF9zOeUDkjIXnpqo8HrYN0LGyx2rXJhGfSa2laZzEATTLAide1oiRCZ7EyANYDmVRjBGxukR2wJkswpFqctxTKi/WA_1779087513044.jpg" TargetMode="External"/><Relationship Id="rId1059" Type="http://schemas.openxmlformats.org/officeDocument/2006/relationships/hyperlink" Target="https://prod-fillout-oregon-s3.s3.us-west-2.amazonaws.com/orgid-431168/flowpublicid-kdFWQQWTckus/d2e9238f-3fd0-4360-af46-21ef2be54601-fv09ceUB6SYvkgh4t6DYl0bgNWBP5NOYF9B7OWmSZTZr8y9PfVrMME5Jxyi0zKqyHvHGQyY0XlVTROovbAmomTrx4PSgvPEt9yX/1000781223.jpg" TargetMode="External"/><Relationship Id="rId228" Type="http://schemas.openxmlformats.org/officeDocument/2006/relationships/hyperlink" Target="https://prod-fillout-oregon-s3.s3.us-west-2.amazonaws.com/orgid-431168/flowpublicid-kdFWQQWTckus/b72be385-22ee-4d1c-bfef-c0770abae0b1-XBTUVhR2oYzcOk1cMJjRJt4Dit9fan41HHYCrj8frQISMHLnZQuwzWQ99FVivzqMOvOkwtYk4ONuUwKZZ5PTu59TD4bT9Xziuj7/IMG-20260517-WA0011.jpg" TargetMode="External"/><Relationship Id="rId227" Type="http://schemas.openxmlformats.org/officeDocument/2006/relationships/hyperlink" Target="https://prod-fillout-oregon-s3.s3.us-west-2.amazonaws.com/orgid-431168/flowpublicid-kdFWQQWTckus/a0c92250-6231-4178-b155-2491d352dc68-NHxkviXNuFsGVrbhWoSzQ6R6jgYbyQUIt9oGgrADVb6UU4913pBBVl1ABUs5FGunxYRrRLqP9K1X13Vp0xmG6Yw6XOwsKVwSwUf/1000433774.jpg" TargetMode="External"/><Relationship Id="rId226" Type="http://schemas.openxmlformats.org/officeDocument/2006/relationships/hyperlink" Target="https://prod-fillout-oregon-s3.s3.us-west-2.amazonaws.com/orgid-431168/flowpublicid-kdFWQQWTckus/04f0f988-cf1f-488f-82b6-73dc2084cb13-UqZ8TmWMe9T66724d4vkJ7Rz0HU3NF7ctIh9moprLCczDzzH6Acloxr2zsa1kncGXB9wG0r8IWR1kxMsaRegYJWn3urnczf4Y8d/1000424595.jpg" TargetMode="External"/><Relationship Id="rId225" Type="http://schemas.openxmlformats.org/officeDocument/2006/relationships/hyperlink" Target="https://prod-fillout-oregon-s3.s3.us-west-2.amazonaws.com/orgid-431168/flowpublicid-kdFWQQWTckus/180080bb-f239-4842-ae2f-8680147223bb-YvZka1qsvZv6xDVPqqpUc9LW8qeOkpOReoQq2xXr1omjHyvaeeNOU5gEdcI83WHuS7gdEUuVpofIzze6S8r9G9rP8xMDMktaQWk/1000424593.jpg" TargetMode="External"/><Relationship Id="rId2380" Type="http://schemas.openxmlformats.org/officeDocument/2006/relationships/hyperlink" Target="https://prod-fillout-oregon-s3.s3.us-west-2.amazonaws.com/orgid-431168/flowpublicid-kdFWQQWTckus/4850d26b-86a3-4bf2-803f-fa076b8d4b6c-VhwlGRTe5OHgF6pYCmklioG6JQpEnX8RqK9fAAOSd5YLL9PEsQhZQJrmYUeRoZCB5cfauPo8Cbl9PyGvF1YUBkejm8QfKQNJzpM/IMG-20260525-WA0012.jpg" TargetMode="External"/><Relationship Id="rId229" Type="http://schemas.openxmlformats.org/officeDocument/2006/relationships/hyperlink" Target="https://prod-fillout-oregon-s3.s3.us-west-2.amazonaws.com/orgid-431168/flowpublicid-kdFWQQWTckus/72b74025-23b0-4213-9c3a-973be5aaad67-HyOojCYU8qPhRWr3I9MSOyezCEoL7Tqi25MjpvVkdmkULB6hmM79Ro8pfJZlITViM0CH4E1O375o0ADvpJ3ljIxaWgWFvLJNPL6/Screenshot_20260517-132823_Gallery.jpg" TargetMode="External"/><Relationship Id="rId1050" Type="http://schemas.openxmlformats.org/officeDocument/2006/relationships/hyperlink" Target="https://prod-fillout-oregon-s3.s3.us-west-2.amazonaws.com/orgid-431168/flowpublicid-kdFWQQWTckus/841f2e0b-2db7-4aaf-b45f-8234f86c9261-Bl6FCUKrak0vG4k3wm2up2GQLb5v4tGdrJpCnIOGDzrFptaFpRVcyGoivDvGN0TrsWkDqJxqufjSoiwgPXWxNyTfI7FlnJLWexG/007a5be0-46a8-4cb9-9a62-50db829590cf.jpg" TargetMode="External"/><Relationship Id="rId2381" Type="http://schemas.openxmlformats.org/officeDocument/2006/relationships/hyperlink" Target="https://prod-fillout-oregon-s3.s3.us-west-2.amazonaws.com/orgid-431168/flowpublicid-kdFWQQWTckus/d1b8a704-47ca-4592-b97c-a587c9e6dd98-E2mzhoGESvl8l2Tx6oaOIl4DbsQma6xEHtZGzqIVPx0SaEcDS25LOQ2ya3HhQiOgkjVTt1kLgTX40rVDuYET8DFCqgfDzWQ4ebD/IMG-20260525-WA0013.jpg" TargetMode="External"/><Relationship Id="rId220" Type="http://schemas.openxmlformats.org/officeDocument/2006/relationships/hyperlink" Target="https://prod-fillout-oregon-s3.s3.us-west-2.amazonaws.com/orgid-431168/flowpublicid-kdFWQQWTckus/5e3fc2b7-7095-4d2e-99b2-44b9a0d1f078-q0MkA5CnK8PonmIqKEY14rSW6RMA4zz2Z22JgKw7WHhDhRQ703vpevEHdP9T6WoWCgkEpsM8hbQ7LwLTKjCinquK7wzvC20sQzR/WhatsApp-Image-2026-05-15-at-16.50.08.jpg" TargetMode="External"/><Relationship Id="rId1051" Type="http://schemas.openxmlformats.org/officeDocument/2006/relationships/hyperlink" Target="https://prod-fillout-oregon-s3.s3.us-west-2.amazonaws.com/orgid-431168/flowpublicid-kdFWQQWTckus/44530000-96e8-443b-95c5-e70d9bf89bd1-17XMJAgHdSjnOpHgfenC7HPBeYafXZWMFDTCaiaBh6D6EL4t989iaEHQcgmKcg9xSLVHoLBHfheZmJjDFUlCsIWbwpWjdKIOPsk/68eb3526-0459-49d3-99cc-a65627c1a08d.jpg" TargetMode="External"/><Relationship Id="rId2382" Type="http://schemas.openxmlformats.org/officeDocument/2006/relationships/hyperlink" Target="https://prod-fillout-oregon-s3.s3.us-west-2.amazonaws.com/orgid-431168/flowpublicid-kdFWQQWTckus/77e54ea9-535d-4e0b-bf2b-bf2dddeb2a22-dAwhCaZDA9InDo6xUlYdhE3PwJXMDcDPctCx2ktGreDYclRdcGQisfV13NWJU4rLhaXiQl9oHPIEmGIxvIcDaDmeNLlJICF8JSv/IMG-20260525-WA0014.jpg" TargetMode="External"/><Relationship Id="rId1052" Type="http://schemas.openxmlformats.org/officeDocument/2006/relationships/hyperlink" Target="https://prod-fillout-oregon-s3.s3.us-west-2.amazonaws.com/orgid-431168/flowpublicid-kdFWQQWTckus/9909394e-f6d0-40ff-9dcb-0dfd5463f677-sDjsBIOZYEuH0FUeEQ4ktPC86yQ1UPE7UhHGL3pmSsU9tTTv3NFIU54EVxzdeXsiqFrd6Zb7383DgIYFffMWBOcOiXGQChwAMHD/c60a9809-c850-4a77-b2e0-881810b2a2f5.jpg" TargetMode="External"/><Relationship Id="rId2383" Type="http://schemas.openxmlformats.org/officeDocument/2006/relationships/hyperlink" Target="https://prod-fillout-oregon-s3.s3.us-west-2.amazonaws.com/orgid-431168/flowpublicid-kdFWQQWTckus/2f03d07c-5704-4b59-bfd1-6f6ec4db07a6-pVraXsFJ9h2DKaXsyOY5UjzhOos8gcdVHa4XADjBcLT8OsLQC3nwRxGMOI8IHqR4N9GSC6NgS6UTbYkV0bWTb8MHKbryuEgRtXc/IMG-20260525-WA0015.jpg" TargetMode="External"/><Relationship Id="rId1053" Type="http://schemas.openxmlformats.org/officeDocument/2006/relationships/hyperlink" Target="https://prod-fillout-oregon-s3.s3.us-west-2.amazonaws.com/orgid-431168/flowpublicid-kdFWQQWTckus/9779d50a-00d9-41ee-bc2b-bf557a822751-euUlZElQQ8h471mWXAMFv4HizaifA3Dvi0Mv1q4Qvcq5TaVP7ab2Bdj49XrC55hXBYJyiLoCbUUBNhLFvOAWrTdZ5VfNmZSADns/77196f8c-84ce-4501-8d46-8084907ad861.jpg" TargetMode="External"/><Relationship Id="rId2384" Type="http://schemas.openxmlformats.org/officeDocument/2006/relationships/hyperlink" Target="https://prod-fillout-oregon-s3.s3.us-west-2.amazonaws.com/orgid-431168/flowpublicid-kdFWQQWTckus/c2ef194c-d6e9-4317-9ab7-16e87dc190d3-L33PXBVnVBkLWBi7uJFd9teHo6Umgnk42oREXDBoH6AmaroMpFtLr8pj4GZpbjDzHxG3EeWT3kuEkima8tSxFY9rmhiZGo4Rkai/25ce2747-beb8-4bad-b6b2-90232129ac1c.jpg" TargetMode="External"/><Relationship Id="rId1054" Type="http://schemas.openxmlformats.org/officeDocument/2006/relationships/hyperlink" Target="https://prod-fillout-oregon-s3.s3.us-west-2.amazonaws.com/orgid-431168/flowpublicid-kdFWQQWTckus/2af8d96a-968f-448c-9159-1d6c35195b27-vGYt6NJrhoXq05Pr5SEQaPly1pOE1ELD90uGM5z7mUaULkq0yeCfIpycMIIa5i8MVfTOtgABtmBmboqqe7pSxmIDfQRPfmtImJf/WhatsApp-Image-2026-05-14-at-15.44.29.jpg" TargetMode="External"/><Relationship Id="rId2385" Type="http://schemas.openxmlformats.org/officeDocument/2006/relationships/hyperlink" Target="https://prod-fillout-oregon-s3.s3.us-west-2.amazonaws.com/orgid-431168/flowpublicid-kdFWQQWTckus/24817832-f5bb-4a25-bc50-17b5bb7a37fd-Qcq5142Ljikv4esaTWpgo7oPBVgGQdiRrm9PkXYiGBdMUTQFKBEu9mst7wML0wi15QnJJvxxpEJMutLxemeHMNBf6sLzPPadaC0/dfc72fc1-d630-44e1-bbfd-55a448a4822a.jpg" TargetMode="External"/><Relationship Id="rId224" Type="http://schemas.openxmlformats.org/officeDocument/2006/relationships/hyperlink" Target="https://prod-fillout-oregon-s3.s3.us-west-2.amazonaws.com/orgid-431168/flowpublicid-kdFWQQWTckus/080ec40d-5166-49f1-85f5-66d0e97e7f13-LYe3YTnP2AEQnONSQNhQur5xwKCQ2Y46rkDjsVxWMQgK1dEoGvdBZAQj4RjhjxTDzFIuKkQqivURMUpjmfxTr7em1MxFZFfkts2/WA_1778730666452.jpg" TargetMode="External"/><Relationship Id="rId1055" Type="http://schemas.openxmlformats.org/officeDocument/2006/relationships/hyperlink" Target="https://prod-fillout-oregon-s3.s3.us-west-2.amazonaws.com/orgid-431168/flowpublicid-kdFWQQWTckus/473e7d09-963a-4ea8-9852-5f1bcd4d2c0c-WXHOLKx6LGigZuE8C74bqoWAQPXIFoNnFqwbdI0EHBd1Y1a8ILWloI2yde6ooY2YjkDmS57cVCnBmd7DnLb3ayv93KbFDOsUP0z/WhatsApp-Image-2026-05-14-at-15.42.46.jpg" TargetMode="External"/><Relationship Id="rId2386" Type="http://schemas.openxmlformats.org/officeDocument/2006/relationships/hyperlink" Target="https://prod-fillout-oregon-s3.s3.us-west-2.amazonaws.com/orgid-431168/flowpublicid-kdFWQQWTckus/542843b7-a0a8-4a77-b1ae-ba7c79f6a54f-L963Z5AHgbvuoWvmx30a0RfTa6p5bR3YckmHUyCtW0f0b8S5i6NElpK8yGi24bB7j3cYQewc0Xu45YXA5woa1YfYn5QvehA7kn0/b459ac4a-2338-44b2-950c-f3fdda890f6f.jpg" TargetMode="External"/><Relationship Id="rId223" Type="http://schemas.openxmlformats.org/officeDocument/2006/relationships/hyperlink" Target="https://prod-fillout-oregon-s3.s3.us-west-2.amazonaws.com/orgid-431168/flowpublicid-kdFWQQWTckus/e61e531e-76b4-4a2e-9292-44a2549dc1b1-MDLvYeYmhsQYujGTCeDWCRtGzoUxMuHeCOBLKl702SuANTReLNxPl7fASLdHVgXCY5igIGySln7JIOna5Hp3VIvfhOfNL5GEeBW/WhatsApp-Image-2026-05-15-at-16.49.15.jpg" TargetMode="External"/><Relationship Id="rId1056" Type="http://schemas.openxmlformats.org/officeDocument/2006/relationships/hyperlink" Target="https://prod-fillout-oregon-s3.s3.us-west-2.amazonaws.com/orgid-431168/flowpublicid-kdFWQQWTckus/980196a3-8eb4-48c2-b453-c4c1d91913cb-5mkdMMPH56cEUD2O6l6JsKWNJ0Y3WMqbrJW8VrAZN9F5C7AIzOffgZGlau8l2VWH3WjCiKUaCyBuPFTPqNLKGhAmT1eLI6XE218/WhatsApp-Image-2026-05-14-at-15.43.26.jpg" TargetMode="External"/><Relationship Id="rId2387" Type="http://schemas.openxmlformats.org/officeDocument/2006/relationships/hyperlink" Target="https://prod-fillout-oregon-s3.s3.us-west-2.amazonaws.com/orgid-431168/flowpublicid-kdFWQQWTckus/e2ffbbbe-8528-43b1-a714-ca6f521f598f-fHPSmdfAZ9O6SBddLX0bOnlWhB8N1o8hAhIXjv9ocRcdcfciU0fNRtOX0vJyUyf5KWvoNwFZGoWhTCnuKensXRqD1t8m4KLKiy8/43e8d7fe-b109-40cd-89df-88848ae87c4c.jpg" TargetMode="External"/><Relationship Id="rId222" Type="http://schemas.openxmlformats.org/officeDocument/2006/relationships/hyperlink" Target="https://prod-fillout-oregon-s3.s3.us-west-2.amazonaws.com/orgid-431168/flowpublicid-kdFWQQWTckus/b5406445-14a7-4f80-8d14-c7d68a7a3342-ajg573WawbrlTMOWkVK1K2NqWrl3MmxPYRNoh3kixRV7pDq3HfKEgFPrLsfQ199qbcjyp2cCyKraTbQxezIRX4mq8z9LH0NRTxw/WhatsApp-Image-2026-05-15-at-16.48.42.jpg" TargetMode="External"/><Relationship Id="rId1057" Type="http://schemas.openxmlformats.org/officeDocument/2006/relationships/hyperlink" Target="https://prod-fillout-oregon-s3.s3.us-west-2.amazonaws.com/orgid-431168/flowpublicid-kdFWQQWTckus/177e966b-369b-4bd6-a764-02e0fc2b77c4-1L59AdS5diBtCJUV9uTHw1bB0qRznjg3iGCFwyJ5BsT0NlKL78hXYSiklZrXDZP3ukUJA48IN6PwbLRjjWphMVhumnzaf4FqN41/WhatsApp-Image-2026-05-14-at-15.45.18.jpg" TargetMode="External"/><Relationship Id="rId2388" Type="http://schemas.openxmlformats.org/officeDocument/2006/relationships/hyperlink" Target="https://prod-fillout-oregon-s3.s3.us-west-2.amazonaws.com/orgid-431168/flowpublicid-kdFWQQWTckus/8d45b03a-6822-4a7a-afde-f778dae87487-GTNdq2Y3NWtmUdkZFDeSX3vrIl3F94Atd8wjdhqw4CSj4GmoWZnYmoBjWTkk24Sa0a8lvxNrLm6rf1WmxEEoL3k7k31BlMOyUPx/35163bda-9c6c-4d49-a04f-3b22c93024d2.jpg" TargetMode="External"/><Relationship Id="rId221" Type="http://schemas.openxmlformats.org/officeDocument/2006/relationships/hyperlink" Target="https://prod-fillout-oregon-s3.s3.us-west-2.amazonaws.com/orgid-431168/flowpublicid-kdFWQQWTckus/e0d73297-264e-434e-a003-dfb7210b348a-mwmB6PN7uTx7dvimbO1BRWu2ONCzbEhF7oOExOi7JpJdXfrIG9qPLQUCE1cN2RTSTui9v0ygHSEEdKLQPucDvTNVdpmijh2zFxQ/WhatsApp-Image-2026-05-14-at-15.30.20.jpg" TargetMode="External"/><Relationship Id="rId1058" Type="http://schemas.openxmlformats.org/officeDocument/2006/relationships/hyperlink" Target="https://prod-fillout-oregon-s3.s3.us-west-2.amazonaws.com/orgid-431168/flowpublicid-kdFWQQWTckus/ebdda299-c8ef-4f60-be28-7c36f4d0a340-vPw0I4vxpmAjeC2aeTfUEPcwvFVkJE2UFtgayv5y0LHEU7yLcvHgwzemsy3tocVszFbajHrpwLHzCimdpp2mNbxNWViMqlp6ih4/KK-Anis-(Edy).jpg" TargetMode="External"/><Relationship Id="rId2389" Type="http://schemas.openxmlformats.org/officeDocument/2006/relationships/hyperlink" Target="https://prod-fillout-oregon-s3.s3.us-west-2.amazonaws.com/orgid-431168/flowpublicid-kdFWQQWTckus/0f5dd8b4-6d79-471d-827d-6cd4b8844117-YNQZs30gFsnsuFufouStLOQ82kiNRq7eF31WdwLHuy7Q2ZHGhF9D6n43jKexrwnnE0t6iv058LrWVbZqNfNwFjvee7jjnRnaiLW/b2815775-219c-4741-b14c-e57d9d58b505.jpg" TargetMode="External"/><Relationship Id="rId1048" Type="http://schemas.openxmlformats.org/officeDocument/2006/relationships/hyperlink" Target="https://prod-fillout-oregon-s3.s3.us-west-2.amazonaws.com/orgid-431168/flowpublicid-kdFWQQWTckus/fd17b683-ca25-474f-bd31-00702c1f9795-wjBY6Blc8uhPbMLdA6o72pqbIzcedMoVWJRNRX9TByZeAdjQYoVaMfegfp4sn63MfdcxgTrGNXREMYlFLlyNmPcBak79JE8oCHX/WA_1780402529475.jpg" TargetMode="External"/><Relationship Id="rId2379" Type="http://schemas.openxmlformats.org/officeDocument/2006/relationships/hyperlink" Target="https://prod-fillout-oregon-s3.s3.us-west-2.amazonaws.com/orgid-431168/flowpublicid-kdFWQQWTckus/dfaf911f-9827-4ae5-8266-cd57e7971b37-oEPksqf6ipvZHg7U6BgakcBDUpRv6v6FMYncbe4bsWq2kUdk7UWaaKqJtyIzBb8R8JPIrXYdDNGxu9WQEPbtpeoLEwQFH9Q42ki/220968.jpg" TargetMode="External"/><Relationship Id="rId1049" Type="http://schemas.openxmlformats.org/officeDocument/2006/relationships/hyperlink" Target="https://prod-fillout-oregon-s3.s3.us-west-2.amazonaws.com/orgid-431168/flowpublicid-kdFWQQWTckus/5f8f62c9-9947-405e-af72-ce9aca22efd4-gLph4kY1ce0hJzOdVumMuFAZkbRohsxb0miKGaim3efSUZMKZnAc8BuDAhtHLffpuwmFoQb0gAB7h59DnACFBGOtXUtMb2GcGCL/WA_1780402560355.jpg" TargetMode="External"/><Relationship Id="rId217" Type="http://schemas.openxmlformats.org/officeDocument/2006/relationships/hyperlink" Target="https://prod-fillout-oregon-s3.s3.us-west-2.amazonaws.com/orgid-431168/flowpublicid-kdFWQQWTckus/31c14c09-da10-475a-9312-ae1e13b56318-49r3jCvHlB7okdz6j7CjjZedZle1EDllmlBOuOHLGIkyiUGKuWmvUHsnhxnH3erkrYXQnzo2Mk7o2v6IuallBJFNdx5VnE2i7pf/WA_1779173852282.jpg" TargetMode="External"/><Relationship Id="rId216" Type="http://schemas.openxmlformats.org/officeDocument/2006/relationships/hyperlink" Target="https://prod-fillout-oregon-s3.s3.us-west-2.amazonaws.com/orgid-431168/flowpublicid-kdFWQQWTckus/b8f27a42-e0f2-49cc-b531-847234d93ef4-Y3VvclqdnRCuDiF6qmPaEawkzEjA3ZJnAFshG39fIu7Dgudu2i8lkxKky9s3C7mIH7speelu2Z8NVuyYm5a1jZz1WJmDDqlXzBu/WA_1779174176940.jpg" TargetMode="External"/><Relationship Id="rId215" Type="http://schemas.openxmlformats.org/officeDocument/2006/relationships/hyperlink" Target="https://prod-fillout-oregon-s3.s3.us-west-2.amazonaws.com/orgid-431168/flowpublicid-kdFWQQWTckus/366e4762-5949-4ab9-a4ef-234d83e156b0-6FH1JnubPzJhkKCnQ4W79MKMXzbfUgXNVRdrNKq8Wu3EWooQxitui2kWYJhOd9B41Uw3sEpCZ41dHzD7hHpuDxgdS9RZdlNLZ7G/WA_1779702469837.jpg" TargetMode="External"/><Relationship Id="rId214" Type="http://schemas.openxmlformats.org/officeDocument/2006/relationships/hyperlink" Target="https://prod-fillout-oregon-s3.s3.us-west-2.amazonaws.com/orgid-431168/flowpublicid-kdFWQQWTckus/9318bcb2-7fd9-427e-a531-b9029cb57c20-EDPf6X4pAxr4ZTQ9d68kc0BxNHc3vYM7Lo8b9FuOjnwZ0yLg1kNUqYaw8ENdqqZ0tTwxiPlcf85bFI9r0uB99y5vyqtCH8616dC/WA_1779702422035.jpg" TargetMode="External"/><Relationship Id="rId219" Type="http://schemas.openxmlformats.org/officeDocument/2006/relationships/hyperlink" Target="https://prod-fillout-oregon-s3.s3.us-west-2.amazonaws.com/orgid-431168/flowpublicid-kdFWQQWTckus/ed1663d1-3428-4b36-89ef-fcccd38d0754-4sWjPVHOM1dXb9qY7Jcf31K8lThDWIpVOSbmseo9tchsLrTaiycKikspnQ9AuwF6howR4KRwnS9MujZklyXXAgRnjv9CO6oFEdt/WA_1779173890310.jpg" TargetMode="External"/><Relationship Id="rId218" Type="http://schemas.openxmlformats.org/officeDocument/2006/relationships/hyperlink" Target="https://prod-fillout-oregon-s3.s3.us-west-2.amazonaws.com/orgid-431168/flowpublicid-kdFWQQWTckus/4c3d1e35-8b1a-4e5e-8316-2e4443482ab8-SJpt4nEHa4Hq6D2SGRze6G2XcNpgdIYGAqH7puLBr84pzLEcDT2LqH8idAftjJCU7SJWv9ZDXTYwyfearUtvrBSE8iixX8MC7qs/WA_1779173871550.jpg" TargetMode="External"/><Relationship Id="rId2370" Type="http://schemas.openxmlformats.org/officeDocument/2006/relationships/hyperlink" Target="https://prod-fillout-oregon-s3.s3.us-west-2.amazonaws.com/orgid-431168/flowpublicid-kdFWQQWTckus/341bcf6e-fad7-42d2-8a05-d2077bfdb977-5BY1GFFOgUI63fspMNV1OPFZajlJp4eU80pECjM13LodGelAbZnrsBQla056E3gVO55w37KKTTqlXlo0X7SUbASBVk7I4mxvY5G/IMG-20260514-WA0006.jpg" TargetMode="External"/><Relationship Id="rId1040" Type="http://schemas.openxmlformats.org/officeDocument/2006/relationships/hyperlink" Target="https://prod-fillout-oregon-s3.s3.us-west-2.amazonaws.com/orgid-431168/flowpublicid-kdFWQQWTckus/8c4a94de-7343-4ea9-af72-902100d69f2f-aXqyhGJilyggzdMJDwZx0MdskFNcaaxVEI45aBgj6mpgRSp9nnZP0S0NvjexC7tSOPTGWkp8PCBSBcwBSYZCsct7jTfbfFMFDnC/1000424499.jpg" TargetMode="External"/><Relationship Id="rId2371" Type="http://schemas.openxmlformats.org/officeDocument/2006/relationships/hyperlink" Target="https://prod-fillout-oregon-s3.s3.us-west-2.amazonaws.com/orgid-431168/flowpublicid-kdFWQQWTckus/158102d1-35be-4516-a290-794868407037-vileIc7PWWw3IDJyRJSIBpIFQeXoAcFxhstxhuAlvhALO48Me3KsfT565x9sBl0YX5Ci924RWUFkO2i6nbREenXwNYQZwJ45HLw/IMG-20260514-WA0007.jpg" TargetMode="External"/><Relationship Id="rId1041" Type="http://schemas.openxmlformats.org/officeDocument/2006/relationships/hyperlink" Target="https://prod-fillout-oregon-s3.s3.us-west-2.amazonaws.com/orgid-431168/flowpublicid-kdFWQQWTckus/5957e60f-6701-4441-9430-4901696cb99b-yL7iA8t5fTURFwP9n7wY7ZWx4NPL1kB9LbF22T9tJS2yYDy2G4wfInHObxeHhAWGGThsbjaUx79gQS8OLuMwJKLIs6T3CecINZ2/1000424497.jpg" TargetMode="External"/><Relationship Id="rId2372" Type="http://schemas.openxmlformats.org/officeDocument/2006/relationships/hyperlink" Target="https://prod-fillout-oregon-s3.s3.us-west-2.amazonaws.com/orgid-431168/flowpublicid-kdFWQQWTckus/0612c045-6422-4960-9824-c0f5582ab0a4-g5BuU1PCn97sB2iX6sgOPj84nFYM2do7wRwQyHIxFFXMnNj1U2jO8vMVH2zs0kTEQFEZ74TNFso892jjxuSmAe9jaxKUmgqsxJH/7282cee6-d987-44ea-af5d-0b0e85264f7d.jpg" TargetMode="External"/><Relationship Id="rId1042" Type="http://schemas.openxmlformats.org/officeDocument/2006/relationships/hyperlink" Target="https://prod-fillout-oregon-s3.s3.us-west-2.amazonaws.com/orgid-431168/flowpublicid-kdFWQQWTckus/2c0e1e00-5d00-4c05-844a-5fd05f9a1338-jROuTWMUHkncP8ikOyN1WAsJOMjDlLMYd0sJ0ndW4aCfK6XDn1dW6oALrnwvJy3wP5dvM0fbYMaO1ZZ6Rc00d5Yh3PpvobFepTA/Screenshot_20260517-133102_Gallery.jpg" TargetMode="External"/><Relationship Id="rId2373" Type="http://schemas.openxmlformats.org/officeDocument/2006/relationships/hyperlink" Target="https://prod-fillout-oregon-s3.s3.us-west-2.amazonaws.com/orgid-431168/flowpublicid-kdFWQQWTckus/41e28d6f-61c2-4c54-99f9-334dc38ec5b2-a1N1KCoEh6JPUACFhNvsRJ1ahNP0Xl3mLxHp3nUPAMuhFY1y9JK5IIl5JXOL074lPFtgXNOTLhzqLVtB922T3dhh2iH5ZspxTJ5/c5b1ae84-018b-4e4f-99e0-e8ed451d3db6.jpg" TargetMode="External"/><Relationship Id="rId1043" Type="http://schemas.openxmlformats.org/officeDocument/2006/relationships/hyperlink" Target="https://prod-fillout-oregon-s3.s3.us-west-2.amazonaws.com/orgid-431168/flowpublicid-kdFWQQWTckus/92071ba3-79b1-4373-bb67-1928acd66b07-nruozdy4pkbBeUeMXtwTtsg117dRZto0333nX6D1Xm2v0zaCH2IAdmPBrd7CJ61UocU1x8NlSSXo1MvK7d3mWa4EvAowH64CCet/Screenshot_20260517-133110_Gallery.jpg" TargetMode="External"/><Relationship Id="rId2374" Type="http://schemas.openxmlformats.org/officeDocument/2006/relationships/hyperlink" Target="https://prod-fillout-oregon-s3.s3.us-west-2.amazonaws.com/orgid-431168/flowpublicid-kdFWQQWTckus/4e85b023-4c0b-45bd-826c-eab84d9c00db-LSJOOonX95mLuyS7L1lekDjv62x0NcWVNYuE7zmz2Ak85JWl5WWBuunvwSZI4mkW9KqpcNAZ12N7xCBJ9oI73dN59meVpHC4eXf/a154059c-a810-4e80-a798-404a2affe046.jpg" TargetMode="External"/><Relationship Id="rId213" Type="http://schemas.openxmlformats.org/officeDocument/2006/relationships/hyperlink" Target="https://prod-fillout-oregon-s3.s3.us-west-2.amazonaws.com/orgid-431168/flowpublicid-kdFWQQWTckus/ef20b612-b04d-4f34-9c41-ccb8c2f70cf7-C0CO7DiLs20G4pid7O4hSiPx7zTcfQzHl9XtjWZd867Wjyivn4uVbbVPrgwbEIB1nBuNJFzL1VTtx1z4UWPhgHhB4PW7ngvQKR7/WA_1779702412539.jpg" TargetMode="External"/><Relationship Id="rId1044" Type="http://schemas.openxmlformats.org/officeDocument/2006/relationships/hyperlink" Target="https://prod-fillout-oregon-s3.s3.us-west-2.amazonaws.com/orgid-431168/flowpublicid-kdFWQQWTckus/84abf127-279e-45f9-80d7-d7e263c516e0-jLQVl8zuBjAh8R8S1E0VVvqwESSJZ9vdRkzCvQf259e0slPKPBkHOr6oHIPJpKWTpGHFC5EwfvWDieBTX2PwyvNTcqq2BXaPKfr/Screenshot_20260517-133115_Gallery.jpg" TargetMode="External"/><Relationship Id="rId2375" Type="http://schemas.openxmlformats.org/officeDocument/2006/relationships/hyperlink" Target="https://prod-fillout-oregon-s3.s3.us-west-2.amazonaws.com/orgid-431168/flowpublicid-kdFWQQWTckus/1716e19e-d0fe-446d-9db2-93ffe4194283-qV6Re3cCh85b5jhFCFwwSF4u5k0NNf3yOQQjio7JIbEZBRknrDNCpdrDmXztnpsesGdOSKo0MQaHv8evrceGXrXV0GgD93rvXJi/b2fa7a8e-ec5c-4898-adc2-83a030049f17.jpg" TargetMode="External"/><Relationship Id="rId212" Type="http://schemas.openxmlformats.org/officeDocument/2006/relationships/hyperlink" Target="https://prod-fillout-oregon-s3.s3.us-west-2.amazonaws.com/orgid-431168/flowpublicid-kdFWQQWTckus/3938a39c-b9f2-4068-aa9b-f4ec152b601c-zT4Lm77CfHyAX97yDMBZzXlPXEtXHmak56YZtM5XsJtNbHIzAPJpFTj6QZlpnbGPDCBY7Qurut63piFLqZUbSiYTOGGS8bYaElH/WA_1779702533881.jpg" TargetMode="External"/><Relationship Id="rId1045" Type="http://schemas.openxmlformats.org/officeDocument/2006/relationships/hyperlink" Target="https://prod-fillout-oregon-s3.s3.us-west-2.amazonaws.com/orgid-431168/flowpublicid-kdFWQQWTckus/be2ab76f-367d-49b4-9aba-f56db1e5982f-RxlfcKan71lGoW2rQeQ7M5QgfLpdpfUuzsdxmnQw77mEBfNGBvuJnyCk4z2IrvLhCgPFpyJQ9EeD0USbgg2iDoi7E8LBX567eQL/Screenshot_20260517-133121_Gallery.jpg" TargetMode="External"/><Relationship Id="rId2376" Type="http://schemas.openxmlformats.org/officeDocument/2006/relationships/hyperlink" Target="https://prod-fillout-oregon-s3.s3.us-west-2.amazonaws.com/orgid-431168/flowpublicid-kdFWQQWTckus/533ca204-ea60-4005-babe-6de4fc5add01-mdVEIQxBlIiTlmMl3MBGTn0NLYtIDycNggCirKg7xlCWS8iIafEw4bVq93XX28NvB4XZp2GdlE9jqWPm9C5YaLIVyGgAzWVdnRl/KK-M-Aditiya.jpg" TargetMode="External"/><Relationship Id="rId211" Type="http://schemas.openxmlformats.org/officeDocument/2006/relationships/hyperlink" Target="https://build.fillout.com/editor/b6saBAA7ojus/results?sessionId=c225ab02-e765-4172-8e57-ecd93bd29f74" TargetMode="External"/><Relationship Id="rId1046" Type="http://schemas.openxmlformats.org/officeDocument/2006/relationships/hyperlink" Target="https://prod-fillout-oregon-s3.s3.us-west-2.amazonaws.com/orgid-431168/flowpublicid-kdFWQQWTckus/22848104-e76d-4acd-9de5-57b39f7e796a-7sg4F1rhNnFScbWpDNSvA9ONkPBbxgTt6qkwVBs6YMcvLLenguQ41L77RtCbfBe0d8cH1bumRJXPeFGqlwp3Y27X63EBRcoZ8ic/WA_1780399119974.jpg" TargetMode="External"/><Relationship Id="rId2377" Type="http://schemas.openxmlformats.org/officeDocument/2006/relationships/hyperlink" Target="https://prod-fillout-oregon-s3.s3.us-west-2.amazonaws.com/orgid-431168/flowpublicid-kdFWQQWTckus/fc391227-d012-4188-b861-15d1b5d2b9aa-khL1noVcg1eci1U0VhDTGDLGF9dlPsFlIgnuN4AhSj7kqcWxMtrNoPb34c34JI0I0e06LAkrDZkq69fkEldf4VtEvvXLdqbWu0Q/220966.jpg" TargetMode="External"/><Relationship Id="rId210" Type="http://schemas.openxmlformats.org/officeDocument/2006/relationships/hyperlink" Target="https://prod-fillout-oregon-s3.s3.us-west-2.amazonaws.com/orgid-431168/flowpublicid-kdFWQQWTckus/9b962679-34fd-44d6-bd69-65b27e696a39-Wlf9zyznnRpvgugU3uYVWbpwCJMeq2TjSvFjNck4PJVjZjoiBWTY5cE3Fl7WGp0Yiwkzk6XhMRI8d80mVarbhwwwXufgCBy50sR/WhatsApp-Image-2026-05-13-at-14.39.08.jpg" TargetMode="External"/><Relationship Id="rId1047" Type="http://schemas.openxmlformats.org/officeDocument/2006/relationships/hyperlink" Target="https://prod-fillout-oregon-s3.s3.us-west-2.amazonaws.com/orgid-431168/flowpublicid-kdFWQQWTckus/319b27d8-511f-4164-991c-93d1a4608f36-wtJbox1G8GjrabPDsFGV4aKivFU6yMuDQf6MUjSXvipv8GfjtX6LRWsBbRennuc2iP9KhhpSSmYOBFmr2oxotdWHcWcpqKtnddU/WA_1780402065661.jpg" TargetMode="External"/><Relationship Id="rId2378" Type="http://schemas.openxmlformats.org/officeDocument/2006/relationships/hyperlink" Target="https://prod-fillout-oregon-s3.s3.us-west-2.amazonaws.com/orgid-431168/flowpublicid-kdFWQQWTckus/df5e3a9e-732e-4458-806e-7f719b9a869e-jkV4Hx3lRCC9GRuTArE8LdUBTwQrekSgjRPGJduBW4gtIxlV6QkcuhPHPvYETMlaEG1aK9gyNugyI71PXNzUSqL8IfKY9boJdRY/220967.jpg" TargetMode="External"/><Relationship Id="rId249" Type="http://schemas.openxmlformats.org/officeDocument/2006/relationships/hyperlink" Target="https://prod-fillout-oregon-s3.s3.us-west-2.amazonaws.com/orgid-431168/flowpublicid-kdFWQQWTckus/f0961cd2-8786-479d-a53d-d075189b89da-Olf64HYLg7yIfFRGW4fTJaqPRDQtoQLaZ5abemZYqyyKLk2JTL33CFxbqj5o0bIvm4oUpvothNzKjRndIMQ6rIae8vOuOSh8ADa/IMG-20260521-WA0024.jpg" TargetMode="External"/><Relationship Id="rId248" Type="http://schemas.openxmlformats.org/officeDocument/2006/relationships/hyperlink" Target="https://prod-fillout-oregon-s3.s3.us-west-2.amazonaws.com/orgid-431168/flowpublicid-kdFWQQWTckus/254ee1b3-a7ba-4749-a31c-6854ae4f8234-yqqXitVKaYLhi9aQPLXuJZrBKal8s8TAHoJlbwkSxxk7yeEOUkkfeUTFKMv5M5Qm777RHEKuwfCOohOWf1nAWIFF8dyZUHiyZtP/WA_1779363644459.jpg" TargetMode="External"/><Relationship Id="rId247" Type="http://schemas.openxmlformats.org/officeDocument/2006/relationships/hyperlink" Target="https://prod-fillout-oregon-s3.s3.us-west-2.amazonaws.com/orgid-431168/flowpublicid-kdFWQQWTckus/2a51f836-3984-4743-81d8-25b3601f0e61-WIfBQtIbuyUkezAVvQTzB8dEYjbhov7U3QEliTdhplaCbwhmZ32K8QYBNt1YRMVg42Wt8WvYMH4ddVf9T8ZVATldtZYissxZMfM/b5d99f85-4958-43d6-801a-0972b4f5198a.jpg" TargetMode="External"/><Relationship Id="rId1070" Type="http://schemas.openxmlformats.org/officeDocument/2006/relationships/hyperlink" Target="https://prod-fillout-oregon-s3.s3.us-west-2.amazonaws.com/orgid-431168/flowpublicid-kdFWQQWTckus/7e9b92a8-c818-4d85-b425-bddc07203020-5b4T91YDmBzPpCzoLnrqOYHhkWEZVAw96xXG4Sh8hwsqdEnIUDgefiYrLkHlDLp2eZUAw7NoaK0DdxNlURQZJ4dyvtr73Ke2f4z/IMG_9480.png" TargetMode="External"/><Relationship Id="rId1071" Type="http://schemas.openxmlformats.org/officeDocument/2006/relationships/hyperlink" Target="https://prod-fillout-oregon-s3.s3.us-west-2.amazonaws.com/orgid-431168/flowpublicid-kdFWQQWTckus/43a649cf-1b74-41d3-91b6-52dc58b8f221-KOLRnuAfP4w6YQJHKTgheXV1QyK23KvTgUfqPUo8fVQUzA04o2xJkgUH8fGVtNXoyAwUfBqyGeD1GVlBhtTdbj8SwrZ8iXvLLqm/073d9cd4-daee-4b3f-8d64-790bc7f0b34e.jpg" TargetMode="External"/><Relationship Id="rId1072" Type="http://schemas.openxmlformats.org/officeDocument/2006/relationships/hyperlink" Target="https://prod-fillout-oregon-s3.s3.us-west-2.amazonaws.com/orgid-431168/flowpublicid-kdFWQQWTckus/37bc1992-ce38-4d1e-9866-904e7daf3eab-AYTPAiSn33ubKzo9GuoaoCVcpaxg1XLetxhPk0hGMaCfzRt9q3A6VHSmUIszi0H5kMDQZrFjKrtL5kJ62RSxetGQnzFisimeq0g/a8ba1f7e-7289-4d0c-97b7-bc335e13ed8c.jpg" TargetMode="External"/><Relationship Id="rId242" Type="http://schemas.openxmlformats.org/officeDocument/2006/relationships/hyperlink" Target="https://prod-fillout-oregon-s3.s3.us-west-2.amazonaws.com/orgid-431168/flowpublicid-kdFWQQWTckus/c6303c8a-89d7-410b-b18b-53f7efe723a4-6rzQN3GMCEGmTqSw9UobDov0g5i2RKzHIlics53RGKMS5C9wBZJ3MULt3Zq8pFeyJnnqQD4LbtVAna5SJqr6RMun15hG19OXLMA/1000434221.jpg" TargetMode="External"/><Relationship Id="rId1073" Type="http://schemas.openxmlformats.org/officeDocument/2006/relationships/hyperlink" Target="https://prod-fillout-oregon-s3.s3.us-west-2.amazonaws.com/orgid-431168/flowpublicid-kdFWQQWTckus/bea48080-ba96-4b9d-a8cd-5c6b0992d5ab-d77cLJGX6iaUgOMAEOOf3OiOxjsjiKLNBelzRPqxLkPYzJV2CBQMS9Aybgx5GV89XmiVKBIvPp7E0PvCRXQJGE0NdPTRpVUZcNk/cbf5a5d8-f0b9-487d-9748-f27a126f347f.jpg" TargetMode="External"/><Relationship Id="rId241" Type="http://schemas.openxmlformats.org/officeDocument/2006/relationships/hyperlink" Target="https://prod-fillout-oregon-s3.s3.us-west-2.amazonaws.com/orgid-431168/flowpublicid-kdFWQQWTckus/b2b0c253-f279-4382-b908-ee9fefb0e2c4-rg6FT2YBC0fAJFMpSbefSepje5JNVtRFdWKXoeSUayfrifOeKQgRNXrjnpVvaY5NGGVTV9a9Zq8CWPGJccNeFumK5X8YMu3iJqs/1000434223.jpg" TargetMode="External"/><Relationship Id="rId1074" Type="http://schemas.openxmlformats.org/officeDocument/2006/relationships/hyperlink" Target="https://prod-fillout-oregon-s3.s3.us-west-2.amazonaws.com/orgid-431168/flowpublicid-kdFWQQWTckus/9358b1c8-1b8e-44f1-9822-e71bcb6bb86c-rjxeDL776jPVaY84B15dY874kX4ZD8oXIIIfCz99YtL6qG5Zx7C0f12eZt5BQlICd9jdZmgD0kGfBU755OV5ctVDciVpgAOgK9O/WhatsApp-Image-2026-05-13-at-14.03.48.jpg" TargetMode="External"/><Relationship Id="rId240" Type="http://schemas.openxmlformats.org/officeDocument/2006/relationships/hyperlink" Target="https://prod-fillout-oregon-s3.s3.us-west-2.amazonaws.com/orgid-431168/flowpublicid-kdFWQQWTckus/ba497f33-ba9f-4141-a022-a0c86bba8b70-w7WktnHbe2LdfXAeXK3utD0s1WPkD7UH8sVLcpBtJZy90NaYGrViZlGGKx7uwFrWoH4x0Sqc822QLrHiZi8Teu33JB7wK91aLIo/WA_1779766267613.jpg" TargetMode="External"/><Relationship Id="rId1075" Type="http://schemas.openxmlformats.org/officeDocument/2006/relationships/hyperlink" Target="https://prod-fillout-oregon-s3.s3.us-west-2.amazonaws.com/orgid-431168/flowpublicid-kdFWQQWTckus/3122ec7b-2d48-4f08-a484-3a913bf38614-13FyeqkI7eHDpoA1sX04iJ7wTssg8XzIU3AOmks3GOvz0w40v7PqZFRFMEWEONh3TCfWCgzu9vsBqUxcoSxcYI4hKvg6gbczM53/WhatsApp-Image-2026-05-13-at-13.54.33.jpg" TargetMode="External"/><Relationship Id="rId1076" Type="http://schemas.openxmlformats.org/officeDocument/2006/relationships/hyperlink" Target="https://prod-fillout-oregon-s3.s3.us-west-2.amazonaws.com/orgid-431168/flowpublicid-kdFWQQWTckus/a9e8e63e-b766-4e65-9e70-5122e2ffb415-7FuvLOtCAbDE5PR1nVwbQlGy43RwhK25fgp4tnagvhKgamPVJY98PNffMRPDu42EjeZwBmXzWwqSrOQzuFlhFO5zIgSPHCBiMi8/WhatsApp-Image-2026-05-13-at-13.56.23.jpg" TargetMode="External"/><Relationship Id="rId246" Type="http://schemas.openxmlformats.org/officeDocument/2006/relationships/hyperlink" Target="https://prod-fillout-oregon-s3.s3.us-west-2.amazonaws.com/orgid-431168/flowpublicid-kdFWQQWTckus/452939af-5b62-4da4-9b75-8cd25f992256-OjjtY4n1xcqCTNcEOfDu6g1BBxwxDZYakgKxQFiAJNP3zetUkT6ppqTGVcaRiqOlUgL7PVSCxfY6ZGfz3SevjWhm4eO7wq1DTEf/3fe0c34e-de16-4e3d-a15b-afff040ada98.jpg" TargetMode="External"/><Relationship Id="rId1077" Type="http://schemas.openxmlformats.org/officeDocument/2006/relationships/hyperlink" Target="https://prod-fillout-oregon-s3.s3.us-west-2.amazonaws.com/orgid-431168/flowpublicid-kdFWQQWTckus/a83a12cf-b3f2-4466-b185-daea74347a76-GVZRY78XflVBEQfv7AM1dEyyNnwydJGhqNXpsnc7Yh84lfJxdk1yFuPl5D8tlKI0QJiKe7TveSUeH6RRK3M4vLqMjkJxFjTiGMH/WhatsApp-Image-2026-05-13-at-14.02.46.jpg" TargetMode="External"/><Relationship Id="rId245" Type="http://schemas.openxmlformats.org/officeDocument/2006/relationships/hyperlink" Target="https://prod-fillout-oregon-s3.s3.us-west-2.amazonaws.com/orgid-431168/flowpublicid-kdFWQQWTckus/483fdbb1-7383-49c8-af56-3e5d02495b5b-T0OYBBigH2wceULeXA6Vi9jJT18QWV9qPsNbGPpbHmQ4eIIrVBtmASGNyGz3u5um7P4knPB7FhwtwjLniIG90dpdGIzx9RHIG53/d6a67684-1b69-4e59-8461-3b621b436270.jpg" TargetMode="External"/><Relationship Id="rId1078" Type="http://schemas.openxmlformats.org/officeDocument/2006/relationships/hyperlink" Target="https://build.fillout.com/editor/b6saBAA7ojus/results?sessionId=6312b6bf-cb5d-4e6a-b889-86736434f5d8" TargetMode="External"/><Relationship Id="rId244" Type="http://schemas.openxmlformats.org/officeDocument/2006/relationships/hyperlink" Target="https://prod-fillout-oregon-s3.s3.us-west-2.amazonaws.com/orgid-431168/flowpublicid-kdFWQQWTckus/8428841d-5215-4292-9a71-1be796827dfd-dcnUltUrSAoaCTLBaNmjyUEcRCuLnobzEjfTXNQMBXhfZoeJ51R9nbtavZeTJxGWE92CzP63WabY8fIv3qPFkXvEmXkYbTwZzNk/cbcb401e-886b-4054-8680-70e8f4381d2c.jpg" TargetMode="External"/><Relationship Id="rId1079" Type="http://schemas.openxmlformats.org/officeDocument/2006/relationships/hyperlink" Target="https://prod-fillout-oregon-s3.s3.us-west-2.amazonaws.com/orgid-431168/flowpublicid-kdFWQQWTckus/76d27521-46f2-4ffa-943d-80a77fe23cc3-mBVx4LeA1oZSOp4o1W78h6OtAjT5774DjXKMmTKYmXs7G1QJV0PR1ajEJq3WtqtwKCbo1UfvIejXGt40ZByN6EmRxs9acRqDyhC/Screenshot_20260519-120829_Gallery.jpg" TargetMode="External"/><Relationship Id="rId243" Type="http://schemas.openxmlformats.org/officeDocument/2006/relationships/hyperlink" Target="https://prod-fillout-oregon-s3.s3.us-west-2.amazonaws.com/orgid-431168/flowpublicid-kdFWQQWTckus/8d19811d-e0ca-49d1-b6db-5a92497a208b-hmtrGGImyh8wSjkgY1lVHpTZX7J8V51QBk9o3wnN4knCJCtXrAU5v2rfrlobxghq6zzd3wirRA7bdFCpp0AzxgiL6ARaMCcmPSw/1000434219.jpg" TargetMode="External"/><Relationship Id="rId239" Type="http://schemas.openxmlformats.org/officeDocument/2006/relationships/hyperlink" Target="https://prod-fillout-oregon-s3.s3.us-west-2.amazonaws.com/orgid-431168/flowpublicid-kdFWQQWTckus/3b051b6b-8972-44ee-ba94-32f3e010cd59-uUHoQzhOPBvf81MqcaQSnGYH6ATpBY4gl81LYrMb1WnhHQuTYwZ0MZT0NCQbg0zz2QUNci0e35Cwe0zDKD11FowQpl2xaIa3STp/WA_1779069808205.jpg" TargetMode="External"/><Relationship Id="rId238" Type="http://schemas.openxmlformats.org/officeDocument/2006/relationships/hyperlink" Target="https://prod-fillout-oregon-s3.s3.us-west-2.amazonaws.com/orgid-431168/flowpublicid-kdFWQQWTckus/313354a5-4ac5-4b23-a407-523c6f200306-PaLasYz5jG71rDEdI2tizW0niYtgR8V8aXvqHt2AIDA3fGTEgyt8slo1N1lhStqFDEXYXDvYTGUOclAII0ddq3uwFNx68S54V19/WA_1779069786611.jpg" TargetMode="External"/><Relationship Id="rId237" Type="http://schemas.openxmlformats.org/officeDocument/2006/relationships/hyperlink" Target="https://prod-fillout-oregon-s3.s3.us-west-2.amazonaws.com/orgid-431168/flowpublicid-kdFWQQWTckus/a820bd85-2d38-4d84-8ae7-55d6e7ebc1f7-2JwgcVL3J7BrLZMUNa0LDXCJnCKQXfJVuvRNtRiuiYhQliDerG57vzvwPI1LOUAsuPkZ2vdGg6tnTP5JTgx41LPe960QZWcAk0Q/WA_1779069767730.jpg" TargetMode="External"/><Relationship Id="rId236" Type="http://schemas.openxmlformats.org/officeDocument/2006/relationships/hyperlink" Target="https://prod-fillout-oregon-s3.s3.us-west-2.amazonaws.com/orgid-431168/flowpublicid-kdFWQQWTckus/486b2fb8-d303-4e6a-80ab-b619f1c51f1f-wqdM3X5DWtvzOkWSmKE7xzkk4QLV3UgazdK8FvOBPcfEH0u54YYgzAK69r6dDjA3yACb45sU3dJEqhO5ZhYidwVjtKxzMimpm4G/WA_1779070609172.jpg" TargetMode="External"/><Relationship Id="rId2390" Type="http://schemas.openxmlformats.org/officeDocument/2006/relationships/hyperlink" Target="https://prod-fillout-oregon-s3.s3.us-west-2.amazonaws.com/orgid-431168/flowpublicid-kdFWQQWTckus/ce1aafce-2462-4fb2-912a-39df12f164f1-t2mGIeAn6OWtigqRRk6bZpLzFxKkaorhO8jSLc1MhyI8WSSIRxbQunUADmSKN8lALx2STDats2edQojb6czxYYpxyTBZu2tBzay/82ff0da4-6e1d-4f57-8690-b21257a2b66c.jpg" TargetMode="External"/><Relationship Id="rId1060" Type="http://schemas.openxmlformats.org/officeDocument/2006/relationships/hyperlink" Target="https://prod-fillout-oregon-s3.s3.us-west-2.amazonaws.com/orgid-431168/flowpublicid-kdFWQQWTckus/119f877c-cb5f-49b0-97bf-912f2419dfe8-sS0BGpl58WfLaElRNEidCcVsfuLRO56yxz3dEutxKR0dbCa4Ota7y1fgxd2QbJGfbgsRkSTYLqn7xEUm8KjsfYnljPF1uaSQqvM/1000781225.jpg" TargetMode="External"/><Relationship Id="rId2391" Type="http://schemas.openxmlformats.org/officeDocument/2006/relationships/hyperlink" Target="https://prod-fillout-oregon-s3.s3.us-west-2.amazonaws.com/orgid-431168/flowpublicid-kdFWQQWTckus/2e0328c2-d177-4b81-b920-87d1512d55d0-cuB9bk0km1OJI5TIg8JSHKd6i73aEEaD0bHX5tT8PpSYklqX7cIV3Vc9Ckav2SRD1M6SyZMKXQJYDpxlVlzC4b4VVZrPv1t4xfK/3f80b9fc-846e-4b78-8a35-ebae909a4c11.jpg" TargetMode="External"/><Relationship Id="rId1061" Type="http://schemas.openxmlformats.org/officeDocument/2006/relationships/hyperlink" Target="https://prod-fillout-oregon-s3.s3.us-west-2.amazonaws.com/orgid-431168/flowpublicid-kdFWQQWTckus/d7ccb7b2-3d7c-4e47-acbc-fb40f483cad0-w6FWINuissYu3CtrMUoWOjgquxROVLsKtAa1WFm0JHrIY88ZbYi66SBv01znxk7EF57GPcWCFvWfyyZB8xOpZ9zKXx9GJ3cDsW5/1000781236.jpg" TargetMode="External"/><Relationship Id="rId2392" Type="http://schemas.openxmlformats.org/officeDocument/2006/relationships/hyperlink" Target="https://build.fillout.com/editor/b6saBAA7ojus/results?sessionId=f6d581ec-e0ed-4c51-a777-2d99ced1ecb2" TargetMode="External"/><Relationship Id="rId231" Type="http://schemas.openxmlformats.org/officeDocument/2006/relationships/hyperlink" Target="https://prod-fillout-oregon-s3.s3.us-west-2.amazonaws.com/orgid-431168/flowpublicid-kdFWQQWTckus/b03376eb-b1a9-4e59-b98d-087c46f53a69-6sKhgibYrOCLRJZxqwAIQlT12DoWKr7evfWuOXfKPTUEtWDeHvJ7cuAmYxoCnbUIBT3D6rSfdWse9CFakHUCm36gRWc6f47TZ3X/Screenshot_20260517-132836_Gallery.jpg" TargetMode="External"/><Relationship Id="rId1062" Type="http://schemas.openxmlformats.org/officeDocument/2006/relationships/hyperlink" Target="https://prod-fillout-oregon-s3.s3.us-west-2.amazonaws.com/orgid-431168/flowpublicid-kdFWQQWTckus/cc922937-67b6-4ea8-aa1d-8c74cbef757e-jLf7ceSJnG1joDDHQcaujwIvkGhygT7SJf5h0O8n7oqpbHJnYFfv6zQPkhkBQEPYyv3rubb2tozbAQYbAmwnWEzrNMuubne4FeT/Screenshot_20260516-072555_Gallery.jpg" TargetMode="External"/><Relationship Id="rId2393" Type="http://schemas.openxmlformats.org/officeDocument/2006/relationships/hyperlink" Target="https://prod-fillout-oregon-s3.s3.us-west-2.amazonaws.com/orgid-431168/flowpublicid-kdFWQQWTckus/97326566-5b9d-440e-a8cb-06dfaf83e3c3-zm3ioYvlUwNgRTuQQT5k05UmGROoxuOUjIs053p8A6NXy3raL2l8ODk5oY7fdLRKARkCNkgRDnzZFyBIQp3CBPqrqfw5t94ZegU/30695a30-963c-4985-a0bf-b1dc7f8b8ad4.jpg" TargetMode="External"/><Relationship Id="rId230" Type="http://schemas.openxmlformats.org/officeDocument/2006/relationships/hyperlink" Target="https://prod-fillout-oregon-s3.s3.us-west-2.amazonaws.com/orgid-431168/flowpublicid-kdFWQQWTckus/c416495d-2ff6-47da-a7b9-a15560126006-nhqw1ivAWA8uxo5SFoIij2O3spt6zxslybU3yfdZtySi5gQtSfeYiu7Uh7jAMkK2P6Et7lqba95I0eLx0s4qAeHbeCUPp3ND34c/Screenshot_20260517-132830_Gallery.jpg" TargetMode="External"/><Relationship Id="rId1063" Type="http://schemas.openxmlformats.org/officeDocument/2006/relationships/hyperlink" Target="https://prod-fillout-oregon-s3.s3.us-west-2.amazonaws.com/orgid-431168/flowpublicid-kdFWQQWTckus/123dd4e3-89e2-475b-b654-4e3c7e5be9b6-ZcdoqGvuVRwCr2RkIvG8uoJEE3skRNOkXtc1APMAIOKFMkVqx1diBjiLuyEbaIwZQbwfUijbAuQYvja0YtbpVUsjIfIHCIaN167/Screenshot_20260516-072622_Gallery.jpg" TargetMode="External"/><Relationship Id="rId2394" Type="http://schemas.openxmlformats.org/officeDocument/2006/relationships/hyperlink" Target="https://prod-fillout-oregon-s3.s3.us-west-2.amazonaws.com/orgid-431168/flowpublicid-kdFWQQWTckus/eaba4def-2b14-431d-99e3-4a8c36d4360f-efztXgXMG18vk3IgFv8pWaiDhqw80jNaATMQsAGQg3xeLoL3LVN3iEPUX1JiuNID1sL0lVLavVkuJne3WTSk6gUahzhFkjQUU4L/e831b7f7-1096-41c4-b267-078ad65695d7.jpg" TargetMode="External"/><Relationship Id="rId1064" Type="http://schemas.openxmlformats.org/officeDocument/2006/relationships/hyperlink" Target="https://prod-fillout-oregon-s3.s3.us-west-2.amazonaws.com/orgid-431168/flowpublicid-kdFWQQWTckus/13dd8a98-82cc-44f6-8299-18be82755d24-G3NWDOSoF6D48vfhTjpYkKKDyWl0ucyBzanbkn3zmFZWEVGa1H2HBQvsWEwAUEVGpfR2hOu2TGGjaF0AQ8ecXv4mW7ox29S9pt8/Screenshot_20260516-072628_Gallery.jpg" TargetMode="External"/><Relationship Id="rId2395" Type="http://schemas.openxmlformats.org/officeDocument/2006/relationships/hyperlink" Target="https://prod-fillout-oregon-s3.s3.us-west-2.amazonaws.com/orgid-431168/flowpublicid-kdFWQQWTckus/f43436a5-4f15-46f0-a239-d681298c9ee7-47bHf6OyqEGYHXAMnnnNmy5ccAKWIo9pwWrCqvDfloDoNuniLHkPc8Ij5B2wbvlnG6H64YzqzISxSnmm6yac15Wj3Dpd9hyVmwP/ddd5dd8d-6eb0-4cdb-a7c7-0329a412b158.jpg" TargetMode="External"/><Relationship Id="rId1065" Type="http://schemas.openxmlformats.org/officeDocument/2006/relationships/hyperlink" Target="https://prod-fillout-oregon-s3.s3.us-west-2.amazonaws.com/orgid-431168/flowpublicid-kdFWQQWTckus/43367133-2dc3-4c00-84a9-3e7e0ad4eb70-HdjENRncf4YXs0wqo7WnPgT7ComEaLcaO4LTEERulhcYeiEhNmh7v8wY6XXKRw4VIdY4FOCIGOLPoOInk9qvfZHX8Lx6wNJh1sH/Screenshot_20260516-072636_Gallery.jpg" TargetMode="External"/><Relationship Id="rId2396" Type="http://schemas.openxmlformats.org/officeDocument/2006/relationships/hyperlink" Target="https://prod-fillout-oregon-s3.s3.us-west-2.amazonaws.com/orgid-431168/flowpublicid-kdFWQQWTckus/eda35e1f-3491-4133-a041-291a6c60eec4-3rVeLLUcJUIrepdWNxQjG4xcruCaxxrMSnxYBesAf3lLJTMq5VKUuKLJKFQcXn8VqGPeUKDWjQXf8o2A7Jz5pRmXbBIAzWpZzyY/759de1a4-5cca-44bc-8ceb-364062b87317.jpg" TargetMode="External"/><Relationship Id="rId235" Type="http://schemas.openxmlformats.org/officeDocument/2006/relationships/hyperlink" Target="https://prod-fillout-oregon-s3.s3.us-west-2.amazonaws.com/orgid-431168/flowpublicid-kdFWQQWTckus/9d9d5837-98bc-4db3-a318-a696a56de38e-D8UE1WT8b6n5Mn3UEGJotDgpl5gf5zJOAPVwpDo7H5JYlFDOhOb3lYxxcFpNy5vRgipd0WCAtSb6XeVXa4r40hw21Rp0DFLPbwv/IMG-20260521-WA0003.jpg" TargetMode="External"/><Relationship Id="rId1066" Type="http://schemas.openxmlformats.org/officeDocument/2006/relationships/hyperlink" Target="https://prod-fillout-oregon-s3.s3.us-west-2.amazonaws.com/orgid-431168/flowpublicid-kdFWQQWTckus/b2aa558d-eaf5-48d0-a945-37a1a75d7a3c-LKmX4ZKgBiAOKPhLD5z5mxdz4ZJi034zdSd5LFj2Btys9lnvYbOAO6z0hBn6QAWsjSVpWGX0k6QZzLnslGVHjoRZIQ23vqD8iCl/Screenshot_20260516-072848_Gallery.jpg" TargetMode="External"/><Relationship Id="rId2397" Type="http://schemas.openxmlformats.org/officeDocument/2006/relationships/hyperlink" Target="https://prod-fillout-oregon-s3.s3.us-west-2.amazonaws.com/orgid-431168/flowpublicid-kdFWQQWTckus/66a5cc88-ee07-4ec7-ad13-801bc0cff236-2sgQGlK8ST2HzP5ACdMI6ateTfwvWe23WqCc9RBxLf4euBhorPime6Apw08RsWdPZGQUOvvHemqvtbeStqLoyVw1tc0o93snIvI/WhatsApp-Image-2026-05-13-at-19.03.18.jpg" TargetMode="External"/><Relationship Id="rId234" Type="http://schemas.openxmlformats.org/officeDocument/2006/relationships/hyperlink" Target="https://prod-fillout-oregon-s3.s3.us-west-2.amazonaws.com/orgid-431168/flowpublicid-kdFWQQWTckus/3ed0f50d-a257-46f4-90f0-57a092a8dc84-ufjfN5Or3iWuscNf1ld8jrOPoSX8HxIipcIUuuwwbUDFJ2KAfNsXFaefvRKtWEp1UtynT642CYgtRF8tlosS2C5fUoyYsJ9qM9f/IMG-20260521-WA0002.jpg" TargetMode="External"/><Relationship Id="rId1067" Type="http://schemas.openxmlformats.org/officeDocument/2006/relationships/hyperlink" Target="https://prod-fillout-oregon-s3.s3.us-west-2.amazonaws.com/orgid-431168/flowpublicid-kdFWQQWTckus/559739fc-e458-443b-a5e0-987263e7dab4-H77X7iZtSDtq0D3TmPG2t3jA42Vv4cKLzL7rSKwnnbTcUXqQIf5gFcC4GjoV0pgWQzLV2WYqMx0EZrdJdZmb8nxBfJjC6ffkOnM/Screenshot_20260516-072807_Gallery.jpg" TargetMode="External"/><Relationship Id="rId2398" Type="http://schemas.openxmlformats.org/officeDocument/2006/relationships/hyperlink" Target="https://prod-fillout-oregon-s3.s3.us-west-2.amazonaws.com/orgid-431168/flowpublicid-kdFWQQWTckus/f13359be-163e-4327-b7f7-f84b9d88ce05-CIu10Q7C7pUn2Xdy9JO59uomniQyLNDeyLkR4aODBZtX76AeZon0wBj5bIcKb0hASGeL6vvm7CiWIzcpV987kiliP7oMqNnOjI2/WhatsApp-Image-2026-05-13-at-16.35.40.jpg" TargetMode="External"/><Relationship Id="rId233" Type="http://schemas.openxmlformats.org/officeDocument/2006/relationships/hyperlink" Target="https://prod-fillout-oregon-s3.s3.us-west-2.amazonaws.com/orgid-431168/flowpublicid-kdFWQQWTckus/de0b674c-0ebe-4f84-a400-50505e9d9361-LS2eu5lXTMDQRiWQ6MeM0j68oBiAazFQFxDkgCizWuKq2LLOkZXoAcMzKiryAFWL0JpdvG51OsrdpVucrBnPNJjGWyHvDCFEt64/IMG-20260521-WA0001.jpg" TargetMode="External"/><Relationship Id="rId1068" Type="http://schemas.openxmlformats.org/officeDocument/2006/relationships/hyperlink" Target="https://prod-fillout-oregon-s3.s3.us-west-2.amazonaws.com/orgid-431168/flowpublicid-kdFWQQWTckus/d16b12b6-8a20-4a2a-a5f1-c0222a5aba7d-AtnzRl4UddIC23XaFwYfrR1oBuuORHcyNughPkMZSpvkKVb7NGdR7l1H130Fwnc2siyBzFHlpmOWI7YAfwogOViIQueYBxwy20j/Screenshot_20260516-072813_Gallery.jpg" TargetMode="External"/><Relationship Id="rId2399" Type="http://schemas.openxmlformats.org/officeDocument/2006/relationships/hyperlink" Target="https://prod-fillout-oregon-s3.s3.us-west-2.amazonaws.com/orgid-431168/flowpublicid-kdFWQQWTckus/90984a27-74ed-4162-88c4-0848483c180f-RPcrq3sMK91nGJ2X7TNdSA1hveg7oKnQwtv4h0HAZPCWWKZznIjRZNXlF3eMSUUqlemF3qyJcQg1yxZKUz4rLws0xl7j4qNoE66/WhatsApp-Image-2026-05-13-at-16.36.10.jpg" TargetMode="External"/><Relationship Id="rId232" Type="http://schemas.openxmlformats.org/officeDocument/2006/relationships/hyperlink" Target="https://prod-fillout-oregon-s3.s3.us-west-2.amazonaws.com/orgid-431168/flowpublicid-kdFWQQWTckus/20e982ff-8587-406c-9750-65d1665ba09a-vcBtCt9KUfmSLvAUakzCnWyE0NzWBdxziiMQ8pxqBf9r4GUPjf0ckS5MMGKi5znbYWR1c8tNEkI5h74cmHmzp7O03oW44GECVWB/WA_1779354812104.jpg" TargetMode="External"/><Relationship Id="rId1069" Type="http://schemas.openxmlformats.org/officeDocument/2006/relationships/hyperlink" Target="https://prod-fillout-oregon-s3.s3.us-west-2.amazonaws.com/orgid-431168/flowpublicid-kdFWQQWTckus/5334e8eb-f732-440d-8b5c-3349125aab9f-tDoSDc2HJisY7Jf1LQ2e1eZAmZIecDavINSy06K2AFM1ycsWfrZJdAFx32eWVjZI0YODVR9FbZqISapisHH6F4J9njngIHBvhpi/Screenshot_20260516-072818_Gallery.jpg" TargetMode="External"/><Relationship Id="rId1015" Type="http://schemas.openxmlformats.org/officeDocument/2006/relationships/hyperlink" Target="https://prod-fillout-oregon-s3.s3.us-west-2.amazonaws.com/orgid-431168/flowpublicid-kdFWQQWTckus/c1a29119-cdac-4cf5-9478-38222f698bc5-AgDhn8Y0mKsJ5vUoqmjQJXBiwDY4dColhttgbgtYosOlqtVPcMPNEz05piDQNHKaOazIZN330gyTjoDnHuxELLesgkWjFMKLKgn/WA_1779331361008.jpg" TargetMode="External"/><Relationship Id="rId2346" Type="http://schemas.openxmlformats.org/officeDocument/2006/relationships/hyperlink" Target="https://prod-fillout-oregon-s3.s3.us-west-2.amazonaws.com/orgid-431168/flowpublicid-kdFWQQWTckus/36fd3fa8-436c-4123-92e3-45e8d2afb8e1-vPP6nnIRwNbf8jkMrcTWc8TR4dGXUKjC9FrsAjjVkv1tT17Ju63DXP9nDr6sxstaUBGoARz0lA9VL7ov6IOh81js3ol73D3UlLV/WA_1779506010267.jpg" TargetMode="External"/><Relationship Id="rId1016" Type="http://schemas.openxmlformats.org/officeDocument/2006/relationships/hyperlink" Target="https://prod-fillout-oregon-s3.s3.us-west-2.amazonaws.com/orgid-431168/flowpublicid-kdFWQQWTckus/51f78d80-47a9-48b1-a6e1-1dc11a859541-oSlafRb26GuaPAMWqqIRTsfnqzzoVMxf0hLIDkyQBLWsukdT3cvbxib1cqjRTpoZWUgD13woVmwrWw1pmo5Zx4XMMSOPTMusZaL/WA_1779331416384.jpg" TargetMode="External"/><Relationship Id="rId2347" Type="http://schemas.openxmlformats.org/officeDocument/2006/relationships/hyperlink" Target="https://prod-fillout-oregon-s3.s3.us-west-2.amazonaws.com/orgid-431168/flowpublicid-kdFWQQWTckus/0fcfd4f7-a1a6-45e3-9dfb-e13c574d0a77-vtbm6l4T6QNUH2u4Ac43UnPQuFC2j25PCy050CXjKR19ddEheb6i0cHPyMi95hy0qi3AUN8GWj14npkW36xpoDYSb8nGzonkhHL/1000434104.jpg" TargetMode="External"/><Relationship Id="rId1017" Type="http://schemas.openxmlformats.org/officeDocument/2006/relationships/hyperlink" Target="https://prod-fillout-oregon-s3.s3.us-west-2.amazonaws.com/orgid-431168/flowpublicid-kdFWQQWTckus/47b9537c-98c9-45f6-9259-f91f2782bfdb-OJKJ9meIPGEuqnetF7Di3D6XPo73Pis9e2CCVZEsVFuNlK27Lb8hcJhhGI7pQGEfplNK3jByJkxx4prVYdOuju7F2wjdjDKyu5s/WhatsApp-Image-2026-05-27-at-20.26.48.jpg" TargetMode="External"/><Relationship Id="rId2348" Type="http://schemas.openxmlformats.org/officeDocument/2006/relationships/hyperlink" Target="https://prod-fillout-oregon-s3.s3.us-west-2.amazonaws.com/orgid-431168/flowpublicid-kdFWQQWTckus/a65922c0-b7bb-4fba-b92b-55fc4a820d06-64ACCuCQ9ceM2AGncT7cg8LUVHXydCjZD3ieBZ8nJp8sek9AxFyqKvgi501njwfsnwb3hFjZqO2e6XJmdPlOVTPPTcbH3YCEgfk/1000434098.jpg" TargetMode="External"/><Relationship Id="rId1018" Type="http://schemas.openxmlformats.org/officeDocument/2006/relationships/hyperlink" Target="https://prod-fillout-oregon-s3.s3.us-west-2.amazonaws.com/orgid-431168/flowpublicid-kdFWQQWTckus/8eefc9f4-761d-4fe9-a27a-6cd4756e7887-iE7vGLIds0HMZ2vLR93UnSz98MAjXGz9HHM9SdkPk9c1BnjLeQyRfbhM5ZiJmjnL5q4kgAMyVuJDgiSjLn62hj0iQJnmqKZBANX/WhatsApp-Image-2026-05-14-at-15.13.05.jpg" TargetMode="External"/><Relationship Id="rId2349" Type="http://schemas.openxmlformats.org/officeDocument/2006/relationships/hyperlink" Target="https://prod-fillout-oregon-s3.s3.us-west-2.amazonaws.com/orgid-431168/flowpublicid-kdFWQQWTckus/0ef35c69-ddaa-4efe-acf1-047cfe95f625-jgELPc6hBcewaFGhe93h8bCzaVUj51tFyOzBRqVnTlTLM6tsDk0j2ooTeNrrw6Uuptqu7mQdzPGzsDmPQeKPjUFI67a3xX8iV8f/1000436564.jpg" TargetMode="External"/><Relationship Id="rId1019" Type="http://schemas.openxmlformats.org/officeDocument/2006/relationships/hyperlink" Target="https://prod-fillout-oregon-s3.s3.us-west-2.amazonaws.com/orgid-431168/flowpublicid-kdFWQQWTckus/a73d0222-8788-4fdd-9257-ad2c0abef9b4-HiH99s0xNJfQnpdNhO7QW8RWpc2MDU2GEHTf7fA9b5JcM8aLRbt7GPYifzojxTKjkVeaZwnnGah3EUg649vI0nXv53Cx4UAsHHi/WhatsApp-Image-2026-05-14-at-15.13.55.jpg" TargetMode="External"/><Relationship Id="rId2340" Type="http://schemas.openxmlformats.org/officeDocument/2006/relationships/hyperlink" Target="https://prod-fillout-oregon-s3.s3.us-west-2.amazonaws.com/orgid-431168/flowpublicid-kdFWQQWTckus/e56c1005-312b-4d61-86c1-77ba2553cc09-03FuYgn4yjZHUT8OK2aREac1x2o03452YFCFTGb8TSdVOeZfX9k6ae22aTbORnAkgQpNQJH4D0eP8o1rs452wYZw9Q35rPd6FQJ/227352.jpg" TargetMode="External"/><Relationship Id="rId1010" Type="http://schemas.openxmlformats.org/officeDocument/2006/relationships/hyperlink" Target="https://prod-fillout-oregon-s3.s3.us-west-2.amazonaws.com/orgid-431168/flowpublicid-kdFWQQWTckus/ae46a903-c026-48d1-97cf-9161301592c0-qzOqZsL1AbjldKIc0gOveR496Gmy8Yw9kSpBZAiUW34trR05yndQCBgG7CCNs2TSiXqkUqRGY1GjAXFhlhqOCnxk3tiKsYfK1KG/1000002278.jpg" TargetMode="External"/><Relationship Id="rId2341" Type="http://schemas.openxmlformats.org/officeDocument/2006/relationships/hyperlink" Target="https://prod-fillout-oregon-s3.s3.us-west-2.amazonaws.com/orgid-431168/flowpublicid-kdFWQQWTckus/bf89941a-9d01-4c2c-90e0-95b80ba40f68-iq4QVcMnDqJCJl0ECa76Mtpx9arV6rFmtyxt1vbPDGX5U2eafeiztbKl3DCL0T1sJA7Cqtpxc0tGlKvWx7B5txbAoNsgEnAfGyR/227350.jpg" TargetMode="External"/><Relationship Id="rId1011" Type="http://schemas.openxmlformats.org/officeDocument/2006/relationships/hyperlink" Target="https://prod-fillout-oregon-s3.s3.us-west-2.amazonaws.com/orgid-431168/flowpublicid-kdFWQQWTckus/117a7534-2abb-4c34-9729-62bc4dd25b39-BrwdzodAqFyFsI940dsXqV9mttcQ1YL2KJh3cxchxtz8xJJuJ1pTlXLivCgbdIh3xw1ibU1muhB3UgAJCweXsPnuUGBMbJ2wWiM/1000002281.jpg" TargetMode="External"/><Relationship Id="rId2342" Type="http://schemas.openxmlformats.org/officeDocument/2006/relationships/hyperlink" Target="https://prod-fillout-oregon-s3.s3.us-west-2.amazonaws.com/orgid-431168/flowpublicid-kdFWQQWTckus/3a1579f4-e150-456d-89ab-6ecfac6936b5-t6fMfAeVIKjCcIgor6snD9djY67jvWMAigT3fJTEiU0TweJpFmraCthTeTtlJQdyyBfsYj5G8gfBJ4YuioxorRxj2JYpnUzX8jq/WA_1779079297727.jpg" TargetMode="External"/><Relationship Id="rId1012" Type="http://schemas.openxmlformats.org/officeDocument/2006/relationships/hyperlink" Target="https://prod-fillout-oregon-s3.s3.us-west-2.amazonaws.com/orgid-431168/flowpublicid-kdFWQQWTckus/62e78083-b083-4b32-b05c-6ecd5e2a0dbb-TwIS1AvUDul8zlDpivAQx3o0X3wtBesVDAr1HbFqrEIRgANBoe2uYZtvzqy0pqpJtEEU4Cb4Co4SJbX0Sosx8frTvXk3CS53jgo/1000002283.jpg" TargetMode="External"/><Relationship Id="rId2343" Type="http://schemas.openxmlformats.org/officeDocument/2006/relationships/hyperlink" Target="https://prod-fillout-oregon-s3.s3.us-west-2.amazonaws.com/orgid-431168/flowpublicid-kdFWQQWTckus/6d55fdb0-b590-486d-a6eb-62d032f8cc32-zxIyHja1c1CxSuN3AP08FjpAeqSE7feHSOhliQZzpoHs1CV9Sw838D2yk7Gi8juWTpKmFJDiKZPEM5p50OBc8w48LWHDdkRKBBA/20260514_162406.jpg" TargetMode="External"/><Relationship Id="rId1013" Type="http://schemas.openxmlformats.org/officeDocument/2006/relationships/hyperlink" Target="https://prod-fillout-oregon-s3.s3.us-west-2.amazonaws.com/orgid-431168/flowpublicid-kdFWQQWTckus/7d36a04f-7ca3-41a8-b74a-b083f1d0f7ca-wL8foMxP5TOzCh6Bg3X5FpFSUAHsWNA6KtyqMXvafIqd0SghpPlbDf74qtXjUBwIHiur6Jv1X2RLRuYKi0hPjVYF6Eb99E5EWSL/WA_1779331467311.jpg" TargetMode="External"/><Relationship Id="rId2344" Type="http://schemas.openxmlformats.org/officeDocument/2006/relationships/hyperlink" Target="https://prod-fillout-oregon-s3.s3.us-west-2.amazonaws.com/orgid-431168/flowpublicid-kdFWQQWTckus/77c36623-f7da-4e06-be69-7d8512621123-wvBITvLFofaWSdheqEwHjySNBt6eZu8lctbm9Efe3yk96QHRcQDS4q40eCWwZFewYmxcDOpYzQoasN9p7uXtH1CZJPbTYctsTmt/20260514_162531.jpg" TargetMode="External"/><Relationship Id="rId1014" Type="http://schemas.openxmlformats.org/officeDocument/2006/relationships/hyperlink" Target="https://prod-fillout-oregon-s3.s3.us-west-2.amazonaws.com/orgid-431168/flowpublicid-kdFWQQWTckus/47bd827a-2b5c-4cc1-8cce-bb46ada0f382-7VWy7pt4Z5TnkjiFUVsg2IiT2eD8GfxwJlLzW4D5R8YN2LnL5crgqrPKVQtO3fYMtQ2gPqU6kiStM22KTTp4ziaTZaAUcwh1CMf/WA_1779331349713.jpg" TargetMode="External"/><Relationship Id="rId2345" Type="http://schemas.openxmlformats.org/officeDocument/2006/relationships/hyperlink" Target="https://prod-fillout-oregon-s3.s3.us-west-2.amazonaws.com/orgid-431168/flowpublicid-kdFWQQWTckus/e67ed3e9-e1d4-4633-8395-79cf5d25e51e-tXns7cUEvMlDVJFCg6YI4Jteq0e9ROUm5rmb2GWwBzXD3uW3PCYb0fGSDr3V5HutTXIQwtIAmBevZs41CdijvN2YzjQtRBzOaEO/20260514_162611.jpg" TargetMode="External"/><Relationship Id="rId1004" Type="http://schemas.openxmlformats.org/officeDocument/2006/relationships/hyperlink" Target="https://prod-fillout-oregon-s3.s3.us-west-2.amazonaws.com/orgid-431168/flowpublicid-kdFWQQWTckus/f11e83c1-fa13-4a5e-b04d-d428bf8025ed-tAW4xoJIoMJmiL4CwcO0l7jszUGECaUB1jL6X0vgKijN21bXpIGjwH5kwVLofhNydV3TynORyusQDXRoQr5kK2aeJTnHeNswBi5/IMG-20260603-WA0063.jpg" TargetMode="External"/><Relationship Id="rId2335" Type="http://schemas.openxmlformats.org/officeDocument/2006/relationships/hyperlink" Target="https://prod-fillout-oregon-s3.s3.us-west-2.amazonaws.com/orgid-431168/flowpublicid-kdFWQQWTckus/231de628-4519-452e-ac7d-3b962ac34f06-fNOFUmh7XtqSRiGX7c1TVDSaZcSTOo5WQ9t2mqvv0La13yzKQ29qGv22OP8kHlxVIk6H4AMFhxgRa1BBoO3o6AXgyq09YkR0C6r/WhatsApp-Image-2026-05-25-at-14.24.10.jpg" TargetMode="External"/><Relationship Id="rId1005" Type="http://schemas.openxmlformats.org/officeDocument/2006/relationships/hyperlink" Target="https://prod-fillout-oregon-s3.s3.us-west-2.amazonaws.com/orgid-431168/flowpublicid-kdFWQQWTckus/b30dde7d-310c-4f34-9b44-4ebfae513406-L8qBeCHGUuwTHS7VzipYxZUoL0LXvgffyuvyjRq91NPDqN0vfCUXEQgdOm6eNPSDSrgaBUFE5u2DVBnk4wL1WacibUpyRMkIV3E/WA_1780614929582.jpg" TargetMode="External"/><Relationship Id="rId2336" Type="http://schemas.openxmlformats.org/officeDocument/2006/relationships/hyperlink" Target="https://prod-fillout-oregon-s3.s3.us-west-2.amazonaws.com/orgid-431168/flowpublicid-kdFWQQWTckus/88ca3ee7-6573-48aa-80e3-c46b865e6ee5-cm15olI64AOOb0VNKyBOFAqIqrsPTc9Xui99Qem4OOVlR5eS5YMgcHwVwxRY229AZDp4clcaZeenw8oiugKR1XHVCcIp51e1bB2/WhatsApp-Image-2026-05-25-at-14.24.11-(1).jpg" TargetMode="External"/><Relationship Id="rId1006" Type="http://schemas.openxmlformats.org/officeDocument/2006/relationships/hyperlink" Target="https://prod-fillout-oregon-s3.s3.us-west-2.amazonaws.com/orgid-431168/flowpublicid-kdFWQQWTckus/55c2770b-5a12-4885-a38c-c9db606fb953-WLRLIXWotfi0fo2mrC5kNwSsVdxZzaqPF4B0VSOu0ynYEBL0feIJEx9X52ajppjVoQUYaqQ311O0nXO72r4aMNZSibvcepIVmFn/WA_1780556663813.jpg" TargetMode="External"/><Relationship Id="rId2337" Type="http://schemas.openxmlformats.org/officeDocument/2006/relationships/hyperlink" Target="https://prod-fillout-oregon-s3.s3.us-west-2.amazonaws.com/orgid-431168/flowpublicid-kdFWQQWTckus/a4cfa1b8-cecf-458a-b2c4-8a8a97f77fba-aqYrF857uPmLJFUv1FV4ggvAAZ1wgl8ogFNTtEN8kEu88sk5zKCzkc938RxTlusf8ErF2AI3SPpNyXgvArP542xZaTH9JykKgp9/WhatsApp-Image-2026-05-25-at-14.24.11.jpg" TargetMode="External"/><Relationship Id="rId1007" Type="http://schemas.openxmlformats.org/officeDocument/2006/relationships/hyperlink" Target="https://prod-fillout-oregon-s3.s3.us-west-2.amazonaws.com/orgid-431168/flowpublicid-kdFWQQWTckus/d3235eb4-2cef-4e67-b81d-d97442ca9cf5-aSvXHqutwJbifKigdUSXjKscNbAAbX9KwH7kvGhFfX6RQAgNYJNKBwV7PwvuakkmmPgNqE2BUaTx7FqBNOXYTpybvYgPaGODElD/WA_1780556673401.jpg" TargetMode="External"/><Relationship Id="rId2338" Type="http://schemas.openxmlformats.org/officeDocument/2006/relationships/hyperlink" Target="https://prod-fillout-oregon-s3.s3.us-west-2.amazonaws.com/orgid-431168/flowpublicid-kdFWQQWTckus/b00127c3-a059-4d7c-8624-aa0568ed9c3e-JZYKUMzB9fBZ1IgXCaNFRKCjoqNlTX9QZgxFyJ8oEFqH66zVpYZ6ICvfm4QjKV1k2sTIIvrKmpdDM6TjMoXp3rxW20MRMwmpboq/KK-Hariyanto.jpg" TargetMode="External"/><Relationship Id="rId1008" Type="http://schemas.openxmlformats.org/officeDocument/2006/relationships/hyperlink" Target="https://prod-fillout-oregon-s3.s3.us-west-2.amazonaws.com/orgid-431168/flowpublicid-kdFWQQWTckus/0e56f9fe-2282-488f-a2dd-7b6e7bc8444b-W4zmQrJX37tsog0R9fYHBq671rEgHoywapOOMMv7ykwB8KCBi2WV4FFeC5anzwwKvWoyWM5cJEqldA3ngWYQv3vLtONtGndlBgZ/WA_1780556689117.jpg" TargetMode="External"/><Relationship Id="rId2339" Type="http://schemas.openxmlformats.org/officeDocument/2006/relationships/hyperlink" Target="https://prod-fillout-oregon-s3.s3.us-west-2.amazonaws.com/orgid-431168/flowpublicid-kdFWQQWTckus/8deaa7bf-c992-47a5-baa7-3d247d805ca5-yfl4P3bVl64qGaoN67gBJ3XR0NVkbnjDQLvzsZ8V6reXWdyYUFi6kA5dA3QdCn2rZQbjg5YJ76NXHeuzP41wZvWkC61vnFqBtDj/227351.jpg" TargetMode="External"/><Relationship Id="rId1009" Type="http://schemas.openxmlformats.org/officeDocument/2006/relationships/hyperlink" Target="https://prod-fillout-oregon-s3.s3.us-west-2.amazonaws.com/orgid-431168/flowpublicid-kdFWQQWTckus/d1e375a3-c78b-4347-9e79-e65a951b601b-sn06rWc3E2qil0yg1iMQ4xrTUhM8uKAZrPA7m6370Z4SebDAVqdACJFmK55iHHzGQVkBvIrLdSjrrREMEWILsInHPcWsg7OeERs/IMG-20260518-WA0002(1).jpg" TargetMode="External"/><Relationship Id="rId2330" Type="http://schemas.openxmlformats.org/officeDocument/2006/relationships/hyperlink" Target="https://prod-fillout-oregon-s3.s3.us-west-2.amazonaws.com/orgid-431168/flowpublicid-kdFWQQWTckus/2d282fb0-d08c-4b2e-ae18-ba4a47fda42f-NGptE6khL0x0APi2GBPXsMNzywc7PGRHfceLiIyPnC8iq1Z7rU9ifdC5X0qbN5sRjrjBFdaGTgc1YIzzKvkp0pKXf5mAWx0zG5I/ef1062c6-fb79-42eb-8091-8fee756ced42.jpg" TargetMode="External"/><Relationship Id="rId1000" Type="http://schemas.openxmlformats.org/officeDocument/2006/relationships/hyperlink" Target="https://prod-fillout-oregon-s3.s3.us-west-2.amazonaws.com/orgid-431168/flowpublicid-kdFWQQWTckus/ff7badee-6e47-45d9-8bd2-72129fbf2a3e-RnrFU1TqTLX2maE5RjDSFx9M9qJDLQ8vxP0zMsbtxgSSjqxJRMADFXkqRM88ZsZUzvJuXIVB7y1E5JJYCpvbunbWNSReTQHjObX/1000002324.jpg" TargetMode="External"/><Relationship Id="rId2331" Type="http://schemas.openxmlformats.org/officeDocument/2006/relationships/hyperlink" Target="https://prod-fillout-oregon-s3.s3.us-west-2.amazonaws.com/orgid-431168/flowpublicid-kdFWQQWTckus/b5ef704f-092d-4293-b5ab-1116622c2a82-pY1oJjXUBysptOA81Kd51JTOFxhz9hdTJdGtaZxvafb16Zy8oi7nhab9pXsRpcULhRhBRUW3CQ1dP9Xz36UzwGQx4mNsYOEMQRO/c5252028-3376-4d4e-a81b-126b55581c80.jpg" TargetMode="External"/><Relationship Id="rId1001" Type="http://schemas.openxmlformats.org/officeDocument/2006/relationships/hyperlink" Target="https://prod-fillout-oregon-s3.s3.us-west-2.amazonaws.com/orgid-431168/flowpublicid-kdFWQQWTckus/eb8022b7-2b8c-4f88-a1a0-a05a56a06318-c1gKqGJ85czMxVZretgILgJrWWEa6534iXbKZpOQMAjZhFWd3UWkzDgACuNtllEB8jFlbD2Z9mOrDa1CinAnCAEQbeUAJfPCMrM/WA_1780487160356.jpg" TargetMode="External"/><Relationship Id="rId2332" Type="http://schemas.openxmlformats.org/officeDocument/2006/relationships/hyperlink" Target="https://prod-fillout-oregon-s3.s3.us-west-2.amazonaws.com/orgid-431168/flowpublicid-kdFWQQWTckus/33ea6548-762f-420d-98ca-618bc1c21bd3-fYkWCCi7H1rc1cQjHJZlIstJzFo9JP6EUuY3Iufcn0VLmAgwWMWJLc2corAwV7GV7vSsm04xtwnAMphfPPedOWhaagTxEDTWJwO/a31eb352-fd60-4dac-bb79-3e6741f9a940.jpg" TargetMode="External"/><Relationship Id="rId1002" Type="http://schemas.openxmlformats.org/officeDocument/2006/relationships/hyperlink" Target="https://prod-fillout-oregon-s3.s3.us-west-2.amazonaws.com/orgid-431168/flowpublicid-kdFWQQWTckus/b77371ff-3fe0-46d8-84b0-d20d9d9fc316-SJq9YQh3IeE4aRw8ec6MVkeZsGoPFi1odM56FcDoncIKEDErrkMpzRjTSvHdSZHcRFCfjH6ALXmxeAnap8r7xQycOlJJQCVJ8qe/IMG-20260603-WA0064.jpg" TargetMode="External"/><Relationship Id="rId2333" Type="http://schemas.openxmlformats.org/officeDocument/2006/relationships/hyperlink" Target="https://build.fillout.com/editor/b6saBAA7ojus/results?sessionId=3e21d410-a780-4245-a1c9-0925e917f6f1" TargetMode="External"/><Relationship Id="rId1003" Type="http://schemas.openxmlformats.org/officeDocument/2006/relationships/hyperlink" Target="https://prod-fillout-oregon-s3.s3.us-west-2.amazonaws.com/orgid-431168/flowpublicid-kdFWQQWTckus/d4e032f4-2284-4928-af0b-6483cb535dc1-Ofwaf9kVeihGIRsEm8zk1wgw5DUx7AVYWUSzLpM341PfBPNyBTdasWsISKqp1U6vgcCBjNMRdnVqVhjukyrud1uYb8Gcjd4C4Xh/IMG-20260603-WA0062.jpg" TargetMode="External"/><Relationship Id="rId2334" Type="http://schemas.openxmlformats.org/officeDocument/2006/relationships/hyperlink" Target="https://prod-fillout-oregon-s3.s3.us-west-2.amazonaws.com/orgid-431168/flowpublicid-kdFWQQWTckus/9649ebca-9574-4bc3-9bdd-157fac2241d1-qqrHiMUnste1jymGt0VqpTRJzrmoS4XzSagAsIuYK9q6xbufdX4lNdHn0Uh5eVH2kvOVFB3t2BPpDDv1gR255BrK6bvGNFXLOlg/WhatsApp-Image-2026-05-27-at-19.30.17.jpg" TargetMode="External"/><Relationship Id="rId1037" Type="http://schemas.openxmlformats.org/officeDocument/2006/relationships/hyperlink" Target="https://prod-fillout-oregon-s3.s3.us-west-2.amazonaws.com/orgid-431168/flowpublicid-kdFWQQWTckus/68e459f8-a22e-42ef-a860-077822286be4-DBpEeIeHXYxlwDY6E4pmz24zHNiDYjwBFQpDEM1rdO7XyEgmuYm8WMyUMsE2JNZV4WajRKILt1uE4yy4FpwHnEm3KZXaBa6j9yy/IMG-20260603-WA0004.jpg" TargetMode="External"/><Relationship Id="rId2368" Type="http://schemas.openxmlformats.org/officeDocument/2006/relationships/hyperlink" Target="https://prod-fillout-oregon-s3.s3.us-west-2.amazonaws.com/orgid-431168/flowpublicid-kdFWQQWTckus/612090ed-d8b0-4e19-8a77-d46c179274eb-m1qvbm4BQdP89j0ca6yKtW8xpimAkf8Q01pMVQYUB6e3tZnSlCHFXFhnIvuFTaM98flQ6NWa55g0aHzLC64nTbptgAC1cEpDmKj/IMG-20260514-WA0002.jpg" TargetMode="External"/><Relationship Id="rId1038" Type="http://schemas.openxmlformats.org/officeDocument/2006/relationships/hyperlink" Target="https://prod-fillout-oregon-s3.s3.us-west-2.amazonaws.com/orgid-431168/flowpublicid-kdFWQQWTckus/6e4cbd3e-7e5b-441a-9d76-9c828dec830a-3mua9KaL2PaGDsDYflJB91dy8eF1XMjpHgFfEkJ1MmRNpH61LE7kpkVrdR4BjK7wuB4g0pvhFq88pRk1KmRopEWg5G2rPqfmbtD/IMG-20260518-WA0041.jpg" TargetMode="External"/><Relationship Id="rId2369" Type="http://schemas.openxmlformats.org/officeDocument/2006/relationships/hyperlink" Target="https://prod-fillout-oregon-s3.s3.us-west-2.amazonaws.com/orgid-431168/flowpublicid-kdFWQQWTckus/5fed7642-7574-416f-be60-5d737dd95630-IdQH2mha3nKgQoVNfdDLZWXSwtMRT3mxpbSXeZAWIBrL5tnjiLFnwp8VG5OzesCxb64svz6k2tu2Os6d3L5tS7u7jdNzK66lNtc/IMG-20260514-WA0008.jpg" TargetMode="External"/><Relationship Id="rId1039" Type="http://schemas.openxmlformats.org/officeDocument/2006/relationships/hyperlink" Target="https://prod-fillout-oregon-s3.s3.us-west-2.amazonaws.com/orgid-431168/flowpublicid-kdFWQQWTckus/87bbbb37-ab5d-4019-9bbc-0004dc28f63a-haLN8YyDSvsVXpuPHPG0cLczfOOckFxAqLlGyXHhqgO6TPh0wDQmC5BPMW5TfVrnOp2rTjOhhhgARt6gZuTUl11j633xCjtv8aR/1000424653.jpg" TargetMode="External"/><Relationship Id="rId206" Type="http://schemas.openxmlformats.org/officeDocument/2006/relationships/hyperlink" Target="https://prod-fillout-oregon-s3.s3.us-west-2.amazonaws.com/orgid-431168/flowpublicid-kdFWQQWTckus/59d73e81-6ec3-4dc8-95bc-623a3dda8231-HXdldoHUzriO4D7720a6ck7skvXm7wV2xNf94Olpgdu7RuxuBNndoIhqQpu7tuPctjCva9mNCv0Bgg6lsMtfdCM5f8SQlMdunc3/1000002163.jpg" TargetMode="External"/><Relationship Id="rId205" Type="http://schemas.openxmlformats.org/officeDocument/2006/relationships/hyperlink" Target="https://prod-fillout-oregon-s3.s3.us-west-2.amazonaws.com/orgid-431168/flowpublicid-kdFWQQWTckus/6fabefdd-aa66-4136-86c3-317351509fc9-vL8KKBciO5eoC5bVdwiRF0MTXGKhXMv6TgdwMwSS6nNzsk24i7Y00rhyaHhG9punTb1icmmZfjvEDk9VO9XGszEixbe0LprYV2f/1000002160.jpg" TargetMode="External"/><Relationship Id="rId204" Type="http://schemas.openxmlformats.org/officeDocument/2006/relationships/hyperlink" Target="https://prod-fillout-oregon-s3.s3.us-west-2.amazonaws.com/orgid-431168/flowpublicid-kdFWQQWTckus/0f31cf73-a4da-4e8e-b59a-5502d9033d04-w1ePjSZ7ii5BexT4xKVojiM9lg3kDAjZebJiqdq9iA9uU08weXCtz76xX2eZgHW42RIBC6DFyy5IP4EW4DAlP5bUALvlBIglX8Y/1000002158.jpg" TargetMode="External"/><Relationship Id="rId203" Type="http://schemas.openxmlformats.org/officeDocument/2006/relationships/hyperlink" Target="https://prod-fillout-oregon-s3.s3.us-west-2.amazonaws.com/orgid-431168/flowpublicid-kdFWQQWTckus/0a61a758-976d-4bf9-95c7-28c6426eab00-8FBGuCphvMJk7d1CmxoFYwUoFf4TgtMCzGVoA5W23oYqRXfIr8Dsn0u5658PSr3DGD34EesLO43YzcoislGDhHNpPGc4ILMaLyB/WA_1778641270672.jpg" TargetMode="External"/><Relationship Id="rId209" Type="http://schemas.openxmlformats.org/officeDocument/2006/relationships/hyperlink" Target="https://prod-fillout-oregon-s3.s3.us-west-2.amazonaws.com/orgid-431168/flowpublicid-kdFWQQWTckus/d9199fa5-71e0-48bf-b842-42bc81c47206-y4pKILp8Tk7aTYMAvpsDOgxjyxOr199X4ZRLMRGUTH8VQX4MvuAir31VCxIPSaplPmRjDPU8VCdQUJMRo31azKJ7Nv254ua9O0c/WhatsApp-Image-2026-05-13-at-14.38.27.jpg" TargetMode="External"/><Relationship Id="rId208" Type="http://schemas.openxmlformats.org/officeDocument/2006/relationships/hyperlink" Target="https://prod-fillout-oregon-s3.s3.us-west-2.amazonaws.com/orgid-431168/flowpublicid-kdFWQQWTckus/5da11f1e-8ddb-4d21-bda9-853c1ff5ce54-X9U5JxTBhPpn3ElvaPgIdAaKGuQ2uyioCYnVKk2AYYKUvL6C6p8TCnlLJwK7U8sf56pKYiaV3CaWwDHEC85sWirqlIcVfzPyf0R/WhatsApp-Image-2026-05-16-at-12.14.55.jpg" TargetMode="External"/><Relationship Id="rId207" Type="http://schemas.openxmlformats.org/officeDocument/2006/relationships/hyperlink" Target="https://prod-fillout-oregon-s3.s3.us-west-2.amazonaws.com/orgid-431168/flowpublicid-kdFWQQWTckus/6de719a0-143a-402d-a1be-199b67a1dbab-fWXagiBQU9Dzv5PqiDkTyFL05Qc33zaNLVwhQCcAxCK7Px8TQHK5TX3fKk3FU78BYyvwiDR8eVtgwZNvTW600JaBGXvegLFgVOd/WhatsApp-Image-2026-05-18-at-14.21.00.jpg" TargetMode="External"/><Relationship Id="rId2360" Type="http://schemas.openxmlformats.org/officeDocument/2006/relationships/hyperlink" Target="https://prod-fillout-oregon-s3.s3.us-west-2.amazonaws.com/orgid-431168/flowpublicid-kdFWQQWTckus/e69da7b4-5c59-4d69-bac7-eafbf696aece-N6zxKO7pb3ueI8GGJWHnSdgnX6dhf5qz8xeHaCIwBeuzafn4Xf369ClZjbnheL0xYsJfMY3jCyAHxgJA4RlrVnIRX1R5pZhMwCE/Screenshot_20260519-120818_Gallery.jpg" TargetMode="External"/><Relationship Id="rId1030" Type="http://schemas.openxmlformats.org/officeDocument/2006/relationships/hyperlink" Target="https://prod-fillout-oregon-s3.s3.us-west-2.amazonaws.com/orgid-431168/flowpublicid-kdFWQQWTckus/752ab1b0-b875-4d80-ba3a-061f56517d4b-04jzV6zsxzKVVU25ux05Kwuo06PqxQ2o8pmUNZQRE50kkB1MRSmOjRgO25XHXN8zZuAtP3VizHpTWaZ7d7XBE7iDUIDItIl7XCj/e7ce50dc-5e03-4181-92d4-2d43f615764c.jpg" TargetMode="External"/><Relationship Id="rId2361" Type="http://schemas.openxmlformats.org/officeDocument/2006/relationships/hyperlink" Target="https://prod-fillout-oregon-s3.s3.us-west-2.amazonaws.com/orgid-431168/flowpublicid-kdFWQQWTckus/eae72a74-d1b9-41dc-8796-477ff0f2e607-IcWvnRDjXDM3NQgJ4M8kk4rSuDasOC2Sxn7yEgEpZ6oT3dkaJRWZNihGd4B36cE3OHdb1ggt4pUmdfdECL1EnhjIK196OQm8bUb/Screenshot_20260519-120806_Gallery.jpg" TargetMode="External"/><Relationship Id="rId1031" Type="http://schemas.openxmlformats.org/officeDocument/2006/relationships/hyperlink" Target="https://prod-fillout-oregon-s3.s3.us-west-2.amazonaws.com/orgid-431168/flowpublicid-kdFWQQWTckus/9e651ff0-f5a7-4538-be3f-a217255099c3-QCnDRDkEv3EnXL5pecqtcHprYvj7grry8xI539cx9FjlWleNR6fPy27FBNYdzgL0kIM6QBWybJwInLqCX74A0haA0z5ypQg8OB2/ef1062c6-fb79-42eb-8091-8fee756ced42.jpg" TargetMode="External"/><Relationship Id="rId2362" Type="http://schemas.openxmlformats.org/officeDocument/2006/relationships/hyperlink" Target="https://prod-fillout-oregon-s3.s3.us-west-2.amazonaws.com/orgid-431168/flowpublicid-kdFWQQWTckus/873dd56b-5703-4ea4-8b02-34ed7af9fab7-q0YFRN6ahpXJnIHm22vtje9b27xFLb5Hj3zKkFyA6SAm0RTo6Jr7fqUCHIXNPbw3rwJm3b3sOxwQmyjxodHMJtngNppmkwCcLF6/Screenshot_20260519-120811_Gallery.jpg" TargetMode="External"/><Relationship Id="rId1032" Type="http://schemas.openxmlformats.org/officeDocument/2006/relationships/hyperlink" Target="https://prod-fillout-oregon-s3.s3.us-west-2.amazonaws.com/orgid-431168/flowpublicid-kdFWQQWTckus/59caedb2-9b1a-4f2b-a5af-6f2453f3f42b-xGkfqwFnIiSSKFE5Z2s9ZwVKvUPOZ21QPFSjLKCUWR83aCMDgflBFaLlLHg8ZULqTQwKzgDxQXxNXo9LADXSg1HMXHkZTc8oCI5/c5252028-3376-4d4e-a81b-126b55581c80.jpg" TargetMode="External"/><Relationship Id="rId2363" Type="http://schemas.openxmlformats.org/officeDocument/2006/relationships/hyperlink" Target="https://prod-fillout-oregon-s3.s3.us-west-2.amazonaws.com/orgid-431168/flowpublicid-kdFWQQWTckus/7efa52be-6312-4dca-a558-5619361dd6a1-ZhbOHPnK4Ebk32w2ztchvn1JySh3bVyspGhRLfjrKA4spJVgQFjCspbAfWyV4ebw0Ieiwldc2o0H70S4G23FX5RUXYq5yDfCrM8/WA_1779882010502.jpg" TargetMode="External"/><Relationship Id="rId202" Type="http://schemas.openxmlformats.org/officeDocument/2006/relationships/hyperlink" Target="https://prod-fillout-oregon-s3.s3.us-west-2.amazonaws.com/orgid-431168/flowpublicid-kdFWQQWTckus/8ca03827-fd7c-4d3d-b7fd-fc2824237f55-NyKNnR1YcxflKKH8zv8PL5tGjZQYQXC8DTNInITKLgOM19ogXROq3lVpEsxzOFhNdZEnBKd8espbyhkAVAxTxHKSN8tTSIkLs4J/IMG-20260521-WA0011.jpg" TargetMode="External"/><Relationship Id="rId1033" Type="http://schemas.openxmlformats.org/officeDocument/2006/relationships/hyperlink" Target="https://prod-fillout-oregon-s3.s3.us-west-2.amazonaws.com/orgid-431168/flowpublicid-kdFWQQWTckus/5fd04bff-a7db-445c-8bb6-2acc15e25183-ItJ6DZQmfYqrOX5xK3k7isWluDV9svY1Wt3jjUBdVrOlSGp9a7vekpLZTtHhQi1b7PMEVzbauLxy14P1z6NQEJ3JHrodQCuA185/a31eb352-fd60-4dac-bb79-3e6741f9a940.jpg" TargetMode="External"/><Relationship Id="rId2364" Type="http://schemas.openxmlformats.org/officeDocument/2006/relationships/hyperlink" Target="https://prod-fillout-oregon-s3.s3.us-west-2.amazonaws.com/orgid-431168/flowpublicid-kdFWQQWTckus/563d8ee3-dcf4-493c-83ee-bfc501654b72-oDKFqVBM90nBVMikZ3y9igHSAVq8EeGB1Hts6r4d2RiS3jBtWWJPi2qquY45cYFsEbdxLfOwhyqumH5yKTyo9FQK1x15SNRqvvO/1000431337.jpg" TargetMode="External"/><Relationship Id="rId201" Type="http://schemas.openxmlformats.org/officeDocument/2006/relationships/hyperlink" Target="https://prod-fillout-oregon-s3.s3.us-west-2.amazonaws.com/orgid-431168/flowpublicid-kdFWQQWTckus/a84e2529-4915-4c7c-b2ba-11292eda44ad-MLCIVJa8ASNnAHBQFBptF9B6nPEluoquJIo5LoiI1tf5B2pvhcXxP1aeIl3n4Nlsz9GJbO2cqSnWhfaOLzV6AuLmYTgL2ZTeYJo/IMG-20260521-WA0010.jpg" TargetMode="External"/><Relationship Id="rId1034" Type="http://schemas.openxmlformats.org/officeDocument/2006/relationships/hyperlink" Target="https://prod-fillout-oregon-s3.s3.us-west-2.amazonaws.com/orgid-431168/flowpublicid-kdFWQQWTckus/adfbe910-bc6a-4d1e-9df2-d97eaeee2639-fIzN3q51bNryb6ttv2QOQALh6cq43FUioDzQ0lDSYo1VNZNTuf17dVPlBQDHaWPr5d0sI7fXJPfF8dbQUOo0cIM8ztQGj6OfEUE/WA_1780428567804.jpg" TargetMode="External"/><Relationship Id="rId2365" Type="http://schemas.openxmlformats.org/officeDocument/2006/relationships/hyperlink" Target="https://prod-fillout-oregon-s3.s3.us-west-2.amazonaws.com/orgid-431168/flowpublicid-kdFWQQWTckus/3a35dcd4-ec3b-45c9-aae6-af021c62dfac-XhJWDeBF6DlAPW6nCfWmzn5J0hpsRVrDTtnTfTOZ4am57wkPARkF4vRao98Bp8PNqgya5SPIix0OyWJ1a1f3kvO84a60ewNmQGT/1000442995.jpg" TargetMode="External"/><Relationship Id="rId200" Type="http://schemas.openxmlformats.org/officeDocument/2006/relationships/hyperlink" Target="https://prod-fillout-oregon-s3.s3.us-west-2.amazonaws.com/orgid-431168/flowpublicid-kdFWQQWTckus/605446ed-0eb0-437e-a302-4c7007638ce3-Z6fyThzC3jLDUne6nmuTX73tFHfif9v8MRh5mMjaddJYxqN4IEBR13UkrI0Js4rsO2qHBytdqS9160XIHJtVB0My39tPjU9YPVD/IMG-20260521-WA0009.jpg" TargetMode="External"/><Relationship Id="rId1035" Type="http://schemas.openxmlformats.org/officeDocument/2006/relationships/hyperlink" Target="https://prod-fillout-oregon-s3.s3.us-west-2.amazonaws.com/orgid-431168/flowpublicid-kdFWQQWTckus/d60f8476-0241-48ba-bb20-9724979e9d0f-A4RsqtarljiBi4aL9TEpzeHDikpJq2jXisJ4fdSSqlzppXx1lOTK3q58CMRNaBatmHvDc69UHXPdebpm01IkUieRqUFoijV4QQL/IMG-20260603-WA0005.jpg" TargetMode="External"/><Relationship Id="rId2366" Type="http://schemas.openxmlformats.org/officeDocument/2006/relationships/hyperlink" Target="https://prod-fillout-oregon-s3.s3.us-west-2.amazonaws.com/orgid-431168/flowpublicid-kdFWQQWTckus/7ead538c-85bf-44de-ad1f-00b108095bd0-L3nyYncvTNzh6dKKEysVqQAHtQUHJxQMgqjx7PnRLRyiG7Iv0I6hbDws372ysjfxQurtEZ49KPKwU27K74kV2S75PK5ZdQ9sUD6/1000442998.jpg" TargetMode="External"/><Relationship Id="rId1036" Type="http://schemas.openxmlformats.org/officeDocument/2006/relationships/hyperlink" Target="https://prod-fillout-oregon-s3.s3.us-west-2.amazonaws.com/orgid-431168/flowpublicid-kdFWQQWTckus/e926ff58-50f0-44e1-9e72-6074759f16d1-tbwcKVR6NHM7Euvt7V0CZkKky0WiT4jXWLF81G0FhdOq6lTffZQrvbPcXWMG9gFTTS9oDHKUdWwhyZzXDiZ5w9nVW4p7uxlSy4A/IMG-20260603-WA0003.jpg" TargetMode="External"/><Relationship Id="rId2367" Type="http://schemas.openxmlformats.org/officeDocument/2006/relationships/hyperlink" Target="https://build.fillout.com/editor/b6saBAA7ojus/results?sessionId=9ef7dec3-236c-4850-8d07-6b0b279d2835" TargetMode="External"/><Relationship Id="rId1026" Type="http://schemas.openxmlformats.org/officeDocument/2006/relationships/hyperlink" Target="https://prod-fillout-oregon-s3.s3.us-west-2.amazonaws.com/orgid-431168/flowpublicid-kdFWQQWTckus/2fb41f9e-41ec-4dfe-bb80-4363b672c929-9ySX4g6qPbLquLSsg3J36kYre1z5yHvKZ6nwjDhUC7VhLHHWqtkbNMiIFdE2XJ5YpVXLKOu1qQ17bg5yWkOi6J9bUFgRTbIv49h/IMG-20260527-WA0020.jpg" TargetMode="External"/><Relationship Id="rId2357" Type="http://schemas.openxmlformats.org/officeDocument/2006/relationships/hyperlink" Target="https://prod-fillout-oregon-s3.s3.us-west-2.amazonaws.com/orgid-431168/flowpublicid-kdFWQQWTckus/88a15ccb-6247-4a38-9a65-dadc3ebfd893-xtbwMMaC6bDV2lK021qBNECffDEITVIdd0aeSk3CDUqKo1crtANMXikAwf12D42rGtdc9uwoQJPA5jdxtjnsSxkzAQZmnctSksG/WA_1779110242459.jpg" TargetMode="External"/><Relationship Id="rId1027" Type="http://schemas.openxmlformats.org/officeDocument/2006/relationships/hyperlink" Target="https://prod-fillout-oregon-s3.s3.us-west-2.amazonaws.com/orgid-431168/flowpublicid-kdFWQQWTckus/1845cb44-1289-4dff-b4d8-55a8eac37624-nhGQMhqIC5zj5zIBpSi4V4hm11n2qbvLaZGbak7LcEDS6XmEZzugj2VvucwXvoWjtO1sgqr16PHugqll8ZqxKiYEwKV9ocIVXw7/IMG-20260527-WA0018.jpg" TargetMode="External"/><Relationship Id="rId2358" Type="http://schemas.openxmlformats.org/officeDocument/2006/relationships/hyperlink" Target="https://prod-fillout-oregon-s3.s3.us-west-2.amazonaws.com/orgid-431168/flowpublicid-kdFWQQWTckus/e0e9d065-cfe5-4218-9d00-f508cd1e5e73-bMcQn3edB7qZMgBid45RuZzW2LiWRS6PKZVKm9yCVLbxtvzYL8jZncieJxgC1eM1hyx777iUkveeEzzQXb9776Me1wqF68qntoj/WA_1779110267028.jpg" TargetMode="External"/><Relationship Id="rId1028" Type="http://schemas.openxmlformats.org/officeDocument/2006/relationships/hyperlink" Target="https://prod-fillout-oregon-s3.s3.us-west-2.amazonaws.com/orgid-431168/flowpublicid-kdFWQQWTckus/d909b400-12c2-45cb-bb79-3691bae96544-RbWOHtjI2MsJgMyCmPZ4esNyl2xaB5XmdtDaKvZVzZkMM4tjU6kBLm5zRC7l57HQ6AbrupNmh43SAj8nMu3nB3qDMmSrYQwvMx6/IMG-20260527-WA0017.jpg" TargetMode="External"/><Relationship Id="rId2359" Type="http://schemas.openxmlformats.org/officeDocument/2006/relationships/hyperlink" Target="https://prod-fillout-oregon-s3.s3.us-west-2.amazonaws.com/orgid-431168/flowpublicid-kdFWQQWTckus/ce73c09b-3d09-4484-9fdf-ad5fa0bec731-AWLkADRmKMnOng7WzBVg8iJldQkpE6tzvROAErZufCAiaVhlvXpkxfWm0FeT27m7dVPjh8AvXOZZ00EL8YQFxwsmsHnbJ9EsRRi/Screenshot_20260519-120829_Gallery.jpg" TargetMode="External"/><Relationship Id="rId1029" Type="http://schemas.openxmlformats.org/officeDocument/2006/relationships/hyperlink" Target="https://prod-fillout-oregon-s3.s3.us-west-2.amazonaws.com/orgid-431168/flowpublicid-kdFWQQWTckus/cb682469-1167-4fd3-83be-23dc6634d0fa-gz1QIy7awWOSZtPGPSXC73cO5YUOC8GlsZ8lRGKf5xYz0uSTER71L4QpEtvoOdY5QMBtlYBTqMmmzy07o85PxRWCOYt6O5H5rct/IMG-20260527-WA0016.jpg" TargetMode="External"/><Relationship Id="rId2350" Type="http://schemas.openxmlformats.org/officeDocument/2006/relationships/hyperlink" Target="https://build.fillout.com/editor/b6saBAA7ojus/results?sessionId=43ff0037-63f2-4a4f-8160-1f82f49a68c1" TargetMode="External"/><Relationship Id="rId1020" Type="http://schemas.openxmlformats.org/officeDocument/2006/relationships/hyperlink" Target="https://prod-fillout-oregon-s3.s3.us-west-2.amazonaws.com/orgid-431168/flowpublicid-kdFWQQWTckus/a8c0cb9f-f879-4eea-a16c-75a6aa06a4db-xwDBIfxDgvD0fD5IcEBC609WM7boOp9weS6dpBSHkXFaTE9h4pSjv068oFk1B9x6Jq1mJR6bwOd89tFVyQxAosScnV3nxCdsuXL/WhatsApp-Image-2026-05-14-at-15.16.01.jpg" TargetMode="External"/><Relationship Id="rId2351" Type="http://schemas.openxmlformats.org/officeDocument/2006/relationships/hyperlink" Target="https://prod-fillout-oregon-s3.s3.us-west-2.amazonaws.com/orgid-431168/flowpublicid-kdFWQQWTckus/e6ceb9f1-5ee9-4771-8a1d-4ed3961a8c4d-PjBol6KvUj6buKIXVf9pW7BmbG5bDuB6B6kIYQmP3nJJ1NycTdg5vUsCDuqSjqrjFFXZ4YxKU0HoiVuYU8BcrPaQC7sUUDCFQKm/Screenshot_20260516-072827_Gallery.jpg" TargetMode="External"/><Relationship Id="rId1021" Type="http://schemas.openxmlformats.org/officeDocument/2006/relationships/hyperlink" Target="https://prod-fillout-oregon-s3.s3.us-west-2.amazonaws.com/orgid-431168/flowpublicid-kdFWQQWTckus/30a9c152-d839-4055-9d63-23ac14239902-nC9If0RHt2E6uFsmNf1rIdzSxQHeqzPkVviLZxKV6ZrXbues0nSwvNzcdYKsge8Wd9KGmcs59vEWi1tzFO1uk2DdDWVswYalBQB/Screenshot_20260518-200930_Gallery.jpg" TargetMode="External"/><Relationship Id="rId2352" Type="http://schemas.openxmlformats.org/officeDocument/2006/relationships/hyperlink" Target="https://prod-fillout-oregon-s3.s3.us-west-2.amazonaws.com/orgid-431168/flowpublicid-kdFWQQWTckus/2164a97d-1b59-4057-ad08-955192f2b832-0nRvXXgNnsUaQ9icszu2k66xCuY8efFTLspyYKDfbhp3apa0ukGPw06YEJQBnhie6Rw07y9zZyiT1U29erahJ4ZEghtRyVVvrQ8/Screenshot_20260516-072807_Gallery.jpg" TargetMode="External"/><Relationship Id="rId1022" Type="http://schemas.openxmlformats.org/officeDocument/2006/relationships/hyperlink" Target="https://prod-fillout-oregon-s3.s3.us-west-2.amazonaws.com/orgid-431168/flowpublicid-kdFWQQWTckus/068f02d5-40df-477b-b0ed-b0ca058276f1-zAC31zJmKZSKnUE5FdfP0mRtQRG3Ldw5DLDNNvr7hKWIH1jHy8UaZbQHsbX6ifo1ChdSGNwgrHaraonJVesptuOYWC8m3CDFUJh/Screenshot_20260520-195707_Gallery.jpg" TargetMode="External"/><Relationship Id="rId2353" Type="http://schemas.openxmlformats.org/officeDocument/2006/relationships/hyperlink" Target="https://prod-fillout-oregon-s3.s3.us-west-2.amazonaws.com/orgid-431168/flowpublicid-kdFWQQWTckus/bb9706bd-bd7d-42b1-b1c4-1d3cbbbbb928-cbGkXZGc67UXavRuBX7qnw3U4qq1n0WBVfWTgfBMPIPQiiENOtic908LK7JRhVCUBRpm2BKrkrFyuH3WILg6mjaH7Xsjl4b9iDo/Screenshot_20260516-072813_Gallery.jpg" TargetMode="External"/><Relationship Id="rId1023" Type="http://schemas.openxmlformats.org/officeDocument/2006/relationships/hyperlink" Target="https://prod-fillout-oregon-s3.s3.us-west-2.amazonaws.com/orgid-431168/flowpublicid-kdFWQQWTckus/74d2d1a3-dc9a-4492-a7db-3ee401ad12fd-AZ1X0HUHSWIO45iZtsF7p7K9q9HkkByDzbNjvab2RWZdnPfODZ9a1gZRcZEBj9IXynlAHwXsAZx2fzVyhc2jnPXA0W6TbRf7Hte/Screenshot_20260520-195712_Gallery.jpg" TargetMode="External"/><Relationship Id="rId2354" Type="http://schemas.openxmlformats.org/officeDocument/2006/relationships/hyperlink" Target="https://prod-fillout-oregon-s3.s3.us-west-2.amazonaws.com/orgid-431168/flowpublicid-kdFWQQWTckus/46fde219-268e-417a-a868-8ec1aa6b0424-RMZnRuewAzCVfjmSue3CdJ2k0gxb0jkGInJ8SRRzm1WhLYnIz33heqRRVFhu0YPoFZQX2tXu0vOmzG7kBeVJWi4PtGIUB8sGLSO/Screenshot_20260516-072818_Gallery.jpg" TargetMode="External"/><Relationship Id="rId1024" Type="http://schemas.openxmlformats.org/officeDocument/2006/relationships/hyperlink" Target="https://prod-fillout-oregon-s3.s3.us-west-2.amazonaws.com/orgid-431168/flowpublicid-kdFWQQWTckus/876b06db-2465-4642-b09e-2d5610cf9612-bOVIgK8d0XBFQrffjA4nGWHIi2713sAIHX7PBJKwbxyqlWcuQLY8kZUnvUKo9Lr6L61GmuLeGGy91eTL0hzVtHp5YZuty2NnG1G/Screenshot_20260520-195718_Gallery.jpg" TargetMode="External"/><Relationship Id="rId2355" Type="http://schemas.openxmlformats.org/officeDocument/2006/relationships/hyperlink" Target="https://prod-fillout-oregon-s3.s3.us-west-2.amazonaws.com/orgid-431168/flowpublicid-kdFWQQWTckus/772f7e34-c3c5-43ff-a258-c8a71bf69ecb-5XLBaU6JfOlHernTCtWdm1x1iZfvV8ouacKIM1EoTQjiOMAoihe3OnMkFRZh3SKG7f8HKM081xbSJw9uFHsXTJhv6HocLtIZGkV/WA_1779110412076.jpg" TargetMode="External"/><Relationship Id="rId1025" Type="http://schemas.openxmlformats.org/officeDocument/2006/relationships/hyperlink" Target="https://build.fillout.com/editor/b6saBAA7ojus/results?sessionId=d7fb8a9c-a274-4579-a424-a5b1d86367b2" TargetMode="External"/><Relationship Id="rId2356" Type="http://schemas.openxmlformats.org/officeDocument/2006/relationships/hyperlink" Target="https://prod-fillout-oregon-s3.s3.us-west-2.amazonaws.com/orgid-431168/flowpublicid-kdFWQQWTckus/053f5423-0c42-4bf1-9522-cf21a4d6cc17-lLnJM1EWq2FzAV5PQqVhH1PocIgr7fLCUe3wFmedbUiMmptBuHJiQEibBwQJZLXDVcSVIxwxyN4Y32gE7t1H5H2gUCQ5Huxc4Gk/WA_1779110214275.jpg" TargetMode="External"/><Relationship Id="rId1910" Type="http://schemas.openxmlformats.org/officeDocument/2006/relationships/hyperlink" Target="https://prod-fillout-oregon-s3.s3.us-west-2.amazonaws.com/orgid-431168/flowpublicid-kdFWQQWTckus/31bc68a1-8866-4cd2-8e26-01a91824d706-bvIqalXglHYtAzryG5fZ5KqNDVj9goys0Z6KHu4Sd3GrCnWs90862NxnG5HRVBzbjwh0CCbkYAWl9mNMYMEUmkmzPq2TiZK1GMK/IMG-20260522-WA0006.jpg" TargetMode="External"/><Relationship Id="rId1911" Type="http://schemas.openxmlformats.org/officeDocument/2006/relationships/hyperlink" Target="https://build.fillout.com/editor/b6saBAA7ojus/results?sessionId=b408042f-e7cb-4bbc-be00-07c2776a0ecc" TargetMode="External"/><Relationship Id="rId1912" Type="http://schemas.openxmlformats.org/officeDocument/2006/relationships/hyperlink" Target="https://prod-fillout-oregon-s3.s3.us-west-2.amazonaws.com/orgid-431168/flowpublicid-kdFWQQWTckus/3e89524d-00b5-4a57-b1c0-faaa73c16504-TolTvFRr2fzduEbVpgKYSR2ylRcEWoSxBYzpTvE1WpKwevJWf35Iyz8rcGfepJBkKEpw02qxeuNRz24dLEq7xmY3ve7hVZe4dLf/WA_1779937807602.jpg" TargetMode="External"/><Relationship Id="rId1913" Type="http://schemas.openxmlformats.org/officeDocument/2006/relationships/hyperlink" Target="https://prod-fillout-oregon-s3.s3.us-west-2.amazonaws.com/orgid-431168/flowpublicid-kdFWQQWTckus/76b2f0c1-485d-4109-886c-d66559e58927-V5PNn0G8Y6ZRD3oCycCsm9uyPE2z4dWAE9tBCKC3wyMdP4vtdXtp01HiuTGCg2M652XWmwk1onqUigagJByJPbI1k12CtimXx6A/1000438476.jpg" TargetMode="External"/><Relationship Id="rId1914" Type="http://schemas.openxmlformats.org/officeDocument/2006/relationships/hyperlink" Target="https://prod-fillout-oregon-s3.s3.us-west-2.amazonaws.com/orgid-431168/flowpublicid-kdFWQQWTckus/d1c93816-1b78-4bd7-a2c5-150fedc04ebe-QHcr67UbHMmqvMWrcUI41ASCIYskTcpkesmsNuHYFmhFzNqjtIceERbWKcaEBYO5CCsFQDr6SPSDvOzZA2vhZM7Aw2eaSFPWaXq/1000438471.jpg" TargetMode="External"/><Relationship Id="rId1915" Type="http://schemas.openxmlformats.org/officeDocument/2006/relationships/hyperlink" Target="https://prod-fillout-oregon-s3.s3.us-west-2.amazonaws.com/orgid-431168/flowpublicid-kdFWQQWTckus/390bb826-6807-419e-af96-97abcc0afc02-oVOJfI7k4cqqGojotWSLqHhEznHBRB3wgzLvDY9dB3wRhNa06sntYiyfQ1ALK3LYv9VNhxRyem0wugMsCYcEQ6B9TqanyeFMKdQ/1000438473.jpg" TargetMode="External"/><Relationship Id="rId1916" Type="http://schemas.openxmlformats.org/officeDocument/2006/relationships/hyperlink" Target="https://prod-fillout-oregon-s3.s3.us-west-2.amazonaws.com/orgid-431168/flowpublicid-kdFWQQWTckus/ec61a272-4194-4114-8059-1991be8bc9cf-IQiP2jga4lYyWNSQOCnKlUOPWG6e9mx6VvTNv0HImCUHwYsddTubHqhefZWqh4C6avRj6oEAwa0HTmJyMGuPky2Qd34OUyYfE96/WA_1780318955262.jpg" TargetMode="External"/><Relationship Id="rId1917" Type="http://schemas.openxmlformats.org/officeDocument/2006/relationships/hyperlink" Target="https://prod-fillout-oregon-s3.s3.us-west-2.amazonaws.com/orgid-431168/flowpublicid-kdFWQQWTckus/bfa9b4f5-2e5c-4b53-9673-29ee6f81914e-sU3l7yFhJhKt1ZeKKl4sX4Au6IXk24SJsHw01WBQGMxCEb901bKbKCtYzmlynOLcAm83Qlx3V1xVgQUBSa7zlmmgjkv6QzYhq07/1000002790.jpg" TargetMode="External"/><Relationship Id="rId1918" Type="http://schemas.openxmlformats.org/officeDocument/2006/relationships/hyperlink" Target="https://prod-fillout-oregon-s3.s3.us-west-2.amazonaws.com/orgid-431168/flowpublicid-kdFWQQWTckus/606b2954-aa34-4f73-bf16-94902ff169dc-wLxXOJLOWAY88nGgpknAWYBE5famIKATbLECHc7CJQ2WKUfHhZcxCODxfOCBvstHJ0tXgCsXiiQuYiX9jduWZFa28PAUv7saoIZ/1000002792.jpg" TargetMode="External"/><Relationship Id="rId1919" Type="http://schemas.openxmlformats.org/officeDocument/2006/relationships/hyperlink" Target="https://prod-fillout-oregon-s3.s3.us-west-2.amazonaws.com/orgid-431168/flowpublicid-kdFWQQWTckus/8cdb10f0-2a77-4502-92f1-06d7cd498606-zAGdUuJ9Sz2kSWbN531t72is2Z1NoT4CXsp6P79ft7PJwJ7nZVZ3Qnp7xyHokKoeYyLsNMDvhnb3l1CivWDbxt51yVo4uAkycYD/1000002794.jpg" TargetMode="External"/><Relationship Id="rId1900" Type="http://schemas.openxmlformats.org/officeDocument/2006/relationships/hyperlink" Target="https://prod-fillout-oregon-s3.s3.us-west-2.amazonaws.com/orgid-431168/flowpublicid-kdFWQQWTckus/d3af019c-bd06-4ba2-a015-8b56c25fd8b6-WLrXYnV6ZKFi1qzwc5vNMQJXebO5dWpAx2ARlT7AzQ6UoTJKL6BXYySFcbgkceahiMpKI4jqV6GX8n37HvV6JInVZKPzH7w3k8P/WhatsApp-Image-2026-05-18-at-13.36.57-(1).jpg" TargetMode="External"/><Relationship Id="rId1901" Type="http://schemas.openxmlformats.org/officeDocument/2006/relationships/hyperlink" Target="https://prod-fillout-oregon-s3.s3.us-west-2.amazonaws.com/orgid-431168/flowpublicid-kdFWQQWTckus/512886c0-23e8-4b3d-915f-44d38c389abf-kxbIN6mTmEJmiXw6GDRZzcHD3jq0m8mla3BYQB8dxHFVS00N4RC9iH7Kk176MQ58Ba3TSt7n7TJcIGF9vswlFjDcmAR4tCtaREv/WhatsApp-Image-2026-05-18-at-13.36.57.jpg" TargetMode="External"/><Relationship Id="rId1902" Type="http://schemas.openxmlformats.org/officeDocument/2006/relationships/hyperlink" Target="https://prod-fillout-oregon-s3.s3.us-west-2.amazonaws.com/orgid-431168/flowpublicid-kdFWQQWTckus/4fd9f340-9c4b-42c0-b2c4-cfe302784ab9-q2Q64sip61k7itRIBkX5ZhaFlJTdASfrHziHrNKmTGCgRi66NLR2WOw6AAJgys7tX7fLdGoMOtw12tGO093gmvGqEStWkt7LyyB/WA_1779332735355.jpg" TargetMode="External"/><Relationship Id="rId1903" Type="http://schemas.openxmlformats.org/officeDocument/2006/relationships/hyperlink" Target="https://prod-fillout-oregon-s3.s3.us-west-2.amazonaws.com/orgid-431168/flowpublicid-kdFWQQWTckus/89d0cf29-b2f5-41aa-8be5-dfc4d77fd8d8-0JH1jVtP9dmWQTsxZijddrH3dA9q50OIzOs2EQxLIgRyHjf4IuXmkyV8XgqmvjoWZzmXN3eqNtJh5JyR9Wu3wKzuEeKADpIldIB/WA_1779332523960.jpg" TargetMode="External"/><Relationship Id="rId1904" Type="http://schemas.openxmlformats.org/officeDocument/2006/relationships/hyperlink" Target="https://prod-fillout-oregon-s3.s3.us-west-2.amazonaws.com/orgid-431168/flowpublicid-kdFWQQWTckus/8454c230-73a8-4d43-9412-1138a908817f-r7vb0tCV6l4SUop4Aq4FUFjl2TFFB7DmP5UBejIZU6yFi7H6OjYH4a7Iap0knp3wjxg3bKMoxHYD9T9qcT3oNJYeKDIdLQAM8AY/WA_1779332541501.jpg" TargetMode="External"/><Relationship Id="rId1905" Type="http://schemas.openxmlformats.org/officeDocument/2006/relationships/hyperlink" Target="https://prod-fillout-oregon-s3.s3.us-west-2.amazonaws.com/orgid-431168/flowpublicid-kdFWQQWTckus/daa8fb46-495a-4d58-9ce7-141d2b3d60a8-ZHqxHL4pO50AQ8GF3R6JGf9yRYhsmswFrwVJKIs4rltaZpEAaofv30JsupiOIQg7YjugA7xgeKoEIMIwv6Hz46EAxqwuhG7lgxC/WA_1779332590052.jpg" TargetMode="External"/><Relationship Id="rId1906" Type="http://schemas.openxmlformats.org/officeDocument/2006/relationships/hyperlink" Target="https://build.fillout.com/editor/b6saBAA7ojus/results?sessionId=d5c6996b-ea7b-4059-b23b-30897cc5af23" TargetMode="External"/><Relationship Id="rId1907" Type="http://schemas.openxmlformats.org/officeDocument/2006/relationships/hyperlink" Target="https://prod-fillout-oregon-s3.s3.us-west-2.amazonaws.com/orgid-431168/flowpublicid-kdFWQQWTckus/83911892-306f-4384-97b9-dc2a4bd19032-hfda5EihgBtXwqQg7JO3ROvD81C6spaOxXnlOaYe1xcckp6wxI69zGMU4cXSF8oGJi2F3WFJFwArRF4GUfzewgpHBD3RHihmEu5/IMG-20260525-WA0034.jpg" TargetMode="External"/><Relationship Id="rId1908" Type="http://schemas.openxmlformats.org/officeDocument/2006/relationships/hyperlink" Target="https://prod-fillout-oregon-s3.s3.us-west-2.amazonaws.com/orgid-431168/flowpublicid-kdFWQQWTckus/aae93f36-2548-4ac0-bed5-607013b29d6d-OaxIdNhFmXyWO3CjFiTHG3of1WKV9QG6R7GgGbBsqthD4qPRKex500YsyI7n6hYncK8datDcrz6t4lDVfMftzDcO6HGskwxmYB7/IMG-20260522-WA0004.jpg" TargetMode="External"/><Relationship Id="rId1909" Type="http://schemas.openxmlformats.org/officeDocument/2006/relationships/hyperlink" Target="https://prod-fillout-oregon-s3.s3.us-west-2.amazonaws.com/orgid-431168/flowpublicid-kdFWQQWTckus/e74b4278-14dd-4146-89d4-893192a5a049-tL93FGxC6qaet9JA4IU7IRl0BjHK2RCY7xbKTQwkTpXJR50eHLripNqe8WJqPmiNf6kOQp0IJZT69rtrFIJdQafMmtRbAo3askb/IMG-20260522-WA0005.jpg" TargetMode="External"/><Relationship Id="rId1090" Type="http://schemas.openxmlformats.org/officeDocument/2006/relationships/hyperlink" Target="https://prod-fillout-oregon-s3.s3.us-west-2.amazonaws.com/orgid-431168/flowpublicid-kdFWQQWTckus/e84031eb-3da9-461e-b889-6913182ca48a-NkVtmbMLChxFhfHt0TQCtSGh2jahvdrSx3BYdNJOAhs3AaU6Fy6tAqC9OlTSTI54jLyNkPv17dF0YWQ0VUyT6RAs7g4h1Zzyxd1/1001031201.jpg" TargetMode="External"/><Relationship Id="rId1091" Type="http://schemas.openxmlformats.org/officeDocument/2006/relationships/hyperlink" Target="https://prod-fillout-oregon-s3.s3.us-west-2.amazonaws.com/orgid-431168/flowpublicid-kdFWQQWTckus/c3ab8e3c-f240-4dab-ae45-48a814b05d21-S1tlS0vE0yllrKgOKYv49QFhfGbga8cHPfBYaH5aLCoYBalMx0PQLpFhuunQx0zjTO3UXU1QCtegE4IwEhImoaSvJHUDb44eznx/IMG-20260518-WA0004.jpg" TargetMode="External"/><Relationship Id="rId1092" Type="http://schemas.openxmlformats.org/officeDocument/2006/relationships/hyperlink" Target="https://prod-fillout-oregon-s3.s3.us-west-2.amazonaws.com/orgid-431168/flowpublicid-kdFWQQWTckus/ceeeb94d-31e3-42d3-98c6-7632aa82717b-ONkeDyxumPAmw3xp2cWJUxyaT4GqPNtwjlpYhqBTIgK0XXIJFN501CubKWWc9TS4CweasBbeJJDpPEoiOCE0MDAsLPZ9NdcIJD1/IMG-20260518-WA0002.jpg" TargetMode="External"/><Relationship Id="rId1093" Type="http://schemas.openxmlformats.org/officeDocument/2006/relationships/hyperlink" Target="https://prod-fillout-oregon-s3.s3.us-west-2.amazonaws.com/orgid-431168/flowpublicid-kdFWQQWTckus/8258f496-837d-4b1a-98d9-f94fba04bdd6-DLCxCarq1JNc3SJMtfBQlO3X403wjy1C1q5DGwkZ1CRtzQEadlSK03KjQ4U4ZBKsQ959zYVVd8TKB2HuAZhSr2CZLqvueSVP57R/IMG-20260518-WA0003.jpg" TargetMode="External"/><Relationship Id="rId1094" Type="http://schemas.openxmlformats.org/officeDocument/2006/relationships/hyperlink" Target="https://prod-fillout-oregon-s3.s3.us-west-2.amazonaws.com/orgid-431168/flowpublicid-kdFWQQWTckus/09ecd823-f399-4ab1-aa0b-fa2ce9f62b82-uwiYxwqKQdHafi0VNwrqIMwV2ThBxjANvMaFm9ntEB9IwPWxsxxBkSQYz5wuK64uzaJwQWjDh2s34oEeMv3bSeqshhGCCjwfBiW/IMG-20260518-WA0001.jpg" TargetMode="External"/><Relationship Id="rId1095" Type="http://schemas.openxmlformats.org/officeDocument/2006/relationships/hyperlink" Target="https://prod-fillout-oregon-s3.s3.us-west-2.amazonaws.com/orgid-431168/flowpublicid-kdFWQQWTckus/d30c52ed-4c7d-4425-98d5-345c0e0e6379-A5bcz14ppDA7OjbH2YH9bHlR32GZgWsJ0ZvoZwpkHxH6zwqxP6aMatpSaSgRhxMkp96Qx6suGOpAwU9Q8GsfnH98eiMStWjBh9S/Screenshot_20260515-111907_Gallery.jpg" TargetMode="External"/><Relationship Id="rId1096" Type="http://schemas.openxmlformats.org/officeDocument/2006/relationships/hyperlink" Target="https://prod-fillout-oregon-s3.s3.us-west-2.amazonaws.com/orgid-431168/flowpublicid-kdFWQQWTckus/c516a6f1-1bcd-47a8-a5a2-827b11164f5c-o6MP0tY8U57UyHUMe840qHERzd74HiYj2U6HzLWLkJh8kG23u5BN9RlMhL1z6xyFPVavakAf6QlrNs0embJWDYbZDwmfEEvI9Ha/Screenshot_20260515-111637_Gallery.jpg" TargetMode="External"/><Relationship Id="rId1097" Type="http://schemas.openxmlformats.org/officeDocument/2006/relationships/hyperlink" Target="https://prod-fillout-oregon-s3.s3.us-west-2.amazonaws.com/orgid-431168/flowpublicid-kdFWQQWTckus/0d29d3c3-3705-4fa8-bb57-b82ab9c5c18d-MK9Pf8OMuJhAE3NK3V6wqmyjkvvJkinMBw0mAM4lZyuD67o2PQX43ZvOq7h9rq1tm3HZhRMBYsdPHXxvRqGBwVAjMhh7hKhNDf8/Screenshot_20260515-111648_Gallery.jpg" TargetMode="External"/><Relationship Id="rId1098" Type="http://schemas.openxmlformats.org/officeDocument/2006/relationships/hyperlink" Target="https://prod-fillout-oregon-s3.s3.us-west-2.amazonaws.com/orgid-431168/flowpublicid-kdFWQQWTckus/bd4a00a5-9184-4667-9afb-2830104af9d3-dszBI6bc1mj3ENZnvU7efzOx9igHfjIUhXmm9lGWNvKGrQVBnEPbu6XmIjEmvnw7kFz3XGgDUlCfEqz2l0zyDBFj6AeaWT12Lze/Screenshot_20260515-111653_Gallery.jpg" TargetMode="External"/><Relationship Id="rId1099" Type="http://schemas.openxmlformats.org/officeDocument/2006/relationships/hyperlink" Target="https://prod-fillout-oregon-s3.s3.us-west-2.amazonaws.com/orgid-431168/flowpublicid-kdFWQQWTckus/7d2b27cf-3aef-4ad5-88fe-c7a35adbef88-36RmgmwdQvc6T9LndfICUebRiiTwNTzp7K0u16gZ1JI6RKiP6q9AiKj1Dl35uF8kW0WxCnoh397YAGqKevYJpAnXDJtFKFpxWCw/Screenshot_20260514-132103_Gallery.jpg" TargetMode="External"/><Relationship Id="rId1080" Type="http://schemas.openxmlformats.org/officeDocument/2006/relationships/hyperlink" Target="https://prod-fillout-oregon-s3.s3.us-west-2.amazonaws.com/orgid-431168/flowpublicid-kdFWQQWTckus/c16979f3-64a3-4e21-91a4-7b2057e008b4-RGAnLcjiMlkhTaWXqj92vW0f1D0YvnMqTQvbQ8ZfNkQ9Enc4vuYPy4QlB5WoSSNIYjpY4udAKhZRpxaw8Flm0EyT3XSpi3ulR1S/Screenshot_20260519-120818_Gallery.jpg" TargetMode="External"/><Relationship Id="rId1081" Type="http://schemas.openxmlformats.org/officeDocument/2006/relationships/hyperlink" Target="https://prod-fillout-oregon-s3.s3.us-west-2.amazonaws.com/orgid-431168/flowpublicid-kdFWQQWTckus/4eff5001-df4b-462b-bb61-0fec1c874c24-enVBqqWXFNJ2FgjL1XcWEIgjS7RrTSIcFSfuKOOSKr9IUJCtmbGAIOdrwrFNJyjobZpkXUh8Zk83PdM0Bu8cvYCdnAt0QNELu2F/Screenshot_20260519-120806_Gallery.jpg" TargetMode="External"/><Relationship Id="rId1082" Type="http://schemas.openxmlformats.org/officeDocument/2006/relationships/hyperlink" Target="https://prod-fillout-oregon-s3.s3.us-west-2.amazonaws.com/orgid-431168/flowpublicid-kdFWQQWTckus/08cd2b8d-768d-4717-bfe0-ad45b582acb8-9YgHlNEY5KqUEEifda9Uc9FoYZ8nRioN08MyanJNPKZMzLzKFf5uxqqK0MFQsdkFVFVb3uMEnrpLvrqwT3I3IVfv34vmJ3SBNXm/Screenshot_20260519-120811_Gallery.jpg" TargetMode="External"/><Relationship Id="rId1083" Type="http://schemas.openxmlformats.org/officeDocument/2006/relationships/hyperlink" Target="https://prod-fillout-oregon-s3.s3.us-west-2.amazonaws.com/orgid-431168/flowpublicid-kdFWQQWTckus/7f50e3f5-7fd5-4da2-9172-6ed27960ea81-H1ft1jCeRURF40lj4tGRMxr8RHeOehOBlNQkJHY9NvSKHBFPPF3zAgY5bNCZt1Z8mwLj3dupNcrSJiPFCdcFr0qdag11EQL98nd/Screenshot_20260517-133052_Gallery.jpg" TargetMode="External"/><Relationship Id="rId1084" Type="http://schemas.openxmlformats.org/officeDocument/2006/relationships/hyperlink" Target="https://prod-fillout-oregon-s3.s3.us-west-2.amazonaws.com/orgid-431168/flowpublicid-kdFWQQWTckus/e0133ccc-19f6-45b4-a04b-f11e9beed14f-OoVj6drqoCPnK55M3RIwUqoKBhedClTLNSqYoFWDfVTacPoZ0qh4MB3FKXrHj66g1d6tiNE4Vvp87EppkK4zfrcUPNbs0Rx2gNk/Screenshot_20260517-133110_Gallery.jpg" TargetMode="External"/><Relationship Id="rId1085" Type="http://schemas.openxmlformats.org/officeDocument/2006/relationships/hyperlink" Target="https://prod-fillout-oregon-s3.s3.us-west-2.amazonaws.com/orgid-431168/flowpublicid-kdFWQQWTckus/c4e52679-f0bd-48ee-9c1a-cda7f20e7eb7-BzwmnqjaMKLEwDqTABae6TSuv7DCUgx6ipELtmhmT2opraRE4zGlk1X6dSB2oiF1vMDraZiabEX0GOjY0Niwe1OA8B2Ic2tu8Al/Screenshot_20260517-133115_Gallery.jpg" TargetMode="External"/><Relationship Id="rId1086" Type="http://schemas.openxmlformats.org/officeDocument/2006/relationships/hyperlink" Target="https://prod-fillout-oregon-s3.s3.us-west-2.amazonaws.com/orgid-431168/flowpublicid-kdFWQQWTckus/335990d8-593f-4414-a984-b33996aaf527-mm4XGufnxX31U3FhTlBoIztswvb9StlaBmli0o9R1s8FZb0Xs7ovL6bKv0Ih9wy7w0CYo99NQ1oDhba7zAYCpfmU2qsn4LFVHwd/Screenshot_20260517-133121_Gallery.jpg" TargetMode="External"/><Relationship Id="rId1087" Type="http://schemas.openxmlformats.org/officeDocument/2006/relationships/hyperlink" Target="https://prod-fillout-oregon-s3.s3.us-west-2.amazonaws.com/orgid-431168/flowpublicid-kdFWQQWTckus/39546416-1056-41e5-ae5a-09b18da14eef-6wPsPOiGR5oHA8QGSPPgrxgb0sKxFpvoXjpvjpAoKRGp1UuKxX4pwrL7AL9WuuNks8yZQwijaeGJpKBt4zCzeqWwE1zToIk14eq/Screenshot_20260513_084842_CamScanner.jpg" TargetMode="External"/><Relationship Id="rId1088" Type="http://schemas.openxmlformats.org/officeDocument/2006/relationships/hyperlink" Target="https://prod-fillout-oregon-s3.s3.us-west-2.amazonaws.com/orgid-431168/flowpublicid-kdFWQQWTckus/0cf8515d-c7b1-4bd4-8057-336deab79ca8-VArhw7nJWdsNSQD4LVkEjpSANzJlT0JkBMDnLMqnwEecyGXlxyLNF1POVwk5XAVKvOFpw3zCFnmiOeoick2aGL7LaMkIBC8mm0y/1001031199.jpg" TargetMode="External"/><Relationship Id="rId1089" Type="http://schemas.openxmlformats.org/officeDocument/2006/relationships/hyperlink" Target="https://prod-fillout-oregon-s3.s3.us-west-2.amazonaws.com/orgid-431168/flowpublicid-kdFWQQWTckus/9080a42c-536d-4236-a933-b530d928cd66-C987vc8TmOsb8bzZCxOiUWBxLs95PF0aj2gbEvNESwkMNTjTO86bScB2kNQELd7SCy42xIW6hKLp6waLdC4pARysvRCrVJZhidB/1001031200.jpg" TargetMode="External"/><Relationship Id="rId1972" Type="http://schemas.openxmlformats.org/officeDocument/2006/relationships/hyperlink" Target="https://prod-fillout-oregon-s3.s3.us-west-2.amazonaws.com/orgid-431168/flowpublicid-kdFWQQWTckus/6d029157-7755-4727-b984-295d67075e4a-ohOcxuYPWYxPWUdglpHHkIkLOwL9hhqnbhA3tPoeQoP26B6bVHYQjHNL4axKwLYSrRCeg8mDz03CcThUw0UlE9FxYeRtssU1Gr9/WA_1780980743469.jpg" TargetMode="External"/><Relationship Id="rId1973" Type="http://schemas.openxmlformats.org/officeDocument/2006/relationships/hyperlink" Target="https://prod-fillout-oregon-s3.s3.us-west-2.amazonaws.com/orgid-431168/flowpublicid-kdFWQQWTckus/5d08cc6d-a484-4681-8648-13449f9c3324-xbhBujUkLty0c75wFTkueg4PZSUaxA7JWAKmSwYhA1BhazsgC5P49hI1Izcq12nAsXiYlouKCeEOXWIqd8F1GWV3H8Jb5ZUXnIB/WA_1780545213470.jpg" TargetMode="External"/><Relationship Id="rId1974" Type="http://schemas.openxmlformats.org/officeDocument/2006/relationships/hyperlink" Target="https://prod-fillout-oregon-s3.s3.us-west-2.amazonaws.com/orgid-431168/flowpublicid-kdFWQQWTckus/09885be2-778d-4e4a-ba68-7242b8b89dcd-7gzsOWhQarjLvpXTCfzbE2Q3qD6ufmAcs9JCuxzeIO7W0pvbVMbCNjzOCBWdpKnIznBBqWVCWCxvAUMw1mUBexIthqPghFf7rUO/WA_1780543674165.jpg" TargetMode="External"/><Relationship Id="rId1975" Type="http://schemas.openxmlformats.org/officeDocument/2006/relationships/hyperlink" Target="https://prod-fillout-oregon-s3.s3.us-west-2.amazonaws.com/orgid-431168/flowpublicid-kdFWQQWTckus/1f4703c3-3dc9-47ad-a113-809a36254120-qzD6kUPLhEQLZ25Qaqrz8XDeTqScoYxceWZnweFHPicpQVquNF6iOWVZxEyUI3VBOvPPcUwtqegh0wfv8dkahHlT9hIF5SrQhRn/WA_1780543683137.jpg" TargetMode="External"/><Relationship Id="rId1976" Type="http://schemas.openxmlformats.org/officeDocument/2006/relationships/hyperlink" Target="https://prod-fillout-oregon-s3.s3.us-west-2.amazonaws.com/orgid-431168/flowpublicid-kdFWQQWTckus/b92b45d3-abef-4977-97fa-d5445bd4c6c3-hHzYuy8QT3Hv75vf7sEVMAubiGGawZt4hDM2SJ2et2T4O9QUtMSFWB9PtpGGqHvjgF8hFVKXbwkZtcKXXcyKdCq07dAi3oCJKN5/WA_1780542332115.jpg" TargetMode="External"/><Relationship Id="rId1977" Type="http://schemas.openxmlformats.org/officeDocument/2006/relationships/hyperlink" Target="https://prod-fillout-oregon-s3.s3.us-west-2.amazonaws.com/orgid-431168/flowpublicid-kdFWQQWTckus/8b81425b-f441-486f-8932-b283c29d5032-NNHTx3oZ9OTkATjcXUnphs2Zw6ZE7w8ZaE4kleF3rEhrozYq06lEFg0m6yi0qNd8qgdHrDRdQLSbMNPCa8OzKlM7zJnR6gfGaVE/IMG_4297.jpg" TargetMode="External"/><Relationship Id="rId1978" Type="http://schemas.openxmlformats.org/officeDocument/2006/relationships/hyperlink" Target="https://prod-fillout-oregon-s3.s3.us-west-2.amazonaws.com/orgid-431168/flowpublicid-kdFWQQWTckus/40b9c1e8-d6fe-4c5d-a8a7-6296aaa8e2f9-FkDboGPnbnqxjGvQ8WWt5MoTT39hSufk10ynfTDcqeUJH5Kbf3FuvogbL88Lx6nQWPZKOLmTKBQ1BugunFvUbxueogDiXg4BOwP/c3c0b4b7-53f6-4f31-bcd0-50c02e49af39.jpg" TargetMode="External"/><Relationship Id="rId1979" Type="http://schemas.openxmlformats.org/officeDocument/2006/relationships/hyperlink" Target="https://prod-fillout-oregon-s3.s3.us-west-2.amazonaws.com/orgid-431168/flowpublicid-kdFWQQWTckus/bfa8403d-b545-453a-8030-190b331a16ed-aUF15537MDxf0ymOi0fZGYkFhfcdp5alPejKqxIIhqsN67Z6UB9cMAnKr9dvTAiNVEz2MjAFysW7tihi7kyKUmtmZ8bj10cDUoL/2ba52e64-e694-4be7-8b23-79c09a5b45cd.jpg" TargetMode="External"/><Relationship Id="rId1970" Type="http://schemas.openxmlformats.org/officeDocument/2006/relationships/hyperlink" Target="https://prod-fillout-oregon-s3.s3.us-west-2.amazonaws.com/orgid-431168/flowpublicid-kdFWQQWTckus/ee693374-09fe-49c5-a916-49debb256e2b-Yk3O64lDKZC2f85Zxymv7QrWQ2g1YpkvLJlbokjsxhWN9oF1doStgEso8VJYiMrG1jHrMt7ymsdVcumKoQQg24mfXoWn7YNglCC/WA_1780980683475.jpg" TargetMode="External"/><Relationship Id="rId1971" Type="http://schemas.openxmlformats.org/officeDocument/2006/relationships/hyperlink" Target="https://prod-fillout-oregon-s3.s3.us-west-2.amazonaws.com/orgid-431168/flowpublicid-kdFWQQWTckus/8ccec8e6-7f14-49d9-8f12-49033c493fab-Dy6uvWT9G71Daw0g0lNTTEeNbd25DZVboNS675zhyjxpxZ5XG2JhUyXtvbuL6bKLmVmDxH0TKpvL6qF4eS5fJylYwGMTnlt87VI/WA_1780980716194.jpg" TargetMode="External"/><Relationship Id="rId1961" Type="http://schemas.openxmlformats.org/officeDocument/2006/relationships/hyperlink" Target="https://prod-fillout-oregon-s3.s3.us-west-2.amazonaws.com/orgid-431168/flowpublicid-kdFWQQWTckus/c2750786-4202-4430-b4ba-05c8b5fe6aa5-fi9BWa9pNz5zbPk2nXW6TiDfaYRbwJcSwnHnvLa682esDOk9BJRVMFABuOPTdRoiWGc0tTKa727SWFktfxUxzosH43jzsqmNAB7/221034.jpg" TargetMode="External"/><Relationship Id="rId1962" Type="http://schemas.openxmlformats.org/officeDocument/2006/relationships/hyperlink" Target="https://prod-fillout-oregon-s3.s3.us-west-2.amazonaws.com/orgid-431168/flowpublicid-kdFWQQWTckus/0e7d43b6-0841-42be-ac79-98b9657896ce-h4hFKEA3GC5Mv8iLh2MDlnDDLdmePrLDUciumjWVM1GIohrxl5OByVEymo13gVf9EMtRUD4f47U1C2616UNyHDzCkmVJyZnV3tD/221035.jpg" TargetMode="External"/><Relationship Id="rId1963" Type="http://schemas.openxmlformats.org/officeDocument/2006/relationships/hyperlink" Target="https://prod-fillout-oregon-s3.s3.us-west-2.amazonaws.com/orgid-431168/flowpublicid-kdFWQQWTckus/2f4071bf-0d6a-4975-ae49-d7a8c9d9fa8c-80AYiONHTOegSefj5A1u6lPCY0gxiOeYexHSdzzXRHortn0SId0uhNqnO1bEQKjAxXsumHp3Xl41OnKr3VaYaRk3ReBMbH9wBUU/221036.jpg" TargetMode="External"/><Relationship Id="rId1964" Type="http://schemas.openxmlformats.org/officeDocument/2006/relationships/hyperlink" Target="https://prod-fillout-oregon-s3.s3.us-west-2.amazonaws.com/orgid-431168/flowpublicid-kdFWQQWTckus/17529e4d-ce6b-4af1-ada5-6edb5c3c7433-Brc6naPgdqwku1lF9IMw5H1tIzTEmNXtk9tQkj2nB3UWVkocGQwovggsfsWP0HkO72Ba96qBugxZqjfvmTWpNOzRZohOSCRZlPO/WA_1778724928752.jpg" TargetMode="External"/><Relationship Id="rId1965" Type="http://schemas.openxmlformats.org/officeDocument/2006/relationships/hyperlink" Target="https://prod-fillout-oregon-s3.s3.us-west-2.amazonaws.com/orgid-431168/flowpublicid-kdFWQQWTckus/5ec0a064-a713-4e07-8c8d-f2555645c3f2-ttlJSsMBRxuJ1abwMszzCJdZPPnYLROgpae3bWz9ul1YbdzFGPlJRFdSRMjQ0jQcW6qSDF1paQim8zB6qA3l6XEdeZRWH7DcHP5/1000424387.jpg" TargetMode="External"/><Relationship Id="rId1966" Type="http://schemas.openxmlformats.org/officeDocument/2006/relationships/hyperlink" Target="https://prod-fillout-oregon-s3.s3.us-west-2.amazonaws.com/orgid-431168/flowpublicid-kdFWQQWTckus/249128b6-d2f2-47ae-8d00-c7e8ba6c32ed-UevBLYEjulUJD4W6vP9BnAo9OrArUasKRkalcH58yKoB18qLfvRni5jqoGwEmwVwCMP7JMegqCsvpAwc5JWcBl8g6dloaIfZnm7/1000424397.jpg" TargetMode="External"/><Relationship Id="rId1967" Type="http://schemas.openxmlformats.org/officeDocument/2006/relationships/hyperlink" Target="https://prod-fillout-oregon-s3.s3.us-west-2.amazonaws.com/orgid-431168/flowpublicid-kdFWQQWTckus/4b596195-d4a1-4347-992e-bf4129935e31-qEuTBAKjpPA013wQIT6oNqyi52C0EzNfoodkDXi3gkfA0MdOVIyIdYWTUf3BWPNLRtxo6W38mq0Tb6hpn8a5HV5sTpZpt2aXIta/1000424395.jpg" TargetMode="External"/><Relationship Id="rId1968" Type="http://schemas.openxmlformats.org/officeDocument/2006/relationships/hyperlink" Target="https://build.fillout.com/editor/b6saBAA7ojus/results?sessionId=f2067967-5d24-4799-ab95-a70dd9ddef8a" TargetMode="External"/><Relationship Id="rId1969" Type="http://schemas.openxmlformats.org/officeDocument/2006/relationships/hyperlink" Target="https://prod-fillout-oregon-s3.s3.us-west-2.amazonaws.com/orgid-431168/flowpublicid-kdFWQQWTckus/770b87f8-63ea-4ba2-a168-b1cfc6f415b1-a1Qfn5Q5gAmiK1bDTXz02oj4jpuJHHUUZrvuXM5cju6n8rDqTX1ot6Ugj8CcKHHFEk3CJEnQCnhraOjJyQ2zUBxAnmes4BX5szb/WA_1780987487978.jpg" TargetMode="External"/><Relationship Id="rId1960" Type="http://schemas.openxmlformats.org/officeDocument/2006/relationships/hyperlink" Target="https://prod-fillout-oregon-s3.s3.us-west-2.amazonaws.com/orgid-431168/flowpublicid-kdFWQQWTckus/6649c960-a69c-4c9b-803e-a6313c0c4020-EBh7zqR3SgzRbR0NOBhHDsW5JS8OFcCDP5De2xGdzKrwxnRkYMCPPQ8rhH43HnAwgvIXLIou1JpgWQ4WELw90ViG8s67Xhx7aIq/KK-Rachmad-Susanto.jpg" TargetMode="External"/><Relationship Id="rId1994" Type="http://schemas.openxmlformats.org/officeDocument/2006/relationships/hyperlink" Target="https://prod-fillout-oregon-s3.s3.us-west-2.amazonaws.com/orgid-431168/flowpublicid-kdFWQQWTckus/ec6f6b22-c122-4a09-85e8-a81e8b1d42b8-bIroJRo0jbs9u5abEA32YjmgNrrQfokdxjDjsN3KJfkCTcdq6CYgsWAXMHWut2bcxsqUq0kith5IbNaHeblLIXuYyvDr6gqnHr7/KK-Sulilik.jpg" TargetMode="External"/><Relationship Id="rId1995" Type="http://schemas.openxmlformats.org/officeDocument/2006/relationships/hyperlink" Target="https://prod-fillout-oregon-s3.s3.us-west-2.amazonaws.com/orgid-431168/flowpublicid-kdFWQQWTckus/54628656-36cf-4f57-ae7f-2bea38411269-MI3SWUlfDeRWMB7OHaDloNBHYO1ni7Nd00pfVqQJxEm2T4ngizWsUyLoTEycI1NUJRbsuCmTLoJNOFp7bOvS0KpiIdWTsGrM5GM/221971.jpg" TargetMode="External"/><Relationship Id="rId1996" Type="http://schemas.openxmlformats.org/officeDocument/2006/relationships/hyperlink" Target="https://prod-fillout-oregon-s3.s3.us-west-2.amazonaws.com/orgid-431168/flowpublicid-kdFWQQWTckus/4d80eeaa-6685-491a-8025-a76e6eab66d7-npPWMgX4RWWbR28ltCxpVMmxEUCm1eJXzP0RszbxABqTLIMQIC7nyTcDqBiUmcbfWpOdG1eVbmxWrGHpJznFh1DFZpNXeSbceC9/221972.jpg" TargetMode="External"/><Relationship Id="rId1997" Type="http://schemas.openxmlformats.org/officeDocument/2006/relationships/hyperlink" Target="https://prod-fillout-oregon-s3.s3.us-west-2.amazonaws.com/orgid-431168/flowpublicid-kdFWQQWTckus/c2572e8a-3516-48ad-a89a-ff2ca2b5b776-fC5kuyCa8EKXA79clZUMV0kCvBb4BtbFoArsFfmtZ3BK8ornf4sVCkCfuz9nkg8bOm85aw5cCfpoTMi33Anod4qOOgmDTnei7SU/221973.jpg" TargetMode="External"/><Relationship Id="rId1998" Type="http://schemas.openxmlformats.org/officeDocument/2006/relationships/hyperlink" Target="https://prod-fillout-oregon-s3.s3.us-west-2.amazonaws.com/orgid-431168/flowpublicid-kdFWQQWTckus/da3a99d4-f44b-4b2b-8b43-d4ecb0b1fa0b-Z2nSFPOkOFMWj9dEBs9kzU42M8zmMsbBNrwNYaO9v7RhajyF5Mb8TcHZKBIrWMq2NVREoBnYnOIdqipsSnllLY4sFkH7nDn0yH5/Screenshot_20260517-132810_Gallery.jpg" TargetMode="External"/><Relationship Id="rId1999" Type="http://schemas.openxmlformats.org/officeDocument/2006/relationships/hyperlink" Target="https://prod-fillout-oregon-s3.s3.us-west-2.amazonaws.com/orgid-431168/flowpublicid-kdFWQQWTckus/86d62a8a-c70e-4a3e-945e-d4d0e268f758-TmwYlk4acDou5QxflhS2Y0idAS0jZvtGNXzjEBJqTu4GeZTwG5lp5fDhGMo0XURdZ90XoWg3gJgrLqr0Pj7mLKoxaXlDnwtdZVk/Screenshot_20260517-132823_Gallery.jpg" TargetMode="External"/><Relationship Id="rId1990" Type="http://schemas.openxmlformats.org/officeDocument/2006/relationships/hyperlink" Target="https://prod-fillout-oregon-s3.s3.us-west-2.amazonaws.com/orgid-431168/flowpublicid-kdFWQQWTckus/2c26a820-dbbd-4649-a4a6-37de88d2f363-02VmV5BNvmxs7R7SMU7JbSN6fvDApHtw04VUA8pX03tRbYYuyKsgwfg1CqV7vTF9Kq1e0t8LjKsrRKQt9DAxhIBuuPBheaiSqnh/IMG-20260512-WA0049.jpg" TargetMode="External"/><Relationship Id="rId1991" Type="http://schemas.openxmlformats.org/officeDocument/2006/relationships/hyperlink" Target="https://prod-fillout-oregon-s3.s3.us-west-2.amazonaws.com/orgid-431168/flowpublicid-kdFWQQWTckus/4cb29147-1f64-4c1b-820c-e5771b91156d-p07p2lHLxI0kjDs8t0dqMRrCgejUDUbWTXdFa5C77cw6dPrbB7GeqOGalvGvLeTsAspHMWSGAOrmnT4nlXmWT835DsmAqSJNVW1/1000421755.jpg" TargetMode="External"/><Relationship Id="rId1992" Type="http://schemas.openxmlformats.org/officeDocument/2006/relationships/hyperlink" Target="https://prod-fillout-oregon-s3.s3.us-west-2.amazonaws.com/orgid-431168/flowpublicid-kdFWQQWTckus/71353b7b-15b6-4b6c-bb16-f451cb908439-h1cvXukqGlTDEMXWrWjZiW38roi9iIHrPW6EKxWiCLRErqADr2jcglNBxT2uZefFmvxKJuvMhxR1KT2jOfX9wOhXQPoC3MSgunB/1000422400.jpg" TargetMode="External"/><Relationship Id="rId1993" Type="http://schemas.openxmlformats.org/officeDocument/2006/relationships/hyperlink" Target="https://prod-fillout-oregon-s3.s3.us-west-2.amazonaws.com/orgid-431168/flowpublicid-kdFWQQWTckus/d37ced23-8592-45ee-8579-bc4230c73678-JRipIsaWOGE10KzUVuFXVjk7zZdHvOwWJE580CKShHsr8FkYMgTuw732Cjo578VGWAX7lZPfuw3yesYXAyoFoJxpm1rTh90Fqbf/1000422403.jpg" TargetMode="External"/><Relationship Id="rId1983" Type="http://schemas.openxmlformats.org/officeDocument/2006/relationships/hyperlink" Target="https://prod-fillout-oregon-s3.s3.us-west-2.amazonaws.com/orgid-431168/flowpublicid-kdFWQQWTckus/2bd32102-7b60-478a-9c16-1d675129d9bc-HdtsLgkWvlnHhpgm5zOzpIgIsK5twxXBMUhOTl4pjdvLTQQvr88m1N7bowk8ZRtgdWkeUrzdBoQKhyA6fV5EnDsex3wicrWjtKr/WhatsApp-Image-2026-05-14-at-10.46.21.jpg" TargetMode="External"/><Relationship Id="rId1984" Type="http://schemas.openxmlformats.org/officeDocument/2006/relationships/hyperlink" Target="https://prod-fillout-oregon-s3.s3.us-west-2.amazonaws.com/orgid-431168/flowpublicid-kdFWQQWTckus/c55fe35b-9912-43e7-a86b-bb3c9cb01a0e-AKXXDJsQaYqupg5VZDjfvN20iwQpWVTGBh0V0UiIIlgVbhMXnchTh8JwTxPe1LLFQ2yBg1nby2JUugALtu0EN9s4lfmWRf22aiy/WhatsApp-Image-2026-05-14-at-10.46.28.jpg" TargetMode="External"/><Relationship Id="rId1985" Type="http://schemas.openxmlformats.org/officeDocument/2006/relationships/hyperlink" Target="https://prod-fillout-oregon-s3.s3.us-west-2.amazonaws.com/orgid-431168/flowpublicid-kdFWQQWTckus/466ab77e-3172-4575-9823-ed1e15397324-5plwecDJGuMBVlyglkZOv9bPumW18OS4wHZcZREuxNpsZ3VGKNTHJJaTGyZ98efOa9OfAAVWhNguvLiI6q45UGXa7Kf48nIGvhE/Screenshot_20260516-103738_Gallery.jpg" TargetMode="External"/><Relationship Id="rId1986" Type="http://schemas.openxmlformats.org/officeDocument/2006/relationships/hyperlink" Target="https://prod-fillout-oregon-s3.s3.us-west-2.amazonaws.com/orgid-431168/flowpublicid-kdFWQQWTckus/3e31c81e-408e-4349-bd0f-dc9ed9bfbff2-EofOJmKOtiNbS1G4ahid4ZJONo6YnAi6MzjAkiipJtACh9rWZMDNdXAHX6DHxMRkIViCOtnditSJlgd5pX7PoD1YXxAafLlDUeO/Screenshot_20260516-103713_Gallery.jpg" TargetMode="External"/><Relationship Id="rId1987" Type="http://schemas.openxmlformats.org/officeDocument/2006/relationships/hyperlink" Target="https://prod-fillout-oregon-s3.s3.us-west-2.amazonaws.com/orgid-431168/flowpublicid-kdFWQQWTckus/d65b7477-105d-4b4d-979d-d409a948c13e-Flh0IhyCuv7h6vmTxHgTnmmByN1ryNY5snADO7yayMhA6UGdEZYwsAuQng4Tw3lxKu5DxGDMGWdYAYgAfKACXIsu71Z426KSAOD/Screenshot_20260516-103719_Gallery.jpg" TargetMode="External"/><Relationship Id="rId1988" Type="http://schemas.openxmlformats.org/officeDocument/2006/relationships/hyperlink" Target="https://prod-fillout-oregon-s3.s3.us-west-2.amazonaws.com/orgid-431168/flowpublicid-kdFWQQWTckus/350e084c-8c2a-49f1-abcb-4cb1c915e28d-VnZ8WfsIKKjpdZGVHE8wrMyryyCNgG9JvkffwLNN0bLChPykUsnjUAoL2bOv6UPztvAmwvXnkdDLUYJZJs2T0v52n8NQokYVMXX/Screenshot_20260516-103726_Gallery.jpg" TargetMode="External"/><Relationship Id="rId1989" Type="http://schemas.openxmlformats.org/officeDocument/2006/relationships/hyperlink" Target="https://build.fillout.com/editor/b6saBAA7ojus/results?sessionId=2d98f9cc-b592-4448-9ea1-4bb2857b7087" TargetMode="External"/><Relationship Id="rId1980" Type="http://schemas.openxmlformats.org/officeDocument/2006/relationships/hyperlink" Target="https://prod-fillout-oregon-s3.s3.us-west-2.amazonaws.com/orgid-431168/flowpublicid-kdFWQQWTckus/efc0fbde-96b4-4f0e-9ba4-47f01509cbc4-CLnoj1VAqiTb86GQ3olLVwRoNzGqqTCqiZM6xCHkx6si9hygjWLUPmqk6IDIMXpzAxP4WjPTWelWMDHGs5XkVwr2hKH27kQfnrk/e2e3d7a6-5c13-4e55-a3c9-42979c310dc7.jpg" TargetMode="External"/><Relationship Id="rId1981" Type="http://schemas.openxmlformats.org/officeDocument/2006/relationships/hyperlink" Target="https://prod-fillout-oregon-s3.s3.us-west-2.amazonaws.com/orgid-431168/flowpublicid-kdFWQQWTckus/437bb27d-e1a8-4d16-b0ce-1969b1853bbf-dQAI4A8a07BwEfit1xFsW4oDx11cmdfqtJvqGIdALBl6fzBOhgxg0Lt4YyUHm56jEi6hlbjSljnLvDcaHf5phYSanfUsnzHAWMN/WhatsApp-Image-2026-05-14-at-10.49.17.jpg" TargetMode="External"/><Relationship Id="rId1982" Type="http://schemas.openxmlformats.org/officeDocument/2006/relationships/hyperlink" Target="https://prod-fillout-oregon-s3.s3.us-west-2.amazonaws.com/orgid-431168/flowpublicid-kdFWQQWTckus/e2102af5-0e0c-499b-b503-0e8800c15163-bYtWOxEQDpsqCvSmGum7VwNJ3ZplTmug3ejLGDSCkmTarnjuHKKpbkx5ndrFCSvOGmQoBqeDxXMFMuHuxaZ3zZTyjH79SNecxXj/WhatsApp-Image-2026-05-14-at-10.42.41.jpg" TargetMode="External"/><Relationship Id="rId1930" Type="http://schemas.openxmlformats.org/officeDocument/2006/relationships/hyperlink" Target="https://prod-fillout-oregon-s3.s3.us-west-2.amazonaws.com/orgid-431168/flowpublicid-kdFWQQWTckus/45383b77-4dfd-441e-a2fa-651d42fc75ea-gC9L1OLOxKFIkhN6wDvVu1h5DXaCh1MokKJEXp1r9fSjLaXfbvo4MdIL41DuvYHZ71ufDxM2jaKBDVrhXh2ayjjZVzUdejFaPdQ/1000002735.jpg" TargetMode="External"/><Relationship Id="rId1931" Type="http://schemas.openxmlformats.org/officeDocument/2006/relationships/hyperlink" Target="https://prod-fillout-oregon-s3.s3.us-west-2.amazonaws.com/orgid-431168/flowpublicid-kdFWQQWTckus/d6af288c-911e-425b-b855-a6c00dc704aa-cOsBu0G0EWoynV9y543sKeedVVcjRr5ziV11lIW8hljRZYKy1OUk6NaNQR8lLOLx9vO7KEq6brIXMVyEij6okki1hh7FbHuokNb/1000002737.jpg" TargetMode="External"/><Relationship Id="rId1932" Type="http://schemas.openxmlformats.org/officeDocument/2006/relationships/hyperlink" Target="https://prod-fillout-oregon-s3.s3.us-west-2.amazonaws.com/orgid-431168/flowpublicid-kdFWQQWTckus/aa95438c-8835-4701-95e6-eba18308087c-O7RbKjeWdYI930EmdGvssDRTpRG1F4YPCsASV0ciyZ34pybRUiLj552z15kjkrAocRtPmgTpLM5DEI6t1i3SVHXhlRPVTZrefe1/WA_1778838130945.jpg" TargetMode="External"/><Relationship Id="rId1933" Type="http://schemas.openxmlformats.org/officeDocument/2006/relationships/hyperlink" Target="https://prod-fillout-oregon-s3.s3.us-west-2.amazonaws.com/orgid-431168/flowpublicid-kdFWQQWTckus/4679cb50-7ad9-43b8-971c-849ae342229e-LjYPB5agM88vNwET6pgn2tnMHbks5M067ttidEb7Afwr6mQTSpzOEjlGfXvCsw5hXE9zF9LAt08iOxQDoL9fWIsfZU4IpKcgQkG/IMG-20260515-WA0015.jpg" TargetMode="External"/><Relationship Id="rId1934" Type="http://schemas.openxmlformats.org/officeDocument/2006/relationships/hyperlink" Target="https://prod-fillout-oregon-s3.s3.us-west-2.amazonaws.com/orgid-431168/flowpublicid-kdFWQQWTckus/1f86eadb-390c-44fc-bb53-276e9863638b-ykREb3I7QJQguAbdnfK14Eh8m0qP5aU58TsWUzdsKqWVqoT0ITzjO5LndF0hnTILmDbqkgraIUJ40wSlyesW9wt8nqHRpqiLFIS/IMG-20260515-WA0016.jpg" TargetMode="External"/><Relationship Id="rId1935" Type="http://schemas.openxmlformats.org/officeDocument/2006/relationships/hyperlink" Target="https://prod-fillout-oregon-s3.s3.us-west-2.amazonaws.com/orgid-431168/flowpublicid-kdFWQQWTckus/0e85e459-3a5c-4ba1-bbe5-59a286822dd9-UagT2VO6L2ao316RrntPOwCvjwqCqfrsC8FErMyv0VrqYLxqedGMXIM7EUrOtdyVI94QQQBJGDuGVi7HQ2KVB1TJUZwb8ZIdAKC/IMG-20260515-WA0017.jpg" TargetMode="External"/><Relationship Id="rId1936" Type="http://schemas.openxmlformats.org/officeDocument/2006/relationships/hyperlink" Target="https://prod-fillout-oregon-s3.s3.us-west-2.amazonaws.com/orgid-431168/flowpublicid-kdFWQQWTckus/bc854781-0339-45c6-8ebc-506d74a58109-bhoU07FSRSp5Iv9EQwiOOT94wCm5mWgp5SPAoP8tLkmrDFEwMZyUB8naP36JhS74QmnbmjGPkWApCz0qXhLW4GuHsBgPCHJ1BTF/WA_1779093730388.jpg" TargetMode="External"/><Relationship Id="rId1937" Type="http://schemas.openxmlformats.org/officeDocument/2006/relationships/hyperlink" Target="https://prod-fillout-oregon-s3.s3.us-west-2.amazonaws.com/orgid-431168/flowpublicid-kdFWQQWTckus/d8a2adda-de31-4267-91e9-2a16c89d6d0a-EJZN88zKip0KujOkZs27cPEbZEVqYhwEGA3jvtmcPJ4VLQGNrWqljXfMYZyM4t8gO72BV37qn7yI1hIMOZy6pFu3lZYGDmuiCg9/WA_1779093533169.jpg" TargetMode="External"/><Relationship Id="rId1938" Type="http://schemas.openxmlformats.org/officeDocument/2006/relationships/hyperlink" Target="https://prod-fillout-oregon-s3.s3.us-west-2.amazonaws.com/orgid-431168/flowpublicid-kdFWQQWTckus/6bd34c73-facf-4bec-96ff-00e0bf9d1dc5-7nV8edtIozJXU8jEM5ALhXorVxiTjxw0FlE8uG9zSMsPsqYJQiljxJIkGeXBfa2JslVYjSWshJUXqxtG2eVSXgD5MYr6yWqakmf/WA_1779093558876.jpg" TargetMode="External"/><Relationship Id="rId1939" Type="http://schemas.openxmlformats.org/officeDocument/2006/relationships/hyperlink" Target="https://prod-fillout-oregon-s3.s3.us-west-2.amazonaws.com/orgid-431168/flowpublicid-kdFWQQWTckus/ac910a47-0323-47c0-97b7-a27389cc4a44-ltV8UbDPwQeBFH3tjSEcEGY105MLSdye0cxAM7Av7QjJ5mfGrkqUoTdPfpC3bMFgLoZ9inVLQlA2kaRNp0HzknC5QpACeZzsBV5/WA_1779093583224.jpg" TargetMode="External"/><Relationship Id="rId1920" Type="http://schemas.openxmlformats.org/officeDocument/2006/relationships/hyperlink" Target="https://prod-fillout-oregon-s3.s3.us-west-2.amazonaws.com/orgid-431168/flowpublicid-kdFWQQWTckus/442f271f-6c11-4dd8-9073-2e4724a318b8-HBuj13QTRnrUqyrfEbsI5hjOpyULnas50zdo3Aj3kK2aS6mXQ6QgdCQBuRnEglAH3calZiMojdbPxGqnpKEfMYBevImDuoHPUlL/IMG-20260516-WA0002.jpg" TargetMode="External"/><Relationship Id="rId1921" Type="http://schemas.openxmlformats.org/officeDocument/2006/relationships/hyperlink" Target="https://prod-fillout-oregon-s3.s3.us-west-2.amazonaws.com/orgid-431168/flowpublicid-kdFWQQWTckus/f01d0c19-e9c5-4dd1-a0c4-2b1ddc23d412-BIZv7oTvybmPYwNxltbnzt3Xx7SFCD4BjNJ8yFSk20xOGx4qVALnSjyqlCwDOy5OeowXbID9NWwYHp7w1fONFdd3NHZF3ymcCDZ/IMG-20260516-WA0003.jpg" TargetMode="External"/><Relationship Id="rId1922" Type="http://schemas.openxmlformats.org/officeDocument/2006/relationships/hyperlink" Target="https://prod-fillout-oregon-s3.s3.us-west-2.amazonaws.com/orgid-431168/flowpublicid-kdFWQQWTckus/54226b90-67d7-4d35-9460-55c3c9765078-pzbhcgcXBAvMxasXXXKB4UaZX8YWhqtW3OzhChCUuj4IaGRIo9piq1dlFI4NPOWfbrnNIOQRs1j5SYQL4p6SKXj4PsrFZH8Pfcb/IMG-20260516-WA0004.jpg" TargetMode="External"/><Relationship Id="rId1923" Type="http://schemas.openxmlformats.org/officeDocument/2006/relationships/hyperlink" Target="https://prod-fillout-oregon-s3.s3.us-west-2.amazonaws.com/orgid-431168/flowpublicid-kdFWQQWTckus/7058746c-d1d0-4679-a4ff-9c1b0736173f-ZK4ct9RLyLPwRBdMS0M81KbYtAL62UfuS0z15jK6p3zGfexYXUKsQWTwJ6QJIf6vAb3ZRqgQjyg7obeEDD1TZ6bKKXTFZimtqQs/IMG-20260516-WA0005.jpg" TargetMode="External"/><Relationship Id="rId1924" Type="http://schemas.openxmlformats.org/officeDocument/2006/relationships/hyperlink" Target="https://prod-fillout-oregon-s3.s3.us-west-2.amazonaws.com/orgid-431168/flowpublicid-kdFWQQWTckus/e58c0900-e781-49e1-8708-eb775500704e-EeSoQrBsCEej8WndkSVnlaxhTCAQ0Yh9N3LH0T0QGsNOGeiaUGOb9l4aOOm3VozR4RZLN6XevPafYuTaeAWKbrnLu1k84mMWq9u/Screenshot_20260517_153831_CamScanner.jpg" TargetMode="External"/><Relationship Id="rId1925" Type="http://schemas.openxmlformats.org/officeDocument/2006/relationships/hyperlink" Target="https://prod-fillout-oregon-s3.s3.us-west-2.amazonaws.com/orgid-431168/flowpublicid-kdFWQQWTckus/04eac8ac-62f1-450f-9b71-31b5d6c6f459-XIdZy1aqGDWZML87WDipDCFJCQFy80CceglX7DcLuKmAUUKs0mM5zhgJNBdO6dGffJHgBsEhr5HLXRQUFr6O0nbmYVJbZNNpR40/1001040537.jpg" TargetMode="External"/><Relationship Id="rId1926" Type="http://schemas.openxmlformats.org/officeDocument/2006/relationships/hyperlink" Target="https://prod-fillout-oregon-s3.s3.us-west-2.amazonaws.com/orgid-431168/flowpublicid-kdFWQQWTckus/1695ad90-47b3-4b4b-9e7c-ed50f12d93dc-9TxK8v0jf8UcIMKVLammvEvcbj1NzTNaPPRa6pW4cuW1coN6kD3Dq4h0ufZLqW0mVMoYyEtxn9D4fHlNmgjhwyoJN5bhMMYES2F/1001037125.jpg" TargetMode="External"/><Relationship Id="rId1927" Type="http://schemas.openxmlformats.org/officeDocument/2006/relationships/hyperlink" Target="https://prod-fillout-oregon-s3.s3.us-west-2.amazonaws.com/orgid-431168/flowpublicid-kdFWQQWTckus/c9d0c8d3-627f-48bc-947b-cc13e79215ca-P9ev6GnOF4FOrAshc3Nt9TxxQPazArtfcYWMR9k3XBGHzkumJBZAimTX6rn0SgxLl2t3suNy9Pydvvj65acQ1WDHItKUwga2z9L/1001037126.jpg" TargetMode="External"/><Relationship Id="rId1928" Type="http://schemas.openxmlformats.org/officeDocument/2006/relationships/hyperlink" Target="https://prod-fillout-oregon-s3.s3.us-west-2.amazonaws.com/orgid-431168/flowpublicid-kdFWQQWTckus/b8e257f9-8c0a-41e3-ab2c-463020890d1d-5rgAmHGU54ve6eOHVftaZZtR3eE8LfsOdmpBPJnqavbTtl4a0bzFY32qdBl1j0a7Wh3SVk6soB1PLG8Okrvokej9P8Zkmk7d2SI/WA_1780498206945.jpg" TargetMode="External"/><Relationship Id="rId1929" Type="http://schemas.openxmlformats.org/officeDocument/2006/relationships/hyperlink" Target="https://prod-fillout-oregon-s3.s3.us-west-2.amazonaws.com/orgid-431168/flowpublicid-kdFWQQWTckus/243fc0e0-c4b9-4d50-ac14-a86228b7ee87-g84LTO6WZNRoHIfFCkEaG96KGLzvRMJIWmNr54olwuLnFdWlonClGRZNOZnrxb9094YegzyMaw5j6uSAG0PHciAmcSJDy8uFwrk/1000002733.jpg" TargetMode="External"/><Relationship Id="rId1950" Type="http://schemas.openxmlformats.org/officeDocument/2006/relationships/hyperlink" Target="https://prod-fillout-oregon-s3.s3.us-west-2.amazonaws.com/orgid-431168/flowpublicid-kdFWQQWTckus/6c888f23-bafc-4cae-a558-598ac9f70a68-kI1OjIHnLBJmFViuyxbtup2aOfgswru77gv5hGUX2NmNGhFKjQ8HcY5AE3SkCkgM008iUAxUAXI6YECYblL2SCvr4XK6O8DJEW2/Screenshot_20260516-102956_Gallery.jpg" TargetMode="External"/><Relationship Id="rId1951" Type="http://schemas.openxmlformats.org/officeDocument/2006/relationships/hyperlink" Target="https://prod-fillout-oregon-s3.s3.us-west-2.amazonaws.com/orgid-431168/flowpublicid-kdFWQQWTckus/1250a0c5-7dbc-49fb-8a2a-99a4b9e364ba-xXrMgD6oy3HftdUFlvGqOstEruZxYbWR7rElVpcLbgZ1B0qEo4JpWFF2stfAd56UdgnbwOxMtnsan6sOh6R18nn1ZwijimtAGDw/Screenshot_20260516-071608_Gallery.jpg" TargetMode="External"/><Relationship Id="rId1952" Type="http://schemas.openxmlformats.org/officeDocument/2006/relationships/hyperlink" Target="https://prod-fillout-oregon-s3.s3.us-west-2.amazonaws.com/orgid-431168/flowpublicid-kdFWQQWTckus/7c830f96-2ef9-4069-b0bd-1d6e6d615754-rIASgjscG8NVQFN9z7K8WADd8sLFzCWOJ5guMdub9LrAIkfytj4rtvsl2Fkpkgk9iOsggvvll9fGXM37WQ1c7ENZI7dTPzFrGt5/WA_1778729186675.jpg" TargetMode="External"/><Relationship Id="rId1953" Type="http://schemas.openxmlformats.org/officeDocument/2006/relationships/hyperlink" Target="https://prod-fillout-oregon-s3.s3.us-west-2.amazonaws.com/orgid-431168/flowpublicid-kdFWQQWTckus/f0ac16a4-1507-4318-9adf-ae785898e0d1-69L5yuQ5J119ZuhXNdGd5zcpWG4oj1NE9cziYuKS83grVeCPo7fd6ho71P3vNDSSEPylTtD8iqUuaCir976pAfhyobTe3qQLxaV/1000433812.jpg" TargetMode="External"/><Relationship Id="rId1954" Type="http://schemas.openxmlformats.org/officeDocument/2006/relationships/hyperlink" Target="https://prod-fillout-oregon-s3.s3.us-west-2.amazonaws.com/orgid-431168/flowpublicid-kdFWQQWTckus/fddacd05-f1a0-4af2-a77e-cc25b0329903-LyLNC8Kc5DtsFlYtjWg34YX9PEjDMXwzRhzxZzs6SFpnZTi3ZcXZYZQGhZDR0IYO7ISFQghbFlQMoxzFFcpZc9guZj1JECBGL1u/1000424542.jpg" TargetMode="External"/><Relationship Id="rId1955" Type="http://schemas.openxmlformats.org/officeDocument/2006/relationships/hyperlink" Target="https://prod-fillout-oregon-s3.s3.us-west-2.amazonaws.com/orgid-431168/flowpublicid-kdFWQQWTckus/c42eb474-f71f-4844-8396-fd6a411606b5-BUmvaPH3ZwUQU54gwT4kBMU94ZAo28DuP4EFSJnJ6YYsAPqDPmzQxUbhj7dhPaSiab1f3DfFMQzXP88Nrd4Vy5p5KlO1a3TQ6eZ/1000433821.jpg" TargetMode="External"/><Relationship Id="rId1956" Type="http://schemas.openxmlformats.org/officeDocument/2006/relationships/hyperlink" Target="https://prod-fillout-oregon-s3.s3.us-west-2.amazonaws.com/orgid-431168/flowpublicid-kdFWQQWTckus/29791ebc-c5c1-4db4-8df2-679c17226a89-6XjEe9rInsvXB9l3TFQYFIjWFJr4qzBuKMMIrH0W0Xb5Fj5wO0hYuebMIRObkgAnXfEtOkhm5cls2CbcvFK0jGCrffIQoxX9MNb/IMG-20260519-WA0001.jpg" TargetMode="External"/><Relationship Id="rId1957" Type="http://schemas.openxmlformats.org/officeDocument/2006/relationships/hyperlink" Target="https://prod-fillout-oregon-s3.s3.us-west-2.amazonaws.com/orgid-431168/flowpublicid-kdFWQQWTckus/31295460-d5b9-402c-93ca-8783036877a3-uVtM6nySs6noKuGLZk9woYXe5ahIF5GSyhIdE7OungBhazvDdhbkKrdyw0JfSh1ntuHxFnsM4CSgmYjXZwXF0IfnacZtlhuaHA0/IMG-20260519-WA0002.jpg" TargetMode="External"/><Relationship Id="rId1958" Type="http://schemas.openxmlformats.org/officeDocument/2006/relationships/hyperlink" Target="https://prod-fillout-oregon-s3.s3.us-west-2.amazonaws.com/orgid-431168/flowpublicid-kdFWQQWTckus/a4fedc35-0ee7-48b7-a37a-c1ac1f2afe0a-xanUsXo9f749hEMTDfQC3PdwxmKOHWtYqoZ0yUm0vJiP41k1HyQfb0hHsn3ppmO4gTNMoSDAcLfdZ54f4PIP5zEv8pdP2e67PKr/IMG-20260519-WA0004.jpg" TargetMode="External"/><Relationship Id="rId1959" Type="http://schemas.openxmlformats.org/officeDocument/2006/relationships/hyperlink" Target="https://prod-fillout-oregon-s3.s3.us-west-2.amazonaws.com/orgid-431168/flowpublicid-kdFWQQWTckus/be6be64a-1a68-41c3-8855-e6ee72cd57fc-WXnXatAE8KOSLpkcAqe4AAiTc7RSL9ch5ixFqChYvh8jXk8W4N9YFSgUWxrbzJJSCpjAEo7PR4yE1UONRISQGVHEeYk6YlQF7Sv/IMG-20260519-WA0003.jpg" TargetMode="External"/><Relationship Id="rId1940" Type="http://schemas.openxmlformats.org/officeDocument/2006/relationships/hyperlink" Target="https://prod-fillout-oregon-s3.s3.us-west-2.amazonaws.com/orgid-431168/flowpublicid-kdFWQQWTckus/8e5a2467-93b2-4f50-8425-a864d12f9382-a4k4dEsXogM7tgwuCeXdFFwrz8cLAwlx3yzQyqcPGuDR4uA5d1EV6LpEZuAbb7r8mEEMacMiU6AB5DMkNrSFHwUTJyutXlZT167/IMG-20260516-WA0009.jpg" TargetMode="External"/><Relationship Id="rId1941" Type="http://schemas.openxmlformats.org/officeDocument/2006/relationships/hyperlink" Target="https://prod-fillout-oregon-s3.s3.us-west-2.amazonaws.com/orgid-431168/flowpublicid-kdFWQQWTckus/5f4bab55-2fc5-436b-a106-01cec26d75cc-HZjPSlXu2EKeGEzVj5txEUDHZF30XkafigJsBJEjXmE8S6zMsLT8gXbyYU45K6f3BgTxBYHqIv6DeYvbecIvLsuATzVsr5Qk9WD/IMG-20260516-WA0006.jpg" TargetMode="External"/><Relationship Id="rId1942" Type="http://schemas.openxmlformats.org/officeDocument/2006/relationships/hyperlink" Target="https://prod-fillout-oregon-s3.s3.us-west-2.amazonaws.com/orgid-431168/flowpublicid-kdFWQQWTckus/0f3317c6-2a57-4dad-a5c1-de1862ff920f-Ri3tVgB8PmthM4ZyBMwDtJtg1bAjM6u0g2WmVn1vsPjMwRGi4LqJbaeC2IyGQk2MiGr51muZGiywVjEXKfrxXPM43jjqXqMR4ZI/IMG-20260516-WA0007.jpg" TargetMode="External"/><Relationship Id="rId1943" Type="http://schemas.openxmlformats.org/officeDocument/2006/relationships/hyperlink" Target="https://prod-fillout-oregon-s3.s3.us-west-2.amazonaws.com/orgid-431168/flowpublicid-kdFWQQWTckus/ee526496-1b93-4ebe-95bc-d2425a702d27-I0JllXNYQVARWgipmXw8vfbRj393sjutDUSE7HteJ6Nfz1OLwnAXIM0sUWsLHK8DZAdxf36RHjQBbzqr3XP8a1tE5yeFEs5JTE3/IMG-20260516-WA0008.jpg" TargetMode="External"/><Relationship Id="rId1944" Type="http://schemas.openxmlformats.org/officeDocument/2006/relationships/hyperlink" Target="https://prod-fillout-oregon-s3.s3.us-west-2.amazonaws.com/orgid-431168/flowpublicid-kdFWQQWTckus/abf8dc33-6667-406b-a783-663b91854223-d2en2txf9LnfGDQk2yhLmY7hIxtpBRahSs30zR04OpJgJxpR5XeDlA0GA1FyGiXfO5U13Ictzph7e5sSaYcLahwWWOuhpBAxa8x/IMG-20260522-WA0007.jpg" TargetMode="External"/><Relationship Id="rId1945" Type="http://schemas.openxmlformats.org/officeDocument/2006/relationships/hyperlink" Target="https://prod-fillout-oregon-s3.s3.us-west-2.amazonaws.com/orgid-431168/flowpublicid-kdFWQQWTckus/f7e84731-4445-49a2-a69b-294b26e49264-KzGkOLfj7BrBpruPTuAN0TGt4Gj1JxQnjkWhIy6U5RVCv6fXrID6s1v01pFV7ekplH59bZWCZreVejJkKNg0H0dA2Cch2iYhFo4/IMG-20260522-WA0001.jpg" TargetMode="External"/><Relationship Id="rId1946" Type="http://schemas.openxmlformats.org/officeDocument/2006/relationships/hyperlink" Target="https://prod-fillout-oregon-s3.s3.us-west-2.amazonaws.com/orgid-431168/flowpublicid-kdFWQQWTckus/fc90ab6c-6962-43ec-b3a2-6d46636991e2-FCUNHpVErh2d4MhFq8HQyfYlaU6GFQ7QbGFS0PNmKLqMUFyAiKW2QYeNG6tilJw8YLQKtdrEZBefIZUMnm1a5OGFZU3Cmo7SkdZ/IMG-20260522-WA0000.jpg" TargetMode="External"/><Relationship Id="rId1947" Type="http://schemas.openxmlformats.org/officeDocument/2006/relationships/hyperlink" Target="https://prod-fillout-oregon-s3.s3.us-west-2.amazonaws.com/orgid-431168/flowpublicid-kdFWQQWTckus/b0b3c800-fb0f-426f-8678-eed918ad559a-IFuFEqbiu4hN0BIn7odlnhfmYB0ju0VJ44GyxdguHgpy2IPLmj1JreWpoPR4oLX2z7du4NSWApl6Ga9w1lI637QzlZ3Y3sL6tHh/IMG-20260522-WA0002.jpg" TargetMode="External"/><Relationship Id="rId1948" Type="http://schemas.openxmlformats.org/officeDocument/2006/relationships/hyperlink" Target="https://prod-fillout-oregon-s3.s3.us-west-2.amazonaws.com/orgid-431168/flowpublicid-kdFWQQWTckus/a4c8ded3-4673-4409-bfc8-bdaa706510e9-GHzlPhqKl8z2hwQmzvnWyPllPo7RWEdYAxopnTsvx1SXueK3a71dtuI5SDe78Dm61TR5TJxyyiYhuTzVUJ6ifx4cyTugE76F5Nc/Screenshot_20260516-103020_Gallery.jpg" TargetMode="External"/><Relationship Id="rId1949" Type="http://schemas.openxmlformats.org/officeDocument/2006/relationships/hyperlink" Target="https://prod-fillout-oregon-s3.s3.us-west-2.amazonaws.com/orgid-431168/flowpublicid-kdFWQQWTckus/a6822d58-71ff-40e9-9f7c-2bd017543095-D2sN7Yex8CWKM4m6EXGzqqDYEwKnkigVdPh9c5ucPTvyUDIXx5KefB6taB7bpuTP2XHQ5kWgwcjMvk4oyIFnb5HerIJSMH1vhnI/Screenshot_20260516-102951_Gallery.jpg" TargetMode="External"/><Relationship Id="rId2423" Type="http://schemas.openxmlformats.org/officeDocument/2006/relationships/hyperlink" Target="https://prod-fillout-oregon-s3.s3.us-west-2.amazonaws.com/orgid-431168/flowpublicid-kdFWQQWTckus/efcb7789-b98c-44bd-a801-b7d3f0317bd1-yWkccX1oTG9Q2ibJPx9l33UpL2VFPqCSrfis8qAY4dqSiGubMqpda7NfWA1uO78GuYkCPtAFU3SxPsdgcNYfD1LRZ2Y3WbxtiLo/1001045218.jpg" TargetMode="External"/><Relationship Id="rId2424" Type="http://schemas.openxmlformats.org/officeDocument/2006/relationships/hyperlink" Target="https://prod-fillout-oregon-s3.s3.us-west-2.amazonaws.com/orgid-431168/flowpublicid-kdFWQQWTckus/0c228c97-fd49-4e85-9400-20741e505a30-6Np6MFJ8EqWUSLxx7X5UaK7aX0i3oMFYmoewS3t8mhLGattzhB76gzjGCm34ntQANzFLapIvyU8FmScnaPHwcadgvvgU9w60ov0/1001045219.jpg" TargetMode="External"/><Relationship Id="rId2425" Type="http://schemas.openxmlformats.org/officeDocument/2006/relationships/hyperlink" Target="https://prod-fillout-oregon-s3.s3.us-west-2.amazonaws.com/orgid-431168/flowpublicid-kdFWQQWTckus/b4b2c09a-ecb5-4284-ab92-13ba6641cca6-k5OBOcAb6cyPFr2bu9wMC4TcMoRCjHiXm3jxrHoY3RssAuwYVDJe7dhbb1dGS0J0OjWgFBX5dVqaaLlqQnwR4MbkIcnAPzZOwke/WA_1780999148213.jpg" TargetMode="External"/><Relationship Id="rId2426" Type="http://schemas.openxmlformats.org/officeDocument/2006/relationships/hyperlink" Target="https://prod-fillout-oregon-s3.s3.us-west-2.amazonaws.com/orgid-431168/flowpublicid-kdFWQQWTckus/7c5a41cd-c2d0-40f6-b499-97e77a5cd532-KmzK50UKebQ58nW2jvgegJYiivi296OT72LuqENhBXnMjXg7wcWOAB1JVTXjRuHe8uRiKcqsuXpOFgc2L9hfLBiMFVSkUCdg6Uo/WA_1780998892262.jpg" TargetMode="External"/><Relationship Id="rId2427" Type="http://schemas.openxmlformats.org/officeDocument/2006/relationships/hyperlink" Target="https://prod-fillout-oregon-s3.s3.us-west-2.amazonaws.com/orgid-431168/flowpublicid-kdFWQQWTckus/03939024-7743-47d7-b501-00570348f126-sXJtfaKmrV7i63sp3QWv26caJp5QEl49ZsPcOV8vZpgkeJzbEFHDjOOpnwrjJdGh0PaEBFHUx6Wk85fsomqOKv1jhDWOWlMMnDl/WA_1780998907894.jpg" TargetMode="External"/><Relationship Id="rId2428" Type="http://schemas.openxmlformats.org/officeDocument/2006/relationships/hyperlink" Target="https://prod-fillout-oregon-s3.s3.us-west-2.amazonaws.com/orgid-431168/flowpublicid-kdFWQQWTckus/1ebfbcc6-16ae-4eff-8fbe-2337bada1a1f-LEG9RjxKQo84Z7ZrN5LNA5RHIeXyBzd4h1Bywu2XKoMryiC7fvIgx2R3b0hHeKBvjfkmk0nU7Vej6ugyThzA0XeG7Q0m3yihMLi/WA_1780998942071.jpg" TargetMode="External"/><Relationship Id="rId2429" Type="http://schemas.openxmlformats.org/officeDocument/2006/relationships/hyperlink" Target="https://prod-fillout-oregon-s3.s3.us-west-2.amazonaws.com/orgid-431168/flowpublicid-kdFWQQWTckus/af7a9e2c-8dcf-44fa-9b33-9622f5588bfe-5Prpv3LBGQUAxI7lSpem79j2K3ozIzu3HUtGdUwxejkPpGfwbs7kCBswmCgFZslDA1Tq84DK5M3IBZa7Z8V2xhnihSSnGU4HdoK/WA_1779171587577.jpg" TargetMode="External"/><Relationship Id="rId509" Type="http://schemas.openxmlformats.org/officeDocument/2006/relationships/hyperlink" Target="https://prod-fillout-oregon-s3.s3.us-west-2.amazonaws.com/orgid-431168/flowpublicid-kdFWQQWTckus/5fcc8dc1-d7d7-43bc-b3ea-f73c7c7e6e26-0dmQLp1frMr2mHJTaq0DMuFAhevJU5MmsHYKVjPPUxUdXSDeZehkScPYIroJGbqcZRBLNhU4FGJntqtRIZT7Qy4OQXmPRnYJ3jN/WA_1779017400708.jpg" TargetMode="External"/><Relationship Id="rId508" Type="http://schemas.openxmlformats.org/officeDocument/2006/relationships/hyperlink" Target="https://build.fillout.com/editor/b6saBAA7ojus/results?sessionId=28681c4d-78b7-4438-bb3d-b6e276f3d8ae" TargetMode="External"/><Relationship Id="rId503" Type="http://schemas.openxmlformats.org/officeDocument/2006/relationships/hyperlink" Target="https://build.fillout.com/editor/b6saBAA7ojus/results?sessionId=6fdb10ca-112a-437e-8f79-5e73f674fb86" TargetMode="External"/><Relationship Id="rId502" Type="http://schemas.openxmlformats.org/officeDocument/2006/relationships/hyperlink" Target="https://prod-fillout-oregon-s3.s3.us-west-2.amazonaws.com/orgid-431168/flowpublicid-kdFWQQWTckus/b76a5066-d3c5-4e77-8bac-5cd1d36306d8-E73dGJZyVC16fMnQCeYNlDf83WYKO61S8sbZI0mghgtpL5iuaxb9qcoUVNewQwzKgo509GxmT1sWD15yjqt2Vi9I6raXbpwPc53/IMG-20260514-WA0007.jpg" TargetMode="External"/><Relationship Id="rId501" Type="http://schemas.openxmlformats.org/officeDocument/2006/relationships/hyperlink" Target="https://prod-fillout-oregon-s3.s3.us-west-2.amazonaws.com/orgid-431168/flowpublicid-kdFWQQWTckus/ac29f654-2806-4e7d-ad50-19858a09823a-gWmpprSSc6K8a8ea5C6oQpeYTxVnbvcAmezGcMdOKI9ROjzsjs6nzULUbkFG9KytMZJeKY3meqxKkt393YmUKSBs448xy3QPWtb/IMG-20260514-WA0006.jpg" TargetMode="External"/><Relationship Id="rId500" Type="http://schemas.openxmlformats.org/officeDocument/2006/relationships/hyperlink" Target="https://prod-fillout-oregon-s3.s3.us-west-2.amazonaws.com/orgid-431168/flowpublicid-kdFWQQWTckus/1e3bc93e-af04-4660-a84b-ce75fe8ac2c9-4iqN81qFeWDXrSWMeIUpMHlHLffgeXuVul2ByWiVMJxyOlrChUU1MYDv4YbFFPbMfEqDb9oFaUAMNVjyJijhffa34GZs65paJe7/IMG-20260514-WA0008.jpg" TargetMode="External"/><Relationship Id="rId507" Type="http://schemas.openxmlformats.org/officeDocument/2006/relationships/hyperlink" Target="https://prod-fillout-oregon-s3.s3.us-west-2.amazonaws.com/orgid-431168/flowpublicid-kdFWQQWTckus/e74cdd9b-f2bc-4e16-8555-2ef8bf047413-wJcWO9FLajLq1oq6V29cllKRUny3nRhrgmBlExMYJ6UpIaqNUhr8A3t6J00dg9fykOCDlHJrtL6YlhPMI5fEqzy0rUrnIdZFyZj/216016.jpg" TargetMode="External"/><Relationship Id="rId506" Type="http://schemas.openxmlformats.org/officeDocument/2006/relationships/hyperlink" Target="https://prod-fillout-oregon-s3.s3.us-west-2.amazonaws.com/orgid-431168/flowpublicid-kdFWQQWTckus/0d5f17a6-a174-4bc6-9b78-cd11ddf4c9d0-7ZiAvKmsptfbKquUu4tTAljMfYjkeQaEBW8e1HsiD5jqyORMr8TkuwVGbmdDyHpV6cu7sQ6qjpHu0SfoTceKiWOA8nm5CQWEoth/216015.jpg" TargetMode="External"/><Relationship Id="rId505" Type="http://schemas.openxmlformats.org/officeDocument/2006/relationships/hyperlink" Target="https://prod-fillout-oregon-s3.s3.us-west-2.amazonaws.com/orgid-431168/flowpublicid-kdFWQQWTckus/96d114c1-86f5-4250-9d90-d4162831d58e-paNgymxi1gNT5YuPhljoOUun4hFM7Asd3AhjMtvJ5BftOS2PrDRgjaNoQ5G8ADFtIBlo4grBHq25dArJ773GbUAOrTQ0T9D3DQR/216014.jpg" TargetMode="External"/><Relationship Id="rId504" Type="http://schemas.openxmlformats.org/officeDocument/2006/relationships/hyperlink" Target="https://prod-fillout-oregon-s3.s3.us-west-2.amazonaws.com/orgid-431168/flowpublicid-kdFWQQWTckus/77c0cc00-74e4-4d81-94d2-d0a3d20c19b5-ORG2sPiJzw7gmf3yp4grBIKNrLeZJgC47zecpWYnUvy8tQyaid5ndlAN4kyQXEXl28LfkW8XC8WdbZAIwx9qC27ElIGKvJGHo4I/IMG-20260512-WA0086.jpg" TargetMode="External"/><Relationship Id="rId2420" Type="http://schemas.openxmlformats.org/officeDocument/2006/relationships/hyperlink" Target="https://prod-fillout-oregon-s3.s3.us-west-2.amazonaws.com/orgid-431168/flowpublicid-kdFWQQWTckus/8ee64da6-fb92-4a00-9686-90cec276908c-HCeobNVRVdHTxvFxzBfR8bfHTtj01LD7GHqOmAo6z8UU9gLFC41UkJ2dnvIAJ8vgltLJfrNWDMGazUEiOS7FFTFjJ8TzOpD10Bn/IMG-20260603-WA0092.jpg" TargetMode="External"/><Relationship Id="rId2421" Type="http://schemas.openxmlformats.org/officeDocument/2006/relationships/hyperlink" Target="https://prod-fillout-oregon-s3.s3.us-west-2.amazonaws.com/orgid-431168/flowpublicid-kdFWQQWTckus/f4f692a7-c15d-4660-af6c-f7e4af7a990b-dQWaUBV9MYAtcKjzihqIMkMjMhvcwAK5qzQrVXbvB30MKyqzYSDAYvBakjvf8UK7rbFyOZ3W3FoUvfc0GSvBhPOFILCz2yLN1Wp/Screenshot_20260524_094207_CamScanner.jpg" TargetMode="External"/><Relationship Id="rId2422" Type="http://schemas.openxmlformats.org/officeDocument/2006/relationships/hyperlink" Target="https://prod-fillout-oregon-s3.s3.us-west-2.amazonaws.com/orgid-431168/flowpublicid-kdFWQQWTckus/d68dcfa4-b2ed-454c-b50a-a6649ce8e8b5-Qe5cZrkAYV7k0dq8ODCOWn3YfWeHoPFDHabHaCGoiGyuq4Yt9hkLYVK2SjFAonHQTPxVT1FTQZS5pbvRkj727dJFCU7Qul3Ri3h/1001045212.jpg" TargetMode="External"/><Relationship Id="rId2412" Type="http://schemas.openxmlformats.org/officeDocument/2006/relationships/hyperlink" Target="https://prod-fillout-oregon-s3.s3.us-west-2.amazonaws.com/orgid-431168/flowpublicid-kdFWQQWTckus/27d275ce-3a2d-49c9-aacc-bbbd70a6dff5-UdGBSLkKOhp68nh8y1voFwkqlb8XhbOujJI1bWZq3nGhEGXFIL9ddo7ED9rOxPfft8EmcDsHfuss04ajcTNqhJpZZYngotPbh4N/20260514_165943.jpg" TargetMode="External"/><Relationship Id="rId2413" Type="http://schemas.openxmlformats.org/officeDocument/2006/relationships/hyperlink" Target="https://prod-fillout-oregon-s3.s3.us-west-2.amazonaws.com/orgid-431168/flowpublicid-kdFWQQWTckus/a3d14ac3-3292-456c-98e1-c2c13175707c-SHdf4SABE7FcZ9r3y82pkw37OhHWRxEwtSF0oQKAo10xYldoe2zsRanBRf5juV1uIR7TPpxIQ3EpGSOnXHjr1fNzGsyk92wApBJ/Screenshot_20260514-125308_Gallery.jpg" TargetMode="External"/><Relationship Id="rId2414" Type="http://schemas.openxmlformats.org/officeDocument/2006/relationships/hyperlink" Target="https://prod-fillout-oregon-s3.s3.us-west-2.amazonaws.com/orgid-431168/flowpublicid-kdFWQQWTckus/2c72467d-53f2-4a9b-b26f-be79a5314526-qpZmETM78UOvTt8FTTFOwHopFEfnVgfeZ7Sbsne248WpApDIca8NhnS7ssl73EyEYzwzSfTeEfTUx6RlENow5jpA1YouAlqqcsm/Screenshot_20260514-125329_Gallery.jpg" TargetMode="External"/><Relationship Id="rId2415" Type="http://schemas.openxmlformats.org/officeDocument/2006/relationships/hyperlink" Target="https://prod-fillout-oregon-s3.s3.us-west-2.amazonaws.com/orgid-431168/flowpublicid-kdFWQQWTckus/bfd8ab61-a45e-4719-936c-0313f4e67686-HEVFB3Xww8TFMeENxpOd48kDVIXVEsDX28lS4cjbDL2gypfBwAgCH9cEPHTrFuYOeEvqvH8KodXI7Z4aYwUVZYsrSVkGD1T9drB/Screenshot_20260514-125336_Gallery.jpg" TargetMode="External"/><Relationship Id="rId2416" Type="http://schemas.openxmlformats.org/officeDocument/2006/relationships/hyperlink" Target="https://prod-fillout-oregon-s3.s3.us-west-2.amazonaws.com/orgid-431168/flowpublicid-kdFWQQWTckus/cab6bebb-0929-485f-bf7a-6edbbd7f83fd-U44kvsXU1jL827LgOFMyvDNC00IngBla7HR3Ri7Gg7SIqOLYdpUs4Z1iOE8xMilHzVwbOP6hwrVkLpYvSnEozK8Lb4anNOdLk4Q/Screenshot_20260514-125341_Gallery.jpg" TargetMode="External"/><Relationship Id="rId2417" Type="http://schemas.openxmlformats.org/officeDocument/2006/relationships/hyperlink" Target="https://prod-fillout-oregon-s3.s3.us-west-2.amazonaws.com/orgid-431168/flowpublicid-kdFWQQWTckus/9311ac3f-fb85-4d7d-995d-ce3b6f5c954b-bow4gEvb2CTXzjnM6ajOs5367KMWfg0uVC3RYruB1QVkNpDyOsSEZDJNH2YbDHi658rwzfPNPP8I8wDvlUJg1siIRuXsTY1PgeB/IMG-20260603-WA0094.jpg" TargetMode="External"/><Relationship Id="rId2418" Type="http://schemas.openxmlformats.org/officeDocument/2006/relationships/hyperlink" Target="https://prod-fillout-oregon-s3.s3.us-west-2.amazonaws.com/orgid-431168/flowpublicid-kdFWQQWTckus/dd1bb82d-8c58-4463-bba2-6861c6c6d1e0-PiCBjEbP5VYUMxtU4dDS0CfepP9DekDTnbWvGtCUdT3PaWNWFrcNjcYoZ8UPjUfvPfAvmVfvhZ7YD7kERKoaaQSzxX86tNFvvHu/IMG-20260603-WA0095.jpg" TargetMode="External"/><Relationship Id="rId2419" Type="http://schemas.openxmlformats.org/officeDocument/2006/relationships/hyperlink" Target="https://prod-fillout-oregon-s3.s3.us-west-2.amazonaws.com/orgid-431168/flowpublicid-kdFWQQWTckus/3aaff971-3fed-4456-831e-6df8d283281e-K3eR6QDkZhcMPsEoUkBrEZmJl3CwQSeeHhRgbJ6L8JfsfD6p3DEwTxOBaDzqDUngTaa5yD7rHBr2fxbs7q1bCvo3EBHUCEHD9xj/IMG-20260603-WA0093.jpg" TargetMode="External"/><Relationship Id="rId2410" Type="http://schemas.openxmlformats.org/officeDocument/2006/relationships/hyperlink" Target="https://prod-fillout-oregon-s3.s3.us-west-2.amazonaws.com/orgid-431168/flowpublicid-kdFWQQWTckus/2ba3bd6a-bb8e-4302-985d-42251d1a058c-P1aXgce3YAV1DsWmtJNdnBGi6wxAflYZ89ksdummJwmFdj5frOsGV6SZyO0T69kgcPEaGpOQOv9qCXnVN1HK9kat1iZ38vdTNjU/20260514_165853.jpg" TargetMode="External"/><Relationship Id="rId2411" Type="http://schemas.openxmlformats.org/officeDocument/2006/relationships/hyperlink" Target="https://prod-fillout-oregon-s3.s3.us-west-2.amazonaws.com/orgid-431168/flowpublicid-kdFWQQWTckus/c485bd0a-41b1-4c7a-ace6-90ba449e1e98-pLdXVs54sDt1OkTcLMtveenr1CL1BjU0mwyBZnNAG91Hh2JcvWwR4abdEILcguhYGOEvjx5KvaM5QhidsW1oa6ww1pCW4dud7gK/20260514_165831.jpg" TargetMode="External"/><Relationship Id="rId1114" Type="http://schemas.openxmlformats.org/officeDocument/2006/relationships/hyperlink" Target="https://prod-fillout-oregon-s3.s3.us-west-2.amazonaws.com/orgid-431168/flowpublicid-kdFWQQWTckus/8ff476fd-5ea4-4b7f-a4bd-f7d50fc6ecf3-SvE3joee5iw5wMiRMKvyijsK4zZKIG7xCAe0teJEREuKECjI85hESt6qkLZcvoum4WShpxLa0CENdwTkMqhZP2xSboNnpKS0vAh/1000002405.jpg" TargetMode="External"/><Relationship Id="rId2445" Type="http://schemas.openxmlformats.org/officeDocument/2006/relationships/hyperlink" Target="https://prod-fillout-oregon-s3.s3.us-west-2.amazonaws.com/orgid-431168/flowpublicid-kdFWQQWTckus/53298307-cb9f-43bf-876f-0c37fca907ba-Eh97SBsRSfCemQPzBvMMeI8N05yeFArC7kuFK8aIz4Utq7KVahg7r9mYaqJ7ZcoSl7ZYfeYs9Q1xhN9KNAW7gPc3JW50YpnS8Xg/Screenshot_20260520-201421_Gallery.jpg" TargetMode="External"/><Relationship Id="rId1115" Type="http://schemas.openxmlformats.org/officeDocument/2006/relationships/hyperlink" Target="https://prod-fillout-oregon-s3.s3.us-west-2.amazonaws.com/orgid-431168/flowpublicid-kdFWQQWTckus/750bd4f7-8f7d-4a0a-81ca-5c0344993131-siPUiNNBwiJehrw0RNC3WGi96AyEAB106lpHQsZtMFfOXmLZypEzi5hfXdgbe0zJTxeQjIauZYRlMacxUp5eJm66EuYcjEBRpbW/WA_1779075222566.jpg" TargetMode="External"/><Relationship Id="rId2446" Type="http://schemas.openxmlformats.org/officeDocument/2006/relationships/hyperlink" Target="https://prod-fillout-oregon-s3.s3.us-west-2.amazonaws.com/orgid-431168/flowpublicid-kdFWQQWTckus/51657fbd-29d4-4322-b3cc-98d429d3d794-NTeB9eMbl8ZVrqNcjTXAl5LtteXBvGrPQDEoRBTB5ylqHBh8qcKS4SbMVOl4ExR5PcbspM5IzbXKDiH4r9rRtTPCwDTsIJkryOh/Screenshot_20260520-201437_Gallery.jpg" TargetMode="External"/><Relationship Id="rId1116" Type="http://schemas.openxmlformats.org/officeDocument/2006/relationships/hyperlink" Target="https://prod-fillout-oregon-s3.s3.us-west-2.amazonaws.com/orgid-431168/flowpublicid-kdFWQQWTckus/12cbe128-2258-4fea-b78d-8d2b369a593a-OMp4IwZhbA1NWBZsVqqMKFqOMLoaQBfTelisd6FmnHsD6EIUKPP74GquL7SrbQpFH9R1U3CfXw1n0AidbyccCZ8JyYhLSl2ZUnL/WA_1779075222566.jpg" TargetMode="External"/><Relationship Id="rId2447" Type="http://schemas.openxmlformats.org/officeDocument/2006/relationships/hyperlink" Target="https://prod-fillout-oregon-s3.s3.us-west-2.amazonaws.com/orgid-431168/flowpublicid-kdFWQQWTckus/0d883132-2895-4e37-89e4-f0bbc8795821-AvhmKGXkmU4d90rqN6Nzk7v6tiP8DgIz1aZpoc1AXy2zJ2ycCFq0UvxOywpiacRqhywniFe8ot2oQtEFeysCckBYs2TLXvoxayn/Screenshot_20260520-201442_Gallery.jpg" TargetMode="External"/><Relationship Id="rId1117" Type="http://schemas.openxmlformats.org/officeDocument/2006/relationships/hyperlink" Target="https://prod-fillout-oregon-s3.s3.us-west-2.amazonaws.com/orgid-431168/flowpublicid-kdFWQQWTckus/d87aacb3-3832-47ab-bf21-964aa6014008-ZSw0uFGA9EJ6M0FhGeMTbCMYSmUqdAPHnSUOgFiOITAxVgIJ5WORa9sqZIyD7ej8SwRUarsZMB0gp5vQ4VwNkERm0umKohO3y5L/WA_1779075085024.jpg" TargetMode="External"/><Relationship Id="rId2448" Type="http://schemas.openxmlformats.org/officeDocument/2006/relationships/hyperlink" Target="https://prod-fillout-oregon-s3.s3.us-west-2.amazonaws.com/orgid-431168/flowpublicid-kdFWQQWTckus/834ac337-6d0c-46a9-b4c0-c1a46afba83e-qEbGYsvxXqWfYWlQMXfxBsZ8WvfZddG3nnJoKkxceAZbpo4QZf89cDrb2zCcUNXXQMcPBzRawR3rxh2Rh7laVFtsfYIiDhBo6jh/Screenshot_20260520-201448_Gallery.jpg" TargetMode="External"/><Relationship Id="rId1118" Type="http://schemas.openxmlformats.org/officeDocument/2006/relationships/hyperlink" Target="https://prod-fillout-oregon-s3.s3.us-west-2.amazonaws.com/orgid-431168/flowpublicid-kdFWQQWTckus/fc02225f-eccf-4496-9c6e-d96420436bd5-fkUEHmaujmwG2jHOatIU2JeGeHbsFweEa69ujTozmuhanDy6Dw0etHDSWjZFQqHa7Zd2GhmdFagazbESyhii76zHrqinKDhHJae/WA_1779075115569.jpg" TargetMode="External"/><Relationship Id="rId2449" Type="http://schemas.openxmlformats.org/officeDocument/2006/relationships/hyperlink" Target="https://prod-fillout-oregon-s3.s3.us-west-2.amazonaws.com/orgid-431168/flowpublicid-kdFWQQWTckus/a139c425-cbf9-4018-99f6-dc5a27880c35-1BynVIiZbXerURWT05Pm9UVezrKgsdkU49aSOEDoX47q3lY5dp8QOjX6hrogWRSMmPOWlgjYevjv3Cf15h9Jn4lY58KkTVfsC6r/WhatsApp-Image-2026-05-13-at-16.22.31.jpg" TargetMode="External"/><Relationship Id="rId1119" Type="http://schemas.openxmlformats.org/officeDocument/2006/relationships/hyperlink" Target="https://prod-fillout-oregon-s3.s3.us-west-2.amazonaws.com/orgid-431168/flowpublicid-kdFWQQWTckus/23a41209-d34e-4042-b263-86d7c9f07743-9eFyBJE30zAL2eNqh01wscKCPLi6Umnam188iH0KoaUHEI8x5vEgpFPCHGPYCZ3gcwPWGQ08nEMlE1SiSkqbqGAxg92tGtP7qQj/WA_1778761418832.jpg" TargetMode="External"/><Relationship Id="rId525" Type="http://schemas.openxmlformats.org/officeDocument/2006/relationships/hyperlink" Target="https://build.fillout.com/editor/b6saBAA7ojus/results?sessionId=0b77ac2a-e916-4e31-8d56-3f23221ce203" TargetMode="External"/><Relationship Id="rId524" Type="http://schemas.openxmlformats.org/officeDocument/2006/relationships/hyperlink" Target="https://prod-fillout-oregon-s3.s3.us-west-2.amazonaws.com/orgid-431168/flowpublicid-kdFWQQWTckus/3b5484d3-daa4-44fa-923d-fa4ff8902e94-a18SOvd6kfPsfv1MgFsUkhoMwcv1RIeSi67kaEmpTSfolH3PppY2wtFkrXKMnVuQ4DGH8koNCTQJWefYT0ctmELNNj12FJckoji/1000129594.jpg" TargetMode="External"/><Relationship Id="rId523" Type="http://schemas.openxmlformats.org/officeDocument/2006/relationships/hyperlink" Target="https://prod-fillout-oregon-s3.s3.us-west-2.amazonaws.com/orgid-431168/flowpublicid-kdFWQQWTckus/caf8c988-39dc-4223-9650-fb013c641660-mfowhOytHjoBbOraOPGR64h1IDP6d9pTyMz5RPctVkq4RNJV5ZDub90LicmoVerTY6QNT37wzatPKNpW9zgqgVglgomjFOraq98/1000129597.jpg" TargetMode="External"/><Relationship Id="rId522" Type="http://schemas.openxmlformats.org/officeDocument/2006/relationships/hyperlink" Target="https://prod-fillout-oregon-s3.s3.us-west-2.amazonaws.com/orgid-431168/flowpublicid-kdFWQQWTckus/55be90b1-888e-4591-a3b2-13db603cb9d7-dcQNzYXS1JGUxkInyZLV2ZTM0U3t3mYZKLrJi8LN1jk1EoEuZUyVi3HuGm3nLBRZXisyz2bXvAPbad0m52Xo3caN8icl2GCm5sK/1000129590.jpg" TargetMode="External"/><Relationship Id="rId529" Type="http://schemas.openxmlformats.org/officeDocument/2006/relationships/hyperlink" Target="https://prod-fillout-oregon-s3.s3.us-west-2.amazonaws.com/orgid-431168/flowpublicid-kdFWQQWTckus/cfd3d802-16ff-4878-a9d0-3433dfb96b53-gxf6N54EXYYTPJhEDOGJkhqc8lFhkt0gmkrtYXRPiEIqfJOBPSUqM0ujekr1pMZMQtu4uMlWTaCfywdpgGTWQcROpgSNyQm2leG/Screenshot_20260516-103726_Gallery.jpg" TargetMode="External"/><Relationship Id="rId528" Type="http://schemas.openxmlformats.org/officeDocument/2006/relationships/hyperlink" Target="https://prod-fillout-oregon-s3.s3.us-west-2.amazonaws.com/orgid-431168/flowpublicid-kdFWQQWTckus/ae5cd295-4e60-4492-9825-ed1a3f845948-TWdhB20uJvZ8r3NvSFnR56Du24Dn5nzKABkk24j9azYtaCYm5hNzQ3P6OSlnA1Z6wR6jBTdXjtK3Y6bzv3a8Tqhswl5Qa9da7pE/Screenshot_20260516-103719_Gallery.jpg" TargetMode="External"/><Relationship Id="rId527" Type="http://schemas.openxmlformats.org/officeDocument/2006/relationships/hyperlink" Target="https://prod-fillout-oregon-s3.s3.us-west-2.amazonaws.com/orgid-431168/flowpublicid-kdFWQQWTckus/a75c1201-a0f4-4310-8f03-7a8dd0e8b606-RXIIqgHzAbaMGgtvHLANiul8KlJoQITBOmsF1NBMCJpyJgkhpQTTlJkrqgTUolSZ2orZmgzP7dvXVVpaD1vFRi9dhDFrYHknQMT/Screenshot_20260516-103713_Gallery.jpg" TargetMode="External"/><Relationship Id="rId526" Type="http://schemas.openxmlformats.org/officeDocument/2006/relationships/hyperlink" Target="https://prod-fillout-oregon-s3.s3.us-west-2.amazonaws.com/orgid-431168/flowpublicid-kdFWQQWTckus/f5594900-1715-4088-8ef4-ea96243e21dc-MsAMh4PKjIUlhEnD4EQYOLbF254DaY6axENIZ2orSI09nYIeB1lgSbk0jT3Ew0vSpMNwWJjgovWqcaReoemZ1RlGh37ntqXuvG8/Screenshot_20260516-103732_Gallery.jpg" TargetMode="External"/><Relationship Id="rId2440" Type="http://schemas.openxmlformats.org/officeDocument/2006/relationships/hyperlink" Target="https://prod-fillout-oregon-s3.s3.us-west-2.amazonaws.com/orgid-431168/flowpublicid-kdFWQQWTckus/c25105fb-1c3a-44ef-96cc-58381dc4df51-59zilcaeX8RASG5h22LaJW2v9hgDDz5W0EnRudaPOvDDOyl86cdwMNluAH4k7VpkXc97QqF0EKmH3Ior1jryB8tLlAkCzLaElsH/IMG-20260512-WA0024.jpg" TargetMode="External"/><Relationship Id="rId521" Type="http://schemas.openxmlformats.org/officeDocument/2006/relationships/hyperlink" Target="https://prod-fillout-oregon-s3.s3.us-west-2.amazonaws.com/orgid-431168/flowpublicid-kdFWQQWTckus/c30cb9be-a0a3-43ff-a2db-fb6a3b1b14e8-CAOaHSCbDPGigcyfjGIdyTWFcTEPtRGqXLdZ0ZLB3HCmDPKfb1Ta18x91UWomvfZxiVENVN1ZYhIkGVv5ShdafqYx40vPTKoZ20/IMG-20260530-WA0001.jpg" TargetMode="External"/><Relationship Id="rId1110" Type="http://schemas.openxmlformats.org/officeDocument/2006/relationships/hyperlink" Target="https://prod-fillout-oregon-s3.s3.us-west-2.amazonaws.com/orgid-431168/flowpublicid-kdFWQQWTckus/41681a16-8838-4700-837c-716d3cc10b63-vQQ8oEahjx2fTxNuB56psTZyLVI5GMoUkYyZO7qivOhRW7Vf7pE3hHTzNXfyvi4zk384Gk7yHmScQKDRr1YOX7No5yV6mjlZ5jb/WA_1779332590052.jpg" TargetMode="External"/><Relationship Id="rId2441" Type="http://schemas.openxmlformats.org/officeDocument/2006/relationships/hyperlink" Target="https://prod-fillout-oregon-s3.s3.us-west-2.amazonaws.com/orgid-431168/flowpublicid-kdFWQQWTckus/3757c10a-3ab1-4c73-b0c1-e24102fd0fc2-2ovOii9RVohZfAlKZwax5GhJXrnMPVFOCzgGAMloXw4hRmW6PW5WrvoTdwnaGJr8gQAFEDkbKDrv5hj3t2LVE16bb0Bzj2vPRFk/Screenshot_20260513_184918_CamScanner.jpg" TargetMode="External"/><Relationship Id="rId520" Type="http://schemas.openxmlformats.org/officeDocument/2006/relationships/hyperlink" Target="https://prod-fillout-oregon-s3.s3.us-west-2.amazonaws.com/orgid-431168/flowpublicid-kdFWQQWTckus/fc35b967-81e6-40d1-bc4c-31dad3f18935-b3Evh1skcbyzGXtBSi1HHTir99Bu6m0aX0MvtJoabFjfo9OLmjqw09xvUcDdqDxFP1bWHo3pOLZ9Z9Or52d0NvklmOCScbVRuYG/1000430622.jpg" TargetMode="External"/><Relationship Id="rId1111" Type="http://schemas.openxmlformats.org/officeDocument/2006/relationships/hyperlink" Target="https://prod-fillout-oregon-s3.s3.us-west-2.amazonaws.com/orgid-431168/flowpublicid-kdFWQQWTckus/01a877d6-31db-4867-bf12-8c55f49f579c-QlbN5CrI5v2zoEGsfwCCARw77wXnt8fhVNlQMdce5B1cevZkwrbWqgo1eJYAABLV5O6DPtZlvaOINLdL7zNL3q2WeGFeuKwnZMe/IMG-20260525-WA0000.jpg" TargetMode="External"/><Relationship Id="rId2442" Type="http://schemas.openxmlformats.org/officeDocument/2006/relationships/hyperlink" Target="https://prod-fillout-oregon-s3.s3.us-west-2.amazonaws.com/orgid-431168/flowpublicid-kdFWQQWTckus/7d9df84f-9f96-4c96-9a11-129fcb1b61fb-nx7U5INMipIEFdVd0SHnb5kzfBMaBCoEtAaXzvkiC8X2oc5jYuSQrKrsZMavcoHVyNXbCONFQNmPo9hw3httuFwV4Qjri3QWagm/1001030473.jpg" TargetMode="External"/><Relationship Id="rId1112" Type="http://schemas.openxmlformats.org/officeDocument/2006/relationships/hyperlink" Target="https://prod-fillout-oregon-s3.s3.us-west-2.amazonaws.com/orgid-431168/flowpublicid-kdFWQQWTckus/f2564a5d-2013-46b2-a47c-500c0af64e95-UnpAen2iSbXhBx2py90U6WF46HaEe2G5peHXbMD18T0jO4RRjFqagkhDPHaaTXjykGlMTUEyrGcxHSii3N81FLZ9ocPTx5kDpQk/1000002401.jpg" TargetMode="External"/><Relationship Id="rId2443" Type="http://schemas.openxmlformats.org/officeDocument/2006/relationships/hyperlink" Target="https://prod-fillout-oregon-s3.s3.us-west-2.amazonaws.com/orgid-431168/flowpublicid-kdFWQQWTckus/b15a60e4-d75a-4fea-8a07-739c4d6bd9ad-SAPXGUvVGgxM3IvJgMWmcttNlHJ2yW6mY0JhA58ucYiqWFrcuGJ2Ml7LqxPiqzZAp0EVVYils3PIKvo7ZBLbJdigqR4xLWy1ZwL/1001030474.jpg" TargetMode="External"/><Relationship Id="rId1113" Type="http://schemas.openxmlformats.org/officeDocument/2006/relationships/hyperlink" Target="https://prod-fillout-oregon-s3.s3.us-west-2.amazonaws.com/orgid-431168/flowpublicid-kdFWQQWTckus/24d96a8e-1513-4808-8ba3-bfad14b25a65-qEsXQPaIawrvp94wLyHnydud7YG6Z4CjR0HoVMXMzSoNq90qYrNWDoSXoR5t3HtbWLQO93LDhi3TOCfndIUNLgxMPmmpHN9JQF6/1000002403.jpg" TargetMode="External"/><Relationship Id="rId2444" Type="http://schemas.openxmlformats.org/officeDocument/2006/relationships/hyperlink" Target="https://prod-fillout-oregon-s3.s3.us-west-2.amazonaws.com/orgid-431168/flowpublicid-kdFWQQWTckus/414c8606-29bf-4131-9a3e-ace1096b9c9f-eQ0t1e7iDbCHTwce8iKImyH17FiMT19WaQoTJR6j8AWmkgMtYp9hnY6ebISo5XZXL2AYlSQfvRGHa0pePiVqCeeP59nRWRfk5Y2/ceb48ed3-8f07-4d56-af4b-3f367eda3f9c-1_all_14984.jpg" TargetMode="External"/><Relationship Id="rId1103" Type="http://schemas.openxmlformats.org/officeDocument/2006/relationships/hyperlink" Target="https://prod-fillout-oregon-s3.s3.us-west-2.amazonaws.com/orgid-431168/flowpublicid-kdFWQQWTckus/24df7a7c-ce65-47a8-a49c-2d8dd24a1622-kki6wOhbhwYUdXXKzxAZL0gWXqnqAe43lWKqPc9izocgMkOwa2sIuJvSojJCnmHTLw0T1zboyaWvwvWyC4h1eeQq3Uag9Wh6ONI/WA_1778730045817.jpg" TargetMode="External"/><Relationship Id="rId2434" Type="http://schemas.openxmlformats.org/officeDocument/2006/relationships/hyperlink" Target="https://prod-fillout-oregon-s3.s3.us-west-2.amazonaws.com/orgid-431168/flowpublicid-kdFWQQWTckus/572aff48-4508-42de-90aa-806d4e48d9d1-RPHf11Rze2kEYbqblBwwCLzBxbfGJP7Eyys39podLrUAZBQHD8tG9vok9q9TsE7Qf6pyi0U7enHRRi9ha0c5z28lgsp2MxbAkn0/IMG-20260522-WA0011.jpg" TargetMode="External"/><Relationship Id="rId1104" Type="http://schemas.openxmlformats.org/officeDocument/2006/relationships/hyperlink" Target="https://prod-fillout-oregon-s3.s3.us-west-2.amazonaws.com/orgid-431168/flowpublicid-kdFWQQWTckus/a24e4618-b657-48e5-aa0e-7f95f69898c6-R9XJngbCYYvIiNJXO8AI2obWfuvfhB3JwpkJXWkHCEBDXlwR372aBxo5t9WhKCQvXr1wJHygPfVr8s9Xlro8R1fm8RXsIMpxTix/1000424591.jpg" TargetMode="External"/><Relationship Id="rId2435" Type="http://schemas.openxmlformats.org/officeDocument/2006/relationships/hyperlink" Target="https://prod-fillout-oregon-s3.s3.us-west-2.amazonaws.com/orgid-431168/flowpublicid-kdFWQQWTckus/0a0f998c-eb9a-4bf8-9869-2aa63670b874-H6jed9gUkYIQM5jEDHpN8HCXwveAHmFq6Q4G6gRxuxZ8qkE43p17gT9NZO2hlVKyPa4JcX3gyhdGqnpN8DP1qVG5RrPp4HVRoQ9/IMG-20260522-WA0012.jpg" TargetMode="External"/><Relationship Id="rId1105" Type="http://schemas.openxmlformats.org/officeDocument/2006/relationships/hyperlink" Target="https://prod-fillout-oregon-s3.s3.us-west-2.amazonaws.com/orgid-431168/flowpublicid-kdFWQQWTckus/20f20360-0423-4900-98d3-97cd4bc7e224-9ers5oermOfTxuQY19wE9kMayZQvubJj8x29TmANs2mNcYfCNsU4HlDFG29ql71s0DgLtcX04aG16AKsBM8RObBFf2eO4z2yZqJ/1000424578.jpg" TargetMode="External"/><Relationship Id="rId2436" Type="http://schemas.openxmlformats.org/officeDocument/2006/relationships/hyperlink" Target="https://prod-fillout-oregon-s3.s3.us-west-2.amazonaws.com/orgid-431168/flowpublicid-kdFWQQWTckus/b02dd538-4410-4ed8-8d8b-73bc49db9de0-vuGcad4hBdI9DCnBTVyCSuKEZadqhiSvq1TyIi0bp2eq80fvWAvwxyl5o2DWlbw03BNVEP6os05x8ONGH0jTn8gjpmaBP9HthrD/IMG_20260522_161704.jpg" TargetMode="External"/><Relationship Id="rId1106" Type="http://schemas.openxmlformats.org/officeDocument/2006/relationships/hyperlink" Target="https://prod-fillout-oregon-s3.s3.us-west-2.amazonaws.com/orgid-431168/flowpublicid-kdFWQQWTckus/6236076d-f1df-4521-aaaa-def7ba8f22c0-iRBMIbODNrQe4D9s9sigQXhK5Oo4dTZ8p31Vvxo43h6oDnvT8tetAde6Ol7CEEkHGmRyFbE2kBZXryRiv0I24TjcaImcnPmmF07/1000424589.jpg" TargetMode="External"/><Relationship Id="rId2437" Type="http://schemas.openxmlformats.org/officeDocument/2006/relationships/hyperlink" Target="https://prod-fillout-oregon-s3.s3.us-west-2.amazonaws.com/orgid-431168/flowpublicid-kdFWQQWTckus/dd712663-8f09-487f-9bf9-6ea61bd82a41-lV94eSnU23Qy6JnvvFcXVqXjFp0KLU3sFhtnGc4YGoOzc4mLAM0PByIxjCkU3NmTlIWyRFLjoDG7iekEetbBXqqg34pphg9WQfQ/Screenshot_20260512_172255_Samsung-Notes.jpg" TargetMode="External"/><Relationship Id="rId1107" Type="http://schemas.openxmlformats.org/officeDocument/2006/relationships/hyperlink" Target="https://prod-fillout-oregon-s3.s3.us-west-2.amazonaws.com/orgid-431168/flowpublicid-kdFWQQWTckus/032c2a9a-2945-4170-bc21-8eaaf5d84a9d-YlDDA0DKOuDgIkVyT2wlA7cF1VvOGHTYeWpaIuSnEImaohMHsxbVGdlZb1NdIlabzBP416slRgkwruX2BCIvIfw9cwXZKCV6Moq/WA_1779333494439.jpg" TargetMode="External"/><Relationship Id="rId2438" Type="http://schemas.openxmlformats.org/officeDocument/2006/relationships/hyperlink" Target="https://prod-fillout-oregon-s3.s3.us-west-2.amazonaws.com/orgid-431168/flowpublicid-kdFWQQWTckus/d9ee3886-fc49-4104-b444-b32e94646467-8h2iW5DyOXGv8J7NQGTYUpoNshVKGSHgBVdCEqtrwU4V7F3kJCzzu3PWJfisxpHFfbSVi5RxmPatVRoBQQdciL8Ue3EVIjMAFC1/IMG-20260512-WA0021.jpg" TargetMode="External"/><Relationship Id="rId1108" Type="http://schemas.openxmlformats.org/officeDocument/2006/relationships/hyperlink" Target="https://prod-fillout-oregon-s3.s3.us-west-2.amazonaws.com/orgid-431168/flowpublicid-kdFWQQWTckus/be5452ff-7125-4d09-b24d-251b7c7e24e8-RLo5Xox6r4SG7znLxqUXgpYQxLKh6jhjUyQgFJZpHwYD0A5JjeOs1RJSxb3Jq3DRAroVMCxN7PRnGWg6xigtHSR2bjXwmnZKDpF/WA_1779332523960.jpg" TargetMode="External"/><Relationship Id="rId2439" Type="http://schemas.openxmlformats.org/officeDocument/2006/relationships/hyperlink" Target="https://prod-fillout-oregon-s3.s3.us-west-2.amazonaws.com/orgid-431168/flowpublicid-kdFWQQWTckus/8ffa8582-5364-4543-987f-df2441bbf9ca-AN1afbP3ItwvKIDqOr4sftDDI7svRXXuEfbcOBK5SOcld3XDwyPwSbZ0SglcGZQuSwren7nowdGvkW8LVvwdYwFam1y7s5VopbA/IMG-20260512-WA0023.jpg" TargetMode="External"/><Relationship Id="rId1109" Type="http://schemas.openxmlformats.org/officeDocument/2006/relationships/hyperlink" Target="https://prod-fillout-oregon-s3.s3.us-west-2.amazonaws.com/orgid-431168/flowpublicid-kdFWQQWTckus/83fa5d0e-eb1f-4c83-bfbf-48e9340fcebd-vuYnW7hRrYhUgMWYlKFB3hfgBG9Jo2rhgFEYwcBug1ze4qUFzvnqtOoChEXIx3M6HojgWc7cPJYoA11kiwRf9baiDeyxwYXbWgO/WA_1779332541501.jpg" TargetMode="External"/><Relationship Id="rId519" Type="http://schemas.openxmlformats.org/officeDocument/2006/relationships/hyperlink" Target="https://prod-fillout-oregon-s3.s3.us-west-2.amazonaws.com/orgid-431168/flowpublicid-kdFWQQWTckus/d7af1dd3-c20d-46e8-9dd0-52b75703c80d-MYP6bdgE96jSder1TYdxVCYJpGRRR8x3B2FXqSmrdU2VV18NLlXVzT0L5D9FT6aDuNV82uRVyiiD8iOZzR65lyJVvH0T43jrqoE/1000430618.jpg" TargetMode="External"/><Relationship Id="rId514" Type="http://schemas.openxmlformats.org/officeDocument/2006/relationships/hyperlink" Target="https://prod-fillout-oregon-s3.s3.us-west-2.amazonaws.com/orgid-431168/flowpublicid-kdFWQQWTckus/c2bf06eb-1991-4511-817c-34af48d407e1-FmlQLnn90Qpf6emB8PWr5wqlO6qNxhyRNl6V2aGa8JZbEPEoxLxUIOrv0yRHbhvgJpypjbXUgC6qaxKUZvCzzRgnQHFy1RFGBwJ/219739.jpg" TargetMode="External"/><Relationship Id="rId513" Type="http://schemas.openxmlformats.org/officeDocument/2006/relationships/hyperlink" Target="https://prod-fillout-oregon-s3.s3.us-west-2.amazonaws.com/orgid-431168/flowpublicid-kdFWQQWTckus/4c99568b-db72-46de-8218-119f742c6253-m9AoXOS4tjZ8njSnJdlJ07e8N0So3CYx8qntOPOJP8VEoAdyzrp9IQBmRmm9n80sXlTAe26FfvyV18wifEa2ehjPSzINMBMpArc/KK-Abdul-Gofar.jpg" TargetMode="External"/><Relationship Id="rId512" Type="http://schemas.openxmlformats.org/officeDocument/2006/relationships/hyperlink" Target="https://prod-fillout-oregon-s3.s3.us-west-2.amazonaws.com/orgid-431168/flowpublicid-kdFWQQWTckus/e65512d0-6895-4344-a635-92c4a1809abd-SNjpQkLjUzzm0Ik0hJapju5JvdtYUPFhaTU5H4gSTZjxlYBn3VWp8BCFDhFqM3ep4bAjrFJ76uT43bXYzfCzQMUVULJKg0IJdIP/IMG-20260517-WA0032.jpg" TargetMode="External"/><Relationship Id="rId511" Type="http://schemas.openxmlformats.org/officeDocument/2006/relationships/hyperlink" Target="https://prod-fillout-oregon-s3.s3.us-west-2.amazonaws.com/orgid-431168/flowpublicid-kdFWQQWTckus/4a5d585d-aaaf-486d-a1ef-5d78e68cdbc7-t8HVl9wDZ5XwA3WFrPei3Yb6aojyWJbYNGHLF7hr6LO6reRFcY6WpNTA9vGAatO48EXN3U6VhksHtbbmohsKWpQivZRBbaNEO5e/IMG-20260517-WA0031.jpg" TargetMode="External"/><Relationship Id="rId518" Type="http://schemas.openxmlformats.org/officeDocument/2006/relationships/hyperlink" Target="https://prod-fillout-oregon-s3.s3.us-west-2.amazonaws.com/orgid-431168/flowpublicid-kdFWQQWTckus/a1c4450d-b5e7-4fab-aea6-d956008e955b-sN0f9QyZTAOKVOTdjcWNEht3D1KqxRGDHgt9rxIcrfqaRfy6JBZv9c9l1AjkDzf9MZ8IlqsXVVfk1d6lu3hUGzpRw0e8qMuXM4T/1000430616.jpg" TargetMode="External"/><Relationship Id="rId517" Type="http://schemas.openxmlformats.org/officeDocument/2006/relationships/hyperlink" Target="https://prod-fillout-oregon-s3.s3.us-west-2.amazonaws.com/orgid-431168/flowpublicid-kdFWQQWTckus/fe970db1-379e-4975-9267-394e0fca8f84-VGTm4JRCsbOvAbtznA8sMH03aTsEKe2U9rPygaRmDSHAyBgBbp8TvcR56exix7a34b62GPDvnav0GzD6HXiChprLmbMnQ5GKWST/WA_1779098726297.jpg" TargetMode="External"/><Relationship Id="rId516" Type="http://schemas.openxmlformats.org/officeDocument/2006/relationships/hyperlink" Target="https://prod-fillout-oregon-s3.s3.us-west-2.amazonaws.com/orgid-431168/flowpublicid-kdFWQQWTckus/f9685396-80f6-453c-a339-ccde8181bf1a-roRgzM7jRYB2LScxbvA7X2BjRFIvwWiLxDdt12JYzAUK28EozZ4xOOzyFlvoXfnJ8DdXliS9JNliN28VoTB1F8iNvunE2dYYXUg/219755.jpg" TargetMode="External"/><Relationship Id="rId515" Type="http://schemas.openxmlformats.org/officeDocument/2006/relationships/hyperlink" Target="https://prod-fillout-oregon-s3.s3.us-west-2.amazonaws.com/orgid-431168/flowpublicid-kdFWQQWTckus/0ed4e15b-93a3-495f-8168-978194cc2959-AQsKAZmHCmTsCRpoWIBBYTQbbVo58kawdJAjHizNQdheaaUE3tn86H6yhK9Us162jQu4S2l192zfj5ymc91fVk6UmYi4eVJLNB3/219740.jpg" TargetMode="External"/><Relationship Id="rId510" Type="http://schemas.openxmlformats.org/officeDocument/2006/relationships/hyperlink" Target="https://prod-fillout-oregon-s3.s3.us-west-2.amazonaws.com/orgid-431168/flowpublicid-kdFWQQWTckus/129f15f8-54b0-41a5-9ec5-3ebcc55a1082-Z18uBzdxdDc7kAnfbtKHnPTC17k21C00YRffcx1xIxnrO3RRZsERV76LdtXCFp58CnmvTuVHJrb0aME13q0xe6rSVkzt6n73nxf/IMG-20260517-WA0030.jpg" TargetMode="External"/><Relationship Id="rId2430" Type="http://schemas.openxmlformats.org/officeDocument/2006/relationships/hyperlink" Target="https://prod-fillout-oregon-s3.s3.us-west-2.amazonaws.com/orgid-431168/flowpublicid-kdFWQQWTckus/eb28f25f-9ee8-4eee-9bdb-1dcccb8ea70b-zPHlxQwOUFQi34QKtMZigLI6697gAHXxrhePH7Wg7ANLxQ4RZJWTle5htZShg3jJeHNu8f1TVXJaWWVSHNvMPjs5h1a84I8i4oS/WA_1779171355952.jpg" TargetMode="External"/><Relationship Id="rId1100" Type="http://schemas.openxmlformats.org/officeDocument/2006/relationships/hyperlink" Target="https://prod-fillout-oregon-s3.s3.us-west-2.amazonaws.com/orgid-431168/flowpublicid-kdFWQQWTckus/2289fc5a-55a4-48af-8d51-4582b5a82351-87DSkdzCq6TuFHo7Hy8KD95vuO00ONS2gBTFC31MXRs2adw6r8q5Ffv6xCDFhRR58gJ8B4JfaupZDh4qWSaNWMcRi6v4siHYt3W/Screenshot_20260514-132122_Gallery.jpg" TargetMode="External"/><Relationship Id="rId2431" Type="http://schemas.openxmlformats.org/officeDocument/2006/relationships/hyperlink" Target="https://prod-fillout-oregon-s3.s3.us-west-2.amazonaws.com/orgid-431168/flowpublicid-kdFWQQWTckus/fefb3f52-299d-4d13-83a3-e7305d6d95fb-NPvVfNWsWTIjZjqqwOC2Kr5eqQ1GMWSJ0Pst1zj8iqGXmt085Bg2mRI5w3FY0BKaFZa5VvvVgqMHE0Bhz1mBEw7ciI2uIQX7F1y/WA_1779171382193.jpg" TargetMode="External"/><Relationship Id="rId1101" Type="http://schemas.openxmlformats.org/officeDocument/2006/relationships/hyperlink" Target="https://prod-fillout-oregon-s3.s3.us-west-2.amazonaws.com/orgid-431168/flowpublicid-kdFWQQWTckus/548cbb72-828f-41fe-86d0-b2474128a209-QQ2qpBJZfCASml3r8MilpTFoc1H4ih4TKhw77vvhOtYJqzRi7RfLvqJWV7FVnJ1UvC1i4Xa6LsH2moQEwm7SpWdsuckpCppeOf2/Screenshot_20260514-132130_Gallery.jpg" TargetMode="External"/><Relationship Id="rId2432" Type="http://schemas.openxmlformats.org/officeDocument/2006/relationships/hyperlink" Target="https://prod-fillout-oregon-s3.s3.us-west-2.amazonaws.com/orgid-431168/flowpublicid-kdFWQQWTckus/a81b6ef7-7b7f-4a57-be81-381b5f45ec95-tbgBhvvlcq5bdyAbdin4LsvtRDT0xaHd0prSI9CyfUh1V31JdariMq7Hm1mEZfTeqR20L3Fy43E3Eo9XD9auAEANbOsUsGEBdeX/WA_1779171415990.jpg" TargetMode="External"/><Relationship Id="rId1102" Type="http://schemas.openxmlformats.org/officeDocument/2006/relationships/hyperlink" Target="https://prod-fillout-oregon-s3.s3.us-west-2.amazonaws.com/orgid-431168/flowpublicid-kdFWQQWTckus/eea51ae8-08f3-4885-a5e6-ba2dc4c630be-AG4B4CwNlPFnchs4dOK9usaG3cFuWLwZu14YhiwMK1PJj7dQHZ0hVoqQGRz00DIWGWwnChgLPKfOb4jgVGeeOOeB4Hl8T2pvwaC/Screenshot_20260514-132136_Gallery.jpg" TargetMode="External"/><Relationship Id="rId2433" Type="http://schemas.openxmlformats.org/officeDocument/2006/relationships/hyperlink" Target="https://prod-fillout-oregon-s3.s3.us-west-2.amazonaws.com/orgid-431168/flowpublicid-kdFWQQWTckus/8eb175d1-0c84-41e1-a520-bc225b636f77-D0BktoHfO0PUJTTwbViSTF4tFswPHIyl0VSZcifphoZi6CsI59oBGTkplfxjWrin897V2uBPrWMivSjbbFifeTcoNfY8DkAeZ24/WA_1779440894852.jpg" TargetMode="External"/><Relationship Id="rId2401" Type="http://schemas.openxmlformats.org/officeDocument/2006/relationships/hyperlink" Target="https://prod-fillout-oregon-s3.s3.us-west-2.amazonaws.com/orgid-431168/flowpublicid-kdFWQQWTckus/32ce5382-a5ad-4da9-a3b0-29f11a37809f-t3dlUxTeIo5ct5Wo3waKYPT48YJxLvyholiQi6zyJ95pfMdMWymlGxg59xq1yhnHeHKUZJENBjkEGdAIoZT1qCD0OT6JSfY1X5U/2ecabbc9-bbb7-4ca3-81a8-27f1578b6b35.jpg" TargetMode="External"/><Relationship Id="rId2402" Type="http://schemas.openxmlformats.org/officeDocument/2006/relationships/hyperlink" Target="https://prod-fillout-oregon-s3.s3.us-west-2.amazonaws.com/orgid-431168/flowpublicid-kdFWQQWTckus/23e6ac64-5d46-4683-96a9-5eb1c4f1925f-HdNQTeXLFiZrG2lVLjCA8ne1dAca4a6YYsK6St6hXt3xCUS5UoPAWgfaIQzujWLfwwGYRDK7HJ1a8lhsCSksvF6SQulWmjifi7F/624b0199-832e-4548-a15b-72346d78f99d.jpg" TargetMode="External"/><Relationship Id="rId2403" Type="http://schemas.openxmlformats.org/officeDocument/2006/relationships/hyperlink" Target="https://prod-fillout-oregon-s3.s3.us-west-2.amazonaws.com/orgid-431168/flowpublicid-kdFWQQWTckus/8679ea58-8431-4d4e-8287-c7535fc30798-aMYJ6syGPr5JUhHC07YtyHsxesTOqbL8lMrOtYSeNmoBqcc1vDP7VJJNQNXo4Gxhs60k1jEFSPfq8DwEiVClgoJr2qTLeBpRFgB/9ceb2aae-ac25-4de6-939c-ccb329c1d2ad.jpg" TargetMode="External"/><Relationship Id="rId2404" Type="http://schemas.openxmlformats.org/officeDocument/2006/relationships/hyperlink" Target="https://prod-fillout-oregon-s3.s3.us-west-2.amazonaws.com/orgid-431168/flowpublicid-kdFWQQWTckus/3245d857-6007-40bb-90bc-4dc09e1957e0-Nf0uScY6iPFZyNGde1bRWDKHCnz3bnGOSLzeXIA6J5R2Et5B3ExXpmbRrYoAWan9oEjrmptMgLvyPPJm4XpLVSOfnRypJutYDqW/50bcaa29-ad42-46de-bc4d-140fbae10495.jpg" TargetMode="External"/><Relationship Id="rId2405" Type="http://schemas.openxmlformats.org/officeDocument/2006/relationships/hyperlink" Target="https://prod-fillout-oregon-s3.s3.us-west-2.amazonaws.com/orgid-431168/flowpublicid-kdFWQQWTckus/7f9033d2-2214-4e3b-bcc6-6db7083c52a2-lAwtd4F45U7g6A2CnhruHTJ6g1D7U6gf1G2cq1DIcxGuuznpxc2dAuadC2i70YuI25L8Al61TLRAwY1r9ByXVgscKJo7FfaSwnP/IMG-20260603-WA0124.jpg" TargetMode="External"/><Relationship Id="rId2406" Type="http://schemas.openxmlformats.org/officeDocument/2006/relationships/hyperlink" Target="https://prod-fillout-oregon-s3.s3.us-west-2.amazonaws.com/orgid-431168/flowpublicid-kdFWQQWTckus/15ff868a-f97a-4751-bc07-68c9a8c0e864-NtM2FRIIWYXcLNnmqjnDhVyG6KUAQzAcdq1FPYElUSG8JNACrE8uxkFEFcPcd7eAtv1l2wCWGhJGxmyEveLwSICloMUxGRcH1ia/IMG-20260603-WA0119.jpg" TargetMode="External"/><Relationship Id="rId2407" Type="http://schemas.openxmlformats.org/officeDocument/2006/relationships/hyperlink" Target="https://prod-fillout-oregon-s3.s3.us-west-2.amazonaws.com/orgid-431168/flowpublicid-kdFWQQWTckus/f6409024-5a76-400d-9e66-fe48813b574e-p3cyhpgpAsXnp2BqMBfmZgFEci3lL1q20tiopYnsc4ERBl9sXqKyh1HkR6BCzNr4C0sPdgxk0PCMy0qaVzePiajFSueronFURxK/IMG-20260603-WA0120.jpg" TargetMode="External"/><Relationship Id="rId2408" Type="http://schemas.openxmlformats.org/officeDocument/2006/relationships/hyperlink" Target="https://prod-fillout-oregon-s3.s3.us-west-2.amazonaws.com/orgid-431168/flowpublicid-kdFWQQWTckus/fa83f1f1-c57e-4ab4-95e2-8e0856e6d316-aHeEzRsKEV5m3KwXw4IMUDZgtu3ZsoYKWYicH8dzJjzciuFY6iVhTswYUrUfxojIKnZgXhLXFQVWLXAWmxz0uD8o61FsAbzTCdx/IMG-20260603-WA0118.jpg" TargetMode="External"/><Relationship Id="rId2409" Type="http://schemas.openxmlformats.org/officeDocument/2006/relationships/hyperlink" Target="https://prod-fillout-oregon-s3.s3.us-west-2.amazonaws.com/orgid-431168/flowpublicid-kdFWQQWTckus/30c2d037-936f-47a4-a3ab-ca6d2dfdbdeb-38wzWLkpVWFNxPpU5qRDl6Nt1Fev4tHwuJFVPrlkqXJRI5sazEODFFGawTfDCW1rbr46tCDdYDaR8TaxkZPXUelG0xHwwVHlcZo/IMG-20260514-WA0013.jpg" TargetMode="External"/><Relationship Id="rId2400" Type="http://schemas.openxmlformats.org/officeDocument/2006/relationships/hyperlink" Target="https://prod-fillout-oregon-s3.s3.us-west-2.amazonaws.com/orgid-431168/flowpublicid-kdFWQQWTckus/e201af6a-7d8e-4391-99d9-dd9f5f6303c4-ezrLujK2zgVGIf6Fj5u8oDBArXx89MFhKXxhIUyrJIiT7lN69e8rsubbNyEsNKMmnmOnklvDrXfnb0szAJAQ3hhjw6h4AECA4rl/WhatsApp-Image-2026-05-13-at-16.37.52.jpg" TargetMode="External"/><Relationship Id="rId590" Type="http://schemas.openxmlformats.org/officeDocument/2006/relationships/hyperlink" Target="https://prod-fillout-oregon-s3.s3.us-west-2.amazonaws.com/orgid-431168/flowpublicid-kdFWQQWTckus/8eed5aff-32ff-453b-af1d-987b8a211fc6-mRKoIbsF3SRXxWemofgwSxWPoNb6Wq8SjwFlHD5kqvkCNQZuW6gkXCHRpDWdvf4k7y8id46cgUejK32KFZ09ZvUCTyu623z7DAn/216014.jpg" TargetMode="External"/><Relationship Id="rId589" Type="http://schemas.openxmlformats.org/officeDocument/2006/relationships/hyperlink" Target="https://prod-fillout-oregon-s3.s3.us-west-2.amazonaws.com/orgid-431168/flowpublicid-kdFWQQWTckus/be0a7d4c-fd82-4d48-97ac-7ccf1363389e-KkwiqyYZLfnTlJ0sscAv2NABtdyrLE46vWFV6qyo9ZswzvM8N55ARmKHAFBx2HYizxZVH0IxoE7Wz19Uq1kvMLzCgnsnAvMC11x/KK-Khoirul-Amin.jpg" TargetMode="External"/><Relationship Id="rId588" Type="http://schemas.openxmlformats.org/officeDocument/2006/relationships/hyperlink" Target="https://prod-fillout-oregon-s3.s3.us-west-2.amazonaws.com/orgid-431168/flowpublicid-kdFWQQWTckus/de96799d-82da-49ad-b0df-396d2b0bcf6e-iEYyU1Hyx34O2BW3FMkWJgYKO9nZu2Lsl4Dl9qgbDcrgRcBK6HjBvGrr3vvGf7DB70I0AQadoAZgvamfaLiKiZKsjn479Qc19fz/1001037155.jpg" TargetMode="External"/><Relationship Id="rId1170" Type="http://schemas.openxmlformats.org/officeDocument/2006/relationships/hyperlink" Target="https://prod-fillout-oregon-s3.s3.us-west-2.amazonaws.com/orgid-431168/flowpublicid-kdFWQQWTckus/3bf1926f-0b84-4fc9-bc8e-3971fac00d62-971fAiSJ8I2LwUuLpjY5YvGO2BQwDPWvnakPIZ2KrFS26RU9i6o2tH2vMyvfFSZiUevP7gR5DG5Dn6RgZSpwG12wodPem5FLgLF/WhatsApp-Image-2026-05-14-at-10.46.28.jpg" TargetMode="External"/><Relationship Id="rId1171" Type="http://schemas.openxmlformats.org/officeDocument/2006/relationships/hyperlink" Target="https://build.fillout.com/editor/b6saBAA7ojus/results?sessionId=04ab4f0e-ed37-4829-b092-70d4c662bcfd" TargetMode="External"/><Relationship Id="rId583" Type="http://schemas.openxmlformats.org/officeDocument/2006/relationships/hyperlink" Target="https://prod-fillout-oregon-s3.s3.us-west-2.amazonaws.com/orgid-431168/flowpublicid-kdFWQQWTckus/caf70556-add7-47ef-a2a6-479f2d85eeb9-u9UyESy0v8IWGTkxNPvFAqIZ7bSK0mP7XHgyVkBWgy7CTPwfg0vhqv3SglGM4MRYv4bl7KkCFIsQam69vp1CbMIvb7SesuxXFjb/1001033833.jpg" TargetMode="External"/><Relationship Id="rId1172" Type="http://schemas.openxmlformats.org/officeDocument/2006/relationships/hyperlink" Target="https://prod-fillout-oregon-s3.s3.us-west-2.amazonaws.com/orgid-431168/flowpublicid-kdFWQQWTckus/0f2c9ad2-699c-4f55-b27b-4d1bb41366c8-1QwSezQ8hhPnI0NnkIDlkwgR9UWAaWrhtMWn1SjZB5nNKqwJ4EI4TVmn6u5wKXv65M20Codct3kvPPMWAFYf3o2FHTp3pido8j8/IMG-20260517-WA0029.jpg" TargetMode="External"/><Relationship Id="rId582" Type="http://schemas.openxmlformats.org/officeDocument/2006/relationships/hyperlink" Target="https://prod-fillout-oregon-s3.s3.us-west-2.amazonaws.com/orgid-431168/flowpublicid-kdFWQQWTckus/d9076477-36a0-4f0a-b899-ef80ede0460d-g3dAIMMEKUH0ef4UE02GpcraNj92sqKL3cprHtAuxUdN8VbDwUPgaRY3rrZgtrVAI6seGmjsCIlVDAgiggBFcZ1QdNRUBDoocIy/1001033827.jpg" TargetMode="External"/><Relationship Id="rId1173" Type="http://schemas.openxmlformats.org/officeDocument/2006/relationships/hyperlink" Target="https://prod-fillout-oregon-s3.s3.us-west-2.amazonaws.com/orgid-431168/flowpublicid-kdFWQQWTckus/efe32120-2a05-49d0-861c-9802232ac091-J9FFOVlXAigXEHymNtImq5p1y0TswLPqJVzQYZF2KsEMJklCLGJlkIMAJqUzHu40TcEUeKNMBUYad96IjHxw6k7SDfgW6ix14GS/IMG-20260517-WA0028.jpg" TargetMode="External"/><Relationship Id="rId581" Type="http://schemas.openxmlformats.org/officeDocument/2006/relationships/hyperlink" Target="https://prod-fillout-oregon-s3.s3.us-west-2.amazonaws.com/orgid-431168/flowpublicid-kdFWQQWTckus/2185bf70-a3fe-445f-8300-8feae1a02cb8-P0vo0vX1jVAs56pr1KTaymrheofQJ4AyhcaECDp6ET1rPwX87mDvrPg4HVd1cDYZlhryPz5T3P9zGITNdAnJI0EkGSZtutoShsT/1001033826.jpg" TargetMode="External"/><Relationship Id="rId1174" Type="http://schemas.openxmlformats.org/officeDocument/2006/relationships/hyperlink" Target="https://prod-fillout-oregon-s3.s3.us-west-2.amazonaws.com/orgid-431168/flowpublicid-kdFWQQWTckus/b5efa393-e840-4386-8825-6cbfd0884406-s0ZBrDE5yg8hiLJ2tKbwTEd2ADvvKQtPynvGsfvEscpWmCd4fa9MxCT9Pry3ipDv3OsgMT1yn1BKzn8EBpAZUAH0lIiI3fIoJSO/IMG-20260517-WA0026.jpg" TargetMode="External"/><Relationship Id="rId580" Type="http://schemas.openxmlformats.org/officeDocument/2006/relationships/hyperlink" Target="https://prod-fillout-oregon-s3.s3.us-west-2.amazonaws.com/orgid-431168/flowpublicid-kdFWQQWTckus/ddbf0fd3-d5d0-4b1b-a22f-e9487c0407fd-EE6jIwvGkfmuQ5KwOhcwsWJiTzfUluXWbpHEbVk4QMFehJEePvgkq8YIQKm1T5Xovn3AvzJIaCXkpsSxQVsH5swVE9C34NAHolf/Screenshot_20260515_092858_CamScanner.jpg" TargetMode="External"/><Relationship Id="rId1175" Type="http://schemas.openxmlformats.org/officeDocument/2006/relationships/hyperlink" Target="https://prod-fillout-oregon-s3.s3.us-west-2.amazonaws.com/orgid-431168/flowpublicid-kdFWQQWTckus/ab2e73dd-7bb7-4b0e-b9cb-d731d8d67e77-3fj7nzKQTptSwkTlU5YGmq1bwmnFs2bxPeyZP0uzpWzYcKLpIHTwrAGg9a7ezH9KuCpNi8sRJRpU3UaiZXBq3G1cpaXrK1GQaik/IMG-20260517-WA0027.jpg" TargetMode="External"/><Relationship Id="rId587" Type="http://schemas.openxmlformats.org/officeDocument/2006/relationships/hyperlink" Target="https://prod-fillout-oregon-s3.s3.us-west-2.amazonaws.com/orgid-431168/flowpublicid-kdFWQQWTckus/d2a42e86-a21c-4159-b2e8-894d6d173425-sIIktlnrYanET9Vew14Q0Xjx6V9sJ0qXmPhffjf9RCWbfqDuJTs7r3iC1XmTxVPV5URuaHUEu780avL9YtyCSRYbSmAW8T6RLTW/1001038948.jpg" TargetMode="External"/><Relationship Id="rId1176" Type="http://schemas.openxmlformats.org/officeDocument/2006/relationships/hyperlink" Target="https://prod-fillout-oregon-s3.s3.us-west-2.amazonaws.com/orgid-431168/flowpublicid-kdFWQQWTckus/8db471d7-acba-4314-8d85-b4e2018baed3-eS4rW4NYXoUN8gq0V8H9nk7wkhnddFWtiizZD0QSAQWyoy9ZsT7AYpQWGyxpnqQmzZmPwP1a5dkGL2HFw852ahjVyo1uG356Zgx/WA_1780614100679.jpg" TargetMode="External"/><Relationship Id="rId586" Type="http://schemas.openxmlformats.org/officeDocument/2006/relationships/hyperlink" Target="https://prod-fillout-oregon-s3.s3.us-west-2.amazonaws.com/orgid-431168/flowpublicid-kdFWQQWTckus/180fc755-dce1-4077-b596-86def18cca2d-kMy4OuVMNDHRgapPsQBUA7cCcg6SfQfp3DxgrMVPLYImuT4CBFnYgpk29axh8PE49uuX1uapn3KqgQia5F5LylwuC2MurJKYfHg/1001038944.jpg" TargetMode="External"/><Relationship Id="rId1177" Type="http://schemas.openxmlformats.org/officeDocument/2006/relationships/hyperlink" Target="https://prod-fillout-oregon-s3.s3.us-west-2.amazonaws.com/orgid-431168/flowpublicid-kdFWQQWTckus/6c601b4d-bb6c-47d6-8015-4f1f16430738-sAM5wd6nf2xb0H4B3jfxuOYHL8KZYEq5A4ViKcDbEAbdL9NnFIPvl0fGKzZHNq7TGhh4IHLG8h6qUx8Fs6gP4JCsFghueWzoMar/WA_1780573102887.jpg" TargetMode="External"/><Relationship Id="rId585" Type="http://schemas.openxmlformats.org/officeDocument/2006/relationships/hyperlink" Target="https://prod-fillout-oregon-s3.s3.us-west-2.amazonaws.com/orgid-431168/flowpublicid-kdFWQQWTckus/c12857bb-d6c1-493c-81a3-aa076113dbf0-tFnQXLGazoIhK58exrtnA84szkWaLek26vhldB1SLU3brtWk1XN4rr59AvWY7SnvuGl3BTGAVgKFKQsQPdt33RuBh2e30YS3uG2/Screenshot_20260517_154249_CamScanner.jpg" TargetMode="External"/><Relationship Id="rId1178" Type="http://schemas.openxmlformats.org/officeDocument/2006/relationships/hyperlink" Target="https://prod-fillout-oregon-s3.s3.us-west-2.amazonaws.com/orgid-431168/flowpublicid-kdFWQQWTckus/4bbbdfda-6810-4ff2-a805-d9f3971618e5-oHqLJLcZPerFgRBkr6uZrliHZ8s2UKAWDKyp6wntAgCb5Naq5uV76kQf8JHRCm2kwvjOoUFRo9aWrdOxFVdMjvqmqFmoZ3vRRBp/WA_1780573174694.jpg" TargetMode="External"/><Relationship Id="rId584" Type="http://schemas.openxmlformats.org/officeDocument/2006/relationships/hyperlink" Target="https://build.fillout.com/editor/b6saBAA7ojus/results?sessionId=cadf486d-acd1-4a1a-8884-782c3886a8ff" TargetMode="External"/><Relationship Id="rId1179" Type="http://schemas.openxmlformats.org/officeDocument/2006/relationships/hyperlink" Target="https://prod-fillout-oregon-s3.s3.us-west-2.amazonaws.com/orgid-431168/flowpublicid-kdFWQQWTckus/2a9fae8f-5bce-48fc-aae9-00f83692f798-pvApEsi0ImFZSOAQxxzgOrRMv4KDvNdKvQbZuVoPqK5US1c2xmotN4VZmvPmd7gOdHGEwgqcvRKHj4nglND6Byo55523pkPLnAE/WA_1780573210912.jpg" TargetMode="External"/><Relationship Id="rId1169" Type="http://schemas.openxmlformats.org/officeDocument/2006/relationships/hyperlink" Target="https://prod-fillout-oregon-s3.s3.us-west-2.amazonaws.com/orgid-431168/flowpublicid-kdFWQQWTckus/eae4e5b7-fee7-45e9-847b-b563317306e9-a1AUY2wLuNAYDJOiTUi9IhsY7aHB1fJvUVPhPypDvNZGFd16JbQk3sB0w9v2AK4uTv9NFZTwaZEDbxdmbs0xgyz7UJpysFKk8Oq/WhatsApp-Image-2026-05-14-at-10.46.21.jpg" TargetMode="External"/><Relationship Id="rId579" Type="http://schemas.openxmlformats.org/officeDocument/2006/relationships/hyperlink" Target="https://prod-fillout-oregon-s3.s3.us-west-2.amazonaws.com/orgid-431168/flowpublicid-kdFWQQWTckus/c1396e04-52b0-487e-8f67-b69e478c3de6-cqkGMcRFsCuK3zsavGUk3Xagsp8H2oqY7q8Gbj3Ou78uTuEERVnDHMjgKejfzLiQUZLcBdcSXzVq1W24PhGxZeP7MzOGnTtQ84M/Screenshot_20260520-200800_Gallery.jpg" TargetMode="External"/><Relationship Id="rId578" Type="http://schemas.openxmlformats.org/officeDocument/2006/relationships/hyperlink" Target="https://prod-fillout-oregon-s3.s3.us-west-2.amazonaws.com/orgid-431168/flowpublicid-kdFWQQWTckus/7e3dedd1-c361-426a-91b2-d72f2fd29102-mjLElj2iTRQ9zj1ervNauU5m4JZ5yyVvrQ47JBG9BOjgPwHxUCPO8WSWh4gDWnOFuY7MJ7TJYTecmscy1WdFLhlxQl8JKbSZx5F/Screenshot_20260520-200754_Gallery.jpg" TargetMode="External"/><Relationship Id="rId577" Type="http://schemas.openxmlformats.org/officeDocument/2006/relationships/hyperlink" Target="https://prod-fillout-oregon-s3.s3.us-west-2.amazonaws.com/orgid-431168/flowpublicid-kdFWQQWTckus/b275db08-4ab0-408a-a524-495b4a5dc766-lyR2f2sGV6hKYJ1WcmVXKmL133ZcgTWSNNGclBZ2APhF5s57oufJxvu2xee95hLo7GuKVauy9BBKa4HTKWVocYchLUG6VKyx7Yj/Screenshot_20260520-200749_Gallery.jpg" TargetMode="External"/><Relationship Id="rId2490" Type="http://schemas.openxmlformats.org/officeDocument/2006/relationships/hyperlink" Target="https://prod-fillout-oregon-s3.s3.us-west-2.amazonaws.com/orgid-431168/flowpublicid-kdFWQQWTckus/bec9f2df-7e8e-4919-96ca-9efd75c4b17b-dM354a1NndzboRpNAQSGzM7wjEH2Mb5QanNsVgmE8pOrd3QxHLkD1KaB3sRTvB1oxo980uxvoulYd071qj15JUx7wKIfOivR8O7/WhatsApp-Image-2026-05-14-at-09.54.57.jpg" TargetMode="External"/><Relationship Id="rId1160" Type="http://schemas.openxmlformats.org/officeDocument/2006/relationships/hyperlink" Target="https://prod-fillout-oregon-s3.s3.us-west-2.amazonaws.com/orgid-431168/flowpublicid-kdFWQQWTckus/b2ac47d1-cc86-4adf-94c7-2867b6807995-8rMIJblGyGrPImDT2goeeM1QNUGL7zVMmMbRGdXz4Q4jXMu2UJj3wlapPi4w7eFGY62DKBylFvK5skaWjOwdGQk3OXyewz3CXTu/IMG-20260525-WA0009.jpg" TargetMode="External"/><Relationship Id="rId2491" Type="http://schemas.openxmlformats.org/officeDocument/2006/relationships/hyperlink" Target="https://prod-fillout-oregon-s3.s3.us-west-2.amazonaws.com/orgid-431168/flowpublicid-kdFWQQWTckus/3185c144-bd06-42fd-bf88-31da3278691c-kCl8TZ7GriBrW6QChecVDgmyIUB6oonzdBNUZWLs0BCmGwsVd0QD7Z9FC7pkxqWYsSeijAWCBDABaFHpqDryKaOwfSGAN6Yz6cE/WhatsApp-Image-2026-05-14-at-09.55.32.jpg" TargetMode="External"/><Relationship Id="rId572" Type="http://schemas.openxmlformats.org/officeDocument/2006/relationships/hyperlink" Target="https://prod-fillout-oregon-s3.s3.us-west-2.amazonaws.com/orgid-431168/flowpublicid-kdFWQQWTckus/da2d3e3b-2d7d-4e76-97b4-898af0370ab7-F0le229UCE82XDNV7aHXToIxJ6WPwgtGFI9bC4H8VBSSfGczrd7JK04GGqHg5U2Ub7PuRNjtW9kj8jE2mxk6BtpniQdCqkwCVqT/KK-Heri-Susanto.jpg" TargetMode="External"/><Relationship Id="rId1161" Type="http://schemas.openxmlformats.org/officeDocument/2006/relationships/hyperlink" Target="https://prod-fillout-oregon-s3.s3.us-west-2.amazonaws.com/orgid-431168/flowpublicid-kdFWQQWTckus/c7b4f16b-cf06-4d5b-8e49-c6f2a45f9cbf-WVKd721cuFYFAkWn7mFTciB0WQz7j8vehNmhMS5w9cs0ZchmGqWeewob1PqnVoQfn6c6gjSB7MghtRvTelwMsopjsjsLrEKJNBg/IMG-20260525-WA0011.jpg" TargetMode="External"/><Relationship Id="rId2492" Type="http://schemas.openxmlformats.org/officeDocument/2006/relationships/hyperlink" Target="https://prod-fillout-oregon-s3.s3.us-west-2.amazonaws.com/orgid-431168/flowpublicid-kdFWQQWTckus/626a4f9e-df93-41a0-a369-f17b0e606d8a-DzQF0SaLmglfhSgmTlaD1gIfo98EWO6Eq7Ry0ELrHyHx4nlbTOOCrs9si735jXzWql7DavLpZHgJm67dbR7WZAWB2JfjGMYfZi6/WhatsApp-Image-2026-05-14-at-09.57.04.jpg" TargetMode="External"/><Relationship Id="rId571" Type="http://schemas.openxmlformats.org/officeDocument/2006/relationships/hyperlink" Target="https://prod-fillout-oregon-s3.s3.us-west-2.amazonaws.com/orgid-431168/flowpublicid-kdFWQQWTckus/053d1222-08ed-43dd-9951-5397aa3b5c14-semv8DZXc3jOi5dWjocFMVuMIvTzER8k8iGeb78yzcAavd7aKMHtdyH2ikHKakxWgdrIsoflh2kyg30jJ7e4ixYAwRL6OnytmqD/WhatsApp-Image-2026-05-13-at-14.39.08.jpg" TargetMode="External"/><Relationship Id="rId1162" Type="http://schemas.openxmlformats.org/officeDocument/2006/relationships/hyperlink" Target="https://prod-fillout-oregon-s3.s3.us-west-2.amazonaws.com/orgid-431168/flowpublicid-kdFWQQWTckus/25bc8c61-1387-48ee-a7e0-17157d727130-bstmqQ1aBpoLdDYUScBJMYUa4ehHqzFwqWn1YJsVHgh727EmZ7TU4Kdliusnssj8MGcvig9CKx59vhxqxmZjOHoJ7neBz4TCvbe/IMG-20260525-WA0010.jpg" TargetMode="External"/><Relationship Id="rId2493" Type="http://schemas.openxmlformats.org/officeDocument/2006/relationships/hyperlink" Target="https://prod-fillout-oregon-s3.s3.us-west-2.amazonaws.com/orgid-431168/flowpublicid-kdFWQQWTckus/066c6af6-0794-4163-bd0f-e4093a05a849-aADUjCiwqXzCFdblfeKX3P0anCHvxK5wDqkh0mwNv4YX9irBtvtHpdiVgw9blQF8WVhny36MXvO7CvKwpR798TSGfVOctYWRalU/WA_1779365700601.jpg" TargetMode="External"/><Relationship Id="rId570" Type="http://schemas.openxmlformats.org/officeDocument/2006/relationships/hyperlink" Target="https://prod-fillout-oregon-s3.s3.us-west-2.amazonaws.com/orgid-431168/flowpublicid-kdFWQQWTckus/a2d46092-35e0-48eb-89c1-4cb84d5bd88c-6vXc4HlUzTTCB6TF0H1pIWxgahI46rZ2JmIKu7D4tHrVpQtDxJWf3gYxm4OMzP5mtbFLnRETbSlfIwDbEUH9DL4hsbiCOzXfzYK/WhatsApp-Image-2026-05-13-at-14.38.27.jpg" TargetMode="External"/><Relationship Id="rId1163" Type="http://schemas.openxmlformats.org/officeDocument/2006/relationships/hyperlink" Target="https://prod-fillout-oregon-s3.s3.us-west-2.amazonaws.com/orgid-431168/flowpublicid-kdFWQQWTckus/7b276856-cee3-432f-8699-46519a17a381-J1wSWDGumZV66B9ZWoyFb4q1QWbnDyQpaml8jA2kauaQ8sPCLPsW8QWXQAURhiENKs1nrAn9Hb2K53eR4CfaaVdgf352w2KXKQI/KK-Akhmad-setiadi.jpg" TargetMode="External"/><Relationship Id="rId2494" Type="http://schemas.openxmlformats.org/officeDocument/2006/relationships/hyperlink" Target="https://prod-fillout-oregon-s3.s3.us-west-2.amazonaws.com/orgid-431168/flowpublicid-kdFWQQWTckus/0284a0c5-9758-4931-a387-f45ba645b711-K1PQA3ZlVxrHQEwYVw8KmYxQAChfXgpdiOw7DAPt47MlOBhe4fJdCKNaaUDFa3rZDInQiWwSANT1DUivH2DZdwuxtQyePmhhHQN/1000002546.jpg" TargetMode="External"/><Relationship Id="rId1164" Type="http://schemas.openxmlformats.org/officeDocument/2006/relationships/hyperlink" Target="https://prod-fillout-oregon-s3.s3.us-west-2.amazonaws.com/orgid-431168/flowpublicid-kdFWQQWTckus/c1558530-f093-425c-bdb6-f6daff091061-Xvn7YVshy2Z73WfpHWZMEkm94e8s2OxRJV24sXT1x2lnZ2aqk0ZiIi2UFzNcCdQQw1d7c5PhwFE8JWzMM7WPhpKXzfUwreoMSwt/217885.jpg" TargetMode="External"/><Relationship Id="rId2495" Type="http://schemas.openxmlformats.org/officeDocument/2006/relationships/hyperlink" Target="https://prod-fillout-oregon-s3.s3.us-west-2.amazonaws.com/orgid-431168/flowpublicid-kdFWQQWTckus/23636c72-5c9d-4176-bf0e-2ff2df92ee5f-6vfJ69kaGyef6Wm3dxM8VmmLKvEazwgiCtQfYpEiWRJA399QzMsAo95KQK16C1FbTTbtIHS93af1UVvyUU9OHF1NOb6PkVcnR3g/1000002548.jpg" TargetMode="External"/><Relationship Id="rId576" Type="http://schemas.openxmlformats.org/officeDocument/2006/relationships/hyperlink" Target="https://prod-fillout-oregon-s3.s3.us-west-2.amazonaws.com/orgid-431168/flowpublicid-kdFWQQWTckus/f1aacd6c-77e6-4d0e-ae72-712b72643ea4-FUnxhIDQjrXlYqS7qBP09zy5jWrmHF5BKIv4qerBmBsKg0XFNiXlKu7dexDbM7h8HxwjwnKr9MZm5UbJxM8WXffQgd6VxmsyPTY/Screenshot_20260520-200731_Gallery.jpg" TargetMode="External"/><Relationship Id="rId1165" Type="http://schemas.openxmlformats.org/officeDocument/2006/relationships/hyperlink" Target="https://prod-fillout-oregon-s3.s3.us-west-2.amazonaws.com/orgid-431168/flowpublicid-kdFWQQWTckus/5ad420aa-de3d-47cb-9144-884243ef5f10-kBxhA3Gk17qAMH9siOJIwXqij0W70fcEEauP4BIFFC2oytkn404LVAaBGFiZRjOzoyTkeWP4OttM7kUCBwS169cCMkjiSTN4p5A/217886.jpg" TargetMode="External"/><Relationship Id="rId2496" Type="http://schemas.openxmlformats.org/officeDocument/2006/relationships/hyperlink" Target="https://prod-fillout-oregon-s3.s3.us-west-2.amazonaws.com/orgid-431168/flowpublicid-kdFWQQWTckus/7cb45a3f-c8e1-4d43-9574-6aeac36ebc7c-tWiLK49ZjgeRmQgeP7y6CvrRgM9pihzFSjEKDicRrPREO3mFlpqpZ9xEPTGdDD1PtrvM0mTtrbk6b7eGWrXGAWhNsnrmLH3e3sV/1000002550.jpg" TargetMode="External"/><Relationship Id="rId575" Type="http://schemas.openxmlformats.org/officeDocument/2006/relationships/hyperlink" Target="https://prod-fillout-oregon-s3.s3.us-west-2.amazonaws.com/orgid-431168/flowpublicid-kdFWQQWTckus/020bddc1-dc44-446b-bf06-2c756da7d1aa-2zIeLzDX58PlUkRMKKcc4I0hO3qLz350NBgR5Ho64O4eFOdQTvo8mWhhdtt0CU05rYVSitx3C9eHG1rtis3H1bYLyxdL2oB7MfG/220915.jpg" TargetMode="External"/><Relationship Id="rId1166" Type="http://schemas.openxmlformats.org/officeDocument/2006/relationships/hyperlink" Target="https://prod-fillout-oregon-s3.s3.us-west-2.amazonaws.com/orgid-431168/flowpublicid-kdFWQQWTckus/d17fb32c-9194-40f1-889a-65212ede4ef9-aGOW62ppRUZ9NyXd2VjwLKkvVxKXAgBwjrhjDJ7CDoTkUdvG4ouKJce0HY9Uo2N41mTul0s66vGhimkyo1trN4soKAChlWu8iLx/217888.jpg" TargetMode="External"/><Relationship Id="rId2497" Type="http://schemas.openxmlformats.org/officeDocument/2006/relationships/hyperlink" Target="https://prod-fillout-oregon-s3.s3.us-west-2.amazonaws.com/orgid-431168/flowpublicid-kdFWQQWTckus/2bcfc538-81d6-4e48-a08a-e43be1421878-xhNldYvoqBD2cUyL3F12a1Y4oSnstS1Kf1SEt3RxJp4fe6rHyyAnclZzjxtKegpR6jVCNcpw70U1su0rYFrV1CzQQb90TukNfh3/KK-Slamet-Ismail.jpg" TargetMode="External"/><Relationship Id="rId574" Type="http://schemas.openxmlformats.org/officeDocument/2006/relationships/hyperlink" Target="https://prod-fillout-oregon-s3.s3.us-west-2.amazonaws.com/orgid-431168/flowpublicid-kdFWQQWTckus/b74da32e-a831-4a07-b3f3-04d785789a1d-BCaxqcGT8lV2iKUxAnk7jCbeQJgAgbbh2FhSEbDDHLb42kkuTulpy9Y76PY6HqC36SfSzKgi7EzFIj9OwnMhTVHDryWNOmalRzK/220914.jpg" TargetMode="External"/><Relationship Id="rId1167" Type="http://schemas.openxmlformats.org/officeDocument/2006/relationships/hyperlink" Target="https://prod-fillout-oregon-s3.s3.us-west-2.amazonaws.com/orgid-431168/flowpublicid-kdFWQQWTckus/e31552d0-c021-40d6-9109-6950ca4e8431-n9DDEX1rXiYH8ApfuvHBjz66sSbOdJP2J9oe3DX3G2garpfh4FSNh5l5oJ4WBI0G1V05xWCOPlSo38gEXOpIsHDGF2nM0PvBVuy/WhatsApp-Image-2026-05-14-at-10.49.18.jpg" TargetMode="External"/><Relationship Id="rId2498" Type="http://schemas.openxmlformats.org/officeDocument/2006/relationships/hyperlink" Target="https://prod-fillout-oregon-s3.s3.us-west-2.amazonaws.com/orgid-431168/flowpublicid-kdFWQQWTckus/9cfbae76-10db-46b3-a2cb-a401a2697892-MCO69QgZqqMbe3d1K6oah6sALb3bUpKKxNQLK1txTb1NThADZy2rXRysXNzB24wfap3Qt6K4fVYXXyCTpXIZA46Pu9NvmgbG5eb/226637.jpg" TargetMode="External"/><Relationship Id="rId573" Type="http://schemas.openxmlformats.org/officeDocument/2006/relationships/hyperlink" Target="https://prod-fillout-oregon-s3.s3.us-west-2.amazonaws.com/orgid-431168/flowpublicid-kdFWQQWTckus/1ff9ee8c-a19a-424f-8e64-0576b977afac-sdjFIyFwTm97v8Oa0hLiM6hzm07D0zEmokSlev2xx8c4eQWN4qlXYTSIOCs3HdAVTYhNNKtLmO37LOsICwY8cIUFxWzEcUVYhVs/220913.jpg" TargetMode="External"/><Relationship Id="rId1168" Type="http://schemas.openxmlformats.org/officeDocument/2006/relationships/hyperlink" Target="https://prod-fillout-oregon-s3.s3.us-west-2.amazonaws.com/orgid-431168/flowpublicid-kdFWQQWTckus/95fefcf2-3b07-4852-97a5-48832b5a9fff-v3dK6TR2CvraC5F2wJeoFTC4pKPrkNGhtqihDzYfjLnS70JbSZhNUbhq9xfSDKS2e1vKBer1RpuTlBvgN4iumdzrF2qUQW5NoSY/WhatsApp-Image-2026-05-14-at-10.42.41.jpg" TargetMode="External"/><Relationship Id="rId2499" Type="http://schemas.openxmlformats.org/officeDocument/2006/relationships/hyperlink" Target="https://prod-fillout-oregon-s3.s3.us-west-2.amazonaws.com/orgid-431168/flowpublicid-kdFWQQWTckus/6fc0d425-573f-4036-8d66-8b659b09d7e3-ChsQEoc241er8GYDKNE1r94mbyJcdH8qtqIozjP1vswMK0FjZ2fqvZrp4u6ZcwjwUhMRf4153HNS6Auubariqb4p1NHgIvQ2IcU/226638.jpg" TargetMode="External"/><Relationship Id="rId1190" Type="http://schemas.openxmlformats.org/officeDocument/2006/relationships/hyperlink" Target="https://prod-fillout-oregon-s3.s3.us-west-2.amazonaws.com/orgid-431168/flowpublicid-kdFWQQWTckus/a60b3aac-e27d-46ca-bb9c-45d80e4e26cc-lAi8we9NQOxCdGj90HDt5srfebGuTizsrReJZlWaB3zPPAtYwk7HemZ4q8gYuxnLc5QkPVFZefEr3x9cL9Jbh7CjKwjL4jv1qwo/1001037519.jpg" TargetMode="External"/><Relationship Id="rId1191" Type="http://schemas.openxmlformats.org/officeDocument/2006/relationships/hyperlink" Target="https://prod-fillout-oregon-s3.s3.us-west-2.amazonaws.com/orgid-431168/flowpublicid-kdFWQQWTckus/75296383-5f52-4b59-b4eb-e00f1b44e4a2-8R2pmMvELiumZRCzkSRxFw777AMjD05YGl8kknwVcjPSLQGDTgUV31dNklyTF2uH9YjKWspFGCAGf0G3qhz9fsZTiW0BwwAukak/1001033942.jpg" TargetMode="External"/><Relationship Id="rId1192" Type="http://schemas.openxmlformats.org/officeDocument/2006/relationships/hyperlink" Target="https://prod-fillout-oregon-s3.s3.us-west-2.amazonaws.com/orgid-431168/flowpublicid-kdFWQQWTckus/e93f1238-6ea6-45c6-a382-99cd1c4f2f67-52D3bJu227i76KxfKN8xKE0O2oR6dAgMyHQLAntg9iZHlsg1cffQrnP8lVp5Wa07GOHiN1rnTIi7J2JLdw9hc252nKncgc2PZy6/Screenshot_20260517_153552_CamScanner.jpg" TargetMode="External"/><Relationship Id="rId1193" Type="http://schemas.openxmlformats.org/officeDocument/2006/relationships/hyperlink" Target="https://prod-fillout-oregon-s3.s3.us-west-2.amazonaws.com/orgid-431168/flowpublicid-kdFWQQWTckus/149e6ba3-dc41-43ab-9732-84be2e76b4c8-NyjJrvii1KlTSqjPevHwWy7nOUm21CEguw3nh1jqA5cmCWk7o5IhhrM6V9TeNvP2i2JPSi1pYCfO0tUxmvNA263tbbx3YdmJIFV/1001037047.jpg" TargetMode="External"/><Relationship Id="rId1194" Type="http://schemas.openxmlformats.org/officeDocument/2006/relationships/hyperlink" Target="https://prod-fillout-oregon-s3.s3.us-west-2.amazonaws.com/orgid-431168/flowpublicid-kdFWQQWTckus/bf635edd-f745-4f02-90c9-7d65b83f7c50-omnaNZSzecpAgzmcfpSS4mTv9xPJBo1NVH4nNHV6oUhzza6zKQad2o8ag29uLB3DMEVDC2dNGw3bUTgpq1Gg8mWOjkAcLLzxgFX/1001037048.jpg" TargetMode="External"/><Relationship Id="rId1195" Type="http://schemas.openxmlformats.org/officeDocument/2006/relationships/hyperlink" Target="https://prod-fillout-oregon-s3.s3.us-west-2.amazonaws.com/orgid-431168/flowpublicid-kdFWQQWTckus/0dcfd4ef-c6f5-4911-9a79-36db1ee7f80a-2nknZ2GgfzaGEuAxbnUAphpT0RfAZcYJ172brm85OBUnTr21XwtahBx2Ymi5ZqhZLqMx64xHkncZm9NXLZIfDC6B9HlyT95kyO5/1001037050.jpg" TargetMode="External"/><Relationship Id="rId1196" Type="http://schemas.openxmlformats.org/officeDocument/2006/relationships/hyperlink" Target="https://prod-fillout-oregon-s3.s3.us-west-2.amazonaws.com/orgid-431168/flowpublicid-kdFWQQWTckus/98a5af96-afa9-4df9-b5ce-7f5bee080701-ehpARYb9iti7mh30M3mwtLk9uOEMTrSIvAa7epWBMq6EAjPNmSDWy1FQZSqfp1oGmvNTL9HsygCpKekm2CN56C2VAd5HAopzMuC/Screenshot_20260521_064351_CamScanner.jpg" TargetMode="External"/><Relationship Id="rId1197" Type="http://schemas.openxmlformats.org/officeDocument/2006/relationships/hyperlink" Target="https://prod-fillout-oregon-s3.s3.us-west-2.amazonaws.com/orgid-431168/flowpublicid-kdFWQQWTckus/9b1bfa24-1c11-4525-8cf7-70f41eea8af0-RuH0r8wL2jF8eXWfKVI8wFMJdKUHZTRzRZWi6cA2aMlYbWWCjAOuBQqeNgMV1eT5Zek7gmIEcin43liNjtmJbyqhutr9HuQdK2g/1001040851.jpg" TargetMode="External"/><Relationship Id="rId1198" Type="http://schemas.openxmlformats.org/officeDocument/2006/relationships/hyperlink" Target="https://prod-fillout-oregon-s3.s3.us-west-2.amazonaws.com/orgid-431168/flowpublicid-kdFWQQWTckus/0757b96c-29f4-4088-9fc5-44fa8fccf379-XxuS8dQ3xdR93lELqXDjPJLjWI01DzkHBbjmmE2yEf0kN9pGJqS80HB1107mAI3POwrhGhGf7XTvT591Q6OdecRCg8dg2QmIvwp/1001036982.jpg" TargetMode="External"/><Relationship Id="rId1199" Type="http://schemas.openxmlformats.org/officeDocument/2006/relationships/hyperlink" Target="https://prod-fillout-oregon-s3.s3.us-west-2.amazonaws.com/orgid-431168/flowpublicid-kdFWQQWTckus/9597b771-49f4-4a24-b76c-0ab39824da39-3r2DggeYY7lUQKNlK2RUAEONhlpvPdST0IXzYJmbyR8GvfhHBtiPap5OHJU2akCvl4BfmV2RN401a79zyyMZo2fTScAQkpQrJdH/ceb48ed3-8f07-4d56-af4b-3f367eda3f9c-1_all_15197.jpg" TargetMode="External"/><Relationship Id="rId599" Type="http://schemas.openxmlformats.org/officeDocument/2006/relationships/hyperlink" Target="https://prod-fillout-oregon-s3.s3.us-west-2.amazonaws.com/orgid-431168/flowpublicid-kdFWQQWTckus/e265b8e2-6116-48b0-8d76-05e23a43ff61-RmVnX3NjY8nziltSBgr9VixQtWSVxfR67Pdgm5WhKMEJQAfzYVnFT43m50eo5LDc48JMkVGa2XUUmffgrHS0uJPgrvyl8TVZBck/222982.jpg" TargetMode="External"/><Relationship Id="rId1180" Type="http://schemas.openxmlformats.org/officeDocument/2006/relationships/hyperlink" Target="https://prod-fillout-oregon-s3.s3.us-west-2.amazonaws.com/orgid-431168/flowpublicid-kdFWQQWTckus/ff5581bd-b428-4be5-aa20-2cbaa33f70a1-VUC9r2R07tIhFidFZ5ghHi2UbZlRB2ftmKb2qKUJwmiqqnpiQGG2CyBt6EmIgp5VxvRptPoqlskQeqgq8xq3pfQZoZMMXmzdMv2/WA_1779088641347.jpg" TargetMode="External"/><Relationship Id="rId1181" Type="http://schemas.openxmlformats.org/officeDocument/2006/relationships/hyperlink" Target="https://prod-fillout-oregon-s3.s3.us-west-2.amazonaws.com/orgid-431168/flowpublicid-kdFWQQWTckus/43f9d273-01bd-440a-b44e-9666186c5131-CoDhQ0EhnVmc2v5vbuHPQ2eghkvwrBqMt2zjU7mtRqjJE8tk3ACktUdCeWTwtekUGt7TxaKsmDfnC9ikjJblbj9YMh9KY8RXtDR/WA_1779087316441.jpg" TargetMode="External"/><Relationship Id="rId1182" Type="http://schemas.openxmlformats.org/officeDocument/2006/relationships/hyperlink" Target="https://prod-fillout-oregon-s3.s3.us-west-2.amazonaws.com/orgid-431168/flowpublicid-kdFWQQWTckus/e89e11e1-af52-4a18-aec6-50b774e85a41-haebvLlYdaEDAZCVWkXQoREOgsBy5fU6f4Xe88WAQous8NuUZ0UCfD26zAyLC5mUUfd8bXwi8AJ9quuimjxnQgbtcNnarm8XFkG/WA_1779087409405.jpg" TargetMode="External"/><Relationship Id="rId594" Type="http://schemas.openxmlformats.org/officeDocument/2006/relationships/hyperlink" Target="https://prod-fillout-oregon-s3.s3.us-west-2.amazonaws.com/orgid-431168/flowpublicid-kdFWQQWTckus/cd2e070f-b8a8-4c12-a680-02a0d586f3f0-SBnt2OjQwIDlbrw69fHx8ewpY1j2BV5kN1fUKBBXbDzS6X08ibPWsADInt1ZMSpmVXEIZYJdopZIOoNdiF6V8QSyZotjEkVzfvq/43b30dc3-ead3-4d90-9221-5cc9ce382a6a.jpg" TargetMode="External"/><Relationship Id="rId1183" Type="http://schemas.openxmlformats.org/officeDocument/2006/relationships/hyperlink" Target="https://prod-fillout-oregon-s3.s3.us-west-2.amazonaws.com/orgid-431168/flowpublicid-kdFWQQWTckus/13b20c82-6adf-406f-9074-5601067a816f-3L43R4OniepthwhaSvEoVbYo0II4exAjjFt165hj3tW2PbFPfO4HjZ0VOPgziC1at9BH50v4JtRFGpFmBd8p7t0d92wraOqULDU/WA_1779087422878.jpg" TargetMode="External"/><Relationship Id="rId593" Type="http://schemas.openxmlformats.org/officeDocument/2006/relationships/hyperlink" Target="https://prod-fillout-oregon-s3.s3.us-west-2.amazonaws.com/orgid-431168/flowpublicid-kdFWQQWTckus/29a8b0d7-be9e-433c-9b22-81852378dcf1-wotdXa7bdnRa2NznQEtimHVrbog9gnmf8ge7skunlpfs8oD9i5eCGE6v53Ou0SnpvbwoCrzBbIDMdsX9YyB8iJFoF5vTODo19Lf/392e6cc9-bbf5-4b8b-a130-60bca386b07d.jpg" TargetMode="External"/><Relationship Id="rId1184" Type="http://schemas.openxmlformats.org/officeDocument/2006/relationships/hyperlink" Target="https://prod-fillout-oregon-s3.s3.us-west-2.amazonaws.com/orgid-431168/flowpublicid-kdFWQQWTckus/a43e34b1-f1ac-4512-a6b1-0f62767c860b-KxVKQftcvltHnMq9oAieBtx9fqRpj6dZ2FESaLdeK05cDgIGdhADiR399pXtf06Uh37u7omuD4kF96UHAuVnpPkxfh8TdM54hSm/WA_1780575917814.jpg" TargetMode="External"/><Relationship Id="rId592" Type="http://schemas.openxmlformats.org/officeDocument/2006/relationships/hyperlink" Target="https://prod-fillout-oregon-s3.s3.us-west-2.amazonaws.com/orgid-431168/flowpublicid-kdFWQQWTckus/8518c0f2-4cde-4059-9fa8-56550f9c6ba6-UY4MAe7fxekgZxUwRD83wKsFffAwA6iMWKh0wRCP6EAIDGcrvqAZsJCWWGJwm4qZiFUZlGlGye3IHsijfauXBnsRKjcghudUMbV/216750.jpg" TargetMode="External"/><Relationship Id="rId1185" Type="http://schemas.openxmlformats.org/officeDocument/2006/relationships/hyperlink" Target="https://prod-fillout-oregon-s3.s3.us-west-2.amazonaws.com/orgid-431168/flowpublicid-kdFWQQWTckus/088586cd-ffdb-4dc1-962c-4e6bba06387c-tusbilH3ByI5VucGRnTe1RXBChGx5go3D0MnuuGRT3UYf7fQ306vcNJglo6HI0A5WCqakvrjVg2vFKTY9m1FecKGqESpDfYHj0P/WA_1780575730212.jpg" TargetMode="External"/><Relationship Id="rId591" Type="http://schemas.openxmlformats.org/officeDocument/2006/relationships/hyperlink" Target="https://prod-fillout-oregon-s3.s3.us-west-2.amazonaws.com/orgid-431168/flowpublicid-kdFWQQWTckus/47a7773d-28b1-479e-856b-ab49f17179e2-eTjx1ODZqPfRFuDhQ6aCmj69kBqj1idRxJ8PIxa0LqHuYtieZps6KcbLnctiycOpMWnOrca0fmLv12rdvR6Q4emCt8Wav6HW431/216015.jpg" TargetMode="External"/><Relationship Id="rId1186" Type="http://schemas.openxmlformats.org/officeDocument/2006/relationships/hyperlink" Target="https://prod-fillout-oregon-s3.s3.us-west-2.amazonaws.com/orgid-431168/flowpublicid-kdFWQQWTckus/fc04e378-e40b-44f3-a094-4720fca693f4-EELFeU0UiXhAYJ50V5I8YIZVVx20DArXGpAwNYYA3yamHrDmrC7wPI9yWJKwtlNldZCKxDlzFMtmjavlZUzh7DsGxT5tTzeuCxU/WA_1780575750060.jpg" TargetMode="External"/><Relationship Id="rId598" Type="http://schemas.openxmlformats.org/officeDocument/2006/relationships/hyperlink" Target="https://prod-fillout-oregon-s3.s3.us-west-2.amazonaws.com/orgid-431168/flowpublicid-kdFWQQWTckus/d9f70845-53f6-4726-b203-4798a724baa4-w1pNE3gu2zzpVyw4S2PFOTyoQJQOkOSzIf3XNCBg7vuuKybpew8T2UcOjsR1zjQzRBMwhx29IunMlgpcIHKPJ46aZJutAjZPI0k/KK-Kayati.jpg" TargetMode="External"/><Relationship Id="rId1187" Type="http://schemas.openxmlformats.org/officeDocument/2006/relationships/hyperlink" Target="https://prod-fillout-oregon-s3.s3.us-west-2.amazonaws.com/orgid-431168/flowpublicid-kdFWQQWTckus/cf82635d-a17b-42fd-a51e-3c41e3cc1c78-7nS1HlzR3EvrpCBUWjNlep0XnPBi7lUd0Z3zDmgXFpGAAklQrwFLeefLC8VPJZgCK3AhGoL0lROeHETv8IMairNdER2BtiThhtL/WA_1780575776116.jpg" TargetMode="External"/><Relationship Id="rId597" Type="http://schemas.openxmlformats.org/officeDocument/2006/relationships/hyperlink" Target="https://build.fillout.com/editor/b6saBAA7ojus/results?sessionId=b9f551da-d71a-47d4-82e0-488bb38dcc7f" TargetMode="External"/><Relationship Id="rId1188" Type="http://schemas.openxmlformats.org/officeDocument/2006/relationships/hyperlink" Target="https://prod-fillout-oregon-s3.s3.us-west-2.amazonaws.com/orgid-431168/flowpublicid-kdFWQQWTckus/6f4ab0d7-e6ce-4843-9024-a84bff97bcbb-RTDdEwsxUzvPiPI9lPa2vIr0X75ykQjsWlB4v7lbOb5BBL8zQS47prmEGwGL3KbhjLdAqN7Ae2V7CNfi8sOMT37MlnH3xtpDYJz/Screenshot_20260515_103552_CamScanner.jpg" TargetMode="External"/><Relationship Id="rId596" Type="http://schemas.openxmlformats.org/officeDocument/2006/relationships/hyperlink" Target="https://prod-fillout-oregon-s3.s3.us-west-2.amazonaws.com/orgid-431168/flowpublicid-kdFWQQWTckus/d1d05bf7-257f-4586-bc34-cd0952a14b23-Qg5k1nRy5ryT0KlW94JLeJ45iyMxweH1SfsZ6mhNKeK72efZ2hxjrvQTM4mKjZhuawEiGvEhlyKT9bxtocu4vm3RGRg9sQNUFSZ/571369b0-e498-4135-9bc3-6a49047368c7.jpg" TargetMode="External"/><Relationship Id="rId1189" Type="http://schemas.openxmlformats.org/officeDocument/2006/relationships/hyperlink" Target="https://prod-fillout-oregon-s3.s3.us-west-2.amazonaws.com/orgid-431168/flowpublicid-kdFWQQWTckus/609a889b-af23-4f2a-847e-e647e88468c6-sKSmYXQLgRAOcMTArDKKXrPJyx3tUrjy6rEbiYAAQzp7h6rY12HZIPkb8DzN9kSdM92qRrnY7LCjmVpjkHaV9antqW1yBYHHPFl/1001033940.jpg" TargetMode="External"/><Relationship Id="rId595" Type="http://schemas.openxmlformats.org/officeDocument/2006/relationships/hyperlink" Target="https://prod-fillout-oregon-s3.s3.us-west-2.amazonaws.com/orgid-431168/flowpublicid-kdFWQQWTckus/0d3e0d63-bf3a-421f-b709-1a521a2c75ff-ibAt0vJqe19BYUZTuIXVTm1ym5TwD1IIXQFHkXAjfSBpJEJzDYYg4eowUE19XCmkoMg7KVsXxdJCJtBhcuYWofBVihmtbglk43N/e491bd17-c573-427d-bace-bf8239e72379.jpg" TargetMode="External"/><Relationship Id="rId1136" Type="http://schemas.openxmlformats.org/officeDocument/2006/relationships/hyperlink" Target="https://build.fillout.com/editor/b6saBAA7ojus/results?sessionId=9c6e4be3-e8cf-4150-b008-183cf4049501" TargetMode="External"/><Relationship Id="rId2467" Type="http://schemas.openxmlformats.org/officeDocument/2006/relationships/hyperlink" Target="https://prod-fillout-oregon-s3.s3.us-west-2.amazonaws.com/orgid-431168/flowpublicid-kdFWQQWTckus/292f0d4a-269e-46d8-bff9-7c778c71c2ed-P9eLgb1zMyYpME55Vicdp1T2Ofi0bC1FY2vYQVEk1ypnJ4ldaqwFptTYcxHJU2759qCoMd5G0qeHLRno2o0hwVtX3jwSqCDOqPk/Screenshot_20260515-131458_Gallery.jpg" TargetMode="External"/><Relationship Id="rId1137" Type="http://schemas.openxmlformats.org/officeDocument/2006/relationships/hyperlink" Target="https://prod-fillout-oregon-s3.s3.us-west-2.amazonaws.com/orgid-431168/flowpublicid-kdFWQQWTckus/bd501f2d-bfb6-4e87-ac0b-5cd18703b6b7-kwzkevCFfvrbeWK0dgxMZeOCEcQCeZOS3kreDtTddEaunQcMhOfDjxnWigUTGNraqg9IUI9vZGkdtveOt0M52wZaspdrQQsyEhV/WA_1781094772059.jpg" TargetMode="External"/><Relationship Id="rId2468" Type="http://schemas.openxmlformats.org/officeDocument/2006/relationships/hyperlink" Target="https://prod-fillout-oregon-s3.s3.us-west-2.amazonaws.com/orgid-431168/flowpublicid-kdFWQQWTckus/860f7dc4-0795-4948-8b83-6c845aeff2bb-jLvQlvFzksd8Gvd97y1WOLLXRiyVTpiaV7nc9MqohkFlXyt2HedByS8p1KipBTumaE2ECmOVEOzj31C7JJ8AY8zeX0VVUqCjEgJ/Screenshot_20260515-131503_Gallery.jpg" TargetMode="External"/><Relationship Id="rId1138" Type="http://schemas.openxmlformats.org/officeDocument/2006/relationships/hyperlink" Target="https://prod-fillout-oregon-s3.s3.us-west-2.amazonaws.com/orgid-431168/flowpublicid-kdFWQQWTckus/0794a5b9-4360-4649-8b0f-fdebd787719b-OWjvHAFtrOJrbEIPgOrtPjKz8RSgIs0zTiKRgUn11vFbH91A45kieQnmGKuPycbukvVzAZZjigc0OCBQA1wtDPARsvazrqVF7aF/IMG-20260524-WA0011(1).jpg" TargetMode="External"/><Relationship Id="rId2469" Type="http://schemas.openxmlformats.org/officeDocument/2006/relationships/hyperlink" Target="https://prod-fillout-oregon-s3.s3.us-west-2.amazonaws.com/orgid-431168/flowpublicid-kdFWQQWTckus/d6822b06-e284-4cad-9c87-5914be692837-Kc2iwu7rW1ZopnguEGDLulk8tXOmGFFmyoVj4ST4h4061IoebVFZLQWPKuYyo1w37SkxcC7KjaG7oFP3BVsxvAAplPj9kZ6YdPl/WhatsApp-Image-2026-05-15-at-16.59.17.jpg" TargetMode="External"/><Relationship Id="rId1139" Type="http://schemas.openxmlformats.org/officeDocument/2006/relationships/hyperlink" Target="https://prod-fillout-oregon-s3.s3.us-west-2.amazonaws.com/orgid-431168/flowpublicid-kdFWQQWTckus/02ebd446-c926-4b18-953e-0992f48b46d0-GmSrzxn76o8wGUbYehxSJzGIGaRCMz13oa9gbkhG6yIf4XaIWoW9ITYcwlUrJ3eoqVT6u4PVOddfowzOS3UVEchgnTtVCM75N8U/IMG-20260524-WA0013(1).jpg" TargetMode="External"/><Relationship Id="rId547" Type="http://schemas.openxmlformats.org/officeDocument/2006/relationships/hyperlink" Target="https://prod-fillout-oregon-s3.s3.us-west-2.amazonaws.com/orgid-431168/flowpublicid-kdFWQQWTckus/5f5ad6be-158f-49ac-82f8-50fbd60d34f0-wk8nFFQOeL7LdF7XpxaQ1T2VhudbyUOLpWpDdOk0mo3Kty7e58d6AROJ2Idy7spthQ01OsqGprjceVCDaZGERzLrLh36i3iLIdK/IMG-20260521-WA0018.jpg" TargetMode="External"/><Relationship Id="rId546" Type="http://schemas.openxmlformats.org/officeDocument/2006/relationships/hyperlink" Target="https://prod-fillout-oregon-s3.s3.us-west-2.amazonaws.com/orgid-431168/flowpublicid-kdFWQQWTckus/356c63f4-0636-473a-85cd-c9a2fc518ab9-wsskXgX78zFRrdlmLC4FGbyqKBh47V4uihBPYX8UqFjGBkVGifw039Gc0O6GnRdtM4TqQYsF99WKYDtYjtH8HXKp0Rb7fRrb5zd/219237.jpg" TargetMode="External"/><Relationship Id="rId545" Type="http://schemas.openxmlformats.org/officeDocument/2006/relationships/hyperlink" Target="https://prod-fillout-oregon-s3.s3.us-west-2.amazonaws.com/orgid-431168/flowpublicid-kdFWQQWTckus/0f47f056-5c0a-43c2-9c46-416676517ee3-8MzG2gV1bE522ePvjkHQ3w0aaai97ELuT0OjLkX4PAQEYR0B8rjKeyLEqXT2A28EgdRM5gKUceAvjERvGl4umkHiEqYZNSYlDb6/219236.jpg" TargetMode="External"/><Relationship Id="rId544" Type="http://schemas.openxmlformats.org/officeDocument/2006/relationships/hyperlink" Target="https://prod-fillout-oregon-s3.s3.us-west-2.amazonaws.com/orgid-431168/flowpublicid-kdFWQQWTckus/c71d62fd-2011-4cff-b470-2297d45496fc-250zBx6RVmU5rk5FbO4S0bdJsoWimS0HvNVPQRz81unN6ejnSocNUvWbuvNCSAxahHtLfYWzHj1KnoOAirOA22jKRvnQ4SPnu9v/219235.jpg" TargetMode="External"/><Relationship Id="rId549" Type="http://schemas.openxmlformats.org/officeDocument/2006/relationships/hyperlink" Target="https://prod-fillout-oregon-s3.s3.us-west-2.amazonaws.com/orgid-431168/flowpublicid-kdFWQQWTckus/d77491c3-8880-4bc0-b6af-7c21cc3c1af4-ltU5mu45ERmpvYRwcez62diN23CLuTkWvsC9raTcycmdv3OK1ZYdaMqjb74Sq8kKeCvrsXSsVUsmcsHkW1PX0KcDCu0yX2TusAd/IMG-20260521-WA0016.jpg" TargetMode="External"/><Relationship Id="rId548" Type="http://schemas.openxmlformats.org/officeDocument/2006/relationships/hyperlink" Target="https://prod-fillout-oregon-s3.s3.us-west-2.amazonaws.com/orgid-431168/flowpublicid-kdFWQQWTckus/ebd93a87-afe0-4114-8bc5-945e2f6f1aea-sT9sLYmYgDIIkb0MCaKCVtRo1aZpptFWWcLxb3Q5ECGaBBPcquGIOGSNPC8Ddyj80bqF3lgAaKwemoSaEVdm1hUFltglbR4B1Vf/IMG-20260521-WA0015.jpg" TargetMode="External"/><Relationship Id="rId2460" Type="http://schemas.openxmlformats.org/officeDocument/2006/relationships/hyperlink" Target="https://prod-fillout-oregon-s3.s3.us-west-2.amazonaws.com/orgid-431168/flowpublicid-kdFWQQWTckus/512dff4f-728b-4954-b3b1-8358c93d69e7-cKW6OAzc7peweHdcpXBg0Mxsf2kgY4Y1NasiXkJY4uM1mbyW1T5ggViBbg8TQTe01I7LTUBFMlVyfgGWbKBxviwpxlQYe1r0GfH/WhatsApp-Image-2026-05-14-at-11.31.57.jpg" TargetMode="External"/><Relationship Id="rId1130" Type="http://schemas.openxmlformats.org/officeDocument/2006/relationships/hyperlink" Target="https://prod-fillout-oregon-s3.s3.us-west-2.amazonaws.com/orgid-431168/flowpublicid-kdFWQQWTckus/e893bba5-5e6c-4e90-8192-866640ec3897-8K7fcXxuxNTUldNcjPGsgCL52V9L5h8yXQal02lbcidRkNABUIhzkQ4GqSnDW41RiFf5ofxsWhFu1EqzOolMdJXIbMQERpflbbw/WhatsApp-Image-2026-05-14-at-15.34.48.jpg" TargetMode="External"/><Relationship Id="rId2461" Type="http://schemas.openxmlformats.org/officeDocument/2006/relationships/hyperlink" Target="https://prod-fillout-oregon-s3.s3.us-west-2.amazonaws.com/orgid-431168/flowpublicid-kdFWQQWTckus/d5964624-4cd4-4b9c-b82b-936be4b36c60-kmHte6HSgXSxvjdf0FcKtXC0c9wcPD7PrutQis1kLNEMpkchtf06Hu8GRzwST5a61QZuxsZYrzwGzR11LIxx90LeBM76sZFKnKT/IMG-20260602-WA0000.jpg" TargetMode="External"/><Relationship Id="rId1131" Type="http://schemas.openxmlformats.org/officeDocument/2006/relationships/hyperlink" Target="https://build.fillout.com/editor/b6saBAA7ojus/results?sessionId=a9afaba9-03cb-4640-a7dd-9415de981662" TargetMode="External"/><Relationship Id="rId2462" Type="http://schemas.openxmlformats.org/officeDocument/2006/relationships/hyperlink" Target="https://prod-fillout-oregon-s3.s3.us-west-2.amazonaws.com/orgid-431168/flowpublicid-kdFWQQWTckus/3cdf5cda-0025-4239-967f-b46f4f972c47-A8lJF8lE7S566t0vUVPO6JkIiOrpRc5xnXVmEtWR9oySIThyqvqy7Ez9ozyCFTVwlvlEuN4BvhRJkcNdPQiFi6CO0yepSogKoZO/1000002288.jpg" TargetMode="External"/><Relationship Id="rId543" Type="http://schemas.openxmlformats.org/officeDocument/2006/relationships/hyperlink" Target="https://prod-fillout-oregon-s3.s3.us-west-2.amazonaws.com/orgid-431168/flowpublicid-kdFWQQWTckus/399bb2dc-d178-45d3-9b9c-f52c9c4f3848-donT5BDQRRCYd619kMFGPenundVucGoghrmbZv2krC4m0RVNKwNYOjpTPnx2EqEYhMMmw1ToF6pQiPMMMr6nukD2TzEDuzrp1vf/KK-Ngatiah.jpg" TargetMode="External"/><Relationship Id="rId1132" Type="http://schemas.openxmlformats.org/officeDocument/2006/relationships/hyperlink" Target="https://prod-fillout-oregon-s3.s3.us-west-2.amazonaws.com/orgid-431168/flowpublicid-kdFWQQWTckus/b6c0bea7-d5fc-40de-97b5-feeffe1c5d92-zEQfcZKJSIvAt3jHLHI8bKO20J1gx6UQI8WomIJBD5B38daAa1SLQA4cpnbZdjguMKizFLx0auzufMLNEWWjKCAeBXJmgLtSxYp/IMG-20260529-WA0004.jpg" TargetMode="External"/><Relationship Id="rId2463" Type="http://schemas.openxmlformats.org/officeDocument/2006/relationships/hyperlink" Target="https://prod-fillout-oregon-s3.s3.us-west-2.amazonaws.com/orgid-431168/flowpublicid-kdFWQQWTckus/736172c2-2770-4209-acea-be094c0d488d-RleWa7yG0lL4IbfIOIOOaFbxofjw5j661Edi4BYOJOeYegUUk1f4WDbONIVe7JUwlgvr03xzVOCGyyz6QZ7yQPXRPL1rcIMR12m/1000002290.jpg" TargetMode="External"/><Relationship Id="rId542" Type="http://schemas.openxmlformats.org/officeDocument/2006/relationships/hyperlink" Target="https://prod-fillout-oregon-s3.s3.us-west-2.amazonaws.com/orgid-431168/flowpublicid-kdFWQQWTckus/65062f70-f4e1-47c5-8819-01c5a1bd586c-xW1LituAPCEQrpy8kA2oCwwJ5G6Wxb8HBsEPxBAds8xyJFwlLPc9cVPh3uqto3uTf4iIiwpMsJ7mybfNKoakRSi73ZheSCb1x2f/WA_1781059951998.jpg" TargetMode="External"/><Relationship Id="rId1133" Type="http://schemas.openxmlformats.org/officeDocument/2006/relationships/hyperlink" Target="https://prod-fillout-oregon-s3.s3.us-west-2.amazonaws.com/orgid-431168/flowpublicid-kdFWQQWTckus/43a13b76-7e12-44d0-a030-c65e4c56a16f-aBxo6j7CGU7WsWV0nfSaLpsvNpukKHP7E17pxgcrNGsUVqFTVdyQmiExKqJKWVFxq2Ft5Ztw43HJztEmjv8VnKtzQFt6XLoV3eM/1000431359.jpg" TargetMode="External"/><Relationship Id="rId2464" Type="http://schemas.openxmlformats.org/officeDocument/2006/relationships/hyperlink" Target="https://prod-fillout-oregon-s3.s3.us-west-2.amazonaws.com/orgid-431168/flowpublicid-kdFWQQWTckus/c23eed47-ba07-48cb-b01e-3dbdfd53c1a1-ULmBtWod1mLxpDvhgX3gl4KplgRCiwa9ycgYZBvmsNHvH9x2wHyZ9P9j7hnMH1H8xiZNgPoLYvElcsJT02vF2DQZ7GtuC1k5Uw3/1000002295.jpg" TargetMode="External"/><Relationship Id="rId541" Type="http://schemas.openxmlformats.org/officeDocument/2006/relationships/hyperlink" Target="https://prod-fillout-oregon-s3.s3.us-west-2.amazonaws.com/orgid-431168/flowpublicid-kdFWQQWTckus/d1c80606-f4f9-4edf-9d38-a362fe9cdae9-btwewepHGmmAF6NOKrNnSkfZHNXpZq2fExTWFNSyy759yN2wK1DYLYnrnTPRA557VuRcHOqDxUfWg5pnH1zXrW8XhsdB4pH3hzW/WA_1781059917197.jpg" TargetMode="External"/><Relationship Id="rId1134" Type="http://schemas.openxmlformats.org/officeDocument/2006/relationships/hyperlink" Target="https://prod-fillout-oregon-s3.s3.us-west-2.amazonaws.com/orgid-431168/flowpublicid-kdFWQQWTckus/34c973d0-c990-4681-82c7-ef579027ce73-A608HgljRu9krOJjKQWTfPwZrnRX3k3zOkKqZp7ZFrA74epku2cSgBamnjb49h3KmhiLhf1UVABY44jHOgBzRhAmmOzJLY2z9zy/1000431350.jpg" TargetMode="External"/><Relationship Id="rId2465" Type="http://schemas.openxmlformats.org/officeDocument/2006/relationships/hyperlink" Target="https://prod-fillout-oregon-s3.s3.us-west-2.amazonaws.com/orgid-431168/flowpublicid-kdFWQQWTckus/3f6f363a-4ece-414c-82cd-0d683bcd708a-zzwKRZoo3hROgcwDuCpS41O75wRRG4VCqha7tuuMTSWsNDKlG5xrcOkA6dexmuYBR0vOW1dGuIOeMNq1RlLUIM348wUSNJu55MF/Screenshot_20260515-131444_Gallery.jpg" TargetMode="External"/><Relationship Id="rId540" Type="http://schemas.openxmlformats.org/officeDocument/2006/relationships/hyperlink" Target="https://prod-fillout-oregon-s3.s3.us-west-2.amazonaws.com/orgid-431168/flowpublicid-kdFWQQWTckus/348159ae-7235-45b3-9224-de84cb279f19-ZPBpWdZE9K7um4pBKZhdhLJRk5woGGIbQQ1ziLK6KqyxQGFRq2u4575XSBh8o7ZjcfriBGUoBcnA91Q0YveAaI3Bs1MXnlXYVOv/WA_1781059907360.jpg" TargetMode="External"/><Relationship Id="rId1135" Type="http://schemas.openxmlformats.org/officeDocument/2006/relationships/hyperlink" Target="https://prod-fillout-oregon-s3.s3.us-west-2.amazonaws.com/orgid-431168/flowpublicid-kdFWQQWTckus/6888c9ac-d3d2-4f38-8474-f32607edc4f6-PkEVmuvyrlNau7DVQtSEAur63aJJwUYJURCIcNmA6NrJIIy0VandHkIS8gv2Ra10kpLWqoTOSjFY9RqkY75NzZfT2thjcDkYolj/1000444472.jpg" TargetMode="External"/><Relationship Id="rId2466" Type="http://schemas.openxmlformats.org/officeDocument/2006/relationships/hyperlink" Target="https://prod-fillout-oregon-s3.s3.us-west-2.amazonaws.com/orgid-431168/flowpublicid-kdFWQQWTckus/105bb44d-adf8-4041-97b3-cdfee167d22c-WKe4kijhysF9wcaXKB7CjOmpmKBaXTjM6Ls0Q0XphUL06oXFDvyIm6SSLjJYSoEq2JadxzZD7uvLCVbWlDFZ7EkuUlKGEdXhzeL/Screenshot_20260515-131452_Gallery.jpg" TargetMode="External"/><Relationship Id="rId1125" Type="http://schemas.openxmlformats.org/officeDocument/2006/relationships/hyperlink" Target="https://prod-fillout-oregon-s3.s3.us-west-2.amazonaws.com/orgid-431168/flowpublicid-kdFWQQWTckus/4e8c1844-9821-4dcc-8b73-b55f10dca0dd-bnLpFhldVxXr8NbkJ5dvh1gYIP8Msi8IK7uyxDbE4GcXC2uOrAdvrxNHTNNxhGfS8ODMGXlEDhHJWjBuEgJmF3lFAJeVpusnQvb/WA_1779073187435.jpg" TargetMode="External"/><Relationship Id="rId2456" Type="http://schemas.openxmlformats.org/officeDocument/2006/relationships/hyperlink" Target="https://prod-fillout-oregon-s3.s3.us-west-2.amazonaws.com/orgid-431168/flowpublicid-kdFWQQWTckus/00e8a82c-082b-400f-9c09-eed6265a3ee7-5UaQi2cLcZMR0QNDUyIC2vZprytTmuIgYoKNfAXJdJNSxqb9EsftxksinJvQDlnDm2AXSYXu3fYttmATKweDcH2Lqq7D5Jf8QIX/WA_1780975626285.jpg" TargetMode="External"/><Relationship Id="rId1126" Type="http://schemas.openxmlformats.org/officeDocument/2006/relationships/hyperlink" Target="https://prod-fillout-oregon-s3.s3.us-west-2.amazonaws.com/orgid-431168/flowpublicid-kdFWQQWTckus/b0409c18-7152-438c-b50a-e19fd6205b86-kpnHM4dbPFf9j4b1n83QjkleD1HcuRHIgo6Oih2pBXPIiU3uDLwpj1BQMESsGw45K5ANxiMhUeLelffHa2qwE5sEmI8BBsEImLK/WA_1779073216136.jpg" TargetMode="External"/><Relationship Id="rId2457" Type="http://schemas.openxmlformats.org/officeDocument/2006/relationships/hyperlink" Target="https://prod-fillout-oregon-s3.s3.us-west-2.amazonaws.com/orgid-431168/flowpublicid-kdFWQQWTckus/0ec566ae-d47d-48a2-921f-72becf6d72de-7BfItGvyQMfQ2mDXxQzSxLX4fuNFr21PhF8Xf1xYQ2aSWqD40cva6VFwM78x6yDsAJUctZvQAF0eU2HwaYz8gPRpcOqXzH13iQU/WhatsApp-Image-2026-05-18-at-14.08.57.jpg" TargetMode="External"/><Relationship Id="rId1127" Type="http://schemas.openxmlformats.org/officeDocument/2006/relationships/hyperlink" Target="https://prod-fillout-oregon-s3.s3.us-west-2.amazonaws.com/orgid-431168/flowpublicid-kdFWQQWTckus/801a2586-cc5b-4fe7-8e61-399015fac8cf-HxYwj92plc3dYuB8Vts0uVeYY71b8SgpKS2YsnOGWijL65m9KYxkUEiKYKzg7bZ9zAl2gnIjpaK1oPiGdhNN9orIZj65VdGzkgK/WhatsApp-Image-2026-05-14-at-15.35.55.jpg" TargetMode="External"/><Relationship Id="rId2458" Type="http://schemas.openxmlformats.org/officeDocument/2006/relationships/hyperlink" Target="https://prod-fillout-oregon-s3.s3.us-west-2.amazonaws.com/orgid-431168/flowpublicid-kdFWQQWTckus/baa89179-207e-478b-b9be-66d1f455f24c-M62JpFx9sBq8XDL0ydDSpERzOzTnvF7xkmofc8R5j4EppJ4uY0HXBN8fQvPIlTN62nt6zXeyoshm01ETMrjYpsh2DlGXyRbfgmO/WhatsApp-Image-2026-05-14-at-11.31.08.jpg" TargetMode="External"/><Relationship Id="rId1128" Type="http://schemas.openxmlformats.org/officeDocument/2006/relationships/hyperlink" Target="https://prod-fillout-oregon-s3.s3.us-west-2.amazonaws.com/orgid-431168/flowpublicid-kdFWQQWTckus/44a42aec-6598-42b4-9d6b-9b88246e8d6c-FZvcJGNal1alANcP8W6a97EanYwOCHTFLzW208s09uJMn2KF6MY3LUOwR4vrVSbPtEuDI7hdpA511yZg0tZJhHZIbVUNyIh6JTO/WhatsApp-Image-2026-05-14-at-15.34.20.jpg" TargetMode="External"/><Relationship Id="rId2459" Type="http://schemas.openxmlformats.org/officeDocument/2006/relationships/hyperlink" Target="https://prod-fillout-oregon-s3.s3.us-west-2.amazonaws.com/orgid-431168/flowpublicid-kdFWQQWTckus/89d9a47d-d4f3-4a4a-bbdb-3ef0a15966a4-hrzRSvJD3kD4lUjr843ry6W4PRl37QbiZIWHkEyHZ0Mg8IGx1mnozBcOHCh5sePpZ8gjZ9R0rw7MTj6rNpC5NgVKP16NfkqBSJ8/WhatsApp-Image-2026-05-14-at-11.31.31.jpg" TargetMode="External"/><Relationship Id="rId1129" Type="http://schemas.openxmlformats.org/officeDocument/2006/relationships/hyperlink" Target="https://prod-fillout-oregon-s3.s3.us-west-2.amazonaws.com/orgid-431168/flowpublicid-kdFWQQWTckus/4540d7b9-c65d-4fcd-b26a-28ae3d964381-r8aNCcSELVvCHWwZEvNIpVXT0EN12zJR5bwSh4LlgDm5wsqsT9gU9kYfAzPmoPj5be1FZMh9UNS4tC82w9w6b79IVWlOOxPpS3a/WhatsApp-Image-2026-05-14-at-15.35.23.jpg" TargetMode="External"/><Relationship Id="rId536" Type="http://schemas.openxmlformats.org/officeDocument/2006/relationships/hyperlink" Target="https://prod-fillout-oregon-s3.s3.us-west-2.amazonaws.com/orgid-431168/flowpublicid-kdFWQQWTckus/5ffc57be-8b52-4036-b172-c084dcdc3eda-KZsqDzwvWDEMaunXCQBwREQnFvCU0W5hBCyTmeAJHhASP4oC17cj3C9BiQllyUtqlUNGmp58I1DuQWSrkH30cBikzdyrcHD90xZ/1000422951.jpg" TargetMode="External"/><Relationship Id="rId535" Type="http://schemas.openxmlformats.org/officeDocument/2006/relationships/hyperlink" Target="https://prod-fillout-oregon-s3.s3.us-west-2.amazonaws.com/orgid-431168/flowpublicid-kdFWQQWTckus/87931c3c-8612-4ebf-8bec-c07aa9ba06ea-PUeoIog6pDQRcqO2NU8Ie3FSrQFLpw4h2P2v0ANA6VvJgSMLjpDkSkd5n2GbhPH5oI8hNzAYvnhvQlAT5Hrmdtawl850nDKbBEp/WA_1778845649364.jpg" TargetMode="External"/><Relationship Id="rId534" Type="http://schemas.openxmlformats.org/officeDocument/2006/relationships/hyperlink" Target="https://build.fillout.com/editor/b6saBAA7ojus/results?sessionId=55b8d81d-ff25-4983-8bbe-34b65f3ba608" TargetMode="External"/><Relationship Id="rId533" Type="http://schemas.openxmlformats.org/officeDocument/2006/relationships/hyperlink" Target="https://prod-fillout-oregon-s3.s3.us-west-2.amazonaws.com/orgid-431168/flowpublicid-kdFWQQWTckus/32a00d7a-037d-406e-a6ba-0eb2920479de-c738kUIRePwMnnci5Ok2NcIR12kZ7PqVY0zQODBjwVvhXQUDDfUECyi686xXsQ8WVPli1qLEkQ1PbWHAaRV1jdUmSaPk2f3OGXS/Screenshot_20260519-120652_Gallery.jpg" TargetMode="External"/><Relationship Id="rId539" Type="http://schemas.openxmlformats.org/officeDocument/2006/relationships/hyperlink" Target="https://prod-fillout-oregon-s3.s3.us-west-2.amazonaws.com/orgid-431168/flowpublicid-kdFWQQWTckus/1b6721ab-db6f-483a-bdd8-fa513dde8fcc-rYwD85aAEn3hnXIt7irdsMLUkeom8HqXJWG7rJWeyrK1FX3UvfwymJFQRZi03e628val3QUeuvfkBqHgWBgeEiTAn8v285n7lOB/WA_1781066561310.jpg" TargetMode="External"/><Relationship Id="rId538" Type="http://schemas.openxmlformats.org/officeDocument/2006/relationships/hyperlink" Target="https://prod-fillout-oregon-s3.s3.us-west-2.amazonaws.com/orgid-431168/flowpublicid-kdFWQQWTckus/ecb6bc4b-c624-4dbb-b21d-671f3f227aef-k2pgN99I39wfHYWfjLYYoFhpr6k6vruRRFScT45USTeY9GSZWpUb0L385sM6klyXfEx4dyYQkI3byYK5tgrOJT55MhpIoxUzeYx/1000426654.jpg" TargetMode="External"/><Relationship Id="rId537" Type="http://schemas.openxmlformats.org/officeDocument/2006/relationships/hyperlink" Target="https://prod-fillout-oregon-s3.s3.us-west-2.amazonaws.com/orgid-431168/flowpublicid-kdFWQQWTckus/8859c351-62b7-446c-95e4-79316c1bff61-d13IFv5I4Pab9kXzEsKmYWNQ0mHoHf4krbK64j40v5UnBwJw1ETcuoW5kNmmEh7zgbD7Ta0BS4pyi5IQucVhbQx7rEyrGad7HEi/1000422953.jpg" TargetMode="External"/><Relationship Id="rId2450" Type="http://schemas.openxmlformats.org/officeDocument/2006/relationships/hyperlink" Target="https://prod-fillout-oregon-s3.s3.us-west-2.amazonaws.com/orgid-431168/flowpublicid-kdFWQQWTckus/b3db18ab-fa53-4dbc-a554-43b10eb873af-PZIkEw5EufjD1lXsZgxUTpj8SrB6OTH0UZDoLD6fW48OckyZv6myY8pIcSL945kEvey4P5M8bSRW3zVt48ruKOJxiQRDQdGfOdF/WhatsApp-Image-2026-05-13-at-16.20.28.jpg" TargetMode="External"/><Relationship Id="rId1120" Type="http://schemas.openxmlformats.org/officeDocument/2006/relationships/hyperlink" Target="https://prod-fillout-oregon-s3.s3.us-west-2.amazonaws.com/orgid-431168/flowpublicid-kdFWQQWTckus/27d7e22f-9346-4fb0-9027-9723ca733335-wdAY5W80lV5NGXhU7TGFlg4TJl182a03XDMGkuqy6fOBam8E4zgUKvqgX1cYGDraQuz0xAKoHXfGEiZNUCiF9fiyGdNToHhqvLB/1000002326.jpg" TargetMode="External"/><Relationship Id="rId2451" Type="http://schemas.openxmlformats.org/officeDocument/2006/relationships/hyperlink" Target="https://prod-fillout-oregon-s3.s3.us-west-2.amazonaws.com/orgid-431168/flowpublicid-kdFWQQWTckus/cf3628e3-89e4-4c61-96fc-c7e7b72801c6-x23BLBLubZjefnPTc7BUhc0OljV8y6az3AAip5n32XXqU872fzu3Rk6mCx1XMbO8KNywiAja2KzB2qUiMnpwEYa8jYfliRV5Cma/WhatsApp-Image-2026-05-13-at-16.20.44.jpg" TargetMode="External"/><Relationship Id="rId532" Type="http://schemas.openxmlformats.org/officeDocument/2006/relationships/hyperlink" Target="https://prod-fillout-oregon-s3.s3.us-west-2.amazonaws.com/orgid-431168/flowpublicid-kdFWQQWTckus/da4bf9ef-a4d0-4c84-ae5f-233bcce075d7-IgNOgIjeMSVdcHstvxl6wqYGTZoyvil9Z5NcjHXZMyVGHjU3nqYZD2k43mr4zi0HioFRGgfvKqkFAhY9X6gvQFTerqvjlEvLHwD/Screenshot_20260519-120646_Gallery.jpg" TargetMode="External"/><Relationship Id="rId1121" Type="http://schemas.openxmlformats.org/officeDocument/2006/relationships/hyperlink" Target="https://prod-fillout-oregon-s3.s3.us-west-2.amazonaws.com/orgid-431168/flowpublicid-kdFWQQWTckus/17bd8507-6c4e-466c-8f38-f54b2c55a411-KVx5E6LN4TqjIFgcVNEOwA7KWuGsgxY5hLbAsoL99qIBw9NhjethDIG6TWSZJQ02w990vM8WILsuhrvK0Pcs3gCqKecu7BBtnCj/1000002329.jpg" TargetMode="External"/><Relationship Id="rId2452" Type="http://schemas.openxmlformats.org/officeDocument/2006/relationships/hyperlink" Target="https://prod-fillout-oregon-s3.s3.us-west-2.amazonaws.com/orgid-431168/flowpublicid-kdFWQQWTckus/11162beb-96be-460f-a00e-cca7334759c4-gh1Dkv7ws2q026KNYcOyrVUq1ec7nWqE7nGgIEslIUOGIIexBdp6JEg1VwRTfYu1GAJB3jjU91OOUgRy2GgfkThM7OxKWwprJ15/WhatsApp-Image-2026-05-13-at-16.21.54.jpg" TargetMode="External"/><Relationship Id="rId531" Type="http://schemas.openxmlformats.org/officeDocument/2006/relationships/hyperlink" Target="https://prod-fillout-oregon-s3.s3.us-west-2.amazonaws.com/orgid-431168/flowpublicid-kdFWQQWTckus/0b122d11-22e1-4a99-87e3-aecf9f0b26e6-GQxsGBEa4OUr7XO9RA6CeRJ4thKPQjFrrFTu1o8G11EiximUs2MOV5tbvqoaKFIlVRb1ubkvlVUlTgi2CCype35l6vzCmU6mqmb/Screenshot_20260519-120640_Gallery.jpg" TargetMode="External"/><Relationship Id="rId1122" Type="http://schemas.openxmlformats.org/officeDocument/2006/relationships/hyperlink" Target="https://prod-fillout-oregon-s3.s3.us-west-2.amazonaws.com/orgid-431168/flowpublicid-kdFWQQWTckus/525ec835-9b1f-40cb-aa49-9e78846fb7de-Vy9rv4VmMIOtRuulTstnCaIyePz505BhAkIAM3jFnydRp98yoFVBUOOzhzJh4G0kiwagPfabahfYyv4eFM1P0BIBdEWxmmroVwR/1000002333.jpg" TargetMode="External"/><Relationship Id="rId2453" Type="http://schemas.openxmlformats.org/officeDocument/2006/relationships/hyperlink" Target="https://prod-fillout-oregon-s3.s3.us-west-2.amazonaws.com/orgid-431168/flowpublicid-kdFWQQWTckus/12029fe6-bfae-4c72-be7c-bbece3940eae-86s76J2Ybn8j9MPkg8r2VgPwa8gADDr9wOsLlkJ6V2hzEJBCbnsBJUwyv4ph4ZK9OPZBloYaVBJdtIo9bjYzCeXaqR1Pmf7oMaf/WA_1780976114646.jpg" TargetMode="External"/><Relationship Id="rId530" Type="http://schemas.openxmlformats.org/officeDocument/2006/relationships/hyperlink" Target="https://prod-fillout-oregon-s3.s3.us-west-2.amazonaws.com/orgid-431168/flowpublicid-kdFWQQWTckus/95af03a7-da94-4a2d-918b-c1ed9e901f47-m73WRI7y6kWSHZedOpLmh7SaJfJXTMZ3gy90g2ydMBftHdcM2mT3v8acxtEqpcbjfshspEB91V431wp9Zxj5yDVxlCrbObha4WD/Screenshot_20260519-120659_Gallery.jpg" TargetMode="External"/><Relationship Id="rId1123" Type="http://schemas.openxmlformats.org/officeDocument/2006/relationships/hyperlink" Target="https://prod-fillout-oregon-s3.s3.us-west-2.amazonaws.com/orgid-431168/flowpublicid-kdFWQQWTckus/89c9c1f0-59ed-44f0-a7b9-03e399f652d1-sj7VBO1HDecJ1l1er2iVCJhEmB0LUKJdhz3WQddfmboQLCoL8ZNivIGiN1IZcdDFscm24ViPBWvjjJt3NQvnaZPEvt59EUclhkv/WA_1779073337606.jpg" TargetMode="External"/><Relationship Id="rId2454" Type="http://schemas.openxmlformats.org/officeDocument/2006/relationships/hyperlink" Target="https://prod-fillout-oregon-s3.s3.us-west-2.amazonaws.com/orgid-431168/flowpublicid-kdFWQQWTckus/b69d5b99-3501-49dd-8d91-a21b06196d0c-WclIeRGtDo5rHpPaaVC7mScj9JhKv6ny3RAzS1p4QWekdI2kvod5Rc3xGJnLMZ0rD9ZUHPqQja98SIn7OiGolWjkGg7UtnViAf6/WA_1780975666751.jpg" TargetMode="External"/><Relationship Id="rId1124" Type="http://schemas.openxmlformats.org/officeDocument/2006/relationships/hyperlink" Target="https://prod-fillout-oregon-s3.s3.us-west-2.amazonaws.com/orgid-431168/flowpublicid-kdFWQQWTckus/786ca2f6-1f62-41e0-9a08-09b4d8916acc-29kmz4OJNySGDbaxZghZdK1r27Qawh1vFXLL7z7r13J3PzxE4c7dJTlxqqKspB3kmTF56TxF45JrZbyV1yUf46CpBdHF1RMM6iT/WA_1779073161232.jpg" TargetMode="External"/><Relationship Id="rId2455" Type="http://schemas.openxmlformats.org/officeDocument/2006/relationships/hyperlink" Target="https://prod-fillout-oregon-s3.s3.us-west-2.amazonaws.com/orgid-431168/flowpublicid-kdFWQQWTckus/6828aae1-91a3-4026-9dea-0c1dc29e90f1-LVHy1dbqaHfHJxnmdcr1mAafyARFRGawNGTJinCbTDAtqEItNjlHmHsdRGnDiOUoj0EaRKcpE89wcLF8MU8vKHrberiYTeRiyyx/WA_1780975652915.jpg" TargetMode="External"/><Relationship Id="rId1158" Type="http://schemas.openxmlformats.org/officeDocument/2006/relationships/hyperlink" Target="https://build.fillout.com/editor/b6saBAA7ojus/results?sessionId=c03f5f7b-7bdc-4695-89b5-9d39b442dfeb" TargetMode="External"/><Relationship Id="rId2489" Type="http://schemas.openxmlformats.org/officeDocument/2006/relationships/hyperlink" Target="https://prod-fillout-oregon-s3.s3.us-west-2.amazonaws.com/orgid-431168/flowpublicid-kdFWQQWTckus/e1bfc28a-927b-4d0c-a893-398c31a83875-FXtoBV8pPYyJ5v8eTgSkK0PBJDgdDT5RVbdcAXIJtF2dxnnuilj7KbnDiyLQaeSehmnOn3sY9Y37UqRGm7qyMFMcpC6zDXR4mZN/WhatsApp-Image-2026-05-14-at-09.57.35.jpg" TargetMode="External"/><Relationship Id="rId1159" Type="http://schemas.openxmlformats.org/officeDocument/2006/relationships/hyperlink" Target="https://prod-fillout-oregon-s3.s3.us-west-2.amazonaws.com/orgid-431168/flowpublicid-kdFWQQWTckus/08d94adb-8b7b-4200-9220-cd770c8b6cd5-4HRdALd2Rxb1QUZv3yP4R0ybAbLPt7DdbTMMlgONkHUYamEN14EJ5aqarAPeSaqVNHYgVMGuehMk7gZxUwMaNXF2VZdlAYHajJl/IMG-20260525-WA0005.jpg" TargetMode="External"/><Relationship Id="rId569" Type="http://schemas.openxmlformats.org/officeDocument/2006/relationships/hyperlink" Target="https://prod-fillout-oregon-s3.s3.us-west-2.amazonaws.com/orgid-431168/flowpublicid-kdFWQQWTckus/801e11a5-034a-4efe-8feb-432ff5ee659a-kM7ST7d3MH2q0pMxuMGFeTH6JCMj0N5EZUcgj3Ftfn2Q91n41zmEZO8OdmZwIKo5tXvkxbcGb7tUOmE8T12E9y3eJ13SP7FTUrl/WhatsApp-Image-2026-05-16-at-12.14.55.jpg" TargetMode="External"/><Relationship Id="rId568" Type="http://schemas.openxmlformats.org/officeDocument/2006/relationships/hyperlink" Target="https://prod-fillout-oregon-s3.s3.us-west-2.amazonaws.com/orgid-431168/flowpublicid-kdFWQQWTckus/ba2997a6-2632-46e2-bc9d-f33e335eb931-RqsF7sMwpoMPsuOn2zfGzKoiHoNIfBo0u2XBjyndvGRY8RtLquYACai6PTJaR1NRo2sZjM6Z38fwtzpwa85REXz2kszx4FlMCRk/WhatsApp-Image-2026-05-13-at-14.40.41.jpg" TargetMode="External"/><Relationship Id="rId567" Type="http://schemas.openxmlformats.org/officeDocument/2006/relationships/hyperlink" Target="https://prod-fillout-oregon-s3.s3.us-west-2.amazonaws.com/orgid-431168/flowpublicid-kdFWQQWTckus/abe90ebb-4519-4ed3-8c80-ba495697ff90-NYbWnCmv3AFKmYYMe32HEibV3FdyaY9CutPqC10vpA0PoOCO2rJRfUJfPXGCLwTcstVWlD3ow8robMTd5wrITZ1ktXCL4Con6oN/6329982d-8adc-4c9f-8c4b-2d7d0ee305a9.jpg" TargetMode="External"/><Relationship Id="rId566" Type="http://schemas.openxmlformats.org/officeDocument/2006/relationships/hyperlink" Target="https://prod-fillout-oregon-s3.s3.us-west-2.amazonaws.com/orgid-431168/flowpublicid-kdFWQQWTckus/1e6f9e25-79c6-491e-9dc1-21bb03c7a007-JxcbSsQ5aH0B4JKoi1owdLZPmAbQPBkkeIr6FQD03GcIPlCvMDXCwGjExf8Sx5sIIGKQFoTa6HvPWsi3v8STlSO7dY1RhYRrKWn/7a99c306-9209-4847-a448-2aaeb98a726e.jpg" TargetMode="External"/><Relationship Id="rId2480" Type="http://schemas.openxmlformats.org/officeDocument/2006/relationships/hyperlink" Target="https://prod-fillout-oregon-s3.s3.us-west-2.amazonaws.com/orgid-431168/flowpublicid-kdFWQQWTckus/2a4ea15b-d5ea-46c1-a3ee-7fca5eae0c76-Ki69estscjalFHLo5By6Wi9xQo5jAVMeUVFWwE5Z2GtrlNlcPGFmxibgraUjUbgeVwMt6EzbtlGXJDsLS3FxJ6ZZ0giF7WGcwtf/216552.jpg" TargetMode="External"/><Relationship Id="rId561" Type="http://schemas.openxmlformats.org/officeDocument/2006/relationships/hyperlink" Target="https://prod-fillout-oregon-s3.s3.us-west-2.amazonaws.com/orgid-431168/flowpublicid-kdFWQQWTckus/ea335324-b202-440d-a689-9f6dac9d0cba-CfVIh2vEjuVKUsn7vZOMUhdP4IEOkUICKldfDCDOWOdU0iquUcxZTxLBeyx8WVKuccElbH8lkkPtyNjZVEPCi77XSpOHilIG3uA/WhatsApp-Image-2026-05-14-at-14.34.10.jpg" TargetMode="External"/><Relationship Id="rId1150" Type="http://schemas.openxmlformats.org/officeDocument/2006/relationships/hyperlink" Target="https://prod-fillout-oregon-s3.s3.us-west-2.amazonaws.com/orgid-431168/flowpublicid-kdFWQQWTckus/13a45f3d-f205-4308-a7bb-f476e2c4a3cf-WHEvyNsCgKYi0oHEmo5zS3YhVgdLxBwF0L4tqKyCMxjeOF3Yv3Ki5Fs5DEKvcZgJs64VQk2Ux3SQNRZW8GJvh1r9EROwB9l36GK/IMG-20260521-WA0005.jpg" TargetMode="External"/><Relationship Id="rId2481" Type="http://schemas.openxmlformats.org/officeDocument/2006/relationships/hyperlink" Target="https://prod-fillout-oregon-s3.s3.us-west-2.amazonaws.com/orgid-431168/flowpublicid-kdFWQQWTckus/cd642ce6-def3-467b-9c6d-b81284ff5729-lYE1jAVx2l26mtfqxq5ZRilLMzaa41e0OrgIm5ypQwWweupWx6J5yBuvUhUqvvCRcobF3bfEy4Zz77fXjSVPJdHvwAxbvtDJYxJ/IMG-20260527-WA0007.jpg" TargetMode="External"/><Relationship Id="rId560" Type="http://schemas.openxmlformats.org/officeDocument/2006/relationships/hyperlink" Target="https://prod-fillout-oregon-s3.s3.us-west-2.amazonaws.com/orgid-431168/flowpublicid-kdFWQQWTckus/0b14401c-9117-4965-af7d-81777dc11076-65YY12Ul00AA0VEo018UOlunw4npSAmqcz59yITVgLKRPIACV5vlz5Wc3z0ld8buEe5MEDyVmVLUqHlgZEzLQHEkf4J5QpE8Ic7/WhatsApp-Image-2026-05-14-at-14.50.40.jpg" TargetMode="External"/><Relationship Id="rId1151" Type="http://schemas.openxmlformats.org/officeDocument/2006/relationships/hyperlink" Target="https://prod-fillout-oregon-s3.s3.us-west-2.amazonaws.com/orgid-431168/flowpublicid-kdFWQQWTckus/b10cdc2f-28a6-4f63-ac79-0b112a0c41b4-z2ku3V9TqyvQKAlDOu2WETnHddIU64i69hvykYfb0VA9V6tuiWnEblKwJSuxxbdeISmNIaXTxkWMIjKpuh2h8kVYTuwDJnMPDcQ/Screenshot_2026-05-21-16-27-23-43_99c04817c0de5652397fc8b56c3b3817.jpg" TargetMode="External"/><Relationship Id="rId2482" Type="http://schemas.openxmlformats.org/officeDocument/2006/relationships/hyperlink" Target="https://prod-fillout-oregon-s3.s3.us-west-2.amazonaws.com/orgid-431168/flowpublicid-kdFWQQWTckus/63f4ac60-0c94-4eb6-a713-80f228e5ce33-ZhV1UOpk96b6YAn1pfYoFSC4hscaZVVzZ68X6nqMesP4VIYqapIllFfc3ReAvV7XPP1YvkxpI5Vn3oatDI9Ftz2ghpavlNjpASH/IMG-20260527-WA0004.jpg" TargetMode="External"/><Relationship Id="rId1152" Type="http://schemas.openxmlformats.org/officeDocument/2006/relationships/hyperlink" Target="https://prod-fillout-oregon-s3.s3.us-west-2.amazonaws.com/orgid-431168/flowpublicid-kdFWQQWTckus/94827d61-b4fa-4c9d-bc14-269ce8f34e95-R8RlQkjs27GTXIb7Fx6lOYLRpMXNHTm2dJx89w6yN2f7j42qDqAds7mBYO1nmqBB2yr7o9MDx77djnWwQHCnYdeUpFcZ3KOkrkg/IMG-20260521-WA0004.jpg" TargetMode="External"/><Relationship Id="rId2483" Type="http://schemas.openxmlformats.org/officeDocument/2006/relationships/hyperlink" Target="https://prod-fillout-oregon-s3.s3.us-west-2.amazonaws.com/orgid-431168/flowpublicid-kdFWQQWTckus/9915af4d-ca88-451b-96e6-b950f2b03b08-AiYe0IgVoGUGP6hSfbzQrxICJA8jJkid71iS3D8G9bPpx0DeOghD4qaCN3YlmJd7j80M2z5nR8Sfrn7ExZKwkeyr8QynzbDVusk/IMG-20260527-WA0005.jpg" TargetMode="External"/><Relationship Id="rId1153" Type="http://schemas.openxmlformats.org/officeDocument/2006/relationships/hyperlink" Target="https://prod-fillout-oregon-s3.s3.us-west-2.amazonaws.com/orgid-431168/flowpublicid-kdFWQQWTckus/ba586a4f-e110-48b0-a2a0-04bbe6338d99-3FjMez3Y3obK0APH6Q4quih50FdI3F70j9tUqM31pJoYwkpTM1JqYDBCfCtokI22EKBYPiDWuvoI5OBFS3ReNw1IFWv5oteVuWn/IMG_20260521_162920.jpg" TargetMode="External"/><Relationship Id="rId2484" Type="http://schemas.openxmlformats.org/officeDocument/2006/relationships/hyperlink" Target="https://prod-fillout-oregon-s3.s3.us-west-2.amazonaws.com/orgid-431168/flowpublicid-kdFWQQWTckus/d4497444-4bf9-4859-ba0a-af59e5d17320-m21KF2XU2VhspwTupkiN0nU1xxxcC21FB0giLhv6U6WoCn1geFW6TY3mvltX6V9WSBKkc7HtITbyyVLLzwWA0ehE3YD4xyIMcNA/IMG-20260527-WA0006.jpg" TargetMode="External"/><Relationship Id="rId565" Type="http://schemas.openxmlformats.org/officeDocument/2006/relationships/hyperlink" Target="https://prod-fillout-oregon-s3.s3.us-west-2.amazonaws.com/orgid-431168/flowpublicid-kdFWQQWTckus/696fd6f8-3be0-4d4f-890e-275d484c278c-wVVE215nqbbtZB3k3MG3aRdNl0W3kNF1dHa78UStMQ59kJobPXV4hpkv9H0uNM3UzRyQc45VgHol749d5caXSkLZZs9ZhFcALL8/36baeec2-4e84-4571-b0c9-362ba2f9b62b.jpg" TargetMode="External"/><Relationship Id="rId1154" Type="http://schemas.openxmlformats.org/officeDocument/2006/relationships/hyperlink" Target="https://prod-fillout-oregon-s3.s3.us-west-2.amazonaws.com/orgid-431168/flowpublicid-kdFWQQWTckus/0e74131d-53a5-47ef-9d15-3be21851c156-ULrlrFMFvEDx2LDj5ZaleXrFMMycidgmqlwF7Obz0Z51ybRyFqQmQDF3M25YDwT30BKRva7deGoW7LF4QifdezpRAdgr8HeF8rB/WhatsApp-Image-2026-05-14-at-10.24.33.jpg" TargetMode="External"/><Relationship Id="rId2485" Type="http://schemas.openxmlformats.org/officeDocument/2006/relationships/hyperlink" Target="https://prod-fillout-oregon-s3.s3.us-west-2.amazonaws.com/orgid-431168/flowpublicid-kdFWQQWTckus/5ded2efd-7829-4ba1-96b9-652c2627ab89-ycTEyIglfsVGmfi0ifQ6B13NQQKD7wtmPzuoKVsNMxbAYPAX1XV1xegCFZ2fYgWUP80LPAKE8nTV4TepBHD4Mo6nTdZZt1kPBot/WA_1781004538498.jpg" TargetMode="External"/><Relationship Id="rId564" Type="http://schemas.openxmlformats.org/officeDocument/2006/relationships/hyperlink" Target="https://prod-fillout-oregon-s3.s3.us-west-2.amazonaws.com/orgid-431168/flowpublicid-kdFWQQWTckus/90f4560a-c7c8-4945-8f9e-f77eb110f4a3-sbdH6chIqGj7eDpl345PA256ZeUr2hhYqoPpsw0nHReZDwuzFRRbmWnXDJxliwKp7e5htx8kPj82o8SMqZYEBwENu2z8OdHDNO6/1710a355-42fd-4c47-a4b1-aba450f59315.jpg" TargetMode="External"/><Relationship Id="rId1155" Type="http://schemas.openxmlformats.org/officeDocument/2006/relationships/hyperlink" Target="https://prod-fillout-oregon-s3.s3.us-west-2.amazonaws.com/orgid-431168/flowpublicid-kdFWQQWTckus/d5cfd8ca-d951-4e5e-8bc1-d953d15500e8-yKfHcLtTiAN7M6Hb4ZvsQc8Ymp0ObFJhrTLPGpJ5P4IL9KXxTPw8y2UIv0P3OIbZzY7fiThEU48Q74rUcI1kOzpfLkPwhdsVTcq/WhatsApp-Image-2026-05-14-at-10.20.02.jpg" TargetMode="External"/><Relationship Id="rId2486" Type="http://schemas.openxmlformats.org/officeDocument/2006/relationships/hyperlink" Target="https://prod-fillout-oregon-s3.s3.us-west-2.amazonaws.com/orgid-431168/flowpublicid-kdFWQQWTckus/10a49d8f-e197-4f32-84f1-776a9b87f680-qobAomx0BcFlth1mCSNv07Q5onMBdGYNSApzn5emEqLU8jqOTjbDON54C8opRLMXyyQkGi5NQ7H40UuBN4xHpFvdx5RuaBDDNTX/WA_1780998763284.jpg" TargetMode="External"/><Relationship Id="rId563" Type="http://schemas.openxmlformats.org/officeDocument/2006/relationships/hyperlink" Target="https://prod-fillout-oregon-s3.s3.us-west-2.amazonaws.com/orgid-431168/flowpublicid-kdFWQQWTckus/448b18dd-2ce7-43f5-8fa5-acfb13db3e5b-mUH0w2nl1ofbrrAcg97GP0nOywglCjnks95zsHTo8VCKVh2Mm1PHtq8OEsG9Cm0RQJNbA5zEUVWTOEisVKzpBUWXfZr7960YG7a/WhatsApp-Image-2026-05-14-at-14.35.07.jpg" TargetMode="External"/><Relationship Id="rId1156" Type="http://schemas.openxmlformats.org/officeDocument/2006/relationships/hyperlink" Target="https://prod-fillout-oregon-s3.s3.us-west-2.amazonaws.com/orgid-431168/flowpublicid-kdFWQQWTckus/86917f9b-4f31-4f3f-88d3-f01b5090a07f-mggErLGLmvTNFvcrTDPUoqFTYQsQreon1OZRqvejSqfRk769doeGK4NWmPSCk739JCyL43YDwHsDICceNWebQXC2ukOJeBa3pf8/WhatsApp-Image-2026-05-14-at-10.20.20.jpg" TargetMode="External"/><Relationship Id="rId2487" Type="http://schemas.openxmlformats.org/officeDocument/2006/relationships/hyperlink" Target="https://prod-fillout-oregon-s3.s3.us-west-2.amazonaws.com/orgid-431168/flowpublicid-kdFWQQWTckus/53541e95-63d8-4cd7-ba14-24d8f78fec05-QOWpVxx6X9AWA80G0SfjVxUw7NxNMo3gB5eMmknEzFLdMw8JKuafvnVpiDkuYsGXmdpsDT9fiI8vxoyJgFINS6NVzlstkxsUPD2/WA_1780998831970.jpg" TargetMode="External"/><Relationship Id="rId562" Type="http://schemas.openxmlformats.org/officeDocument/2006/relationships/hyperlink" Target="https://prod-fillout-oregon-s3.s3.us-west-2.amazonaws.com/orgid-431168/flowpublicid-kdFWQQWTckus/717badb9-b393-4189-a5f2-bca8e17ee878-h8qJdhAvoju1BBMwMMkw7niJorORB0LnwfQJcP88jke4gzwx7MUduyEyD2tKonjY37hbyt9USfiDYxNa3mxDqrNpoMVGCxZwOjk/WhatsApp-Image-2026-05-14-at-14.34.33.jpg" TargetMode="External"/><Relationship Id="rId1157" Type="http://schemas.openxmlformats.org/officeDocument/2006/relationships/hyperlink" Target="https://prod-fillout-oregon-s3.s3.us-west-2.amazonaws.com/orgid-431168/flowpublicid-kdFWQQWTckus/685e04d4-735c-4c20-80ad-5d11b6dcc3eb-JA2BRX2Wf5wTjkCAIzCKBD4RofblR1f3m4VjCvT8iQ8G9oByGpPERpvpopRul9KQkMJHJruIUBl5KGPWRdxVtSvUsIQdoG4kYZq/WhatsApp-Image-2026-05-14-at-10.23.40.jpg" TargetMode="External"/><Relationship Id="rId2488" Type="http://schemas.openxmlformats.org/officeDocument/2006/relationships/hyperlink" Target="https://prod-fillout-oregon-s3.s3.us-west-2.amazonaws.com/orgid-431168/flowpublicid-kdFWQQWTckus/b5a009cb-1e22-4cd7-9233-11233a8210e6-VJhqpQkV2Lajz41alilu19FsfoxCgd2CkkMG0IkmXKryYl1A4nGW9qNBNnUx1fJj998BshweBkbFXgBnQLOLWPvGbd79BLM3Uql/WA_1780998852474.jpg" TargetMode="External"/><Relationship Id="rId1147" Type="http://schemas.openxmlformats.org/officeDocument/2006/relationships/hyperlink" Target="https://prod-fillout-oregon-s3.s3.us-west-2.amazonaws.com/orgid-431168/flowpublicid-kdFWQQWTckus/a1fb25d1-68f5-4ec8-b90c-f50de5d02b89-xOfqtnHBLRe8fn21ZDAxnVKVxE0BvurUwsTsT4ZpNOmctDpF0PoNSKPgwmymmsB7psxaCmMHfmK1ikyICdRKWpmsf8FVyEqCEMw/225300.jpg" TargetMode="External"/><Relationship Id="rId2478" Type="http://schemas.openxmlformats.org/officeDocument/2006/relationships/hyperlink" Target="https://prod-fillout-oregon-s3.s3.us-west-2.amazonaws.com/orgid-431168/flowpublicid-kdFWQQWTckus/27ab8f64-dacd-4f64-b2ad-121e6406696e-jWeZrNVnxTwSjq06dlr21wkZly5hBrOaT2U8zTkm25vVJsyxEhCZTgLgR9cHaWHdWHX14dpUCQeyllkhLwEIbWh1UgGsd8BPajY/216530.jpg" TargetMode="External"/><Relationship Id="rId1148" Type="http://schemas.openxmlformats.org/officeDocument/2006/relationships/hyperlink" Target="https://prod-fillout-oregon-s3.s3.us-west-2.amazonaws.com/orgid-431168/flowpublicid-kdFWQQWTckus/cf7c3d61-f836-4648-a935-74870f3e0ead-bDGKtg75WY0oXAqJdXYobaRSLXT8ZAJe4RiT68UIhRsORfcOvXA2HGzVj3EQhgUbKRepwVW7hvFGiHSzr6LJCqphP6yzCSwts8K/225301.jpg" TargetMode="External"/><Relationship Id="rId2479" Type="http://schemas.openxmlformats.org/officeDocument/2006/relationships/hyperlink" Target="https://prod-fillout-oregon-s3.s3.us-west-2.amazonaws.com/orgid-431168/flowpublicid-kdFWQQWTckus/6f758b95-8665-4b47-b6d0-6c5e2a851c65-Y7Mqu5GVgGL1nI7wPqwUUZBOQWtOXJSGwcu4Sc8aXp2MaxdydnTQuA0NngqolPH0dypuIVojhO0ppLDQACbUzPzkfxmKcHjziCP/216532.jpg" TargetMode="External"/><Relationship Id="rId1149" Type="http://schemas.openxmlformats.org/officeDocument/2006/relationships/hyperlink" Target="https://prod-fillout-oregon-s3.s3.us-west-2.amazonaws.com/orgid-431168/flowpublicid-kdFWQQWTckus/2fb846b7-c3a3-4e24-90e0-36a04a35e7e0-FuE5FfJFxyXpj1gDKpJkyKz0eJs9bFxFYnUrGE1fdQuYc1HBFkfK7PZTbZycMubI5z54MYxTcntMV9UxTy7jz1BYWneoKgoufUl/225302.jpg" TargetMode="External"/><Relationship Id="rId558" Type="http://schemas.openxmlformats.org/officeDocument/2006/relationships/hyperlink" Target="https://prod-fillout-oregon-s3.s3.us-west-2.amazonaws.com/orgid-431168/flowpublicid-kdFWQQWTckus/4efc2314-c790-4f87-94a3-e17b5985a141-OAS9tnBCq4oh6erjZzJRnXs4WdCXQF5ON1RxmHPCL4bwSPXG0947c5SxHDJ1kePgElG7LQVtJ1aiLRYdskJOZe1RFo8GrEaSrdD/IMG-20260525-WA0050.jpg" TargetMode="External"/><Relationship Id="rId557" Type="http://schemas.openxmlformats.org/officeDocument/2006/relationships/hyperlink" Target="https://prod-fillout-oregon-s3.s3.us-west-2.amazonaws.com/orgid-431168/flowpublicid-kdFWQQWTckus/838aea54-a3f8-4146-a423-096366dd40e2-48K8fg1MqtgKc1wlIhsQn3T0nTe1gH9TMu6NYgVcX63vZb7pvWNCvANj42Ts2kH4bOL0rPbhth3uA2jRyOVocbYyYUffkCmvpJE/IMG-20260525-WA0052.jpg" TargetMode="External"/><Relationship Id="rId556" Type="http://schemas.openxmlformats.org/officeDocument/2006/relationships/hyperlink" Target="https://prod-fillout-oregon-s3.s3.us-west-2.amazonaws.com/orgid-431168/flowpublicid-kdFWQQWTckus/cbdd23fa-01f5-4369-bcfa-432e581eb694-NzFFCZ85k1ENKRPbUi1elsbtomyhUXLu1100TY8rL5Zt8o9RdFNVZWGefQjpx2swqGV3svaWhHQxCFjJXQMrRTGRwIfgEKeiARo/IMG-20260518-WA0038.jpg" TargetMode="External"/><Relationship Id="rId555" Type="http://schemas.openxmlformats.org/officeDocument/2006/relationships/hyperlink" Target="https://build.fillout.com/editor/b6saBAA7ojus/results?sessionId=dbf155a5-6728-486c-909c-5a8cf590f2bc" TargetMode="External"/><Relationship Id="rId559" Type="http://schemas.openxmlformats.org/officeDocument/2006/relationships/hyperlink" Target="https://prod-fillout-oregon-s3.s3.us-west-2.amazonaws.com/orgid-431168/flowpublicid-kdFWQQWTckus/e8279fb1-0893-4ca4-9836-2287e5a952e4-7YXSkCFoL3KGpyczVNfX0VpGHNoHPN4dYg0zogFS8JPHfmD0CWgRkfNudKGfdXFCRBbkR5VRFgoVLZCvXzj8EhbQP10Ss3Q3Oxh/IMG-20260525-WA0051.jpg" TargetMode="External"/><Relationship Id="rId550" Type="http://schemas.openxmlformats.org/officeDocument/2006/relationships/hyperlink" Target="https://prod-fillout-oregon-s3.s3.us-west-2.amazonaws.com/orgid-431168/flowpublicid-kdFWQQWTckus/68d4fe01-729b-4aae-8b08-8f91a5d970f6-bnjm6OqGUvCximb86vuzySE25kqFRDwQhLoYWFndaJPixbfYVGL5cJtENuFy9MDfrIhuxoFyP1ZbF9omEKfg2nK1DGG7famxkQK/IMG-20260521-WA0017.jpg" TargetMode="External"/><Relationship Id="rId2470" Type="http://schemas.openxmlformats.org/officeDocument/2006/relationships/hyperlink" Target="https://prod-fillout-oregon-s3.s3.us-west-2.amazonaws.com/orgid-431168/flowpublicid-kdFWQQWTckus/1763af91-e271-47d2-8049-53d261090ad0-Xyap1irtJ3Ip4R0DJxSJsBJgI8ulhiTmrY3HHXtacmi6A7PvXkM2Pi1v9a7xqQhZGWvT9SkB51MXz301lClyBA0ezYeBZJx5eUu/WhatsApp-Image-2026-05-14-at-15.31.03.jpg" TargetMode="External"/><Relationship Id="rId1140" Type="http://schemas.openxmlformats.org/officeDocument/2006/relationships/hyperlink" Target="https://prod-fillout-oregon-s3.s3.us-west-2.amazonaws.com/orgid-431168/flowpublicid-kdFWQQWTckus/0b1f4bdf-9719-4bb0-a4f6-f627c214db91-bRaPlktbwuNwiDEtinVwcyN6LVwVBtC78MXWgG9O7YhpWxghEIKEz9XIxrbFmODBimGg9xTCrAvfHaJpoqPpraIjXPivv3zESXJ/IMG-20260524-WA0015(1).jpg" TargetMode="External"/><Relationship Id="rId2471" Type="http://schemas.openxmlformats.org/officeDocument/2006/relationships/hyperlink" Target="https://prod-fillout-oregon-s3.s3.us-west-2.amazonaws.com/orgid-431168/flowpublicid-kdFWQQWTckus/bd7a0980-1f6c-4fca-a7d1-c2c226622c8d-ono3MbkXzEeBAiDASW7vkTAv5hDLcn61pWZkpl0103Dhn1J1oiNV4w19rSD6yp4d6eKsCSAeuwp7jWVkiVR62uS6xorW3gmNgNR/WhatsApp-Image-2026-05-15-at-16.57.39.jpg" TargetMode="External"/><Relationship Id="rId1141" Type="http://schemas.openxmlformats.org/officeDocument/2006/relationships/hyperlink" Target="https://build.fillout.com/editor/b6saBAA7ojus/results?sessionId=cbaad49e-61da-4df5-9d73-5e47c3192006" TargetMode="External"/><Relationship Id="rId2472" Type="http://schemas.openxmlformats.org/officeDocument/2006/relationships/hyperlink" Target="https://prod-fillout-oregon-s3.s3.us-west-2.amazonaws.com/orgid-431168/flowpublicid-kdFWQQWTckus/eb064022-a8bb-40fe-bd2c-548eb18def7a-OsM44NQtL72nJguKwscBC0yOH5Iw4vbqmiRu5IapsrO6nHfB5t6Z6EAE2NNlh125taM56fGx5ZseXznCr9m8vZql8k2fFnc70Z8/WhatsApp-Image-2026-05-15-at-16.58.09.jpg" TargetMode="External"/><Relationship Id="rId1142" Type="http://schemas.openxmlformats.org/officeDocument/2006/relationships/hyperlink" Target="https://prod-fillout-oregon-s3.s3.us-west-2.amazonaws.com/orgid-431168/flowpublicid-kdFWQQWTckus/be58ad33-350f-4abe-8987-d62c08eac0f4-aqTnqOpFCNoBVu8eCjziwe3bs6l0qaReaiAPe7l2ZCKP1UWu5Fd5H6emWUmtRJhm0Q7egNC7ZacMZP3PylpyHR7zpjMi3OKD5Ie/WhatsApp-Image-2026-05-27-at-20.08.03.jpg" TargetMode="External"/><Relationship Id="rId2473" Type="http://schemas.openxmlformats.org/officeDocument/2006/relationships/hyperlink" Target="https://prod-fillout-oregon-s3.s3.us-west-2.amazonaws.com/orgid-431168/flowpublicid-kdFWQQWTckus/4d8be2f6-e974-48c0-be31-3445715240e2-tlPm8zlL4ilYBZY3lg5ZV829yJdHoMYrzY3RMVzCFLhG9ZRlIyno6dmWUMwWlNGSGzGKmEaybnuTDCUduisbts7SrtpLjEcc4Fv/WA_1780486294539.jpg" TargetMode="External"/><Relationship Id="rId554" Type="http://schemas.openxmlformats.org/officeDocument/2006/relationships/hyperlink" Target="https://prod-fillout-oregon-s3.s3.us-west-2.amazonaws.com/orgid-431168/flowpublicid-kdFWQQWTckus/ba405cd3-5958-4556-9b73-d41d8fbb9855-AT8V0EpbOtx3jQyd1LHF1R8KXxUdQ0va5xHtaCimNW7qJTnRaZ4ObDQ1pAgwuGu07PyW6UN2zafP5HrNqvdGnF9n3vIG0VcbvbV/WhatsApp-Image-2026-05-14-at-09.19.18.jpg" TargetMode="External"/><Relationship Id="rId1143" Type="http://schemas.openxmlformats.org/officeDocument/2006/relationships/hyperlink" Target="https://prod-fillout-oregon-s3.s3.us-west-2.amazonaws.com/orgid-431168/flowpublicid-kdFWQQWTckus/52f9b210-1502-4993-b167-fdf320a02997-M53DWgGg2VoOWowrsaDtFxpr6HZL980V1oiXVmxFFY8KBdOhcrQ6f34Pg5uGa72iSwkKRHxCcVXrVZK08LE8QTilAnwMZOdyFq1/WhatsApp-Image-2026-05-25-at-14.36.42.jpg" TargetMode="External"/><Relationship Id="rId2474" Type="http://schemas.openxmlformats.org/officeDocument/2006/relationships/hyperlink" Target="https://prod-fillout-oregon-s3.s3.us-west-2.amazonaws.com/orgid-431168/flowpublicid-kdFWQQWTckus/df0482bb-cd71-43bc-a9fd-e766b811c3e8-ULaXSmzeI9JSAKVWoRW1IiocpIozvTtZOHb2ZCucjDtyb4vTPehFJroSONvdLD0CJ3kkZd7GkzvaUlTWqePsJr37fFo3yyjiwzD/WA_1780485956460.jpg" TargetMode="External"/><Relationship Id="rId553" Type="http://schemas.openxmlformats.org/officeDocument/2006/relationships/hyperlink" Target="https://prod-fillout-oregon-s3.s3.us-west-2.amazonaws.com/orgid-431168/flowpublicid-kdFWQQWTckus/ae1804d1-3c4e-4483-ad6f-8e91226091c0-xouSwOghpQisuQoVRhN5SiDCenoC1lffak4E0DWifs1chaZ0QG0iJyvUUhDxvRcjnTtMXpZ8n6rzeI1XGOYGWa9reCh3CHwTu1x/WhatsApp-Image-2026-05-14-at-09.16.36.jpg" TargetMode="External"/><Relationship Id="rId1144" Type="http://schemas.openxmlformats.org/officeDocument/2006/relationships/hyperlink" Target="https://prod-fillout-oregon-s3.s3.us-west-2.amazonaws.com/orgid-431168/flowpublicid-kdFWQQWTckus/a1459986-1645-4d8e-a642-c1e655ff0469-E73eiMmKxI43ZB1Kin2A4JR2L6Vx9Flgwtc57ZGaQuoPdYyCR6W3nSrH5CI8kHrN8ukoIGcVZxLcD3ud2ieo8vOmUT99tjNLjoP/WhatsApp-Image-2026-05-25-at-15.12.31.jpg" TargetMode="External"/><Relationship Id="rId2475" Type="http://schemas.openxmlformats.org/officeDocument/2006/relationships/hyperlink" Target="https://prod-fillout-oregon-s3.s3.us-west-2.amazonaws.com/orgid-431168/flowpublicid-kdFWQQWTckus/73238806-1be3-497b-b882-8e1e2a29b019-8eNVWgPDGGHCkTKnLJQajyA1d9lC0FhJ1GYEUcv8QScmDF8BYv9vjfqiDq7BAuftFYyG8fz1rDIukkC42MaotY0o1uHtgWkIGfk/WA_1780485966412.jpg" TargetMode="External"/><Relationship Id="rId552" Type="http://schemas.openxmlformats.org/officeDocument/2006/relationships/hyperlink" Target="https://prod-fillout-oregon-s3.s3.us-west-2.amazonaws.com/orgid-431168/flowpublicid-kdFWQQWTckus/98a96d3a-eb96-48fa-b34f-f3d12c6c86cc-f7vxQmzmZ6ogJALctIxMrniwbskI38HIoQSAbbR7e3xTj1cdfCrN1zfYsvHv7sKnbMxS6OzZBFnRiEN4KdtwOOyy9UmHKMFhV6f/WhatsApp-Image-2026-05-14-at-09.15.27.jpg" TargetMode="External"/><Relationship Id="rId1145" Type="http://schemas.openxmlformats.org/officeDocument/2006/relationships/hyperlink" Target="https://prod-fillout-oregon-s3.s3.us-west-2.amazonaws.com/orgid-431168/flowpublicid-kdFWQQWTckus/71387a73-b38f-49ce-ae3a-4329cbbabc26-WL75KUH6OGe9kiqq770NqbFut4Vlpk1F9Ed1YKRNvTt3AHUwS6jTp2b5FFggX2VyLwxlmeCDjHSdQN5XAiMfk0J7eROW0pa4WON/WhatsApp-Image-2026-05-25-at-15.31.16.jpg" TargetMode="External"/><Relationship Id="rId2476" Type="http://schemas.openxmlformats.org/officeDocument/2006/relationships/hyperlink" Target="https://prod-fillout-oregon-s3.s3.us-west-2.amazonaws.com/orgid-431168/flowpublicid-kdFWQQWTckus/ab6f8698-095f-413e-9dec-9db4ae3e1776-xHgLU5bVmvXwsBvtI553e8rz4zfYZLns3QiXKy3meBJte4K5TGF0GaIJzvIWgdQItLiFegjS33e6AJ6uufceom9eT4Bq1CR6xys/WA_1780485984336.jpg" TargetMode="External"/><Relationship Id="rId551" Type="http://schemas.openxmlformats.org/officeDocument/2006/relationships/hyperlink" Target="https://prod-fillout-oregon-s3.s3.us-west-2.amazonaws.com/orgid-431168/flowpublicid-kdFWQQWTckus/ce5a7116-3e03-40b6-909d-5afe2e7f0075-1p3OirRHBlqoF1mjP8zjDkB7Yk7Fdcu6A1xXBpYhetu2b3bta56klz3YC6U68WhGoYg6SvypMz3cey6zMdVCNMGhJy65UZyzrrO/WhatsApp-Image-2026-05-14-at-09.20.17.jpg" TargetMode="External"/><Relationship Id="rId1146" Type="http://schemas.openxmlformats.org/officeDocument/2006/relationships/hyperlink" Target="https://prod-fillout-oregon-s3.s3.us-west-2.amazonaws.com/orgid-431168/flowpublicid-kdFWQQWTckus/479c36dd-a3d2-46f6-9112-ce622857b6a5-XBwMQwk6rHmyxI9PLinYoV4OGTJGB3csiQdLjlcHERpAG2k8NHGNj4IYA8NUuiXPWDYibEbEORUDoE6sh3W4WG0VX93ELXZOd4x/KK-M-Hasan.jpg" TargetMode="External"/><Relationship Id="rId2477" Type="http://schemas.openxmlformats.org/officeDocument/2006/relationships/hyperlink" Target="https://prod-fillout-oregon-s3.s3.us-west-2.amazonaws.com/orgid-431168/flowpublicid-kdFWQQWTckus/cb1a9ab1-2b73-43ab-8e2f-1740e5ad8d35-ANZMwRLuZxHtukJX152NUKuR5rdriXAkBNiLFpY0Zw1T6r2F3JKLYaId9GL8BwJd2HxgkWZSFUKeds3UNAwORxnbSGivPl4gyES/KK-Amiruddin.jpg" TargetMode="External"/><Relationship Id="rId495" Type="http://schemas.openxmlformats.org/officeDocument/2006/relationships/hyperlink" Target="https://prod-fillout-oregon-s3.s3.us-west-2.amazonaws.com/orgid-431168/flowpublicid-kdFWQQWTckus/35dc0615-e01b-4fe9-a519-4d3915ec89c4-RAN5YANp6QOAakgJgEp4mYfPAL7mOSC5VsAI6zWglfyEXCIaJ9KrSB339Roj9Rh8bftAYufxiuELgIxXVBM2TRjH5znsw6cbQUd/Screenshot_20260512_210611_CamScanner.jpg" TargetMode="External"/><Relationship Id="rId494" Type="http://schemas.openxmlformats.org/officeDocument/2006/relationships/hyperlink" Target="https://prod-fillout-oregon-s3.s3.us-west-2.amazonaws.com/orgid-431168/flowpublicid-kdFWQQWTckus/f61b6864-8a39-4bcd-bcfa-f4da32a94449-Kru7uDQCzCmbnZu5479WeC7mGMtKBlB9wHTRRt15ebsgdYEHqkYJA68c2oR9JNGqHRq8fsWc3XZvTyCZJiqcj1VBaRpwea5JX7m/1001040489.jpg" TargetMode="External"/><Relationship Id="rId493" Type="http://schemas.openxmlformats.org/officeDocument/2006/relationships/hyperlink" Target="https://prod-fillout-oregon-s3.s3.us-west-2.amazonaws.com/orgid-431168/flowpublicid-kdFWQQWTckus/dd43de93-9c62-4b93-8800-829a96716765-J1jCzRSY5MWZEL8zdJZOQDQJr33aymx3cUtAclIukPYDLoRiQpqvvqcLOICJWpzxVYNQWcIAWQKkw0bBe6vmtx5VPNGseUjLpC5/1001040486.jpg" TargetMode="External"/><Relationship Id="rId492" Type="http://schemas.openxmlformats.org/officeDocument/2006/relationships/hyperlink" Target="https://prod-fillout-oregon-s3.s3.us-west-2.amazonaws.com/orgid-431168/flowpublicid-kdFWQQWTckus/2e79c451-c107-48f8-9ea8-c780fc5540f4-MSoZiEEsqvDl6rwA69BzCANcMD4m9vMyLSzLPDsqbmpryfqUVnx2kQ7ynCc0RBYj9Ps2qu6CDrsD6IqcqfoCJKJnrD0KiQd3UKx/1001039096.jpg" TargetMode="External"/><Relationship Id="rId499" Type="http://schemas.openxmlformats.org/officeDocument/2006/relationships/hyperlink" Target="https://prod-fillout-oregon-s3.s3.us-west-2.amazonaws.com/orgid-431168/flowpublicid-kdFWQQWTckus/d6000b80-156b-4283-ad50-f5613a2374cb-XlZHpk7SA2tPMF4QyIxpQaH16mXOTTE0QfOY8bMe1Op1cZSS6iyWlZnqs2XSWQ6JfvBUNzRwlRwvzlLNCsyoBxMUOt8Yy0ymeq4/KK-jum.jpg" TargetMode="External"/><Relationship Id="rId498" Type="http://schemas.openxmlformats.org/officeDocument/2006/relationships/hyperlink" Target="https://prod-fillout-oregon-s3.s3.us-west-2.amazonaws.com/orgid-431168/flowpublicid-kdFWQQWTckus/8ba54fd4-d8e0-47df-b99a-c72ad8c54753-ZhMbVBttwpWDUflfihE5TYkAQgJXKUqFsMB5RnVXRwKc8Dh9dX0dM7SuuP0ugbMArof9Jn7jhiWSBxbPr0Qr4CWxc5lC2qSXjol/1001030470.jpg" TargetMode="External"/><Relationship Id="rId497" Type="http://schemas.openxmlformats.org/officeDocument/2006/relationships/hyperlink" Target="https://prod-fillout-oregon-s3.s3.us-west-2.amazonaws.com/orgid-431168/flowpublicid-kdFWQQWTckus/dc464afa-a669-4ab0-aacd-c8fd88ada96c-R7JsOEp8igNJzc2QbEciI9imnUKnT7MJ2WVwGLnC5kchBbygSreO1O5i8ElqZVrs06nQqg2S1hL0huC4ch3TrowFhAXWz8n4th2/1001030468.jpg" TargetMode="External"/><Relationship Id="rId496" Type="http://schemas.openxmlformats.org/officeDocument/2006/relationships/hyperlink" Target="https://prod-fillout-oregon-s3.s3.us-west-2.amazonaws.com/orgid-431168/flowpublicid-kdFWQQWTckus/b99682e5-5824-434f-a7bf-6cacd01bd840-GsDJoNKpRu5I40iD3r7iiDZ4Scth3XOZhT0TrOM2j57NIiyBUufFR0mWt3T7yOeZ2CddA8vLskRES4ziNFJf7ynYgtGdYBmZFu8/1001030465.jpg" TargetMode="External"/><Relationship Id="rId1213" Type="http://schemas.openxmlformats.org/officeDocument/2006/relationships/hyperlink" Target="https://prod-fillout-oregon-s3.s3.us-west-2.amazonaws.com/orgid-431168/flowpublicid-kdFWQQWTckus/0a27c2d3-81ed-4883-bce1-47bbb7dc034f-VDHwvmnbtfXIxo0V9cdhPFA03Y0TbI1WLQyU5yRni07x69hBj97OMNWiq0wWQKXB1e9wMyy1eSt5wkW7Lt6GgwxgdqefKvC479A/WhatsApp-Image-2026-05-14-at-14.51.57.jpg" TargetMode="External"/><Relationship Id="rId2544" Type="http://schemas.openxmlformats.org/officeDocument/2006/relationships/hyperlink" Target="https://prod-fillout-oregon-s3.s3.us-west-2.amazonaws.com/orgid-431168/flowpublicid-kdFWQQWTckus/0dbb09db-7dfc-4a19-9153-6b7934fc1a25-5UoBZYlYcuMciFN5ex12KcUB0h43H3R6BZjkMso55eoygPMvDaRs2mMTZGcMLwVkkJEQpwDRXlTpRw2oyh7TDY6myg0Th6sWsJS/WA_1778648193790.jpg" TargetMode="External"/><Relationship Id="rId1214" Type="http://schemas.openxmlformats.org/officeDocument/2006/relationships/hyperlink" Target="https://prod-fillout-oregon-s3.s3.us-west-2.amazonaws.com/orgid-431168/flowpublicid-kdFWQQWTckus/170d5349-f652-41b7-bac4-ad3471565aee-I0jEKllDnbq2Bdi5SEL38GV3yIinl60Xe9NZlZglflbNycXnchQHGAJ8RAgjSVDbfuJIMhZFdef3X2GUrqUjhCfi1bIJA3PkNdr/WhatsApp-Image-2026-05-14-at-14.52.40.jpg" TargetMode="External"/><Relationship Id="rId2545" Type="http://schemas.openxmlformats.org/officeDocument/2006/relationships/hyperlink" Target="https://prod-fillout-oregon-s3.s3.us-west-2.amazonaws.com/orgid-431168/flowpublicid-kdFWQQWTckus/4dcad015-d77c-4ff2-b0b2-e889b9f322fe-kVbhku8CvPzLRbZQgqZF77QCafJjd2aIO9CTOoA39XoJSxkdvgXCEDdMLl9gEdbQhjkaZip2HkMaGbw5ANnj5wRW2kRQEQ260sG/WA_1778647924774.jpg" TargetMode="External"/><Relationship Id="rId1215" Type="http://schemas.openxmlformats.org/officeDocument/2006/relationships/hyperlink" Target="https://prod-fillout-oregon-s3.s3.us-west-2.amazonaws.com/orgid-431168/flowpublicid-kdFWQQWTckus/69170035-deae-438c-ab68-86d2e1afc3ce-1R0t7BXhu46s0xbrU90Q2ALtjD1kHtoJFjjjOb3ACc3xtFsPFidhbf318B4Ec7T9GRIAvFbjX4kSfOBFMyEFMBcC3K0bOm0tgVc/WhatsApp-Image-2026-05-14-at-14.36.19.jpg" TargetMode="External"/><Relationship Id="rId2546" Type="http://schemas.openxmlformats.org/officeDocument/2006/relationships/hyperlink" Target="https://prod-fillout-oregon-s3.s3.us-west-2.amazonaws.com/orgid-431168/flowpublicid-kdFWQQWTckus/9c17b2bd-bc0a-406a-947c-364bdad4cdfa-rJzudhyq8XlKeE23wAgbAlHkH5QRhOViFFtD4UVQHoxmGoVwGA8fS9pPodc46vYT5o3jcQQJCZePh1cwFNfwPseBhlVb8vuNXeb/WA_1778647955222.jpg" TargetMode="External"/><Relationship Id="rId1216" Type="http://schemas.openxmlformats.org/officeDocument/2006/relationships/hyperlink" Target="https://prod-fillout-oregon-s3.s3.us-west-2.amazonaws.com/orgid-431168/flowpublicid-kdFWQQWTckus/62bcffef-19ed-4535-bae4-6fdf43b66258-QUP2qrbVQQTz7F6sjqEhJZOGGZCa1F5Hy8XsoKO4PlIW1nZfTx8qC0QtOmbWry2z9Oya6cKJMkybxLB1rWQt6cp5Wn5pimFTh2s/WA_1778578498653.jpg" TargetMode="External"/><Relationship Id="rId2547" Type="http://schemas.openxmlformats.org/officeDocument/2006/relationships/hyperlink" Target="https://prod-fillout-oregon-s3.s3.us-west-2.amazonaws.com/orgid-431168/flowpublicid-kdFWQQWTckus/743becde-144c-4596-b025-dc5d53f6a971-oI8yzEftUHjBkxudatzGOt0aTqxDEGTx9x8VFg2wJ6NO9haAzyOEBmUhxt7yRx56mhhXNt1HCkOy00mfSwBi68k1OMbks68NBQK/WA_1778647995193.jpg" TargetMode="External"/><Relationship Id="rId1217" Type="http://schemas.openxmlformats.org/officeDocument/2006/relationships/hyperlink" Target="https://prod-fillout-oregon-s3.s3.us-west-2.amazonaws.com/orgid-431168/flowpublicid-kdFWQQWTckus/56d7414a-b52b-4109-b7d4-9ca43dcecf53-1zKox9xzWcQQwVvByP3LVsAV7xyF2t4ByfC3NowHI7PQ4zYvJhaeYYfof3i8uQbG8t6YVUXX6zucwKTotxWDL1tSsm8XnyhckrE/WA_1778579433880.jpg" TargetMode="External"/><Relationship Id="rId2548" Type="http://schemas.openxmlformats.org/officeDocument/2006/relationships/hyperlink" Target="https://prod-fillout-oregon-s3.s3.us-west-2.amazonaws.com/orgid-431168/flowpublicid-kdFWQQWTckus/4bf4d425-384d-403d-b6c1-80f343e7cfc4-MKju10Qj1njVSL4pi1KJqbaWkw3iXTY8Sq4SkLyuCmjzHUcriJlQAPX6eJH5yClNy0JncsW6csY5XWvbgfcw7XR2lml68SNF9Zy/IMG-20260603-WA0041.jpg" TargetMode="External"/><Relationship Id="rId1218" Type="http://schemas.openxmlformats.org/officeDocument/2006/relationships/hyperlink" Target="https://prod-fillout-oregon-s3.s3.us-west-2.amazonaws.com/orgid-431168/flowpublicid-kdFWQQWTckus/c551dc9e-e3ce-4099-a956-4bda82b8f4ab-VAJJHUWPzDAdnbDk9nOMUzVAFOb10iBMFcAzRPQDS43dKgHLApauPNTQI3qV1GIqAdRhqgdqb5336r2BRfZrPlqhbshLlXmRGCP/20260512_165324.jpg" TargetMode="External"/><Relationship Id="rId2549" Type="http://schemas.openxmlformats.org/officeDocument/2006/relationships/hyperlink" Target="https://prod-fillout-oregon-s3.s3.us-west-2.amazonaws.com/orgid-431168/flowpublicid-kdFWQQWTckus/971491c9-8107-4c8a-8e4f-843fef274e58-lnxmCyxK34txbXhdbjhIFOFdwacvyQMidsDaQ7O684S69l6Cmq8e9POQNnRWc5KFUEHzbEDShIWcnbBNFcUiWihyqQpJyu1BobD/IMG-20260603-WA0039.jpg" TargetMode="External"/><Relationship Id="rId1219" Type="http://schemas.openxmlformats.org/officeDocument/2006/relationships/hyperlink" Target="https://prod-fillout-oregon-s3.s3.us-west-2.amazonaws.com/orgid-431168/flowpublicid-kdFWQQWTckus/b676ca88-1cfc-48e4-93e2-846dac4bc5f7-lF23PkxXYx0evmMdHUT0NXJL0g1XAqWG3yYTxKUuCi257szttMqfYK3cr69rbVeU81CZQblMGRhgwesnahtysixWPN2q2Xj7Y62/20260512_165722.jpg" TargetMode="External"/><Relationship Id="rId2540" Type="http://schemas.openxmlformats.org/officeDocument/2006/relationships/hyperlink" Target="https://prod-fillout-oregon-s3.s3.us-west-2.amazonaws.com/orgid-431168/flowpublicid-kdFWQQWTckus/3c6192c2-1086-4e84-ac31-b3cac5e3c6f6-VB0n3GRgboIj4BKmSPrLZRhOmOEy0GNiAUNpsiXINZDGRLQGkAxd5BakxJpChh8J1zZr6o42gQbYQx7CkohFM6Ayyc7CfN3ebXb/223119.jpg" TargetMode="External"/><Relationship Id="rId1210" Type="http://schemas.openxmlformats.org/officeDocument/2006/relationships/hyperlink" Target="https://prod-fillout-oregon-s3.s3.us-west-2.amazonaws.com/orgid-431168/flowpublicid-kdFWQQWTckus/6115fdad-2cab-4fee-8803-eeb20ef63101-NbxWfCzUmE3Azqcw6LLNUAsMUPNrxaJxAUKPIVafpjufAxOARcXabwNRQ0qdCoTtTzFabfoOVl1ylLrNJ5DwJ4Gah0TFXwhlebw/1001031497.jpg" TargetMode="External"/><Relationship Id="rId2541" Type="http://schemas.openxmlformats.org/officeDocument/2006/relationships/hyperlink" Target="https://prod-fillout-oregon-s3.s3.us-west-2.amazonaws.com/orgid-431168/flowpublicid-kdFWQQWTckus/a5e2c084-bbd8-4c0f-ba0a-7025fbf2df4c-fFAUl3kBQvN12L3VcwHtIrTvRcxarvO6FGN2rtPTvqAEEIM68JCQzkp9qfYyY9sBRnJQgfxagIxd720bDI6u3yCqKeRZuSRmu61/223120.jpg" TargetMode="External"/><Relationship Id="rId1211" Type="http://schemas.openxmlformats.org/officeDocument/2006/relationships/hyperlink" Target="https://prod-fillout-oregon-s3.s3.us-west-2.amazonaws.com/orgid-431168/flowpublicid-kdFWQQWTckus/982763dd-48bc-4ec4-8274-ba7faad5899a-wdccYaDqne7pZw1CIQtYymsVxHuyGFJEwK8Qzt3Z2simtUFWPgr6sCzsG74iZZKsVoxK9z9Yx76xYnJCbIFzYE0hx1AsNKhhQ5Y/1001031496.jpg" TargetMode="External"/><Relationship Id="rId2542" Type="http://schemas.openxmlformats.org/officeDocument/2006/relationships/hyperlink" Target="https://prod-fillout-oregon-s3.s3.us-west-2.amazonaws.com/orgid-431168/flowpublicid-kdFWQQWTckus/f9274f6e-9438-4a4a-969b-4439fec740f3-DbBgdnO9CPywuaTuotaIA1Sh6NKlKZAW5CxqqfyziqD5CDrKfY4vcGCV97Sr8yqmtHy6LoGuMFJsJIKkYiiYyvnlh9cnq5Nc7W2/223121.jpg" TargetMode="External"/><Relationship Id="rId1212" Type="http://schemas.openxmlformats.org/officeDocument/2006/relationships/hyperlink" Target="https://prod-fillout-oregon-s3.s3.us-west-2.amazonaws.com/orgid-431168/flowpublicid-kdFWQQWTckus/921a3535-94d4-4080-909d-21575c1ab81d-oj9ui5PfdHAW2niTjGGXyWn3N5iiuM59KLxRsDNcBnHJxsWnIrqoZ0uFACEj9qhLPEDoUzlEuxZ1pJesoxg4GmIEhCyQ7ZZdY8J/WhatsApp-Image-2026-05-14-at-14.54.07.jpg" TargetMode="External"/><Relationship Id="rId2543" Type="http://schemas.openxmlformats.org/officeDocument/2006/relationships/hyperlink" Target="https://build.fillout.com/editor/b6saBAA7ojus/results?sessionId=9a46b3bd-aca8-4721-bf9f-0c762b9f3f40" TargetMode="External"/><Relationship Id="rId1202" Type="http://schemas.openxmlformats.org/officeDocument/2006/relationships/hyperlink" Target="https://prod-fillout-oregon-s3.s3.us-west-2.amazonaws.com/orgid-431168/flowpublicid-kdFWQQWTckus/7789e029-b0fb-49db-ba55-004048d37be5-PZPWCbdQkRqdjnx01a0UB4mIUiLBLJlInY6J0G2gvo0mzW3iz1B8FQh7drBCUkdfxp0B34Qvm8tFHk24pr0P63bjqM7BW6wLU4e/WhatsApp-Image-2026-05-13-at-13.56.23.jpg" TargetMode="External"/><Relationship Id="rId2533" Type="http://schemas.openxmlformats.org/officeDocument/2006/relationships/hyperlink" Target="https://prod-fillout-oregon-s3.s3.us-west-2.amazonaws.com/orgid-431168/flowpublicid-kdFWQQWTckus/800f68b6-d740-4e7a-bd6a-8a40b4b9e7bd-YIQ90mk1t4TjqSGuwqERVoITGkY9iTZ99C2afpndfixjULwvV9lT1Y5Bp04kWzy99Hhjau9aclzK4mqrk0u2K9zeK0ujfqUEJlN/WA_1780580618477.jpg" TargetMode="External"/><Relationship Id="rId1203" Type="http://schemas.openxmlformats.org/officeDocument/2006/relationships/hyperlink" Target="https://prod-fillout-oregon-s3.s3.us-west-2.amazonaws.com/orgid-431168/flowpublicid-kdFWQQWTckus/6e2941fd-0e35-4b75-9a17-bb34dec9d630-2OnetdtY7Y3nCYdwAxVLmoMZOZ8moYpP2PrhZ6grPYGH9YGPNZulIel3bfyFD6RFfdxvla2yRm58bBEi4km65jeXP1LQSbSh1z4/WhatsApp-Image-2026-05-13-at-14.02.46.jpg" TargetMode="External"/><Relationship Id="rId2534" Type="http://schemas.openxmlformats.org/officeDocument/2006/relationships/hyperlink" Target="https://prod-fillout-oregon-s3.s3.us-west-2.amazonaws.com/orgid-431168/flowpublicid-kdFWQQWTckus/18e6ba48-ed17-4b13-b01e-09aef4cbd551-sCyRZyWP1IYlyaKlaz8BsGIkY9xbLCmuyMjJvF5zufQwcvoolPDu4JQbgobxRnzmsPY3Ax48IPICLepG8ueBAaPZf9ELiRDPh09/WA_1780580633708.jpg" TargetMode="External"/><Relationship Id="rId1204" Type="http://schemas.openxmlformats.org/officeDocument/2006/relationships/hyperlink" Target="https://prod-fillout-oregon-s3.s3.us-west-2.amazonaws.com/orgid-431168/flowpublicid-kdFWQQWTckus/fa22d732-caa1-4e14-9bc9-7ed8ca986440-TFEHDBlSqE2ENtyu9GCKoHFYFvrEhJuZkB1egOs5JoibWXHUNeHOUcgAEhIfvRkp5hNpkScBpTlPg02yRfFpJ9EuZWMpRuWZiyF/IMG-20260522-WA0008.jpg" TargetMode="External"/><Relationship Id="rId2535" Type="http://schemas.openxmlformats.org/officeDocument/2006/relationships/hyperlink" Target="https://prod-fillout-oregon-s3.s3.us-west-2.amazonaws.com/orgid-431168/flowpublicid-kdFWQQWTckus/ba185826-85a3-4558-acd6-7db495b2f504-fRnuXFYLS8PmBl2y3u5To7mwjDq2eQfpcE2k6A8ei4Sik5X3Y3l8dr1i6diaKegXi0hiCRrUzUnXnjKiFas4QwiXW73TAmvvZth/WA_1779166180351.jpg" TargetMode="External"/><Relationship Id="rId1205" Type="http://schemas.openxmlformats.org/officeDocument/2006/relationships/hyperlink" Target="https://prod-fillout-oregon-s3.s3.us-west-2.amazonaws.com/orgid-431168/flowpublicid-kdFWQQWTckus/accad2ef-99b6-4b5f-9488-1a7f9281f04a-CeAxZGberbvxZ8pS5TbQHBcwCgxGbtv4hlGCovpL2MwRXZHyWsqqEXbYdyZR4mD3MpxKgjfQcXmtpapYgYxAsu4fw5xJ2PWdz49/IMG-20260517-WA0019.jpg" TargetMode="External"/><Relationship Id="rId2536" Type="http://schemas.openxmlformats.org/officeDocument/2006/relationships/hyperlink" Target="https://prod-fillout-oregon-s3.s3.us-west-2.amazonaws.com/orgid-431168/flowpublicid-kdFWQQWTckus/dd9b6623-834f-4f40-a771-873a02398cfa-UFZz4yNdGKszfG990zJYa0DLpyYJ9AAaRfKtzSx2V61WXs86UxAHLXAQsh9iYBkVLI5421Lrgejp7d1DT5MbQCSkSeHYN7IkOLX/WA_1779166075396.jpg" TargetMode="External"/><Relationship Id="rId1206" Type="http://schemas.openxmlformats.org/officeDocument/2006/relationships/hyperlink" Target="https://prod-fillout-oregon-s3.s3.us-west-2.amazonaws.com/orgid-431168/flowpublicid-kdFWQQWTckus/a93cc3c9-6d78-4a7b-9e16-b047ce87292f-5TUc5QEFnyHEMzUBC4rEJEbH7czerCPVYLsauOyEUbgxm0sYfQ6F7HAVC0s9uaGtJJIYEs2403GoPZmYxSfpXUTA7VGCHRip5Cv/IMG-20260517-WA0020.jpg" TargetMode="External"/><Relationship Id="rId2537" Type="http://schemas.openxmlformats.org/officeDocument/2006/relationships/hyperlink" Target="https://prod-fillout-oregon-s3.s3.us-west-2.amazonaws.com/orgid-431168/flowpublicid-kdFWQQWTckus/cbb858af-a29f-497c-9439-b100630ed8a8-bOy46bvBrkpfleVyBAuKzZ8pCyxFQmurciyxBBcFu6g1oNiGVdsw9dLGqJPC4xCLLhoiVIGw1mrYEBSXfffQma1PbO6A3KEhiXD/WA_1779166091013.jpg" TargetMode="External"/><Relationship Id="rId1207" Type="http://schemas.openxmlformats.org/officeDocument/2006/relationships/hyperlink" Target="https://prod-fillout-oregon-s3.s3.us-west-2.amazonaws.com/orgid-431168/flowpublicid-kdFWQQWTckus/fd320c1e-82f9-4c9c-bac4-505a66e22d53-XfUbtAi4zlrQSl3gOirQFUV0teq6etac3OaoVceuOXTOXo1151naVobftIWe7zox2wdYyXsbAwLCjBxbvzn3KS2a2dYKDrN47kM/IMG-20260517-WA0021.jpg" TargetMode="External"/><Relationship Id="rId2538" Type="http://schemas.openxmlformats.org/officeDocument/2006/relationships/hyperlink" Target="https://prod-fillout-oregon-s3.s3.us-west-2.amazonaws.com/orgid-431168/flowpublicid-kdFWQQWTckus/6cc748f9-42d5-401c-8ed2-c6a683308c58-Uz5aRCCHVZN7ZiYb8c5LedsXSUn9Ny3OHlGBENMXHf4Gu92C8lHHZNdM5jw4H1JLUplYMYAiHq38bigMtMP5FxbeXbV9jUJvWlq/WA_1779166124131.jpg" TargetMode="External"/><Relationship Id="rId1208" Type="http://schemas.openxmlformats.org/officeDocument/2006/relationships/hyperlink" Target="https://prod-fillout-oregon-s3.s3.us-west-2.amazonaws.com/orgid-431168/flowpublicid-kdFWQQWTckus/a71f5db7-ee4b-4a18-bcea-ada8e479e767-quV3kQqv1gsTg0BlSkDWxGlGFI9nhSTN6h5arYlmbDyfnbvl3zukjohbj98OLJ7XHMyouxsaQDwNcwWsX122R9NQLZBf8sddMu1/Screenshot_20260513_172101_CamScanner.jpg" TargetMode="External"/><Relationship Id="rId2539" Type="http://schemas.openxmlformats.org/officeDocument/2006/relationships/hyperlink" Target="https://prod-fillout-oregon-s3.s3.us-west-2.amazonaws.com/orgid-431168/flowpublicid-kdFWQQWTckus/7d17af08-dc9c-4b0d-ac43-c271da488d58-K1NppMgVjTLEfjZCJvhxpeWPgFtDslaMdKgcqxTo9OzobkJsBfivk5Glg59lR0TZT66xStTB2JMli5cuXDnkUd6YH4vE7ANeznQ/KK-Wahyu.jpg" TargetMode="External"/><Relationship Id="rId1209" Type="http://schemas.openxmlformats.org/officeDocument/2006/relationships/hyperlink" Target="https://prod-fillout-oregon-s3.s3.us-west-2.amazonaws.com/orgid-431168/flowpublicid-kdFWQQWTckus/5bb2b264-02c3-48d4-b244-7c21e2636f78-frPVybD9yfowAHY8qvZRRDqZZ23TINr1POCyQXNLI9gVnXWvAYxqOgYWO5CViXedt131BffWuAJm1ZlYN9gUiJi7R2e2E5Tc5Eb/1001031468.jpg" TargetMode="External"/><Relationship Id="rId2530" Type="http://schemas.openxmlformats.org/officeDocument/2006/relationships/hyperlink" Target="https://prod-fillout-oregon-s3.s3.us-west-2.amazonaws.com/orgid-431168/flowpublicid-kdFWQQWTckus/69769d4a-e0ce-4cf6-95bb-a46d7cc9eb70-RhQQPMJAHjo7YUjHuBY4qMOHsJdFb57qpWAenkbfRA2BsDZgawRFkxyXSOmGRZXvnmSprVilDtnCh9L4SeHILaFgTWUOusCseCh/WA_1779175517797.jpg" TargetMode="External"/><Relationship Id="rId1200" Type="http://schemas.openxmlformats.org/officeDocument/2006/relationships/hyperlink" Target="https://prod-fillout-oregon-s3.s3.us-west-2.amazonaws.com/orgid-431168/flowpublicid-kdFWQQWTckus/9964eca3-e8f0-4db9-a2f0-1e75684265b0-xMJ1diaunBjWJFbPZyXPmx9stNHEl72RoCn3nC6GrH0zkMK0YIWaabpb48SwnvdZByD3BMbToIYaj6JNPYgJ6DSTbSOcA5Bsdz1/WhatsApp-Image-2026-05-13-at-14.03.15.jpg" TargetMode="External"/><Relationship Id="rId2531" Type="http://schemas.openxmlformats.org/officeDocument/2006/relationships/hyperlink" Target="https://prod-fillout-oregon-s3.s3.us-west-2.amazonaws.com/orgid-431168/flowpublicid-kdFWQQWTckus/4b324da2-0fee-45dc-960f-939d45269d69-3eC9n3KhQs13UWZqeuOD5C4soFkQyzj3z2JZOY7wAtkljAuxWhwBuz8FtjEKsIm9GJqldIWUu3sEmNwUIJiaCq1cvvhmw9rlzUf/WA_1780615772794.jpg" TargetMode="External"/><Relationship Id="rId1201" Type="http://schemas.openxmlformats.org/officeDocument/2006/relationships/hyperlink" Target="https://prod-fillout-oregon-s3.s3.us-west-2.amazonaws.com/orgid-431168/flowpublicid-kdFWQQWTckus/6ff83b17-00fa-48de-b7a7-ba39d8480e5a-yB3eFkZLmCmmm8EkDglyQnOvhEooneIKBHrVetBY08OpSeJCRIHoJGccnBUHw304jZdi1yhvd9dEKHzgntWdGTF7PNxLMsjQjkj/WhatsApp-Image-2026-05-13-at-13.54.33.jpg" TargetMode="External"/><Relationship Id="rId2532" Type="http://schemas.openxmlformats.org/officeDocument/2006/relationships/hyperlink" Target="https://prod-fillout-oregon-s3.s3.us-west-2.amazonaws.com/orgid-431168/flowpublicid-kdFWQQWTckus/e5dece32-f949-442f-b000-4d64e30a314a-xalzBc1tmUs9pDR51lP1KBdyLeiXvt7ExQEhzxFEqA32Zamtz50yqejcXwvt1mGqDowZNoCatzeRTDlMqynlFFVm6fgymkmGBLd/WA_1780580590192.jpg" TargetMode="External"/><Relationship Id="rId1235" Type="http://schemas.openxmlformats.org/officeDocument/2006/relationships/hyperlink" Target="https://prod-fillout-oregon-s3.s3.us-west-2.amazonaws.com/orgid-431168/flowpublicid-kdFWQQWTckus/e8dfe4a1-ca42-48c4-8ac7-16ef277ddcda-UFOq5tofepwBdFd28Y9XblcRAJ67aJLq0kbi4ZGPs93lcBIGNKLa57BBH9wrnDOzcocHxXqhAZejnUv30NkodSjoDfBIFqDT0No/223070.jpg" TargetMode="External"/><Relationship Id="rId2566" Type="http://schemas.openxmlformats.org/officeDocument/2006/relationships/hyperlink" Target="https://prod-fillout-oregon-s3.s3.us-west-2.amazonaws.com/orgid-431168/flowpublicid-kdFWQQWTckus/72d8b073-6848-4d4c-a32d-e6e98ab80631-Mrve09TyN0evYSmpNGBmjxmaKN4tHjmjqFFLV8KaUEOZFM6qZLdv2IKuebGLBHeaZDpcieh4gsK1WrdSTMmuZda0R5Pv87XDk9L/IMG-20260603-WA0030.jpg" TargetMode="External"/><Relationship Id="rId1236" Type="http://schemas.openxmlformats.org/officeDocument/2006/relationships/hyperlink" Target="https://prod-fillout-oregon-s3.s3.us-west-2.amazonaws.com/orgid-431168/flowpublicid-kdFWQQWTckus/b334498f-4efe-443b-a973-8c322876a6d4-Wy0Bt5ES9zWbjCHNdLa596Tkay9I1EAT2kJuihVyGEJMiuAf1TrE1XYgQHQXkaa9oWoDAakMSqSq2lzp0lvvBxcXm0NvVYDOPCE/Screenshot_20260516-103743_Gallery.jpg" TargetMode="External"/><Relationship Id="rId2567" Type="http://schemas.openxmlformats.org/officeDocument/2006/relationships/hyperlink" Target="https://prod-fillout-oregon-s3.s3.us-west-2.amazonaws.com/orgid-431168/flowpublicid-kdFWQQWTckus/6b5ee873-462e-4fd9-91dc-6e4b5be6e60f-hlcFP0lNVoBfUiLZv7BqaRjdzUs3CQjgrxe0BtgMa70Wo7svaMREHuebV0JIxNgnjGRlQHqWAzbu7gLJTzXvqvDFDa6TVxGJVwa/IMG-20260603-WA0031.jpg" TargetMode="External"/><Relationship Id="rId1237" Type="http://schemas.openxmlformats.org/officeDocument/2006/relationships/hyperlink" Target="https://prod-fillout-oregon-s3.s3.us-west-2.amazonaws.com/orgid-431168/flowpublicid-kdFWQQWTckus/65f1f919-9aba-479f-8180-76c8dc909f23-C2L4ccJkme0oNcHw2JByiFp1iFC49PQVfpyQ5IByHq8QkWSIpKj2IFj0EQQKRBmqrp98i7aIU7RCchBOG8FOfsSVO0Ts0xzpd6U/Screenshot_20260516-103713_Gallery.jpg" TargetMode="External"/><Relationship Id="rId2568" Type="http://schemas.openxmlformats.org/officeDocument/2006/relationships/hyperlink" Target="https://prod-fillout-oregon-s3.s3.us-west-2.amazonaws.com/orgid-431168/flowpublicid-kdFWQQWTckus/5f035184-d1b4-4e63-ab0e-344e028c30bb-jZnt6fXEVDHAxVE9ljnYTCyoH6Lnb22B6SIpBBYQWYQkfTJZdnL89QG9aE1RqvJHtGRG8nHutZvMe7cO0zAt2FbRL1pjneiLN3X/IMG-20260603-WA0033.jpg" TargetMode="External"/><Relationship Id="rId1238" Type="http://schemas.openxmlformats.org/officeDocument/2006/relationships/hyperlink" Target="https://prod-fillout-oregon-s3.s3.us-west-2.amazonaws.com/orgid-431168/flowpublicid-kdFWQQWTckus/4add2c13-9e08-4148-8a50-a849d47432e0-vVwg9NsEoL9lFgFzaotIIFm0yhiJpg7OoutGE9DQw8wOThWmx4m4M8DnEzNEhIrq32wjbZRVGoMUgZhdgm06Hdk7V7vRUWj1H3F/Screenshot_20260516-103719_Gallery.jpg" TargetMode="External"/><Relationship Id="rId2569" Type="http://schemas.openxmlformats.org/officeDocument/2006/relationships/hyperlink" Target="https://build.fillout.com/editor/b6saBAA7ojus/results?sessionId=42fef11e-0109-4e18-99be-59803b47af50" TargetMode="External"/><Relationship Id="rId1239" Type="http://schemas.openxmlformats.org/officeDocument/2006/relationships/hyperlink" Target="https://prod-fillout-oregon-s3.s3.us-west-2.amazonaws.com/orgid-431168/flowpublicid-kdFWQQWTckus/21c5af12-f23f-40aa-bb2b-b6159f65b215-xB5ER0rfx6kUkXDUUBlD50Wt82RhtgCFlzAHJjc0L7KcvSmc2xF5IHrjd4niY3NJqn7jm11JTERPoWrbDECMpsC5XS8704vTj50/Screenshot_20260516-103726_Gallery.jpg" TargetMode="External"/><Relationship Id="rId409" Type="http://schemas.openxmlformats.org/officeDocument/2006/relationships/hyperlink" Target="https://prod-fillout-oregon-s3.s3.us-west-2.amazonaws.com/orgid-431168/flowpublicid-kdFWQQWTckus/b627e3c2-e958-4c7b-9c92-40335e6f30cc-r0aSBaoZ8NLCguAE8lsQjUrKDn5jHgsg3ztRxKiXqP22iWN7ZmJRvsDxD26mCbJnBJGO0XFl8TkFbBggNZbpZlB98zBwTYbA8JW/IMG-20260603-WA0033.jpg" TargetMode="External"/><Relationship Id="rId404" Type="http://schemas.openxmlformats.org/officeDocument/2006/relationships/hyperlink" Target="https://prod-fillout-oregon-s3.s3.us-west-2.amazonaws.com/orgid-431168/flowpublicid-kdFWQQWTckus/d4002146-882d-42b0-8724-3a11faca76e2-U6G8lBdfkp7CNKBthKHCPKUUa4SMK3JDzCb90Et5QVyqbDqVgkB5ZzrvJ0Vikn5rjpk8o07ENNVIEalNoKBomz9a0yD3j3oTgeJ/1000421766.jpg" TargetMode="External"/><Relationship Id="rId403" Type="http://schemas.openxmlformats.org/officeDocument/2006/relationships/hyperlink" Target="https://prod-fillout-oregon-s3.s3.us-west-2.amazonaws.com/orgid-431168/flowpublicid-kdFWQQWTckus/c8c05774-ba7f-40a1-9d8e-ef80d80b9dc8-Os8QWJowc4HwXy6WAORaZNvdz0PGTo3qmfA7wJKlNzTiyiLjuJcwuZxMjWGTbMz9DgwIaF7rbl60jy3aGgM1CCHDaa06romBLNq/1000421731.jpg" TargetMode="External"/><Relationship Id="rId402" Type="http://schemas.openxmlformats.org/officeDocument/2006/relationships/hyperlink" Target="https://prod-fillout-oregon-s3.s3.us-west-2.amazonaws.com/orgid-431168/flowpublicid-kdFWQQWTckus/e55568f5-20c6-4327-92e6-174da2c05158-GcZ9Pv8dXXz7OfGnMXrOjFvB5SbOVzbf23Q4rlC3K7g1CKxpjWU9NZvHWfY8Ujo5LQfRQXNv0xXFZxTvfHupRI1Ole0qmSND3q8/IMG-20260512-WA0050.jpg" TargetMode="External"/><Relationship Id="rId401" Type="http://schemas.openxmlformats.org/officeDocument/2006/relationships/hyperlink" Target="https://build.fillout.com/editor/b6saBAA7ojus/results?sessionId=4cf16cef-4568-4199-9cb1-571861183e2f" TargetMode="External"/><Relationship Id="rId408" Type="http://schemas.openxmlformats.org/officeDocument/2006/relationships/hyperlink" Target="https://prod-fillout-oregon-s3.s3.us-west-2.amazonaws.com/orgid-431168/flowpublicid-kdFWQQWTckus/9ba59d28-0f31-4a42-b165-c344843a464a-6cvYWfKCORX8zuJdl7oLC3KawFNk5RsBLA2UyspuPign6bGyaIVl3u76wqITJhFg91SwajrnQZBI0ej08d9Ty358ZX4zZx4JQxz/IMG-20260603-WA0031.jpg" TargetMode="External"/><Relationship Id="rId407" Type="http://schemas.openxmlformats.org/officeDocument/2006/relationships/hyperlink" Target="https://prod-fillout-oregon-s3.s3.us-west-2.amazonaws.com/orgid-431168/flowpublicid-kdFWQQWTckus/ffd7babb-c865-45df-b133-389eb2c3faf2-INlmswd1lRCX4uRxzRMaEVECd8rmYxT8ULVCdl1R1cPhA8qS6FUYICu7tkucsljBAwsTEpSVwe8qc34iXlruell8iwkIl1TBCCy/IMG-20260603-WA0030.jpg" TargetMode="External"/><Relationship Id="rId406" Type="http://schemas.openxmlformats.org/officeDocument/2006/relationships/hyperlink" Target="https://prod-fillout-oregon-s3.s3.us-west-2.amazonaws.com/orgid-431168/flowpublicid-kdFWQQWTckus/d7978195-dad3-4def-8f1f-2110d94809e6-ybcZ9BCgeY7hjUHhUmb3Sb36F9s1qvDzuJO2kZ0grfkoL9Z8LqtN7w55oDF7nsmE3qz8c4ykGQ0xdCJYJPpZrVoaHwKROGV2Bhw/IMG-20260603-WA0032.jpg" TargetMode="External"/><Relationship Id="rId405" Type="http://schemas.openxmlformats.org/officeDocument/2006/relationships/hyperlink" Target="https://prod-fillout-oregon-s3.s3.us-west-2.amazonaws.com/orgid-431168/flowpublicid-kdFWQQWTckus/c3bda370-2a99-48cd-a918-6101b8ff47e5-18jcpPUUeNwytjKROqaZwtv18kM3SgqYT7kqfD7IwkGn9TD2oac89ZrzWggvINAc47SaqhJIdws4MSGrUjeGA1dC5BBQl1rUvST/1000421771.jpg" TargetMode="External"/><Relationship Id="rId2560" Type="http://schemas.openxmlformats.org/officeDocument/2006/relationships/hyperlink" Target="https://prod-fillout-oregon-s3.s3.us-west-2.amazonaws.com/orgid-431168/flowpublicid-kdFWQQWTckus/f7d6e3b1-85bf-45b3-81ba-7ae3b38270ae-lNC8bBJ1mEDxaa5vTILZMTGQXbYBWt4ZGxYba3yMZzvwqaatx4HI1CiPQdoHxaHFzKtcKUa1Fwxv2B53GGo7Wcouf1rY44WWPUB/WA_1780540462445.jpg" TargetMode="External"/><Relationship Id="rId1230" Type="http://schemas.openxmlformats.org/officeDocument/2006/relationships/hyperlink" Target="https://prod-fillout-oregon-s3.s3.us-west-2.amazonaws.com/orgid-431168/flowpublicid-kdFWQQWTckus/7e2dd00d-4744-4d19-8a76-fd5694567533-0jBMEjmIsp03rAif5IkzBQzssrXXNr1B5c9KckUhWHhx1So5mru9N8Cay5rK6pJgzwI5BoDvibqZdD3llcftKJ2grGafWWI9wDd/IMG-20260525-WA0030.jpg" TargetMode="External"/><Relationship Id="rId2561" Type="http://schemas.openxmlformats.org/officeDocument/2006/relationships/hyperlink" Target="https://prod-fillout-oregon-s3.s3.us-west-2.amazonaws.com/orgid-431168/flowpublicid-kdFWQQWTckus/044ede75-1318-408b-9c77-bfd8e992192a-szRyDnmpVk1EEeW1GkRruTyZB5tUJNJDPan7Iw3gTFj968ggiwG9YoZVQNNvDvxKtEOj9TYNwQlQIPbpNA8FTyqHqIpo1IJ5iwd/WA_1780485956460.jpg" TargetMode="External"/><Relationship Id="rId400" Type="http://schemas.openxmlformats.org/officeDocument/2006/relationships/hyperlink" Target="https://prod-fillout-oregon-s3.s3.us-west-2.amazonaws.com/orgid-431168/flowpublicid-kdFWQQWTckus/3867bc3e-4a22-4f66-a0ee-d466ccc0c59c-dNelmsU0lk8F54qjDlJs6RDPwt40SEn1RF7bYC6I7QFzqrAk0B0OgsmmChUm4PPF2bEmGLQurrdtVzMunODACtyXuak8XdXwCrO/IMG-20260603-WA0070.jpg" TargetMode="External"/><Relationship Id="rId1231" Type="http://schemas.openxmlformats.org/officeDocument/2006/relationships/hyperlink" Target="https://prod-fillout-oregon-s3.s3.us-west-2.amazonaws.com/orgid-431168/flowpublicid-kdFWQQWTckus/a25ab27d-a51a-4d74-b7a9-28026857d988-6iH0xHWPrfrgBPykJFTLaw9pNcPEhZVtV4tQL2gx1McqKCgE76gKJUysU7Gb2YcRCSfMbJGs4ywneuUigrZLqZkgquqHvPAsVBf/IMG-20260525-WA0031.jpg" TargetMode="External"/><Relationship Id="rId2562" Type="http://schemas.openxmlformats.org/officeDocument/2006/relationships/hyperlink" Target="https://prod-fillout-oregon-s3.s3.us-west-2.amazonaws.com/orgid-431168/flowpublicid-kdFWQQWTckus/07d5ff57-baeb-427a-8932-a297bd85d7d9-RwA79NYYvfSBxN262eu7IAYIbF0tiaftoFvhW7lAzMOovllU8NkafEVgkFbYNi3oD8jVpL9Y6Oo16XXa2NjnXPq5v7cokCtt4rL/WA_1780485966412.jpg" TargetMode="External"/><Relationship Id="rId1232" Type="http://schemas.openxmlformats.org/officeDocument/2006/relationships/hyperlink" Target="https://prod-fillout-oregon-s3.s3.us-west-2.amazonaws.com/orgid-431168/flowpublicid-kdFWQQWTckus/a7df936e-b1b7-4b7c-890a-250098c72ec1-q0mpKmxto9FAfdDQws6uUviyK78KoiyrQBKkhqpOdy6FXoqDs7fAuRvR6wvsxBZkhcsEgbsvxUobLgJlZgvW0yBWsF6kcbHnTzj/KK-Okik-Mumazat.jpg" TargetMode="External"/><Relationship Id="rId2563" Type="http://schemas.openxmlformats.org/officeDocument/2006/relationships/hyperlink" Target="https://prod-fillout-oregon-s3.s3.us-west-2.amazonaws.com/orgid-431168/flowpublicid-kdFWQQWTckus/2043db42-f33d-4111-8226-9201ad014329-1CSAFzIwnsIQeqUa8AnueL4gJ29X5qZJrh2BtY3hntdeUzOrIk9oTuWgovjjljCwYAg7bBWxAFAVJOimrZxOSj2EQNAZqmysr4W/WA_1780485984336.jpg" TargetMode="External"/><Relationship Id="rId1233" Type="http://schemas.openxmlformats.org/officeDocument/2006/relationships/hyperlink" Target="https://prod-fillout-oregon-s3.s3.us-west-2.amazonaws.com/orgid-431168/flowpublicid-kdFWQQWTckus/4fee7c4d-4889-421e-86d6-ff0c0c9b93c3-dqn7lfSFWNBljYROoVdCyRBYJC45vT3kTXy8ZmuvlkvpEgcHsEyHVX2z9sC8lvcTsFNm8uY6MLtFnACi7F2QyxqDGOdQQRVOXBp/223068.jpg" TargetMode="External"/><Relationship Id="rId2564" Type="http://schemas.openxmlformats.org/officeDocument/2006/relationships/hyperlink" Target="https://build.fillout.com/editor/b6saBAA7ojus/results?sessionId=1a8eb069-6cd1-4132-8b65-24a2f8421539" TargetMode="External"/><Relationship Id="rId1234" Type="http://schemas.openxmlformats.org/officeDocument/2006/relationships/hyperlink" Target="https://prod-fillout-oregon-s3.s3.us-west-2.amazonaws.com/orgid-431168/flowpublicid-kdFWQQWTckus/be9e67fd-593a-4055-b4b6-c4990ed7a4f1-8gERCmMjvgDyEtIY1PECZJjhYj4PNh6WMYUIpn9N9qrorf5bifSavLEjW0Pl4rqfg3IIkbXMS2vvuSfTsdR7bVRkAu0m2HkoEC8/223069.jpg" TargetMode="External"/><Relationship Id="rId2565" Type="http://schemas.openxmlformats.org/officeDocument/2006/relationships/hyperlink" Target="https://prod-fillout-oregon-s3.s3.us-west-2.amazonaws.com/orgid-431168/flowpublicid-kdFWQQWTckus/8cdc37ec-3f5b-45ed-a5d8-43fa0b4f1bf1-jbwQakYHuHMPmwEWMGYdbZqmkJsvhAe0yo6vUF8O1TkH13JpNolKiJLLTUQR9SmyCDyVydAxVrO6nfChAIygTK471lxJ9oq0NGy/IMG-20260609-WA0015(1).jpg" TargetMode="External"/><Relationship Id="rId1224" Type="http://schemas.openxmlformats.org/officeDocument/2006/relationships/hyperlink" Target="https://prod-fillout-oregon-s3.s3.us-west-2.amazonaws.com/orgid-431168/flowpublicid-kdFWQQWTckus/d9ae33ad-8848-48a7-a282-92af88225eef-ZUqUPSZOiibg0ErjYhY1nC70HolGwPB8TkspRjFrmPNK0ZOLpOT7gWrET7HHOGIACp0rpoU8XXKGUhWrNQuFp3LucbuHb4WR26c/Screenshot_20260516-073629_Gallery.jpg" TargetMode="External"/><Relationship Id="rId2555" Type="http://schemas.openxmlformats.org/officeDocument/2006/relationships/hyperlink" Target="https://prod-fillout-oregon-s3.s3.us-west-2.amazonaws.com/orgid-431168/flowpublicid-kdFWQQWTckus/92bea0a1-7cfc-4a3e-a79a-c851c055fca0-jPa0WcaicrP1zxPwI0l2chwZj5sNm5KvmaatPLNj2LVjddXvq76m6EFl8K1Sbe38L3C55oHzk5vRv9ZuLa4Ub3jrkHeyFruziNq/Screenshot_20260513-203901_Gallery.jpg" TargetMode="External"/><Relationship Id="rId1225" Type="http://schemas.openxmlformats.org/officeDocument/2006/relationships/hyperlink" Target="https://prod-fillout-oregon-s3.s3.us-west-2.amazonaws.com/orgid-431168/flowpublicid-kdFWQQWTckus/2107a93c-d20e-4574-b3b5-047cc1e4819c-aD6D4nUpaMRFlw9Uvw0sDoKeZqKrctUfZWMmBjSw1jzmSOFY2VCrT3D5Nx4c2bNb7K7ED2cx8I2To2QESkAMeqenQ0XjhGJmO1f/Screenshot_20260516-102951_Gallery.jpg" TargetMode="External"/><Relationship Id="rId2556" Type="http://schemas.openxmlformats.org/officeDocument/2006/relationships/hyperlink" Target="https://prod-fillout-oregon-s3.s3.us-west-2.amazonaws.com/orgid-431168/flowpublicid-kdFWQQWTckus/ed3ad69f-8bec-4246-adaa-432379a12667-avN92ASOwLhe2yVOq2gJa0iltOlH9Ddz5fW1cQoVcXr5OpqDyGaB8kmElDIusp9VkmyZNBUApeMNtIl48nDyabXubV8P2Urw1Ei/IMG-20260518-WA0005.jpg" TargetMode="External"/><Relationship Id="rId1226" Type="http://schemas.openxmlformats.org/officeDocument/2006/relationships/hyperlink" Target="https://prod-fillout-oregon-s3.s3.us-west-2.amazonaws.com/orgid-431168/flowpublicid-kdFWQQWTckus/09555a46-8283-4a2b-9f21-62408a9d8950-460I63OkpiMRXRliKd8pktB1xuLZDq7TcC8DoldBV7jvjS6F3aXb8Xy7oUSPiy375xfpsryJpLLKe8krQmTsQcog6bclCfuofmj/Screenshot_20260516-102956_Gallery.jpg" TargetMode="External"/><Relationship Id="rId2557" Type="http://schemas.openxmlformats.org/officeDocument/2006/relationships/hyperlink" Target="https://prod-fillout-oregon-s3.s3.us-west-2.amazonaws.com/orgid-431168/flowpublicid-kdFWQQWTckus/7599e5b0-ee13-4306-8dec-15bc324d57c5-xg4IdoSDRNnwoyOa9orleU2Z01K77xYdKrU8EXIpMLehVadaKbuVkGoYGGyCgfjYzdu8wjrOwyaE4bn5EPRzKCeaT0HcNoXJhxU/IMG-20260518-WA0006.jpg" TargetMode="External"/><Relationship Id="rId1227" Type="http://schemas.openxmlformats.org/officeDocument/2006/relationships/hyperlink" Target="https://prod-fillout-oregon-s3.s3.us-west-2.amazonaws.com/orgid-431168/flowpublicid-kdFWQQWTckus/52f3a791-6f51-4a75-918a-b291862e1f84-EXa9cqNPIZC4UZQelBdghT1abAf5jwtx4b1L1N4Gh9GdnitLAzJyDUtfDTmm9HGYzv4hqoBsJlfnDodwfa7FwqXXxFM3mWP8KYq/Screenshot_20260516-071608_Gallery.jpg" TargetMode="External"/><Relationship Id="rId2558" Type="http://schemas.openxmlformats.org/officeDocument/2006/relationships/hyperlink" Target="https://prod-fillout-oregon-s3.s3.us-west-2.amazonaws.com/orgid-431168/flowpublicid-kdFWQQWTckus/460b568e-3bac-4b1e-a20d-ee2025114797-jwuBCzn7jMMJL6pgK8az6OAuvnjd7WiKPIQSv27BM7CTyZzqsXlnlCUiKzQiFRdoiQ5UgOeKf194ZhWrGQLgIyPBxOpqoIXWXDA/IMG-20260518-WA0007.jpg" TargetMode="External"/><Relationship Id="rId1228" Type="http://schemas.openxmlformats.org/officeDocument/2006/relationships/hyperlink" Target="https://prod-fillout-oregon-s3.s3.us-west-2.amazonaws.com/orgid-431168/flowpublicid-kdFWQQWTckus/003ae4e9-28b9-49ee-90ab-b13a6aed04ba-exKNnXHSGAnqP2SvB50PbioC8T5KKFyo9y1gFDfWYySvako8khyW36ah1ZeoPOWg7KSkvjGzLMnPQwwaaDSenlfLgTbzs1nt7lw/IMG-20260525-WA0032.jpg" TargetMode="External"/><Relationship Id="rId2559" Type="http://schemas.openxmlformats.org/officeDocument/2006/relationships/hyperlink" Target="https://prod-fillout-oregon-s3.s3.us-west-2.amazonaws.com/orgid-431168/flowpublicid-kdFWQQWTckus/2232b4af-6fcb-4d9e-95e9-7029a7c5db3c-AydoOXiMdQhffqQTjY0bqvxstVI5iNQjXnUyYf8g4e5SnX9X2n9ta2SLwwmR11oSxzNrgJ69Fc14mR00xxTnqcN62HENcW9VAOz/IMG-20260518-WA0008.jpg" TargetMode="External"/><Relationship Id="rId1229" Type="http://schemas.openxmlformats.org/officeDocument/2006/relationships/hyperlink" Target="https://prod-fillout-oregon-s3.s3.us-west-2.amazonaws.com/orgid-431168/flowpublicid-kdFWQQWTckus/e6d7814d-1b3c-42fa-aa87-e4e301d3572f-XGvDKOPplOs0cNJHKaw37LsifPljKlIdtf29r1YmFu69Me7TiMgt41YD37yT4nd72Zpj6b1WMbyFqFsNcjDt8apblReYzLFvUQI/IMG-20260525-WA0029.jpg" TargetMode="External"/><Relationship Id="rId2550" Type="http://schemas.openxmlformats.org/officeDocument/2006/relationships/hyperlink" Target="https://prod-fillout-oregon-s3.s3.us-west-2.amazonaws.com/orgid-431168/flowpublicid-kdFWQQWTckus/ddca4c43-d087-4d01-bf4d-409ebb6ea6e5-EERaj8n22cGF1Deb8Rp25GU5htRw1F6wokCD1LhQmCXUvU92ftN1jQcsaNWBKB6JiPAECArlz5HEYU28iH82K06r8y2XXBNvg9T/IMG-20260603-WA0038.jpg" TargetMode="External"/><Relationship Id="rId1220" Type="http://schemas.openxmlformats.org/officeDocument/2006/relationships/hyperlink" Target="https://prod-fillout-oregon-s3.s3.us-west-2.amazonaws.com/orgid-431168/flowpublicid-kdFWQQWTckus/8bc96eef-4bb2-4c2f-882c-4d8d2f4dbda7-Jd1qC6MwDJiRj4eZmmAklrSEi9n5RkuVB3wc9B1L4u30Bo4AnX1uSR8N1RZOU4GFrNr1Q9WOZBSLdZmMVgyvllfD9BRp9q7kuOG/Screenshot_20260517_152312_CamScanner.jpg" TargetMode="External"/><Relationship Id="rId2551" Type="http://schemas.openxmlformats.org/officeDocument/2006/relationships/hyperlink" Target="https://prod-fillout-oregon-s3.s3.us-west-2.amazonaws.com/orgid-431168/flowpublicid-kdFWQQWTckus/f7ac61d4-3aa8-4c84-a31d-0ad254589ed8-lYjpMmcQzztVlCan1LyFZETdLfO1dPvQZi0E4Vm9NA2O13chY1kUppPOwNnFF2eqMSdSpUR6mmfXJQZRhhotteTs97y58hMMVzO/IMG-20260603-WA0037.jpg" TargetMode="External"/><Relationship Id="rId1221" Type="http://schemas.openxmlformats.org/officeDocument/2006/relationships/hyperlink" Target="https://prod-fillout-oregon-s3.s3.us-west-2.amazonaws.com/orgid-431168/flowpublicid-kdFWQQWTckus/c773f4d9-d25f-4cc1-991f-d64b7aea56ff-WQDmCtvxO5UFchklmskoWfP6bbR5zuU9vUPUScOQ4p6JVH25NvVINN5a35VLHu762YunqFoaShakDrjhiQDuZ2RJGoakBfmoMMv/1001039050.jpg" TargetMode="External"/><Relationship Id="rId2552" Type="http://schemas.openxmlformats.org/officeDocument/2006/relationships/hyperlink" Target="https://prod-fillout-oregon-s3.s3.us-west-2.amazonaws.com/orgid-431168/flowpublicid-kdFWQQWTckus/b5dc5e60-4aeb-43be-b8a5-3df3f890751f-ZgTWxh1IPZaKLtAhCEiHeoFZIABOLQk2PIY8StfLDlZULaNXPXVYvCIoNl2DXj84lqCBLr7evEyUKJjW8trVjhNrqayIsMRtZlV/Screenshot_20260513-203836_Gallery.jpg" TargetMode="External"/><Relationship Id="rId1222" Type="http://schemas.openxmlformats.org/officeDocument/2006/relationships/hyperlink" Target="https://prod-fillout-oregon-s3.s3.us-west-2.amazonaws.com/orgid-431168/flowpublicid-kdFWQQWTckus/24e7f6dd-ef1d-4167-97b9-8e7a4f0b0cb9-nbdGdyJbMVUbcZHxC9f2V9ZJRmlT6jkC2v2UVrnNxQjFSB6vE34O8FBWe9iBpyIl8Ssa633RoTTd3V0BDgm3iu1KYoxwbCVbgvt/1001039097.jpg" TargetMode="External"/><Relationship Id="rId2553" Type="http://schemas.openxmlformats.org/officeDocument/2006/relationships/hyperlink" Target="https://prod-fillout-oregon-s3.s3.us-west-2.amazonaws.com/orgid-431168/flowpublicid-kdFWQQWTckus/49e37287-2c08-4450-b174-ff92f8998f26-hxxsDy8XOKbW2dU49CId1Uvt7fJwKvtLyG46V0tdzJk2MZEAZXB23UssBEbGwu6FNVx6l9sQjPhrvLm5NERYN4VEpJQ4D7YCwcL/Screenshot_20260513-203849_Gallery.jpg" TargetMode="External"/><Relationship Id="rId1223" Type="http://schemas.openxmlformats.org/officeDocument/2006/relationships/hyperlink" Target="https://prod-fillout-oregon-s3.s3.us-west-2.amazonaws.com/orgid-431168/flowpublicid-kdFWQQWTckus/02d4d06c-41c6-4831-b750-84a56e50c317-8jegAP0QGEfkAt2PU9cHF8Nh5EKhsn0mjDIvb4p36efEWirVENrqrMS4dRE4b4dPleAHcOayFmtpJIvJxPacOudSsgMgworAw5U/1001033999.jpg" TargetMode="External"/><Relationship Id="rId2554" Type="http://schemas.openxmlformats.org/officeDocument/2006/relationships/hyperlink" Target="https://prod-fillout-oregon-s3.s3.us-west-2.amazonaws.com/orgid-431168/flowpublicid-kdFWQQWTckus/b24c1011-4a21-41ee-8d0e-2310d859b9d6-rlzOGnDSUcZIYgnZnhSqmLijPxIR39JlNB7bmXdYFiP0ZGq3vwupyUrI7KTR8SEkAJakFgd0JUE9YAeRDe1u0CwzFrmPIvopyso/Screenshot_20260513-203855_Gallery.jpg" TargetMode="External"/><Relationship Id="rId2500" Type="http://schemas.openxmlformats.org/officeDocument/2006/relationships/hyperlink" Target="https://prod-fillout-oregon-s3.s3.us-west-2.amazonaws.com/orgid-431168/flowpublicid-kdFWQQWTckus/61e61812-4743-4fcf-a1d4-12f6afc01f2f-e2GBXvm10ot10RC7vPAUJ04RbWsbFQ9BWleYR7gxAOxHOFDKH1OiZB5LTwIo98BNfzhjpKWWn69moF1DON5Xk4KC6YljZNMr76n/226639.jpg" TargetMode="External"/><Relationship Id="rId2501" Type="http://schemas.openxmlformats.org/officeDocument/2006/relationships/hyperlink" Target="https://prod-fillout-oregon-s3.s3.us-west-2.amazonaws.com/orgid-431168/flowpublicid-kdFWQQWTckus/f875141f-807a-4c8c-a506-0747218919f7-5GoCq8ye0OshlCFCO37smVn7CVR98uXs1AZHwN5UCTfYYMyh4ID8lV2WP7qCy6ss13v39cK3FlkGUnl8F9HEsWykYjCbx45cxBq/WA_1780317131312.jpg" TargetMode="External"/><Relationship Id="rId2502" Type="http://schemas.openxmlformats.org/officeDocument/2006/relationships/hyperlink" Target="https://prod-fillout-oregon-s3.s3.us-west-2.amazonaws.com/orgid-431168/flowpublicid-kdFWQQWTckus/0b3d6f3a-27d7-47bd-99bd-45ab351efbf3-Wb5TitvLcpLxjRSWVuJjxHWByZOOoVCRwF3DN1EFg0VCx7s5sH2zLySSDIVTtXE0WQS9e8O4uC8pCXAfpHCejl00GXEObQluqFu/1000002774.jpg" TargetMode="External"/><Relationship Id="rId2503" Type="http://schemas.openxmlformats.org/officeDocument/2006/relationships/hyperlink" Target="https://prod-fillout-oregon-s3.s3.us-west-2.amazonaws.com/orgid-431168/flowpublicid-kdFWQQWTckus/fd2aa2bf-c3af-4364-be1d-bac9bcc6d1ad-gWpFIb9h2o1nVun6GlmB4W5H2b0ShNPfRAUbuGtuFAgPyE5JnFE8iW29CagnWwhRrsgbg4J2ZDWPwqBMHwMWIx7c1DWHt8rmkU3/1000002776.jpg" TargetMode="External"/><Relationship Id="rId2504" Type="http://schemas.openxmlformats.org/officeDocument/2006/relationships/hyperlink" Target="https://prod-fillout-oregon-s3.s3.us-west-2.amazonaws.com/orgid-431168/flowpublicid-kdFWQQWTckus/71e57ea5-4682-4332-8ff8-ed08e67afd6e-pnMFcTiOOfBy4dFIfnijfjcDCb4TNCoPmuLuMEiIgTZy0ZIVcuVP558fQ8WnwbDCHitYpQOFRVzqU1dUJzTKVBcCx5s1uy5Rpb7/1000002778.jpg" TargetMode="External"/><Relationship Id="rId2505" Type="http://schemas.openxmlformats.org/officeDocument/2006/relationships/hyperlink" Target="https://prod-fillout-oregon-s3.s3.us-west-2.amazonaws.com/orgid-431168/flowpublicid-kdFWQQWTckus/f1d393da-5a36-4b12-a4ac-f2d9704a0adf-e5EFnPnkeJf6Gw1CXBdHFFpCR6o5jKjM35sh1QCL2lyUgZ4Z0Haz6GB2mmbOVUQZyUUyIHa8FIjpJMw0b34wkOKmNNBzhxjAyYe/WA_1778933819353.jpg" TargetMode="External"/><Relationship Id="rId2506" Type="http://schemas.openxmlformats.org/officeDocument/2006/relationships/hyperlink" Target="https://prod-fillout-oregon-s3.s3.us-west-2.amazonaws.com/orgid-431168/flowpublicid-kdFWQQWTckus/86888ca8-41bb-4181-bd3e-72cd894b45f3-X0RiovB13YUAXwoV6oVPIBEytYfUcibKoijqlKW7WRIAo8KcM80aKjpVtqRExiw6MMzEA0yvOW1FYG85Fi6xanbxbJNZ6Ux86ro/1000002423.jpg" TargetMode="External"/><Relationship Id="rId2507" Type="http://schemas.openxmlformats.org/officeDocument/2006/relationships/hyperlink" Target="https://prod-fillout-oregon-s3.s3.us-west-2.amazonaws.com/orgid-431168/flowpublicid-kdFWQQWTckus/5cc11835-5142-4b47-bdbf-b05053a4aa6e-lnFrpuwDAMrzVZwqxwR7yViOIxUK8X8kndT93hhtc1IdfvN2ZyqSgPWmNw30bdWEhA28rKg685WyXd7J7kXiRj8a16F7KVvPU2m/1000002425.jpg" TargetMode="External"/><Relationship Id="rId2508" Type="http://schemas.openxmlformats.org/officeDocument/2006/relationships/hyperlink" Target="https://prod-fillout-oregon-s3.s3.us-west-2.amazonaws.com/orgid-431168/flowpublicid-kdFWQQWTckus/c10c6d6a-6465-461b-8918-1424fd262ab6-Ra4fFfWcLY3rEP7EuBszAt4jUC1QhicRgwKc9SGEIKxqH7GmqUGYpMDST7Y1lPkN8eLJ1dyB2VrqVCBBODhqcPI4NqsFtFuBwHX/1000002427.jpg" TargetMode="External"/><Relationship Id="rId2509" Type="http://schemas.openxmlformats.org/officeDocument/2006/relationships/hyperlink" Target="https://build.fillout.com/editor/b6saBAA7ojus/results?sessionId=74c1e4ca-1dd3-4c82-b0e7-5d9502ebe032" TargetMode="External"/><Relationship Id="rId2522" Type="http://schemas.openxmlformats.org/officeDocument/2006/relationships/hyperlink" Target="https://prod-fillout-oregon-s3.s3.us-west-2.amazonaws.com/orgid-431168/flowpublicid-kdFWQQWTckus/3878db06-18bb-4c7d-abd2-4d4d32a25bf3-GNgt7Y3BxVIA1qOMuqTSbrjUzZWsxhNJk1hMsMLfnP0uOaezgyEjBa5BvoRCIlqSN1ZjQbGtQLadn8AMCURGN94ZqT1nbKatGDB/IMG-20260602-WA0011.jpg" TargetMode="External"/><Relationship Id="rId2523" Type="http://schemas.openxmlformats.org/officeDocument/2006/relationships/hyperlink" Target="https://prod-fillout-oregon-s3.s3.us-west-2.amazonaws.com/orgid-431168/flowpublicid-kdFWQQWTckus/c5fcbd6c-9f76-4fe5-ad45-547072eab7fe-V3oFctdGes3Nn27RipeULkBpgc9OP0hyskUjULJwwusUNgNhv8M5jzmvWJxII6PaZp76xDvlXK0h0UBlceY4jWez58RTJ0uo7hS/WA_1779442483362.jpg" TargetMode="External"/><Relationship Id="rId2524" Type="http://schemas.openxmlformats.org/officeDocument/2006/relationships/hyperlink" Target="https://prod-fillout-oregon-s3.s3.us-west-2.amazonaws.com/orgid-431168/flowpublicid-kdFWQQWTckus/6c2939ca-7b9f-4e73-ad8a-da6fe70d3ae6-4UTOTs0EG5HgirPI9zrpjY4P0aAhD5h9B2UBrINBV0ZXJBi3NMmI8k7GzgAfePLPvdft4mEO5zErHYwjVKolmTI8MK48CWp5Gk7/1000431305.jpg" TargetMode="External"/><Relationship Id="rId2525" Type="http://schemas.openxmlformats.org/officeDocument/2006/relationships/hyperlink" Target="https://prod-fillout-oregon-s3.s3.us-west-2.amazonaws.com/orgid-431168/flowpublicid-kdFWQQWTckus/f69fc9b3-c359-4343-b0c2-6d7ba704f2bd-yIckEnyvq0ICV4apNuIexNyA7xyFQDo5HYiDi8Kt3pyjKPgTjQxdDtbJrIMoli9FCLIKWh4geh8SbyoShtZCCxC7voypG0jqEFm/1000431303.jpg" TargetMode="External"/><Relationship Id="rId2526" Type="http://schemas.openxmlformats.org/officeDocument/2006/relationships/hyperlink" Target="https://prod-fillout-oregon-s3.s3.us-west-2.amazonaws.com/orgid-431168/flowpublicid-kdFWQQWTckus/945c344c-d161-4799-9528-c963e713f725-sFe2dWSukvycEhAuMO8xKhkTZLJNe1ZTC0BQNACg9QbAQGSSFrwxrIAKrJQb3c8QPpV1bhyoeg6bTnxf3180vahirfNkRoJ1kyy/1000431314.jpg" TargetMode="External"/><Relationship Id="rId2527" Type="http://schemas.openxmlformats.org/officeDocument/2006/relationships/hyperlink" Target="https://prod-fillout-oregon-s3.s3.us-west-2.amazonaws.com/orgid-431168/flowpublicid-kdFWQQWTckus/b694e9c9-c68b-46ef-b23e-7b5cbfce54ab-ALC3Rp8xeSjTog0A8F6Wz81CZblK9w7ANdxyh9SRVkEtOFIoezsurVGhKcCIpFqrmic7ADSAUaykeOLqCz07H7kW60J7saHs919/WA_1779175772420.jpg" TargetMode="External"/><Relationship Id="rId2528" Type="http://schemas.openxmlformats.org/officeDocument/2006/relationships/hyperlink" Target="https://prod-fillout-oregon-s3.s3.us-west-2.amazonaws.com/orgid-431168/flowpublicid-kdFWQQWTckus/f5f13bcf-a47f-4eab-895f-c080a2a2ce51-m5Ccj0RRBEMB4d1sFnPugWrvUUZqGwa1fhJ962T6vzkScsZ25cRSqyZIq4FJcvuvu9uKvZuOkRLE38rmaBZwoEplgrdk3pggKGz/WA_1779175423173.jpg" TargetMode="External"/><Relationship Id="rId2529" Type="http://schemas.openxmlformats.org/officeDocument/2006/relationships/hyperlink" Target="https://prod-fillout-oregon-s3.s3.us-west-2.amazonaws.com/orgid-431168/flowpublicid-kdFWQQWTckus/33ea6b65-799d-4443-8d43-21e368abbf52-Htnj9OE1dzH40Rw485QXJLcP7HCLA1QhwD9rkdUjy6HAIoSt2GbjrofpKkyMq1nEoFi1jbhB1OsvuyPisdRtYsAyknyz6TDgzn4/WA_1779175460263.jpg" TargetMode="External"/><Relationship Id="rId2520" Type="http://schemas.openxmlformats.org/officeDocument/2006/relationships/hyperlink" Target="https://prod-fillout-oregon-s3.s3.us-west-2.amazonaws.com/orgid-431168/flowpublicid-kdFWQQWTckus/e7e20457-4502-4ecf-b1a2-d2c72705bbaf-M1ODA7suTmvQOpUPEgFxzxcSAL9F1JfHeWwEMsvKVLvwr5lbkAMNfnMIpVoJTjmv2WC8HDfRdK8btRcJZrTIcK3MDAR6qoWPEEA/IMG-20260602-WA0009.jpg" TargetMode="External"/><Relationship Id="rId2521" Type="http://schemas.openxmlformats.org/officeDocument/2006/relationships/hyperlink" Target="https://prod-fillout-oregon-s3.s3.us-west-2.amazonaws.com/orgid-431168/flowpublicid-kdFWQQWTckus/ec1e6ec0-9018-4a2b-a356-a7934d573c18-n9bWjDDjbOBTbSbUShRQ6p0fjpvY9wIeot7mRYXg0D5XyStnQx8ZVvemBVBe1zduX25sVaAeWdO1E1wqKZ3i1Vj4rbLpHUn2Nc7/IMG-20260602-WA0010.jpg" TargetMode="External"/><Relationship Id="rId2511" Type="http://schemas.openxmlformats.org/officeDocument/2006/relationships/hyperlink" Target="https://prod-fillout-oregon-s3.s3.us-west-2.amazonaws.com/orgid-431168/flowpublicid-kdFWQQWTckus/0264cd86-278d-4e4c-ae51-a7b5c15b8edc-TicKQVP7ku0SPDXcmgMaoRYksfPEVOo4I2amO4UQnFzgVWOpKqg6UukCmfolzWwf1Q5X8IaCbyKEdqo99FL63pEXQkcpLkx8tNe/1000002780.jpg" TargetMode="External"/><Relationship Id="rId2512" Type="http://schemas.openxmlformats.org/officeDocument/2006/relationships/hyperlink" Target="https://prod-fillout-oregon-s3.s3.us-west-2.amazonaws.com/orgid-431168/flowpublicid-kdFWQQWTckus/c3c36b04-e650-47f1-8393-e6407bbc1847-LFzAzJ9zHha9iNiiwbXViL5tRjkgxBN8rs5zEEXJQZOnphxhr9PaBKASOZpbZrdxmJxmsgttZRaQ1SqREDRfxUeOWgMvzms7rGq/1000002782.jpg" TargetMode="External"/><Relationship Id="rId2513" Type="http://schemas.openxmlformats.org/officeDocument/2006/relationships/hyperlink" Target="https://prod-fillout-oregon-s3.s3.us-west-2.amazonaws.com/orgid-431168/flowpublicid-kdFWQQWTckus/1fad7b80-a34a-4e85-9e3f-22e1d2670580-BVmb2SazAAfkJvM3d1BAr0lxQCV9bTfKP2qyP55z0kHmtetCSdyvrrD90rz6fYddhIDbirquW12GnVyC8ZCsUf8troDYJo7QvHv/1000002784.jpg" TargetMode="External"/><Relationship Id="rId2514" Type="http://schemas.openxmlformats.org/officeDocument/2006/relationships/hyperlink" Target="https://prod-fillout-oregon-s3.s3.us-west-2.amazonaws.com/orgid-431168/flowpublicid-kdFWQQWTckus/33128cb8-406e-4d54-8f52-4effb09ac0fc-2YSxQvDZRUs0s04soz1Kr0ZaPrhuSO7ZIT4egfpXz3nnvgE8etZ3mvN0IjtL3FWloU4ZTaF41veCu2eeh0KyqzNyGLvmyppQ9VI/IMG-20260603-WA0110.jpg" TargetMode="External"/><Relationship Id="rId2515" Type="http://schemas.openxmlformats.org/officeDocument/2006/relationships/hyperlink" Target="https://prod-fillout-oregon-s3.s3.us-west-2.amazonaws.com/orgid-431168/flowpublicid-kdFWQQWTckus/c22051b2-244f-4b55-9e47-0142de2d6818-7L3Qd1iqtjQNypXjOACrWTZt0e5nETtP63JRArXIXViZjSsLftWLooACcQkm60IzZfCVVwoDkmqUTooO7ePfry4j8kNrhT133pa/IMG-20260603-WA0109.jpg" TargetMode="External"/><Relationship Id="rId2516" Type="http://schemas.openxmlformats.org/officeDocument/2006/relationships/hyperlink" Target="https://prod-fillout-oregon-s3.s3.us-west-2.amazonaws.com/orgid-431168/flowpublicid-kdFWQQWTckus/090b7030-8dff-4914-8cd0-bd3cf2d5757d-p56khtT0C34tdYLJQJSYLqLIN66gz2KfN7vjYwZIrrZYT2V4PX7MvUQP7bDp4RBRIRAjbuIANbiw12LorCEPfWOsahdB6EyjTl4/IMG-20260603-WA0108.jpg" TargetMode="External"/><Relationship Id="rId2517" Type="http://schemas.openxmlformats.org/officeDocument/2006/relationships/hyperlink" Target="https://prod-fillout-oregon-s3.s3.us-west-2.amazonaws.com/orgid-431168/flowpublicid-kdFWQQWTckus/8b9c93f8-d15b-4327-a11a-4251dd04ed4d-sU7kWRgXNq3sKEhxh90wq6Dek85rvBBn8URDjet8qYhpgbKCIV0O2QyCbRlOmqw9mSuFNkNklQDcLComAzppZN3uIRy7kv47hxM/IMG-20260603-WA0111.jpg" TargetMode="External"/><Relationship Id="rId2518" Type="http://schemas.openxmlformats.org/officeDocument/2006/relationships/hyperlink" Target="https://build.fillout.com/editor/b6saBAA7ojus/results?sessionId=cbf434b8-53e2-40ef-a7f9-56c429f0e82d" TargetMode="External"/><Relationship Id="rId2519" Type="http://schemas.openxmlformats.org/officeDocument/2006/relationships/hyperlink" Target="https://prod-fillout-oregon-s3.s3.us-west-2.amazonaws.com/orgid-431168/flowpublicid-kdFWQQWTckus/8f2b9a7d-6ac2-4dd3-bead-e407d16a15a8-RAD6oELejyBX7ZCDy3nMlMobVn0cNGDH7QzMh8ZHo4sPgVHk2EM737AdbtJ7A0dAnmHT7U4a5l9y9xKUX12GsAkIxmUfsIL1lde/IMG-20260603-WA0166.jpg" TargetMode="External"/><Relationship Id="rId2510" Type="http://schemas.openxmlformats.org/officeDocument/2006/relationships/hyperlink" Target="https://prod-fillout-oregon-s3.s3.us-west-2.amazonaws.com/orgid-431168/flowpublicid-kdFWQQWTckus/8ababc98-1d3e-451d-903d-4108f18473ec-cz8ZHOCiaz14iNLvWHWrNZtdi4XGoZ9qm0MgNsJNRlptRqgV2OJyy5btj3P7Lzz96zkka8udG58DJjxKLEUmWYeajp1BtztJdg5/WA_1780323564154.jpg" TargetMode="External"/><Relationship Id="rId469" Type="http://schemas.openxmlformats.org/officeDocument/2006/relationships/hyperlink" Target="https://prod-fillout-oregon-s3.s3.us-west-2.amazonaws.com/orgid-431168/flowpublicid-kdFWQQWTckus/f02624b3-f6b3-454e-a7fb-3a66fc3bcc91-eCZdXxDmRyotqzeIZlYye2mRmvLT46Zlm5O8Q5WKZGk2X5zHYG21oDzqwOrcmc43d6kFw4jxkXhCOItWe45xQDwcfcnODfLDwWc/20260514_163314.jpg" TargetMode="External"/><Relationship Id="rId468" Type="http://schemas.openxmlformats.org/officeDocument/2006/relationships/hyperlink" Target="https://prod-fillout-oregon-s3.s3.us-west-2.amazonaws.com/orgid-431168/flowpublicid-kdFWQQWTckus/44bcbc54-f3ca-42f4-9d90-2b9400a373ca-rJcDYxlgtyBbRiAEMDILupN1lWpV3Wwlxh6Ox8StKCWdRTiJNGEkeIFMLtCmmJzINOUkvN6g3rkNFO2dEZXiK4nEITGVd4cmEhW/20260514_163300.jpg" TargetMode="External"/><Relationship Id="rId467" Type="http://schemas.openxmlformats.org/officeDocument/2006/relationships/hyperlink" Target="https://prod-fillout-oregon-s3.s3.us-west-2.amazonaws.com/orgid-431168/flowpublicid-kdFWQQWTckus/26f103d0-a0c9-428f-97f0-011706ac87c5-GZgwWyZXexdWaX2ENiawVuuQZxC3er07y2YyWuqLR8VFe7fWD7Qfll4QLPYBBcVcpAJGmDXRpvMHwGs8f1bdEFWKn0nWyY7uXSL/WA_1779079884221.jpg" TargetMode="External"/><Relationship Id="rId1290" Type="http://schemas.openxmlformats.org/officeDocument/2006/relationships/hyperlink" Target="https://prod-fillout-oregon-s3.s3.us-west-2.amazonaws.com/orgid-431168/flowpublicid-kdFWQQWTckus/fa34607a-fe6d-4ea9-a547-44435c049d0c-VXIAGXaXMREX9BstUYcMFnWlQMNmepHZq6myF1BsvoN9sgZD5cIWqKqOM11LUHeqvzWEf3DoJpAyXTPAaWwfplaIswH3lTvGF2v/1000002301.jpg" TargetMode="External"/><Relationship Id="rId1291" Type="http://schemas.openxmlformats.org/officeDocument/2006/relationships/hyperlink" Target="https://prod-fillout-oregon-s3.s3.us-west-2.amazonaws.com/orgid-431168/flowpublicid-kdFWQQWTckus/fa4ac255-4f76-4a88-985a-bca5b9223769-1VjtR3MaPJxZwSvXA2ANiAUHEpxh57bLXd5uzbAedKyzToEJhSJCJNAWuHBPuqlZTyYDsGMDKPOBQ1fDC8jNOrkmXaqIR7qGB9T/WA_1779019796049.jpg" TargetMode="External"/><Relationship Id="rId1292" Type="http://schemas.openxmlformats.org/officeDocument/2006/relationships/hyperlink" Target="https://prod-fillout-oregon-s3.s3.us-west-2.amazonaws.com/orgid-431168/flowpublicid-kdFWQQWTckus/156066e5-0729-4a23-a52f-34a337114306-nxTVlIAWIXbDTUhtOXeEF8DtOBJpQ7MIX7gEHfuYRnMnocbjK8BT4TfY3dGW2ZRZ97ZrcSBeuoo4hy46uDomonkH53rmFhLbQWv/IMG-20260517-WA0033.jpg" TargetMode="External"/><Relationship Id="rId462" Type="http://schemas.openxmlformats.org/officeDocument/2006/relationships/hyperlink" Target="https://prod-fillout-oregon-s3.s3.us-west-2.amazonaws.com/orgid-431168/flowpublicid-kdFWQQWTckus/b0de8fc8-e533-43a5-81bf-353eb7fcd8ae-j6srMoO4lG2N6QBNfsbezHw0T4ZpjvGMWEhg1VC4A9YoG1EFYtSHOZBc6Zw6fmOFTZhQ55bmeUBtt8IyIlM5tXKttDDSCWVkKe1/IMG-20260603-WA0161.jpg" TargetMode="External"/><Relationship Id="rId1293" Type="http://schemas.openxmlformats.org/officeDocument/2006/relationships/hyperlink" Target="https://prod-fillout-oregon-s3.s3.us-west-2.amazonaws.com/orgid-431168/flowpublicid-kdFWQQWTckus/f4c7c424-e742-464a-b5f0-dde0a49ee70f-e8jjZj8kEW4vVCiDFIiXxn6RwMHTZbplJAEwLeXp1zbQ3zTplSzyUEZwd0Jp5Q9oPe8Ot82iY63Xa78fF7M7GkTXzyZh6QF7ZYn/IMG-20260517-WA0035.jpg" TargetMode="External"/><Relationship Id="rId461" Type="http://schemas.openxmlformats.org/officeDocument/2006/relationships/hyperlink" Target="https://prod-fillout-oregon-s3.s3.us-west-2.amazonaws.com/orgid-431168/flowpublicid-kdFWQQWTckus/8922290c-3511-4173-a0ee-5b6f11e8fd26-LE5ZwGg0YH0mH5fgIHIGP0SnjiY22grPN512J8PUAauo0CPhclPfETVfjHwaPuUSo421R635YXBqwBl8Ub2OJZVyL18RtJ2ESXF/IMG-20260603-WA0159.jpg" TargetMode="External"/><Relationship Id="rId1294" Type="http://schemas.openxmlformats.org/officeDocument/2006/relationships/hyperlink" Target="https://prod-fillout-oregon-s3.s3.us-west-2.amazonaws.com/orgid-431168/flowpublicid-kdFWQQWTckus/5daf629d-5555-4b40-b57c-57d48933dfb2-26cmzdu21sqY1rtlEXm7ej6bs0NeeituhFznmPqrrW4Hcdk6bNI6wYQGPauIS76OchAnvelasUz4a2m65BeOfxi2r3uNRtTKaNS/IMG-20260517-WA0034.jpg" TargetMode="External"/><Relationship Id="rId460" Type="http://schemas.openxmlformats.org/officeDocument/2006/relationships/hyperlink" Target="https://prod-fillout-oregon-s3.s3.us-west-2.amazonaws.com/orgid-431168/flowpublicid-kdFWQQWTckus/d33a8e8d-4134-4e49-b1bb-bc9f6991370e-yOxWBJsPTSFk4YBeeGRtMUaWMTIlDafM9RXKADLqZmHEfdjO68siHvBCx6Q1mFXmSSd9zQjIel1ykmfX1QWOobrpu0By0PoiL8q/IMG-20260603-WA0160.jpg" TargetMode="External"/><Relationship Id="rId1295" Type="http://schemas.openxmlformats.org/officeDocument/2006/relationships/hyperlink" Target="https://prod-fillout-oregon-s3.s3.us-west-2.amazonaws.com/orgid-431168/flowpublicid-kdFWQQWTckus/561b98e0-6532-4783-b700-f6ccd203811c-AACBqrqyYafesTwy9dXmwNWZGH4wPWmYxQ7JDNEcbvkioGoNj01V7k0OKR7m5taK13CWwQddBpawRnpycovsF4gswd9wpo2j19d/WhatsApp-Image-2026-05-19-at-20.05.32.jpg" TargetMode="External"/><Relationship Id="rId1296" Type="http://schemas.openxmlformats.org/officeDocument/2006/relationships/hyperlink" Target="https://prod-fillout-oregon-s3.s3.us-west-2.amazonaws.com/orgid-431168/flowpublicid-kdFWQQWTckus/17312ad2-629e-411c-87b6-f5863cbf151f-SvhQc2oUInNJ1Ae5MuWMEJYZmk4ViHTJTPgNPbATXLEmFy5lxBOvMdEZiWX6jScWK4LNuKmje1SMnjfjaxuupGOOXmZmr6hYslz/WhatsApp-Image-2026-05-14-at-15.30.03.jpg" TargetMode="External"/><Relationship Id="rId466" Type="http://schemas.openxmlformats.org/officeDocument/2006/relationships/hyperlink" Target="https://prod-fillout-oregon-s3.s3.us-west-2.amazonaws.com/orgid-431168/flowpublicid-kdFWQQWTckus/fc5a4acd-de81-431c-ad4f-1d2c39440b00-IS1TSfU0alA9zN20zNOfBHILLDekwKsslpwAX26mO6sgYOiQvG5Uw6pL4yBedB16wH9IwiU0V2lyQ1AiibS5q4Lhorya7BLfAqV/1000434155.jpg" TargetMode="External"/><Relationship Id="rId1297" Type="http://schemas.openxmlformats.org/officeDocument/2006/relationships/hyperlink" Target="https://prod-fillout-oregon-s3.s3.us-west-2.amazonaws.com/orgid-431168/flowpublicid-kdFWQQWTckus/f350ba8b-eb49-4a25-bdad-f78e6342086b-82wICLQnU4aNBAvpARzcWD3cITwgsHjf0Y0uZLkbE8UrPChW0yFjBm71CvfXVeYBIMi8oBFCs39eJLBCdayk3JIkROecEGeiaOH/WhatsApp-Image-2026-05-15-at-17.56.25.jpg" TargetMode="External"/><Relationship Id="rId465" Type="http://schemas.openxmlformats.org/officeDocument/2006/relationships/hyperlink" Target="https://prod-fillout-oregon-s3.s3.us-west-2.amazonaws.com/orgid-431168/flowpublicid-kdFWQQWTckus/f90038bf-ce15-4527-b05f-ffd6b756c5b5-sE3uBu9qMWldLkKZf93OFLk4Zuo3Zemz8nfk4vGovwglCeDtqCzAQF9Va4Z8icyaJJGm6gm2r9zqmOTLqL7brJVQIN4LQh9AUnv/1000436589.jpg" TargetMode="External"/><Relationship Id="rId1298" Type="http://schemas.openxmlformats.org/officeDocument/2006/relationships/hyperlink" Target="https://prod-fillout-oregon-s3.s3.us-west-2.amazonaws.com/orgid-431168/flowpublicid-kdFWQQWTckus/9ebd2848-1ddb-4396-9fe9-2b0c6347c9bb-eG59Bx6idHkf6cMJ7Y6ApKZBnn7eg7drF8YLEZbLWAudky8EbmQf1mSAaGCWm9wDzf2uJMlFxNvaD7AmJqjdy85ETT6fv5t1c5c/WhatsApp-Image-2026-05-15-at-17.56.26.jpg" TargetMode="External"/><Relationship Id="rId464" Type="http://schemas.openxmlformats.org/officeDocument/2006/relationships/hyperlink" Target="https://prod-fillout-oregon-s3.s3.us-west-2.amazonaws.com/orgid-431168/flowpublicid-kdFWQQWTckus/52f91010-3276-4491-976b-15b7432bfdbe-DZLet0pslkpUxyYFkVPVi3vkDgepRYAeUh93W5pCr20gCLh19oTSxmq7Are5Nh0N89APB2KVQBAsEFQcdTpFo0yRVA9DrI4gxX5/1000434161.jpg" TargetMode="External"/><Relationship Id="rId1299" Type="http://schemas.openxmlformats.org/officeDocument/2006/relationships/hyperlink" Target="https://prod-fillout-oregon-s3.s3.us-west-2.amazonaws.com/orgid-431168/flowpublicid-kdFWQQWTckus/6fc88ed8-9b9c-4da5-b3e6-1fef234e1c68-JoJ9wNEHuF59D4w45ax1EcUtp9jW0znPGnN5VQGM1BFdabaq1YMyKEKUMVaPRzc9YiK1Db3acnlLoM1Xurygd4AznGNhLXhLOgY/WA_1778586854330.jpg" TargetMode="External"/><Relationship Id="rId463" Type="http://schemas.openxmlformats.org/officeDocument/2006/relationships/hyperlink" Target="https://prod-fillout-oregon-s3.s3.us-west-2.amazonaws.com/orgid-431168/flowpublicid-kdFWQQWTckus/611263e4-470f-43c1-a2c6-fc7290b60c54-XP2JO7dfWkq4ttQYJ8W056pQ4rWpLKAHL1FYhfTsWT6vG3Pxw5lbCOCcos5qO6wPBBkmInPkxrO6xNLGJ8gzLzBsLA4xjXqndcb/WA_1779506849932.jpg" TargetMode="External"/><Relationship Id="rId459" Type="http://schemas.openxmlformats.org/officeDocument/2006/relationships/hyperlink" Target="https://prod-fillout-oregon-s3.s3.us-west-2.amazonaws.com/orgid-431168/flowpublicid-kdFWQQWTckus/4aa0ac21-0010-43af-a912-34ce95011a0c-VQNL3qkKQG0irqE6icl8ubqCRw7lLXHv5jhIabC1Sp1x6VAJxeZpp1tO1yFfLNkU1u9odcAkt6mBunIKZJtyEDij14TiYYzjTug/IMG-20260603-WA0162.jpg" TargetMode="External"/><Relationship Id="rId458" Type="http://schemas.openxmlformats.org/officeDocument/2006/relationships/hyperlink" Target="https://prod-fillout-oregon-s3.s3.us-west-2.amazonaws.com/orgid-431168/flowpublicid-kdFWQQWTckus/7bd87bea-f765-4edd-87f9-49b4c685f632-CT8yErLTi1JmfRknEOHxcWzPT1z3OXfy8FLAEIpqxKBP5SmR08sofIzVSygvXk9k9q2wm1wn6MwQTUvORiCkHflGhDlQ0lEGy8g/WA_1780398789187.jpg" TargetMode="External"/><Relationship Id="rId457" Type="http://schemas.openxmlformats.org/officeDocument/2006/relationships/hyperlink" Target="https://prod-fillout-oregon-s3.s3.us-west-2.amazonaws.com/orgid-431168/flowpublicid-kdFWQQWTckus/42c2bd12-199c-4cb5-8e15-84cc0dcde78a-uFZezJPrptd2G211kHvIz3KPOGd3lPoMOKgd83nfj2B5gwz1E8u7FX9iehCXIBCL3ATF7PysXZ05prbJTgBPYTaIEpS0Dd1Cnvv/WA_1780398759225.jpg" TargetMode="External"/><Relationship Id="rId456" Type="http://schemas.openxmlformats.org/officeDocument/2006/relationships/hyperlink" Target="https://prod-fillout-oregon-s3.s3.us-west-2.amazonaws.com/orgid-431168/flowpublicid-kdFWQQWTckus/df60bc4d-953d-4c25-80df-1a6d163a0e4d-CvKWBydV2QxqGN1f9u8ctZhRZ3wOp2XrYRz9ikSvDHpcqShbQT1YGFxIFqoN95zP4vDSdrIs7xUbY7ezdP8QZvu9Y9bO9t9rXXW/WA_1780398747340.jpg" TargetMode="External"/><Relationship Id="rId1280" Type="http://schemas.openxmlformats.org/officeDocument/2006/relationships/hyperlink" Target="https://prod-fillout-oregon-s3.s3.us-west-2.amazonaws.com/orgid-431168/flowpublicid-kdFWQQWTckus/b9e74632-9bff-413b-b0a5-500779109efd-ugQVo3y8ArljvdlA6oFZu0cLoUs09KIMcwPHNrQFcJ2yH267qq2eboQutoIAailkcJFGlAhK57DBIjWDHrxccMNAi5lzRbeZH4d/1000002401.jpg" TargetMode="External"/><Relationship Id="rId1281" Type="http://schemas.openxmlformats.org/officeDocument/2006/relationships/hyperlink" Target="https://prod-fillout-oregon-s3.s3.us-west-2.amazonaws.com/orgid-431168/flowpublicid-kdFWQQWTckus/9713cd63-b8bb-4f2d-ae4b-6845abf01dd4-bhjERrYoWhJptEvTMW6qNXHVJQ29Pg4spcpzzMZZXrNXyThMYlSMYAYhmuPeC6B3x7eDwOeVQhUIRg1VuZBSPd3143W5wbeghTt/1000002403.jpg" TargetMode="External"/><Relationship Id="rId451" Type="http://schemas.openxmlformats.org/officeDocument/2006/relationships/hyperlink" Target="https://prod-fillout-oregon-s3.s3.us-west-2.amazonaws.com/orgid-431168/flowpublicid-kdFWQQWTckus/478c32fe-ca37-4488-9632-5b2092bfbd6d-nKTO9DQIFGCXHQhM2csApj3EAPBMJTATjOc3AQpqTfFG5yZdDhdOrNDktv6lQaba3GB2Aoz3Krs5UfI0ggBFr6VguXlftr32y6o/WA_1780542404185.jpg" TargetMode="External"/><Relationship Id="rId1282" Type="http://schemas.openxmlformats.org/officeDocument/2006/relationships/hyperlink" Target="https://prod-fillout-oregon-s3.s3.us-west-2.amazonaws.com/orgid-431168/flowpublicid-kdFWQQWTckus/f0274f07-e4f1-4545-9ac6-974e0149233a-xvshoRcUPJ73SUNUbXvEI8j24ZB7QKuotuC4qQVgurb4XiSrbcSIzAZW3S2POjVVufaBvKnITU59gloPbKlKpSiLoobslAX8DvQ/1000002405.jpg" TargetMode="External"/><Relationship Id="rId450" Type="http://schemas.openxmlformats.org/officeDocument/2006/relationships/hyperlink" Target="https://prod-fillout-oregon-s3.s3.us-west-2.amazonaws.com/orgid-431168/flowpublicid-kdFWQQWTckus/ba13d00d-a355-4d48-96d9-22de9cddb055-rftYmOJqWQAALzRZcZUhfV3oMkmy4VVhERlzb7PnGXEwPbuS7x5GaDIylGFimp8dQSDdaQrF0aBOgai86g0hYfEZgPTErPcYDTy/1000659110.jpg" TargetMode="External"/><Relationship Id="rId1283" Type="http://schemas.openxmlformats.org/officeDocument/2006/relationships/hyperlink" Target="https://prod-fillout-oregon-s3.s3.us-west-2.amazonaws.com/orgid-431168/flowpublicid-kdFWQQWTckus/52d1efa5-3166-48c7-ad45-9b0d7bc4e99d-VteassOOg6G79yL2VPK9WnJUKcpVONEUAjXzc4g82ZwBOACjEj8oMsZFE5SBoSjmMWwBCJMOrAb0MBCRsHYwDDtmjS9Rnh6u9wG/Screenshot_20260522_101400_CamScanner.jpg" TargetMode="External"/><Relationship Id="rId1284" Type="http://schemas.openxmlformats.org/officeDocument/2006/relationships/hyperlink" Target="https://prod-fillout-oregon-s3.s3.us-west-2.amazonaws.com/orgid-431168/flowpublicid-kdFWQQWTckus/9a8613a7-a684-4992-b98a-571cf6fd73d1-sNwvKiCdvIBdqhLZIHFkCfvrVXzq7DjJuEEjPf9Lbbc235nAaH1s4dPFHoQIKltdUNm7wwnLp9Z9I6IsIlnri8a9pZs5H5sWQ1X/1001042799.jpg" TargetMode="External"/><Relationship Id="rId1285" Type="http://schemas.openxmlformats.org/officeDocument/2006/relationships/hyperlink" Target="https://prod-fillout-oregon-s3.s3.us-west-2.amazonaws.com/orgid-431168/flowpublicid-kdFWQQWTckus/04beffa2-4bb5-47ec-a9e7-c74c1e90e1a9-zw9TdjnkQiOKUpZWh0Xc2Wbk6JE8rkxr5n9Ny2laPcBz80yiP7R9d13MnKQF9YDWUE94aoXs81MCJRJxheobHvFuX2rc9W4htBh/1001042697.jpg" TargetMode="External"/><Relationship Id="rId455" Type="http://schemas.openxmlformats.org/officeDocument/2006/relationships/hyperlink" Target="https://prod-fillout-oregon-s3.s3.us-west-2.amazonaws.com/orgid-431168/flowpublicid-kdFWQQWTckus/86c39afb-55a2-4081-bc34-3e12b9f58e3e-WcieD4sNpiT9JJZAMtVmPt3D9hexBHc0GmmxeUvHDxz1pHd9v9S6T7UonGyQNCvz2o49vL7W3PTlYlBWx2Cf3wcT1Yc1y1orAZ8/WA_1780399119974.jpg" TargetMode="External"/><Relationship Id="rId1286" Type="http://schemas.openxmlformats.org/officeDocument/2006/relationships/hyperlink" Target="https://prod-fillout-oregon-s3.s3.us-west-2.amazonaws.com/orgid-431168/flowpublicid-kdFWQQWTckus/2b8ace19-40b3-4657-a6e1-35bb113d995a-J89xt6AJTELQU4vx83yA6OpJPPLJ44y4IrPS3JvawT6DnTcZJI8AMHQeklv3uVBHWKS0Xk9EetmiH372fkxj0k7IdzrdZpjVnOR/1001042802.jpg" TargetMode="External"/><Relationship Id="rId454" Type="http://schemas.openxmlformats.org/officeDocument/2006/relationships/hyperlink" Target="https://prod-fillout-oregon-s3.s3.us-west-2.amazonaws.com/orgid-431168/flowpublicid-kdFWQQWTckus/485eae11-9121-449e-a82f-42b9cc2e0ac2-5FcdVGvKA83qhtZwnTAMP25eFDoNATcOauR3QokEnw1TZ1142HyqIWYLsp257UiBPaapPGdZp2PaYLCNhrrzYwb025HkYHMrkYv/WA_1780542332115.jpg" TargetMode="External"/><Relationship Id="rId1287" Type="http://schemas.openxmlformats.org/officeDocument/2006/relationships/hyperlink" Target="https://prod-fillout-oregon-s3.s3.us-west-2.amazonaws.com/orgid-431168/flowpublicid-kdFWQQWTckus/31b175f3-5bbe-4f9a-8ceb-1279555cb8a9-RV28M6recXfJSTpADjcOCODhW7UFfkWoAc8SR4EtgZudLY4rGzoZlwi8CKVFm8ylvxyBgk2su5mvn4rr99DDPC13vS4sMuxZZW0/WA_1779364021971.jpg" TargetMode="External"/><Relationship Id="rId453" Type="http://schemas.openxmlformats.org/officeDocument/2006/relationships/hyperlink" Target="https://prod-fillout-oregon-s3.s3.us-west-2.amazonaws.com/orgid-431168/flowpublicid-kdFWQQWTckus/bd529ab8-5978-46cc-ba23-cea0a092c68e-TMX2YbxhW9bl288swLyLPSmUHslir1l98M4fVgPoCbRdfeKsaBHxqXXW9bGtKPW22UyZkwdSEPM68nWH0bHqxXZQ0D7htuibuvx/WA_1780542311651.jpg" TargetMode="External"/><Relationship Id="rId1288" Type="http://schemas.openxmlformats.org/officeDocument/2006/relationships/hyperlink" Target="https://prod-fillout-oregon-s3.s3.us-west-2.amazonaws.com/orgid-431168/flowpublicid-kdFWQQWTckus/92499b4c-17cf-4fc4-bbee-dd5e1a4883f2-X6XnLFiRXJvKYTPVNMwNNUtgJVghBEDPy946eGX1HAoNwdhXUgcamPNLzHg8Q9xaoyHCRQAjxUXR6kmeP4kDCoEXdO1uCANbkna/1000002313.jpg" TargetMode="External"/><Relationship Id="rId452" Type="http://schemas.openxmlformats.org/officeDocument/2006/relationships/hyperlink" Target="https://prod-fillout-oregon-s3.s3.us-west-2.amazonaws.com/orgid-431168/flowpublicid-kdFWQQWTckus/b04749f9-3606-4194-a8fa-ebe4a2fe83c6-nNlNLjNRtQjRVXtNxfbzcqkTqEvqTebKPoXWXko1KaEUVzhII9EL95m3MNcUH9nzHUAdKPo1V945f1VNMRbceCnAX7fFPIaVkAc/WA_1780542294389.jpg" TargetMode="External"/><Relationship Id="rId1289" Type="http://schemas.openxmlformats.org/officeDocument/2006/relationships/hyperlink" Target="https://prod-fillout-oregon-s3.s3.us-west-2.amazonaws.com/orgid-431168/flowpublicid-kdFWQQWTckus/4a874a12-b0d2-4703-b01b-6d1268720e08-82SpPYEWQwgpNuOFr8byhgDpeQ56M8Kjs4MFeBEmhh49NPxIC7RhlhvYT1ACs0IL9FhvP6kS66gqYPGuN67a1KenmxG7UtFWhfI/1000002303.jpg" TargetMode="External"/><Relationship Id="rId491" Type="http://schemas.openxmlformats.org/officeDocument/2006/relationships/hyperlink" Target="https://prod-fillout-oregon-s3.s3.us-west-2.amazonaws.com/orgid-431168/flowpublicid-kdFWQQWTckus/f7798353-9748-4d14-b9b1-8ad20392c1f0-YTebXtURUL58c6OoIIfcjj4Jd2agJ6WJKLrwnbhTAPX2hc2neA8dUlcYqdtENTdylBtiOsy55ccHDINIyRlz7nBTq0eTkYjtVYm/Screenshot_20260520_122556_CamScanner.jpg" TargetMode="External"/><Relationship Id="rId490" Type="http://schemas.openxmlformats.org/officeDocument/2006/relationships/hyperlink" Target="https://prod-fillout-oregon-s3.s3.us-west-2.amazonaws.com/orgid-431168/flowpublicid-kdFWQQWTckus/f462e700-7e89-41c0-a3a0-aed1af2e95f1-9WwMKmLo9WU2qmymIfvGxyqbtR4NrSdjdwxPWhdSUtmUjRCttmhMdtp6MLfiuZ7ZoKNSLdeY4ASHDX3FZ0TUApFSoL24AF1FPr3/WA_1779080954812.jpg" TargetMode="External"/><Relationship Id="rId489" Type="http://schemas.openxmlformats.org/officeDocument/2006/relationships/hyperlink" Target="https://prod-fillout-oregon-s3.s3.us-west-2.amazonaws.com/orgid-431168/flowpublicid-kdFWQQWTckus/fcc801b0-8e44-4d1d-908e-1ffd07a92156-kCAlShI76AzbEo0pDFsOkGfLGLCJtBy6pssocfmvgt6I7LyClNnmV9kYnlCGQI0d6KOLuzXCmD0u4cI44ST66kimb8aJELEUmFQ/WA_1779080937079.jpg" TargetMode="External"/><Relationship Id="rId484" Type="http://schemas.openxmlformats.org/officeDocument/2006/relationships/hyperlink" Target="https://prod-fillout-oregon-s3.s3.us-west-2.amazonaws.com/orgid-431168/flowpublicid-kdFWQQWTckus/8d713508-d9c5-4605-a3e7-ec2121ec432f-zRPHnluG2lHAUktKaQeZbcfBQ4gYDFC1k4yUFWetIGESLHQr0Ib8jKT2ua2gU9CkXNJq66y8SIl2SMrRuDSFqQi0PRNACy9tire/IMG-20260517-WA0001.jpg" TargetMode="External"/><Relationship Id="rId483" Type="http://schemas.openxmlformats.org/officeDocument/2006/relationships/hyperlink" Target="https://prod-fillout-oregon-s3.s3.us-west-2.amazonaws.com/orgid-431168/flowpublicid-kdFWQQWTckus/af60e515-1705-4139-96f4-25202e33ed8d-yeHKNLKHoqd9WHg24CtwmZeTW60AYhQJx2ZEhW4iAhE4AMzEb0i7FqJDMT1wCaT2K4Gon7OzhpjgHivagYc07StIsREarQHDroT/IMG-20260517-WA0004.jpg" TargetMode="External"/><Relationship Id="rId482" Type="http://schemas.openxmlformats.org/officeDocument/2006/relationships/hyperlink" Target="https://prod-fillout-oregon-s3.s3.us-west-2.amazonaws.com/orgid-431168/flowpublicid-kdFWQQWTckus/b5bd272e-3a4f-4be7-bfc3-e2bcd2a1edb0-YLMCPOWZDXcarDEguzZjRaDcvDmrXMwkpYzfTt9RHelSfF4GyvvLsdHwTF03BbNVV5j1UB5JGyT7hXyCWVze9JuXtw6hEE8BkFc/1000433226.jpg" TargetMode="External"/><Relationship Id="rId481" Type="http://schemas.openxmlformats.org/officeDocument/2006/relationships/hyperlink" Target="https://prod-fillout-oregon-s3.s3.us-west-2.amazonaws.com/orgid-431168/flowpublicid-kdFWQQWTckus/4cea20b3-35dc-483d-9d84-c259a8d33e91-i8bkAIYSHZSwZovF04okSJ2V1SXZO5S77u3K1HqhaWVSt4qedF29OebXBjgo5v09XnOA53YVAKvS9aatddiZeomOPmStk830Yyr/1000433235.jpg" TargetMode="External"/><Relationship Id="rId488" Type="http://schemas.openxmlformats.org/officeDocument/2006/relationships/hyperlink" Target="https://prod-fillout-oregon-s3.s3.us-west-2.amazonaws.com/orgid-431168/flowpublicid-kdFWQQWTckus/190d0439-de1b-4b5d-87f4-6100c59f7b74-XO7yCieQDU9dQ1GQjGAeRObMdbyKV4N41xOSMtwb4EtGSkvxELzI0gHbHHIqMQoAdikZC76nAmXpfLW1coyMi4xPNou7wACo6Uh/WA_1779080917227.jpg" TargetMode="External"/><Relationship Id="rId487" Type="http://schemas.openxmlformats.org/officeDocument/2006/relationships/hyperlink" Target="https://prod-fillout-oregon-s3.s3.us-west-2.amazonaws.com/orgid-431168/flowpublicid-kdFWQQWTckus/2fd08daf-c5d8-4c92-9256-d92f07a7dc6b-IwTsBD0aM9oMdzfas8d7qBI56mO3pRLoqE7wQSUWPLxgEd5RlbugTQqKHu5xB9FzQJPefFjuACTn7gNdEkPFSLmvDSs4gV1UJcE/WA_1779081089427.jpg" TargetMode="External"/><Relationship Id="rId486" Type="http://schemas.openxmlformats.org/officeDocument/2006/relationships/hyperlink" Target="https://prod-fillout-oregon-s3.s3.us-west-2.amazonaws.com/orgid-431168/flowpublicid-kdFWQQWTckus/44b7ae22-8c28-4d7d-a678-1066eb488e27-pxIR3VdAyUrRLCKLnBCNmQVb6Dd1L50dgN2HURUTamNlwbn8rBX2YXN1AacVzrHw4FGX7VcZCsP7zMRwlfhoRxVScQ2Rs8VZrUW/IMG-20260517-WA0003.jpg" TargetMode="External"/><Relationship Id="rId485" Type="http://schemas.openxmlformats.org/officeDocument/2006/relationships/hyperlink" Target="https://prod-fillout-oregon-s3.s3.us-west-2.amazonaws.com/orgid-431168/flowpublicid-kdFWQQWTckus/37e975aa-df6a-43a2-9489-89ae7d01bebd-xTIANaLlqUe1qb7Ll29ufmZP0JnJnsHVUtbFwOFLlMuMGXrp92in37IPyJcAZue5PMfUd6MQbVn5ZhxABpkTtUfVwZej62Ay7K7/IMG-20260517-WA0002.jpg" TargetMode="External"/><Relationship Id="rId480" Type="http://schemas.openxmlformats.org/officeDocument/2006/relationships/hyperlink" Target="https://prod-fillout-oregon-s3.s3.us-west-2.amazonaws.com/orgid-431168/flowpublicid-kdFWQQWTckus/ea4dad68-ff36-4861-8caf-72dc5ae7d598-PZQ2KkNnfKX0w5p9viZv4H539WhVw1m9un6jyihXREazohwoy9hH9Iq84PY7UgQE6exu0J07mFZkRSuHrX2kxb4HrnUOLIcEVf8/1000427284.jpg" TargetMode="External"/><Relationship Id="rId479" Type="http://schemas.openxmlformats.org/officeDocument/2006/relationships/hyperlink" Target="https://prod-fillout-oregon-s3.s3.us-west-2.amazonaws.com/orgid-431168/flowpublicid-kdFWQQWTckus/f664f6e1-3d29-4e27-8960-693500cace73-VJARhUQf3t3E611TxuerVZ6wXTQVttNeyZxz6U8q8J8t5LVORJsy5DNTGblBJCYqAO4GYhx4vaTBkrPRi9O6TPpCZtxyYxT73yC/WA_1779279049349.jpg" TargetMode="External"/><Relationship Id="rId478" Type="http://schemas.openxmlformats.org/officeDocument/2006/relationships/hyperlink" Target="https://prod-fillout-oregon-s3.s3.us-west-2.amazonaws.com/orgid-431168/flowpublicid-kdFWQQWTckus/8274e7a8-2fb9-4841-ae74-17b508e8821c-81a2adepXtCt1ANm82z4u4ULThiMQKm1705Pcu99BXpWZMZUAJCZyB7E0Byv3f9CuvKnoxXKhfZLiFpKUPAdNHGzYxJy1C1e0kc/1000002753.jpg" TargetMode="External"/><Relationship Id="rId473" Type="http://schemas.openxmlformats.org/officeDocument/2006/relationships/hyperlink" Target="https://prod-fillout-oregon-s3.s3.us-west-2.amazonaws.com/orgid-431168/flowpublicid-kdFWQQWTckus/8d0aa717-f9e1-46cd-80d3-29179365684b-4e7Aa1i1ORAs9On61AMgejTJYQaRQTPwMcVIFmiXxxeivDzHktf3C9IXVqAsVRZjXgVsSaC1S9NJgJx3kOXtLKBaoSvIcO6adQp/00985567-83ce-4777-ae0d-3082eba29865.jpg" TargetMode="External"/><Relationship Id="rId472" Type="http://schemas.openxmlformats.org/officeDocument/2006/relationships/hyperlink" Target="https://prod-fillout-oregon-s3.s3.us-west-2.amazonaws.com/orgid-431168/flowpublicid-kdFWQQWTckus/c943de84-d640-4b9d-8476-b7d3e5664b39-e0yDsIJT8Ci9IIW4lO83tikXCghBxzhBvh3SkzZegFLAzieNdGeXLV7WWGojMzZ2mLfo9HPfQMYHH2TBWa8Qtc44uNq7nRF1ZAB/52dcbc56-ef77-4b53-9ba3-4bdf4b6c7b83.jpg" TargetMode="External"/><Relationship Id="rId471" Type="http://schemas.openxmlformats.org/officeDocument/2006/relationships/hyperlink" Target="https://prod-fillout-oregon-s3.s3.us-west-2.amazonaws.com/orgid-431168/flowpublicid-kdFWQQWTckus/d99ddbc9-8364-4b21-a7e8-f97e7edd6845-rS0AQjbgW1Cw7vM3MRI1cRaBKoVp3B2aY8Kyn5VncJx9bf1nDb8qixWNerSnCZT3dndbqdNxjEgudhN32bQ93hhxUZ61QcGgO8h/8c404cff-2b32-40fb-84c6-c2020aebf18b.jpg" TargetMode="External"/><Relationship Id="rId470" Type="http://schemas.openxmlformats.org/officeDocument/2006/relationships/hyperlink" Target="https://prod-fillout-oregon-s3.s3.us-west-2.amazonaws.com/orgid-431168/flowpublicid-kdFWQQWTckus/55fb09fd-bc41-4482-af71-5e8347a63029-Nz7SzmSZQ4C3uykXQ6Hg1WcjQdlepAgOX5iNtrA5oyV9kMzLDZD72oeLfbcyLCvOBRRi0zJeA81AjlSv8D9npi0VifGZq47TmQL/20260514_163659.jpg" TargetMode="External"/><Relationship Id="rId477" Type="http://schemas.openxmlformats.org/officeDocument/2006/relationships/hyperlink" Target="https://prod-fillout-oregon-s3.s3.us-west-2.amazonaws.com/orgid-431168/flowpublicid-kdFWQQWTckus/406864a5-ff28-4a2c-b4c9-cc5063ff119f-wXkj54kV0YApXWJC7ixMPfFy56A4K9T2P7Va81DjaF0TTjQp9wgMGWFZgi2RgrIPu9PQ0tRHMcsk3Tq4INq3HYqU6HKeTyIaDim/1000002748.jpg" TargetMode="External"/><Relationship Id="rId476" Type="http://schemas.openxmlformats.org/officeDocument/2006/relationships/hyperlink" Target="https://prod-fillout-oregon-s3.s3.us-west-2.amazonaws.com/orgid-431168/flowpublicid-kdFWQQWTckus/505a69c9-000b-43f1-bb13-d526645f7404-q6zyEaACxcVlBsYHXMVtpIeMnMbXXOFXiv40ctgp7dqLRdKRcZbeYByWlrQla9XY6rfr3gqBt1OPzGS5Vi8eTSQRVqCf79Cbatk/1000002746.jpg" TargetMode="External"/><Relationship Id="rId475" Type="http://schemas.openxmlformats.org/officeDocument/2006/relationships/hyperlink" Target="https://prod-fillout-oregon-s3.s3.us-west-2.amazonaws.com/orgid-431168/flowpublicid-kdFWQQWTckus/5f788c16-867c-454a-b1ad-c98180a2ca2f-HsoOZGVCRrVfLKm4vTsgFLM4hR3Wvw19InktCbRReZ8z5H06ykY7ByvbFwnTioCybsFd2Zggaz70eXKIRIEMtLo99mNxbvuRpbD/WA_1780315919683.jpg" TargetMode="External"/><Relationship Id="rId474" Type="http://schemas.openxmlformats.org/officeDocument/2006/relationships/hyperlink" Target="https://prod-fillout-oregon-s3.s3.us-west-2.amazonaws.com/orgid-431168/flowpublicid-kdFWQQWTckus/28e2ca32-2dfc-4b9a-9f9c-8de0cc888d96-sUNEwEqfEmDaxH0FeVbPcu1ZelCU5B3e3EdiuCsoAG17bCj0gE3fnRMudy0HoaPeWtkEHztkbiujsTvSkO4AQINmsoGwqxNCJgj/fb0a9dc8-2e6a-48c6-92cf-7f76e24a78d0.jpg" TargetMode="External"/><Relationship Id="rId1257" Type="http://schemas.openxmlformats.org/officeDocument/2006/relationships/hyperlink" Target="https://build.fillout.com/editor/b6saBAA7ojus/results?sessionId=d906e2cf-e425-4bff-a054-f49e3bdc3836" TargetMode="External"/><Relationship Id="rId2588" Type="http://schemas.openxmlformats.org/officeDocument/2006/relationships/hyperlink" Target="https://prod-fillout-oregon-s3.s3.us-west-2.amazonaws.com/orgid-431168/flowpublicid-kdFWQQWTckus/b856dae9-fd6a-42c9-85c0-34a8e88bf720-PQBHC1D94cQW34D61NEFXiJHZi9zJGX1USGuW3IGF1DwfT21MEp7lOAn7CPoPvZcjLEwC1iIv0f6uO5AIHYUgKCqm7bDQ8FpuSc/43b30dc3-ead3-4d90-9221-5cc9ce382a6a.jpg" TargetMode="External"/><Relationship Id="rId1258" Type="http://schemas.openxmlformats.org/officeDocument/2006/relationships/hyperlink" Target="https://prod-fillout-oregon-s3.s3.us-west-2.amazonaws.com/orgid-431168/flowpublicid-kdFWQQWTckus/6e02df45-2047-4273-a9c0-49e078547ba9-mqWba8XCW4zLL4kI34G3Xb9Mu2jUcfRp5G8gRPXbVZQfZ10H2Pln9g0bglirR5rnvSyP4fTgikFRl6ToCH7B0KQzm8vmpOc6fmY/IMG-20260517-WA0043.jpg" TargetMode="External"/><Relationship Id="rId2589" Type="http://schemas.openxmlformats.org/officeDocument/2006/relationships/hyperlink" Target="https://prod-fillout-oregon-s3.s3.us-west-2.amazonaws.com/orgid-431168/flowpublicid-kdFWQQWTckus/7292519f-c0e6-453a-a8b0-72c4253285a2-hrtbjwuTV0zxvIqHz5STVMNYHYLEnzdcuLEsGIKBRmPAYGIoPbYeSAASIz4xFeWgkxM9YHq7EGLkYuWGTjVa7ZjObuEAhHWKNz9/e491bd17-c573-427d-bace-bf8239e72379.jpg" TargetMode="External"/><Relationship Id="rId1259" Type="http://schemas.openxmlformats.org/officeDocument/2006/relationships/hyperlink" Target="https://prod-fillout-oregon-s3.s3.us-west-2.amazonaws.com/orgid-431168/flowpublicid-kdFWQQWTckus/66ef1242-78c3-49e9-991a-395954a6b4cc-Heln6K4ZylxHbeN58nYJlwuswTXxbUNne85V31vzj58JtjjUVZsq4TY7n46qbQh0Kqyd6WqbaWbYpl848IABWK7IHov5l0j2ylX/IMG-20260524-WA0002.jpg" TargetMode="External"/><Relationship Id="rId426" Type="http://schemas.openxmlformats.org/officeDocument/2006/relationships/hyperlink" Target="https://prod-fillout-oregon-s3.s3.us-west-2.amazonaws.com/orgid-431168/flowpublicid-kdFWQQWTckus/9b4cd2db-266f-4bcf-ad64-90576355f521-rvufG4x8W3KtTbfaFj6NdPjiBGB0u5gGmVuFCisZkc1a371BLfpqIGiEQy44c5suTfhG4tQ65UDWYuraUEZItUuIq0eaZIcb0cu/WA_1780980048073.jpg" TargetMode="External"/><Relationship Id="rId425" Type="http://schemas.openxmlformats.org/officeDocument/2006/relationships/hyperlink" Target="https://prod-fillout-oregon-s3.s3.us-west-2.amazonaws.com/orgid-431168/flowpublicid-kdFWQQWTckus/db53e83c-4411-4636-b969-f39f75cb5f5b-sMLnnhMO1hqh9T7qpBrbvRCyWdFig4K46ALtbWHGyeaKHO99XJuOYFXE37Pt7P63h2g1GQcOhTTKMOVP9akBmOPeo8Ztgo8XPwu/WA_1780980028330.jpg" TargetMode="External"/><Relationship Id="rId424" Type="http://schemas.openxmlformats.org/officeDocument/2006/relationships/hyperlink" Target="https://prod-fillout-oregon-s3.s3.us-west-2.amazonaws.com/orgid-431168/flowpublicid-kdFWQQWTckus/f64ffe98-5ea7-4a78-8143-ff14bde871d2-8vlZ9RbNup1UpgGrQFm0Z2NW381shYcERDIxALsguvn3o71fzoU1RUobhq3ZJrxxbLM5NfJDMDe3bzcHwZqE8kdlGuzSyEDmHVL/WA_1780979994235.jpg" TargetMode="External"/><Relationship Id="rId423" Type="http://schemas.openxmlformats.org/officeDocument/2006/relationships/hyperlink" Target="https://prod-fillout-oregon-s3.s3.us-west-2.amazonaws.com/orgid-431168/flowpublicid-kdFWQQWTckus/3951fcab-338c-490c-a724-0961c8963e27-CB9UGwEjhmiLLlnk8A13iZFouybBsiIqFz47MHnRitbL3SdIUEMjGQoAfY0KMlesRg1ZrWRvfTfHnWe4RGfjl8ygCK3NWy7IqYw/WA_1780986371897.jpg" TargetMode="External"/><Relationship Id="rId429" Type="http://schemas.openxmlformats.org/officeDocument/2006/relationships/hyperlink" Target="https://prod-fillout-oregon-s3.s3.us-west-2.amazonaws.com/orgid-431168/flowpublicid-kdFWQQWTckus/182ee16d-87ef-45ed-8494-9b7550b6fd5a-poUM1WE7lqBKDMXvV4DLcOJ2eE00pXK2JD3VJ8Ych5Ogk4NnlpdvPMR9i56BrwyNEzjOQzHhB4I4q99ozLRzM8m0mMqCu1E04H3/IMG-20260603-WA0148.jpg" TargetMode="External"/><Relationship Id="rId428" Type="http://schemas.openxmlformats.org/officeDocument/2006/relationships/hyperlink" Target="https://prod-fillout-oregon-s3.s3.us-west-2.amazonaws.com/orgid-431168/flowpublicid-kdFWQQWTckus/182c5ea6-3ccf-485d-b450-90a6288d31b3-7ALqg5DOGA7onurg4ibRrelySMjIQQDv8GqURNeRcbbZzxYjxo1xG0mcRCNnKUOCCJyg1H9xiClD8EWtOrdz9GPAA4sZvr1EzXi/IMG-20260603-WA0147.jpg" TargetMode="External"/><Relationship Id="rId427" Type="http://schemas.openxmlformats.org/officeDocument/2006/relationships/hyperlink" Target="https://prod-fillout-oregon-s3.s3.us-west-2.amazonaws.com/orgid-431168/flowpublicid-kdFWQQWTckus/df01779c-8366-42fa-9da1-b812327d4c3a-8u3mD2rAbKHCwuga2YwW25eHU4Lff9xocA4UWTL3gAUt2xQotqE5RE4kNpLIlebLBQpBmbE0O52ydPR7UlGphV7qkSD7uB0Fj3b/IMG-20260602-WA0008.jpg" TargetMode="External"/><Relationship Id="rId2580" Type="http://schemas.openxmlformats.org/officeDocument/2006/relationships/hyperlink" Target="https://prod-fillout-oregon-s3.s3.us-west-2.amazonaws.com/orgid-431168/flowpublicid-kdFWQQWTckus/05c326b5-3811-4ada-84f7-69b9c8af4fb1-35JcaJzdZlQ0rjR4ZPyOe4pAUhH8YfNFbu1UewkeMI5Ta9VtTLHg79d5iOhU2Kd7rIeFdUyc4Yen4q0P7l7qqrOyN5rpsR1tzvO/IMG-20260522-WA0012.jpg" TargetMode="External"/><Relationship Id="rId1250" Type="http://schemas.openxmlformats.org/officeDocument/2006/relationships/hyperlink" Target="https://prod-fillout-oregon-s3.s3.us-west-2.amazonaws.com/orgid-431168/flowpublicid-kdFWQQWTckus/b1812d98-d9dd-4c3a-9b9e-b9eb7bfc73f0-RCVziqOxt7b5QOFqbuUFsOySuMqNlcBNS5fKqxiTOh8gB176S5furZjOYucmwfJwTAshD7FvThBWTt3imiBXnQJKr4hZeG8CMsz/IMG-20260525-WA0003.jpg" TargetMode="External"/><Relationship Id="rId2581" Type="http://schemas.openxmlformats.org/officeDocument/2006/relationships/hyperlink" Target="https://prod-fillout-oregon-s3.s3.us-west-2.amazonaws.com/orgid-431168/flowpublicid-kdFWQQWTckus/4b50fb03-dcad-4bae-a518-e52952f28268-0UYFzX78nImiouVU3B4xxroibHKCqLxuVPMhIvxL1RdTrQSY756P0X6aCDU8Mcfrt3XW8RgCsCMMf6iItNsdfyYXo4NzbmNGPdz/IMG_20260522_161704.jpg" TargetMode="External"/><Relationship Id="rId1251" Type="http://schemas.openxmlformats.org/officeDocument/2006/relationships/hyperlink" Target="https://prod-fillout-oregon-s3.s3.us-west-2.amazonaws.com/orgid-431168/flowpublicid-kdFWQQWTckus/b9cd9502-5a92-4144-a3a6-b83aafc43f77-igDIExNIVJ5xccc1Y7MpSh9aIwCxtBdUuU7J0m8iWcu1i6fIfIYfnJSd6XkEzVaES4jkN5LmGOLGsiX4xO6n303ctOkBhDBLhAS/IMG-20260525-WA0005.jpg" TargetMode="External"/><Relationship Id="rId2582" Type="http://schemas.openxmlformats.org/officeDocument/2006/relationships/hyperlink" Target="https://prod-fillout-oregon-s3.s3.us-west-2.amazonaws.com/orgid-431168/flowpublicid-kdFWQQWTckus/9bb01942-f16c-4059-91db-cdf09ecf206e-2jEexUghKKMzJfFKZ8dp29v1Ji8P2L6SCL1264U455J2UliiH3FOrrYDjoqQRWpknc1vGJ9V5x8YDLV6XsqvdKebejqGRdaNuqB/KK-Suwaniyah.jpg" TargetMode="External"/><Relationship Id="rId1252" Type="http://schemas.openxmlformats.org/officeDocument/2006/relationships/hyperlink" Target="https://prod-fillout-oregon-s3.s3.us-west-2.amazonaws.com/orgid-431168/flowpublicid-kdFWQQWTckus/15b7da57-eaff-4bd5-aa86-01449af085e4-ZcaPWiVh7JtGf6RM9A7vBHaDqmANGNWGq1S3xdlR7Pmi2c0cdYFVsrjuUnILEZFiIfk6jjviL197EcTmBzNrgE248v4VqC64p12/IMG-20260525-WA0004.jpg" TargetMode="External"/><Relationship Id="rId2583" Type="http://schemas.openxmlformats.org/officeDocument/2006/relationships/hyperlink" Target="https://prod-fillout-oregon-s3.s3.us-west-2.amazonaws.com/orgid-431168/flowpublicid-kdFWQQWTckus/775339ce-adbf-4a59-bda0-835bdadb83cc-m8UwOKJo08frybSt55OflDd9IawpFmaFDpcWg2JGNKnaKGCcEsggZRWrBhQpolPTlUgUr1CCZPbssdem0Td0KToYBtXtJuOzNIf/221034.jpg" TargetMode="External"/><Relationship Id="rId422" Type="http://schemas.openxmlformats.org/officeDocument/2006/relationships/hyperlink" Target="https://prod-fillout-oregon-s3.s3.us-west-2.amazonaws.com/orgid-431168/flowpublicid-kdFWQQWTckus/97b01b20-dfbc-45db-8bbb-c0c03dbe6a43-frnsWUcSgEV5Zwc4WxWZlggj3lybhHKO2YIdDdw1vOBOwt8Yn8E8GmepGIu5HUIV77rloXPqTTEmknw7QnO0lEkzhKF9WedD4vT/WA_1779082657623.jpg" TargetMode="External"/><Relationship Id="rId1253" Type="http://schemas.openxmlformats.org/officeDocument/2006/relationships/hyperlink" Target="https://prod-fillout-oregon-s3.s3.us-west-2.amazonaws.com/orgid-431168/flowpublicid-kdFWQQWTckus/8db68717-06be-4ee1-889f-cee3b86e47b5-DwMkJYgJoDyzFl3ESsdSR08VsZNjj3onX28fKTk4aVdvDpF1f2J3OZBVXgnaVV3HU5cVCfzJs32OaDYEP3wWGlsqWoc0Oa9fFkj/3a113868-7ec1-49eb-a71a-134e1f135529.jpg" TargetMode="External"/><Relationship Id="rId2584" Type="http://schemas.openxmlformats.org/officeDocument/2006/relationships/hyperlink" Target="https://prod-fillout-oregon-s3.s3.us-west-2.amazonaws.com/orgid-431168/flowpublicid-kdFWQQWTckus/ffa5d180-f933-432e-9676-10bd60c03e26-WaL1VQnGtrggSyfSTTJIjhM9P9ciJ5IsSe8SuPrDVdM6b2aIi4K2Rfo9fpLc7U50BA8ky7qUklLMcGF29JMnT7h00D1rJZpRhw6/221035.jpg" TargetMode="External"/><Relationship Id="rId421" Type="http://schemas.openxmlformats.org/officeDocument/2006/relationships/hyperlink" Target="https://prod-fillout-oregon-s3.s3.us-west-2.amazonaws.com/orgid-431168/flowpublicid-kdFWQQWTckus/313a2fdc-1b51-4fae-a412-5436f9e970b0-KWC70a7RiJLutTBcoWzoSbRIASqdU9Kv61ZhIAQGIkgEvuxM4Xwe8C1I5lS82eCyuR2a4dooO6X9J6e1abJmbLn0kHwtzt74D6J/IMG-20260521-WA0015.jpg" TargetMode="External"/><Relationship Id="rId1254" Type="http://schemas.openxmlformats.org/officeDocument/2006/relationships/hyperlink" Target="https://prod-fillout-oregon-s3.s3.us-west-2.amazonaws.com/orgid-431168/flowpublicid-kdFWQQWTckus/4c25cd3c-f605-48c1-827d-d7602e260329-mD2Xd20cclm5EePDpWkIaRDOphVGbybIgwIxPa8A3mHWkKkFFuzL2Wt25XRv6fc8zcK0TddlxOyGHU4FqYaBiyOCOwgeXG0VdbN/a6a658ce-86a4-4e83-89bc-373a26c4be2e.jpg" TargetMode="External"/><Relationship Id="rId2585" Type="http://schemas.openxmlformats.org/officeDocument/2006/relationships/hyperlink" Target="https://prod-fillout-oregon-s3.s3.us-west-2.amazonaws.com/orgid-431168/flowpublicid-kdFWQQWTckus/c95d3425-6824-46af-8faf-8ccb29ea2a5b-GvQGKVb8kOxx20U7vGitq37xWqLkES9VLkqAxghEUrXBUbqPPTnIgjToUAhrpSSs4rCqHguQVetypFz7ouZAPdLyGb2DNZAfxl7/221036.jpg" TargetMode="External"/><Relationship Id="rId420" Type="http://schemas.openxmlformats.org/officeDocument/2006/relationships/hyperlink" Target="https://prod-fillout-oregon-s3.s3.us-west-2.amazonaws.com/orgid-431168/flowpublicid-kdFWQQWTckus/7e700d8f-c0e7-486e-b31f-fde1cd1e8e1b-jkLxcwTE7bNcvzaTVFs7xJpaiGrRgipICOmAssAv98jHYdOZW2BLRfWPHWCRs9I71vcpy05iJ86f6kRF6psPCfAnbliL2aNEJDP/IMG-20260521-WA0016.jpg" TargetMode="External"/><Relationship Id="rId1255" Type="http://schemas.openxmlformats.org/officeDocument/2006/relationships/hyperlink" Target="https://prod-fillout-oregon-s3.s3.us-west-2.amazonaws.com/orgid-431168/flowpublicid-kdFWQQWTckus/9e26619b-82c6-40bb-a462-c29a5f7b09e6-Q0F8B2QO6xOQGonulXNETSeUazJHqszd0scO6GYIAuCyJudyQhQnddRUNax9LjnkpKcEnoENWtop0L4eUChQ36SywjPoftp1rx2/dd83cda5-a6c5-49cc-ba87-03975b0b1654.jpg" TargetMode="External"/><Relationship Id="rId2586" Type="http://schemas.openxmlformats.org/officeDocument/2006/relationships/hyperlink" Target="https://build.fillout.com/editor/b6saBAA7ojus/results?sessionId=f25b7885-9e03-4ca7-87fd-37a0ad5bd1c9" TargetMode="External"/><Relationship Id="rId1256" Type="http://schemas.openxmlformats.org/officeDocument/2006/relationships/hyperlink" Target="https://prod-fillout-oregon-s3.s3.us-west-2.amazonaws.com/orgid-431168/flowpublicid-kdFWQQWTckus/34bcf643-936f-4886-b5d6-a5c2485b31a3-TDDV0D1ku8m8DUmrAnPeomWMir1vznN1IHqdbH9NLbNg3nalh4izxy4JPRg7BbyZ7lAjoO67dAd0fjLY7cAmNdG8nfftRiULAMC/02ca86e9-59e7-4d4a-b1c2-bb00c6ea9514.jpg" TargetMode="External"/><Relationship Id="rId2587" Type="http://schemas.openxmlformats.org/officeDocument/2006/relationships/hyperlink" Target="https://prod-fillout-oregon-s3.s3.us-west-2.amazonaws.com/orgid-431168/flowpublicid-kdFWQQWTckus/b78eb189-604d-4910-b6be-87a09d9be517-8b8lfi1j8dzmyRlMVq6TNsvQKLPQiQhyYyB1BFGR8nwxId7nMgIkBLSAf1sga2EChIwoJqiKuSbp1rAQgwBY09D2qtCmCS98dq9/6f8eb996-c75b-4f2d-a059-355b19fef0c7.jpg" TargetMode="External"/><Relationship Id="rId1246" Type="http://schemas.openxmlformats.org/officeDocument/2006/relationships/hyperlink" Target="https://prod-fillout-oregon-s3.s3.us-west-2.amazonaws.com/orgid-431168/flowpublicid-kdFWQQWTckus/ddb4c45a-f88a-4aec-b2da-3c84e2b98dec-4FaROqSdSfKd89oP0vjJa9FPftywYawozsXjdQM8YUoibACDZN8RZoQycj5UBVKTWy4kzn36b0ZmSz3OeA58hE40l1thOqT0fN6/1000002746.jpg" TargetMode="External"/><Relationship Id="rId2577" Type="http://schemas.openxmlformats.org/officeDocument/2006/relationships/hyperlink" Target="https://prod-fillout-oregon-s3.s3.us-west-2.amazonaws.com/orgid-431168/flowpublicid-kdFWQQWTckus/29cbf0f7-08e5-4fe9-970e-f67101dd51d1-ePZzdOlopK8mbpNXXS46LZRnxrPrUsgSMFbGCgNFuprvdMguyQYEDBgPZYALqQzHitmYW0wqfIgmJZf5GAptzbZ69z9ppgnEiJ8/04fe2c6c-0687-45e0-abea-e786f196616f.jpg" TargetMode="External"/><Relationship Id="rId1247" Type="http://schemas.openxmlformats.org/officeDocument/2006/relationships/hyperlink" Target="https://prod-fillout-oregon-s3.s3.us-west-2.amazonaws.com/orgid-431168/flowpublicid-kdFWQQWTckus/97618aeb-7c83-4e2f-b8ef-60d15b5b97e9-jiZJDK81dn4BnyHMkCUzsjZEZ43Wr3wmEgJlYimN9RLX4aEJ9PLUS04lnoNfltPK7Y0zEBHCbjhqbkFPe5MyLXQFsi3zj564I9z/1000002748.jpg" TargetMode="External"/><Relationship Id="rId2578" Type="http://schemas.openxmlformats.org/officeDocument/2006/relationships/hyperlink" Target="https://prod-fillout-oregon-s3.s3.us-west-2.amazonaws.com/orgid-431168/flowpublicid-kdFWQQWTckus/3d12672b-03c3-4a04-89e9-92654ac6f0db-TW0Cx66f6f2spHlWDixSADKy90mcbeic5E9DOHTNYyjSqYQjc0oGVez8hRf5akKtGxLXghKxLCrP0PUzhaExNAvY1Lc4B1nnkdj/WA_1779442043709.jpg" TargetMode="External"/><Relationship Id="rId1248" Type="http://schemas.openxmlformats.org/officeDocument/2006/relationships/hyperlink" Target="https://prod-fillout-oregon-s3.s3.us-west-2.amazonaws.com/orgid-431168/flowpublicid-kdFWQQWTckus/3560dcc5-0fea-4b28-b336-8ab2fdb7755f-p6G8uk6Fw89Azglq9BS948RYzCgKB22lCtnSV55d8vm2934zCPPXtZMIodFyVdsE81jjLoioPqhYS4PuORPrXIqMNmQOV6AvCCJ/1000002753.jpg" TargetMode="External"/><Relationship Id="rId2579" Type="http://schemas.openxmlformats.org/officeDocument/2006/relationships/hyperlink" Target="https://prod-fillout-oregon-s3.s3.us-west-2.amazonaws.com/orgid-431168/flowpublicid-kdFWQQWTckus/ee5ffeaf-381f-4c7a-8554-2ea847eb6800-cWKK6Xpj52dQhzzOHTDyluBJCjh33sJLQFrKQklwe4CdCypIyv0mycezuDNePKudLmSMEC2pZi8Oyl1XcWUhPf7WidmJv6RresB/IMG-20260522-WA0011.jpg" TargetMode="External"/><Relationship Id="rId1249" Type="http://schemas.openxmlformats.org/officeDocument/2006/relationships/hyperlink" Target="https://prod-fillout-oregon-s3.s3.us-west-2.amazonaws.com/orgid-431168/flowpublicid-kdFWQQWTckus/dbd28b4c-1d17-4f57-a614-8557560be44d-5N6I1EGMIUPqIeC6B1sg47o4399H2Ca9omoxnSz3WMnFclbRQcm5OPn5yqEmG83sl3ngcEC6xeQBH8wWP1nWycvaujTcZ90Un84/IMG-20260525-WA0000.jpg" TargetMode="External"/><Relationship Id="rId415" Type="http://schemas.openxmlformats.org/officeDocument/2006/relationships/hyperlink" Target="https://prod-fillout-oregon-s3.s3.us-west-2.amazonaws.com/orgid-431168/flowpublicid-kdFWQQWTckus/2b69b3fc-6328-4646-9d3d-84965a6c295f-5iRZkdpXam6uSvw6WHD6pOFdepZQV7vZbbe1W33YV3jgeIiV8HFjR0uYLMTASWGo6TnE5wR9CMTzoF81aUPI1WPS2AYmIntFluk/WA_1780903537702.jpg" TargetMode="External"/><Relationship Id="rId414" Type="http://schemas.openxmlformats.org/officeDocument/2006/relationships/hyperlink" Target="https://build.fillout.com/editor/b6saBAA7ojus/results?sessionId=962e0716-be19-4538-8c47-99745cb88f3b" TargetMode="External"/><Relationship Id="rId413" Type="http://schemas.openxmlformats.org/officeDocument/2006/relationships/hyperlink" Target="https://prod-fillout-oregon-s3.s3.us-west-2.amazonaws.com/orgid-431168/flowpublicid-kdFWQQWTckus/75c116db-907f-45ae-8553-c66bb766ecf2-Ys0XdKTraCzgThQkRBLaDsVxBGaOrw59EjAtl8MajgAcFOXbTEy4J5qUpCFVszs1RoH9VuFXaoWPrOEDeOSDQPXOkwaQrRWMVGq/ceb48ed3-8f07-4d56-af4b-3f367eda3f9c-1_all_15197.jpg" TargetMode="External"/><Relationship Id="rId412" Type="http://schemas.openxmlformats.org/officeDocument/2006/relationships/hyperlink" Target="https://prod-fillout-oregon-s3.s3.us-west-2.amazonaws.com/orgid-431168/flowpublicid-kdFWQQWTckus/c6710250-c60c-43b0-9a6a-b85f34ae998e-SrwzUfTUcksKe6cJg1zvluF3DhPT2wKir9yaXuQcrgjclzjNxd5ugNVAaOsaSSY2AX6Uxt5eM7PjJaGx5RxnpZnRKTYgaVSO8rQ/1001036982.jpg" TargetMode="External"/><Relationship Id="rId419" Type="http://schemas.openxmlformats.org/officeDocument/2006/relationships/hyperlink" Target="https://prod-fillout-oregon-s3.s3.us-west-2.amazonaws.com/orgid-431168/flowpublicid-kdFWQQWTckus/89717807-7e8c-4fa0-8ca2-f72abf498b57-hY5I5vxNz5skeUfoL3v7sLiyggwyQzUDrmj2I2dOGHaK4bcvpTCwrb87F5WQjHHbW7dJxGyjwQxsUuJynlxb4U2qkPe7EW2qfiA/WA_1779338257789.jpg" TargetMode="External"/><Relationship Id="rId418" Type="http://schemas.openxmlformats.org/officeDocument/2006/relationships/hyperlink" Target="https://prod-fillout-oregon-s3.s3.us-west-2.amazonaws.com/orgid-431168/flowpublicid-kdFWQQWTckus/0f8e7e66-974a-49fd-aa94-0c627ccd69db-kZvQlhxfBGDIDE1HMTqNAK5HRuuRrnMnva0AIhdp9f9OuUtMFopnkc3BAomn9WrJYn7kFZLORaovfED7pZIXa8kc2O3eDE9mOsE/IMG-20260608-WA0013.jpg" TargetMode="External"/><Relationship Id="rId417" Type="http://schemas.openxmlformats.org/officeDocument/2006/relationships/hyperlink" Target="https://prod-fillout-oregon-s3.s3.us-west-2.amazonaws.com/orgid-431168/flowpublicid-kdFWQQWTckus/7ca3a30e-612a-45f0-b3d5-65f8bb55bbcf-afXC3bx2uiwFQHIC7Lu2BU6rKUGlhtDUQnZq15plrHe2P8i8OQKVwZa7FdI1bbFyTl6MbGOrDGyV7siT32I5zd5LRbXqv7p3BDC/IMG-20260608-WA0011.jpg" TargetMode="External"/><Relationship Id="rId416" Type="http://schemas.openxmlformats.org/officeDocument/2006/relationships/hyperlink" Target="https://prod-fillout-oregon-s3.s3.us-west-2.amazonaws.com/orgid-431168/flowpublicid-kdFWQQWTckus/5116ab43-cac3-4118-a3f9-4b5cdd5bdbbd-X6K7HdrEqdhguyjWIAg9cMgYg2DfogUd4gh65fdjMwZUPvUV0Oz7mpbSkIB5cq2JhJjIxpABinrMdc0b6FRkHOQxziSQXSrb2FU/IMG-20260608-WA0012.jpg" TargetMode="External"/><Relationship Id="rId2570" Type="http://schemas.openxmlformats.org/officeDocument/2006/relationships/hyperlink" Target="https://prod-fillout-oregon-s3.s3.us-west-2.amazonaws.com/orgid-431168/flowpublicid-kdFWQQWTckus/420a9b3a-290d-4ad0-b833-2acd9418e04c-QVp1YVdoGcQyygK1HtaMA2XrZYXeb23WpGNqesR2TiJoGFTDmQPsRY4L9AfZFgt7yV3gnq2hMbuYsqDq07hIME6GutAkOGJAbon/KK-Winarno.jpg" TargetMode="External"/><Relationship Id="rId1240" Type="http://schemas.openxmlformats.org/officeDocument/2006/relationships/hyperlink" Target="https://build.fillout.com/editor/b6saBAA7ojus/results?sessionId=e4c36414-4e05-44e3-a5e1-5d3913807d93" TargetMode="External"/><Relationship Id="rId2571" Type="http://schemas.openxmlformats.org/officeDocument/2006/relationships/hyperlink" Target="https://prod-fillout-oregon-s3.s3.us-west-2.amazonaws.com/orgid-431168/flowpublicid-kdFWQQWTckus/921efe0b-3da9-4cbb-9064-3b1ecc1e8793-0RmsOSK2w7bf4JJmMLq1dKbbYg0ejc9eWPJ6dpN9RW2tRbNExBxeFlu6IQR50tYKx2xajF8pHgHxKnXDEbtfB5IHqlROU0IvPGm/223004.jpg" TargetMode="External"/><Relationship Id="rId1241" Type="http://schemas.openxmlformats.org/officeDocument/2006/relationships/hyperlink" Target="https://prod-fillout-oregon-s3.s3.us-west-2.amazonaws.com/orgid-431168/flowpublicid-kdFWQQWTckus/198fa6d5-2132-42d8-b9bb-9e6be702fbad-sebTB4uOzXC4kXW60l0jrg46MlLzgviAnw9u60FOwi3VdJX8JFEbyJIVBual90UYVBGyj7wnL7LTpCnSGz2ugEcyZpN4sRKi0Dw/WA_1780543836781.jpg" TargetMode="External"/><Relationship Id="rId2572" Type="http://schemas.openxmlformats.org/officeDocument/2006/relationships/hyperlink" Target="https://prod-fillout-oregon-s3.s3.us-west-2.amazonaws.com/orgid-431168/flowpublicid-kdFWQQWTckus/b2adc24a-be68-41cd-868e-98d9163e6695-KHjbVvkWarpJet8QfnO0aipjAkBjxouHe52JqD3TegFXPSGELWUjUiS59Oqlbt1D0a7uhsTY0yYsmHOb2sHQQDee0eFtCMmMKCg/223005.jpg" TargetMode="External"/><Relationship Id="rId411" Type="http://schemas.openxmlformats.org/officeDocument/2006/relationships/hyperlink" Target="https://prod-fillout-oregon-s3.s3.us-west-2.amazonaws.com/orgid-431168/flowpublicid-kdFWQQWTckus/c85079ee-2106-48a4-821c-054cee382215-PD7xy5DJdy6ge62T6GpRmtzpLkRYUA3iGD1KclfV38TOpaUOO8hYZ0QMYljZspDq1A4pzLPLjexlhtP8ZGZFAks54WBr5H93sK4/1001040851.jpg" TargetMode="External"/><Relationship Id="rId1242" Type="http://schemas.openxmlformats.org/officeDocument/2006/relationships/hyperlink" Target="https://prod-fillout-oregon-s3.s3.us-west-2.amazonaws.com/orgid-431168/flowpublicid-kdFWQQWTckus/41d03449-7ee8-429d-8fe1-2608af8650cf-17y25di0xoxXzfLtTyZtlGqn6Y3m5bL5dsshhSfpmqPUeKJajQkML9bJcLacUXIy8C24wu77s0pi7CCtydXtiU9PE5fPrcInEph/WA_1780543674165.jpg" TargetMode="External"/><Relationship Id="rId2573" Type="http://schemas.openxmlformats.org/officeDocument/2006/relationships/hyperlink" Target="https://prod-fillout-oregon-s3.s3.us-west-2.amazonaws.com/orgid-431168/flowpublicid-kdFWQQWTckus/bf6a4f5d-3d25-4efa-bd3a-f5b3cb9ec606-nQiag9bxAqOFsCGoA8DedV6VlsccO2zg0lPYfVWen4JIcDwCw6MA9SNfFJX0A3WAgbJPaKEhk0USWUBgpwqUBRMGFPk95hWDWXo/223006.jpg" TargetMode="External"/><Relationship Id="rId410" Type="http://schemas.openxmlformats.org/officeDocument/2006/relationships/hyperlink" Target="https://prod-fillout-oregon-s3.s3.us-west-2.amazonaws.com/orgid-431168/flowpublicid-kdFWQQWTckus/ebe6ed98-ce40-4e5b-a583-1788d7c4efba-KSFqSMcKuEwGJk5nHkJo5PNiqkXo0c9w6hN3lLJYkOYhNDocVeE6Ekr52Ojqix1DHuZ3n4aG6lzXL83WREY4evq7UXbojABilpQ/Screenshot_20260517_153942_CamScanner.jpg" TargetMode="External"/><Relationship Id="rId1243" Type="http://schemas.openxmlformats.org/officeDocument/2006/relationships/hyperlink" Target="https://prod-fillout-oregon-s3.s3.us-west-2.amazonaws.com/orgid-431168/flowpublicid-kdFWQQWTckus/8d57af56-9504-43fb-a53a-6ccca5a111cd-7aQ9bJVL8nr8mWAiRhlDTKIe8JeE0fSex2wEOcRQWAGVAlF5vhJekOUxujfEVWyNzzWMCisWgCXTK7y5yyWCGO1bD2qCJ5k1ujK/WA_1780543683137.jpg" TargetMode="External"/><Relationship Id="rId2574" Type="http://schemas.openxmlformats.org/officeDocument/2006/relationships/hyperlink" Target="https://prod-fillout-oregon-s3.s3.us-west-2.amazonaws.com/orgid-431168/flowpublicid-kdFWQQWTckus/d90dc8de-c970-42bd-9ce6-8dca567760db-ophSsl48WUMJk0B4R7fTE2tUOGabfTgs5O4b7CrU3dya6BrK1NAxoi2rrYwdcbKGVhwkpDBSyhMgf5oBYsiRCCY5sSoAFCZ0eNl/a38a8d17-b9f7-45c7-8a43-e8b576d66778.jpg" TargetMode="External"/><Relationship Id="rId1244" Type="http://schemas.openxmlformats.org/officeDocument/2006/relationships/hyperlink" Target="https://prod-fillout-oregon-s3.s3.us-west-2.amazonaws.com/orgid-431168/flowpublicid-kdFWQQWTckus/bb60641c-c874-463d-b5ed-75bc51534351-iB2vZlk2M0zqxK6BIFLqrKwrRAGsvqHnJVThj010adETCnvU5hPuG86OtsQR88uzZXoCg811LwJYrx3zR844GW82Dczsf0yk2zR/WA_1780542332115.jpg" TargetMode="External"/><Relationship Id="rId2575" Type="http://schemas.openxmlformats.org/officeDocument/2006/relationships/hyperlink" Target="https://prod-fillout-oregon-s3.s3.us-west-2.amazonaws.com/orgid-431168/flowpublicid-kdFWQQWTckus/83b53f18-026c-4f85-9cc5-4097c3a34e41-KZhzAv6vO4EO5aWmPSx6zW2TCAyphr2VJd89OxcCQU6lQH6FzjJMFrQ8rgPds5bwxuGntt4K9hXGYXH9UoyigtrupKbXSegOaAR/c63764e7-e152-4126-9ee7-aaf1787ec6c1.jpg" TargetMode="External"/><Relationship Id="rId1245" Type="http://schemas.openxmlformats.org/officeDocument/2006/relationships/hyperlink" Target="https://prod-fillout-oregon-s3.s3.us-west-2.amazonaws.com/orgid-431168/flowpublicid-kdFWQQWTckus/b2b65ee6-2d77-4c31-b2a0-d0911a9b7748-NZWOF9I0VQbZTVYoPXj0aPsibsAm0hPZQ1ZtpDCf9ZtGHFVPepa4ntj7XyvDUpnTBnKUIYotIdHRizs1J2xuDietjCuIRV9ycnN/WA_1780315286546.jpg" TargetMode="External"/><Relationship Id="rId2576" Type="http://schemas.openxmlformats.org/officeDocument/2006/relationships/hyperlink" Target="https://prod-fillout-oregon-s3.s3.us-west-2.amazonaws.com/orgid-431168/flowpublicid-kdFWQQWTckus/9c385aaf-a1c4-4e3b-b8fa-32b3d771b4b4-hzKmwsUMbpONeWOpJAvYK4mIUIS8nPsDLNw9TsduspgY3xs9BIh2fBZ16kJuiC1rdyIboNz1OdN0TevIUOehEoNufC5Gm3uqckd/5304ed8c-0821-4034-b27d-d330a3245355.jpg" TargetMode="External"/><Relationship Id="rId1279" Type="http://schemas.openxmlformats.org/officeDocument/2006/relationships/hyperlink" Target="https://prod-fillout-oregon-s3.s3.us-west-2.amazonaws.com/orgid-431168/flowpublicid-kdFWQQWTckus/9c49d069-1bc4-408b-b719-4eeda2c9f5d3-a73kbQHZR7VM08iHHihRoswdVWzaJyDoJaOBz8injxtEjLk3LDFaMwNH5YRZ8T6pSwoMzt8zK4ZenGZjjtDt6rrzc4SUiJ9XzAS/WA_1778930504849.jpg" TargetMode="External"/><Relationship Id="rId448" Type="http://schemas.openxmlformats.org/officeDocument/2006/relationships/hyperlink" Target="https://prod-fillout-oregon-s3.s3.us-west-2.amazonaws.com/orgid-431168/flowpublicid-kdFWQQWTckus/60506c94-d4c1-4637-8d00-ccae91ef02ca-5U8nsgeoeaSOoW60DaSKiRExhIbVd2od9WII6wy0j2CgKMW8U6Aa9PiOsJLPo2B5KNwcAEq4RLg17yKfYduFBH5um79KD37UB9R/1001028717.jpg" TargetMode="External"/><Relationship Id="rId447" Type="http://schemas.openxmlformats.org/officeDocument/2006/relationships/hyperlink" Target="https://prod-fillout-oregon-s3.s3.us-west-2.amazonaws.com/orgid-431168/flowpublicid-kdFWQQWTckus/fbcf3180-3ccd-4103-9260-2a85d4907a69-l9kkn1OKqWDHpcrwpkNgpzMFUoXG7PzoEYq3L4rJuNYwrdUU3jEkrDnvhna1jOWKN48YbA2Stf2VliFBUv71Aqv1kdAQQIoPfsh/Screenshot_20260511_103503_CamScanner.jpg" TargetMode="External"/><Relationship Id="rId446" Type="http://schemas.openxmlformats.org/officeDocument/2006/relationships/hyperlink" Target="https://prod-fillout-oregon-s3.s3.us-west-2.amazonaws.com/orgid-431168/flowpublicid-kdFWQQWTckus/db86652a-b8ca-4220-a2a5-9e506e4873d5-TtLr4Sx2nIfeYxKDVyvoJtUYzMtpTBTh4rDuppYqVVPkHAFxY9hD39B9zifmym32WxXUcGG0LXMRQ6TiKFx4uMZAdpXJjL5gP3B/9df7f6eb-1283-4b6e-964e-0b095f5051a7.jpg" TargetMode="External"/><Relationship Id="rId445" Type="http://schemas.openxmlformats.org/officeDocument/2006/relationships/hyperlink" Target="https://prod-fillout-oregon-s3.s3.us-west-2.amazonaws.com/orgid-431168/flowpublicid-kdFWQQWTckus/1ba313ee-d655-45ba-826e-668e20f8d7cc-nqBX6fqttT0IUxXEJMSaAgqcKxYskgIZT3OGzc64dsd8TeNWqdxBs3wthRNjxlek9MRWOnLJTy2KsneiQgCyJL9LSBGFUAGMiuI/428a7926-f963-4bb2-ac6d-746c675239ff.jpg" TargetMode="External"/><Relationship Id="rId449" Type="http://schemas.openxmlformats.org/officeDocument/2006/relationships/hyperlink" Target="https://prod-fillout-oregon-s3.s3.us-west-2.amazonaws.com/orgid-431168/flowpublicid-kdFWQQWTckus/0dc04d2b-dcb7-4131-abdc-51f41998e44e-xrCyjw0Mqb0qJta3NDTZsqkSRG31ubHhMB8Z9CoQfKaDLmjtfFMUFsTAZ95sqEGJ5lPkuCchqsGCaotCCpPixCN2yUZhQWpSe3c/1001028718.jpg" TargetMode="External"/><Relationship Id="rId1270" Type="http://schemas.openxmlformats.org/officeDocument/2006/relationships/hyperlink" Target="https://build.fillout.com/editor/b6saBAA7ojus/results?sessionId=fded87c5-35b0-4ce3-b9e8-834391bf854b" TargetMode="External"/><Relationship Id="rId440" Type="http://schemas.openxmlformats.org/officeDocument/2006/relationships/hyperlink" Target="https://prod-fillout-oregon-s3.s3.us-west-2.amazonaws.com/orgid-431168/flowpublicid-kdFWQQWTckus/16464bc6-485a-418e-aa58-f96fcce7800c-2VoYVjSkzVoMbwlj4OeeFoaGoLsO6TLM8m7wG0G1aD7XgCCka8NoOf53tTZEY9IZaPn06KSXRJy78f0Nu003RAxRhCcQKIISqVk/1e112bc1-c514-475e-8af3-53a7f5fb3ab1.jpg" TargetMode="External"/><Relationship Id="rId1271" Type="http://schemas.openxmlformats.org/officeDocument/2006/relationships/hyperlink" Target="https://prod-fillout-oregon-s3.s3.us-west-2.amazonaws.com/orgid-431168/flowpublicid-kdFWQQWTckus/baaffee5-026d-4a16-add9-50c6aeed7fcd-s1WYEIGWwb9hk1e36JQ5WQh30xMDlWp5c0N2NKtidLrfJTenfHxLIttiauCjGy6NEFMkwdMDAh2ohQzZOkOv876IYM8kA78bruK/WA_1778727588013.jpg" TargetMode="External"/><Relationship Id="rId1272" Type="http://schemas.openxmlformats.org/officeDocument/2006/relationships/hyperlink" Target="https://prod-fillout-oregon-s3.s3.us-west-2.amazonaws.com/orgid-431168/flowpublicid-kdFWQQWTckus/ee906b8f-ca54-4eac-8ddf-4fb861bd14d7-01fymmsE9QV8cuNj8ewU6hlX6WgHCoUxxVwvrUN9MbdjjNnInwVzUhzxHPIO9wMRqLmI4HOjP79amIVA9obDayr8UoAzy13iJjz/1000002258.jpg" TargetMode="External"/><Relationship Id="rId1273" Type="http://schemas.openxmlformats.org/officeDocument/2006/relationships/hyperlink" Target="https://prod-fillout-oregon-s3.s3.us-west-2.amazonaws.com/orgid-431168/flowpublicid-kdFWQQWTckus/cf932080-95c8-4c9e-a9d8-06ceaa97941d-4GYER6k4UAktGE4oC6qjwwE8rhiJssX5qen0O8tC7VWyFI22TSbqySuLD8upNHpGKEzPhW3Qwkb0NvWawpAA3AHcsIj20rMTXNB/1000002256.jpg" TargetMode="External"/><Relationship Id="rId1274" Type="http://schemas.openxmlformats.org/officeDocument/2006/relationships/hyperlink" Target="https://prod-fillout-oregon-s3.s3.us-west-2.amazonaws.com/orgid-431168/flowpublicid-kdFWQQWTckus/795b143d-5615-414f-89c3-f636ff792cb1-ZXQljrsi55QzhQYjpwzQKYj94TZnK18KbUbo3Dh9u2kEvU7oyEzlBWArVckwGzni1XSVJAuBoliIpKcGnv0FMf1BLKy65lyoHu4/1000002263.jpg" TargetMode="External"/><Relationship Id="rId444" Type="http://schemas.openxmlformats.org/officeDocument/2006/relationships/hyperlink" Target="https://prod-fillout-oregon-s3.s3.us-west-2.amazonaws.com/orgid-431168/flowpublicid-kdFWQQWTckus/5a4e6430-99b5-4488-a7df-5b0c41e0a36e-uzUs443X1EQD2yWfXG1bYFZ9dJdCsgmgVouL2bEs5wAPXD5dEQI7vFAnbjYaEKP7OZsfzd57H6q32XuDUsjqy7D4cCz0Vgex2dN/0be93a02-a35a-4b0e-a1fc-1cde530ea063.jpg" TargetMode="External"/><Relationship Id="rId1275" Type="http://schemas.openxmlformats.org/officeDocument/2006/relationships/hyperlink" Target="https://prod-fillout-oregon-s3.s3.us-west-2.amazonaws.com/orgid-431168/flowpublicid-kdFWQQWTckus/5306268f-6d40-4eb4-a7b1-c4fbd9de3b34-8zATyIuXhGbBOgxler4r1Xh6hvVZxbsiS2zCijpOhBCYg5fT4O9xCX94T7b31QZQ4gUmCIb1HpRTnuAgGufhklt8T7NthpiPSCm/KK-Sugiantoko.jpg" TargetMode="External"/><Relationship Id="rId443" Type="http://schemas.openxmlformats.org/officeDocument/2006/relationships/hyperlink" Target="https://prod-fillout-oregon-s3.s3.us-west-2.amazonaws.com/orgid-431168/flowpublicid-kdFWQQWTckus/8e3b0695-4d48-4c97-b923-30a05ac5e83a-ENSNQPL34dkghvz7KJmZJjIE0ORwHSBTXwcfDhTyl5qXvjTuITvPq3QhiYWvi4JDjy4JMJgpmPqZwxZQHqvlXcVxPdvmPyidlAl/56e71e77-ac61-4368-b616-fa72de42284c.jpg" TargetMode="External"/><Relationship Id="rId1276" Type="http://schemas.openxmlformats.org/officeDocument/2006/relationships/hyperlink" Target="https://prod-fillout-oregon-s3.s3.us-west-2.amazonaws.com/orgid-431168/flowpublicid-kdFWQQWTckus/cce44897-cb99-4c4b-952c-5b8ea64b9b2b-PQOwE3AgZfDE9CIJbDZc5vPyKkfPdzK35FoA6kc9l7nJoeagufRclVNSOXFrjqUwqu836a6BzWTqnHmy6IPYUYqwBGp4vuImOPD/220169.jpg" TargetMode="External"/><Relationship Id="rId442" Type="http://schemas.openxmlformats.org/officeDocument/2006/relationships/hyperlink" Target="https://prod-fillout-oregon-s3.s3.us-west-2.amazonaws.com/orgid-431168/flowpublicid-kdFWQQWTckus/80fe49d2-5282-4630-9e2f-71d3500e8242-3k0KgUQ9x44bnWojXMsUMbntDn9DSyuS3doRcasEZZ0sbMi3qO8C2RbxnuoByc3oomHt2Z3jt6OkvYaQyQSoWwVC2vwCLBEFDEE/486c9e2d-c87c-412e-847a-bcc8c1fa679a.jpg" TargetMode="External"/><Relationship Id="rId1277" Type="http://schemas.openxmlformats.org/officeDocument/2006/relationships/hyperlink" Target="https://prod-fillout-oregon-s3.s3.us-west-2.amazonaws.com/orgid-431168/flowpublicid-kdFWQQWTckus/988c177c-3e15-4963-a16b-0c1344aaa330-lIAmzyXBVZkqSS46bcYcvoDJs89ZrqSHAp83Z5VDTNxTGwiEy0gNh7v8FYEvUYYTIMKeFxt7xmcZrJpTVgi0lEeOxUVs0NGO34s/220170.jpg" TargetMode="External"/><Relationship Id="rId441" Type="http://schemas.openxmlformats.org/officeDocument/2006/relationships/hyperlink" Target="https://prod-fillout-oregon-s3.s3.us-west-2.amazonaws.com/orgid-431168/flowpublicid-kdFWQQWTckus/9946987a-ff65-4114-9c55-6b8501f3797a-A4NHhBt7cFJKENlOjTu8SCb1mwYPjf4uzpRcdVQF218JNMmQvyxnYs6ZLy7LaE3Ip6jJiuFyAW3sdxiLRjcLN2lRyG6EpzZKz4a/b1cfa119-5ce9-46bb-81a5-13b6afe3d621.jpg" TargetMode="External"/><Relationship Id="rId1278" Type="http://schemas.openxmlformats.org/officeDocument/2006/relationships/hyperlink" Target="https://prod-fillout-oregon-s3.s3.us-west-2.amazonaws.com/orgid-431168/flowpublicid-kdFWQQWTckus/7d194054-b36d-47e1-9014-a38d6b55b68b-ODFi4bJ0JWKFBqorqiTHvuV2fKHYuyz5C2rl6IPLgFa15OFFXgyUOkM5NY9BRVwCJijYMEnyDssBjRKLNwvjs3YcqVNxl9j7iZ0/220171.jpg" TargetMode="External"/><Relationship Id="rId1268" Type="http://schemas.openxmlformats.org/officeDocument/2006/relationships/hyperlink" Target="https://prod-fillout-oregon-s3.s3.us-west-2.amazonaws.com/orgid-431168/flowpublicid-kdFWQQWTckus/40ef1d32-f4af-4d92-80e6-488d70cd9253-veBphTnfHR7ENLFZnesR3oKIHh2D1ic0wvHJvg36FLxytN2oaE12yyHOHF5fnJqEjehUO4QeG6sDzleTAB7uI7m0U5SdCekRtlE/WhatsApp-Image-2026-05-14-at-09.33.34.jpg" TargetMode="External"/><Relationship Id="rId2599" Type="http://schemas.openxmlformats.org/officeDocument/2006/relationships/hyperlink" Target="https://build.fillout.com/editor/b6saBAA7ojus/results?sessionId=22f62a6f-ac85-4c4b-8eb5-e3cb60b0067d" TargetMode="External"/><Relationship Id="rId1269" Type="http://schemas.openxmlformats.org/officeDocument/2006/relationships/hyperlink" Target="https://prod-fillout-oregon-s3.s3.us-west-2.amazonaws.com/orgid-431168/flowpublicid-kdFWQQWTckus/8386189b-6a72-476b-8c2f-72c9c07829b7-bdWSJxqYoGDvWOl58qGVgk4UVbO7awa2hHAU0uul3OKo1JM6EZiBnCzcZhCq3trmUsQuaCS3YwRKZav70EPqHmNg6vpFmnoYct6/WhatsApp-Image-2026-05-14-at-09.33.57.jpg" TargetMode="External"/><Relationship Id="rId437" Type="http://schemas.openxmlformats.org/officeDocument/2006/relationships/hyperlink" Target="https://prod-fillout-oregon-s3.s3.us-west-2.amazonaws.com/orgid-431168/flowpublicid-kdFWQQWTckus/8fd327b3-8c1c-4922-b4b3-77398afb77f1-hzRpdaqBawYxIaotLiCXso9ewNyxPVxMm6oHfVg7C1J2sSHTyYnOahea69KbMZO9hja3Nfi4kSA6GQNkOEmMBY9X6gTijN3R2En/1001037308.jpg" TargetMode="External"/><Relationship Id="rId436" Type="http://schemas.openxmlformats.org/officeDocument/2006/relationships/hyperlink" Target="https://prod-fillout-oregon-s3.s3.us-west-2.amazonaws.com/orgid-431168/flowpublicid-kdFWQQWTckus/8bdc37a2-b5c8-437c-8704-ed614778c7f5-LxfcYVoDgW1ViKZ0vFsdtg3dPPQxWI8ZiPDgfCiSswlRmsqNLCgnj4hbXgboUtZhIeXVOc0PPtIOuQpDlFwqp1Av7XV9COjK77j/1001036916.jpg" TargetMode="External"/><Relationship Id="rId435" Type="http://schemas.openxmlformats.org/officeDocument/2006/relationships/hyperlink" Target="https://prod-fillout-oregon-s3.s3.us-west-2.amazonaws.com/orgid-431168/flowpublicid-kdFWQQWTckus/5a90c956-a8a2-4a71-ae7f-6d100d088732-qzZf1Xo8JIadNFC3aTvZV1DssYrvgRwfInrRwHyh7XhODKVh2cclJwffwCRfHLzRyZWCGpVy5uX16ycR4RJU5x37Cb4CCqxJOvs/Screenshot_20260517_090650_CamScanner.jpg" TargetMode="External"/><Relationship Id="rId434" Type="http://schemas.openxmlformats.org/officeDocument/2006/relationships/hyperlink" Target="https://prod-fillout-oregon-s3.s3.us-west-2.amazonaws.com/orgid-431168/flowpublicid-kdFWQQWTckus/a15fe92e-6185-4288-9b27-0ba311835c44-xPJxWAyGkT9aUbWbwaar79W1L8Nj6tMFpnPRsXHuhDqXkvwAvrCjzg2FvOp3yvAZcL64ZghjDekYuFb73OLNOnH8WfXE3FtZgZM/WA_1778640568540.jpg" TargetMode="External"/><Relationship Id="rId439" Type="http://schemas.openxmlformats.org/officeDocument/2006/relationships/hyperlink" Target="https://prod-fillout-oregon-s3.s3.us-west-2.amazonaws.com/orgid-431168/flowpublicid-kdFWQQWTckus/da08d18d-a8a8-498c-bab9-4d59a64fc034-DQDLxPT0W9ZDsX5QsgsduVsk0tQDLMKZczrM6iF3miGpQWpVci57quKfwpvxwp51u94bkiR3Mj179qlLha4mznOaNliTnvEKLuy/1DB7432E-EFF3-42FE-B336-5E795AE1E5CF.jpg" TargetMode="External"/><Relationship Id="rId438" Type="http://schemas.openxmlformats.org/officeDocument/2006/relationships/hyperlink" Target="https://prod-fillout-oregon-s3.s3.us-west-2.amazonaws.com/orgid-431168/flowpublicid-kdFWQQWTckus/7ea03f4d-9675-4ce9-b168-999f02703d45-wGgppnABCOH3G0s4Y6o8HVEKdn5RxqNdIpT38kBZhGl7N3Td9Q5JgwFXlC1sWC6syCUWAfLfNcSLOxGcB8jCVNZMyZd7PJRkt8B/1001036918.jpg" TargetMode="External"/><Relationship Id="rId2590" Type="http://schemas.openxmlformats.org/officeDocument/2006/relationships/hyperlink" Target="https://prod-fillout-oregon-s3.s3.us-west-2.amazonaws.com/orgid-431168/flowpublicid-kdFWQQWTckus/e2405bec-83d1-49ce-9037-76f9b70509e8-dHYIj5oPnRK78J1IWnY3M84R9wuMqXRZxl0YicmgjVm97QQeEmUuyMBK49JOYDW9RXVolcNR8ubl0444pORZqMnifOSmKY6CJ4K/571369b0-e498-4135-9bc3-6a49047368c7.jpg" TargetMode="External"/><Relationship Id="rId1260" Type="http://schemas.openxmlformats.org/officeDocument/2006/relationships/hyperlink" Target="https://prod-fillout-oregon-s3.s3.us-west-2.amazonaws.com/orgid-431168/flowpublicid-kdFWQQWTckus/9828f441-4352-4ac7-bb66-8c381e642c1c-hS2EZ2dQ9W7z2Hcol7LxMLEjPDdzvKnP4rl6JVz91AXxznll9YeE3ELlZYS2lY95ROFcsE4NsDTx5JL9UWw9S8WWilqXTX03Qok/IMG-20260524-WA0003.jpg" TargetMode="External"/><Relationship Id="rId2591" Type="http://schemas.openxmlformats.org/officeDocument/2006/relationships/hyperlink" Target="https://prod-fillout-oregon-s3.s3.us-west-2.amazonaws.com/orgid-431168/flowpublicid-kdFWQQWTckus/f22e98b3-3682-4b08-84aa-d65298ba8fb2-WJkLvMOtttUGWaAN1YX5ARDWcEocRL20zht4S3mQQfSwU4dpCrFEGFI3Mf6Zghlmgs7wpFPfG4A5nnojgEDnZ4aQuKEtoMiA6DA/IMG-20260512-WA0095.jpg" TargetMode="External"/><Relationship Id="rId1261" Type="http://schemas.openxmlformats.org/officeDocument/2006/relationships/hyperlink" Target="https://prod-fillout-oregon-s3.s3.us-west-2.amazonaws.com/orgid-431168/flowpublicid-kdFWQQWTckus/83631cf3-4b0f-4a01-835f-ba54dd23b5ed-bpmQY2MyZshPoQBh7KBpaRa3r9WZ0iTEZZYc6FfhHNgPpGs3t8Ni5Ip4oQBEyF46XaD4FZCFJFr5ULVTrYt2E88JZOE4a06jmz5/IMG-20260524-WA0004.jpg" TargetMode="External"/><Relationship Id="rId2592" Type="http://schemas.openxmlformats.org/officeDocument/2006/relationships/hyperlink" Target="https://prod-fillout-oregon-s3.s3.us-west-2.amazonaws.com/orgid-431168/flowpublicid-kdFWQQWTckus/20da39e8-ceb1-4edb-83c9-eaded3e59d16-Qqu3871shv2Fwf93gyOcnhnKxqif90SbMAQSDgS7teMu2F3bBnICn6KciFZxjaxSDeY3pVin0Nycm8YJzS6iExVGvxDUcZUGRA5/216034.jpg" TargetMode="External"/><Relationship Id="rId1262" Type="http://schemas.openxmlformats.org/officeDocument/2006/relationships/hyperlink" Target="https://prod-fillout-oregon-s3.s3.us-west-2.amazonaws.com/orgid-431168/flowpublicid-kdFWQQWTckus/6a31c114-c34a-494d-9ac4-7018a471ed05-xqSuJdPdapMcAKgYqJyBh2AXIdBWRiT7EdZXcJdOcJmvYEpYwUFVGYKVyKWhhwKPWpBLG5PcdxZ1qAZnv0VaxmkvGJHuAyxK586/Screenshot_20260520-200907_Gallery.jpg" TargetMode="External"/><Relationship Id="rId2593" Type="http://schemas.openxmlformats.org/officeDocument/2006/relationships/hyperlink" Target="https://prod-fillout-oregon-s3.s3.us-west-2.amazonaws.com/orgid-431168/flowpublicid-kdFWQQWTckus/53e96ebe-1a04-48c0-91df-8aa69c9ff1c7-4uxsHPgB7RV5t8TmmUE996Z13NZ13pXNzkbND6M3vJJeRBoiuDG2N1pqtWNlN1OmukAGvRsTwBdzNrHlx8QiEeMVeo95OUcvh9J/216035.jpg" TargetMode="External"/><Relationship Id="rId1263" Type="http://schemas.openxmlformats.org/officeDocument/2006/relationships/hyperlink" Target="https://prod-fillout-oregon-s3.s3.us-west-2.amazonaws.com/orgid-431168/flowpublicid-kdFWQQWTckus/25fdd39b-daee-404c-96fa-fa485448d54a-wVcYoamzfT763vSIBkIICislrAJx9T8J9hkjM2mtQuc3ZXgy9By1MHE3C3Land9Di9sHCk3sV8YosgOyNY1dyAvsz4RtsnV0thZ/Screenshot_20260520-200749_Gallery.jpg" TargetMode="External"/><Relationship Id="rId2594" Type="http://schemas.openxmlformats.org/officeDocument/2006/relationships/hyperlink" Target="https://prod-fillout-oregon-s3.s3.us-west-2.amazonaws.com/orgid-431168/flowpublicid-kdFWQQWTckus/ca394ac7-bac1-4137-bd69-b013298e7a72-ZlkSzdgi4LsnrWGLc2B6ZzEqnmW9D5gr9cvSSn5si5uryngPoderlqtryXTtbBgwBQtKXEoHviaVaDJ34a5pUnHH7LY16DPBLz0/216036.jpg" TargetMode="External"/><Relationship Id="rId433" Type="http://schemas.openxmlformats.org/officeDocument/2006/relationships/hyperlink" Target="https://prod-fillout-oregon-s3.s3.us-west-2.amazonaws.com/orgid-431168/flowpublicid-kdFWQQWTckus/c8d11d11-54dc-4266-97e4-dd38f222ddad-vusu67L9uX52DNacdcjDc1sjy4o7NY2nw2akGcpifqsuz8zKqi0Emxs6cxnV5SZFtbo21DhG6rBBeu2tkwXzwXNzOa2bJlGPPDe/WA_1778640545395.jpg" TargetMode="External"/><Relationship Id="rId1264" Type="http://schemas.openxmlformats.org/officeDocument/2006/relationships/hyperlink" Target="https://prod-fillout-oregon-s3.s3.us-west-2.amazonaws.com/orgid-431168/flowpublicid-kdFWQQWTckus/bf4500f4-56f2-4ec2-990b-25426a692262-1eZf4piaO2Zu45R1wP61iPQu7O7n96hhms8ZUfmU9ZQxAZT3kRtv3iZkeU1xkxX4bCgZ7l2LCJBG5VEdnQaodLag2EccCrbnrfb/Screenshot_20260520-200754_Gallery.jpg" TargetMode="External"/><Relationship Id="rId2595" Type="http://schemas.openxmlformats.org/officeDocument/2006/relationships/hyperlink" Target="https://prod-fillout-oregon-s3.s3.us-west-2.amazonaws.com/orgid-431168/flowpublicid-kdFWQQWTckus/52aef55d-99a7-4383-bab4-e3fd3d8c7e02-GLKukU9bu8kLHlKzF9td72agyNoJ2tKyChajhVBu6CnFDspE2hEXODfMFnlN8vy8OMWA284Es8IGApRXUrRjosafOqbdg3sfSi3/Screenshot_20260519-131257_Gallery.jpg" TargetMode="External"/><Relationship Id="rId432" Type="http://schemas.openxmlformats.org/officeDocument/2006/relationships/hyperlink" Target="https://prod-fillout-oregon-s3.s3.us-west-2.amazonaws.com/orgid-431168/flowpublicid-kdFWQQWTckus/f8b4700b-c319-434b-a07f-ddce5ad92c25-Qie6fLLj8DdPQjCgw5WDOv0kVj4s9pyOXV3sAIPV6s2IrVR5C9AboYyp7m0iY3TgBB0CJMTsMofMu6MMbha8W7Nz3dAMs0Rbi2a/WA_1778640514903.jpg" TargetMode="External"/><Relationship Id="rId1265" Type="http://schemas.openxmlformats.org/officeDocument/2006/relationships/hyperlink" Target="https://prod-fillout-oregon-s3.s3.us-west-2.amazonaws.com/orgid-431168/flowpublicid-kdFWQQWTckus/a162f343-6bc1-4e34-9dc8-9d101f6a9aae-Sx3WYjVWpSUTo9hkeaEQdnSkHtGbhmeYo6Cd3dzt6ifKrpn9RlFNVdtgHRaP8K9MHjk8YY2Y0APIoxC9mZI82uSspj1bBpbwsJy/Screenshot_20260520-200800_Gallery.jpg" TargetMode="External"/><Relationship Id="rId2596" Type="http://schemas.openxmlformats.org/officeDocument/2006/relationships/hyperlink" Target="https://prod-fillout-oregon-s3.s3.us-west-2.amazonaws.com/orgid-431168/flowpublicid-kdFWQQWTckus/39f3ffe4-37b3-4148-86ea-9c7251ff7612-4E7iP4hnHeANkmwuAgOVihZzCe7s1zYAih68lI5WooFCjaRxHyTqRR72F1HvQIvnDnvFkRUDE4iACDmsqKVBltQKwjuwRbaTMoR/Screenshot_20260516-072807_Gallery.jpg" TargetMode="External"/><Relationship Id="rId431" Type="http://schemas.openxmlformats.org/officeDocument/2006/relationships/hyperlink" Target="https://prod-fillout-oregon-s3.s3.us-west-2.amazonaws.com/orgid-431168/flowpublicid-kdFWQQWTckus/857a7ab6-fbe9-4f7d-8ffe-d126efe4e3a9-9lsJEWD8at2RDwsUJAaGCUNu8THtg5NxzLVT5HH3qCYqEU7y3gpo8cOIDJTpAW2IqPPN1YetNJa2TeaMMXTfRcPXmTn9AZxFEUp/WA_1778640905213.jpg" TargetMode="External"/><Relationship Id="rId1266" Type="http://schemas.openxmlformats.org/officeDocument/2006/relationships/hyperlink" Target="https://prod-fillout-oregon-s3.s3.us-west-2.amazonaws.com/orgid-431168/flowpublicid-kdFWQQWTckus/51e7ec32-644c-46ed-9bfa-9fdfc986e133-NUI2ud7EqtfEeBFABM95IxPWsLrFT1dEmCoZJyrvALB08pjd5yp30pvYyUTfI5oitpjWlefl6OGHMyYrzK2uZPG4Nh3ZujGxOML/WhatsApp-Image-2026-05-14-at-09.34.45.jpg" TargetMode="External"/><Relationship Id="rId2597" Type="http://schemas.openxmlformats.org/officeDocument/2006/relationships/hyperlink" Target="https://prod-fillout-oregon-s3.s3.us-west-2.amazonaws.com/orgid-431168/flowpublicid-kdFWQQWTckus/b8cf2f23-0360-4b93-8252-b6af18cc1aa9-TznTC6LDInnkcUQJCENwyfic5xVnnR2y0o3R2HDZoax5VMhCSFeZ0HPnM1ZJLChfou1EhdeH0yNzIehdz8UTTS4keefh4Y6xTBh/Screenshot_20260516-072813_Gallery.jpg" TargetMode="External"/><Relationship Id="rId430" Type="http://schemas.openxmlformats.org/officeDocument/2006/relationships/hyperlink" Target="https://prod-fillout-oregon-s3.s3.us-west-2.amazonaws.com/orgid-431168/flowpublicid-kdFWQQWTckus/fd1bdf42-fcc3-4f8d-ac5e-79ec540c7cba-yMx1FkomzJevrHrKo7XvupZISKmFRSIZTp9Rw5wYccJe8N240W64jjsxYzyEY5LHxt0kEaAs02L0MypYshAFnPmIaEPJK1c8zMW/IMG-20260603-WA0146.jpg" TargetMode="External"/><Relationship Id="rId1267" Type="http://schemas.openxmlformats.org/officeDocument/2006/relationships/hyperlink" Target="https://prod-fillout-oregon-s3.s3.us-west-2.amazonaws.com/orgid-431168/flowpublicid-kdFWQQWTckus/e2c3d6b6-953f-42cf-b85c-744ca99e1219-hHY0JAOywmYbuNyzyGo1YWlDSkjd8XmRqcpgROtXkXAxpw5oH0qHhCnEINUayccXDHSm3mrdLml41D9Vv3JaTEPsyeWmH1a3b88/WhatsApp-Image-2026-05-14-at-09.41.21.jpg" TargetMode="External"/><Relationship Id="rId2598" Type="http://schemas.openxmlformats.org/officeDocument/2006/relationships/hyperlink" Target="https://prod-fillout-oregon-s3.s3.us-west-2.amazonaws.com/orgid-431168/flowpublicid-kdFWQQWTckus/c80327c9-6b16-499c-ae5e-e8eb4c0bd497-R2qpXqFZNEs8tyPQh9Z05nIQ01nEcvUdhq1h3WnWl9LnNtDPjzOPBzwMjp1uD4PcfOdlbakp9Y8GL9iqKWzI0IvsKPO6TAZgWaG/Screenshot_20260516-072818_Gallery.jpg" TargetMode="External"/><Relationship Id="rId1" Type="http://schemas.openxmlformats.org/officeDocument/2006/relationships/hyperlink" Target="https://prod-fillout-oregon-s3.s3.us-west-2.amazonaws.com/orgid-431168/flowpublicid-kdFWQQWTckus/9209b6a5-a961-4fae-a48b-a0df7056d613-USySh4gTbXPWuc9hh4QyURMJWetykOjLoCJQFhLZ4V21SQmAJD4EMqvgQPTHlg9juEWcbHQTA3haS6r4RHVepGtygl2bto8RCnl/WhatsApp-Image-2026-05-13-at-16.55.15.jpg" TargetMode="External"/><Relationship Id="rId2" Type="http://schemas.openxmlformats.org/officeDocument/2006/relationships/hyperlink" Target="https://prod-fillout-oregon-s3.s3.us-west-2.amazonaws.com/orgid-431168/flowpublicid-kdFWQQWTckus/111e384f-c8e4-4ab4-9ff6-ab60dcb37a34-pHid9N3tMmrW4rfJO02rUJLq31HpmopE26eC1UjtuAHL4brsnmuPCk0tfyf5InJwbi2hwlyAPRxBjOYvsMSdLnvKRlVEOVfzYJ4/WhatsApp-Image-2026-05-13-at-16.35.31.jpg" TargetMode="External"/><Relationship Id="rId3" Type="http://schemas.openxmlformats.org/officeDocument/2006/relationships/hyperlink" Target="https://prod-fillout-oregon-s3.s3.us-west-2.amazonaws.com/orgid-431168/flowpublicid-kdFWQQWTckus/7d4347b8-398d-4e21-9d1d-aec6a70d0336-YM3YGTMiXyWBGsHE8lp8RyWA66DLy7ByCacq9y9G9X3IdJ3wd76LiMQelJbahcKX3M4HQ7f2Ef5A9ecLfKaeyHVLPd7Xwof8eLo/WhatsApp-Image-2026-05-13-at-16.52.46.jpg" TargetMode="External"/><Relationship Id="rId4" Type="http://schemas.openxmlformats.org/officeDocument/2006/relationships/hyperlink" Target="https://prod-fillout-oregon-s3.s3.us-west-2.amazonaws.com/orgid-431168/flowpublicid-kdFWQQWTckus/d10a222a-02c3-45aa-9958-a2912dc82208-KJA8ABlsemK7YxcsqQE4FpcMGQa5KTGXj060dPbxrG411huayCETmJ4BAXngY2EgTwh5o6sQmxDrfDP81kMeZdBUkeDEowTs4Hp/WhatsApp-Image-2026-05-13-at-16.53.21.jpg" TargetMode="External"/><Relationship Id="rId9" Type="http://schemas.openxmlformats.org/officeDocument/2006/relationships/hyperlink" Target="https://prod-fillout-oregon-s3.s3.us-west-2.amazonaws.com/orgid-431168/flowpublicid-kdFWQQWTckus/e1759050-1ca5-4c0e-89df-ba5fb8aee967-ttxW4dhzrKyseNr6GtJmGX9sK5ID5rEsGuImjeZAiVyBojnvPJdlugBzuYcFcfIcrF98W16x7zNJAtXZGV2gP7q0Y9UrtpWn1PK/KK-wiwit.jpg" TargetMode="External"/><Relationship Id="rId5" Type="http://schemas.openxmlformats.org/officeDocument/2006/relationships/hyperlink" Target="https://prod-fillout-oregon-s3.s3.us-west-2.amazonaws.com/orgid-431168/flowpublicid-kdFWQQWTckus/43db3621-0cd8-4219-81c9-494571fd568b-dNXeMT3pJyB7ILngR4g3AKXP17x0ioYVahrPTT1HI2qKz8kcPoljOWuqPtLQOmRA7HAhUigdd9ou9kiz2hFGhRrcav4PdvvmpX4/KK-Mulyono.jpg" TargetMode="External"/><Relationship Id="rId6" Type="http://schemas.openxmlformats.org/officeDocument/2006/relationships/hyperlink" Target="https://prod-fillout-oregon-s3.s3.us-west-2.amazonaws.com/orgid-431168/flowpublicid-kdFWQQWTckus/320312e8-e9b8-468a-ae6f-031a5f7233db-o3dPmDcLBoVbGfSlVdOX561rOcSI68RIuH1RSuG5Zgzlb77oHQlaUwCpaUy9399UPjv5Wfv0Bh06FZSkavv3rNN0gBrfKfqRkG5/218526.jpg" TargetMode="External"/><Relationship Id="rId7" Type="http://schemas.openxmlformats.org/officeDocument/2006/relationships/hyperlink" Target="https://prod-fillout-oregon-s3.s3.us-west-2.amazonaws.com/orgid-431168/flowpublicid-kdFWQQWTckus/23365161-4050-442c-ae9b-0341d29bc3cc-E5v9W4lnEHtEq5EIwZvfjb7qC1Ulfdll3eFApQrgJg3rbMicWRRhaBtvvFCj4Ml75AV72iUG1jdaqIx1L4BqfZi6Apwf7qje6eQ/218527.jpg" TargetMode="External"/><Relationship Id="rId8" Type="http://schemas.openxmlformats.org/officeDocument/2006/relationships/hyperlink" Target="https://prod-fillout-oregon-s3.s3.us-west-2.amazonaws.com/orgid-431168/flowpublicid-kdFWQQWTckus/2bb13df5-41df-4bb7-afaa-fbb9e8119b6f-zW0bgzPpG1jErbvWgRkTler64Iz5zARGBrR1x6zbFhwnK9jQvGhgKHVFweDgBtKZOu1rwyVg3xcu3dVBE4hwYD0pHfnCZluR42D/218528.jpg" TargetMode="External"/><Relationship Id="rId2600" Type="http://schemas.openxmlformats.org/officeDocument/2006/relationships/hyperlink" Target="https://prod-fillout-oregon-s3.s3.us-west-2.amazonaws.com/orgid-431168/flowpublicid-kdFWQQWTckus/d9b55d8c-8199-410d-990f-013315c4fc31-GEM732RibIj0j6gfCi7auDj1oalxbWmczIjQvQzkluysY4s5wvhlQV8XxCHXn8100xsJXm6vTJNo90DSknmnACUqpMFwqMbldba/WA_1780974770926.jpg" TargetMode="External"/><Relationship Id="rId2601" Type="http://schemas.openxmlformats.org/officeDocument/2006/relationships/hyperlink" Target="https://prod-fillout-oregon-s3.s3.us-west-2.amazonaws.com/orgid-431168/flowpublicid-kdFWQQWTckus/942fe02c-1de8-4117-a08e-dacd638560c4-cvNzNwILPE54TQdZqEAVMt3y0gSpfWH7Aa45XqUWFrb1kMUXWVMjyZmi0JJwiE6dkLTtreHfFjmlzlGBIOajhUNFQR0cHbx7SFX/WA_1780974634031.jpg" TargetMode="External"/><Relationship Id="rId2602" Type="http://schemas.openxmlformats.org/officeDocument/2006/relationships/hyperlink" Target="https://prod-fillout-oregon-s3.s3.us-west-2.amazonaws.com/orgid-431168/flowpublicid-kdFWQQWTckus/40332d4a-770a-4711-a23d-318e3cdfb603-Bm8dXu8Ry0e17N7adyHBHQ3BL3EHatfJztRI2f7NjtEp2LqA0zvxJNUPMqe98oFDnNneEfEvZxsZnWllofuHK3bg27yaazuRwpd/WA_1780974645414.jpg" TargetMode="External"/><Relationship Id="rId2603" Type="http://schemas.openxmlformats.org/officeDocument/2006/relationships/hyperlink" Target="https://prod-fillout-oregon-s3.s3.us-west-2.amazonaws.com/orgid-431168/flowpublicid-kdFWQQWTckus/0e582107-4644-4798-85b2-2a894c04805c-CyHj9XmH0BpobhtvzMOBV2onrV3CVkFMUh8Css4b5uV9Qm1L4obS9EGmOnWIFqh1gLes2JNVQKSP91bYHFtGcNgUADNHAE7Pqwp/WA_1780974668274.jpg" TargetMode="External"/><Relationship Id="rId2604" Type="http://schemas.openxmlformats.org/officeDocument/2006/relationships/hyperlink" Target="https://prod-fillout-oregon-s3.s3.us-west-2.amazonaws.com/orgid-431168/flowpublicid-kdFWQQWTckus/a33abc22-a179-4442-bb84-f8f3f5613c63-zYbJfAusLW1Jy92l34AL2GaHvfYCF2dXLJ94w61BWkn6YUmNqcrKNDN3HOXjnzwoZxe7IXGJvU3KV5A6r6Fv9E6LTJxjVSANlD2/WhatsApp-Image-2026-05-15-at-10.31.01.jpg" TargetMode="External"/><Relationship Id="rId2605" Type="http://schemas.openxmlformats.org/officeDocument/2006/relationships/hyperlink" Target="https://prod-fillout-oregon-s3.s3.us-west-2.amazonaws.com/orgid-431168/flowpublicid-kdFWQQWTckus/fc19b55c-7683-42c9-928b-ff09553bf505-PApMuM6NprwfUpUos3nK1gOSVHIoQAWuByladKmMOQdeuTV0FCL4CkDTntGsix8sgs9tfXBMhBWpygPE2XRf7of4vulfqqgmDwI/WhatsApp-Image-2026-05-13-at-15.16.03.jpg" TargetMode="External"/><Relationship Id="rId2606" Type="http://schemas.openxmlformats.org/officeDocument/2006/relationships/hyperlink" Target="https://prod-fillout-oregon-s3.s3.us-west-2.amazonaws.com/orgid-431168/flowpublicid-kdFWQQWTckus/e69f14f8-0fdc-4000-88ec-31f6516d02c1-5AXI783yUdR7lSYrwviE07Wnr2O1th1ZO8AT0UKUft9v5JQejIqwixI4Zl05TVvKOU17rrK6onVsIg6iKtnqIoiSQlGPDVJ2o86/WhatsApp-Image-2026-05-13-at-15.06.04.jpg" TargetMode="External"/><Relationship Id="rId808" Type="http://schemas.openxmlformats.org/officeDocument/2006/relationships/hyperlink" Target="https://prod-fillout-oregon-s3.s3.us-west-2.amazonaws.com/orgid-431168/flowpublicid-kdFWQQWTckus/1b3eba25-e713-400a-ab24-3b81a372f57d-wN31VGmEK3kZmPFY3jTLBirczZ6UMAVGJ5709sGJJTl3r8E91Kd4Ncj2LwCIPRsxE1h4RcQj4syqp1wgpwhGDuI9yu5HqU0dWf0/9ba03c9b-1958-48f3-b70a-296063c08643.jpg" TargetMode="External"/><Relationship Id="rId2607" Type="http://schemas.openxmlformats.org/officeDocument/2006/relationships/hyperlink" Target="https://prod-fillout-oregon-s3.s3.us-west-2.amazonaws.com/orgid-431168/flowpublicid-kdFWQQWTckus/3eaca20d-6c54-4e4c-a909-393a69839ae9-uD73lBRDAUx9HVGCMWO41n8aSqNlh5TobNgpGNdoZyTVX3374hIOHRbb0r3mwY1th5Lpn22IJgn9LBOGfvPpyxeUyPl3whwEFqy/WhatsApp-Image-2026-05-13-at-15.19.36.jpg" TargetMode="External"/><Relationship Id="rId807" Type="http://schemas.openxmlformats.org/officeDocument/2006/relationships/hyperlink" Target="https://prod-fillout-oregon-s3.s3.us-west-2.amazonaws.com/orgid-431168/flowpublicid-kdFWQQWTckus/602613d7-2f4b-4f90-9ea4-62735b7a0e16-PH8DmT0DNh8lbp9QNiARPigtLF1iv0A7n2bvfPhal4SqZ74mWHLqLDiahBHkG87IW79ISvHCUHFySQ6nWVJAF48u2UKXeMoi6z1/6d746e2b-a5f3-4ce1-a815-20d716cc86ed.jpg" TargetMode="External"/><Relationship Id="rId2608" Type="http://schemas.openxmlformats.org/officeDocument/2006/relationships/hyperlink" Target="https://prod-fillout-oregon-s3.s3.us-west-2.amazonaws.com/orgid-431168/flowpublicid-kdFWQQWTckus/85be07c7-daed-44ec-9978-f780dcc09b0b-SoIgswlHGc58n9dRnkC8YdVGVM6XhiyY4s7Pn7XZtzrf8kmQz9JRWgBipXt4LOovKSOTFj8gzZtzh3xfXcxFEfFGncr0PSDtexe/Screenshot_20260517_154349_CamScanner.jpg" TargetMode="External"/><Relationship Id="rId806" Type="http://schemas.openxmlformats.org/officeDocument/2006/relationships/hyperlink" Target="https://prod-fillout-oregon-s3.s3.us-west-2.amazonaws.com/orgid-431168/flowpublicid-kdFWQQWTckus/35b53ddd-02f2-4632-99e4-593e3802120d-xDT7IJDA8KQZZMa3uGAjW46qUZU2afmdeorZlgSZEnQdt1c9V30e6aMxtUWDDpjyrF9KdQlwdWNb37eKyNbJ8nQuMvTez4PcNEP/c78c23a7-6454-4f60-896a-89cf0b586e26.jpg" TargetMode="External"/><Relationship Id="rId2609" Type="http://schemas.openxmlformats.org/officeDocument/2006/relationships/hyperlink" Target="https://prod-fillout-oregon-s3.s3.us-west-2.amazonaws.com/orgid-431168/flowpublicid-kdFWQQWTckus/d63d2a06-f8e9-4d83-8f26-b7f533804830-VlfMXi68VGORQLgTcEqEgeglQQ0prhBS46hweRiTBiAMNxu0Y2dGdPyeeHjL1jdobbh4IPMmD8fWpDn2H2zC6zi8JUxoROT6ZMg/1001039013.jpg" TargetMode="External"/><Relationship Id="rId805" Type="http://schemas.openxmlformats.org/officeDocument/2006/relationships/hyperlink" Target="https://prod-fillout-oregon-s3.s3.us-west-2.amazonaws.com/orgid-431168/flowpublicid-kdFWQQWTckus/96893021-3008-4539-8274-781eb6347518-GEukqfNyTsQKna8lagrzjCgZawZ7IlkTuBuc5xFhCc39x0rtuacNgvG6R6wN7LZVXRcAzJWw8AnuywMTYlqRbgkdsOuZ533nydN/IMG-20260518-WA0008.jpg" TargetMode="External"/><Relationship Id="rId809" Type="http://schemas.openxmlformats.org/officeDocument/2006/relationships/hyperlink" Target="https://prod-fillout-oregon-s3.s3.us-west-2.amazonaws.com/orgid-431168/flowpublicid-kdFWQQWTckus/08963076-8702-4a0d-8430-875a2b718297-qimjDsNg96Ld7Ydg0YRUArk6kqRFhcj6SSec6spqKlB4qm56AxOMTe22bvCG6sU3lCogUPbnQGhNiihqhPzjFKjDHUUsuAkiuAn/4bfb2566-278d-46ca-b3d1-649315f0b958.jpg" TargetMode="External"/><Relationship Id="rId800" Type="http://schemas.openxmlformats.org/officeDocument/2006/relationships/hyperlink" Target="https://prod-fillout-oregon-s3.s3.us-west-2.amazonaws.com/orgid-431168/flowpublicid-kdFWQQWTckus/46989b71-eb12-4e74-b5d2-aa403a2eeea9-MEtzzjQKpPM8C946V8YcGe8giVzhrbwNTGen7OPMnc2kN81cH17GDsPpdR6jWAmUK1wOd1OW8cc9cxf0Aki3LT8G9d2o3dE7iVl/1000422940.jpg" TargetMode="External"/><Relationship Id="rId804" Type="http://schemas.openxmlformats.org/officeDocument/2006/relationships/hyperlink" Target="https://prod-fillout-oregon-s3.s3.us-west-2.amazonaws.com/orgid-431168/flowpublicid-kdFWQQWTckus/5dddf90e-79ae-406d-a288-b639f6af86d7-5vKZ5OZwuF2ePvwqixdRIDfO5jfCplHDf3NpdERRZzTnYSbrFiuB3gzUB5hsdgTzZgC4e2bCBhAoTQsQ6UYRM1Bc2eAZM3mTKfS/IMG-20260518-WA0007.jpg" TargetMode="External"/><Relationship Id="rId803" Type="http://schemas.openxmlformats.org/officeDocument/2006/relationships/hyperlink" Target="https://prod-fillout-oregon-s3.s3.us-west-2.amazonaws.com/orgid-431168/flowpublicid-kdFWQQWTckus/efa57b77-26dc-4311-a32e-61cf9ec1696b-5TlhEdZK6eL1r9fYcgL0V02rC5GaLDHEKFoGQofkcknXKJtTt2ruzS8ooehb4Luo17NFOxeM8o2NBinuK6EtJm3gOeb6Yyr6Toc/IMG-20260518-WA0006.jpg" TargetMode="External"/><Relationship Id="rId802" Type="http://schemas.openxmlformats.org/officeDocument/2006/relationships/hyperlink" Target="https://prod-fillout-oregon-s3.s3.us-west-2.amazonaws.com/orgid-431168/flowpublicid-kdFWQQWTckus/3fdcb465-00f7-4abe-a319-52fcebac400a-QTHn2ivnKSHrzKt9OtNVxlGdyKHvPZu3hFxayhHUvibHVNqV8QNlCydqBSiHbfYK3BYSKFa9bFfYerWGylwveiRBNwspQCT3ZlG/IMG-20260518-WA0009.jpg" TargetMode="External"/><Relationship Id="rId801" Type="http://schemas.openxmlformats.org/officeDocument/2006/relationships/hyperlink" Target="https://prod-fillout-oregon-s3.s3.us-west-2.amazonaws.com/orgid-431168/flowpublicid-kdFWQQWTckus/1072e161-d128-4966-8e09-d61faff41cde-bcbhIIXgUupts7PBUsMxkRsLWkSMhuhKe0l6q0Jk0jeHvS8arDqvA6i3lVwxcMCxABVNwkynjg1aNhwaiQXx9W1OOCRd9GHBRGI/1000422990.jpg" TargetMode="External"/><Relationship Id="rId1334" Type="http://schemas.openxmlformats.org/officeDocument/2006/relationships/hyperlink" Target="https://prod-fillout-oregon-s3.s3.us-west-2.amazonaws.com/orgid-431168/flowpublicid-kdFWQQWTckus/d5cdc4b9-df21-4af1-bcaf-17f1437eeeb0-3qjKlTxmAKZRI2q0mbMg09p5gsviHHDGZUFeXYH4ecmGwuBMKGoINc8Wr1IIDniC2q9DlPk4autwPAMU7yI28pOYZZRqLIsHS83/WA_1778551570116.jpg" TargetMode="External"/><Relationship Id="rId1335" Type="http://schemas.openxmlformats.org/officeDocument/2006/relationships/hyperlink" Target="https://prod-fillout-oregon-s3.s3.us-west-2.amazonaws.com/orgid-431168/flowpublicid-kdFWQQWTckus/1132761c-9f9e-4311-a2e1-cae21c98dc96-UlCZ5aIG36Y4469M2yHCkhaTCUQHm1rlNWNmWv4qDEhLWkkMpLM2cId04VZn1VfHDuKb3Hlqpx9vKqc0ExjPNYdoyzoMxfnzyNE/WA_1780977583397.jpg" TargetMode="External"/><Relationship Id="rId1336" Type="http://schemas.openxmlformats.org/officeDocument/2006/relationships/hyperlink" Target="https://prod-fillout-oregon-s3.s3.us-west-2.amazonaws.com/orgid-431168/flowpublicid-kdFWQQWTckus/4eed8381-194c-4ee8-b6c8-d2508690dd83-p0WpkjBkpMwnynkD331ORscoqyGucdSQgLlfEhyygt9kqqq60ieAkaHUwvuiiLUSUwnTJ8sKXjccjv7RnNZ4mVJEli0VdO8i8PK/WA_1780977432939.jpg" TargetMode="External"/><Relationship Id="rId1337" Type="http://schemas.openxmlformats.org/officeDocument/2006/relationships/hyperlink" Target="https://prod-fillout-oregon-s3.s3.us-west-2.amazonaws.com/orgid-431168/flowpublicid-kdFWQQWTckus/afbb3ddb-94f7-481d-8c68-3b63f267bfee-0Z8X5ObZBVS5svKDc5hqQnqbEiae6RdUN2XF1P0eeqDuNaclo6vz5LovuFlt1ekd7B715nAwN5SptezN3AA1hNnOg20ocdNLHO4/WA_1780977463936.jpg" TargetMode="External"/><Relationship Id="rId1338" Type="http://schemas.openxmlformats.org/officeDocument/2006/relationships/hyperlink" Target="https://prod-fillout-oregon-s3.s3.us-west-2.amazonaws.com/orgid-431168/flowpublicid-kdFWQQWTckus/995ac9b2-0c9d-4890-9f83-a7ebe7e641dc-0GBVfzYB43lz7OTM4sGCCFiAu3UeLUgyDwOxKYXXUB8nTEVa1HwF9KpwKXYxE44vWqMwoKSQcO2imuklZKXaWbfvRYTa9r7PnTY/WA_1780977494271.jpg" TargetMode="External"/><Relationship Id="rId1339" Type="http://schemas.openxmlformats.org/officeDocument/2006/relationships/hyperlink" Target="https://prod-fillout-oregon-s3.s3.us-west-2.amazonaws.com/orgid-431168/flowpublicid-kdFWQQWTckus/7c4ef70c-43ec-4e53-a956-fd2fd01ea9e3-2xdd6XVWh1J5pBeBPBbl1eeul2cAMxYlod8WyMZtx25RwDTWHCAaqCMHFB8bJjdN3FYJl45WA2pDTdCwWcJOtKMpNhUrYHbTKMT/KK-Abdul-Rozak.jpg" TargetMode="External"/><Relationship Id="rId745" Type="http://schemas.openxmlformats.org/officeDocument/2006/relationships/hyperlink" Target="https://prod-fillout-oregon-s3.s3.us-west-2.amazonaws.com/orgid-431168/flowpublicid-kdFWQQWTckus/796ebde6-9332-4bbc-9168-62d67cf23a2b-zdFM95TXGmH0FHO7kwnJ6pZ5aRK2hreQFLf1gRpqi0XOVJoUAXni1mInHD6cveQWlwJ70P7VTEpfjUdvN4k2lAzzf9pCzCNjr9E/1000438437.jpg" TargetMode="External"/><Relationship Id="rId744" Type="http://schemas.openxmlformats.org/officeDocument/2006/relationships/hyperlink" Target="https://prod-fillout-oregon-s3.s3.us-west-2.amazonaws.com/orgid-431168/flowpublicid-kdFWQQWTckus/e01c9954-1c02-4e24-9636-c1627a8bec8d-kUSQPEDwikNLvlRIaT3b0lKzpEbUhocpuSneH7tPDajTZiO0Z01oSLs4NO5d0xK2z363OsxDr0ArsYgS40c7WLOQhMbYGVjxJRK/WA_1779612914169.jpg" TargetMode="External"/><Relationship Id="rId743" Type="http://schemas.openxmlformats.org/officeDocument/2006/relationships/hyperlink" Target="https://prod-fillout-oregon-s3.s3.us-west-2.amazonaws.com/orgid-431168/flowpublicid-kdFWQQWTckus/34f5791f-49d7-4b58-8170-f57275ec924f-LhDVnMOX8ApHFOKeURfTG27GValkathOjGkhOqwxScDmgT00x56PKKiOViJhnMSAjQccrEqCvDgWQSafSs5Od6TM3atiApuVR7o/220911.jpg" TargetMode="External"/><Relationship Id="rId742" Type="http://schemas.openxmlformats.org/officeDocument/2006/relationships/hyperlink" Target="https://prod-fillout-oregon-s3.s3.us-west-2.amazonaws.com/orgid-431168/flowpublicid-kdFWQQWTckus/7737200e-7bba-4afc-88ab-0aad08c7a59e-vOn0lXdf4jTuypPKwMWaC5a8BWK4V8HELlpU9w1jxyXooQGPEFaTXmKdQHWy24bLjcCa10n5JT1eAs5sDIK7WkF1BxDHZZwEnLf/220910.jpg" TargetMode="External"/><Relationship Id="rId749" Type="http://schemas.openxmlformats.org/officeDocument/2006/relationships/hyperlink" Target="https://prod-fillout-oregon-s3.s3.us-west-2.amazonaws.com/orgid-431168/flowpublicid-kdFWQQWTckus/38ca388b-c782-4b9f-ba83-ea2fe00f06f2-llGNK7ycEdmE4YrEVPC8VbIneDGNiBOVK1IMH7yvon7LLjZjExhhMKq6E7aZgm13Vkpgzv9KlgOKdPUsP26rtyL5CdrKQ7YX6tJ/WhatsApp-Image-2026-05-14-at-15.13.05.jpg" TargetMode="External"/><Relationship Id="rId748" Type="http://schemas.openxmlformats.org/officeDocument/2006/relationships/hyperlink" Target="https://prod-fillout-oregon-s3.s3.us-west-2.amazonaws.com/orgid-431168/flowpublicid-kdFWQQWTckus/7a2325ec-8824-4414-8a3d-11ced6be59d0-TyiYtOY2QvCh07CgCu3S6zhuLJ30j46Ya4xKGwuvHf5X8g67biFQy9DwLrTpF8sorlr8GXhJBU65s0Ry6Z0ZVY7ZlLyGRzifDCt/WhatsApp-Image-2026-05-14-at-15.15.00.jpg" TargetMode="External"/><Relationship Id="rId747" Type="http://schemas.openxmlformats.org/officeDocument/2006/relationships/hyperlink" Target="https://prod-fillout-oregon-s3.s3.us-west-2.amazonaws.com/orgid-431168/flowpublicid-kdFWQQWTckus/90cdc341-b6c5-4f51-b1b6-6e47ddac7a76-7CpuHvfPKl0wrt9wefzm6BCnofXXLmeUfrTns5MWYB3sXTLdwAgPrRBfqGfDxw0GA8IJexXHVLcjOwVHm7mSRGQiJlPrfsHNJc8/1000439761.jpg" TargetMode="External"/><Relationship Id="rId746" Type="http://schemas.openxmlformats.org/officeDocument/2006/relationships/hyperlink" Target="https://prod-fillout-oregon-s3.s3.us-west-2.amazonaws.com/orgid-431168/flowpublicid-kdFWQQWTckus/4394f22c-f34f-4d94-a357-e115722bac4e-JuAeRxgy6iDZYFLVp2ESofirn6PdrHHzm4OtmYBnjCqPj5FDekmqnUvbuttsWwph7cnyWzMkqQnZuUR4PR9Podpc9aRd1kNjDCT/1000439753.jpg" TargetMode="External"/><Relationship Id="rId741" Type="http://schemas.openxmlformats.org/officeDocument/2006/relationships/hyperlink" Target="https://prod-fillout-oregon-s3.s3.us-west-2.amazonaws.com/orgid-431168/flowpublicid-kdFWQQWTckus/136aec1f-9317-4dba-b811-2bbe7d9d3a54-2mzaP2OmsNvujQJujSywxU9YdZVrJ7dlDPE3ZU9HLxyY64jO8VqctOUOT3ufiL11jxGjrM5FNdXDZz9oTkmVsPQAbBe0JHinQ71/217230.jpg" TargetMode="External"/><Relationship Id="rId1330" Type="http://schemas.openxmlformats.org/officeDocument/2006/relationships/hyperlink" Target="https://prod-fillout-oregon-s3.s3.us-west-2.amazonaws.com/orgid-431168/flowpublicid-kdFWQQWTckus/92993d00-a7c4-41a5-9c79-7902d3a238c4-aAv6mXfvfPVNMpz32j2FjDMYbjvMJvHHJ8J6mZ6o5gm5sRew6CdoKdOsJ3KxkUTIdHRlhOZsTWutkiIc2tE6BNjHzTLoRcCoEbZ/47ab4dd3-7577-4d24-9b74-2c3a5766b01e.jpg" TargetMode="External"/><Relationship Id="rId740" Type="http://schemas.openxmlformats.org/officeDocument/2006/relationships/hyperlink" Target="https://prod-fillout-oregon-s3.s3.us-west-2.amazonaws.com/orgid-431168/flowpublicid-kdFWQQWTckus/75ef0cef-d0bd-4d58-9eb7-2faf82340328-F0jOPTjOcZ4pSaVud787d4npRCZ2YOVsBcS8kXR8XzHeDh5DbNUnUV3Mvjf2OMINziSMmFcVujYPuRGUwtuSsaUF3Dikn1pghJ6/KK-Sulaiman.jpg" TargetMode="External"/><Relationship Id="rId1331" Type="http://schemas.openxmlformats.org/officeDocument/2006/relationships/hyperlink" Target="https://prod-fillout-oregon-s3.s3.us-west-2.amazonaws.com/orgid-431168/flowpublicid-kdFWQQWTckus/a365cc58-86a8-4edd-be3c-93ad847ffd49-QqEquXlJBZhIBqtKdczpSpaSGNsW8npMyyZY3PzFesftRWKZrYTM9MCRNOVtoYKOHm1OdyHditZxuG6NBxbBtQKnmg4eaSPc2oR/IMG-20260512-WA0000.jpg" TargetMode="External"/><Relationship Id="rId1332" Type="http://schemas.openxmlformats.org/officeDocument/2006/relationships/hyperlink" Target="https://prod-fillout-oregon-s3.s3.us-west-2.amazonaws.com/orgid-431168/flowpublicid-kdFWQQWTckus/0fcf7b8e-44db-4fb1-8b7f-f663ea5a0651-lVpDmnYTQjHa2fnffJv94vZhpc5OQidlvAeN5J7VfSrCA6pGUH82YhXzdG53kz2q8f6lLzIhfDUlU6oBGFb1Y2OW1WtNE2Kl6SX/IMG-20260512-WA0002.jpg" TargetMode="External"/><Relationship Id="rId1333" Type="http://schemas.openxmlformats.org/officeDocument/2006/relationships/hyperlink" Target="https://prod-fillout-oregon-s3.s3.us-west-2.amazonaws.com/orgid-431168/flowpublicid-kdFWQQWTckus/ce05323c-3fc5-4c39-b991-310edb5bb017-QOYg0LCJ5BG1iqAcys0JFJUl99dd0hXxYsq00vEkf7Q8OS76fq6APqMHQs5Jm7vOcN6DPm1K1wTKnn3rFPS6QgMDw9UrVT29gQ6/IMG-20260512-WA0003.jpg" TargetMode="External"/><Relationship Id="rId1323" Type="http://schemas.openxmlformats.org/officeDocument/2006/relationships/hyperlink" Target="https://prod-fillout-oregon-s3.s3.us-west-2.amazonaws.com/orgid-431168/flowpublicid-kdFWQQWTckus/595b0cf7-9951-4bb5-afe0-856c9863780b-COTxyXlXjWRKxGHIBOhgq1C7X7S2tSihuxZVDDBj3QedKipfh1kg3OlzA4pxE9LavbwNui9ZNbRhrP6uw1Bm8abm1kaZ377j3Jf/IMG-20260603-WA0058.jpg" TargetMode="External"/><Relationship Id="rId1324" Type="http://schemas.openxmlformats.org/officeDocument/2006/relationships/hyperlink" Target="https://prod-fillout-oregon-s3.s3.us-west-2.amazonaws.com/orgid-431168/flowpublicid-kdFWQQWTckus/dd0d4c77-4827-4c4c-8cbc-8190074880f0-IyvurVSYITv6vRhfc0KU3qIzYQn6JecHA6KdnEBBKtLRTNNoqOGuWsrarFxPL18t8IU0l4WlxIOdYGoSXpAqmz4VbPNKqKvC2Fw/IMG-20260603-WA0056.jpg" TargetMode="External"/><Relationship Id="rId1325" Type="http://schemas.openxmlformats.org/officeDocument/2006/relationships/hyperlink" Target="https://prod-fillout-oregon-s3.s3.us-west-2.amazonaws.com/orgid-431168/flowpublicid-kdFWQQWTckus/7280afc5-ebf6-41c2-b0ac-bcf9f88e3aa7-bDtXBoZ8xbxHzJo1JFHGDuaHTcVVM2jH8WJj2KrsiS5cS7XRv4v4nL8SWDLl1hJT0EzdzAO9edDUe963r80On7EcBqSHiXqyRbo/IMG-20260603-WA0055.jpg" TargetMode="External"/><Relationship Id="rId1326" Type="http://schemas.openxmlformats.org/officeDocument/2006/relationships/hyperlink" Target="https://prod-fillout-oregon-s3.s3.us-west-2.amazonaws.com/orgid-431168/flowpublicid-kdFWQQWTckus/ab2506a0-0088-47f4-805c-7042b37f05cf-tOiKwbaGogAY5iGfnyJVBN9Z02fz8MYIQIGcxjS8wTzLeebffX4ej8BHtI0Ic5XgSRdd24l8f4h1Fk8UyhKqHIEJA1o2KTSefm2/IMG-20260603-WA0057.jpg" TargetMode="External"/><Relationship Id="rId1327" Type="http://schemas.openxmlformats.org/officeDocument/2006/relationships/hyperlink" Target="https://prod-fillout-oregon-s3.s3.us-west-2.amazonaws.com/orgid-431168/flowpublicid-kdFWQQWTckus/f7cc2191-01a7-4644-8e75-bea6423a48bb-lkc8ufGbh9iCtnWIQNbtbVI2D7yOvZC2B5ELxQRsbJHzlm6hM21vpCDKjwgCdApzgo7Kud9hm1DJDmZRdDJ6BrKMegG2NkTI8qT/78680478-422d-40b7-b900-f75212be4d9a.jpg" TargetMode="External"/><Relationship Id="rId1328" Type="http://schemas.openxmlformats.org/officeDocument/2006/relationships/hyperlink" Target="https://prod-fillout-oregon-s3.s3.us-west-2.amazonaws.com/orgid-431168/flowpublicid-kdFWQQWTckus/7c041aad-7a53-4d96-b367-49012a2a52c8-76yKQmFPdGSrrjpvcqNDODxYu5k5hKCrhrC0nMrJ5aEq4V5ITsQqchmqYL9PLcWcx8xYTI5A6l4vV1ejzD7X1uW1OB8RzZd9KG1/cb980324-f777-4501-bae9-df850c783ff6.jpg" TargetMode="External"/><Relationship Id="rId1329" Type="http://schemas.openxmlformats.org/officeDocument/2006/relationships/hyperlink" Target="https://prod-fillout-oregon-s3.s3.us-west-2.amazonaws.com/orgid-431168/flowpublicid-kdFWQQWTckus/6a76e99a-4b23-472c-9193-b9a650060c46-6nPzeqJpBcSzYFcqzhZBKmx9Y1qxf30AoNnK7N8S5tDYiNoDCBp7PjcsR3khZm8EQubi9SfkUayMUzHiIaD2XG4vKcYRhjdlj4r/daea7797-9639-4f09-a54d-d621ff63b7c9.jpg" TargetMode="External"/><Relationship Id="rId739" Type="http://schemas.openxmlformats.org/officeDocument/2006/relationships/hyperlink" Target="https://prod-fillout-oregon-s3.s3.us-west-2.amazonaws.com/orgid-431168/flowpublicid-kdFWQQWTckus/5e097ee5-c0ae-4f0c-936d-32fef5fa8afe-9SWnU3NkV9NS3m5U5EgdIakZU6YlWtLMHeJeWojUNOOPDdsmIl9ByQD1q1pOvKTfFLUt2ZHVptHe0r2OfgNfdj9aPjWPMVqKkdi/1001031288.jpg" TargetMode="External"/><Relationship Id="rId734" Type="http://schemas.openxmlformats.org/officeDocument/2006/relationships/hyperlink" Target="https://prod-fillout-oregon-s3.s3.us-west-2.amazonaws.com/orgid-431168/flowpublicid-kdFWQQWTckus/fa27f7eb-a653-49ec-8fd2-47949e864651-Dt1cnDnBrRn3liFtYiV9xSsDalhSY7CPis72s3z707VmZSxXWw12U8xLs0eDaDYQCNBMiHLi7DvylaKHWhR2keXpILFkQmlidij/WhatsApp-Image-2026-05-18-at-10.46.52.jpg" TargetMode="External"/><Relationship Id="rId733" Type="http://schemas.openxmlformats.org/officeDocument/2006/relationships/hyperlink" Target="https://prod-fillout-oregon-s3.s3.us-west-2.amazonaws.com/orgid-431168/flowpublicid-kdFWQQWTckus/9f8f91f6-3500-456c-a6c3-a51ffdc32681-V55kR4U6dLIk7Z2g2n4Miy2Ee9XLTg9mxpk7O73RBB0TC8xUFIRiYMYULVlHMP7L1x1EUFjl78Hf2ZrYfY6uEB7uamsyGh3n3ow/WhatsApp-Image-2026-05-18-at-10.46.53.jpg" TargetMode="External"/><Relationship Id="rId732" Type="http://schemas.openxmlformats.org/officeDocument/2006/relationships/hyperlink" Target="https://prod-fillout-oregon-s3.s3.us-west-2.amazonaws.com/orgid-431168/flowpublicid-kdFWQQWTckus/378ed1d1-1a2c-4652-b2e5-ef358183a145-SMSbrg1qyWtcDg3TsL5Hu2DrNlRF0WKh5NHPLsTyFZ4WflzTiDKtT6488KyMTB9LYiteYkhGP6YVSOWe21VLFdzVoJjhvMjn9Vi/WhatsApp-Image-2026-05-19-at-20.16.37.jpg" TargetMode="External"/><Relationship Id="rId731" Type="http://schemas.openxmlformats.org/officeDocument/2006/relationships/hyperlink" Target="https://prod-fillout-oregon-s3.s3.us-west-2.amazonaws.com/orgid-431168/flowpublicid-kdFWQQWTckus/4268839c-68b8-44bc-808e-e64a2a1f23fb-yjCzrncd0L4ac21FJa1yS20fOrxT7oWEjjaU3Q4RKEmT7HJKd2udFNvoNaak53j81zFTiZ4EzSOwlQPheZLzKiJeywniyUTnYF9/219309.jpg" TargetMode="External"/><Relationship Id="rId738" Type="http://schemas.openxmlformats.org/officeDocument/2006/relationships/hyperlink" Target="https://prod-fillout-oregon-s3.s3.us-west-2.amazonaws.com/orgid-431168/flowpublicid-kdFWQQWTckus/e24faf82-ba58-4e8f-acb8-47d6c6fc5a73-XGCtzGjQsWtAGXoEd2B03RUQ1uhBqGZjAo82bTZd6kCroM0a1atHmWW41lSHmwtormRDZUYhp3BAC6SgTWhnW7l9TSnOMqK25sV/1001031286.jpg" TargetMode="External"/><Relationship Id="rId737" Type="http://schemas.openxmlformats.org/officeDocument/2006/relationships/hyperlink" Target="https://prod-fillout-oregon-s3.s3.us-west-2.amazonaws.com/orgid-431168/flowpublicid-kdFWQQWTckus/7acbe07f-f05c-4902-a514-b4e5345650a6-tbtjeiIi2cV66CtFvzDTbbNLWlVlJfbQf9khDltBjrIGYojll5yvgrSqCHldDFLgFOsRxnFoQzx9HaSUXNb3UphOqi92GMbGEga/1001031285.jpg" TargetMode="External"/><Relationship Id="rId736" Type="http://schemas.openxmlformats.org/officeDocument/2006/relationships/hyperlink" Target="https://prod-fillout-oregon-s3.s3.us-west-2.amazonaws.com/orgid-431168/flowpublicid-kdFWQQWTckus/81d4b2f2-2dcd-46ab-a2e2-97b3c105fbcc-OMuMikmYWkeGpVocuFpGUoYUskN1h3kumK0vc10NYO03cleK0Ur1eO4BUdq7YHYt9OQETwi1SJ4QstJ3XIZZRTNu8gWlNrF7aCQ/Screenshot_20260513_171657_CamScanner.jpg" TargetMode="External"/><Relationship Id="rId735" Type="http://schemas.openxmlformats.org/officeDocument/2006/relationships/hyperlink" Target="https://prod-fillout-oregon-s3.s3.us-west-2.amazonaws.com/orgid-431168/flowpublicid-kdFWQQWTckus/b2a032fa-8b9d-48ca-8033-e0c8772818fb-zWT2CFx3nZa3yiGiSsBvi9l7LqgsDhHkKosieQEQSxHWOebF3vYMMekis11Aey85TzrhQJjvpVZqfbjwNWuphwpjYTus3TWGxo4/WhatsApp-Image-2026-05-18-at-10.46.52-(1).jpg" TargetMode="External"/><Relationship Id="rId730" Type="http://schemas.openxmlformats.org/officeDocument/2006/relationships/hyperlink" Target="https://prod-fillout-oregon-s3.s3.us-west-2.amazonaws.com/orgid-431168/flowpublicid-kdFWQQWTckus/ebb955d7-c9b0-46cb-b901-ea00e83cf26f-1O4ppgS332Jph45PP5CMtoak4QlXBh1Yvzwqdo2ApXjdFYd8mQlp7Zg8rLDxvIFld7zmBSEP8JdLmDJ4DPGJdyIwAFCdlyrxpDd/219308.jpg" TargetMode="External"/><Relationship Id="rId1320" Type="http://schemas.openxmlformats.org/officeDocument/2006/relationships/hyperlink" Target="https://prod-fillout-oregon-s3.s3.us-west-2.amazonaws.com/orgid-431168/flowpublicid-kdFWQQWTckus/0a9aad96-03f7-4f57-aeb2-659b7d2528a7-dL121PvceevUnu4YnBtou4RMP9nww7J0uaqaqRv0hsdgNesATaBUXkEa0TqtOduKCtlTWJxt0IKqjcXF6EWeULJ5FxaOaZhMMOb/IMG_20260521_180120.jpg" TargetMode="External"/><Relationship Id="rId1321" Type="http://schemas.openxmlformats.org/officeDocument/2006/relationships/hyperlink" Target="https://prod-fillout-oregon-s3.s3.us-west-2.amazonaws.com/orgid-431168/flowpublicid-kdFWQQWTckus/e3716a46-de10-4534-a641-bc3e841db29f-BBM9692zINTkax6TUVbwzm88nBdEplGbl7G0Yrtr2Xj7K8gNQzGxqlkXXbmOGKbetnjUNR1j6a5HyeTNSgz5cTHy1i2XNDD20Td/IMG_20260521_180151.jpg" TargetMode="External"/><Relationship Id="rId1322" Type="http://schemas.openxmlformats.org/officeDocument/2006/relationships/hyperlink" Target="https://prod-fillout-oregon-s3.s3.us-west-2.amazonaws.com/orgid-431168/flowpublicid-kdFWQQWTckus/4d55db71-8acd-4c3d-862a-0cab4f6615ef-nJDBcBtEVXtetS3HqthQRieUZK3bs9YXHUk9vF0fcZlBlTiTRaG0GhDYYvNrpcFubRgsTttTyrfPdVYC5jlnZnfUbnReQwDOWZz/IMG_20260521_180133.jpg" TargetMode="External"/><Relationship Id="rId1356" Type="http://schemas.openxmlformats.org/officeDocument/2006/relationships/hyperlink" Target="https://prod-fillout-oregon-s3.s3.us-west-2.amazonaws.com/orgid-431168/flowpublicid-kdFWQQWTckus/76efb333-b431-488e-9321-e33e2bab79d4-NSxfVAegXfr3NDy9C0IO4jGXLsoCbnu9hPu8Dwf1ftSNIp1whfiIDUtQofSXqW47sECoxbfvipf00uSwU6YMsiNOPbqgJXCJ00K/WA_1778728657844.jpg" TargetMode="External"/><Relationship Id="rId1357" Type="http://schemas.openxmlformats.org/officeDocument/2006/relationships/hyperlink" Target="https://prod-fillout-oregon-s3.s3.us-west-2.amazonaws.com/orgid-431168/flowpublicid-kdFWQQWTckus/59e16145-a59c-4ba0-9b33-2464acb6dea6-TnySgGlk9PgFSL5cxQw5BCOEwaP1fHslb3YAyJCoxMgajGpWPbZyVYimPdoDBzEKto7HhcEgNRf6alKdrSSI7KKkvUkc9AANnFm/1000424531.jpg" TargetMode="External"/><Relationship Id="rId1358" Type="http://schemas.openxmlformats.org/officeDocument/2006/relationships/hyperlink" Target="https://prod-fillout-oregon-s3.s3.us-west-2.amazonaws.com/orgid-431168/flowpublicid-kdFWQQWTckus/385f07ba-fdb2-45c8-9a20-df8b533d8215-0CfRChqU3HH7ksbyIkcEGxeVCx51qCvm2Usd2PX9HhONwTSenD1QwiAbho30v8hLWu53EeUD5NiLXw78dYGxVPJ4TFIGhJaPY6d/1000424519.jpg" TargetMode="External"/><Relationship Id="rId1359" Type="http://schemas.openxmlformats.org/officeDocument/2006/relationships/hyperlink" Target="https://prod-fillout-oregon-s3.s3.us-west-2.amazonaws.com/orgid-431168/flowpublicid-kdFWQQWTckus/daed2d45-9e09-42d5-bfa5-67f236c96908-Hbi8SR53uZDSPQJUpG3f34iaTlJoz5AnRvL0TYCbnverigBTJl1bLDMSvI8VXimtGL41YJdEgYlmVbpFT4TZRfAjI4VEacU1NMA/1000424521.jpg" TargetMode="External"/><Relationship Id="rId767" Type="http://schemas.openxmlformats.org/officeDocument/2006/relationships/hyperlink" Target="https://prod-fillout-oregon-s3.s3.us-west-2.amazonaws.com/orgid-431168/flowpublicid-kdFWQQWTckus/fbff4f66-222e-4a96-8f6b-7380f328dcf7-7siqrMh3kZih4u2Wl7SQU2e8GTf0KXKfOHJGyQLHaP7psz8p5WnehxxjVBGkx4lL1nfar7CcO3PLYSAKtxJ0uYxzhiSlXmBhpnL/IMG_20260522_163725.jpg" TargetMode="External"/><Relationship Id="rId766" Type="http://schemas.openxmlformats.org/officeDocument/2006/relationships/hyperlink" Target="https://prod-fillout-oregon-s3.s3.us-west-2.amazonaws.com/orgid-431168/flowpublicid-kdFWQQWTckus/853fa6c4-b524-4952-83f8-d82fa741c36d-tfR8uvzz8qO2P4Up4mQBsefUDKd8eDdTzZRdsQzgnaLBs0DpYCYp2BqcSG9p77OmqoF28wCQm6qWVMNtmLHtSwsNS40O8zZk7G8/WA_1779442568426.jpg" TargetMode="External"/><Relationship Id="rId765" Type="http://schemas.openxmlformats.org/officeDocument/2006/relationships/hyperlink" Target="https://build.fillout.com/editor/b6saBAA7ojus/results?sessionId=df8584f9-0a91-4346-86ab-11c0f78ae7de" TargetMode="External"/><Relationship Id="rId764" Type="http://schemas.openxmlformats.org/officeDocument/2006/relationships/hyperlink" Target="https://prod-fillout-oregon-s3.s3.us-west-2.amazonaws.com/orgid-431168/flowpublicid-kdFWQQWTckus/0d799b31-30b5-48e3-b4f0-eb33d6702802-3oFvWVLuPBItMYlTp8GecnpwB8L3UbfhWqfQY151Ut99p7ZubC0NGHl46sYlKVyv562zDwMFuudkUC3WIOcSjtcmNzGs9oFYpVT/Screenshot_20260513-235128_Gallery.jpg" TargetMode="External"/><Relationship Id="rId769" Type="http://schemas.openxmlformats.org/officeDocument/2006/relationships/hyperlink" Target="https://prod-fillout-oregon-s3.s3.us-west-2.amazonaws.com/orgid-431168/flowpublicid-kdFWQQWTckus/37a2fd09-21de-474b-91bc-ad78a6f5c7a6-fFX5SBw9LfPMnQ1UUuTvrNZUvff1sYdzDNwty4MPYVYmKeOtCXqpAGSRocRSP6kr03cByV1fxeVqVNx3MDPoZOiq3y70fRYLdQB/IMG_20260522_163739.jpg" TargetMode="External"/><Relationship Id="rId768" Type="http://schemas.openxmlformats.org/officeDocument/2006/relationships/hyperlink" Target="https://prod-fillout-oregon-s3.s3.us-west-2.amazonaws.com/orgid-431168/flowpublicid-kdFWQQWTckus/19f6d96c-9c4a-404f-9039-95db6ee389a5-I0l6UlczqlShzJQR508VZfSJmkxWWE9hqBKr0nN9VmIBg7UYKGdSryq6PuPYNfAIx367Gfqrrym8ARgAHzqb7mKYJ5ZM9jcxn0I/IMG_20260522_163750.jpg" TargetMode="External"/><Relationship Id="rId1350" Type="http://schemas.openxmlformats.org/officeDocument/2006/relationships/hyperlink" Target="https://prod-fillout-oregon-s3.s3.us-west-2.amazonaws.com/orgid-431168/flowpublicid-kdFWQQWTckus/1ca51924-9769-4caa-a2d8-42a576460580-coMcoNoIESRUdzpz07VoJMb9FGre8kr0MiNOUpCXYhCzFtNZupbhMZtVfZfUXdxTW3xXCKouXE2jEupmqb5eA42hKSLjIj6hmX5/WA_1779097578552.jpg" TargetMode="External"/><Relationship Id="rId1351" Type="http://schemas.openxmlformats.org/officeDocument/2006/relationships/hyperlink" Target="https://prod-fillout-oregon-s3.s3.us-west-2.amazonaws.com/orgid-431168/flowpublicid-kdFWQQWTckus/2f6b57f5-d9a4-4ad9-9e06-f1e85a0ba2f7-EYGrwQ8IEuZcvodzEcj2zdZdyUWA7LWxCVE31jYXnlfme2Ob9ze27G4WuGvlFlZptDwZnjrQTwkB0WNP9ZqsPgTd92Qqtod9XhP/WA_1779097618908.jpg" TargetMode="External"/><Relationship Id="rId763" Type="http://schemas.openxmlformats.org/officeDocument/2006/relationships/hyperlink" Target="https://prod-fillout-oregon-s3.s3.us-west-2.amazonaws.com/orgid-431168/flowpublicid-kdFWQQWTckus/9e358174-b240-45c6-a8d3-d1cffed3573e-o1ejZnKBE9rmGpd5G0x7bOUdXlT1OdQzgsadFVHZE1uweUnbPjMsvD8hbtaQclHSGxUkiBDbnFevV1yIo35N9KaFXYnd1uDrQqx/Screenshot_20260513-235119_Gallery.jpg" TargetMode="External"/><Relationship Id="rId1352" Type="http://schemas.openxmlformats.org/officeDocument/2006/relationships/hyperlink" Target="https://prod-fillout-oregon-s3.s3.us-west-2.amazonaws.com/orgid-431168/flowpublicid-kdFWQQWTckus/daddb246-4621-4a10-bc82-fd74c7b66793-ANKLsXYKaZ2oUpGDRzVB3f52pYBAvq9QZUMCS3BFf4PfuEBUYaSfk4ugHJkiDvnrtwabHf9KDxrBw9p6FwL4D6zKkB7cPGspNRR/WhatsApp-Image-2026-05-18-at-20.11.07.jpg" TargetMode="External"/><Relationship Id="rId762" Type="http://schemas.openxmlformats.org/officeDocument/2006/relationships/hyperlink" Target="https://prod-fillout-oregon-s3.s3.us-west-2.amazonaws.com/orgid-431168/flowpublicid-kdFWQQWTckus/f9e80736-4e48-41e5-871f-9406e35d8bbe-YNNTV3ibxJa0m1gFOLu150QbwJrAl1YWiXbSejxEccXsNwZilOBOfTVzBQy06g6RwxZQTfyipavz42XoPdXrRCiTtyqGzhOnUg8/Screenshot_20260513-235113_Gallery.jpg" TargetMode="External"/><Relationship Id="rId1353" Type="http://schemas.openxmlformats.org/officeDocument/2006/relationships/hyperlink" Target="https://prod-fillout-oregon-s3.s3.us-west-2.amazonaws.com/orgid-431168/flowpublicid-kdFWQQWTckus/efb65e17-004f-4c3f-9818-ad7acd75349d-K2SicDMI1drlVEM9eBE1kxsudaPmQDMhffjsjE7A5vQyUG261jY6N8qcAD29CyTrSBBFiUKz1G3L65fXTCUqk6PaX40EdF13uwt/WhatsApp-Image-2026-05-18-at-20.11.57.jpg" TargetMode="External"/><Relationship Id="rId761" Type="http://schemas.openxmlformats.org/officeDocument/2006/relationships/hyperlink" Target="https://prod-fillout-oregon-s3.s3.us-west-2.amazonaws.com/orgid-431168/flowpublicid-kdFWQQWTckus/6ea352dc-8c02-4581-8771-a1c1b5491427-Nj7ue4RwonSEjnhi4HANH4i2nmar0bnAC923LeiHVmlUARTp3GTDeINVRjG8cfxEpL7gjBFnZF8yDPuBEWU3m0b4OYnMs7V3S9R/Screenshot_20260513-235226_Gallery.jpg" TargetMode="External"/><Relationship Id="rId1354" Type="http://schemas.openxmlformats.org/officeDocument/2006/relationships/hyperlink" Target="https://prod-fillout-oregon-s3.s3.us-west-2.amazonaws.com/orgid-431168/flowpublicid-kdFWQQWTckus/91befb9b-4f6e-46ae-88bc-62f071330d44-5atqTyqXUDBqzGyJ64XBypqRqKEbAZ2iVNZTuTVS2pDKcyKZ0J3ULJzn0kwWWxQ0ZoJHl6qUDNMjrEVsOOx9jVCnrpXoTlDI7z4/WhatsApp-Image-2026-05-13-at-15.24.11.jpg" TargetMode="External"/><Relationship Id="rId760" Type="http://schemas.openxmlformats.org/officeDocument/2006/relationships/hyperlink" Target="https://build.fillout.com/editor/b6saBAA7ojus/results?sessionId=6bba08e2-8ebc-4647-b395-c166f5394bea" TargetMode="External"/><Relationship Id="rId1355" Type="http://schemas.openxmlformats.org/officeDocument/2006/relationships/hyperlink" Target="https://prod-fillout-oregon-s3.s3.us-west-2.amazonaws.com/orgid-431168/flowpublicid-kdFWQQWTckus/36c7e20e-e4b2-4a73-8927-c31bacd7f7fc-nxOzNA5CAF0WaJmvPu2Ujpp1qSpwzBqSQ4gpUT0doCvARKpyzAVrjwnmtKMmKjgnVEuxlLZSkNbGnPnpPUead0o87oXCtbNyrRz/WhatsApp-Image-2026-05-13-at-15.24.50.jpg" TargetMode="External"/><Relationship Id="rId1345" Type="http://schemas.openxmlformats.org/officeDocument/2006/relationships/hyperlink" Target="https://prod-fillout-oregon-s3.s3.us-west-2.amazonaws.com/orgid-431168/flowpublicid-kdFWQQWTckus/fcb7f33e-38f8-4ece-8792-7d03bd3f0369-agwtRBr3ErdwEy9pTjREf6bA8ki5yn8ZxiQzrW7rqQvyhxOVC4nOHsvWtKkzUEsYWrftyFmdnlOJqoAxFwGhohV7exrb5EOpS9t/WhatsApp-Image-2026-05-14-at-16.08.09.jpg" TargetMode="External"/><Relationship Id="rId1346" Type="http://schemas.openxmlformats.org/officeDocument/2006/relationships/hyperlink" Target="https://prod-fillout-oregon-s3.s3.us-west-2.amazonaws.com/orgid-431168/flowpublicid-kdFWQQWTckus/75648bc9-d436-4ebe-b71b-09d9d2666a10-2kQvSsGE0VOUzMH9iGWDM2qvWuT3SzjEhU2bA2Ze48MBaFQos8yFa54LiHtQ0pSErsL9gKXp1Pc4oltbnihZxYGsIDrJnZmkK7E/WhatsApp-Image-2026-05-14-at-16.07.13.jpg" TargetMode="External"/><Relationship Id="rId1347" Type="http://schemas.openxmlformats.org/officeDocument/2006/relationships/hyperlink" Target="https://build.fillout.com/editor/b6saBAA7ojus/results?sessionId=56f90f01-dc16-4d8e-819c-ca5e8a41abd4" TargetMode="External"/><Relationship Id="rId1348" Type="http://schemas.openxmlformats.org/officeDocument/2006/relationships/hyperlink" Target="https://prod-fillout-oregon-s3.s3.us-west-2.amazonaws.com/orgid-431168/flowpublicid-kdFWQQWTckus/7573cdd0-3760-40ad-972a-e4d911807674-tHfjKwIjDVwmQ46KK088bRfaT34X2Ni5XabHro5ogdBOsohLOdppA74QCDu8mxEvewWTnoXI5ASMk3Ky9lO0GFiWrz3BjbiACd0/WA_1779098550426.jpg" TargetMode="External"/><Relationship Id="rId1349" Type="http://schemas.openxmlformats.org/officeDocument/2006/relationships/hyperlink" Target="https://prod-fillout-oregon-s3.s3.us-west-2.amazonaws.com/orgid-431168/flowpublicid-kdFWQQWTckus/2eb2eef1-2daf-4f46-830f-21bffbf99059-u8AbnftOzjnmab9D3hcnZRJmNLrmtH0Tx9P0Rlx5W3HFN2uYpYGk3jIQ1xEL0cKSohOSSQoLiCAoFAWcDNsg7fUbNF8g65I0baS/WA_1779097559968.jpg" TargetMode="External"/><Relationship Id="rId756" Type="http://schemas.openxmlformats.org/officeDocument/2006/relationships/hyperlink" Target="https://prod-fillout-oregon-s3.s3.us-west-2.amazonaws.com/orgid-431168/flowpublicid-kdFWQQWTckus/b1309e6f-49ae-44cf-9468-a0ecff8e45d6-0MMCm8Z5HdjWqxStfD0xhwThFWbovzxLtRBgEod1MQK7K9Rs3nI5WJrDbQXW1cAc0D4jQuPfr0rTqSAdk1iClEJxWmrjKrPcV5o/IMG-20260615-WA0006.jpg" TargetMode="External"/><Relationship Id="rId755" Type="http://schemas.openxmlformats.org/officeDocument/2006/relationships/hyperlink" Target="https://prod-fillout-oregon-s3.s3.us-west-2.amazonaws.com/orgid-431168/flowpublicid-kdFWQQWTckus/5e988875-5b13-4e30-accc-d49d131756b2-znHeBBDDi8UsGFnro2MwSK9n7JlHCNmaWnp3ochjtaHVtWcPc3ToxNEf2dW43xi7YARLYBTZE6gHqv1QRkdfxi57ifaKv415nYU/WhatsApp-Image-2026-05-25-at-18.57.27.jpg" TargetMode="External"/><Relationship Id="rId754" Type="http://schemas.openxmlformats.org/officeDocument/2006/relationships/hyperlink" Target="https://prod-fillout-oregon-s3.s3.us-west-2.amazonaws.com/orgid-431168/flowpublicid-kdFWQQWTckus/90eea8ee-13f1-4719-86db-4754781b6058-ic8GmvSme5YuVzTSe77OxrGZ4jSi5H4qcrm9ItKRei5ciArGMPoAmMY8uEJqt4BoFCnvKtvrpkfYOb9qHnaHomTItvPdRECUSQ3/WhatsApp-Image-2026-05-25-at-18.57.07.jpg" TargetMode="External"/><Relationship Id="rId753" Type="http://schemas.openxmlformats.org/officeDocument/2006/relationships/hyperlink" Target="https://prod-fillout-oregon-s3.s3.us-west-2.amazonaws.com/orgid-431168/flowpublicid-kdFWQQWTckus/874274b2-4d1c-4569-b9b2-49d293a9d5d2-ngkpoG32wqNoRZflDog7vMjjhOQCmpOrEpblxyxwF1pAvjafwyzJElz3smnkHz4FJtSmr55NsfYv6pBZ590HKg4o6FhWAE7OWbj/WhatsApp-Image-2026-05-26-at-08.29.33.jpg" TargetMode="External"/><Relationship Id="rId759" Type="http://schemas.openxmlformats.org/officeDocument/2006/relationships/hyperlink" Target="https://prod-fillout-oregon-s3.s3.us-west-2.amazonaws.com/orgid-431168/flowpublicid-kdFWQQWTckus/7a23b1fe-75a4-40cc-9ebd-1be53e816d4d-hzSspC82ft0OxbRsYNDcV5nDW8KmcHZ0d1bsygJmuTkvx3sH5eqBitimzpDDUmLZ0PS7Z2rvsJfOf2GpvGUwDMFxCwkukaizrJL/WA_1780975626285.jpg" TargetMode="External"/><Relationship Id="rId758" Type="http://schemas.openxmlformats.org/officeDocument/2006/relationships/hyperlink" Target="https://prod-fillout-oregon-s3.s3.us-west-2.amazonaws.com/orgid-431168/flowpublicid-kdFWQQWTckus/62b8ad0d-0f7a-4943-b9ac-01c6afe9f4b7-BhmCGyxIzQCMYJ36OGe5W1XjUu5nJlsqZ9DMRJ1N9ENhlHiSs9AL5WF3m7AgTqw21ZX66RWybhVgnoVzVZTpE1DvVBmqeFQVBjS/WA_1780556673401.jpg" TargetMode="External"/><Relationship Id="rId757" Type="http://schemas.openxmlformats.org/officeDocument/2006/relationships/hyperlink" Target="https://prod-fillout-oregon-s3.s3.us-west-2.amazonaws.com/orgid-431168/flowpublicid-kdFWQQWTckus/947ff798-23ef-49ae-aa42-15a3dc7ec3c8-qQiAw5YDKshDQNhNDOIQ88HCVr4TLrtNtZOHavtYPGPFlRrKwQxbEbK4SAjUFhI29DGoLnQmjKCxjlJUsKKkgC7jiKDBN6qO1x6/WA_1780975666751.jpg" TargetMode="External"/><Relationship Id="rId1340" Type="http://schemas.openxmlformats.org/officeDocument/2006/relationships/hyperlink" Target="https://prod-fillout-oregon-s3.s3.us-west-2.amazonaws.com/orgid-431168/flowpublicid-kdFWQQWTckus/099b2e25-74f0-41b0-89be-dcb6843c1a81-JvfdlKhk7tyElZDv9rbaUNZElJDtrg10a6eodot5LfkgShU5sTZ2xHmv48lGaJNL31u4WzsyGxgPlL8s8YZuAgmDEI0RCZYhSDx/220739.jpg" TargetMode="External"/><Relationship Id="rId752" Type="http://schemas.openxmlformats.org/officeDocument/2006/relationships/hyperlink" Target="https://prod-fillout-oregon-s3.s3.us-west-2.amazonaws.com/orgid-431168/flowpublicid-kdFWQQWTckus/fc48f025-5865-4445-aed3-8a3db4d2dcbf-eQeAi7eIGo2hH4AAFI18x0nRg9hCPo875OyFXeGlO9Nw5iM5f47uNdm8UGLcbVSOyOcqaq0ck36mJr4xnZiIvHbDIQsUwNzROTS/WhatsApp-Image-2026-05-25-at-18.58.45.jpg" TargetMode="External"/><Relationship Id="rId1341" Type="http://schemas.openxmlformats.org/officeDocument/2006/relationships/hyperlink" Target="https://prod-fillout-oregon-s3.s3.us-west-2.amazonaws.com/orgid-431168/flowpublicid-kdFWQQWTckus/b5e2c728-ec10-4378-85fa-579b275241b0-EnQbYHwoVGdsyRLvkbxkZOGcRFxXsCi8iYOMr2e24xBTKS2eHAmyVXRLxe4OnHqXG6Fh9fFolCymps5JhvjJTK4qqyxjRkz26KQ/220740.jpg" TargetMode="External"/><Relationship Id="rId751" Type="http://schemas.openxmlformats.org/officeDocument/2006/relationships/hyperlink" Target="https://prod-fillout-oregon-s3.s3.us-west-2.amazonaws.com/orgid-431168/flowpublicid-kdFWQQWTckus/2d4610ca-a3ac-4454-a765-94d7b9b1c722-QcW9WhVPl9QvXEwArs70Pk2BcAqCmsJMcrivmtrQsPKeaWeB1N2WVN6JIM44vwI4dpH2JINGUr2yPmmdJTWGVJ1geQpxNC2ih6p/WhatsApp-Image-2026-05-14-at-15.16.01.jpg" TargetMode="External"/><Relationship Id="rId1342" Type="http://schemas.openxmlformats.org/officeDocument/2006/relationships/hyperlink" Target="https://prod-fillout-oregon-s3.s3.us-west-2.amazonaws.com/orgid-431168/flowpublicid-kdFWQQWTckus/76d802b1-a6cd-42cf-a561-ce40b2533b58-hdUZERzP1xFfszhR3i4dbcmoolefhrcM7J6BACtR4lDjmce1PLfGYox3LwlwKp5uGcBxSBpNa0geulosyS7DTOHGry9QgiKgXxl/220741.jpg" TargetMode="External"/><Relationship Id="rId750" Type="http://schemas.openxmlformats.org/officeDocument/2006/relationships/hyperlink" Target="https://prod-fillout-oregon-s3.s3.us-west-2.amazonaws.com/orgid-431168/flowpublicid-kdFWQQWTckus/30d9a7bf-cd04-4f43-98bd-a7dbe8caba8e-FDWx9k3CIUjMZ2ucfQWR4KWUWKHAhyXrg5F76w2v8ptfGZK0v4730VEAKDiT5sIU89KcV5UYuTVYLa9LQdCnEgSfcmxBMTlSC6Y/WhatsApp-Image-2026-05-14-at-15.13.55.jpg" TargetMode="External"/><Relationship Id="rId1343" Type="http://schemas.openxmlformats.org/officeDocument/2006/relationships/hyperlink" Target="https://prod-fillout-oregon-s3.s3.us-west-2.amazonaws.com/orgid-431168/flowpublicid-kdFWQQWTckus/8f508b3a-9bdd-4012-91ed-91a225e7c7b6-oXgHEyFHIY6nrLEegF8xqJy6UcGKsI1qMR5UIEVqriNpIENdPH3Olei7h0WDg8TDZ6eSYiLY0KydqHtf0tCEy96zwjLeQlbiWUZ/WhatsApp-Image-2026-05-14-at-16.05.03.jpg" TargetMode="External"/><Relationship Id="rId1344" Type="http://schemas.openxmlformats.org/officeDocument/2006/relationships/hyperlink" Target="https://prod-fillout-oregon-s3.s3.us-west-2.amazonaws.com/orgid-431168/flowpublicid-kdFWQQWTckus/778b572f-c5ed-47b5-bfbc-39aeac5e4e2c-TGdSXXuqnVls31hVSIoF0M3UjeJmYd7P4cxQpk94ithWnOwGD82jhJ40jTDD8rFwC3EpiUXcHQASOqAj1m9DyLkTPON23bOSFwz/WhatsApp-Image-2026-05-14-at-16.15.38.jpg" TargetMode="External"/><Relationship Id="rId2621" Type="http://schemas.openxmlformats.org/officeDocument/2006/relationships/hyperlink" Target="https://prod-fillout-oregon-s3.s3.us-west-2.amazonaws.com/orgid-431168/flowpublicid-kdFWQQWTckus/190b0f70-f570-4f83-bee9-143e0f9c6fd9-sBehnUCTU3NAfXQh0cOofyxRHnkIUdOi7UVH6s2IWbnYhxfjKPhfjUe9whzyDyyV60H9ZtgflKQsbo6LCwJXC5b78P3tqdN51Yg/IMG-20260517-WA0022.jpg" TargetMode="External"/><Relationship Id="rId2622" Type="http://schemas.openxmlformats.org/officeDocument/2006/relationships/hyperlink" Target="https://prod-fillout-oregon-s3.s3.us-west-2.amazonaws.com/orgid-431168/flowpublicid-kdFWQQWTckus/32725829-9db2-491b-b7b7-88573c299eeb-ubpUzD03JWr6MwmulCZ9UkkLuCqBfgXBkAhVBFG6Poq6AlM1C6O82rToN3JXN3rcXcwsUQplzZbg4Z3qDRSmUCCS96dTjV31VZV/IMG-20260517-WA0023.jpg" TargetMode="External"/><Relationship Id="rId2623" Type="http://schemas.openxmlformats.org/officeDocument/2006/relationships/hyperlink" Target="https://prod-fillout-oregon-s3.s3.us-west-2.amazonaws.com/orgid-431168/flowpublicid-kdFWQQWTckus/7ddbe2ca-eb0c-4169-aba2-a7c5d4e5ef89-urNyReUoBp1gD2r6cdUqXx5O1ihBP7iMsWxt476sztkZ1TBpOJMV4hiSfEAGdfNDLcI0GaSjm0EM3xk7zHmeJeymNNDxkX3Nx91/IMG-20260517-WA0024.jpg" TargetMode="External"/><Relationship Id="rId2624" Type="http://schemas.openxmlformats.org/officeDocument/2006/relationships/hyperlink" Target="https://prod-fillout-oregon-s3.s3.us-west-2.amazonaws.com/orgid-431168/flowpublicid-kdFWQQWTckus/ea1f399e-a75e-412b-ae33-39406e0fff46-EuDQLV9TY77vmtmmf23aZEt2z7KH7EbVls7d4Ord0FUbZV95799qmAr3DK3KsJdfgL4Az4vILCZt6heDRxoobgIqMOLjUgOGe6F/Screenshot_20260514_141436_CamScanner.jpg" TargetMode="External"/><Relationship Id="rId2625" Type="http://schemas.openxmlformats.org/officeDocument/2006/relationships/hyperlink" Target="https://prod-fillout-oregon-s3.s3.us-west-2.amazonaws.com/orgid-431168/flowpublicid-kdFWQQWTckus/6732d1bc-2f04-4a4f-a876-7e56d9a2a7d3-Lx0YTX0fADYIW5qsdXaWVlLPgWNb0BbhKPDAPc3jyPFLUWvUXCb995RmXiJNzQtyYvr9paBxQLGZyhpsbYK00REq2n6SjesPsP5/1001033109.jpg" TargetMode="External"/><Relationship Id="rId2626" Type="http://schemas.openxmlformats.org/officeDocument/2006/relationships/hyperlink" Target="https://prod-fillout-oregon-s3.s3.us-west-2.amazonaws.com/orgid-431168/flowpublicid-kdFWQQWTckus/f22d406f-28c0-4c76-b6bb-cbf97a2d6d36-aqmnDY9CrvnhQqfwLWKcBYrWFAmtxXTWP9wzxFfh4Lb4QeYy19ND5DnAggnISrVumWNy8tX3NP9nIjbxRPY2tInaxQ6WOwEtFKe/1001032664.jpg" TargetMode="External"/><Relationship Id="rId2627" Type="http://schemas.openxmlformats.org/officeDocument/2006/relationships/hyperlink" Target="https://prod-fillout-oregon-s3.s3.us-west-2.amazonaws.com/orgid-431168/flowpublicid-kdFWQQWTckus/e364aea7-4643-451f-972e-0604f964f878-vseI8AfY3xOL5SazzzoKu5cu8QmqKO08ciYQcygAUbVLHzqEpZv4kq4I2if1tMKV5Wsej791GVRJUWoacsfEKIrX3fFFHl1eNyr/1001032665.jpg" TargetMode="External"/><Relationship Id="rId2628" Type="http://schemas.openxmlformats.org/officeDocument/2006/relationships/hyperlink" Target="https://prod-fillout-oregon-s3.s3.us-west-2.amazonaws.com/orgid-431168/flowpublicid-kdFWQQWTckus/320e583f-ba76-4c90-8460-82b2f0795988-DGlEtZW28c6CCCbcsZvCv9a2hsyw4GdBcpH8ttj671ZdO9MrIsH34m7ORSQSobJCPeisP41ezCAgKAApg7cqn97yaeTtuYk3SRT/IMG-20260603-WA0102.jpg" TargetMode="External"/><Relationship Id="rId709" Type="http://schemas.openxmlformats.org/officeDocument/2006/relationships/hyperlink" Target="https://prod-fillout-oregon-s3.s3.us-west-2.amazonaws.com/orgid-431168/flowpublicid-kdFWQQWTckus/d5ae341b-6e70-458a-9595-fe7bf896c25a-Bhg4qbilihr8zDqNuE4AVEWVJxbE7nJbSCirf7AVCGfAgHm1v1WsLXYrrPmauXbnkhh0usfy1CRxP861Ng2sr8mxphNMvql3LrY/20260518_163210.jpg" TargetMode="External"/><Relationship Id="rId2629" Type="http://schemas.openxmlformats.org/officeDocument/2006/relationships/hyperlink" Target="https://prod-fillout-oregon-s3.s3.us-west-2.amazonaws.com/orgid-431168/flowpublicid-kdFWQQWTckus/82cac4e2-42ac-4482-9a8b-bcef76268012-5BBybkue7aleT22zohUjArQNB4SJSYrbOJB8PBeN2lnKWpJcKeEPYcgdPZjQ8S8c0wVSCVLbG52CtA4K5p57KiRpQQfnW6H5Ofl/IMG-20260603-WA0103.jpg" TargetMode="External"/><Relationship Id="rId708" Type="http://schemas.openxmlformats.org/officeDocument/2006/relationships/hyperlink" Target="https://prod-fillout-oregon-s3.s3.us-west-2.amazonaws.com/orgid-431168/flowpublicid-kdFWQQWTckus/cfd7eb4f-e230-46db-82a6-45d2ffe694cc-4kSrwv1xnvPZOUUomzpPfCEbzAlxKSAL4Y4MZgV8NqfZA7s63k8es4N9juSW9sNRmsqXxuIKupMXEw4FfKXWQM5Rsv8Jsj1qz43/IMG-20260519-WA0011.jpg" TargetMode="External"/><Relationship Id="rId707" Type="http://schemas.openxmlformats.org/officeDocument/2006/relationships/hyperlink" Target="https://prod-fillout-oregon-s3.s3.us-west-2.amazonaws.com/orgid-431168/flowpublicid-kdFWQQWTckus/393ab88f-512a-4c36-9795-f450e7c1e2f6-YeqibRCyNJgsLXkiTqkwUYxUVC11w484ffj9gWaeRpTWAbAYhLdWQocVMeJsAcmNJJ8Ps0iVI59sVb38G1UPiTmXoW6SnLt4Q7x/1001034140.jpg" TargetMode="External"/><Relationship Id="rId706" Type="http://schemas.openxmlformats.org/officeDocument/2006/relationships/hyperlink" Target="https://prod-fillout-oregon-s3.s3.us-west-2.amazonaws.com/orgid-431168/flowpublicid-kdFWQQWTckus/fd6cfe3d-0efe-4785-b668-8c24afcb1e1a-peULQVhvoq6bIOkdw6FVpIviWVh3dLekRTPTQ59gtSKFJkzfLJPWPeyyVUqK2kypsROS9imjrvuuxgf76YGxn3pg1ZoSOJt7fqv/1001031381.jpg" TargetMode="External"/><Relationship Id="rId701" Type="http://schemas.openxmlformats.org/officeDocument/2006/relationships/hyperlink" Target="https://prod-fillout-oregon-s3.s3.us-west-2.amazonaws.com/orgid-431168/flowpublicid-kdFWQQWTckus/6a5421a4-de4f-4c99-a907-7e192a6bccd2-U8iZbqNotvEyu1gBEI1XfZhcztGyHTd3Ctq2T09M9m1s4VtVaIhKjnh8GruAnaOdvkB9nSodqcy73mc1JqcL2lciBqfbOx86PHI/b037513d-c9c7-4b53-8637-f35cb77a9695.jpg" TargetMode="External"/><Relationship Id="rId700" Type="http://schemas.openxmlformats.org/officeDocument/2006/relationships/hyperlink" Target="https://prod-fillout-oregon-s3.s3.us-west-2.amazonaws.com/orgid-431168/flowpublicid-kdFWQQWTckus/a28e3250-3394-4bd0-91e2-31ab76a5f28c-aLnbtbuofZPS9eJWB0eYcsSbaZ6XdjlftYR3WBGc4KEPsgjD4UiJ876iZn35MUaKIvRb8SzgNoy6vlN1A4PcFCTiRh06b32EFnj/9e9ae778-d33c-42db-a128-651968db5bfe.jpg" TargetMode="External"/><Relationship Id="rId705" Type="http://schemas.openxmlformats.org/officeDocument/2006/relationships/hyperlink" Target="https://prod-fillout-oregon-s3.s3.us-west-2.amazonaws.com/orgid-431168/flowpublicid-kdFWQQWTckus/d9949f07-075a-4b6f-8678-87bd31573bc0-OF6PQNb2ryHwLnaV8DLnksw2C6UV99xAzZeuxmdnpNAPdoSNcP3eOMFBteJIYeUY1BXdP02KKqF2MGLQyjb8afhfgdQJrcf2Y6v/1001034137.jpg" TargetMode="External"/><Relationship Id="rId704" Type="http://schemas.openxmlformats.org/officeDocument/2006/relationships/hyperlink" Target="https://prod-fillout-oregon-s3.s3.us-west-2.amazonaws.com/orgid-431168/flowpublicid-kdFWQQWTckus/3235e4f5-d4e9-46b9-90c5-1916c9308c49-rebRIk9bus95gFUWrd7N9ACSu2cg26TcR6qT4caMVC2Lz4030vnxV8Xx0P1XK8KGjdjnBKDNUJYaFPw7m1PcXxLpx3WyIysL4Jr/Screenshot_20260513_172528_CamScanner.jpg" TargetMode="External"/><Relationship Id="rId703" Type="http://schemas.openxmlformats.org/officeDocument/2006/relationships/hyperlink" Target="https://build.fillout.com/editor/b6saBAA7ojus/results?sessionId=5dc9ddd1-586e-4a6e-857e-066359728131" TargetMode="External"/><Relationship Id="rId702" Type="http://schemas.openxmlformats.org/officeDocument/2006/relationships/hyperlink" Target="https://prod-fillout-oregon-s3.s3.us-west-2.amazonaws.com/orgid-431168/flowpublicid-kdFWQQWTckus/e276d13a-c6b8-48c1-ba88-28b6309b9229-sYZn2rB4HkKByTfdEoYnw1sXLSxxrbQPGHhFWLuin2xSi1SMl9XxlVlld9971SFX5GVuP4LnzPx6yXaspL7QZmeaqvtMWburxap/f9bb96d7-5362-4ae7-8ac1-99a04385042e.jpg" TargetMode="External"/><Relationship Id="rId2620" Type="http://schemas.openxmlformats.org/officeDocument/2006/relationships/hyperlink" Target="https://prod-fillout-oregon-s3.s3.us-west-2.amazonaws.com/orgid-431168/flowpublicid-kdFWQQWTckus/1621a1cd-9e03-4f3a-9fea-62b63f29db1a-GTXQ2oFTuon8DM9WxJylJpkSd6kB1EMgY4FEyG3qNM3pWZ39wJUWKJo2EWMrJzmRAfwxqxI6tcY31nGoJWDPP7RizorIriFOMSK/WA_1779003115891.jpg" TargetMode="External"/><Relationship Id="rId2610" Type="http://schemas.openxmlformats.org/officeDocument/2006/relationships/hyperlink" Target="https://prod-fillout-oregon-s3.s3.us-west-2.amazonaws.com/orgid-431168/flowpublicid-kdFWQQWTckus/b4f7b138-7b82-403d-b18d-b0a98b5ca783-VXIQjgpRtMqnBewYMZnzTyXjGlEbbIoa7LabOfh2X2kbVlJSCCvfaUPgNnxvHpR4JkaSXk1Je9lkNkF4V6ajWNMD8JAAH1GX0bc/1001037164.jpg" TargetMode="External"/><Relationship Id="rId2611" Type="http://schemas.openxmlformats.org/officeDocument/2006/relationships/hyperlink" Target="https://prod-fillout-oregon-s3.s3.us-west-2.amazonaws.com/orgid-431168/flowpublicid-kdFWQQWTckus/4e199d9b-ce7e-4c63-89a2-e40e9e3d1edc-gggWeTzFydOoSihRkSyZQ2w1z6COm6sZTNebJ9iJzuO9KzJmT95pAHwHmiDPM2XoQ5wRLAorJCCgop0UciWfBzUjk6Wwh6ztgxM/1001037168.jpg" TargetMode="External"/><Relationship Id="rId2612" Type="http://schemas.openxmlformats.org/officeDocument/2006/relationships/hyperlink" Target="https://prod-fillout-oregon-s3.s3.us-west-2.amazonaws.com/orgid-431168/flowpublicid-kdFWQQWTckus/234a02fa-b62b-4a59-ae47-1f409d2c217c-dNkitoNygbWYokZhc8VSNr0rP6FYjHUDQbHiNDpOdDHY4VYrL9bYVGkzJ7fdKghg5gNkPKcQrD8mj87qaZyBtSvnCJsBX9BaWGv/WhatsApp-Image-2026-05-19-at-20.16.16.jpg" TargetMode="External"/><Relationship Id="rId2613" Type="http://schemas.openxmlformats.org/officeDocument/2006/relationships/hyperlink" Target="https://prod-fillout-oregon-s3.s3.us-west-2.amazonaws.com/orgid-431168/flowpublicid-kdFWQQWTckus/0cd168ef-01f0-4397-bbee-9936c68104f8-rmey75nA2kwTNdwxsEbnbN0NuJH9X5yFrIspWnjzP5Y05G4vytquI1z9hpKOPObAcxNUClejRdcYkD0c19avl2fZg31tLx5duQv/WhatsApp-Image-2026-05-18-at-10.41.38.jpg" TargetMode="External"/><Relationship Id="rId2614" Type="http://schemas.openxmlformats.org/officeDocument/2006/relationships/hyperlink" Target="https://prod-fillout-oregon-s3.s3.us-west-2.amazonaws.com/orgid-431168/flowpublicid-kdFWQQWTckus/529a86fd-3e5e-48f2-aafa-cbb9247ae69e-QntW6FEC5De1DuJU2SpgLovqwlsqfssJ3nMcbBSrony8aiSzhu42I3mi3H8bi4a6qcnF9dpSuHiQvm8qfpyfUaq5tTjmeFvsaGl/WhatsApp-Image-2026-05-18-at-10.41.39.jpg" TargetMode="External"/><Relationship Id="rId2615" Type="http://schemas.openxmlformats.org/officeDocument/2006/relationships/hyperlink" Target="https://prod-fillout-oregon-s3.s3.us-west-2.amazonaws.com/orgid-431168/flowpublicid-kdFWQQWTckus/9798f497-f382-436c-ac22-7056a7170e51-PcZbI9UvrD0uBbdC6Khmn84hh02kinOTuX6C2tT9Urpu2SLsGYgLlNwYanmoG9zIlqChz9WNvtRZBPlhgCIdUAwsrvVOL2dRSjM/WhatsApp-Image-2026-05-18-at-10.41.39-(1).jpg" TargetMode="External"/><Relationship Id="rId2616" Type="http://schemas.openxmlformats.org/officeDocument/2006/relationships/hyperlink" Target="https://prod-fillout-oregon-s3.s3.us-west-2.amazonaws.com/orgid-431168/flowpublicid-kdFWQQWTckus/e015c364-d0bd-4f23-a5e6-90d221c61fe2-nPg0q3F0Cwe7ZJJnXaT4xBeRLLaoUn1EspQQvqM7WZDnFsHp5djBp5sK0iReQYL0PXb5Jwd8EhxZxMMUoro3lKKuBFozngS9csE/WA_1779267347146.jpg" TargetMode="External"/><Relationship Id="rId2617" Type="http://schemas.openxmlformats.org/officeDocument/2006/relationships/hyperlink" Target="https://prod-fillout-oregon-s3.s3.us-west-2.amazonaws.com/orgid-431168/flowpublicid-kdFWQQWTckus/95f53334-a3a9-4efe-8b14-fd3608541ea6-9GiEsSJ7ow3z8lOs8fSrPZsmQyscGP7dVmOZEeSerGgz3mARcLg89XSKY3wlHbjn6hjgyHiS6BnCGu8jVECdK2mRpd5IWSUEdRp/IMG-20260520-WA0007.jpg" TargetMode="External"/><Relationship Id="rId2618" Type="http://schemas.openxmlformats.org/officeDocument/2006/relationships/hyperlink" Target="https://prod-fillout-oregon-s3.s3.us-west-2.amazonaws.com/orgid-431168/flowpublicid-kdFWQQWTckus/d3d14fb5-ef41-4f44-b303-95ba7cef1052-dLWD6FWQTL2UATn7BNb0GzNUUdREAhhUtEus9QsEkB2RMmuqU75DZnHpSckGTODJInRW68nOKozJ8iZJpMsLbQTWAcD32OC75BD/IMG-20260520-WA0004.jpg" TargetMode="External"/><Relationship Id="rId2619" Type="http://schemas.openxmlformats.org/officeDocument/2006/relationships/hyperlink" Target="https://prod-fillout-oregon-s3.s3.us-west-2.amazonaws.com/orgid-431168/flowpublicid-kdFWQQWTckus/d4795ff7-7567-4c78-8ae7-5c70b570325c-bp743M29BHb4RrCOcVawer8TqledS5LGWaOs6s5xXvzhH9q0vVQwRcQs0Rhx1OI5YhQcnVH13VjpSQUpq851wyuAlgLcpwnUds7/IMG-20260520-WA0006.jpg" TargetMode="External"/><Relationship Id="rId1312" Type="http://schemas.openxmlformats.org/officeDocument/2006/relationships/hyperlink" Target="https://prod-fillout-oregon-s3.s3.us-west-2.amazonaws.com/orgid-431168/flowpublicid-kdFWQQWTckus/26054214-369e-4caf-9155-8c3a8cf3d5ad-FakjDqjwKWtZ9MUVA7NIPNaxHNJnNjxTDiAeUPBY9YG5fc209y3KrinbSsleD7ZjU0d4tXnK5DG6OdRWiM4OrZx33lGT7B8OutW/1000002423.jpg" TargetMode="External"/><Relationship Id="rId1313" Type="http://schemas.openxmlformats.org/officeDocument/2006/relationships/hyperlink" Target="https://prod-fillout-oregon-s3.s3.us-west-2.amazonaws.com/orgid-431168/flowpublicid-kdFWQQWTckus/911ad2c3-a5e2-474a-8f02-10545b3a2685-tna6FB28yW3f2SS72lbtOgp0Bsw1MCcJgli8PIq1cz1AY7HKhi9zKvSyuzgYEtxZEpsd58yZY1HTMEf7fa9CNrcOdW0S0DQ3vsV/1000002425.jpg" TargetMode="External"/><Relationship Id="rId1314" Type="http://schemas.openxmlformats.org/officeDocument/2006/relationships/hyperlink" Target="https://prod-fillout-oregon-s3.s3.us-west-2.amazonaws.com/orgid-431168/flowpublicid-kdFWQQWTckus/bcca8b74-16a2-41e1-a524-fd4e447490a6-moqmTYZo1PRELnhPWt2brcoiKZIgvFyEtbD4BmiGEzDc9VnEo4Zv8iHMdh8WqEfSofN9K1OLVqE7MmwEQGqQHNbUxgkYZrGzpFs/1000002427.jpg" TargetMode="External"/><Relationship Id="rId1315" Type="http://schemas.openxmlformats.org/officeDocument/2006/relationships/hyperlink" Target="https://prod-fillout-oregon-s3.s3.us-west-2.amazonaws.com/orgid-431168/flowpublicid-kdFWQQWTckus/d2ab6508-d887-4333-8400-0743eab7cc9f-qFDmq8fBpTgZoIJ8ugQKj1NfNpx4Hv7c9y7qMu1MV5xGFF6VIA2QcLlzKbOEK0FFViCOrvt43Nw6MXNbZdRjFeIivzLCvjRoAxD/Screenshot_20260516-103643_Gallery.jpg" TargetMode="External"/><Relationship Id="rId1316" Type="http://schemas.openxmlformats.org/officeDocument/2006/relationships/hyperlink" Target="https://prod-fillout-oregon-s3.s3.us-west-2.amazonaws.com/orgid-431168/flowpublicid-kdFWQQWTckus/90211d8e-a9ed-4273-b6e5-65a17e690d52-HClsTbA6z7OA8r44Tx28MetWRIqKemupE3sTdVoTjrKJt85pG4wikdsCVhzyyAphgmp221GEEA58uP6Bs2vbbMRfOyBvq8pI4NH/Screenshot_20260516-103522_Gallery.jpg" TargetMode="External"/><Relationship Id="rId1317" Type="http://schemas.openxmlformats.org/officeDocument/2006/relationships/hyperlink" Target="https://prod-fillout-oregon-s3.s3.us-west-2.amazonaws.com/orgid-431168/flowpublicid-kdFWQQWTckus/ec8a7ca6-61ed-4734-9f19-20d55d1b751c-FmjAICeyrUOtWynhWrhAZUjjmzOtSkpDirFBkLfpQMMr7d566mEPqUkBEbUglLwOjD7wy36SUZAhaCWKCD7LTgbGRgSdJqEyT39/Screenshot_20260516-103528_Gallery.jpg" TargetMode="External"/><Relationship Id="rId1318" Type="http://schemas.openxmlformats.org/officeDocument/2006/relationships/hyperlink" Target="https://prod-fillout-oregon-s3.s3.us-west-2.amazonaws.com/orgid-431168/flowpublicid-kdFWQQWTckus/dbc7ea33-ee6a-4eec-8f1f-4a01ad281743-CAHmBrGOFExCCb1s6b9Ea79CtMFOTQNxrSZQSnvFpepVocqpucenvLidVF4xnuSXlHWjS7AQ7OwBEttrzYYViFwu0P8Qt2soaFC/Screenshot_20260516-103536_Gallery.jpg" TargetMode="External"/><Relationship Id="rId1319" Type="http://schemas.openxmlformats.org/officeDocument/2006/relationships/hyperlink" Target="https://prod-fillout-oregon-s3.s3.us-west-2.amazonaws.com/orgid-431168/flowpublicid-kdFWQQWTckus/5e79fcaf-5218-492c-bbb7-99d9981db406-xyyeZnOg2qiGbhIT7wrt6IbmJpqEvLBHuaUqGZEmYMyLIokwHcefwWdG1b24oxV2QI9o8SkGFAn7vNI8fzFwrdTctLay9AbXOwf/IMG-20260521-WA0019.jpg" TargetMode="External"/><Relationship Id="rId729" Type="http://schemas.openxmlformats.org/officeDocument/2006/relationships/hyperlink" Target="https://prod-fillout-oregon-s3.s3.us-west-2.amazonaws.com/orgid-431168/flowpublicid-kdFWQQWTckus/6620811c-aff5-4c32-9ba2-48a312aa5114-lNJEvoCCJsluBqcpn2zMEKP8j3dziuVP4yU4OffUDBR9XvQqcEheo3MjPllaik1oCXiizFRdbot4VRSJEw2QlDBLaEAGMlBqGbo/219307.jpg" TargetMode="External"/><Relationship Id="rId728" Type="http://schemas.openxmlformats.org/officeDocument/2006/relationships/hyperlink" Target="https://prod-fillout-oregon-s3.s3.us-west-2.amazonaws.com/orgid-431168/flowpublicid-kdFWQQWTckus/44468d1e-5729-42f8-8d98-d1d5831914ce-eQADaXpYUYUm2irhXROH3q1hI3ZPBGuTiPutoKvLvApb0w1dXezNpAqOgbwVhP4pAydvxZnWAZKZEtrv532razOMd7NNhhGnEo1/KK-Kusiadi.jpg" TargetMode="External"/><Relationship Id="rId723" Type="http://schemas.openxmlformats.org/officeDocument/2006/relationships/hyperlink" Target="https://prod-fillout-oregon-s3.s3.us-west-2.amazonaws.com/orgid-431168/flowpublicid-kdFWQQWTckus/1407ea7d-0d47-4475-bc40-161d0f828d91-nr26KeGakVbeqIkXbvIIY1ynkylgBjJTypcIs67LBIrBshamQPlJeo3bK3uJAWFyjefMQcIriYs7R6uioRwp3fO6eU4htKZ4kJQ/1000002802.jpg" TargetMode="External"/><Relationship Id="rId722" Type="http://schemas.openxmlformats.org/officeDocument/2006/relationships/hyperlink" Target="https://prod-fillout-oregon-s3.s3.us-west-2.amazonaws.com/orgid-431168/flowpublicid-kdFWQQWTckus/4010dc3a-4c50-45db-ae0c-f3a15bc4c9ce-6HFFNcGl1a837ppurRIQM6WT71WxgJu2uI6y3WfqBUOg21Gg0Xi1DtTamsa6NamAcroaeGhk5aryaNc0324OcE9SNmqHX1bLRee/1000002800.jpg" TargetMode="External"/><Relationship Id="rId721" Type="http://schemas.openxmlformats.org/officeDocument/2006/relationships/hyperlink" Target="https://prod-fillout-oregon-s3.s3.us-west-2.amazonaws.com/orgid-431168/flowpublicid-kdFWQQWTckus/7a0943d1-d03f-4823-bc0b-a415ab4e0700-1NERHiPdQwJ2K5jwzM376IWuAyNHdSC7SpWfBRp5EpDknwDwJaZzEAsZwpQXrbz3THFeGKSlVms5leiMaAgDVJxXOyPhTCe5MzH/1000002798.jpg" TargetMode="External"/><Relationship Id="rId720" Type="http://schemas.openxmlformats.org/officeDocument/2006/relationships/hyperlink" Target="https://prod-fillout-oregon-s3.s3.us-west-2.amazonaws.com/orgid-431168/flowpublicid-kdFWQQWTckus/8c755c21-8a2d-45fb-9e16-bb9a6ef2752f-BPOLa8irQZW0dSYxYVpZz8P1AxD84NiTHmFresv56go4og5nyG41AFhCCyr88I2Kqut5MwaTp6vq6ZFbdDZQQAsZSLLEfqhlpyG/WA_1780320015405.jpg" TargetMode="External"/><Relationship Id="rId727" Type="http://schemas.openxmlformats.org/officeDocument/2006/relationships/hyperlink" Target="https://prod-fillout-oregon-s3.s3.us-west-2.amazonaws.com/orgid-431168/flowpublicid-kdFWQQWTckus/0d0bd93d-d99e-440e-a338-86fb550af651-73F7rVsynEw9TkJm0R1L27GaiinS0iwnmcmFnKsxGGQ2ixjt3e2c0NNi5upQJCF1S6mqrZL44nhMgDLVzHSnKay3HzC1c5P0MAq/WhatsApp-Image-2026-05-25-at-10.25.06.jpg" TargetMode="External"/><Relationship Id="rId726" Type="http://schemas.openxmlformats.org/officeDocument/2006/relationships/hyperlink" Target="https://prod-fillout-oregon-s3.s3.us-west-2.amazonaws.com/orgid-431168/flowpublicid-kdFWQQWTckus/da9e7163-d677-426f-a49d-b087f5fe9f35-3WwEhm7qXDpgN9GBFtJTxFelhB2sGWU6YRuqNS2vLvbOZElfgfW6sHwpBWgC4mpORWCoItMmUJDPkvg7ohyp9W0WwJ5A5uaV7Of/WhatsApp-Image-2026-05-25-at-15.31.37.jpg" TargetMode="External"/><Relationship Id="rId725" Type="http://schemas.openxmlformats.org/officeDocument/2006/relationships/hyperlink" Target="https://prod-fillout-oregon-s3.s3.us-west-2.amazonaws.com/orgid-431168/flowpublicid-kdFWQQWTckus/48531d5e-2dce-4c71-bd79-b845d57a6ab4-ErYkqVAIbssOJPIxHgq5TAf456laWfeOh4vF3CuknOh8Q9z5fV6k9xcH13GgVkqsE45cKbdbVZuYhiifdqBsM9VQ8UtuFlFWPSD/WhatsApp-Image-2026-05-25-at-15.32.01.jpg" TargetMode="External"/><Relationship Id="rId724" Type="http://schemas.openxmlformats.org/officeDocument/2006/relationships/hyperlink" Target="https://prod-fillout-oregon-s3.s3.us-west-2.amazonaws.com/orgid-431168/flowpublicid-kdFWQQWTckus/06030191-0ea9-4a08-953b-3c47f03590fe-2M7qr6lGOoTYdMxcosQeQIJ3m5xMphQpVtvTKEW5KNuQzLALVsbyq4eUxw0RNzXrer4T96qm4Et9Hjoj6aH6yhUZFUa6woM6mIT/WhatsApp-Image-2026-05-25-at-10.24.58.jpg" TargetMode="External"/><Relationship Id="rId1310" Type="http://schemas.openxmlformats.org/officeDocument/2006/relationships/hyperlink" Target="https://prod-fillout-oregon-s3.s3.us-west-2.amazonaws.com/orgid-431168/flowpublicid-kdFWQQWTckus/4f992303-9dfb-4800-ad8f-09fc4ae32755-Ne9r9TvMtjf4uqkCxbDyMRhudkG1hCj0ahfg3NV9nWbqBYeeOziCxlRhlf5sekInEH9BpTMOg2nHYN2w3Q63uWY5DC7FrsGr5bh/WA_1779096043730.jpg" TargetMode="External"/><Relationship Id="rId1311" Type="http://schemas.openxmlformats.org/officeDocument/2006/relationships/hyperlink" Target="https://prod-fillout-oregon-s3.s3.us-west-2.amazonaws.com/orgid-431168/flowpublicid-kdFWQQWTckus/5523e311-573d-4c96-bb9a-0904227ba972-HfIvmDnZQQs1MPbX2NOvlWfXhK0p4k9gM0Grh4OkxqXWxey8UJ0eaeCPpaxo8SasHLNgQKym7kFUQC68y92ECYlorfV5OkMu9k1/WA_1778933749227.jpg" TargetMode="External"/><Relationship Id="rId1301" Type="http://schemas.openxmlformats.org/officeDocument/2006/relationships/hyperlink" Target="https://prod-fillout-oregon-s3.s3.us-west-2.amazonaws.com/orgid-431168/flowpublicid-kdFWQQWTckus/0bbfde0d-5dfe-45d4-b1e8-bdbf2cb3ba76-UFPKolvhSSAzkNlHOvUjE4SuCMP2PFkzz14ypdKHSF1PZAKXUYELTFXO09zxeDsaCrZmJC48iVm03nH77129esLUZoOrFBqqp8x/20260512_184036.jpg" TargetMode="External"/><Relationship Id="rId2632" Type="http://schemas.openxmlformats.org/officeDocument/2006/relationships/hyperlink" Target="https://prod-fillout-oregon-s3.s3.us-west-2.amazonaws.com/orgid-431168/flowpublicid-kdFWQQWTckus/caa62a87-675a-4fd3-84ea-673ffff4b7d6-yHLinT5310CKoQHcJiOLQLHSzHc4avFcaaRJdTwP9uDnXZwjQbbWoB6cJc1e7JIWClQAiMD8BcIg6zWj5mhApBnOshXIJK5Ch1J/IMG-20260520-WA0001.jpg" TargetMode="External"/><Relationship Id="rId1302" Type="http://schemas.openxmlformats.org/officeDocument/2006/relationships/hyperlink" Target="https://prod-fillout-oregon-s3.s3.us-west-2.amazonaws.com/orgid-431168/flowpublicid-kdFWQQWTckus/6dca5598-bf08-49ab-b015-188fa9d4928d-PbEU3non5UMoA1wd1XvLwaQ7kvP3I23G1wBqyS4KRsofEomrB5hjSpH1sEyTtogeW8GlhfEPDNh2FvSCzpwb8UzHx901PsiFpt8/20260512_184012.jpg" TargetMode="External"/><Relationship Id="rId2633" Type="http://schemas.openxmlformats.org/officeDocument/2006/relationships/hyperlink" Target="https://prod-fillout-oregon-s3.s3.us-west-2.amazonaws.com/orgid-431168/flowpublicid-kdFWQQWTckus/fc63aa62-3044-47b8-a9dd-094c6db8f616-jSCQTalafvljk5IkJIvNiKq4GRMbMRE3anv3dcG9gZPzmNnH2CHNbj5cLDr44zazCStl2fAFLkCvSVr7cUsSChS94LCiqHdg6Ix/IMG-20260520-WA0000.jpg" TargetMode="External"/><Relationship Id="rId1303" Type="http://schemas.openxmlformats.org/officeDocument/2006/relationships/hyperlink" Target="https://prod-fillout-oregon-s3.s3.us-west-2.amazonaws.com/orgid-431168/flowpublicid-kdFWQQWTckus/2e7c1a5f-fdc9-4af1-a1c9-9f8d9e0445a3-SJGBsaBSyYMux6d3JCTEiCZfYAV96MLqXxNU7i4CdIbYdu9yNIHjhS38apkulqUesJoqCBq2JtpIw2BUDcaqlgbRson3y3SCAFo/9b11e662-ffd4-478d-aa20-d453221fc77e.jpg" TargetMode="External"/><Relationship Id="rId2634" Type="http://schemas.openxmlformats.org/officeDocument/2006/relationships/hyperlink" Target="https://prod-fillout-oregon-s3.s3.us-west-2.amazonaws.com/orgid-431168/flowpublicid-kdFWQQWTckus/d90aaf08-9b7c-420e-b9d2-1434d68226a4-iAZD7kdJDGEJT7FPu1hDdMkVWLSW2uvYWrWmKlKwUB27nIfOsAJjqaaY9PUCHrRhNZyIoPMSBoCT0JSV0MtN5y3CfzxZcmKOSkZ/IMG-20260520-WA0003.jpg" TargetMode="External"/><Relationship Id="rId1304" Type="http://schemas.openxmlformats.org/officeDocument/2006/relationships/hyperlink" Target="https://prod-fillout-oregon-s3.s3.us-west-2.amazonaws.com/orgid-431168/flowpublicid-kdFWQQWTckus/bf7e8de3-b055-4736-ab8f-9056be0cc357-4UKFoAY4a8wgODzdMnvBMOBfNHxrKZDmhfCZky7YGqDRZ6FGJ9MDcyE5jRLSCGOIIlXPXAleWPM7pOcEIIeN8rLkcHionqLhGQ4/68eb3526-0459-49d3-99cc-a65627c1a08d.jpg" TargetMode="External"/><Relationship Id="rId2635" Type="http://schemas.openxmlformats.org/officeDocument/2006/relationships/hyperlink" Target="https://prod-fillout-oregon-s3.s3.us-west-2.amazonaws.com/orgid-431168/flowpublicid-kdFWQQWTckus/e835f7a4-f351-43f6-8451-607e67ebadc0-v7VsyK7HDkNSlkZ9nGQM6CzOaLgXkYEypkedGaQmSDgAVcHBG4Q8Y3UM85YyqJ5xb2nRQArVmjBp6ADy6u6uR9JanOB3vAN34hm/IMG-20260520-WA0002.jpg" TargetMode="External"/><Relationship Id="rId1305" Type="http://schemas.openxmlformats.org/officeDocument/2006/relationships/hyperlink" Target="https://prod-fillout-oregon-s3.s3.us-west-2.amazonaws.com/orgid-431168/flowpublicid-kdFWQQWTckus/41049b0d-2316-4fa6-8d99-bc603f43850b-jDh0jzOcOF1rEYP1U5ZQJ1hjWAk63SPTKrUbHyB1tWgUS4QrCZ3XCn7PzGI1SVcaYTom0X7Czzu6I1acsLduvlV5s9jDx4XeiGg/c60a9809-c850-4a77-b2e0-881810b2a2f5.jpg" TargetMode="External"/><Relationship Id="rId2636" Type="http://schemas.openxmlformats.org/officeDocument/2006/relationships/drawing" Target="../drawings/drawing5.xml"/><Relationship Id="rId1306" Type="http://schemas.openxmlformats.org/officeDocument/2006/relationships/hyperlink" Target="https://prod-fillout-oregon-s3.s3.us-west-2.amazonaws.com/orgid-431168/flowpublicid-kdFWQQWTckus/ffd5a82f-11df-41ba-81ef-8ecf43ca6b54-oAGKf15naMT5bhVb1u2aOjW2K125TvojWwle2BoAqnZgWL7OS6KI7CMktSp3NhA1xS1qnbigzlt4ur1EFhyWD3i4ZTOiX1mc1bn/77196f8c-84ce-4501-8d46-8084907ad861.jpg" TargetMode="External"/><Relationship Id="rId1307" Type="http://schemas.openxmlformats.org/officeDocument/2006/relationships/hyperlink" Target="https://prod-fillout-oregon-s3.s3.us-west-2.amazonaws.com/orgid-431168/flowpublicid-kdFWQQWTckus/69d5fcda-7a3b-4aa3-b543-8fa74fe1f6ca-3ZLiiwTw3hIoptD1gpORQYRhFcHSyAxYva1V5M4gdUO47khwZRWtMertinVe9oJE8AQkoeBeK7xnQiMjrHNc8sOd2VEGUHchf9S/WA_1779096199401.jpg" TargetMode="External"/><Relationship Id="rId1308" Type="http://schemas.openxmlformats.org/officeDocument/2006/relationships/hyperlink" Target="https://prod-fillout-oregon-s3.s3.us-west-2.amazonaws.com/orgid-431168/flowpublicid-kdFWQQWTckus/efc0609e-1da1-41d1-92ef-2a004a87f91d-ZU00qE9O6JDgvqQQJFtBvyIGPyQlcmj9vpkDAjsbgce79F8qGhK3Ovxdmss1sFyZRhI3j4E77isqeRiCwrvU0LY39Z6FwBle7AF/WA_1779095887651.jpg" TargetMode="External"/><Relationship Id="rId1309" Type="http://schemas.openxmlformats.org/officeDocument/2006/relationships/hyperlink" Target="https://prod-fillout-oregon-s3.s3.us-west-2.amazonaws.com/orgid-431168/flowpublicid-kdFWQQWTckus/1326cf1e-bf7f-4a5c-9740-9cdc0d6fbd7e-fgHlIMTieChONFIAQfUCJpUrcWB6dSFg5chaxkeoiAHD5KhJcT6OHYz123J5wCLujdDFSF3gTlmniBQ4yl8hecq1RcKApDNX9on/WA_1779096015724.jpg" TargetMode="External"/><Relationship Id="rId719" Type="http://schemas.openxmlformats.org/officeDocument/2006/relationships/hyperlink" Target="https://prod-fillout-oregon-s3.s3.us-west-2.amazonaws.com/orgid-431168/flowpublicid-kdFWQQWTckus/1b4e69ac-9975-4ca7-b3a5-fda6d8f7b8d6-5tAqVOAKyAeWPGZiFf9YZ6mhdMv0LixyroXi8RGk7GXaLknQO51AX3MAS20Smik3LVaaI9Me9IGkGhHob7Z7LcopzBOz0cvyiun/1000422355.jpg" TargetMode="External"/><Relationship Id="rId718" Type="http://schemas.openxmlformats.org/officeDocument/2006/relationships/hyperlink" Target="https://prod-fillout-oregon-s3.s3.us-west-2.amazonaws.com/orgid-431168/flowpublicid-kdFWQQWTckus/f3af7471-dbf0-42dd-b248-a97a1188220b-Ic7CBMUz0RIjQIScxKNBcCx1JzaxGEsENqYGpdUfjAf9dwCnzxso0ZztaiEmZhhN38vXNQD0sn22nHcfQnrUIzqFG6BbWJUThbl/1000422352.jpg" TargetMode="External"/><Relationship Id="rId717" Type="http://schemas.openxmlformats.org/officeDocument/2006/relationships/hyperlink" Target="https://prod-fillout-oregon-s3.s3.us-west-2.amazonaws.com/orgid-431168/flowpublicid-kdFWQQWTckus/caaa78e4-3a9c-4d22-9c4b-62e804e10952-OVoCHyKpsAxHIv4vbEc8g1ADgQ5xWWvidehWSWUks8B5QiPJAtmSlBu4WnsgYDyn97PXoz4FHGMXAWXIX93r8kzmAQ4wi25NWjA/1000422349.jpg" TargetMode="External"/><Relationship Id="rId712" Type="http://schemas.openxmlformats.org/officeDocument/2006/relationships/hyperlink" Target="https://prod-fillout-oregon-s3.s3.us-west-2.amazonaws.com/orgid-431168/flowpublicid-kdFWQQWTckus/6843aa4c-f658-4048-8163-71e2f9fbef5c-0ugRv9qUGQLpq1gAfZcLmT3fySwhArvbVHHxptJfUJ7KfqvnOPl47g08nYScV3dMIZrYrnudOhjfvU9xyFlVPFxpQ8SW2vtGtzX/WA_1780998039382.jpg" TargetMode="External"/><Relationship Id="rId711" Type="http://schemas.openxmlformats.org/officeDocument/2006/relationships/hyperlink" Target="https://prod-fillout-oregon-s3.s3.us-west-2.amazonaws.com/orgid-431168/flowpublicid-kdFWQQWTckus/dcece053-f076-4725-9e97-fa586f897f9f-JM9kmSXJykp7ZW43bRzYzGGdb9FRZJR4cRxmjqFZmNWD3V45cP3kYWs765faBjE1LO6jiotDhjbvxuyPqVYns7vdAKqt4truFIg/20260518_164057.jpg" TargetMode="External"/><Relationship Id="rId710" Type="http://schemas.openxmlformats.org/officeDocument/2006/relationships/hyperlink" Target="https://prod-fillout-oregon-s3.s3.us-west-2.amazonaws.com/orgid-431168/flowpublicid-kdFWQQWTckus/f2849a4d-1416-43e5-914a-03ebf3c2d4b4-LeOKTyP0Ovud7UaWYQQB1QxRoE0RTQix056gFNbzxt2SYwqrMnQ1RKnw1M4YnGmRI48noWpJv40fFsdY9ZDNjueLwJxGIk5Pq1g/20260518_163225.jpg" TargetMode="External"/><Relationship Id="rId716" Type="http://schemas.openxmlformats.org/officeDocument/2006/relationships/hyperlink" Target="https://prod-fillout-oregon-s3.s3.us-west-2.amazonaws.com/orgid-431168/flowpublicid-kdFWQQWTckus/c9691016-dd46-41fb-91cc-6518382e865a-aeWQfnr1C3klEGTqW19hCZk5wqmAWtHPTZtqf7w8369LunzC72tIewfq6hyIk2nUl6rDrEp5C7eYyJBKzG0LxA53SaA9S9vYPPZ/WA_1778589990574.jpg" TargetMode="External"/><Relationship Id="rId715" Type="http://schemas.openxmlformats.org/officeDocument/2006/relationships/hyperlink" Target="https://prod-fillout-oregon-s3.s3.us-west-2.amazonaws.com/orgid-431168/flowpublicid-kdFWQQWTckus/91e5ac3d-5fe9-46c0-92fb-689a07313f7c-r379AwsQw8xepoUJJGBNiURKL9GBnO1zbNNJKxEj4ntQurc1EEzO7TnGaGf2ymqc48ydlMTfcqcny1gi31xXL84IaXYYFNjiyA8/WA_1780998010998.jpg" TargetMode="External"/><Relationship Id="rId714" Type="http://schemas.openxmlformats.org/officeDocument/2006/relationships/hyperlink" Target="https://prod-fillout-oregon-s3.s3.us-west-2.amazonaws.com/orgid-431168/flowpublicid-kdFWQQWTckus/31447e0e-4bc1-404b-9bb4-9584a1fc7f3b-gUm26P5SiRW8QGufWvtOwQd4vriSSOHmLIDXGcizbdRxvnfY3NH9ctxxx48ITEzAnWqhhSZbUG9dzmc8KRLFvwAv3Kv8ZTFSwrj/WA_1780997967441.jpg" TargetMode="External"/><Relationship Id="rId713" Type="http://schemas.openxmlformats.org/officeDocument/2006/relationships/hyperlink" Target="https://prod-fillout-oregon-s3.s3.us-west-2.amazonaws.com/orgid-431168/flowpublicid-kdFWQQWTckus/63c5de68-b8b2-481d-90d4-8f10ba6e4faa-HhQB12efn27rfm79LWBUmvAD6DRRSlb80V7VugQnr1KzkPW7OHcot69KUUJX9SzNJvz5Kj7XaHymi8OaDEALw2x0ztsDGbmP589/WA_1780997823695.jpg" TargetMode="External"/><Relationship Id="rId2630" Type="http://schemas.openxmlformats.org/officeDocument/2006/relationships/hyperlink" Target="https://prod-fillout-oregon-s3.s3.us-west-2.amazonaws.com/orgid-431168/flowpublicid-kdFWQQWTckus/f2394412-d46e-4461-b09d-4e6a48970d0b-cwoOZ8XWih5X8OCOphlJhv77KoepLUCXNjh1CL7hfqV2vfViHZNRFl1FvzIUWkSOIQqKVeodtWrDHY3KN0NGQoZZHCmotmLZprl/IMG-20260603-WA0101.jpg" TargetMode="External"/><Relationship Id="rId1300" Type="http://schemas.openxmlformats.org/officeDocument/2006/relationships/hyperlink" Target="https://prod-fillout-oregon-s3.s3.us-west-2.amazonaws.com/orgid-431168/flowpublicid-kdFWQQWTckus/45bc4e42-ff53-4378-8cdc-44ddc9278d5c-bOJHwXJMrFejOrwgYFFCGqAvUAofhEyn7LQ3NzNjgETtkOxeK4LxyI85WK2EpXF7v0N8VF3DR3CEpSZ9wkvVJc9KGCkb2Y9YyPL/20260512_184047.jpg" TargetMode="External"/><Relationship Id="rId2631" Type="http://schemas.openxmlformats.org/officeDocument/2006/relationships/hyperlink" Target="https://prod-fillout-oregon-s3.s3.us-west-2.amazonaws.com/orgid-431168/flowpublicid-kdFWQQWTckus/7e943f05-1018-4471-83cd-11e496266864-Ra5oQ2XcspaWGGn0so2cINgKTJnefMa4ma4WApyjDqukTpuKyYLsjM69Kto9CANPHQ3Zbz6ZpG0tuwQcsRVh1oBeZd7UNldS7zg/IMG-20260603-WA0100.jpg" TargetMode="External"/><Relationship Id="rId1378" Type="http://schemas.openxmlformats.org/officeDocument/2006/relationships/hyperlink" Target="https://prod-fillout-oregon-s3.s3.us-west-2.amazonaws.com/orgid-431168/flowpublicid-kdFWQQWTckus/fff23f7a-c199-4ab2-9fb2-59d00c17979f-6T972MvoD3SYRtVD2DcJ83fFBuSlu1mQDlX4faqJA2uktpPuZTQlE0CRjdxCiF6qQbQoxbyEezbVIrrxiW5Gcm8fdSSeOKZ0PqN/IMG-20260525-WA0021.jpg" TargetMode="External"/><Relationship Id="rId1379" Type="http://schemas.openxmlformats.org/officeDocument/2006/relationships/hyperlink" Target="https://prod-fillout-oregon-s3.s3.us-west-2.amazonaws.com/orgid-431168/flowpublicid-kdFWQQWTckus/212a9503-d7f3-483f-b828-eb8c5608a70a-rfajMLM9mIenvv78WGO5W2qwVwSlTgW5EuAyGTD51UZPO9MOWZV9zqgYXx4nIGux13ygYK9yp3i95hgGrwqA6bvPdw8KUGNa2Sd/IMG-20260525-WA0020.jpg" TargetMode="External"/><Relationship Id="rId789" Type="http://schemas.openxmlformats.org/officeDocument/2006/relationships/hyperlink" Target="https://prod-fillout-oregon-s3.s3.us-west-2.amazonaws.com/orgid-431168/flowpublicid-kdFWQQWTckus/9fb21b00-c120-4265-bd3d-06a9c295bad2-knpfIVSEPlKVjuebVaa0ToePpA3oCvZQbcMXzvklABjI7sEEBvGoClyDCSl4W0JhFIchGRUB7yoFkYswfac6ppkxn6IVoqtS1Do/WA_1780541203801.jpg" TargetMode="External"/><Relationship Id="rId788" Type="http://schemas.openxmlformats.org/officeDocument/2006/relationships/hyperlink" Target="https://prod-fillout-oregon-s3.s3.us-west-2.amazonaws.com/orgid-431168/flowpublicid-kdFWQQWTckus/49dde2a6-205a-4cc6-9511-c98e9a974a70-D5maV3T73aCbryGOPZuRRy7NCV6Ser2NY4jwNZFrd0A72aLsgl5TO3TgL2EnOZlY4NzzHIDMm2veZe2KnmlQfXeCP1dtdwmnbub/WA_1780541171316.jpg" TargetMode="External"/><Relationship Id="rId787" Type="http://schemas.openxmlformats.org/officeDocument/2006/relationships/hyperlink" Target="https://prod-fillout-oregon-s3.s3.us-west-2.amazonaws.com/orgid-431168/flowpublicid-kdFWQQWTckus/10d2eb15-ccd3-4554-8dbc-d948d96870f8-Axlo4OcuHIR9l1AkmfXjJyBdPnMQKnd7wyXDJciWw6i9aa0FCx51XtnawNvec5ruXLMvBXRlfEKUxBRFl7aZfTIClzqXQzJKUM3/WA_1780541153975.jpg" TargetMode="External"/><Relationship Id="rId786" Type="http://schemas.openxmlformats.org/officeDocument/2006/relationships/hyperlink" Target="https://prod-fillout-oregon-s3.s3.us-west-2.amazonaws.com/orgid-431168/flowpublicid-kdFWQQWTckus/a9ae98ff-f557-4cc4-a095-e9cfb5ab0e7a-Psws6Vc5ppFSN1rpDTOfQHooBt2jRff61lYrep9Tt8FQ0G53x5LVS12B6yqS4ElW4G0ajW5wjRa6DlhDE7YPtx87beLltab4i2X/WA_1780541347530.jpg" TargetMode="External"/><Relationship Id="rId781" Type="http://schemas.openxmlformats.org/officeDocument/2006/relationships/hyperlink" Target="https://prod-fillout-oregon-s3.s3.us-west-2.amazonaws.com/orgid-431168/flowpublicid-kdFWQQWTckus/597d05fc-5efe-4b28-9d16-8b7df7c0cb69-vLB2EPjJEoXCMh2z1tWjBaOWjDnCpujbgz2kfJ0WTBtbHZTk6lSscvwupEVsGc346p7IT0PbzSgP0cwHyWxvdUZPPvNvtB41A0e/221288.jpg" TargetMode="External"/><Relationship Id="rId1370" Type="http://schemas.openxmlformats.org/officeDocument/2006/relationships/hyperlink" Target="https://prod-fillout-oregon-s3.s3.us-west-2.amazonaws.com/orgid-431168/flowpublicid-kdFWQQWTckus/2a51e6d7-8e92-479b-8d85-fdfe04a7f53f-LNwZnmWwMULq1O8Gbgoa4imf06R3B1VZLCDjJ5qzfDsSC11CfWIt9EO2tLOmIhoK8nSE4JSraqZXhO8xfHZVj1iEzRvjOCvDxg6/1001046805.jpg" TargetMode="External"/><Relationship Id="rId780" Type="http://schemas.openxmlformats.org/officeDocument/2006/relationships/hyperlink" Target="https://prod-fillout-oregon-s3.s3.us-west-2.amazonaws.com/orgid-431168/flowpublicid-kdFWQQWTckus/a07239d9-ee01-452b-9201-e3dea4661dea-wLYH9jeIrEgHmyKYyVFLUCcgPTUpnVcUzVvpx1MvPDGwGG33ORMfQFwO08Ymb9JnO1uzqT2xNCCywgQNckfjXgpqwJj4y1cZaeo/221270.jpg" TargetMode="External"/><Relationship Id="rId1371" Type="http://schemas.openxmlformats.org/officeDocument/2006/relationships/hyperlink" Target="https://prod-fillout-oregon-s3.s3.us-west-2.amazonaws.com/orgid-431168/flowpublicid-kdFWQQWTckus/41a6151d-37ff-41e7-b6c4-a1ec7b666dce-pANxzxh73Uqtr3sxz9N8wjqI8thcy7CbAfBTNItngKlqLa5Zx5IhTSRbcquMl5ebAK24gjrttso0f7PrL08ZN0qMp9YmM4ufQPp/1001046806.jpg" TargetMode="External"/><Relationship Id="rId1372" Type="http://schemas.openxmlformats.org/officeDocument/2006/relationships/hyperlink" Target="https://prod-fillout-oregon-s3.s3.us-west-2.amazonaws.com/orgid-431168/flowpublicid-kdFWQQWTckus/6b0f3af3-1f92-4de7-ba20-dc6f2cd59687-sf4A1iFJNbtJNga3SnNxXC0nOEywArEm6kLD2gx4TKqbGLLoYL8KUZkk8QmW8CeBSlpGDCkIrb56VmU36TI7MwLSvKLLFgiOuPZ/1001046807.jpg" TargetMode="External"/><Relationship Id="rId1373" Type="http://schemas.openxmlformats.org/officeDocument/2006/relationships/hyperlink" Target="https://prod-fillout-oregon-s3.s3.us-west-2.amazonaws.com/orgid-431168/flowpublicid-kdFWQQWTckus/90cbaa42-11a5-4b6e-948a-39dfc7f116f1-bkFNyuOTJlik8jT9kXHBc7M47J3xMkhkBVLSucYCgOI8r1nTQ0ZfykLGUWwXu7eC7SRMp2dPUnyQ8TMPIGFEFT5mWo5xX6Az3gI/WA_1778832611068.jpg" TargetMode="External"/><Relationship Id="rId785" Type="http://schemas.openxmlformats.org/officeDocument/2006/relationships/hyperlink" Target="https://prod-fillout-oregon-s3.s3.us-west-2.amazonaws.com/orgid-431168/flowpublicid-kdFWQQWTckus/b0438a3f-3bd6-4d55-a7d7-69275dfbff2a-v7Zd5aIOdojyGRaSGINeaTvDdTM64VEXPgsD2kh37gXbgzF98uuO7jSQvT3Jvr4FVpk0vfwKiWQcMoL82BKO0uR1R3qi7EeWwHc/1000002812.jpg" TargetMode="External"/><Relationship Id="rId1374" Type="http://schemas.openxmlformats.org/officeDocument/2006/relationships/hyperlink" Target="https://prod-fillout-oregon-s3.s3.us-west-2.amazonaws.com/orgid-431168/flowpublicid-kdFWQQWTckus/734fa1b5-81ec-4c61-acac-5839dff18767-INwz08fQvI8ad7azrQkngUxWa1ITDPm6iPf1FwtKn7Et47Bv3GG6iKDpZA3Shx9ExpVCnre9ngky4BlB05D8kWDQ6pDhYnNEnM0/IMG-20260515-WA0004.jpg" TargetMode="External"/><Relationship Id="rId784" Type="http://schemas.openxmlformats.org/officeDocument/2006/relationships/hyperlink" Target="https://prod-fillout-oregon-s3.s3.us-west-2.amazonaws.com/orgid-431168/flowpublicid-kdFWQQWTckus/9c23adb2-acec-4bb4-932c-7aef6a3c36db-bHKCF9HmjfTyYIw9vSiuoQQzGntctmLq7rYG1g5nL2usE70yV1hBU0MCFbZpTicynLMt7fSrD7EZ4Hk8llAYuFoPDkXquoEXAD7/1000002810.jpg" TargetMode="External"/><Relationship Id="rId1375" Type="http://schemas.openxmlformats.org/officeDocument/2006/relationships/hyperlink" Target="https://prod-fillout-oregon-s3.s3.us-west-2.amazonaws.com/orgid-431168/flowpublicid-kdFWQQWTckus/92a696b0-c214-4ea4-9f58-2a787d92c4d1-pEQKt0bqWlH9s1U1CINg8EcAhDO3Cm5HfcYVK6dz8vPW2KRBrC4q9XDNMtEqsubLbVtnG7ClZSkEpXfAju4n5ICvLAiSbmjFQ0T/IMG-20260515-WA0007.jpg" TargetMode="External"/><Relationship Id="rId783" Type="http://schemas.openxmlformats.org/officeDocument/2006/relationships/hyperlink" Target="https://prod-fillout-oregon-s3.s3.us-west-2.amazonaws.com/orgid-431168/flowpublicid-kdFWQQWTckus/c7008e71-75ee-454c-8cb0-2dce3d11f675-Z3BidZcRlLpPbM4l1jQw8fLiBHDGWb3aPM0Qq8J9C3y5z6po8IoWZBiDUUDi4VVR2bwfJT9ho5021137dkKwFnIcNYMuu9w7huQ/1000002808.jpg" TargetMode="External"/><Relationship Id="rId1376" Type="http://schemas.openxmlformats.org/officeDocument/2006/relationships/hyperlink" Target="https://prod-fillout-oregon-s3.s3.us-west-2.amazonaws.com/orgid-431168/flowpublicid-kdFWQQWTckus/75d07ec3-6133-4991-833f-149087be8e15-gJGZTr8Man9gbB6OkF5GzzRE37JUImEfvvztYVx2xCGAAm1sP9yEeTLLW7ovlxu17P1mAtH1GxkUoL0mhjoj845I3l1zcvVSwjB/IMG-20260515-WA0006.jpg" TargetMode="External"/><Relationship Id="rId782" Type="http://schemas.openxmlformats.org/officeDocument/2006/relationships/hyperlink" Target="https://prod-fillout-oregon-s3.s3.us-west-2.amazonaws.com/orgid-431168/flowpublicid-kdFWQQWTckus/3713a1dd-b63d-4bb9-879a-60a2472f3567-yRkXhNolUXewdMfmjoSX3FCsyTOxGYHl3c3vXHvkgM4OFxnAv4d8ORqQYPuG8TyLomiTaronUJbsCeK43jOWZckKrcLflw43P01/WA_1780321512272.jpg" TargetMode="External"/><Relationship Id="rId1377" Type="http://schemas.openxmlformats.org/officeDocument/2006/relationships/hyperlink" Target="https://prod-fillout-oregon-s3.s3.us-west-2.amazonaws.com/orgid-431168/flowpublicid-kdFWQQWTckus/8443a956-b80e-43b7-a741-56b973c08f4f-xXYlQdpAOYsditTL56YpHMIbOJKlLFGFCa9aKAaQsrvAAPW61xG8u6CFEqPeqMoMYLLYpsvGfORPTFWM0G39gsv5mAiq9RLJaIW/IMG-20260525-WA0024.jpg" TargetMode="External"/><Relationship Id="rId1367" Type="http://schemas.openxmlformats.org/officeDocument/2006/relationships/hyperlink" Target="https://prod-fillout-oregon-s3.s3.us-west-2.amazonaws.com/orgid-431168/flowpublicid-kdFWQQWTckus/26ee62e8-db98-4791-9286-4a5593bd9631-gqKCXB8dSnVOAm40qE8HjwD8IXVZ1e1AsUU8myc3xMjigzfxqvWamRGcZlyfl73utAzTKHy3S7uiSsQtjgdMaOrW2gfLdbHXI2q/Screenshot_20260516-072945_Gallery.jpg" TargetMode="External"/><Relationship Id="rId1368" Type="http://schemas.openxmlformats.org/officeDocument/2006/relationships/hyperlink" Target="https://build.fillout.com/editor/b6saBAA7ojus/results?sessionId=f7082b43-3b83-46d8-96af-fab365a00ed0" TargetMode="External"/><Relationship Id="rId1369" Type="http://schemas.openxmlformats.org/officeDocument/2006/relationships/hyperlink" Target="https://prod-fillout-oregon-s3.s3.us-west-2.amazonaws.com/orgid-431168/flowpublicid-kdFWQQWTckus/0e9f4a80-e680-43de-ac4b-2663c6860d39-D4X6zvDyDjmMPSehXITkQkVe58PFLV8ihZtGNsEORRKDqwQ4gniST6M0JSeHjD2ZYbyYOx4qOTZMJ4oGLjWRj5ESG1XqZDkQQL7/Screenshot_20260525_111931_CamScanner.jpg" TargetMode="External"/><Relationship Id="rId778" Type="http://schemas.openxmlformats.org/officeDocument/2006/relationships/hyperlink" Target="https://prod-fillout-oregon-s3.s3.us-west-2.amazonaws.com/orgid-431168/flowpublicid-kdFWQQWTckus/ffe5abee-79f3-4422-9084-1fe1ae8f1f5c-HB6PXwyqcg5ixjuCbot12bCOC3xoaMw6c89INZoFBPVv6cuwQg64ajjJNTFDJt9SbNHGzSN6TmELIC99Td8zSQpyKJ38r01gWbU/KK-Nanda-Muis-Muzaki.jpg" TargetMode="External"/><Relationship Id="rId777" Type="http://schemas.openxmlformats.org/officeDocument/2006/relationships/hyperlink" Target="https://prod-fillout-oregon-s3.s3.us-west-2.amazonaws.com/orgid-431168/flowpublicid-kdFWQQWTckus/26f8c5b2-aa56-41a5-bc1c-28cb929ad49e-bSxMjLquT80rBPldZYUa574UMbcMAvOYOqhxwDXYOvYOfn0XYLu75O1AD8Oc38yU8S7JYCDil7yD6Iog7ZFCrxuM7mUixxds8j1/1000424724.jpg" TargetMode="External"/><Relationship Id="rId776" Type="http://schemas.openxmlformats.org/officeDocument/2006/relationships/hyperlink" Target="https://prod-fillout-oregon-s3.s3.us-west-2.amazonaws.com/orgid-431168/flowpublicid-kdFWQQWTckus/c502f4df-9748-422e-b220-807a82c0cab0-d08gza3zavBljwAXYbsXnu6gXhCUdgp3SJFqYoJFG0khsckyVRW9ytnmIGNNEXloWRDJTJcn7jZ1dONIj4ZrPwdij1hkqvXJFSW/1000424716.jpg" TargetMode="External"/><Relationship Id="rId775" Type="http://schemas.openxmlformats.org/officeDocument/2006/relationships/hyperlink" Target="https://prod-fillout-oregon-s3.s3.us-west-2.amazonaws.com/orgid-431168/flowpublicid-kdFWQQWTckus/a3586477-449a-45a8-bef1-e529bf5d2d01-c2JjdUtp6wlTPsazfU8kSFzaxJKWImE4WG1brB8OElYniBFS51NARBc5TB4G2rvrf40edd71xOZz539WDU18D3bN8fvv5sVBh56/1000424711.jpg" TargetMode="External"/><Relationship Id="rId779" Type="http://schemas.openxmlformats.org/officeDocument/2006/relationships/hyperlink" Target="https://prod-fillout-oregon-s3.s3.us-west-2.amazonaws.com/orgid-431168/flowpublicid-kdFWQQWTckus/ab3a2710-513d-4eb0-80d3-1919a6704228-9rBe7eDzRpbkQvF1nC83p7zbQPxVqyImbBzhj5cSoqVZhuUSoKsOYCyAhDOwqeQauBJYXei4hGtKOEoo3StZu8iGjca1cUEPI7q/221269.jpg" TargetMode="External"/><Relationship Id="rId770" Type="http://schemas.openxmlformats.org/officeDocument/2006/relationships/hyperlink" Target="https://prod-fillout-oregon-s3.s3.us-west-2.amazonaws.com/orgid-431168/flowpublicid-kdFWQQWTckus/cedd1a56-e2c6-4202-865e-04345bf66d98-ZZ8dsKZPU9ckfh6br5QyhsgvtZciXenidbkr6anItXpArLoouAQQfXWZ6GkLRmUN9UNTw9pOLtB8Vq2TZp6VhMWXw6Qto9IXzqD/Screenshot_20260513_172615_CamScanner.jpg" TargetMode="External"/><Relationship Id="rId1360" Type="http://schemas.openxmlformats.org/officeDocument/2006/relationships/hyperlink" Target="https://prod-fillout-oregon-s3.s3.us-west-2.amazonaws.com/orgid-431168/flowpublicid-kdFWQQWTckus/501f78f5-9011-4640-a7ff-b3420d8096f1-LHMW5E7WzRGqIoTQbr80TeSS4Gx0kB1iZz3wWN07liIM70IZpYmAjQB5OHuKYwNOPXjIeUc2MxfIwMRAeg1zbUrVa3mkaNwEA3F/Screenshot_20260517-133231_Gallery.jpg" TargetMode="External"/><Relationship Id="rId1361" Type="http://schemas.openxmlformats.org/officeDocument/2006/relationships/hyperlink" Target="https://prod-fillout-oregon-s3.s3.us-west-2.amazonaws.com/orgid-431168/flowpublicid-kdFWQQWTckus/49f4418b-cf6d-47ee-a68c-848cc8f48896-rGcpx8RfXtbjnQOCcUXFvW8yA3oiMOJrcW4T9IsecbgcvEp1HfKj9dhd7C9g3R5NSTPwEgDQ3ZcqnDwlbOlE1VsgO44S2S05HTu/Screenshot_20260517-133237_Gallery.jpg" TargetMode="External"/><Relationship Id="rId1362" Type="http://schemas.openxmlformats.org/officeDocument/2006/relationships/hyperlink" Target="https://prod-fillout-oregon-s3.s3.us-west-2.amazonaws.com/orgid-431168/flowpublicid-kdFWQQWTckus/ac2cf3ac-8fb1-4d73-8879-a3f844118c7f-cc7vaoXHO3yXfnWgkn0Lpeq9hIXW0DxOUvPUnQGFOwGPhyxFDkI0U4Tl8j93qbNUFpiD7JqACoS1W68YVmhsdUhrzpLW1BB93RP/Screenshot_20260517-133242_Gallery.jpg" TargetMode="External"/><Relationship Id="rId774" Type="http://schemas.openxmlformats.org/officeDocument/2006/relationships/hyperlink" Target="https://prod-fillout-oregon-s3.s3.us-west-2.amazonaws.com/orgid-431168/flowpublicid-kdFWQQWTckus/781cc354-996b-4be3-b43a-9182d15a4a43-MVJJpw3oUMT9Gx0wUtdRvyunfHjASm5CEHXc7weaHliWJwGer6UU6IVtrFs1TpN4hXmBs63ZVIkJir48cvJ0W4wZpx1xDqWeuCq/WA_1778735737453.jpg" TargetMode="External"/><Relationship Id="rId1363" Type="http://schemas.openxmlformats.org/officeDocument/2006/relationships/hyperlink" Target="https://prod-fillout-oregon-s3.s3.us-west-2.amazonaws.com/orgid-431168/flowpublicid-kdFWQQWTckus/25233057-09ca-4562-bc5a-049e0dbfa9a6-i0JEL65KXefCmI80uimKmKtdoMoIGx2STRkjLqVTYsKlwI9gckNKR4X4IJ3msqG71b9nhua35Hlm4YCRDT8YaxT9FckGdmkHshH/Screenshot_20260517-133250_Gallery.jpg" TargetMode="External"/><Relationship Id="rId773" Type="http://schemas.openxmlformats.org/officeDocument/2006/relationships/hyperlink" Target="https://prod-fillout-oregon-s3.s3.us-west-2.amazonaws.com/orgid-431168/flowpublicid-kdFWQQWTckus/66049395-7b7d-4065-9c86-b450351d25b7-OW2Y8tnHdB6rpEdNUKg38VjQ89LV2Ps7lqiFDpOdkv6IsbvNSQblFZsbbQLimxKhfuXgNDM4x2ODePnlF7JlcxHwBQwE6eg2K8d/1001031467.jpg" TargetMode="External"/><Relationship Id="rId1364" Type="http://schemas.openxmlformats.org/officeDocument/2006/relationships/hyperlink" Target="https://prod-fillout-oregon-s3.s3.us-west-2.amazonaws.com/orgid-431168/flowpublicid-kdFWQQWTckus/bca56acb-ae84-45cf-ae2f-e33c58e86fbc-00BYjTCOcm2MiORxbQZDixedGrKQevJyBxLalVOdPJFFNyqbf2qd4zzN4g5eib9eDq3MFvUiqEzODw5aEswK34A8RzfKhg7pZrq/Screenshot_20260516-073102_Gallery.jpg" TargetMode="External"/><Relationship Id="rId772" Type="http://schemas.openxmlformats.org/officeDocument/2006/relationships/hyperlink" Target="https://prod-fillout-oregon-s3.s3.us-west-2.amazonaws.com/orgid-431168/flowpublicid-kdFWQQWTckus/4d600904-ea49-40e8-b6fd-09ad56632e70-eqIXGcBElw9Tuo2yNVIbnQLiXcHeNZhDWqn37Tji323LKSiiRlRz6c0ZwhqcQiGOJZ5GusWAZmFVEYg9mAxKvvluZHGemzVI0b0/1001032877.jpg" TargetMode="External"/><Relationship Id="rId1365" Type="http://schemas.openxmlformats.org/officeDocument/2006/relationships/hyperlink" Target="https://prod-fillout-oregon-s3.s3.us-west-2.amazonaws.com/orgid-431168/flowpublicid-kdFWQQWTckus/07073ddb-b939-4128-9fca-ecf432360498-kvi8wr2Rf14uSJEtwVelgzkJRpLVwi2NnZ1xloSC462c1AVWY3IJcERjsPg3xmIrgAJJBKkr2F0fl1EJyplpEURjE07Q4fhAsfO/Screenshot_20260516-072931_Gallery.jpg" TargetMode="External"/><Relationship Id="rId771" Type="http://schemas.openxmlformats.org/officeDocument/2006/relationships/hyperlink" Target="https://prod-fillout-oregon-s3.s3.us-west-2.amazonaws.com/orgid-431168/flowpublicid-kdFWQQWTckus/c53cc2ab-61a4-4f73-b0d5-45ce240b4c12-lpzoRqqlQLIgfFlPZ7aRRPtqDLwvCBs4wlWGJERpXHEcd6raPCL0oXZORD1u7SFyfffBJ7PtwQRgHnmoeDukoU2V9ELS4J2d2Bq/1001031431.jpg" TargetMode="External"/><Relationship Id="rId1366" Type="http://schemas.openxmlformats.org/officeDocument/2006/relationships/hyperlink" Target="https://prod-fillout-oregon-s3.s3.us-west-2.amazonaws.com/orgid-431168/flowpublicid-kdFWQQWTckus/e25c9367-9ffa-46c4-b752-f9e600aedaee-r4jilQFxSdILlPbe67dd85vdZVxoY7x2CADC2AEqOvrATpOTs7HBtFS8fPwv8ebFrgaoIk7yKwGnPxVQhxFhedrK5dcIMpbvdjg/Screenshot_20260516-072939_Gallery.jpg" TargetMode="External"/><Relationship Id="rId1390" Type="http://schemas.openxmlformats.org/officeDocument/2006/relationships/hyperlink" Target="https://prod-fillout-oregon-s3.s3.us-west-2.amazonaws.com/orgid-431168/flowpublicid-kdFWQQWTckus/8547dbd0-3980-4b21-bb09-8ca63a15fbbf-4jElOVkyq7ITeeRhYY1XYRqSn6uXmFYoegKZeG3k35jpWrBdWTck3tWDIwCNTaw7GJ6rq38OZ6k9Ine6rW2169FUSh8jWDRuQ8u/1000002733.jpg" TargetMode="External"/><Relationship Id="rId1391" Type="http://schemas.openxmlformats.org/officeDocument/2006/relationships/hyperlink" Target="https://prod-fillout-oregon-s3.s3.us-west-2.amazonaws.com/orgid-431168/flowpublicid-kdFWQQWTckus/75011b79-9331-4da4-9d10-333778c6b867-LpAX9r9lkH6s7dJUx6g0437LQR77pQmc5q7IIARTPwNtNw4oajaGkPk8wlk8GULc7511rIWQF1VUxSRQC8VytysO2pVFXb9iq0t/1000002735.jpg" TargetMode="External"/><Relationship Id="rId1392" Type="http://schemas.openxmlformats.org/officeDocument/2006/relationships/hyperlink" Target="https://prod-fillout-oregon-s3.s3.us-west-2.amazonaws.com/orgid-431168/flowpublicid-kdFWQQWTckus/d542da66-27cc-4c29-9dc4-ca6f2fba19fe-SmYchY9OaaOFkq2GjSnjFZiKHa44Wh8nPhUO6Dm8eI3g5ZGcd7vm99xg3HQD9f3bzeyVeoVt4DoHgqR5DSrP2YvZzp6V6URxpnz/1000002737.jpg" TargetMode="External"/><Relationship Id="rId1393" Type="http://schemas.openxmlformats.org/officeDocument/2006/relationships/hyperlink" Target="https://prod-fillout-oregon-s3.s3.us-west-2.amazonaws.com/orgid-431168/flowpublicid-kdFWQQWTckus/de5f97cb-7de5-4b28-bbfe-1fee778d46cc-q48pZdOOtC4IgoQJ6XkbuBLjSRsleYvjDASp9P5CizCvTmnSJJrKnJ4mHzHCmXuGKy6qyC8XmVCMMskJh50rzYcZboL4CoLKkJf/Screenshot_20260521_204301_CamScanner.jpg" TargetMode="External"/><Relationship Id="rId1394" Type="http://schemas.openxmlformats.org/officeDocument/2006/relationships/hyperlink" Target="https://prod-fillout-oregon-s3.s3.us-west-2.amazonaws.com/orgid-431168/flowpublicid-kdFWQQWTckus/9e5885ab-5cc9-4ba5-a0fd-1d650fea7765-Qp66g1cfbjfGNtU9txFdvjsMC2ts9NulznHBqCUEvE9D6qoYKL5wyaKJS9HIsJ73SGucB4Xyh3QJxC9UPYnvoRJhFhNAQslfsKN/1001042177.jpg" TargetMode="External"/><Relationship Id="rId1395" Type="http://schemas.openxmlformats.org/officeDocument/2006/relationships/hyperlink" Target="https://prod-fillout-oregon-s3.s3.us-west-2.amazonaws.com/orgid-431168/flowpublicid-kdFWQQWTckus/7a1582fa-a33d-4116-9389-25eb7b02ea81-FSvazfIJqafo839HowoVGI1tAbJxUtvW1LgvzWbck8hxgQyd5QEcCnFF0sfmtNeTwYLtoEAJwNkF4rhiwB4M0bcDrVI8mA8KAS2/1001042204.jpg" TargetMode="External"/><Relationship Id="rId1396" Type="http://schemas.openxmlformats.org/officeDocument/2006/relationships/hyperlink" Target="https://prod-fillout-oregon-s3.s3.us-west-2.amazonaws.com/orgid-431168/flowpublicid-kdFWQQWTckus/b6d22a44-133d-4731-8c27-947f1ac3daf0-b5kuC55mqrkhWHz9fMNfftHurvpEShMaW2A9y24BQ5bc2sTyR1s8hnrY8e4NtxX85tkggSDBRvtOWUmAxM84qkWO17wlI7D5hkO/1001042179.jpg" TargetMode="External"/><Relationship Id="rId1397" Type="http://schemas.openxmlformats.org/officeDocument/2006/relationships/hyperlink" Target="https://prod-fillout-oregon-s3.s3.us-west-2.amazonaws.com/orgid-431168/flowpublicid-kdFWQQWTckus/3e12b4ae-b8ab-4f60-aef7-a2865fbf0bb4-cQtE82BvKs5wWkB1CgaNRhCeFyT8CtXR6wOMPFTN0jWfZbezKpWHKFluwiFoxsEHQaePbdXwBwb8Rbfnj8qUTGGALnthPL4jiKm/WA_1780482468881.jpg" TargetMode="External"/><Relationship Id="rId1398" Type="http://schemas.openxmlformats.org/officeDocument/2006/relationships/hyperlink" Target="https://prod-fillout-oregon-s3.s3.us-west-2.amazonaws.com/orgid-431168/flowpublicid-kdFWQQWTckus/e4437e48-ec33-4229-b021-a0fb124e47a2-rdVC0xkv9KmdnIP5YiJnXRvHJCy3GwNoWhhGIyJGyhCLDJraPbLvYLGkJiLgE4bg10j4WlqUxQEMD8jiDKLOGsFE1xwqLjxdQfQ/1000434193.jpg" TargetMode="External"/><Relationship Id="rId1399" Type="http://schemas.openxmlformats.org/officeDocument/2006/relationships/hyperlink" Target="https://prod-fillout-oregon-s3.s3.us-west-2.amazonaws.com/orgid-431168/flowpublicid-kdFWQQWTckus/5c9e2806-94e3-4975-b3b7-eda4a8d9e763-8WkAmkaSVyXkpUj4VLSxJhL7gMFKosBjT3iKD5WcQ2o9JZdCc9c4iyX9Jf6I7qcRxAjr7ns2mVP6KO01VUJqFHEWRRSsYpU2fUV/1000434189.jpg" TargetMode="External"/><Relationship Id="rId1389" Type="http://schemas.openxmlformats.org/officeDocument/2006/relationships/hyperlink" Target="https://prod-fillout-oregon-s3.s3.us-west-2.amazonaws.com/orgid-431168/flowpublicid-kdFWQQWTckus/0365222d-5176-4461-a0b4-efcf9ec56395-WqCE0nJEjMzujPYbgeRZc4xh8G0x0iW07h8mBFnz8f40wC2Aw5Zt2w7wdilPHgd1liLTxMnsTLNHLHYdgfNtBtkr9u33abKCuce/IMG-20260608-WA0000.jpg" TargetMode="External"/><Relationship Id="rId799" Type="http://schemas.openxmlformats.org/officeDocument/2006/relationships/hyperlink" Target="https://prod-fillout-oregon-s3.s3.us-west-2.amazonaws.com/orgid-431168/flowpublicid-kdFWQQWTckus/feeb6bfb-b38f-4f9e-9b9a-bab3cd5124b5-s3WfSWewi6EYQQJ9JSwLAy7zSeEeOS718b6m9ZE2hiBbfTkLRyoaJExfna6MQyZ2vLKj3Z62mhjAWalFOhuBqps4dqljYgmdTXD/1000422984.jpg" TargetMode="External"/><Relationship Id="rId798" Type="http://schemas.openxmlformats.org/officeDocument/2006/relationships/hyperlink" Target="https://prod-fillout-oregon-s3.s3.us-west-2.amazonaws.com/orgid-431168/flowpublicid-kdFWQQWTckus/6d69c831-e60c-4983-b06a-3aa4e39fea5d-UFJTRaigR040iKULlUlYoprCl7ZTRb0Hxtcfw3euEF7laOxSiuz3qCA3gfUU115LjD9lBoQT0AxdGGg5JYDYMKLvaTzrGRcEMkF/WA_1778637610348.jpg" TargetMode="External"/><Relationship Id="rId797" Type="http://schemas.openxmlformats.org/officeDocument/2006/relationships/hyperlink" Target="https://prod-fillout-oregon-s3.s3.us-west-2.amazonaws.com/orgid-431168/flowpublicid-kdFWQQWTckus/4b278e6c-f20c-4772-94f8-7c34a5b334ee-0oVGITneOFSJlcGauvAdbGMzRz6Fe0dkaMocGVBMzv3vfOg8EdnudNeQPN9QL3kD0eaHp7qF7d0gJANANbAMrJyAkteKiPFVleY/1000422990.jpg" TargetMode="External"/><Relationship Id="rId1380" Type="http://schemas.openxmlformats.org/officeDocument/2006/relationships/hyperlink" Target="https://prod-fillout-oregon-s3.s3.us-west-2.amazonaws.com/orgid-431168/flowpublicid-kdFWQQWTckus/f0cc6492-264a-4749-8dbc-71e8a5c1db30-bsoezynwGuIdmL6SWUmIFxbU73OKHYBD3F8iKyATjkMaoaFg722ccrIrSzQy85xJ2u3rALGfdDjlVcZ2RIt5LZJDdtDv4ZkQIbw/IMG-20260525-WA0022.jpg" TargetMode="External"/><Relationship Id="rId792" Type="http://schemas.openxmlformats.org/officeDocument/2006/relationships/hyperlink" Target="https://prod-fillout-oregon-s3.s3.us-west-2.amazonaws.com/orgid-431168/flowpublicid-kdFWQQWTckus/ca563e2a-cc62-4d0c-a7ef-34fc1fca24fc-XwcJ70G7C7ohOLt9lhywzXk8uGd4IgHaQbIBLFX3dcAPMgvDiuUh5fzGfL0BplAIPptR61ecY5tzQIMTYfvPz3XctrRDXBqTCDh/IMG-20260524-WA0011.jpg" TargetMode="External"/><Relationship Id="rId1381" Type="http://schemas.openxmlformats.org/officeDocument/2006/relationships/hyperlink" Target="https://prod-fillout-oregon-s3.s3.us-west-2.amazonaws.com/orgid-431168/flowpublicid-kdFWQQWTckus/1f126fef-1acb-420f-875a-fe8691b5a9e7-xHljcYHoD4YCVHdF4Sbf98HMNdFmWByANTAedmFWna3AZvOiYE1zw0taEAvucn9OW1FYCSvLRlsClcyGsafMTFb4sb7aXUtQl5N/WA_1779623179390.jpg" TargetMode="External"/><Relationship Id="rId791" Type="http://schemas.openxmlformats.org/officeDocument/2006/relationships/hyperlink" Target="https://prod-fillout-oregon-s3.s3.us-west-2.amazonaws.com/orgid-431168/flowpublicid-kdFWQQWTckus/325668f1-061b-47cc-87b1-a2cc82d1c73b-3hGdRN8V1JAZvmI0ElOPaIoh0jyoO6f19SlA796yYkS8x7oTOMeIAXHgZx8pzArjZqjafLSo4v26A8HEUkGMreklyBIEQS3v64h/IMG-20260524-WA0012.jpg" TargetMode="External"/><Relationship Id="rId1382" Type="http://schemas.openxmlformats.org/officeDocument/2006/relationships/hyperlink" Target="https://prod-fillout-oregon-s3.s3.us-west-2.amazonaws.com/orgid-431168/flowpublicid-kdFWQQWTckus/0fb90bad-bbcd-4554-9efa-39079d7c1d2f-osdewWdfe6S4QM2d3zeYbpDBVVaDOs7YoGTazuqRclARRe85AluFhhV6ytFeAxYzTey8psiwbNVd2wxT1b268qKL9mBsNpg4YAM/1000002586.jpg" TargetMode="External"/><Relationship Id="rId790" Type="http://schemas.openxmlformats.org/officeDocument/2006/relationships/hyperlink" Target="https://prod-fillout-oregon-s3.s3.us-west-2.amazonaws.com/orgid-431168/flowpublicid-kdFWQQWTckus/aed3da06-5de8-4fb6-ab11-5308c6937271-syigUoXPX3uGizJEY5BKpFoaZJ04JxS6t4HBIUbzFgqVHLSfoDnm8Sh1tJZd1xDKoVBwjEoRhzAvjdBowXyOINJkcIWhkhIyyBG/IMG-20260524-WA0009.jpg" TargetMode="External"/><Relationship Id="rId1383" Type="http://schemas.openxmlformats.org/officeDocument/2006/relationships/hyperlink" Target="https://prod-fillout-oregon-s3.s3.us-west-2.amazonaws.com/orgid-431168/flowpublicid-kdFWQQWTckus/ec6993c7-a927-4939-bd30-7e1e292da984-1ngwGXKiXbSzvipnaBTbo3xwaKfZ4Mu1wGkxEHEejixcrTjiRjQNzquLuE1O9SBRKZWnttfwfTFqdCTod2t6L74SeXUNH0j5KqK/1000002588.jpg" TargetMode="External"/><Relationship Id="rId1384" Type="http://schemas.openxmlformats.org/officeDocument/2006/relationships/hyperlink" Target="https://prod-fillout-oregon-s3.s3.us-west-2.amazonaws.com/orgid-431168/flowpublicid-kdFWQQWTckus/eda46e22-10a7-4b7d-9559-ef597ffa84f2-ARqyxtcvmSWwTzySI0ZX3VdGOrPJye06WtnSsOFAapiFzdRPskYSLOgrHEznfsBdCoPhXgcPDfREsHSdKTkMNfIyjvZxylen8pc/1000002590.jpg" TargetMode="External"/><Relationship Id="rId796" Type="http://schemas.openxmlformats.org/officeDocument/2006/relationships/hyperlink" Target="https://prod-fillout-oregon-s3.s3.us-west-2.amazonaws.com/orgid-431168/flowpublicid-kdFWQQWTckus/2b463ff6-f352-4f5c-93f6-95c143d37016-HwfJbIk642fraUSFm7tScqCgk1rcK9ig3MA6WqtsPUFnGF0yGH1VTXOY08HKjzKgvQ3dAYrop9zdGV4E8nGe44RC584xngmCwXx/1000422940.jpg" TargetMode="External"/><Relationship Id="rId1385" Type="http://schemas.openxmlformats.org/officeDocument/2006/relationships/hyperlink" Target="https://prod-fillout-oregon-s3.s3.us-west-2.amazonaws.com/orgid-431168/flowpublicid-kdFWQQWTckus/f600f092-7209-4e94-9cb3-354bb168dadc-zKMb19PmDGa5UnExcxUXOqigcUOR9n9R6CeUIvfj6yJLgAYRJp7ZUBzPYLgzakPzoQwpVbtCni4bBzP2sg8liWTAKqYd4eX3EZV/WhatsApp-Image-2026-05-13-at-16.18.16.jpg" TargetMode="External"/><Relationship Id="rId795" Type="http://schemas.openxmlformats.org/officeDocument/2006/relationships/hyperlink" Target="https://prod-fillout-oregon-s3.s3.us-west-2.amazonaws.com/orgid-431168/flowpublicid-kdFWQQWTckus/e31fbbb7-9cff-49ae-8a7a-528730c5151c-jWOpwwtWbnz0y7xg8cgICKnChVCUtpYKPcBSgWsn2GSmlo3Eb9g0t7ImBInpLspQobt1gxoQzbFCXvlLqXL5NT35WyuVF9n2ApX/1000422984.jpg" TargetMode="External"/><Relationship Id="rId1386" Type="http://schemas.openxmlformats.org/officeDocument/2006/relationships/hyperlink" Target="https://prod-fillout-oregon-s3.s3.us-west-2.amazonaws.com/orgid-431168/flowpublicid-kdFWQQWTckus/2b1fd8c7-8d83-47c9-a715-f888ab249c9e-gWIUt6OU4zJhG8ViimMC7lkr9bzmmuEUsUbN2IOA5UNFkqcTdIEgYLspLtZTDf0vxevDtQ0ufgsbxinz7vyNSiIHoSykcpaOR0K/WhatsApp-Image-2026-05-13-at-16.06.22.jpg" TargetMode="External"/><Relationship Id="rId794" Type="http://schemas.openxmlformats.org/officeDocument/2006/relationships/hyperlink" Target="https://prod-fillout-oregon-s3.s3.us-west-2.amazonaws.com/orgid-431168/flowpublicid-kdFWQQWTckus/5f3c7a77-83dd-49d8-a1eb-048963788496-0nbdHcLmCyiZ8Xe1VZZHVrhfdQIFochvnYu1NjCyaEpAoJuMx23qnuX7gRTZhQKNAtPJRZbC0lxDwYh4z0l2fzSDwD05o7QSRwn/WA_1778637655519.jpg" TargetMode="External"/><Relationship Id="rId1387" Type="http://schemas.openxmlformats.org/officeDocument/2006/relationships/hyperlink" Target="https://prod-fillout-oregon-s3.s3.us-west-2.amazonaws.com/orgid-431168/flowpublicid-kdFWQQWTckus/0316ff6c-500c-47ce-836a-5ebc2e025a2a-48dMgNpeIFyY9HJSYOjhEzywJiwYu6FPAD53yUHx82cqR6hnCnbpafBftzMXc2PsGRafGrWTcCgDGmDdblRil4ykJ5UuQ6Q2sHx/WhatsApp-Image-2026-05-13-at-16.06.41.jpg" TargetMode="External"/><Relationship Id="rId793" Type="http://schemas.openxmlformats.org/officeDocument/2006/relationships/hyperlink" Target="https://prod-fillout-oregon-s3.s3.us-west-2.amazonaws.com/orgid-431168/flowpublicid-kdFWQQWTckus/e0d4c4f8-320b-4016-8951-165cb4a723fc-Y7NYroXBm5FJ3mE8hE6Wwr5AGYL5GUDyTbxaOdTmlHK0xdOKCWgDZICaV56Z7SAwKUaL1es5CzvVLhbuwj0PkqaLWV9pgIVfecm/IMG-20260524-WA0010.jpg" TargetMode="External"/><Relationship Id="rId1388" Type="http://schemas.openxmlformats.org/officeDocument/2006/relationships/hyperlink" Target="https://prod-fillout-oregon-s3.s3.us-west-2.amazonaws.com/orgid-431168/flowpublicid-kdFWQQWTckus/2dc83e86-6ed8-4f71-a72e-6642ab7ba6e3-8sdHXQl2wtn01s82P89Wwn2ySu8n6uBNAcrt08CqnwOac2ANxTiWeMB0jmOuRepiUAUKqasDufFJ5VeMiEaVT36HFHRm6Ap7mR7/WhatsApp-Image-2026-05-13-at-16.09.49.jpg" TargetMode="External"/><Relationship Id="rId1455" Type="http://schemas.openxmlformats.org/officeDocument/2006/relationships/hyperlink" Target="https://prod-fillout-oregon-s3.s3.us-west-2.amazonaws.com/orgid-431168/flowpublicid-kdFWQQWTckus/8dbee480-ba23-45d3-9c76-788ef8be4257-ZvMfMDvRwuBt6GmJn1VCKsTPe8bAq9eoaROHAi3ZQw1GSe7A21Hsa3KmDREyo5Bk7IpZtfh9AX2B2qy30GXxpZ8eMtp7dFr9r6Z/IMG-20260525-WA0033.jpg" TargetMode="External"/><Relationship Id="rId1456" Type="http://schemas.openxmlformats.org/officeDocument/2006/relationships/hyperlink" Target="https://prod-fillout-oregon-s3.s3.us-west-2.amazonaws.com/orgid-431168/flowpublicid-kdFWQQWTckus/587e3698-2f19-49a7-a606-18844cace6d1-CYqbVgKYUfdvaZPikdW0Wum5utL3Fml6v0XdVxoNxxl51MImUr695ipUY5y8yRE9fOR83uE0zFTq4xQN4qXi0VRRzxFbHHYoaqM/IMG-20260522-WA0004.jpg" TargetMode="External"/><Relationship Id="rId1457" Type="http://schemas.openxmlformats.org/officeDocument/2006/relationships/hyperlink" Target="https://prod-fillout-oregon-s3.s3.us-west-2.amazonaws.com/orgid-431168/flowpublicid-kdFWQQWTckus/301be6b3-5cc9-41b9-97c3-1306542ff9b9-VJxusaJPvT4BHe6JOuIm13U0VprzEHJLNr2h24kGHKLqmhPYqlk0ehEEwuNOTJO9QSkdemT2D5IGRyysEAwFHenLjKrklegxc3V/IMG-20260522-WA0005.jpg" TargetMode="External"/><Relationship Id="rId1458" Type="http://schemas.openxmlformats.org/officeDocument/2006/relationships/hyperlink" Target="https://prod-fillout-oregon-s3.s3.us-west-2.amazonaws.com/orgid-431168/flowpublicid-kdFWQQWTckus/69d1d440-da60-4553-846a-52e67f447a68-Mcaa8INBF5wfcxFs4T7EqNt19eSKt9Ct2Gky24XkPDodRGO7zLP4C3fPEwyEwfc9vWIZxJTkHJXY0Z1SAcZMU9GtPmNFi221E1t/IMG-20260522-WA0006.jpg" TargetMode="External"/><Relationship Id="rId1459" Type="http://schemas.openxmlformats.org/officeDocument/2006/relationships/hyperlink" Target="https://prod-fillout-oregon-s3.s3.us-west-2.amazonaws.com/orgid-431168/flowpublicid-kdFWQQWTckus/09dde3f9-4b22-4b0e-8391-d6100c5f7208-XXL5zu2FIL9pmIe6TNM1IuG6EY4gIxmMbWvSuQyeEMkrQeyHzyeJlhNXjX7UvrnJ4fowyu1F5rlVjL1n7lxqpOAKCUlUSWytB9E/Screenshot_20260520-201304_Gallery.jpg" TargetMode="External"/><Relationship Id="rId629" Type="http://schemas.openxmlformats.org/officeDocument/2006/relationships/hyperlink" Target="https://prod-fillout-oregon-s3.s3.us-west-2.amazonaws.com/orgid-431168/flowpublicid-kdFWQQWTckus/8c01e1bb-8e83-400c-82b9-308e7a46ad05-HOfb5rhbTvdMpt2xc32T1g3WxiERX5xjGo57uGhtI3jUnsObroudA6cXBIWeCsqGabV9mL6xYebIf7QwHjuW26DLJnCluTwaFno/220909.jpg" TargetMode="External"/><Relationship Id="rId624" Type="http://schemas.openxmlformats.org/officeDocument/2006/relationships/hyperlink" Target="https://prod-fillout-oregon-s3.s3.us-west-2.amazonaws.com/orgid-431168/flowpublicid-kdFWQQWTckus/02352040-9441-48be-9048-a51d4b4a8415-yo7WzQjyBk4cvOrMhV4DZLx5VSSEoCCzBC43Kkztbgfo3fPDKwhKwja1czeMVo9aEAN2RI7O1CBbrTESRbeS7Sbj7tGP5MUdqMG/WhatsApp-Image-2026-05-27-at-19.19.49.jpg" TargetMode="External"/><Relationship Id="rId623" Type="http://schemas.openxmlformats.org/officeDocument/2006/relationships/hyperlink" Target="https://prod-fillout-oregon-s3.s3.us-west-2.amazonaws.com/orgid-431168/flowpublicid-kdFWQQWTckus/cfed6967-c50c-4fad-9614-1c83d77c6440-zW9tq7FfSU25NdfvUo9FhNlCM2I0lL8I1KW4DURRqIuuZCe2goSawydq3Nb5FBVMB9OKDNF1Jh6alI0AjuMafULll55usyMSqAl/1000422945.jpg" TargetMode="External"/><Relationship Id="rId622" Type="http://schemas.openxmlformats.org/officeDocument/2006/relationships/hyperlink" Target="https://prod-fillout-oregon-s3.s3.us-west-2.amazonaws.com/orgid-431168/flowpublicid-kdFWQQWTckus/f3cc2b5a-86d1-486f-8b58-663e4103ee1e-8BOjJep1btO7XvJqGl27bW6dDrHx0yp1VeebOq2iYUXApXKsZgEkJgFMJtxls2v7BB4bLcGn6Yx8WaIfP3StPMZPU4Q4RrWoPiA/1000422947.jpg" TargetMode="External"/><Relationship Id="rId621" Type="http://schemas.openxmlformats.org/officeDocument/2006/relationships/hyperlink" Target="https://prod-fillout-oregon-s3.s3.us-west-2.amazonaws.com/orgid-431168/flowpublicid-kdFWQQWTckus/5c3affde-cd49-4528-849f-32ef00badfa3-h6dPtdNokDS0k3fiEOxI8VQ5gRbNqUEgnwhiUdgZpdilKhRhx8pdqhY7BtVTs8ynT8XQReYOHmlASHApv1yVbUD9PvH4BZn4Prn/1000422949.jpg" TargetMode="External"/><Relationship Id="rId628" Type="http://schemas.openxmlformats.org/officeDocument/2006/relationships/hyperlink" Target="https://prod-fillout-oregon-s3.s3.us-west-2.amazonaws.com/orgid-431168/flowpublicid-kdFWQQWTckus/98b12409-efef-4356-94d9-dd9e5efabb0f-oSXMU3hJ7kA2m42FzU6OPEgbQE1NOxA1V8gnGqEMpCKJJoReqWPtRfH1hw6cHRSnEX5m5u1pw9DYvkpgXFAxszg44JYKuKJBq3h/KK-Akhmad-Dzarul-A.jpg" TargetMode="External"/><Relationship Id="rId627" Type="http://schemas.openxmlformats.org/officeDocument/2006/relationships/hyperlink" Target="https://prod-fillout-oregon-s3.s3.us-west-2.amazonaws.com/orgid-431168/flowpublicid-kdFWQQWTckus/17e8325e-fd33-4eeb-abf1-2e4ba2812d2c-PgwujU6enyIm0W3FR34mmf0etvxBKYA9GaWRjuu3R4TAvgxhwfVGSQvquQzcfZk7LTaGJC2OV8RMWRF0mUZrH8R6cboU6ci5aa2/WhatsApp-Image-2026-05-25-at-18.42.29-(1).jpg" TargetMode="External"/><Relationship Id="rId626" Type="http://schemas.openxmlformats.org/officeDocument/2006/relationships/hyperlink" Target="https://prod-fillout-oregon-s3.s3.us-west-2.amazonaws.com/orgid-431168/flowpublicid-kdFWQQWTckus/356600ca-3af0-451b-b42a-d290e6b90a0e-ikqsjRFOBay9bZhIGyfnvjtkVsWKeAqTbKAL6LN7f4dETTTVP4AjDzbmaIHRiuJJPAFqmreg6BUR1YOovAJi77lqEcT3vovAFB7/WhatsApp-Image-2026-05-25-at-18.42.29.jpg" TargetMode="External"/><Relationship Id="rId625" Type="http://schemas.openxmlformats.org/officeDocument/2006/relationships/hyperlink" Target="https://prod-fillout-oregon-s3.s3.us-west-2.amazonaws.com/orgid-431168/flowpublicid-kdFWQQWTckus/626215b0-846b-4403-bf3b-dd607ffad3a5-mjT3ONY9gCkQ8NCyGW8btMsd3QQoGGPfx2Nzhu5vGPDsltpUutBQlwFGdeHvKnJqTsO34pgg1soD67mKvPQXdxvc2CvW0TR00Yk/WhatsApp-Image-2026-05-26-at-08.29.33.jpg" TargetMode="External"/><Relationship Id="rId1450" Type="http://schemas.openxmlformats.org/officeDocument/2006/relationships/hyperlink" Target="https://build.fillout.com/editor/b6saBAA7ojus/results?sessionId=c10bc876-dbfd-468c-8b56-38886bdd047c" TargetMode="External"/><Relationship Id="rId620" Type="http://schemas.openxmlformats.org/officeDocument/2006/relationships/hyperlink" Target="https://prod-fillout-oregon-s3.s3.us-west-2.amazonaws.com/orgid-431168/flowpublicid-kdFWQQWTckus/46f800db-21b8-40e9-8343-6ac7282ecc2e-c86k9YP0lRIix8PpmpwEjhsGyCnrvyZOoXHXkE50dtxpU23F9OjqLtBk0KpxrCCULHw5dUPu6Fn5QCuhIB36hX8T6qDsfYP2Lv5/WA_1779503227582.jpg" TargetMode="External"/><Relationship Id="rId1451" Type="http://schemas.openxmlformats.org/officeDocument/2006/relationships/hyperlink" Target="https://prod-fillout-oregon-s3.s3.us-west-2.amazonaws.com/orgid-431168/flowpublicid-kdFWQQWTckus/000b57cf-d23c-4bae-b9ac-310b1a09aea1-VMODzdBBSXGKLozdK8NdvYMAlIJvv4StcWe4XelBBZayQZLHhdqEpa5Iw5lx5ftntwLVNVFxsoNOE6XRoCvJLahkMLnzQk01d6w/f087db96-291a-460a-bd9d-9a5845a24e2a.jpg" TargetMode="External"/><Relationship Id="rId1452" Type="http://schemas.openxmlformats.org/officeDocument/2006/relationships/hyperlink" Target="https://prod-fillout-oregon-s3.s3.us-west-2.amazonaws.com/orgid-431168/flowpublicid-kdFWQQWTckus/bf988486-b08f-4792-90a0-d686b55bec69-mldYOh1TnXLQo1cuQ9v1XdKs4MkobbuFZ2emJ8EKDNo1g35PJ7aUaG6V5jx7JWcWekDIJl0Y8coNjRUhYalnuIC0QJps2rvVRNL/a6a658ce-86a4-4e83-89bc-373a26c4be2e.jpg" TargetMode="External"/><Relationship Id="rId1453" Type="http://schemas.openxmlformats.org/officeDocument/2006/relationships/hyperlink" Target="https://prod-fillout-oregon-s3.s3.us-west-2.amazonaws.com/orgid-431168/flowpublicid-kdFWQQWTckus/fc3153ae-b9ea-42bc-9316-917249a1141d-2HZTksW5IVNofU6r9hdXoTtZGMkBtFFgkxPA2LsPLjoCGWg1Vd7YHoeG7pw3wrcsFnOykGBPqcS6yRnQb5dKofG0gunrhnnmhuC/dd83cda5-a6c5-49cc-ba87-03975b0b1654.jpg" TargetMode="External"/><Relationship Id="rId1454" Type="http://schemas.openxmlformats.org/officeDocument/2006/relationships/hyperlink" Target="https://prod-fillout-oregon-s3.s3.us-west-2.amazonaws.com/orgid-431168/flowpublicid-kdFWQQWTckus/b2eaad46-1f4f-49c9-af0d-b2ac0f95e0af-BHqw7d7hJYJTpFvCFH6qo1otcdgcXtAJEu47LAaftAR8zkUY3ZGXoPFETrckkptVeDslgUbpaVGwnygSTLkVp9a2u8S0sRBNhuT/02ca86e9-59e7-4d4a-b1c2-bb00c6ea9514.jpg" TargetMode="External"/><Relationship Id="rId1444" Type="http://schemas.openxmlformats.org/officeDocument/2006/relationships/hyperlink" Target="https://prod-fillout-oregon-s3.s3.us-west-2.amazonaws.com/orgid-431168/flowpublicid-kdFWQQWTckus/52bfe0a9-a690-497d-a42a-df8bd854118f-RFunYNoaByvprU1InbxTPCMIEQkAPKlLTIRMaNghREn3uXgOU5TLH5Vjg1PX3mTrLPjkN4iw1nrWPv1HyC7aUrzdgTMLgumPItd/1000431422.jpg" TargetMode="External"/><Relationship Id="rId1445" Type="http://schemas.openxmlformats.org/officeDocument/2006/relationships/hyperlink" Target="https://prod-fillout-oregon-s3.s3.us-west-2.amazonaws.com/orgid-431168/flowpublicid-kdFWQQWTckus/cd2266a5-e16c-47b7-9f69-7caeabe3b783-R1MKhikiavHnrx0mxUAcglea0is6X8HdmCZA7ffnSJV5orqlAQbBdmwfQ1jkqwG6x6m7A3yGBenieYRMMS5KyK7O3g5klBU2fBj/1000431521.jpg" TargetMode="External"/><Relationship Id="rId1446" Type="http://schemas.openxmlformats.org/officeDocument/2006/relationships/hyperlink" Target="https://prod-fillout-oregon-s3.s3.us-west-2.amazonaws.com/orgid-431168/flowpublicid-kdFWQQWTckus/67f2e704-f2ab-4f1b-a678-65d0e6d73a44-mTaGBwGJ4VsL1ZWn3EqMMpzS2hC5QiwgLrz1PmNwhwdOMEbTVoQBJeQC6HcWgir45ycujYWhhnqUn7KnF0MtYPG41RzJHUVHNsx/IMG-20260530-WA0000.jpg" TargetMode="External"/><Relationship Id="rId1447" Type="http://schemas.openxmlformats.org/officeDocument/2006/relationships/hyperlink" Target="https://prod-fillout-oregon-s3.s3.us-west-2.amazonaws.com/orgid-431168/flowpublicid-kdFWQQWTckus/72c668f5-fa61-48c8-a6c7-6fac3f15fa35-Wxye93mEeXhfH4GIew5Pg9fiE67Z0hx5ZnbAKMPow4hB0MPCYYJBSgfMmfKCE5R08wZuBQWDM8500nNuqKXl0ZCMW3rcw0xYqjf/1000125715.jpg" TargetMode="External"/><Relationship Id="rId1448" Type="http://schemas.openxmlformats.org/officeDocument/2006/relationships/hyperlink" Target="https://prod-fillout-oregon-s3.s3.us-west-2.amazonaws.com/orgid-431168/flowpublicid-kdFWQQWTckus/21283e48-5049-4d7d-9cca-76877fb25948-ntKVXKZka9dcldSLA8ILmjAykEG0tn5ORkYIqP5O6VoG8hu7zAyjUns3Qt2KJkZzkSR4vEFAu4LwF2PNVMPslMXvLJrMavHutcP/1000125719.jpg" TargetMode="External"/><Relationship Id="rId1449" Type="http://schemas.openxmlformats.org/officeDocument/2006/relationships/hyperlink" Target="https://prod-fillout-oregon-s3.s3.us-west-2.amazonaws.com/orgid-431168/flowpublicid-kdFWQQWTckus/7b3d59a9-2090-4cd2-a882-0b07c58817bf-4Cg2OnJufEopMOcXJHfFDsx0OlEPJstbYAkcNGNLSoYloxqVH6khAl5UnyMzxfLpi7EN1jTPdTSgIug3ejlfuWsB9csHX7xZmWz/1000125717.jpg" TargetMode="External"/><Relationship Id="rId619" Type="http://schemas.openxmlformats.org/officeDocument/2006/relationships/hyperlink" Target="https://prod-fillout-oregon-s3.s3.us-west-2.amazonaws.com/orgid-431168/flowpublicid-kdFWQQWTckus/ac25d352-19dd-47fe-bfd1-28b5bb619c20-9bCo2LjQupwYa5m1sUmFN2YAd3gTx1SOxuVmBhFNNATLIpDFuySkMIs21Jyj2xAI9rAek6XSbJy2WzGEe91dVDJbrWa44FPYNj1/97121eed-2736-434f-8963-6e6fa18df49e.jpg" TargetMode="External"/><Relationship Id="rId618" Type="http://schemas.openxmlformats.org/officeDocument/2006/relationships/hyperlink" Target="https://prod-fillout-oregon-s3.s3.us-west-2.amazonaws.com/orgid-431168/flowpublicid-kdFWQQWTckus/b1834b55-cc8c-438e-ba1f-c3765048b72e-WAYFO8dgC50RT4ClctzAKACoPZ1FuVI3QWJFm4kxukKN7B0TOY08XyF0ZYnvxLK1K77L7bZVsyUrmRUVXjVr0ORY1BMXnFcLndo/a2fe7ea5-8707-457f-b0f8-0ccba0cfe551.jpg" TargetMode="External"/><Relationship Id="rId613" Type="http://schemas.openxmlformats.org/officeDocument/2006/relationships/hyperlink" Target="https://prod-fillout-oregon-s3.s3.us-west-2.amazonaws.com/orgid-431168/flowpublicid-kdFWQQWTckus/360ff56d-76bf-4be5-83c0-3557f9ac64ab-wZMp1jJDCM5KxZ7O63doKfIQyAVZjz6CucK4owF2EDWH07DxYTzwJQ6gGcF3g0IHnxQ3eM8MAyPrioNrxffhyu9C9aK6WY8Vxr9/IMG-20260602-WA0006.jpg" TargetMode="External"/><Relationship Id="rId612" Type="http://schemas.openxmlformats.org/officeDocument/2006/relationships/hyperlink" Target="https://prod-fillout-oregon-s3.s3.us-west-2.amazonaws.com/orgid-431168/flowpublicid-kdFWQQWTckus/5e5e3b61-4313-4b13-b31f-1ff2bbcaba78-6MCpHlEWPWhUpvFbccNyJ9nKY3TqbwsPjOBdg2qaCJ9u8LkRKW8r75pSrLtfsqXZZ9wisoqQiFnFhDKCPZ8DBpm7t8CYAzKZMUV/WA_1780375864544.jpg" TargetMode="External"/><Relationship Id="rId611" Type="http://schemas.openxmlformats.org/officeDocument/2006/relationships/hyperlink" Target="https://prod-fillout-oregon-s3.s3.us-west-2.amazonaws.com/orgid-431168/flowpublicid-kdFWQQWTckus/37d4b5f0-1a90-4ba1-8d09-3ed7792bdfb1-2yWFubvsIli68jkoZbud1J3Gt4TqyPo3aaQVIOeSszHhtiyQsWuZpKbhQzimQ6TbRTXKILGDwZBq2JvVfh1D5xus39gVz8hYdRV/IMG-20260518-WA0017.jpg" TargetMode="External"/><Relationship Id="rId610" Type="http://schemas.openxmlformats.org/officeDocument/2006/relationships/hyperlink" Target="https://prod-fillout-oregon-s3.s3.us-west-2.amazonaws.com/orgid-431168/flowpublicid-kdFWQQWTckus/e881ee31-441d-4793-9e85-065e9e04cbd3-7vBtLRZ39Bzad4rLNKFx8vFgoO3q92fmJGVfz93eNLIDZ9d5Nca9tR0JJZBPW3rI6hy1Kg3cWEY3lnIEgydQJruv5iV6NNtrkID/IMG-20260518-WA0019.jpg" TargetMode="External"/><Relationship Id="rId617" Type="http://schemas.openxmlformats.org/officeDocument/2006/relationships/hyperlink" Target="https://prod-fillout-oregon-s3.s3.us-west-2.amazonaws.com/orgid-431168/flowpublicid-kdFWQQWTckus/503fdce6-d1a9-4ab1-a13c-f5a8cd563890-oKTUMFUjfCtF2agEbTjwxyWioPBP8tv9n1Yra1029rvuzEUBQHf690uY6QvHJRBVKs7vrW4xFYxmGYO2bWR0PsnpDkOc9BoTzw3/93a840a1-f1f0-41b3-9bb1-34967749f9aa.jpg" TargetMode="External"/><Relationship Id="rId616" Type="http://schemas.openxmlformats.org/officeDocument/2006/relationships/hyperlink" Target="https://prod-fillout-oregon-s3.s3.us-west-2.amazonaws.com/orgid-431168/flowpublicid-kdFWQQWTckus/4763f553-95a8-4682-b74a-805091326051-DFNN4XSI8hTTWPti9l3CS91igRSSRdd7QQMSON7wCn7HrG2NObg8MgBJCjYR98klR2Unh34mP97miu8HBItMeMNlXNC5xdqjyS3/cd9b19b7-3b07-4a05-8391-e92becfef28e.jpg" TargetMode="External"/><Relationship Id="rId615" Type="http://schemas.openxmlformats.org/officeDocument/2006/relationships/hyperlink" Target="https://prod-fillout-oregon-s3.s3.us-west-2.amazonaws.com/orgid-431168/flowpublicid-kdFWQQWTckus/8d1a198b-1577-4296-8404-3081f65704a2-6ffGs6kqGvf6cAvkqm93mop005ajkZ1UnU7cGi2TnM3pyJeodQg5yoOWMPTbfXwmwp7YF8Y72f344bNQwQc4xEVxWUWiPwis9ZY/IMG-20260602-WA0007.jpg" TargetMode="External"/><Relationship Id="rId614" Type="http://schemas.openxmlformats.org/officeDocument/2006/relationships/hyperlink" Target="https://prod-fillout-oregon-s3.s3.us-west-2.amazonaws.com/orgid-431168/flowpublicid-kdFWQQWTckus/f6c5283c-d45a-47c1-be80-5a0ec54b00cf-kzNRhYqzdcAxt3nzcSXPGZ81l0nsjcfuLR19OlMrkFA8XitThOpt8uz9JRv3FjHWWGABzPolav9jxOkErNJYaWCJR3WQ8UOXn76/IMG-20260602-WA0005.jpg" TargetMode="External"/><Relationship Id="rId1440" Type="http://schemas.openxmlformats.org/officeDocument/2006/relationships/hyperlink" Target="https://prod-fillout-oregon-s3.s3.us-west-2.amazonaws.com/orgid-431168/flowpublicid-kdFWQQWTckus/46ff2074-681e-4dd7-8ec8-6680bef34b2b-xnZMp9bteF4lbk6GFq3YAkxTmWvRh5yanU2tsojfHOmGmsNEEkhb6vjaOIrRlYp49CLiUxJirAx81ON2QYJm6WmxQOVSKAhfLFa/1000431367.jpg" TargetMode="External"/><Relationship Id="rId1441" Type="http://schemas.openxmlformats.org/officeDocument/2006/relationships/hyperlink" Target="https://prod-fillout-oregon-s3.s3.us-west-2.amazonaws.com/orgid-431168/flowpublicid-kdFWQQWTckus/3e6aa568-596f-4cbb-90f4-787dacaa97cc-PBEorsbcLF451EJzbZlqWUV4owzj1smGiLEgOBnmTcBpDtGlctASSLo4tH1R0B3A00m3w6AWfcoa59csNCS6SPtE2eAoGpmEf7X/1000431369.jpg" TargetMode="External"/><Relationship Id="rId1442" Type="http://schemas.openxmlformats.org/officeDocument/2006/relationships/hyperlink" Target="https://prod-fillout-oregon-s3.s3.us-west-2.amazonaws.com/orgid-431168/flowpublicid-kdFWQQWTckus/726c5a07-6ea5-47a4-ba7f-9431a7e95982-R4Yvq7ceAiQq5YDGxcjuna0HeumOvKHY8IJsVstpgE1e634hHHyNgOIgU7VHD3PkqK5BhFVe238vcgVSMWLuzt1Eld1cUPp2MGW/WA_1779163688054.jpg" TargetMode="External"/><Relationship Id="rId1443" Type="http://schemas.openxmlformats.org/officeDocument/2006/relationships/hyperlink" Target="https://prod-fillout-oregon-s3.s3.us-west-2.amazonaws.com/orgid-431168/flowpublicid-kdFWQQWTckus/afddc429-63ae-474c-95f5-7060e77225c2-TECO5OcYKDv11eY3R5xjAm9MyYOCcHhSgSk8KQFd91V9RLHOxrI7Fv1XM2qcaEl6RgbpxEmGhuq7W7s3TmPTwv7BFJWdYNqkZBY/1000431433.jpg" TargetMode="External"/><Relationship Id="rId1477" Type="http://schemas.openxmlformats.org/officeDocument/2006/relationships/hyperlink" Target="https://prod-fillout-oregon-s3.s3.us-west-2.amazonaws.com/orgid-431168/flowpublicid-kdFWQQWTckus/0ce5ecd4-2a65-4ae7-ad54-642ef1c9564a-ASUHI5xqKKa60GYV1BrZuBLui8fErhMUdWxD4X6geZ8JT88dRUZ6HSU00bduELEAITl2tPPCOqj9dJqspgPbuOxDsPz5jeMR7kH/WhatsApp-Image-2026-05-13-at-15.38.48.jpg" TargetMode="External"/><Relationship Id="rId1478" Type="http://schemas.openxmlformats.org/officeDocument/2006/relationships/hyperlink" Target="https://prod-fillout-oregon-s3.s3.us-west-2.amazonaws.com/orgid-431168/flowpublicid-kdFWQQWTckus/955c766b-8b4e-4759-baf3-97f96e314c79-1iTSRQWed5N29EVLpUSgA9yzSKBc2v02efG80PvA5yokknW7G17aQDNJKy4eODipIUCurv2JnKWJvxuEmMN7hTRvwfO4CjjlewS/WhatsApp-Image-2026-05-13-at-15.38.04.jpg" TargetMode="External"/><Relationship Id="rId1479" Type="http://schemas.openxmlformats.org/officeDocument/2006/relationships/hyperlink" Target="https://prod-fillout-oregon-s3.s3.us-west-2.amazonaws.com/orgid-431168/flowpublicid-kdFWQQWTckus/1a5f8202-3447-4df5-a3a0-4606696ef018-tu5H3KDsasSrNA5WWVKrU7ETDTBXlpTZuJukCZyLojTLMRcmf8bTSrzy9x8KaGTHqP8pgeKsSwIMaIh9HwxyoHoQtX0Unjcwa9i/KK-Romli.jpg" TargetMode="External"/><Relationship Id="rId646" Type="http://schemas.openxmlformats.org/officeDocument/2006/relationships/hyperlink" Target="https://prod-fillout-oregon-s3.s3.us-west-2.amazonaws.com/orgid-431168/flowpublicid-kdFWQQWTckus/c8ba428f-8ea1-4687-9f7e-0b9b2884afdd-5IkBRoiS4MuKZPkUWNQ9YECekbjC2apjzEdaSqJDXdDP5pbr8yTMSxvmvZoEEgi1FQCKuUUGeRU7ecBNGa2kPIfjgvE8ZWhoVOL/132876a9-2e0c-4052-ba13-e649c5c931d0.jpg" TargetMode="External"/><Relationship Id="rId645" Type="http://schemas.openxmlformats.org/officeDocument/2006/relationships/hyperlink" Target="https://build.fillout.com/editor/b6saBAA7ojus/results?sessionId=ee6c96f3-110a-4c96-ad8a-e7ce5eb038be" TargetMode="External"/><Relationship Id="rId644" Type="http://schemas.openxmlformats.org/officeDocument/2006/relationships/hyperlink" Target="https://prod-fillout-oregon-s3.s3.us-west-2.amazonaws.com/orgid-431168/flowpublicid-kdFWQQWTckus/90512c33-e103-4d5b-89d4-85e021feba21-YdKk8Ashy78OxOrMFOEGXpihGqfX2UW6hLNT7cMLSzYz0sKHZDDpQFLP6MA54eE1Mvo9UCna7Ylkt3C0yqZr7IKpCd9rD7OrLaT/486c9e2d-c87c-412e-847a-bcc8c1fa679a.jpg" TargetMode="External"/><Relationship Id="rId643" Type="http://schemas.openxmlformats.org/officeDocument/2006/relationships/hyperlink" Target="https://prod-fillout-oregon-s3.s3.us-west-2.amazonaws.com/orgid-431168/flowpublicid-kdFWQQWTckus/01c5c1a3-0838-488c-b20e-00e8e0fafc2d-r7wkw6jLLZTAHkl723UdiU5QuOnTxHRm2qbf7e96AqEpHaxvYB19WOmbK1gZheHuM6J1aHuWuldmftM6mt67KQzGpHE6VREGtOy/b1cfa119-5ce9-46bb-81a5-13b6afe3d621.jpg" TargetMode="External"/><Relationship Id="rId649" Type="http://schemas.openxmlformats.org/officeDocument/2006/relationships/hyperlink" Target="https://prod-fillout-oregon-s3.s3.us-west-2.amazonaws.com/orgid-431168/flowpublicid-kdFWQQWTckus/92898562-b167-47fa-8c2e-8ab7f626ea12-YFHZrQqPtUWYnZqAg2PU5CW29c7lspjroChA9ROdUZVlHjh7S6XgimfbBUC11zRI0zI9ajfj1GxtLpkYotfwD4yO2pREIfYmFct/11559ECE-443F-4728-9203-160AC3DD3266_2C3D117C-7FF7-4AD5-928E-595609A6317C.jpg" TargetMode="External"/><Relationship Id="rId648" Type="http://schemas.openxmlformats.org/officeDocument/2006/relationships/hyperlink" Target="https://prod-fillout-oregon-s3.s3.us-west-2.amazonaws.com/orgid-431168/flowpublicid-kdFWQQWTckus/d2688588-f830-479f-9af1-8ac38c07e47f-jnNms0RGbUxvJI9GavxbeIBbxp84XYY5WTTCbP7sucSmri7eXn3z3BYM2NCRCsYVhLiNwciRoy0b0Y5lipbdiowtHVDhgwQU3tX/11559ECE-443F-4728-9203-160AC3DD3266_2C3D117C-7FF7-4AD5-928E-595609A6317C.jpg" TargetMode="External"/><Relationship Id="rId647" Type="http://schemas.openxmlformats.org/officeDocument/2006/relationships/hyperlink" Target="https://prod-fillout-oregon-s3.s3.us-west-2.amazonaws.com/orgid-431168/flowpublicid-kdFWQQWTckus/845af57d-3705-4c7a-b6b5-9ef77613b525-sO0mJt9ASiaaicLvqKMu7Sg8Z0oxrQU1N7xemYD3WiTHzEqms3W0BiCRSNrYq3rhivzvAxErng0ZfWGG5XaYfdh5tBMweLWmllm/E88E0FC7-31CC-4361-84BF-669155EE7F7C_DEB29B23-70C2-4EDA-BC12-A7F022DE593B.jpg" TargetMode="External"/><Relationship Id="rId1470" Type="http://schemas.openxmlformats.org/officeDocument/2006/relationships/hyperlink" Target="https://prod-fillout-oregon-s3.s3.us-west-2.amazonaws.com/orgid-431168/flowpublicid-kdFWQQWTckus/5465f7e8-4077-42a8-8ada-9e1606316367-GG7MBV6EFIUpRalARTeXUv2UdH0kAX5wglePs0Kk4y84mSckwAh2vxU8pfVLe1ponudV7RyCqBvjO8f68QhutR82lDeIAFQmV5D/IMG-20260521-WA0040.jpg" TargetMode="External"/><Relationship Id="rId1471" Type="http://schemas.openxmlformats.org/officeDocument/2006/relationships/hyperlink" Target="https://prod-fillout-oregon-s3.s3.us-west-2.amazonaws.com/orgid-431168/flowpublicid-kdFWQQWTckus/34a72fe3-caf9-4f79-9917-286ceb2ad664-hVcr6hoe580lE14BkJDaWNiThhrESA6Lo00LvK0fvxJ047V5ilGsyMhYZKIqkABHd8bnp5EprLBSMNyx5M6YqXKVVFDtf1JEAg9/WhatsApp-Image-2026-05-14-at-16.07.53.jpg" TargetMode="External"/><Relationship Id="rId1472" Type="http://schemas.openxmlformats.org/officeDocument/2006/relationships/hyperlink" Target="https://prod-fillout-oregon-s3.s3.us-west-2.amazonaws.com/orgid-431168/flowpublicid-kdFWQQWTckus/64d92953-0d53-4077-9c50-fc527ac0778b-emiwZ4G5XtJ0sJiqAsRvj9pfo0DmVKdhgQzYaK5052jwzYuISu2tQx7DgrkAWWulLm8p1RRuGc6CtqO8iPksPGpmuakECg3ug5d/WhatsApp-Image-2026-05-14-at-16.15.38.jpg" TargetMode="External"/><Relationship Id="rId642" Type="http://schemas.openxmlformats.org/officeDocument/2006/relationships/hyperlink" Target="https://prod-fillout-oregon-s3.s3.us-west-2.amazonaws.com/orgid-431168/flowpublicid-kdFWQQWTckus/c6752130-df16-4c51-95dd-8ed64aea05c5-IlUB0UqoAWLYgMwpDUZzqK5KhHdmRK5BxydjGW9HbhzioVagYjAEV2aC85gYaSKLbitcCcxM7pROlukX2HNc2VaBkI9uf0Cg8AI/1e112bc1-c514-475e-8af3-53a7f5fb3ab1.jpg" TargetMode="External"/><Relationship Id="rId1473" Type="http://schemas.openxmlformats.org/officeDocument/2006/relationships/hyperlink" Target="https://prod-fillout-oregon-s3.s3.us-west-2.amazonaws.com/orgid-431168/flowpublicid-kdFWQQWTckus/6cd2596a-ec4c-4918-b0cb-f8e7010dba3b-eJ7ZLtvwWHk9vAZmNjOwjc63fVVaTwEJp9ZXqYanchgcOQeH3GhG2gwEzaR9wk0HVq8ON1q70U8SwOxcapOs5V9TPqAMljBUMUJ/WhatsApp-Image-2026-05-14-at-16.08.09.jpg" TargetMode="External"/><Relationship Id="rId641" Type="http://schemas.openxmlformats.org/officeDocument/2006/relationships/hyperlink" Target="https://prod-fillout-oregon-s3.s3.us-west-2.amazonaws.com/orgid-431168/flowpublicid-kdFWQQWTckus/df042cb7-cc49-4faa-850d-16eda90ba935-ZMfvlK5hdniPLAmRoNAlzw9KBESzFAP5KK5BT66Mp7srG17fKh9xDIjL9hCL9PmoaNFadNufVecDkW9991DfGlsRjgJ3tN7ssvt/3963E834-3025-4247-B498-5C4DA997C265.jpg" TargetMode="External"/><Relationship Id="rId1474" Type="http://schemas.openxmlformats.org/officeDocument/2006/relationships/hyperlink" Target="https://prod-fillout-oregon-s3.s3.us-west-2.amazonaws.com/orgid-431168/flowpublicid-kdFWQQWTckus/6fcf362e-4c7d-4dd4-a7ba-13dec636c8bd-dVnQzCRdKPLECxhnE0aHs5qWFXZu6rKZ1BwnYU8L4Cj4zTiohuPO9ua6CavZqQchI4EUMXm5qSYoIGPxLXJfkYl4LjBe4bS36X0/WhatsApp-Image-2026-05-14-at-16.07.13.jpg" TargetMode="External"/><Relationship Id="rId640" Type="http://schemas.openxmlformats.org/officeDocument/2006/relationships/hyperlink" Target="https://prod-fillout-oregon-s3.s3.us-west-2.amazonaws.com/orgid-431168/flowpublicid-kdFWQQWTckus/d1abcb3d-3d26-4b57-95e5-0333278299a3-VMiH6KKqRYp0fZYmlvlphZjcIvqD2YN2uzAlUYnTEs1A5hkTJYNS1YZyhtYYIkpdrY45aXRQOEG0YddXo6BnmuKKImkQ4NGMA61/IMG-20260517-WA0007.jpg" TargetMode="External"/><Relationship Id="rId1475" Type="http://schemas.openxmlformats.org/officeDocument/2006/relationships/hyperlink" Target="https://prod-fillout-oregon-s3.s3.us-west-2.amazonaws.com/orgid-431168/flowpublicid-kdFWQQWTckus/09c1efc2-b191-4017-b27d-403e55d5a322-kDEH2aFPUrb792zmTItLzxdUj4VOKuuV1LohqjOtfWin7jkmr7BswfW6vaYLqj9wFSOrl5D1YqR79SbYEOQXe4MrorHkU61LtHK/WhatsApp-Image-2026-05-13-at-15.40.30.jpg" TargetMode="External"/><Relationship Id="rId1476" Type="http://schemas.openxmlformats.org/officeDocument/2006/relationships/hyperlink" Target="https://prod-fillout-oregon-s3.s3.us-west-2.amazonaws.com/orgid-431168/flowpublicid-kdFWQQWTckus/e07cf228-383b-4fba-befe-80c4aa750a17-SSj64cy4p8yhcpLAD2FOTcJd5qMNCEP8zNaPeCyBwZAlysyDO0HV53yT6JBXKFUqqZ9wIUd082MLX9ARCQz79QorAZuL2VsV7iT/WhatsApp-Image-2026-05-13-at-15.35.53.jpg" TargetMode="External"/><Relationship Id="rId1466" Type="http://schemas.openxmlformats.org/officeDocument/2006/relationships/hyperlink" Target="https://prod-fillout-oregon-s3.s3.us-west-2.amazonaws.com/orgid-431168/flowpublicid-kdFWQQWTckus/dd253a9e-efeb-4b25-9b64-36d890fd7056-1fsepKkXsofBcuaYcb0KdXYBNumPCN1iTxjREOaJ5LZJseGdw2sGD9O6UHmrnneU4G3BiR6O2tEwk3Kf5dE2dIOiD7VzB1vlPIg/WhatsApp-Image-2026-05-13-at-16.37.52.jpg" TargetMode="External"/><Relationship Id="rId1467" Type="http://schemas.openxmlformats.org/officeDocument/2006/relationships/hyperlink" Target="https://prod-fillout-oregon-s3.s3.us-west-2.amazonaws.com/orgid-431168/flowpublicid-kdFWQQWTckus/44bb6861-5286-4ca4-9a8a-589152056196-a2FXnXhDXlT4KzMrpoPiVaTpkfOs23F0AqHS0zmbETpuwcv7zQvFXMA3daUDgOtK6NY9tT6KqgfTvr0v3FDyzeOm5Jw0UIymduN/WA_1779365582923.jpg" TargetMode="External"/><Relationship Id="rId1468" Type="http://schemas.openxmlformats.org/officeDocument/2006/relationships/hyperlink" Target="https://prod-fillout-oregon-s3.s3.us-west-2.amazonaws.com/orgid-431168/flowpublicid-kdFWQQWTckus/71822679-03dd-4aa8-8376-a0238390d631-PMvdP4lrtwwXx9u4PQ3CDpZDN0rKCX4n0alN8cxKFQ2WgjAmSnaLF3AthQ99gDcEdDRGs4TagP5sV8zXn4PedqS5v4ipbbdYH90/IMG-20260521-WA0038.jpg" TargetMode="External"/><Relationship Id="rId1469" Type="http://schemas.openxmlformats.org/officeDocument/2006/relationships/hyperlink" Target="https://prod-fillout-oregon-s3.s3.us-west-2.amazonaws.com/orgid-431168/flowpublicid-kdFWQQWTckus/950c20ca-6190-4d99-bb63-7a3143fd3829-xZQb2kpUykr16LzUffkxuRyHoaPaXMDPS2rIQqa40YQWM4YXS2p9GOZauQBQGNXt3dwsApnpNC5QbZfCZbjqRVgaqKD7KUZKiiU/IMG-20260521-WA0039.jpg" TargetMode="External"/><Relationship Id="rId635" Type="http://schemas.openxmlformats.org/officeDocument/2006/relationships/hyperlink" Target="https://prod-fillout-oregon-s3.s3.us-west-2.amazonaws.com/orgid-431168/flowpublicid-kdFWQQWTckus/f4ab04ee-846b-4dbd-ae3f-278482bad1b2-4KL1VU43Fvn7xRMTCbRYGWqoyxIQQxzEhG6hO8o7svvWF3lgjLZ1Zr7rZhTWTDNE7spKwrS0TydOaasrLdt5FIfVuJPVq5SYdXI/WA_1779701659398.jpg" TargetMode="External"/><Relationship Id="rId634" Type="http://schemas.openxmlformats.org/officeDocument/2006/relationships/hyperlink" Target="https://prod-fillout-oregon-s3.s3.us-west-2.amazonaws.com/orgid-431168/flowpublicid-kdFWQQWTckus/6e934b9e-009a-442f-9bcb-e26293c7ba98-fMw3AR5Ar0sy2sz8Y3gJCIwvYH9PYdXcLH3Vjo7kl0I4RrfSPF4cSxo2j1InXE6T6VLFamoKZqgXGoX89mFtVnc0zSMNw0i0c9b/WA_1779701603116.jpg" TargetMode="External"/><Relationship Id="rId633" Type="http://schemas.openxmlformats.org/officeDocument/2006/relationships/hyperlink" Target="https://prod-fillout-oregon-s3.s3.us-west-2.amazonaws.com/orgid-431168/flowpublicid-kdFWQQWTckus/8220307c-4cb6-4557-8416-e475a384f7ec-7cRg9VjMju1GEUrp0J8cBrDk1lZ3ahXwQGMWT7ouNhPfm6dlLyCI0XdW1zLrm7jjrOUUk1EdyKOAlQ1wk15tgNokIdHFo3tOP42/WA_1779701589309.jpg" TargetMode="External"/><Relationship Id="rId632" Type="http://schemas.openxmlformats.org/officeDocument/2006/relationships/hyperlink" Target="https://prod-fillout-oregon-s3.s3.us-west-2.amazonaws.com/orgid-431168/flowpublicid-kdFWQQWTckus/6e8a3826-2eed-4264-b77e-572208c24b36-ktRxitlOKuMh56sLDazps8nu2SBTnheoyKvF81tdokfLyMGkoW8YU3PVaP88txZBHraSdtVvXr6bzCDXHD1yGbdss3mWgsluDet/WA_1779701765104.jpg" TargetMode="External"/><Relationship Id="rId639" Type="http://schemas.openxmlformats.org/officeDocument/2006/relationships/hyperlink" Target="https://prod-fillout-oregon-s3.s3.us-west-2.amazonaws.com/orgid-431168/flowpublicid-kdFWQQWTckus/a141445c-6ac7-4e61-be07-75f847341fb1-KopdzB9LORF1vFeOEOr2TVzOXZYLQqHNdVgsztyetdmaqRH4zbNaP4SHUWitYyzSnEwjXHpeuNduLcMWn2nWZnLwunzgYegpFgL/IMG-20260517-WA0010.jpg" TargetMode="External"/><Relationship Id="rId638" Type="http://schemas.openxmlformats.org/officeDocument/2006/relationships/hyperlink" Target="https://prod-fillout-oregon-s3.s3.us-west-2.amazonaws.com/orgid-431168/flowpublicid-kdFWQQWTckus/81dfca84-a926-4fdf-ac0a-1041de886bce-twGeY9cv04WHdfMXrslmlaxWXJxBv1MlU5qfETpMogjspp5BjpRKvcPv2V6CGBDls7HQDzeYmERsKbgqTWgJ5kiXHR4Q7CgRuJK/IMG-20260517-WA0009.jpg" TargetMode="External"/><Relationship Id="rId637" Type="http://schemas.openxmlformats.org/officeDocument/2006/relationships/hyperlink" Target="https://prod-fillout-oregon-s3.s3.us-west-2.amazonaws.com/orgid-431168/flowpublicid-kdFWQQWTckus/c0f44636-c021-4963-995d-bcc0cf119a58-jKwKnzASAxuuilYVTPYoimDDNv9eal5eq8N6ufFi1ZT6agvYMemHD7kt9xH8xIPPiAZfKWdCMdo3xTXQ6SXVaIphn5xPgbT7FBV/IMG-20260517-WA0008.jpg" TargetMode="External"/><Relationship Id="rId636" Type="http://schemas.openxmlformats.org/officeDocument/2006/relationships/hyperlink" Target="https://build.fillout.com/editor/b6saBAA7ojus/results?sessionId=4ced363f-b340-45a8-b845-3aa95a0ff05e" TargetMode="External"/><Relationship Id="rId1460" Type="http://schemas.openxmlformats.org/officeDocument/2006/relationships/hyperlink" Target="https://prod-fillout-oregon-s3.s3.us-west-2.amazonaws.com/orgid-431168/flowpublicid-kdFWQQWTckus/ad54fea9-38ba-48e5-af65-a398a5f8fe5a-OdJP3iqRN63pNicUeyaZRQY66iRADNO95gc4yLM0BaKZKi7cC9o2833pYIXfwbrzmN2PH66HxaFzwO27yc8xVcTCR504B4xxm2w/Screenshot_20260520-201320_Gallery.jpg" TargetMode="External"/><Relationship Id="rId1461" Type="http://schemas.openxmlformats.org/officeDocument/2006/relationships/hyperlink" Target="https://prod-fillout-oregon-s3.s3.us-west-2.amazonaws.com/orgid-431168/flowpublicid-kdFWQQWTckus/cc46f9b3-ea41-4c72-9f84-3943ef87959b-8Ag5qeLL6sTI4INkZQKxKB2saC7mZwtjXhyuyvRPkrRPBpsVmTkHwVaIkuhixTwocKnMpy1M3ZLnjteFagH0XeCaIAxc16U59UA/Screenshot_20260520-201325_Gallery.jpg" TargetMode="External"/><Relationship Id="rId631" Type="http://schemas.openxmlformats.org/officeDocument/2006/relationships/hyperlink" Target="https://prod-fillout-oregon-s3.s3.us-west-2.amazonaws.com/orgid-431168/flowpublicid-kdFWQQWTckus/7dbfb4d1-2e42-428d-a410-a724f4f6dda7-c8ZurHIkX6boNYW0k4R6vkvuMWB50WyYHYzdCkMNyzslhqEouA8BBK0rhPGCuCnSNPyeN1MSZ5aaXQm0C8ijPwMLuPR7DOzH5Ia/220911.jpg" TargetMode="External"/><Relationship Id="rId1462" Type="http://schemas.openxmlformats.org/officeDocument/2006/relationships/hyperlink" Target="https://prod-fillout-oregon-s3.s3.us-west-2.amazonaws.com/orgid-431168/flowpublicid-kdFWQQWTckus/349b8f3a-aba9-46e1-96db-5b9c97dd4d1f-3Iso1yMpF0SXOszKyapEEqSI1FWXze7tpJp7fHsx97lXMEtP2uqJvyQ7mkEJS2WXwVg2i4kSkoJw5X4wF20IcuPrALDWL0mHFWH/Screenshot_20260520-201331_Gallery.jpg" TargetMode="External"/><Relationship Id="rId630" Type="http://schemas.openxmlformats.org/officeDocument/2006/relationships/hyperlink" Target="https://prod-fillout-oregon-s3.s3.us-west-2.amazonaws.com/orgid-431168/flowpublicid-kdFWQQWTckus/f5141138-b890-496c-b402-61754a28a9b5-YtYMBXhNEkoUAHRGcGIu4Hc1GO2iKmyYLHYb9I5sAuEQj0txLXHSbKokI8TWBaF9mBZa6P2Fb4NoL2POsXVaGqxOwBm6J4tj0DK/220910.jpg" TargetMode="External"/><Relationship Id="rId1463" Type="http://schemas.openxmlformats.org/officeDocument/2006/relationships/hyperlink" Target="https://prod-fillout-oregon-s3.s3.us-west-2.amazonaws.com/orgid-431168/flowpublicid-kdFWQQWTckus/91ece4a1-8f76-4433-887d-c9dcf46c5d90-DLa86L7j7QeXQGkDWAXG7FkvEqiTtxHxNbj9yPtH8bFtK7akrMe7ZDa8ff23mUBYRuWjG0I8vmwJ4YHhBfIRiu4TWG1yCZ767pZ/WhatsApp-Image-2026-05-13-at-19.03.06.jpg" TargetMode="External"/><Relationship Id="rId1464" Type="http://schemas.openxmlformats.org/officeDocument/2006/relationships/hyperlink" Target="https://prod-fillout-oregon-s3.s3.us-west-2.amazonaws.com/orgid-431168/flowpublicid-kdFWQQWTckus/9ad85f06-57a3-4b9c-816b-1306db2f33d9-r3UVz3ey8qIKO4EACzjUCzIELWBq1QZ00m3sWLYkG5FvLQj5K26Q3uenv28vow00k4vG5Vlnt8ZXwnAVfBJX5EmDth7rznM2a8w/WhatsApp-Image-2026-05-13-at-16.35.40.jpg" TargetMode="External"/><Relationship Id="rId1465" Type="http://schemas.openxmlformats.org/officeDocument/2006/relationships/hyperlink" Target="https://prod-fillout-oregon-s3.s3.us-west-2.amazonaws.com/orgid-431168/flowpublicid-kdFWQQWTckus/8e9774c5-2995-49a9-8728-410a94aaf823-EcaaYvVgYh3wP21vo7B8NS5lBKJXEfBsgYFctSxBghxLhsjBVPp9atkP9nxKNjIixGH1NCsQGTNaWhRXZQyll31lgifhMFdKoZu/WhatsApp-Image-2026-05-13-at-16.36.10.jpg" TargetMode="External"/><Relationship Id="rId1411" Type="http://schemas.openxmlformats.org/officeDocument/2006/relationships/hyperlink" Target="https://prod-fillout-oregon-s3.s3.us-west-2.amazonaws.com/orgid-431168/flowpublicid-kdFWQQWTckus/98c48ff7-8985-459d-91ff-2756f24805ae-S1Z1qrcmHo0dQH2jzpg32dXPLBVrHs8zagFDtpJlfj1tJFP8SXSRb1KWGAnBgvbfJTjdU9IJ6evt210eBddXJeSiwkG2VmOkUX2/1001043044.jpg" TargetMode="External"/><Relationship Id="rId1412" Type="http://schemas.openxmlformats.org/officeDocument/2006/relationships/hyperlink" Target="https://prod-fillout-oregon-s3.s3.us-west-2.amazonaws.com/orgid-431168/flowpublicid-kdFWQQWTckus/a4db7408-8e2c-44d6-835c-e426a35c27d7-gS4HQvObAmnjJi3MnOGdCJ61M9tqkMnHm1Nw3ddBxlNLxBc6uU2cAOjqfWk9BSfa8jgoRMlKYtLMLgwDjFelprJtKs1WnsHbvlc/1001043047.jpg" TargetMode="External"/><Relationship Id="rId1413" Type="http://schemas.openxmlformats.org/officeDocument/2006/relationships/hyperlink" Target="https://prod-fillout-oregon-s3.s3.us-west-2.amazonaws.com/orgid-431168/flowpublicid-kdFWQQWTckus/9381d296-a658-454a-bdd0-dc1f3b46f0c4-HVEico5E72iUTjqR2BvRFUaGxbXpEkoosTeeTWH0CYpkdIwXICMcw0qMaXJiMwN3rexdbNlaZbGisOnWWHvHsn4gaBd1HSdYcXL/WA_1780904132661.jpg" TargetMode="External"/><Relationship Id="rId1414" Type="http://schemas.openxmlformats.org/officeDocument/2006/relationships/hyperlink" Target="https://prod-fillout-oregon-s3.s3.us-west-2.amazonaws.com/orgid-431168/flowpublicid-kdFWQQWTckus/b27ebb26-f7cf-4c27-a0d3-d2dc24b232b2-nhjLXI9sJLRYmHhx6HDjJSxuJ6ePMpm8LCqczBX8KoCHTm759dvnLZJndd5pA2lhq7v3m2lO8cYCJAWwsLb3W0niyQoGQgpSz6U/IMG-20260608-WA0018.jpg" TargetMode="External"/><Relationship Id="rId1415" Type="http://schemas.openxmlformats.org/officeDocument/2006/relationships/hyperlink" Target="https://prod-fillout-oregon-s3.s3.us-west-2.amazonaws.com/orgid-431168/flowpublicid-kdFWQQWTckus/e81a5686-0ffc-495a-b738-c98b971006dd-BIFKbGMouEb8alKPq52EZs9B5qapFWeB44OuhekazGfzNx8thr8PR2F8YeLhMl312Nl6qUIAGWGFZyTSU74VTL5qRXSQbeIY3uk/IMG-20260608-WA0019.jpg" TargetMode="External"/><Relationship Id="rId1416" Type="http://schemas.openxmlformats.org/officeDocument/2006/relationships/hyperlink" Target="https://prod-fillout-oregon-s3.s3.us-west-2.amazonaws.com/orgid-431168/flowpublicid-kdFWQQWTckus/74c151f0-bc3d-4907-aacb-6e1048151e64-CG9zEDuf4Fnx0RSBnoiADzLEWAC9jQF7LHASYF71F5A2Xr1CHQxscPeN0zAnDkQDnUYTRgK56ngSWuRuKkwuU1Kb2oLk6Kf3Cx4/IMG-20260608-WA0020.jpg" TargetMode="External"/><Relationship Id="rId1417" Type="http://schemas.openxmlformats.org/officeDocument/2006/relationships/hyperlink" Target="https://prod-fillout-oregon-s3.s3.us-west-2.amazonaws.com/orgid-431168/flowpublicid-kdFWQQWTckus/5dfef1b2-a53e-487f-adf0-1c8c5c77adcb-1JC8olW2sQ1Lk0O9qG7f6SqsAyxSfDB0WfbCHUQEkP3GyiFEA3S1VBqLjNIlJ0j7GVFpZpNDiUpNwSyywZhXlP0KHIfSHqJ15xj/IMG-20260516-WA0000.jpg" TargetMode="External"/><Relationship Id="rId1418" Type="http://schemas.openxmlformats.org/officeDocument/2006/relationships/hyperlink" Target="https://prod-fillout-oregon-s3.s3.us-west-2.amazonaws.com/orgid-431168/flowpublicid-kdFWQQWTckus/4bccbbea-8dd4-421f-9018-2fca91ebbda9-fMnwzWaXrNKoYb4NBoD2axKhOaA2nhv6tXzhHbVf51QSTEUTetQLEeWe5vuMYh7licrRU2hm6SzVX7RbRrnWVKWG5ljzilIv28P/1000002065.jpg" TargetMode="External"/><Relationship Id="rId1419" Type="http://schemas.openxmlformats.org/officeDocument/2006/relationships/hyperlink" Target="https://prod-fillout-oregon-s3.s3.us-west-2.amazonaws.com/orgid-431168/flowpublicid-kdFWQQWTckus/6011abc3-b88d-4fd2-9035-18b304d325b3-5kK9BtmnkHKmX4jZNg0FvOg5VEy4afcGfxUWAhtBJH7MJmofy8kvwEXXt27rjnS3gjCPTjdE1ex0eZoT5DGLC2gf0qYnqkqzD5f/1000002129.jpg" TargetMode="External"/><Relationship Id="rId1410" Type="http://schemas.openxmlformats.org/officeDocument/2006/relationships/hyperlink" Target="https://prod-fillout-oregon-s3.s3.us-west-2.amazonaws.com/orgid-431168/flowpublicid-kdFWQQWTckus/bf834986-ed8b-48ec-b8dd-c938d3a25972-vOyFY34M1MfzJnC1kEjGMvuWxdJTjwSbpg9cwLMpyM6VgfS7vI43PaOiok7TnYLoCQhJONruhJJESo1cKVh6MrlHPtrODtPnFrm/1001036970.jpg" TargetMode="External"/><Relationship Id="rId1400" Type="http://schemas.openxmlformats.org/officeDocument/2006/relationships/hyperlink" Target="https://prod-fillout-oregon-s3.s3.us-west-2.amazonaws.com/orgid-431168/flowpublicid-kdFWQQWTckus/36fce68c-88c1-4cbf-9cbc-66ab9b2e8724-UcfoSQaHgpeW68cps6FqVID7h2XBg0D7rlb8BkvHGpos2jInF7eljTiE9SwhTd4Hq9LQDInewdWQetMwbRb5ORNXLdngR8CRspF/1000434204.jpg" TargetMode="External"/><Relationship Id="rId1401" Type="http://schemas.openxmlformats.org/officeDocument/2006/relationships/hyperlink" Target="https://prod-fillout-oregon-s3.s3.us-west-2.amazonaws.com/orgid-431168/flowpublicid-kdFWQQWTckus/29c4fa1a-b3ca-4f2c-abd5-dc1670da4614-CRYTzWfRuPJDy2xANbMcLE5CqAQmoain4FavwhGGDdxE4pMpW06jRpNKVY37aJx4LLggCaeqhxDhtAbi0ukTc8dwwl76ZNvOdks/Screenshot_20260512_080419_WPS-Office.jpg" TargetMode="External"/><Relationship Id="rId1402" Type="http://schemas.openxmlformats.org/officeDocument/2006/relationships/hyperlink" Target="https://prod-fillout-oregon-s3.s3.us-west-2.amazonaws.com/orgid-431168/flowpublicid-kdFWQQWTckus/2d633fce-f37a-4504-9807-f490387dbec7-a2lXcVfmEFtncWsB87x0Xbtnmzv7TMFW91DfBgmEnJ5NS6JounVXQy5YiEQ9zS0wR1RxmV1TiSd8zFIRJM3CL8mnhi3IR6O3Gpp/1001029957.jpg" TargetMode="External"/><Relationship Id="rId1403" Type="http://schemas.openxmlformats.org/officeDocument/2006/relationships/hyperlink" Target="https://prod-fillout-oregon-s3.s3.us-west-2.amazonaws.com/orgid-431168/flowpublicid-kdFWQQWTckus/fdecadc3-d0d3-4330-a4a1-91cfb6e02065-vv8A7tfSHBOGMRUP2h2KtA48Y0HN3jYdDS6QrHLatsWPrCrr6w3TnVGqx9rzPsU0w5NTEIaA0gVsJWrp0Rhu5vHJ5AJVfYX2bQ9/1001030012.jpg" TargetMode="External"/><Relationship Id="rId1404" Type="http://schemas.openxmlformats.org/officeDocument/2006/relationships/hyperlink" Target="https://prod-fillout-oregon-s3.s3.us-west-2.amazonaws.com/orgid-431168/flowpublicid-kdFWQQWTckus/bc55be35-8038-40f4-a459-db0b17865db5-XJeLkNG1jXeun5FZcadKklWsuKscHcBnvfHzbkAkTpbtN7BTDp9yo8DmDa7gYostigeJeQ5w4wTsnMDX6JJdIVo4Ko6CDz4hSBv/1001030125.jpg" TargetMode="External"/><Relationship Id="rId1405" Type="http://schemas.openxmlformats.org/officeDocument/2006/relationships/hyperlink" Target="https://prod-fillout-oregon-s3.s3.us-west-2.amazonaws.com/orgid-431168/flowpublicid-kdFWQQWTckus/257a0915-ba51-4c46-aa07-630eef1a56cf-Uk44t1XyhZCV992aPb9tMgMJBoLYQsTyqRyL4WayQeQytoNGAQXWQ4vZ970GmFHYcecpL2Dwz0X4CSwwG5VS5VQo28zizmBsy5C/e2ac0ceb-103c-479d-a631-3624b4ee0451.jpg" TargetMode="External"/><Relationship Id="rId1406" Type="http://schemas.openxmlformats.org/officeDocument/2006/relationships/hyperlink" Target="https://prod-fillout-oregon-s3.s3.us-west-2.amazonaws.com/orgid-431168/flowpublicid-kdFWQQWTckus/ec3868da-6220-426f-b113-60b38446bb19-D2TfDbzmyYLWp4AXQ3WlOwaA03MAYsxf05vLM3oJ8EVKclz4ziZ0PKpiQFPZcCVdSeRXTRxUz17yNgAomyxd2zv7CM9BaYLNcuy/7c80f6da-94b5-4b45-a268-38d7b04c1e05.jpg" TargetMode="External"/><Relationship Id="rId1407" Type="http://schemas.openxmlformats.org/officeDocument/2006/relationships/hyperlink" Target="https://prod-fillout-oregon-s3.s3.us-west-2.amazonaws.com/orgid-431168/flowpublicid-kdFWQQWTckus/6d10e4ac-1ffc-4f9e-8987-e77e4c5367f9-C2w8yF5gcNY8BFFPxhEG6amkm8phPQTKyMfeEocLcXLOeNmzbbvgm6FlgXF9NeDdnuULXipTqakemLPQFJO25MPBtcaJIj4fvk8/62af697b-a754-4c06-bc39-5cabd8d73fe6.jpg" TargetMode="External"/><Relationship Id="rId1408" Type="http://schemas.openxmlformats.org/officeDocument/2006/relationships/hyperlink" Target="https://prod-fillout-oregon-s3.s3.us-west-2.amazonaws.com/orgid-431168/flowpublicid-kdFWQQWTckus/8a6f621d-2788-453c-a352-6109d2e6107f-3Dxj0ntMj4fXVkvLv8m7rAAujmyxQ7lTildIwDNM6c632Lp7nLta50Cebadjr0HXxJEQmam8LNtU98qXiBlE7xVkuvum6S7ludy/e8c8da3b-5dd5-40a1-b3c9-434372bebd32.jpg" TargetMode="External"/><Relationship Id="rId1409" Type="http://schemas.openxmlformats.org/officeDocument/2006/relationships/hyperlink" Target="https://prod-fillout-oregon-s3.s3.us-west-2.amazonaws.com/orgid-431168/flowpublicid-kdFWQQWTckus/77ac8168-05ea-447e-8384-d374d1a4a119-jvzJ7PqPy4PfmZOGNt0MRtbqpugYtKXmVW6inf3la2VcwJoTJhkQGB1kiUfL2r3Ys5ZdUmKzrjq7AlPcZGqujbrYRfcNsdprq6x/Screenshot_20260522_175127_CamScanner.jpg" TargetMode="External"/><Relationship Id="rId1433" Type="http://schemas.openxmlformats.org/officeDocument/2006/relationships/hyperlink" Target="https://prod-fillout-oregon-s3.s3.us-west-2.amazonaws.com/orgid-431168/flowpublicid-kdFWQQWTckus/092d29ff-a2c5-4b37-be22-c521f9b45ff7-NNMzjqWJdqTfG6M7HTuwzgMmoqEmL8Gqt6js4eJWnJi8PkVjgGbRAqk07rfQrCKvYZruv0oLKs7VYN8UgYSO6hUa3ctddQghSaI/Screenshot_20260516-185352_Gallery.jpg" TargetMode="External"/><Relationship Id="rId1434" Type="http://schemas.openxmlformats.org/officeDocument/2006/relationships/hyperlink" Target="https://prod-fillout-oregon-s3.s3.us-west-2.amazonaws.com/orgid-431168/flowpublicid-kdFWQQWTckus/11d1c3cb-11f9-4ecb-8a05-c6f82e44c4eb-riCgs1agjLrOsxcCgzp0JuU9vVebBn2BBU0jUe843qBkg8Z4nyzOmfSjtKtGTDxWsBlZlvNBh7PSfkTm8N9iP4QV1kho1ScCIFb/Screenshot_20260515_092622_CamScanner.jpg" TargetMode="External"/><Relationship Id="rId1435" Type="http://schemas.openxmlformats.org/officeDocument/2006/relationships/hyperlink" Target="https://prod-fillout-oregon-s3.s3.us-west-2.amazonaws.com/orgid-431168/flowpublicid-kdFWQQWTckus/9ad291b1-9c98-4e95-aa08-d6f8d584b345-21XEV9GrbpBblioBZJHTr3GQBZSxePa1vFki7veBijcAuNaquObQW6ji1zdeA5b85M2OeUFvoBZvOQ5cSPqPHp2K56aatjtV2rd/1001033826.jpg" TargetMode="External"/><Relationship Id="rId1436" Type="http://schemas.openxmlformats.org/officeDocument/2006/relationships/hyperlink" Target="https://prod-fillout-oregon-s3.s3.us-west-2.amazonaws.com/orgid-431168/flowpublicid-kdFWQQWTckus/0bd5227c-fff1-4ceb-9f2b-02f1fb8c57f1-EKtUCNLeOO21wqeKV3yebkn9jE8IXxiF20YRFXBMXobuFa5PK1a5sORXiJzU4LpqvoFpe6O6P57QvBqYbzVTXXdtKPHMXUsKJDO/1001033827.jpg" TargetMode="External"/><Relationship Id="rId1437" Type="http://schemas.openxmlformats.org/officeDocument/2006/relationships/hyperlink" Target="https://prod-fillout-oregon-s3.s3.us-west-2.amazonaws.com/orgid-431168/flowpublicid-kdFWQQWTckus/4713948c-e16b-4bf4-9097-e879c46659ad-OMuxBTmpYyYC5kwRakOB5VltKYItWG7lAUSzgNvWUg8Wr4EqvkC0tclVzmvg9FMsl1gQ7lJ1AQJq46QQ65qaI25JT1hCCRdwjgi/1001033833.jpg" TargetMode="External"/><Relationship Id="rId1438" Type="http://schemas.openxmlformats.org/officeDocument/2006/relationships/hyperlink" Target="https://prod-fillout-oregon-s3.s3.us-west-2.amazonaws.com/orgid-431168/flowpublicid-kdFWQQWTckus/b396f6d2-2639-47c5-8c1e-05aca9d3dd3a-X4DXM8hmdqeapPqk59WMbWBy6ZwnELEsSL0TkQjdg7UdUJuzOqWC2joRU5idTj6Rr8110dFWIP9ddZgoMCO2C2WZNrgsnkQBUJd/IMG-20260528-WA0007.jpg" TargetMode="External"/><Relationship Id="rId1439" Type="http://schemas.openxmlformats.org/officeDocument/2006/relationships/hyperlink" Target="https://prod-fillout-oregon-s3.s3.us-west-2.amazonaws.com/orgid-431168/flowpublicid-kdFWQQWTckus/351eae6b-21d1-40d1-86a1-af0a25d783c1-DPP7VloEzQw1PrZQ6kvIRheFLRgVWnGfUlUTFrXXPl55zWSQ6TyC8uyHJy7fb7kGwEIo434sEz4loWlIUmANUZU54zqGOdcWv4U/1000443537.jpg" TargetMode="External"/><Relationship Id="rId609" Type="http://schemas.openxmlformats.org/officeDocument/2006/relationships/hyperlink" Target="https://prod-fillout-oregon-s3.s3.us-west-2.amazonaws.com/orgid-431168/flowpublicid-kdFWQQWTckus/5c6d4601-b500-4284-be27-7f56627c456a-OVjFfYROY5V9R0fdOhqvtwKzyNzUBu8pFQmTmDUYfFBAsk0Z8idsUR3Ct4UfWJwpCshFGgc4kqZHwXCtHkFSKQYbLno4ZhFw5Ly/IMG-20260518-WA0018.jpg" TargetMode="External"/><Relationship Id="rId608" Type="http://schemas.openxmlformats.org/officeDocument/2006/relationships/hyperlink" Target="https://prod-fillout-oregon-s3.s3.us-west-2.amazonaws.com/orgid-431168/flowpublicid-kdFWQQWTckus/daa211e8-3bd8-4028-960a-ec9dbec315f2-8sENt1HNqpsvSqgqIBim1e0BiIDVbdFJ1Gt0qQmXNg0xTJ64gNNQWsmp7pRJicxau9ghk4wqcm5ZnPrvCn5f6Y3cpracwyK56FA/IMG-20260518-WA0015.jpg" TargetMode="External"/><Relationship Id="rId607" Type="http://schemas.openxmlformats.org/officeDocument/2006/relationships/hyperlink" Target="https://build.fillout.com/editor/b6saBAA7ojus/results?sessionId=42280672-d7e8-43f2-9b3d-768b9e0e3e46" TargetMode="External"/><Relationship Id="rId602" Type="http://schemas.openxmlformats.org/officeDocument/2006/relationships/hyperlink" Target="https://build.fillout.com/editor/b6saBAA7ojus/results?sessionId=0083cf76-232b-4eb0-a608-90ffda335c39" TargetMode="External"/><Relationship Id="rId601" Type="http://schemas.openxmlformats.org/officeDocument/2006/relationships/hyperlink" Target="https://prod-fillout-oregon-s3.s3.us-west-2.amazonaws.com/orgid-431168/flowpublicid-kdFWQQWTckus/c9bbb796-a421-4760-9d46-690d5c631b60-kg9W5hdjrtQjJmzibR7MoQXehCDpx5ZQgeUJ2odv3J53YJs6SxeSM5upyTNzDQ3ikTzeZFuTRiC2DMpMpE0sV0dto6PA45lVM5G/222981.jpg" TargetMode="External"/><Relationship Id="rId600" Type="http://schemas.openxmlformats.org/officeDocument/2006/relationships/hyperlink" Target="https://prod-fillout-oregon-s3.s3.us-west-2.amazonaws.com/orgid-431168/flowpublicid-kdFWQQWTckus/e719b500-c353-4563-9cc8-e62050fb4fff-aHHb7OJ1WPbZlA228SgmsBjqj2LjeYRQA1AK6i7teXbomOeC4Z5AZBq2KyoPai0kFetooZyz9iXds3MlW4RwL7g45nblvYZW1Cb/222980.jpg" TargetMode="External"/><Relationship Id="rId606" Type="http://schemas.openxmlformats.org/officeDocument/2006/relationships/hyperlink" Target="https://prod-fillout-oregon-s3.s3.us-west-2.amazonaws.com/orgid-431168/flowpublicid-kdFWQQWTckus/19dfd491-4248-4a09-9cb0-721750427274-qhzLfhAqCaKaJQzAbMIj6QDnYAwsZsatRTIEMkopC6IY0kh2EeN0wm6bQD8yOboaZL91pcXsI2DRGgDyE7uwkKad2SsMxd6OJaI/1001046905.jpg" TargetMode="External"/><Relationship Id="rId605" Type="http://schemas.openxmlformats.org/officeDocument/2006/relationships/hyperlink" Target="https://prod-fillout-oregon-s3.s3.us-west-2.amazonaws.com/orgid-431168/flowpublicid-kdFWQQWTckus/71e58bfd-261d-49f5-bd00-b9837d950f74-egCiQxyhwQONr1vFXIIbhtFg8LdOZjqkLuOFPHCePxyPZomwQBMGZQWK9pL6dRkMUGFpVGSHUkg5LlJ6quxpJO7sUB2mZQ6gOg7/1001046904.jpg" TargetMode="External"/><Relationship Id="rId604" Type="http://schemas.openxmlformats.org/officeDocument/2006/relationships/hyperlink" Target="https://prod-fillout-oregon-s3.s3.us-west-2.amazonaws.com/orgid-431168/flowpublicid-kdFWQQWTckus/5c1a192e-c5fc-4fb0-9220-f3477b424cbf-8vpgvMrSEeTK96ppPqE2EKs6DeRS01r3M0YYytS3HZiJZITEww4Yeu2Mfecft64fRut51rmVXJ6LS0i6GQE0goBHznRJuMrYV29/1001046903.jpg" TargetMode="External"/><Relationship Id="rId603" Type="http://schemas.openxmlformats.org/officeDocument/2006/relationships/hyperlink" Target="https://prod-fillout-oregon-s3.s3.us-west-2.amazonaws.com/orgid-431168/flowpublicid-kdFWQQWTckus/eb387d27-fce4-4066-b856-2e7ef48e98e1-lr6SuSixWSj0TBjAeEoTdhIYDLqYgKi1BsII6pYbLmfhEsfaCRuOW4cyDfWjc0o6T02EZapFZpL8PHSBzl7NAzb8bicy2HVnIXT/Screenshot_20260526_171051_CamScanner.jpg" TargetMode="External"/><Relationship Id="rId1430" Type="http://schemas.openxmlformats.org/officeDocument/2006/relationships/hyperlink" Target="https://prod-fillout-oregon-s3.s3.us-west-2.amazonaws.com/orgid-431168/flowpublicid-kdFWQQWTckus/cee55c85-e933-4833-a949-49bea3a94f2b-8UERSqLlusDRY1zYnPGnfuqoEEeILK5gwyG1jipZu28JSBBatsV3J22SZa3N8neVd196Ol4ypQZT9iMllGS1FANU7edJm4SOGYK/Screenshot_20260517-130657_Gallery.jpg" TargetMode="External"/><Relationship Id="rId1431" Type="http://schemas.openxmlformats.org/officeDocument/2006/relationships/hyperlink" Target="https://prod-fillout-oregon-s3.s3.us-west-2.amazonaws.com/orgid-431168/flowpublicid-kdFWQQWTckus/c5358cdc-f264-4c8c-960b-bc0c86d7220b-v3UDZLLnbbtPlJ4Sn6MQwbpPqPDEaEiqRgRyQqz3B3UKzkTInnnZPWB1jV2WdpNep1t9eyHxlJAhzeLIkJTVUm8PdMDdIe1zjz9/Screenshot_20260516-185358_Gallery.jpg" TargetMode="External"/><Relationship Id="rId1432" Type="http://schemas.openxmlformats.org/officeDocument/2006/relationships/hyperlink" Target="https://prod-fillout-oregon-s3.s3.us-west-2.amazonaws.com/orgid-431168/flowpublicid-kdFWQQWTckus/a135e1b3-f3d4-4b09-bf47-93d0de86cccc-S2yxfwDnE05tznDSAtkJuzmydFgSv5TkjkZbW2lfJREjXo0QdiQT6LFsoIVIJN4rdQS2XdcTglwt2kWPOcIMA9n6ZlwTJqSPd9v/Screenshot_20260516-185344_Gallery.jpg" TargetMode="External"/><Relationship Id="rId1422" Type="http://schemas.openxmlformats.org/officeDocument/2006/relationships/hyperlink" Target="https://prod-fillout-oregon-s3.s3.us-west-2.amazonaws.com/orgid-431168/flowpublicid-kdFWQQWTckus/5fadd6fc-5738-4ef7-9786-470199d5cf1a-js0efX03OpOSI6NMyMbdhbDme7o2ANM9dgHXBjwpJNXkSoGfW1JYkkTJhmL2VJv1GtPKriFP2NV3Tmwyge4sfLU9bCBkc87YwNf/1001042695.jpg" TargetMode="External"/><Relationship Id="rId1423" Type="http://schemas.openxmlformats.org/officeDocument/2006/relationships/hyperlink" Target="https://prod-fillout-oregon-s3.s3.us-west-2.amazonaws.com/orgid-431168/flowpublicid-kdFWQQWTckus/1abad478-a595-4c16-95ee-0cb722c55ddf-IhRzjDSaWgMpSBYC9nOVlhGLGujOow2hj6Wc8zn5PCop1eovoAAMQYU2sMPHNY0x7GFpGXmHyhFMOhmMx9MFpGVnfnadlySZZzY/ceb48ed3-8f07-4d56-af4b-3f367eda3f9c-1_all_15324.jpg" TargetMode="External"/><Relationship Id="rId1424" Type="http://schemas.openxmlformats.org/officeDocument/2006/relationships/hyperlink" Target="https://prod-fillout-oregon-s3.s3.us-west-2.amazonaws.com/orgid-431168/flowpublicid-kdFWQQWTckus/85143064-cfdd-40d8-aed9-1da0dc5c10a4-d3ffuTdQRWgEH5bewqKpIF4NY4Euwt3wWZLzT6GcIfSuyAleDaND2KAya59G3xIevAxCmjNGcRbHF50GKE6HaYJGtqu4vfrh7HU/1001042686.jpg" TargetMode="External"/><Relationship Id="rId1425" Type="http://schemas.openxmlformats.org/officeDocument/2006/relationships/hyperlink" Target="https://build.fillout.com/editor/b6saBAA7ojus/results?sessionId=4c04d222-5425-4ff8-880f-48107ed29262" TargetMode="External"/><Relationship Id="rId1426" Type="http://schemas.openxmlformats.org/officeDocument/2006/relationships/hyperlink" Target="https://prod-fillout-oregon-s3.s3.us-west-2.amazonaws.com/orgid-431168/flowpublicid-kdFWQQWTckus/694d954d-4192-4ab1-9ce1-190e070c0112-0scumeW8InNgINITkKvvBPzuWUoe0MYLU8VTgPtxQsvqYy1vhLmUtLxqh2tU4QDsXtD4NkDAZsO1BDUde7h8lzhPBFd4JMEjNEh/101173e4-7d69-4d7e-8d73-66c21588c9e8.jpg" TargetMode="External"/><Relationship Id="rId1427" Type="http://schemas.openxmlformats.org/officeDocument/2006/relationships/hyperlink" Target="https://prod-fillout-oregon-s3.s3.us-west-2.amazonaws.com/orgid-431168/flowpublicid-kdFWQQWTckus/4c15145b-22a2-4ca6-ad85-d63764d515b3-AaH7hkyxhL1gNtmhNoVe6iNDNCCuSrTDMBXZpSHnRPsz6SrFmnsrqGqyos2Dyl0EKOk8Gs6UhT5fhpMSU5tUUgN1mrnjS9IGQ5A/9e9ae778-d33c-42db-a128-651968db5bfe.jpg" TargetMode="External"/><Relationship Id="rId1428" Type="http://schemas.openxmlformats.org/officeDocument/2006/relationships/hyperlink" Target="https://prod-fillout-oregon-s3.s3.us-west-2.amazonaws.com/orgid-431168/flowpublicid-kdFWQQWTckus/0cbd4562-3c7b-4a37-b526-a3294fdc5c7e-SEeUwJ9HqUvVF36my7KTPdrb5fSRrHW5SyMrRjS55OUP9gyR5vBGVpKfd8XMRtu3w3wlBVLvaVWkia7RDqykNONadttHArbykAR/b037513d-c9c7-4b53-8637-f35cb77a9695.jpg" TargetMode="External"/><Relationship Id="rId1429" Type="http://schemas.openxmlformats.org/officeDocument/2006/relationships/hyperlink" Target="https://prod-fillout-oregon-s3.s3.us-west-2.amazonaws.com/orgid-431168/flowpublicid-kdFWQQWTckus/91052d17-f010-49a7-8f64-5527e8e4386a-ZdsvMqMXvQBgcfmMDiG9dXWoePFMZmqep967r5keICS5Caf0uaj32ScCnFgeyvczZgQcC7RC6V5le7gaNYBPgDco8se9YmQXIdA/f9bb96d7-5362-4ae7-8ac1-99a04385042e.jpg" TargetMode="External"/><Relationship Id="rId1420" Type="http://schemas.openxmlformats.org/officeDocument/2006/relationships/hyperlink" Target="https://prod-fillout-oregon-s3.s3.us-west-2.amazonaws.com/orgid-431168/flowpublicid-kdFWQQWTckus/493f09b3-6736-4611-a5a5-dfb6fedc0a32-lB7PnYWmuXsFjZ7Ohu56Yf3vkezMqP04Thd5k6EgpK2JAjmzaobz1yuB9EKZHHFE0kcqWcXxszVPz6RyuWqaGli3pyaWumXFfGT/1000002067.jpg" TargetMode="External"/><Relationship Id="rId1421" Type="http://schemas.openxmlformats.org/officeDocument/2006/relationships/hyperlink" Target="https://prod-fillout-oregon-s3.s3.us-west-2.amazonaws.com/orgid-431168/flowpublicid-kdFWQQWTckus/d8cbcafd-d2e5-4d3b-8d3a-41b41c1a19a2-w3UYWsGPoxMq1JckXBBwYeP8ZzXYcDr8O2o0Rr0CsNTp9zSkYqlHvA3XbJpGW2xLL1WBuxFM7rSc3o7Cafi8H2a16RM2Xlq8TEI/Screenshot_20260521_204425_CamScanner.jpg" TargetMode="External"/><Relationship Id="rId699" Type="http://schemas.openxmlformats.org/officeDocument/2006/relationships/hyperlink" Target="https://prod-fillout-oregon-s3.s3.us-west-2.amazonaws.com/orgid-431168/flowpublicid-kdFWQQWTckus/94502b7f-764f-4385-be63-50533ae19122-djDPtRDCsDmk8WZu9hxFrJgCn9YolHNeO8mUKbLZjAzN8dy9ovgTSW0JOhuBk1sI2BmT0ENYK4PM5qM2RNTQZSN4cR9XtWPEKCa/d050ed18-18f4-49e1-bd81-d74a2937bf04.jpg" TargetMode="External"/><Relationship Id="rId698" Type="http://schemas.openxmlformats.org/officeDocument/2006/relationships/hyperlink" Target="https://prod-fillout-oregon-s3.s3.us-west-2.amazonaws.com/orgid-431168/flowpublicid-kdFWQQWTckus/ca9fe314-8662-442f-b699-872c5fe1ad4a-HSG3ga9q3douVdnt4eWVME9HuGbGsSSxJiCko2QBoguepVovGdWAIcbeO1A9lndEvWiubpHruOhogAyv0dSXdKvp6Y0b1CyW9So/876cbc95-866b-4fdb-a409-1e6babe45214.jpg" TargetMode="External"/><Relationship Id="rId693" Type="http://schemas.openxmlformats.org/officeDocument/2006/relationships/hyperlink" Target="https://prod-fillout-oregon-s3.s3.us-west-2.amazonaws.com/orgid-431168/flowpublicid-kdFWQQWTckus/86247ffb-6748-40c3-8ca5-f1b4b4e728a4-6qLl9onMYvqtaGPCXtsyvtwAZLipoaRdfBqLJOLwK5Mh61GUhfkAez9GZBD6HPpGYjpQnk2KTuFJTgJuUwnKUEbXS0hDhRaIBbW/220814.jpg" TargetMode="External"/><Relationship Id="rId692" Type="http://schemas.openxmlformats.org/officeDocument/2006/relationships/hyperlink" Target="https://prod-fillout-oregon-s3.s3.us-west-2.amazonaws.com/orgid-431168/flowpublicid-kdFWQQWTckus/23b41931-3091-49ce-bc64-4e8e584f074b-glZusSxEPlq6Cd8J75bJENyiFKYObRDpCYn7Ivt76LpMpv7cUiaT5ydce4IUZuUDEkl41z5mHH4veNYCIgzPzg1kRNiU0YmLHbz/220813.jpg" TargetMode="External"/><Relationship Id="rId691" Type="http://schemas.openxmlformats.org/officeDocument/2006/relationships/hyperlink" Target="https://prod-fillout-oregon-s3.s3.us-west-2.amazonaws.com/orgid-431168/flowpublicid-kdFWQQWTckus/b2db6212-efad-4bbe-b78a-f3e0b86f625e-6H11xFkKxm6wsrqsqeWTvd4S10B8bnUY6qo4mOvUX31lMvS5ZhKLUoC1XboBVBmFQD5LIDT8bBnlQ2MelS1rnQScAFdmbdP5dKp/KK-Agus-Salim.jpg" TargetMode="External"/><Relationship Id="rId690" Type="http://schemas.openxmlformats.org/officeDocument/2006/relationships/hyperlink" Target="https://build.fillout.com/editor/b6saBAA7ojus/results?sessionId=d2e53627-847f-4803-a72c-897c68d6c51a" TargetMode="External"/><Relationship Id="rId697" Type="http://schemas.openxmlformats.org/officeDocument/2006/relationships/hyperlink" Target="https://prod-fillout-oregon-s3.s3.us-west-2.amazonaws.com/orgid-431168/flowpublicid-kdFWQQWTckus/689bbc5e-e8e2-4142-a905-51c73fec230d-P8dNQ2iDQ8HAAKI8OykWJGFYYj7uKhX3lt37x3Q2ufQ44UAV5MuzXbCho4shf1oimnJM5XWMdiUaETR0rIxgrNwB2IDkFpJaheR/4591c379-551c-480e-8e37-6cc33b259208.jpg" TargetMode="External"/><Relationship Id="rId696" Type="http://schemas.openxmlformats.org/officeDocument/2006/relationships/hyperlink" Target="https://prod-fillout-oregon-s3.s3.us-west-2.amazonaws.com/orgid-431168/flowpublicid-kdFWQQWTckus/7bbdcbef-8a25-48b9-be3c-a5c15c4b3547-4VZrgfYg7dt2H1Fga9a2gY9vbjtrw7PurU0JRE5oBbNfV9bqUpOwvd4asVUkF5rNg6jiIW6RzpikFQynVb8Oan6npGivIbswBOU/73e1ed79-f59f-4928-95e7-32f952315083.jpg" TargetMode="External"/><Relationship Id="rId695" Type="http://schemas.openxmlformats.org/officeDocument/2006/relationships/hyperlink" Target="https://prod-fillout-oregon-s3.s3.us-west-2.amazonaws.com/orgid-431168/flowpublicid-kdFWQQWTckus/8927ad99-72b1-4169-b784-86a4c2ac5bed-rPpKBpvbjNMGiVeQxdaWK66lDr80lyyo2Dc6B2BkT3DR4bO1HTf52y7oikLXCZQJHIchCFFtr8R3Hnxk3XnAV4Oe8vu88SBCLXE/551b1477-e379-4789-8718-5b94958636fe.jpg" TargetMode="External"/><Relationship Id="rId694" Type="http://schemas.openxmlformats.org/officeDocument/2006/relationships/hyperlink" Target="https://prod-fillout-oregon-s3.s3.us-west-2.amazonaws.com/orgid-431168/flowpublicid-kdFWQQWTckus/e89c25d3-e8e2-49d4-9c6d-1359350610c9-Ss196ofW1m30s2LaR1jgxzgGhoieUA38v7wxPF8tz43uJ7vXvIHBb3MGNlivoTLDKIC9Vhuq0iG19AmtZuMuk422cIkrdSkOOAk/220815.jpg" TargetMode="External"/><Relationship Id="rId1499" Type="http://schemas.openxmlformats.org/officeDocument/2006/relationships/hyperlink" Target="https://prod-fillout-oregon-s3.s3.us-west-2.amazonaws.com/orgid-431168/flowpublicid-kdFWQQWTckus/c46ef82f-564d-4324-83d7-459c37a540d7-LWtaNELI2C2odcz2DhtmCwF7LXs5aUD98GTq885lwOVkVWYXrk3iCBXZXcAfrT4j04IbmMvhsigzhYtpQuJnmw0dwEgwbCEuxBC/Screenshot_20260516-073215_Gallery.jpg" TargetMode="External"/><Relationship Id="rId668" Type="http://schemas.openxmlformats.org/officeDocument/2006/relationships/hyperlink" Target="https://prod-fillout-oregon-s3.s3.us-west-2.amazonaws.com/orgid-431168/flowpublicid-kdFWQQWTckus/2efd7422-0188-4afb-9ae1-8e1d116b0a0d-jmz4NfSqz9ysw8lFtyU8dvNt9eajAFQsi9oHZuJUoKWJNgSvQhwSO48ngvwAGY6Xq3AUj7v8fPANv7kEssPUajmhxRjPPzgxTsV/WA_1779497624937.jpg" TargetMode="External"/><Relationship Id="rId667" Type="http://schemas.openxmlformats.org/officeDocument/2006/relationships/hyperlink" Target="https://build.fillout.com/editor/b6saBAA7ojus/results?sessionId=fc5be45f-f9c1-4cb7-b861-b9ff346687f6" TargetMode="External"/><Relationship Id="rId666" Type="http://schemas.openxmlformats.org/officeDocument/2006/relationships/hyperlink" Target="https://prod-fillout-oregon-s3.s3.us-west-2.amazonaws.com/orgid-431168/flowpublicid-kdFWQQWTckus/b7ea7840-e813-4b84-a636-67613f4329e0-cVbS8dGX0YM5OWfx5m3C5CFOb3VGhbOgQaBISDAhh4SEixrHJyqQL0QHPk1vaPuzIyaLJTAMMwWjWARkRCjasIbc63MIhuznSbA/IMG-20260527-WA0014.jpg" TargetMode="External"/><Relationship Id="rId665" Type="http://schemas.openxmlformats.org/officeDocument/2006/relationships/hyperlink" Target="https://prod-fillout-oregon-s3.s3.us-west-2.amazonaws.com/orgid-431168/flowpublicid-kdFWQQWTckus/f7e7627b-68d9-4e08-89f6-9ae249847254-Y4DdXO5aKYD073dCi11AA2pMZWBnFPIuYUGpXv8vOoo2pf725CGK6e8LmqEad9PvUfqRHzJVA72Bb44jKceeGVfQAp7hk779Tkt/IMG-20260527-WA0013.jpg" TargetMode="External"/><Relationship Id="rId669" Type="http://schemas.openxmlformats.org/officeDocument/2006/relationships/hyperlink" Target="https://prod-fillout-oregon-s3.s3.us-west-2.amazonaws.com/orgid-431168/flowpublicid-kdFWQQWTckus/d79a13a4-7ef1-4065-bc4b-a205ccf70746-mfcgt2fmiEWGzeR3wawVBtgeb0mg9w0otYV1DixMGBeMDGtdCivL4aaYS89uCY4GUdZgHtkx2vHuQUfkHdv210Yfj1Ba559Rpmw/1000422976.jpg" TargetMode="External"/><Relationship Id="rId1490" Type="http://schemas.openxmlformats.org/officeDocument/2006/relationships/hyperlink" Target="https://prod-fillout-oregon-s3.s3.us-west-2.amazonaws.com/orgid-431168/flowpublicid-kdFWQQWTckus/774fde89-58b5-4d0a-8ef0-b5833462563a-OCLmtWgco5GYqZ4WqcAv6K3k92p3lluT00zkB5blgZj1iCShfZSlcqIhPq0pi9LjqA8gUjyIuvG39XSdI8LaRa5ceHTAjvhytxu/WA_1778649761073.jpg" TargetMode="External"/><Relationship Id="rId660" Type="http://schemas.openxmlformats.org/officeDocument/2006/relationships/hyperlink" Target="https://prod-fillout-oregon-s3.s3.us-west-2.amazonaws.com/orgid-431168/flowpublicid-kdFWQQWTckus/80bcb32c-3b54-47f4-ae8f-ae7ce0d5500b-gvQP4Nai2DRQwYbYv0uNYRjnorlGxG4Mymai5ZmhQbcTHDJpoBYsqPNjN5a245gSE6nbUX0OYAs8piVAi0dnTm0DOeZJpw4angv/WhatsApp-Image-2026-05-14-at-14.50.54.jpg" TargetMode="External"/><Relationship Id="rId1491" Type="http://schemas.openxmlformats.org/officeDocument/2006/relationships/hyperlink" Target="https://prod-fillout-oregon-s3.s3.us-west-2.amazonaws.com/orgid-431168/flowpublicid-kdFWQQWTckus/1352e6b5-ed5f-4a0f-bfe0-cb027ebc9b12-2hVQIgUmjFCKZ4Ie1QMSkI6NkFbWhqzZsFVf1vjfZ8JMomHOuZPCIfCDJDxEJPPKCYc8F7LreDQaoEAng0UXTLiNI83EDR4E6nx/WA_1780314413644.jpg" TargetMode="External"/><Relationship Id="rId1492" Type="http://schemas.openxmlformats.org/officeDocument/2006/relationships/hyperlink" Target="https://prod-fillout-oregon-s3.s3.us-west-2.amazonaws.com/orgid-431168/flowpublicid-kdFWQQWTckus/f99ad37b-39c2-419f-a5ba-44547817fb66-XyyXbPCzo2D0EmrJwCiR4A6IEqZKFxTXGIF04iy9hxbbEHDazsOZZsgWx1uJuBuoBpC1tJ2HtZaDSf3nfzTk2Xp37EZsamdQH5C/1000002755.jpg" TargetMode="External"/><Relationship Id="rId1493" Type="http://schemas.openxmlformats.org/officeDocument/2006/relationships/hyperlink" Target="https://prod-fillout-oregon-s3.s3.us-west-2.amazonaws.com/orgid-431168/flowpublicid-kdFWQQWTckus/29b75cf7-0260-4089-bdee-84a01c5291e0-0KMkKP1kG7PkemkqfXOW1wazrG565Mq552HQdkold69YznNcodLBXUfuN5ABP46hKqGe84pWZdSqlmGUAFAOp68NoN5zwZQoa3R/1000002757.jpg" TargetMode="External"/><Relationship Id="rId1494" Type="http://schemas.openxmlformats.org/officeDocument/2006/relationships/hyperlink" Target="https://prod-fillout-oregon-s3.s3.us-west-2.amazonaws.com/orgid-431168/flowpublicid-kdFWQQWTckus/0f5ce942-a29c-442c-8856-f66667b3eb1e-vYQX24QQ3rKqsIuIKqWzIYn4ePYLii8g3auZkEryPzJOBjiP6bJV7YZr9tLBOhA4X0YuNFxJ5QTsTtSqgGH6MVJRR8jP8M2sSQk/1000002759.jpg" TargetMode="External"/><Relationship Id="rId664" Type="http://schemas.openxmlformats.org/officeDocument/2006/relationships/hyperlink" Target="https://prod-fillout-oregon-s3.s3.us-west-2.amazonaws.com/orgid-431168/flowpublicid-kdFWQQWTckus/6d59baa0-11a8-47da-af59-539227716390-Qh6EmGJgWxEteqp5OcDRi5dvzKp9tXJAp8vq0gQjCpVwmIdgrNMVGFI8BZEHvVHjRLfVR8fbNqDJS2kqqmqBbSaIdCiWi4ZpZq2/IMG-20260527-WA0012.jpg" TargetMode="External"/><Relationship Id="rId1495" Type="http://schemas.openxmlformats.org/officeDocument/2006/relationships/hyperlink" Target="https://prod-fillout-oregon-s3.s3.us-west-2.amazonaws.com/orgid-431168/flowpublicid-kdFWQQWTckus/d1cf8208-3228-485e-b4ad-0203f95122cd-QrfUeoh6h0E2D4QMl4aEYuOPilbMtj3Gyjy1tq9NjrsNh3HFhUURgVFdoUm4GX2noscUjNu6C59pMNeKNrfE7FThRfE3ym6Wkvs/WA_1779267294453.jpg" TargetMode="External"/><Relationship Id="rId663" Type="http://schemas.openxmlformats.org/officeDocument/2006/relationships/hyperlink" Target="https://prod-fillout-oregon-s3.s3.us-west-2.amazonaws.com/orgid-431168/flowpublicid-kdFWQQWTckus/5cbae60c-7e16-42b4-ac24-7c4197c715d8-BM9ZLCvOUqWvqqzxn2j85gI0lVi5gpfatyvwrct8PLTFtRnVV7FFNxsLyfC76cra1RqFCy7kSrkigVrZ6WENXxfV5LPpPolqLfO/IMG-20260527-WA0015.jpg" TargetMode="External"/><Relationship Id="rId1496" Type="http://schemas.openxmlformats.org/officeDocument/2006/relationships/hyperlink" Target="https://prod-fillout-oregon-s3.s3.us-west-2.amazonaws.com/orgid-431168/flowpublicid-kdFWQQWTckus/f34319b8-f691-40ed-b170-f903abd8f8a6-N0O2gRPBdlUVSwen9biaNAuVgFrf7hEerPSSGaggIktBuomNvj8BpS6iGCYc3re6elcHc7U5SrEPp8idMlLbQh5LMyDyHxzLh8o/IMG_20260520_160005.jpg" TargetMode="External"/><Relationship Id="rId662" Type="http://schemas.openxmlformats.org/officeDocument/2006/relationships/hyperlink" Target="https://prod-fillout-oregon-s3.s3.us-west-2.amazonaws.com/orgid-431168/flowpublicid-kdFWQQWTckus/30beafb2-1744-48b6-b41a-2da9af280fc6-gdEcFhixmG98s5hs986dAwumc00CEhJB5K0EHtjtgyeOmvLZcgr9u2kAEL8u9gq26bEnrSHvxSC7hjoHeCjOGSkxe3TQGLojFND/WhatsApp-Image-2026-05-14-at-14.53.25.jpg" TargetMode="External"/><Relationship Id="rId1497" Type="http://schemas.openxmlformats.org/officeDocument/2006/relationships/hyperlink" Target="https://prod-fillout-oregon-s3.s3.us-west-2.amazonaws.com/orgid-431168/flowpublicid-kdFWQQWTckus/da27bb19-b1d8-4d08-9c1f-34991bf6c551-XQSJAFzgvrp5z9zM63ZUvoDoCRFssy6MPJw3Q2ZbAGTLZdk49QbefqHuLVxFslZlWy5TinYumHGvLHLC4sHdWtZfrximtagNrlG/IMG-20260520-WA0009.jpg" TargetMode="External"/><Relationship Id="rId661" Type="http://schemas.openxmlformats.org/officeDocument/2006/relationships/hyperlink" Target="https://prod-fillout-oregon-s3.s3.us-west-2.amazonaws.com/orgid-431168/flowpublicid-kdFWQQWTckus/372f958f-d051-4a5f-a8dc-47a13b0b52ff-DgDdrLQBdzmFQQcgV9KCWkxt2d4qbCxbmXoo5uhFO6NLJhmOdwXZIATWDrZ18m4z3SfQjv7rkrFxZWE7MYUiyndAMVZ85DJzgm6/WhatsApp-Image-2026-05-14-at-14.36.44.jpg" TargetMode="External"/><Relationship Id="rId1498" Type="http://schemas.openxmlformats.org/officeDocument/2006/relationships/hyperlink" Target="https://prod-fillout-oregon-s3.s3.us-west-2.amazonaws.com/orgid-431168/flowpublicid-kdFWQQWTckus/d0986dd5-c461-4fe4-8095-eeb56c7d8478-3i1uAITiLzmQuC2VnF8MYuKfq67EhcWIizY8Kv9NWHiqNMbZLQimT9CFeNHeoU5STkQu7VyFFznvWcE46ijZuUCagCc3sGPJP2G/IMG-20260520-WA0008.jpg" TargetMode="External"/><Relationship Id="rId1488" Type="http://schemas.openxmlformats.org/officeDocument/2006/relationships/hyperlink" Target="https://prod-fillout-oregon-s3.s3.us-west-2.amazonaws.com/orgid-431168/flowpublicid-kdFWQQWTckus/4cdae6a1-b31a-4c0d-a249-0276ad1a15e2-1JTNv3UXkqo4i4uNddV90EnjSnEVNeYZJgk9prkE0B1hFGoBf0E7cSMMs0EVWyvK9LI0yrbl9MSsuoLStLi6SAcM6T4uTM3LdAP/WA_1778649703914.jpg" TargetMode="External"/><Relationship Id="rId1489" Type="http://schemas.openxmlformats.org/officeDocument/2006/relationships/hyperlink" Target="https://prod-fillout-oregon-s3.s3.us-west-2.amazonaws.com/orgid-431168/flowpublicid-kdFWQQWTckus/5274aa59-3167-415e-8d8b-6025a1d1a886-DXKhjcEH4GcwxNosTX5BiQfde6BTyNw1EdAVD8CplJudcUuC2Oc4jRMkGeC62sYUq2HbU8kyMo25aB2o4zsGi9cVDNnGO8OArHF/WA_1778649726939.jpg" TargetMode="External"/><Relationship Id="rId657" Type="http://schemas.openxmlformats.org/officeDocument/2006/relationships/hyperlink" Target="https://prod-fillout-oregon-s3.s3.us-west-2.amazonaws.com/orgid-431168/flowpublicid-kdFWQQWTckus/cad44fa1-308a-4b73-8cab-646a152afe68-JXRutVIYXxjBzoBK3puwtCzXyKjIRRgvY98VbhdJM1m4napis4jH6NUfg00b0MRhuEP8HbzsgxkEkt8tZEhheVHQJYyGLHfxjgn/IMG-20260524-WA0006.jpg" TargetMode="External"/><Relationship Id="rId656" Type="http://schemas.openxmlformats.org/officeDocument/2006/relationships/hyperlink" Target="https://prod-fillout-oregon-s3.s3.us-west-2.amazonaws.com/orgid-431168/flowpublicid-kdFWQQWTckus/0bcb5323-1129-4ded-8fa3-f4413af064d1-vI8B8syrvB3Wuxewjm2TVBMg3rssyaRCJ4MGryeRCUjCxyyFpSuGGhKUFsdpTamBgc1cZeJkbF0ZUEn9ZH6YjH2ZF9e2r9ZPyHU/IMG-20260524-WA0005.jpg" TargetMode="External"/><Relationship Id="rId655" Type="http://schemas.openxmlformats.org/officeDocument/2006/relationships/hyperlink" Target="https://prod-fillout-oregon-s3.s3.us-west-2.amazonaws.com/orgid-431168/flowpublicid-kdFWQQWTckus/e2d88c52-51eb-44f5-b517-9b76427f7410-1qFfWiLnNVX2iG5X9hYXm8gjjwBEHqTGJ9py5xZMb3COMCnVYzGGIzcs0VYSk1xK4cmpVGQit1THO4iTcFTRnOry5fkLngK31kD/WA_1779611303461.jpg" TargetMode="External"/><Relationship Id="rId654" Type="http://schemas.openxmlformats.org/officeDocument/2006/relationships/hyperlink" Target="https://build.fillout.com/editor/b6saBAA7ojus/results?sessionId=7cf6ec61-472d-445a-be2f-14a4473c95bd" TargetMode="External"/><Relationship Id="rId659" Type="http://schemas.openxmlformats.org/officeDocument/2006/relationships/hyperlink" Target="https://prod-fillout-oregon-s3.s3.us-west-2.amazonaws.com/orgid-431168/flowpublicid-kdFWQQWTckus/c24ad865-d811-4cd6-90bf-ea9571a22564-89EnUlOKSf54QisZozq0xPweOTOX89kEC8Qjs49zQbCBcsY6toa2QeqxZJIWmBPm2BtAUBQAQTmXeWqSoIIJEsy5G41V2xqaYxt/WhatsApp-Image-2026-05-14-at-14.50.39.jpg" TargetMode="External"/><Relationship Id="rId658" Type="http://schemas.openxmlformats.org/officeDocument/2006/relationships/hyperlink" Target="https://prod-fillout-oregon-s3.s3.us-west-2.amazonaws.com/orgid-431168/flowpublicid-kdFWQQWTckus/d9fbdcef-14d8-4ca6-a002-6d2037e42c3f-dNtQ3uojY2PHRBmRNfeQvFxmoL6FGWd3v6rBaZapAAy8LQFA4kbsp0IHp8doK2CqXL8DPD7NHYyujOTRDE9SHySvrQvdQXl6Jz3/IMG-20260524-WA0007.jpg" TargetMode="External"/><Relationship Id="rId1480" Type="http://schemas.openxmlformats.org/officeDocument/2006/relationships/hyperlink" Target="https://prod-fillout-oregon-s3.s3.us-west-2.amazonaws.com/orgid-431168/flowpublicid-kdFWQQWTckus/0acf1e64-1c19-47e4-885a-0edae055d5b7-YGJSdYIDp6tRGOcRHH2yoMhxBOqzTz1BS13xZP7toW42pdUeVFxVDgW7ljKrXSkn9FPpIvmfMyasKEVo47fCaHVRyTAwer88OoX/218278.jpg" TargetMode="External"/><Relationship Id="rId1481" Type="http://schemas.openxmlformats.org/officeDocument/2006/relationships/hyperlink" Target="https://prod-fillout-oregon-s3.s3.us-west-2.amazonaws.com/orgid-431168/flowpublicid-kdFWQQWTckus/a612d784-9469-47f8-8e61-09b1be88f0c3-cEG9UYpdHQeOk1bDdOgau0rlLaGycPVc89jv3sBdjFGAwr4NK2EYoCH3m1LO4FIoPkW0NOTUXkHsmxBZLWs2ibSWxg38ohmMl4w/218279.jpg" TargetMode="External"/><Relationship Id="rId1482" Type="http://schemas.openxmlformats.org/officeDocument/2006/relationships/hyperlink" Target="https://prod-fillout-oregon-s3.s3.us-west-2.amazonaws.com/orgid-431168/flowpublicid-kdFWQQWTckus/3ff243ad-a2db-410d-8bc4-7752ace55925-x3UuOTDP8AO76epxyjSe909o1DlATWnZ0n0nl4sdHoxijemNiugft6424s7cDlOEBOjuBjn6cBp8bsAWjVcQU4vGQOkr6pqXkut/218280.jpg" TargetMode="External"/><Relationship Id="rId1483" Type="http://schemas.openxmlformats.org/officeDocument/2006/relationships/hyperlink" Target="https://prod-fillout-oregon-s3.s3.us-west-2.amazonaws.com/orgid-431168/flowpublicid-kdFWQQWTckus/c0f52c80-c88e-417d-ac06-82a28740bb28-SCrgsB0cwQh6HTmCWMEWnKYJ7OoTLwcIOjYwmlSelgdsAj2P7KP6Vp28XjiKofklA12VytxslXejuyiADYvMIlyquwmSZwb5h2B/KK-Puji-Utomo.jpg" TargetMode="External"/><Relationship Id="rId653" Type="http://schemas.openxmlformats.org/officeDocument/2006/relationships/hyperlink" Target="https://prod-fillout-oregon-s3.s3.us-west-2.amazonaws.com/orgid-431168/flowpublicid-kdFWQQWTckus/083c315a-e4fd-43bb-a755-83aa910d3f33-omPBBnsUfJ1NxI9xOCajjKuRfni3Ol5NT5lYWWdbbyTJuZYGlbOw7Kldgx1G9hrIHP9jOWykYSYjZK2sgBfMQuRofgGf7LtLxjz/1001031347.jpg" TargetMode="External"/><Relationship Id="rId1484" Type="http://schemas.openxmlformats.org/officeDocument/2006/relationships/hyperlink" Target="https://prod-fillout-oregon-s3.s3.us-west-2.amazonaws.com/orgid-431168/flowpublicid-kdFWQQWTckus/58e4d7ab-620a-4de0-a918-67e8300a553b-NPCdBy1mpxAkN5CCWfyfglxbJNB52rDvt2jnzM1xngaJg9UDUTq25FqN0Fd9s1hW6HRBu9V6LdBYto241sj4aWiAL36SykHsd5x/217874.jpg" TargetMode="External"/><Relationship Id="rId652" Type="http://schemas.openxmlformats.org/officeDocument/2006/relationships/hyperlink" Target="https://prod-fillout-oregon-s3.s3.us-west-2.amazonaws.com/orgid-431168/flowpublicid-kdFWQQWTckus/a95ce23b-6b88-4e0e-8a73-686e7c3ad294-EfcSyMvjhTOhfDHNhOG1EGQsE2hPY8k8FK417dEMW88el2N0JoPDjGgRxGIhohDKdcRk1fQ0Als8hKKpSIRLdE23tVAUQYvMNfn/1001031327.jpg" TargetMode="External"/><Relationship Id="rId1485" Type="http://schemas.openxmlformats.org/officeDocument/2006/relationships/hyperlink" Target="https://prod-fillout-oregon-s3.s3.us-west-2.amazonaws.com/orgid-431168/flowpublicid-kdFWQQWTckus/e567250f-c33a-4aa1-ad6a-0ee6f1911975-wmQLnHzSSN0X20QGdfEamZ0lapiDXnCJKQpU4WOM7QaeJkOjIZxETOe0ia5Xsi7NwzMEEbZLe6F3FPBNGtreVsFFUluwfIumUFb/217875.jpg" TargetMode="External"/><Relationship Id="rId651" Type="http://schemas.openxmlformats.org/officeDocument/2006/relationships/hyperlink" Target="https://prod-fillout-oregon-s3.s3.us-west-2.amazonaws.com/orgid-431168/flowpublicid-kdFWQQWTckus/6173e9e6-4f5d-439b-93c6-8671a110cefd-zYd9PlGLWgnvUUwptUTlpX09TK7bzWaKW2PjHKob47hpgPlW8o3tLEkncOFYUKCDXm3SbGahywcHMe6nIGVlkKXQZDVKDvRET0M/1001032158.jpg" TargetMode="External"/><Relationship Id="rId1486" Type="http://schemas.openxmlformats.org/officeDocument/2006/relationships/hyperlink" Target="https://prod-fillout-oregon-s3.s3.us-west-2.amazonaws.com/orgid-431168/flowpublicid-kdFWQQWTckus/1c6d11c2-5cc1-47fe-bcbd-3d1d42aea2cd-DuXhLWVgQkkvcU8Z5R9lrbAbdDuKDZM6VDc9uM7cPYF6vZY97r4P8aPIuRfG1egBqJgXiBbzFBbSGVeqeEHLjRp25RsaocqucE8/217876.jpg" TargetMode="External"/><Relationship Id="rId650" Type="http://schemas.openxmlformats.org/officeDocument/2006/relationships/hyperlink" Target="https://prod-fillout-oregon-s3.s3.us-west-2.amazonaws.com/orgid-431168/flowpublicid-kdFWQQWTckus/1284fc91-1f03-4be4-acf8-8d3d115ea6ff-WAIBORq2fxV1cFuNfshHa7kAwaOBYX3STtm52KYQ71HjjW7UQmwpo0QE8zlwjGZTcUzE61knf1a8I1XbPUEsbzXwJ8BUQW5YEh0/Screenshot_20260513_095413_CamScanner.jpg" TargetMode="External"/><Relationship Id="rId1487" Type="http://schemas.openxmlformats.org/officeDocument/2006/relationships/hyperlink" Target="https://prod-fillout-oregon-s3.s3.us-west-2.amazonaws.com/orgid-431168/flowpublicid-kdFWQQWTckus/0471a13a-0575-40e6-be1c-cce21cc8dba3-OjMqxa2yFNTzLCtYkFZVYh027GYW0JYeAWItYxDsfMukGuTOvYKJvcDvLXhR0K8qTV3Tm3JeZ80qIlTIRNoUbCHrAdlXrS65c2k/WA_1778650105423.jpg" TargetMode="External"/><Relationship Id="rId689" Type="http://schemas.openxmlformats.org/officeDocument/2006/relationships/hyperlink" Target="https://prod-fillout-oregon-s3.s3.us-west-2.amazonaws.com/orgid-431168/flowpublicid-kdFWQQWTckus/6357d6a3-8859-44a9-8f6b-84adfc52ff26-6F3EDpuv6z7jRuMmsccJY24jigzNUIL9LzRk0OA9Us8WJRx4EqFRq6ovAUKlfu403icCKgw6Vyp2BacV6o7AoTfFZP3iS4Hcg0v/1000433278.jpg" TargetMode="External"/><Relationship Id="rId688" Type="http://schemas.openxmlformats.org/officeDocument/2006/relationships/hyperlink" Target="https://prod-fillout-oregon-s3.s3.us-west-2.amazonaws.com/orgid-431168/flowpublicid-kdFWQQWTckus/5330edd6-ed4b-43ca-b83f-df7b3e469266-9KMFtUMQ31C0hvHAnk4UdQSKSlEg14jzoqN0aErQ9VPSsOFS2UR3NMIRVMJ9vvpAwrglF9g25bUFUtC0c9Ri7IGqH1GRA1XSKqF/1000433271.jpg" TargetMode="External"/><Relationship Id="rId687" Type="http://schemas.openxmlformats.org/officeDocument/2006/relationships/hyperlink" Target="https://prod-fillout-oregon-s3.s3.us-west-2.amazonaws.com/orgid-431168/flowpublicid-kdFWQQWTckus/856f5635-05d3-4912-a555-303e3b1003fd-ctmpu7qdIr9zwJYcakTyy26Yey3fcHl0zTOUtQueZyR4N8LJWNvGBOtBHAKiPsLjCUzk1MnhnqKAZCwNqH28bytCb4OGf2c0gnk/1000431319.jpg" TargetMode="External"/><Relationship Id="rId682" Type="http://schemas.openxmlformats.org/officeDocument/2006/relationships/hyperlink" Target="https://prod-fillout-oregon-s3.s3.us-west-2.amazonaws.com/orgid-431168/flowpublicid-kdFWQQWTckus/28fdf387-445f-44d5-a06b-27eb731f79f9-IflwQSxlca7iKzIgim4e9OxM8yKMojmTUzmMlUj4S7u24IrdTkArAwY99ygzWgEfBV5Inn28WYEEQHZf7Xj6aiSUXhl4CZA9JWr/Screenshot_20260516-073427_Gallery.jpg" TargetMode="External"/><Relationship Id="rId681" Type="http://schemas.openxmlformats.org/officeDocument/2006/relationships/hyperlink" Target="https://prod-fillout-oregon-s3.s3.us-west-2.amazonaws.com/orgid-431168/flowpublicid-kdFWQQWTckus/cc2c0b0d-e1f6-460c-b386-3a36cdf4f413-IcWxQ5aJ3prqL37ILYQRyHOkvxI7Pd0WWwJpI8Z4l9iPqmjH2vc5xtXbonbFgQrrOyXGmbJJQ14lKoobdmbKnG5SFk5Ej3k9ebH/Screenshot_20260516-073444_Gallery.jpg" TargetMode="External"/><Relationship Id="rId680" Type="http://schemas.openxmlformats.org/officeDocument/2006/relationships/hyperlink" Target="https://prod-fillout-oregon-s3.s3.us-west-2.amazonaws.com/orgid-431168/flowpublicid-kdFWQQWTckus/4948e9ac-7ead-49f7-9f6c-fcceaff62c22-BBPRjzqD8RuKIJrgJVW1OodziWcIpMarqsjG0Ndc2VVgCaVPa77eqaGdYYwUb8hoXSGaHNqiZnkHm09MjJsIZ4U1NAjFp4zaFgi/1001037423.jpg" TargetMode="External"/><Relationship Id="rId686" Type="http://schemas.openxmlformats.org/officeDocument/2006/relationships/hyperlink" Target="https://prod-fillout-oregon-s3.s3.us-west-2.amazonaws.com/orgid-431168/flowpublicid-kdFWQQWTckus/3a9094c2-3d7c-4338-97ec-a6c4a3a1e46f-gekfoBxczfR8tJnDxsK8HpTllaG5i5EAkhf5V7bnQSJaiCO8iocQqVRWBPughDhX0cZniwNmVoOdtSDmhrUAGovibMZsYWEej9Q/WA_1779280453597.jpg" TargetMode="External"/><Relationship Id="rId685" Type="http://schemas.openxmlformats.org/officeDocument/2006/relationships/hyperlink" Target="https://build.fillout.com/editor/b6saBAA7ojus/results?sessionId=d71bb8b7-ba69-424d-b67f-f2b4abcd53b9" TargetMode="External"/><Relationship Id="rId684" Type="http://schemas.openxmlformats.org/officeDocument/2006/relationships/hyperlink" Target="https://prod-fillout-oregon-s3.s3.us-west-2.amazonaws.com/orgid-431168/flowpublicid-kdFWQQWTckus/6c63fed8-18e1-4afe-a35e-d5f27186e10a-e79BIDSVrwZ1wFTLgNyuKLK39DNoqMbgkBwBtkfyAJj1FgbHIv5tqgSto7gU0mS5S9LZTRpvMHYFCT8a08gbFLz9bsuiOid5UgO/Screenshot_20260516-073434_Gallery.jpg" TargetMode="External"/><Relationship Id="rId683" Type="http://schemas.openxmlformats.org/officeDocument/2006/relationships/hyperlink" Target="https://prod-fillout-oregon-s3.s3.us-west-2.amazonaws.com/orgid-431168/flowpublicid-kdFWQQWTckus/8aa7241c-ced0-45ef-92e4-b28b66eaec9d-9Maf3vZv7131Y0m2TstqTVrHONarMbf3EwIX7l3lfFsyYbtJGNeOzGYKrFut2ru6EwtzwrZlAVa1d8S6zGh2QanFOScWURjahL5/Screenshot_20260516-073421_Gallery.jpg" TargetMode="External"/><Relationship Id="rId679" Type="http://schemas.openxmlformats.org/officeDocument/2006/relationships/hyperlink" Target="https://prod-fillout-oregon-s3.s3.us-west-2.amazonaws.com/orgid-431168/flowpublicid-kdFWQQWTckus/f5f4c235-b2af-44d4-bddf-b755116622b7-ugz848bkLrp6lsv8e7pk6IkJiuxbSwVe3s9Cg3k6LLp2uGd4tBue4DdtVVvQs0zZhu8nzH6ZbCQHPWtEoDxhzkbs22NM4TokjVz/1001033865.jpg" TargetMode="External"/><Relationship Id="rId678" Type="http://schemas.openxmlformats.org/officeDocument/2006/relationships/hyperlink" Target="https://prod-fillout-oregon-s3.s3.us-west-2.amazonaws.com/orgid-431168/flowpublicid-kdFWQQWTckus/16091c70-7b9a-4d2b-be01-370a2230de25-EpInHtgIICjdBanKDzRP36plDdiT7btZodtAIZ9409SazWdhi4x9YwSf0KhncPd9O1yZl8joVQRJGzx5dmnZI9LB2oJQt4knccq/1001033864.jpg" TargetMode="External"/><Relationship Id="rId677" Type="http://schemas.openxmlformats.org/officeDocument/2006/relationships/hyperlink" Target="https://prod-fillout-oregon-s3.s3.us-west-2.amazonaws.com/orgid-431168/flowpublicid-kdFWQQWTckus/a0736a82-586f-4572-90bf-0034460da905-rODJTNTfEn3p06zrhYZjSmXhdtsrwY8RWNWtl9758QFvCRYJu7FqPTZ2hTTDQ0q1FgY4dvp6YFyFWRNNZyvQBVsUL3pQsE1ROOf/Screenshot_20260515_095227_CamScanner.jpg" TargetMode="External"/><Relationship Id="rId676" Type="http://schemas.openxmlformats.org/officeDocument/2006/relationships/hyperlink" Target="https://build.fillout.com/editor/b6saBAA7ojus/results?sessionId=2222b8b4-ee84-4099-85c7-1a1a502a5d64" TargetMode="External"/><Relationship Id="rId671" Type="http://schemas.openxmlformats.org/officeDocument/2006/relationships/hyperlink" Target="https://prod-fillout-oregon-s3.s3.us-west-2.amazonaws.com/orgid-431168/flowpublicid-kdFWQQWTckus/226bac04-5c2a-4111-bb9f-8bf26e698f59-EbS7NGptmy5s7KpFnZJF2PfZ7GPOZD56xg9ZWKLcIJbV2ACrUWLUAXG82JoxVsKsIb4aYTu6sJbtE8A2dssW7tLwHzARPOjTrcS/1000436266.jpg" TargetMode="External"/><Relationship Id="rId670" Type="http://schemas.openxmlformats.org/officeDocument/2006/relationships/hyperlink" Target="https://prod-fillout-oregon-s3.s3.us-west-2.amazonaws.com/orgid-431168/flowpublicid-kdFWQQWTckus/39d8b445-2280-4f41-b02a-30a42e3f35f0-zuIQEiCvDvJZAgTwf01DjUY1KnWTV1L5MrD27me8Argrui3wn1ui5nGRuguFqfS0xyojKTi0mf8aoOjtE3A2f424J4cNtZZpXaF/1000434359.jpg" TargetMode="External"/><Relationship Id="rId675" Type="http://schemas.openxmlformats.org/officeDocument/2006/relationships/hyperlink" Target="https://prod-fillout-oregon-s3.s3.us-west-2.amazonaws.com/orgid-431168/flowpublicid-kdFWQQWTckus/2d0457ee-d991-4589-af4f-ef39ef994f13-JZVcoFj2IG0iRBtoWNdkWiHkZRWs0DhDoEyCZSGJEciEVifzRK6UV5kmAQBHeWXjpWxSlNMPuEn6ws7MwCmC1Xs3WgZDlkGmm1h/1001039066.jpg" TargetMode="External"/><Relationship Id="rId674" Type="http://schemas.openxmlformats.org/officeDocument/2006/relationships/hyperlink" Target="https://prod-fillout-oregon-s3.s3.us-west-2.amazonaws.com/orgid-431168/flowpublicid-kdFWQQWTckus/4db7660a-2724-4463-bf07-36119a965d4d-NGKCICsiNeqVxShWMmCs8bK11eeCsGcXDIDhqPfSCbb5st0CL26sQNhSQ0p4NimEg7acKnwlrEVEceHnMIGHZ26bEE8D8CODiyp/1001037193.jpg" TargetMode="External"/><Relationship Id="rId673" Type="http://schemas.openxmlformats.org/officeDocument/2006/relationships/hyperlink" Target="https://prod-fillout-oregon-s3.s3.us-west-2.amazonaws.com/orgid-431168/flowpublicid-kdFWQQWTckus/e2a480eb-c69c-4009-b2fe-742684ef9ce0-ZsUPmdu8HWWqjYLmDUfL0geoLWMEHS7YDJQg9htumaPrWHUe7sFRtjjbqrD3OysCoSWTJapdMOBnCU2CWMsJKvBvbSw3CbwJLO0/1001037192.jpg" TargetMode="External"/><Relationship Id="rId672" Type="http://schemas.openxmlformats.org/officeDocument/2006/relationships/hyperlink" Target="https://prod-fillout-oregon-s3.s3.us-west-2.amazonaws.com/orgid-431168/flowpublicid-kdFWQQWTckus/e2ccd0a9-ceea-4beb-ad5b-b74f608c1890-T1SoZXvzEd02DSd3NVcnBXopReXbQoCtE0ETFwAhnsk0xhuWpTkO8KfasNnDLxpylPFBTUmbTx8Z5cCB1mCUSdbTY2z7vM81VRH/Screenshot_20260517_151812_CamScanner.jpg" TargetMode="External"/><Relationship Id="rId190" Type="http://schemas.openxmlformats.org/officeDocument/2006/relationships/hyperlink" Target="https://prod-fillout-oregon-s3.s3.us-west-2.amazonaws.com/orgid-431168/flowpublicid-kdFWQQWTckus/374b50b4-bd5b-479a-b9bf-781f0763916a-WJPcQFNOJAPPiEjuZKRpCj64jjS9OxMwqKSPxfuORwWtVvn252lTmG26bYI1ewLX1gKo2qzPFHljhrWXYwfB3rbPYal4wgZweln/WA_1780322534228.jpg" TargetMode="External"/><Relationship Id="rId194" Type="http://schemas.openxmlformats.org/officeDocument/2006/relationships/hyperlink" Target="https://prod-fillout-oregon-s3.s3.us-west-2.amazonaws.com/orgid-431168/flowpublicid-kdFWQQWTckus/dd185661-2f62-4cb4-8a44-b53f9b484e0c-1D0qbotV8MSHxzzCcLTMGQySZo7jtW2pgve2l1M2j0RvHqlWhUOHfuh7l5ydpalJc9adubigDeUWvqnWDH8344F379Yn8XPbQxa/WA_1779069425169.jpg" TargetMode="External"/><Relationship Id="rId193" Type="http://schemas.openxmlformats.org/officeDocument/2006/relationships/hyperlink" Target="https://prod-fillout-oregon-s3.s3.us-west-2.amazonaws.com/orgid-431168/flowpublicid-kdFWQQWTckus/967c0c73-f81a-4967-a68a-1a0c99ebd167-lmbts2O7R6ujfVvTGW1uPHgxbzu8P0BXuOqen5fraccw3eYpJgsWeoDG2VJJ3DTjOsjTkvTniNkE39Sh9yTszOlUH0GnWX5CvHj/1000002820.jpg" TargetMode="External"/><Relationship Id="rId192" Type="http://schemas.openxmlformats.org/officeDocument/2006/relationships/hyperlink" Target="https://prod-fillout-oregon-s3.s3.us-west-2.amazonaws.com/orgid-431168/flowpublicid-kdFWQQWTckus/12f95a1a-6945-434f-bc8c-36704b9447b6-A39SNtpBcl6CplrBpjbcpKk5cbYjwBCE8H9C0utThbyEXWLc78PeJzKWa2YKK32E2yIMJVhLEJdhHfppZu0OqZC53RWbc0jgCR1/1000002818.jpg" TargetMode="External"/><Relationship Id="rId191" Type="http://schemas.openxmlformats.org/officeDocument/2006/relationships/hyperlink" Target="https://prod-fillout-oregon-s3.s3.us-west-2.amazonaws.com/orgid-431168/flowpublicid-kdFWQQWTckus/738f34e6-d31d-49c3-8875-dc4df88f20ff-cPApxpjsLUHlqe6innTQcnxNfI8dJjbWubCuZJZJFhWnPTJzpywUybNaUSjBSTPo9oelZNw6YUWqerguEb8doaAo9BJIPKmVM9p/1000002816.jpg" TargetMode="External"/><Relationship Id="rId187" Type="http://schemas.openxmlformats.org/officeDocument/2006/relationships/hyperlink" Target="https://prod-fillout-oregon-s3.s3.us-west-2.amazonaws.com/orgid-431168/flowpublicid-kdFWQQWTckus/effb8d9c-7e44-4160-9030-3071bb74f04e-PAgOpXw0zZRnMBE5RrwtEKPokJsC1KMPsUbUl7UNaXLYUQVX9HWfiJJuBAEkDseAUUcKYwrEn1jSMeCA3UAFYzgmZeRFJMdBZ8b/IMG-20260525-WA0058.jpg" TargetMode="External"/><Relationship Id="rId186" Type="http://schemas.openxmlformats.org/officeDocument/2006/relationships/hyperlink" Target="https://prod-fillout-oregon-s3.s3.us-west-2.amazonaws.com/orgid-431168/flowpublicid-kdFWQQWTckus/72caa263-048d-4a10-a316-f9d5ab07dd98-U5Zti8QUBYD0yg5XKj4KEWhoMtxnNcLPKHq4vQ2l1qUbQ9194O6GNCjEYiVqBoxe0GuJJXMmTFs4I05saWD5ZwuAsWjOuAO2WrG/WA_1779689004954.jpg" TargetMode="External"/><Relationship Id="rId185" Type="http://schemas.openxmlformats.org/officeDocument/2006/relationships/hyperlink" Target="https://prod-fillout-oregon-s3.s3.us-west-2.amazonaws.com/orgid-431168/flowpublicid-kdFWQQWTckus/ee78df82-d6a5-4b02-be6f-2ee83489c28c-fVjcSYHpcNnUIMuA2cm5k52car4C5D7TaSkJ4Up4QqIzbIba2gASUyIM4Vqishgds9cQat13npm06h8oGncN42SgoI94rlaP6cG/1001037034.jpg" TargetMode="External"/><Relationship Id="rId184" Type="http://schemas.openxmlformats.org/officeDocument/2006/relationships/hyperlink" Target="https://prod-fillout-oregon-s3.s3.us-west-2.amazonaws.com/orgid-431168/flowpublicid-kdFWQQWTckus/d3e8951a-4101-4862-896a-ab3bbc4ee1b0-peezeWn6pxYmhGnt77MLWO51WKROFnN5eqYzgnjvkzfkI7xx4mnNSPYkd4vWEFjjA23EqFgTkWaHW7vk6dgoFjwcaBM356hDUHg/1001037035.jpg" TargetMode="External"/><Relationship Id="rId189" Type="http://schemas.openxmlformats.org/officeDocument/2006/relationships/hyperlink" Target="https://prod-fillout-oregon-s3.s3.us-west-2.amazonaws.com/orgid-431168/flowpublicid-kdFWQQWTckus/2e643c30-c5bb-44e7-bf62-8a087d78b1b3-donDMoPg7XXdWj87SRZUThw8CA0DmRxoykRFVP55WgVx8uV7xaZhvcuxlFs1riOV6dkHolwufXa4v1FxV5aBV1EPfoEqPbzy3EZ/IMG-20260525-WA0057.jpg" TargetMode="External"/><Relationship Id="rId188" Type="http://schemas.openxmlformats.org/officeDocument/2006/relationships/hyperlink" Target="https://prod-fillout-oregon-s3.s3.us-west-2.amazonaws.com/orgid-431168/flowpublicid-kdFWQQWTckus/1ed39467-d54b-4755-9490-0af425e3a8fe-5L3MtO67jBuocZwHlIZLNG0bbKA9d5B6KcmiL2YHqZFnMZ8bHhMpok9OWfjtgVduXqVHYofQzCdIhB9K0LhShPtFQzRxfC2Qp0o/IMG-20260525-WA0056.jpg" TargetMode="External"/><Relationship Id="rId183" Type="http://schemas.openxmlformats.org/officeDocument/2006/relationships/hyperlink" Target="https://prod-fillout-oregon-s3.s3.us-west-2.amazonaws.com/orgid-431168/flowpublicid-kdFWQQWTckus/2cec6862-15ac-49e0-a6f0-531ab5815047-DsMYR8MlkDLwB0On9Q2iyJoMy90RvkpVwSa819MvNxb2onOtaPTo4zq4pEMhVbRUw7erH0fF8tlv8KEHYwaFJUfTcgukBEPbQpS/1001037027.jpg" TargetMode="External"/><Relationship Id="rId182" Type="http://schemas.openxmlformats.org/officeDocument/2006/relationships/hyperlink" Target="https://prod-fillout-oregon-s3.s3.us-west-2.amazonaws.com/orgid-431168/flowpublicid-kdFWQQWTckus/6b331bd1-5c74-4847-9a26-efe6341a0f18-1bNCu6BaJXb2uCi2cROHF8FzQACf2Y9gCSCeBKLeFzP31Sfe5hxq3Du5Jdwm02Z0CVCVcdNjQreTy8HTZRk7ZilwIWe3REHa68C/Screenshot_20260517_153411_CamScanner.jpg" TargetMode="External"/><Relationship Id="rId181" Type="http://schemas.openxmlformats.org/officeDocument/2006/relationships/hyperlink" Target="https://prod-fillout-oregon-s3.s3.us-west-2.amazonaws.com/orgid-431168/flowpublicid-kdFWQQWTckus/53c67ca7-d30e-4fec-97df-6459b3017781-k6Ztzg8RVv2IAdwOBCTNcz6WgiVvb9WChXGieC2YiAaIqJ4aCRnOrWuWEBik7S3NIGGhfyttFbIdwnIvUujx4X3W5hB6W4bVbMm/7c790d79-4698-43e0-98d5-505729b85116.jpg" TargetMode="External"/><Relationship Id="rId180" Type="http://schemas.openxmlformats.org/officeDocument/2006/relationships/hyperlink" Target="https://prod-fillout-oregon-s3.s3.us-west-2.amazonaws.com/orgid-431168/flowpublicid-kdFWQQWTckus/b6f3dcf2-e676-420c-ba59-1653f0f2aae1-CmoMn5jC7Ibw0KTTHOZqnLLLgmhjJL6ACtPW0ervwHiL4q031AmhP3HHM72O5CXM3dJKGbIvMNGGzCKy5v8JPiQizc8Z67EtKsA/c61594be-6f14-4808-8ff5-469efd331fb9.jpg" TargetMode="External"/><Relationship Id="rId176" Type="http://schemas.openxmlformats.org/officeDocument/2006/relationships/hyperlink" Target="https://prod-fillout-oregon-s3.s3.us-west-2.amazonaws.com/orgid-431168/flowpublicid-kdFWQQWTckus/305a4cda-c1e5-4d2c-b42e-553c54b029b1-nfVArFOG4KOXL4wwLiEFAtOO0l2xJHXFSdAqU4x3zNlz0qtNwRKrlz8WWMWYYYWBI5z9xsciQnQva8fIW1lG0nRoRH13zHnjymY/1000434357.jpg" TargetMode="External"/><Relationship Id="rId175" Type="http://schemas.openxmlformats.org/officeDocument/2006/relationships/hyperlink" Target="https://prod-fillout-oregon-s3.s3.us-west-2.amazonaws.com/orgid-431168/flowpublicid-kdFWQQWTckus/c12476bc-57d7-48b3-b2ee-9b9807b5c66d-2MfnboQ9Gx58BywKjEiEZjXd3QrMkvQbhjZLyckEKFohqZGTlywutxPDh01rK1g4nVackBQLoPsPpujwdhcglMXTHAPEVq8AUpr/1000436353.jpg" TargetMode="External"/><Relationship Id="rId174" Type="http://schemas.openxmlformats.org/officeDocument/2006/relationships/hyperlink" Target="https://prod-fillout-oregon-s3.s3.us-west-2.amazonaws.com/orgid-431168/flowpublicid-kdFWQQWTckus/0105a76e-64d7-49a0-b520-39e0e1e5015e-dVJQoKd7DqT6Qfgipxlfl6v1N4inoTVljUfIa7m0I6eEDbWFKN6Z3ECTAYSlymLGQkXO9ILU4eSg0SQUDblVKNnHpUhCX7uilul/WA_1779933706037.jpg" TargetMode="External"/><Relationship Id="rId173" Type="http://schemas.openxmlformats.org/officeDocument/2006/relationships/hyperlink" Target="https://prod-fillout-oregon-s3.s3.us-west-2.amazonaws.com/orgid-431168/flowpublicid-kdFWQQWTckus/40419634-0579-4811-9fa9-c2bd7bd31b97-TdEO8dzWQn5JHwsGY1UNR49apRqcR8KfsCWzLMCWQcxF1Snn9qPdVGRnnSrYw4VV8BE8n7ViKNyAeheAPnZF8pRMqysRuVqaBpN/1000426654.jpg" TargetMode="External"/><Relationship Id="rId179" Type="http://schemas.openxmlformats.org/officeDocument/2006/relationships/hyperlink" Target="https://prod-fillout-oregon-s3.s3.us-west-2.amazonaws.com/orgid-431168/flowpublicid-kdFWQQWTckus/6e380d8e-7826-476c-9242-78223cee13d1-OfNzHQQqjPN5UO4SJ5Yz6j6Ei4rvwjE1nUOG5NDooI57JQnyC2XeIJKUVhMnHHhYpmdt4YHl0Gf8PwS7CXEdH2LenaMgJbCifq3/190b0c7b-5b8c-4df8-8b46-489a517c801c.jpg" TargetMode="External"/><Relationship Id="rId178" Type="http://schemas.openxmlformats.org/officeDocument/2006/relationships/hyperlink" Target="https://prod-fillout-oregon-s3.s3.us-west-2.amazonaws.com/orgid-431168/flowpublicid-kdFWQQWTckus/2aebe9a4-00cf-42f2-aac2-659dbe7ae014-IGDrsgzZEGVUJwVAmtkgQPo6UcrxjvZxVeBpaI7DSMAY2Y1Fei5ZFFlySDUGGcxYNwuorVldk8FcIi6ayyxqlEQq9UKkKmZNdTr/b55c15a4-b4c3-465d-b237-9a07a57f6d38.jpg" TargetMode="External"/><Relationship Id="rId177" Type="http://schemas.openxmlformats.org/officeDocument/2006/relationships/hyperlink" Target="https://prod-fillout-oregon-s3.s3.us-west-2.amazonaws.com/orgid-431168/flowpublicid-kdFWQQWTckus/005b2e88-260e-43ef-9657-6998cf6f8e43-ih935tKSWyr951RHnrdQQMB8YD6F7aUA7M3Sg0ai48lMm88fSI61sDl4swHs5vMz1VRUk9mWmLswh3XJfXJBlGmBcwaOeIV5jmS/1000434352.jpg" TargetMode="External"/><Relationship Id="rId198" Type="http://schemas.openxmlformats.org/officeDocument/2006/relationships/hyperlink" Target="https://build.fillout.com/editor/b6saBAA7ojus/results?sessionId=1ecd5435-997d-4ef7-a912-12a466008477" TargetMode="External"/><Relationship Id="rId197" Type="http://schemas.openxmlformats.org/officeDocument/2006/relationships/hyperlink" Target="https://prod-fillout-oregon-s3.s3.us-west-2.amazonaws.com/orgid-431168/flowpublicid-kdFWQQWTckus/5388b08d-565f-4bf6-8578-ccf51b7266ea-COTxPOtAxPuRrIYutHYDDlfyH8lk5Fqq1OOaIK9v8CJlHuzLJTU3V12myUxKpSGGCGkPRvoQGYyikQjTJaI92qfjlnmuaGenPzt/WA_1779069808205.jpg" TargetMode="External"/><Relationship Id="rId196" Type="http://schemas.openxmlformats.org/officeDocument/2006/relationships/hyperlink" Target="https://prod-fillout-oregon-s3.s3.us-west-2.amazonaws.com/orgid-431168/flowpublicid-kdFWQQWTckus/ef809b45-9576-44fb-91a9-f51931fb8fa5-UW4EwRmJmTcHomuEUHaWtnW5t7TgDEM98YsK6mluWadtbCAp8pueib3q9cEzySZgYetFugEWEpgiHyROOOvsnnVLaU9KwCleVlB/WA_1779069786611.jpg" TargetMode="External"/><Relationship Id="rId195" Type="http://schemas.openxmlformats.org/officeDocument/2006/relationships/hyperlink" Target="https://prod-fillout-oregon-s3.s3.us-west-2.amazonaws.com/orgid-431168/flowpublicid-kdFWQQWTckus/dbde2d42-a885-490b-a1ea-ea1f25ea10f4-VarcAnPkFPLIhJa9vYc9TV5zTwMFdEgQS0Jt3Qzl79MgYHROmOe4HRf9jy7kJwK4vB5hWp1TaBxdGR68nVvhKj4JpodvEG4DA6a/WA_1779069767730.jpg" TargetMode="External"/><Relationship Id="rId199" Type="http://schemas.openxmlformats.org/officeDocument/2006/relationships/hyperlink" Target="https://prod-fillout-oregon-s3.s3.us-west-2.amazonaws.com/orgid-431168/flowpublicid-kdFWQQWTckus/f91dbb7c-d099-47eb-b193-84ce0af18cd7-bj8lHzoZ9UjaIjwu4PFgGoe7VeR1VqmqMF1mwvDgTlZoLCmd2RZY3uKcD9UeEXNuH7jX5mQmqBRpsrRCuEXkGxiwCWF8gkFaz57/IMG-20260521-WA0012.jpg" TargetMode="External"/><Relationship Id="rId150" Type="http://schemas.openxmlformats.org/officeDocument/2006/relationships/hyperlink" Target="https://prod-fillout-oregon-s3.s3.us-west-2.amazonaws.com/orgid-431168/flowpublicid-kdFWQQWTckus/535ec602-ffab-47d3-8f75-c68f9f40a9ee-nKMdCjmYmDt1WmcRu8XXysY4ir4Irv6WGUzyLgj8vY23heenn1TeY22XQNvB2pQ9dcx1kXtDnDZT2YeKfQ39Tedjgul3O4N6FfW/WA_1780484724438.jpg" TargetMode="External"/><Relationship Id="rId149" Type="http://schemas.openxmlformats.org/officeDocument/2006/relationships/hyperlink" Target="https://prod-fillout-oregon-s3.s3.us-west-2.amazonaws.com/orgid-431168/flowpublicid-kdFWQQWTckus/89ca3358-2254-4cb1-ab12-60ad9d67413c-XbM5PiqeyfjtmcaeZBSNZTkE4hCA3EaZIHay2VtqNRu6xa8hSpidusJpWTp01RuyleLFtWllu10m6vU4PoFQlgtlHs9kRGxfRb7/bad5623f-bc03-45a8-9374-126bae97a5fc.jpg" TargetMode="External"/><Relationship Id="rId148" Type="http://schemas.openxmlformats.org/officeDocument/2006/relationships/hyperlink" Target="https://prod-fillout-oregon-s3.s3.us-west-2.amazonaws.com/orgid-431168/flowpublicid-kdFWQQWTckus/bf6db687-56ec-43f8-ba36-5bf2a61f8693-Q5KpESBaXvy6FTYSDteYMlGQtpvrBGgl5P6DLq2EZFr0OGH1bB8RzbbHxs1bFiKgv2LEN3ZP291wy5kms2a67pmuloiPT9Jjgqx/b52a0d48-e8c0-4163-8a9a-dfbd7d61cedc.jpg" TargetMode="External"/><Relationship Id="rId143" Type="http://schemas.openxmlformats.org/officeDocument/2006/relationships/hyperlink" Target="https://prod-fillout-oregon-s3.s3.us-west-2.amazonaws.com/orgid-431168/flowpublicid-kdFWQQWTckus/4235027a-7a89-4f45-a280-c80abbe69faf-P2VGdbMXV6qoiRUAHUCGFDhsc7X7rwI7FKNEmJj6fXhbARS8jCVCRN98MZO76BKEDbw9MAHIjEZuEYCTMR7B0HFmaTBPi8gy0sq/1000002388.jpg" TargetMode="External"/><Relationship Id="rId142" Type="http://schemas.openxmlformats.org/officeDocument/2006/relationships/hyperlink" Target="https://prod-fillout-oregon-s3.s3.us-west-2.amazonaws.com/orgid-431168/flowpublicid-kdFWQQWTckus/2e6a3ab8-3a17-4ed8-b3fd-671deb509ef5-SXMPT17YBVulwweKkJIIPfT1apUStWxBwgAqANzipVKZn65WQ111lqbXaJBh8VSW3qLzU3A15VVlYTxAf7uLUwqpv6G8QBrvoia/IMG-20260515-WA0004.jpg" TargetMode="External"/><Relationship Id="rId141" Type="http://schemas.openxmlformats.org/officeDocument/2006/relationships/hyperlink" Target="https://prod-fillout-oregon-s3.s3.us-west-2.amazonaws.com/orgid-431168/flowpublicid-kdFWQQWTckus/bb4b418d-477d-4e0d-9145-4d196562bc1a-QwsKUU8eAZL2hG86EvaghsCfKLrXVyFGwIMoqW4jj3gziPlPpDDyf1mifWvyqCBzzSIizUrbRvw2UtzyYiacwM0Wkx0PrKwibZl/WhatsApp-Image-2026-05-18-at-10.41.36.jpg" TargetMode="External"/><Relationship Id="rId140" Type="http://schemas.openxmlformats.org/officeDocument/2006/relationships/hyperlink" Target="https://prod-fillout-oregon-s3.s3.us-west-2.amazonaws.com/orgid-431168/flowpublicid-kdFWQQWTckus/b5950a83-82ad-42b1-af42-753e9b477615-RIb90ltXx82hQ5PzEEX9rR222SdFgxqevNnLEq8N4Bu20lRMg7c7D2MsnZJkuY8MQeS53zJWyKhp6MAsWvOOLqFyds14VTWAZ05/WhatsApp-Image-2026-05-18-at-10.41.36-(1).jpg" TargetMode="External"/><Relationship Id="rId147" Type="http://schemas.openxmlformats.org/officeDocument/2006/relationships/hyperlink" Target="https://prod-fillout-oregon-s3.s3.us-west-2.amazonaws.com/orgid-431168/flowpublicid-kdFWQQWTckus/2bb0015a-74ee-42e5-9d5b-08738b4f25e2-md2MN9QcK8iTf3lixEoXcZ3avVhjfyef7O76rnJ6nAXjucW1tp5aHe7ZXZdv0XBe0wQ7ymHk1xRbALrGRrdXohx7v9bYkrvlIiz/a319f07b-ed6e-48ff-ae8c-800291cd9f32.jpg" TargetMode="External"/><Relationship Id="rId146" Type="http://schemas.openxmlformats.org/officeDocument/2006/relationships/hyperlink" Target="https://prod-fillout-oregon-s3.s3.us-west-2.amazonaws.com/orgid-431168/flowpublicid-kdFWQQWTckus/ea872db6-9310-4f84-b13a-43c8692b5eaa-fNUWlALdg0RJ7BGlK4y9JCCQXMVzza3ZN2bAzb84cjA8GnLPrvKzOUf8HKDqHbVOeT2ZB9V2VytRP4chJxvAawHSRxCfJ9mBxZd/7afa90e5-3b96-40d5-9e82-ec3b592fdb64.jpg" TargetMode="External"/><Relationship Id="rId145" Type="http://schemas.openxmlformats.org/officeDocument/2006/relationships/hyperlink" Target="https://prod-fillout-oregon-s3.s3.us-west-2.amazonaws.com/orgid-431168/flowpublicid-kdFWQQWTckus/1adbadf4-5c63-4916-a5b9-b81b64e7c5df-1yyol8Z79xG2ZyL0DpE2bVhWAI3EZ0KVSpxVTJsrRTI0kj13VOBast5uy4Qyq2qxFChpLd2ZpNTKeoyfFRXJehtCtOq6ZgbAOIZ/1000002384.jpg" TargetMode="External"/><Relationship Id="rId144" Type="http://schemas.openxmlformats.org/officeDocument/2006/relationships/hyperlink" Target="https://prod-fillout-oregon-s3.s3.us-west-2.amazonaws.com/orgid-431168/flowpublicid-kdFWQQWTckus/b9a4f67c-6269-4839-a971-b7e4336de76e-VBb7fC5IUkiqppTej3dwxmqeQUhLqWeLc2KgNLH2TImGsxtOzQK3MX1M3MNXb687GUDdb9waAbewHpeGKMLzoQqmqt9Ranxb8rQ/1000002385.jpg" TargetMode="External"/><Relationship Id="rId139" Type="http://schemas.openxmlformats.org/officeDocument/2006/relationships/hyperlink" Target="https://prod-fillout-oregon-s3.s3.us-west-2.amazonaws.com/orgid-431168/flowpublicid-kdFWQQWTckus/a49d2146-b57b-426b-afcf-34cd51f0072d-mfR6QaRGJrFA8j8gOQy5v3NXOAJS90yFwIhjaSPGgujjLJAGPQkMWz71ASTk30QdbnKilkBLRaygHVrUR3jAQOGr6gwofUQXG5e/WhatsApp-Image-2026-05-18-at-10.41.37.jpg" TargetMode="External"/><Relationship Id="rId138" Type="http://schemas.openxmlformats.org/officeDocument/2006/relationships/hyperlink" Target="https://prod-fillout-oregon-s3.s3.us-west-2.amazonaws.com/orgid-431168/flowpublicid-kdFWQQWTckus/4c410caf-fafd-46a4-9035-9d3f46198d01-0kT2RBjZFA0zjG7ExTqO0nayYR7sZXg6t24qG0wilTN4sMMGsOQA5eXfPeNx2JUpBeUtEY1onq1UJxUF2gJDDSWYtUm9IEYk0uq/WhatsApp-Image-2026-05-19-at-20.15.45.jpg" TargetMode="External"/><Relationship Id="rId137" Type="http://schemas.openxmlformats.org/officeDocument/2006/relationships/hyperlink" Target="https://prod-fillout-oregon-s3.s3.us-west-2.amazonaws.com/orgid-431168/flowpublicid-kdFWQQWTckus/1dd63ef1-5ef0-4c82-8fe9-d1f4a285dd0d-bLY9YAus86JiB2RAPsGOPs5Onc0HopzLUKbBHYPcD6FesYwT61oP28DS1T0071HrgRb0gD2iqKq407ewRDqZfCSVAZ7iY6TtV8O/WhatsApp-Image-2026-05-14-at-09.19.18.jpg" TargetMode="External"/><Relationship Id="rId132" Type="http://schemas.openxmlformats.org/officeDocument/2006/relationships/hyperlink" Target="https://prod-fillout-oregon-s3.s3.us-west-2.amazonaws.com/orgid-431168/flowpublicid-kdFWQQWTckus/91d0eac6-5f3c-4129-b5c1-b108abf6cab0-cc2ytUGpFqM8s86hcne70QmSScAf3r3jChhRexZEytnVVOs8fdDILpmTNYEaDIciJtzQsSFjcWpgL78cEk4C3xVIsPUzctlDP8Q/IMG-20260517-WA0002.jpg" TargetMode="External"/><Relationship Id="rId131" Type="http://schemas.openxmlformats.org/officeDocument/2006/relationships/hyperlink" Target="https://prod-fillout-oregon-s3.s3.us-west-2.amazonaws.com/orgid-431168/flowpublicid-kdFWQQWTckus/45ca944d-8f71-4d78-aeff-ac9e78fec2f4-HVRrdCXJQ9Tv1t4zxfSy2Qb7esmLa5G9PDBO9kcUxb2XrTiKKCJliFsv46eZYP5mTkSZLshbnQ59YKFuke8AX0WgKdPkgC1GHpP/IMG-20260517-WA0001.jpg" TargetMode="External"/><Relationship Id="rId130" Type="http://schemas.openxmlformats.org/officeDocument/2006/relationships/hyperlink" Target="https://prod-fillout-oregon-s3.s3.us-west-2.amazonaws.com/orgid-431168/flowpublicid-kdFWQQWTckus/57f91ff4-e110-41c3-891a-c6d689d88599-aFF8nhuTwI0E5QRXDa0HIQcssEoBmcXOZlbCES9NZ60qiCwrTeO5EEN3R1rsJcTzXP0bzgyR1VMNivoFEMEFDc9vubAv9emBlpK/IMG-20260525-WA0025.jpg" TargetMode="External"/><Relationship Id="rId136" Type="http://schemas.openxmlformats.org/officeDocument/2006/relationships/hyperlink" Target="https://prod-fillout-oregon-s3.s3.us-west-2.amazonaws.com/orgid-431168/flowpublicid-kdFWQQWTckus/01f7c314-1ee7-4f3a-b1bd-81ba057c1606-xu5LAj1sJxDbhUkiWesFHXFRWCZULVD5TISaPcA17pJl3p73AbMwq3b3NDHsH30qUgDAPp0LfgvVVXk1W8omjiZWg9CNO0tJKr2/WhatsApp-Image-2026-05-14-at-09.16.36.jpg" TargetMode="External"/><Relationship Id="rId135" Type="http://schemas.openxmlformats.org/officeDocument/2006/relationships/hyperlink" Target="https://prod-fillout-oregon-s3.s3.us-west-2.amazonaws.com/orgid-431168/flowpublicid-kdFWQQWTckus/3b2b0341-58ce-4bf8-a6db-bc894006bd5a-39aaGajbWn8DMzZvjTNZ8eCHWKCJ3KEIhqBWIOytGsWGYMuqrFVxlcmIkjWJ9SlstBTpem7mlFrdWqvUSNLCH3Jgup2stRLH9cF/WhatsApp-Image-2026-05-14-at-09.15.27.jpg" TargetMode="External"/><Relationship Id="rId134" Type="http://schemas.openxmlformats.org/officeDocument/2006/relationships/hyperlink" Target="https://prod-fillout-oregon-s3.s3.us-west-2.amazonaws.com/orgid-431168/flowpublicid-kdFWQQWTckus/e9c60e94-5014-450d-b1ea-1d57d5cde5c1-7tFi3jhCg7Es86gSIVit9IivBI6NPqYQxQHUe7bhbGStLTo9EMqkozhqpm651LdapoG9uTLtf3PFgf24BqNI7CaqOMfB4id5pLH/WhatsApp-Image-2026-05-14-at-09.19.46.jpg" TargetMode="External"/><Relationship Id="rId133" Type="http://schemas.openxmlformats.org/officeDocument/2006/relationships/hyperlink" Target="https://prod-fillout-oregon-s3.s3.us-west-2.amazonaws.com/orgid-431168/flowpublicid-kdFWQQWTckus/649d0b9c-41e0-47e9-84c8-5ec45e978a80-aoc2Tgcc1QVN3X4QiKGhU1kCHSqs9Pqq50v4sVZd9Um4CvRk3RWwVAmb6IiTGEvbAMnrOCGlan56jMOK5YxS7QzgpcDjIUHZtOC/IMG-20260517-WA0003.jpg" TargetMode="External"/><Relationship Id="rId172" Type="http://schemas.openxmlformats.org/officeDocument/2006/relationships/hyperlink" Target="https://prod-fillout-oregon-s3.s3.us-west-2.amazonaws.com/orgid-431168/flowpublicid-kdFWQQWTckus/3059fc7f-2c3f-4a3b-b433-29de60de6276-DG5lrW6fD85Lwn4b4hzuuR02h53jr8JyLd2EACLEwFdtc68W2n8wd3D99dohHzHvoucMkipNfelk5WOIiOjM7PUHVz1C2F3ahpa/1000422953.jpg" TargetMode="External"/><Relationship Id="rId171" Type="http://schemas.openxmlformats.org/officeDocument/2006/relationships/hyperlink" Target="https://prod-fillout-oregon-s3.s3.us-west-2.amazonaws.com/orgid-431168/flowpublicid-kdFWQQWTckus/0437a5be-e681-48a5-87a3-a5aa0ab6a2ed-eJGM58mrXexIhj6D6AojimRgS6sZ6FnEqwDDtFviYuT3ANFUorRZMJLuYdtl81ecCUZ8v98ztsHICl8gBQT3Vx2N7LRCl8nKgE2/1000422951.jpg" TargetMode="External"/><Relationship Id="rId170" Type="http://schemas.openxmlformats.org/officeDocument/2006/relationships/hyperlink" Target="https://prod-fillout-oregon-s3.s3.us-west-2.amazonaws.com/orgid-431168/flowpublicid-kdFWQQWTckus/895399d9-ba56-4eb3-837a-d106e1af2c2e-jJe27gl7tAiMe25CnQpsvyzvS22mF8WQed4Sx3OBGyWyc9eiesodBmhmBddVLD6c55oyk8BwtmnLYOIG5mdSJom3Yg5D0xuc9yK/WA_1778641218063.jpg" TargetMode="External"/><Relationship Id="rId165" Type="http://schemas.openxmlformats.org/officeDocument/2006/relationships/hyperlink" Target="https://prod-fillout-oregon-s3.s3.us-west-2.amazonaws.com/orgid-431168/flowpublicid-kdFWQQWTckus/d5f75838-5c3c-4492-ad21-b32b4fb275b2-bnQAdgnSY2kKBZbsAKLZ7YmDdRJn3VqyJ7ihiidjYVpHjpOgsJtaHbDsdbQJ3itGjJxWjurGhWkhkeLCM9RiyX3pmB04LhstNZC/WA_1781048894679.jpg" TargetMode="External"/><Relationship Id="rId164" Type="http://schemas.openxmlformats.org/officeDocument/2006/relationships/hyperlink" Target="https://prod-fillout-oregon-s3.s3.us-west-2.amazonaws.com/orgid-431168/flowpublicid-kdFWQQWTckus/94a13a2b-c425-4efe-844b-958e526ab3bb-JV7WlV7SCndordStJGEba8vMbbSvAT4AMnoxbORQPHLkJSd4wA5jGGnuuMePmAQZInQhFMUeYKs9FrPY9NDuJg5sc7K82pbSHtH/IMG-20260610-WA0002.jpg" TargetMode="External"/><Relationship Id="rId163" Type="http://schemas.openxmlformats.org/officeDocument/2006/relationships/hyperlink" Target="https://prod-fillout-oregon-s3.s3.us-west-2.amazonaws.com/orgid-431168/flowpublicid-kdFWQQWTckus/00b37f6a-652e-41dc-b6d4-280bfc4f1541-4grNVYIpRYm5aL9zUb4kSzXhTmnRO0uNJBuAuW4QT9c9nWP3QgyVo3gxf1oUl2yAWeYJjB0bwJkbRdCngBd5MjQatO8wru34OOM/WA_1781048833978.jpg" TargetMode="External"/><Relationship Id="rId162" Type="http://schemas.openxmlformats.org/officeDocument/2006/relationships/hyperlink" Target="https://prod-fillout-oregon-s3.s3.us-west-2.amazonaws.com/orgid-431168/flowpublicid-kdFWQQWTckus/c20db295-13ee-42af-ae51-80e09af57b6d-IpbQMsG3rlC8eLNrGA012a1jCmjuyHCoQZBe6kQlEm3fWN4Ws6xozC2Au4SBiSEndm7BrDTNQfsnpQVTJSFnQjctoDrbAu4RsDK/WA_1781053475387.jpg" TargetMode="External"/><Relationship Id="rId169" Type="http://schemas.openxmlformats.org/officeDocument/2006/relationships/hyperlink" Target="https://prod-fillout-oregon-s3.s3.us-west-2.amazonaws.com/orgid-431168/flowpublicid-kdFWQQWTckus/f0ee6352-e9d8-458f-848b-e309fff9fb5e-1I02UKeCxtQSZ3Izl2zlq0GpQSkXRtMhwp6SmKpF30yRbGWdsZV3uUJGTL14GBljT7Ympm19nbT9nitVdQoFRmMskNoyk0fYca8/Screenshot_20260514-190738_Gallery.jpg" TargetMode="External"/><Relationship Id="rId168" Type="http://schemas.openxmlformats.org/officeDocument/2006/relationships/hyperlink" Target="https://prod-fillout-oregon-s3.s3.us-west-2.amazonaws.com/orgid-431168/flowpublicid-kdFWQQWTckus/f400a094-8178-42d0-9eb7-47ea309698cc-VePX9Orjovnc55Zj6YQ2e24NXG6atfGQw0a4RELHy4PSTY9X79oYpX03y7Q0H25TZt6tMpwbpXGbithiByb3eDn6nmGozlde1aZ/Screenshot_20260514-190732_Gallery.jpg" TargetMode="External"/><Relationship Id="rId167" Type="http://schemas.openxmlformats.org/officeDocument/2006/relationships/hyperlink" Target="https://prod-fillout-oregon-s3.s3.us-west-2.amazonaws.com/orgid-431168/flowpublicid-kdFWQQWTckus/513fdb64-92b0-4f95-be84-511152799f4a-Zf8PBo1H6pNNLz0DVeZhSZ8DsiVux0loxhTkmaEtlEJhHLez0wrDrMwsaqo59BEUUoqnuDsdOkADFOMqzQPS01SLQOIZUekPMSN/Screenshot_20260514-190726_Gallery.jpg" TargetMode="External"/><Relationship Id="rId166" Type="http://schemas.openxmlformats.org/officeDocument/2006/relationships/hyperlink" Target="https://prod-fillout-oregon-s3.s3.us-west-2.amazonaws.com/orgid-431168/flowpublicid-kdFWQQWTckus/2fd0319a-60a9-43f4-8998-a7fe44d694c4-kAeDWwACyYMjtTsLf016f5Nm72RX3fBU1koVxOzDxxB9W6LznLSfncYaKZjoz8hqlJMr8dEnlUwgCAWoTMfbn8FOZ8LKrrUVrgE/Screenshot_20260514-190716_Gallery.jpg" TargetMode="External"/><Relationship Id="rId161" Type="http://schemas.openxmlformats.org/officeDocument/2006/relationships/hyperlink" Target="https://prod-fillout-oregon-s3.s3.us-west-2.amazonaws.com/orgid-431168/flowpublicid-kdFWQQWTckus/680a5218-c24d-4036-bb07-5e8f1be3ae08-oiowT4EjsIpDcazf3GzNkQAv3OMqPfx7VY6p7tqq2TXocGmRzwQUQeTtyTO07omBDhnZQtkFjrlgC9o8Kqgk7sAqLPZi2MnaQ73/1000002221.jpg" TargetMode="External"/><Relationship Id="rId160" Type="http://schemas.openxmlformats.org/officeDocument/2006/relationships/hyperlink" Target="https://prod-fillout-oregon-s3.s3.us-west-2.amazonaws.com/orgid-431168/flowpublicid-kdFWQQWTckus/986f0c7d-3075-4614-9de4-6fd2bb2d1ac3-9ysyNJTPFfyfH2KsnUt25hJO1upUybUsLsbQK1ql6D2sTIQPKpuFCEKbSWGZD6GbHsKLfQy67dD1egxDIC4iJYWBsTvOCAhRYad/1000002219.jpg" TargetMode="External"/><Relationship Id="rId159" Type="http://schemas.openxmlformats.org/officeDocument/2006/relationships/hyperlink" Target="https://prod-fillout-oregon-s3.s3.us-west-2.amazonaws.com/orgid-431168/flowpublicid-kdFWQQWTckus/1d4bc985-33c6-4eb8-9b2e-b622d6b01496-Kcf3NPouKZ3tOzKg4OT6R1B9cTZ7cqBSwI9D16Y6bMp46w4XexqYizNu4yG8GSjOsttTEwlLRAkg2yRAswzpIWWVfm5meSxQLMs/1000002217.jpg" TargetMode="External"/><Relationship Id="rId154" Type="http://schemas.openxmlformats.org/officeDocument/2006/relationships/hyperlink" Target="https://prod-fillout-oregon-s3.s3.us-west-2.amazonaws.com/orgid-431168/flowpublicid-kdFWQQWTckus/d9ab0aea-2547-4482-800c-cb8f38e3f97a-TB5zeGXJMHSkuDYaXjee1RgH4M8OaTqwMYff0TGVMwGL4O9WLiHswg28XA5NP30TMgLBqoyW0YTlbYzjamH0cxQDSvKd4VFaT90/WA_1779329670516.jpg" TargetMode="External"/><Relationship Id="rId153" Type="http://schemas.openxmlformats.org/officeDocument/2006/relationships/hyperlink" Target="https://prod-fillout-oregon-s3.s3.us-west-2.amazonaws.com/orgid-431168/flowpublicid-kdFWQQWTckus/1e71c31e-0207-4c3b-8e10-a069e7322138-qNqXHRP5VGLnlklq0Bi3oOvhraFZkNQHPeZhrgyt4XLGSLRq1uwMxaCjYeFKle9yVG6k8JHQvMbhdw3JxPQzudEGl6MtQpJKEIP/WA_1780484582278.jpg" TargetMode="External"/><Relationship Id="rId152" Type="http://schemas.openxmlformats.org/officeDocument/2006/relationships/hyperlink" Target="https://prod-fillout-oregon-s3.s3.us-west-2.amazonaws.com/orgid-431168/flowpublicid-kdFWQQWTckus/83e87cb1-44eb-4c1b-9058-d45e9aa44fc0-STll5AgT8hduZI5EoOZXV1lYL6KGT0Jm1k0C6IFIUfuu8OsZxqtXaJXwUArj5v9pCco91ffaIHHDVQea68JRT4JChJ2txv2CGfN/WA_1780484565018.jpg" TargetMode="External"/><Relationship Id="rId151" Type="http://schemas.openxmlformats.org/officeDocument/2006/relationships/hyperlink" Target="https://prod-fillout-oregon-s3.s3.us-west-2.amazonaws.com/orgid-431168/flowpublicid-kdFWQQWTckus/a864c27e-ca16-4875-a874-09c73b6d10b5-MUL8fUiB0gseXKABHFQCxMHu2gdKx48UYroQ0k0TFPk4lzTi3Pc5qvxbAXlnbixlgBkLedXvhCibDtxJRwNOA1eT5r2f2e4pkFL/WA_1780484554928.jpg" TargetMode="External"/><Relationship Id="rId158" Type="http://schemas.openxmlformats.org/officeDocument/2006/relationships/hyperlink" Target="https://prod-fillout-oregon-s3.s3.us-west-2.amazonaws.com/orgid-431168/flowpublicid-kdFWQQWTckus/6817d45b-96fb-48a7-8f03-84323dfa46c1-j5XvnK2rHaZDkU7qA6OsWmg8la6l2OHqUZ8mU7qdMkWNb6YSCG1ocKIQCzaQzDw05KsCNjn0wlKpfShFSo0tcjYEb7f1cOnAD1v/WA_1778645434631.jpg" TargetMode="External"/><Relationship Id="rId157" Type="http://schemas.openxmlformats.org/officeDocument/2006/relationships/hyperlink" Target="https://prod-fillout-oregon-s3.s3.us-west-2.amazonaws.com/orgid-431168/flowpublicid-kdFWQQWTckus/4a99fa1c-1bd9-46bd-b980-4c6ec4dfc08f-6QOrpuKf9gSVlYCBcs5SNa3VGJPZonzm2GHH7tSffBDrrUN3mH3TxnL2QbI8O0Qtj4XTaBUURYZHRr8WdxcRkTKe6SsntUcDiZh/1000439799.jpg" TargetMode="External"/><Relationship Id="rId156" Type="http://schemas.openxmlformats.org/officeDocument/2006/relationships/hyperlink" Target="https://prod-fillout-oregon-s3.s3.us-west-2.amazonaws.com/orgid-431168/flowpublicid-kdFWQQWTckus/7c04b4e3-c2d6-420b-96ff-8a194fa5e424-xfBds0ZYmI7virFq1iCIoXKrBYQM56ulaaP9bBfofQBADcFdanO7cpdDVFcG8d9TPpextdPm7DeihBRfnxpbRMs9MlYZJzipbVh/1000439796.jpg" TargetMode="External"/><Relationship Id="rId155" Type="http://schemas.openxmlformats.org/officeDocument/2006/relationships/hyperlink" Target="https://prod-fillout-oregon-s3.s3.us-west-2.amazonaws.com/orgid-431168/flowpublicid-kdFWQQWTckus/99a2e750-7026-4338-b047-6d60d896d48e-GB8FPImKsd3r99d4yOziEzTniajvE8poi3HuIsySOGxxp5xDrqtzB0Gk0qH8wX7M1lYSau7wVOeGBkN3K0P6fy0rErmCp2X6xKS/1000433731.jpg" TargetMode="External"/><Relationship Id="rId1510" Type="http://schemas.openxmlformats.org/officeDocument/2006/relationships/hyperlink" Target="https://prod-fillout-oregon-s3.s3.us-west-2.amazonaws.com/orgid-431168/flowpublicid-kdFWQQWTckus/a3367eeb-0f87-40aa-879a-4eba5f3cfd52-F0x5ufTqqY1LdvPcEMkLSZ2f5MggiF6xYUt2S6D5E6eK1ZO9OI070XHlngQ8vbzsWGNHhPSYQhpWt7i64kbQ0v6aUHn5AEGjvRq/IMG-20260604-WA0007.jpg" TargetMode="External"/><Relationship Id="rId1511" Type="http://schemas.openxmlformats.org/officeDocument/2006/relationships/hyperlink" Target="https://prod-fillout-oregon-s3.s3.us-west-2.amazonaws.com/orgid-431168/flowpublicid-kdFWQQWTckus/ac1a1996-1b0e-4d60-856e-ea2eea7acb5a-SZNVFE3o3R0jYZPhdRnuNtecxglp5u93LDww93QIx1v9eIe9cWui5qszWFLQJrblcHXFnLK0V8ocijYs1huZkiD1pTUBdBIbb5C/Screenshot_20260514_151155_CamScanner.jpg" TargetMode="External"/><Relationship Id="rId1512" Type="http://schemas.openxmlformats.org/officeDocument/2006/relationships/hyperlink" Target="https://prod-fillout-oregon-s3.s3.us-west-2.amazonaws.com/orgid-431168/flowpublicid-kdFWQQWTckus/8c224dbe-ab93-4be1-91a5-7af01bebf05e-f8oVNTkLlPa8pssBIw1ljS97gRZmKJgdq16rNB3Rk6Vs3UwBMW669GfKpe8q2ChC2LlMsHiKJuspDiiSethyDH9Vtkiej8gymiz/1001033168.jpg" TargetMode="External"/><Relationship Id="rId1513" Type="http://schemas.openxmlformats.org/officeDocument/2006/relationships/hyperlink" Target="https://prod-fillout-oregon-s3.s3.us-west-2.amazonaws.com/orgid-431168/flowpublicid-kdFWQQWTckus/2caec8f5-fb63-40fe-b7e0-2818fa148130-GxOLoKFdNd8RUBi1YHdRAa6RXuVWvaOAnQ0k3QWu2Hk2Cj2JrLP3QnDOPBQrMCBe37qUj45X7VsWQCZpPCYt3tBGnFthR5wfFFY/1001032666.jpg" TargetMode="External"/><Relationship Id="rId1514" Type="http://schemas.openxmlformats.org/officeDocument/2006/relationships/hyperlink" Target="https://prod-fillout-oregon-s3.s3.us-west-2.amazonaws.com/orgid-431168/flowpublicid-kdFWQQWTckus/024055b4-a40b-411d-a197-f82ced223208-scAhUej3Xy8iiPg1uEpmxVRIozqkvynhTuOIiYIWcYN0htgsmYHl0cWqd4sC2NGFVcPllCuEo57GvtYXLtq5OC3JQV1x6niMoqg/1001031432.jpg" TargetMode="External"/><Relationship Id="rId1515" Type="http://schemas.openxmlformats.org/officeDocument/2006/relationships/hyperlink" Target="https://prod-fillout-oregon-s3.s3.us-west-2.amazonaws.com/orgid-431168/flowpublicid-kdFWQQWTckus/a9f74827-f02d-434a-9e25-8be45cbb219e-Q7vjoMkhh6pbMMahu16bPuEAFDqA6xMYq2XUn5WLHSubJ3RCjMGLi7ag9H8FJIJeN3sf9Btv7pmgYQwE17PLmICfg7MHI0dqW10/WA_1778637563552.jpg" TargetMode="External"/><Relationship Id="rId1516" Type="http://schemas.openxmlformats.org/officeDocument/2006/relationships/hyperlink" Target="https://prod-fillout-oregon-s3.s3.us-west-2.amazonaws.com/orgid-431168/flowpublicid-kdFWQQWTckus/c6cd3b00-1cd4-4201-9a04-3a58755d0e46-QSqlNKPVK59u1f04FJ0yOTbrx7o5hdwXgnDjPGUT0itUZzsYd9LY6SDj8ecUADh8BoqV4eK6Lz02kSh71ATF9cfo3iRZsQVcd6b/1000422898.jpg" TargetMode="External"/><Relationship Id="rId1517" Type="http://schemas.openxmlformats.org/officeDocument/2006/relationships/hyperlink" Target="https://prod-fillout-oregon-s3.s3.us-west-2.amazonaws.com/orgid-431168/flowpublicid-kdFWQQWTckus/d21424e6-cbb7-43df-8a79-761a05c3f3d2-66RRZWev4jxAkx9HAOn0AUXnq7wXZu5oqi7GVLomTl2dQAvbcpp81DhV4xA1vOu84ptW8ZpgylAjMBiZaB3nths7mktcLPHv0E0/1000422885.jpg" TargetMode="External"/><Relationship Id="rId1518" Type="http://schemas.openxmlformats.org/officeDocument/2006/relationships/hyperlink" Target="https://prod-fillout-oregon-s3.s3.us-west-2.amazonaws.com/orgid-431168/flowpublicid-kdFWQQWTckus/9335d369-7002-46ef-8778-a2b143cb5792-NGEEbk2fFOpBsWkUePWcAFHqJDfALJ8cIG6WBBnX7KkybFwF8W7V1gdUxAkor2NDe0d2EHN3UHLfDekg8j61njgKDho8NPjVYI8/1000422887.jpg" TargetMode="External"/><Relationship Id="rId1519" Type="http://schemas.openxmlformats.org/officeDocument/2006/relationships/hyperlink" Target="https://prod-fillout-oregon-s3.s3.us-west-2.amazonaws.com/orgid-431168/flowpublicid-kdFWQQWTckus/b768c529-4fc2-465b-acbb-940c3057138c-LfbV0HMvjjtLvOxQfNuz93frGuUrV7IsKYHRymI24aSFkwy9eWNraKGIJGbmgglQbVKTZDwebz9lCYtkikGAoaWpJsnxEBlrRpB/WhatsApp-Image-2026-05-19-at-20.16.01.jpg" TargetMode="External"/><Relationship Id="rId1500" Type="http://schemas.openxmlformats.org/officeDocument/2006/relationships/hyperlink" Target="https://prod-fillout-oregon-s3.s3.us-west-2.amazonaws.com/orgid-431168/flowpublicid-kdFWQQWTckus/38b87c05-3686-4060-a93c-1213c8fc6478-9W2G4LJlshQhawLfOdMaDhGbS6vibM80hAlDavsH7qeSoKPXJQmylQkcnNTi4XSsRSmH46LG86wFqvDWEFaACWO1aB9hvNMQW7u/Screenshot_20260516-073134_Gallery.jpg" TargetMode="External"/><Relationship Id="rId1501" Type="http://schemas.openxmlformats.org/officeDocument/2006/relationships/hyperlink" Target="https://prod-fillout-oregon-s3.s3.us-west-2.amazonaws.com/orgid-431168/flowpublicid-kdFWQQWTckus/aecef543-6a50-4e17-9c65-00dbf7ed4ee1-LIhFDSo72FNI5az1Uysqp2f443FNdMCn4DdnHIujKhP2m9rgoIHAgfCO0Msx4XaYbBVlfYV4k5x1rGOy5WQdjo4KSFad4Ho4uIu/Screenshot_20260516-073140_Gallery.jpg" TargetMode="External"/><Relationship Id="rId1502" Type="http://schemas.openxmlformats.org/officeDocument/2006/relationships/hyperlink" Target="https://prod-fillout-oregon-s3.s3.us-west-2.amazonaws.com/orgid-431168/flowpublicid-kdFWQQWTckus/a406d097-61e8-4828-b71c-1f5b5e682f84-fbauqZpL0Pve3NmpkIz2neLddBI6YHQ4cpHi625ciJsBOK1Fam4gXbb8m8ulUVwlX8tkxk3QW8yqi5hkZFiaJciPXgc89z0NrOg/Screenshot_20260516-073146_Gallery.jpg" TargetMode="External"/><Relationship Id="rId1503" Type="http://schemas.openxmlformats.org/officeDocument/2006/relationships/hyperlink" Target="https://prod-fillout-oregon-s3.s3.us-west-2.amazonaws.com/orgid-431168/flowpublicid-kdFWQQWTckus/7598898c-f048-4512-946f-4873b56d40de-VJiqW03if7JSXoNqGNOYs5dNQJeJKt5sKXNbT3wnjtP4vENBSH6a7H96uz5RVA0GrLkKhHSOHOXnd3eTPXW63uT967Q5H4RqO3J/WhatsApp-Image-2026-05-14-at-10.08.14.jpg" TargetMode="External"/><Relationship Id="rId1504" Type="http://schemas.openxmlformats.org/officeDocument/2006/relationships/hyperlink" Target="https://prod-fillout-oregon-s3.s3.us-west-2.amazonaws.com/orgid-431168/flowpublicid-kdFWQQWTckus/98ffe64b-45ea-40ff-bba0-270a885c37bc-cMLTDOqwYywEqD5xzxOgVis9kGQsbIkIbluZhALeMt88gPWm2opev1USj6yiODhupsA1aoGPy094JbJKOBnhkO92Exo9bQ2J6Z7/WhatsApp-Image-2026-05-14-at-10.16.57.jpg" TargetMode="External"/><Relationship Id="rId1505" Type="http://schemas.openxmlformats.org/officeDocument/2006/relationships/hyperlink" Target="https://prod-fillout-oregon-s3.s3.us-west-2.amazonaws.com/orgid-431168/flowpublicid-kdFWQQWTckus/e6d9a31e-1cd1-4e45-99d5-fd2ece669b37-dLD8a6Z8anQ6feqYxeydJbTJaIahpjxcVCbcKyQkAHhwVRn0iZWmY0qwF90Rztdly6z6PwKTohyLTIGmpinfKmMABhmNPiI7MBQ/WhatsApp-Image-2026-05-14-at-10.06.40.jpg" TargetMode="External"/><Relationship Id="rId1506" Type="http://schemas.openxmlformats.org/officeDocument/2006/relationships/hyperlink" Target="https://prod-fillout-oregon-s3.s3.us-west-2.amazonaws.com/orgid-431168/flowpublicid-kdFWQQWTckus/f33336a0-cce2-4586-aebd-687ad101a0d6-tQzLNLS0pEauT1gs13hoRpLJKXgZugkr76PJfuvVTGJasPo0GsVCAvbd8b4KZZrFv6oeNkGNf2tu8DNECG3uUYTOIlkqIXnOcJp/WhatsApp-Image-2026-05-14-at-10.05.58.jpg" TargetMode="External"/><Relationship Id="rId1507" Type="http://schemas.openxmlformats.org/officeDocument/2006/relationships/hyperlink" Target="https://prod-fillout-oregon-s3.s3.us-west-2.amazonaws.com/orgid-431168/flowpublicid-kdFWQQWTckus/428b58b1-bd52-4b16-8aa8-f98b0b464d16-5VMyku5pp1Cs4WOvVeBm1M4vcY2nAxtHC6dPhbacW7WvTlO5kSayH0tSgyGkoiHoPZh8nz6dW1nxHTBTJAI1KIelrm81bfmm8ei/IMG-20260604-WA0009.jpg" TargetMode="External"/><Relationship Id="rId1508" Type="http://schemas.openxmlformats.org/officeDocument/2006/relationships/hyperlink" Target="https://prod-fillout-oregon-s3.s3.us-west-2.amazonaws.com/orgid-431168/flowpublicid-kdFWQQWTckus/a4279402-dff2-4aba-b02c-00fbc8667045-Kld3vVGquPR1PLWb3eedo5q2MBFSL75u1iK5DCQJ108NWUs1Opf8Jd7hCMrZQFniiTvp737V8AiWt0l24p6S9grdE84BPB2Czme/IMG-20260604-WA0006.jpg" TargetMode="External"/><Relationship Id="rId1509" Type="http://schemas.openxmlformats.org/officeDocument/2006/relationships/hyperlink" Target="https://prod-fillout-oregon-s3.s3.us-west-2.amazonaws.com/orgid-431168/flowpublicid-kdFWQQWTckus/0cd5a8d3-cd69-4a72-8a79-60a1c27cd7c3-8bSMDrTZqKE5jwfbBzoz7NWuqbpFe1Wgzq7I8gkqGxd6cXYVeyOUuWrfsZw1OLRWpGxZzpBwUi78r1CVKEQEuiWB7KgodZBvcI8/IMG-20260604-WA0005.jpg" TargetMode="External"/><Relationship Id="rId1576" Type="http://schemas.openxmlformats.org/officeDocument/2006/relationships/hyperlink" Target="https://prod-fillout-oregon-s3.s3.us-west-2.amazonaws.com/orgid-431168/flowpublicid-kdFWQQWTckus/9c4eb8d5-329a-4a09-9a41-e158bbffbfdd-9BUtYaEiVLTsvCEkiSG7RZ68OrdPYv3ImcWS1DepRJKDNgfYP7p3wdzrRonLJNGoqlvm9M4N2ZLldimzrcIAHSGIbVJVyjdEmbt/IMG-20260517-WA0037.jpg" TargetMode="External"/><Relationship Id="rId1577" Type="http://schemas.openxmlformats.org/officeDocument/2006/relationships/hyperlink" Target="https://prod-fillout-oregon-s3.s3.us-west-2.amazonaws.com/orgid-431168/flowpublicid-kdFWQQWTckus/bf1e37ea-1ecf-416b-85c5-920edd38a937-cGtmBwRMPbqfaf4XRGxrWzMPjOSVHMY3GH3bziHPB5nTJ1WqoUveFaPYPDw9Q69WRPQFYMjy2uH6dXpcocycWT5o51MfGqlBjpm/IMG-20260517-WA0038.jpg" TargetMode="External"/><Relationship Id="rId1578" Type="http://schemas.openxmlformats.org/officeDocument/2006/relationships/hyperlink" Target="https://prod-fillout-oregon-s3.s3.us-west-2.amazonaws.com/orgid-431168/flowpublicid-kdFWQQWTckus/c9aad54f-e090-453d-9226-9a1ed46720ad-RtRQqQGflwkFGjWGGsuSGh8e6diyvlI3JChCGCkTnNPEW0Zm1AxFgLQQcpQxp3SMC9pgiai7P2PX8kbiVFH3Ww2XMfnKLqhJT1h/IMG-20260517-WA0039.jpg" TargetMode="External"/><Relationship Id="rId1579" Type="http://schemas.openxmlformats.org/officeDocument/2006/relationships/hyperlink" Target="https://build.fillout.com/editor/b6saBAA7ojus/results?sessionId=6cd904cc-784c-4cc4-bdc6-d4940051e7cf" TargetMode="External"/><Relationship Id="rId987" Type="http://schemas.openxmlformats.org/officeDocument/2006/relationships/hyperlink" Target="https://prod-fillout-oregon-s3.s3.us-west-2.amazonaws.com/orgid-431168/flowpublicid-kdFWQQWTckus/eef78fca-d6a8-47c9-b9e7-1b2301263ff4-uB1zUTTrRccQxjD0AqnyxIDgtqL7LfG2f7P1fTe7Sfikge9AocoAr4co9vKQl68h42N0GKhk8BpudWJTigadvzmlqybkcuj9dXf/Screenshot_20260511-144058_Gallery.jpg" TargetMode="External"/><Relationship Id="rId986" Type="http://schemas.openxmlformats.org/officeDocument/2006/relationships/hyperlink" Target="https://prod-fillout-oregon-s3.s3.us-west-2.amazonaws.com/orgid-431168/flowpublicid-kdFWQQWTckus/2c6d3f92-620f-44b7-9b4a-11b1ff2db043-1FUjktX3W71JZkKvYfbNcpVAmnV0e6TZ30CFlkG0JyMjrWjoWBQhspeXTrnJcXFAP4GoQFXXRNbelsy6mF8jOwMyJ726TYpuH9r/Screenshot_20260511-144052_Gallery.jpg" TargetMode="External"/><Relationship Id="rId985" Type="http://schemas.openxmlformats.org/officeDocument/2006/relationships/hyperlink" Target="https://prod-fillout-oregon-s3.s3.us-west-2.amazonaws.com/orgid-431168/flowpublicid-kdFWQQWTckus/75917fb9-df1e-40fc-91dd-d640230403fe-YvxL93MI8Tud0MVi35PhebjLpuV4VbaQGhmQTuqHcOIJT7LQm12xziWFuvJIJrgJmtE5lozXuzJTGOqgbLax6kTOBIujOpxh394/IMG-20260303-WA0061.jpg" TargetMode="External"/><Relationship Id="rId984" Type="http://schemas.openxmlformats.org/officeDocument/2006/relationships/hyperlink" Target="https://prod-fillout-oregon-s3.s3.us-west-2.amazonaws.com/orgid-431168/flowpublicid-kdFWQQWTckus/e0c2cea0-8c9b-48ca-bbdb-c8ef920ec079-NxBfx6FZBvSM3nAShr8KA9KVe6QyWNkfhpEBWewGcAOLvtkc6HOdGIJKjpZEl3Krnl2fTy3Js5O6Z7uoP0vzUYyRyE0IXpAwtG1/215974.jpg" TargetMode="External"/><Relationship Id="rId989" Type="http://schemas.openxmlformats.org/officeDocument/2006/relationships/hyperlink" Target="https://prod-fillout-oregon-s3.s3.us-west-2.amazonaws.com/orgid-431168/flowpublicid-kdFWQQWTckus/aea5d792-b6e7-44af-929f-9c65c5361017-4TxTsCTpDaFCzBUVpg8ps82CIJOlt65lD3YBbdKpqMIJWNsFI2OWcAHr1ITATDZRyx9NRTCWFXoNhHrV0TOkQZRKdyBohtnY2Bf/KK-Arifah.jpg" TargetMode="External"/><Relationship Id="rId988" Type="http://schemas.openxmlformats.org/officeDocument/2006/relationships/hyperlink" Target="https://prod-fillout-oregon-s3.s3.us-west-2.amazonaws.com/orgid-431168/flowpublicid-kdFWQQWTckus/333a5b45-4630-4e00-91bb-cf0def8b918e-4v6Q23y1ThwElJQz24NT3jMbYDmMLl3j7sCbwO9rCXfECNJeVmXq08bPR60Y4RJOUi29i0NtK3DXTuVXCsAIbnjlJ60Y7XMiD2D/Screenshot_20260511-144103_Gallery.jpg" TargetMode="External"/><Relationship Id="rId1570" Type="http://schemas.openxmlformats.org/officeDocument/2006/relationships/hyperlink" Target="https://build.fillout.com/editor/b6saBAA7ojus/results?sessionId=f2752e37-cb53-427b-8d95-2e5759a9b3bc" TargetMode="External"/><Relationship Id="rId1571" Type="http://schemas.openxmlformats.org/officeDocument/2006/relationships/hyperlink" Target="https://prod-fillout-oregon-s3.s3.us-west-2.amazonaws.com/orgid-431168/flowpublicid-kdFWQQWTckus/dcf0ed7d-8e60-49d2-9a77-e15320601f4a-QpFZjafiTLPjGA3VXYDNJw5lYtIscc96DsdHmDMweDkifgwktvQiZ7boELbWWmJwjy89Cy2moK0naCkMIvRlFwzIBNEByG2K0hw/WA_1778932321422.jpg" TargetMode="External"/><Relationship Id="rId983" Type="http://schemas.openxmlformats.org/officeDocument/2006/relationships/hyperlink" Target="https://prod-fillout-oregon-s3.s3.us-west-2.amazonaws.com/orgid-431168/flowpublicid-kdFWQQWTckus/ddc3d61a-f61f-4786-b201-30207cb36809-de7eEtaEK2MklkGg6sXwFsINnUExn8vPd7A7CLz1eEtRFtITaV0XpazOrLvWg54VQ3qPFMz7GydFzBOgtPGIZCkgitX0nObuvEP/215971.jpg" TargetMode="External"/><Relationship Id="rId1572" Type="http://schemas.openxmlformats.org/officeDocument/2006/relationships/hyperlink" Target="https://prod-fillout-oregon-s3.s3.us-west-2.amazonaws.com/orgid-431168/flowpublicid-kdFWQQWTckus/7d78b1c4-5f80-4870-b124-62fb1a21b098-WAkpCXJhNYkFf1czov5TwY9ET9FTemDNfD9Zn95FKI3AX0bVMIh0PSRLq8N0MwpVV8rYcUxexBlpXM75P9XiipKMfsjw3DgPIUd/1000002411.jpg" TargetMode="External"/><Relationship Id="rId982" Type="http://schemas.openxmlformats.org/officeDocument/2006/relationships/hyperlink" Target="https://prod-fillout-oregon-s3.s3.us-west-2.amazonaws.com/orgid-431168/flowpublicid-kdFWQQWTckus/074d723a-af9f-4e5b-9f23-63d53cab9e02-FuOf3m8jtQsNSRxJXO2Kh2pIK0F52SnOvcAMY61fbQ9FQlE2K1vd9UyRhsNGmWe7T1COgZJqBdOjWtpP6E8hO6nCLUE8JkbtrlT/215970.jpg" TargetMode="External"/><Relationship Id="rId1573" Type="http://schemas.openxmlformats.org/officeDocument/2006/relationships/hyperlink" Target="https://prod-fillout-oregon-s3.s3.us-west-2.amazonaws.com/orgid-431168/flowpublicid-kdFWQQWTckus/af66b1c1-870b-4d18-b973-1860611d2cae-1WQmlZbTffbq6HjVHbwkK4Ll9ivy3sVH3TDR3FvRfi2mbvnxZ7MenQHGAgKMiss9xuI3vg9Mhjdz6ALQJArYUv8845JIaUmGKzn/1000002414.jpg" TargetMode="External"/><Relationship Id="rId981" Type="http://schemas.openxmlformats.org/officeDocument/2006/relationships/hyperlink" Target="https://prod-fillout-oregon-s3.s3.us-west-2.amazonaws.com/orgid-431168/flowpublicid-kdFWQQWTckus/bde0cd90-f665-4481-b99e-53cf0f067b8c-xiUdHMpzoeAuRpak2QP3Tk1sov0g2xkGwvTxjKszB8jJ1hcuQi4EDOnEukVRTDZ3Ehdz9mX1cnzbfIneLmOMgfsE8DynKhQKPjE/KK-kartik.jpg" TargetMode="External"/><Relationship Id="rId1574" Type="http://schemas.openxmlformats.org/officeDocument/2006/relationships/hyperlink" Target="https://prod-fillout-oregon-s3.s3.us-west-2.amazonaws.com/orgid-431168/flowpublicid-kdFWQQWTckus/62ea2095-5b1e-450a-9524-5d78a41e44c1-69W7IugAfnzQc9QVyGTp8KevSMUysp89yt0uxmMewhR70Nxsvf32qvjsx5Cso8mNN3TV2CYX0bv0rniF35ENHG5BpAsmJzwg7CW/1000002418.jpg" TargetMode="External"/><Relationship Id="rId980" Type="http://schemas.openxmlformats.org/officeDocument/2006/relationships/hyperlink" Target="https://prod-fillout-oregon-s3.s3.us-west-2.amazonaws.com/orgid-431168/flowpublicid-kdFWQQWTckus/b8314421-73de-4577-817d-5e2d146d56fa-oCaU82mm4IRSFtMWWHm1XhwY1B48Pc95Mi8ycE5X6mqT0fgqYPkmK8uGAnoLk7EnH0RghWbqcS1AMoRwMASmDjy6A5L2TOh84Fd/IMG-20260524-WA0020.jpg" TargetMode="External"/><Relationship Id="rId1575" Type="http://schemas.openxmlformats.org/officeDocument/2006/relationships/hyperlink" Target="https://prod-fillout-oregon-s3.s3.us-west-2.amazonaws.com/orgid-431168/flowpublicid-kdFWQQWTckus/c0978a42-39c8-4d5c-8660-1227996c9fd1-PSMnpcVv4szcwCSOCfkbqXntwRTAKztTZKb1rorcMtwbIIgpr45heablS9mdEMmE410dQS8MopjVHZGHJNeRgdQtA97sXMS9uId/WA_1779019214483.jpg" TargetMode="External"/><Relationship Id="rId1565" Type="http://schemas.openxmlformats.org/officeDocument/2006/relationships/hyperlink" Target="https://prod-fillout-oregon-s3.s3.us-west-2.amazonaws.com/orgid-431168/flowpublicid-kdFWQQWTckus/684bf923-dcc5-426b-96ca-b5edb4c8855a-cB3QB8ZcRuZpGATsLHTaygwf1w4P0Pu68b2rTtEFzsvexlevGsC3Vp51mLO24TxWssouz5tQlj0sLMcBAP9EoUFdEeSjsxESEzx/Screenshot_20260512-162141_Gallery.jpg" TargetMode="External"/><Relationship Id="rId1566" Type="http://schemas.openxmlformats.org/officeDocument/2006/relationships/hyperlink" Target="https://prod-fillout-oregon-s3.s3.us-west-2.amazonaws.com/orgid-431168/flowpublicid-kdFWQQWTckus/86992340-e49f-4948-a9f5-08f7e0a3383f-HSbDKaDWLHMyUeTxs9bcXzWZC4frBUBxrRf0xmi1ChECLUiAV1OQiEdtNV6eIE39Pf79BTiRVQfv9bdhLgUpFHmmPHkpvfysAVl/WA_1779242580076.jpg" TargetMode="External"/><Relationship Id="rId1567" Type="http://schemas.openxmlformats.org/officeDocument/2006/relationships/hyperlink" Target="https://prod-fillout-oregon-s3.s3.us-west-2.amazonaws.com/orgid-431168/flowpublicid-kdFWQQWTckus/0db7adfd-3c2a-415c-91f5-a517f8767fba-PSsLed69u9aNRi227GLuDGzLqAkEjstHyZwrC5zvSo5wwr8yJ6vhsVLDdl6wkUbon9wB1SgE72U5Apc6tfxIfhOlPi0wUJYYFmY/1000431490.jpg" TargetMode="External"/><Relationship Id="rId1568" Type="http://schemas.openxmlformats.org/officeDocument/2006/relationships/hyperlink" Target="https://prod-fillout-oregon-s3.s3.us-west-2.amazonaws.com/orgid-431168/flowpublicid-kdFWQQWTckus/844bd491-1f08-473d-90ca-240ca123ec31-eAIKRdaDlx5Fl6ujjtnAOiyNk6Nl3EpqkW7wRI4DxR3bon6vIK0mlSN1VQlMK2AvHZl126fqg9q7iMHRPp9oyeicdP0U3xEnUWB/1000431485.jpg" TargetMode="External"/><Relationship Id="rId1569" Type="http://schemas.openxmlformats.org/officeDocument/2006/relationships/hyperlink" Target="https://prod-fillout-oregon-s3.s3.us-west-2.amazonaws.com/orgid-431168/flowpublicid-kdFWQQWTckus/0448baad-dd26-4b83-ae8c-839814671caa-Cb1nce6G6jthAu94vv7bEHo7JWunNk7bRbpDaBmLPTjVKyAWUu1HetYUZPwxHa0zEaBFr1StasVwyKEVplREY1ASdw9rGalKPtX/1000431480.jpg" TargetMode="External"/><Relationship Id="rId976" Type="http://schemas.openxmlformats.org/officeDocument/2006/relationships/hyperlink" Target="https://prod-fillout-oregon-s3.s3.us-west-2.amazonaws.com/orgid-431168/flowpublicid-kdFWQQWTckus/ae84e892-eace-46af-acef-78a18eca16e6-GCVObyFwS7FI3dzkGlfN5VQ1cG4fG6Guupm36gSIF6i6KGQgBdH0w40Jf4hQXpCBmqR0UE4oQBKKmEd0nTsE8zlFiyUthAVKDWK/WhatsApp-Image-2026-05-15-at-16.45.35.jpg" TargetMode="External"/><Relationship Id="rId975" Type="http://schemas.openxmlformats.org/officeDocument/2006/relationships/hyperlink" Target="https://prod-fillout-oregon-s3.s3.us-west-2.amazonaws.com/orgid-431168/flowpublicid-kdFWQQWTckus/ecf6671c-062e-4a98-a7f9-8c39caa2e1ff-HKs7seJTur7BXVgPqeZM7gJTIPDPeNv5L5nYWdG5ZCWF2DjrCPzYOqhIRKP83A951wHvE3RPAPlttRgSGgP6niE7VB8MFgo6IJv/WhatsApp-Image-2026-05-15-at-16.45.09.jpg" TargetMode="External"/><Relationship Id="rId974" Type="http://schemas.openxmlformats.org/officeDocument/2006/relationships/hyperlink" Target="https://prod-fillout-oregon-s3.s3.us-west-2.amazonaws.com/orgid-431168/flowpublicid-kdFWQQWTckus/564cd044-c5c4-4146-9633-04d3fe9292ca-hUNW7t3EbnYCGTrUDojjva7eCEmFRMROgsYsHsualwhjHi2jniTS3pSp10wC8FfZ5cBqVzydrD3yu01uWijpLj8VjeEQWq1Wj7v/WhatsApp-Image-2026-05-14-at-15.30.33.jpg" TargetMode="External"/><Relationship Id="rId973" Type="http://schemas.openxmlformats.org/officeDocument/2006/relationships/hyperlink" Target="https://prod-fillout-oregon-s3.s3.us-west-2.amazonaws.com/orgid-431168/flowpublicid-kdFWQQWTckus/fdc74492-e2f3-481d-80c9-438747a6ae65-Cmr67ja5Mdu7Nf1XB8Esa9jF7jwi3NdXGpKQCqQjux24b6cBuC7IzxhXLBDd91m9lZRXie4wXe3b2ytIn6zuBviyhcMqzb4v2bm/WhatsApp-Image-2026-05-19-at-19.17.59.jpg" TargetMode="External"/><Relationship Id="rId979" Type="http://schemas.openxmlformats.org/officeDocument/2006/relationships/hyperlink" Target="https://prod-fillout-oregon-s3.s3.us-west-2.amazonaws.com/orgid-431168/flowpublicid-kdFWQQWTckus/3b41e030-2427-47a7-bb69-362992552903-L8OunJgebwTIU8T4gicAd9frUgdjKiUGtTHHz1xZZPfrCql4ffkMEuM0UZIcg9Xx1uLppnnPvp40QnboUFofugLtSMvVLX4Aon0/IMG-20260524-WA0019.jpg" TargetMode="External"/><Relationship Id="rId978" Type="http://schemas.openxmlformats.org/officeDocument/2006/relationships/hyperlink" Target="https://prod-fillout-oregon-s3.s3.us-west-2.amazonaws.com/orgid-431168/flowpublicid-kdFWQQWTckus/cad5402e-ccd9-49c7-a9f9-eef8f24ab9ab-SkWWaWtx5X6sklV5Jsnv5Xd1QoQmY8EgSojizDmelrupD2zN7fRJ6XphJQ8JX5LDhmdEqqMJXkxoahiNB1EInrWwwnHbTdhW7zv/IMG-20260524-WA0021.jpg" TargetMode="External"/><Relationship Id="rId977" Type="http://schemas.openxmlformats.org/officeDocument/2006/relationships/hyperlink" Target="https://prod-fillout-oregon-s3.s3.us-west-2.amazonaws.com/orgid-431168/flowpublicid-kdFWQQWTckus/5336d625-87b5-41a8-9b09-796722a79237-xoLsRzbgH7ZY3iYvfqd69ek96RwlFZlMYtX0nsPN8TwD9KJyYG6sWUkvz5cjnO33CZNx7nbk62w0ELzQqDDpOna6lC06xQ5RpLB/IMG-20260524-WA0009.jpg" TargetMode="External"/><Relationship Id="rId1560" Type="http://schemas.openxmlformats.org/officeDocument/2006/relationships/hyperlink" Target="https://prod-fillout-oregon-s3.s3.us-west-2.amazonaws.com/orgid-431168/flowpublicid-kdFWQQWTckus/4e34af54-da13-461d-be73-c24b7585bad0-HY7xqgawteoFeyLKNPukxEKkxqqxrCwVvdJi9esCovdpXXG6DtYZjrxpgUNUaUsIdfGNIGuwzitxjQIfX19jBmoGeym3Cz7NEhs/1000424448.jpg" TargetMode="External"/><Relationship Id="rId972" Type="http://schemas.openxmlformats.org/officeDocument/2006/relationships/hyperlink" Target="https://prod-fillout-oregon-s3.s3.us-west-2.amazonaws.com/orgid-431168/flowpublicid-kdFWQQWTckus/57ae3885-4a8a-4b57-902d-83f66c19d364-24l1z4ZcFfXY4x8LgLlFD0dGXtS097OeRYZzEGIxO6qgQh00mid6WUbibHDSjFvZjcbxXGe2kxHqQGB0VbaLE5sjczZdE68jr7j/IMG-20260603-WA0130(1).jpg" TargetMode="External"/><Relationship Id="rId1561" Type="http://schemas.openxmlformats.org/officeDocument/2006/relationships/hyperlink" Target="https://prod-fillout-oregon-s3.s3.us-west-2.amazonaws.com/orgid-431168/flowpublicid-kdFWQQWTckus/731ea222-f67c-4c63-8572-ac2a0b9436f0-uyjQ3rb0Sxgrb4Mjzkv2FL0QFtv9NRm28rmvWZRWLrvV32V4NntZJcvPF5zoa8sM9nYhgVDoYKyV2WlMBfBMBo8V4cm5S079PAy/1000426744.jpg" TargetMode="External"/><Relationship Id="rId971" Type="http://schemas.openxmlformats.org/officeDocument/2006/relationships/hyperlink" Target="https://prod-fillout-oregon-s3.s3.us-west-2.amazonaws.com/orgid-431168/flowpublicid-kdFWQQWTckus/c3492cc4-f841-4983-8710-7ee0c5493ce9-Snxw5FbxkSZr5s0LWx5thFaAyu2mRZT1c5VMh2X6QUja4xYhAwXZIAnNREENRuDf9LonKJVpxp06JKUArWA05InADrsxWeJdgS9/IMG-20260603-WA0128(1).jpg" TargetMode="External"/><Relationship Id="rId1562" Type="http://schemas.openxmlformats.org/officeDocument/2006/relationships/hyperlink" Target="https://prod-fillout-oregon-s3.s3.us-west-2.amazonaws.com/orgid-431168/flowpublicid-kdFWQQWTckus/d6333d2f-f834-4063-848c-81ba1edbc7dc-wr9Igmr9EKPjRotRKt8dP2SEzLvMnkJfjMBo2OIuRQShdTbj5WnrFAOeHa56tdCo91AyMDvZyF7iuzMYxYVYJBzm2Coq6FtZg2p/Screenshot_20260512-162136_Gallery.jpg" TargetMode="External"/><Relationship Id="rId970" Type="http://schemas.openxmlformats.org/officeDocument/2006/relationships/hyperlink" Target="https://prod-fillout-oregon-s3.s3.us-west-2.amazonaws.com/orgid-431168/flowpublicid-kdFWQQWTckus/e97d35e4-66e6-4c85-81ac-a54a7461d2b4-aJ9S7EbDnwClcT92WLfk3KVdh00Ve8Up6OZMCWF0L5jJGdn7YWOOwdwk9sQFMsr8IAMFNNjEQ3o8VZagzufqHQHeJVws8O733Ba/IMG-20260603-WA0129(1).jpg" TargetMode="External"/><Relationship Id="rId1563" Type="http://schemas.openxmlformats.org/officeDocument/2006/relationships/hyperlink" Target="https://prod-fillout-oregon-s3.s3.us-west-2.amazonaws.com/orgid-431168/flowpublicid-kdFWQQWTckus/c458c860-ecac-47aa-b96a-4332b331aa66-RvhQIsW8opJ08XJFtOqBCTjbiVTjTjS53uL0j0yY0yQJcmO2iHa0VLQ8argNCBfPBPVUAILcvQVH5mpZhd4q06nbIuc3OmAPLIZ/Screenshot_20260512-162147_Gallery.jpg" TargetMode="External"/><Relationship Id="rId1564" Type="http://schemas.openxmlformats.org/officeDocument/2006/relationships/hyperlink" Target="https://prod-fillout-oregon-s3.s3.us-west-2.amazonaws.com/orgid-431168/flowpublicid-kdFWQQWTckus/bc097eaf-fc81-41a3-9c2c-a468594255fb-joeLkelhtuIQYDbtzadPG9r9j2BYKjOOo1e0Wz98DX4G7ShHAtDX8gdAVrV88XvBhqIWQT0ZfVx6grFzHsyLggJoSbRaQIISPHp/Screenshot_20260512-162147_Gallery.jpg" TargetMode="External"/><Relationship Id="rId1598" Type="http://schemas.openxmlformats.org/officeDocument/2006/relationships/hyperlink" Target="https://prod-fillout-oregon-s3.s3.us-west-2.amazonaws.com/orgid-431168/flowpublicid-kdFWQQWTckus/15470472-14da-4849-bd18-fd4f4ca1d9ff-fz5MMu90ec2u8UOphbYJVGxiOuEta9yIpeWNW9HUQOahUoDTo485lwfB2tf6wSdV4L85d1RRhgy4ADR6GFx5lrmhpCAECWLsUdb/WA_1779702422035.jpg" TargetMode="External"/><Relationship Id="rId1599" Type="http://schemas.openxmlformats.org/officeDocument/2006/relationships/hyperlink" Target="https://prod-fillout-oregon-s3.s3.us-west-2.amazonaws.com/orgid-431168/flowpublicid-kdFWQQWTckus/ffe97ee6-4348-4e1d-9be4-86b237e63122-sYaCfMiFuCKwZM7dYXpnso1wxZZAJkeR2iCDCgba1iaFAbUggwRs772Mibt25TLqQeEgXgV1EY3cXKtLbmd0gZtCW2RYSMCJi0w/WA_1779702469837.jpg" TargetMode="External"/><Relationship Id="rId1590" Type="http://schemas.openxmlformats.org/officeDocument/2006/relationships/hyperlink" Target="https://prod-fillout-oregon-s3.s3.us-west-2.amazonaws.com/orgid-431168/flowpublicid-kdFWQQWTckus/add1d584-7ae4-4b80-8647-31ff8938af7b-7bkJS3isYsHMHFErpKZVBgYNXFfdKXA92yA58gluzDB8gvo5v2ILerGncDphiQPoKIrWNCURCVuU1uJa5mzxcUPd1YETJBdKqY0/2ba52e64-e694-4be7-8b23-79c09a5b45cd.jpg" TargetMode="External"/><Relationship Id="rId1591" Type="http://schemas.openxmlformats.org/officeDocument/2006/relationships/hyperlink" Target="https://prod-fillout-oregon-s3.s3.us-west-2.amazonaws.com/orgid-431168/flowpublicid-kdFWQQWTckus/f95a456c-7b60-47ca-bb5e-69d3ecc743c4-En4XHvo0xa09BVq5r1IPEaWgSWtinDBu69pqnmzKy6RkPr5LmmcRlaMW8BoeyVCMelPaX7JCljXR3PzEgPu4iK0XKXFEVAJk5bE/e2e3d7a6-5c13-4e55-a3c9-42979c310dc7.jpg" TargetMode="External"/><Relationship Id="rId1592" Type="http://schemas.openxmlformats.org/officeDocument/2006/relationships/hyperlink" Target="https://prod-fillout-oregon-s3.s3.us-west-2.amazonaws.com/orgid-431168/flowpublicid-kdFWQQWTckus/fe11d2ca-3cb4-4924-9f8c-a432c87f92f4-qiOnFtNgN3fVj94sCoqRh2lVzITWkiIBf73ukLXlyIQpN2X4qZVpJFv1YWKtUz39gJvlcPKpnn5TMmNWMB3oHnrDvBZrFpaYKaK/IMG-20260525-WA0028.jpg" TargetMode="External"/><Relationship Id="rId1593" Type="http://schemas.openxmlformats.org/officeDocument/2006/relationships/hyperlink" Target="https://prod-fillout-oregon-s3.s3.us-west-2.amazonaws.com/orgid-431168/flowpublicid-kdFWQQWTckus/4859a320-753f-4125-b05b-466416cc1bdc-OBxSR0XPyN6diQrGtFQD6PSaYtQJDZNqJOBx4LnwV2vFsfdir4FxlXRV63JMa3XFNPT8s5NwJEtxgSDdq84Dem8KNtzZ8K0o2as/IMG_20260525_162013.jpg" TargetMode="External"/><Relationship Id="rId1594" Type="http://schemas.openxmlformats.org/officeDocument/2006/relationships/hyperlink" Target="https://prod-fillout-oregon-s3.s3.us-west-2.amazonaws.com/orgid-431168/flowpublicid-kdFWQQWTckus/54533095-9d13-4c14-bfe8-a6638f2be549-N3jDZh1UDEL1avSehKYrfyJwlZhVgH3YstPKlWuZSNpkXd87KEGzNlmrJcgyhN4XoWIjCKYli6s8q97fype8WocL8JOmvwONh5s/IMG-20260525-WA0026.jpg" TargetMode="External"/><Relationship Id="rId1595" Type="http://schemas.openxmlformats.org/officeDocument/2006/relationships/hyperlink" Target="https://prod-fillout-oregon-s3.s3.us-west-2.amazonaws.com/orgid-431168/flowpublicid-kdFWQQWTckus/ce7c17d9-f0ce-4c4b-b5ac-fc150ab1784f-gwKiiQEgBC30fjzzXLOQjq0B34ocNAXUBU1X5xef6l3VmtgX1QKABDk3xXonaKp159oHK3SOnK5V46wNxOiFIHgoy3MU1SUiUpn/IMG_20260525_162109.jpg" TargetMode="External"/><Relationship Id="rId1596" Type="http://schemas.openxmlformats.org/officeDocument/2006/relationships/hyperlink" Target="https://prod-fillout-oregon-s3.s3.us-west-2.amazonaws.com/orgid-431168/flowpublicid-kdFWQQWTckus/0f4eeed8-8fc3-4f94-a968-cb5888c60942-SwhrD3eSJClnEGeeZnvuIpCFyUt9j5CZ7qrS2MUGSh4Owv5fZBGwYBRVCh9r96JKovaaSq8XCDt4M74qx0o6XXZjfFcqxcSMfzP/WA_1779702551119.jpg" TargetMode="External"/><Relationship Id="rId1597" Type="http://schemas.openxmlformats.org/officeDocument/2006/relationships/hyperlink" Target="https://prod-fillout-oregon-s3.s3.us-west-2.amazonaws.com/orgid-431168/flowpublicid-kdFWQQWTckus/40534abb-2ea6-4614-a5a7-ed88159b2860-9ZBxXOdJKWbYfYYzjAcwGchCQp0uKBNYqQD7PTJVgxqhg8VT2gSssnEATIeOCmrT4w2CsMzeM2j6gTX2gZCdUuNL4vOn9yYyyhr/WA_1779702412539.jpg" TargetMode="External"/><Relationship Id="rId1587" Type="http://schemas.openxmlformats.org/officeDocument/2006/relationships/hyperlink" Target="https://prod-fillout-oregon-s3.s3.us-west-2.amazonaws.com/orgid-431168/flowpublicid-kdFWQQWTckus/837c57fa-6377-4cab-afd5-d4800c30c1e4-ppPFf7v5UoX5A4bQeqwknV7dik0hvZh7fQjPoRhBxUM5tMoPZXEjNAgaNWfCbotN6nZDl6lkSAXwffhuQg0YOe5y5UiEk3ejn6V/1001046887.jpg" TargetMode="External"/><Relationship Id="rId1588" Type="http://schemas.openxmlformats.org/officeDocument/2006/relationships/hyperlink" Target="https://prod-fillout-oregon-s3.s3.us-west-2.amazonaws.com/orgid-431168/flowpublicid-kdFWQQWTckus/67d737ef-2f4e-46d1-8fdc-f6d789a6b355-EKiLnUgiXhsKFGLZRvbZeCVDcysWxKVRDGZMcj8F6IA6CcCRIhInAhAZbQNjbYNors9Fu5p4W4dskCBiTGJgRdWtvjLgccLH2Zr/87380d7d-87de-4240-b3cd-2174783e2675.jpg" TargetMode="External"/><Relationship Id="rId1589" Type="http://schemas.openxmlformats.org/officeDocument/2006/relationships/hyperlink" Target="https://prod-fillout-oregon-s3.s3.us-west-2.amazonaws.com/orgid-431168/flowpublicid-kdFWQQWTckus/a3a83e02-78bf-443d-8041-181ba79665b6-HOV5bDFjQzHuSQBV8d9LFaoxsNSf9Un26MFqrkFpZ95X0BFbBMOB4FVk1DBmIs0JauP4ZhRn3FRoMF0uHUNUXKV8FTDuHywvxBf/65d5bf25-331b-4202-b24e-e686ddb18c10.jpg" TargetMode="External"/><Relationship Id="rId998" Type="http://schemas.openxmlformats.org/officeDocument/2006/relationships/hyperlink" Target="https://prod-fillout-oregon-s3.s3.us-west-2.amazonaws.com/orgid-431168/flowpublicid-kdFWQQWTckus/64a0eb2a-6e4e-4b1c-aafd-dd76c5dbbad4-wUHLY7pKntQKO7NX9J3qTGKEidcBR2u2mzDujcXQuqVCweuTjfPBYJJCKQDLsSRs29Ag5iee3z1csWxFIFsfk1UjcWtaF7uVDRe/1000002315.jpg" TargetMode="External"/><Relationship Id="rId997" Type="http://schemas.openxmlformats.org/officeDocument/2006/relationships/hyperlink" Target="https://prod-fillout-oregon-s3.s3.us-west-2.amazonaws.com/orgid-431168/flowpublicid-kdFWQQWTckus/dbf77a03-cd52-4852-936e-921bea7cfcb1-7erfcSoIOXsVO27sCBUNDVroyYw42u9NNyD3xVjkCXpWMaA4AJZd9GZ2jQGhyPqtPYKX2EgLOAE5KdD0b4uyUAC6qqk998zH8JK/WA_1778760685348.jpg" TargetMode="External"/><Relationship Id="rId996" Type="http://schemas.openxmlformats.org/officeDocument/2006/relationships/hyperlink" Target="https://prod-fillout-oregon-s3.s3.us-west-2.amazonaws.com/orgid-431168/flowpublicid-kdFWQQWTckus/bd49a978-0aee-4f84-bbbf-d9edff36412c-OXvkuaairW6EDorQUWX8vHIXkBZlfQTkBPsxJlZhm4nBCNRcZO07n3MeYyJhxKrX6L5L6Z7KboCB8gx8tGaGo9zn2j6MMDlAr85/225179.jpg" TargetMode="External"/><Relationship Id="rId995" Type="http://schemas.openxmlformats.org/officeDocument/2006/relationships/hyperlink" Target="https://prod-fillout-oregon-s3.s3.us-west-2.amazonaws.com/orgid-431168/flowpublicid-kdFWQQWTckus/49767cae-66d0-4b0e-bd46-d92ecf017f2a-uY5WwkOkjKrX3JtrDBU907m2fnScR3m2d47hXKN81qw1IElNhl1BsY4hieK3BQlQoY6qs03wVj0Es4G1JQr7BHgW0j81YkfEbAn/225178.jpg" TargetMode="External"/><Relationship Id="rId999" Type="http://schemas.openxmlformats.org/officeDocument/2006/relationships/hyperlink" Target="https://prod-fillout-oregon-s3.s3.us-west-2.amazonaws.com/orgid-431168/flowpublicid-kdFWQQWTckus/626f55cd-6ee4-494c-acb4-35d893c0dddd-4NsTzqh7EGParV5zkLAPpTfUhidqT9aSAD4nX054lwb43zBANh4Tq9b9JSH3YbptwVAK86KDJwO3CRVVr2I6gJiarFOnb2ZGqvP/1000002318.jpg" TargetMode="External"/><Relationship Id="rId990" Type="http://schemas.openxmlformats.org/officeDocument/2006/relationships/hyperlink" Target="https://prod-fillout-oregon-s3.s3.us-west-2.amazonaws.com/orgid-431168/flowpublicid-kdFWQQWTckus/b8279a2e-4a8f-47e1-96ca-892aa55c7d84-mFPxg4a1Xvvs2ADwWPj8ssZOfAfxbpTD10QnkyYCTpg3Uae8iPJrdDqeNSEVqgetpfN7eNSA3AQvPsSzQqerog5QEhYuY9kGL35/1000783551.jpg" TargetMode="External"/><Relationship Id="rId1580" Type="http://schemas.openxmlformats.org/officeDocument/2006/relationships/hyperlink" Target="https://prod-fillout-oregon-s3.s3.us-west-2.amazonaws.com/orgid-431168/flowpublicid-kdFWQQWTckus/8ef688b6-cf07-473c-8b6f-92a28a0e837b-FkZKuFgKuhY6jYBw30QeLecKoSqvNjsD1swQeAZifxtH58agT8Z8cUL0u2QhnbnUmcMqz6EiNUQkcHsh3WafZSD3WjBpJ8ZxdhI/WA_1780978985465.jpg" TargetMode="External"/><Relationship Id="rId1581" Type="http://schemas.openxmlformats.org/officeDocument/2006/relationships/hyperlink" Target="https://prod-fillout-oregon-s3.s3.us-west-2.amazonaws.com/orgid-431168/flowpublicid-kdFWQQWTckus/8a4f0511-fcfb-4b2a-8c99-45a496a877c1-NAgTvqnoeTqjl2giRI9D8iSm4Hn52PI5QYdK3IXnOtkQuyvBNZzORVITOAvuZSTNpph9UevbR0RtgkXdfYHLvWJWqOmCcxY40Am/WA_1780978885159.jpg" TargetMode="External"/><Relationship Id="rId1582" Type="http://schemas.openxmlformats.org/officeDocument/2006/relationships/hyperlink" Target="https://prod-fillout-oregon-s3.s3.us-west-2.amazonaws.com/orgid-431168/flowpublicid-kdFWQQWTckus/1c1d7137-8b96-4f2e-843d-5b20636696c2-AQ2DFJLcIo8rwTjf6BXNLp9pIaqNIldZU0fJ7Elg3FedgDypn3LEjpoSvBPljX7Fpp9aegmwK2r0V5Gsk0Ntt0Vab3dKVbn7FdE/WA_1780978897515.jpg" TargetMode="External"/><Relationship Id="rId994" Type="http://schemas.openxmlformats.org/officeDocument/2006/relationships/hyperlink" Target="https://prod-fillout-oregon-s3.s3.us-west-2.amazonaws.com/orgid-431168/flowpublicid-kdFWQQWTckus/bd799a1f-721a-4a67-a582-333f16b76f9c-9rdemHcuFIpKTvuhWXS5y7tVpZtZiXwqIsZp8MJd3r94lK2gRlFbhkpNb4haW5lcLstotSj8YnmPNVhtNtbiJcWv32arTf0qqdF/225177.jpg" TargetMode="External"/><Relationship Id="rId1583" Type="http://schemas.openxmlformats.org/officeDocument/2006/relationships/hyperlink" Target="https://prod-fillout-oregon-s3.s3.us-west-2.amazonaws.com/orgid-431168/flowpublicid-kdFWQQWTckus/86cc8765-030c-4a15-b1fa-3cc5bd8c901c-rMoMVsTUfneUHROTLXaghkDfQcjbYC262M2ZR5ejHBaOlsl9wK1Gs6dHW48C1Yn54zRm1eFdJHHN0YfOSOIleVzMuvZmVgbkRD8/WA_1780978927860.jpg" TargetMode="External"/><Relationship Id="rId993" Type="http://schemas.openxmlformats.org/officeDocument/2006/relationships/hyperlink" Target="https://prod-fillout-oregon-s3.s3.us-west-2.amazonaws.com/orgid-431168/flowpublicid-kdFWQQWTckus/69a1b16b-24bc-4272-be0a-ff1b365f598d-u1QqjrQ1yz5DU9USowirIsgyFjtl5QArsU3kxUSmo6sN5W4VVOf0dpPV4bLjzRSDORpVd0jSpkHtxuN4K744Gqfdhc0bUcGfgYy/KK-Shokibi.jpg" TargetMode="External"/><Relationship Id="rId1584" Type="http://schemas.openxmlformats.org/officeDocument/2006/relationships/hyperlink" Target="https://prod-fillout-oregon-s3.s3.us-west-2.amazonaws.com/orgid-431168/flowpublicid-kdFWQQWTckus/e752cac8-7c7c-4145-877d-26ecf1c23b16-9PyQdtp2TjKYk4OTaJGJGNsTz17rQ3sl2Rv5AeX0tRAKTgQf4xAuezCPKqe2R8DFkVQC79q6R9gSZq5fIwYMjELvK1dBzzVjpge/Screenshot_20260525_115804_CamScanner.jpg" TargetMode="External"/><Relationship Id="rId992" Type="http://schemas.openxmlformats.org/officeDocument/2006/relationships/hyperlink" Target="https://prod-fillout-oregon-s3.s3.us-west-2.amazonaws.com/orgid-431168/flowpublicid-kdFWQQWTckus/5bfa655c-10d5-4959-85e4-8dccf0281ef3-9fsK62TGOrLf8dUA6bvbOVxFfjz9F4oZjFxL3PLc2tAU9C7wK4NvAvcbD2PY4d9g0dTCDeYD4kcIIcPtZYmFL4pK3jRcjNJANID/1000781247.jpg" TargetMode="External"/><Relationship Id="rId1585" Type="http://schemas.openxmlformats.org/officeDocument/2006/relationships/hyperlink" Target="https://prod-fillout-oregon-s3.s3.us-west-2.amazonaws.com/orgid-431168/flowpublicid-kdFWQQWTckus/eb31e574-5482-4e47-94dd-9cab147266ba-pfzF7nmRxZhB4NGhIYhYAWZYkPib6pRtLvn7aVkWm2wShiCpoxYM8XUUgW6dSxuYJo8Uo8KtdF4n7F2vbH2O04yNFOcwAfopOIs/1001031285.jpg" TargetMode="External"/><Relationship Id="rId991" Type="http://schemas.openxmlformats.org/officeDocument/2006/relationships/hyperlink" Target="https://prod-fillout-oregon-s3.s3.us-west-2.amazonaws.com/orgid-431168/flowpublicid-kdFWQQWTckus/8ae29496-d4fc-48ea-8a78-e1f547b5328b-TwIPMNZealyj9ej5NjclIUjrZvhLwy8owNXxQkAaFhhZscNL8k4XUEqdiyKV4wRpNOrPpzWGzOX4QQtiHLhRdt3aCx56GI2ySLz/1000782750.jpg" TargetMode="External"/><Relationship Id="rId1586" Type="http://schemas.openxmlformats.org/officeDocument/2006/relationships/hyperlink" Target="https://prod-fillout-oregon-s3.s3.us-west-2.amazonaws.com/orgid-431168/flowpublicid-kdFWQQWTckus/69c31415-a2c6-4de3-a421-365fc0fb98d9-dfHGmViRxzMB17yzKMS7gnyBAj1Q6xp2a2Bk4K4qlu12h6aCQMOXPxz4n2412AI6Vf2cIHRj77g7fjFQXGUObzYdu6OIqoaPBOm/1001046886.jpg" TargetMode="External"/><Relationship Id="rId1532" Type="http://schemas.openxmlformats.org/officeDocument/2006/relationships/hyperlink" Target="https://prod-fillout-oregon-s3.s3.us-west-2.amazonaws.com/orgid-431168/flowpublicid-kdFWQQWTckus/f0e27d7a-7bdc-43be-915b-3811bc8572b1-drvAIvgbesuldaVDaoX4fcRxjNDAO8jPSugVgeYV7Tbqa9YUCLTqPt74h1GflBcbJM5lA0E0w7V8xOyTegrFnldCK8WpR6MKfzT/217681.jpg" TargetMode="External"/><Relationship Id="rId1533" Type="http://schemas.openxmlformats.org/officeDocument/2006/relationships/hyperlink" Target="https://prod-fillout-oregon-s3.s3.us-west-2.amazonaws.com/orgid-431168/flowpublicid-kdFWQQWTckus/9c7a2af1-a2f9-4822-b27f-51fd9a90d34c-ZBScBwCC2NyVRxPrcHeFxGQODcIQcgR6d1k0WsVod8CBffxVjePp2BYAP5mZWQZsGmxBNniEWkCifXu9qKGv5FSVEXLMkoe1nuk/217682.jpg" TargetMode="External"/><Relationship Id="rId1534" Type="http://schemas.openxmlformats.org/officeDocument/2006/relationships/hyperlink" Target="https://prod-fillout-oregon-s3.s3.us-west-2.amazonaws.com/orgid-431168/flowpublicid-kdFWQQWTckus/3718c0c6-c7f2-4ca1-875e-1a08714ce0f7-cZQyacs6ghPzntfYkMafF1TH1eLzAN6SmDKGxQiJVPkFo6IgITQgb4dhKP0P2KX1G64Bt7oEFu3KndoOY5X9xGtz8PuOpIKNjzz/217683.jpg" TargetMode="External"/><Relationship Id="rId1535" Type="http://schemas.openxmlformats.org/officeDocument/2006/relationships/hyperlink" Target="https://prod-fillout-oregon-s3.s3.us-west-2.amazonaws.com/orgid-431168/flowpublicid-kdFWQQWTckus/14d4bc2e-c66f-4ab0-a37b-e1710d1c4a59-1l8a5sVlUJcjXGIsHscKblVoJQq4V0xEhQGnR23JMx2KbMd33nl9uG5o1vngzQDlC2gXrkaQQMGcmgQNhCakAw2lFBTmKz9ZuXf/Screenshot_20260515-194628_Gallery.jpg" TargetMode="External"/><Relationship Id="rId1536" Type="http://schemas.openxmlformats.org/officeDocument/2006/relationships/hyperlink" Target="https://prod-fillout-oregon-s3.s3.us-west-2.amazonaws.com/orgid-431168/flowpublicid-kdFWQQWTckus/fb1ec6a3-eddc-40d5-8783-df179a6d722e-FeSp2qH0mlsz5OgR01xxZZXaTT7tfLgT1MnklB3Wb1VWFQ2Or0FdFs6VuZEPpSVxhKjRT7vDZxbYN1pk6vuYZR6y3Tm7ussxcy0/Screenshot_20260515-191517_Gallery.jpg" TargetMode="External"/><Relationship Id="rId1537" Type="http://schemas.openxmlformats.org/officeDocument/2006/relationships/hyperlink" Target="https://prod-fillout-oregon-s3.s3.us-west-2.amazonaws.com/orgid-431168/flowpublicid-kdFWQQWTckus/9cb05a7f-8e4f-4844-9a9c-6a7d26f9a151-XlZY9bbuAoSukbDQcv4cpAG8AjQr5Po3qxjX76zfv5dttKIVwFA9Pkr6D45I3sszHTcHW2E0HXJL2q6lXfSD6WZK9r7uaUGUlN6/Screenshot_20260515-191522_Gallery.jpg" TargetMode="External"/><Relationship Id="rId1538" Type="http://schemas.openxmlformats.org/officeDocument/2006/relationships/hyperlink" Target="https://prod-fillout-oregon-s3.s3.us-west-2.amazonaws.com/orgid-431168/flowpublicid-kdFWQQWTckus/d5aabc3b-1b71-4621-84c6-5b5939fe1b0a-BdakI6il57qaWMc3ISgZSAFRGXmg74znyoKnfK3oRchy56EBIjhOTqfx5nHAXLs7nsPvyOapWGetJhvMVRamKK6WXuJ0rZNPyyz/Screenshot_20260515-191530_Gallery.jpg" TargetMode="External"/><Relationship Id="rId1539" Type="http://schemas.openxmlformats.org/officeDocument/2006/relationships/hyperlink" Target="https://build.fillout.com/editor/b6saBAA7ojus/results?sessionId=20995685-8a93-4314-9c2d-103cad4dafd5" TargetMode="External"/><Relationship Id="rId949" Type="http://schemas.openxmlformats.org/officeDocument/2006/relationships/hyperlink" Target="https://prod-fillout-oregon-s3.s3.us-west-2.amazonaws.com/orgid-431168/flowpublicid-kdFWQQWTckus/a750410b-6b6e-4654-861a-4ba4a4ae6a50-h2EeDQ2EIBZBXSi0gXcW0dYbK78CLeKW57aLXEKIPw8u13hvviyYtZmhrAR7msdTfywEEmjLowQLdBKw1IkUQDzbOAYYGxGf7iE/WhatsApp-Image-2026-05-27-at-19.55.25.jpg" TargetMode="External"/><Relationship Id="rId948" Type="http://schemas.openxmlformats.org/officeDocument/2006/relationships/hyperlink" Target="https://prod-fillout-oregon-s3.s3.us-west-2.amazonaws.com/orgid-431168/flowpublicid-kdFWQQWTckus/d68b9355-e28a-4853-ae4e-7aa4a6595f82-BRlkUDUQlzXu9JR1f8lqsSdOOGLNEOLTg1hjazTVUkVcyfX2ZSCEYB5Execa3N5gDoLdXwqCQuJdp85DsQCBjRXz1eXXBXPfNbM/Screenshot_20260512-162114_Gallery.jpg" TargetMode="External"/><Relationship Id="rId943" Type="http://schemas.openxmlformats.org/officeDocument/2006/relationships/hyperlink" Target="https://prod-fillout-oregon-s3.s3.us-west-2.amazonaws.com/orgid-431168/flowpublicid-kdFWQQWTckus/24100097-1287-49ee-85ee-9daf9456bb6e-Kbbni193HqS8hzYVoiAGxQhgdmITP8DJZhLL8bWUB7rPxvRAd3lMAjbpDpphtx6T6RLsCiyf1l4n5a9McPgg2ZEjBvRvKEuhNMM/IMG-20260608-WA0006.jpg" TargetMode="External"/><Relationship Id="rId942" Type="http://schemas.openxmlformats.org/officeDocument/2006/relationships/hyperlink" Target="https://prod-fillout-oregon-s3.s3.us-west-2.amazonaws.com/orgid-431168/flowpublicid-kdFWQQWTckus/3ae36a39-f36e-4c6b-8365-0cf7a1b13789-ma5GnHQj4Cn0rticjWtnHeHSKjugY4DKTNHuBarcBjFkZhAXfcLy5TYEF8nhfpBNZdfV1Gh14YoXmnoy7jFCapCZVLNTsFcR8CR/IMG-20260608-WA0007.jpg" TargetMode="External"/><Relationship Id="rId941" Type="http://schemas.openxmlformats.org/officeDocument/2006/relationships/hyperlink" Target="https://prod-fillout-oregon-s3.s3.us-west-2.amazonaws.com/orgid-431168/flowpublicid-kdFWQQWTckus/ad2b761a-4d2b-40cb-8173-bc56ad87832b-0F2yxc2TOzzg41keWOQDUMxrVhlsFYpZY1nTZMisAOhZSuC7j4B0Jz1ZQPNpxWceSi9DVcJ0cdhFcZZOrw60QjkHTAvF0ebtZAu/IMG-20260608-WA0005.jpg" TargetMode="External"/><Relationship Id="rId940" Type="http://schemas.openxmlformats.org/officeDocument/2006/relationships/hyperlink" Target="https://prod-fillout-oregon-s3.s3.us-west-2.amazonaws.com/orgid-431168/flowpublicid-kdFWQQWTckus/bbd85701-fda0-4cf1-9caa-cee8d0532e4a-0pUrI0LK36aWoe2FNjQLV1ibFiHnH21rVNkY6eKFhAo05Y3b7IsuYCYE5vmu8vB26ReubUHVi3FrF0fjIpYXsaB3FY3ykQgwI2C/WA_1780903106030.jpg" TargetMode="External"/><Relationship Id="rId947" Type="http://schemas.openxmlformats.org/officeDocument/2006/relationships/hyperlink" Target="https://prod-fillout-oregon-s3.s3.us-west-2.amazonaws.com/orgid-431168/flowpublicid-kdFWQQWTckus/26c3113f-0132-45b6-87c1-8a239c7769fc-qWZ2HNaWPIAflM0IfkbKoc1SZFVtLgzijseCEdPCdazAXEHgFPQwMUjqxIE0xYH79IH1nJBnc7hQXDWDwxsc86our4TldOwdeMS/Screenshot_20260512-162121_Gallery.jpg" TargetMode="External"/><Relationship Id="rId946" Type="http://schemas.openxmlformats.org/officeDocument/2006/relationships/hyperlink" Target="https://prod-fillout-oregon-s3.s3.us-west-2.amazonaws.com/orgid-431168/flowpublicid-kdFWQQWTckus/d33d02e6-5c1f-4ca2-bc93-5f5ac4291315-NaJ784y1BFVgLMINUhpXVuaxYN09VaBFa1blb7hL3cyX6EWk3JKImW6e73xGC6z38YWSDlB9WfVXWzAAlpWl8T4Eq28SN04BrdT/Screenshot_20260512-162127_Gallery.jpg" TargetMode="External"/><Relationship Id="rId945" Type="http://schemas.openxmlformats.org/officeDocument/2006/relationships/hyperlink" Target="https://prod-fillout-oregon-s3.s3.us-west-2.amazonaws.com/orgid-431168/flowpublicid-kdFWQQWTckus/89bb91ef-795c-47cf-b41d-693738f21226-DioHafDaplhl0aaULq09eYeySXR9INQ6STsSUhbyH1L8HY3JaAbSV2fQHxU7SUKVWGDTPCVrdXjyy4UwTFiWR3gffxjBzAmls2d/Screenshot_20260512-162356_WhatsApp.jpg" TargetMode="External"/><Relationship Id="rId944" Type="http://schemas.openxmlformats.org/officeDocument/2006/relationships/hyperlink" Target="https://build.fillout.com/editor/b6saBAA7ojus/results?sessionId=5361dc71-6025-4990-be31-c10d838a331f" TargetMode="External"/><Relationship Id="rId1530" Type="http://schemas.openxmlformats.org/officeDocument/2006/relationships/hyperlink" Target="https://prod-fillout-oregon-s3.s3.us-west-2.amazonaws.com/orgid-431168/flowpublicid-kdFWQQWTckus/4285318c-e34c-4837-b46b-329eeb5cc354-djE4d8kOXZOJUVVkKbG1ThdoGj84KaYoncfnySmDnmvnJmVfVDeHdPH9D2zhfBKlXCZNi6adxIw7ltVcEZwJRnwYjeoj2eqBE9r/WhatsApp-Image-2026-06-03-at-09.21.26.jpg" TargetMode="External"/><Relationship Id="rId1531" Type="http://schemas.openxmlformats.org/officeDocument/2006/relationships/hyperlink" Target="https://prod-fillout-oregon-s3.s3.us-west-2.amazonaws.com/orgid-431168/flowpublicid-kdFWQQWTckus/17cdbc22-f1ac-451f-a148-be00620434b1-Oec4fQ0Pa24T7sm6Zvb4l1t7iRERCm55yDBCHBRhUziboasVVlJZFzUUkeyy6Ea7OblVBvk9OVR7uV2PcxrAkcozNKP1xPjjjX3/KK-M-Sugianto.jpg" TargetMode="External"/><Relationship Id="rId1521" Type="http://schemas.openxmlformats.org/officeDocument/2006/relationships/hyperlink" Target="https://prod-fillout-oregon-s3.s3.us-west-2.amazonaws.com/orgid-431168/flowpublicid-kdFWQQWTckus/37f0d5b8-3bce-493a-8400-2feb056c49e5-F53ULo6lzNTFecxD9NNF2YFHlSuJ2AO26XK8hkYGTufmqBuBLxIIJNlXXmffB4VnY8lIlWBb5nALWa2iWEBpD45Fhf3qTToCO4G/WhatsApp-Image-2026-05-18-at-10.41.39.jpg" TargetMode="External"/><Relationship Id="rId1522" Type="http://schemas.openxmlformats.org/officeDocument/2006/relationships/hyperlink" Target="https://prod-fillout-oregon-s3.s3.us-west-2.amazonaws.com/orgid-431168/flowpublicid-kdFWQQWTckus/bd09b6be-68d1-4d27-89c6-040e112e4f12-3jDOCWvJ7ONXRcyy9HhA4Y8lQ6q6VLRDhvKDVTNnQSE55YsmyPkR2gRfbI97x8x67SZDhmg0NRh7COs2H8Fp4GBzbkeyDRfQXKe/WhatsApp-Image-2026-05-18-at-10.41.39-(1).jpg" TargetMode="External"/><Relationship Id="rId1523" Type="http://schemas.openxmlformats.org/officeDocument/2006/relationships/hyperlink" Target="https://prod-fillout-oregon-s3.s3.us-west-2.amazonaws.com/orgid-431168/flowpublicid-kdFWQQWTckus/8cf8605f-6065-452c-b1e2-1b5b42d03cc3-eSMlfY68vXqLMzPulzUUZp3Hd2x5brt9K6eLlujYYb9BNvgRwv873Qjdu46OSxGPq0NdNVxwBUT6HH47iVt9p47weK275EnqgZc/KK-M-suwanto.jpg" TargetMode="External"/><Relationship Id="rId1524" Type="http://schemas.openxmlformats.org/officeDocument/2006/relationships/hyperlink" Target="https://prod-fillout-oregon-s3.s3.us-west-2.amazonaws.com/orgid-431168/flowpublicid-kdFWQQWTckus/20060569-e101-4840-931d-029f8a175985-dlvYH0cdU7QfIb1HoZjBrZjG1wrRX17FY42ZGXeyZNQSqMD9poU93RPQeejgrRLmHeXqXWFmSdHkRLl17r8OOuePPc6MbMEB3yf/216283.jpg" TargetMode="External"/><Relationship Id="rId1525" Type="http://schemas.openxmlformats.org/officeDocument/2006/relationships/hyperlink" Target="https://prod-fillout-oregon-s3.s3.us-west-2.amazonaws.com/orgid-431168/flowpublicid-kdFWQQWTckus/defa67e9-6aa6-4148-a782-84d3ca28dc5e-qcrV3wIE5wGPi5F2WQF6IHNTw8zYXEQvPrVs8nzptRMr2n6Obzou5DiYJstcF5iQRfRmOq3C5WMyWI1xPwoStapwgWYsCWS0Kah/216348.jpg" TargetMode="External"/><Relationship Id="rId1526" Type="http://schemas.openxmlformats.org/officeDocument/2006/relationships/hyperlink" Target="https://prod-fillout-oregon-s3.s3.us-west-2.amazonaws.com/orgid-431168/flowpublicid-kdFWQQWTckus/ed92c5cc-fcd8-46b0-b7d4-8261063e24c9-ujqlVATiefC4C3K8jGD2MAKt51Xe2Oc1lyLqY5hq6mGLiLR0QPaKjSR1PgctwO3olGChRvJXsNYoTq84IpqWcvgBMuza5xpHYQP/216350.jpg" TargetMode="External"/><Relationship Id="rId1527" Type="http://schemas.openxmlformats.org/officeDocument/2006/relationships/hyperlink" Target="https://prod-fillout-oregon-s3.s3.us-west-2.amazonaws.com/orgid-431168/flowpublicid-kdFWQQWTckus/446a95d8-d5cc-49ae-b5c9-f76f338b2447-AjmSabW8nrAXEE94lzkGVJwYzJgDUN9wFluSbZ1zoAYKUBSVXBFfaIRaB2c49tQrLG0Eq0jyoMd1Q6hW5XszHzjKqSAcAOwqqdI/WhatsApp-Image-2026-06-02-at-09.35.45.jpg" TargetMode="External"/><Relationship Id="rId1528" Type="http://schemas.openxmlformats.org/officeDocument/2006/relationships/hyperlink" Target="https://prod-fillout-oregon-s3.s3.us-west-2.amazonaws.com/orgid-431168/flowpublicid-kdFWQQWTckus/f83b8c74-7267-49d6-a602-8b2b123b2f0a-UVoBWWL7Xqmqoxo6hKMh5MeCifeAGszquZmv6JMHaBU149TnwJNZMPi6sZ4gmG1apAozo1wpatHTj6TSq2jQYKrPBBEDSG7k69h/WhatsApp-Image-2026-06-02-at-09.35.17.jpg" TargetMode="External"/><Relationship Id="rId1529" Type="http://schemas.openxmlformats.org/officeDocument/2006/relationships/hyperlink" Target="https://prod-fillout-oregon-s3.s3.us-west-2.amazonaws.com/orgid-431168/flowpublicid-kdFWQQWTckus/5e9acd3d-01d2-42b6-98ad-a2447463a3e2-gVrfzEGrJyWy0LQrkkkviIGFJitWfXv7bXR7qm6eNBTHxVbP8g5VCtI4l8HzuYUY6XcQhjMnxtIKy9noAf9WX0nkKKsKRPzvOXl/WhatsApp-Image-2026-06-03-at-09.21.26-(1).jpg" TargetMode="External"/><Relationship Id="rId939" Type="http://schemas.openxmlformats.org/officeDocument/2006/relationships/hyperlink" Target="https://prod-fillout-oregon-s3.s3.us-west-2.amazonaws.com/orgid-431168/flowpublicid-kdFWQQWTckus/0181f4fc-8b14-4ba4-ba86-0456374f01e9-BtaCyIdA5G48onC7tT2Id67rxfCK1GOZhIg1yCUhiU9cI6FtCyWxsVU7jw0o6BDTYXAGOSOoALFOmAFteTJDQgrpDx628l6Rb1R/1001031292.jpg" TargetMode="External"/><Relationship Id="rId938" Type="http://schemas.openxmlformats.org/officeDocument/2006/relationships/hyperlink" Target="https://prod-fillout-oregon-s3.s3.us-west-2.amazonaws.com/orgid-431168/flowpublicid-kdFWQQWTckus/3c2a5b1b-1571-4bd8-adc1-a7901f8bb69a-3lKdIv0MGGs3WDgM6Wod97cBxml909vS5e74kCWuJ9SWGxKz9lF06bSsTR1vcchjCDKe12d9sIBvvZmqBvDxV1oNu3ftyHAt7oj/1001031291.jpg" TargetMode="External"/><Relationship Id="rId937" Type="http://schemas.openxmlformats.org/officeDocument/2006/relationships/hyperlink" Target="https://prod-fillout-oregon-s3.s3.us-west-2.amazonaws.com/orgid-431168/flowpublicid-kdFWQQWTckus/ae2eeb5a-ebea-47a1-94cb-6bf03cc3b7f8-NkxSrowl2TCBX0dBs394t2FZIt2MV1l45vsiaHAC0nfwaTPzEz9BJaSFo2ihS23M2UHxxvnTXMFymQDcKq2MgMqeSgyHtpxinEI/1001031290.jpg" TargetMode="External"/><Relationship Id="rId932" Type="http://schemas.openxmlformats.org/officeDocument/2006/relationships/hyperlink" Target="https://prod-fillout-oregon-s3.s3.us-west-2.amazonaws.com/orgid-431168/flowpublicid-kdFWQQWTckus/d63e7752-8be7-4622-8ba1-145b322be99f-U5aocskiP88dF8HLJvwI7VBHlvAplLqlieZYKnPqGwehhX20BG00QIoCDDzVq36aj8CY8F5M2JoTWqgDkrk0TKQV2kXDdXEJPUS/Screenshot_20240617-070503.png" TargetMode="External"/><Relationship Id="rId931" Type="http://schemas.openxmlformats.org/officeDocument/2006/relationships/hyperlink" Target="https://prod-fillout-oregon-s3.s3.us-west-2.amazonaws.com/orgid-431168/flowpublicid-kdFWQQWTckus/95e6f1fc-5803-4276-b3e1-77401e24a2ff-bfsjd1Hh4EeFnUAPjs22D56rZqq2biUuOsmyIlFXzNElWtFxM2Dk0VvEe9ov9DPGkMCSGZYw3FjZLwtI9fbG6MOLi4nI6xPudE0/WA_1779082657623.jpg" TargetMode="External"/><Relationship Id="rId930" Type="http://schemas.openxmlformats.org/officeDocument/2006/relationships/hyperlink" Target="https://prod-fillout-oregon-s3.s3.us-west-2.amazonaws.com/orgid-431168/flowpublicid-kdFWQQWTckus/6d2d18ed-6ec8-47fd-8861-9bdb6b9b0db7-YF7xWrJ0YVub3EA73NEnh10KRHEdamVu2sfyjzAWxLtM9O7Qqby7e0uSjrbZ0QodUm7xcUfZLPqfmrCrKpLdVo0sV1EiAUAsTAj/WA_1779082229566.jpg" TargetMode="External"/><Relationship Id="rId936" Type="http://schemas.openxmlformats.org/officeDocument/2006/relationships/hyperlink" Target="https://prod-fillout-oregon-s3.s3.us-west-2.amazonaws.com/orgid-431168/flowpublicid-kdFWQQWTckus/08852d91-8eb1-4a94-9f85-a10c5ea8c272-6hH5ABIvCf1kT1XsQW4ue3C3wirMIi48PkpIsceYUCk1ZdHndCbmVeoVlkR6EDKcsbcfSjHicnWFYoCHAytTdZPWGQVlYANsBv5/Screenshot_20260513_171836_CamScanner.jpg" TargetMode="External"/><Relationship Id="rId935" Type="http://schemas.openxmlformats.org/officeDocument/2006/relationships/hyperlink" Target="https://prod-fillout-oregon-s3.s3.us-west-2.amazonaws.com/orgid-431168/flowpublicid-kdFWQQWTckus/f8a72da8-e296-4e4b-9ec3-45fe3ea4f444-vO6j7rTJaox1YDB3VhfQQE2hukrDkZCvNkSUATiR9FQSw4HdKeWHpwxlOCa7kSMETaT4IITFiRtIHll7PvZFEwGxNMwOOFztcAw/215522.jpg" TargetMode="External"/><Relationship Id="rId934" Type="http://schemas.openxmlformats.org/officeDocument/2006/relationships/hyperlink" Target="https://prod-fillout-oregon-s3.s3.us-west-2.amazonaws.com/orgid-431168/flowpublicid-kdFWQQWTckus/c1ae9b70-0eeb-4ea9-ae99-6256af8c8e30-zmINuHVj3945EExOA2PeNMZHSMQCkrYlua1GRztazi6dqmHul0WdWgH6dwN33sAjQd25lTZzSnWJG4UVKOuSoY2uIBxwR7VAhKv/215525.jpg" TargetMode="External"/><Relationship Id="rId933" Type="http://schemas.openxmlformats.org/officeDocument/2006/relationships/hyperlink" Target="https://prod-fillout-oregon-s3.s3.us-west-2.amazonaws.com/orgid-431168/flowpublicid-kdFWQQWTckus/a8e71c26-2511-4229-b01a-64a5a094391a-rC2kpLHMbCFIZU1aOHMe8DMp2o2nHFR2sM5cy055rwGBMu2tTtucCXwcrU68hzBGGchzjudTFUsV5kEWt4SXZC42NGnHQYbWXvV/215531.jpg" TargetMode="External"/><Relationship Id="rId1520" Type="http://schemas.openxmlformats.org/officeDocument/2006/relationships/hyperlink" Target="https://prod-fillout-oregon-s3.s3.us-west-2.amazonaws.com/orgid-431168/flowpublicid-kdFWQQWTckus/e976d8b8-111b-4aa5-99ae-12271ddd4128-8VaCm9I3ocDHwsKvvH1SqcJrantVX9onVgxQyoANdFu35AIR0xvih7TzuEyv0jlU62qS3DgBgStxIMRqiK9lN6qxmRg5rgPI6oo/WhatsApp-Image-2026-05-18-at-10.41.38.jpg" TargetMode="External"/><Relationship Id="rId1554" Type="http://schemas.openxmlformats.org/officeDocument/2006/relationships/hyperlink" Target="https://prod-fillout-oregon-s3.s3.us-west-2.amazonaws.com/orgid-431168/flowpublicid-kdFWQQWTckus/85edf41c-4210-4661-b35f-f5391cd7a05b-AodWG4SAPtjk6elK995BRPiOxgm1ejF0rUBTOWoALKGWDwTpWnzhjYFKq6nRpjGaU9nvwhrVOfONIkABqUkIKeWwL1g7NbqKZog/KK-Matrai.jpg" TargetMode="External"/><Relationship Id="rId1555" Type="http://schemas.openxmlformats.org/officeDocument/2006/relationships/hyperlink" Target="https://prod-fillout-oregon-s3.s3.us-west-2.amazonaws.com/orgid-431168/flowpublicid-kdFWQQWTckus/f4cfff2f-f7e9-48cf-97f2-4a6315bfb67c-vdGyADHagf2VQjkSUPGyVM6PrUuikuQ5p865QmNNfxq2zaRbDeBV8S5EuM0fjm8HGNYKjRb9KV7s0Dg31xayhz3Al0I9agsZx63/221276.jpg" TargetMode="External"/><Relationship Id="rId1556" Type="http://schemas.openxmlformats.org/officeDocument/2006/relationships/hyperlink" Target="https://prod-fillout-oregon-s3.s3.us-west-2.amazonaws.com/orgid-431168/flowpublicid-kdFWQQWTckus/a4b2c9f1-eb8a-486c-ae9b-38dc29022f20-0ISopQChijP2GrdjYXziJupm8QaQ6q0Vb4L7r6LB5CrM0s2z1G15iQBB9TmuTZccNi7ewP6GibKlOjtqlpEY1Ou0xNZjHqalH2x/221279.jpg" TargetMode="External"/><Relationship Id="rId1557" Type="http://schemas.openxmlformats.org/officeDocument/2006/relationships/hyperlink" Target="https://prod-fillout-oregon-s3.s3.us-west-2.amazonaws.com/orgid-431168/flowpublicid-kdFWQQWTckus/0ea7baa0-061e-4e60-97a4-da63d443afbc-vfX4gYXC6wMfaiBpA0dSR7U96Gh4EBoivnzAT2GDBFMtysKcIjt18SbCtx0I3DptiPwto69rqNIXU3glmy5nA0BjW5HYYQtR2bk/221293.jpg" TargetMode="External"/><Relationship Id="rId1558" Type="http://schemas.openxmlformats.org/officeDocument/2006/relationships/hyperlink" Target="https://prod-fillout-oregon-s3.s3.us-west-2.amazonaws.com/orgid-431168/flowpublicid-kdFWQQWTckus/bbfff7f8-22f8-46a8-894f-b4604e811fe3-BV8Z1S6JQrMBMrDISBlZL9CPvhBuwi0yqc1K2tM5udWOr9wb5HArWtdRB1aQ0PEtzNyJCHd0bx7C1or7dqzr2zhyuBvCMK4uUYU/WA_1778846884986.jpg" TargetMode="External"/><Relationship Id="rId1559" Type="http://schemas.openxmlformats.org/officeDocument/2006/relationships/hyperlink" Target="https://prod-fillout-oregon-s3.s3.us-west-2.amazonaws.com/orgid-431168/flowpublicid-kdFWQQWTckus/07fd18f4-81f7-4d74-84b2-b38bfbea286d-T7uLvMrMdsHsI1bUuUfy77ROCIsGDNmCNIaOLrT3j7JFDKBeZf5PI8Ha9y3CqhK7g6rc5FKI9B00U7OTPw3FYPrCHe7jYQR792e/1000424474.jpg" TargetMode="External"/><Relationship Id="rId965" Type="http://schemas.openxmlformats.org/officeDocument/2006/relationships/hyperlink" Target="https://prod-fillout-oregon-s3.s3.us-west-2.amazonaws.com/orgid-431168/flowpublicid-kdFWQQWTckus/dc4ebf2e-89a4-4244-84c4-a4b5739ef42a-56cowxOp7j1HPVb1fxWKYtbKhd1Dyn3hE8JYIHm3T44ex6JD3zTJ4DiY7HQwikQgMZSPn9k2lOXo8NC7lR4efDtkmgymW1F5kNA/Screenshot_20260512-162041_Gallery.jpg" TargetMode="External"/><Relationship Id="rId964" Type="http://schemas.openxmlformats.org/officeDocument/2006/relationships/hyperlink" Target="https://prod-fillout-oregon-s3.s3.us-west-2.amazonaws.com/orgid-431168/flowpublicid-kdFWQQWTckus/28a8d943-048b-4f0d-be31-015b35b33f01-D5g1HN297o1qEk0JUdcEXYMOCK4HTp0mU4zLE9Kb7t3m4hruaRuZD8VHKZzuchzspXDsquxuRMamz7HgUkkKokvY08zzmcU8BBo/WhatsApp-Image-2026-05-25-at-14.38.50.jpg" TargetMode="External"/><Relationship Id="rId963" Type="http://schemas.openxmlformats.org/officeDocument/2006/relationships/hyperlink" Target="https://prod-fillout-oregon-s3.s3.us-west-2.amazonaws.com/orgid-431168/flowpublicid-kdFWQQWTckus/4a41aaee-aaa6-4633-b1dc-5512ce412cf8-dWAmOeyNmvEGhJnSNWlmamewyupso7cIthXDuFl2FyF92wa9eHAVzKC9JzoUzZoHgpqRWHBwmJqwcV5k7Xzimm4dga7biqhct83/WhatsApp-Image-2026-05-25-at-14.25.47.jpg" TargetMode="External"/><Relationship Id="rId962" Type="http://schemas.openxmlformats.org/officeDocument/2006/relationships/hyperlink" Target="https://prod-fillout-oregon-s3.s3.us-west-2.amazonaws.com/orgid-431168/flowpublicid-kdFWQQWTckus/5c17cde3-6b94-4edc-9dc2-7ae4d981de10-QUq5Zd7Xa8FTbSD8f3nTWRazJ9Lw6qOuVXa9vsM7MWBxugFwen8UP90b3q0fn9VbPqSo8GE6ecoWvUYBbjq4Ee6IeXvgjf0bOY9/WhatsApp-Image-2026-05-25-at-14.24.40.jpg" TargetMode="External"/><Relationship Id="rId969" Type="http://schemas.openxmlformats.org/officeDocument/2006/relationships/hyperlink" Target="https://prod-fillout-oregon-s3.s3.us-west-2.amazonaws.com/orgid-431168/flowpublicid-kdFWQQWTckus/3f1b4173-cc3b-4827-a69d-cdcf9b3aaf81-hQPN9e7UEYeOfMehzbtaFFbqOtjROOqdNohO7FiDDujNdN87Q8zWlU8LVl3zWtms81tN9g4AsjC7Y0VuG437fT4Am8ysr67yvJF/WA_1781482880938.jpg" TargetMode="External"/><Relationship Id="rId968" Type="http://schemas.openxmlformats.org/officeDocument/2006/relationships/hyperlink" Target="https://prod-fillout-oregon-s3.s3.us-west-2.amazonaws.com/orgid-431168/flowpublicid-kdFWQQWTckus/9e7b18f9-c1af-4f18-a9be-0235dc2dc8aa-1yzz6kZQseHfHIep7ABRFk2KBL3ygqrRKrNDLSGCDN4OxFXNs0VjkmoM25oRPK5WPsDNLNkfOvF5y302Lklu4bRkJUFJKY5gCQT/Screenshot_20260512-162108_Gallery.jpg" TargetMode="External"/><Relationship Id="rId967" Type="http://schemas.openxmlformats.org/officeDocument/2006/relationships/hyperlink" Target="https://prod-fillout-oregon-s3.s3.us-west-2.amazonaws.com/orgid-431168/flowpublicid-kdFWQQWTckus/3ba18af5-bc6d-4d29-ba9b-58cf369c281e-8qhwIYMRQBHBkhSzGgI6B1sA0l2Ev56kizksnxTukCpnPJKmvWvVBN8ro8MwOOw8IYAM1n92LAAysvHrmZKOGcUW8hnNRyCEK3u/Screenshot_20260512-162056_Gallery.jpg" TargetMode="External"/><Relationship Id="rId966" Type="http://schemas.openxmlformats.org/officeDocument/2006/relationships/hyperlink" Target="https://prod-fillout-oregon-s3.s3.us-west-2.amazonaws.com/orgid-431168/flowpublicid-kdFWQQWTckus/488ca76c-82bd-4835-ab64-6d88e8bb8eb9-JnZpaqckWv3zzWXMu9VlBHBUGfLOVXEchHYEX4URi5sq5MJxbW8jEnc2IDC6hl3FMjG8aCFhkvPiQym4deAMAOrv30gAk2NC1sV/Screenshot_20260512-162242_Gallery.jpg" TargetMode="External"/><Relationship Id="rId961" Type="http://schemas.openxmlformats.org/officeDocument/2006/relationships/hyperlink" Target="https://prod-fillout-oregon-s3.s3.us-west-2.amazonaws.com/orgid-431168/flowpublicid-kdFWQQWTckus/908e5647-334e-4dc2-ab9a-de007af3b0b1-vFRnM1uTlRdNS69YRhgvzNS96oJpK1FqKZHveCc8IJG1KrjkZQrwE0BAgXun47GdMf9uDkc23z9RHgGQLjFKfaxFpYGtmJznwJ3/WhatsApp-Image-2026-05-27-at-20.41.31.jpg" TargetMode="External"/><Relationship Id="rId1550" Type="http://schemas.openxmlformats.org/officeDocument/2006/relationships/hyperlink" Target="https://prod-fillout-oregon-s3.s3.us-west-2.amazonaws.com/orgid-431168/flowpublicid-kdFWQQWTckus/fe81f0bc-fd56-4641-b8dc-74054f727269-VhzVDpgkn87kth86uQQMSTOyNsBpR9Q5XEt1Wc7qlEZIleCnfugnjy3COZccSWGpwsqDs4BxEmCiXAsB7554xtUByuLOYZyfnlt/WA_1779675633790.jpg" TargetMode="External"/><Relationship Id="rId960" Type="http://schemas.openxmlformats.org/officeDocument/2006/relationships/hyperlink" Target="https://prod-fillout-oregon-s3.s3.us-west-2.amazonaws.com/orgid-431168/flowpublicid-kdFWQQWTckus/50921f15-91e9-4f36-af4a-1fb8b894c10c-5NpIA2ooMr7envS7fMi8J2A6XggYHFGLG0IyfZTrirJ3ftZ9naHmUL8rDgD1uZBqDk8nyTc7UtRZx8ILuKIzo9gHqSwSMwR4arH/1865852c-36a7-4bbe-ac0c-5ec4d901c4d5.jpg" TargetMode="External"/><Relationship Id="rId1551" Type="http://schemas.openxmlformats.org/officeDocument/2006/relationships/hyperlink" Target="https://prod-fillout-oregon-s3.s3.us-west-2.amazonaws.com/orgid-431168/flowpublicid-kdFWQQWTckus/303a222d-bda1-405e-9d62-ab56b2873602-CJudEwJTyyCWyxy98Nwm7XczpkCmys7lRlN3COPI9ldiiqPMPvbpyJ9n5Gech7SY73hyh7dlYLIziBpfHQIgS0yrAPOHx3k53g8/IMG-20260525-WA0017.jpg" TargetMode="External"/><Relationship Id="rId1552" Type="http://schemas.openxmlformats.org/officeDocument/2006/relationships/hyperlink" Target="https://prod-fillout-oregon-s3.s3.us-west-2.amazonaws.com/orgid-431168/flowpublicid-kdFWQQWTckus/7311aa0b-d5ba-4db2-8e1e-0fe8b0b915ae-1xDrVQGwwTQ6X4u9oCgFiAOZcbEgxm7sp09lFxc85tPJBoUhqjO7LYFni1TiAFXxMXvEGdtRDB5WASTPcZFjc4bhTB4AcbewZ07/IMG-20260525-WA0018.jpg" TargetMode="External"/><Relationship Id="rId1553" Type="http://schemas.openxmlformats.org/officeDocument/2006/relationships/hyperlink" Target="https://prod-fillout-oregon-s3.s3.us-west-2.amazonaws.com/orgid-431168/flowpublicid-kdFWQQWTckus/8bbfbe45-4921-4925-a404-0148c1fc78ad-jtimrrv6rnwZpaq9iXDGCCRQeM9x8lmGkuoXVcLDjLRGDqF5wgsoHYhyLV9Uis4ywQclgac3rH9nFJMJPCHM6mUkBATAH4N9chl/IMG-20260525-WA0016.jpg" TargetMode="External"/><Relationship Id="rId1543" Type="http://schemas.openxmlformats.org/officeDocument/2006/relationships/hyperlink" Target="https://prod-fillout-oregon-s3.s3.us-west-2.amazonaws.com/orgid-431168/flowpublicid-kdFWQQWTckus/3e5be488-e6eb-479f-8633-81fda539cad8-EZr4ix2UQYVP8d8u2gwQLNPV2LLoxXAGCI3C7Tn2W3RKogm0q549hTQIFTSUuAmjLlXKZmnuFg29X1sNdLI24Tc0gGhLJcFNmqO/IMG-20260524-WA0015.jpg" TargetMode="External"/><Relationship Id="rId1544" Type="http://schemas.openxmlformats.org/officeDocument/2006/relationships/hyperlink" Target="https://build.fillout.com/editor/b6saBAA7ojus/results?sessionId=d3037243-243a-44fe-b193-01d7f002499d" TargetMode="External"/><Relationship Id="rId1545" Type="http://schemas.openxmlformats.org/officeDocument/2006/relationships/hyperlink" Target="https://prod-fillout-oregon-s3.s3.us-west-2.amazonaws.com/orgid-431168/flowpublicid-kdFWQQWTckus/40434864-3006-46c0-b3f3-7c5abbba7847-oC4venvzTv0hibcKI5AttSgB83xgrPzONXdxUcNfJsPwjHhlU0ZsVsTV8nDNi5JgeZX8fwygwEFUDtErLpMo1P2rreiXq1hmznp/1bdd97b6-db74-4301-9697-eac04b8b2552.jpg" TargetMode="External"/><Relationship Id="rId1546" Type="http://schemas.openxmlformats.org/officeDocument/2006/relationships/hyperlink" Target="https://prod-fillout-oregon-s3.s3.us-west-2.amazonaws.com/orgid-431168/flowpublicid-kdFWQQWTckus/6f7e9267-a2b1-4b0c-9a6b-3ba06ec49a5a-p53f3HRcoDTPzRqhQv154hVUWse8SMCKGcSLn0KrHbJwMtDMNXpresQzGmrrreP15P0cqgxmrYf77oxYxpRBfKPE2ZwPqDq76D0/4710fc33-9657-405c-a5c1-01db2ab0568a.jpg" TargetMode="External"/><Relationship Id="rId1547" Type="http://schemas.openxmlformats.org/officeDocument/2006/relationships/hyperlink" Target="https://prod-fillout-oregon-s3.s3.us-west-2.amazonaws.com/orgid-431168/flowpublicid-kdFWQQWTckus/e6c4411a-3fcd-4186-a2e5-48b1c8605555-PxSMI7ji2UvyVTzvoOkbwblHKQvcazmfnknV4ZalKZDCmOjWecAx6iKWgSrxWvStttY5gUL7u3PkezgWff6KBrEGSsYTbXKT8k9/51672865-22af-45cc-a14d-bd98a38cb61f.jpg" TargetMode="External"/><Relationship Id="rId1548" Type="http://schemas.openxmlformats.org/officeDocument/2006/relationships/hyperlink" Target="https://prod-fillout-oregon-s3.s3.us-west-2.amazonaws.com/orgid-431168/flowpublicid-kdFWQQWTckus/944314f4-bf31-475d-97b1-b5f7794e556b-f0vtg7bGHjyJEh0AZWzxoFaUoI2P6514Fl5VEoEqcZJe9tS9wGxcI90wuSx4OAQFrujckFY5osF1nD1ekSVwfGnT6UKl2yBrKi5/720b58cf-57de-4421-9c38-b5d61a26bb84.jpg" TargetMode="External"/><Relationship Id="rId1549" Type="http://schemas.openxmlformats.org/officeDocument/2006/relationships/hyperlink" Target="https://build.fillout.com/editor/b6saBAA7ojus/results?sessionId=22527b8a-ab59-4eae-91dc-0b8aa402a4cd" TargetMode="External"/><Relationship Id="rId959" Type="http://schemas.openxmlformats.org/officeDocument/2006/relationships/hyperlink" Target="https://prod-fillout-oregon-s3.s3.us-west-2.amazonaws.com/orgid-431168/flowpublicid-kdFWQQWTckus/98b92a2c-64db-4462-9a81-da6ac2a79f21-ALGw1NZOYQL11mLMool2kTN6B5tTz2QPq6zlP2TW2drxRGzHi9Cb632nxQG5FfQK7vU6zos2ZE3Dn3s877xj0Grp22urlWaT4Fr/a1d6cc8f-7ea5-4b9a-b74d-3432466680b3.jpg" TargetMode="External"/><Relationship Id="rId954" Type="http://schemas.openxmlformats.org/officeDocument/2006/relationships/hyperlink" Target="https://prod-fillout-oregon-s3.s3.us-west-2.amazonaws.com/orgid-431168/flowpublicid-kdFWQQWTckus/78837eb0-cab1-4ded-bbe6-67d169c5f523-szYlNI8dKOQLv0tugVEFXxj5qIuDPxklc6U6OqzjyUsOckvyi9Zllom3O6KkxW7w27w9phF07PLlP1dYmfazcSB4mtY1gGqmrhm/1000002183.jpg" TargetMode="External"/><Relationship Id="rId953" Type="http://schemas.openxmlformats.org/officeDocument/2006/relationships/hyperlink" Target="https://prod-fillout-oregon-s3.s3.us-west-2.amazonaws.com/orgid-431168/flowpublicid-kdFWQQWTckus/1c2aa48c-2bfe-436c-855a-e32089642adf-uaI3JnpILsyJ7uqJsbOmnvuvhi10YSunhYS7sd8dH6gU5eHpVn5zPpujPzUpc1OBmNHHfMzjTW3lkDccc1QsTLPaP4KlRDBffbt/WA_1778642717345.jpg" TargetMode="External"/><Relationship Id="rId952" Type="http://schemas.openxmlformats.org/officeDocument/2006/relationships/hyperlink" Target="https://prod-fillout-oregon-s3.s3.us-west-2.amazonaws.com/orgid-431168/flowpublicid-kdFWQQWTckus/fd04e810-340c-460b-bcc7-dc44783302de-W2Ls0776NIHEPPKuUFJxR16yzuw7LYk4X0IjT91XxNdxsvwckwo99nlyPALu2mhfOnOchw799X4BzTN38FmtU41G6Y4a0CwraUi/WhatsApp-Image-2026-05-25-at-14.42.42.jpg" TargetMode="External"/><Relationship Id="rId951" Type="http://schemas.openxmlformats.org/officeDocument/2006/relationships/hyperlink" Target="https://prod-fillout-oregon-s3.s3.us-west-2.amazonaws.com/orgid-431168/flowpublicid-kdFWQQWTckus/27b3a7d9-d0eb-4f00-8893-7dd44375d3c1-xivcWTFfNNDBubpS7niAAvdeeWKHkiq2OO3jB2gyM2WfF49zP4wcdqbG4eI3J6vufjo2nHeloxIIAQpcMIOh4PJoq3O4eskGjsh/WhatsApp-Image-2026-05-25-at-14.42.26.jpg" TargetMode="External"/><Relationship Id="rId958" Type="http://schemas.openxmlformats.org/officeDocument/2006/relationships/hyperlink" Target="https://prod-fillout-oregon-s3.s3.us-west-2.amazonaws.com/orgid-431168/flowpublicid-kdFWQQWTckus/4a58c8f1-c222-4fa5-823f-206eb846cf42-mu6KzdiBiifzqhBPCqQByq2xKTxvEOQ6EG6EYpmKt6zHs2UcYpxmgahSucUGRc2jgIbxSynf16w0XjokoCcvSFcguAxYR0BaBuO/eedd456b-8155-4a20-a458-ae037545bbe9.jpg" TargetMode="External"/><Relationship Id="rId957" Type="http://schemas.openxmlformats.org/officeDocument/2006/relationships/hyperlink" Target="https://prod-fillout-oregon-s3.s3.us-west-2.amazonaws.com/orgid-431168/flowpublicid-kdFWQQWTckus/93964760-133c-42d8-80e5-048d05dab54b-vudicrYKvlfS6B6s7Qe4O3Y98aBLLgTZvSwdmewIFOEVdnxG8QIo5Q1YJ3f11Sk28Lu2JykczVsjS3LVQ5DzwrLip9TeX4G6sLc/34e098a1-99aa-4783-a731-3a8b07691258.jpg" TargetMode="External"/><Relationship Id="rId956" Type="http://schemas.openxmlformats.org/officeDocument/2006/relationships/hyperlink" Target="https://prod-fillout-oregon-s3.s3.us-west-2.amazonaws.com/orgid-431168/flowpublicid-kdFWQQWTckus/687ebd74-84f3-43e0-995a-ed40204f9d5a-yDU55AHFakPifKv0jJKQcLDOxyfErgTGFanuw00VJTA4ryi5B5n0nI2Bk6qkpXuf1Vz6UhLQ8XIgwIAJgCw1yYioBdO9hsPiyb1/1000002187.jpg" TargetMode="External"/><Relationship Id="rId955" Type="http://schemas.openxmlformats.org/officeDocument/2006/relationships/hyperlink" Target="https://prod-fillout-oregon-s3.s3.us-west-2.amazonaws.com/orgid-431168/flowpublicid-kdFWQQWTckus/0e09da4f-a36e-450b-89cd-77e48c42da5d-NoRTNRPCTzdM4HAUPiOzmY31QEpEpZcdPaRxBZsYR1Jpe5yIqZKwwNQwNlKnGONEIl05ZJzPWoJOyYIJfiOghsaOsgwEl6wskT8/1000002185.jpg" TargetMode="External"/><Relationship Id="rId950" Type="http://schemas.openxmlformats.org/officeDocument/2006/relationships/hyperlink" Target="https://prod-fillout-oregon-s3.s3.us-west-2.amazonaws.com/orgid-431168/flowpublicid-kdFWQQWTckus/0b647311-4384-4705-b8f1-e07b29a8f596-b2P9TDbAqbWYCSi4IhcuL3XulQkxvk5lHy1x0G3kCd35NYHOArJTD2C1VRN3ojCUhfiUkYZF8QgmV75B6qBxTGzfoFzcm2O8tGH/WhatsApp-Image-2026-05-25-at-14.40.31.jpg" TargetMode="External"/><Relationship Id="rId1540" Type="http://schemas.openxmlformats.org/officeDocument/2006/relationships/hyperlink" Target="https://prod-fillout-oregon-s3.s3.us-west-2.amazonaws.com/orgid-431168/flowpublicid-kdFWQQWTckus/54dca0d1-7216-474e-8475-f9a3b5259761-AWEbGi9iaAFUuEMbi5zA7o6Yl84plQrxSzYEnx9Ff0m8rk9ECs6VekX6mlAhqjQAQzTBQqao5tTfO8QEmF9F57Uoy3PozABABVJ/IMG-20260524-WA0013.jpg" TargetMode="External"/><Relationship Id="rId1541" Type="http://schemas.openxmlformats.org/officeDocument/2006/relationships/hyperlink" Target="https://prod-fillout-oregon-s3.s3.us-west-2.amazonaws.com/orgid-431168/flowpublicid-kdFWQQWTckus/dcfd2605-fb5e-4bb1-9041-07ffac10ce91-T4LwMPaub5ilzcrBL4bsrPpel9SrsN1o7YpcnNVN5BOKBFOJCYNrVP2vOLZPBBr6oYE5V95W3SiMECJjsZjQnV7B1JkbrczX2PL/IMG-20260524-WA0014.jpg" TargetMode="External"/><Relationship Id="rId1542" Type="http://schemas.openxmlformats.org/officeDocument/2006/relationships/hyperlink" Target="https://prod-fillout-oregon-s3.s3.us-west-2.amazonaws.com/orgid-431168/flowpublicid-kdFWQQWTckus/7776ac8a-cb1b-49b7-bddd-e4eb3c331431-FKrgiLGceRMQF01ngaLNm7sWDVcC0YcI39Dxsnb8UHvDXmzf7WPxRNWl0ovag0Moubt7JFO8BjywTcS8YwwyYNWItNFp1vjjbey/IMG-20260522-WA0005.jpg" TargetMode="External"/><Relationship Id="rId2027" Type="http://schemas.openxmlformats.org/officeDocument/2006/relationships/hyperlink" Target="https://prod-fillout-oregon-s3.s3.us-west-2.amazonaws.com/orgid-431168/flowpublicid-kdFWQQWTckus/6bcd73bc-52f5-47b6-a32e-37635babd291-AHpDtDYqk517cfuOPsEufBiIAlxzujelOd4FsAxxjOJF4E4MQOQhsO7gO1SwtPIZCU6eFGyrX4VfOvvOO5uHB1b6Ycbz6ZtaUL8/225241.jpg" TargetMode="External"/><Relationship Id="rId2028" Type="http://schemas.openxmlformats.org/officeDocument/2006/relationships/hyperlink" Target="https://prod-fillout-oregon-s3.s3.us-west-2.amazonaws.com/orgid-431168/flowpublicid-kdFWQQWTckus/31dbf719-a146-45a8-b00e-1648b09cc080-XEPByht6ifZzg3EbcwC9Sf31wR4MixDKZBRk6z9aSL5Mww6TuvRvxFaX7TOoINxQeMmzdzYqnqSDYziMq0RclaeLNxzV7kILvCZ/Screenshot_20260524_094248_CamScanner.jpg" TargetMode="External"/><Relationship Id="rId2029" Type="http://schemas.openxmlformats.org/officeDocument/2006/relationships/hyperlink" Target="https://prod-fillout-oregon-s3.s3.us-west-2.amazonaws.com/orgid-431168/flowpublicid-kdFWQQWTckus/fc03082a-87c7-4fa2-ba03-061787a9a6da-bsKx0c5BOSWpJA8cmFBJpoMx704GjwW6xXjNNUojK6GldZZXxm1wqVVh3UYKvbzx1uJLGzifTY5fGbj4i5OnfNyv6Q3AWZObTSy/1001045212.jpg" TargetMode="External"/><Relationship Id="rId107" Type="http://schemas.openxmlformats.org/officeDocument/2006/relationships/hyperlink" Target="https://prod-fillout-oregon-s3.s3.us-west-2.amazonaws.com/orgid-431168/flowpublicid-kdFWQQWTckus/3037da0b-2b1d-40bc-9cb1-d9b591a8b7ab-awgcfqlYjfH6iCUWplbvNY7OJQZJECink6aOKG0FF2YPPRYFmvsaDhwCAzCTtDBPgsyaC2jyNbOiaNc0iuborVWdI7t67pPks4b/IMG-20260602-WA0017.jpg" TargetMode="External"/><Relationship Id="rId106" Type="http://schemas.openxmlformats.org/officeDocument/2006/relationships/hyperlink" Target="https://prod-fillout-oregon-s3.s3.us-west-2.amazonaws.com/orgid-431168/flowpublicid-kdFWQQWTckus/566ce33c-1dfc-4660-a450-7e6dec180e65-xLGH053opTmUjjbcnl2NHGh592ANclQi5EvNvmluBpvOGZ04DBxtkyOxZCXEOSBHJRix32LI8To11lD969uqGmoZFZDV4cAcAxS/IMG-20260602-WA0015.jpg" TargetMode="External"/><Relationship Id="rId105" Type="http://schemas.openxmlformats.org/officeDocument/2006/relationships/hyperlink" Target="https://prod-fillout-oregon-s3.s3.us-west-2.amazonaws.com/orgid-431168/flowpublicid-kdFWQQWTckus/55be1bf1-5b7d-4c07-972a-b5d8a6923c4f-F6NgZ6vlr7RhqqLKEf3uksC7m57wdqBmf6ahS4GtU1WthXb5kB3LfUvTMOyrdDs2kwfI3pSMqP5G5N8ssgKLFJklBbb59Yoseo9/IMG-20260602-WA0020.jpg" TargetMode="External"/><Relationship Id="rId104" Type="http://schemas.openxmlformats.org/officeDocument/2006/relationships/hyperlink" Target="https://prod-fillout-oregon-s3.s3.us-west-2.amazonaws.com/orgid-431168/flowpublicid-kdFWQQWTckus/2382a429-e726-4cae-9031-54010c92b60b-q2PHAsvQK0IQsdyUeuztaHhBkhRHtgBeEWOcsR8yzOK2nZiFgXsN5IOiNjxjH9paC63Ut5A1Bsy5phPqxTMEKxCiRwDeKq9i41Q/1001048561.jpg" TargetMode="External"/><Relationship Id="rId109" Type="http://schemas.openxmlformats.org/officeDocument/2006/relationships/hyperlink" Target="https://prod-fillout-oregon-s3.s3.us-west-2.amazonaws.com/orgid-431168/flowpublicid-kdFWQQWTckus/68f79eca-93d8-47e4-beb0-2fb5a3a497b7-jgBm1L0kfbxAmCejPxxPUZFysrthswuyNWF4Sb7W0bVl3i9u0xwCoj5i3yllrgBRM3WXCe7r7sDrWtMnyJXLZAaocHTTrydyy1R/WhatsApp-Image-2026-05-19-at-20.17.13.jpg" TargetMode="External"/><Relationship Id="rId108" Type="http://schemas.openxmlformats.org/officeDocument/2006/relationships/hyperlink" Target="https://prod-fillout-oregon-s3.s3.us-west-2.amazonaws.com/orgid-431168/flowpublicid-kdFWQQWTckus/884725f3-63fd-4fd4-bb60-9829840cf4a2-NCUfUkIxPEQHjFLfhvVLllfIJyBaZ9jRNErIvDyGdZgNKu71QLgX4wpKTUTyDxScHtt6L0yJ1UqBurac5tIhwngh3JTegpaUHy6/IMG-20260602-WA0016.jpg" TargetMode="External"/><Relationship Id="rId2020" Type="http://schemas.openxmlformats.org/officeDocument/2006/relationships/hyperlink" Target="https://prod-fillout-oregon-s3.s3.us-west-2.amazonaws.com/orgid-431168/flowpublicid-kdFWQQWTckus/711f52d7-4275-4ea9-9bea-55ed5d5ba751-i60iGmw06Ib49IrBE4BPuwsIeoBvrksom8VFhxGwSkW9Z9bJ3YTvRnHrfivoAtJFdSVp0wQb5rdp3fllmoI1660H6P1UBHowu9f/IMG-20260604-WA0035.jpg" TargetMode="External"/><Relationship Id="rId2021" Type="http://schemas.openxmlformats.org/officeDocument/2006/relationships/hyperlink" Target="https://prod-fillout-oregon-s3.s3.us-west-2.amazonaws.com/orgid-431168/flowpublicid-kdFWQQWTckus/739b6080-bf2a-4963-bb69-ba77c1311cc8-ZUz0RJOGd4hBnkvz53vLeQmLgnJAR9yZaupnQj09ihbB0voJhUSBo1tVzsJVfAYzSoy2TfxYQ5BbosNHzcQgNfaSHEJLFLMQFFf/IMG-20260604-WA0033.jpg" TargetMode="External"/><Relationship Id="rId2022" Type="http://schemas.openxmlformats.org/officeDocument/2006/relationships/hyperlink" Target="https://prod-fillout-oregon-s3.s3.us-west-2.amazonaws.com/orgid-431168/flowpublicid-kdFWQQWTckus/45bc38ef-960c-4468-980d-85c68ebfa749-n17ABu16qpzUdnCFwAjZ2qbsWic2BM7ggYPqfkK07l8M7Ll4NvRJKzeTJKXpr3W0SaQo9YNL5oy1oYjZPgm7TnRE1fnNKimUoK0/IMG-20260604-WA0032.jpg" TargetMode="External"/><Relationship Id="rId103" Type="http://schemas.openxmlformats.org/officeDocument/2006/relationships/hyperlink" Target="https://prod-fillout-oregon-s3.s3.us-west-2.amazonaws.com/orgid-431168/flowpublicid-kdFWQQWTckus/029d8f83-0ba1-47bc-927d-faca4b37549a-OJ2SdKWZYX8uqqCKSTa5Zl7xVI6YNicKosVzbcYsgmQ3ilRkZt4yqTUq8S3d8mepKy3jPIMoAAz0eS47NmEv2Ae061uWke1w6t3/1001048560.jpg" TargetMode="External"/><Relationship Id="rId2023" Type="http://schemas.openxmlformats.org/officeDocument/2006/relationships/hyperlink" Target="https://prod-fillout-oregon-s3.s3.us-west-2.amazonaws.com/orgid-431168/flowpublicid-kdFWQQWTckus/2917912b-98f0-4056-a45a-f4bd0deb0535-HPNKpvi9xIse0OfMnset7eiiY8aPKIsEiyUhYxeDbWDR943YscbAGdSSChQvg75VbWlcBkXYDvN8ByYag8P3X8lLcwyCl8Ao8iy/IMG-20260604-WA0034.jpg" TargetMode="External"/><Relationship Id="rId102" Type="http://schemas.openxmlformats.org/officeDocument/2006/relationships/hyperlink" Target="https://prod-fillout-oregon-s3.s3.us-west-2.amazonaws.com/orgid-431168/flowpublicid-kdFWQQWTckus/99dba1fe-7c82-4bf3-bb7f-63166e5d6249-HaeJgXzPydIh8vJz59gnsBCpZ9drlwLxVi8kjzwuBjGo1U0mgTCFCHchH4A2SWQYrmTcjDI3iLAn7X5BrIxoGKkFicvsyoITOrF/1001048559.jpg" TargetMode="External"/><Relationship Id="rId2024" Type="http://schemas.openxmlformats.org/officeDocument/2006/relationships/hyperlink" Target="https://prod-fillout-oregon-s3.s3.us-west-2.amazonaws.com/orgid-431168/flowpublicid-kdFWQQWTckus/7bb3c5cf-1893-42fe-aab1-468173f6393d-wLuGdnJEhG8VX8jzbUZ6Z3fUQIRbC5R3tfSbc1XO1w5O0VG17Nkq3XjuEjBTPeMDlBsJfvnB7fJUqA8VQIrAREJB9MGgeXOsjGE/KK-Catur-Bagus-P.jpg" TargetMode="External"/><Relationship Id="rId101" Type="http://schemas.openxmlformats.org/officeDocument/2006/relationships/hyperlink" Target="https://prod-fillout-oregon-s3.s3.us-west-2.amazonaws.com/orgid-431168/flowpublicid-kdFWQQWTckus/ff47d25c-f5db-43f3-ae78-ed3f729566dc-lxddEYC1QwOg1SFMcLtXJfL90ZUbJxkhCe8ReqNHke8ui337hbJzimo6WA6BcY3uQjZI6xa8x85g8RDKyk1jLwdxEmUT6I0GcgK/Screenshot_20260526_184627_CamScanner.jpg" TargetMode="External"/><Relationship Id="rId2025" Type="http://schemas.openxmlformats.org/officeDocument/2006/relationships/hyperlink" Target="https://prod-fillout-oregon-s3.s3.us-west-2.amazonaws.com/orgid-431168/flowpublicid-kdFWQQWTckus/8a4ccdee-aa03-4950-ac7a-9e62dafe277b-U43Rct85S5r5v5kADe6BfJrZw7p3SMYQUFYi9YcmGVnBWvLytWmNqnfI1RbLKve8T3IuTU0GXNHECjFokdFEygQwfH2cfTz13Xq/225272.jpg" TargetMode="External"/><Relationship Id="rId100" Type="http://schemas.openxmlformats.org/officeDocument/2006/relationships/hyperlink" Target="https://build.fillout.com/editor/b6saBAA7ojus/results?sessionId=e4eb7709-e6de-4dfb-b3f1-7324c67282d2" TargetMode="External"/><Relationship Id="rId2026" Type="http://schemas.openxmlformats.org/officeDocument/2006/relationships/hyperlink" Target="https://prod-fillout-oregon-s3.s3.us-west-2.amazonaws.com/orgid-431168/flowpublicid-kdFWQQWTckus/0d6d907f-2996-42b4-ad56-c6c0d4457040-LyFfqs0LkjsM1TnNr2kHEGP7qQwUYdY7C8NZ04yGuWOhmcoaeoP4g3moQcIa8RdI245zvdzpX3rRq8MLsSRHS1tPOPYfvjrNY9z/225243.jpg" TargetMode="External"/><Relationship Id="rId2016" Type="http://schemas.openxmlformats.org/officeDocument/2006/relationships/hyperlink" Target="https://prod-fillout-oregon-s3.s3.us-west-2.amazonaws.com/orgid-431168/flowpublicid-kdFWQQWTckus/8c1b7062-05a7-47da-b326-c0ed0878fb2e-Z41QssGXPEOKgrBW2VsJ4y6sfFdNqGDY1jq1I1NUMpg5IHhKcQGWJVnHqjpYSx7fWYc84m0FA7QpcHM85wlDcqUsQv3dMWZpSvy/215560.jpg" TargetMode="External"/><Relationship Id="rId2017" Type="http://schemas.openxmlformats.org/officeDocument/2006/relationships/hyperlink" Target="https://prod-fillout-oregon-s3.s3.us-west-2.amazonaws.com/orgid-431168/flowpublicid-kdFWQQWTckus/36965509-daf9-468a-a903-b6f43d8dc1dc-XO9LxWcijw355PdV6ouUHiF7R4GLsxYWjGQY84dCXl7razDY6W02mDVb6Q9Pkjg9XmDHlILmPRq7H0pHfpTMsYC4b1yBwEYjSq1/216844.jpg" TargetMode="External"/><Relationship Id="rId2018" Type="http://schemas.openxmlformats.org/officeDocument/2006/relationships/hyperlink" Target="https://prod-fillout-oregon-s3.s3.us-west-2.amazonaws.com/orgid-431168/flowpublicid-kdFWQQWTckus/3669a15a-f20f-4f30-b15a-b9f36599bd12-PqcRPgRG2oSYvjah8cw1FI6MlKytkfxP6jRfwYtXDcIZAAXK6bLZ158pGGymA02PmczjHcKtiuWZWtOYqnhaCLIHBCjg7NKscyb/216847.jpg" TargetMode="External"/><Relationship Id="rId2019" Type="http://schemas.openxmlformats.org/officeDocument/2006/relationships/hyperlink" Target="https://build.fillout.com/editor/b6saBAA7ojus/results?sessionId=94b5ade9-6378-48ac-8e39-fcfa7bb34338" TargetMode="External"/><Relationship Id="rId2010" Type="http://schemas.openxmlformats.org/officeDocument/2006/relationships/hyperlink" Target="https://prod-fillout-oregon-s3.s3.us-west-2.amazonaws.com/orgid-431168/flowpublicid-kdFWQQWTckus/552822c7-66b7-4104-a79f-ff4e97ab08d7-Cf2eDGQHnkTg9Xqd9cFVVvhyKZsGARGG0r3A227koLwok1mYZ5mYZjFoWLtRLzDaslnGTyIS5pKIZwyh1i3fyZxOg1abhOcJgjY/Screenshot_20260517-133400_Gallery.jpg" TargetMode="External"/><Relationship Id="rId2011" Type="http://schemas.openxmlformats.org/officeDocument/2006/relationships/hyperlink" Target="https://prod-fillout-oregon-s3.s3.us-west-2.amazonaws.com/orgid-431168/flowpublicid-kdFWQQWTckus/88d00e3a-4003-4874-983e-e70397848ac0-wbQNwDQ8qTmiBeIJ7Io2vCS38ULVVdFSn2MSF63QmGq4Wh42aFP6cbYsh9CqPIWCss31fa47sezV8reOJDAnz9uKpwB6s8qLi1J/WA_1779677229112.jpg" TargetMode="External"/><Relationship Id="rId2012" Type="http://schemas.openxmlformats.org/officeDocument/2006/relationships/hyperlink" Target="https://prod-fillout-oregon-s3.s3.us-west-2.amazonaws.com/orgid-431168/flowpublicid-kdFWQQWTckus/10a35e9f-966e-4d20-9e51-018f069a658f-R1w5rLcJ3L5YL3UuqBStskbsIB3l8nyUVK7aGsLpDQeySfgeQ0T6ryBohL7qu9WO71aNOK9b44sBZ7uyZYQWDsICuDzz0gq4qMw/IMG-20260525-WA0032.jpg" TargetMode="External"/><Relationship Id="rId2013" Type="http://schemas.openxmlformats.org/officeDocument/2006/relationships/hyperlink" Target="https://prod-fillout-oregon-s3.s3.us-west-2.amazonaws.com/orgid-431168/flowpublicid-kdFWQQWTckus/2bf9871c-23c9-4fce-9906-f8534d4e3099-sdRzYPivdXet7xq3KStyHPBwiJXG7UQ4pCOoOlBcYQ23Ex5Din18EMgC8lMHfjZFQj3B7DG2FYiYw4bfR5bGgRjifBX9jeGKMoZ/IMG-20260525-WA0031.jpg" TargetMode="External"/><Relationship Id="rId2014" Type="http://schemas.openxmlformats.org/officeDocument/2006/relationships/hyperlink" Target="https://prod-fillout-oregon-s3.s3.us-west-2.amazonaws.com/orgid-431168/flowpublicid-kdFWQQWTckus/97da1967-186a-45e6-a6fd-7e99c4ec4896-V05B59ebwxKuxfG6GnHMBBgDwDrHbmNGxW5sBJt8IkIdZfmP3RvysCFTe0kyeE8PtWzlA9gWdLFzsLGtOwEU1hnmeJgKwUTyHja/IMG-20260525-WA0030.jpg" TargetMode="External"/><Relationship Id="rId2015" Type="http://schemas.openxmlformats.org/officeDocument/2006/relationships/hyperlink" Target="https://prod-fillout-oregon-s3.s3.us-west-2.amazonaws.com/orgid-431168/flowpublicid-kdFWQQWTckus/7b8dbc39-54f5-4158-a8ea-e8c2b018f46a-a58rqnEHrIxMMR8zF309TQrcYwxuPbzffLhE1XNTfu0d9I2fzyft7xoiGUlsGsrzykNwDlRHc3Npl4bb2oDOtWxN80WXX1PmbaC/KK-Riyanto.jpg" TargetMode="External"/><Relationship Id="rId2049" Type="http://schemas.openxmlformats.org/officeDocument/2006/relationships/hyperlink" Target="https://prod-fillout-oregon-s3.s3.us-west-2.amazonaws.com/orgid-431168/flowpublicid-kdFWQQWTckus/602f7178-0423-4d19-aaa2-ec04c95cd461-fIOFh9zyoPbc86Bklmz4eGUXtUltXRhWpexVxbW6SMZ1Dy6ytL45vI8KFvf3uU4uRPJqY611KaDBwk8j7di3IZfdnRNG9Ma7Bar/Screenshot_20260516-073333_Gallery.jpg" TargetMode="External"/><Relationship Id="rId129" Type="http://schemas.openxmlformats.org/officeDocument/2006/relationships/hyperlink" Target="https://prod-fillout-oregon-s3.s3.us-west-2.amazonaws.com/orgid-431168/flowpublicid-kdFWQQWTckus/9d090c3a-81aa-49a1-bc9f-ccecf6f8e4e8-HKUT0lTgzQOKRK4W5AIaZY3YnEdixXimiayyAe1Ybefe4OZSfSQ9eQnMosTgCKhKbOqVRmPORvUE8A9sXtTvZagpMX7bHzZSXUB/IMG-20260516-WA0008.jpg" TargetMode="External"/><Relationship Id="rId128" Type="http://schemas.openxmlformats.org/officeDocument/2006/relationships/hyperlink" Target="https://prod-fillout-oregon-s3.s3.us-west-2.amazonaws.com/orgid-431168/flowpublicid-kdFWQQWTckus/09a2276a-883f-4cf2-90c4-5b139f631ca0-HBzB4SW1RttG3Ds6ugEj5s2eaBiNopzEMTHTWiCLLfBUKTeLVleg1GWFICHRWD2GkaKDUvQJRMQWZfa3mdf0Fg0inZ1O9s4Dw6Q/IMG-20260516-WA0007.jpg" TargetMode="External"/><Relationship Id="rId127" Type="http://schemas.openxmlformats.org/officeDocument/2006/relationships/hyperlink" Target="https://prod-fillout-oregon-s3.s3.us-west-2.amazonaws.com/orgid-431168/flowpublicid-kdFWQQWTckus/75c5b0b6-c5bc-4976-aa21-97ed723637ad-xEja6bjVkQ2haUXW84ZgYUyBhDQ90zB5Km8FDSbkaO2lLTdjUcTmVULVpBbcegLeOh6QD90DWlqlsw5ZBIkJFrZVmMktFGsMITg/IMG-20260516-WA0006.jpg" TargetMode="External"/><Relationship Id="rId126" Type="http://schemas.openxmlformats.org/officeDocument/2006/relationships/hyperlink" Target="https://prod-fillout-oregon-s3.s3.us-west-2.amazonaws.com/orgid-431168/flowpublicid-kdFWQQWTckus/dac95363-d47a-4468-b5a9-95c5ebe5ae24-kmXd1mYEfMARhAueKCMBABmuiW3nAeL3IiY5mu68UjkendmCHos1NjhB1WilMVuvA6KKEFfIp4MWBCjixZ7UpH2WRDrpYQItqQP/IMG-20260516-WA0010.jpg" TargetMode="External"/><Relationship Id="rId2040" Type="http://schemas.openxmlformats.org/officeDocument/2006/relationships/hyperlink" Target="https://prod-fillout-oregon-s3.s3.us-west-2.amazonaws.com/orgid-431168/flowpublicid-kdFWQQWTckus/0d084d62-43ab-4afc-89b8-295445facf47-8XZkyPenc1xcRE9jXug6DQzzBFeEBZ3cUOZq5L0xddmTciKGpnEnhCaHerEPbd4P4MeXsYVzxsIPDiDqQeSuRinnDQc8VfoSfrT/WA_1781052756004.jpg" TargetMode="External"/><Relationship Id="rId121" Type="http://schemas.openxmlformats.org/officeDocument/2006/relationships/hyperlink" Target="https://prod-fillout-oregon-s3.s3.us-west-2.amazonaws.com/orgid-431168/flowpublicid-kdFWQQWTckus/6db980fc-e705-498b-9f09-084479e4abe0-ESFZEmJFHayrQ6KOxJKsqU1RLJZGUumRm5LPF8RvexkoEZGG1l9KOlXwe9xpEmIRliiG9rc0sTynyMLX0VSZkm1zrTPwfoGLwIv/IMG_20260525_142636.jpg" TargetMode="External"/><Relationship Id="rId2041" Type="http://schemas.openxmlformats.org/officeDocument/2006/relationships/hyperlink" Target="https://prod-fillout-oregon-s3.s3.us-west-2.amazonaws.com/orgid-431168/flowpublicid-kdFWQQWTckus/76b14c19-e642-4aae-8129-8a70e59575b4-IMdWXxGp2bEMX9Ms6pLyp1k51v7yHtL3eaJTAlS23WkRvrlaIVFCgOzmqKQLpW77K0HE0jfblgV7MRzdsViTZN958LKYvyMkJhC/WA_1780999651030.jpg" TargetMode="External"/><Relationship Id="rId120" Type="http://schemas.openxmlformats.org/officeDocument/2006/relationships/hyperlink" Target="https://prod-fillout-oregon-s3.s3.us-west-2.amazonaws.com/orgid-431168/flowpublicid-kdFWQQWTckus/309a7b84-3100-40c2-8c49-a8aaad6d577f-KPAvNqC7MnNL98SwzNILbJHI4Vcz0OHOuFpWezqu3QX2W35A2y5zYNogayd7O8cjzkSgGwoJNhl3S0Xeo3Qab706ihQl7Y6nxWv/Screenshot_20260520-195449_Gallery.jpg" TargetMode="External"/><Relationship Id="rId2042" Type="http://schemas.openxmlformats.org/officeDocument/2006/relationships/hyperlink" Target="https://prod-fillout-oregon-s3.s3.us-west-2.amazonaws.com/orgid-431168/flowpublicid-kdFWQQWTckus/56da0629-c04a-4fe0-988e-24a99d75cb8a-nbRYMzUvZUbuU8gp2T7Ef8M7VgemychD90EfQ0V6N36EbD1o8q3L3TDgH0imZPrbdAHdF0uCjdH3XpxxEBpAlhN86rnuC763xY0/WA_1780999662452.jpg" TargetMode="External"/><Relationship Id="rId2043" Type="http://schemas.openxmlformats.org/officeDocument/2006/relationships/hyperlink" Target="https://prod-fillout-oregon-s3.s3.us-west-2.amazonaws.com/orgid-431168/flowpublicid-kdFWQQWTckus/3796eea7-18f8-47e5-84ff-24c3e345381b-ghPduDPgttxCxWjs4VSgzPmpaX4ZddNPdRv2mXEBwWXIKq7bueMtML1mjnO1FYL825NXbYjdzWuudtIJWGgUxV7cUtyDRW46jNG/IMG-20260609-WA0054.jpg" TargetMode="External"/><Relationship Id="rId2044" Type="http://schemas.openxmlformats.org/officeDocument/2006/relationships/hyperlink" Target="https://prod-fillout-oregon-s3.s3.us-west-2.amazonaws.com/orgid-431168/flowpublicid-kdFWQQWTckus/f93df34a-3400-4df5-ba75-c91f2aa03621-p47uDIh6qoaKXTyzaX9QRYVi4JNOBEjf3s1dT3JzwemmYNT3xlqJ6cw2cUbm7QtGpOJJ19c9wGgkrMp49aiBNndeMX4sR6GVtvh/IMG-20260603-WA0079.jpg" TargetMode="External"/><Relationship Id="rId125" Type="http://schemas.openxmlformats.org/officeDocument/2006/relationships/hyperlink" Target="https://build.fillout.com/editor/b6saBAA7ojus/results?sessionId=90e7661d-8d09-4fef-b13c-350f300adb82" TargetMode="External"/><Relationship Id="rId2045" Type="http://schemas.openxmlformats.org/officeDocument/2006/relationships/hyperlink" Target="https://prod-fillout-oregon-s3.s3.us-west-2.amazonaws.com/orgid-431168/flowpublicid-kdFWQQWTckus/9c9f14f5-49d1-4768-b912-37de955321af-U8kT0xDLnw7lIu989bc3X0XCBxhl9aiphInwU9rb4d3ISbnKeRUBwUUy2ICXXv0YqPofEhccC8xJWvPKW2Mbao6bsJLxwDGx5na/IMG-20260603-WA0078.jpg" TargetMode="External"/><Relationship Id="rId124" Type="http://schemas.openxmlformats.org/officeDocument/2006/relationships/hyperlink" Target="https://prod-fillout-oregon-s3.s3.us-west-2.amazonaws.com/orgid-431168/flowpublicid-kdFWQQWTckus/87dd71ff-97eb-47fd-ab19-83c579be31e5-NR5alNqCfRkTFk2iR1evQnPIXjzhrv9XwCVus6XG7VtmJSLPoxf61Etwrpnl9dISFzZjOHu6U2jYLLzpdXaUBzN7V3xtty1va7G/IMG-20260518-WA0017.jpg" TargetMode="External"/><Relationship Id="rId2046" Type="http://schemas.openxmlformats.org/officeDocument/2006/relationships/hyperlink" Target="https://prod-fillout-oregon-s3.s3.us-west-2.amazonaws.com/orgid-431168/flowpublicid-kdFWQQWTckus/4fc568ed-a5de-447f-a337-f71bd5e927ce-dnrPRkkqjFo00opoJYrXk6gE1COzfEK1VOFoGzhAW6NwNbYjPXLj2yarsSOxa2rhoJVThCM2Iv2PtKzDtuG4FLC2Rrj9YMFymIA/IMG-20260603-WA0076.jpg" TargetMode="External"/><Relationship Id="rId123" Type="http://schemas.openxmlformats.org/officeDocument/2006/relationships/hyperlink" Target="https://prod-fillout-oregon-s3.s3.us-west-2.amazonaws.com/orgid-431168/flowpublicid-kdFWQQWTckus/f0f27bc8-e9c2-455e-8680-25ea1118709f-WuFatp0agPA9lxZDUfQNJacpuJlgchmePvqHL43PzkxHZzzHhEbFechyG17GEWoRPS4rRpxeAzFU98i0YWFqIdC1GxL7Be23eyu/IMG-20260525-WA0006.jpg" TargetMode="External"/><Relationship Id="rId2047" Type="http://schemas.openxmlformats.org/officeDocument/2006/relationships/hyperlink" Target="https://prod-fillout-oregon-s3.s3.us-west-2.amazonaws.com/orgid-431168/flowpublicid-kdFWQQWTckus/87c3d5ce-0f49-412a-be57-719a6f9e2a10-zKFYqVLyVag9A0eXJPTVhtUa3bjvewZZwlALggcwIFHhpf0bh2Cj2c2FHSu2syzw5V8OUYtrQfump4yWHvZ5DRmozLIWVxBNoJe/IMG-20260603-WA0077.jpg" TargetMode="External"/><Relationship Id="rId122" Type="http://schemas.openxmlformats.org/officeDocument/2006/relationships/hyperlink" Target="https://prod-fillout-oregon-s3.s3.us-west-2.amazonaws.com/orgid-431168/flowpublicid-kdFWQQWTckus/6911f9a7-e546-4919-86e5-d079c132965a-ebBtd9DnFeFFG14yrAyBSMuT1nfN00zXtGjIPpWiYVNbyv42WV5m08LAoJ9VYeS7LjG5O8T9jZXCQKaUoKAhapVcaygwLbGj1uZ/IMG_20260525_142654.jpg" TargetMode="External"/><Relationship Id="rId2048" Type="http://schemas.openxmlformats.org/officeDocument/2006/relationships/hyperlink" Target="https://build.fillout.com/editor/b6saBAA7ojus/results?sessionId=78c88058-3060-4533-8de6-9d7b0311842b" TargetMode="External"/><Relationship Id="rId2038" Type="http://schemas.openxmlformats.org/officeDocument/2006/relationships/hyperlink" Target="https://prod-fillout-oregon-s3.s3.us-west-2.amazonaws.com/orgid-431168/flowpublicid-kdFWQQWTckus/8b88d260-7435-4b47-af9f-7620297c17d0-NtweMhKdjaHIDHhnfZFiVNFzDfTNRyCz6C2gzHTjw6qBUuQX8FbpPu0Lcur1Gessx11tbVDO36fmjPWSfQJpdYBtmwuZTD92N0O/WA_1779156336275.jpg" TargetMode="External"/><Relationship Id="rId2039" Type="http://schemas.openxmlformats.org/officeDocument/2006/relationships/hyperlink" Target="https://prod-fillout-oregon-s3.s3.us-west-2.amazonaws.com/orgid-431168/flowpublicid-kdFWQQWTckus/5179b418-ef96-401e-a597-f9559495e651-XtL2Aq4ZhqyQJUzzFtxWCe13SUz8Ibiteq60XX173xCitu0G8bwbeQQMKSkf0tI72m3rdcQ3sCAqITXoohFP2a9Z6eBA8EyXf6o/WA_1779156412320.jpg" TargetMode="External"/><Relationship Id="rId118" Type="http://schemas.openxmlformats.org/officeDocument/2006/relationships/hyperlink" Target="https://prod-fillout-oregon-s3.s3.us-west-2.amazonaws.com/orgid-431168/flowpublicid-kdFWQQWTckus/ad4a043e-6a07-4ca9-894d-a68ceeb23a5a-8ErS1AiE8WziOYE5JirQJEDtH8dbAwkmZ8enSvaHtIUGfHXWvrUXNb4LmNGSpzb8yuI8W2bc4mcZimlcoEB6A4020kQAVGcjnNC/Screenshot_20260520-195438_Gallery.jpg" TargetMode="External"/><Relationship Id="rId117" Type="http://schemas.openxmlformats.org/officeDocument/2006/relationships/hyperlink" Target="https://prod-fillout-oregon-s3.s3.us-west-2.amazonaws.com/orgid-431168/flowpublicid-kdFWQQWTckus/f29c51e1-ccf0-404b-b9ae-1ad0e99041c5-92raPR74fQRPBuxuDZmTbBsFF55EogFicTLnWeTEeaJvW7p0YFxIfduAa4iHwegoSeffFru1XB1kVFrmfTSf1s5umW55unJgoXW/Screenshot_20260520-195432_Gallery.jpg" TargetMode="External"/><Relationship Id="rId116" Type="http://schemas.openxmlformats.org/officeDocument/2006/relationships/hyperlink" Target="https://prod-fillout-oregon-s3.s3.us-west-2.amazonaws.com/orgid-431168/flowpublicid-kdFWQQWTckus/2a23630e-ddcf-4e46-ace1-2855d3b40ded-BP4M2QJbtpnA20F0xLOYbJc2XILfL8fEIf1DDHDX3oepj0CmqQAVsAPR3gdV1sRNXhxiPHTt9GgUSi9Zgw24AXiffTOJLLj4N84/1001042179.jpg" TargetMode="External"/><Relationship Id="rId115" Type="http://schemas.openxmlformats.org/officeDocument/2006/relationships/hyperlink" Target="https://prod-fillout-oregon-s3.s3.us-west-2.amazonaws.com/orgid-431168/flowpublicid-kdFWQQWTckus/52c4895f-70f2-4b74-8eb5-9f4067ba1922-rrzpqZ24tdJcAsNNbgxrp6XAbnS5UQ9tOC2C1cCxisSHm7uZSEwTftQn4pjGa0FPpVIoE01Ql1ML6y90dlA5yIHv19xE5NsIdjN/1001042204.jpg" TargetMode="External"/><Relationship Id="rId119" Type="http://schemas.openxmlformats.org/officeDocument/2006/relationships/hyperlink" Target="https://prod-fillout-oregon-s3.s3.us-west-2.amazonaws.com/orgid-431168/flowpublicid-kdFWQQWTckus/65748e96-17af-49c2-a0b4-654e12153c41-RfHRipWCG1ffzM7xTYQ2TcaQojnAy7WXiS5pjSQUN0Z0Lwyf1Lg3wykKtqodjjkrWPvcwKEZSf1hh4UXzEJaD6qUZFIBiJue48b/Screenshot_20260520-195444_Gallery.jpg" TargetMode="External"/><Relationship Id="rId110" Type="http://schemas.openxmlformats.org/officeDocument/2006/relationships/hyperlink" Target="https://prod-fillout-oregon-s3.s3.us-west-2.amazonaws.com/orgid-431168/flowpublicid-kdFWQQWTckus/39eb7816-5141-4657-a768-459149766b64-UezBL9uy22hQHSoG3jVRAeCU3ggBUQR7W8RQE6FsUFaTvxUR1qC0ymd1rBQxaNcBvA3EQt2jnPTMzyopQCWDPWdVTOMaqFTigKT/WhatsApp-Image-2026-05-18-at-09.45.12.jpg" TargetMode="External"/><Relationship Id="rId2030" Type="http://schemas.openxmlformats.org/officeDocument/2006/relationships/hyperlink" Target="https://prod-fillout-oregon-s3.s3.us-west-2.amazonaws.com/orgid-431168/flowpublicid-kdFWQQWTckus/802e9d68-ea11-4f46-9e96-9047826c78cb-DSP7M1XLHm6tUEyVGILhPUPy0F0wGniki4s04JsJACrUSrKSBfBsfXExgO5BfgCWf4OoJ4dhamYMIVkk4EYzFNyLvkz0m11JUQK/1001045218.jpg" TargetMode="External"/><Relationship Id="rId2031" Type="http://schemas.openxmlformats.org/officeDocument/2006/relationships/hyperlink" Target="https://prod-fillout-oregon-s3.s3.us-west-2.amazonaws.com/orgid-431168/flowpublicid-kdFWQQWTckus/9215c148-393f-4d04-b7d1-13528cba902b-kpSm8OPsH1f8g6QI2S79BHgJd2Jm15R4x0poGqeCTMDypW99iKu3gdjBka7Y6qaP9E6LrXZoAZrxQkwbupK6kCxTQTkW8fDLlZH/1001045219.jpg" TargetMode="External"/><Relationship Id="rId2032" Type="http://schemas.openxmlformats.org/officeDocument/2006/relationships/hyperlink" Target="https://prod-fillout-oregon-s3.s3.us-west-2.amazonaws.com/orgid-431168/flowpublicid-kdFWQQWTckus/2b0a1787-7342-478c-b691-f3990df46b89-APPMDRnYuT15VkLOr48eZscaNLxCDMkGDBVL0mCiseMDZyKi0WHzJfODznkKZp59TosrJ90QCFqrm6UqXlTdc0cP80CZjLIx6Mj/Screenshot_20260526_181426_CamScanner.jpg" TargetMode="External"/><Relationship Id="rId2033" Type="http://schemas.openxmlformats.org/officeDocument/2006/relationships/hyperlink" Target="https://prod-fillout-oregon-s3.s3.us-west-2.amazonaws.com/orgid-431168/flowpublicid-kdFWQQWTckus/10e4da84-5ae6-4869-97eb-cae5f148bfcf-b95vkVDBrzRFiIA75zgVzlIh0CblPlyOkCGOus13mGHcgG0UDpUZ5l5L8jfEehs8KXRpWeCkmxgzYW4VkTgkYUwAxG1P9t1lMic/1001047896.jpg" TargetMode="External"/><Relationship Id="rId114" Type="http://schemas.openxmlformats.org/officeDocument/2006/relationships/hyperlink" Target="https://prod-fillout-oregon-s3.s3.us-west-2.amazonaws.com/orgid-431168/flowpublicid-kdFWQQWTckus/9b9b5c0a-6069-4cf7-9bd8-a3653d35efc4-Ee2YI3o66ghfb6tZ9W6IcmvJBzQzuDnbFaNtdtxpOhKOBMpyMwCEMZyer3IinlpYWeg1ddIDa48TPRIp10snp4zDBrN5UjNhNEU/1001042177.jpg" TargetMode="External"/><Relationship Id="rId2034" Type="http://schemas.openxmlformats.org/officeDocument/2006/relationships/hyperlink" Target="https://prod-fillout-oregon-s3.s3.us-west-2.amazonaws.com/orgid-431168/flowpublicid-kdFWQQWTckus/abe88dc1-8e96-46cc-9b49-b5b361b8e263-Vmk6n9r8leG9j8GBWUm0NyciNeXx8XdVHtuCWVCnBBuwImj3ZubPGDzqFiQ5LJVw3LyJidBS58R6keEBvjziJk3mi4K2GhWG15y/1001048507.jpg" TargetMode="External"/><Relationship Id="rId113" Type="http://schemas.openxmlformats.org/officeDocument/2006/relationships/hyperlink" Target="https://prod-fillout-oregon-s3.s3.us-west-2.amazonaws.com/orgid-431168/flowpublicid-kdFWQQWTckus/01d44ada-e178-4657-be37-9800883e23cc-z3Zttf16ucnWGuMM3AIq2SXruRvzo6P7p5TxyLa1WUZSyvXUbdKtIXqhh50IVU7QjQqgQ1Fdp5n1bl7P3pZJYSYgdwBPDFaqHdE/Screenshot_20260521_203921_CamScanner.jpg" TargetMode="External"/><Relationship Id="rId2035" Type="http://schemas.openxmlformats.org/officeDocument/2006/relationships/hyperlink" Target="https://prod-fillout-oregon-s3.s3.us-west-2.amazonaws.com/orgid-431168/flowpublicid-kdFWQQWTckus/3d81c08d-b63a-43a2-80f2-989ee68e0460-DoDQW2AK1Bot4jAYiwz76I8SOOMmPye7yFDac2YNjcvXLncwq5nj7Y7H7OscqgzmEMFAedeCSRbOrJoWaFzyQ3MMdN6SyVrjfzT/1001048516.jpg" TargetMode="External"/><Relationship Id="rId112" Type="http://schemas.openxmlformats.org/officeDocument/2006/relationships/hyperlink" Target="https://prod-fillout-oregon-s3.s3.us-west-2.amazonaws.com/orgid-431168/flowpublicid-kdFWQQWTckus/185c5b18-85b2-43db-a511-cc2bc936f544-vhPGHQPpoGVfv2ezbHDgOfkEbDZegKYvvbPG9KI65Th4HmedZr2lBOohue5LTowT7aftTPeSmGQ615I63Zc3N4Q6ZVyAFcwtABH/WhatsApp-Image-2026-05-18-at-09.45.12-(2).jpg" TargetMode="External"/><Relationship Id="rId2036" Type="http://schemas.openxmlformats.org/officeDocument/2006/relationships/hyperlink" Target="https://prod-fillout-oregon-s3.s3.us-west-2.amazonaws.com/orgid-431168/flowpublicid-kdFWQQWTckus/0940924d-ba9b-4a57-ba52-5fa550418ebc-Nj9lYdZiSh4mrOGOccx752AF6q6z3lqlXH9khPIZImWQJM8zniQw2wm7fjLFJ8DgIQ9ZbkbxsFsOENNvwJV0eSAv56mLJ5NTxjj/WA_1779156523780.jpg" TargetMode="External"/><Relationship Id="rId111" Type="http://schemas.openxmlformats.org/officeDocument/2006/relationships/hyperlink" Target="https://prod-fillout-oregon-s3.s3.us-west-2.amazonaws.com/orgid-431168/flowpublicid-kdFWQQWTckus/21d4a659-cdb4-42cc-b725-6a2fbe691d2f-LrlacLkQlwsz7jHoC8Gwg6SpaO3KDVPpJWB4BdRmAjmhxdMOm04T5tQfwJCej0gIsLwbHrp4MemXlqIkSrxcw416hR1yEuHOKGY/WhatsApp-Image-2026-05-18-at-09.45.12-(1).jpg" TargetMode="External"/><Relationship Id="rId2037" Type="http://schemas.openxmlformats.org/officeDocument/2006/relationships/hyperlink" Target="https://prod-fillout-oregon-s3.s3.us-west-2.amazonaws.com/orgid-431168/flowpublicid-kdFWQQWTckus/715956ea-5398-427b-8bc8-debfa6ad1ee5-zpSYpmO6ilzrJCA9onkjqCWCVjYSvNoKIgwYEZMe6YQyKwYDPKWrD0bZo80Zr7WhqwU4jcWEAaTf18AfBspdulEWClsl9waNLjN/WA_1779156303051.jpg" TargetMode="External"/><Relationship Id="rId2005" Type="http://schemas.openxmlformats.org/officeDocument/2006/relationships/hyperlink" Target="https://prod-fillout-oregon-s3.s3.us-west-2.amazonaws.com/orgid-431168/flowpublicid-kdFWQQWTckus/472b8681-fee8-4f6a-ba78-5d5d087707f4-VnaGYV9Jm5CAqMGNOEGMfbPqiYR1q7Xbqm6dFO5lgFoxQSVvXKzZrGHFRHN4fUN70oXOVUnXX94k7CC3doMbMGdu8xXoOsLbYek/WA_1779104426599.jpg" TargetMode="External"/><Relationship Id="rId2006" Type="http://schemas.openxmlformats.org/officeDocument/2006/relationships/hyperlink" Target="https://prod-fillout-oregon-s3.s3.us-west-2.amazonaws.com/orgid-431168/flowpublicid-kdFWQQWTckus/9a767178-baff-44f1-82e3-fbe382d836fc-2Ozs8fvx2U3gxhPuIJkqpf8nWZGcnttpLGfrrMExCvZJhIYkLXVLH9yxIFzzTyglhpKTuz4a9qYTbN0MKug5lwSHCJqaeGprqc9/WA_1779104451436.jpg" TargetMode="External"/><Relationship Id="rId2007" Type="http://schemas.openxmlformats.org/officeDocument/2006/relationships/hyperlink" Target="https://prod-fillout-oregon-s3.s3.us-west-2.amazonaws.com/orgid-431168/flowpublicid-kdFWQQWTckus/ac0c2709-adf7-48fc-a85f-9212fcccd014-NGaepAAT5wcrqmBBoi6KOPRspRNVykRFZIsmO90rB11Y8ZYu42QBRNlYj2IRLSPdsfbLIcJDyWJQpbngiwtMZrr5t0ahPnxg2fm/Screenshot_20260517-133343_Gallery.jpg" TargetMode="External"/><Relationship Id="rId2008" Type="http://schemas.openxmlformats.org/officeDocument/2006/relationships/hyperlink" Target="https://prod-fillout-oregon-s3.s3.us-west-2.amazonaws.com/orgid-431168/flowpublicid-kdFWQQWTckus/dfd36061-dc28-4867-9865-ad793238a051-QYfDXgmrHAMcjVWbB2iYT684SdAE4oUHARgbCaoYgluYbblTFB2ShIrwrG9WD7isbN51RXHmEOgMeORwXWopuayIW4nOzF7xDzO/Screenshot_20260517-133349_Gallery.jpg" TargetMode="External"/><Relationship Id="rId2009" Type="http://schemas.openxmlformats.org/officeDocument/2006/relationships/hyperlink" Target="https://prod-fillout-oregon-s3.s3.us-west-2.amazonaws.com/orgid-431168/flowpublicid-kdFWQQWTckus/046df061-ce4b-4f53-8dae-9ba994a4bbfc-y650ovg5HL9nSDg2xKZLwDofYQsVOrkUASzZQaynK9WNKNtNGfp39IEACwFypcXOVUKdm6faOKpjfoSVfL7iqTUqHbHovhQaLdK/Screenshot_20260517-133355_Gallery.jpg" TargetMode="External"/><Relationship Id="rId2000" Type="http://schemas.openxmlformats.org/officeDocument/2006/relationships/hyperlink" Target="https://prod-fillout-oregon-s3.s3.us-west-2.amazonaws.com/orgid-431168/flowpublicid-kdFWQQWTckus/7b480f15-5d67-4eee-b59b-7cf30199ea43-4NqmOZQTJRodW67TbItGBabnVkEEHOPIqyoXIEWJ1NDhXQ0s2nm6HMHYtlQrTdbXtACre0L8jZoqzv2X0CNtr9Db74RBcwYBTYj/Screenshot_20260517-132830_Gallery.jpg" TargetMode="External"/><Relationship Id="rId2001" Type="http://schemas.openxmlformats.org/officeDocument/2006/relationships/hyperlink" Target="https://prod-fillout-oregon-s3.s3.us-west-2.amazonaws.com/orgid-431168/flowpublicid-kdFWQQWTckus/448fd908-aae8-4f70-92ab-c38264a3fe83-FQo7ZbMVCALnlhOVv1yyvcU3Z8SUQLwtj7VilJguEFNF1dtu5Yi8IlOKmez6eKoabw4OMyNF7jBbZSifH1Re0asyNFcY32nKSqC/Screenshot_20260517-132836_Gallery.jpg" TargetMode="External"/><Relationship Id="rId2002" Type="http://schemas.openxmlformats.org/officeDocument/2006/relationships/hyperlink" Target="https://build.fillout.com/editor/b6saBAA7ojus/results?sessionId=a13779ec-d006-49b3-86bf-bf96e004e993" TargetMode="External"/><Relationship Id="rId2003" Type="http://schemas.openxmlformats.org/officeDocument/2006/relationships/hyperlink" Target="https://prod-fillout-oregon-s3.s3.us-west-2.amazonaws.com/orgid-431168/flowpublicid-kdFWQQWTckus/feeaff3c-46a9-42c9-adac-43caf5c734a2-hFz4frdMwYrBrwlhCsC3yt2kWP5WHUhJ2m8Ge9heuexDCxxGnwlvtt0Bbu3ghMjorfoGxmPfHu8mLkqDMQahreQ2ngDSiVSUqFd/WA_1779104874926.jpg" TargetMode="External"/><Relationship Id="rId2004" Type="http://schemas.openxmlformats.org/officeDocument/2006/relationships/hyperlink" Target="https://prod-fillout-oregon-s3.s3.us-west-2.amazonaws.com/orgid-431168/flowpublicid-kdFWQQWTckus/2a013be1-c3b7-4847-91db-f9c2dd4c147c-cDjPUXuW9yJVJPtszBKaBLFDLXcvtWiDawf5FJKhJOzOGDwbbKyTH4uUIDfOBSUHRqbvdkdo58uZhK7DtARbfwHj3CRrhq8aeRk/WA_1779104385937.jpg" TargetMode="External"/><Relationship Id="rId2090" Type="http://schemas.openxmlformats.org/officeDocument/2006/relationships/hyperlink" Target="https://prod-fillout-oregon-s3.s3.us-west-2.amazonaws.com/orgid-431168/flowpublicid-kdFWQQWTckus/ead34481-8f03-4e76-8b5e-1193003fb338-PIiF4jCwoNEc66vZ6qwf3xCupln82MtSSl7G76tn9PXh2M0cxq7vStW4Xj74ndqV2DxXzjFPIFRGQsH3d9sdASedVaJlZPuOlZb/WA_1778848939140.jpg" TargetMode="External"/><Relationship Id="rId2091" Type="http://schemas.openxmlformats.org/officeDocument/2006/relationships/hyperlink" Target="https://prod-fillout-oregon-s3.s3.us-west-2.amazonaws.com/orgid-431168/flowpublicid-kdFWQQWTckus/1163ca8f-f588-429f-8162-836237e4fd93-TALiP5pad2oZAvegkNmfYOw1XZ7rERqLNy4q7PFuIdNeJh06DmW3QpuTH9wLAGLGCYHOKNSHZhvEiO3tJrSivuX9dwYq29Eg0Tp/1000424474.jpg" TargetMode="External"/><Relationship Id="rId2092" Type="http://schemas.openxmlformats.org/officeDocument/2006/relationships/hyperlink" Target="https://prod-fillout-oregon-s3.s3.us-west-2.amazonaws.com/orgid-431168/flowpublicid-kdFWQQWTckus/9cf36c89-977d-4662-b9b2-64e96618e14c-dHsgfkmjjgP8NN7G1rq5Htixbxvr77fVTXsbqX3ce7O4I5HBP8LkaXUiUFKOnfj9Es4HDhNMikLDmHmF3EynUbU5mzVB0xc73gf/1000424448.jpg" TargetMode="External"/><Relationship Id="rId2093" Type="http://schemas.openxmlformats.org/officeDocument/2006/relationships/hyperlink" Target="https://prod-fillout-oregon-s3.s3.us-west-2.amazonaws.com/orgid-431168/flowpublicid-kdFWQQWTckus/f36cb944-0214-4f8e-a639-5114e5e88d04-YP3x1Gbi6QXDm1nBiImizEfXdqKnkRCwqFbCDfDS3NynnRccfGpYdymcM9fBx8JghAeX28yf9E90lRGdToIHhHldlMaFVzQuNRo/1000426744.jpg" TargetMode="External"/><Relationship Id="rId2094" Type="http://schemas.openxmlformats.org/officeDocument/2006/relationships/hyperlink" Target="https://prod-fillout-oregon-s3.s3.us-west-2.amazonaws.com/orgid-431168/flowpublicid-kdFWQQWTckus/32e815c1-f1e6-412a-a16e-35d05c8402d3-aCcZy9HtB6Wh6cXc9op2jL7xVaNzVLfwargCyQjAcUVXBCyEjeNgvYqPLySz8UjMrPzp3djivPNIryuspdvXnBQHID0HKr6wsFH/WA_1781067623511.jpg" TargetMode="External"/><Relationship Id="rId2095" Type="http://schemas.openxmlformats.org/officeDocument/2006/relationships/hyperlink" Target="https://prod-fillout-oregon-s3.s3.us-west-2.amazonaws.com/orgid-431168/flowpublicid-kdFWQQWTckus/f62b7542-b09d-4488-b9c4-560c962e70da-cu0oZlIwva25iXBoeX580hcBTKrPapGrxjq3kGCHGWJoUaeTNysI1t4nLztqkIOOyOw2apFUQT2XGvPgIT0kNYuctPYrKwZAB5v/WA_1781063950686.jpg" TargetMode="External"/><Relationship Id="rId2096" Type="http://schemas.openxmlformats.org/officeDocument/2006/relationships/hyperlink" Target="https://prod-fillout-oregon-s3.s3.us-west-2.amazonaws.com/orgid-431168/flowpublicid-kdFWQQWTckus/01ff9bf2-9140-46b3-b07f-f50562469c6e-G1IiTjI17lPHayfUqi2fTdPY93KR8QbfgHAxazWUED1LCqsKnHTyTbamhSADBI5aowymQjyC5OtESFvANXxhIdCMLgWnNGNlnQM/WA_1781064069384.jpg" TargetMode="External"/><Relationship Id="rId2097" Type="http://schemas.openxmlformats.org/officeDocument/2006/relationships/hyperlink" Target="https://prod-fillout-oregon-s3.s3.us-west-2.amazonaws.com/orgid-431168/flowpublicid-kdFWQQWTckus/6a6e447f-0079-4e0f-b3ac-eeb7657ffd7c-dsoPJvqTXhLkih2JypVzjuJbLtqzV0stYWfAqLmCxT0wr7iiRyvrIkzNc3zQt4hr378sX1QJM2C6Ez90XRqRD0IGoVYjRwiEPjH/WA_1781064056957.jpg" TargetMode="External"/><Relationship Id="rId2098" Type="http://schemas.openxmlformats.org/officeDocument/2006/relationships/hyperlink" Target="https://prod-fillout-oregon-s3.s3.us-west-2.amazonaws.com/orgid-431168/flowpublicid-kdFWQQWTckus/de251cf2-c641-4543-9dc3-e91d400af39b-83elvzynm0JHQhjD6YPV1jfAPXYV6WjHI5rjQtcASsKqUi1CvfzhFUGvSFwyy1mYoDf4JNsmZRLkR5q3v9U5A7kQNXFpj3dhOia/WA_1780617360485.jpg" TargetMode="External"/><Relationship Id="rId2099" Type="http://schemas.openxmlformats.org/officeDocument/2006/relationships/hyperlink" Target="https://prod-fillout-oregon-s3.s3.us-west-2.amazonaws.com/orgid-431168/flowpublicid-kdFWQQWTckus/b808e5e7-b415-4df8-81fb-eed2eb75ce36-s80X4ZkW2hlu0J4f0oMs4BIBCliiacOKcPJjvFj8NEEVctWrIshjpAK6zKyRt57dwp1oy43i8E3v8jNGagMNQ4Lw0POhcwkK0Bp/WA_1780580862131.jpg" TargetMode="External"/><Relationship Id="rId2060" Type="http://schemas.openxmlformats.org/officeDocument/2006/relationships/hyperlink" Target="https://prod-fillout-oregon-s3.s3.us-west-2.amazonaws.com/orgid-431168/flowpublicid-kdFWQQWTckus/27eaaf13-4a0e-4157-9ac1-bd8554694d40-FDtHfLhEjj56qhaDS4bQBVBCmGpp9bPrIFAZFku4GBhTwERv1KtfVrLSGt0omSHGVwISGjUU4ZMZHb17cjgim9J8qiiLQPx2mTp/Screenshot_20260520-201130_Gallery.jpg" TargetMode="External"/><Relationship Id="rId2061" Type="http://schemas.openxmlformats.org/officeDocument/2006/relationships/hyperlink" Target="https://prod-fillout-oregon-s3.s3.us-west-2.amazonaws.com/orgid-431168/flowpublicid-kdFWQQWTckus/28511d21-85f7-43bc-bcb5-f703b1cabbf4-AQn1r59kBbhbmvj7ACjxYuixsuoSgrBBXTrGknLQVufkti5Opyks2XwQRxmrvF1070yf1BzJH9hnU3rh5DkSgWupVMNokXrtW9G/Screenshot_20260516-073227_Gallery.jpg" TargetMode="External"/><Relationship Id="rId2062" Type="http://schemas.openxmlformats.org/officeDocument/2006/relationships/hyperlink" Target="https://prod-fillout-oregon-s3.s3.us-west-2.amazonaws.com/orgid-431168/flowpublicid-kdFWQQWTckus/40e00506-4df3-4257-b94a-edac93a30b82-1F2wjTLCHtSJZymTuo6ZOw2q8bXQSMDk1qiZE2sUWW5kzbfZF9r5fpdD670w8qs1OgGyzcDUpn5ZID1BFHhm5wwdns9Ld6FIgAh/Screenshot_20260516-073134_Gallery.jpg" TargetMode="External"/><Relationship Id="rId2063" Type="http://schemas.openxmlformats.org/officeDocument/2006/relationships/hyperlink" Target="https://prod-fillout-oregon-s3.s3.us-west-2.amazonaws.com/orgid-431168/flowpublicid-kdFWQQWTckus/b0e619fc-6749-429a-a8bd-b0fdf3622fd6-goRMMgUF05qpHb0ittMTOTQgOgaZz9oaSDX9vLpmhVQwLkLT79S4DlJcpIVcaHtBQtmI4qrNzIKwYw0IT7oibkKoiR1N0x2nYwV/Screenshot_20260516-073140_Gallery.jpg" TargetMode="External"/><Relationship Id="rId2064" Type="http://schemas.openxmlformats.org/officeDocument/2006/relationships/hyperlink" Target="https://prod-fillout-oregon-s3.s3.us-west-2.amazonaws.com/orgid-431168/flowpublicid-kdFWQQWTckus/5ad8a060-5410-478d-b950-6d5e868e77d7-byXu5LJrxdFeQcrFoLVHuPmRhPHTgsOT2bsFggJMXht2YJh6J7JORH9KMWrNyLAHo6kMzP21wN5aguX2qN7ocI0GwXPlu63yuTL/Screenshot_20260516-073146_Gallery.jpg" TargetMode="External"/><Relationship Id="rId2065" Type="http://schemas.openxmlformats.org/officeDocument/2006/relationships/hyperlink" Target="https://prod-fillout-oregon-s3.s3.us-west-2.amazonaws.com/orgid-431168/flowpublicid-kdFWQQWTckus/de438063-13e4-4efa-a427-b3871c5914de-SSbHztNqiNAQn8qHQAnAKCA8iJEbX17SL4UPlVDWHeVRhLJ3dEdSYvemdtnLhBIWW6sqd2P64iI9bryUrlmqCEJubsnMYtVMXHs/WhatsApp-Image-2026-05-14-at-11.09.07.jpg" TargetMode="External"/><Relationship Id="rId2066" Type="http://schemas.openxmlformats.org/officeDocument/2006/relationships/hyperlink" Target="https://prod-fillout-oregon-s3.s3.us-west-2.amazonaws.com/orgid-431168/flowpublicid-kdFWQQWTckus/a4f2020d-3305-443d-9e3c-1c21dc92cb2d-dGwqORnlgNunUqI0TEFATxKYHEWaRTHIYnwbhzGkUdg1ekNHN3DbrGHgwcx8DjpTtjCdvqC976QvhMbLI92R3S14mv7eBdMrkIT/WhatsApp-Image-2026-05-14-at-11.06.46.jpg" TargetMode="External"/><Relationship Id="rId2067" Type="http://schemas.openxmlformats.org/officeDocument/2006/relationships/hyperlink" Target="https://prod-fillout-oregon-s3.s3.us-west-2.amazonaws.com/orgid-431168/flowpublicid-kdFWQQWTckus/3280a927-a811-4cc8-b46e-51028fef9dab-qh7UwcnNvyLNRYRu6r5wENAtJAKlKYMmJyA5i8eaTvrbiQrP9FSSu15OaHTrLh4FVAoh4dcHJBLRdm1GW3UPiv7oJwGSyKKb23i/WhatsApp-Image-2026-05-14-at-11.07.08.jpg" TargetMode="External"/><Relationship Id="rId2068" Type="http://schemas.openxmlformats.org/officeDocument/2006/relationships/hyperlink" Target="https://prod-fillout-oregon-s3.s3.us-west-2.amazonaws.com/orgid-431168/flowpublicid-kdFWQQWTckus/1b94be47-d147-4080-9f30-83e8ca4564ab-oFANuHffYeI7XJetr6IAJkYDT3sfrlHZnh4k2OO4lf0tuX54jZ3nAkBy1ziPm0ljVq8v9smoYgEJ1AvsEujZALmujDB1KxVM3tN/WhatsApp-Image-2026-05-14-at-11.07.39.jpg" TargetMode="External"/><Relationship Id="rId2069" Type="http://schemas.openxmlformats.org/officeDocument/2006/relationships/hyperlink" Target="https://prod-fillout-oregon-s3.s3.us-west-2.amazonaws.com/orgid-431168/flowpublicid-kdFWQQWTckus/804804f3-7989-4121-98f5-9c48e1954cca-duMag0Tv09jyi922UcRq0JdMyl67v3zDd8I2feSDPYj0LFfjWIL57VA8SgayIAxfKgf638yJHXLbn80SFkoi2lS3GMOzByKYutJ/Screenshot_20260602-132247_Gallery.jpg" TargetMode="External"/><Relationship Id="rId2050" Type="http://schemas.openxmlformats.org/officeDocument/2006/relationships/hyperlink" Target="https://prod-fillout-oregon-s3.s3.us-west-2.amazonaws.com/orgid-431168/flowpublicid-kdFWQQWTckus/f390d420-da16-4d5d-9153-eac33a161058-rfeyZVRXNspHMdKinvfjykqfOZJUnI5lPl0gtzpeKW93wGPi97eRtUIiDXUmUe5hWLDcN76YXyAX4mmtDrYT8bmW74eQLJT2GDn/Screenshot_20260516-073307_Gallery.jpg" TargetMode="External"/><Relationship Id="rId2051" Type="http://schemas.openxmlformats.org/officeDocument/2006/relationships/hyperlink" Target="https://prod-fillout-oregon-s3.s3.us-west-2.amazonaws.com/orgid-431168/flowpublicid-kdFWQQWTckus/a3ecb830-0c35-4d56-9e8c-5be28d5671b7-7SPsLaZ5QBLR4degrsp8VCaIFTPsI4l0VPeVYotwUgj8lUTFGU6l5EHITmHAutUNHSRX2wne4AKzyT7uzIUl0idYAOjmtT32gJl/Screenshot_20260516-073313_Gallery.jpg" TargetMode="External"/><Relationship Id="rId2052" Type="http://schemas.openxmlformats.org/officeDocument/2006/relationships/hyperlink" Target="https://prod-fillout-oregon-s3.s3.us-west-2.amazonaws.com/orgid-431168/flowpublicid-kdFWQQWTckus/a2b070a2-c1e8-43f6-9852-901b79648579-htIKGgKewBVTmmIR6CmPKuJAFJlkLjSJoPUmONq8WaDSbiy0gZOIOjRwDZDl5GVYk2PMK3BLv5KYRbeBCuK9wpAHW2aZ1yRH27C/Screenshot_20260516-073319_Gallery.jpg" TargetMode="External"/><Relationship Id="rId2053" Type="http://schemas.openxmlformats.org/officeDocument/2006/relationships/hyperlink" Target="https://prod-fillout-oregon-s3.s3.us-west-2.amazonaws.com/orgid-431168/flowpublicid-kdFWQQWTckus/b7baeddb-cacf-44a2-b640-ccbf6769ae73-3zfmWkaUjSZ2fJaFcb1pOzZ1bxOARkK5Wl3vwpSzJbyFeTLIS1Tvh4IG8t1KDAbwYOpJcNQdFTqyuT26HciiXexwf2uSHUZq7QI/WA_1780399100252.jpg" TargetMode="External"/><Relationship Id="rId2054" Type="http://schemas.openxmlformats.org/officeDocument/2006/relationships/hyperlink" Target="https://prod-fillout-oregon-s3.s3.us-west-2.amazonaws.com/orgid-431168/flowpublicid-kdFWQQWTckus/8c4cbfab-0e47-4b8d-bd09-c0df40dd819d-vDFFtXE7jgJzHHQfAfMUP03aLnunAARxhbtMmM8H4tCrfzAXymeSQjOchwHzV2dt0zDlGHhmogeUmR22VAdXv5bEEj2kQmbeDlw/WA_1780398747340.jpg" TargetMode="External"/><Relationship Id="rId2055" Type="http://schemas.openxmlformats.org/officeDocument/2006/relationships/hyperlink" Target="https://prod-fillout-oregon-s3.s3.us-west-2.amazonaws.com/orgid-431168/flowpublicid-kdFWQQWTckus/2976e7dd-d1a6-48f0-99bb-26f723893fa1-1OkTRuUMLmlVuyCfR1H3jxeVsT7sGrKL40BVwJdlFNErJGmueuf3dxg3Lfq4Xml8mJ63nr1W3eaonmhbpZEZFp7u5JDrSh3sb81/WA_1780398759225.jpg" TargetMode="External"/><Relationship Id="rId2056" Type="http://schemas.openxmlformats.org/officeDocument/2006/relationships/hyperlink" Target="https://prod-fillout-oregon-s3.s3.us-west-2.amazonaws.com/orgid-431168/flowpublicid-kdFWQQWTckus/10757434-36fe-485c-b624-371f41ec0b11-RxhT7sGQ1RPVh0XNp8axMECt3gXBCShbwtmOV6LoiMSZ0skIb1SVSXveOXaDwOYebqyU7WLlhGoCu9smR6kWWPClsw2SmV3HguC/WA_1780398789187.jpg" TargetMode="External"/><Relationship Id="rId2057" Type="http://schemas.openxmlformats.org/officeDocument/2006/relationships/hyperlink" Target="https://prod-fillout-oregon-s3.s3.us-west-2.amazonaws.com/orgid-431168/flowpublicid-kdFWQQWTckus/c28b486b-c058-4f1e-a675-fbcac98c2cf8-wfRvxuV3WYBKLHaIaau4JQJ4d556raFBU3tKMHA1B4Aj0bAhzs9qWAvZ6GKwwCzskvPR7jV5Haf7An36hV0H2v24wZqaKYYmWTf/Screenshot_20260520-201107_Gallery.jpg" TargetMode="External"/><Relationship Id="rId2058" Type="http://schemas.openxmlformats.org/officeDocument/2006/relationships/hyperlink" Target="https://prod-fillout-oregon-s3.s3.us-west-2.amazonaws.com/orgid-431168/flowpublicid-kdFWQQWTckus/311fbc5f-501c-44f3-9c1c-51ac7528d8df-gO1zgcY62tognTolq5MpoA0eeyg6bWHYPsDtfR6i7Q119B5umNUtpz6EzynvBx5pusSnxGOTRedgPUD1VSBu8FuxHIAgtE3JXfn/Screenshot_20260520-201119_Gallery.jpg" TargetMode="External"/><Relationship Id="rId2059" Type="http://schemas.openxmlformats.org/officeDocument/2006/relationships/hyperlink" Target="https://prod-fillout-oregon-s3.s3.us-west-2.amazonaws.com/orgid-431168/flowpublicid-kdFWQQWTckus/93f6f0a1-f69c-43d8-9220-50aad3510cdc-lDLxrMB86RL7vbcDIKW9tvhVkXbRUHWwD7cswagp5sa8QkqpTA76UrbRBhlEQAD98cPpS7WYosaW7Tt2nubeIGj3ntUR7Dp6Brf/Screenshot_20260520-201124_Gallery.jpg" TargetMode="External"/><Relationship Id="rId2080" Type="http://schemas.openxmlformats.org/officeDocument/2006/relationships/hyperlink" Target="https://prod-fillout-oregon-s3.s3.us-west-2.amazonaws.com/orgid-431168/flowpublicid-kdFWQQWTckus/246ab355-f213-4eca-aaea-4ed353b252e8-IJ0sDrqDh4OvwX1aC2EP7blJBLGjsY5Hyi4E2greq3iXKWT9aWXoW8ZqYzbQ5qzD31LFXU2p5ZiYqDeKfc4943Y8Q9feGEnnog7/219980.jpg" TargetMode="External"/><Relationship Id="rId2081" Type="http://schemas.openxmlformats.org/officeDocument/2006/relationships/hyperlink" Target="https://prod-fillout-oregon-s3.s3.us-west-2.amazonaws.com/orgid-431168/flowpublicid-kdFWQQWTckus/130c0d0b-7da0-4607-9b4d-2c09e28c1a37-Fm6oncNWrV3Uv7NRzIjz9hfVBod2BMSxpYRJTbzRNfT2qnpd5OBArAvjHFk1CYxJDJK4dEBhL2dvFIxp7rKOPfwku8SzVnhQqMR/219982.jpg" TargetMode="External"/><Relationship Id="rId2082" Type="http://schemas.openxmlformats.org/officeDocument/2006/relationships/hyperlink" Target="https://prod-fillout-oregon-s3.s3.us-west-2.amazonaws.com/orgid-431168/flowpublicid-kdFWQQWTckus/8f3da713-62f5-474d-b3bb-c76124a500e4-S7xfCXuRVlIHNDpnDbrZnS3CQX8QWFMPFd0CmJbVcvt4BcbUIO4wh1YTvR8En3nqfoRi0BfsyEjP3wINfsdykCWChMaL08T01IT/9554f70a-d3e1-4a29-a56c-418007e20083.jpg" TargetMode="External"/><Relationship Id="rId2083" Type="http://schemas.openxmlformats.org/officeDocument/2006/relationships/hyperlink" Target="https://prod-fillout-oregon-s3.s3.us-west-2.amazonaws.com/orgid-431168/flowpublicid-kdFWQQWTckus/fb2abe3c-2cb2-4959-ac2f-157cda4f4289-VEVkU1EJdqrSfA7413FWZgQYwiWzLiFvZgzBAXwFUSSgWvsw5s2Ld3G4sp5Anxmnpxe2s5zSP5ZXb5srzYUgBbb7dBnSmqzenoe/76ad3610-1d0c-4da1-8f6b-7b44f389815e.jpg" TargetMode="External"/><Relationship Id="rId2084" Type="http://schemas.openxmlformats.org/officeDocument/2006/relationships/hyperlink" Target="https://prod-fillout-oregon-s3.s3.us-west-2.amazonaws.com/orgid-431168/flowpublicid-kdFWQQWTckus/3e2b1d0e-dca8-40c1-bbb4-a34f0f960502-NYPSnwCib8Ymo5MJOCKrKeD7rCbNPjhDyciV42vRxqmKu907MeKfsVFsAmx3L5ClN66wpPlPSv15KSlmiPBYkhYC6k1UVOiZ384/5ac541d6-4ae3-489f-bbad-24031903028e.jpg" TargetMode="External"/><Relationship Id="rId2085" Type="http://schemas.openxmlformats.org/officeDocument/2006/relationships/hyperlink" Target="https://prod-fillout-oregon-s3.s3.us-west-2.amazonaws.com/orgid-431168/flowpublicid-kdFWQQWTckus/6625a372-3b78-4e45-9948-f6cb70160ec3-ADBTDC12Ico55tI5axKyC8hPDdSP1zw3Q3EWYGKtbWaEMLcsi3LDUWoaUcJmOQccl8Y9yTTbPDJuHYixikHayXk6ZLHrin4GUki/9bb83e5e-c50f-4ab2-adef-268d4cc8fddd.jpg" TargetMode="External"/><Relationship Id="rId2086" Type="http://schemas.openxmlformats.org/officeDocument/2006/relationships/hyperlink" Target="https://prod-fillout-oregon-s3.s3.us-west-2.amazonaws.com/orgid-431168/flowpublicid-kdFWQQWTckus/b7aac895-3501-453c-b557-e7feb93f87ab-LnVt6Uc9ZWCavU2VeRHsCirL5SrQCQ8QtZTLwQoOXiUlnqyk3VLldX5KgzIybgLDrrEa3KQaAXD7wU9dXO6NegrCh4yOq3iYbnX/IMG-20260513-WA0016.jpg" TargetMode="External"/><Relationship Id="rId2087" Type="http://schemas.openxmlformats.org/officeDocument/2006/relationships/hyperlink" Target="https://prod-fillout-oregon-s3.s3.us-west-2.amazonaws.com/orgid-431168/flowpublicid-kdFWQQWTckus/78643524-6b22-448e-aac4-6cf225e99551-6pwSOPa34n3G3yIcf4zDx3MrA1OBo1UmBDpagBiT6xIgq2RvnfjulenjtAATVZsXhGwdvlRZtIjRHLSrCzoCNvNdGZovVO6vN1R/1000002055.jpg" TargetMode="External"/><Relationship Id="rId2088" Type="http://schemas.openxmlformats.org/officeDocument/2006/relationships/hyperlink" Target="https://prod-fillout-oregon-s3.s3.us-west-2.amazonaws.com/orgid-431168/flowpublicid-kdFWQQWTckus/fe22ed8e-079e-42f0-927e-3d8e03e2f153-Cp7gRLP2x4r2Oi2F01QDvOGJtD0amgg9yGzGpu9wyG5ZTjQi2RlgcaBDigR1XOhV2NbLZ670JzXmgx1Gpw2gG0MI5NGkpduN0Gt/1000002056.jpg" TargetMode="External"/><Relationship Id="rId2089" Type="http://schemas.openxmlformats.org/officeDocument/2006/relationships/hyperlink" Target="https://prod-fillout-oregon-s3.s3.us-west-2.amazonaws.com/orgid-431168/flowpublicid-kdFWQQWTckus/9abea789-2eb6-44b6-8721-f63a0410449c-xHbIo9l6uYnSYjW9AQClhjm3mnM2ZmFtSzU9HnDymRFhEpyoIzcAj7SC2v2Cz2mdSaXC8KqXkKfs7hFSsgvX0H8S9oiQk7frFSS/1000002057.jpg" TargetMode="External"/><Relationship Id="rId2070" Type="http://schemas.openxmlformats.org/officeDocument/2006/relationships/hyperlink" Target="https://prod-fillout-oregon-s3.s3.us-west-2.amazonaws.com/orgid-431168/flowpublicid-kdFWQQWTckus/9373d1ab-2d74-4eb0-97b4-6fa3d8fa8c92-khVMDutC6EQxKiEtYZoYUjwPy7b6uyJoytYx6KQAgHpi3G7YwoC4reh2gzFqGfh4MR9sGgqR8Dji3mOEmcnf10od2PVUwfjs3ME/Screenshot_20260602-132315_Gallery.jpg" TargetMode="External"/><Relationship Id="rId2071" Type="http://schemas.openxmlformats.org/officeDocument/2006/relationships/hyperlink" Target="https://prod-fillout-oregon-s3.s3.us-west-2.amazonaws.com/orgid-431168/flowpublicid-kdFWQQWTckus/daefcdf7-a800-400c-9242-f74450ba6e04-g8NrdqLU1SzOh2KfpVpu3TWOXqTM9p1KUXZxae5uk6V6vDt2uxib64UoHIHyJk71Tc0SzFivmuSSVOYynoDeU6uB2LmNEmiiKhX/Screenshot_20260602-132309_Gallery.jpg" TargetMode="External"/><Relationship Id="rId2072" Type="http://schemas.openxmlformats.org/officeDocument/2006/relationships/hyperlink" Target="https://prod-fillout-oregon-s3.s3.us-west-2.amazonaws.com/orgid-431168/flowpublicid-kdFWQQWTckus/e99f65c4-0ee0-4562-9029-8d5b7bd1a86e-G4q7oU7wd7G3534Qnrjs74T25tbsRBiOViEgCAvfDyoZ5sF6ZFXYPF8NT3TiN0qEyLn3KvCxzr7FpbtI0Bxv071Did89LLwgI4z/Screenshot_20260602-132303_Gallery.jpg" TargetMode="External"/><Relationship Id="rId2073" Type="http://schemas.openxmlformats.org/officeDocument/2006/relationships/hyperlink" Target="https://prod-fillout-oregon-s3.s3.us-west-2.amazonaws.com/orgid-431168/flowpublicid-kdFWQQWTckus/f35e84b3-83de-46fb-8b2b-c0a0f8e1a249-Q0OTcbDnggXcJYOjEVMS2KWfOd1SCIStt5yNmw7vx1ZfbNlEk0ujCcodGm0ssvJFC1CfVVfV1CgbUIo31jSubkgWQMNOcSPOKac/2bd5a0fb-c2e1-49b4-9fed-480ac9a6bc44.jpg" TargetMode="External"/><Relationship Id="rId2074" Type="http://schemas.openxmlformats.org/officeDocument/2006/relationships/hyperlink" Target="https://prod-fillout-oregon-s3.s3.us-west-2.amazonaws.com/orgid-431168/flowpublicid-kdFWQQWTckus/5293e45c-2948-40fc-b164-55646e580fe0-dCCc8lVqCTYx6v00eMeObTR3wni3NDbQlc3ZLrsrYJrHwgmguDSqlaMiP3g3NmNw88s3oVMg2pIAz34zJ4FOTCcjL9p2EUFDCxE/17f0841f-4f50-4421-a040-d0370568ed06.jpg" TargetMode="External"/><Relationship Id="rId2075" Type="http://schemas.openxmlformats.org/officeDocument/2006/relationships/hyperlink" Target="https://prod-fillout-oregon-s3.s3.us-west-2.amazonaws.com/orgid-431168/flowpublicid-kdFWQQWTckus/ee6ca123-998b-4a98-9558-d2d743293443-7uPAvEVwWf0evV5zwLXNbFQD6vWGitIiH9gYWNa6wNS1tapNZozIvPrM4FyDd0Fy9aX3elgKJ3QsMsFIYpGrGVaf8wwuUVODyUZ/9022a7ab-a141-4174-97d7-bd04f705c72f.jpg" TargetMode="External"/><Relationship Id="rId2076" Type="http://schemas.openxmlformats.org/officeDocument/2006/relationships/hyperlink" Target="https://prod-fillout-oregon-s3.s3.us-west-2.amazonaws.com/orgid-431168/flowpublicid-kdFWQQWTckus/f938e5f6-ffa3-4346-8a58-6e5a0bfa67de-VNPToIkavPYAnmgDb3MW7YBDrhJVqJn6Zpd4NUNq4Pv4HtDh2LbudITrhO8q5PaxuPrNfvEjyINnKFbpoqmLiTDm7vGSr2zPBPC/40bdd083-6399-4750-83a6-e58ad51ff5b5.jpg" TargetMode="External"/><Relationship Id="rId2077" Type="http://schemas.openxmlformats.org/officeDocument/2006/relationships/hyperlink" Target="https://build.fillout.com/editor/b6saBAA7ojus/results?sessionId=caf7fea0-969d-456f-919f-855fdeda36f9" TargetMode="External"/><Relationship Id="rId2078" Type="http://schemas.openxmlformats.org/officeDocument/2006/relationships/hyperlink" Target="https://prod-fillout-oregon-s3.s3.us-west-2.amazonaws.com/orgid-431168/flowpublicid-kdFWQQWTckus/56e60974-34a4-4f80-80c8-82d775380eae-bHJPHyaeeBilaoYtHVV12J5RzzGNrHs3NtyhSU3cXbd0oXH5bQZtXcn3FKVjxRIyyLPKaJkegDy0h9HRVm2B7HBRims65wdpz64/KK-Suyatim.jpg" TargetMode="External"/><Relationship Id="rId2079" Type="http://schemas.openxmlformats.org/officeDocument/2006/relationships/hyperlink" Target="https://prod-fillout-oregon-s3.s3.us-west-2.amazonaws.com/orgid-431168/flowpublicid-kdFWQQWTckus/6c613652-6e67-46de-8eca-e0b167594817-36cgJFRqbFLdHiWlX4j1ssxFgKgkztXDxnCgk5sdrJNRHpa5sXhFTmI7JHQjxpcIxcwlphAvwKL2ry6QdzNItubC9vBp5n76Xmm/219979.jpg" TargetMode="External"/><Relationship Id="rId1610" Type="http://schemas.openxmlformats.org/officeDocument/2006/relationships/hyperlink" Target="https://prod-fillout-oregon-s3.s3.us-west-2.amazonaws.com/orgid-431168/flowpublicid-kdFWQQWTckus/7b28ad10-f67f-4fb4-b96a-6cbb2421c8ce-g5vDQEWKYsaTQkTzsmjOZuC3PiSTKWXy0dLfWGHXd2KoGv6gDIlerzVnCwfXvEk72OgtAQwSWqTzoJ2i4uSUwGzTEEfxg1KaFlt/Screenshot_20260512-114934_Gallery.jpg" TargetMode="External"/><Relationship Id="rId1611" Type="http://schemas.openxmlformats.org/officeDocument/2006/relationships/hyperlink" Target="https://prod-fillout-oregon-s3.s3.us-west-2.amazonaws.com/orgid-431168/flowpublicid-kdFWQQWTckus/2544f813-b702-43b2-b225-f5e948bd846b-EjLKNHwJAcm1wqqdlaMi0yjgXkUQKTJKHMKLQd94SrpX13hni4ejQBb5IpSD3XNSqVmnPMRWxmbRyjr9VGxspv6sZjMDvRJPAcf/Screenshot_20260512-114951_Gallery.jpg" TargetMode="External"/><Relationship Id="rId1612" Type="http://schemas.openxmlformats.org/officeDocument/2006/relationships/hyperlink" Target="https://prod-fillout-oregon-s3.s3.us-west-2.amazonaws.com/orgid-431168/flowpublicid-kdFWQQWTckus/ecb5d3d9-1417-4afb-a0b7-23649396bd4f-AGXzYA5KNhYfjDXJUEIvtTyf4OFzUzEwVrYhtz5eVBaLdw8jK3t8oKRElVYUdhv6BQRkDPHDecpd3JPpyfvAecLacWn71X3q00H/Screenshot_20260512_122045_CamScanner.jpg" TargetMode="External"/><Relationship Id="rId1613" Type="http://schemas.openxmlformats.org/officeDocument/2006/relationships/hyperlink" Target="https://prod-fillout-oregon-s3.s3.us-west-2.amazonaws.com/orgid-431168/flowpublicid-kdFWQQWTckus/60c9569f-f3a6-4d02-8712-dce566086dd3-90ERRGbl9xtV4H1KoEGOil2HxUcMIUuMIxAHq3YFBjh4WKHukyGSdcEPdFylVM8QuroC9HiTKAUSEArAdjBxzWSaHGt2IaI4uYa/1001030251.jpg" TargetMode="External"/><Relationship Id="rId1614" Type="http://schemas.openxmlformats.org/officeDocument/2006/relationships/hyperlink" Target="https://prod-fillout-oregon-s3.s3.us-west-2.amazonaws.com/orgid-431168/flowpublicid-kdFWQQWTckus/d2f8faf0-6f09-4701-ad25-356f95bb067b-saXmzBExD97toeUdSDFbT6E5ZKEwKYkt8JCTTgohi0CNlXJOJ4QNE04BB4Gx0reyysqM0wpF9ru5gqMtwbSHyQDpzyZHjsah6xL/1001030252.jpg" TargetMode="External"/><Relationship Id="rId1615" Type="http://schemas.openxmlformats.org/officeDocument/2006/relationships/hyperlink" Target="https://prod-fillout-oregon-s3.s3.us-west-2.amazonaws.com/orgid-431168/flowpublicid-kdFWQQWTckus/77870da9-57eb-478e-9ad1-f6c4ceb26bef-hIAVuehXR6nrFxjeIO4sstCLO3qjNF5cJ6urr8Afj4E5Vq8B6hwPvfRbfMRCsTlnYIahvisGuFfkI1K1YjUNrZqmjSEwAbdj0zv/1001030255.jpg" TargetMode="External"/><Relationship Id="rId1616" Type="http://schemas.openxmlformats.org/officeDocument/2006/relationships/hyperlink" Target="https://prod-fillout-oregon-s3.s3.us-west-2.amazonaws.com/orgid-431168/flowpublicid-kdFWQQWTckus/b8efd9ea-fe15-44c9-ada6-e361953be0d5-1uiSmji6Fv8mLyEGZDxak0hrMCpQqKXZLhJP5Mkl7PnGD6N0Dg4fO7EEK0fHVHmed947cSmUMkdOPICXxHJS0cd7dvVStFycGvI/16f0790d-5610-4b23-ad11-d8dd27cc0ea9.jpg" TargetMode="External"/><Relationship Id="rId907" Type="http://schemas.openxmlformats.org/officeDocument/2006/relationships/hyperlink" Target="https://prod-fillout-oregon-s3.s3.us-west-2.amazonaws.com/orgid-431168/flowpublicid-kdFWQQWTckus/5c0a353f-432b-481d-bcd6-9ada21b637d8-tuclQUrjKbQjo61vUYOblWW2vFrDfwiR7JBAr9mSYv3FoKdWlgtv2ElpNGjy92KXEMyZm1w9PW82OC5r31UnATyVX6ncjCCjKgk/3ee14ec0-c15e-4fce-967d-698a83d2e8f3.jpg" TargetMode="External"/><Relationship Id="rId1617" Type="http://schemas.openxmlformats.org/officeDocument/2006/relationships/hyperlink" Target="https://prod-fillout-oregon-s3.s3.us-west-2.amazonaws.com/orgid-431168/flowpublicid-kdFWQQWTckus/cb9d0f63-2ad4-4ae2-9809-01da54718313-LeTtdyLUtIzIChB1rNmaYWgqFFKdviGNB38KkY9OTsND0tbvaKmDw93qUKBLAG9u1VlceJjuWNyD0Qh9MMHHlv6QHWiTuIuKS7K/9f80343e-c83b-442f-bd2a-4a38fd222dd2.jpg" TargetMode="External"/><Relationship Id="rId906" Type="http://schemas.openxmlformats.org/officeDocument/2006/relationships/hyperlink" Target="https://prod-fillout-oregon-s3.s3.us-west-2.amazonaws.com/orgid-431168/flowpublicid-kdFWQQWTckus/3c220c58-c1a9-4471-8aac-b4ef2f7e6c52-SUkHNwB97IiP8pggvDGWQ7OyfiBSY6RxrJZTRnSToqGXonWdrCATsjMIXUp9BfcBHcUIjW6UbJmPOAFQCiQg5H0lBsq9hHhfurv/7db4b6b4-b71f-4427-ac27-ca2455ab10ed.jpg" TargetMode="External"/><Relationship Id="rId1618" Type="http://schemas.openxmlformats.org/officeDocument/2006/relationships/hyperlink" Target="https://prod-fillout-oregon-s3.s3.us-west-2.amazonaws.com/orgid-431168/flowpublicid-kdFWQQWTckus/e12fef16-5287-4d6d-af8e-68f1d82c28d1-C3KfiwDmOopQCJVMon87abnUKS8430beMZjuVYqZSVi7rmI7TLHvoyF5AzbedYzdiklW2rks28AivmMIvkmwBv4sklvOYrSW6na/e8d0ec00-1926-4850-adf8-b0095c8267ee.jpg" TargetMode="External"/><Relationship Id="rId905" Type="http://schemas.openxmlformats.org/officeDocument/2006/relationships/hyperlink" Target="https://prod-fillout-oregon-s3.s3.us-west-2.amazonaws.com/orgid-431168/flowpublicid-kdFWQQWTckus/e59368a0-22ee-4397-b5bd-b771efb98c41-XvVuSVkqiXHxyQaNdV2vovBg1zvGDT4gmWFEUV5q05BEZDOgHPuQctudHbbkANNBFhNlALM65gBbD7noeLmMSau6ZUekV3xhkqk/144effd1-a0c5-4019-bbd0-e1c9a84b0169.jpg" TargetMode="External"/><Relationship Id="rId1619" Type="http://schemas.openxmlformats.org/officeDocument/2006/relationships/hyperlink" Target="https://prod-fillout-oregon-s3.s3.us-west-2.amazonaws.com/orgid-431168/flowpublicid-kdFWQQWTckus/bc2fae99-a242-4d01-a2a1-4fccf8197db6-aosNTUFQjWUjTWC2vDfMV0pWNy0gRAkbWMsbveQJHzWfjTXIP185YffwSUWc7l3uX7hQkCOEbVkBPLM4KUwLh6FPdhxjMcO1b8E/5aa3e023-0e2b-456b-b721-99e1191c12a8.jpg" TargetMode="External"/><Relationship Id="rId904" Type="http://schemas.openxmlformats.org/officeDocument/2006/relationships/hyperlink" Target="https://prod-fillout-oregon-s3.s3.us-west-2.amazonaws.com/orgid-431168/flowpublicid-kdFWQQWTckus/9fbcf173-e9ee-44ea-81b9-a8847c8be042-UjIqBdSZlNhoEEmXbSHUXxu7Dd3kIBAUvOO4CzwwpARZYzmqd6Iu2iZ5fbIuVlpAuPJ7oeESoSuIZGYCM8c56sSAtV11PfDp3wG/4f8eb0e0-2de4-410d-9ea7-81c38420e99b.jpg" TargetMode="External"/><Relationship Id="rId909" Type="http://schemas.openxmlformats.org/officeDocument/2006/relationships/hyperlink" Target="https://prod-fillout-oregon-s3.s3.us-west-2.amazonaws.com/orgid-431168/flowpublicid-kdFWQQWTckus/8289249c-6218-4684-b677-78c09e2e435f-PJ9MImsjgOJsaGK4Y3Ek7VNtIBJszfIGHK3G29aftAny14oPqd7261mKJcMWlNyIfNfjsr1rvqRgpEtBLdoNSf3fvzCYbfLwgA0/IMG-20260513-WA0070(9).jpg" TargetMode="External"/><Relationship Id="rId908" Type="http://schemas.openxmlformats.org/officeDocument/2006/relationships/hyperlink" Target="https://build.fillout.com/editor/b6saBAA7ojus/results?sessionId=c49279df-509d-4f34-9823-b81a41004c17" TargetMode="External"/><Relationship Id="rId903" Type="http://schemas.openxmlformats.org/officeDocument/2006/relationships/hyperlink" Target="https://prod-fillout-oregon-s3.s3.us-west-2.amazonaws.com/orgid-431168/flowpublicid-kdFWQQWTckus/fb51a58e-8cdb-4e2c-bd63-ca7b4487387b-NemNRHUnjRBnzlaGnYsCJtPuKevTIE9On55txMAqdQ9CmpKe3X2dT8NgR6oDEapoi0K9P2TmMevMbtANDPRgzq7jtwAucIW8d7m/1000130369.jpg" TargetMode="External"/><Relationship Id="rId902" Type="http://schemas.openxmlformats.org/officeDocument/2006/relationships/hyperlink" Target="https://prod-fillout-oregon-s3.s3.us-west-2.amazonaws.com/orgid-431168/flowpublicid-kdFWQQWTckus/b068557b-6a82-4d10-bd35-18d7d6a58a0d-ToR0mICN5IA7Gp93vR5XDpwwcmU29LO60WlOZPHRcSLmW1nmNbObDbvtBW8NsaFaKdfN7XsjZbN5qmq3CLp1xx3TiPMLKgEQ44h/1000130366.jpg" TargetMode="External"/><Relationship Id="rId901" Type="http://schemas.openxmlformats.org/officeDocument/2006/relationships/hyperlink" Target="https://prod-fillout-oregon-s3.s3.us-west-2.amazonaws.com/orgid-431168/flowpublicid-kdFWQQWTckus/b6f558bd-600a-4698-a375-0376f9883855-6UwNjIF5YOKfEuSPK5HarmQGzUS8zIpB0prsv0uJRfw5cqhHZsOKRzsj6tQUQ7eI0Cz2I3KOnMRirWhFLQ1cPfCQ7XsPh2v4dCl/1000130364.jpg" TargetMode="External"/><Relationship Id="rId900" Type="http://schemas.openxmlformats.org/officeDocument/2006/relationships/hyperlink" Target="https://prod-fillout-oregon-s3.s3.us-west-2.amazonaws.com/orgid-431168/flowpublicid-kdFWQQWTckus/9ef5eabc-ead5-4c28-820f-9a10b9a98a82-MWhDOYqJbNZEYq2yspmqoiSPiuXnD7gypKwtJDKZzbDb6U5Yrb7fQM3hCjuPTlDY6VpQRJ3CNm8MINQSwVhdKBGspHuUlTpOCgV/IMG-20260527-WA0028.jpg" TargetMode="External"/><Relationship Id="rId1600" Type="http://schemas.openxmlformats.org/officeDocument/2006/relationships/hyperlink" Target="https://prod-fillout-oregon-s3.s3.us-west-2.amazonaws.com/orgid-431168/flowpublicid-kdFWQQWTckus/17e50f69-654b-4c20-9893-0e98d7c064ee-gubX7Pf6rTyWAkFpK8cMVZcoqRtsDQgz2IUKFeE9IHUAYTLKwsgqD5GlIfEEZ0lHxKty5oGmSCpfBSMlob5m23oAcJrY5agLU3u/WhatsApp-Image-2026-05-27-at-19.09.22.jpg" TargetMode="External"/><Relationship Id="rId1601" Type="http://schemas.openxmlformats.org/officeDocument/2006/relationships/hyperlink" Target="https://prod-fillout-oregon-s3.s3.us-west-2.amazonaws.com/orgid-431168/flowpublicid-kdFWQQWTckus/06461ff0-5c6f-4062-9a03-0da95c7c2839-zFsadU0MGd32iGCslUuLGun1c1Gii6V4Fcf18okVD22cWWh4xD9205hEEzn3VrUJIBLTWgy0s2v0z3NZUIjUSqT1V0Kf5UZKLnc/WhatsApp-Image-2026-05-26-at-08.29.33.jpg" TargetMode="External"/><Relationship Id="rId1602" Type="http://schemas.openxmlformats.org/officeDocument/2006/relationships/hyperlink" Target="https://prod-fillout-oregon-s3.s3.us-west-2.amazonaws.com/orgid-431168/flowpublicid-kdFWQQWTckus/2dc58e17-5703-493d-9f1b-ca2f12fa3fc6-9ePcFa7GfGeM8OTBBQp8QZf4TM7BvmDDY5GM5aXrXyEFIIIM8teagmVuZIdRuiDTjVHVn2aSMFg4DPRc54tc6JoaOO80jOcLy62/WhatsApp-Image-2026-05-25-at-18.42.28.jpg" TargetMode="External"/><Relationship Id="rId1603" Type="http://schemas.openxmlformats.org/officeDocument/2006/relationships/hyperlink" Target="https://prod-fillout-oregon-s3.s3.us-west-2.amazonaws.com/orgid-431168/flowpublicid-kdFWQQWTckus/1506b8c1-a58e-4257-b52d-d8c9eb1e1fc0-8Y7lJnJIz4AG3bhLlGUNpgfjd12ECBnkmEFPJC8Qh0zboDk0VJikGFyEoaDwfT1wpCIpoWsEgel7jsHk4eTrzn7xZ3SLYLKyA3d/WhatsApp-Image-2026-05-25-at-18.42.29.jpg" TargetMode="External"/><Relationship Id="rId1604" Type="http://schemas.openxmlformats.org/officeDocument/2006/relationships/hyperlink" Target="https://prod-fillout-oregon-s3.s3.us-west-2.amazonaws.com/orgid-431168/flowpublicid-kdFWQQWTckus/30647ab3-b167-4949-9768-43561b4a2b9e-N92ExHbriKVHvV8Je2MfW1uqH36GlxlgZ7tKWQL9fOhR3mcAKJJsA8CZvaodhxRbFoh9UDJel4DBnsv80ZOFGoZtH7m3lCIuYkB/WhatsApp-Image-2026-05-15-at-18.23.09.jpg" TargetMode="External"/><Relationship Id="rId1605" Type="http://schemas.openxmlformats.org/officeDocument/2006/relationships/hyperlink" Target="https://prod-fillout-oregon-s3.s3.us-west-2.amazonaws.com/orgid-431168/flowpublicid-kdFWQQWTckus/baf25dce-943a-4ad1-ac00-c4732b38af59-qwDFxifShvA3SbLfOx9huPvyuU5X251KmvAiMRZeCDSwkUCGHnC5UUgAtv57oE21XemmhoPw9l0YqgB6oyF4XqVn1ukTo1iUTDy/WhatsApp-Image-2026-05-14-at-15.29.31.jpg" TargetMode="External"/><Relationship Id="rId1606" Type="http://schemas.openxmlformats.org/officeDocument/2006/relationships/hyperlink" Target="https://prod-fillout-oregon-s3.s3.us-west-2.amazonaws.com/orgid-431168/flowpublicid-kdFWQQWTckus/490bdfa8-8868-4ada-ab33-3a6bf4fa3ca8-Vh0MBuaSYWVGo85xvOOIoLG5Ji22iGG1r082qcyKuBiXciDY0bPQc7KMTJFb7UxwB2lzTWPwAfgt2DrzuCK6avEbR12YFkPVYmo/WhatsApp-Image-2026-05-15-at-18.12.40.jpg" TargetMode="External"/><Relationship Id="rId1607" Type="http://schemas.openxmlformats.org/officeDocument/2006/relationships/hyperlink" Target="https://prod-fillout-oregon-s3.s3.us-west-2.amazonaws.com/orgid-431168/flowpublicid-kdFWQQWTckus/166b9f7b-0444-49bd-a57c-d9b8a31d8a6a-S5MhD0OfqwAs0mf1TfEF3o6RmXfGmvsEtAAB2ZPzWldI7zT3IJlOXxycdHtqz0CTWZx7H9BISTTz2YPDoP3uJ5oE7b3ps1AsAyb/WhatsApp-Image-2026-05-15-at-18.24.07.jpg" TargetMode="External"/><Relationship Id="rId1608" Type="http://schemas.openxmlformats.org/officeDocument/2006/relationships/hyperlink" Target="https://prod-fillout-oregon-s3.s3.us-west-2.amazonaws.com/orgid-431168/flowpublicid-kdFWQQWTckus/745280cb-cfbe-4bf8-b611-2a40107fc5c5-y9BFWL5IKyJBIt6ZxnqikQOdOtkhKyscKj66pRPg7Vt2E35zhzzYI7aSYZARsCTr0g3yFuxJJqNyZTaMijYBzstxyjoE44XYHc6/Screenshot_20260512-114755_Gallery.jpg" TargetMode="External"/><Relationship Id="rId1609" Type="http://schemas.openxmlformats.org/officeDocument/2006/relationships/hyperlink" Target="https://prod-fillout-oregon-s3.s3.us-west-2.amazonaws.com/orgid-431168/flowpublicid-kdFWQQWTckus/b4d02a4f-07b5-4870-aa75-65f69719a576-6UGboCSMXARL5U8NGFC5BTmlhHhk4p9pedIYxPv7g82lR5okWanazpcHCM7V9gxdkTSNfHhGpqt22TwJR3EoMEz93ZLgZ336ECB/Screenshot_20260512-115044_Gallery.jpg" TargetMode="External"/><Relationship Id="rId1631" Type="http://schemas.openxmlformats.org/officeDocument/2006/relationships/hyperlink" Target="https://prod-fillout-oregon-s3.s3.us-west-2.amazonaws.com/orgid-431168/flowpublicid-kdFWQQWTckus/45459768-609a-42a1-b7df-34811ccdc5a2-cMiMwU7GSpO46nXVQJI6o0jOgt3HcXrWIZ2s2BlEgMSkzZjngmOQ0sgAmYOMlK1knCiuTk7VKcmlcEQFh08VdFwOdn0jz1LIkVI/1000002203.jpg" TargetMode="External"/><Relationship Id="rId1632" Type="http://schemas.openxmlformats.org/officeDocument/2006/relationships/hyperlink" Target="https://prod-fillout-oregon-s3.s3.us-west-2.amazonaws.com/orgid-431168/flowpublicid-kdFWQQWTckus/b75fd583-8fc7-4b32-af1e-cc3aa691b6cc-89JirXTOaldC6iuM1Heqx519lgWqdBaIIsbWG7WlAFqzg54LY5uPTvS789KIpsDmqmitnBCWntIFX8jfmYiXS9nsX3DZEbQSAjv/20260512_111111.jpg" TargetMode="External"/><Relationship Id="rId1633" Type="http://schemas.openxmlformats.org/officeDocument/2006/relationships/hyperlink" Target="https://prod-fillout-oregon-s3.s3.us-west-2.amazonaws.com/orgid-431168/flowpublicid-kdFWQQWTckus/1e43716d-f289-4fd2-8aa4-da66646dc300-l9UWhxMvYVOMqnG41hCYeUtwJphzOWMrnQDXQ6dnEUbFPui95aS8iGKqpkZOjIYPXFBr9hwPHiHs1oAXBucAKwruUdmfRGlqnaD/1000002061.jpg" TargetMode="External"/><Relationship Id="rId1634" Type="http://schemas.openxmlformats.org/officeDocument/2006/relationships/hyperlink" Target="https://prod-fillout-oregon-s3.s3.us-west-2.amazonaws.com/orgid-431168/flowpublicid-kdFWQQWTckus/e513ba4e-f9a8-49a7-a13e-c495069fbbd9-3P4k476Y4j6pDOiwNr3oddrzpNGzRJwyRBKOyJXslIs8pDPq0v8yizVxhBZWzr7yVJvQ2NgyR1wfkiqB7BroonzA4kpPCMJ8EvV/1000002063.jpg" TargetMode="External"/><Relationship Id="rId1635" Type="http://schemas.openxmlformats.org/officeDocument/2006/relationships/hyperlink" Target="https://prod-fillout-oregon-s3.s3.us-west-2.amazonaws.com/orgid-431168/flowpublicid-kdFWQQWTckus/1520fd2f-8235-4b2c-b4ad-be8f7b419e05-gCHTXKt4FaEaH3fWHA7TqgvJzhUfbNJqJWy1DUg9IZapINXwOQtf68T51nlad7FJvnVRA1JIAC01MjCvxyApQE596ZhEzsbu9xi/1000002064.jpg" TargetMode="External"/><Relationship Id="rId1636" Type="http://schemas.openxmlformats.org/officeDocument/2006/relationships/hyperlink" Target="https://build.fillout.com/editor/b6saBAA7ojus/results?sessionId=7bd589b5-e485-4110-a09c-96ee794e5582" TargetMode="External"/><Relationship Id="rId1637" Type="http://schemas.openxmlformats.org/officeDocument/2006/relationships/hyperlink" Target="https://prod-fillout-oregon-s3.s3.us-west-2.amazonaws.com/orgid-431168/flowpublicid-kdFWQQWTckus/5d6a9d0a-20f2-4250-b942-275000cfe812-1TA1KKqSoblo5n8IUHj7hbnFoyJ3GcKj2Ygns7LiQC7ZFO4f9OquhO57k7sRF4PJdnoBU9HH9Nz3YMpBTW8pRGG2PxhuDUeX3KC/WhatsApp-Image-2026-05-18-at-20.11.06.jpg" TargetMode="External"/><Relationship Id="rId1638" Type="http://schemas.openxmlformats.org/officeDocument/2006/relationships/hyperlink" Target="https://prod-fillout-oregon-s3.s3.us-west-2.amazonaws.com/orgid-431168/flowpublicid-kdFWQQWTckus/a2297905-91fc-4710-9138-8cd7c58a12ca-fQNmeHr3y7nZ0flN2DZv6Ls6jmB8bwGhEt4QSMFmtpHHhv5JldDb6eUC2ntPZhQtG2P71YidDb9aIS0zJL2TUngoA0OloDhmV2z/WhatsApp-Image-2026-05-18-at-20.11.57.jpg" TargetMode="External"/><Relationship Id="rId929" Type="http://schemas.openxmlformats.org/officeDocument/2006/relationships/hyperlink" Target="https://prod-fillout-oregon-s3.s3.us-west-2.amazonaws.com/orgid-431168/flowpublicid-kdFWQQWTckus/72dd097f-04c2-4111-bcbb-53c78298edf7-GaedLL7hIpFzx9P6Sz9mYmXJZa3hycJMdkiPALltvyx6EREftOvLJA6xr5bZdNC0ABFAJpWQExfXfwEjjtYTkBX6PiMBEqxLk6V/WA_1779082207097.jpg" TargetMode="External"/><Relationship Id="rId1639" Type="http://schemas.openxmlformats.org/officeDocument/2006/relationships/hyperlink" Target="https://prod-fillout-oregon-s3.s3.us-west-2.amazonaws.com/orgid-431168/flowpublicid-kdFWQQWTckus/5c720dc6-7ae8-4493-8cd1-089a43feefee-jTMkdWaw0Ztly5w9S2tMQRersYzP0rhrKQvsIWZqAqTtljX87mvZCUIGVpoknJDboqFuXCPfYISYs4UE0Ej5hjLbF73LuITgnvh/WhatsApp-Image-2026-05-13-at-15.24.11.jpg" TargetMode="External"/><Relationship Id="rId928" Type="http://schemas.openxmlformats.org/officeDocument/2006/relationships/hyperlink" Target="https://prod-fillout-oregon-s3.s3.us-west-2.amazonaws.com/orgid-431168/flowpublicid-kdFWQQWTckus/551f88e4-0156-4a6f-b90c-c6732a6ea739-gyfOLrxWhYEsnawhMN43ttdrBtwufwTiRKTIuHvwb4TKEbi2OtGxfXQtr5HbV1jnzfROkAoxLH5poxt4qROFy0CQk3vGIBAORiT/WA_1779082397686.jpg" TargetMode="External"/><Relationship Id="rId927" Type="http://schemas.openxmlformats.org/officeDocument/2006/relationships/hyperlink" Target="https://build.fillout.com/editor/b6saBAA7ojus/results?sessionId=063f436a-6964-4786-ab3a-2d7216e5a61a" TargetMode="External"/><Relationship Id="rId926" Type="http://schemas.openxmlformats.org/officeDocument/2006/relationships/hyperlink" Target="https://prod-fillout-oregon-s3.s3.us-west-2.amazonaws.com/orgid-431168/flowpublicid-kdFWQQWTckus/68e8b537-e5cb-41b7-a143-7f5c359c4c7c-urGo4AbnCijQuV1eVEK12v7sJw0emHy9VMgpdyeDRHAxsxXgioqQy7MMZElPhlcwKmFDJcaOMBEUKHRz3nNy4vO8O8DJXR1ZKg9/1000002067.jpg" TargetMode="External"/><Relationship Id="rId921" Type="http://schemas.openxmlformats.org/officeDocument/2006/relationships/hyperlink" Target="https://prod-fillout-oregon-s3.s3.us-west-2.amazonaws.com/orgid-431168/flowpublicid-kdFWQQWTckus/5bbf86bf-aa20-4f8b-bcc7-91481c73ddb1-c9kpPYsIzj971rkO1PlLrKefCeal8Trs5K17R7dFL6L7ac9AUy7EYvOFCAmVyi7CffZDm8udu4PxGy9r6w3ZEDvC5bsTOWSaP3q/99aaba52-df9f-4840-939b-6b96155e5071.jpg" TargetMode="External"/><Relationship Id="rId920" Type="http://schemas.openxmlformats.org/officeDocument/2006/relationships/hyperlink" Target="https://prod-fillout-oregon-s3.s3.us-west-2.amazonaws.com/orgid-431168/flowpublicid-kdFWQQWTckus/981e7265-046b-41a9-bf9e-643323bd9061-aaivjUY3LiPu59DoiJupz7M0UGxFnI1GB9xAb0gjOKPmb98Pl3Whf71sYPkCdqvsCGmhw2aNkgjmGXeJNT5bXHBuNDFLDvnuhLo/3079412e-58ce-4dc0-a1d4-4ecab2400ff5.jpg" TargetMode="External"/><Relationship Id="rId925" Type="http://schemas.openxmlformats.org/officeDocument/2006/relationships/hyperlink" Target="https://prod-fillout-oregon-s3.s3.us-west-2.amazonaws.com/orgid-431168/flowpublicid-kdFWQQWTckus/288fdbc5-bb2b-428a-ac68-1c6119256b14-AYIPS5OdRi9hy5CU0khDn2WdjnMD5RBuDNFrDSAIZ2mTn1zosig2DpoDWVAFCv8kWvfaSocixOD6iUnRH86o7PUv0ZH39aQmrfC/1000002129.jpg" TargetMode="External"/><Relationship Id="rId924" Type="http://schemas.openxmlformats.org/officeDocument/2006/relationships/hyperlink" Target="https://prod-fillout-oregon-s3.s3.us-west-2.amazonaws.com/orgid-431168/flowpublicid-kdFWQQWTckus/8cf265cf-98c3-4860-a8e2-be45c3e23638-5tqEDNvdn633QYxIwyTV9SNJ3uX0suO4bKnhqugvBJ6qhzYWDj9pJlZQ77em1PkS1RotwqxIlosgYRPsUvSya4NVqmEG6Lt975A/1000002130.jpg" TargetMode="External"/><Relationship Id="rId923" Type="http://schemas.openxmlformats.org/officeDocument/2006/relationships/hyperlink" Target="https://prod-fillout-oregon-s3.s3.us-west-2.amazonaws.com/orgid-431168/flowpublicid-kdFWQQWTckus/6bd44948-fd69-4c02-805e-cb69a546762b-UcScMNkofCAJqRZNKLPF4AGSoyCO63rdiQVSh9sOOMijYtzAvoOczUDdQd09oretgnz2vEF5dTToQ65hNASA7QohUQsExFozjgV/IMG-20260516-WA0001.jpg" TargetMode="External"/><Relationship Id="rId922" Type="http://schemas.openxmlformats.org/officeDocument/2006/relationships/hyperlink" Target="https://prod-fillout-oregon-s3.s3.us-west-2.amazonaws.com/orgid-431168/flowpublicid-kdFWQQWTckus/1c789c5a-838c-4b11-9ecb-70d09b138fc9-2yW28peJuApCA5Kj1JJD6HgHSXAeWFsnkJMMAnT1D6XtlzOrupV7oPDwPEmtgf1mVxAMlrozOrQkx2z4Fj1Dlan2PMaUipSsmBJ/e8177391-9cd8-43f7-995d-c40012909b69.jpg" TargetMode="External"/><Relationship Id="rId1630" Type="http://schemas.openxmlformats.org/officeDocument/2006/relationships/hyperlink" Target="https://prod-fillout-oregon-s3.s3.us-west-2.amazonaws.com/orgid-431168/flowpublicid-kdFWQQWTckus/b75e5bd5-0ba4-4b9d-8999-e960f2781d5e-uasoVAXfkXo81nIbF6YlHb0GPyXkrThri0ako8UArKC9x4yPoEbCYhp2lT7zJAgxRuBHXvuHZmFmwjJtjRRxBQJHLPp0iDvcXjy/1000002201.jpg" TargetMode="External"/><Relationship Id="rId1620" Type="http://schemas.openxmlformats.org/officeDocument/2006/relationships/hyperlink" Target="https://prod-fillout-oregon-s3.s3.us-west-2.amazonaws.com/orgid-431168/flowpublicid-kdFWQQWTckus/21c3debd-22f5-49d0-b0e6-ef6ace664aaf-AzABQWD0BCRfvMoKszZ9vhR4hNKQI5MebmBXM3ELkPHSxtTfQdFjoLZ6FPsFMKwFil6g8C1Xndqt5j5mCH4O82GFaTyzKPrP8aQ/IMG-20260527-WA0019.jpg" TargetMode="External"/><Relationship Id="rId1621" Type="http://schemas.openxmlformats.org/officeDocument/2006/relationships/hyperlink" Target="https://prod-fillout-oregon-s3.s3.us-west-2.amazonaws.com/orgid-431168/flowpublicid-kdFWQQWTckus/ea96cfe0-de7f-4a99-811e-0ab94c49ecc3-g2I1ltQfKZQwroZseROz5wZDQGBNIfc099NWqtTc1hUuG2htNCsx7XM4V4rHm47345hFc0M6aowc6QCUmcTpXhxuCjSw4ZltXx2/IMG-20260527-WA0018.jpg" TargetMode="External"/><Relationship Id="rId1622" Type="http://schemas.openxmlformats.org/officeDocument/2006/relationships/hyperlink" Target="https://prod-fillout-oregon-s3.s3.us-west-2.amazonaws.com/orgid-431168/flowpublicid-kdFWQQWTckus/13073042-368a-429a-9a6b-5476b6428f19-RSum1QzndWKjp308dlyo1Cja2lHCxQ0rIeaK8XxLUrS9qxO0QgawB1jZApn9BMz42rZ2IWLkXGBOfLDPoravsguiaSxi9THBbiS/IMG-20260527-WA0017.jpg" TargetMode="External"/><Relationship Id="rId1623" Type="http://schemas.openxmlformats.org/officeDocument/2006/relationships/hyperlink" Target="https://prod-fillout-oregon-s3.s3.us-west-2.amazonaws.com/orgid-431168/flowpublicid-kdFWQQWTckus/d5516076-a3b1-499c-a2fe-796559943b8d-1P4NKISmG9cYD7JAThzLxT8is56Kr6wGhN5dUIonaDnDlqdqkzmEyTCelyC9yYXDKyl7763Wi2wmhWTrcjvrv9pNIhSF1S2E14t/IMG-20260527-WA0016.jpg" TargetMode="External"/><Relationship Id="rId1624" Type="http://schemas.openxmlformats.org/officeDocument/2006/relationships/hyperlink" Target="https://prod-fillout-oregon-s3.s3.us-west-2.amazonaws.com/orgid-431168/flowpublicid-kdFWQQWTckus/3e80f308-2bd1-48cf-a7e4-de8c79020dc0-PGbRwVzHsnL5tSCy9fTtfZpXDdtTZm7C7CGOlP0ZzpKSpQYa5zR6f8MsUgcsoJ4CVGrZdP2HkHNmlNnoFZBqkhrMiHl73gTNs9d/WA_1779844837941.jpg" TargetMode="External"/><Relationship Id="rId1625" Type="http://schemas.openxmlformats.org/officeDocument/2006/relationships/hyperlink" Target="https://prod-fillout-oregon-s3.s3.us-west-2.amazonaws.com/orgid-431168/flowpublicid-kdFWQQWTckus/40d1d892-24bd-477e-bfd2-1db05eee84d2-JsxXmk6Ay1775f1EaqTL6nHIJCVS7TzxVQZiefzuEVyHga9e29lADK1oqDCVWnrh1xw0YaUFFaNvJVKshpB8CAHX9H17OTlQFIr/1000434208.jpg" TargetMode="External"/><Relationship Id="rId1626" Type="http://schemas.openxmlformats.org/officeDocument/2006/relationships/hyperlink" Target="https://prod-fillout-oregon-s3.s3.us-west-2.amazonaws.com/orgid-431168/flowpublicid-kdFWQQWTckus/b54ec535-5b55-4992-b244-bdba392843d4-E0ojLMqgiyomGOaCmmL99WTO8PM98ClPqSLI4bAAJlhQLzudFS1v1sJYzq73HyO0WwBMTMNBbZcDTMjd9xlTYSnY3hrIAPTtrvj/1000434206.jpg" TargetMode="External"/><Relationship Id="rId1627" Type="http://schemas.openxmlformats.org/officeDocument/2006/relationships/hyperlink" Target="https://prod-fillout-oregon-s3.s3.us-west-2.amazonaws.com/orgid-431168/flowpublicid-kdFWQQWTckus/f4e63e94-fcac-4dfc-85e0-794cd08b10d7-MSsKIebw1nMTF2DmGf039dNRIQpllYZnb1ReAr1ltOV5je4v92fjBvV2aupCdxlTY4sZBNzmMoprGxBkgNhJxFSw6pgYSD8QIaT/1000434204.jpg" TargetMode="External"/><Relationship Id="rId918" Type="http://schemas.openxmlformats.org/officeDocument/2006/relationships/hyperlink" Target="https://build.fillout.com/editor/b6saBAA7ojus/results?sessionId=0852cb4f-766b-4d5f-a8ac-d6ea119eec93" TargetMode="External"/><Relationship Id="rId1628" Type="http://schemas.openxmlformats.org/officeDocument/2006/relationships/hyperlink" Target="https://prod-fillout-oregon-s3.s3.us-west-2.amazonaws.com/orgid-431168/flowpublicid-kdFWQQWTckus/4cd5709b-db2e-46a5-bd97-a3b70a6be18b-WWsxxAO66HGOh4L7sWPCeW0ZbbZBB1sq01ZTewrEovYdF0qSdd4dqflbSjXV0JFHRZ6dg0UTWSH5OD48PNc5CqsZXIo7iw2cfjA/WA_1778644115727.jpg" TargetMode="External"/><Relationship Id="rId917" Type="http://schemas.openxmlformats.org/officeDocument/2006/relationships/hyperlink" Target="https://prod-fillout-oregon-s3.s3.us-west-2.amazonaws.com/orgid-431168/flowpublicid-kdFWQQWTckus/21102603-d625-4ae1-bfbd-2f8b517f78d6-1J7GthDWBr2H7lGl85rrMgNCZ95P5GJpnZYKNHyeQ0KyIwa3uvmSvj9MsjejZikAdBy1ndgPFDppLnRisPt20uBGjQcwpgRSuf0/IMG-20260603-WA0037(1).jpg" TargetMode="External"/><Relationship Id="rId1629" Type="http://schemas.openxmlformats.org/officeDocument/2006/relationships/hyperlink" Target="https://prod-fillout-oregon-s3.s3.us-west-2.amazonaws.com/orgid-431168/flowpublicid-kdFWQQWTckus/5453b9c3-d128-482a-b239-63ff5cd19aed-74WMwxBfzzS8O9CMaj0cOlkuBDurDvgXSB45ILcWT1d0Kue7uEMJpYYHER7324KrWxgKJuyqdeioIuckFLmJEsmk8lA6V7EpcPX/1000002199.jpg" TargetMode="External"/><Relationship Id="rId916" Type="http://schemas.openxmlformats.org/officeDocument/2006/relationships/hyperlink" Target="https://prod-fillout-oregon-s3.s3.us-west-2.amazonaws.com/orgid-431168/flowpublicid-kdFWQQWTckus/e6a2cb05-bfc7-4d0a-b11e-4b7358cf619d-Bs3GYKZdaP3xGnPdy3ll0tsAVPCBZc7xMBcKqF3tTTpCUZS2Y2A0TFM09wsiJdiihzjaQrcdXtlu8Wc0F6EriLzrTcS84chKI78/IMG-20260603-WA0038(1).jpg" TargetMode="External"/><Relationship Id="rId915" Type="http://schemas.openxmlformats.org/officeDocument/2006/relationships/hyperlink" Target="https://prod-fillout-oregon-s3.s3.us-west-2.amazonaws.com/orgid-431168/flowpublicid-kdFWQQWTckus/67cbd346-65a5-4011-b8a9-53b2de1c5cbf-I7KZwXIdSG74ViQbChlDjnJl9Alt5Jfymj2lLGAUggSMrnUfuSQIemHT361tic1oPNT2kglJ3aEgWUQjEz7mlc9YaYdEcaIvzey/IMG-20260603-WA0039(1).jpg" TargetMode="External"/><Relationship Id="rId919" Type="http://schemas.openxmlformats.org/officeDocument/2006/relationships/hyperlink" Target="https://prod-fillout-oregon-s3.s3.us-west-2.amazonaws.com/orgid-431168/flowpublicid-kdFWQQWTckus/eaf2559f-9614-4fdd-8ca0-f898b406cfc5-fQ5iLV889WNeulPdlGvbRoxaRYDkmrwe8Y3ZWM9CxS9Jk475PoAIdntXtNzSy7kILWaCcMcVEUgdrhACmjWC1GCnF7RaRRR8SDO/c32cc560-84ae-44c5-9702-ecf5a9b20da8.jpg" TargetMode="External"/><Relationship Id="rId910" Type="http://schemas.openxmlformats.org/officeDocument/2006/relationships/hyperlink" Target="https://prod-fillout-oregon-s3.s3.us-west-2.amazonaws.com/orgid-431168/flowpublicid-kdFWQQWTckus/7d28d43b-5331-4aae-bef4-26204e178462-wTOe3eMiUNg4agjZnzcPlbRLVYTrN8KTnY2AZTLb2dyuJBC569yodPc8WWNOlLPy5CnsIYVl02R44m6ExdQUpro204s0wdYF9GQ/1000002167.jpg" TargetMode="External"/><Relationship Id="rId914" Type="http://schemas.openxmlformats.org/officeDocument/2006/relationships/hyperlink" Target="https://prod-fillout-oregon-s3.s3.us-west-2.amazonaws.com/orgid-431168/flowpublicid-kdFWQQWTckus/73850ca2-5d39-4e1a-a043-5483f5c1e743-AkJ4KzdvxSWBtEXUSV1vGUYuPnPCSJF8xBOUIiXVyC4ed4j6AI2npPscIjsDwNHga6UqtHHov5pRfhsBQtLgYUcagfLfXzK4hCt/WA_1781482452469.jpg" TargetMode="External"/><Relationship Id="rId913" Type="http://schemas.openxmlformats.org/officeDocument/2006/relationships/hyperlink" Target="https://build.fillout.com/editor/b6saBAA7ojus/results?sessionId=76d0e3f7-a4bc-408c-9feb-93a8875882de" TargetMode="External"/><Relationship Id="rId912" Type="http://schemas.openxmlformats.org/officeDocument/2006/relationships/hyperlink" Target="https://prod-fillout-oregon-s3.s3.us-west-2.amazonaws.com/orgid-431168/flowpublicid-kdFWQQWTckus/c98d63ae-1c40-4990-8372-981849154c5b-PeImABBQa1w3kNHDxJkORJkHCNRO9HqAOZJODN0ELgcBQSLsBgpY2CPb6LAMyPwDlXhtHt3AUhDl82NVtWRIFbfkRqPNDxTJpR3/1000002171.jpg" TargetMode="External"/><Relationship Id="rId911" Type="http://schemas.openxmlformats.org/officeDocument/2006/relationships/hyperlink" Target="https://prod-fillout-oregon-s3.s3.us-west-2.amazonaws.com/orgid-431168/flowpublicid-kdFWQQWTckus/64d1f6b5-ff70-4120-9b6b-3c3da6260e1e-RJ75fEyAMhhQW2Ibp3GdiT00zuRnUKqZOoZ9zm9iZkTMc3onq0fgt4Ow8ehAKfsanPUBRCcKahJzpTBonsxtuVVWF6Os4SpTgaZ/1000002233.jpg" TargetMode="External"/><Relationship Id="rId1697" Type="http://schemas.openxmlformats.org/officeDocument/2006/relationships/hyperlink" Target="https://prod-fillout-oregon-s3.s3.us-west-2.amazonaws.com/orgid-431168/flowpublicid-kdFWQQWTckus/2603d2ab-66ee-44f1-bbc2-87240d049f9d-uBh9dlhYkF3cOs49OaKrXR3V3lOWk0dQHyG0IK3AgPNDVG4Y1xRVBdDxF3VnOG3CKoeubYMqXNOGEw6EXFEzJt5GQCegW2MbjB0/1000431314.jpg" TargetMode="External"/><Relationship Id="rId1698" Type="http://schemas.openxmlformats.org/officeDocument/2006/relationships/hyperlink" Target="https://prod-fillout-oregon-s3.s3.us-west-2.amazonaws.com/orgid-431168/flowpublicid-kdFWQQWTckus/3b0ada28-3592-42ff-a1fd-cd16941e5a1c-GaIdiijJx1fZxQ1TB7eeFbkSGweNlMhquAJgMWWbgRG7VhmaAPHYEtQ8ki7yHhvtOgZusGuwyKVApWI7L2dwlawVlizKW3AacQ9/WhatsApp-Image-2026-05-14-at-15.54.15.jpg" TargetMode="External"/><Relationship Id="rId1699" Type="http://schemas.openxmlformats.org/officeDocument/2006/relationships/hyperlink" Target="https://prod-fillout-oregon-s3.s3.us-west-2.amazonaws.com/orgid-431168/flowpublicid-kdFWQQWTckus/8b5e6a52-38bf-4e1e-876b-bc3e30b12e3b-5H4B8BoWxt9ghl0TcJLG4HyLT7u3gAOXy6m0bwVcNzC96ci1Vcx59tqDXna9ds3WSNV0hUOqKv79xgbBAnO1c3GIXBDI4QYDF0P/WhatsApp-Image-2026-05-14-at-15.42.13.jpg" TargetMode="External"/><Relationship Id="rId866" Type="http://schemas.openxmlformats.org/officeDocument/2006/relationships/hyperlink" Target="https://prod-fillout-oregon-s3.s3.us-west-2.amazonaws.com/orgid-431168/flowpublicid-kdFWQQWTckus/e5b12829-634a-476c-b8df-bfecfd658cac-7wXLLbSVsGcUVSiHoSBNa8u66CTYYJyVICUSbLuroMORVICnH5ZZnOnlhpCR9EsN3v0rIME3eHKhX2i5AYLJNqA1Kko7pyGu1Us/720b58cf-57de-4421-9c38-b5d61a26bb84.jpg" TargetMode="External"/><Relationship Id="rId865" Type="http://schemas.openxmlformats.org/officeDocument/2006/relationships/hyperlink" Target="https://prod-fillout-oregon-s3.s3.us-west-2.amazonaws.com/orgid-431168/flowpublicid-kdFWQQWTckus/71e19e6f-6122-44ca-be42-0631b2988f85-torxVTLleCrKLcuQBjVfADrm1FlnYSXB6k9E9ElmbjSCwgTnMp0k0dK0G8aNKKxtf6kkpYWSg1xrczlnEHMT6ytJhCO2pIqkeVl/51672865-22af-45cc-a14d-bd98a38cb61f.jpg" TargetMode="External"/><Relationship Id="rId864" Type="http://schemas.openxmlformats.org/officeDocument/2006/relationships/hyperlink" Target="https://prod-fillout-oregon-s3.s3.us-west-2.amazonaws.com/orgid-431168/flowpublicid-kdFWQQWTckus/a32a97a6-efd0-494b-940e-b46d799a2825-sFvSHxOAWKJkQQdybMw0vmUeu5u4gQMHl4GS8niP2WfyTNly3Lx0N469KPn8YM5tkJcCyZYnXmKB9OTCHnW7m4wVyalTdmvmVwS/4710fc33-9657-405c-a5c1-01db2ab0568a.jpg" TargetMode="External"/><Relationship Id="rId863" Type="http://schemas.openxmlformats.org/officeDocument/2006/relationships/hyperlink" Target="https://prod-fillout-oregon-s3.s3.us-west-2.amazonaws.com/orgid-431168/flowpublicid-kdFWQQWTckus/d2247455-bb40-4fd7-a309-2ca906fec1d8-Yb3xoSV5UZZVPJt9Pjp7y9nWIPG8aFPHUiClZOx7MLn0Sc9ogi8QcqebHWPQ9mAygBSbv8yPKLmW6mLqKApQmhkZgjvhghvtl3a/6FD40025-D0D3-4B1D-9842-8485ECB2173E.jpg" TargetMode="External"/><Relationship Id="rId869" Type="http://schemas.openxmlformats.org/officeDocument/2006/relationships/hyperlink" Target="https://prod-fillout-oregon-s3.s3.us-west-2.amazonaws.com/orgid-431168/flowpublicid-kdFWQQWTckus/bbce044e-b93c-4f48-ae6d-30fb1faa3c0c-8NWV7LwA1Qr9ZMOpmruVBm8QM7Txryht3p887SKp5rHJiKeijHBQvcoOWrdYCSqN8V9166WOIW86v8bGCYddancqTH3n5JB0ynn/WA_1779703940906.jpg" TargetMode="External"/><Relationship Id="rId868" Type="http://schemas.openxmlformats.org/officeDocument/2006/relationships/hyperlink" Target="https://prod-fillout-oregon-s3.s3.us-west-2.amazonaws.com/orgid-431168/flowpublicid-kdFWQQWTckus/253b87a8-fc4d-46f8-8ff6-712367f667c9-SQcQa37g6xijseuYoms7gBAhiPkAxbcsONBUDBwSzk4CL0TzGttO0PT2FOddNcVjzphcPLilNemZ3lI76COhrn04IVZpYfCqmzq/WA_1779703892946.jpg" TargetMode="External"/><Relationship Id="rId867" Type="http://schemas.openxmlformats.org/officeDocument/2006/relationships/hyperlink" Target="https://prod-fillout-oregon-s3.s3.us-west-2.amazonaws.com/orgid-431168/flowpublicid-kdFWQQWTckus/1a07b520-e27d-4df0-be24-ccd38c6583f9-qubREw5deCA4T8Zudyo9wG6Yx4ID34URFktbNF07qaB3QLCvT6KI8Wx7PKayb3kMiEcvKMqYRAznj31v8T26qxNwmk2KAZp9SS2/WA_1780389434280.jpg" TargetMode="External"/><Relationship Id="rId1690" Type="http://schemas.openxmlformats.org/officeDocument/2006/relationships/hyperlink" Target="https://prod-fillout-oregon-s3.s3.us-west-2.amazonaws.com/orgid-431168/flowpublicid-kdFWQQWTckus/343c4c08-1a52-4eac-89d2-1555ca872bb4-NLKcfYZw836a6hh0MoHDSCZPuSTbpXTymLz0SitpI8uJQiG2AEkRbOSBbSiiXy2ZO25bBlDMcNTL2gmYl7xWCB0GjH6Jn7wKQWa/Screenshot_20260521_204523_CamScanner.jpg" TargetMode="External"/><Relationship Id="rId1691" Type="http://schemas.openxmlformats.org/officeDocument/2006/relationships/hyperlink" Target="https://prod-fillout-oregon-s3.s3.us-west-2.amazonaws.com/orgid-431168/flowpublicid-kdFWQQWTckus/338b346f-1647-4c58-8057-e93400b9e97b-yIL0aM9L4SloEAZ1Eb89CIIpxPMFJqc7ULNjYdpHiHGUy90vrBb6otUbxZHIXXsC42WyzW6LsbCp9i82LvZY5DsfZGSGE2zxa6x/1001042695.jpg" TargetMode="External"/><Relationship Id="rId1692" Type="http://schemas.openxmlformats.org/officeDocument/2006/relationships/hyperlink" Target="https://prod-fillout-oregon-s3.s3.us-west-2.amazonaws.com/orgid-431168/flowpublicid-kdFWQQWTckus/18432655-a9b7-46e0-9ac7-99924e78ffbd-XG8umXuY1a10BPk11sEUDH7tJhOnNvmTyDJDWuwVIZtvfoOOhVHeEyk6Lfcjg3GXx1OUKPFosq5AJf0hqviUhWDrcfItVUEvjHo/ceb48ed3-8f07-4d56-af4b-3f367eda3f9c-1_all_15324.jpg" TargetMode="External"/><Relationship Id="rId862" Type="http://schemas.openxmlformats.org/officeDocument/2006/relationships/hyperlink" Target="https://prod-fillout-oregon-s3.s3.us-west-2.amazonaws.com/orgid-431168/flowpublicid-kdFWQQWTckus/8bc39463-0c8b-4a2a-a22b-f209dbcad114-Uy1TG2V1xaEgNFdpHquEROYZ6X7g5xixZYaQVlRqwIXqgIO14l2JCvgcNa5gCQna5TmBH45oAwbN3ii6gQtzbfsZcc1uLnpcV3p/IMG-20260527-WA0001.jpg" TargetMode="External"/><Relationship Id="rId1693" Type="http://schemas.openxmlformats.org/officeDocument/2006/relationships/hyperlink" Target="https://prod-fillout-oregon-s3.s3.us-west-2.amazonaws.com/orgid-431168/flowpublicid-kdFWQQWTckus/d8f27ac1-54d2-4f56-ae5d-d97d2d3947e9-fDb2s2WtqMIBRg5wLuE6QJhGzEDXn9kO3exj8A28UgYI0VpljnXluqZCSa0AY7QTXTL3dEb5GuIb3VRRGunPSFZGpCPwkk6dtgp/1001042686.jpg" TargetMode="External"/><Relationship Id="rId861" Type="http://schemas.openxmlformats.org/officeDocument/2006/relationships/hyperlink" Target="https://prod-fillout-oregon-s3.s3.us-west-2.amazonaws.com/orgid-431168/flowpublicid-kdFWQQWTckus/517c806a-0033-4155-b9d4-074606c6f714-6Tv8T4ZgXjiS2qiCc7IthBBhtActYKc8LcIpfeTj04NP8YbZkTGK0CG3DJgc7XP2TV6x2mU0xCpAJwlKJQz6BhurjuJGUfopmix/IMG-20260527-WA0002.jpg" TargetMode="External"/><Relationship Id="rId1694" Type="http://schemas.openxmlformats.org/officeDocument/2006/relationships/hyperlink" Target="https://prod-fillout-oregon-s3.s3.us-west-2.amazonaws.com/orgid-431168/flowpublicid-kdFWQQWTckus/ce9238e0-7182-44a2-9a43-afdcc201b15c-5G6ukI8ZnaJrbU3fRVdp2GGD6khwDhqh0GzHinkWBGhul83WpsZG4owjwY28oWVzWVkbtgQ2aC7DH3UCGdAzBVFbydrK9JweAXK/WA_1779504518288.jpg" TargetMode="External"/><Relationship Id="rId860" Type="http://schemas.openxmlformats.org/officeDocument/2006/relationships/hyperlink" Target="https://prod-fillout-oregon-s3.s3.us-west-2.amazonaws.com/orgid-431168/flowpublicid-kdFWQQWTckus/2db447b5-b487-4769-a0a2-c8ba786e473a-lTVNigml5Ka59PtcKI7KWRb5XOBhp67nhQshb71SqoYyUYylSAneddv38yiiQdmKuQL0Plr5jYGNP8p6Yc8JDzvQvRaGdhwXDFj/IMG-20260527-WA0003.jpg" TargetMode="External"/><Relationship Id="rId1695" Type="http://schemas.openxmlformats.org/officeDocument/2006/relationships/hyperlink" Target="https://prod-fillout-oregon-s3.s3.us-west-2.amazonaws.com/orgid-431168/flowpublicid-kdFWQQWTckus/7fbef544-b410-45db-9456-01f35e6abbeb-HlckrtTSan96HyS6IsFQfO45ritWSAxSATsN6BtNCrfKUUM2tZ4EGuyunbA0PrsGB6rTTYGq47IKFHISDcHasatlczSnP2c6lZp/1000431305.jpg" TargetMode="External"/><Relationship Id="rId1696" Type="http://schemas.openxmlformats.org/officeDocument/2006/relationships/hyperlink" Target="https://prod-fillout-oregon-s3.s3.us-west-2.amazonaws.com/orgid-431168/flowpublicid-kdFWQQWTckus/12e4e612-d8c9-4564-8b18-c8c02aa34a47-qXAQ5usF98Wmf0UssGTCggSQoojyRRjHDoZwi6FmuF6F3nLUyj4ICRQ1wffwL9MuBERquhhaVs88OjRkQFpd3fbH5g9fvNjWqyn/1000431303.jpg" TargetMode="External"/><Relationship Id="rId1686" Type="http://schemas.openxmlformats.org/officeDocument/2006/relationships/hyperlink" Target="https://prod-fillout-oregon-s3.s3.us-west-2.amazonaws.com/orgid-431168/flowpublicid-kdFWQQWTckus/8adc10d8-18e3-44de-b000-7db496001783-a1cXuAm2yhxBxRdjCpCyyNorgMWCm7b3w75gcYn2ekiZVBb2RkQbOa8zPfU1k4k8hs6yQCr90tDkeOxR7H5Nw0ysUFEXsnoqMtk/1000424591.jpg" TargetMode="External"/><Relationship Id="rId1687" Type="http://schemas.openxmlformats.org/officeDocument/2006/relationships/hyperlink" Target="https://prod-fillout-oregon-s3.s3.us-west-2.amazonaws.com/orgid-431168/flowpublicid-kdFWQQWTckus/d14ebc8a-721b-46af-99e6-3363f904fc20-1g1OiGHAlTl1XeXy5UqTOJNDU2AnOf59xqDdlmWlecmC6x8njdgkYA5HVNJPUwtDzCVGUIxyC2TIAOTeJcNEiU7VpXCryukZ51Z/1000424578.jpg" TargetMode="External"/><Relationship Id="rId1688" Type="http://schemas.openxmlformats.org/officeDocument/2006/relationships/hyperlink" Target="https://prod-fillout-oregon-s3.s3.us-west-2.amazonaws.com/orgid-431168/flowpublicid-kdFWQQWTckus/e34a2032-3eec-492f-9d3f-8ce43e1aeb48-RmtwvkE2m71BX1ecJpdUP5qN0MvUGodZmpEj8Q0vdlUJvFUuCndT4XwoddCUsiCiIif7PN6AyndpPVAkotq4WLClY6HUawlcD6T/1000424589.jpg" TargetMode="External"/><Relationship Id="rId1689" Type="http://schemas.openxmlformats.org/officeDocument/2006/relationships/hyperlink" Target="https://build.fillout.com/editor/b6saBAA7ojus/results?sessionId=3f2999a4-b1cf-4b70-a265-2982494621d9" TargetMode="External"/><Relationship Id="rId855" Type="http://schemas.openxmlformats.org/officeDocument/2006/relationships/hyperlink" Target="https://prod-fillout-oregon-s3.s3.us-west-2.amazonaws.com/orgid-431168/flowpublicid-kdFWQQWTckus/0dbf9601-7e48-4377-96c3-23d9fbb9e785-Yz0GeB9PR9soehCf2ojbqPXXBX4CP7e8A2YpBICOYzeeHiPJJ3L6PvSzV0VjuXztQMnOIiJ6uTCfTypelsSzPrxYQmBqT8YRaeW/WA_1780320007972.jpg" TargetMode="External"/><Relationship Id="rId854" Type="http://schemas.openxmlformats.org/officeDocument/2006/relationships/hyperlink" Target="https://build.fillout.com/editor/b6saBAA7ojus/results?sessionId=59bd8bd4-9d32-471c-bcba-f9414d948e04" TargetMode="External"/><Relationship Id="rId853" Type="http://schemas.openxmlformats.org/officeDocument/2006/relationships/hyperlink" Target="https://prod-fillout-oregon-s3.s3.us-west-2.amazonaws.com/orgid-431168/flowpublicid-kdFWQQWTckus/e13fe8a0-b43c-4890-9469-754170eadfdb-Km938daQa9Mpvnj4Qd6NmN0BSrD0YpMsi02sJDqzpusN2w3CsDdqlB3axQdfUxBYLNWg9EdMPPFvtPrFZxfS6UzGcgudXk6T0jZ/IMG-20260602-WA0007.jpg" TargetMode="External"/><Relationship Id="rId852" Type="http://schemas.openxmlformats.org/officeDocument/2006/relationships/hyperlink" Target="https://prod-fillout-oregon-s3.s3.us-west-2.amazonaws.com/orgid-431168/flowpublicid-kdFWQQWTckus/d04600f6-c4d3-4cb4-b081-7df141baa2fa-vSHJyIAfaJEi6dzJEZIbIjnanW6LbAlQ1qTGkswRKZv4OzO8EKhM931C5cG2uQNPV2EXSjehmk9qhTmPBWYy7HLiYtQBbE12bUt/IMG-20260602-WA0005.jpg" TargetMode="External"/><Relationship Id="rId859" Type="http://schemas.openxmlformats.org/officeDocument/2006/relationships/hyperlink" Target="https://prod-fillout-oregon-s3.s3.us-west-2.amazonaws.com/orgid-431168/flowpublicid-kdFWQQWTckus/c06d12c2-5646-442e-88a3-350f39ecd215-k41w92UY4F5IO2NZpV4MigaAsydqp2Gv8ReIhlYoGKW4v9DWMMd8bspt2Ha3zzJzxtgZdRlSRtbttv23ED62OfYAHMyPjSSCIRi/IMG_20260525_142636.jpg" TargetMode="External"/><Relationship Id="rId858" Type="http://schemas.openxmlformats.org/officeDocument/2006/relationships/hyperlink" Target="https://prod-fillout-oregon-s3.s3.us-west-2.amazonaws.com/orgid-431168/flowpublicid-kdFWQQWTckus/51e10275-a9c7-4331-b836-8ccc924a1ed1-eML4GEUaEb5USE18F2503XxJJmt9xVWtwXOnbzdgOooBQ8dTmoj4TgnibQKGJPphF3boMgNfXx9VmnUT3DwQp3ZcCXReNRqvfkR/1000002802.jpg" TargetMode="External"/><Relationship Id="rId857" Type="http://schemas.openxmlformats.org/officeDocument/2006/relationships/hyperlink" Target="https://prod-fillout-oregon-s3.s3.us-west-2.amazonaws.com/orgid-431168/flowpublicid-kdFWQQWTckus/711a0c47-bb62-4520-9d38-ac882ca1455e-Wcb42N6eDLKfBgVZZKqzU4YU2zq9PUM4Z4pxq4xOE53Laj4phogG93YtT6aLzhbxdg5xNNC7OKH4e8eIZfqUAUaeA06u8LUCgWf/1000002800.jpg" TargetMode="External"/><Relationship Id="rId856" Type="http://schemas.openxmlformats.org/officeDocument/2006/relationships/hyperlink" Target="https://prod-fillout-oregon-s3.s3.us-west-2.amazonaws.com/orgid-431168/flowpublicid-kdFWQQWTckus/093335a2-f74d-421d-9eb0-7abc8ce50035-U0H9hKkVTUVg9himj7h1S7CkX0vlhyQqFa8runwQxSZfYVOR7WyVCnpkWigyoAA15e3ZVxv1gmkoaE6m3o3S3gzOv9OHUDP9kpZ/1000002798.jpg" TargetMode="External"/><Relationship Id="rId1680" Type="http://schemas.openxmlformats.org/officeDocument/2006/relationships/hyperlink" Target="https://prod-fillout-oregon-s3.s3.us-west-2.amazonaws.com/orgid-431168/flowpublicid-kdFWQQWTckus/3b0ffc87-c39d-45e4-b597-c32530d7b5eb-qYn2eYkudza0AzThylL9E1etNQeC8eRDDVHW1LazY5ckE5x0DfvjLDVkMotJJjVVHA2jed59B2ATwMv2MxjC8iAagcyJHkdSInB/WA_1778600316861.jpg" TargetMode="External"/><Relationship Id="rId1681" Type="http://schemas.openxmlformats.org/officeDocument/2006/relationships/hyperlink" Target="https://prod-fillout-oregon-s3.s3.us-west-2.amazonaws.com/orgid-431168/flowpublicid-kdFWQQWTckus/11c9e938-9e46-4944-a134-9c4d976b2ad0-jyJ7CJLd9a9lkjWFqfDMfW9BjtxVqRyxwCDlrkbXAC7N0Rizfwu0CoBCiS6yAOqhesFXBl6rN1BjtBsGFcBwcQv9oISYsq6TLmg/IMG-20260603-WA0133.jpg" TargetMode="External"/><Relationship Id="rId851" Type="http://schemas.openxmlformats.org/officeDocument/2006/relationships/hyperlink" Target="https://prod-fillout-oregon-s3.s3.us-west-2.amazonaws.com/orgid-431168/flowpublicid-kdFWQQWTckus/3fc696fa-d456-473e-9db3-61809184a117-6vKuJvyubFVxEAzoZH44iy8jIumGQXuiaMmISWmf6PsEhOqlAWu9KEluEaL741n8lHm7Yuq8tsCVXE6fQJ4kyi2ZKPr1oY4OUox/IMG-20260602-WA0006.jpg" TargetMode="External"/><Relationship Id="rId1682" Type="http://schemas.openxmlformats.org/officeDocument/2006/relationships/hyperlink" Target="https://prod-fillout-oregon-s3.s3.us-west-2.amazonaws.com/orgid-431168/flowpublicid-kdFWQQWTckus/74661e14-b4c3-4b4e-bfaa-85e916cfdd69-pU4rs4SaJC8riglMbLPfe9XMDTAMQtsgLRVWjszQkNnKrfw4ye7ktvfcT0zxQMyLTHj6PYJfpQNyulU6eOec7MIW5TY4734cWb9/IMG-20260603-WA0129.jpg" TargetMode="External"/><Relationship Id="rId850" Type="http://schemas.openxmlformats.org/officeDocument/2006/relationships/hyperlink" Target="https://prod-fillout-oregon-s3.s3.us-west-2.amazonaws.com/orgid-431168/flowpublicid-kdFWQQWTckus/b9965464-43a6-4e4c-960d-5a22c2794bac-YV0ft4amQWumKUNNPVMLoofMdYOEDoQ4itK6OczwxpbwsvSOnyDrGd8YGX5Kd48kC6frF9ftKtaicJo8cHncBvVSChe4JBFsZ50/WA_1780374930768.jpg" TargetMode="External"/><Relationship Id="rId1683" Type="http://schemas.openxmlformats.org/officeDocument/2006/relationships/hyperlink" Target="https://prod-fillout-oregon-s3.s3.us-west-2.amazonaws.com/orgid-431168/flowpublicid-kdFWQQWTckus/1b74a0f3-1629-4045-b4f6-969b6f64133d-Nrf3wHnxNssg912wgVWhfUzlVhzImxwv76pOZaAGGF0ChOHr7L2qaN48IzXtgPLmwnRsmhZAfywE2fcytCUkXM4sOZNyAdQKCm9/IMG-20260603-WA0128.jpg" TargetMode="External"/><Relationship Id="rId1684" Type="http://schemas.openxmlformats.org/officeDocument/2006/relationships/hyperlink" Target="https://prod-fillout-oregon-s3.s3.us-west-2.amazonaws.com/orgid-431168/flowpublicid-kdFWQQWTckus/0f0b1572-b582-47c9-ad8d-13faad5c68ca-IUTBQncyejF95y7xEMXD0E2YrIsnIZq3f4Tp3h8V2MQ02c3eTscrnWVrctYxnhkLSq8RVLcCMUNHyb0YNlfcrxa08w2iufFIRxr/IMG-20260603-WA0130.jpg" TargetMode="External"/><Relationship Id="rId1685" Type="http://schemas.openxmlformats.org/officeDocument/2006/relationships/hyperlink" Target="https://prod-fillout-oregon-s3.s3.us-west-2.amazonaws.com/orgid-431168/flowpublicid-kdFWQQWTckus/252b382f-7153-4479-bb6a-46edf205f422-MQgDBNQaxJlBLufoQlhqY32YdoGt2vbf01BgRY6OA812FooLD5RifUAV4ulAdh1AltPjkPxUmMzjjWB9pvdFtrt5HBuGoKzvdqR/WA_1778730080087.jpg" TargetMode="External"/><Relationship Id="rId888" Type="http://schemas.openxmlformats.org/officeDocument/2006/relationships/hyperlink" Target="https://prod-fillout-oregon-s3.s3.us-west-2.amazonaws.com/orgid-431168/flowpublicid-kdFWQQWTckus/35268eea-4cde-47e3-a8d1-bac6c0320a8b-ru0NIiFcuRgiZbZa6Enuo7MQ49DHYvLv3QhpkQzsES9ZPLV47DIQpM86m1FFYUTcqMiqhoFeoVHA6230mdCaDv3a3x9MhDHHVu4/KK-Niswatin).jpg" TargetMode="External"/><Relationship Id="rId887" Type="http://schemas.openxmlformats.org/officeDocument/2006/relationships/hyperlink" Target="https://prod-fillout-oregon-s3.s3.us-west-2.amazonaws.com/orgid-431168/flowpublicid-kdFWQQWTckus/6919ca06-f0b7-461b-bf9a-89686d0f20d9-rcePXBbppsNj5UuZF22kCbrr2u98IAR7Fr6EnH6DeB105ipT3KdgkyDN3j7LTiRJGAXsbRHQhlg4lJiG1dL3HFr93kLm6SnlomQ/1000002131.jpg" TargetMode="External"/><Relationship Id="rId886" Type="http://schemas.openxmlformats.org/officeDocument/2006/relationships/hyperlink" Target="https://prod-fillout-oregon-s3.s3.us-west-2.amazonaws.com/orgid-431168/flowpublicid-kdFWQQWTckus/57651534-e4b5-45e9-88d2-32e7d3e43849-cCIJqn8KKb6ZXevQmN1zvOc5543e7NOon09pS5qu6Y5N60mRsdyM8I5IheOLWw6lllnOoRcdOkvZCB1wRzClbDwMSizUcQIHJOQ/1000002132.jpg" TargetMode="External"/><Relationship Id="rId885" Type="http://schemas.openxmlformats.org/officeDocument/2006/relationships/hyperlink" Target="https://prod-fillout-oregon-s3.s3.us-west-2.amazonaws.com/orgid-431168/flowpublicid-kdFWQQWTckus/b8a02c01-4e02-40cf-ba04-db1a106081c9-bjMVn34sg9C25dLONnVSMObwhZkhvRgsYOEpKtZKOzePJa99llQuewkXW0n1YC5NSdL7hATtE1dNen7RYrSgdm6aX1D7jRAjiZ2/1000002134.jpg" TargetMode="External"/><Relationship Id="rId889" Type="http://schemas.openxmlformats.org/officeDocument/2006/relationships/hyperlink" Target="https://prod-fillout-oregon-s3.s3.us-west-2.amazonaws.com/orgid-431168/flowpublicid-kdFWQQWTckus/076284e3-c2ab-4c4c-bc0f-8556915bff4d-SeBXFjc2r3WsnxuqOuTAWwwDVrvivfBIrO9A2KxE9G1EgOvW8z4G3UCsm5skzvJlzYtbVQWaQa22NrxMnaCoTr7aBkSj91eFeZC/219214.jpg" TargetMode="External"/><Relationship Id="rId880" Type="http://schemas.openxmlformats.org/officeDocument/2006/relationships/hyperlink" Target="https://prod-fillout-oregon-s3.s3.us-west-2.amazonaws.com/orgid-431168/flowpublicid-kdFWQQWTckus/b47e6cbd-be4f-4fe5-8ed0-98b5b0d39975-xXadYeWpi7SxWJvpIayqyBwo866fan97h8hgOrRxka2Ep8dprNNM2W2oi0h3Vip26rTLm42eM6Pm8g4pLD75MuRR0Shdlx0RZlt/b0fe4374-d97f-4fd0-8ee3-01f265884566.jpg" TargetMode="External"/><Relationship Id="rId884" Type="http://schemas.openxmlformats.org/officeDocument/2006/relationships/hyperlink" Target="https://prod-fillout-oregon-s3.s3.us-west-2.amazonaws.com/orgid-431168/flowpublicid-kdFWQQWTckus/ecc40624-f7bc-445c-ba2c-5e42f3efc423-Ai6nDl104ia0tc0Yc16a78Db5vAy3L6LkcZHkG95qkTj7JW68bfX2gkHr6pdy3ff1dGtMKZads2gJyzITe4SFk6XD8OCkaKmCog/WA_1780818632650.jpg" TargetMode="External"/><Relationship Id="rId883" Type="http://schemas.openxmlformats.org/officeDocument/2006/relationships/hyperlink" Target="https://prod-fillout-oregon-s3.s3.us-west-2.amazonaws.com/orgid-431168/flowpublicid-kdFWQQWTckus/eda4f2a7-86b7-46cf-a9ae-2d16f84e2f40-EIHuGMdUTvuX04o9oTc438Odrj1Kdiip0Py1iKW6UZoqsFtZKLXkv0Pc2SsRMh6pjrFFZ19FSWhjZc6zqTzGb1TF8nYHEaYGwmo/e30e0747-2307-4886-af8f-69b8216dc4f3.jpg" TargetMode="External"/><Relationship Id="rId882" Type="http://schemas.openxmlformats.org/officeDocument/2006/relationships/hyperlink" Target="https://prod-fillout-oregon-s3.s3.us-west-2.amazonaws.com/orgid-431168/flowpublicid-kdFWQQWTckus/c841ac73-d563-4570-8a57-4773554ef871-7d2qXyOdadDk5XOfKX4twq7CbO5NYlvyl0J9ZzkvMRKRAX1y3ROGUnK9fjODYxdcypRvQyStNVO3IoafMoguq6MRbTfQHMQIUae/233519f0-b584-46c3-96e8-2647b731d432.jpg" TargetMode="External"/><Relationship Id="rId881" Type="http://schemas.openxmlformats.org/officeDocument/2006/relationships/hyperlink" Target="https://prod-fillout-oregon-s3.s3.us-west-2.amazonaws.com/orgid-431168/flowpublicid-kdFWQQWTckus/14e3b5df-4a19-4a9b-9fb6-9759dd073b9c-8hVdRa0dgH3PgCBIwQxNudNnO9InybKv9NycQ0IvnTBkE9frWqT49xTB7VmbyxXpUcVAvYwCODfE3ggA1GS1Yo1wBJtfaj4QQuX/84032999-19fe-4eb0-83d9-6ebada813122.jpg" TargetMode="External"/><Relationship Id="rId877" Type="http://schemas.openxmlformats.org/officeDocument/2006/relationships/hyperlink" Target="https://prod-fillout-oregon-s3.s3.us-west-2.amazonaws.com/orgid-431168/flowpublicid-kdFWQQWTckus/c97a8df5-0a59-4adc-8dc7-34c04c3dce67-0nShiQGgno8XESRv1O1fBDqLyZjPG1jK4ip9rzwOWsIGsQ6F7vzRuJ94je7W6w4pbaqoeRhPpNkXIQ539Ij4qHjCpKJ3AL9LM5y/1000434210.jpg" TargetMode="External"/><Relationship Id="rId876" Type="http://schemas.openxmlformats.org/officeDocument/2006/relationships/hyperlink" Target="https://prod-fillout-oregon-s3.s3.us-west-2.amazonaws.com/orgid-431168/flowpublicid-kdFWQQWTckus/b9da372b-a663-4ff4-9169-09f680a49c96-YyJsetqZShHwpe0K4vEjn4x5q56miV6aeyfoFd6lWLrGwQgIxeuioKSRGRYTasw10EwUDwrVVa9SqjwjlaGimj5kYQekl5fZDtR/1000434214.jpg" TargetMode="External"/><Relationship Id="rId875" Type="http://schemas.openxmlformats.org/officeDocument/2006/relationships/hyperlink" Target="https://prod-fillout-oregon-s3.s3.us-west-2.amazonaws.com/orgid-431168/flowpublicid-kdFWQQWTckus/621595a1-8a89-4c32-99a7-8f6672ad934b-DmfLca13520plgZToEYnTVcfQwXEfHMMPDBasmZP9zDV8a82zxvA1Fzk0WNRgdwyRnzDYMrvyBmcIUqecwuyMjr7gqqkRlqrnhX/WA_1779884157718.jpg" TargetMode="External"/><Relationship Id="rId874" Type="http://schemas.openxmlformats.org/officeDocument/2006/relationships/hyperlink" Target="https://prod-fillout-oregon-s3.s3.us-west-2.amazonaws.com/orgid-431168/flowpublicid-kdFWQQWTckus/b83eb755-6a9b-4731-b850-4ed1041cdadd-3nekTpXpl4DOmUX1pOFWRALeAz9GIiQferCpRH7Ujr0UDZA2ZIMKkJ1kc7tqwURV8QzEa9u66MJOqvFRq1q63cMikgiwAkono9A/1001042179.jpg" TargetMode="External"/><Relationship Id="rId879" Type="http://schemas.openxmlformats.org/officeDocument/2006/relationships/hyperlink" Target="https://build.fillout.com/editor/b6saBAA7ojus/results?sessionId=b11cb773-2581-4f8a-af9a-a6b9c2c8af62" TargetMode="External"/><Relationship Id="rId878" Type="http://schemas.openxmlformats.org/officeDocument/2006/relationships/hyperlink" Target="https://prod-fillout-oregon-s3.s3.us-west-2.amazonaws.com/orgid-431168/flowpublicid-kdFWQQWTckus/b1f4bfa9-779d-43a6-91d0-dc191779961f-KdLWrh1RyiN6NpUUQBSCGFvDdHbj5cou1c6jQBJZrkQZDfupxz7sA7p3QmzDKvJZvkMRPBQDnlyVXb8zt95GK6IxLPTav7yLbgv/1000434204.jpg" TargetMode="External"/><Relationship Id="rId873" Type="http://schemas.openxmlformats.org/officeDocument/2006/relationships/hyperlink" Target="https://prod-fillout-oregon-s3.s3.us-west-2.amazonaws.com/orgid-431168/flowpublicid-kdFWQQWTckus/4b018df5-c921-4282-9533-6d5c9b29a1e9-ElQenS5xmiddoikjtknen8LJRw3oKEop41R1EV2LXxxthc70kG0cikaMnCrBh0noDZCgqkEWecr5bCONmi4GFRP0B7GnRpfblL8/1001042204.jpg" TargetMode="External"/><Relationship Id="rId872" Type="http://schemas.openxmlformats.org/officeDocument/2006/relationships/hyperlink" Target="https://prod-fillout-oregon-s3.s3.us-west-2.amazonaws.com/orgid-431168/flowpublicid-kdFWQQWTckus/0033db8b-96f5-42de-b9bc-3a1e580b9b12-NxqwFPHMDC1hPC0HyHslPNZOBUMF7kr9zgkY4qsORmw1USK8Dd3CoDr79IRWilTTQCYdfUVyOQNLP08K1PlkQureHMVStZzVxgu/1001042177.jpg" TargetMode="External"/><Relationship Id="rId871" Type="http://schemas.openxmlformats.org/officeDocument/2006/relationships/hyperlink" Target="https://prod-fillout-oregon-s3.s3.us-west-2.amazonaws.com/orgid-431168/flowpublicid-kdFWQQWTckus/01f3918e-fdf4-480b-9aa4-e4c0d605c392-ieANL4KTHZFqome4mOFVOuhShiA6kjVaExpnL5jX2ss41Kg57DgEbDeQZ7jt4Nc0rBOKH3nzxqJUadXOa3WIBGEfTVdOkJ6aNIe/Screenshot_20260521_204056_CamScanner.jpg" TargetMode="External"/><Relationship Id="rId870" Type="http://schemas.openxmlformats.org/officeDocument/2006/relationships/hyperlink" Target="https://prod-fillout-oregon-s3.s3.us-west-2.amazonaws.com/orgid-431168/flowpublicid-kdFWQQWTckus/827fdd4c-e539-435c-b6e7-0f8407e5b574-kBLQqTN4fM575Mez28gdZv5GzRutYjcTGM10TL6XRzS2j4JUCr6sqg0UHZ3qehRHdR8NItJZbUUu0YHZAXXY1V1C0lCgtH8KsPS/WA_1779703950996.jpg" TargetMode="External"/><Relationship Id="rId1653" Type="http://schemas.openxmlformats.org/officeDocument/2006/relationships/hyperlink" Target="https://prod-fillout-oregon-s3.s3.us-west-2.amazonaws.com/orgid-431168/flowpublicid-kdFWQQWTckus/92e6d2e9-863b-4d45-bc5b-f05ed6ff5b6b-h6883c2K8IUXWg4143yAnjTjtesFGyzlemjYT0BO81L1ykCARr1CtBX7YqdXu9EFrP7aDLAolEd9Ifr1jCcLCEHtlguV7ibprRq/Screenshot_20260514-180940_Gallery.jpg" TargetMode="External"/><Relationship Id="rId1654" Type="http://schemas.openxmlformats.org/officeDocument/2006/relationships/hyperlink" Target="https://prod-fillout-oregon-s3.s3.us-west-2.amazonaws.com/orgid-431168/flowpublicid-kdFWQQWTckus/d9d5ca67-0897-4782-962c-275671c79927-T6gB2lbky1PPidn6aKUQThEXO3zRcumYPXm0pvap0myvDWIZgUxQbU0lrI3XME1FMjUr83UkZbDlfVkQOmuA1MCHTmmpUaBC3C0/Screenshot_20260514-180840_Gallery.jpg" TargetMode="External"/><Relationship Id="rId1655" Type="http://schemas.openxmlformats.org/officeDocument/2006/relationships/hyperlink" Target="https://prod-fillout-oregon-s3.s3.us-west-2.amazonaws.com/orgid-431168/flowpublicid-kdFWQQWTckus/38d73321-2c1a-4c83-a110-21f058241ff5-YseaOP0OdQYY5fT3X50JdlBidCkaiuYedApOJxdayubsHL6GEXgnqwzPs6ElKkvKbZi8lA78f0WvN1F8kNVKOuKOgITsXcyplBo/Screenshot_20260514-180846_Gallery.jpg" TargetMode="External"/><Relationship Id="rId1656" Type="http://schemas.openxmlformats.org/officeDocument/2006/relationships/hyperlink" Target="https://prod-fillout-oregon-s3.s3.us-west-2.amazonaws.com/orgid-431168/flowpublicid-kdFWQQWTckus/0a43fba3-6784-4f76-a2d1-3eadb1a52f5c-R10cP7s5FDDdWsC1Fdb05Rmi9deOvHN2A8WrZTyHOk5uIIPTSy1MlJDj8QAXumIrnSLHUpLddiYUh7r9tA3bMYzpxKw19TBvp96/Screenshot_20260514-180853_Gallery.jpg" TargetMode="External"/><Relationship Id="rId1657" Type="http://schemas.openxmlformats.org/officeDocument/2006/relationships/hyperlink" Target="https://prod-fillout-oregon-s3.s3.us-west-2.amazonaws.com/orgid-431168/flowpublicid-kdFWQQWTckus/0fa20bfb-8c89-45a6-a336-709c22ca3d37-L7eYeZPgOrJhqEAQlYrnwLXT8eUDoxFXCkKM3sz37zBknf0zCpeygOTJAI8nKiVvSO2Ne0L3j0AzBDdFQLy3hD3B2543dphaaXG/572b7293-24fa-4a18-b2a8-b5884b86fd8c.jpg" TargetMode="External"/><Relationship Id="rId1658" Type="http://schemas.openxmlformats.org/officeDocument/2006/relationships/hyperlink" Target="https://prod-fillout-oregon-s3.s3.us-west-2.amazonaws.com/orgid-431168/flowpublicid-kdFWQQWTckus/0f720e9c-ac28-445a-aa08-47c65c95c9cc-ZGPzL5Jezmm9u8iFlts05QmgaOT0SLhpoui9qK1LiAIVpbTPo6JyBYU6Ac7q8iDuUf5Fzq04els7HD68nCveetzQoSch7e37iN2/664e6d95-6ca3-4785-baec-b61a005fafc1.jpg" TargetMode="External"/><Relationship Id="rId1659" Type="http://schemas.openxmlformats.org/officeDocument/2006/relationships/hyperlink" Target="https://prod-fillout-oregon-s3.s3.us-west-2.amazonaws.com/orgid-431168/flowpublicid-kdFWQQWTckus/5a73bd87-bb50-438c-a3d7-dcb45537dd04-6yDcPboZL6cqHirULVpRg56WyZF3lYYJlAeoub7wdo2DMhTpIGLdk11EE6CsLi2BEihlO9VXAVFDsXiJfhnna4prEIpq5X4FYEH/ae618d90-b006-4920-9c9c-25e8d63f552f.jpg" TargetMode="External"/><Relationship Id="rId829" Type="http://schemas.openxmlformats.org/officeDocument/2006/relationships/hyperlink" Target="https://prod-fillout-oregon-s3.s3.us-west-2.amazonaws.com/orgid-431168/flowpublicid-kdFWQQWTckus/3b8cc70b-83c6-4815-8a32-d604e92f22d0-sj1wdAQrbvsZ8eYyq8fzSqWRlCQb7KTkevJ8NRUwtypLTeZY6YY6frblcZLzqIFx4OMvncUlc0Pj0LYjHoOTWHi8iYgi1Ban6sp/cbf5a5d8-f0b9-487d-9748-f27a126f347f.jpg" TargetMode="External"/><Relationship Id="rId828" Type="http://schemas.openxmlformats.org/officeDocument/2006/relationships/hyperlink" Target="https://prod-fillout-oregon-s3.s3.us-west-2.amazonaws.com/orgid-431168/flowpublicid-kdFWQQWTckus/e687e69e-b9f3-4405-94fb-a056ec5c4dcf-kosRBdSPtL98Obury7Zjeo3Qgv0sFDm0x08kFQisCEous5vS81t6lHC1tQ2C6P6t7JcTThUVDhdA0YYUrr6ONSsqHAZC1qu4lHk/3bd06ed6-6242-4f0b-9471-c52e619500da.jpg" TargetMode="External"/><Relationship Id="rId827" Type="http://schemas.openxmlformats.org/officeDocument/2006/relationships/hyperlink" Target="https://prod-fillout-oregon-s3.s3.us-west-2.amazonaws.com/orgid-431168/flowpublicid-kdFWQQWTckus/9554681c-657c-4b90-80f9-b7def3133889-DiV5DdLrxeRrBSWNEHmCAoWPA00GVqdyjpsxnvrYPOp6Za2HFKeRdfaxos9tFc8WNFUYoFQGeWKslsnv8XmLVhWgNtgLAMqtIiX/IMG_0319.jpg" TargetMode="External"/><Relationship Id="rId822" Type="http://schemas.openxmlformats.org/officeDocument/2006/relationships/hyperlink" Target="https://prod-fillout-oregon-s3.s3.us-west-2.amazonaws.com/orgid-431168/flowpublicid-kdFWQQWTckus/d8d886a9-1dd3-476c-bf53-e75cf26f1877-SDdmlYUJJbLeghvatBIakuC1uw7KJ1sSk60K6RX2hVG9UzJHQSaNOp08Cdeq6c0avQBDUqRwgENyyLgoPSO8HSjVNEnGwFljDJc/KK-Kuswadi.jpg" TargetMode="External"/><Relationship Id="rId821" Type="http://schemas.openxmlformats.org/officeDocument/2006/relationships/hyperlink" Target="https://prod-fillout-oregon-s3.s3.us-west-2.amazonaws.com/orgid-431168/flowpublicid-kdFWQQWTckus/c89552a9-3543-4706-8bec-9514ff6443f5-BeeDk3hMxbXQVbF30cvCb8jBP4thzEQEP3Ne9aGOPrhi4i49x5GrnC91NoebsQPXkmYN4HmzCysS12xgvB3qmN3rYYBjXwNXQCM/Screenshot_20260516-073518_Gallery.jpg" TargetMode="External"/><Relationship Id="rId820" Type="http://schemas.openxmlformats.org/officeDocument/2006/relationships/hyperlink" Target="https://prod-fillout-oregon-s3.s3.us-west-2.amazonaws.com/orgid-431168/flowpublicid-kdFWQQWTckus/e7d8a5a3-7eda-4005-a469-35da9b1278ac-VS0ui8tiFonjMlsTCqrgdOsKpUm9gA7M187QlHuxJDaxzzDGJwdyfU4vUexHW2ujnAvtWHJXF2jnjCOM4xjCzMgvbIqzLPRU6DH/Screenshot_20260516-073513_Gallery.jpg" TargetMode="External"/><Relationship Id="rId826" Type="http://schemas.openxmlformats.org/officeDocument/2006/relationships/hyperlink" Target="https://prod-fillout-oregon-s3.s3.us-west-2.amazonaws.com/orgid-431168/flowpublicid-kdFWQQWTckus/865d9710-9090-4b9f-9363-d7705b7e7123-krzUTlCmcV71NTodH2oKZSTwTI89p9xOFnFMaGzexekqtAjqLGyec77HlXbeBpMmqc1Tnojg4hRhRCqMgHTBdjt6MFCtHrN51Z3/64a71a6e-af0c-48fa-b976-870f82f97a50.jpg" TargetMode="External"/><Relationship Id="rId825" Type="http://schemas.openxmlformats.org/officeDocument/2006/relationships/hyperlink" Target="https://prod-fillout-oregon-s3.s3.us-west-2.amazonaws.com/orgid-431168/flowpublicid-kdFWQQWTckus/ce015f8a-1ba8-416e-aaeb-f47ea665ebb5-M1IPssuhJUHU9TiHr3dib7mEp9TrTLKg19lYqFlYi1BYepFVdO7zr7KBR8RbmFlJGxbJiDEZnNJSmCbU3TqdwUhJaY2EhUwLPan/216552.jpg" TargetMode="External"/><Relationship Id="rId824" Type="http://schemas.openxmlformats.org/officeDocument/2006/relationships/hyperlink" Target="https://prod-fillout-oregon-s3.s3.us-west-2.amazonaws.com/orgid-431168/flowpublicid-kdFWQQWTckus/485d87a5-08ff-4623-b8cf-cb311311127e-63X0txFlufJMLJ0ybjZUSRq49o592cj5Jv7YZ9HaMPhJ5xwyqqKtRfMMYGNBtEOSWGdQECX5NIqBOd7JJZZObMHtH4eBhuXD7IP/216532.jpg" TargetMode="External"/><Relationship Id="rId823" Type="http://schemas.openxmlformats.org/officeDocument/2006/relationships/hyperlink" Target="https://prod-fillout-oregon-s3.s3.us-west-2.amazonaws.com/orgid-431168/flowpublicid-kdFWQQWTckus/630b319f-40e8-43f4-94ae-061a2f04c8cc-uUo2sH2wnVMWjDmgJBRSOJ22INcO82F4Z3SOAQSNOaZaeagelNkITlzWXatvD8frw4B9lrrAJis1oQtEePVJ3vDNJyjOPLzCjj8/216530.jpg" TargetMode="External"/><Relationship Id="rId1650" Type="http://schemas.openxmlformats.org/officeDocument/2006/relationships/hyperlink" Target="https://prod-fillout-oregon-s3.s3.us-west-2.amazonaws.com/orgid-431168/flowpublicid-kdFWQQWTckus/f0e8d37a-afda-4084-a3b5-88ac554a8fbd-JA37iJ7tw7aZy4tkULUkdlO7VVwi8bBifu6ha0ypDqxTxea4TLSgzEQzkf4c4MLPivc61t1pJcMzVeAoZiI3N2HRe9UXPO7G5by/1001039031.jpg" TargetMode="External"/><Relationship Id="rId1651" Type="http://schemas.openxmlformats.org/officeDocument/2006/relationships/hyperlink" Target="https://prod-fillout-oregon-s3.s3.us-west-2.amazonaws.com/orgid-431168/flowpublicid-kdFWQQWTckus/4d593e79-33aa-473f-9045-084e7b7e369b-2ytOtkqAzvaelWu67wbi1WB5aOqR6RmxPErJW4JMqTADuB6P2ThgO3PhYRS1bOh4n4iHeUBsB31W0SxpWYO5gJslGF3gUjydA0B/1001033970.jpg" TargetMode="External"/><Relationship Id="rId1652" Type="http://schemas.openxmlformats.org/officeDocument/2006/relationships/hyperlink" Target="https://prod-fillout-oregon-s3.s3.us-west-2.amazonaws.com/orgid-431168/flowpublicid-kdFWQQWTckus/9a7a492d-2daa-49a0-99e4-07c17eb8a4cb-MOBZSEtagijaOi37Xu23Tg3laONv8zbW4eimSKuYqmWaJMRKktdolXKVJt6nxfCs8m9yWeUHzWSOLv9PZkIZy6a3JpjiFU1MCzd/1001039034.jpg" TargetMode="External"/><Relationship Id="rId1642" Type="http://schemas.openxmlformats.org/officeDocument/2006/relationships/hyperlink" Target="https://prod-fillout-oregon-s3.s3.us-west-2.amazonaws.com/orgid-431168/flowpublicid-kdFWQQWTckus/07bd187a-ffc7-496b-aac2-18748cf4d01b-9GXYVF9Vadlw9T2gd0dukDIqTcz2qaqZKgxQLp24XgO2nE4ns0FnzXGbqnGg7XaPzk6aFUuxnd6cfXGsC6efjfZgNJH5wN2Y3Om/1000434166.jpg" TargetMode="External"/><Relationship Id="rId1643" Type="http://schemas.openxmlformats.org/officeDocument/2006/relationships/hyperlink" Target="https://prod-fillout-oregon-s3.s3.us-west-2.amazonaws.com/orgid-431168/flowpublicid-kdFWQQWTckus/926893b2-729b-4de6-adaf-5927967c44a7-UnUQj4JDrU7qaALjVv31Uak82JQw8PVuQJU4eWobzue9dgXxtzl0sApqYIekuSGKHq42AhUHVw5xXr9GazOVqIfJlvFW55xUArW/1000434172.jpg" TargetMode="External"/><Relationship Id="rId1644" Type="http://schemas.openxmlformats.org/officeDocument/2006/relationships/hyperlink" Target="https://prod-fillout-oregon-s3.s3.us-west-2.amazonaws.com/orgid-431168/flowpublicid-kdFWQQWTckus/4d0090ed-2d51-4e8b-8626-1e308c2f578c-WknuPDbT7kyCoolwrtHNlP9cNMLPLiXNNh4sIOIeZpcTkip67derUneDB74CsG1YCIcnc9cB2wsaalvdtzaH2TPCoA4uujbCoxM/1000434155.jpg" TargetMode="External"/><Relationship Id="rId1645" Type="http://schemas.openxmlformats.org/officeDocument/2006/relationships/hyperlink" Target="https://prod-fillout-oregon-s3.s3.us-west-2.amazonaws.com/orgid-431168/flowpublicid-kdFWQQWTckus/422a3537-52d4-4a88-b32f-3edb47f78600-dk9cLNH1WCyjmE7IHoR9ymcuW2qktHWzaiVZKVX5hJdxhpCLTzH6QiPzsxr2d4XYUgzemodLcZ8Qglwp656dPhVLdHV9VFo6mq0/IMG-20260604-WA0008.jpg" TargetMode="External"/><Relationship Id="rId1646" Type="http://schemas.openxmlformats.org/officeDocument/2006/relationships/hyperlink" Target="https://prod-fillout-oregon-s3.s3.us-west-2.amazonaws.com/orgid-431168/flowpublicid-kdFWQQWTckus/baf580fe-c33a-418e-af84-0ad01e6e0402-ZGWeZdls4HPUCuZJOnsAVO0IwBKBTj2PhQMnM2dBJtZacY543DJb22sBouUpmsZVnhSnQcTnBRw5iZ9PZRxRaT2mtUJdeaRTw4A/IMG-20260604-WA0006.jpg" TargetMode="External"/><Relationship Id="rId1647" Type="http://schemas.openxmlformats.org/officeDocument/2006/relationships/hyperlink" Target="https://prod-fillout-oregon-s3.s3.us-west-2.amazonaws.com/orgid-431168/flowpublicid-kdFWQQWTckus/40c587b7-d28e-4aae-973a-f8a473494cca-1kgIJCBOEJk5sMo8MAuutkidmZBNPJojo8rBBeUpRuBDarz21S2Fa2X8fQIQU2j5HlUhsC4KCWjx3xEd0YXhO85oECm2BshU9iM/IMG-20260604-WA0005.jpg" TargetMode="External"/><Relationship Id="rId1648" Type="http://schemas.openxmlformats.org/officeDocument/2006/relationships/hyperlink" Target="https://prod-fillout-oregon-s3.s3.us-west-2.amazonaws.com/orgid-431168/flowpublicid-kdFWQQWTckus/64554494-8e54-4c34-88d8-a046942a5367-rrT32JAD3PtyT1u6str2cW2AWOzwmPXkAVUSqj1eANm3EmAYPRnOqQmyVlCnMXxYBAT9WirRQ8zsWvUqZFjwKYc3K6E6gfjnPXl/IMG-20260604-WA0007.jpg" TargetMode="External"/><Relationship Id="rId1649" Type="http://schemas.openxmlformats.org/officeDocument/2006/relationships/hyperlink" Target="https://prod-fillout-oregon-s3.s3.us-west-2.amazonaws.com/orgid-431168/flowpublicid-kdFWQQWTckus/57935830-0fe5-4df6-8f1b-92d56433eb61-SqG3CgzgEt8w8uZFUbceBK0U2tDHtvbN3nfB38an5zPZjuI4Y1Um6mjbJ1BghBVItnl1I4vdCdMLh9PEqd6MiAxEMlf3EbuqbhM/Screenshot_20260519_065448_CamScanner.jpg" TargetMode="External"/><Relationship Id="rId819" Type="http://schemas.openxmlformats.org/officeDocument/2006/relationships/hyperlink" Target="https://prod-fillout-oregon-s3.s3.us-west-2.amazonaws.com/orgid-431168/flowpublicid-kdFWQQWTckus/67af525b-7cbf-4f26-b86b-fbe903b6b0ec-2hmL3VkWxJkVXKKnD2YfnrDqImgcWwkMsovZTbbw5YNzYx4YBXnIhU9oeXsL0eV1EsOYMDtigEDtuuROvMJ8t32ESykBDaabMnJ/Screenshot_20260516-073507_Gallery.jpg" TargetMode="External"/><Relationship Id="rId818" Type="http://schemas.openxmlformats.org/officeDocument/2006/relationships/hyperlink" Target="https://prod-fillout-oregon-s3.s3.us-west-2.amazonaws.com/orgid-431168/flowpublicid-kdFWQQWTckus/c39da0b7-e11e-4e29-af89-4009490f63ff-npsOCPY0tFzsG5fpjCq0hWTnKy6NJJHd2sARtEvQW0xuNlhj7ojbpjonSfXFw86Nxd1T5WpjHIMtgUYlpyB4GRCiFhdTun2d6i7/Screenshot_20260516-073532_Gallery.jpg" TargetMode="External"/><Relationship Id="rId817" Type="http://schemas.openxmlformats.org/officeDocument/2006/relationships/hyperlink" Target="https://prod-fillout-oregon-s3.s3.us-west-2.amazonaws.com/orgid-431168/flowpublicid-kdFWQQWTckus/ad0ead96-bacc-47b6-96f1-9644b5dde9fa-o6VoF1iIUtPjajh3R7DKl1ORJGSMzjWq3JEykztO7Td5Rv80hDv9t3icYqIN0dNLRGuQRkQfFUR1LvBJTOCn5RhX3EqpMjAsnph/IMG-20260610-WA0017.jpg" TargetMode="External"/><Relationship Id="rId816" Type="http://schemas.openxmlformats.org/officeDocument/2006/relationships/hyperlink" Target="https://prod-fillout-oregon-s3.s3.us-west-2.amazonaws.com/orgid-431168/flowpublicid-kdFWQQWTckus/702d42f6-a8ee-404d-a1cb-dfbcc91846ad-IrEjxRIIefWOHt25a0U9dLALl4Q1pk3Iv6o3SdT6Ev8oW5izC4ZkjGPwlVw8lyV6CFJejxnc4jLZc8ZEmun1IR7nZ6k76LiaAbf/IMG-20260610-WA0018.jpg" TargetMode="External"/><Relationship Id="rId811" Type="http://schemas.openxmlformats.org/officeDocument/2006/relationships/hyperlink" Target="https://prod-fillout-oregon-s3.s3.us-west-2.amazonaws.com/orgid-431168/flowpublicid-kdFWQQWTckus/9147a96e-8dd6-4c00-a1aa-99a53fb35669-7sCCMHSGF2HUgD12N0afJ9JgHLvFAeESmQjBqENiaP7SZbkFvtMWHH7Mih49riT1hCpALpG44vUUQAqDr8mpJQO9QtKivAiMtXa/1001046903.jpg" TargetMode="External"/><Relationship Id="rId810" Type="http://schemas.openxmlformats.org/officeDocument/2006/relationships/hyperlink" Target="https://prod-fillout-oregon-s3.s3.us-west-2.amazonaws.com/orgid-431168/flowpublicid-kdFWQQWTckus/bdf9ce75-8351-4673-b865-483c07b827fd-SZHwzYiBOkUwHtv6XFGenqgMlMRwQKTfjw0eXNrcpoDtUhLXSPdBtVYuyLeJhTgtBJAulq9mQEOL6I4m0ddMXb1ILwEQS9OnXMR/Screenshot_20260525_123603_CamScanner.jpg" TargetMode="External"/><Relationship Id="rId815" Type="http://schemas.openxmlformats.org/officeDocument/2006/relationships/hyperlink" Target="https://prod-fillout-oregon-s3.s3.us-west-2.amazonaws.com/orgid-431168/flowpublicid-kdFWQQWTckus/acfb1dd1-8ce0-4d10-9bfd-44389694b90c-0082b61OFfg3cHkJkyBZiZWOA2g1GMTuL1K5vCV0SFAhqKvBeIEgcIIsLVOFnwzEiVhYzgIVldNrLKzwclcANdf9mc8BsJBNQOB/IMG-20260610-WA0019.jpg" TargetMode="External"/><Relationship Id="rId814" Type="http://schemas.openxmlformats.org/officeDocument/2006/relationships/hyperlink" Target="https://prod-fillout-oregon-s3.s3.us-west-2.amazonaws.com/orgid-431168/flowpublicid-kdFWQQWTckus/0b9e1c31-3e68-4fdb-8af0-e951e5409b67-ISjOm1Q5H13tzDTit0g2iK6ZAiOwoYMVUAfUDAUMJy2jpBvfWyQdaPFYHxBfTakJ81RwYy81o2BjAxzb5IJQ93I1IOH1Yi9hsHd/WA_1781092441299.jpg" TargetMode="External"/><Relationship Id="rId813" Type="http://schemas.openxmlformats.org/officeDocument/2006/relationships/hyperlink" Target="https://prod-fillout-oregon-s3.s3.us-west-2.amazonaws.com/orgid-431168/flowpublicid-kdFWQQWTckus/62c2a003-27e1-413f-8ba7-f0e355e41411-HLBqTDhsq0UrJMLbtoqeunrribtrkTDfoxbydThR50xQPJWMLpKgBX5NGKtYtJ8JjvZexKZsCvyWr690HTnE3ACe4M7gWa3spZZ/1001046905.jpg" TargetMode="External"/><Relationship Id="rId812" Type="http://schemas.openxmlformats.org/officeDocument/2006/relationships/hyperlink" Target="https://prod-fillout-oregon-s3.s3.us-west-2.amazonaws.com/orgid-431168/flowpublicid-kdFWQQWTckus/397a9d16-6013-4bcb-80ba-49b523380ef2-HckXuGyncFvH0FL4SLCUwhrD9wCO2WERgbbHiMs6KliOLGxoKg6J1B0tIZLDdXCdym0l8YiCEq4XR5cXAC7d5y57ynLweKAGMGs/1001046904.jpg" TargetMode="External"/><Relationship Id="rId1640" Type="http://schemas.openxmlformats.org/officeDocument/2006/relationships/hyperlink" Target="https://prod-fillout-oregon-s3.s3.us-west-2.amazonaws.com/orgid-431168/flowpublicid-kdFWQQWTckus/b099a4b6-e0b7-4d08-a9df-0f4a5b2e5475-jZVYln0eJy1RUGh8Pphn3PGIqJFqVJdFXjIljP2jPIkIR4yslUgRZe0tRpXzGlERHv570Rx5PisOhaYPrdNXSuTs1k0J0pYLXQj/WhatsApp-Image-2026-05-13-at-15.24.50.jpg" TargetMode="External"/><Relationship Id="rId1641" Type="http://schemas.openxmlformats.org/officeDocument/2006/relationships/hyperlink" Target="https://prod-fillout-oregon-s3.s3.us-west-2.amazonaws.com/orgid-431168/flowpublicid-kdFWQQWTckus/0464cff0-373a-4091-acd5-d8053cce3552-57tfsK0wQykM5At4czvPcnemQ7pAaYGzCPLSScOyi12OLVq2XX4IRgulrExr8DijisfTntDUyhZmm7QCqay1jnE1C6dBCGlGwnc/WA_1779971207014.jpg" TargetMode="External"/><Relationship Id="rId1675" Type="http://schemas.openxmlformats.org/officeDocument/2006/relationships/hyperlink" Target="https://prod-fillout-oregon-s3.s3.us-west-2.amazonaws.com/orgid-431168/flowpublicid-kdFWQQWTckus/48df84f0-6a0f-4cbd-8cac-df3818dc7b01-1l1axi5D1aw5RRBk2RZ7zNST5IoLPVjGnU6L6AcgICU8miTkZoMBOzy5TuxfWsF0zsSOUIlVnCEb49vY9ufvZiRSxZgPThWEdeg/IMG_20260521_164615.jpg" TargetMode="External"/><Relationship Id="rId1676" Type="http://schemas.openxmlformats.org/officeDocument/2006/relationships/hyperlink" Target="https://prod-fillout-oregon-s3.s3.us-west-2.amazonaws.com/orgid-431168/flowpublicid-kdFWQQWTckus/08d28868-2e26-41b9-b789-a2ac1053ff12-0lq2b6Mon4XSwrKRjShY8oQclX0mv7jmMIMKUJ8ei0GLpLZcrkiQZyL3WhzBiraxqp6oOK8lrtzKsOdwcRSeSCxWR4Ygk9fOBZK/IMG_20260521_164559.jpg" TargetMode="External"/><Relationship Id="rId1677" Type="http://schemas.openxmlformats.org/officeDocument/2006/relationships/hyperlink" Target="https://prod-fillout-oregon-s3.s3.us-west-2.amazonaws.com/orgid-431168/flowpublicid-kdFWQQWTckus/a617e188-6c7d-4316-8bcd-a9576f6af32c-Ccl39KbfG9cqZZTzrHiMIVgostRtgZNUGsZX7DthVtiysPhaOyHYitQD5dg68gacTLez2GVI0HW3IB9EATsYFZvYZt0ozBRTPpd/WA_1778600536086.jpg" TargetMode="External"/><Relationship Id="rId1678" Type="http://schemas.openxmlformats.org/officeDocument/2006/relationships/hyperlink" Target="https://prod-fillout-oregon-s3.s3.us-west-2.amazonaws.com/orgid-431168/flowpublicid-kdFWQQWTckus/06d6a2c1-5efc-4763-8464-6bb7382bc7ba-Jf3oe1XPH9l41D40Ys32s5dHq5iydEENuJcnpYn0dovZG6wuNiv3cWZxp1ogKfqjqh2m01TxDyusA3aUULXWqbueRBTcZc5KKVu/WA_1778600228558.jpg" TargetMode="External"/><Relationship Id="rId1679" Type="http://schemas.openxmlformats.org/officeDocument/2006/relationships/hyperlink" Target="https://prod-fillout-oregon-s3.s3.us-west-2.amazonaws.com/orgid-431168/flowpublicid-kdFWQQWTckus/cd73f0b5-d023-4463-bd06-ae8c4dbc9adb-fBzSjleeXa6RTuzyWVrfw5JrHbsSvbkp0EB6fdF2yOR5ZxSCq0tBtFZbnEaxuRzRS9KcRorbg6QWCC1KEseDdYWHICm4SJn2LV5/WA_1778600280756.jpg" TargetMode="External"/><Relationship Id="rId849" Type="http://schemas.openxmlformats.org/officeDocument/2006/relationships/hyperlink" Target="https://prod-fillout-oregon-s3.s3.us-west-2.amazonaws.com/orgid-431168/flowpublicid-kdFWQQWTckus/26ae30b8-7294-4693-99f4-3f733a9b7947-cYEaeQMGQOcbHaeOeg7KuthRvSE68obPfShBAWmsG3TNTdx0rWgMAJ3jO5zSkQR1l0UwhDmEEbTja9HytgUiPpplg3yM41Hml5X/WhatsApp-Image-2026-05-13-at-13.41.02.jpg" TargetMode="External"/><Relationship Id="rId844" Type="http://schemas.openxmlformats.org/officeDocument/2006/relationships/hyperlink" Target="https://prod-fillout-oregon-s3.s3.us-west-2.amazonaws.com/orgid-431168/flowpublicid-kdFWQQWTckus/3ec6e524-f4fc-40b5-9d14-c02d44cbce77-KIx2pt8wcRJVctWXc6i0gE02WBRf9E4o4hbg6o3YN935tFnnICdagSkWscblf8UHInxnbzGSm6bvTaE8wzKuvRRc1Hrj37R793R/2868bc5e-9be6-4750-acb6-4f9cbddb4df6.jpg" TargetMode="External"/><Relationship Id="rId843" Type="http://schemas.openxmlformats.org/officeDocument/2006/relationships/hyperlink" Target="https://prod-fillout-oregon-s3.s3.us-west-2.amazonaws.com/orgid-431168/flowpublicid-kdFWQQWTckus/05186f89-57d6-4b9a-a814-2a25c4407fae-n2LuhayEzxkSIwHaRGbMuYCfRxPH4r2ivd7WSHM2jAFgx1JoNSwA5sdD55bKpBL59ba2YJTR9Y7f7SMGgagsXmuCcSDuFRXSjbV/c24ccdf5-5f6d-4063-8203-b97f1132dc57.jpg" TargetMode="External"/><Relationship Id="rId842" Type="http://schemas.openxmlformats.org/officeDocument/2006/relationships/hyperlink" Target="https://prod-fillout-oregon-s3.s3.us-west-2.amazonaws.com/orgid-431168/flowpublicid-kdFWQQWTckus/648ed6c7-386e-42bb-91e7-ebfb3cee62e9-al9zG1Zb34qLswf0RJOcPz8FguBN3TfspAE9Rstk5MkPpFbt3juq13PjaX8HUaHV8oCBSFfEQYQPij3RXUVwbKGmuuGVWSNWtqL/f61f0b1d-fc6e-4cbb-8d3a-f652ad7f8b9a.jpg" TargetMode="External"/><Relationship Id="rId841" Type="http://schemas.openxmlformats.org/officeDocument/2006/relationships/hyperlink" Target="https://prod-fillout-oregon-s3.s3.us-west-2.amazonaws.com/orgid-431168/flowpublicid-kdFWQQWTckus/60241f60-dd27-4e2c-9b03-85832ae3a50a-E4tTBi6luh50SXeVOcviXTPqKJywNMVUq4301AEDUhNFvD9GqA6dOjmjdW6F04L7mPHjWbs0UlTnBNhmHhRbXx20AHNlHbFD09u/WhatsApp-Image-2026-05-13-at-14.22.32.jpg" TargetMode="External"/><Relationship Id="rId848" Type="http://schemas.openxmlformats.org/officeDocument/2006/relationships/hyperlink" Target="https://prod-fillout-oregon-s3.s3.us-west-2.amazonaws.com/orgid-431168/flowpublicid-kdFWQQWTckus/f0e9bc83-c2c8-4bb9-bc20-bcccafbb1d12-dOWU7BNZwXK7lzkd8cGHEySOy1BssXuat6jdsolTh0YFeAQBxcnyIAcWM916ZN3cErhs9iTQx0o6ngBeDrkqL2KBYyJ9t3KkQcD/WhatsApp-Image-2026-05-13-at-13.40.32.jpg" TargetMode="External"/><Relationship Id="rId847" Type="http://schemas.openxmlformats.org/officeDocument/2006/relationships/hyperlink" Target="https://prod-fillout-oregon-s3.s3.us-west-2.amazonaws.com/orgid-431168/flowpublicid-kdFWQQWTckus/76c5708b-cf12-4a69-acd8-0ba16fa640e0-qchSAMQ6lN6bPhs33xRPIrZxmv5NF5NDhtNgvj0gN0zoQ4Rl0gPJFaoDMDFLA3CdtyFcmwC7jY4fXFkXzK7vynqCiIOZqGtSLMC/WhatsApp-Image-2026-05-13-at-13.40.20.jpg" TargetMode="External"/><Relationship Id="rId846" Type="http://schemas.openxmlformats.org/officeDocument/2006/relationships/hyperlink" Target="https://prod-fillout-oregon-s3.s3.us-west-2.amazonaws.com/orgid-431168/flowpublicid-kdFWQQWTckus/f56641ec-a463-4e18-8eb0-90a585254665-ZceqhUORBI7cgtyDV9qvRGtfWamlUiexjECHTh437kOMlT0aMA5kTcbwjZcvunIdjb6Idl7IynfCzTq7LoD5iEpQwlHCJiMda7h/WhatsApp-Image-2026-05-13-at-13.41.47.jpg" TargetMode="External"/><Relationship Id="rId845" Type="http://schemas.openxmlformats.org/officeDocument/2006/relationships/hyperlink" Target="https://prod-fillout-oregon-s3.s3.us-west-2.amazonaws.com/orgid-431168/flowpublicid-kdFWQQWTckus/80afff0c-ffe2-4b5d-be46-9573c3bb0334-It2nzdDyYn8Pxky4m0Oc6oxvPubdmOukRBh4vLxoCkwysXENDBlQXL9qYRkWGRzXAZoC6ilbWqtysKled2DJg4GnLNazckZ57LE/b48b9d48-750c-48e6-830c-7358c330f943.jpg" TargetMode="External"/><Relationship Id="rId1670" Type="http://schemas.openxmlformats.org/officeDocument/2006/relationships/hyperlink" Target="https://prod-fillout-oregon-s3.s3.us-west-2.amazonaws.com/orgid-431168/flowpublicid-kdFWQQWTckus/f0c07d32-4713-413e-9dda-18fbeab457c9-C1LRrHPsTEZx27sliG8CXlA5AlzT8tl798uYHUnnLRvoJSy72oeAWHkGN0y72yoOlhT931eDwqI38iBPWlHBtnygEK1HBb1mSrf/Screenshot_20260515-200544_Gallery.jpg" TargetMode="External"/><Relationship Id="rId840" Type="http://schemas.openxmlformats.org/officeDocument/2006/relationships/hyperlink" Target="https://prod-fillout-oregon-s3.s3.us-west-2.amazonaws.com/orgid-431168/flowpublicid-kdFWQQWTckus/0f75a03f-d562-4419-80a8-a96f1767e935-WqYMroeteY9y5dUZdnDfdhWZaTjzPgYbd8rk6fZ6fJLxrsrMH05l3xfaoYEAQVm1Xp6Tku3eBodaLok8zBQV32pQjvRhppDGIDh/WhatsApp-Image-2026-05-13-at-14.21.48.jpg" TargetMode="External"/><Relationship Id="rId1671" Type="http://schemas.openxmlformats.org/officeDocument/2006/relationships/hyperlink" Target="https://prod-fillout-oregon-s3.s3.us-west-2.amazonaws.com/orgid-431168/flowpublicid-kdFWQQWTckus/cdf55a49-f2ba-4610-bc39-94a24dccfb01-NcHOVkWzT8E5utRXEq8XqDZevc0XGVeTQd2GTeKJrDp3kSKbxLYMksynwhPsImNIYFyRoEuiXqAsFQps3QhC0WXZveW9JH81TfY/Screenshot_20260515-200552_Gallery.jpg" TargetMode="External"/><Relationship Id="rId1672" Type="http://schemas.openxmlformats.org/officeDocument/2006/relationships/hyperlink" Target="https://prod-fillout-oregon-s3.s3.us-west-2.amazonaws.com/orgid-431168/flowpublicid-kdFWQQWTckus/d0009c90-2bb2-418e-8380-c7c55bf2a0c9-rSGnCtOWqSwl7AojBxA5WbzVGtXwBfYkszj2xB0zXFvQobRklZCw6MEeNeNGU50syV99LFMshVWis1EV4lpBz4Um5nyLJDYxNXJ/Screenshot_20260515-200558_Gallery.jpg" TargetMode="External"/><Relationship Id="rId1673" Type="http://schemas.openxmlformats.org/officeDocument/2006/relationships/hyperlink" Target="https://prod-fillout-oregon-s3.s3.us-west-2.amazonaws.com/orgid-431168/flowpublicid-kdFWQQWTckus/de674ffd-57b6-40cb-80b2-33b2f5d4fbed-hoxueLIfhq6c6izDI6uIc4sjtkSLB86wOTZYT6i4Ev2opp7ULHmc8qck5DzhXaYsIqRJNkrWAvzArS0Nw4Uj2Z1HRnv7ddIWSgr/IMG-20260521-WA0008.jpg" TargetMode="External"/><Relationship Id="rId1674" Type="http://schemas.openxmlformats.org/officeDocument/2006/relationships/hyperlink" Target="https://prod-fillout-oregon-s3.s3.us-west-2.amazonaws.com/orgid-431168/flowpublicid-kdFWQQWTckus/5dcc17d3-ee0f-4d92-8ee6-c9bf69fa3f9c-Go48sgvSFCLTTHh6SWBGWg8kge9plEKovqWPYEtOsJVrD7JFpuxXEmaYOigY85WOtgEBLfC8wMZ6smAlVDMn5GBqJBvCAG6EZ9p/IMG_20260521_164545.jpg" TargetMode="External"/><Relationship Id="rId1664" Type="http://schemas.openxmlformats.org/officeDocument/2006/relationships/hyperlink" Target="https://prod-fillout-oregon-s3.s3.us-west-2.amazonaws.com/orgid-431168/flowpublicid-kdFWQQWTckus/2930906b-36a0-46cd-9dfd-213638ea2b6b-5SWnMF23K0RnRpjEBrx0WkQJ9ZHdfjIj3PBWsC864CycspRTWxMdt5hbZSFVAcq0PACcjMWQAC2EMFFQjryeLef5O9xt3UhxknY/1000432673.jpg" TargetMode="External"/><Relationship Id="rId1665" Type="http://schemas.openxmlformats.org/officeDocument/2006/relationships/hyperlink" Target="https://prod-fillout-oregon-s3.s3.us-west-2.amazonaws.com/orgid-431168/flowpublicid-kdFWQQWTckus/9daa5255-4034-4676-90e0-ddeb75a086cd-olPT37SfOwQPbfUWebAsQm9H421MLBAzynfLIgNr6OjPJ7FslhZ2rn1Qb17IwNclLeQBRfcH6FAkQn4atYFFZ18UigKqBnScxjE/WA_1779961101595.jpg" TargetMode="External"/><Relationship Id="rId1666" Type="http://schemas.openxmlformats.org/officeDocument/2006/relationships/hyperlink" Target="https://prod-fillout-oregon-s3.s3.us-west-2.amazonaws.com/orgid-431168/flowpublicid-kdFWQQWTckus/4be95d90-3f73-43c9-a6b0-655af3dfe4b3-6TXmqpmxNASkTX5H4qAJiGJqHNJAyk4HdzowO1qwa4sg97Rdn9PIkI1paSZHxAbcbgJD4wFiBVqZtbJ5uGplAPH7z992RqrOeSb/1000434208.jpg" TargetMode="External"/><Relationship Id="rId1667" Type="http://schemas.openxmlformats.org/officeDocument/2006/relationships/hyperlink" Target="https://prod-fillout-oregon-s3.s3.us-west-2.amazonaws.com/orgid-431168/flowpublicid-kdFWQQWTckus/c165de42-1ace-4625-8ba7-c4ca95e9f236-su7B3l05mUmk09J26UmwdUXOUF54fFTe7Szgxa2C4Emio7nIUNtkES0oa45ubo9jberB0s2Omx0Eo4iKDaqxkrq6ffKoBA5XWCw/1000434206.jpg" TargetMode="External"/><Relationship Id="rId1668" Type="http://schemas.openxmlformats.org/officeDocument/2006/relationships/hyperlink" Target="https://prod-fillout-oregon-s3.s3.us-west-2.amazonaws.com/orgid-431168/flowpublicid-kdFWQQWTckus/2ef77e66-631d-4aa2-9e8d-1bcd72994c94-jAhPlaGPr9wHBZXYUEerUQB3CrgJPvVHsU9C0PWhlsgBTj7uqTKHVkewDR2XRJD6Wut7Cjg2l99ohvIQmS91bjQEeCkFS2Sm3og/1000434204.jpg" TargetMode="External"/><Relationship Id="rId1669" Type="http://schemas.openxmlformats.org/officeDocument/2006/relationships/hyperlink" Target="https://prod-fillout-oregon-s3.s3.us-west-2.amazonaws.com/orgid-431168/flowpublicid-kdFWQQWTckus/b77575a1-f437-427f-ad3c-08bf4aba5a80-8D8prE4Lbha0uPn3jAjLW9wvYKneK6gNNQxzguXfLd2GKhvdK6ohulFMKc4fx5xrEd3A6I1K5kt81F5DD8X77kQ837SzGJv33JI/Screenshot_20260515-200536_Gallery.jpg" TargetMode="External"/><Relationship Id="rId839" Type="http://schemas.openxmlformats.org/officeDocument/2006/relationships/hyperlink" Target="https://prod-fillout-oregon-s3.s3.us-west-2.amazonaws.com/orgid-431168/flowpublicid-kdFWQQWTckus/67b3e8a7-8a8f-4e35-ac3e-7bfa64756ca2-T05BO5ZcrErpqcnQFX8eu1aaIjQqEIssFkxM1f5sTdHB0J7j8VI8Vm7p2fd9jK89YfrZ4kTpJjOa3YrvFZ9TDCicfEzJgURyRAU/WhatsApp-Image-2026-05-13-at-14.20.58.jpg" TargetMode="External"/><Relationship Id="rId838" Type="http://schemas.openxmlformats.org/officeDocument/2006/relationships/hyperlink" Target="https://prod-fillout-oregon-s3.s3.us-west-2.amazonaws.com/orgid-431168/flowpublicid-kdFWQQWTckus/6d5ca2d8-953d-460a-abdf-42771d35ab51-7KpMlDDClkTGHK3LCaNg8KBuvRpjShYRD7PDSYWhMP1inMM16v9INz3eIYxc2Bw7egR8qUMeEzQUQDF2bWrL7JHdSz1j5X0Xt8g/WhatsApp-Image-2026-05-13-at-14.23.42.jpg" TargetMode="External"/><Relationship Id="rId833" Type="http://schemas.openxmlformats.org/officeDocument/2006/relationships/hyperlink" Target="https://prod-fillout-oregon-s3.s3.us-west-2.amazonaws.com/orgid-431168/flowpublicid-kdFWQQWTckus/dd8249a9-0a38-453a-982c-d29e1d78b3ed-MvvEsgaz4xPsfbHlIYqcDmIeBGr3Dirq37Aavov52u7tToyRqnS2kp9P1XdZ22DXy56rr5hRfBow86Xqw1GO4jBL3mROKhRKsAX/1000002301.jpg" TargetMode="External"/><Relationship Id="rId832" Type="http://schemas.openxmlformats.org/officeDocument/2006/relationships/hyperlink" Target="https://prod-fillout-oregon-s3.s3.us-west-2.amazonaws.com/orgid-431168/flowpublicid-kdFWQQWTckus/c1e85cd6-9d7b-473c-9eb2-9e8236984978-6pPBrDeLu9zTlwmGJJlPtxAZRY7Q5JQViLx4JCwgX4OLPTd8Vq2rNTLNSo95vwAf0Mm5tqy5jSnHdFu0wMFsefoY4jKSX4mYXvF/1000002303.jpg" TargetMode="External"/><Relationship Id="rId831" Type="http://schemas.openxmlformats.org/officeDocument/2006/relationships/hyperlink" Target="https://prod-fillout-oregon-s3.s3.us-west-2.amazonaws.com/orgid-431168/flowpublicid-kdFWQQWTckus/541a2ed8-44d4-437c-bee7-a6e20a0ddb1c-RoADHeIL0M5pFI9p7gYOzNx4gF0FBOiipG5So1qw9lKhz8oob6z6TCCCTWdlVBfbmdD8Qg80cBLuPd8uiYqz2f9JH3f6W1ZRvr8/1000002313.jpg" TargetMode="External"/><Relationship Id="rId830" Type="http://schemas.openxmlformats.org/officeDocument/2006/relationships/hyperlink" Target="https://prod-fillout-oregon-s3.s3.us-west-2.amazonaws.com/orgid-431168/flowpublicid-kdFWQQWTckus/b5fb048b-26cc-4217-aae8-3d326f269735-niURMvXgNZkPacKFns9VTdftkT7ckn78FArNylNc5yLP41pCI1IVOCdQ3zvxEpJGCJxG3uSBg6KRQQfupEvyc1Oj0PdWWwmwvFA/WA_1778753010361.jpg" TargetMode="External"/><Relationship Id="rId837" Type="http://schemas.openxmlformats.org/officeDocument/2006/relationships/hyperlink" Target="https://prod-fillout-oregon-s3.s3.us-west-2.amazonaws.com/orgid-431168/flowpublicid-kdFWQQWTckus/cfa487f1-86d1-480d-8e14-9ea804482148-trJtPm6vhJcKMiQ9bnDszSjaAOTmDqqJ8QHeEpXMX2LYRKhIH2crW5O2H57ySdE4pdNLhoT848wGvqiKnoBgFQ1SqZWmTfz7HCe/220788.jpg" TargetMode="External"/><Relationship Id="rId836" Type="http://schemas.openxmlformats.org/officeDocument/2006/relationships/hyperlink" Target="https://prod-fillout-oregon-s3.s3.us-west-2.amazonaws.com/orgid-431168/flowpublicid-kdFWQQWTckus/2a956108-1369-4a0c-81dc-2d3193e206e0-cfncp8lFcx3XN1FBbUTCZepUVRmTSFjeitK6iAOwIgYn7gdc9mPrROyN1MXWkdWQALzwJm0WJOXB6R0C2Q23GfZ7DVIyvjVpTVW/220787.jpg" TargetMode="External"/><Relationship Id="rId835" Type="http://schemas.openxmlformats.org/officeDocument/2006/relationships/hyperlink" Target="https://prod-fillout-oregon-s3.s3.us-west-2.amazonaws.com/orgid-431168/flowpublicid-kdFWQQWTckus/c71f1e6e-2f97-42c9-914f-4918f87d9d45-e9d6K9xQQLfeYv089jU7hDjw3bij2V7kLBxMjy607xojpe10pNSt6WZsxZG7eOYADovWvuQx3oPUbmMBe78BzsI3FqptTPNQy3o/220786.jpg" TargetMode="External"/><Relationship Id="rId834" Type="http://schemas.openxmlformats.org/officeDocument/2006/relationships/hyperlink" Target="https://prod-fillout-oregon-s3.s3.us-west-2.amazonaws.com/orgid-431168/flowpublicid-kdFWQQWTckus/6cd7987c-e82d-4725-b29b-51f1e13dbd60-MVSFpcx53MfNW2f5ferC3w1XbthPhU6d86XSX6RKqsJ2KDF9eq06uqOPw1qdYBVA21har7dny3Po4OK4AZFWyVJF1fPwv1OfItf/KK-Rizki-Agus-F.jpg" TargetMode="External"/><Relationship Id="rId1660" Type="http://schemas.openxmlformats.org/officeDocument/2006/relationships/hyperlink" Target="https://prod-fillout-oregon-s3.s3.us-west-2.amazonaws.com/orgid-431168/flowpublicid-kdFWQQWTckus/c0f47cb1-c96b-4393-a9c5-1b00c1e3f7a1-ltg4IjNZMWi2fMVhPLcqYK7CaTDtdNGhLnvD01CqSrfCs3bjwPw8jCDWA1BO5f9ZICknTcXWFrWqQvi2oynrYniiZPmq9c4syOR/568aebc0-4e39-4ace-b1e2-4d532bafb6d9.jpg" TargetMode="External"/><Relationship Id="rId1661" Type="http://schemas.openxmlformats.org/officeDocument/2006/relationships/hyperlink" Target="https://prod-fillout-oregon-s3.s3.us-west-2.amazonaws.com/orgid-431168/flowpublicid-kdFWQQWTckus/404ae0cb-4686-4378-b32c-075e72dc07de-FFMdnTVz0rhilAFQm5LsnO0ZzibCaKanTvYB03ECK5dhg5wuvC6ExD5D0LiHES87nSJIGzHC916TsDB9i4OdlNtHOgREoreOamg/IMG-20260520-WA0004.jpg" TargetMode="External"/><Relationship Id="rId1662" Type="http://schemas.openxmlformats.org/officeDocument/2006/relationships/hyperlink" Target="https://prod-fillout-oregon-s3.s3.us-west-2.amazonaws.com/orgid-431168/flowpublicid-kdFWQQWTckus/15dcb4c7-3b26-41bb-a224-0dcbfc26ae22-o03njo5BbciP8WPmvJVxVJegr6aA6UEhF4URERcmm08PyfFGizKuGyQvY2Dsc4gssqmLAZynl9IlPojTjp7r0Jh1fY07LNcR6xm/1000432646.jpg" TargetMode="External"/><Relationship Id="rId1663" Type="http://schemas.openxmlformats.org/officeDocument/2006/relationships/hyperlink" Target="https://prod-fillout-oregon-s3.s3.us-west-2.amazonaws.com/orgid-431168/flowpublicid-kdFWQQWTckus/c77a6d3b-2787-4590-8a8e-901ba4404905-BhK7sZJgoGBomr7pPneHFRamGhBRwTUBJXd3HnvCbKcU4ybbZuQZSK89NTUuh0oRc502kSQ2YKDeZBcnRWCaX4w1CCkQ1sZ0Ije/1000432647.jpg" TargetMode="External"/><Relationship Id="rId2148" Type="http://schemas.openxmlformats.org/officeDocument/2006/relationships/hyperlink" Target="https://prod-fillout-oregon-s3.s3.us-west-2.amazonaws.com/orgid-431168/flowpublicid-kdFWQQWTckus/2a9549e6-947a-411c-91ce-fccb6338adb8-IHCrF1wT7pkcgob4pssvidWRS82LnRbMvKJaoej0vwEEA2wWkSIixb87Tn2KeJ4tqyC47EGTqn0U3jmeHd3enYpTI3Tb6oSvuxJ/WhatsApp-Image-2026-05-14-at-09.42.25.jpg" TargetMode="External"/><Relationship Id="rId2149" Type="http://schemas.openxmlformats.org/officeDocument/2006/relationships/hyperlink" Target="https://prod-fillout-oregon-s3.s3.us-west-2.amazonaws.com/orgid-431168/flowpublicid-kdFWQQWTckus/c59a7369-6b09-4686-96f2-13f4eb4c05ad-a2cVAEMssq3t15ptkc0TkuFOpFucBcAkzHmX8ZHm11liT0xDhYPtGAlKXduKICfT0F8QzArnUcli2qz1oHo1603h0eAsaRxOEh7/WhatsApp-Image-2026-05-15-at-14.29.41.jpg" TargetMode="External"/><Relationship Id="rId2140" Type="http://schemas.openxmlformats.org/officeDocument/2006/relationships/hyperlink" Target="https://prod-fillout-oregon-s3.s3.us-west-2.amazonaws.com/orgid-431168/flowpublicid-kdFWQQWTckus/50554860-2e14-4d5e-a7ff-67411a545169-sdNGavXgDy2r3PKgBZRvEAAFvVetRC6Z67RLcCcGd0nRyvlIKM2D3Rp11nGGeYRs4wKzdoHTSlDqhxp1cFeAYcd3eXcfTU47ROR/Screenshot_20260516-072739_Gallery.jpg" TargetMode="External"/><Relationship Id="rId2141" Type="http://schemas.openxmlformats.org/officeDocument/2006/relationships/hyperlink" Target="https://prod-fillout-oregon-s3.s3.us-west-2.amazonaws.com/orgid-431168/flowpublicid-kdFWQQWTckus/2f55f95b-91eb-41ee-9d13-d84e83f07168-dbKeQWR8DoQq1jzGa4s5eCetH3WD1aXMhwXN28QQQbABhvpLc3oKL4pr2hAFO8drDd2Ar9PTzivJjdmnK2QqB5KuZi5PPIEq9ta/Screenshot_20260516-072733_Gallery.jpg" TargetMode="External"/><Relationship Id="rId2142" Type="http://schemas.openxmlformats.org/officeDocument/2006/relationships/hyperlink" Target="https://prod-fillout-oregon-s3.s3.us-west-2.amazonaws.com/orgid-431168/flowpublicid-kdFWQQWTckus/ad65e089-b15b-4841-b7fe-109e375d5f1a-tE6ludjUAEiA22UwtO134g17FQ9xkbZi62WOJOl4DXkr6pjXvH312q0uV8qHSZrHdWcbwoutlocd93DrSP7Ksz39XTrpsGWbk59/WA_1779365712820.jpg" TargetMode="External"/><Relationship Id="rId2143" Type="http://schemas.openxmlformats.org/officeDocument/2006/relationships/hyperlink" Target="https://prod-fillout-oregon-s3.s3.us-west-2.amazonaws.com/orgid-431168/flowpublicid-kdFWQQWTckus/26a88d16-6d6f-4221-9501-175c8ebb9855-rZiVFVPN6rUgndrUu29PwkE1ewuZG200PHa3Mx1h1quYxQu00KjU8Po64ItF3IpqTBnAGI9R9SSFtntOXqbYjrpIaOXMZvZY5Ge/1000002546.jpg" TargetMode="External"/><Relationship Id="rId2144" Type="http://schemas.openxmlformats.org/officeDocument/2006/relationships/hyperlink" Target="https://prod-fillout-oregon-s3.s3.us-west-2.amazonaws.com/orgid-431168/flowpublicid-kdFWQQWTckus/c7cf2354-2e57-45b9-bff7-ba3dae148983-Oz6sU0FzYkmtb8RyDezS4WFx1FHzwcbZ4gIp8AqJESdOWxIihvGkucraiQkXzzMJy5YxKnkS3yFA6oXT0l8SGw8M58DkjSRvVrX/1000002548.jpg" TargetMode="External"/><Relationship Id="rId2145" Type="http://schemas.openxmlformats.org/officeDocument/2006/relationships/hyperlink" Target="https://prod-fillout-oregon-s3.s3.us-west-2.amazonaws.com/orgid-431168/flowpublicid-kdFWQQWTckus/3f4309a9-eadb-4291-8f72-0e016029dfc9-ggAggPXXSswd01xuWEIP6McisATPBkPtMAP5XUTP11dx923IcB1gG21K37zHwy6nogVx8tM6TU6XAd8MmiyeaHKCGconO6VVY0x/1000002550.jpg" TargetMode="External"/><Relationship Id="rId2146" Type="http://schemas.openxmlformats.org/officeDocument/2006/relationships/hyperlink" Target="https://prod-fillout-oregon-s3.s3.us-west-2.amazonaws.com/orgid-431168/flowpublicid-kdFWQQWTckus/df40e74b-8ef6-4b84-a6c4-facf9af09cac-7qUKsz79omJPunAqOeZxyLL5Azx4SBvIvDu1ST6puehz7Ou2IIG25Xjg6mSgv3YxLAEyjmgXNgVcDHb77KCLz3AUdD03Q7rInT7/WhatsApp-Image-2026-05-14-at-09.44.33.jpg" TargetMode="External"/><Relationship Id="rId2147" Type="http://schemas.openxmlformats.org/officeDocument/2006/relationships/hyperlink" Target="https://prod-fillout-oregon-s3.s3.us-west-2.amazonaws.com/orgid-431168/flowpublicid-kdFWQQWTckus/85e617e2-caf3-43d8-bd9b-b687a7ede752-TYZizwKZOYKDpCjpitTLf9kVG1ijqp2KN6oSf3gtKv6kWZnj1RtAYbjoXTWRGiAegxudLHv2Fa6leVVJJPe5GEhTlUNqq5nEH7j/WhatsApp-Image-2026-05-14-at-09.53.07.jpg" TargetMode="External"/><Relationship Id="rId2137" Type="http://schemas.openxmlformats.org/officeDocument/2006/relationships/hyperlink" Target="https://prod-fillout-oregon-s3.s3.us-west-2.amazonaws.com/orgid-431168/flowpublicid-kdFWQQWTckus/4278e5f9-a2c6-4ce0-b861-93155e69cbde-u2XtlYD56UHpRx9DOj4ZqQYwejB9MX8uRkzK9K8avrvDlc9sJ5JeRcYhREkEaPB5Q4RNnCrE9RJb5POeCOEtC4TECJ6f70KJjvn/631df1d7-4066-4830-bc70-ea52d2bed2e9.jpg" TargetMode="External"/><Relationship Id="rId2138" Type="http://schemas.openxmlformats.org/officeDocument/2006/relationships/hyperlink" Target="https://prod-fillout-oregon-s3.s3.us-west-2.amazonaws.com/orgid-431168/flowpublicid-kdFWQQWTckus/ee780dcf-071d-4f2f-9a20-32be56358b6e-xtwlmfp8TOyS9NvpQrPFRsyv1yVWj77tqW8X7QXkCSYPwmKHhHSrkmpZthrlMbU4csXSt0wdMDTwP3pFOzgxWuC6rnTIIAn4VTi/Screenshot_20260516-072718_Gallery.jpg" TargetMode="External"/><Relationship Id="rId2139" Type="http://schemas.openxmlformats.org/officeDocument/2006/relationships/hyperlink" Target="https://prod-fillout-oregon-s3.s3.us-west-2.amazonaws.com/orgid-431168/flowpublicid-kdFWQQWTckus/10f5045c-4375-421a-bec7-2abfa9c45f23-TamJ1MqSbwtj2agF2BPT7pVmZdncFWuvSy9zgUC9U7vKzJoGHWjetyszZvIMuhwh0SlPyQFZZOCJDbMCZgMQi4NqjEs6mcFvvY6/Screenshot_20260516-072725_Gallery.jpg" TargetMode="External"/><Relationship Id="rId2130" Type="http://schemas.openxmlformats.org/officeDocument/2006/relationships/hyperlink" Target="https://prod-fillout-oregon-s3.s3.us-west-2.amazonaws.com/orgid-431168/flowpublicid-kdFWQQWTckus/2eb95caa-1ce2-41d1-9f24-c2a7be30648d-DSGELyDR9fiLOb2YoLVUI5PjGNkp879bnEQj3dbOZi1nUq4JyV24N2kQS6S8iN6PbqI6n2lhyKxKUDFA0hGcHbrS73AKaNKUtg6/WA_1778642180159.jpg" TargetMode="External"/><Relationship Id="rId2131" Type="http://schemas.openxmlformats.org/officeDocument/2006/relationships/hyperlink" Target="https://prod-fillout-oregon-s3.s3.us-west-2.amazonaws.com/orgid-431168/flowpublicid-kdFWQQWTckus/e705b69a-47c9-466c-a874-446f901b16b2-tZm4WdMt4phHyD0aa1CIUKTdE1SyTFj0FMF8syvtDouhS64hMcvG0x4UUyiZoUYaaZkPKny9Y731LVFzQKqBoQi0SqwiTFmhZOd/1000002175.jpg" TargetMode="External"/><Relationship Id="rId2132" Type="http://schemas.openxmlformats.org/officeDocument/2006/relationships/hyperlink" Target="https://prod-fillout-oregon-s3.s3.us-west-2.amazonaws.com/orgid-431168/flowpublicid-kdFWQQWTckus/d237b994-0027-46eb-b258-be980da49f1c-9z34RkU7983bCYke0aJswCMgCg1CIatcPJFWRhCOhDmMaXek6qhvS3zv1Q6JVo3Pqn90SyiKvk2guYmH3hvEfGNBpnUgpvFExrO/1000002296.jpg" TargetMode="External"/><Relationship Id="rId2133" Type="http://schemas.openxmlformats.org/officeDocument/2006/relationships/hyperlink" Target="https://prod-fillout-oregon-s3.s3.us-west-2.amazonaws.com/orgid-431168/flowpublicid-kdFWQQWTckus/8875fceb-fbf6-4f74-b080-19cdbb02e549-gTUYNbmpRXByxYakL2Yfs3nO6fNvJqAeATasRKZFycF0wgoyzGwDh0xqMvmBOPZRynPJG3f2PU2YtQk2LMSM0Hg1LPX92WGHKX3/1000002179.jpg" TargetMode="External"/><Relationship Id="rId2134" Type="http://schemas.openxmlformats.org/officeDocument/2006/relationships/hyperlink" Target="https://prod-fillout-oregon-s3.s3.us-west-2.amazonaws.com/orgid-431168/flowpublicid-kdFWQQWTckus/56ffc166-90b4-466b-8420-3c64871584e5-WzZhUcVNmxi0gez7xqTgGIEBrOEiE2zdfMhvEgNRheTA40jT1aDtvIkOorJYuSJRuTVJiWPbn3pYNC21wanD1C17lgM3cAkMFcG/0188a1df-11f9-4d48-90f3-3a1ba51e0fa3.jpg" TargetMode="External"/><Relationship Id="rId2135" Type="http://schemas.openxmlformats.org/officeDocument/2006/relationships/hyperlink" Target="https://prod-fillout-oregon-s3.s3.us-west-2.amazonaws.com/orgid-431168/flowpublicid-kdFWQQWTckus/45660e1e-0a34-4c04-b646-54eb9e998068-5DlzJWXkjB6q1nkj5kZwASt7BomspPa0010gtNK7SETE3LswnVv6i16XyBnR96fwY1vqUD1zTIPv9Fst6xahUCoCdAVHFWYhwkW/5f8dc58c-6fe4-4513-9d34-8f43d2bdfb64.jpg" TargetMode="External"/><Relationship Id="rId2136" Type="http://schemas.openxmlformats.org/officeDocument/2006/relationships/hyperlink" Target="https://prod-fillout-oregon-s3.s3.us-west-2.amazonaws.com/orgid-431168/flowpublicid-kdFWQQWTckus/cc474c1d-3d44-480f-a3c5-109b56628bcd-zWWBnnGabmEjJiUN00kGgQFqPzyX2d5WZvKoOsEf5vxURznUttrPCWioQMdcqUKcoXboVOc8ITGkyHabEZCYAo67lNGHmmoKUKK/786adfa1-32eb-483a-8204-dcc7614e3766.jpg" TargetMode="External"/><Relationship Id="rId2160" Type="http://schemas.openxmlformats.org/officeDocument/2006/relationships/hyperlink" Target="https://prod-fillout-oregon-s3.s3.us-west-2.amazonaws.com/orgid-431168/flowpublicid-kdFWQQWTckus/7bfd3658-86de-4005-90cb-64ad6711ad66-m4AnscHeqhOndYmM90h1cGlwwaKFnxoKC39QM4vt50qUbcy5VqopxZhftR8Bpx5YYThmhzkb0YWnV0elh5PIGqVtSvr6oF8uNIB/IMG_2046.jpg" TargetMode="External"/><Relationship Id="rId2161" Type="http://schemas.openxmlformats.org/officeDocument/2006/relationships/hyperlink" Target="https://prod-fillout-oregon-s3.s3.us-west-2.amazonaws.com/orgid-431168/flowpublicid-kdFWQQWTckus/6e42559f-73dc-47e2-8f54-b364cf685e27-4jeRzl6fevqeULJc0Fa36Fu82rSZRZfm0onxQ37D8mcwrQ8wmrK9qeWWSNt1dEmyyMksrnAEtFyWA5zeSQhhWQ4izETWd69Zrga/IMG_2047.jpg" TargetMode="External"/><Relationship Id="rId2162" Type="http://schemas.openxmlformats.org/officeDocument/2006/relationships/hyperlink" Target="https://prod-fillout-oregon-s3.s3.us-west-2.amazonaws.com/orgid-431168/flowpublicid-kdFWQQWTckus/b0f36de2-783b-49ce-8af2-cd05e240d07e-vcMteouWbv0XaRqtGMEtDflvLhMs3E12daJg3pGowgkjB6t6DTsLO8LtVTRCr1qVeXxAvMEZQJcGXxxkzRDX5rUGYBE1z43kpDd/Screenshot_20260517_151941_CamScanner.jpg" TargetMode="External"/><Relationship Id="rId2163" Type="http://schemas.openxmlformats.org/officeDocument/2006/relationships/hyperlink" Target="https://prod-fillout-oregon-s3.s3.us-west-2.amazonaws.com/orgid-431168/flowpublicid-kdFWQQWTckus/5f2022af-59b0-4673-a114-63ed561e63ed-i9nO9xBVxr6Ba8Uf2BJSHLCBkpHR43uWSGJ0tiT3OcRFLLB4uNk8w6OYcwt3pD96SbD5oIgjNS2iuITIn2yPhMdAAr0jUPwQ8lp/1001039096.jpg" TargetMode="External"/><Relationship Id="rId2164" Type="http://schemas.openxmlformats.org/officeDocument/2006/relationships/hyperlink" Target="https://prod-fillout-oregon-s3.s3.us-west-2.amazonaws.com/orgid-431168/flowpublicid-kdFWQQWTckus/1b8a2a3f-e1cb-4e95-8833-a1e89a394b54-7NAgKr4iza81xnFUMEUONoggHXdYwOGi61oUHbvXNVYr5IejSPHc7fMoo48Sfol4vCqAFBOJxd2UZnse3hyFtnzWzkkgUvJ7jH3/1001040486.jpg" TargetMode="External"/><Relationship Id="rId2165" Type="http://schemas.openxmlformats.org/officeDocument/2006/relationships/hyperlink" Target="https://prod-fillout-oregon-s3.s3.us-west-2.amazonaws.com/orgid-431168/flowpublicid-kdFWQQWTckus/6c63d875-2335-458c-a693-27a2048bc7dc-IXVLoBeD7B80XZ3gFjQJbYuVaHlBZzng92bjxEU3yxiqtcO7toFE1GiasnnyJtBsaLJiRm5sjsEOTXyEodF7xM1Tl64fV5yu2bs/1001040489.jpg" TargetMode="External"/><Relationship Id="rId2166" Type="http://schemas.openxmlformats.org/officeDocument/2006/relationships/hyperlink" Target="https://prod-fillout-oregon-s3.s3.us-west-2.amazonaws.com/orgid-431168/flowpublicid-kdFWQQWTckus/0ba1cd74-d0c3-4f08-be8c-366db884bc25-bzSsRj2ae7BIR3FJXfJ7ulCKKKxWeM4K9uxR1Cq5PHn7KyvRkIhpkQHjWObJ9jQEJowMsBu7PRalv9lMGcYBEuvtl6mUS51reoz/IMG-20260517-WA0036.jpg" TargetMode="External"/><Relationship Id="rId2167" Type="http://schemas.openxmlformats.org/officeDocument/2006/relationships/hyperlink" Target="https://prod-fillout-oregon-s3.s3.us-west-2.amazonaws.com/orgid-431168/flowpublicid-kdFWQQWTckus/d9d98c60-3d62-4179-a07c-9c5edb7dc387-2gQI8wNGj7E8yx1Uck97OdiYJ1noZ83dU0ifLrZjKizdsfenjKtHAAULd5bOSSrZxgd44jY2ntfehbKN8ExiFFYlRkyJXT29lP0/IMG-20260517-WA0037.jpg" TargetMode="External"/><Relationship Id="rId2168" Type="http://schemas.openxmlformats.org/officeDocument/2006/relationships/hyperlink" Target="https://prod-fillout-oregon-s3.s3.us-west-2.amazonaws.com/orgid-431168/flowpublicid-kdFWQQWTckus/605f72e6-d224-4b72-8867-1feaffd77091-0gYl9LJJA2ypEBlykbj7rSho5Dg2ELpkfAs8eo0c7Elu5RbU7PnYMuB1CdZRZyC6DGJROpViGuuXItoO1gD3t1eaYDuby5MGorJ/IMG-20260517-WA0038.jpg" TargetMode="External"/><Relationship Id="rId2169" Type="http://schemas.openxmlformats.org/officeDocument/2006/relationships/hyperlink" Target="https://prod-fillout-oregon-s3.s3.us-west-2.amazonaws.com/orgid-431168/flowpublicid-kdFWQQWTckus/27650fec-31d3-48b5-a75a-faf15d73823d-Pb3ZcgZD31JO1nFS5kABjSUGS81c9CFsFeu0oYdDgG8MNrLw5mKAJOioVwoEuihHPZmPhxLz4LQ1X8MMy6yl3UeHFp5A2wgHyos/IMG-20260517-WA0039.jpg" TargetMode="External"/><Relationship Id="rId2159" Type="http://schemas.openxmlformats.org/officeDocument/2006/relationships/hyperlink" Target="https://prod-fillout-oregon-s3.s3.us-west-2.amazonaws.com/orgid-431168/flowpublicid-kdFWQQWTckus/00db772b-9191-415e-a067-a0997a813f39-0wpyx1ECssl0K1lohtecO5FkuvlVUod5HcSwhm81ym02lrUtvJboDOUNA8ICrPpIbYSXtTxcKGH4stDc79oDBOZuuw292r5b03y/IMG_2045.jpg" TargetMode="External"/><Relationship Id="rId2150" Type="http://schemas.openxmlformats.org/officeDocument/2006/relationships/hyperlink" Target="https://prod-fillout-oregon-s3.s3.us-west-2.amazonaws.com/orgid-431168/flowpublicid-kdFWQQWTckus/66864f7e-cb80-41d2-b91c-602aa25e34ad-0Z6hgDwTamnA4aSBKuB6QG4Vw23tHzxSBig29mPxIpK9ivCTVXxHTtFeGqAuykqj4xhfyqVKZvTjfyFswpQdz08m2bJu6RluhQh/IMG-20260608-WA0029.jpg" TargetMode="External"/><Relationship Id="rId2151" Type="http://schemas.openxmlformats.org/officeDocument/2006/relationships/hyperlink" Target="https://prod-fillout-oregon-s3.s3.us-west-2.amazonaws.com/orgid-431168/flowpublicid-kdFWQQWTckus/107afd32-f2d0-44c7-9863-2e94032427d1-eNnRgr76v5q0cz9x6Wk9CGPfau17kmpukWS2vPdYcEhS6oEOsrYswsmNNn3NwvgLnY6TpjfJBtStCmfmHjPFLBopkKYVBncICga/IMG-20260608-WA0026.jpg" TargetMode="External"/><Relationship Id="rId2152" Type="http://schemas.openxmlformats.org/officeDocument/2006/relationships/hyperlink" Target="https://prod-fillout-oregon-s3.s3.us-west-2.amazonaws.com/orgid-431168/flowpublicid-kdFWQQWTckus/285c18e2-767b-4113-88a0-a1aea9407b21-nvKQTD5LtOBR8bF4tnJmmzl6lk7o7qFLScc3X5R3W2P43GB95Qw4Mh9mjsLIGbaUEHOMqJpqBFi0OA4Ngwd211d1O2dfm9ttaNp/IMG-20260608-WA0027.jpg" TargetMode="External"/><Relationship Id="rId2153" Type="http://schemas.openxmlformats.org/officeDocument/2006/relationships/hyperlink" Target="https://prod-fillout-oregon-s3.s3.us-west-2.amazonaws.com/orgid-431168/flowpublicid-kdFWQQWTckus/9f27d789-a87d-4421-9c1b-39ccfc2dac8b-d4njvJqqzle9V6aybBOleC5FcaDYJVRysJX6TC3fgEIdrgSuUJIhlzCHTGXrw2ZHjncfRH7XGh3BYpdIuvlOrXyiN6qliS4BRn1/IMG-20260608-WA0028.jpg" TargetMode="External"/><Relationship Id="rId2154" Type="http://schemas.openxmlformats.org/officeDocument/2006/relationships/hyperlink" Target="https://prod-fillout-oregon-s3.s3.us-west-2.amazonaws.com/orgid-431168/flowpublicid-kdFWQQWTckus/40a4a538-b8c3-4e5a-adcc-216b51224372-pL9AeURktlCLo55DzMbgR7VMSy7cy3hLygVcIfMMR4disUvBXkwFT9oTHLze6EuDnzkl1HGkqRUhAhCNAoGHzc3RAxJ5kBr9QRM/WA_1780922351125.jpg" TargetMode="External"/><Relationship Id="rId2155" Type="http://schemas.openxmlformats.org/officeDocument/2006/relationships/hyperlink" Target="https://prod-fillout-oregon-s3.s3.us-west-2.amazonaws.com/orgid-431168/flowpublicid-kdFWQQWTckus/4ff14b82-bd21-49d9-bdb2-266332390d78-piMOZoIMFhfEmLTjAHnpLOZukyeB6sHMwkftLtoL9vQsZazzoOHQupXcmOtgibAoi7W553fTZywhbEvIopusDqJZQ1SJlfGiQM0/IMG-20260608-WA0037.jpg" TargetMode="External"/><Relationship Id="rId2156" Type="http://schemas.openxmlformats.org/officeDocument/2006/relationships/hyperlink" Target="https://prod-fillout-oregon-s3.s3.us-west-2.amazonaws.com/orgid-431168/flowpublicid-kdFWQQWTckus/c2a43f6a-8cf5-4645-8b03-aa8c4b0cee5a-NgHrOqpNttLGazyMATquobduHIxQvyzOCmex2vm33AU16rsaJBDbW0jLA73qQ4i9yIte0iEZ5Qmt2Xlto4JDWVWSuFRzTaS1zxH/IMG-20260608-WA0036.jpg" TargetMode="External"/><Relationship Id="rId2157" Type="http://schemas.openxmlformats.org/officeDocument/2006/relationships/hyperlink" Target="https://prod-fillout-oregon-s3.s3.us-west-2.amazonaws.com/orgid-431168/flowpublicid-kdFWQQWTckus/0824970e-f6f0-4137-b74b-fbd97f899594-2gjX0uCqwPzpryoQd2zkh47FcIgxr5e49RskkcbQz9WFNQz5PZMFbM519MwxbCplsjnAKRaRKscn0F73guH3vnWYbMkOJlGaJuY/IMG-20260608-WA0038.jpg" TargetMode="External"/><Relationship Id="rId2158" Type="http://schemas.openxmlformats.org/officeDocument/2006/relationships/hyperlink" Target="https://prod-fillout-oregon-s3.s3.us-west-2.amazonaws.com/orgid-431168/flowpublicid-kdFWQQWTckus/c890afe6-b841-461b-aa5a-a11d62bb1053-cappYpraqVfTyowltvvsS94g512x667G33Qgg086mihPZpypV0Io8tzVTKnLltm194MR9jg8C0s4u7XkZg7x5QHkrpHn5gwH3zd/IMG_2023.jpg" TargetMode="External"/><Relationship Id="rId2104" Type="http://schemas.openxmlformats.org/officeDocument/2006/relationships/hyperlink" Target="https://prod-fillout-oregon-s3.s3.us-west-2.amazonaws.com/orgid-431168/flowpublicid-kdFWQQWTckus/206c28cd-f7b5-4098-bcfa-dfc51a6cfb18-NwGKXx3ZAOe43oTTny3K7t1mGNucGSAqIeiy1GGfBqpnIGGqCr4rnzRASMfF89kMbSmcmHMw4EJzAXjvwqTrRteF4ENm5umxvgh/1000442995.jpg" TargetMode="External"/><Relationship Id="rId2105" Type="http://schemas.openxmlformats.org/officeDocument/2006/relationships/hyperlink" Target="https://prod-fillout-oregon-s3.s3.us-west-2.amazonaws.com/orgid-431168/flowpublicid-kdFWQQWTckus/3a0aa13c-1c08-49df-a3d5-00d5d10cf24a-9Hrswf2pgfpTuqGhd0W5yGPfI41bku2dRHnnGi38nsWrsydbmtjiMGkwhMQVbHhrKDaQzGsaiqFA0rimK89BmMHhAsmsxW1VDAh/1000442998.jpg" TargetMode="External"/><Relationship Id="rId2106" Type="http://schemas.openxmlformats.org/officeDocument/2006/relationships/hyperlink" Target="https://prod-fillout-oregon-s3.s3.us-west-2.amazonaws.com/orgid-431168/flowpublicid-kdFWQQWTckus/b338bb57-c30f-4e56-a139-09c9637d7485-Bcpks8BgJ6JpxvTbSOB3auWLT0Tw7WNA4yA4QT0fu8Oc1oVVz4eRyCZKrd3i8otopDD994iRARlLn9IrppEwGWc9sVXdQn51KqX/IMG-20260518-WA0013.jpg" TargetMode="External"/><Relationship Id="rId2107" Type="http://schemas.openxmlformats.org/officeDocument/2006/relationships/hyperlink" Target="https://prod-fillout-oregon-s3.s3.us-west-2.amazonaws.com/orgid-431168/flowpublicid-kdFWQQWTckus/eb726af3-6787-40fa-9453-8923c393f999-3ngxT1CUbnztDRckuqHVuJUrYMy2mRT9zivMxoYXRgNXujABb5Y8M9vt70BeZwsKL4jYIP1r17yq36aPfPkSCbHlOrkXX28Cb4J/IMG-20260518-WA0010.jpg" TargetMode="External"/><Relationship Id="rId2108" Type="http://schemas.openxmlformats.org/officeDocument/2006/relationships/hyperlink" Target="https://prod-fillout-oregon-s3.s3.us-west-2.amazonaws.com/orgid-431168/flowpublicid-kdFWQQWTckus/57538f7c-852c-45a3-859d-a4d73273e6d1-x6bC3USwBbiF32XzWfcCbFT7fbdexd5o4cgyu5eHgERBV7RJ5flfuY1MCNCWdA64T3878JAzSrMOmWj7fQTxIT3JBxQL5bB0lA3/IMG-20260518-WA0011.jpg" TargetMode="External"/><Relationship Id="rId2109" Type="http://schemas.openxmlformats.org/officeDocument/2006/relationships/hyperlink" Target="https://prod-fillout-oregon-s3.s3.us-west-2.amazonaws.com/orgid-431168/flowpublicid-kdFWQQWTckus/0f38152d-33f9-4670-a054-259e1d85ec24-t5LhJT5YEjWtavC8YzN7s2VQB14to6FKZFptIhAdIpn66gxiYUVvAu3ADyYA6yi20Sfqp91a9czqvYslQT7SlUtJOtzLxMlaLdY/IMG-20260518-WA0012.jpg" TargetMode="External"/><Relationship Id="rId2100" Type="http://schemas.openxmlformats.org/officeDocument/2006/relationships/hyperlink" Target="https://prod-fillout-oregon-s3.s3.us-west-2.amazonaws.com/orgid-431168/flowpublicid-kdFWQQWTckus/43a64d57-a10a-470e-9d21-0ea2c1644389-Rg8cPxxKBHnC7y1D1V41tflbXaovRxo7wCkOnENWl46kZMEKzJYXi8TKBYwmGyI3KPpvdcqmdOI2eIbXNLlnyiXlgkKDoWsC2jU/WA_1780580902631.jpg" TargetMode="External"/><Relationship Id="rId2101" Type="http://schemas.openxmlformats.org/officeDocument/2006/relationships/hyperlink" Target="https://prod-fillout-oregon-s3.s3.us-west-2.amazonaws.com/orgid-431168/flowpublicid-kdFWQQWTckus/8216677f-0f79-40a4-be48-3f693abd6025-INujT5uaB8vEKRSK7G4AvXoJaqyOODUK19tSuyxdvCR2GLmBmgzSgVbHmPrxpiNsn6o2QDbbvhmpxl34mxloVlsNChUyifpkPDk/WA_1780580933153.jpg" TargetMode="External"/><Relationship Id="rId2102" Type="http://schemas.openxmlformats.org/officeDocument/2006/relationships/hyperlink" Target="https://prod-fillout-oregon-s3.s3.us-west-2.amazonaws.com/orgid-431168/flowpublicid-kdFWQQWTckus/8da1b47f-a4a5-401b-adb4-6c13be710c04-8WXu9XVNeo6V6RjS4SVCnexnyMBZpswGbT7lRPGIzdxVq3w2RdDyfS7sDkXPBkrlNLE8mUJiWH4vOKsVz7ApI7FkVyDShpjsIpu/IMG-20260527-WA0029.jpg" TargetMode="External"/><Relationship Id="rId2103" Type="http://schemas.openxmlformats.org/officeDocument/2006/relationships/hyperlink" Target="https://prod-fillout-oregon-s3.s3.us-west-2.amazonaws.com/orgid-431168/flowpublicid-kdFWQQWTckus/c4e46514-15b7-4b5a-a1b5-88da46e9e2cb-jmu0e2FaXX7DuQPmM99XnjtI1lZ8TpA0WixzQS2MfgkOl5VQEJ9t1gwr0uYdy8KO2zQcTzrezYyGD1yL0xzrhDxeRl9nJBXQgpg/1000431337.jpg" TargetMode="External"/><Relationship Id="rId899" Type="http://schemas.openxmlformats.org/officeDocument/2006/relationships/hyperlink" Target="https://prod-fillout-oregon-s3.s3.us-west-2.amazonaws.com/orgid-431168/flowpublicid-kdFWQQWTckus/aa3e7703-a1b6-4ab9-a9a9-4b86009a761b-O23KvvwOrvnrURUlk8F5y8sLxZZX3iYOvAET2nrMZKJ1LvIEJw7vs9H1IbPBQScka5h8lRkpfWndspnKOeAi4TSvtb2vxNDnrH2/216415.jpg" TargetMode="External"/><Relationship Id="rId898" Type="http://schemas.openxmlformats.org/officeDocument/2006/relationships/hyperlink" Target="https://prod-fillout-oregon-s3.s3.us-west-2.amazonaws.com/orgid-431168/flowpublicid-kdFWQQWTckus/5bad4ca8-eec8-46b5-9c9f-099bd084c0cf-pz9IlmnjVHejvynYXLNSNRMQAIXOdpfFU6BDbyA2VM6oFzoIGNnYlg00YuQ97GojSY1fP2cIeO0Z0X42K5rmnz2V52TSXUJH0Ij/216411.jpg" TargetMode="External"/><Relationship Id="rId897" Type="http://schemas.openxmlformats.org/officeDocument/2006/relationships/hyperlink" Target="https://prod-fillout-oregon-s3.s3.us-west-2.amazonaws.com/orgid-431168/flowpublicid-kdFWQQWTckus/b6328c2a-297c-42c6-9eab-76f2f75d43a7-LPHhwPtph0XWvXwK8aFWu50jUdT2ZwnqL6alg5U88Ypw2CnkHiGA1Fe60ReudG9sOF1WbjMhtoceuuIshQm5XXohT55Fo5sE7C9/216408.jpg" TargetMode="External"/><Relationship Id="rId896" Type="http://schemas.openxmlformats.org/officeDocument/2006/relationships/hyperlink" Target="https://prod-fillout-oregon-s3.s3.us-west-2.amazonaws.com/orgid-431168/flowpublicid-kdFWQQWTckus/5fb5c9ae-0e20-48f4-aa94-8ee09b5f18df-H9excj7yTS8iGokuowVjb7A09n0sX63WY4wFEKOrR8Lrd5eKR06Q3i8MevYBVAAzmuTpUOl1TtdsQxGuNvWEVA6TaGJWoc9vZHX/KK-Arif.jpg" TargetMode="External"/><Relationship Id="rId891" Type="http://schemas.openxmlformats.org/officeDocument/2006/relationships/hyperlink" Target="https://prod-fillout-oregon-s3.s3.us-west-2.amazonaws.com/orgid-431168/flowpublicid-kdFWQQWTckus/67766d50-a8fe-4fa4-a386-809f22cbb5a5-6dyJDCyGnPBCdfv3wXYK7bcX9YBKzWfgF7SaUCEFmn0z4WNKYV3bPO11gvvolVxUdNgl0f2yOmpsM9KeECTxLZnMIRDCWcdJKPV/219216.jpg" TargetMode="External"/><Relationship Id="rId890" Type="http://schemas.openxmlformats.org/officeDocument/2006/relationships/hyperlink" Target="https://prod-fillout-oregon-s3.s3.us-west-2.amazonaws.com/orgid-431168/flowpublicid-kdFWQQWTckus/3cd5917a-5a02-438a-96cb-47a485fcd139-QDZx1PaCnWF7PlfyB0TKuFXTzFyeo8O0lzQqAAEiUsqbQ72dXgdoheJEpcV68CPeZFzzCrGrzCoy4P87GbEkXcguJTGPLe1lNBR/219215.jpg" TargetMode="External"/><Relationship Id="rId895" Type="http://schemas.openxmlformats.org/officeDocument/2006/relationships/hyperlink" Target="https://prod-fillout-oregon-s3.s3.us-west-2.amazonaws.com/orgid-431168/flowpublicid-kdFWQQWTckus/e6c54641-1cc8-485c-a4ce-9bd21987ea7e-IRT5cSRdqP9ckCIJqAC4zqNlHzoehE15XKW74vAPsxglsP0yNpOuq5ozsaFofePmz1onzuu9wTLWUQuAaswDdLi62CiIQXuR86k/IMG-20260527-WA0010.jpg" TargetMode="External"/><Relationship Id="rId894" Type="http://schemas.openxmlformats.org/officeDocument/2006/relationships/hyperlink" Target="https://prod-fillout-oregon-s3.s3.us-west-2.amazonaws.com/orgid-431168/flowpublicid-kdFWQQWTckus/67c72a2c-ec9f-41cd-89e4-03eab7cf9bd2-4F7lPScULUkWa54fJ5xv8s0q7mXCRRnb0bfzrjgRAadaHMccdjAxewt1bA1heLxBK6dR4gIMoKPalwWihpkYn6jg6KzckZAo3hO/IMG-20260527-WA0011.jpg" TargetMode="External"/><Relationship Id="rId893" Type="http://schemas.openxmlformats.org/officeDocument/2006/relationships/hyperlink" Target="https://prod-fillout-oregon-s3.s3.us-west-2.amazonaws.com/orgid-431168/flowpublicid-kdFWQQWTckus/c2cc6e66-869d-4fac-90c6-091cba4bf2c9-V0baTMD3bQZfIxmN3XNOvoHBX0zKyDCwtOLA1wW8VWkStwV06kirg6FXgVNzlOQF9DihrGFuKMMNxz2IBfGjWLFAgw9VR3PwPEt/IMG-20260527-WA0009.jpg" TargetMode="External"/><Relationship Id="rId892" Type="http://schemas.openxmlformats.org/officeDocument/2006/relationships/hyperlink" Target="https://prod-fillout-oregon-s3.s3.us-west-2.amazonaws.com/orgid-431168/flowpublicid-kdFWQQWTckus/f74ccc1a-9c28-4229-9d08-071f36159e85-Y69Uj52FCdmjUS6vlQwlFO9zqpMZGVyBwVvJTrFsqyFMNWQhDRefBnQRRk2K9gXjMmDh65ICSsetnMIR2LAr0vxmPZtsN45WuY6/IMG-20260527-WA0008.jpg" TargetMode="External"/><Relationship Id="rId2126" Type="http://schemas.openxmlformats.org/officeDocument/2006/relationships/hyperlink" Target="https://prod-fillout-oregon-s3.s3.us-west-2.amazonaws.com/orgid-431168/flowpublicid-kdFWQQWTckus/280ae275-75ac-45dc-9cd0-8dfcf10d83c3-gRnBHL96azB5UYFSlQ37RcWw3Zji7BJMlQJ2gQFSiaoM0Js1298FNWell93bW2BJLz9clPju8rsfFPeEmsJY1ORXa81LT2Io1w5/WA_1779763529580.jpg" TargetMode="External"/><Relationship Id="rId2127" Type="http://schemas.openxmlformats.org/officeDocument/2006/relationships/hyperlink" Target="https://prod-fillout-oregon-s3.s3.us-west-2.amazonaws.com/orgid-431168/flowpublicid-kdFWQQWTckus/d73885ed-3207-434f-94e1-4886274cfaaf-dUQvTdbV1B4sxOrZCqEgzFBdb1ewRP4YGvOSrrXKrGNydvWQkbcdTJVNFIsZojv7KxAaxfwaKz4P0o7AAuNCtdTLHDeAY804xMO/1000440796.jpg" TargetMode="External"/><Relationship Id="rId2128" Type="http://schemas.openxmlformats.org/officeDocument/2006/relationships/hyperlink" Target="https://prod-fillout-oregon-s3.s3.us-west-2.amazonaws.com/orgid-431168/flowpublicid-kdFWQQWTckus/174b4688-c054-4f1e-90b8-eb4d85c121b4-mewhaOvFhfo0yJCOmsWH3VwBYrCUJJjm1aOpNqItvoiGrnNYobx1NWW2T6EFapsAfyPnbhjGt6iNG347lPReh8fJzGH0JNCPLl9/1000443459.jpg" TargetMode="External"/><Relationship Id="rId2129" Type="http://schemas.openxmlformats.org/officeDocument/2006/relationships/hyperlink" Target="https://prod-fillout-oregon-s3.s3.us-west-2.amazonaws.com/orgid-431168/flowpublicid-kdFWQQWTckus/27dcb0c9-5a33-45f6-b02e-c95942a37d41-t6BzcWW4yQ0LiuzEuduRR1kKYfpMSr9UO4GyBVdF3dhp9PO2V4CT6IMfl16zbt2gXi0JKkiT5onezOA1HphNcPZhwMTKrqegYUt/1000443467.jpg" TargetMode="External"/><Relationship Id="rId2120" Type="http://schemas.openxmlformats.org/officeDocument/2006/relationships/hyperlink" Target="https://prod-fillout-oregon-s3.s3.us-west-2.amazonaws.com/orgid-431168/flowpublicid-kdFWQQWTckus/d303d4f5-f6df-4f5b-9b26-35004160d87e-k32HglT8rvznZxNY1iWcen4l0wyiKKQqGuLQ7Fc3W4iwygr3ETFwd9aWt1kUbOITa7IyUbVaLdcKEtp8SgBfEocPxG3R4drAY12/1000002579.jpg" TargetMode="External"/><Relationship Id="rId2121" Type="http://schemas.openxmlformats.org/officeDocument/2006/relationships/hyperlink" Target="https://prod-fillout-oregon-s3.s3.us-west-2.amazonaws.com/orgid-431168/flowpublicid-kdFWQQWTckus/cd3764fb-32c9-4681-9ae8-eaa6e1f94021-9yADnCZjqLF41hNEVSpJJuCpZy9Z4p5ZUhlrjn3aHEtE7YEAegfPmZdMQMx9rr9ubpbAXZD6Wi6y1Cn4ztcUf9rXfcd3Xqqo6rv/1000002581.jpg" TargetMode="External"/><Relationship Id="rId2122" Type="http://schemas.openxmlformats.org/officeDocument/2006/relationships/hyperlink" Target="https://prod-fillout-oregon-s3.s3.us-west-2.amazonaws.com/orgid-431168/flowpublicid-kdFWQQWTckus/9feb11f5-734d-4461-8257-aadb86093ed1-nXwpUiirQ988NTYn55WKfuzyALG9l5pzfEGSziIZfIdKeJ03JPEKYpYLHxgVsaRkhDvxwA2mVCfZma3q9hnfOn2Fvj5cdz0b51P/Screenshot_20260526_171328_CamScanner.jpg" TargetMode="External"/><Relationship Id="rId2123" Type="http://schemas.openxmlformats.org/officeDocument/2006/relationships/hyperlink" Target="https://prod-fillout-oregon-s3.s3.us-west-2.amazonaws.com/orgid-431168/flowpublicid-kdFWQQWTckus/d5265cd0-caea-4647-9f48-48355cf46b7d-fBKbLsHUMAPSjNiDwQllRJjAOgDpB5iU49HrrciIBKDdwynRj9VtZcf6ahDpAWJP2CIf9Ivm3T0xyThbeAutwj4ppbYby9I2hW2/1001049444.jpg" TargetMode="External"/><Relationship Id="rId2124" Type="http://schemas.openxmlformats.org/officeDocument/2006/relationships/hyperlink" Target="https://prod-fillout-oregon-s3.s3.us-west-2.amazonaws.com/orgid-431168/flowpublicid-kdFWQQWTckus/c5d294b0-d491-4243-8512-0f8df50a411a-a4dKjq2QUOzMmvLdcv2Srx9Rii7LNsmSuqI25R2ICYk6ikdA60u8e6O4o3NitKdpdUdXEYayZutSpL75n8vVObgPtUSF4nweeMn/1001049445.jpg" TargetMode="External"/><Relationship Id="rId2125" Type="http://schemas.openxmlformats.org/officeDocument/2006/relationships/hyperlink" Target="https://prod-fillout-oregon-s3.s3.us-west-2.amazonaws.com/orgid-431168/flowpublicid-kdFWQQWTckus/41d87a2d-ff09-4dea-b0cd-eab026cc6b52-eFEkhGWAaxQw6eT19t7yvsg78caO6BWccsxAgQNqbM4PP3yictgR2RzN9rcDsnsWANxQQe90ULG7YfqZFDEyjTv6FbABqkj3TiL/1001049446.jpg" TargetMode="External"/><Relationship Id="rId2115" Type="http://schemas.openxmlformats.org/officeDocument/2006/relationships/hyperlink" Target="https://prod-fillout-oregon-s3.s3.us-west-2.amazonaws.com/orgid-431168/flowpublicid-kdFWQQWTckus/b1c6d3f3-ccab-462f-81ed-6c0a3ee935b2-JFYbpCZl7cdUK0m2zCovgVBBcqUqULhv7IN6ehi2ZuZPxIyNB82ujkISUD9TaeAhD16VKykJD2Tmfi01tFnOI9MqGkWb4hU7WIE/WA_1780577469057.jpg" TargetMode="External"/><Relationship Id="rId2116" Type="http://schemas.openxmlformats.org/officeDocument/2006/relationships/hyperlink" Target="https://prod-fillout-oregon-s3.s3.us-west-2.amazonaws.com/orgid-431168/flowpublicid-kdFWQQWTckus/c3f2434e-e144-4841-b72b-8183a29b3e2a-jSoQaIG2IyydhzsAuZpqh2qP46b97g1x0Z2LrefBlpQK4Z6NRvNTHZiVvnIg954TpIW6tjuRh0CgcMCxzjxmYYG2A4H4p3EHHjC/WA_1780577492608.jpg" TargetMode="External"/><Relationship Id="rId2117" Type="http://schemas.openxmlformats.org/officeDocument/2006/relationships/hyperlink" Target="https://prod-fillout-oregon-s3.s3.us-west-2.amazonaws.com/orgid-431168/flowpublicid-kdFWQQWTckus/1d5379b8-b454-40d2-a935-d6f258fb7bd0-s98qfouxtkBfKC1C8djlZ9zast26m9PzJiUlKww56TXi6zm3339HkQWfZ1HmxCFcMyvfuXuMStlDVbiNB3fQzpvvEGFRGy76MXY/WA_1780577527121.jpg" TargetMode="External"/><Relationship Id="rId2118" Type="http://schemas.openxmlformats.org/officeDocument/2006/relationships/hyperlink" Target="https://prod-fillout-oregon-s3.s3.us-west-2.amazonaws.com/orgid-431168/flowpublicid-kdFWQQWTckus/009b6f87-9515-40e1-98b6-a6b98871b33c-gK9wdMJ1bTFHAmDUy6rpnw9hc58x3Ar5cTtQhYY83xUJaSPB4JuVg7nuI2heCp3dq6vwZdOhpTxW8R9eQ0OwobEcDdJ9tAJa6ZH/WA_1779621776230.jpg" TargetMode="External"/><Relationship Id="rId2119" Type="http://schemas.openxmlformats.org/officeDocument/2006/relationships/hyperlink" Target="https://prod-fillout-oregon-s3.s3.us-west-2.amazonaws.com/orgid-431168/flowpublicid-kdFWQQWTckus/5c309fad-4b2b-4a93-86a7-70431d756bac-tO8TdgdKJBBWinOaJKHM0blEpFPBeS7baVRECjb1bJtWTku2KgFkDrOMU2VBFqA3Pel9JXuCRTlgtcZAj1ukN8vqGMJlnrxPX15/1000002577.jpg" TargetMode="External"/><Relationship Id="rId2110" Type="http://schemas.openxmlformats.org/officeDocument/2006/relationships/hyperlink" Target="https://prod-fillout-oregon-s3.s3.us-west-2.amazonaws.com/orgid-431168/flowpublicid-kdFWQQWTckus/2d19309e-28e9-4879-b444-8d0bb089a5d0-VxFyelMQEIWBKDMPTudQv1eqD40nt9GJTJdKUZ0Hmj7dIIbden8UQfdr90s3VepqLy0mCiBj7mqLfX3o88bRbkdqSCXv11JJFz7/WhatsApp-Image-2026-05-27-at-19.43.56.jpg" TargetMode="External"/><Relationship Id="rId2111" Type="http://schemas.openxmlformats.org/officeDocument/2006/relationships/hyperlink" Target="https://prod-fillout-oregon-s3.s3.us-west-2.amazonaws.com/orgid-431168/flowpublicid-kdFWQQWTckus/09da258d-55e4-465c-9cfc-e3a21aa86725-DAUJKzU23Et72Kg5ag7RZGvNOrEvtQ7CX17KSySpw0EDoCbqiWOmbp7oVBPUDcWPbxLLVCxEdEhfW2ZGHbqWXgcpNXwERlJMVxO/WhatsApp-Image-2026-05-25-at-14.24.10.jpg" TargetMode="External"/><Relationship Id="rId2112" Type="http://schemas.openxmlformats.org/officeDocument/2006/relationships/hyperlink" Target="https://prod-fillout-oregon-s3.s3.us-west-2.amazonaws.com/orgid-431168/flowpublicid-kdFWQQWTckus/e5737266-38ae-4baf-b070-1c7f8ff607b1-6RBJ8QicsAzDDlKq3Jon3t81x9xfeQfSbyh75oMfRXVwd1gR3o2BZZZFELw1fmZ5LEcxxaUBGHQ5XL34YLtQxG4zTKDHWCJ5ZYP/WhatsApp-Image-2026-05-25-at-14.24.11-(1).jpg" TargetMode="External"/><Relationship Id="rId2113" Type="http://schemas.openxmlformats.org/officeDocument/2006/relationships/hyperlink" Target="https://prod-fillout-oregon-s3.s3.us-west-2.amazonaws.com/orgid-431168/flowpublicid-kdFWQQWTckus/c62175c4-ff86-4c31-be3b-4f56cedfba58-yjzaYCGi5RJH22PqGUiDX17YVF3Jkb249DD6jiCGktfTox5Qmt5xVoDrXRidjgVoHbXrw9NkspUm8JYFe62qKa9OB60fnewdb1L/WhatsApp-Image-2026-05-25-at-14.24.11.jpg" TargetMode="External"/><Relationship Id="rId2114" Type="http://schemas.openxmlformats.org/officeDocument/2006/relationships/hyperlink" Target="https://prod-fillout-oregon-s3.s3.us-west-2.amazonaws.com/orgid-431168/flowpublicid-kdFWQQWTckus/3039bce7-6d6f-4161-ad86-1775b8f4b5de-CluF1nq4P4IVnYQL7SOHHX3G1Swk0ER4ZRJATlexPN1hy1g7OZyLHj3U3xIvx54hh0MI0XFjaldbfCY8F2WM8y6TinMeBuu1DJa/WA_1780577614738.jp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12</v>
      </c>
      <c r="J1" s="1" t="s">
        <v>14</v>
      </c>
      <c r="K1" s="1" t="s">
        <v>15</v>
      </c>
      <c r="L1" s="1" t="s">
        <v>17</v>
      </c>
      <c r="M1" s="1" t="s">
        <v>20</v>
      </c>
      <c r="N1" s="1" t="s">
        <v>21</v>
      </c>
      <c r="O1" s="1" t="s">
        <v>23</v>
      </c>
      <c r="P1" s="1" t="s">
        <v>25</v>
      </c>
      <c r="Q1" s="1" t="s">
        <v>27</v>
      </c>
      <c r="R1" s="1" t="s">
        <v>29</v>
      </c>
      <c r="S1" s="1" t="s">
        <v>31</v>
      </c>
      <c r="T1" s="1" t="s">
        <v>33</v>
      </c>
      <c r="U1" s="1" t="s">
        <v>36</v>
      </c>
      <c r="V1" s="1" t="s">
        <v>38</v>
      </c>
      <c r="W1" s="1" t="s">
        <v>40</v>
      </c>
      <c r="X1" s="1" t="s">
        <v>42</v>
      </c>
      <c r="Y1" s="1" t="s">
        <v>44</v>
      </c>
      <c r="Z1" s="1" t="s">
        <v>46</v>
      </c>
      <c r="AA1" s="1" t="s">
        <v>49</v>
      </c>
      <c r="AB1" s="1" t="s">
        <v>51</v>
      </c>
      <c r="AC1" s="1" t="s">
        <v>53</v>
      </c>
      <c r="AD1" s="1" t="s">
        <v>55</v>
      </c>
      <c r="AE1" s="1" t="s">
        <v>57</v>
      </c>
      <c r="AF1" s="1" t="s">
        <v>59</v>
      </c>
      <c r="AG1" s="1" t="s">
        <v>61</v>
      </c>
      <c r="AH1" s="1" t="s">
        <v>64</v>
      </c>
      <c r="AI1" s="1" t="s">
        <v>65</v>
      </c>
      <c r="AJ1" s="1" t="s">
        <v>67</v>
      </c>
      <c r="AK1" s="1" t="s">
        <v>69</v>
      </c>
      <c r="AL1" s="1" t="s">
        <v>73</v>
      </c>
      <c r="AM1" s="1" t="s">
        <v>75</v>
      </c>
      <c r="AN1" s="1" t="s">
        <v>77</v>
      </c>
      <c r="AO1" s="1" t="s">
        <v>79</v>
      </c>
      <c r="AP1" s="1" t="s">
        <v>82</v>
      </c>
      <c r="AQ1" s="1" t="s">
        <v>84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92</v>
      </c>
      <c r="AW1" s="1" t="s">
        <v>93</v>
      </c>
      <c r="AX1" s="1" t="s">
        <v>95</v>
      </c>
      <c r="AY1" s="1" t="s">
        <v>97</v>
      </c>
      <c r="AZ1" s="1" t="s">
        <v>99</v>
      </c>
      <c r="BA1" s="1" t="s">
        <v>100</v>
      </c>
      <c r="BB1" s="1" t="s">
        <v>102</v>
      </c>
      <c r="BC1" s="1" t="s">
        <v>104</v>
      </c>
      <c r="BD1" s="1" t="s">
        <v>106</v>
      </c>
      <c r="BE1" s="1" t="s">
        <v>107</v>
      </c>
      <c r="BF1" s="1" t="s">
        <v>108</v>
      </c>
      <c r="BG1" s="1" t="s">
        <v>110</v>
      </c>
      <c r="BH1" s="1" t="s">
        <v>111</v>
      </c>
      <c r="BI1" s="1" t="s">
        <v>114</v>
      </c>
      <c r="BJ1" s="1" t="s">
        <v>116</v>
      </c>
      <c r="BK1" s="1" t="s">
        <v>118</v>
      </c>
    </row>
    <row r="2">
      <c r="A2" s="1" t="s">
        <v>120</v>
      </c>
      <c r="B2" s="1" t="s">
        <v>122</v>
      </c>
      <c r="C2" s="1" t="s">
        <v>124</v>
      </c>
      <c r="D2" s="1" t="s">
        <v>126</v>
      </c>
      <c r="E2" s="1" t="s">
        <v>128</v>
      </c>
      <c r="F2" s="5" t="s">
        <v>130</v>
      </c>
      <c r="G2" s="5" t="s">
        <v>134</v>
      </c>
      <c r="H2" s="1" t="s">
        <v>136</v>
      </c>
      <c r="I2" s="1" t="s">
        <v>138</v>
      </c>
      <c r="J2" s="1" t="s">
        <v>140</v>
      </c>
      <c r="K2" s="8" t="s">
        <v>142</v>
      </c>
      <c r="L2" s="1" t="s">
        <v>138</v>
      </c>
      <c r="M2" s="1" t="s">
        <v>169</v>
      </c>
      <c r="N2" s="1" t="s">
        <v>171</v>
      </c>
      <c r="O2" s="5" t="s">
        <v>150</v>
      </c>
      <c r="Q2" s="5" t="s">
        <v>155</v>
      </c>
      <c r="R2" s="5" t="s">
        <v>150</v>
      </c>
      <c r="S2" s="5" t="s">
        <v>150</v>
      </c>
      <c r="U2" s="5" t="s">
        <v>173</v>
      </c>
      <c r="V2" s="5" t="s">
        <v>174</v>
      </c>
      <c r="W2" s="5" t="s">
        <v>150</v>
      </c>
      <c r="X2" s="5" t="s">
        <v>150</v>
      </c>
      <c r="Y2" s="5" t="s">
        <v>150</v>
      </c>
      <c r="Z2" s="5" t="s">
        <v>174</v>
      </c>
      <c r="AA2" s="5" t="s">
        <v>150</v>
      </c>
      <c r="AB2" s="5" t="s">
        <v>150</v>
      </c>
      <c r="AC2" s="5" t="s">
        <v>150</v>
      </c>
      <c r="AD2" s="5" t="s">
        <v>150</v>
      </c>
      <c r="AE2" s="5" t="s">
        <v>175</v>
      </c>
      <c r="AF2" s="5" t="s">
        <v>150</v>
      </c>
      <c r="AG2" s="5" t="s">
        <v>150</v>
      </c>
      <c r="AH2" s="5" t="s">
        <v>174</v>
      </c>
      <c r="AL2" s="5" t="s">
        <v>176</v>
      </c>
      <c r="AM2" s="5" t="s">
        <v>177</v>
      </c>
      <c r="AN2" s="8" t="s">
        <v>178</v>
      </c>
      <c r="AO2" s="8" t="s">
        <v>185</v>
      </c>
      <c r="AP2" s="8" t="s">
        <v>195</v>
      </c>
      <c r="AQ2" s="5" t="s">
        <v>174</v>
      </c>
      <c r="AR2" s="5" t="s">
        <v>158</v>
      </c>
      <c r="AS2" s="5" t="s">
        <v>150</v>
      </c>
      <c r="AT2" s="5" t="s">
        <v>150</v>
      </c>
      <c r="AU2" s="5" t="s">
        <v>203</v>
      </c>
      <c r="AV2" s="5" t="s">
        <v>174</v>
      </c>
      <c r="AW2" s="5" t="s">
        <v>150</v>
      </c>
      <c r="AX2" s="5" t="s">
        <v>158</v>
      </c>
      <c r="AY2" s="5" t="s">
        <v>155</v>
      </c>
      <c r="AZ2" s="5" t="s">
        <v>204</v>
      </c>
      <c r="BA2" s="5" t="s">
        <v>158</v>
      </c>
      <c r="BC2" s="5" t="s">
        <v>150</v>
      </c>
      <c r="BD2" s="5" t="s">
        <v>205</v>
      </c>
      <c r="BE2" s="5" t="s">
        <v>158</v>
      </c>
      <c r="BG2" s="1" t="s">
        <v>206</v>
      </c>
      <c r="BH2" s="1" t="s">
        <v>136</v>
      </c>
      <c r="BI2" s="1" t="s">
        <v>181</v>
      </c>
      <c r="BJ2" s="8" t="s">
        <v>207</v>
      </c>
      <c r="BK2" s="1" t="s">
        <v>219</v>
      </c>
    </row>
    <row r="3">
      <c r="A3" s="1" t="s">
        <v>222</v>
      </c>
      <c r="B3" s="1" t="s">
        <v>223</v>
      </c>
      <c r="C3" s="1" t="s">
        <v>224</v>
      </c>
      <c r="D3" s="1" t="s">
        <v>126</v>
      </c>
      <c r="E3" s="1" t="s">
        <v>128</v>
      </c>
      <c r="F3" s="5" t="s">
        <v>225</v>
      </c>
      <c r="G3" s="5" t="s">
        <v>226</v>
      </c>
      <c r="H3" s="1" t="s">
        <v>227</v>
      </c>
      <c r="I3" s="1" t="s">
        <v>228</v>
      </c>
      <c r="J3" s="1" t="s">
        <v>229</v>
      </c>
      <c r="K3" s="8" t="s">
        <v>230</v>
      </c>
      <c r="L3" s="1" t="s">
        <v>228</v>
      </c>
      <c r="M3" s="1" t="s">
        <v>169</v>
      </c>
      <c r="N3" s="1" t="s">
        <v>237</v>
      </c>
      <c r="O3" s="5" t="s">
        <v>150</v>
      </c>
      <c r="Q3" s="5" t="s">
        <v>150</v>
      </c>
      <c r="R3" s="5" t="s">
        <v>150</v>
      </c>
      <c r="S3" s="5" t="s">
        <v>150</v>
      </c>
      <c r="U3" s="5" t="s">
        <v>130</v>
      </c>
      <c r="V3" s="5" t="s">
        <v>174</v>
      </c>
      <c r="W3" s="5" t="s">
        <v>150</v>
      </c>
      <c r="X3" s="5" t="s">
        <v>150</v>
      </c>
      <c r="Y3" s="5" t="s">
        <v>150</v>
      </c>
      <c r="Z3" s="5" t="s">
        <v>174</v>
      </c>
      <c r="AA3" s="5" t="s">
        <v>150</v>
      </c>
      <c r="AB3" s="5" t="s">
        <v>150</v>
      </c>
      <c r="AC3" s="5" t="s">
        <v>150</v>
      </c>
      <c r="AD3" s="5" t="s">
        <v>150</v>
      </c>
      <c r="AE3" s="5" t="s">
        <v>175</v>
      </c>
      <c r="AF3" s="5" t="s">
        <v>150</v>
      </c>
      <c r="AG3" s="5" t="s">
        <v>150</v>
      </c>
      <c r="AH3" s="5" t="s">
        <v>174</v>
      </c>
      <c r="AL3" s="5" t="s">
        <v>241</v>
      </c>
      <c r="AM3" s="5" t="s">
        <v>242</v>
      </c>
      <c r="AN3" s="8" t="s">
        <v>243</v>
      </c>
      <c r="AO3" s="8" t="s">
        <v>251</v>
      </c>
      <c r="AP3" s="8" t="s">
        <v>267</v>
      </c>
      <c r="AQ3" s="5" t="s">
        <v>174</v>
      </c>
      <c r="AR3" s="5" t="s">
        <v>158</v>
      </c>
      <c r="AS3" s="5" t="s">
        <v>174</v>
      </c>
      <c r="AT3" s="5" t="s">
        <v>150</v>
      </c>
      <c r="AU3" s="5" t="s">
        <v>161</v>
      </c>
      <c r="AV3" s="5" t="s">
        <v>158</v>
      </c>
      <c r="AW3" s="5" t="s">
        <v>150</v>
      </c>
      <c r="AX3" s="5" t="s">
        <v>158</v>
      </c>
      <c r="AY3" s="5" t="s">
        <v>155</v>
      </c>
      <c r="AZ3" s="5" t="s">
        <v>284</v>
      </c>
      <c r="BA3" s="5" t="s">
        <v>150</v>
      </c>
      <c r="BB3" s="5" t="s">
        <v>285</v>
      </c>
      <c r="BC3" s="5" t="s">
        <v>150</v>
      </c>
      <c r="BD3" s="5" t="s">
        <v>286</v>
      </c>
      <c r="BE3" s="5" t="s">
        <v>150</v>
      </c>
      <c r="BF3" s="5" t="s">
        <v>288</v>
      </c>
      <c r="BG3" s="1" t="s">
        <v>289</v>
      </c>
      <c r="BH3" s="1" t="s">
        <v>227</v>
      </c>
      <c r="BI3" s="1" t="s">
        <v>181</v>
      </c>
      <c r="BJ3" s="8" t="s">
        <v>291</v>
      </c>
      <c r="BK3" s="1" t="s">
        <v>292</v>
      </c>
    </row>
    <row r="4">
      <c r="A4" s="1" t="s">
        <v>294</v>
      </c>
      <c r="B4" s="1" t="s">
        <v>295</v>
      </c>
      <c r="C4" s="1" t="s">
        <v>296</v>
      </c>
      <c r="D4" s="1" t="s">
        <v>126</v>
      </c>
      <c r="E4" s="1" t="s">
        <v>128</v>
      </c>
      <c r="F4" s="5" t="s">
        <v>297</v>
      </c>
      <c r="G4" s="5" t="s">
        <v>226</v>
      </c>
      <c r="H4" s="1" t="s">
        <v>299</v>
      </c>
      <c r="I4" s="1" t="s">
        <v>301</v>
      </c>
      <c r="J4" s="1" t="s">
        <v>302</v>
      </c>
      <c r="K4" s="8" t="s">
        <v>304</v>
      </c>
      <c r="L4" s="1" t="s">
        <v>315</v>
      </c>
      <c r="M4" s="1" t="s">
        <v>169</v>
      </c>
      <c r="N4" s="1" t="s">
        <v>317</v>
      </c>
      <c r="O4" s="5" t="s">
        <v>150</v>
      </c>
      <c r="Q4" s="5" t="s">
        <v>150</v>
      </c>
      <c r="R4" s="5" t="s">
        <v>150</v>
      </c>
      <c r="S4" s="5" t="s">
        <v>150</v>
      </c>
      <c r="U4" s="5" t="s">
        <v>318</v>
      </c>
      <c r="V4" s="5" t="s">
        <v>174</v>
      </c>
      <c r="W4" s="5" t="s">
        <v>150</v>
      </c>
      <c r="X4" s="5" t="s">
        <v>150</v>
      </c>
      <c r="Y4" s="5" t="s">
        <v>150</v>
      </c>
      <c r="Z4" s="5" t="s">
        <v>174</v>
      </c>
      <c r="AA4" s="5" t="s">
        <v>150</v>
      </c>
      <c r="AB4" s="5" t="s">
        <v>150</v>
      </c>
      <c r="AC4" s="5" t="s">
        <v>150</v>
      </c>
      <c r="AD4" s="5" t="s">
        <v>150</v>
      </c>
      <c r="AE4" s="5" t="s">
        <v>175</v>
      </c>
      <c r="AF4" s="5" t="s">
        <v>150</v>
      </c>
      <c r="AG4" s="5" t="s">
        <v>150</v>
      </c>
      <c r="AH4" s="5" t="s">
        <v>174</v>
      </c>
      <c r="AL4" s="5" t="s">
        <v>320</v>
      </c>
      <c r="AM4" s="5" t="s">
        <v>322</v>
      </c>
      <c r="AN4" s="8" t="s">
        <v>323</v>
      </c>
      <c r="AO4" s="8" t="s">
        <v>335</v>
      </c>
      <c r="AP4" s="8" t="s">
        <v>344</v>
      </c>
      <c r="AQ4" s="5" t="s">
        <v>174</v>
      </c>
      <c r="AR4" s="5" t="s">
        <v>158</v>
      </c>
      <c r="AS4" s="5" t="s">
        <v>150</v>
      </c>
      <c r="AT4" s="5" t="s">
        <v>158</v>
      </c>
      <c r="AU4" s="5" t="s">
        <v>161</v>
      </c>
      <c r="AV4" s="5" t="s">
        <v>150</v>
      </c>
      <c r="AW4" s="5" t="s">
        <v>150</v>
      </c>
      <c r="AX4" s="5" t="s">
        <v>158</v>
      </c>
      <c r="AY4" s="5" t="s">
        <v>174</v>
      </c>
      <c r="AZ4" s="5" t="s">
        <v>359</v>
      </c>
      <c r="BA4" s="5" t="s">
        <v>150</v>
      </c>
      <c r="BB4" s="5" t="s">
        <v>284</v>
      </c>
      <c r="BC4" s="5" t="s">
        <v>158</v>
      </c>
      <c r="BE4" s="5" t="s">
        <v>158</v>
      </c>
      <c r="BG4" s="1" t="s">
        <v>361</v>
      </c>
      <c r="BH4" s="1" t="s">
        <v>299</v>
      </c>
      <c r="BI4" s="1" t="s">
        <v>181</v>
      </c>
      <c r="BJ4" s="8" t="s">
        <v>362</v>
      </c>
      <c r="BK4" s="1" t="s">
        <v>365</v>
      </c>
    </row>
    <row r="5">
      <c r="A5" s="1" t="s">
        <v>366</v>
      </c>
      <c r="B5" s="1" t="s">
        <v>367</v>
      </c>
      <c r="C5" s="1" t="s">
        <v>368</v>
      </c>
      <c r="D5" s="1" t="s">
        <v>126</v>
      </c>
      <c r="E5" s="1" t="s">
        <v>128</v>
      </c>
      <c r="F5" s="5" t="s">
        <v>305</v>
      </c>
      <c r="G5" s="5" t="s">
        <v>134</v>
      </c>
      <c r="H5" s="1" t="s">
        <v>369</v>
      </c>
      <c r="I5" s="1" t="s">
        <v>370</v>
      </c>
      <c r="J5" s="1" t="s">
        <v>371</v>
      </c>
      <c r="K5" s="8" t="s">
        <v>372</v>
      </c>
      <c r="L5" s="1" t="s">
        <v>370</v>
      </c>
      <c r="M5" s="1" t="s">
        <v>169</v>
      </c>
      <c r="N5" s="1" t="s">
        <v>385</v>
      </c>
      <c r="O5" s="5" t="s">
        <v>150</v>
      </c>
      <c r="Q5" s="5" t="s">
        <v>150</v>
      </c>
      <c r="R5" s="5" t="s">
        <v>150</v>
      </c>
      <c r="S5" s="5" t="s">
        <v>150</v>
      </c>
      <c r="U5" s="5" t="s">
        <v>388</v>
      </c>
      <c r="V5" s="5" t="s">
        <v>174</v>
      </c>
      <c r="W5" s="5" t="s">
        <v>150</v>
      </c>
      <c r="X5" s="5" t="s">
        <v>150</v>
      </c>
      <c r="Y5" s="5" t="s">
        <v>150</v>
      </c>
      <c r="Z5" s="5" t="s">
        <v>150</v>
      </c>
      <c r="AA5" s="5" t="s">
        <v>150</v>
      </c>
      <c r="AB5" s="5" t="s">
        <v>150</v>
      </c>
      <c r="AC5" s="5" t="s">
        <v>150</v>
      </c>
      <c r="AD5" s="5" t="s">
        <v>150</v>
      </c>
      <c r="AE5" s="5" t="s">
        <v>174</v>
      </c>
      <c r="AF5" s="5" t="s">
        <v>150</v>
      </c>
      <c r="AG5" s="5" t="s">
        <v>150</v>
      </c>
      <c r="AH5" s="5" t="s">
        <v>174</v>
      </c>
      <c r="AL5" s="5" t="s">
        <v>392</v>
      </c>
      <c r="AM5" s="5" t="s">
        <v>388</v>
      </c>
      <c r="AN5" s="8" t="s">
        <v>394</v>
      </c>
      <c r="AO5" s="8" t="s">
        <v>402</v>
      </c>
      <c r="AP5" s="8" t="s">
        <v>412</v>
      </c>
      <c r="AQ5" s="5" t="s">
        <v>156</v>
      </c>
      <c r="AR5" s="5" t="s">
        <v>155</v>
      </c>
      <c r="AS5" s="5" t="s">
        <v>150</v>
      </c>
      <c r="AT5" s="5" t="s">
        <v>158</v>
      </c>
      <c r="AU5" s="5" t="s">
        <v>150</v>
      </c>
      <c r="AV5" s="5" t="s">
        <v>158</v>
      </c>
      <c r="AW5" s="5" t="s">
        <v>158</v>
      </c>
      <c r="AX5" s="5" t="s">
        <v>158</v>
      </c>
      <c r="AY5" s="5" t="s">
        <v>155</v>
      </c>
      <c r="AZ5" s="5" t="s">
        <v>423</v>
      </c>
      <c r="BA5" s="5" t="s">
        <v>150</v>
      </c>
      <c r="BB5" s="5" t="s">
        <v>425</v>
      </c>
      <c r="BC5" s="5" t="s">
        <v>158</v>
      </c>
      <c r="BE5" s="5" t="s">
        <v>158</v>
      </c>
      <c r="BG5" s="1" t="s">
        <v>426</v>
      </c>
      <c r="BH5" s="1" t="s">
        <v>369</v>
      </c>
      <c r="BI5" s="1" t="s">
        <v>181</v>
      </c>
      <c r="BJ5" s="8" t="s">
        <v>427</v>
      </c>
      <c r="BK5" s="1" t="s">
        <v>365</v>
      </c>
    </row>
    <row r="6">
      <c r="A6" s="1" t="s">
        <v>433</v>
      </c>
      <c r="B6" s="1" t="s">
        <v>435</v>
      </c>
      <c r="C6" s="1" t="s">
        <v>437</v>
      </c>
      <c r="D6" s="1" t="s">
        <v>126</v>
      </c>
      <c r="E6" s="1" t="s">
        <v>128</v>
      </c>
      <c r="F6" s="5" t="s">
        <v>130</v>
      </c>
      <c r="G6" s="5" t="s">
        <v>226</v>
      </c>
      <c r="H6" s="1" t="s">
        <v>136</v>
      </c>
      <c r="I6" s="1" t="s">
        <v>438</v>
      </c>
      <c r="J6" s="1" t="s">
        <v>439</v>
      </c>
      <c r="K6" s="8" t="s">
        <v>440</v>
      </c>
      <c r="L6" s="1" t="s">
        <v>438</v>
      </c>
      <c r="M6" s="1" t="s">
        <v>169</v>
      </c>
      <c r="N6" s="1" t="s">
        <v>171</v>
      </c>
      <c r="O6" s="5" t="s">
        <v>150</v>
      </c>
      <c r="Q6" s="5" t="s">
        <v>150</v>
      </c>
      <c r="R6" s="5" t="s">
        <v>150</v>
      </c>
      <c r="S6" s="5" t="s">
        <v>150</v>
      </c>
      <c r="U6" s="5" t="s">
        <v>225</v>
      </c>
      <c r="V6" s="5" t="s">
        <v>174</v>
      </c>
      <c r="W6" s="5" t="s">
        <v>150</v>
      </c>
      <c r="X6" s="5" t="s">
        <v>150</v>
      </c>
      <c r="Y6" s="5" t="s">
        <v>150</v>
      </c>
      <c r="Z6" s="5" t="s">
        <v>174</v>
      </c>
      <c r="AA6" s="5" t="s">
        <v>150</v>
      </c>
      <c r="AB6" s="5" t="s">
        <v>150</v>
      </c>
      <c r="AC6" s="5" t="s">
        <v>150</v>
      </c>
      <c r="AD6" s="5" t="s">
        <v>150</v>
      </c>
      <c r="AE6" s="5" t="s">
        <v>175</v>
      </c>
      <c r="AF6" s="5" t="s">
        <v>150</v>
      </c>
      <c r="AG6" s="5" t="s">
        <v>150</v>
      </c>
      <c r="AH6" s="5" t="s">
        <v>174</v>
      </c>
      <c r="AL6" s="5" t="s">
        <v>242</v>
      </c>
      <c r="AM6" s="5" t="s">
        <v>158</v>
      </c>
      <c r="AN6" s="8" t="s">
        <v>458</v>
      </c>
      <c r="AO6" s="8" t="s">
        <v>469</v>
      </c>
      <c r="AP6" s="8" t="s">
        <v>480</v>
      </c>
      <c r="AQ6" s="5" t="s">
        <v>174</v>
      </c>
      <c r="AR6" s="5" t="s">
        <v>158</v>
      </c>
      <c r="AS6" s="5" t="s">
        <v>150</v>
      </c>
      <c r="AT6" s="5" t="s">
        <v>158</v>
      </c>
      <c r="AU6" s="5" t="s">
        <v>216</v>
      </c>
      <c r="AV6" s="5" t="s">
        <v>158</v>
      </c>
      <c r="AW6" s="5" t="s">
        <v>150</v>
      </c>
      <c r="AX6" s="5" t="s">
        <v>158</v>
      </c>
      <c r="AY6" s="5" t="s">
        <v>158</v>
      </c>
      <c r="BA6" s="5" t="s">
        <v>158</v>
      </c>
      <c r="BC6" s="5" t="s">
        <v>158</v>
      </c>
      <c r="BE6" s="5" t="s">
        <v>158</v>
      </c>
      <c r="BG6" s="1" t="s">
        <v>438</v>
      </c>
      <c r="BH6" s="1" t="s">
        <v>136</v>
      </c>
      <c r="BI6" s="1" t="s">
        <v>181</v>
      </c>
      <c r="BJ6" s="8" t="s">
        <v>490</v>
      </c>
      <c r="BK6" s="1" t="s">
        <v>495</v>
      </c>
    </row>
    <row r="7">
      <c r="A7" s="1" t="s">
        <v>496</v>
      </c>
      <c r="B7" s="1" t="s">
        <v>497</v>
      </c>
      <c r="C7" s="1" t="s">
        <v>498</v>
      </c>
      <c r="D7" s="1" t="s">
        <v>126</v>
      </c>
      <c r="E7" s="1" t="s">
        <v>128</v>
      </c>
      <c r="F7" s="5" t="s">
        <v>297</v>
      </c>
      <c r="G7" s="5" t="s">
        <v>226</v>
      </c>
      <c r="H7" s="1" t="s">
        <v>299</v>
      </c>
      <c r="I7" s="1" t="s">
        <v>499</v>
      </c>
      <c r="J7" s="1" t="s">
        <v>500</v>
      </c>
      <c r="K7" s="8" t="s">
        <v>501</v>
      </c>
      <c r="L7" s="1" t="s">
        <v>503</v>
      </c>
      <c r="M7" s="1" t="s">
        <v>169</v>
      </c>
      <c r="N7" s="1" t="s">
        <v>317</v>
      </c>
      <c r="O7" s="5" t="s">
        <v>150</v>
      </c>
      <c r="Q7" s="5" t="s">
        <v>174</v>
      </c>
      <c r="R7" s="5" t="s">
        <v>150</v>
      </c>
      <c r="S7" s="5" t="s">
        <v>150</v>
      </c>
      <c r="U7" s="5" t="s">
        <v>505</v>
      </c>
      <c r="V7" s="5" t="s">
        <v>174</v>
      </c>
      <c r="W7" s="5" t="s">
        <v>150</v>
      </c>
      <c r="X7" s="5" t="s">
        <v>150</v>
      </c>
      <c r="Y7" s="5" t="s">
        <v>150</v>
      </c>
      <c r="Z7" s="5" t="s">
        <v>174</v>
      </c>
      <c r="AA7" s="5" t="s">
        <v>150</v>
      </c>
      <c r="AB7" s="5" t="s">
        <v>150</v>
      </c>
      <c r="AC7" s="5" t="s">
        <v>150</v>
      </c>
      <c r="AD7" s="5" t="s">
        <v>150</v>
      </c>
      <c r="AE7" s="5" t="s">
        <v>175</v>
      </c>
      <c r="AF7" s="5" t="s">
        <v>150</v>
      </c>
      <c r="AG7" s="5" t="s">
        <v>150</v>
      </c>
      <c r="AH7" s="5" t="s">
        <v>174</v>
      </c>
      <c r="AL7" s="5" t="s">
        <v>506</v>
      </c>
      <c r="AM7" s="5" t="s">
        <v>508</v>
      </c>
      <c r="AN7" s="8" t="s">
        <v>510</v>
      </c>
      <c r="AO7" s="8" t="s">
        <v>522</v>
      </c>
      <c r="AP7" s="8" t="s">
        <v>525</v>
      </c>
      <c r="AQ7" s="5" t="s">
        <v>174</v>
      </c>
      <c r="AR7" s="5" t="s">
        <v>158</v>
      </c>
      <c r="AS7" s="5" t="s">
        <v>150</v>
      </c>
      <c r="AT7" s="5" t="s">
        <v>158</v>
      </c>
      <c r="AU7" s="5" t="s">
        <v>161</v>
      </c>
      <c r="AV7" s="5" t="s">
        <v>174</v>
      </c>
      <c r="AW7" s="5" t="s">
        <v>156</v>
      </c>
      <c r="AX7" s="5" t="s">
        <v>158</v>
      </c>
      <c r="AY7" s="5" t="s">
        <v>174</v>
      </c>
      <c r="AZ7" s="5" t="s">
        <v>541</v>
      </c>
      <c r="BA7" s="5" t="s">
        <v>150</v>
      </c>
      <c r="BB7" s="5" t="s">
        <v>542</v>
      </c>
      <c r="BC7" s="5" t="s">
        <v>158</v>
      </c>
      <c r="BE7" s="5" t="s">
        <v>158</v>
      </c>
      <c r="BG7" s="1" t="s">
        <v>543</v>
      </c>
      <c r="BH7" s="1" t="s">
        <v>299</v>
      </c>
      <c r="BI7" s="1" t="s">
        <v>181</v>
      </c>
      <c r="BJ7" s="8" t="s">
        <v>545</v>
      </c>
      <c r="BK7" s="1" t="s">
        <v>365</v>
      </c>
    </row>
    <row r="8">
      <c r="A8" s="1" t="s">
        <v>557</v>
      </c>
      <c r="B8" s="1" t="s">
        <v>558</v>
      </c>
      <c r="C8" s="1" t="s">
        <v>559</v>
      </c>
      <c r="D8" s="1" t="s">
        <v>126</v>
      </c>
      <c r="E8" s="1" t="s">
        <v>128</v>
      </c>
      <c r="F8" s="5" t="s">
        <v>560</v>
      </c>
      <c r="G8" s="5" t="s">
        <v>226</v>
      </c>
      <c r="H8" s="1" t="s">
        <v>561</v>
      </c>
      <c r="I8" s="1" t="s">
        <v>562</v>
      </c>
      <c r="J8" s="1" t="s">
        <v>564</v>
      </c>
      <c r="K8" s="8" t="s">
        <v>565</v>
      </c>
      <c r="L8" s="1" t="s">
        <v>572</v>
      </c>
      <c r="M8" s="1" t="s">
        <v>169</v>
      </c>
      <c r="N8" s="1" t="s">
        <v>573</v>
      </c>
      <c r="O8" s="5" t="s">
        <v>150</v>
      </c>
      <c r="Q8" s="5" t="s">
        <v>150</v>
      </c>
      <c r="R8" s="5" t="s">
        <v>150</v>
      </c>
      <c r="S8" s="5" t="s">
        <v>150</v>
      </c>
      <c r="U8" s="5" t="s">
        <v>576</v>
      </c>
      <c r="V8" s="5" t="s">
        <v>174</v>
      </c>
      <c r="W8" s="5" t="s">
        <v>150</v>
      </c>
      <c r="X8" s="5" t="s">
        <v>150</v>
      </c>
      <c r="Y8" s="5" t="s">
        <v>150</v>
      </c>
      <c r="Z8" s="5" t="s">
        <v>174</v>
      </c>
      <c r="AA8" s="5" t="s">
        <v>174</v>
      </c>
      <c r="AB8" s="5" t="s">
        <v>150</v>
      </c>
      <c r="AC8" s="5" t="s">
        <v>150</v>
      </c>
      <c r="AD8" s="5" t="s">
        <v>150</v>
      </c>
      <c r="AE8" s="5" t="s">
        <v>175</v>
      </c>
      <c r="AF8" s="5" t="s">
        <v>150</v>
      </c>
      <c r="AG8" s="5" t="s">
        <v>150</v>
      </c>
      <c r="AH8" s="5" t="s">
        <v>150</v>
      </c>
      <c r="AL8" s="5" t="s">
        <v>388</v>
      </c>
      <c r="AM8" s="5" t="s">
        <v>579</v>
      </c>
      <c r="AN8" s="8" t="s">
        <v>580</v>
      </c>
      <c r="AO8" s="8" t="s">
        <v>592</v>
      </c>
      <c r="AP8" s="8" t="s">
        <v>598</v>
      </c>
      <c r="AQ8" s="5" t="s">
        <v>155</v>
      </c>
      <c r="AR8" s="5" t="s">
        <v>158</v>
      </c>
      <c r="AS8" s="5" t="s">
        <v>150</v>
      </c>
      <c r="AT8" s="5" t="s">
        <v>158</v>
      </c>
      <c r="AU8" s="5" t="s">
        <v>606</v>
      </c>
      <c r="AV8" s="5" t="s">
        <v>158</v>
      </c>
      <c r="AW8" s="5" t="s">
        <v>150</v>
      </c>
      <c r="AX8" s="5" t="s">
        <v>158</v>
      </c>
      <c r="AY8" s="5" t="s">
        <v>155</v>
      </c>
      <c r="AZ8" s="5" t="s">
        <v>607</v>
      </c>
      <c r="BA8" s="5" t="s">
        <v>158</v>
      </c>
      <c r="BC8" s="5" t="s">
        <v>158</v>
      </c>
      <c r="BE8" s="5" t="s">
        <v>158</v>
      </c>
      <c r="BG8" s="1" t="s">
        <v>608</v>
      </c>
      <c r="BH8" s="1" t="s">
        <v>561</v>
      </c>
      <c r="BI8" s="1" t="s">
        <v>181</v>
      </c>
      <c r="BJ8" s="8" t="s">
        <v>610</v>
      </c>
      <c r="BK8" s="1" t="s">
        <v>617</v>
      </c>
    </row>
    <row r="9">
      <c r="A9" s="1" t="s">
        <v>618</v>
      </c>
      <c r="B9" s="1" t="s">
        <v>619</v>
      </c>
      <c r="C9" s="1" t="s">
        <v>620</v>
      </c>
      <c r="D9" s="1" t="s">
        <v>126</v>
      </c>
      <c r="E9" s="1" t="s">
        <v>128</v>
      </c>
      <c r="F9" s="5" t="s">
        <v>130</v>
      </c>
      <c r="G9" s="5" t="s">
        <v>226</v>
      </c>
      <c r="H9" s="1" t="s">
        <v>136</v>
      </c>
      <c r="I9" s="1" t="s">
        <v>623</v>
      </c>
      <c r="J9" s="5" t="s">
        <v>625</v>
      </c>
      <c r="K9" s="8" t="s">
        <v>626</v>
      </c>
      <c r="L9" s="1" t="s">
        <v>631</v>
      </c>
      <c r="M9" s="1" t="s">
        <v>169</v>
      </c>
      <c r="N9" s="1" t="s">
        <v>171</v>
      </c>
      <c r="O9" s="5" t="s">
        <v>150</v>
      </c>
      <c r="Q9" s="5" t="s">
        <v>156</v>
      </c>
      <c r="R9" s="5" t="s">
        <v>150</v>
      </c>
      <c r="S9" s="5" t="s">
        <v>150</v>
      </c>
      <c r="U9" s="5" t="s">
        <v>173</v>
      </c>
      <c r="V9" s="5" t="s">
        <v>174</v>
      </c>
      <c r="W9" s="5" t="s">
        <v>150</v>
      </c>
      <c r="X9" s="5" t="s">
        <v>150</v>
      </c>
      <c r="Y9" s="5" t="s">
        <v>150</v>
      </c>
      <c r="Z9" s="5" t="s">
        <v>174</v>
      </c>
      <c r="AA9" s="5" t="s">
        <v>150</v>
      </c>
      <c r="AB9" s="5" t="s">
        <v>150</v>
      </c>
      <c r="AC9" s="5" t="s">
        <v>150</v>
      </c>
      <c r="AD9" s="5" t="s">
        <v>150</v>
      </c>
      <c r="AE9" s="5" t="s">
        <v>175</v>
      </c>
      <c r="AF9" s="5" t="s">
        <v>150</v>
      </c>
      <c r="AG9" s="5" t="s">
        <v>150</v>
      </c>
      <c r="AH9" s="5" t="s">
        <v>174</v>
      </c>
      <c r="AL9" s="5" t="s">
        <v>635</v>
      </c>
      <c r="AM9" s="5" t="s">
        <v>176</v>
      </c>
      <c r="AN9" s="8" t="s">
        <v>637</v>
      </c>
      <c r="AO9" s="8" t="s">
        <v>646</v>
      </c>
      <c r="AP9" s="8" t="s">
        <v>653</v>
      </c>
      <c r="AQ9" s="5" t="s">
        <v>155</v>
      </c>
      <c r="AR9" s="5" t="s">
        <v>158</v>
      </c>
      <c r="AS9" s="5" t="s">
        <v>150</v>
      </c>
      <c r="AT9" s="5" t="s">
        <v>158</v>
      </c>
      <c r="AU9" s="5" t="s">
        <v>155</v>
      </c>
      <c r="AV9" s="5" t="s">
        <v>158</v>
      </c>
      <c r="AW9" s="5" t="s">
        <v>150</v>
      </c>
      <c r="AX9" s="5" t="s">
        <v>150</v>
      </c>
      <c r="AY9" s="5" t="s">
        <v>155</v>
      </c>
      <c r="AZ9" s="5" t="s">
        <v>666</v>
      </c>
      <c r="BA9" s="5" t="s">
        <v>158</v>
      </c>
      <c r="BC9" s="5" t="s">
        <v>158</v>
      </c>
      <c r="BE9" s="5" t="s">
        <v>158</v>
      </c>
      <c r="BG9" s="1" t="s">
        <v>667</v>
      </c>
      <c r="BH9" s="1" t="s">
        <v>136</v>
      </c>
      <c r="BI9" s="1" t="s">
        <v>181</v>
      </c>
      <c r="BJ9" s="8" t="s">
        <v>668</v>
      </c>
      <c r="BK9" s="1" t="s">
        <v>495</v>
      </c>
    </row>
    <row r="10">
      <c r="A10" s="1" t="s">
        <v>676</v>
      </c>
      <c r="B10" s="1" t="s">
        <v>677</v>
      </c>
      <c r="C10" s="1" t="s">
        <v>678</v>
      </c>
      <c r="D10" s="1" t="s">
        <v>126</v>
      </c>
      <c r="E10" s="1" t="s">
        <v>128</v>
      </c>
      <c r="F10" s="5" t="s">
        <v>297</v>
      </c>
      <c r="G10" s="5" t="s">
        <v>226</v>
      </c>
      <c r="H10" s="1" t="s">
        <v>299</v>
      </c>
      <c r="I10" s="1" t="s">
        <v>680</v>
      </c>
      <c r="J10" s="1" t="s">
        <v>681</v>
      </c>
      <c r="K10" s="8" t="s">
        <v>683</v>
      </c>
      <c r="L10" s="1" t="s">
        <v>503</v>
      </c>
      <c r="M10" s="1" t="s">
        <v>169</v>
      </c>
      <c r="N10" s="1" t="s">
        <v>317</v>
      </c>
      <c r="O10" s="5" t="s">
        <v>150</v>
      </c>
      <c r="Q10" s="5" t="s">
        <v>174</v>
      </c>
      <c r="R10" s="1" t="s">
        <v>695</v>
      </c>
      <c r="U10" s="5" t="s">
        <v>161</v>
      </c>
      <c r="V10" s="5" t="s">
        <v>174</v>
      </c>
      <c r="W10" s="5" t="s">
        <v>150</v>
      </c>
      <c r="X10" s="5" t="s">
        <v>150</v>
      </c>
      <c r="Y10" s="5" t="s">
        <v>150</v>
      </c>
      <c r="Z10" s="5" t="s">
        <v>174</v>
      </c>
      <c r="AA10" s="5" t="s">
        <v>150</v>
      </c>
      <c r="AB10" s="5" t="s">
        <v>150</v>
      </c>
      <c r="AC10" s="5" t="s">
        <v>150</v>
      </c>
      <c r="AD10" s="5" t="s">
        <v>150</v>
      </c>
      <c r="AE10" s="5" t="s">
        <v>175</v>
      </c>
      <c r="AF10" s="5" t="s">
        <v>150</v>
      </c>
      <c r="AG10" s="5" t="s">
        <v>150</v>
      </c>
      <c r="AH10" s="5" t="s">
        <v>174</v>
      </c>
      <c r="AL10" s="5" t="s">
        <v>158</v>
      </c>
      <c r="AM10" s="5" t="s">
        <v>158</v>
      </c>
      <c r="AN10" s="8" t="s">
        <v>698</v>
      </c>
      <c r="AO10" s="8" t="s">
        <v>708</v>
      </c>
      <c r="AP10" s="8" t="s">
        <v>716</v>
      </c>
      <c r="AQ10" s="5" t="s">
        <v>158</v>
      </c>
      <c r="AR10" s="5" t="s">
        <v>158</v>
      </c>
      <c r="AS10" s="5" t="s">
        <v>158</v>
      </c>
      <c r="AT10" s="5" t="s">
        <v>158</v>
      </c>
      <c r="AU10" s="5" t="s">
        <v>174</v>
      </c>
      <c r="AV10" s="5" t="s">
        <v>158</v>
      </c>
      <c r="AW10" s="5" t="s">
        <v>158</v>
      </c>
      <c r="AX10" s="5" t="s">
        <v>158</v>
      </c>
      <c r="AY10" s="5" t="s">
        <v>158</v>
      </c>
      <c r="BA10" s="5" t="s">
        <v>158</v>
      </c>
      <c r="BC10" s="5" t="s">
        <v>724</v>
      </c>
      <c r="BD10" s="5" t="s">
        <v>725</v>
      </c>
      <c r="BE10" s="5" t="s">
        <v>158</v>
      </c>
      <c r="BG10" s="1" t="s">
        <v>680</v>
      </c>
      <c r="BH10" s="1" t="s">
        <v>299</v>
      </c>
      <c r="BI10" s="1" t="s">
        <v>181</v>
      </c>
      <c r="BJ10" s="8" t="s">
        <v>729</v>
      </c>
      <c r="BK10" s="1" t="s">
        <v>365</v>
      </c>
    </row>
    <row r="11">
      <c r="A11" s="1" t="s">
        <v>734</v>
      </c>
      <c r="B11" s="1" t="s">
        <v>735</v>
      </c>
      <c r="C11" s="1" t="s">
        <v>736</v>
      </c>
      <c r="D11" s="1" t="s">
        <v>126</v>
      </c>
      <c r="E11" s="1" t="s">
        <v>128</v>
      </c>
      <c r="F11" s="5" t="s">
        <v>297</v>
      </c>
      <c r="G11" s="5" t="s">
        <v>226</v>
      </c>
      <c r="H11" s="1" t="s">
        <v>299</v>
      </c>
      <c r="I11" s="1" t="s">
        <v>738</v>
      </c>
      <c r="J11" s="1" t="s">
        <v>739</v>
      </c>
      <c r="K11" s="8" t="s">
        <v>740</v>
      </c>
      <c r="L11" s="1" t="s">
        <v>747</v>
      </c>
      <c r="M11" s="1" t="s">
        <v>169</v>
      </c>
      <c r="N11" s="1" t="s">
        <v>317</v>
      </c>
      <c r="O11" s="5" t="s">
        <v>150</v>
      </c>
      <c r="Q11" s="5" t="s">
        <v>150</v>
      </c>
      <c r="R11" s="1" t="s">
        <v>750</v>
      </c>
      <c r="U11" s="5" t="s">
        <v>318</v>
      </c>
      <c r="V11" s="5" t="s">
        <v>174</v>
      </c>
      <c r="W11" s="5" t="s">
        <v>150</v>
      </c>
      <c r="X11" s="5" t="s">
        <v>150</v>
      </c>
      <c r="Y11" s="5" t="s">
        <v>150</v>
      </c>
      <c r="Z11" s="5" t="s">
        <v>174</v>
      </c>
      <c r="AA11" s="5" t="s">
        <v>150</v>
      </c>
      <c r="AB11" s="5" t="s">
        <v>150</v>
      </c>
      <c r="AC11" s="5" t="s">
        <v>150</v>
      </c>
      <c r="AD11" s="5" t="s">
        <v>150</v>
      </c>
      <c r="AE11" s="5" t="s">
        <v>174</v>
      </c>
      <c r="AF11" s="5" t="s">
        <v>150</v>
      </c>
      <c r="AG11" s="5" t="s">
        <v>150</v>
      </c>
      <c r="AH11" s="5" t="s">
        <v>174</v>
      </c>
      <c r="AL11" s="5" t="s">
        <v>757</v>
      </c>
      <c r="AM11" s="5" t="s">
        <v>242</v>
      </c>
      <c r="AN11" s="8" t="s">
        <v>758</v>
      </c>
      <c r="AO11" s="8" t="s">
        <v>764</v>
      </c>
      <c r="AP11" s="8" t="s">
        <v>769</v>
      </c>
      <c r="AQ11" s="5" t="s">
        <v>150</v>
      </c>
      <c r="AR11" s="5" t="s">
        <v>158</v>
      </c>
      <c r="AS11" s="5" t="s">
        <v>150</v>
      </c>
      <c r="AT11" s="5" t="s">
        <v>158</v>
      </c>
      <c r="AU11" s="5" t="s">
        <v>423</v>
      </c>
      <c r="AV11" s="5" t="s">
        <v>150</v>
      </c>
      <c r="AW11" s="5" t="s">
        <v>158</v>
      </c>
      <c r="AX11" s="5" t="s">
        <v>158</v>
      </c>
      <c r="AY11" s="5" t="s">
        <v>174</v>
      </c>
      <c r="AZ11" s="5" t="s">
        <v>541</v>
      </c>
      <c r="BA11" s="5" t="s">
        <v>150</v>
      </c>
      <c r="BB11" s="5" t="s">
        <v>775</v>
      </c>
      <c r="BC11" s="5" t="s">
        <v>150</v>
      </c>
      <c r="BD11" s="5" t="s">
        <v>725</v>
      </c>
      <c r="BE11" s="5" t="s">
        <v>158</v>
      </c>
      <c r="BG11" s="1" t="s">
        <v>776</v>
      </c>
      <c r="BH11" s="1" t="s">
        <v>299</v>
      </c>
      <c r="BI11" s="1" t="s">
        <v>181</v>
      </c>
      <c r="BJ11" s="8" t="s">
        <v>777</v>
      </c>
      <c r="BK11" s="1" t="s">
        <v>787</v>
      </c>
    </row>
    <row r="12">
      <c r="A12" s="1" t="s">
        <v>789</v>
      </c>
      <c r="B12" s="1" t="s">
        <v>790</v>
      </c>
      <c r="C12" s="1" t="s">
        <v>791</v>
      </c>
      <c r="D12" s="1" t="s">
        <v>126</v>
      </c>
      <c r="E12" s="1" t="s">
        <v>128</v>
      </c>
      <c r="F12" s="5" t="s">
        <v>792</v>
      </c>
      <c r="G12" s="5" t="s">
        <v>226</v>
      </c>
      <c r="H12" s="1" t="s">
        <v>793</v>
      </c>
      <c r="I12" s="1" t="s">
        <v>794</v>
      </c>
      <c r="J12" s="1" t="s">
        <v>795</v>
      </c>
      <c r="K12" s="8" t="s">
        <v>796</v>
      </c>
      <c r="L12" s="1" t="s">
        <v>794</v>
      </c>
      <c r="M12" s="1" t="s">
        <v>808</v>
      </c>
      <c r="N12" s="1" t="s">
        <v>809</v>
      </c>
      <c r="O12" s="5" t="s">
        <v>150</v>
      </c>
      <c r="Q12" s="5" t="s">
        <v>174</v>
      </c>
      <c r="R12" s="5" t="s">
        <v>155</v>
      </c>
      <c r="U12" s="5" t="s">
        <v>810</v>
      </c>
      <c r="V12" s="5" t="s">
        <v>216</v>
      </c>
      <c r="W12" s="5" t="s">
        <v>150</v>
      </c>
      <c r="X12" s="5" t="s">
        <v>150</v>
      </c>
      <c r="Y12" s="5" t="s">
        <v>150</v>
      </c>
      <c r="Z12" s="5" t="s">
        <v>174</v>
      </c>
      <c r="AA12" s="5" t="s">
        <v>150</v>
      </c>
      <c r="AB12" s="5" t="s">
        <v>150</v>
      </c>
      <c r="AC12" s="5" t="s">
        <v>155</v>
      </c>
      <c r="AD12" s="5" t="s">
        <v>150</v>
      </c>
      <c r="AE12" s="5" t="s">
        <v>150</v>
      </c>
      <c r="AF12" s="5" t="s">
        <v>150</v>
      </c>
      <c r="AG12" s="5" t="s">
        <v>811</v>
      </c>
      <c r="AH12" s="5" t="s">
        <v>155</v>
      </c>
      <c r="AI12" s="5" t="s">
        <v>155</v>
      </c>
      <c r="AJ12" s="5" t="s">
        <v>155</v>
      </c>
      <c r="AK12" s="5" t="s">
        <v>155</v>
      </c>
      <c r="AL12" s="5" t="s">
        <v>757</v>
      </c>
      <c r="AM12" s="5" t="s">
        <v>812</v>
      </c>
      <c r="AN12" s="8" t="s">
        <v>813</v>
      </c>
      <c r="AO12" s="8" t="s">
        <v>818</v>
      </c>
      <c r="AP12" s="8" t="s">
        <v>830</v>
      </c>
      <c r="AQ12" s="5" t="s">
        <v>158</v>
      </c>
      <c r="AR12" s="5" t="s">
        <v>158</v>
      </c>
      <c r="AS12" s="5" t="s">
        <v>158</v>
      </c>
      <c r="AT12" s="5" t="s">
        <v>158</v>
      </c>
      <c r="AU12" s="5" t="s">
        <v>158</v>
      </c>
      <c r="AV12" s="5" t="s">
        <v>158</v>
      </c>
      <c r="AW12" s="5" t="s">
        <v>158</v>
      </c>
      <c r="AX12" s="5" t="s">
        <v>158</v>
      </c>
      <c r="AY12" s="5" t="s">
        <v>150</v>
      </c>
      <c r="AZ12" s="5" t="s">
        <v>838</v>
      </c>
      <c r="BA12" s="5" t="s">
        <v>158</v>
      </c>
      <c r="BC12" s="5" t="s">
        <v>158</v>
      </c>
      <c r="BE12" s="5" t="s">
        <v>158</v>
      </c>
      <c r="BG12" s="1" t="s">
        <v>839</v>
      </c>
      <c r="BH12" s="1" t="s">
        <v>793</v>
      </c>
      <c r="BI12" s="1" t="s">
        <v>181</v>
      </c>
      <c r="BJ12" s="8" t="s">
        <v>840</v>
      </c>
      <c r="BK12" s="1" t="s">
        <v>196</v>
      </c>
    </row>
    <row r="13">
      <c r="A13" s="1" t="s">
        <v>844</v>
      </c>
      <c r="B13" s="1" t="s">
        <v>846</v>
      </c>
      <c r="C13" s="1" t="s">
        <v>847</v>
      </c>
      <c r="D13" s="1" t="s">
        <v>126</v>
      </c>
      <c r="E13" s="1" t="s">
        <v>128</v>
      </c>
      <c r="F13" s="5" t="s">
        <v>851</v>
      </c>
      <c r="G13" s="5" t="s">
        <v>226</v>
      </c>
      <c r="H13" s="1" t="s">
        <v>852</v>
      </c>
      <c r="I13" s="1" t="s">
        <v>853</v>
      </c>
      <c r="J13" s="1" t="s">
        <v>854</v>
      </c>
      <c r="K13" s="8" t="s">
        <v>855</v>
      </c>
      <c r="L13" s="1" t="s">
        <v>853</v>
      </c>
      <c r="M13" s="1" t="s">
        <v>862</v>
      </c>
      <c r="N13" s="1" t="s">
        <v>863</v>
      </c>
      <c r="O13" s="5" t="s">
        <v>150</v>
      </c>
      <c r="Q13" s="5" t="s">
        <v>150</v>
      </c>
      <c r="R13" s="5" t="s">
        <v>150</v>
      </c>
      <c r="S13" s="5" t="s">
        <v>150</v>
      </c>
      <c r="U13" s="5" t="s">
        <v>864</v>
      </c>
      <c r="V13" s="5" t="s">
        <v>174</v>
      </c>
      <c r="W13" s="5" t="s">
        <v>150</v>
      </c>
      <c r="X13" s="5" t="s">
        <v>150</v>
      </c>
      <c r="Y13" s="5" t="s">
        <v>150</v>
      </c>
      <c r="Z13" s="5" t="s">
        <v>174</v>
      </c>
      <c r="AA13" s="5" t="s">
        <v>150</v>
      </c>
      <c r="AB13" s="5" t="s">
        <v>150</v>
      </c>
      <c r="AC13" s="5" t="s">
        <v>150</v>
      </c>
      <c r="AD13" s="5" t="s">
        <v>150</v>
      </c>
      <c r="AE13" s="5" t="s">
        <v>156</v>
      </c>
      <c r="AF13" s="5" t="s">
        <v>150</v>
      </c>
      <c r="AG13" s="5" t="s">
        <v>150</v>
      </c>
      <c r="AH13" s="5" t="s">
        <v>150</v>
      </c>
      <c r="AL13" s="5" t="s">
        <v>866</v>
      </c>
      <c r="AM13" s="5" t="s">
        <v>757</v>
      </c>
      <c r="AN13" s="8" t="s">
        <v>869</v>
      </c>
      <c r="AO13" s="8" t="s">
        <v>877</v>
      </c>
      <c r="AP13" s="8" t="s">
        <v>889</v>
      </c>
      <c r="AQ13" s="5" t="s">
        <v>150</v>
      </c>
      <c r="AR13" s="5" t="s">
        <v>158</v>
      </c>
      <c r="AS13" s="5" t="s">
        <v>150</v>
      </c>
      <c r="AT13" s="5" t="s">
        <v>158</v>
      </c>
      <c r="AU13" s="5" t="s">
        <v>174</v>
      </c>
      <c r="AV13" s="5" t="s">
        <v>158</v>
      </c>
      <c r="AW13" s="5" t="s">
        <v>150</v>
      </c>
      <c r="AX13" s="5" t="s">
        <v>158</v>
      </c>
      <c r="AY13" s="5" t="s">
        <v>150</v>
      </c>
      <c r="AZ13" s="5" t="s">
        <v>896</v>
      </c>
      <c r="BA13" s="5" t="s">
        <v>158</v>
      </c>
      <c r="BC13" s="5" t="s">
        <v>158</v>
      </c>
      <c r="BE13" s="5" t="s">
        <v>158</v>
      </c>
      <c r="BG13" s="1" t="s">
        <v>899</v>
      </c>
      <c r="BH13" s="1" t="s">
        <v>852</v>
      </c>
      <c r="BI13" s="1" t="s">
        <v>181</v>
      </c>
      <c r="BJ13" s="8" t="s">
        <v>903</v>
      </c>
      <c r="BK13" s="1" t="s">
        <v>906</v>
      </c>
    </row>
    <row r="14">
      <c r="A14" s="1" t="s">
        <v>907</v>
      </c>
      <c r="B14" s="1" t="s">
        <v>908</v>
      </c>
      <c r="C14" s="1" t="s">
        <v>909</v>
      </c>
      <c r="D14" s="1" t="s">
        <v>126</v>
      </c>
      <c r="E14" s="1" t="s">
        <v>128</v>
      </c>
      <c r="F14" s="5" t="s">
        <v>560</v>
      </c>
      <c r="G14" s="5" t="s">
        <v>226</v>
      </c>
      <c r="H14" s="1" t="s">
        <v>561</v>
      </c>
      <c r="I14" s="1" t="s">
        <v>910</v>
      </c>
      <c r="J14" s="1" t="s">
        <v>911</v>
      </c>
      <c r="K14" s="8" t="s">
        <v>912</v>
      </c>
      <c r="L14" s="1" t="s">
        <v>922</v>
      </c>
      <c r="M14" s="1" t="s">
        <v>169</v>
      </c>
      <c r="N14" s="1" t="s">
        <v>573</v>
      </c>
      <c r="O14" s="5" t="s">
        <v>150</v>
      </c>
      <c r="Q14" s="5" t="s">
        <v>150</v>
      </c>
      <c r="R14" s="5" t="s">
        <v>150</v>
      </c>
      <c r="S14" s="5" t="s">
        <v>150</v>
      </c>
      <c r="U14" s="5" t="s">
        <v>851</v>
      </c>
      <c r="V14" s="5" t="s">
        <v>174</v>
      </c>
      <c r="W14" s="5" t="s">
        <v>150</v>
      </c>
      <c r="X14" s="5" t="s">
        <v>150</v>
      </c>
      <c r="Y14" s="5" t="s">
        <v>150</v>
      </c>
      <c r="Z14" s="5" t="s">
        <v>174</v>
      </c>
      <c r="AA14" s="5" t="s">
        <v>150</v>
      </c>
      <c r="AB14" s="5" t="s">
        <v>150</v>
      </c>
      <c r="AC14" s="5" t="s">
        <v>150</v>
      </c>
      <c r="AD14" s="5" t="s">
        <v>150</v>
      </c>
      <c r="AE14" s="5" t="s">
        <v>175</v>
      </c>
      <c r="AF14" s="5" t="s">
        <v>150</v>
      </c>
      <c r="AG14" s="5" t="s">
        <v>150</v>
      </c>
      <c r="AH14" s="5" t="s">
        <v>174</v>
      </c>
      <c r="AL14" s="5" t="s">
        <v>388</v>
      </c>
      <c r="AM14" s="5" t="s">
        <v>864</v>
      </c>
      <c r="AN14" s="8" t="s">
        <v>927</v>
      </c>
      <c r="AO14" s="8" t="s">
        <v>931</v>
      </c>
      <c r="AP14" s="8" t="s">
        <v>942</v>
      </c>
      <c r="AQ14" s="5" t="s">
        <v>174</v>
      </c>
      <c r="AR14" s="5" t="s">
        <v>158</v>
      </c>
      <c r="AS14" s="5" t="s">
        <v>158</v>
      </c>
      <c r="AT14" s="5" t="s">
        <v>158</v>
      </c>
      <c r="AU14" s="5" t="s">
        <v>161</v>
      </c>
      <c r="AV14" s="5" t="s">
        <v>158</v>
      </c>
      <c r="AW14" s="5" t="s">
        <v>150</v>
      </c>
      <c r="AX14" s="5" t="s">
        <v>158</v>
      </c>
      <c r="AY14" s="5" t="s">
        <v>174</v>
      </c>
      <c r="AZ14" s="5" t="s">
        <v>882</v>
      </c>
      <c r="BA14" s="5" t="s">
        <v>158</v>
      </c>
      <c r="BC14" s="5" t="s">
        <v>158</v>
      </c>
      <c r="BE14" s="5" t="s">
        <v>158</v>
      </c>
      <c r="BG14" s="1" t="s">
        <v>949</v>
      </c>
      <c r="BH14" s="1" t="s">
        <v>561</v>
      </c>
      <c r="BI14" s="1" t="s">
        <v>181</v>
      </c>
      <c r="BJ14" s="8" t="s">
        <v>950</v>
      </c>
      <c r="BK14" s="1" t="s">
        <v>617</v>
      </c>
    </row>
    <row r="15">
      <c r="A15" s="1" t="s">
        <v>957</v>
      </c>
      <c r="B15" s="1" t="s">
        <v>958</v>
      </c>
      <c r="C15" s="1" t="s">
        <v>959</v>
      </c>
      <c r="D15" s="1" t="s">
        <v>126</v>
      </c>
      <c r="E15" s="1" t="s">
        <v>128</v>
      </c>
      <c r="F15" s="5" t="s">
        <v>675</v>
      </c>
      <c r="G15" s="5" t="s">
        <v>134</v>
      </c>
      <c r="H15" s="1" t="s">
        <v>960</v>
      </c>
      <c r="I15" s="1" t="s">
        <v>961</v>
      </c>
      <c r="J15" s="1" t="s">
        <v>962</v>
      </c>
      <c r="K15" s="8" t="s">
        <v>963</v>
      </c>
      <c r="L15" s="1" t="s">
        <v>961</v>
      </c>
      <c r="M15" s="1" t="s">
        <v>969</v>
      </c>
      <c r="N15" s="1" t="s">
        <v>970</v>
      </c>
      <c r="O15" s="5" t="s">
        <v>150</v>
      </c>
      <c r="Q15" s="5" t="s">
        <v>150</v>
      </c>
      <c r="R15" s="5" t="s">
        <v>150</v>
      </c>
      <c r="S15" s="5" t="s">
        <v>156</v>
      </c>
      <c r="U15" s="5" t="s">
        <v>318</v>
      </c>
      <c r="V15" s="5" t="s">
        <v>174</v>
      </c>
      <c r="W15" s="5" t="s">
        <v>150</v>
      </c>
      <c r="X15" s="5" t="s">
        <v>150</v>
      </c>
      <c r="Y15" s="5" t="s">
        <v>150</v>
      </c>
      <c r="Z15" s="5" t="s">
        <v>174</v>
      </c>
      <c r="AA15" s="5" t="s">
        <v>150</v>
      </c>
      <c r="AB15" s="5" t="s">
        <v>150</v>
      </c>
      <c r="AC15" s="5" t="s">
        <v>150</v>
      </c>
      <c r="AD15" s="5" t="s">
        <v>150</v>
      </c>
      <c r="AE15" s="5" t="s">
        <v>175</v>
      </c>
      <c r="AF15" s="5" t="s">
        <v>150</v>
      </c>
      <c r="AG15" s="5" t="s">
        <v>150</v>
      </c>
      <c r="AH15" s="5" t="s">
        <v>150</v>
      </c>
      <c r="AL15" s="5" t="s">
        <v>812</v>
      </c>
      <c r="AM15" s="5" t="s">
        <v>757</v>
      </c>
      <c r="AN15" s="8" t="s">
        <v>973</v>
      </c>
      <c r="AO15" s="8" t="s">
        <v>983</v>
      </c>
      <c r="AP15" s="8" t="s">
        <v>987</v>
      </c>
      <c r="AQ15" s="5" t="s">
        <v>150</v>
      </c>
      <c r="AR15" s="5" t="s">
        <v>158</v>
      </c>
      <c r="AS15" s="5" t="s">
        <v>158</v>
      </c>
      <c r="AT15" s="5" t="s">
        <v>158</v>
      </c>
      <c r="AU15" s="5" t="s">
        <v>158</v>
      </c>
      <c r="AV15" s="5" t="s">
        <v>158</v>
      </c>
      <c r="AW15" s="5" t="s">
        <v>158</v>
      </c>
      <c r="AX15" s="5" t="s">
        <v>158</v>
      </c>
      <c r="AY15" s="5" t="s">
        <v>150</v>
      </c>
      <c r="AZ15" s="5" t="s">
        <v>356</v>
      </c>
      <c r="BA15" s="5" t="s">
        <v>158</v>
      </c>
      <c r="BC15" s="5" t="s">
        <v>158</v>
      </c>
      <c r="BE15" s="5" t="s">
        <v>158</v>
      </c>
      <c r="BG15" s="1" t="s">
        <v>999</v>
      </c>
      <c r="BH15" s="1" t="s">
        <v>960</v>
      </c>
      <c r="BI15" s="1" t="s">
        <v>181</v>
      </c>
      <c r="BJ15" s="8" t="s">
        <v>1001</v>
      </c>
      <c r="BK15" s="1" t="s">
        <v>1009</v>
      </c>
    </row>
    <row r="16">
      <c r="A16" s="1" t="s">
        <v>1013</v>
      </c>
      <c r="B16" s="1" t="s">
        <v>1014</v>
      </c>
      <c r="C16" s="1" t="s">
        <v>1016</v>
      </c>
      <c r="D16" s="1" t="s">
        <v>126</v>
      </c>
      <c r="E16" s="1" t="s">
        <v>128</v>
      </c>
      <c r="F16" s="5" t="s">
        <v>560</v>
      </c>
      <c r="G16" s="5" t="s">
        <v>226</v>
      </c>
      <c r="H16" s="1" t="s">
        <v>561</v>
      </c>
      <c r="I16" s="1" t="s">
        <v>1017</v>
      </c>
      <c r="J16" s="1" t="s">
        <v>1019</v>
      </c>
      <c r="K16" s="8" t="s">
        <v>1020</v>
      </c>
      <c r="L16" s="1" t="s">
        <v>1028</v>
      </c>
      <c r="M16" s="1" t="s">
        <v>169</v>
      </c>
      <c r="N16" s="1" t="s">
        <v>573</v>
      </c>
      <c r="O16" s="5" t="s">
        <v>150</v>
      </c>
      <c r="Q16" s="5" t="s">
        <v>150</v>
      </c>
      <c r="R16" s="5" t="s">
        <v>155</v>
      </c>
      <c r="U16" s="5" t="s">
        <v>130</v>
      </c>
      <c r="V16" s="5" t="s">
        <v>174</v>
      </c>
      <c r="W16" s="5" t="s">
        <v>150</v>
      </c>
      <c r="X16" s="5" t="s">
        <v>150</v>
      </c>
      <c r="Y16" s="5" t="s">
        <v>150</v>
      </c>
      <c r="Z16" s="5" t="s">
        <v>156</v>
      </c>
      <c r="AA16" s="5" t="s">
        <v>150</v>
      </c>
      <c r="AB16" s="5" t="s">
        <v>150</v>
      </c>
      <c r="AC16" s="5" t="s">
        <v>150</v>
      </c>
      <c r="AD16" s="5" t="s">
        <v>150</v>
      </c>
      <c r="AE16" s="5" t="s">
        <v>174</v>
      </c>
      <c r="AF16" s="5" t="s">
        <v>174</v>
      </c>
      <c r="AL16" s="5" t="s">
        <v>388</v>
      </c>
      <c r="AM16" s="5" t="s">
        <v>864</v>
      </c>
      <c r="AN16" s="8" t="s">
        <v>1035</v>
      </c>
      <c r="AO16" s="8" t="s">
        <v>1039</v>
      </c>
      <c r="AP16" s="8" t="s">
        <v>1046</v>
      </c>
      <c r="AQ16" s="5" t="s">
        <v>150</v>
      </c>
      <c r="AR16" s="5" t="s">
        <v>158</v>
      </c>
      <c r="AS16" s="5" t="s">
        <v>150</v>
      </c>
      <c r="AT16" s="5" t="s">
        <v>158</v>
      </c>
      <c r="AU16" s="5" t="s">
        <v>150</v>
      </c>
      <c r="AV16" s="5" t="s">
        <v>158</v>
      </c>
      <c r="AW16" s="5" t="s">
        <v>150</v>
      </c>
      <c r="AX16" s="5" t="s">
        <v>158</v>
      </c>
      <c r="AY16" s="5" t="s">
        <v>174</v>
      </c>
      <c r="AZ16" s="5" t="s">
        <v>1052</v>
      </c>
      <c r="BA16" s="5" t="s">
        <v>158</v>
      </c>
      <c r="BC16" s="5" t="s">
        <v>150</v>
      </c>
      <c r="BD16" s="5" t="s">
        <v>1053</v>
      </c>
      <c r="BE16" s="5" t="s">
        <v>158</v>
      </c>
      <c r="BG16" s="1" t="s">
        <v>1054</v>
      </c>
      <c r="BH16" s="1" t="s">
        <v>561</v>
      </c>
      <c r="BI16" s="1" t="s">
        <v>181</v>
      </c>
      <c r="BJ16" s="8" t="s">
        <v>1055</v>
      </c>
      <c r="BK16" s="1" t="s">
        <v>617</v>
      </c>
    </row>
    <row r="17">
      <c r="A17" s="1" t="s">
        <v>1061</v>
      </c>
      <c r="B17" s="1" t="s">
        <v>1062</v>
      </c>
      <c r="C17" s="1" t="s">
        <v>1063</v>
      </c>
      <c r="D17" s="1" t="s">
        <v>126</v>
      </c>
      <c r="E17" s="1" t="s">
        <v>128</v>
      </c>
      <c r="F17" s="5" t="s">
        <v>130</v>
      </c>
      <c r="G17" s="5" t="s">
        <v>226</v>
      </c>
      <c r="H17" s="1" t="s">
        <v>136</v>
      </c>
      <c r="I17" s="1" t="s">
        <v>1065</v>
      </c>
      <c r="J17" s="1" t="s">
        <v>1066</v>
      </c>
      <c r="K17" s="8" t="s">
        <v>1067</v>
      </c>
      <c r="L17" s="1" t="s">
        <v>1074</v>
      </c>
      <c r="M17" s="1" t="s">
        <v>169</v>
      </c>
      <c r="N17" s="1" t="s">
        <v>171</v>
      </c>
      <c r="O17" s="5" t="s">
        <v>150</v>
      </c>
      <c r="Q17" s="5" t="s">
        <v>150</v>
      </c>
      <c r="R17" s="5" t="s">
        <v>150</v>
      </c>
      <c r="S17" s="5" t="s">
        <v>150</v>
      </c>
      <c r="U17" s="5" t="s">
        <v>1075</v>
      </c>
      <c r="V17" s="5" t="s">
        <v>174</v>
      </c>
      <c r="W17" s="5" t="s">
        <v>150</v>
      </c>
      <c r="X17" s="5" t="s">
        <v>150</v>
      </c>
      <c r="Y17" s="5" t="s">
        <v>150</v>
      </c>
      <c r="Z17" s="5" t="s">
        <v>174</v>
      </c>
      <c r="AA17" s="5" t="s">
        <v>150</v>
      </c>
      <c r="AB17" s="5" t="s">
        <v>150</v>
      </c>
      <c r="AC17" s="5" t="s">
        <v>150</v>
      </c>
      <c r="AD17" s="5" t="s">
        <v>150</v>
      </c>
      <c r="AE17" s="5" t="s">
        <v>175</v>
      </c>
      <c r="AF17" s="5" t="s">
        <v>150</v>
      </c>
      <c r="AG17" s="5" t="s">
        <v>150</v>
      </c>
      <c r="AH17" s="5" t="s">
        <v>150</v>
      </c>
      <c r="AL17" s="5" t="s">
        <v>812</v>
      </c>
      <c r="AM17" s="5" t="s">
        <v>158</v>
      </c>
      <c r="AN17" s="8" t="s">
        <v>1076</v>
      </c>
      <c r="AO17" s="8" t="s">
        <v>1086</v>
      </c>
      <c r="AP17" s="8" t="s">
        <v>1090</v>
      </c>
      <c r="AQ17" s="5" t="s">
        <v>150</v>
      </c>
      <c r="AR17" s="5" t="s">
        <v>158</v>
      </c>
      <c r="AS17" s="5" t="s">
        <v>150</v>
      </c>
      <c r="AT17" s="5" t="s">
        <v>158</v>
      </c>
      <c r="AU17" s="5" t="s">
        <v>158</v>
      </c>
      <c r="AV17" s="5" t="s">
        <v>158</v>
      </c>
      <c r="AW17" s="5" t="s">
        <v>174</v>
      </c>
      <c r="AX17" s="5" t="s">
        <v>158</v>
      </c>
      <c r="AY17" s="5" t="s">
        <v>150</v>
      </c>
      <c r="AZ17" s="5" t="s">
        <v>1102</v>
      </c>
      <c r="BA17" s="5" t="s">
        <v>158</v>
      </c>
      <c r="BC17" s="5" t="s">
        <v>158</v>
      </c>
      <c r="BE17" s="5" t="s">
        <v>158</v>
      </c>
      <c r="BG17" s="1" t="s">
        <v>1103</v>
      </c>
      <c r="BH17" s="1" t="s">
        <v>136</v>
      </c>
      <c r="BI17" s="1" t="s">
        <v>181</v>
      </c>
      <c r="BJ17" s="8" t="s">
        <v>1104</v>
      </c>
      <c r="BK17" s="1" t="s">
        <v>495</v>
      </c>
    </row>
    <row r="18">
      <c r="A18" s="1" t="s">
        <v>1108</v>
      </c>
      <c r="B18" s="1" t="s">
        <v>1110</v>
      </c>
      <c r="C18" s="1" t="s">
        <v>1112</v>
      </c>
      <c r="D18" s="1" t="s">
        <v>126</v>
      </c>
      <c r="E18" s="1" t="s">
        <v>128</v>
      </c>
      <c r="F18" s="5" t="s">
        <v>675</v>
      </c>
      <c r="G18" s="5" t="s">
        <v>226</v>
      </c>
      <c r="H18" s="1" t="s">
        <v>960</v>
      </c>
      <c r="I18" s="1" t="s">
        <v>1113</v>
      </c>
      <c r="J18" s="1" t="s">
        <v>1114</v>
      </c>
      <c r="K18" s="8" t="s">
        <v>1115</v>
      </c>
      <c r="L18" s="1" t="s">
        <v>1113</v>
      </c>
      <c r="M18" s="1" t="s">
        <v>169</v>
      </c>
      <c r="N18" s="1" t="s">
        <v>970</v>
      </c>
      <c r="O18" s="5" t="s">
        <v>150</v>
      </c>
      <c r="Q18" s="5" t="s">
        <v>150</v>
      </c>
      <c r="R18" s="5" t="s">
        <v>150</v>
      </c>
      <c r="S18" s="5" t="s">
        <v>150</v>
      </c>
      <c r="U18" s="5" t="s">
        <v>1124</v>
      </c>
      <c r="V18" s="5" t="s">
        <v>174</v>
      </c>
      <c r="W18" s="5" t="s">
        <v>150</v>
      </c>
      <c r="X18" s="5" t="s">
        <v>150</v>
      </c>
      <c r="Y18" s="5" t="s">
        <v>150</v>
      </c>
      <c r="Z18" s="5" t="s">
        <v>174</v>
      </c>
      <c r="AA18" s="5" t="s">
        <v>150</v>
      </c>
      <c r="AB18" s="5" t="s">
        <v>150</v>
      </c>
      <c r="AC18" s="5" t="s">
        <v>150</v>
      </c>
      <c r="AD18" s="5" t="s">
        <v>150</v>
      </c>
      <c r="AE18" s="5" t="s">
        <v>150</v>
      </c>
      <c r="AF18" s="5" t="s">
        <v>150</v>
      </c>
      <c r="AG18" s="5" t="s">
        <v>150</v>
      </c>
      <c r="AH18" s="5" t="s">
        <v>150</v>
      </c>
      <c r="AL18" s="5" t="s">
        <v>1131</v>
      </c>
      <c r="AM18" s="5" t="s">
        <v>812</v>
      </c>
      <c r="AN18" s="8" t="s">
        <v>1132</v>
      </c>
      <c r="AO18" s="8" t="s">
        <v>1141</v>
      </c>
      <c r="AP18" s="8" t="s">
        <v>1147</v>
      </c>
      <c r="AQ18" s="5" t="s">
        <v>174</v>
      </c>
      <c r="AR18" s="5" t="s">
        <v>158</v>
      </c>
      <c r="AS18" s="5" t="s">
        <v>150</v>
      </c>
      <c r="AT18" s="5" t="s">
        <v>158</v>
      </c>
      <c r="AU18" s="5" t="s">
        <v>155</v>
      </c>
      <c r="AV18" s="5" t="s">
        <v>158</v>
      </c>
      <c r="AW18" s="5" t="s">
        <v>150</v>
      </c>
      <c r="AX18" s="5" t="s">
        <v>158</v>
      </c>
      <c r="AY18" s="5" t="s">
        <v>150</v>
      </c>
      <c r="AZ18" s="5" t="s">
        <v>284</v>
      </c>
      <c r="BA18" s="5" t="s">
        <v>158</v>
      </c>
      <c r="BC18" s="5" t="s">
        <v>150</v>
      </c>
      <c r="BD18" s="5" t="s">
        <v>542</v>
      </c>
      <c r="BE18" s="5" t="s">
        <v>158</v>
      </c>
      <c r="BG18" s="1" t="s">
        <v>1113</v>
      </c>
      <c r="BH18" s="1" t="s">
        <v>960</v>
      </c>
      <c r="BI18" s="1" t="s">
        <v>181</v>
      </c>
      <c r="BJ18" s="8" t="s">
        <v>1161</v>
      </c>
      <c r="BK18" s="1" t="s">
        <v>1009</v>
      </c>
    </row>
    <row r="19">
      <c r="A19" s="1" t="s">
        <v>1163</v>
      </c>
      <c r="B19" s="1" t="s">
        <v>1164</v>
      </c>
      <c r="C19" s="1" t="s">
        <v>1165</v>
      </c>
      <c r="D19" s="1" t="s">
        <v>126</v>
      </c>
      <c r="E19" s="1" t="s">
        <v>128</v>
      </c>
      <c r="F19" s="5" t="s">
        <v>297</v>
      </c>
      <c r="G19" s="5" t="s">
        <v>226</v>
      </c>
      <c r="H19" s="1" t="s">
        <v>299</v>
      </c>
      <c r="I19" s="1" t="s">
        <v>1167</v>
      </c>
      <c r="J19" s="5" t="s">
        <v>1168</v>
      </c>
      <c r="K19" s="8" t="s">
        <v>1169</v>
      </c>
      <c r="L19" s="1" t="s">
        <v>1180</v>
      </c>
      <c r="M19" s="1" t="s">
        <v>169</v>
      </c>
      <c r="N19" s="1" t="s">
        <v>317</v>
      </c>
      <c r="O19" s="5" t="s">
        <v>150</v>
      </c>
      <c r="Q19" s="5" t="s">
        <v>174</v>
      </c>
      <c r="R19" s="5" t="s">
        <v>150</v>
      </c>
      <c r="S19" s="5" t="s">
        <v>150</v>
      </c>
      <c r="U19" s="5" t="s">
        <v>318</v>
      </c>
      <c r="V19" s="5" t="s">
        <v>174</v>
      </c>
      <c r="W19" s="5" t="s">
        <v>150</v>
      </c>
      <c r="X19" s="5" t="s">
        <v>150</v>
      </c>
      <c r="Y19" s="5" t="s">
        <v>150</v>
      </c>
      <c r="Z19" s="5" t="s">
        <v>174</v>
      </c>
      <c r="AA19" s="5" t="s">
        <v>150</v>
      </c>
      <c r="AB19" s="5" t="s">
        <v>150</v>
      </c>
      <c r="AC19" s="5" t="s">
        <v>150</v>
      </c>
      <c r="AD19" s="5" t="s">
        <v>150</v>
      </c>
      <c r="AE19" s="5" t="s">
        <v>174</v>
      </c>
      <c r="AF19" s="5" t="s">
        <v>150</v>
      </c>
      <c r="AG19" s="5" t="s">
        <v>150</v>
      </c>
      <c r="AH19" s="5" t="s">
        <v>150</v>
      </c>
      <c r="AL19" s="5" t="s">
        <v>318</v>
      </c>
      <c r="AM19" s="5" t="s">
        <v>322</v>
      </c>
      <c r="AN19" s="8" t="s">
        <v>1181</v>
      </c>
      <c r="AO19" s="8" t="s">
        <v>1190</v>
      </c>
      <c r="AP19" s="8" t="s">
        <v>1202</v>
      </c>
      <c r="AQ19" s="5" t="s">
        <v>150</v>
      </c>
      <c r="AR19" s="5" t="s">
        <v>158</v>
      </c>
      <c r="AS19" s="5" t="s">
        <v>150</v>
      </c>
      <c r="AT19" s="5" t="s">
        <v>158</v>
      </c>
      <c r="AU19" s="5" t="s">
        <v>155</v>
      </c>
      <c r="AV19" s="5" t="s">
        <v>158</v>
      </c>
      <c r="AW19" s="5" t="s">
        <v>150</v>
      </c>
      <c r="AX19" s="5" t="s">
        <v>158</v>
      </c>
      <c r="AY19" s="5" t="s">
        <v>174</v>
      </c>
      <c r="AZ19" s="5" t="s">
        <v>359</v>
      </c>
      <c r="BA19" s="5" t="s">
        <v>158</v>
      </c>
      <c r="BC19" s="5" t="s">
        <v>158</v>
      </c>
      <c r="BE19" s="5" t="s">
        <v>158</v>
      </c>
      <c r="BG19" s="1" t="s">
        <v>1210</v>
      </c>
      <c r="BH19" s="1" t="s">
        <v>299</v>
      </c>
      <c r="BI19" s="1" t="s">
        <v>181</v>
      </c>
      <c r="BJ19" s="8" t="s">
        <v>1213</v>
      </c>
      <c r="BK19" s="1" t="s">
        <v>196</v>
      </c>
    </row>
    <row r="20">
      <c r="A20" s="1" t="s">
        <v>1218</v>
      </c>
      <c r="B20" s="1" t="s">
        <v>1219</v>
      </c>
      <c r="C20" s="1" t="s">
        <v>1220</v>
      </c>
      <c r="D20" s="1" t="s">
        <v>126</v>
      </c>
      <c r="E20" s="1" t="s">
        <v>128</v>
      </c>
      <c r="F20" s="5" t="s">
        <v>675</v>
      </c>
      <c r="G20" s="5" t="s">
        <v>226</v>
      </c>
      <c r="H20" s="1" t="s">
        <v>960</v>
      </c>
      <c r="I20" s="1" t="s">
        <v>1221</v>
      </c>
      <c r="J20" s="1" t="s">
        <v>1222</v>
      </c>
      <c r="K20" s="8" t="s">
        <v>1223</v>
      </c>
      <c r="L20" s="1" t="s">
        <v>1221</v>
      </c>
      <c r="M20" s="1" t="s">
        <v>169</v>
      </c>
      <c r="N20" s="1" t="s">
        <v>970</v>
      </c>
      <c r="O20" s="5" t="s">
        <v>150</v>
      </c>
      <c r="Q20" s="5" t="s">
        <v>150</v>
      </c>
      <c r="R20" s="5" t="s">
        <v>150</v>
      </c>
      <c r="S20" s="5" t="s">
        <v>150</v>
      </c>
      <c r="U20" s="5" t="s">
        <v>388</v>
      </c>
      <c r="V20" s="5" t="s">
        <v>216</v>
      </c>
      <c r="W20" s="5" t="s">
        <v>150</v>
      </c>
      <c r="X20" s="5" t="s">
        <v>150</v>
      </c>
      <c r="Y20" s="5" t="s">
        <v>150</v>
      </c>
      <c r="Z20" s="5" t="s">
        <v>174</v>
      </c>
      <c r="AA20" s="5" t="s">
        <v>150</v>
      </c>
      <c r="AB20" s="5" t="s">
        <v>150</v>
      </c>
      <c r="AC20" s="5" t="s">
        <v>150</v>
      </c>
      <c r="AD20" s="5" t="s">
        <v>150</v>
      </c>
      <c r="AE20" s="5" t="s">
        <v>161</v>
      </c>
      <c r="AF20" s="5" t="s">
        <v>150</v>
      </c>
      <c r="AG20" s="5" t="s">
        <v>150</v>
      </c>
      <c r="AH20" s="5" t="s">
        <v>150</v>
      </c>
      <c r="AL20" s="5" t="s">
        <v>1238</v>
      </c>
      <c r="AM20" s="5" t="s">
        <v>1239</v>
      </c>
      <c r="AN20" s="8" t="s">
        <v>1240</v>
      </c>
      <c r="AO20" s="8" t="s">
        <v>1247</v>
      </c>
      <c r="AP20" s="8" t="s">
        <v>1256</v>
      </c>
      <c r="AQ20" s="5" t="s">
        <v>174</v>
      </c>
      <c r="AR20" s="5" t="s">
        <v>158</v>
      </c>
      <c r="AS20" s="5" t="s">
        <v>150</v>
      </c>
      <c r="AT20" s="5" t="s">
        <v>158</v>
      </c>
      <c r="AU20" s="5" t="s">
        <v>158</v>
      </c>
      <c r="AV20" s="5" t="s">
        <v>158</v>
      </c>
      <c r="AW20" s="5" t="s">
        <v>158</v>
      </c>
      <c r="AX20" s="5" t="s">
        <v>158</v>
      </c>
      <c r="AY20" s="5" t="s">
        <v>150</v>
      </c>
      <c r="AZ20" s="5" t="s">
        <v>380</v>
      </c>
      <c r="BA20" s="5" t="s">
        <v>158</v>
      </c>
      <c r="BC20" s="5" t="s">
        <v>158</v>
      </c>
      <c r="BE20" s="5" t="s">
        <v>158</v>
      </c>
      <c r="BG20" s="1" t="s">
        <v>1264</v>
      </c>
      <c r="BH20" s="1" t="s">
        <v>960</v>
      </c>
      <c r="BI20" s="1" t="s">
        <v>181</v>
      </c>
      <c r="BJ20" s="8" t="s">
        <v>1265</v>
      </c>
      <c r="BK20" s="1" t="s">
        <v>1009</v>
      </c>
    </row>
    <row r="21">
      <c r="A21" s="1" t="s">
        <v>1274</v>
      </c>
      <c r="B21" s="1" t="s">
        <v>1275</v>
      </c>
      <c r="C21" s="1" t="s">
        <v>1164</v>
      </c>
      <c r="D21" s="1" t="s">
        <v>126</v>
      </c>
      <c r="E21" s="1" t="s">
        <v>128</v>
      </c>
      <c r="F21" s="5" t="s">
        <v>297</v>
      </c>
      <c r="G21" s="5" t="s">
        <v>226</v>
      </c>
      <c r="H21" s="1" t="s">
        <v>299</v>
      </c>
      <c r="I21" s="1" t="s">
        <v>1281</v>
      </c>
      <c r="J21" s="1" t="s">
        <v>1282</v>
      </c>
      <c r="K21" s="8" t="s">
        <v>1283</v>
      </c>
      <c r="L21" s="1" t="s">
        <v>1180</v>
      </c>
      <c r="M21" s="1" t="s">
        <v>169</v>
      </c>
      <c r="N21" s="1" t="s">
        <v>317</v>
      </c>
      <c r="O21" s="5" t="s">
        <v>150</v>
      </c>
      <c r="Q21" s="5" t="s">
        <v>174</v>
      </c>
      <c r="R21" s="5" t="s">
        <v>150</v>
      </c>
      <c r="S21" s="5" t="s">
        <v>150</v>
      </c>
      <c r="U21" s="5" t="s">
        <v>1287</v>
      </c>
      <c r="V21" s="5" t="s">
        <v>174</v>
      </c>
      <c r="W21" s="5" t="s">
        <v>150</v>
      </c>
      <c r="X21" s="5" t="s">
        <v>150</v>
      </c>
      <c r="Y21" s="5" t="s">
        <v>150</v>
      </c>
      <c r="Z21" s="5" t="s">
        <v>174</v>
      </c>
      <c r="AA21" s="5" t="s">
        <v>150</v>
      </c>
      <c r="AB21" s="5" t="s">
        <v>150</v>
      </c>
      <c r="AC21" s="5" t="s">
        <v>150</v>
      </c>
      <c r="AD21" s="5" t="s">
        <v>150</v>
      </c>
      <c r="AE21" s="5" t="s">
        <v>174</v>
      </c>
      <c r="AF21" s="5" t="s">
        <v>150</v>
      </c>
      <c r="AG21" s="5" t="s">
        <v>150</v>
      </c>
      <c r="AH21" s="5" t="s">
        <v>150</v>
      </c>
      <c r="AL21" s="5" t="s">
        <v>1295</v>
      </c>
      <c r="AM21" s="5" t="s">
        <v>812</v>
      </c>
      <c r="AN21" s="8" t="s">
        <v>1297</v>
      </c>
      <c r="AO21" s="8" t="s">
        <v>1303</v>
      </c>
      <c r="AP21" s="8" t="s">
        <v>1314</v>
      </c>
      <c r="AQ21" s="5" t="s">
        <v>158</v>
      </c>
      <c r="AR21" s="5" t="s">
        <v>158</v>
      </c>
      <c r="AS21" s="5" t="s">
        <v>158</v>
      </c>
      <c r="AT21" s="5" t="s">
        <v>158</v>
      </c>
      <c r="AU21" s="5" t="s">
        <v>156</v>
      </c>
      <c r="AV21" s="5" t="s">
        <v>158</v>
      </c>
      <c r="AW21" s="5" t="s">
        <v>150</v>
      </c>
      <c r="AX21" s="5" t="s">
        <v>158</v>
      </c>
      <c r="AY21" s="5" t="s">
        <v>150</v>
      </c>
      <c r="AZ21" s="5" t="s">
        <v>1322</v>
      </c>
      <c r="BA21" s="5" t="s">
        <v>158</v>
      </c>
      <c r="BC21" s="5" t="s">
        <v>158</v>
      </c>
      <c r="BE21" s="5" t="s">
        <v>158</v>
      </c>
      <c r="BG21" s="1" t="s">
        <v>1324</v>
      </c>
      <c r="BH21" s="1" t="s">
        <v>299</v>
      </c>
      <c r="BI21" s="1" t="s">
        <v>181</v>
      </c>
      <c r="BJ21" s="8" t="s">
        <v>1325</v>
      </c>
      <c r="BK21" s="1" t="s">
        <v>196</v>
      </c>
    </row>
    <row r="22">
      <c r="A22" s="1" t="s">
        <v>1328</v>
      </c>
      <c r="B22" s="1" t="s">
        <v>1275</v>
      </c>
      <c r="C22" s="1" t="s">
        <v>1330</v>
      </c>
      <c r="D22" s="1" t="s">
        <v>126</v>
      </c>
      <c r="E22" s="1" t="s">
        <v>128</v>
      </c>
      <c r="F22" s="5" t="s">
        <v>851</v>
      </c>
      <c r="G22" s="5" t="s">
        <v>226</v>
      </c>
      <c r="H22" s="1" t="s">
        <v>852</v>
      </c>
      <c r="I22" s="1" t="s">
        <v>1333</v>
      </c>
      <c r="J22" s="1" t="s">
        <v>1334</v>
      </c>
      <c r="K22" s="8" t="s">
        <v>1336</v>
      </c>
      <c r="L22" s="1" t="s">
        <v>1333</v>
      </c>
      <c r="M22" s="1" t="s">
        <v>1341</v>
      </c>
      <c r="N22" s="1" t="s">
        <v>863</v>
      </c>
      <c r="O22" s="5" t="s">
        <v>150</v>
      </c>
      <c r="Q22" s="5" t="s">
        <v>150</v>
      </c>
      <c r="R22" s="5" t="s">
        <v>150</v>
      </c>
      <c r="S22" s="5" t="s">
        <v>150</v>
      </c>
      <c r="U22" s="5" t="s">
        <v>318</v>
      </c>
      <c r="V22" s="5" t="s">
        <v>174</v>
      </c>
      <c r="W22" s="5" t="s">
        <v>150</v>
      </c>
      <c r="X22" s="5" t="s">
        <v>150</v>
      </c>
      <c r="Y22" s="5" t="s">
        <v>174</v>
      </c>
      <c r="Z22" s="5" t="s">
        <v>156</v>
      </c>
      <c r="AA22" s="5" t="s">
        <v>174</v>
      </c>
      <c r="AB22" s="5" t="s">
        <v>150</v>
      </c>
      <c r="AC22" s="5" t="s">
        <v>150</v>
      </c>
      <c r="AD22" s="5" t="s">
        <v>150</v>
      </c>
      <c r="AE22" s="5" t="s">
        <v>156</v>
      </c>
      <c r="AF22" s="5" t="s">
        <v>150</v>
      </c>
      <c r="AG22" s="5" t="s">
        <v>150</v>
      </c>
      <c r="AH22" s="5" t="s">
        <v>150</v>
      </c>
      <c r="AL22" s="5" t="s">
        <v>866</v>
      </c>
      <c r="AM22" s="5" t="s">
        <v>757</v>
      </c>
      <c r="AN22" s="8" t="s">
        <v>1344</v>
      </c>
      <c r="AO22" s="8" t="s">
        <v>1354</v>
      </c>
      <c r="AP22" s="8" t="s">
        <v>1357</v>
      </c>
      <c r="AQ22" s="5" t="s">
        <v>150</v>
      </c>
      <c r="AR22" s="5" t="s">
        <v>158</v>
      </c>
      <c r="AS22" s="5" t="s">
        <v>150</v>
      </c>
      <c r="AT22" s="5" t="s">
        <v>158</v>
      </c>
      <c r="AU22" s="5" t="s">
        <v>174</v>
      </c>
      <c r="AV22" s="5" t="s">
        <v>158</v>
      </c>
      <c r="AW22" s="5" t="s">
        <v>150</v>
      </c>
      <c r="AX22" s="5" t="s">
        <v>158</v>
      </c>
      <c r="AY22" s="5" t="s">
        <v>150</v>
      </c>
      <c r="AZ22" s="5" t="s">
        <v>468</v>
      </c>
      <c r="BA22" s="5" t="s">
        <v>158</v>
      </c>
      <c r="BC22" s="5" t="s">
        <v>158</v>
      </c>
      <c r="BE22" s="5" t="s">
        <v>158</v>
      </c>
      <c r="BG22" s="1" t="s">
        <v>1369</v>
      </c>
      <c r="BH22" s="1" t="s">
        <v>852</v>
      </c>
      <c r="BI22" s="1" t="s">
        <v>181</v>
      </c>
      <c r="BJ22" s="8" t="s">
        <v>1370</v>
      </c>
      <c r="BK22" s="1" t="s">
        <v>617</v>
      </c>
    </row>
    <row r="23">
      <c r="A23" s="1" t="s">
        <v>1377</v>
      </c>
      <c r="B23" s="1" t="s">
        <v>1378</v>
      </c>
      <c r="C23" s="1" t="s">
        <v>1379</v>
      </c>
      <c r="D23" s="1" t="s">
        <v>126</v>
      </c>
      <c r="E23" s="1" t="s">
        <v>128</v>
      </c>
      <c r="F23" s="5" t="s">
        <v>675</v>
      </c>
      <c r="G23" s="5" t="s">
        <v>226</v>
      </c>
      <c r="H23" s="1" t="s">
        <v>960</v>
      </c>
      <c r="I23" s="1" t="s">
        <v>1380</v>
      </c>
      <c r="J23" s="1" t="s">
        <v>1381</v>
      </c>
      <c r="K23" s="8" t="s">
        <v>1382</v>
      </c>
      <c r="L23" s="1" t="s">
        <v>1380</v>
      </c>
      <c r="M23" s="1" t="s">
        <v>169</v>
      </c>
      <c r="N23" s="1" t="s">
        <v>970</v>
      </c>
      <c r="O23" s="5" t="s">
        <v>150</v>
      </c>
      <c r="Q23" s="5" t="s">
        <v>174</v>
      </c>
      <c r="R23" s="5" t="s">
        <v>150</v>
      </c>
      <c r="S23" s="5" t="s">
        <v>150</v>
      </c>
      <c r="U23" s="5" t="s">
        <v>1388</v>
      </c>
      <c r="V23" s="5" t="s">
        <v>150</v>
      </c>
      <c r="W23" s="5" t="s">
        <v>150</v>
      </c>
      <c r="X23" s="5" t="s">
        <v>150</v>
      </c>
      <c r="Y23" s="5" t="s">
        <v>150</v>
      </c>
      <c r="Z23" s="5" t="s">
        <v>174</v>
      </c>
      <c r="AA23" s="5" t="s">
        <v>150</v>
      </c>
      <c r="AB23" s="5" t="s">
        <v>150</v>
      </c>
      <c r="AC23" s="5" t="s">
        <v>150</v>
      </c>
      <c r="AD23" s="5" t="s">
        <v>150</v>
      </c>
      <c r="AE23" s="5" t="s">
        <v>150</v>
      </c>
      <c r="AF23" s="5" t="s">
        <v>150</v>
      </c>
      <c r="AG23" s="5" t="s">
        <v>150</v>
      </c>
      <c r="AH23" s="5" t="s">
        <v>174</v>
      </c>
      <c r="AL23" s="5" t="s">
        <v>508</v>
      </c>
      <c r="AM23" s="5" t="s">
        <v>757</v>
      </c>
      <c r="AN23" s="8" t="s">
        <v>1393</v>
      </c>
      <c r="AO23" s="8" t="s">
        <v>1400</v>
      </c>
      <c r="AP23" s="8" t="s">
        <v>1403</v>
      </c>
      <c r="AQ23" s="5" t="s">
        <v>150</v>
      </c>
      <c r="AR23" s="5" t="s">
        <v>158</v>
      </c>
      <c r="AS23" s="5" t="s">
        <v>150</v>
      </c>
      <c r="AT23" s="5" t="s">
        <v>158</v>
      </c>
      <c r="AU23" s="5" t="s">
        <v>1414</v>
      </c>
      <c r="AV23" s="5" t="s">
        <v>158</v>
      </c>
      <c r="AW23" s="5" t="s">
        <v>158</v>
      </c>
      <c r="AX23" s="5" t="s">
        <v>158</v>
      </c>
      <c r="AY23" s="5" t="s">
        <v>150</v>
      </c>
      <c r="AZ23" s="5" t="s">
        <v>284</v>
      </c>
      <c r="BA23" s="5" t="s">
        <v>158</v>
      </c>
      <c r="BC23" s="5" t="s">
        <v>158</v>
      </c>
      <c r="BE23" s="5" t="s">
        <v>158</v>
      </c>
      <c r="BG23" s="1" t="s">
        <v>1380</v>
      </c>
      <c r="BH23" s="1" t="s">
        <v>960</v>
      </c>
      <c r="BI23" s="1" t="s">
        <v>181</v>
      </c>
      <c r="BJ23" s="8" t="s">
        <v>1415</v>
      </c>
      <c r="BK23" s="1" t="s">
        <v>1009</v>
      </c>
    </row>
    <row r="24">
      <c r="A24" s="1" t="s">
        <v>1421</v>
      </c>
      <c r="B24" s="1" t="s">
        <v>1422</v>
      </c>
      <c r="C24" s="1" t="s">
        <v>1423</v>
      </c>
      <c r="D24" s="1" t="s">
        <v>126</v>
      </c>
      <c r="E24" s="1" t="s">
        <v>128</v>
      </c>
      <c r="F24" s="5" t="s">
        <v>792</v>
      </c>
      <c r="G24" s="5" t="s">
        <v>226</v>
      </c>
      <c r="H24" s="1" t="s">
        <v>793</v>
      </c>
      <c r="I24" s="1" t="s">
        <v>1424</v>
      </c>
      <c r="J24" s="1" t="s">
        <v>1425</v>
      </c>
      <c r="K24" s="8" t="s">
        <v>1426</v>
      </c>
      <c r="L24" s="1" t="s">
        <v>1069</v>
      </c>
      <c r="M24" s="1" t="s">
        <v>1436</v>
      </c>
      <c r="N24" s="1" t="s">
        <v>809</v>
      </c>
      <c r="O24" s="5" t="s">
        <v>150</v>
      </c>
      <c r="Q24" s="5" t="s">
        <v>174</v>
      </c>
      <c r="R24" s="5" t="s">
        <v>155</v>
      </c>
      <c r="U24" s="5" t="s">
        <v>388</v>
      </c>
      <c r="V24" s="5" t="s">
        <v>174</v>
      </c>
      <c r="W24" s="5" t="s">
        <v>150</v>
      </c>
      <c r="X24" s="5" t="s">
        <v>150</v>
      </c>
      <c r="Y24" s="5" t="s">
        <v>150</v>
      </c>
      <c r="Z24" s="5" t="s">
        <v>174</v>
      </c>
      <c r="AA24" s="5" t="s">
        <v>150</v>
      </c>
      <c r="AB24" s="5" t="s">
        <v>150</v>
      </c>
      <c r="AC24" s="5" t="s">
        <v>155</v>
      </c>
      <c r="AD24" s="5" t="s">
        <v>150</v>
      </c>
      <c r="AE24" s="5" t="s">
        <v>150</v>
      </c>
      <c r="AF24" s="5" t="s">
        <v>150</v>
      </c>
      <c r="AG24" s="5" t="s">
        <v>225</v>
      </c>
      <c r="AH24" s="5" t="s">
        <v>155</v>
      </c>
      <c r="AI24" s="5" t="s">
        <v>155</v>
      </c>
      <c r="AJ24" s="5" t="s">
        <v>155</v>
      </c>
      <c r="AK24" s="5" t="s">
        <v>155</v>
      </c>
      <c r="AL24" s="5" t="s">
        <v>322</v>
      </c>
      <c r="AM24" s="5" t="s">
        <v>242</v>
      </c>
      <c r="AN24" s="8" t="s">
        <v>1437</v>
      </c>
      <c r="AO24" s="8" t="s">
        <v>1447</v>
      </c>
      <c r="AP24" s="8" t="s">
        <v>1452</v>
      </c>
      <c r="AQ24" s="5" t="s">
        <v>174</v>
      </c>
      <c r="AR24" s="5" t="s">
        <v>158</v>
      </c>
      <c r="AS24" s="5" t="s">
        <v>150</v>
      </c>
      <c r="AT24" s="5" t="s">
        <v>158</v>
      </c>
      <c r="AU24" s="5" t="s">
        <v>423</v>
      </c>
      <c r="AV24" s="5" t="s">
        <v>158</v>
      </c>
      <c r="AW24" s="5" t="s">
        <v>158</v>
      </c>
      <c r="AX24" s="5" t="s">
        <v>158</v>
      </c>
      <c r="AY24" s="5" t="s">
        <v>174</v>
      </c>
      <c r="AZ24" s="5" t="s">
        <v>1460</v>
      </c>
      <c r="BA24" s="5" t="s">
        <v>150</v>
      </c>
      <c r="BB24" s="5" t="s">
        <v>1461</v>
      </c>
      <c r="BC24" s="5" t="s">
        <v>158</v>
      </c>
      <c r="BE24" s="5" t="s">
        <v>158</v>
      </c>
      <c r="BG24" s="1" t="s">
        <v>1462</v>
      </c>
      <c r="BH24" s="1" t="s">
        <v>793</v>
      </c>
      <c r="BI24" s="1" t="s">
        <v>181</v>
      </c>
      <c r="BJ24" s="8" t="s">
        <v>1463</v>
      </c>
      <c r="BK24" s="1" t="s">
        <v>196</v>
      </c>
    </row>
    <row r="25">
      <c r="A25" s="1" t="s">
        <v>1471</v>
      </c>
      <c r="B25" s="1" t="s">
        <v>1472</v>
      </c>
      <c r="C25" s="1" t="s">
        <v>1473</v>
      </c>
      <c r="D25" s="1" t="s">
        <v>126</v>
      </c>
      <c r="E25" s="1" t="s">
        <v>128</v>
      </c>
      <c r="F25" s="5" t="s">
        <v>560</v>
      </c>
      <c r="G25" s="5" t="s">
        <v>226</v>
      </c>
      <c r="H25" s="1" t="s">
        <v>561</v>
      </c>
      <c r="I25" s="1" t="s">
        <v>1478</v>
      </c>
      <c r="J25" s="1" t="s">
        <v>1479</v>
      </c>
      <c r="K25" s="8" t="s">
        <v>1480</v>
      </c>
      <c r="L25" s="1" t="s">
        <v>1483</v>
      </c>
      <c r="M25" s="1" t="s">
        <v>169</v>
      </c>
      <c r="N25" s="1" t="s">
        <v>573</v>
      </c>
      <c r="O25" s="5" t="s">
        <v>150</v>
      </c>
      <c r="Q25" s="5" t="s">
        <v>150</v>
      </c>
      <c r="R25" s="5" t="s">
        <v>150</v>
      </c>
      <c r="S25" s="5" t="s">
        <v>150</v>
      </c>
      <c r="U25" s="5" t="s">
        <v>1484</v>
      </c>
      <c r="V25" s="5" t="s">
        <v>174</v>
      </c>
      <c r="W25" s="5" t="s">
        <v>150</v>
      </c>
      <c r="X25" s="5" t="s">
        <v>150</v>
      </c>
      <c r="Y25" s="5" t="s">
        <v>150</v>
      </c>
      <c r="Z25" s="5" t="s">
        <v>174</v>
      </c>
      <c r="AA25" s="5" t="s">
        <v>150</v>
      </c>
      <c r="AB25" s="5" t="s">
        <v>150</v>
      </c>
      <c r="AC25" s="5" t="s">
        <v>150</v>
      </c>
      <c r="AD25" s="5" t="s">
        <v>150</v>
      </c>
      <c r="AE25" s="5" t="s">
        <v>175</v>
      </c>
      <c r="AF25" s="5" t="s">
        <v>150</v>
      </c>
      <c r="AG25" s="5" t="s">
        <v>150</v>
      </c>
      <c r="AH25" s="5" t="s">
        <v>174</v>
      </c>
      <c r="AL25" s="5" t="s">
        <v>635</v>
      </c>
      <c r="AM25" s="5" t="s">
        <v>1490</v>
      </c>
      <c r="AN25" s="8" t="s">
        <v>1492</v>
      </c>
      <c r="AO25" s="8" t="s">
        <v>1499</v>
      </c>
      <c r="AP25" s="8" t="s">
        <v>1505</v>
      </c>
      <c r="AQ25" s="5" t="s">
        <v>174</v>
      </c>
      <c r="AR25" s="5" t="s">
        <v>158</v>
      </c>
      <c r="AS25" s="5" t="s">
        <v>150</v>
      </c>
      <c r="AT25" s="5" t="s">
        <v>158</v>
      </c>
      <c r="AU25" s="5" t="s">
        <v>423</v>
      </c>
      <c r="AV25" s="5" t="s">
        <v>158</v>
      </c>
      <c r="AW25" s="5" t="s">
        <v>174</v>
      </c>
      <c r="AX25" s="5" t="s">
        <v>158</v>
      </c>
      <c r="AY25" s="5" t="s">
        <v>174</v>
      </c>
      <c r="AZ25" s="5" t="s">
        <v>1513</v>
      </c>
      <c r="BA25" s="5" t="s">
        <v>150</v>
      </c>
      <c r="BB25" s="5" t="s">
        <v>204</v>
      </c>
      <c r="BC25" s="5" t="s">
        <v>158</v>
      </c>
      <c r="BE25" s="5" t="s">
        <v>158</v>
      </c>
      <c r="BG25" s="1" t="s">
        <v>1517</v>
      </c>
      <c r="BH25" s="1" t="s">
        <v>561</v>
      </c>
      <c r="BI25" s="1" t="s">
        <v>181</v>
      </c>
      <c r="BJ25" s="8" t="s">
        <v>1519</v>
      </c>
      <c r="BK25" s="1" t="s">
        <v>1522</v>
      </c>
    </row>
    <row r="26">
      <c r="A26" s="1" t="s">
        <v>1523</v>
      </c>
      <c r="B26" s="1" t="s">
        <v>1524</v>
      </c>
      <c r="C26" s="1" t="s">
        <v>1525</v>
      </c>
      <c r="D26" s="1" t="s">
        <v>126</v>
      </c>
      <c r="E26" s="1" t="s">
        <v>128</v>
      </c>
      <c r="F26" s="5" t="s">
        <v>560</v>
      </c>
      <c r="G26" s="5" t="s">
        <v>1526</v>
      </c>
      <c r="H26" s="1" t="s">
        <v>561</v>
      </c>
      <c r="I26" s="1" t="s">
        <v>1527</v>
      </c>
      <c r="J26" s="1" t="s">
        <v>1528</v>
      </c>
      <c r="K26" s="8" t="s">
        <v>1529</v>
      </c>
      <c r="L26" s="1" t="s">
        <v>1540</v>
      </c>
      <c r="M26" s="1" t="s">
        <v>169</v>
      </c>
      <c r="N26" s="1" t="s">
        <v>573</v>
      </c>
      <c r="O26" s="5" t="s">
        <v>150</v>
      </c>
      <c r="Q26" s="5" t="s">
        <v>150</v>
      </c>
      <c r="R26" s="5" t="s">
        <v>150</v>
      </c>
      <c r="S26" s="5" t="s">
        <v>150</v>
      </c>
      <c r="U26" s="5" t="s">
        <v>1490</v>
      </c>
      <c r="V26" s="5" t="s">
        <v>174</v>
      </c>
      <c r="W26" s="5" t="s">
        <v>150</v>
      </c>
      <c r="X26" s="5" t="s">
        <v>150</v>
      </c>
      <c r="Y26" s="5" t="s">
        <v>150</v>
      </c>
      <c r="Z26" s="5" t="s">
        <v>174</v>
      </c>
      <c r="AA26" s="5" t="s">
        <v>150</v>
      </c>
      <c r="AB26" s="5" t="s">
        <v>150</v>
      </c>
      <c r="AC26" s="5" t="s">
        <v>150</v>
      </c>
      <c r="AD26" s="5" t="s">
        <v>150</v>
      </c>
      <c r="AE26" s="5" t="s">
        <v>174</v>
      </c>
      <c r="AF26" s="5" t="s">
        <v>150</v>
      </c>
      <c r="AG26" s="5" t="s">
        <v>150</v>
      </c>
      <c r="AH26" s="5" t="s">
        <v>150</v>
      </c>
      <c r="AL26" s="5" t="s">
        <v>1544</v>
      </c>
      <c r="AM26" s="5" t="s">
        <v>322</v>
      </c>
      <c r="AN26" s="8" t="s">
        <v>1545</v>
      </c>
      <c r="AO26" s="8" t="s">
        <v>1552</v>
      </c>
      <c r="AP26" s="8" t="s">
        <v>1561</v>
      </c>
      <c r="AQ26" s="5" t="s">
        <v>174</v>
      </c>
      <c r="AR26" s="5" t="s">
        <v>158</v>
      </c>
      <c r="AS26" s="5" t="s">
        <v>150</v>
      </c>
      <c r="AT26" s="5" t="s">
        <v>158</v>
      </c>
      <c r="AU26" s="5" t="s">
        <v>861</v>
      </c>
      <c r="AV26" s="5" t="s">
        <v>158</v>
      </c>
      <c r="AW26" s="5" t="s">
        <v>150</v>
      </c>
      <c r="AX26" s="5" t="s">
        <v>158</v>
      </c>
      <c r="AY26" s="5" t="s">
        <v>155</v>
      </c>
      <c r="AZ26" s="5" t="s">
        <v>1571</v>
      </c>
      <c r="BA26" s="5" t="s">
        <v>158</v>
      </c>
      <c r="BC26" s="5" t="s">
        <v>158</v>
      </c>
      <c r="BE26" s="5" t="s">
        <v>158</v>
      </c>
      <c r="BG26" s="1" t="s">
        <v>1572</v>
      </c>
      <c r="BH26" s="1" t="s">
        <v>561</v>
      </c>
      <c r="BI26" s="1" t="s">
        <v>181</v>
      </c>
      <c r="BJ26" s="8" t="s">
        <v>1573</v>
      </c>
      <c r="BK26" s="1" t="s">
        <v>1522</v>
      </c>
    </row>
    <row r="27">
      <c r="A27" s="1" t="s">
        <v>1579</v>
      </c>
      <c r="B27" s="1" t="s">
        <v>1580</v>
      </c>
      <c r="C27" s="1" t="s">
        <v>1581</v>
      </c>
      <c r="D27" s="1" t="s">
        <v>126</v>
      </c>
      <c r="E27" s="1" t="s">
        <v>128</v>
      </c>
      <c r="F27" s="5" t="s">
        <v>851</v>
      </c>
      <c r="G27" s="5" t="s">
        <v>1526</v>
      </c>
      <c r="H27" s="1" t="s">
        <v>852</v>
      </c>
      <c r="I27" s="1" t="s">
        <v>1582</v>
      </c>
      <c r="J27" s="1" t="s">
        <v>1583</v>
      </c>
      <c r="K27" s="8" t="s">
        <v>1584</v>
      </c>
      <c r="L27" s="1" t="s">
        <v>1591</v>
      </c>
      <c r="M27" s="1" t="s">
        <v>1592</v>
      </c>
      <c r="N27" s="1" t="s">
        <v>863</v>
      </c>
      <c r="O27" s="5" t="s">
        <v>150</v>
      </c>
      <c r="Q27" s="5" t="s">
        <v>150</v>
      </c>
      <c r="R27" s="5" t="s">
        <v>150</v>
      </c>
      <c r="S27" s="5" t="s">
        <v>150</v>
      </c>
      <c r="U27" s="5" t="s">
        <v>576</v>
      </c>
      <c r="V27" s="5" t="s">
        <v>174</v>
      </c>
      <c r="W27" s="5" t="s">
        <v>150</v>
      </c>
      <c r="X27" s="5" t="s">
        <v>150</v>
      </c>
      <c r="Y27" s="5" t="s">
        <v>150</v>
      </c>
      <c r="Z27" s="5" t="s">
        <v>174</v>
      </c>
      <c r="AA27" s="5" t="s">
        <v>150</v>
      </c>
      <c r="AB27" s="5" t="s">
        <v>150</v>
      </c>
      <c r="AC27" s="5" t="s">
        <v>150</v>
      </c>
      <c r="AD27" s="5" t="s">
        <v>150</v>
      </c>
      <c r="AE27" s="5" t="s">
        <v>175</v>
      </c>
      <c r="AF27" s="5" t="s">
        <v>150</v>
      </c>
      <c r="AG27" s="5" t="s">
        <v>150</v>
      </c>
      <c r="AH27" s="5" t="s">
        <v>150</v>
      </c>
      <c r="AL27" s="5" t="s">
        <v>1238</v>
      </c>
      <c r="AM27" s="5" t="s">
        <v>241</v>
      </c>
      <c r="AN27" s="8" t="s">
        <v>1594</v>
      </c>
      <c r="AO27" s="8" t="s">
        <v>1604</v>
      </c>
      <c r="AP27" s="8" t="s">
        <v>1607</v>
      </c>
      <c r="AQ27" s="5" t="s">
        <v>174</v>
      </c>
      <c r="AR27" s="5" t="s">
        <v>158</v>
      </c>
      <c r="AS27" s="5" t="s">
        <v>150</v>
      </c>
      <c r="AT27" s="5" t="s">
        <v>158</v>
      </c>
      <c r="AU27" s="5" t="s">
        <v>174</v>
      </c>
      <c r="AV27" s="5" t="s">
        <v>158</v>
      </c>
      <c r="AW27" s="5" t="s">
        <v>174</v>
      </c>
      <c r="AX27" s="5" t="s">
        <v>158</v>
      </c>
      <c r="AY27" s="5" t="s">
        <v>155</v>
      </c>
      <c r="AZ27" s="5" t="s">
        <v>359</v>
      </c>
      <c r="BA27" s="5" t="s">
        <v>150</v>
      </c>
      <c r="BB27" s="5" t="s">
        <v>1613</v>
      </c>
      <c r="BC27" s="5" t="s">
        <v>158</v>
      </c>
      <c r="BE27" s="5" t="s">
        <v>158</v>
      </c>
      <c r="BG27" s="1" t="s">
        <v>1614</v>
      </c>
      <c r="BH27" s="1" t="s">
        <v>852</v>
      </c>
      <c r="BI27" s="1" t="s">
        <v>181</v>
      </c>
      <c r="BJ27" s="8" t="s">
        <v>1615</v>
      </c>
      <c r="BK27" s="1" t="s">
        <v>1616</v>
      </c>
    </row>
    <row r="28">
      <c r="A28" s="1" t="s">
        <v>1617</v>
      </c>
      <c r="B28" s="1" t="s">
        <v>1618</v>
      </c>
      <c r="C28" s="1" t="s">
        <v>1619</v>
      </c>
      <c r="D28" s="1" t="s">
        <v>126</v>
      </c>
      <c r="E28" s="1" t="s">
        <v>128</v>
      </c>
      <c r="F28" s="5" t="s">
        <v>560</v>
      </c>
      <c r="G28" s="5" t="s">
        <v>1526</v>
      </c>
      <c r="H28" s="1" t="s">
        <v>561</v>
      </c>
      <c r="I28" s="1" t="s">
        <v>1620</v>
      </c>
      <c r="J28" s="1" t="s">
        <v>1621</v>
      </c>
      <c r="K28" s="8" t="s">
        <v>1622</v>
      </c>
      <c r="L28" s="1" t="s">
        <v>1626</v>
      </c>
      <c r="M28" s="1" t="s">
        <v>169</v>
      </c>
      <c r="N28" s="1" t="s">
        <v>573</v>
      </c>
      <c r="O28" s="5" t="s">
        <v>150</v>
      </c>
      <c r="Q28" s="5" t="s">
        <v>174</v>
      </c>
      <c r="R28" s="5" t="s">
        <v>150</v>
      </c>
      <c r="S28" s="5" t="s">
        <v>150</v>
      </c>
      <c r="U28" s="5" t="s">
        <v>425</v>
      </c>
      <c r="V28" s="5" t="s">
        <v>174</v>
      </c>
      <c r="W28" s="5" t="s">
        <v>150</v>
      </c>
      <c r="X28" s="5" t="s">
        <v>150</v>
      </c>
      <c r="Y28" s="5" t="s">
        <v>150</v>
      </c>
      <c r="Z28" s="5" t="s">
        <v>174</v>
      </c>
      <c r="AA28" s="5" t="s">
        <v>150</v>
      </c>
      <c r="AB28" s="5" t="s">
        <v>150</v>
      </c>
      <c r="AC28" s="5" t="s">
        <v>150</v>
      </c>
      <c r="AD28" s="5" t="s">
        <v>150</v>
      </c>
      <c r="AE28" s="5" t="s">
        <v>174</v>
      </c>
      <c r="AF28" s="5" t="s">
        <v>150</v>
      </c>
      <c r="AG28" s="5" t="s">
        <v>150</v>
      </c>
      <c r="AH28" s="5" t="s">
        <v>174</v>
      </c>
      <c r="AL28" s="5" t="s">
        <v>1630</v>
      </c>
      <c r="AM28" s="5" t="s">
        <v>812</v>
      </c>
      <c r="AN28" s="8" t="s">
        <v>1631</v>
      </c>
      <c r="AO28" s="8" t="s">
        <v>1635</v>
      </c>
      <c r="AP28" s="8" t="s">
        <v>1646</v>
      </c>
      <c r="AQ28" s="5" t="s">
        <v>174</v>
      </c>
      <c r="AR28" s="5" t="s">
        <v>158</v>
      </c>
      <c r="AS28" s="5" t="s">
        <v>150</v>
      </c>
      <c r="AT28" s="5" t="s">
        <v>158</v>
      </c>
      <c r="AU28" s="5" t="s">
        <v>158</v>
      </c>
      <c r="AV28" s="5" t="s">
        <v>158</v>
      </c>
      <c r="AW28" s="5" t="s">
        <v>174</v>
      </c>
      <c r="AX28" s="5" t="s">
        <v>158</v>
      </c>
      <c r="AY28" s="5" t="s">
        <v>150</v>
      </c>
      <c r="AZ28" s="5" t="s">
        <v>896</v>
      </c>
      <c r="BA28" s="5" t="s">
        <v>158</v>
      </c>
      <c r="BC28" s="5" t="s">
        <v>158</v>
      </c>
      <c r="BE28" s="5" t="s">
        <v>158</v>
      </c>
      <c r="BG28" s="1" t="s">
        <v>1652</v>
      </c>
      <c r="BH28" s="1" t="s">
        <v>561</v>
      </c>
      <c r="BI28" s="1" t="s">
        <v>181</v>
      </c>
      <c r="BJ28" s="8" t="s">
        <v>1655</v>
      </c>
      <c r="BK28" s="1" t="s">
        <v>1522</v>
      </c>
    </row>
    <row r="29">
      <c r="A29" s="1" t="s">
        <v>1660</v>
      </c>
      <c r="B29" s="1" t="s">
        <v>1662</v>
      </c>
      <c r="C29" s="1" t="s">
        <v>1664</v>
      </c>
      <c r="D29" s="1" t="s">
        <v>126</v>
      </c>
      <c r="E29" s="1" t="s">
        <v>128</v>
      </c>
      <c r="F29" s="5" t="s">
        <v>560</v>
      </c>
      <c r="G29" s="5" t="s">
        <v>1526</v>
      </c>
      <c r="H29" s="1" t="s">
        <v>561</v>
      </c>
      <c r="I29" s="1" t="s">
        <v>1667</v>
      </c>
      <c r="J29" s="1" t="s">
        <v>1668</v>
      </c>
      <c r="K29" s="8" t="s">
        <v>1669</v>
      </c>
      <c r="L29" s="1" t="s">
        <v>1672</v>
      </c>
      <c r="M29" s="1" t="s">
        <v>169</v>
      </c>
      <c r="N29" s="1" t="s">
        <v>573</v>
      </c>
      <c r="O29" s="5" t="s">
        <v>150</v>
      </c>
      <c r="Q29" s="5" t="s">
        <v>174</v>
      </c>
      <c r="R29" s="5" t="s">
        <v>155</v>
      </c>
      <c r="U29" s="5" t="s">
        <v>425</v>
      </c>
      <c r="V29" s="5" t="s">
        <v>174</v>
      </c>
      <c r="W29" s="5" t="s">
        <v>150</v>
      </c>
      <c r="X29" s="5" t="s">
        <v>150</v>
      </c>
      <c r="Y29" s="5" t="s">
        <v>150</v>
      </c>
      <c r="Z29" s="5" t="s">
        <v>174</v>
      </c>
      <c r="AA29" s="5" t="s">
        <v>150</v>
      </c>
      <c r="AB29" s="5" t="s">
        <v>150</v>
      </c>
      <c r="AC29" s="5" t="s">
        <v>150</v>
      </c>
      <c r="AD29" s="5" t="s">
        <v>150</v>
      </c>
      <c r="AE29" s="5" t="s">
        <v>174</v>
      </c>
      <c r="AF29" s="5" t="s">
        <v>174</v>
      </c>
      <c r="AL29" s="5" t="s">
        <v>1630</v>
      </c>
      <c r="AM29" s="5" t="s">
        <v>812</v>
      </c>
      <c r="AN29" s="8" t="s">
        <v>1682</v>
      </c>
      <c r="AO29" s="8" t="s">
        <v>1688</v>
      </c>
      <c r="AP29" s="8" t="s">
        <v>1694</v>
      </c>
      <c r="AQ29" s="5" t="s">
        <v>158</v>
      </c>
      <c r="AR29" s="5" t="s">
        <v>158</v>
      </c>
      <c r="AS29" s="5" t="s">
        <v>158</v>
      </c>
      <c r="AT29" s="5" t="s">
        <v>158</v>
      </c>
      <c r="AU29" s="5" t="s">
        <v>158</v>
      </c>
      <c r="AV29" s="5" t="s">
        <v>158</v>
      </c>
      <c r="AW29" s="5" t="s">
        <v>150</v>
      </c>
      <c r="AX29" s="5" t="s">
        <v>158</v>
      </c>
      <c r="AY29" s="5" t="s">
        <v>150</v>
      </c>
      <c r="AZ29" s="5" t="s">
        <v>217</v>
      </c>
      <c r="BA29" s="5" t="s">
        <v>158</v>
      </c>
      <c r="BC29" s="5" t="s">
        <v>158</v>
      </c>
      <c r="BE29" s="5" t="s">
        <v>158</v>
      </c>
      <c r="BG29" s="1" t="s">
        <v>1701</v>
      </c>
      <c r="BH29" s="1" t="s">
        <v>561</v>
      </c>
      <c r="BI29" s="1" t="s">
        <v>181</v>
      </c>
      <c r="BJ29" s="8" t="s">
        <v>1705</v>
      </c>
      <c r="BK29" s="1" t="s">
        <v>617</v>
      </c>
    </row>
    <row r="30">
      <c r="A30" s="1" t="s">
        <v>1709</v>
      </c>
      <c r="B30" s="1" t="s">
        <v>1710</v>
      </c>
      <c r="C30" s="1" t="s">
        <v>1711</v>
      </c>
      <c r="D30" s="1" t="s">
        <v>126</v>
      </c>
      <c r="E30" s="1" t="s">
        <v>128</v>
      </c>
      <c r="F30" s="5" t="s">
        <v>851</v>
      </c>
      <c r="G30" s="5" t="s">
        <v>1526</v>
      </c>
      <c r="H30" s="1" t="s">
        <v>852</v>
      </c>
      <c r="I30" s="1" t="s">
        <v>1715</v>
      </c>
      <c r="J30" s="1" t="s">
        <v>1717</v>
      </c>
      <c r="K30" s="8" t="s">
        <v>1718</v>
      </c>
      <c r="L30" s="1" t="s">
        <v>1722</v>
      </c>
      <c r="M30" s="1" t="s">
        <v>1592</v>
      </c>
      <c r="N30" s="1" t="s">
        <v>863</v>
      </c>
      <c r="O30" s="5" t="s">
        <v>150</v>
      </c>
      <c r="Q30" s="5" t="s">
        <v>150</v>
      </c>
      <c r="R30" s="5" t="s">
        <v>150</v>
      </c>
      <c r="S30" s="5" t="s">
        <v>150</v>
      </c>
      <c r="U30" s="5" t="s">
        <v>810</v>
      </c>
      <c r="V30" s="5" t="s">
        <v>174</v>
      </c>
      <c r="W30" s="5" t="s">
        <v>150</v>
      </c>
      <c r="X30" s="5" t="s">
        <v>150</v>
      </c>
      <c r="Y30" s="5" t="s">
        <v>150</v>
      </c>
      <c r="Z30" s="5" t="s">
        <v>174</v>
      </c>
      <c r="AA30" s="5" t="s">
        <v>150</v>
      </c>
      <c r="AB30" s="5" t="s">
        <v>150</v>
      </c>
      <c r="AC30" s="5" t="s">
        <v>150</v>
      </c>
      <c r="AD30" s="5" t="s">
        <v>150</v>
      </c>
      <c r="AE30" s="5" t="s">
        <v>175</v>
      </c>
      <c r="AF30" s="5" t="s">
        <v>150</v>
      </c>
      <c r="AG30" s="5" t="s">
        <v>150</v>
      </c>
      <c r="AH30" s="5" t="s">
        <v>174</v>
      </c>
      <c r="AL30" s="5" t="s">
        <v>242</v>
      </c>
      <c r="AM30" s="5" t="s">
        <v>757</v>
      </c>
      <c r="AN30" s="8" t="s">
        <v>1733</v>
      </c>
      <c r="AO30" s="8" t="s">
        <v>1739</v>
      </c>
      <c r="AP30" s="8" t="s">
        <v>1747</v>
      </c>
      <c r="AQ30" s="5" t="s">
        <v>150</v>
      </c>
      <c r="AR30" s="5" t="s">
        <v>158</v>
      </c>
      <c r="AS30" s="5" t="s">
        <v>150</v>
      </c>
      <c r="AT30" s="5" t="s">
        <v>158</v>
      </c>
      <c r="AU30" s="5" t="s">
        <v>150</v>
      </c>
      <c r="AV30" s="5" t="s">
        <v>158</v>
      </c>
      <c r="AW30" s="5" t="s">
        <v>150</v>
      </c>
      <c r="AX30" s="5" t="s">
        <v>158</v>
      </c>
      <c r="AY30" s="5" t="s">
        <v>150</v>
      </c>
      <c r="AZ30" s="5" t="s">
        <v>356</v>
      </c>
      <c r="BA30" s="5" t="s">
        <v>158</v>
      </c>
      <c r="BC30" s="5" t="s">
        <v>158</v>
      </c>
      <c r="BE30" s="5" t="s">
        <v>158</v>
      </c>
      <c r="BG30" s="1" t="s">
        <v>1760</v>
      </c>
      <c r="BH30" s="1" t="s">
        <v>852</v>
      </c>
      <c r="BI30" s="1" t="s">
        <v>181</v>
      </c>
      <c r="BJ30" s="8" t="s">
        <v>1761</v>
      </c>
      <c r="BK30" s="1" t="s">
        <v>1616</v>
      </c>
    </row>
    <row r="31">
      <c r="A31" s="1" t="s">
        <v>1762</v>
      </c>
      <c r="B31" s="1" t="s">
        <v>1763</v>
      </c>
      <c r="C31" s="1" t="s">
        <v>1764</v>
      </c>
      <c r="D31" s="1" t="s">
        <v>126</v>
      </c>
      <c r="E31" s="1" t="s">
        <v>128</v>
      </c>
      <c r="F31" s="5" t="s">
        <v>675</v>
      </c>
      <c r="G31" s="5" t="s">
        <v>1526</v>
      </c>
      <c r="H31" s="1" t="s">
        <v>960</v>
      </c>
      <c r="I31" s="1" t="s">
        <v>1766</v>
      </c>
      <c r="J31" s="1" t="s">
        <v>1768</v>
      </c>
      <c r="K31" s="8" t="s">
        <v>1770</v>
      </c>
      <c r="L31" s="1" t="s">
        <v>1766</v>
      </c>
      <c r="M31" s="1" t="s">
        <v>169</v>
      </c>
      <c r="N31" s="1" t="s">
        <v>970</v>
      </c>
      <c r="O31" s="5" t="s">
        <v>150</v>
      </c>
      <c r="Q31" s="5" t="s">
        <v>150</v>
      </c>
      <c r="R31" s="5" t="s">
        <v>150</v>
      </c>
      <c r="S31" s="5" t="s">
        <v>150</v>
      </c>
      <c r="U31" s="5" t="s">
        <v>1778</v>
      </c>
      <c r="V31" s="5" t="s">
        <v>174</v>
      </c>
      <c r="W31" s="5" t="s">
        <v>150</v>
      </c>
      <c r="X31" s="5" t="s">
        <v>150</v>
      </c>
      <c r="Y31" s="5" t="s">
        <v>150</v>
      </c>
      <c r="Z31" s="5" t="s">
        <v>174</v>
      </c>
      <c r="AA31" s="5" t="s">
        <v>150</v>
      </c>
      <c r="AB31" s="5" t="s">
        <v>150</v>
      </c>
      <c r="AC31" s="5" t="s">
        <v>150</v>
      </c>
      <c r="AD31" s="5" t="s">
        <v>150</v>
      </c>
      <c r="AE31" s="5" t="s">
        <v>175</v>
      </c>
      <c r="AF31" s="5" t="s">
        <v>150</v>
      </c>
      <c r="AG31" s="5" t="s">
        <v>150</v>
      </c>
      <c r="AH31" s="5" t="s">
        <v>150</v>
      </c>
      <c r="AL31" s="5" t="s">
        <v>1779</v>
      </c>
      <c r="AM31" s="5" t="s">
        <v>158</v>
      </c>
      <c r="AN31" s="8" t="s">
        <v>1780</v>
      </c>
      <c r="AO31" s="8" t="s">
        <v>1786</v>
      </c>
      <c r="AP31" s="8" t="s">
        <v>1796</v>
      </c>
      <c r="AQ31" s="5" t="s">
        <v>150</v>
      </c>
      <c r="AR31" s="5" t="s">
        <v>158</v>
      </c>
      <c r="AS31" s="5" t="s">
        <v>150</v>
      </c>
      <c r="AT31" s="5" t="s">
        <v>158</v>
      </c>
      <c r="AU31" s="5" t="s">
        <v>158</v>
      </c>
      <c r="AV31" s="5" t="s">
        <v>158</v>
      </c>
      <c r="AW31" s="5" t="s">
        <v>158</v>
      </c>
      <c r="AX31" s="5" t="s">
        <v>158</v>
      </c>
      <c r="AY31" s="5" t="s">
        <v>150</v>
      </c>
      <c r="AZ31" s="5" t="s">
        <v>359</v>
      </c>
      <c r="BA31" s="5" t="s">
        <v>158</v>
      </c>
      <c r="BC31" s="5" t="s">
        <v>158</v>
      </c>
      <c r="BE31" s="5" t="s">
        <v>158</v>
      </c>
      <c r="BG31" s="1" t="s">
        <v>1766</v>
      </c>
      <c r="BH31" s="1" t="s">
        <v>960</v>
      </c>
      <c r="BI31" s="1" t="s">
        <v>181</v>
      </c>
      <c r="BJ31" s="8" t="s">
        <v>1801</v>
      </c>
      <c r="BK31" s="1" t="s">
        <v>1009</v>
      </c>
    </row>
    <row r="32">
      <c r="A32" s="1" t="s">
        <v>1812</v>
      </c>
      <c r="B32" s="1" t="s">
        <v>1813</v>
      </c>
      <c r="C32" s="1" t="s">
        <v>1814</v>
      </c>
      <c r="D32" s="1" t="s">
        <v>126</v>
      </c>
      <c r="E32" s="1" t="s">
        <v>128</v>
      </c>
      <c r="F32" s="5" t="s">
        <v>851</v>
      </c>
      <c r="G32" s="5" t="s">
        <v>1526</v>
      </c>
      <c r="H32" s="1" t="s">
        <v>852</v>
      </c>
      <c r="I32" s="1" t="s">
        <v>1815</v>
      </c>
      <c r="J32" s="1" t="s">
        <v>1816</v>
      </c>
      <c r="K32" s="8" t="s">
        <v>1817</v>
      </c>
      <c r="L32" s="1" t="s">
        <v>1823</v>
      </c>
      <c r="M32" s="1" t="s">
        <v>1592</v>
      </c>
      <c r="N32" s="1" t="s">
        <v>863</v>
      </c>
      <c r="O32" s="5" t="s">
        <v>150</v>
      </c>
      <c r="Q32" s="5" t="s">
        <v>150</v>
      </c>
      <c r="R32" s="5" t="s">
        <v>150</v>
      </c>
      <c r="S32" s="5" t="s">
        <v>150</v>
      </c>
      <c r="U32" s="5" t="s">
        <v>864</v>
      </c>
      <c r="V32" s="5" t="s">
        <v>174</v>
      </c>
      <c r="W32" s="5" t="s">
        <v>150</v>
      </c>
      <c r="X32" s="5" t="s">
        <v>150</v>
      </c>
      <c r="Y32" s="5" t="s">
        <v>150</v>
      </c>
      <c r="Z32" s="5" t="s">
        <v>174</v>
      </c>
      <c r="AA32" s="5" t="s">
        <v>150</v>
      </c>
      <c r="AB32" s="5" t="s">
        <v>150</v>
      </c>
      <c r="AC32" s="5" t="s">
        <v>150</v>
      </c>
      <c r="AD32" s="5" t="s">
        <v>150</v>
      </c>
      <c r="AE32" s="5" t="s">
        <v>175</v>
      </c>
      <c r="AF32" s="5" t="s">
        <v>150</v>
      </c>
      <c r="AG32" s="5" t="s">
        <v>150</v>
      </c>
      <c r="AH32" s="5" t="s">
        <v>174</v>
      </c>
      <c r="AL32" s="5" t="s">
        <v>322</v>
      </c>
      <c r="AM32" s="5" t="s">
        <v>1239</v>
      </c>
      <c r="AN32" s="8" t="s">
        <v>1826</v>
      </c>
      <c r="AO32" s="8" t="s">
        <v>1832</v>
      </c>
      <c r="AP32" s="8" t="s">
        <v>1838</v>
      </c>
      <c r="AQ32" s="5" t="s">
        <v>150</v>
      </c>
      <c r="AR32" s="5" t="s">
        <v>158</v>
      </c>
      <c r="AS32" s="5" t="s">
        <v>150</v>
      </c>
      <c r="AT32" s="5" t="s">
        <v>158</v>
      </c>
      <c r="AU32" s="5" t="s">
        <v>161</v>
      </c>
      <c r="AV32" s="5" t="s">
        <v>158</v>
      </c>
      <c r="AW32" s="5" t="s">
        <v>150</v>
      </c>
      <c r="AX32" s="5" t="s">
        <v>158</v>
      </c>
      <c r="AY32" s="5" t="s">
        <v>150</v>
      </c>
      <c r="AZ32" s="5" t="s">
        <v>217</v>
      </c>
      <c r="BA32" s="5" t="s">
        <v>150</v>
      </c>
      <c r="BB32" s="5" t="s">
        <v>286</v>
      </c>
      <c r="BC32" s="5" t="s">
        <v>158</v>
      </c>
      <c r="BE32" s="5" t="s">
        <v>158</v>
      </c>
      <c r="BG32" s="1" t="s">
        <v>1848</v>
      </c>
      <c r="BH32" s="1" t="s">
        <v>852</v>
      </c>
      <c r="BI32" s="1" t="s">
        <v>181</v>
      </c>
      <c r="BJ32" s="8" t="s">
        <v>1850</v>
      </c>
      <c r="BK32" s="1" t="s">
        <v>1616</v>
      </c>
    </row>
    <row r="33">
      <c r="A33" s="1" t="s">
        <v>1853</v>
      </c>
      <c r="B33" s="1" t="s">
        <v>1855</v>
      </c>
      <c r="C33" s="1" t="s">
        <v>1856</v>
      </c>
      <c r="D33" s="1" t="s">
        <v>126</v>
      </c>
      <c r="E33" s="1" t="s">
        <v>128</v>
      </c>
      <c r="F33" s="5" t="s">
        <v>675</v>
      </c>
      <c r="G33" s="5" t="s">
        <v>1526</v>
      </c>
      <c r="H33" s="1" t="s">
        <v>960</v>
      </c>
      <c r="I33" s="1" t="s">
        <v>1858</v>
      </c>
      <c r="J33" s="1" t="s">
        <v>1860</v>
      </c>
      <c r="K33" s="8" t="s">
        <v>1861</v>
      </c>
      <c r="L33" s="1" t="s">
        <v>1863</v>
      </c>
      <c r="M33" s="1" t="s">
        <v>169</v>
      </c>
      <c r="N33" s="1" t="s">
        <v>970</v>
      </c>
      <c r="O33" s="5" t="s">
        <v>150</v>
      </c>
      <c r="Q33" s="5" t="s">
        <v>150</v>
      </c>
      <c r="R33" s="5" t="s">
        <v>150</v>
      </c>
      <c r="S33" s="5" t="s">
        <v>150</v>
      </c>
      <c r="U33" s="5" t="s">
        <v>864</v>
      </c>
      <c r="V33" s="5" t="s">
        <v>174</v>
      </c>
      <c r="W33" s="5" t="s">
        <v>150</v>
      </c>
      <c r="X33" s="5" t="s">
        <v>150</v>
      </c>
      <c r="Y33" s="5" t="s">
        <v>150</v>
      </c>
      <c r="Z33" s="5" t="s">
        <v>174</v>
      </c>
      <c r="AA33" s="5" t="s">
        <v>150</v>
      </c>
      <c r="AB33" s="5" t="s">
        <v>150</v>
      </c>
      <c r="AC33" s="5" t="s">
        <v>150</v>
      </c>
      <c r="AD33" s="5" t="s">
        <v>150</v>
      </c>
      <c r="AE33" s="5" t="s">
        <v>175</v>
      </c>
      <c r="AF33" s="5" t="s">
        <v>150</v>
      </c>
      <c r="AG33" s="5" t="s">
        <v>150</v>
      </c>
      <c r="AH33" s="5" t="s">
        <v>150</v>
      </c>
      <c r="AL33" s="5" t="s">
        <v>1124</v>
      </c>
      <c r="AM33" s="5" t="s">
        <v>757</v>
      </c>
      <c r="AN33" s="8" t="s">
        <v>1868</v>
      </c>
      <c r="AO33" s="8" t="s">
        <v>1875</v>
      </c>
      <c r="AP33" s="8" t="s">
        <v>1883</v>
      </c>
      <c r="AQ33" s="5" t="s">
        <v>150</v>
      </c>
      <c r="AR33" s="5" t="s">
        <v>158</v>
      </c>
      <c r="AS33" s="5" t="s">
        <v>150</v>
      </c>
      <c r="AT33" s="5" t="s">
        <v>158</v>
      </c>
      <c r="AU33" s="5" t="s">
        <v>423</v>
      </c>
      <c r="AV33" s="5" t="s">
        <v>158</v>
      </c>
      <c r="AW33" s="5" t="s">
        <v>150</v>
      </c>
      <c r="AX33" s="5" t="s">
        <v>158</v>
      </c>
      <c r="AY33" s="5" t="s">
        <v>174</v>
      </c>
      <c r="AZ33" s="5" t="s">
        <v>359</v>
      </c>
      <c r="BA33" s="5" t="s">
        <v>158</v>
      </c>
      <c r="BC33" s="5" t="s">
        <v>158</v>
      </c>
      <c r="BE33" s="5" t="s">
        <v>158</v>
      </c>
      <c r="BG33" s="1" t="s">
        <v>1891</v>
      </c>
      <c r="BH33" s="1" t="s">
        <v>960</v>
      </c>
      <c r="BI33" s="1" t="s">
        <v>181</v>
      </c>
      <c r="BJ33" s="8" t="s">
        <v>1892</v>
      </c>
      <c r="BK33" s="1" t="s">
        <v>1009</v>
      </c>
    </row>
    <row r="34">
      <c r="A34" s="1" t="s">
        <v>1903</v>
      </c>
      <c r="B34" s="1" t="s">
        <v>1904</v>
      </c>
      <c r="C34" s="1" t="s">
        <v>1905</v>
      </c>
      <c r="D34" s="1" t="s">
        <v>126</v>
      </c>
      <c r="E34" s="1" t="s">
        <v>128</v>
      </c>
      <c r="F34" s="5" t="s">
        <v>130</v>
      </c>
      <c r="G34" s="5" t="s">
        <v>226</v>
      </c>
      <c r="H34" s="1" t="s">
        <v>136</v>
      </c>
      <c r="I34" s="1" t="s">
        <v>1906</v>
      </c>
      <c r="J34" s="1" t="s">
        <v>1907</v>
      </c>
      <c r="K34" s="8" t="s">
        <v>1908</v>
      </c>
      <c r="L34" s="1" t="s">
        <v>1906</v>
      </c>
      <c r="M34" s="1" t="s">
        <v>169</v>
      </c>
      <c r="N34" s="1" t="s">
        <v>171</v>
      </c>
      <c r="O34" s="5" t="s">
        <v>150</v>
      </c>
      <c r="Q34" s="5" t="s">
        <v>174</v>
      </c>
      <c r="R34" s="5" t="s">
        <v>150</v>
      </c>
      <c r="S34" s="5" t="s">
        <v>150</v>
      </c>
      <c r="U34" s="5" t="s">
        <v>505</v>
      </c>
      <c r="V34" s="5" t="s">
        <v>174</v>
      </c>
      <c r="W34" s="5" t="s">
        <v>150</v>
      </c>
      <c r="X34" s="5" t="s">
        <v>150</v>
      </c>
      <c r="Y34" s="5" t="s">
        <v>150</v>
      </c>
      <c r="Z34" s="5" t="s">
        <v>174</v>
      </c>
      <c r="AA34" s="5" t="s">
        <v>150</v>
      </c>
      <c r="AB34" s="5" t="s">
        <v>150</v>
      </c>
      <c r="AC34" s="5" t="s">
        <v>150</v>
      </c>
      <c r="AD34" s="5" t="s">
        <v>150</v>
      </c>
      <c r="AE34" s="5" t="s">
        <v>150</v>
      </c>
      <c r="AF34" s="5" t="s">
        <v>150</v>
      </c>
      <c r="AG34" s="5" t="s">
        <v>150</v>
      </c>
      <c r="AH34" s="5" t="s">
        <v>174</v>
      </c>
      <c r="AL34" s="5" t="s">
        <v>508</v>
      </c>
      <c r="AM34" s="5" t="s">
        <v>757</v>
      </c>
      <c r="AN34" s="8" t="s">
        <v>1927</v>
      </c>
      <c r="AO34" s="8" t="s">
        <v>1939</v>
      </c>
      <c r="AP34" s="8" t="s">
        <v>1943</v>
      </c>
      <c r="AQ34" s="5" t="s">
        <v>174</v>
      </c>
      <c r="AR34" s="5" t="s">
        <v>158</v>
      </c>
      <c r="AS34" s="5" t="s">
        <v>150</v>
      </c>
      <c r="AT34" s="5" t="s">
        <v>158</v>
      </c>
      <c r="AU34" s="5" t="s">
        <v>423</v>
      </c>
      <c r="AV34" s="5" t="s">
        <v>158</v>
      </c>
      <c r="AW34" s="5" t="s">
        <v>150</v>
      </c>
      <c r="AX34" s="5" t="s">
        <v>158</v>
      </c>
      <c r="AY34" s="5" t="s">
        <v>174</v>
      </c>
      <c r="AZ34" s="5" t="s">
        <v>838</v>
      </c>
      <c r="BA34" s="5" t="s">
        <v>150</v>
      </c>
      <c r="BB34" s="5" t="s">
        <v>1613</v>
      </c>
      <c r="BC34" s="5" t="s">
        <v>158</v>
      </c>
      <c r="BE34" s="5" t="s">
        <v>158</v>
      </c>
      <c r="BG34" s="1" t="s">
        <v>1906</v>
      </c>
      <c r="BH34" s="1" t="s">
        <v>136</v>
      </c>
      <c r="BI34" s="1" t="s">
        <v>181</v>
      </c>
      <c r="BJ34" s="8" t="s">
        <v>1955</v>
      </c>
      <c r="BK34" s="1" t="s">
        <v>495</v>
      </c>
    </row>
    <row r="35">
      <c r="A35" s="1" t="s">
        <v>1967</v>
      </c>
      <c r="B35" s="1" t="s">
        <v>1968</v>
      </c>
      <c r="C35" s="1" t="s">
        <v>1969</v>
      </c>
      <c r="D35" s="1" t="s">
        <v>126</v>
      </c>
      <c r="E35" s="1" t="s">
        <v>128</v>
      </c>
      <c r="F35" s="5" t="s">
        <v>675</v>
      </c>
      <c r="G35" s="5" t="s">
        <v>1526</v>
      </c>
      <c r="H35" s="1" t="s">
        <v>960</v>
      </c>
      <c r="I35" s="1" t="s">
        <v>1970</v>
      </c>
      <c r="J35" s="5" t="s">
        <v>1971</v>
      </c>
      <c r="K35" s="8" t="s">
        <v>1972</v>
      </c>
      <c r="L35" s="1" t="s">
        <v>1985</v>
      </c>
      <c r="M35" s="1" t="s">
        <v>169</v>
      </c>
      <c r="N35" s="1" t="s">
        <v>970</v>
      </c>
      <c r="O35" s="5" t="s">
        <v>150</v>
      </c>
      <c r="Q35" s="5" t="s">
        <v>150</v>
      </c>
      <c r="R35" s="5" t="s">
        <v>150</v>
      </c>
      <c r="S35" s="5" t="s">
        <v>150</v>
      </c>
      <c r="U35" s="5" t="s">
        <v>1124</v>
      </c>
      <c r="V35" s="5" t="s">
        <v>174</v>
      </c>
      <c r="W35" s="5" t="s">
        <v>150</v>
      </c>
      <c r="X35" s="5" t="s">
        <v>150</v>
      </c>
      <c r="Y35" s="5" t="s">
        <v>150</v>
      </c>
      <c r="Z35" s="5" t="s">
        <v>150</v>
      </c>
      <c r="AA35" s="5" t="s">
        <v>150</v>
      </c>
      <c r="AB35" s="5" t="s">
        <v>150</v>
      </c>
      <c r="AC35" s="5" t="s">
        <v>150</v>
      </c>
      <c r="AD35" s="5" t="s">
        <v>150</v>
      </c>
      <c r="AE35" s="5" t="s">
        <v>150</v>
      </c>
      <c r="AF35" s="5" t="s">
        <v>150</v>
      </c>
      <c r="AG35" s="5" t="s">
        <v>150</v>
      </c>
      <c r="AH35" s="5" t="s">
        <v>174</v>
      </c>
      <c r="AL35" s="5" t="s">
        <v>506</v>
      </c>
      <c r="AM35" s="5" t="s">
        <v>506</v>
      </c>
      <c r="AN35" s="8" t="s">
        <v>1991</v>
      </c>
      <c r="AO35" s="8" t="s">
        <v>2004</v>
      </c>
      <c r="AP35" s="8" t="s">
        <v>2014</v>
      </c>
      <c r="AQ35" s="5" t="s">
        <v>155</v>
      </c>
      <c r="AR35" s="5" t="s">
        <v>158</v>
      </c>
      <c r="AS35" s="5" t="s">
        <v>150</v>
      </c>
      <c r="AT35" s="5" t="s">
        <v>150</v>
      </c>
      <c r="AU35" s="5" t="s">
        <v>425</v>
      </c>
      <c r="AV35" s="5" t="s">
        <v>174</v>
      </c>
      <c r="AW35" s="5" t="s">
        <v>150</v>
      </c>
      <c r="AX35" s="5" t="s">
        <v>158</v>
      </c>
      <c r="AY35" s="5" t="s">
        <v>155</v>
      </c>
      <c r="AZ35" s="5" t="s">
        <v>2026</v>
      </c>
      <c r="BA35" s="5" t="s">
        <v>158</v>
      </c>
      <c r="BC35" s="5" t="s">
        <v>158</v>
      </c>
      <c r="BE35" s="5" t="s">
        <v>158</v>
      </c>
      <c r="BG35" s="1" t="s">
        <v>2027</v>
      </c>
      <c r="BH35" s="1" t="s">
        <v>960</v>
      </c>
      <c r="BI35" s="1" t="s">
        <v>181</v>
      </c>
      <c r="BJ35" s="8" t="s">
        <v>2028</v>
      </c>
      <c r="BK35" s="1" t="s">
        <v>1009</v>
      </c>
    </row>
    <row r="36">
      <c r="A36" s="1" t="s">
        <v>2034</v>
      </c>
      <c r="B36" s="1" t="s">
        <v>2035</v>
      </c>
      <c r="C36" s="1" t="s">
        <v>2036</v>
      </c>
      <c r="D36" s="1" t="s">
        <v>126</v>
      </c>
      <c r="E36" s="1" t="s">
        <v>128</v>
      </c>
      <c r="F36" s="5" t="s">
        <v>130</v>
      </c>
      <c r="G36" s="5" t="s">
        <v>1526</v>
      </c>
      <c r="H36" s="1" t="s">
        <v>136</v>
      </c>
      <c r="I36" s="1" t="s">
        <v>2037</v>
      </c>
      <c r="J36" s="1" t="s">
        <v>2038</v>
      </c>
      <c r="K36" s="8" t="s">
        <v>2039</v>
      </c>
      <c r="L36" s="1" t="s">
        <v>1906</v>
      </c>
      <c r="M36" s="1" t="s">
        <v>169</v>
      </c>
      <c r="N36" s="1" t="s">
        <v>171</v>
      </c>
      <c r="O36" s="5" t="s">
        <v>150</v>
      </c>
      <c r="Q36" s="5" t="s">
        <v>174</v>
      </c>
      <c r="R36" s="5" t="s">
        <v>155</v>
      </c>
      <c r="U36" s="5" t="s">
        <v>505</v>
      </c>
      <c r="V36" s="5" t="s">
        <v>174</v>
      </c>
      <c r="W36" s="5" t="s">
        <v>150</v>
      </c>
      <c r="X36" s="5" t="s">
        <v>150</v>
      </c>
      <c r="Y36" s="5" t="s">
        <v>150</v>
      </c>
      <c r="Z36" s="5" t="s">
        <v>174</v>
      </c>
      <c r="AA36" s="5" t="s">
        <v>150</v>
      </c>
      <c r="AB36" s="5" t="s">
        <v>150</v>
      </c>
      <c r="AC36" s="5" t="s">
        <v>150</v>
      </c>
      <c r="AD36" s="5" t="s">
        <v>150</v>
      </c>
      <c r="AE36" s="5" t="s">
        <v>150</v>
      </c>
      <c r="AF36" s="5" t="s">
        <v>174</v>
      </c>
      <c r="AL36" s="5" t="s">
        <v>158</v>
      </c>
      <c r="AM36" s="5" t="s">
        <v>757</v>
      </c>
      <c r="AN36" s="8" t="s">
        <v>2053</v>
      </c>
      <c r="AO36" s="8" t="s">
        <v>2069</v>
      </c>
      <c r="AP36" s="8" t="s">
        <v>2080</v>
      </c>
      <c r="AQ36" s="5" t="s">
        <v>150</v>
      </c>
      <c r="AR36" s="5" t="s">
        <v>158</v>
      </c>
      <c r="AS36" s="5" t="s">
        <v>150</v>
      </c>
      <c r="AT36" s="5" t="s">
        <v>158</v>
      </c>
      <c r="AU36" s="5" t="s">
        <v>174</v>
      </c>
      <c r="AV36" s="5" t="s">
        <v>158</v>
      </c>
      <c r="AW36" s="5" t="s">
        <v>150</v>
      </c>
      <c r="AX36" s="5" t="s">
        <v>158</v>
      </c>
      <c r="AY36" s="5" t="s">
        <v>158</v>
      </c>
      <c r="BA36" s="5" t="s">
        <v>158</v>
      </c>
      <c r="BC36" s="5" t="s">
        <v>158</v>
      </c>
      <c r="BE36" s="5" t="s">
        <v>158</v>
      </c>
      <c r="BG36" s="1" t="s">
        <v>2094</v>
      </c>
      <c r="BH36" s="1" t="s">
        <v>136</v>
      </c>
      <c r="BI36" s="1" t="s">
        <v>181</v>
      </c>
      <c r="BJ36" s="8" t="s">
        <v>2098</v>
      </c>
      <c r="BK36" s="1" t="s">
        <v>495</v>
      </c>
    </row>
    <row r="37">
      <c r="A37" s="1" t="s">
        <v>2104</v>
      </c>
      <c r="B37" s="1" t="s">
        <v>2105</v>
      </c>
      <c r="C37" s="1" t="s">
        <v>2106</v>
      </c>
      <c r="D37" s="1" t="s">
        <v>126</v>
      </c>
      <c r="E37" s="1" t="s">
        <v>128</v>
      </c>
      <c r="F37" s="5" t="s">
        <v>130</v>
      </c>
      <c r="G37" s="5" t="s">
        <v>1526</v>
      </c>
      <c r="H37" s="1" t="s">
        <v>136</v>
      </c>
      <c r="I37" s="1" t="s">
        <v>2108</v>
      </c>
      <c r="J37" s="1" t="s">
        <v>2109</v>
      </c>
      <c r="K37" s="8" t="s">
        <v>2111</v>
      </c>
      <c r="L37" s="1" t="s">
        <v>2108</v>
      </c>
      <c r="M37" s="1" t="s">
        <v>969</v>
      </c>
      <c r="N37" s="1" t="s">
        <v>171</v>
      </c>
      <c r="O37" s="5" t="s">
        <v>150</v>
      </c>
      <c r="Q37" s="5" t="s">
        <v>150</v>
      </c>
      <c r="R37" s="5" t="s">
        <v>150</v>
      </c>
      <c r="S37" s="5" t="s">
        <v>150</v>
      </c>
      <c r="U37" s="5" t="s">
        <v>1484</v>
      </c>
      <c r="V37" s="5" t="s">
        <v>174</v>
      </c>
      <c r="W37" s="5" t="s">
        <v>150</v>
      </c>
      <c r="X37" s="5" t="s">
        <v>150</v>
      </c>
      <c r="Y37" s="5" t="s">
        <v>150</v>
      </c>
      <c r="Z37" s="5" t="s">
        <v>174</v>
      </c>
      <c r="AA37" s="5" t="s">
        <v>150</v>
      </c>
      <c r="AB37" s="5" t="s">
        <v>150</v>
      </c>
      <c r="AC37" s="5" t="s">
        <v>150</v>
      </c>
      <c r="AD37" s="5" t="s">
        <v>150</v>
      </c>
      <c r="AE37" s="5" t="s">
        <v>150</v>
      </c>
      <c r="AF37" s="5" t="s">
        <v>150</v>
      </c>
      <c r="AG37" s="5" t="s">
        <v>150</v>
      </c>
      <c r="AH37" s="5" t="s">
        <v>155</v>
      </c>
      <c r="AL37" s="5" t="s">
        <v>157</v>
      </c>
      <c r="AM37" s="5" t="s">
        <v>1940</v>
      </c>
      <c r="AN37" s="8" t="s">
        <v>2127</v>
      </c>
      <c r="AO37" s="8" t="s">
        <v>2141</v>
      </c>
      <c r="AP37" s="8" t="s">
        <v>2150</v>
      </c>
      <c r="AQ37" s="5" t="s">
        <v>155</v>
      </c>
      <c r="AR37" s="5" t="s">
        <v>158</v>
      </c>
      <c r="AS37" s="5" t="s">
        <v>174</v>
      </c>
      <c r="AT37" s="5" t="s">
        <v>150</v>
      </c>
      <c r="AU37" s="5" t="s">
        <v>158</v>
      </c>
      <c r="AV37" s="5" t="s">
        <v>158</v>
      </c>
      <c r="AW37" s="5" t="s">
        <v>150</v>
      </c>
      <c r="AX37" s="5" t="s">
        <v>158</v>
      </c>
      <c r="AY37" s="5" t="s">
        <v>174</v>
      </c>
      <c r="AZ37" s="5" t="s">
        <v>2162</v>
      </c>
      <c r="BA37" s="5" t="s">
        <v>158</v>
      </c>
      <c r="BC37" s="5" t="s">
        <v>158</v>
      </c>
      <c r="BE37" s="5" t="s">
        <v>158</v>
      </c>
      <c r="BG37" s="1" t="s">
        <v>2163</v>
      </c>
      <c r="BH37" s="1" t="s">
        <v>136</v>
      </c>
      <c r="BI37" s="1" t="s">
        <v>181</v>
      </c>
      <c r="BJ37" s="8" t="s">
        <v>2165</v>
      </c>
      <c r="BK37" s="1" t="s">
        <v>495</v>
      </c>
    </row>
    <row r="38">
      <c r="A38" s="1" t="s">
        <v>2172</v>
      </c>
      <c r="B38" s="1" t="s">
        <v>2173</v>
      </c>
      <c r="C38" s="1" t="s">
        <v>2174</v>
      </c>
      <c r="D38" s="1" t="s">
        <v>126</v>
      </c>
      <c r="E38" s="1" t="s">
        <v>128</v>
      </c>
      <c r="F38" s="5" t="s">
        <v>2175</v>
      </c>
      <c r="G38" s="5" t="s">
        <v>226</v>
      </c>
      <c r="H38" s="1" t="s">
        <v>2176</v>
      </c>
      <c r="I38" s="1" t="s">
        <v>1440</v>
      </c>
      <c r="J38" s="1" t="s">
        <v>1439</v>
      </c>
      <c r="K38" s="8" t="s">
        <v>2180</v>
      </c>
      <c r="L38" s="1" t="s">
        <v>2189</v>
      </c>
      <c r="M38" s="1" t="s">
        <v>969</v>
      </c>
      <c r="N38" s="1" t="s">
        <v>1345</v>
      </c>
      <c r="O38" s="5" t="s">
        <v>150</v>
      </c>
      <c r="Q38" s="5" t="s">
        <v>174</v>
      </c>
      <c r="R38" s="5" t="s">
        <v>155</v>
      </c>
      <c r="U38" s="5" t="s">
        <v>220</v>
      </c>
      <c r="V38" s="5" t="s">
        <v>174</v>
      </c>
      <c r="W38" s="5" t="s">
        <v>150</v>
      </c>
      <c r="X38" s="5" t="s">
        <v>150</v>
      </c>
      <c r="Y38" s="5" t="s">
        <v>150</v>
      </c>
      <c r="Z38" s="5" t="s">
        <v>174</v>
      </c>
      <c r="AA38" s="5" t="s">
        <v>150</v>
      </c>
      <c r="AB38" s="5" t="s">
        <v>150</v>
      </c>
      <c r="AC38" s="5" t="s">
        <v>150</v>
      </c>
      <c r="AD38" s="5" t="s">
        <v>150</v>
      </c>
      <c r="AE38" s="5" t="s">
        <v>156</v>
      </c>
      <c r="AF38" s="5" t="s">
        <v>155</v>
      </c>
      <c r="AL38" s="5" t="s">
        <v>2193</v>
      </c>
      <c r="AM38" s="5" t="s">
        <v>2194</v>
      </c>
      <c r="AN38" s="8" t="s">
        <v>2195</v>
      </c>
      <c r="AO38" s="8" t="s">
        <v>2204</v>
      </c>
      <c r="AP38" s="8" t="s">
        <v>2214</v>
      </c>
      <c r="AQ38" s="5" t="s">
        <v>155</v>
      </c>
      <c r="AR38" s="5" t="s">
        <v>158</v>
      </c>
      <c r="AS38" s="5" t="s">
        <v>150</v>
      </c>
      <c r="AT38" s="5" t="s">
        <v>150</v>
      </c>
      <c r="AU38" s="5" t="s">
        <v>156</v>
      </c>
      <c r="AV38" s="5" t="s">
        <v>158</v>
      </c>
      <c r="AW38" s="5" t="s">
        <v>150</v>
      </c>
      <c r="AX38" s="5" t="s">
        <v>158</v>
      </c>
      <c r="AY38" s="5" t="s">
        <v>155</v>
      </c>
      <c r="AZ38" s="5" t="s">
        <v>2221</v>
      </c>
      <c r="BA38" s="5" t="s">
        <v>158</v>
      </c>
      <c r="BC38" s="5" t="s">
        <v>158</v>
      </c>
      <c r="BE38" s="5" t="s">
        <v>158</v>
      </c>
      <c r="BG38" s="1" t="s">
        <v>2225</v>
      </c>
      <c r="BH38" s="1" t="s">
        <v>2176</v>
      </c>
      <c r="BI38" s="1" t="s">
        <v>181</v>
      </c>
      <c r="BJ38" s="8" t="s">
        <v>2230</v>
      </c>
      <c r="BK38" s="1" t="s">
        <v>2232</v>
      </c>
    </row>
    <row r="39">
      <c r="A39" s="1" t="s">
        <v>2233</v>
      </c>
      <c r="B39" s="1" t="s">
        <v>2234</v>
      </c>
      <c r="C39" s="1" t="s">
        <v>2235</v>
      </c>
      <c r="D39" s="1" t="s">
        <v>126</v>
      </c>
      <c r="E39" s="1" t="s">
        <v>128</v>
      </c>
      <c r="F39" s="5" t="s">
        <v>225</v>
      </c>
      <c r="G39" s="5" t="s">
        <v>1526</v>
      </c>
      <c r="H39" s="1" t="s">
        <v>227</v>
      </c>
      <c r="I39" s="1" t="s">
        <v>883</v>
      </c>
      <c r="J39" s="1" t="s">
        <v>880</v>
      </c>
      <c r="K39" s="8" t="s">
        <v>2237</v>
      </c>
      <c r="L39" s="1" t="s">
        <v>887</v>
      </c>
      <c r="M39" s="1" t="s">
        <v>2250</v>
      </c>
      <c r="N39" s="1" t="s">
        <v>237</v>
      </c>
      <c r="O39" s="5" t="s">
        <v>150</v>
      </c>
      <c r="Q39" s="5" t="s">
        <v>150</v>
      </c>
      <c r="R39" s="5" t="s">
        <v>150</v>
      </c>
      <c r="S39" s="5" t="s">
        <v>150</v>
      </c>
      <c r="U39" s="5" t="s">
        <v>2252</v>
      </c>
      <c r="V39" s="5" t="s">
        <v>174</v>
      </c>
      <c r="W39" s="5" t="s">
        <v>150</v>
      </c>
      <c r="X39" s="5" t="s">
        <v>150</v>
      </c>
      <c r="Y39" s="5" t="s">
        <v>150</v>
      </c>
      <c r="Z39" s="5" t="s">
        <v>156</v>
      </c>
      <c r="AA39" s="5" t="s">
        <v>150</v>
      </c>
      <c r="AB39" s="5" t="s">
        <v>150</v>
      </c>
      <c r="AC39" s="5" t="s">
        <v>150</v>
      </c>
      <c r="AD39" s="5" t="s">
        <v>150</v>
      </c>
      <c r="AE39" s="5" t="s">
        <v>175</v>
      </c>
      <c r="AF39" s="5" t="s">
        <v>150</v>
      </c>
      <c r="AG39" s="5" t="s">
        <v>150</v>
      </c>
      <c r="AH39" s="5" t="s">
        <v>174</v>
      </c>
      <c r="AL39" s="5" t="s">
        <v>576</v>
      </c>
      <c r="AM39" s="5" t="s">
        <v>388</v>
      </c>
      <c r="AN39" s="8" t="s">
        <v>2254</v>
      </c>
      <c r="AO39" s="8" t="s">
        <v>2265</v>
      </c>
      <c r="AP39" s="8" t="s">
        <v>2276</v>
      </c>
      <c r="AQ39" s="5" t="s">
        <v>150</v>
      </c>
      <c r="AR39" s="5" t="s">
        <v>158</v>
      </c>
      <c r="AS39" s="5" t="s">
        <v>150</v>
      </c>
      <c r="AT39" s="5" t="s">
        <v>158</v>
      </c>
      <c r="AU39" s="5" t="s">
        <v>156</v>
      </c>
      <c r="AV39" s="5" t="s">
        <v>158</v>
      </c>
      <c r="AW39" s="5" t="s">
        <v>150</v>
      </c>
      <c r="AX39" s="5" t="s">
        <v>158</v>
      </c>
      <c r="AY39" s="5" t="s">
        <v>174</v>
      </c>
      <c r="AZ39" s="5" t="s">
        <v>342</v>
      </c>
      <c r="BA39" s="5" t="s">
        <v>158</v>
      </c>
      <c r="BC39" s="5" t="s">
        <v>158</v>
      </c>
      <c r="BE39" s="5" t="s">
        <v>158</v>
      </c>
      <c r="BG39" s="1" t="s">
        <v>2293</v>
      </c>
      <c r="BH39" s="1" t="s">
        <v>227</v>
      </c>
      <c r="BI39" s="1" t="s">
        <v>181</v>
      </c>
      <c r="BJ39" s="8" t="s">
        <v>2294</v>
      </c>
      <c r="BK39" s="1" t="s">
        <v>196</v>
      </c>
    </row>
    <row r="40">
      <c r="A40" s="1" t="s">
        <v>2298</v>
      </c>
      <c r="B40" s="1" t="s">
        <v>2301</v>
      </c>
      <c r="C40" s="1" t="s">
        <v>2302</v>
      </c>
      <c r="D40" s="1" t="s">
        <v>126</v>
      </c>
      <c r="E40" s="1" t="s">
        <v>128</v>
      </c>
      <c r="F40" s="5" t="s">
        <v>130</v>
      </c>
      <c r="G40" s="5" t="s">
        <v>1526</v>
      </c>
      <c r="H40" s="1" t="s">
        <v>136</v>
      </c>
      <c r="I40" s="1" t="s">
        <v>2307</v>
      </c>
      <c r="J40" s="1" t="s">
        <v>2309</v>
      </c>
      <c r="K40" s="8" t="s">
        <v>2311</v>
      </c>
      <c r="L40" s="1" t="s">
        <v>2307</v>
      </c>
      <c r="M40" s="1" t="s">
        <v>169</v>
      </c>
      <c r="N40" s="1" t="s">
        <v>171</v>
      </c>
      <c r="O40" s="5" t="s">
        <v>150</v>
      </c>
      <c r="Q40" s="5" t="s">
        <v>150</v>
      </c>
      <c r="R40" s="5" t="s">
        <v>150</v>
      </c>
      <c r="S40" s="5" t="s">
        <v>150</v>
      </c>
      <c r="U40" s="5" t="s">
        <v>173</v>
      </c>
      <c r="V40" s="5" t="s">
        <v>174</v>
      </c>
      <c r="W40" s="5" t="s">
        <v>150</v>
      </c>
      <c r="X40" s="5" t="s">
        <v>150</v>
      </c>
      <c r="Y40" s="5" t="s">
        <v>150</v>
      </c>
      <c r="Z40" s="5" t="s">
        <v>174</v>
      </c>
      <c r="AA40" s="5" t="s">
        <v>150</v>
      </c>
      <c r="AB40" s="5" t="s">
        <v>150</v>
      </c>
      <c r="AC40" s="5" t="s">
        <v>150</v>
      </c>
      <c r="AD40" s="5" t="s">
        <v>150</v>
      </c>
      <c r="AE40" s="5" t="s">
        <v>175</v>
      </c>
      <c r="AF40" s="5" t="s">
        <v>150</v>
      </c>
      <c r="AG40" s="5" t="s">
        <v>150</v>
      </c>
      <c r="AH40" s="5" t="s">
        <v>174</v>
      </c>
      <c r="AL40" s="5" t="s">
        <v>241</v>
      </c>
      <c r="AM40" s="5" t="s">
        <v>242</v>
      </c>
      <c r="AN40" s="8" t="s">
        <v>2328</v>
      </c>
      <c r="AO40" s="8" t="s">
        <v>2341</v>
      </c>
      <c r="AP40" s="8" t="s">
        <v>2351</v>
      </c>
      <c r="AQ40" s="5" t="s">
        <v>174</v>
      </c>
      <c r="AR40" s="5" t="s">
        <v>158</v>
      </c>
      <c r="AS40" s="5" t="s">
        <v>150</v>
      </c>
      <c r="AT40" s="5" t="s">
        <v>150</v>
      </c>
      <c r="AU40" s="5" t="s">
        <v>174</v>
      </c>
      <c r="AV40" s="5" t="s">
        <v>158</v>
      </c>
      <c r="AW40" s="5" t="s">
        <v>158</v>
      </c>
      <c r="AX40" s="5" t="s">
        <v>158</v>
      </c>
      <c r="AY40" s="5" t="s">
        <v>150</v>
      </c>
      <c r="AZ40" s="5" t="s">
        <v>2248</v>
      </c>
      <c r="BA40" s="5" t="s">
        <v>150</v>
      </c>
      <c r="BB40" s="5" t="s">
        <v>1613</v>
      </c>
      <c r="BC40" s="5" t="s">
        <v>158</v>
      </c>
      <c r="BE40" s="5" t="s">
        <v>158</v>
      </c>
      <c r="BG40" s="1" t="s">
        <v>2364</v>
      </c>
      <c r="BH40" s="1" t="s">
        <v>136</v>
      </c>
      <c r="BI40" s="1" t="s">
        <v>181</v>
      </c>
      <c r="BJ40" s="8" t="s">
        <v>2367</v>
      </c>
      <c r="BK40" s="1" t="s">
        <v>495</v>
      </c>
    </row>
    <row r="41">
      <c r="A41" s="1" t="s">
        <v>2379</v>
      </c>
      <c r="B41" s="1" t="s">
        <v>2380</v>
      </c>
      <c r="C41" s="1" t="s">
        <v>2381</v>
      </c>
      <c r="D41" s="1" t="s">
        <v>126</v>
      </c>
      <c r="E41" s="1" t="s">
        <v>128</v>
      </c>
      <c r="F41" s="5" t="s">
        <v>675</v>
      </c>
      <c r="G41" s="5" t="s">
        <v>1526</v>
      </c>
      <c r="H41" s="1" t="s">
        <v>960</v>
      </c>
      <c r="I41" s="1" t="s">
        <v>2382</v>
      </c>
      <c r="J41" s="1" t="s">
        <v>2383</v>
      </c>
      <c r="K41" s="8" t="s">
        <v>2384</v>
      </c>
      <c r="L41" s="1" t="s">
        <v>2382</v>
      </c>
      <c r="M41" s="1" t="s">
        <v>169</v>
      </c>
      <c r="N41" s="1" t="s">
        <v>970</v>
      </c>
      <c r="O41" s="5" t="s">
        <v>150</v>
      </c>
      <c r="Q41" s="5" t="s">
        <v>174</v>
      </c>
      <c r="R41" s="5" t="s">
        <v>150</v>
      </c>
      <c r="S41" s="5" t="s">
        <v>150</v>
      </c>
      <c r="U41" s="5" t="s">
        <v>1273</v>
      </c>
      <c r="V41" s="5" t="s">
        <v>174</v>
      </c>
      <c r="W41" s="5" t="s">
        <v>150</v>
      </c>
      <c r="X41" s="5" t="s">
        <v>150</v>
      </c>
      <c r="Y41" s="5" t="s">
        <v>150</v>
      </c>
      <c r="Z41" s="5" t="s">
        <v>174</v>
      </c>
      <c r="AA41" s="5" t="s">
        <v>150</v>
      </c>
      <c r="AB41" s="5" t="s">
        <v>150</v>
      </c>
      <c r="AC41" s="5" t="s">
        <v>150</v>
      </c>
      <c r="AD41" s="5" t="s">
        <v>150</v>
      </c>
      <c r="AE41" s="5" t="s">
        <v>175</v>
      </c>
      <c r="AF41" s="5" t="s">
        <v>150</v>
      </c>
      <c r="AG41" s="5" t="s">
        <v>150</v>
      </c>
      <c r="AH41" s="5" t="s">
        <v>174</v>
      </c>
      <c r="AL41" s="5" t="s">
        <v>2403</v>
      </c>
      <c r="AM41" s="5" t="s">
        <v>812</v>
      </c>
      <c r="AN41" s="8" t="s">
        <v>2405</v>
      </c>
      <c r="AO41" s="8" t="s">
        <v>2412</v>
      </c>
      <c r="AP41" s="8" t="s">
        <v>2419</v>
      </c>
      <c r="AQ41" s="5" t="s">
        <v>150</v>
      </c>
      <c r="AR41" s="5" t="s">
        <v>158</v>
      </c>
      <c r="AS41" s="5" t="s">
        <v>150</v>
      </c>
      <c r="AT41" s="5" t="s">
        <v>158</v>
      </c>
      <c r="AU41" s="5" t="s">
        <v>161</v>
      </c>
      <c r="AV41" s="5" t="s">
        <v>158</v>
      </c>
      <c r="AW41" s="5" t="s">
        <v>150</v>
      </c>
      <c r="AX41" s="5" t="s">
        <v>158</v>
      </c>
      <c r="AY41" s="5" t="s">
        <v>150</v>
      </c>
      <c r="AZ41" s="5" t="s">
        <v>359</v>
      </c>
      <c r="BA41" s="5" t="s">
        <v>158</v>
      </c>
      <c r="BC41" s="5" t="s">
        <v>150</v>
      </c>
      <c r="BD41" s="5" t="s">
        <v>2427</v>
      </c>
      <c r="BE41" s="5" t="s">
        <v>158</v>
      </c>
      <c r="BG41" s="1" t="s">
        <v>2428</v>
      </c>
      <c r="BH41" s="1" t="s">
        <v>960</v>
      </c>
      <c r="BI41" s="1" t="s">
        <v>181</v>
      </c>
      <c r="BJ41" s="8" t="s">
        <v>2429</v>
      </c>
      <c r="BK41" s="1" t="s">
        <v>1009</v>
      </c>
    </row>
    <row r="42">
      <c r="A42" s="1" t="s">
        <v>2440</v>
      </c>
      <c r="B42" s="1" t="s">
        <v>2441</v>
      </c>
      <c r="C42" s="1" t="s">
        <v>2442</v>
      </c>
      <c r="D42" s="1" t="s">
        <v>126</v>
      </c>
      <c r="E42" s="1" t="s">
        <v>128</v>
      </c>
      <c r="F42" s="5" t="s">
        <v>675</v>
      </c>
      <c r="G42" s="5" t="s">
        <v>1526</v>
      </c>
      <c r="H42" s="1" t="s">
        <v>960</v>
      </c>
      <c r="I42" s="1" t="s">
        <v>2443</v>
      </c>
      <c r="J42" s="1" t="s">
        <v>2444</v>
      </c>
      <c r="K42" s="8" t="s">
        <v>2445</v>
      </c>
      <c r="L42" s="1" t="s">
        <v>2443</v>
      </c>
      <c r="M42" s="1" t="s">
        <v>169</v>
      </c>
      <c r="N42" s="1" t="s">
        <v>970</v>
      </c>
      <c r="O42" s="5" t="s">
        <v>150</v>
      </c>
      <c r="Q42" s="5" t="s">
        <v>174</v>
      </c>
      <c r="R42" s="5" t="s">
        <v>155</v>
      </c>
      <c r="U42" s="5" t="s">
        <v>1273</v>
      </c>
      <c r="V42" s="5" t="s">
        <v>174</v>
      </c>
      <c r="W42" s="5" t="s">
        <v>150</v>
      </c>
      <c r="X42" s="5" t="s">
        <v>150</v>
      </c>
      <c r="Y42" s="5" t="s">
        <v>150</v>
      </c>
      <c r="Z42" s="5" t="s">
        <v>174</v>
      </c>
      <c r="AA42" s="5" t="s">
        <v>150</v>
      </c>
      <c r="AB42" s="5" t="s">
        <v>150</v>
      </c>
      <c r="AC42" s="5" t="s">
        <v>150</v>
      </c>
      <c r="AD42" s="5" t="s">
        <v>150</v>
      </c>
      <c r="AE42" s="5" t="s">
        <v>175</v>
      </c>
      <c r="AF42" s="5" t="s">
        <v>174</v>
      </c>
      <c r="AL42" s="5" t="s">
        <v>158</v>
      </c>
      <c r="AM42" s="5" t="s">
        <v>812</v>
      </c>
      <c r="AN42" s="8" t="s">
        <v>2454</v>
      </c>
      <c r="AO42" s="8" t="s">
        <v>2466</v>
      </c>
      <c r="AP42" s="8" t="s">
        <v>2471</v>
      </c>
      <c r="AQ42" s="5" t="s">
        <v>150</v>
      </c>
      <c r="AR42" s="5" t="s">
        <v>158</v>
      </c>
      <c r="AS42" s="5" t="s">
        <v>158</v>
      </c>
      <c r="AT42" s="5" t="s">
        <v>158</v>
      </c>
      <c r="AU42" s="5" t="s">
        <v>161</v>
      </c>
      <c r="AV42" s="5" t="s">
        <v>158</v>
      </c>
      <c r="AW42" s="5" t="s">
        <v>158</v>
      </c>
      <c r="AX42" s="5" t="s">
        <v>158</v>
      </c>
      <c r="AY42" s="5" t="s">
        <v>174</v>
      </c>
      <c r="AZ42" s="5" t="s">
        <v>284</v>
      </c>
      <c r="BA42" s="5" t="s">
        <v>158</v>
      </c>
      <c r="BC42" s="5" t="s">
        <v>158</v>
      </c>
      <c r="BE42" s="5" t="s">
        <v>158</v>
      </c>
      <c r="BG42" s="1" t="s">
        <v>2486</v>
      </c>
      <c r="BH42" s="1" t="s">
        <v>960</v>
      </c>
      <c r="BI42" s="1" t="s">
        <v>181</v>
      </c>
      <c r="BJ42" s="8" t="s">
        <v>2487</v>
      </c>
      <c r="BK42" s="1" t="s">
        <v>1009</v>
      </c>
    </row>
    <row r="43">
      <c r="A43" s="1" t="s">
        <v>2501</v>
      </c>
      <c r="B43" s="1" t="s">
        <v>2502</v>
      </c>
      <c r="C43" s="1" t="s">
        <v>2503</v>
      </c>
      <c r="D43" s="1" t="s">
        <v>126</v>
      </c>
      <c r="E43" s="1" t="s">
        <v>128</v>
      </c>
      <c r="F43" s="5" t="s">
        <v>130</v>
      </c>
      <c r="G43" s="5" t="s">
        <v>1526</v>
      </c>
      <c r="H43" s="1" t="s">
        <v>136</v>
      </c>
      <c r="I43" s="1" t="s">
        <v>1489</v>
      </c>
      <c r="J43" s="1" t="s">
        <v>1498</v>
      </c>
      <c r="K43" s="8" t="s">
        <v>2507</v>
      </c>
      <c r="L43" s="1" t="s">
        <v>1503</v>
      </c>
      <c r="M43" s="1" t="s">
        <v>169</v>
      </c>
      <c r="N43" s="1" t="s">
        <v>171</v>
      </c>
      <c r="O43" s="5" t="s">
        <v>150</v>
      </c>
      <c r="Q43" s="5" t="s">
        <v>150</v>
      </c>
      <c r="R43" s="5" t="s">
        <v>150</v>
      </c>
      <c r="S43" s="5" t="s">
        <v>150</v>
      </c>
      <c r="U43" s="5" t="s">
        <v>173</v>
      </c>
      <c r="V43" s="5" t="s">
        <v>174</v>
      </c>
      <c r="W43" s="5" t="s">
        <v>150</v>
      </c>
      <c r="X43" s="5" t="s">
        <v>150</v>
      </c>
      <c r="Y43" s="5" t="s">
        <v>150</v>
      </c>
      <c r="Z43" s="5" t="s">
        <v>174</v>
      </c>
      <c r="AA43" s="5" t="s">
        <v>150</v>
      </c>
      <c r="AB43" s="5" t="s">
        <v>150</v>
      </c>
      <c r="AC43" s="5" t="s">
        <v>150</v>
      </c>
      <c r="AD43" s="5" t="s">
        <v>150</v>
      </c>
      <c r="AE43" s="5" t="s">
        <v>150</v>
      </c>
      <c r="AF43" s="5" t="s">
        <v>150</v>
      </c>
      <c r="AG43" s="5" t="s">
        <v>150</v>
      </c>
      <c r="AH43" s="5" t="s">
        <v>174</v>
      </c>
      <c r="AL43" s="5" t="s">
        <v>241</v>
      </c>
      <c r="AM43" s="5" t="s">
        <v>757</v>
      </c>
      <c r="AN43" s="8" t="s">
        <v>2520</v>
      </c>
      <c r="AO43" s="8" t="s">
        <v>2537</v>
      </c>
      <c r="AP43" s="8" t="s">
        <v>2542</v>
      </c>
      <c r="AQ43" s="5" t="s">
        <v>174</v>
      </c>
      <c r="AR43" s="5" t="s">
        <v>158</v>
      </c>
      <c r="AS43" s="5" t="s">
        <v>150</v>
      </c>
      <c r="AT43" s="5" t="s">
        <v>158</v>
      </c>
      <c r="AU43" s="5" t="s">
        <v>161</v>
      </c>
      <c r="AV43" s="5" t="s">
        <v>158</v>
      </c>
      <c r="AW43" s="5" t="s">
        <v>150</v>
      </c>
      <c r="AX43" s="5" t="s">
        <v>158</v>
      </c>
      <c r="AY43" s="5" t="s">
        <v>174</v>
      </c>
      <c r="AZ43" s="5" t="s">
        <v>1571</v>
      </c>
      <c r="BA43" s="5" t="s">
        <v>158</v>
      </c>
      <c r="BC43" s="5" t="s">
        <v>150</v>
      </c>
      <c r="BD43" s="5" t="s">
        <v>2554</v>
      </c>
      <c r="BE43" s="5" t="s">
        <v>158</v>
      </c>
      <c r="BG43" s="1" t="s">
        <v>2555</v>
      </c>
      <c r="BH43" s="1" t="s">
        <v>136</v>
      </c>
      <c r="BI43" s="1" t="s">
        <v>181</v>
      </c>
      <c r="BJ43" s="8" t="s">
        <v>2558</v>
      </c>
      <c r="BK43" s="1" t="s">
        <v>495</v>
      </c>
    </row>
    <row r="44">
      <c r="A44" s="1" t="s">
        <v>2569</v>
      </c>
      <c r="B44" s="1" t="s">
        <v>2570</v>
      </c>
      <c r="C44" s="1" t="s">
        <v>2571</v>
      </c>
      <c r="D44" s="1" t="s">
        <v>126</v>
      </c>
      <c r="E44" s="1" t="s">
        <v>128</v>
      </c>
      <c r="F44" s="5" t="s">
        <v>225</v>
      </c>
      <c r="G44" s="5" t="s">
        <v>1526</v>
      </c>
      <c r="H44" s="1" t="s">
        <v>227</v>
      </c>
      <c r="I44" s="1" t="s">
        <v>2572</v>
      </c>
      <c r="J44" s="1" t="s">
        <v>2574</v>
      </c>
      <c r="K44" s="8" t="s">
        <v>2575</v>
      </c>
      <c r="L44" s="1" t="s">
        <v>2572</v>
      </c>
      <c r="M44" s="1" t="s">
        <v>2250</v>
      </c>
      <c r="N44" s="1" t="s">
        <v>237</v>
      </c>
      <c r="O44" s="5" t="s">
        <v>150</v>
      </c>
      <c r="Q44" s="5" t="s">
        <v>150</v>
      </c>
      <c r="R44" s="5" t="s">
        <v>150</v>
      </c>
      <c r="S44" s="5" t="s">
        <v>150</v>
      </c>
      <c r="U44" s="5" t="s">
        <v>505</v>
      </c>
      <c r="V44" s="5" t="s">
        <v>174</v>
      </c>
      <c r="W44" s="5" t="s">
        <v>150</v>
      </c>
      <c r="X44" s="5" t="s">
        <v>150</v>
      </c>
      <c r="Y44" s="5" t="s">
        <v>150</v>
      </c>
      <c r="Z44" s="5" t="s">
        <v>174</v>
      </c>
      <c r="AA44" s="5" t="s">
        <v>150</v>
      </c>
      <c r="AB44" s="5" t="s">
        <v>150</v>
      </c>
      <c r="AC44" s="5" t="s">
        <v>150</v>
      </c>
      <c r="AD44" s="5" t="s">
        <v>150</v>
      </c>
      <c r="AE44" s="5" t="s">
        <v>175</v>
      </c>
      <c r="AF44" s="5" t="s">
        <v>150</v>
      </c>
      <c r="AG44" s="5" t="s">
        <v>150</v>
      </c>
      <c r="AH44" s="5" t="s">
        <v>174</v>
      </c>
      <c r="AL44" s="5" t="s">
        <v>576</v>
      </c>
      <c r="AM44" s="5" t="s">
        <v>425</v>
      </c>
      <c r="AN44" s="8" t="s">
        <v>2589</v>
      </c>
      <c r="AO44" s="8" t="s">
        <v>2601</v>
      </c>
      <c r="AP44" s="8" t="s">
        <v>2607</v>
      </c>
      <c r="AQ44" s="5" t="s">
        <v>174</v>
      </c>
      <c r="AR44" s="5" t="s">
        <v>158</v>
      </c>
      <c r="AS44" s="5" t="s">
        <v>150</v>
      </c>
      <c r="AT44" s="5" t="s">
        <v>158</v>
      </c>
      <c r="AU44" s="5" t="s">
        <v>158</v>
      </c>
      <c r="AV44" s="5" t="s">
        <v>158</v>
      </c>
      <c r="AW44" s="5" t="s">
        <v>150</v>
      </c>
      <c r="AX44" s="5" t="s">
        <v>158</v>
      </c>
      <c r="AY44" s="5" t="s">
        <v>174</v>
      </c>
      <c r="AZ44" s="5" t="s">
        <v>1811</v>
      </c>
      <c r="BA44" s="5" t="s">
        <v>158</v>
      </c>
      <c r="BC44" s="5" t="s">
        <v>158</v>
      </c>
      <c r="BE44" s="5" t="s">
        <v>158</v>
      </c>
      <c r="BG44" s="1" t="s">
        <v>2621</v>
      </c>
      <c r="BH44" s="1" t="s">
        <v>227</v>
      </c>
      <c r="BI44" s="1" t="s">
        <v>181</v>
      </c>
      <c r="BJ44" s="8" t="s">
        <v>2623</v>
      </c>
      <c r="BK44" s="1" t="s">
        <v>196</v>
      </c>
    </row>
    <row r="45">
      <c r="A45" s="1" t="s">
        <v>2629</v>
      </c>
      <c r="B45" s="1" t="s">
        <v>2630</v>
      </c>
      <c r="C45" s="1" t="s">
        <v>2632</v>
      </c>
      <c r="D45" s="1" t="s">
        <v>126</v>
      </c>
      <c r="E45" s="1" t="s">
        <v>128</v>
      </c>
      <c r="F45" s="5" t="s">
        <v>2634</v>
      </c>
      <c r="G45" s="5" t="s">
        <v>226</v>
      </c>
      <c r="H45" s="1" t="s">
        <v>1913</v>
      </c>
      <c r="I45" s="1" t="s">
        <v>2637</v>
      </c>
      <c r="J45" s="1" t="s">
        <v>2639</v>
      </c>
      <c r="K45" s="8" t="s">
        <v>2640</v>
      </c>
      <c r="L45" s="1" t="s">
        <v>2637</v>
      </c>
      <c r="M45" s="1" t="s">
        <v>169</v>
      </c>
      <c r="N45" s="1" t="s">
        <v>1543</v>
      </c>
      <c r="O45" s="5" t="s">
        <v>150</v>
      </c>
      <c r="Q45" s="5" t="s">
        <v>150</v>
      </c>
      <c r="R45" s="5" t="s">
        <v>150</v>
      </c>
      <c r="S45" s="5" t="s">
        <v>150</v>
      </c>
      <c r="U45" s="5" t="s">
        <v>810</v>
      </c>
      <c r="V45" s="5" t="s">
        <v>174</v>
      </c>
      <c r="W45" s="5" t="s">
        <v>150</v>
      </c>
      <c r="X45" s="5" t="s">
        <v>150</v>
      </c>
      <c r="Y45" s="5" t="s">
        <v>150</v>
      </c>
      <c r="Z45" s="5" t="s">
        <v>174</v>
      </c>
      <c r="AA45" s="5" t="s">
        <v>150</v>
      </c>
      <c r="AB45" s="5" t="s">
        <v>150</v>
      </c>
      <c r="AC45" s="5" t="s">
        <v>150</v>
      </c>
      <c r="AD45" s="5" t="s">
        <v>150</v>
      </c>
      <c r="AE45" s="5" t="s">
        <v>175</v>
      </c>
      <c r="AF45" s="5" t="s">
        <v>150</v>
      </c>
      <c r="AG45" s="5" t="s">
        <v>150</v>
      </c>
      <c r="AH45" s="5" t="s">
        <v>150</v>
      </c>
      <c r="AL45" s="5" t="s">
        <v>1238</v>
      </c>
      <c r="AM45" s="5" t="s">
        <v>2662</v>
      </c>
      <c r="AN45" s="8" t="s">
        <v>2663</v>
      </c>
      <c r="AO45" s="8" t="s">
        <v>2672</v>
      </c>
      <c r="AP45" s="8" t="s">
        <v>2682</v>
      </c>
      <c r="AQ45" s="5" t="s">
        <v>150</v>
      </c>
      <c r="AR45" s="5" t="s">
        <v>158</v>
      </c>
      <c r="AS45" s="5" t="s">
        <v>150</v>
      </c>
      <c r="AT45" s="5" t="s">
        <v>158</v>
      </c>
      <c r="AU45" s="5" t="s">
        <v>174</v>
      </c>
      <c r="AV45" s="5" t="s">
        <v>158</v>
      </c>
      <c r="AW45" s="5" t="s">
        <v>150</v>
      </c>
      <c r="AX45" s="5" t="s">
        <v>158</v>
      </c>
      <c r="AY45" s="5" t="s">
        <v>174</v>
      </c>
      <c r="AZ45" s="5" t="s">
        <v>359</v>
      </c>
      <c r="BA45" s="5" t="s">
        <v>158</v>
      </c>
      <c r="BC45" s="5" t="s">
        <v>158</v>
      </c>
      <c r="BE45" s="5" t="s">
        <v>158</v>
      </c>
      <c r="BG45" s="1" t="s">
        <v>2700</v>
      </c>
      <c r="BH45" s="1" t="s">
        <v>1913</v>
      </c>
      <c r="BI45" s="1" t="s">
        <v>181</v>
      </c>
      <c r="BJ45" s="8" t="s">
        <v>2701</v>
      </c>
      <c r="BK45" s="1" t="s">
        <v>617</v>
      </c>
    </row>
    <row r="46">
      <c r="A46" s="1" t="s">
        <v>2711</v>
      </c>
      <c r="B46" s="1" t="s">
        <v>2713</v>
      </c>
      <c r="C46" s="1" t="s">
        <v>2715</v>
      </c>
      <c r="D46" s="1" t="s">
        <v>126</v>
      </c>
      <c r="E46" s="1" t="s">
        <v>128</v>
      </c>
      <c r="F46" s="5" t="s">
        <v>297</v>
      </c>
      <c r="G46" s="5" t="s">
        <v>1526</v>
      </c>
      <c r="H46" s="1" t="s">
        <v>299</v>
      </c>
      <c r="I46" s="1" t="s">
        <v>2716</v>
      </c>
      <c r="J46" s="1" t="s">
        <v>2717</v>
      </c>
      <c r="K46" s="8" t="s">
        <v>2718</v>
      </c>
      <c r="L46" s="1" t="s">
        <v>2722</v>
      </c>
      <c r="M46" s="1" t="s">
        <v>169</v>
      </c>
      <c r="N46" s="1" t="s">
        <v>317</v>
      </c>
      <c r="O46" s="5" t="s">
        <v>150</v>
      </c>
      <c r="Q46" s="5" t="s">
        <v>150</v>
      </c>
      <c r="R46" s="5" t="s">
        <v>150</v>
      </c>
      <c r="S46" s="5" t="s">
        <v>150</v>
      </c>
      <c r="U46" s="5" t="s">
        <v>2727</v>
      </c>
      <c r="V46" s="5" t="s">
        <v>174</v>
      </c>
      <c r="W46" s="5" t="s">
        <v>150</v>
      </c>
      <c r="X46" s="5" t="s">
        <v>150</v>
      </c>
      <c r="Y46" s="5" t="s">
        <v>150</v>
      </c>
      <c r="Z46" s="5" t="s">
        <v>174</v>
      </c>
      <c r="AA46" s="5" t="s">
        <v>150</v>
      </c>
      <c r="AB46" s="5" t="s">
        <v>150</v>
      </c>
      <c r="AC46" s="5" t="s">
        <v>150</v>
      </c>
      <c r="AD46" s="5" t="s">
        <v>150</v>
      </c>
      <c r="AE46" s="5" t="s">
        <v>150</v>
      </c>
      <c r="AF46" s="5" t="s">
        <v>150</v>
      </c>
      <c r="AG46" s="5" t="s">
        <v>150</v>
      </c>
      <c r="AH46" s="5" t="s">
        <v>174</v>
      </c>
      <c r="AL46" s="5" t="s">
        <v>241</v>
      </c>
      <c r="AM46" s="5" t="s">
        <v>2735</v>
      </c>
      <c r="AN46" s="8" t="s">
        <v>2736</v>
      </c>
      <c r="AO46" s="8" t="s">
        <v>2741</v>
      </c>
      <c r="AP46" s="8" t="s">
        <v>2755</v>
      </c>
      <c r="AQ46" s="5" t="s">
        <v>174</v>
      </c>
      <c r="AR46" s="5" t="s">
        <v>158</v>
      </c>
      <c r="AS46" s="5" t="s">
        <v>150</v>
      </c>
      <c r="AT46" s="5" t="s">
        <v>158</v>
      </c>
      <c r="AU46" s="5" t="s">
        <v>2624</v>
      </c>
      <c r="AV46" s="5" t="s">
        <v>150</v>
      </c>
      <c r="AW46" s="5" t="s">
        <v>150</v>
      </c>
      <c r="AX46" s="5" t="s">
        <v>158</v>
      </c>
      <c r="AY46" s="5" t="s">
        <v>155</v>
      </c>
      <c r="AZ46" s="5" t="s">
        <v>284</v>
      </c>
      <c r="BA46" s="5" t="s">
        <v>158</v>
      </c>
      <c r="BC46" s="5" t="s">
        <v>158</v>
      </c>
      <c r="BE46" s="5" t="s">
        <v>158</v>
      </c>
      <c r="BG46" s="1" t="s">
        <v>2772</v>
      </c>
      <c r="BH46" s="1" t="s">
        <v>299</v>
      </c>
      <c r="BI46" s="1" t="s">
        <v>181</v>
      </c>
      <c r="BJ46" s="8" t="s">
        <v>2773</v>
      </c>
      <c r="BK46" s="1" t="s">
        <v>196</v>
      </c>
    </row>
    <row r="47">
      <c r="A47" s="1" t="s">
        <v>2781</v>
      </c>
      <c r="B47" s="1" t="s">
        <v>2782</v>
      </c>
      <c r="C47" s="1" t="s">
        <v>2783</v>
      </c>
      <c r="D47" s="1" t="s">
        <v>126</v>
      </c>
      <c r="E47" s="1" t="s">
        <v>128</v>
      </c>
      <c r="F47" s="5" t="s">
        <v>2634</v>
      </c>
      <c r="G47" s="5" t="s">
        <v>1526</v>
      </c>
      <c r="H47" s="1" t="s">
        <v>1913</v>
      </c>
      <c r="I47" s="1" t="s">
        <v>2785</v>
      </c>
      <c r="J47" s="1" t="s">
        <v>2786</v>
      </c>
      <c r="K47" s="8" t="s">
        <v>2787</v>
      </c>
      <c r="L47" s="1" t="s">
        <v>2785</v>
      </c>
      <c r="M47" s="1" t="s">
        <v>2250</v>
      </c>
      <c r="N47" s="1" t="s">
        <v>1543</v>
      </c>
      <c r="O47" s="5" t="s">
        <v>150</v>
      </c>
      <c r="Q47" s="5" t="s">
        <v>174</v>
      </c>
      <c r="R47" s="5" t="s">
        <v>155</v>
      </c>
      <c r="U47" s="5" t="s">
        <v>2801</v>
      </c>
      <c r="V47" s="5" t="s">
        <v>174</v>
      </c>
      <c r="W47" s="5" t="s">
        <v>150</v>
      </c>
      <c r="X47" s="5" t="s">
        <v>150</v>
      </c>
      <c r="Y47" s="5" t="s">
        <v>150</v>
      </c>
      <c r="Z47" s="5" t="s">
        <v>174</v>
      </c>
      <c r="AA47" s="5" t="s">
        <v>150</v>
      </c>
      <c r="AB47" s="5" t="s">
        <v>150</v>
      </c>
      <c r="AC47" s="5" t="s">
        <v>150</v>
      </c>
      <c r="AD47" s="5" t="s">
        <v>150</v>
      </c>
      <c r="AE47" s="5" t="s">
        <v>175</v>
      </c>
      <c r="AF47" s="5" t="s">
        <v>150</v>
      </c>
      <c r="AG47" s="5" t="s">
        <v>150</v>
      </c>
      <c r="AH47" s="5" t="s">
        <v>150</v>
      </c>
      <c r="AL47" s="5" t="s">
        <v>508</v>
      </c>
      <c r="AM47" s="5" t="s">
        <v>241</v>
      </c>
      <c r="AN47" s="8" t="s">
        <v>2802</v>
      </c>
      <c r="AO47" s="8" t="s">
        <v>2813</v>
      </c>
      <c r="AP47" s="8" t="s">
        <v>2820</v>
      </c>
      <c r="AQ47" s="5" t="s">
        <v>150</v>
      </c>
      <c r="AR47" s="5" t="s">
        <v>158</v>
      </c>
      <c r="AS47" s="5" t="s">
        <v>150</v>
      </c>
      <c r="AT47" s="5" t="s">
        <v>150</v>
      </c>
      <c r="AU47" s="5" t="s">
        <v>161</v>
      </c>
      <c r="AV47" s="5" t="s">
        <v>158</v>
      </c>
      <c r="AW47" s="5" t="s">
        <v>158</v>
      </c>
      <c r="AX47" s="5" t="s">
        <v>158</v>
      </c>
      <c r="AY47" s="5" t="s">
        <v>174</v>
      </c>
      <c r="AZ47" s="5" t="s">
        <v>2248</v>
      </c>
      <c r="BA47" s="5" t="s">
        <v>158</v>
      </c>
      <c r="BC47" s="5" t="s">
        <v>150</v>
      </c>
      <c r="BD47" s="5" t="s">
        <v>2838</v>
      </c>
      <c r="BE47" s="5" t="s">
        <v>158</v>
      </c>
      <c r="BG47" s="1" t="s">
        <v>2839</v>
      </c>
      <c r="BH47" s="1" t="s">
        <v>1913</v>
      </c>
      <c r="BI47" s="1" t="s">
        <v>181</v>
      </c>
      <c r="BJ47" s="8" t="s">
        <v>2840</v>
      </c>
      <c r="BK47" s="1" t="s">
        <v>617</v>
      </c>
    </row>
    <row r="48">
      <c r="A48" s="1" t="s">
        <v>2848</v>
      </c>
      <c r="B48" s="1" t="s">
        <v>2849</v>
      </c>
      <c r="C48" s="1" t="s">
        <v>2850</v>
      </c>
      <c r="D48" s="1" t="s">
        <v>126</v>
      </c>
      <c r="E48" s="1" t="s">
        <v>128</v>
      </c>
      <c r="F48" s="5" t="s">
        <v>130</v>
      </c>
      <c r="G48" s="5" t="s">
        <v>1526</v>
      </c>
      <c r="H48" s="1" t="s">
        <v>136</v>
      </c>
      <c r="I48" s="1" t="s">
        <v>2851</v>
      </c>
      <c r="J48" s="1" t="s">
        <v>2852</v>
      </c>
      <c r="K48" s="8" t="s">
        <v>2853</v>
      </c>
      <c r="L48" s="1" t="s">
        <v>2851</v>
      </c>
      <c r="M48" s="1" t="s">
        <v>169</v>
      </c>
      <c r="N48" s="1" t="s">
        <v>171</v>
      </c>
      <c r="O48" s="5" t="s">
        <v>150</v>
      </c>
      <c r="Q48" s="5" t="s">
        <v>150</v>
      </c>
      <c r="R48" s="5" t="s">
        <v>150</v>
      </c>
      <c r="S48" s="5" t="s">
        <v>150</v>
      </c>
      <c r="U48" s="5" t="s">
        <v>173</v>
      </c>
      <c r="V48" s="5" t="s">
        <v>174</v>
      </c>
      <c r="W48" s="5" t="s">
        <v>150</v>
      </c>
      <c r="X48" s="5" t="s">
        <v>150</v>
      </c>
      <c r="Y48" s="5" t="s">
        <v>150</v>
      </c>
      <c r="Z48" s="5" t="s">
        <v>174</v>
      </c>
      <c r="AA48" s="5" t="s">
        <v>150</v>
      </c>
      <c r="AB48" s="5" t="s">
        <v>150</v>
      </c>
      <c r="AC48" s="5" t="s">
        <v>150</v>
      </c>
      <c r="AD48" s="5" t="s">
        <v>150</v>
      </c>
      <c r="AE48" s="5" t="s">
        <v>175</v>
      </c>
      <c r="AF48" s="5" t="s">
        <v>150</v>
      </c>
      <c r="AG48" s="5" t="s">
        <v>150</v>
      </c>
      <c r="AH48" s="5" t="s">
        <v>150</v>
      </c>
      <c r="AL48" s="5" t="s">
        <v>757</v>
      </c>
      <c r="AM48" s="5" t="s">
        <v>757</v>
      </c>
      <c r="AN48" s="8" t="s">
        <v>2866</v>
      </c>
      <c r="AO48" s="8" t="s">
        <v>2878</v>
      </c>
      <c r="AP48" s="8" t="s">
        <v>2884</v>
      </c>
      <c r="AQ48" s="5" t="s">
        <v>174</v>
      </c>
      <c r="AR48" s="5" t="s">
        <v>158</v>
      </c>
      <c r="AS48" s="5" t="s">
        <v>150</v>
      </c>
      <c r="AT48" s="5" t="s">
        <v>158</v>
      </c>
      <c r="AU48" s="5" t="s">
        <v>423</v>
      </c>
      <c r="AV48" s="5" t="s">
        <v>150</v>
      </c>
      <c r="AW48" s="5" t="s">
        <v>150</v>
      </c>
      <c r="AX48" s="5" t="s">
        <v>158</v>
      </c>
      <c r="AY48" s="5" t="s">
        <v>174</v>
      </c>
      <c r="AZ48" s="5" t="s">
        <v>1322</v>
      </c>
      <c r="BA48" s="5" t="s">
        <v>158</v>
      </c>
      <c r="BC48" s="5" t="s">
        <v>150</v>
      </c>
      <c r="BD48" s="5" t="s">
        <v>2897</v>
      </c>
      <c r="BE48" s="5" t="s">
        <v>158</v>
      </c>
      <c r="BG48" s="1" t="s">
        <v>2898</v>
      </c>
      <c r="BH48" s="1" t="s">
        <v>136</v>
      </c>
      <c r="BI48" s="1" t="s">
        <v>181</v>
      </c>
      <c r="BJ48" s="8" t="s">
        <v>2902</v>
      </c>
      <c r="BK48" s="1" t="s">
        <v>495</v>
      </c>
    </row>
    <row r="49">
      <c r="A49" s="1" t="s">
        <v>2911</v>
      </c>
      <c r="B49" s="1" t="s">
        <v>2913</v>
      </c>
      <c r="C49" s="1" t="s">
        <v>2914</v>
      </c>
      <c r="D49" s="1" t="s">
        <v>126</v>
      </c>
      <c r="E49" s="1" t="s">
        <v>128</v>
      </c>
      <c r="F49" s="5" t="s">
        <v>2634</v>
      </c>
      <c r="G49" s="5" t="s">
        <v>1526</v>
      </c>
      <c r="H49" s="1" t="s">
        <v>1913</v>
      </c>
      <c r="I49" s="1" t="s">
        <v>2916</v>
      </c>
      <c r="J49" s="1" t="s">
        <v>2918</v>
      </c>
      <c r="K49" s="8" t="s">
        <v>2919</v>
      </c>
      <c r="L49" s="1" t="s">
        <v>2916</v>
      </c>
      <c r="M49" s="1" t="s">
        <v>1592</v>
      </c>
      <c r="N49" s="1" t="s">
        <v>1543</v>
      </c>
      <c r="O49" s="5" t="s">
        <v>150</v>
      </c>
      <c r="Q49" s="5" t="s">
        <v>150</v>
      </c>
      <c r="R49" s="5" t="s">
        <v>150</v>
      </c>
      <c r="S49" s="5" t="s">
        <v>150</v>
      </c>
      <c r="U49" s="5" t="s">
        <v>864</v>
      </c>
      <c r="V49" s="5" t="s">
        <v>174</v>
      </c>
      <c r="W49" s="5" t="s">
        <v>150</v>
      </c>
      <c r="X49" s="5" t="s">
        <v>150</v>
      </c>
      <c r="Y49" s="5" t="s">
        <v>174</v>
      </c>
      <c r="Z49" s="5" t="s">
        <v>174</v>
      </c>
      <c r="AA49" s="5" t="s">
        <v>150</v>
      </c>
      <c r="AB49" s="5" t="s">
        <v>150</v>
      </c>
      <c r="AC49" s="5" t="s">
        <v>150</v>
      </c>
      <c r="AD49" s="5" t="s">
        <v>150</v>
      </c>
      <c r="AE49" s="5" t="s">
        <v>175</v>
      </c>
      <c r="AF49" s="5" t="s">
        <v>150</v>
      </c>
      <c r="AG49" s="5" t="s">
        <v>150</v>
      </c>
      <c r="AH49" s="5" t="s">
        <v>150</v>
      </c>
      <c r="AL49" s="5" t="s">
        <v>1630</v>
      </c>
      <c r="AM49" s="5" t="s">
        <v>242</v>
      </c>
      <c r="AN49" s="8" t="s">
        <v>2933</v>
      </c>
      <c r="AO49" s="8" t="s">
        <v>2949</v>
      </c>
      <c r="AP49" s="8" t="s">
        <v>2963</v>
      </c>
      <c r="AQ49" s="5" t="s">
        <v>150</v>
      </c>
      <c r="AR49" s="5" t="s">
        <v>158</v>
      </c>
      <c r="AS49" s="5" t="s">
        <v>150</v>
      </c>
      <c r="AT49" s="5" t="s">
        <v>158</v>
      </c>
      <c r="AU49" s="5" t="s">
        <v>158</v>
      </c>
      <c r="AV49" s="5" t="s">
        <v>158</v>
      </c>
      <c r="AW49" s="5" t="s">
        <v>158</v>
      </c>
      <c r="AX49" s="5" t="s">
        <v>158</v>
      </c>
      <c r="AY49" s="5" t="s">
        <v>174</v>
      </c>
      <c r="AZ49" s="5" t="s">
        <v>1571</v>
      </c>
      <c r="BA49" s="5" t="s">
        <v>158</v>
      </c>
      <c r="BC49" s="5" t="s">
        <v>158</v>
      </c>
      <c r="BE49" s="5" t="s">
        <v>158</v>
      </c>
      <c r="BG49" s="1" t="s">
        <v>2977</v>
      </c>
      <c r="BH49" s="1" t="s">
        <v>1913</v>
      </c>
      <c r="BI49" s="1" t="s">
        <v>181</v>
      </c>
      <c r="BJ49" s="8" t="s">
        <v>2978</v>
      </c>
      <c r="BK49" s="1" t="s">
        <v>617</v>
      </c>
    </row>
    <row r="50">
      <c r="A50" s="1" t="s">
        <v>2985</v>
      </c>
      <c r="B50" s="1" t="s">
        <v>2986</v>
      </c>
      <c r="C50" s="1" t="s">
        <v>2987</v>
      </c>
      <c r="D50" s="1" t="s">
        <v>126</v>
      </c>
      <c r="E50" s="1" t="s">
        <v>128</v>
      </c>
      <c r="F50" s="5" t="s">
        <v>305</v>
      </c>
      <c r="G50" s="5" t="s">
        <v>1526</v>
      </c>
      <c r="H50" s="1" t="s">
        <v>369</v>
      </c>
      <c r="I50" s="1" t="s">
        <v>386</v>
      </c>
      <c r="J50" s="1" t="s">
        <v>387</v>
      </c>
      <c r="K50" s="8" t="s">
        <v>2988</v>
      </c>
      <c r="L50" s="1" t="s">
        <v>386</v>
      </c>
      <c r="M50" s="1" t="s">
        <v>3000</v>
      </c>
      <c r="N50" s="1" t="s">
        <v>385</v>
      </c>
      <c r="O50" s="5" t="s">
        <v>150</v>
      </c>
      <c r="Q50" s="5" t="s">
        <v>174</v>
      </c>
      <c r="R50" s="5" t="s">
        <v>155</v>
      </c>
      <c r="U50" s="5" t="s">
        <v>423</v>
      </c>
      <c r="V50" s="5" t="s">
        <v>174</v>
      </c>
      <c r="W50" s="5" t="s">
        <v>150</v>
      </c>
      <c r="X50" s="5" t="s">
        <v>150</v>
      </c>
      <c r="Y50" s="5" t="s">
        <v>150</v>
      </c>
      <c r="Z50" s="5" t="s">
        <v>156</v>
      </c>
      <c r="AA50" s="5" t="s">
        <v>150</v>
      </c>
      <c r="AB50" s="5" t="s">
        <v>150</v>
      </c>
      <c r="AC50" s="5" t="s">
        <v>174</v>
      </c>
      <c r="AD50" s="5" t="s">
        <v>150</v>
      </c>
      <c r="AE50" s="5" t="s">
        <v>161</v>
      </c>
      <c r="AF50" s="5" t="s">
        <v>150</v>
      </c>
      <c r="AG50" s="5" t="s">
        <v>150</v>
      </c>
      <c r="AH50" s="5" t="s">
        <v>150</v>
      </c>
      <c r="AL50" s="5" t="s">
        <v>812</v>
      </c>
      <c r="AM50" s="5" t="s">
        <v>158</v>
      </c>
      <c r="AN50" s="8" t="s">
        <v>3005</v>
      </c>
      <c r="AO50" s="8" t="s">
        <v>3017</v>
      </c>
      <c r="AP50" s="8" t="s">
        <v>3029</v>
      </c>
      <c r="AQ50" s="5" t="s">
        <v>150</v>
      </c>
      <c r="AR50" s="5" t="s">
        <v>158</v>
      </c>
      <c r="AS50" s="5" t="s">
        <v>158</v>
      </c>
      <c r="AT50" s="5" t="s">
        <v>158</v>
      </c>
      <c r="AU50" s="5" t="s">
        <v>158</v>
      </c>
      <c r="AV50" s="5" t="s">
        <v>158</v>
      </c>
      <c r="AW50" s="5" t="s">
        <v>150</v>
      </c>
      <c r="AX50" s="5" t="s">
        <v>158</v>
      </c>
      <c r="AY50" s="5" t="s">
        <v>150</v>
      </c>
      <c r="AZ50" s="5" t="s">
        <v>807</v>
      </c>
      <c r="BA50" s="5" t="s">
        <v>158</v>
      </c>
      <c r="BC50" s="5" t="s">
        <v>158</v>
      </c>
      <c r="BE50" s="5" t="s">
        <v>158</v>
      </c>
      <c r="BG50" s="1" t="s">
        <v>3042</v>
      </c>
      <c r="BH50" s="1" t="s">
        <v>369</v>
      </c>
      <c r="BI50" s="1" t="s">
        <v>181</v>
      </c>
      <c r="BJ50" s="8" t="s">
        <v>3043</v>
      </c>
      <c r="BK50" s="1" t="s">
        <v>3048</v>
      </c>
    </row>
    <row r="51">
      <c r="A51" s="1" t="s">
        <v>3050</v>
      </c>
      <c r="B51" s="1" t="s">
        <v>3052</v>
      </c>
      <c r="C51" s="1" t="s">
        <v>3053</v>
      </c>
      <c r="D51" s="1" t="s">
        <v>126</v>
      </c>
      <c r="E51" s="1" t="s">
        <v>128</v>
      </c>
      <c r="F51" s="5" t="s">
        <v>297</v>
      </c>
      <c r="G51" s="5" t="s">
        <v>1526</v>
      </c>
      <c r="H51" s="1" t="s">
        <v>299</v>
      </c>
      <c r="I51" s="1" t="s">
        <v>3055</v>
      </c>
      <c r="J51" s="1" t="s">
        <v>3057</v>
      </c>
      <c r="K51" s="8" t="s">
        <v>3058</v>
      </c>
      <c r="L51" s="1" t="s">
        <v>3055</v>
      </c>
      <c r="M51" s="1" t="s">
        <v>169</v>
      </c>
      <c r="N51" s="1" t="s">
        <v>317</v>
      </c>
      <c r="O51" s="5" t="s">
        <v>150</v>
      </c>
      <c r="Q51" s="5" t="s">
        <v>174</v>
      </c>
      <c r="R51" s="5" t="s">
        <v>150</v>
      </c>
      <c r="S51" s="5" t="s">
        <v>150</v>
      </c>
      <c r="U51" s="5" t="s">
        <v>2513</v>
      </c>
      <c r="V51" s="5" t="s">
        <v>174</v>
      </c>
      <c r="W51" s="5" t="s">
        <v>150</v>
      </c>
      <c r="X51" s="5" t="s">
        <v>150</v>
      </c>
      <c r="Y51" s="5" t="s">
        <v>150</v>
      </c>
      <c r="Z51" s="5" t="s">
        <v>174</v>
      </c>
      <c r="AA51" s="5" t="s">
        <v>150</v>
      </c>
      <c r="AB51" s="5" t="s">
        <v>150</v>
      </c>
      <c r="AC51" s="5" t="s">
        <v>150</v>
      </c>
      <c r="AD51" s="5" t="s">
        <v>150</v>
      </c>
      <c r="AE51" s="5" t="s">
        <v>175</v>
      </c>
      <c r="AF51" s="5" t="s">
        <v>150</v>
      </c>
      <c r="AG51" s="5" t="s">
        <v>150</v>
      </c>
      <c r="AH51" s="5" t="s">
        <v>174</v>
      </c>
      <c r="AL51" s="5" t="s">
        <v>322</v>
      </c>
      <c r="AM51" s="5" t="s">
        <v>757</v>
      </c>
      <c r="AN51" s="8" t="s">
        <v>3070</v>
      </c>
      <c r="AO51" s="8" t="s">
        <v>3077</v>
      </c>
      <c r="AP51" s="8" t="s">
        <v>3093</v>
      </c>
      <c r="AQ51" s="5" t="s">
        <v>174</v>
      </c>
      <c r="AR51" s="5" t="s">
        <v>158</v>
      </c>
      <c r="AS51" s="5" t="s">
        <v>150</v>
      </c>
      <c r="AT51" s="5" t="s">
        <v>158</v>
      </c>
      <c r="AU51" s="5" t="s">
        <v>1811</v>
      </c>
      <c r="AV51" s="5" t="s">
        <v>158</v>
      </c>
      <c r="AW51" s="5" t="s">
        <v>158</v>
      </c>
      <c r="AX51" s="5" t="s">
        <v>158</v>
      </c>
      <c r="AY51" s="5" t="s">
        <v>174</v>
      </c>
      <c r="AZ51" s="5" t="s">
        <v>359</v>
      </c>
      <c r="BA51" s="5" t="s">
        <v>158</v>
      </c>
      <c r="BC51" s="5" t="s">
        <v>3112</v>
      </c>
      <c r="BD51" s="5" t="s">
        <v>2897</v>
      </c>
      <c r="BE51" s="5" t="s">
        <v>158</v>
      </c>
      <c r="BG51" s="1" t="s">
        <v>3115</v>
      </c>
      <c r="BH51" s="1" t="s">
        <v>299</v>
      </c>
      <c r="BI51" s="1" t="s">
        <v>181</v>
      </c>
      <c r="BJ51" s="8" t="s">
        <v>3118</v>
      </c>
      <c r="BK51" s="1" t="s">
        <v>196</v>
      </c>
    </row>
    <row r="52">
      <c r="A52" s="1" t="s">
        <v>3124</v>
      </c>
      <c r="B52" s="1" t="s">
        <v>3125</v>
      </c>
      <c r="C52" s="1" t="s">
        <v>3126</v>
      </c>
      <c r="D52" s="1" t="s">
        <v>126</v>
      </c>
      <c r="E52" s="1" t="s">
        <v>128</v>
      </c>
      <c r="F52" s="5" t="s">
        <v>2634</v>
      </c>
      <c r="G52" s="5" t="s">
        <v>1526</v>
      </c>
      <c r="H52" s="1" t="s">
        <v>1913</v>
      </c>
      <c r="I52" s="1" t="s">
        <v>3129</v>
      </c>
      <c r="J52" s="1" t="s">
        <v>3132</v>
      </c>
      <c r="K52" s="8" t="s">
        <v>3134</v>
      </c>
      <c r="L52" s="1" t="s">
        <v>3129</v>
      </c>
      <c r="M52" s="1" t="s">
        <v>1592</v>
      </c>
      <c r="N52" s="1" t="s">
        <v>1543</v>
      </c>
      <c r="O52" s="5" t="s">
        <v>150</v>
      </c>
      <c r="Q52" s="5" t="s">
        <v>174</v>
      </c>
      <c r="R52" s="5" t="s">
        <v>150</v>
      </c>
      <c r="S52" s="5" t="s">
        <v>150</v>
      </c>
      <c r="U52" s="5" t="s">
        <v>2801</v>
      </c>
      <c r="V52" s="5" t="s">
        <v>174</v>
      </c>
      <c r="W52" s="5" t="s">
        <v>150</v>
      </c>
      <c r="X52" s="5" t="s">
        <v>150</v>
      </c>
      <c r="Y52" s="5" t="s">
        <v>150</v>
      </c>
      <c r="Z52" s="5" t="s">
        <v>174</v>
      </c>
      <c r="AA52" s="5" t="s">
        <v>150</v>
      </c>
      <c r="AB52" s="5" t="s">
        <v>150</v>
      </c>
      <c r="AC52" s="5" t="s">
        <v>150</v>
      </c>
      <c r="AD52" s="5" t="s">
        <v>150</v>
      </c>
      <c r="AE52" s="5" t="s">
        <v>175</v>
      </c>
      <c r="AF52" s="5" t="s">
        <v>150</v>
      </c>
      <c r="AG52" s="5" t="s">
        <v>150</v>
      </c>
      <c r="AH52" s="5" t="s">
        <v>174</v>
      </c>
      <c r="AL52" s="5" t="s">
        <v>508</v>
      </c>
      <c r="AM52" s="5" t="s">
        <v>241</v>
      </c>
      <c r="AN52" s="8" t="s">
        <v>3150</v>
      </c>
      <c r="AO52" s="8" t="s">
        <v>3164</v>
      </c>
      <c r="AP52" s="8" t="s">
        <v>3173</v>
      </c>
      <c r="AQ52" s="5" t="s">
        <v>150</v>
      </c>
      <c r="AR52" s="5" t="s">
        <v>158</v>
      </c>
      <c r="AS52" s="5" t="s">
        <v>150</v>
      </c>
      <c r="AT52" s="5" t="s">
        <v>158</v>
      </c>
      <c r="AU52" s="5" t="s">
        <v>161</v>
      </c>
      <c r="AV52" s="5" t="s">
        <v>158</v>
      </c>
      <c r="AW52" s="5" t="s">
        <v>150</v>
      </c>
      <c r="AX52" s="5" t="s">
        <v>158</v>
      </c>
      <c r="AY52" s="5" t="s">
        <v>150</v>
      </c>
      <c r="AZ52" s="5" t="s">
        <v>286</v>
      </c>
      <c r="BA52" s="5" t="s">
        <v>158</v>
      </c>
      <c r="BC52" s="5" t="s">
        <v>158</v>
      </c>
      <c r="BE52" s="5" t="s">
        <v>158</v>
      </c>
      <c r="BG52" s="1" t="s">
        <v>3183</v>
      </c>
      <c r="BH52" s="1" t="s">
        <v>1913</v>
      </c>
      <c r="BI52" s="1" t="s">
        <v>181</v>
      </c>
      <c r="BJ52" s="8" t="s">
        <v>3187</v>
      </c>
      <c r="BK52" s="1" t="s">
        <v>617</v>
      </c>
    </row>
    <row r="53">
      <c r="A53" s="1" t="s">
        <v>3192</v>
      </c>
      <c r="B53" s="1" t="s">
        <v>3194</v>
      </c>
      <c r="C53" s="1" t="s">
        <v>3052</v>
      </c>
      <c r="D53" s="1" t="s">
        <v>126</v>
      </c>
      <c r="E53" s="1" t="s">
        <v>128</v>
      </c>
      <c r="F53" s="5" t="s">
        <v>297</v>
      </c>
      <c r="G53" s="5" t="s">
        <v>1526</v>
      </c>
      <c r="H53" s="1" t="s">
        <v>299</v>
      </c>
      <c r="I53" s="1" t="s">
        <v>3198</v>
      </c>
      <c r="J53" s="1" t="s">
        <v>3199</v>
      </c>
      <c r="K53" s="8" t="s">
        <v>3200</v>
      </c>
      <c r="L53" s="1" t="s">
        <v>3055</v>
      </c>
      <c r="M53" s="1" t="s">
        <v>169</v>
      </c>
      <c r="N53" s="1" t="s">
        <v>317</v>
      </c>
      <c r="O53" s="5" t="s">
        <v>150</v>
      </c>
      <c r="Q53" s="5" t="s">
        <v>174</v>
      </c>
      <c r="R53" s="5" t="s">
        <v>150</v>
      </c>
      <c r="S53" s="5" t="s">
        <v>150</v>
      </c>
      <c r="U53" s="5" t="s">
        <v>1811</v>
      </c>
      <c r="V53" s="5" t="s">
        <v>174</v>
      </c>
      <c r="W53" s="5" t="s">
        <v>150</v>
      </c>
      <c r="X53" s="5" t="s">
        <v>150</v>
      </c>
      <c r="Y53" s="5" t="s">
        <v>150</v>
      </c>
      <c r="Z53" s="5" t="s">
        <v>174</v>
      </c>
      <c r="AA53" s="5" t="s">
        <v>150</v>
      </c>
      <c r="AB53" s="5" t="s">
        <v>150</v>
      </c>
      <c r="AC53" s="5" t="s">
        <v>150</v>
      </c>
      <c r="AD53" s="5" t="s">
        <v>150</v>
      </c>
      <c r="AE53" s="5" t="s">
        <v>175</v>
      </c>
      <c r="AF53" s="5" t="s">
        <v>150</v>
      </c>
      <c r="AG53" s="5" t="s">
        <v>150</v>
      </c>
      <c r="AH53" s="5" t="s">
        <v>174</v>
      </c>
      <c r="AL53" s="5" t="s">
        <v>158</v>
      </c>
      <c r="AM53" s="5" t="s">
        <v>757</v>
      </c>
      <c r="AN53" s="8" t="s">
        <v>3217</v>
      </c>
      <c r="AO53" s="8" t="s">
        <v>3229</v>
      </c>
      <c r="AP53" s="8" t="s">
        <v>3243</v>
      </c>
      <c r="AQ53" s="5" t="s">
        <v>158</v>
      </c>
      <c r="AR53" s="5" t="s">
        <v>158</v>
      </c>
      <c r="AS53" s="5" t="s">
        <v>158</v>
      </c>
      <c r="AT53" s="5" t="s">
        <v>158</v>
      </c>
      <c r="AU53" s="5" t="s">
        <v>158</v>
      </c>
      <c r="AV53" s="5" t="s">
        <v>158</v>
      </c>
      <c r="AW53" s="5" t="s">
        <v>158</v>
      </c>
      <c r="AX53" s="5" t="s">
        <v>158</v>
      </c>
      <c r="AY53" s="5" t="s">
        <v>150</v>
      </c>
      <c r="AZ53" s="5" t="s">
        <v>2248</v>
      </c>
      <c r="BA53" s="5" t="s">
        <v>158</v>
      </c>
      <c r="BC53" s="5" t="s">
        <v>158</v>
      </c>
      <c r="BE53" s="5" t="s">
        <v>158</v>
      </c>
      <c r="BG53" s="1" t="s">
        <v>3198</v>
      </c>
      <c r="BH53" s="1" t="s">
        <v>299</v>
      </c>
      <c r="BI53" s="1" t="s">
        <v>181</v>
      </c>
      <c r="BJ53" s="8" t="s">
        <v>3255</v>
      </c>
      <c r="BK53" s="1" t="s">
        <v>196</v>
      </c>
    </row>
    <row r="54">
      <c r="A54" s="1" t="s">
        <v>3258</v>
      </c>
      <c r="B54" s="1" t="s">
        <v>3259</v>
      </c>
      <c r="C54" s="1" t="s">
        <v>3260</v>
      </c>
      <c r="D54" s="1" t="s">
        <v>126</v>
      </c>
      <c r="E54" s="1" t="s">
        <v>128</v>
      </c>
      <c r="F54" s="5" t="s">
        <v>130</v>
      </c>
      <c r="G54" s="5" t="s">
        <v>1526</v>
      </c>
      <c r="H54" s="1" t="s">
        <v>136</v>
      </c>
      <c r="I54" s="1" t="s">
        <v>3261</v>
      </c>
      <c r="J54" s="1" t="s">
        <v>3263</v>
      </c>
      <c r="K54" s="8" t="s">
        <v>3265</v>
      </c>
      <c r="L54" s="1" t="s">
        <v>3275</v>
      </c>
      <c r="M54" s="1" t="s">
        <v>169</v>
      </c>
      <c r="N54" s="1" t="s">
        <v>171</v>
      </c>
      <c r="O54" s="5" t="s">
        <v>150</v>
      </c>
      <c r="Q54" s="5" t="s">
        <v>150</v>
      </c>
      <c r="R54" s="5" t="s">
        <v>150</v>
      </c>
      <c r="S54" s="5" t="s">
        <v>150</v>
      </c>
      <c r="U54" s="5" t="s">
        <v>379</v>
      </c>
      <c r="V54" s="5" t="s">
        <v>174</v>
      </c>
      <c r="W54" s="5" t="s">
        <v>150</v>
      </c>
      <c r="X54" s="5" t="s">
        <v>150</v>
      </c>
      <c r="Y54" s="5" t="s">
        <v>150</v>
      </c>
      <c r="Z54" s="5" t="s">
        <v>174</v>
      </c>
      <c r="AA54" s="5" t="s">
        <v>150</v>
      </c>
      <c r="AB54" s="5" t="s">
        <v>150</v>
      </c>
      <c r="AC54" s="5" t="s">
        <v>150</v>
      </c>
      <c r="AD54" s="5" t="s">
        <v>150</v>
      </c>
      <c r="AE54" s="5" t="s">
        <v>175</v>
      </c>
      <c r="AF54" s="5" t="s">
        <v>150</v>
      </c>
      <c r="AG54" s="5" t="s">
        <v>150</v>
      </c>
      <c r="AH54" s="5" t="s">
        <v>174</v>
      </c>
      <c r="AL54" s="5" t="s">
        <v>242</v>
      </c>
      <c r="AM54" s="5" t="s">
        <v>1940</v>
      </c>
      <c r="AN54" s="8" t="s">
        <v>3279</v>
      </c>
      <c r="AO54" s="8" t="s">
        <v>3294</v>
      </c>
      <c r="AP54" s="8" t="s">
        <v>3310</v>
      </c>
      <c r="AQ54" s="5" t="s">
        <v>174</v>
      </c>
      <c r="AR54" s="5" t="s">
        <v>158</v>
      </c>
      <c r="AS54" s="5" t="s">
        <v>150</v>
      </c>
      <c r="AT54" s="5" t="s">
        <v>158</v>
      </c>
      <c r="AU54" s="5" t="s">
        <v>150</v>
      </c>
      <c r="AV54" s="5" t="s">
        <v>158</v>
      </c>
      <c r="AW54" s="5" t="s">
        <v>150</v>
      </c>
      <c r="AX54" s="5" t="s">
        <v>158</v>
      </c>
      <c r="AY54" s="5" t="s">
        <v>174</v>
      </c>
      <c r="AZ54" s="5" t="s">
        <v>1052</v>
      </c>
      <c r="BA54" s="5" t="s">
        <v>158</v>
      </c>
      <c r="BC54" s="5" t="s">
        <v>158</v>
      </c>
      <c r="BE54" s="5" t="s">
        <v>158</v>
      </c>
      <c r="BG54" s="1" t="s">
        <v>3320</v>
      </c>
      <c r="BH54" s="1" t="s">
        <v>136</v>
      </c>
      <c r="BI54" s="1" t="s">
        <v>181</v>
      </c>
      <c r="BJ54" s="8" t="s">
        <v>3321</v>
      </c>
      <c r="BK54" s="1" t="s">
        <v>495</v>
      </c>
    </row>
    <row r="55">
      <c r="A55" s="1" t="s">
        <v>1910</v>
      </c>
      <c r="B55" s="1" t="s">
        <v>3326</v>
      </c>
      <c r="C55" s="1" t="s">
        <v>3328</v>
      </c>
      <c r="D55" s="1" t="s">
        <v>126</v>
      </c>
      <c r="E55" s="1" t="s">
        <v>128</v>
      </c>
      <c r="F55" s="5" t="s">
        <v>2634</v>
      </c>
      <c r="G55" s="5" t="s">
        <v>1526</v>
      </c>
      <c r="H55" s="1" t="s">
        <v>1913</v>
      </c>
      <c r="I55" s="1" t="s">
        <v>1914</v>
      </c>
      <c r="J55" s="1" t="s">
        <v>1915</v>
      </c>
      <c r="K55" s="8" t="s">
        <v>1916</v>
      </c>
      <c r="L55" s="1" t="s">
        <v>1914</v>
      </c>
      <c r="M55" s="1" t="s">
        <v>1592</v>
      </c>
      <c r="N55" s="1" t="s">
        <v>1543</v>
      </c>
      <c r="O55" s="5" t="s">
        <v>150</v>
      </c>
      <c r="Q55" s="5" t="s">
        <v>150</v>
      </c>
      <c r="R55" s="5" t="s">
        <v>150</v>
      </c>
      <c r="S55" s="5" t="s">
        <v>150</v>
      </c>
      <c r="U55" s="5" t="s">
        <v>3341</v>
      </c>
      <c r="V55" s="5" t="s">
        <v>174</v>
      </c>
      <c r="W55" s="5" t="s">
        <v>150</v>
      </c>
      <c r="X55" s="5" t="s">
        <v>150</v>
      </c>
      <c r="Y55" s="5" t="s">
        <v>174</v>
      </c>
      <c r="Z55" s="5" t="s">
        <v>174</v>
      </c>
      <c r="AA55" s="5" t="s">
        <v>150</v>
      </c>
      <c r="AB55" s="5" t="s">
        <v>150</v>
      </c>
      <c r="AC55" s="5" t="s">
        <v>150</v>
      </c>
      <c r="AD55" s="5" t="s">
        <v>150</v>
      </c>
      <c r="AE55" s="5" t="s">
        <v>175</v>
      </c>
      <c r="AF55" s="5" t="s">
        <v>150</v>
      </c>
      <c r="AG55" s="5" t="s">
        <v>150</v>
      </c>
      <c r="AH55" s="5" t="s">
        <v>174</v>
      </c>
      <c r="AL55" s="5" t="s">
        <v>1940</v>
      </c>
      <c r="AM55" s="5" t="s">
        <v>242</v>
      </c>
      <c r="AN55" s="8" t="s">
        <v>1941</v>
      </c>
      <c r="AO55" s="8" t="s">
        <v>1953</v>
      </c>
      <c r="AP55" s="8" t="s">
        <v>1963</v>
      </c>
      <c r="AQ55" s="5" t="s">
        <v>150</v>
      </c>
      <c r="AR55" s="5" t="s">
        <v>158</v>
      </c>
      <c r="AS55" s="5" t="s">
        <v>150</v>
      </c>
      <c r="AT55" s="5" t="s">
        <v>158</v>
      </c>
      <c r="AU55" s="5" t="s">
        <v>158</v>
      </c>
      <c r="AV55" s="5" t="s">
        <v>158</v>
      </c>
      <c r="AW55" s="5" t="s">
        <v>150</v>
      </c>
      <c r="AX55" s="5" t="s">
        <v>158</v>
      </c>
      <c r="AY55" s="5" t="s">
        <v>174</v>
      </c>
      <c r="AZ55" s="5" t="s">
        <v>1322</v>
      </c>
      <c r="BA55" s="5" t="s">
        <v>158</v>
      </c>
      <c r="BC55" s="5" t="s">
        <v>158</v>
      </c>
      <c r="BE55" s="5" t="s">
        <v>158</v>
      </c>
      <c r="BG55" s="1" t="s">
        <v>3377</v>
      </c>
      <c r="BH55" s="1" t="s">
        <v>1913</v>
      </c>
      <c r="BI55" s="1" t="s">
        <v>181</v>
      </c>
      <c r="BJ55" s="8" t="s">
        <v>3378</v>
      </c>
      <c r="BK55" s="1" t="s">
        <v>617</v>
      </c>
    </row>
    <row r="56">
      <c r="A56" s="1" t="s">
        <v>3381</v>
      </c>
      <c r="B56" s="1" t="s">
        <v>3382</v>
      </c>
      <c r="C56" s="1" t="s">
        <v>3383</v>
      </c>
      <c r="D56" s="1" t="s">
        <v>126</v>
      </c>
      <c r="E56" s="1" t="s">
        <v>128</v>
      </c>
      <c r="F56" s="5" t="s">
        <v>130</v>
      </c>
      <c r="G56" s="5" t="s">
        <v>1526</v>
      </c>
      <c r="H56" s="1" t="s">
        <v>136</v>
      </c>
      <c r="I56" s="1" t="s">
        <v>3384</v>
      </c>
      <c r="J56" s="1" t="s">
        <v>3385</v>
      </c>
      <c r="K56" s="8" t="s">
        <v>3386</v>
      </c>
      <c r="L56" s="1" t="s">
        <v>3396</v>
      </c>
      <c r="M56" s="1" t="s">
        <v>169</v>
      </c>
      <c r="N56" s="1" t="s">
        <v>171</v>
      </c>
      <c r="O56" s="5" t="s">
        <v>150</v>
      </c>
      <c r="Q56" s="5" t="s">
        <v>150</v>
      </c>
      <c r="R56" s="5" t="s">
        <v>150</v>
      </c>
      <c r="S56" s="5" t="s">
        <v>150</v>
      </c>
      <c r="U56" s="5" t="s">
        <v>1124</v>
      </c>
      <c r="V56" s="5" t="s">
        <v>174</v>
      </c>
      <c r="W56" s="5" t="s">
        <v>150</v>
      </c>
      <c r="X56" s="5" t="s">
        <v>150</v>
      </c>
      <c r="Y56" s="5" t="s">
        <v>150</v>
      </c>
      <c r="Z56" s="5" t="s">
        <v>174</v>
      </c>
      <c r="AA56" s="5" t="s">
        <v>150</v>
      </c>
      <c r="AB56" s="5" t="s">
        <v>150</v>
      </c>
      <c r="AC56" s="5" t="s">
        <v>150</v>
      </c>
      <c r="AD56" s="5" t="s">
        <v>150</v>
      </c>
      <c r="AE56" s="5" t="s">
        <v>174</v>
      </c>
      <c r="AF56" s="5" t="s">
        <v>150</v>
      </c>
      <c r="AG56" s="5" t="s">
        <v>150</v>
      </c>
      <c r="AH56" s="5" t="s">
        <v>174</v>
      </c>
      <c r="AL56" s="5" t="s">
        <v>322</v>
      </c>
      <c r="AM56" s="5" t="s">
        <v>1940</v>
      </c>
      <c r="AN56" s="8" t="s">
        <v>3408</v>
      </c>
      <c r="AO56" s="8" t="s">
        <v>3413</v>
      </c>
      <c r="AP56" s="8" t="s">
        <v>3428</v>
      </c>
      <c r="AQ56" s="5" t="s">
        <v>174</v>
      </c>
      <c r="AR56" s="5" t="s">
        <v>158</v>
      </c>
      <c r="AS56" s="5" t="s">
        <v>150</v>
      </c>
      <c r="AT56" s="5" t="s">
        <v>158</v>
      </c>
      <c r="AU56" s="5" t="s">
        <v>174</v>
      </c>
      <c r="AV56" s="5" t="s">
        <v>158</v>
      </c>
      <c r="AW56" s="5" t="s">
        <v>150</v>
      </c>
      <c r="AX56" s="5" t="s">
        <v>158</v>
      </c>
      <c r="AY56" s="5" t="s">
        <v>150</v>
      </c>
      <c r="AZ56" s="5" t="s">
        <v>2162</v>
      </c>
      <c r="BA56" s="5" t="s">
        <v>158</v>
      </c>
      <c r="BC56" s="5" t="s">
        <v>158</v>
      </c>
      <c r="BE56" s="5" t="s">
        <v>158</v>
      </c>
      <c r="BG56" s="1" t="s">
        <v>3443</v>
      </c>
      <c r="BH56" s="1" t="s">
        <v>136</v>
      </c>
      <c r="BI56" s="1" t="s">
        <v>181</v>
      </c>
      <c r="BJ56" s="8" t="s">
        <v>3444</v>
      </c>
      <c r="BK56" s="1" t="s">
        <v>495</v>
      </c>
    </row>
    <row r="57">
      <c r="A57" s="1" t="s">
        <v>3451</v>
      </c>
      <c r="B57" s="1" t="s">
        <v>3452</v>
      </c>
      <c r="C57" s="1" t="s">
        <v>3453</v>
      </c>
      <c r="D57" s="1" t="s">
        <v>126</v>
      </c>
      <c r="E57" s="1" t="s">
        <v>128</v>
      </c>
      <c r="F57" s="5" t="s">
        <v>130</v>
      </c>
      <c r="G57" s="5" t="s">
        <v>1526</v>
      </c>
      <c r="H57" s="1" t="s">
        <v>136</v>
      </c>
      <c r="I57" s="1" t="s">
        <v>3454</v>
      </c>
      <c r="J57" s="1" t="s">
        <v>3455</v>
      </c>
      <c r="K57" s="8" t="s">
        <v>3456</v>
      </c>
      <c r="L57" s="1" t="s">
        <v>3467</v>
      </c>
      <c r="M57" s="1" t="s">
        <v>169</v>
      </c>
      <c r="N57" s="1" t="s">
        <v>171</v>
      </c>
      <c r="O57" s="5" t="s">
        <v>150</v>
      </c>
      <c r="Q57" s="5" t="s">
        <v>174</v>
      </c>
      <c r="R57" s="5" t="s">
        <v>150</v>
      </c>
      <c r="S57" s="5" t="s">
        <v>150</v>
      </c>
      <c r="U57" s="5" t="s">
        <v>505</v>
      </c>
      <c r="V57" s="5" t="s">
        <v>174</v>
      </c>
      <c r="W57" s="5" t="s">
        <v>150</v>
      </c>
      <c r="X57" s="5" t="s">
        <v>150</v>
      </c>
      <c r="Y57" s="5" t="s">
        <v>150</v>
      </c>
      <c r="Z57" s="5" t="s">
        <v>174</v>
      </c>
      <c r="AA57" s="5" t="s">
        <v>150</v>
      </c>
      <c r="AB57" s="5" t="s">
        <v>150</v>
      </c>
      <c r="AC57" s="5" t="s">
        <v>150</v>
      </c>
      <c r="AD57" s="5" t="s">
        <v>150</v>
      </c>
      <c r="AE57" s="5" t="s">
        <v>175</v>
      </c>
      <c r="AF57" s="5" t="s">
        <v>150</v>
      </c>
      <c r="AG57" s="5" t="s">
        <v>150</v>
      </c>
      <c r="AH57" s="5" t="s">
        <v>174</v>
      </c>
      <c r="AL57" s="5" t="s">
        <v>506</v>
      </c>
      <c r="AM57" s="5" t="s">
        <v>241</v>
      </c>
      <c r="AN57" s="8" t="s">
        <v>3472</v>
      </c>
      <c r="AO57" s="8" t="s">
        <v>3483</v>
      </c>
      <c r="AP57" s="8" t="s">
        <v>3490</v>
      </c>
      <c r="AQ57" s="5" t="s">
        <v>174</v>
      </c>
      <c r="AR57" s="5" t="s">
        <v>158</v>
      </c>
      <c r="AS57" s="5" t="s">
        <v>150</v>
      </c>
      <c r="AT57" s="5" t="s">
        <v>158</v>
      </c>
      <c r="AU57" s="5" t="s">
        <v>158</v>
      </c>
      <c r="AV57" s="5" t="s">
        <v>158</v>
      </c>
      <c r="AW57" s="5" t="s">
        <v>150</v>
      </c>
      <c r="AX57" s="5" t="s">
        <v>158</v>
      </c>
      <c r="AY57" s="5" t="s">
        <v>158</v>
      </c>
      <c r="BA57" s="5" t="s">
        <v>158</v>
      </c>
      <c r="BC57" s="5" t="s">
        <v>150</v>
      </c>
      <c r="BD57" s="5" t="s">
        <v>2554</v>
      </c>
      <c r="BE57" s="5" t="s">
        <v>158</v>
      </c>
      <c r="BG57" s="1" t="s">
        <v>3454</v>
      </c>
      <c r="BH57" s="1" t="s">
        <v>136</v>
      </c>
      <c r="BI57" s="1" t="s">
        <v>181</v>
      </c>
      <c r="BJ57" s="8" t="s">
        <v>3500</v>
      </c>
      <c r="BK57" s="1" t="s">
        <v>495</v>
      </c>
    </row>
    <row r="58">
      <c r="A58" s="1" t="s">
        <v>3505</v>
      </c>
      <c r="B58" s="1" t="s">
        <v>3507</v>
      </c>
      <c r="C58" s="1" t="s">
        <v>3508</v>
      </c>
      <c r="D58" s="1" t="s">
        <v>126</v>
      </c>
      <c r="E58" s="1" t="s">
        <v>128</v>
      </c>
      <c r="F58" s="5" t="s">
        <v>305</v>
      </c>
      <c r="G58" s="5" t="s">
        <v>1526</v>
      </c>
      <c r="H58" s="1" t="s">
        <v>369</v>
      </c>
      <c r="I58" s="1" t="s">
        <v>3513</v>
      </c>
      <c r="J58" s="1" t="s">
        <v>3515</v>
      </c>
      <c r="K58" s="8" t="s">
        <v>3516</v>
      </c>
      <c r="L58" s="1" t="s">
        <v>3520</v>
      </c>
      <c r="M58" s="1" t="s">
        <v>3521</v>
      </c>
      <c r="N58" s="1" t="s">
        <v>385</v>
      </c>
      <c r="O58" s="5" t="s">
        <v>150</v>
      </c>
      <c r="Q58" s="5" t="s">
        <v>150</v>
      </c>
      <c r="R58" s="5" t="s">
        <v>150</v>
      </c>
      <c r="S58" s="5" t="s">
        <v>150</v>
      </c>
      <c r="U58" s="5" t="s">
        <v>3523</v>
      </c>
      <c r="V58" s="5" t="s">
        <v>174</v>
      </c>
      <c r="W58" s="5" t="s">
        <v>150</v>
      </c>
      <c r="X58" s="5" t="s">
        <v>150</v>
      </c>
      <c r="Y58" s="5" t="s">
        <v>150</v>
      </c>
      <c r="Z58" s="5" t="s">
        <v>174</v>
      </c>
      <c r="AA58" s="5" t="s">
        <v>150</v>
      </c>
      <c r="AB58" s="5" t="s">
        <v>150</v>
      </c>
      <c r="AC58" s="5" t="s">
        <v>150</v>
      </c>
      <c r="AD58" s="5" t="s">
        <v>150</v>
      </c>
      <c r="AE58" s="5" t="s">
        <v>175</v>
      </c>
      <c r="AF58" s="5" t="s">
        <v>174</v>
      </c>
      <c r="AL58" s="5" t="s">
        <v>635</v>
      </c>
      <c r="AM58" s="5" t="s">
        <v>388</v>
      </c>
      <c r="AN58" s="8" t="s">
        <v>3533</v>
      </c>
      <c r="AO58" s="8" t="s">
        <v>3543</v>
      </c>
      <c r="AP58" s="8" t="s">
        <v>3552</v>
      </c>
      <c r="AQ58" s="5" t="s">
        <v>150</v>
      </c>
      <c r="AR58" s="5" t="s">
        <v>158</v>
      </c>
      <c r="AS58" s="5" t="s">
        <v>150</v>
      </c>
      <c r="AT58" s="5" t="s">
        <v>158</v>
      </c>
      <c r="AU58" s="5" t="s">
        <v>158</v>
      </c>
      <c r="AV58" s="5" t="s">
        <v>158</v>
      </c>
      <c r="AW58" s="5" t="s">
        <v>174</v>
      </c>
      <c r="AX58" s="5" t="s">
        <v>158</v>
      </c>
      <c r="AY58" s="5" t="s">
        <v>174</v>
      </c>
      <c r="AZ58" s="5" t="s">
        <v>161</v>
      </c>
      <c r="BA58" s="5" t="s">
        <v>158</v>
      </c>
      <c r="BC58" s="5" t="s">
        <v>158</v>
      </c>
      <c r="BE58" s="5" t="s">
        <v>158</v>
      </c>
      <c r="BG58" s="1" t="s">
        <v>3567</v>
      </c>
      <c r="BH58" s="1" t="s">
        <v>369</v>
      </c>
      <c r="BI58" s="1" t="s">
        <v>181</v>
      </c>
      <c r="BJ58" s="8" t="s">
        <v>3568</v>
      </c>
      <c r="BK58" s="1" t="s">
        <v>3048</v>
      </c>
    </row>
    <row r="59">
      <c r="A59" s="1" t="s">
        <v>3572</v>
      </c>
      <c r="B59" s="1" t="s">
        <v>3507</v>
      </c>
      <c r="C59" s="1" t="s">
        <v>3573</v>
      </c>
      <c r="D59" s="1" t="s">
        <v>126</v>
      </c>
      <c r="E59" s="1" t="s">
        <v>128</v>
      </c>
      <c r="F59" s="5" t="s">
        <v>297</v>
      </c>
      <c r="G59" s="5" t="s">
        <v>1526</v>
      </c>
      <c r="H59" s="1" t="s">
        <v>299</v>
      </c>
      <c r="I59" s="1" t="s">
        <v>3575</v>
      </c>
      <c r="J59" s="5" t="s">
        <v>3577</v>
      </c>
      <c r="K59" s="8" t="s">
        <v>3580</v>
      </c>
      <c r="L59" s="1" t="s">
        <v>3575</v>
      </c>
      <c r="M59" s="1" t="s">
        <v>169</v>
      </c>
      <c r="N59" s="1" t="s">
        <v>317</v>
      </c>
      <c r="O59" s="5" t="s">
        <v>150</v>
      </c>
      <c r="Q59" s="5" t="s">
        <v>150</v>
      </c>
      <c r="R59" s="5" t="s">
        <v>150</v>
      </c>
      <c r="S59" s="5" t="s">
        <v>150</v>
      </c>
      <c r="U59" s="5" t="s">
        <v>318</v>
      </c>
      <c r="V59" s="5" t="s">
        <v>174</v>
      </c>
      <c r="W59" s="5" t="s">
        <v>174</v>
      </c>
      <c r="X59" s="5" t="s">
        <v>150</v>
      </c>
      <c r="Y59" s="5" t="s">
        <v>174</v>
      </c>
      <c r="Z59" s="5" t="s">
        <v>174</v>
      </c>
      <c r="AA59" s="5" t="s">
        <v>150</v>
      </c>
      <c r="AB59" s="5" t="s">
        <v>150</v>
      </c>
      <c r="AC59" s="5" t="s">
        <v>150</v>
      </c>
      <c r="AD59" s="5" t="s">
        <v>150</v>
      </c>
      <c r="AE59" s="5" t="s">
        <v>175</v>
      </c>
      <c r="AF59" s="5" t="s">
        <v>150</v>
      </c>
      <c r="AG59" s="5" t="s">
        <v>150</v>
      </c>
      <c r="AH59" s="5" t="s">
        <v>174</v>
      </c>
      <c r="AL59" s="5" t="s">
        <v>3593</v>
      </c>
      <c r="AM59" s="5" t="s">
        <v>812</v>
      </c>
      <c r="AN59" s="8" t="s">
        <v>3594</v>
      </c>
      <c r="AO59" s="8" t="s">
        <v>3606</v>
      </c>
      <c r="AP59" s="8" t="s">
        <v>3619</v>
      </c>
      <c r="AQ59" s="5" t="s">
        <v>150</v>
      </c>
      <c r="AR59" s="5" t="s">
        <v>158</v>
      </c>
      <c r="AS59" s="5" t="s">
        <v>150</v>
      </c>
      <c r="AT59" s="5" t="s">
        <v>158</v>
      </c>
      <c r="AU59" s="5" t="s">
        <v>158</v>
      </c>
      <c r="AV59" s="5" t="s">
        <v>158</v>
      </c>
      <c r="AW59" s="5" t="s">
        <v>150</v>
      </c>
      <c r="AX59" s="5" t="s">
        <v>158</v>
      </c>
      <c r="AY59" s="5" t="s">
        <v>150</v>
      </c>
      <c r="AZ59" s="5" t="s">
        <v>217</v>
      </c>
      <c r="BA59" s="5" t="s">
        <v>158</v>
      </c>
      <c r="BC59" s="5" t="s">
        <v>158</v>
      </c>
      <c r="BE59" s="5" t="s">
        <v>158</v>
      </c>
      <c r="BG59" s="1" t="s">
        <v>3628</v>
      </c>
      <c r="BH59" s="1" t="s">
        <v>299</v>
      </c>
      <c r="BI59" s="1" t="s">
        <v>181</v>
      </c>
      <c r="BJ59" s="8" t="s">
        <v>3629</v>
      </c>
      <c r="BK59" s="1" t="s">
        <v>196</v>
      </c>
    </row>
    <row r="60">
      <c r="A60" s="1" t="s">
        <v>3636</v>
      </c>
      <c r="B60" s="1" t="s">
        <v>3637</v>
      </c>
      <c r="C60" s="1" t="s">
        <v>3638</v>
      </c>
      <c r="D60" s="1" t="s">
        <v>126</v>
      </c>
      <c r="E60" s="1" t="s">
        <v>128</v>
      </c>
      <c r="F60" s="5" t="s">
        <v>675</v>
      </c>
      <c r="G60" s="5" t="s">
        <v>1526</v>
      </c>
      <c r="H60" s="1" t="s">
        <v>960</v>
      </c>
      <c r="I60" s="1" t="s">
        <v>3639</v>
      </c>
      <c r="J60" s="1" t="s">
        <v>3640</v>
      </c>
      <c r="K60" s="8" t="s">
        <v>3641</v>
      </c>
      <c r="L60" s="1" t="s">
        <v>3639</v>
      </c>
      <c r="M60" s="1" t="s">
        <v>169</v>
      </c>
      <c r="N60" s="1" t="s">
        <v>970</v>
      </c>
      <c r="O60" s="5" t="s">
        <v>150</v>
      </c>
      <c r="Q60" s="5" t="s">
        <v>174</v>
      </c>
      <c r="R60" s="5" t="s">
        <v>155</v>
      </c>
      <c r="U60" s="5" t="s">
        <v>1388</v>
      </c>
      <c r="V60" s="5" t="s">
        <v>150</v>
      </c>
      <c r="W60" s="5" t="s">
        <v>150</v>
      </c>
      <c r="X60" s="5" t="s">
        <v>150</v>
      </c>
      <c r="Y60" s="5" t="s">
        <v>150</v>
      </c>
      <c r="Z60" s="5" t="s">
        <v>174</v>
      </c>
      <c r="AA60" s="5" t="s">
        <v>150</v>
      </c>
      <c r="AB60" s="5" t="s">
        <v>150</v>
      </c>
      <c r="AC60" s="5" t="s">
        <v>150</v>
      </c>
      <c r="AD60" s="5" t="s">
        <v>150</v>
      </c>
      <c r="AE60" s="5" t="s">
        <v>150</v>
      </c>
      <c r="AF60" s="5" t="s">
        <v>174</v>
      </c>
      <c r="AL60" s="5" t="s">
        <v>158</v>
      </c>
      <c r="AM60" s="5" t="s">
        <v>757</v>
      </c>
      <c r="AN60" s="8" t="s">
        <v>3656</v>
      </c>
      <c r="AO60" s="8" t="s">
        <v>3668</v>
      </c>
      <c r="AP60" s="8" t="s">
        <v>3680</v>
      </c>
      <c r="AQ60" s="5" t="s">
        <v>150</v>
      </c>
      <c r="AR60" s="5" t="s">
        <v>158</v>
      </c>
      <c r="AS60" s="5" t="s">
        <v>158</v>
      </c>
      <c r="AT60" s="5" t="s">
        <v>158</v>
      </c>
      <c r="AU60" s="5" t="s">
        <v>861</v>
      </c>
      <c r="AV60" s="5" t="s">
        <v>158</v>
      </c>
      <c r="AW60" s="5" t="s">
        <v>150</v>
      </c>
      <c r="AX60" s="5" t="s">
        <v>158</v>
      </c>
      <c r="AY60" s="5" t="s">
        <v>174</v>
      </c>
      <c r="AZ60" s="5" t="s">
        <v>3692</v>
      </c>
      <c r="BA60" s="5" t="s">
        <v>150</v>
      </c>
      <c r="BB60" s="5" t="s">
        <v>1053</v>
      </c>
      <c r="BC60" s="5" t="s">
        <v>150</v>
      </c>
      <c r="BD60" s="5" t="s">
        <v>1613</v>
      </c>
      <c r="BE60" s="5" t="s">
        <v>158</v>
      </c>
      <c r="BG60" s="1" t="s">
        <v>3697</v>
      </c>
      <c r="BH60" s="1" t="s">
        <v>960</v>
      </c>
      <c r="BI60" s="1" t="s">
        <v>181</v>
      </c>
      <c r="BJ60" s="8" t="s">
        <v>3700</v>
      </c>
      <c r="BK60" s="1" t="s">
        <v>1009</v>
      </c>
    </row>
    <row r="61">
      <c r="A61" s="1" t="s">
        <v>3705</v>
      </c>
      <c r="B61" s="1" t="s">
        <v>3706</v>
      </c>
      <c r="C61" s="1" t="s">
        <v>3707</v>
      </c>
      <c r="D61" s="1" t="s">
        <v>126</v>
      </c>
      <c r="E61" s="1" t="s">
        <v>128</v>
      </c>
      <c r="F61" s="5" t="s">
        <v>305</v>
      </c>
      <c r="G61" s="5" t="s">
        <v>1526</v>
      </c>
      <c r="H61" s="1" t="s">
        <v>369</v>
      </c>
      <c r="I61" s="1" t="s">
        <v>3708</v>
      </c>
      <c r="J61" s="1" t="s">
        <v>3709</v>
      </c>
      <c r="K61" s="8" t="s">
        <v>3711</v>
      </c>
      <c r="L61" s="1" t="s">
        <v>3708</v>
      </c>
      <c r="M61" s="1" t="s">
        <v>808</v>
      </c>
      <c r="N61" s="1" t="s">
        <v>385</v>
      </c>
      <c r="O61" s="5" t="s">
        <v>150</v>
      </c>
      <c r="Q61" s="5" t="s">
        <v>174</v>
      </c>
      <c r="R61" s="5" t="s">
        <v>155</v>
      </c>
      <c r="U61" s="5" t="s">
        <v>423</v>
      </c>
      <c r="V61" s="5" t="s">
        <v>174</v>
      </c>
      <c r="W61" s="5" t="s">
        <v>150</v>
      </c>
      <c r="X61" s="5" t="s">
        <v>150</v>
      </c>
      <c r="Y61" s="5" t="s">
        <v>150</v>
      </c>
      <c r="Z61" s="5" t="s">
        <v>174</v>
      </c>
      <c r="AA61" s="5" t="s">
        <v>174</v>
      </c>
      <c r="AB61" s="5" t="s">
        <v>150</v>
      </c>
      <c r="AC61" s="5" t="s">
        <v>150</v>
      </c>
      <c r="AD61" s="5" t="s">
        <v>150</v>
      </c>
      <c r="AE61" s="5" t="s">
        <v>175</v>
      </c>
      <c r="AF61" s="5" t="s">
        <v>174</v>
      </c>
      <c r="AL61" s="5" t="s">
        <v>425</v>
      </c>
      <c r="AM61" s="5" t="s">
        <v>158</v>
      </c>
      <c r="AN61" s="8" t="s">
        <v>3723</v>
      </c>
      <c r="AO61" s="8" t="s">
        <v>3736</v>
      </c>
      <c r="AP61" s="8" t="s">
        <v>3752</v>
      </c>
      <c r="AQ61" s="5" t="s">
        <v>150</v>
      </c>
      <c r="AR61" s="5" t="s">
        <v>158</v>
      </c>
      <c r="AS61" s="5" t="s">
        <v>158</v>
      </c>
      <c r="AT61" s="5" t="s">
        <v>158</v>
      </c>
      <c r="AU61" s="5" t="s">
        <v>158</v>
      </c>
      <c r="AV61" s="5" t="s">
        <v>158</v>
      </c>
      <c r="AW61" s="5" t="s">
        <v>158</v>
      </c>
      <c r="AX61" s="5" t="s">
        <v>158</v>
      </c>
      <c r="AY61" s="5" t="s">
        <v>158</v>
      </c>
      <c r="BA61" s="5" t="s">
        <v>158</v>
      </c>
      <c r="BC61" s="5" t="s">
        <v>158</v>
      </c>
      <c r="BE61" s="5" t="s">
        <v>158</v>
      </c>
      <c r="BG61" s="1" t="s">
        <v>3708</v>
      </c>
      <c r="BH61" s="1" t="s">
        <v>369</v>
      </c>
      <c r="BI61" s="1" t="s">
        <v>181</v>
      </c>
      <c r="BJ61" s="8" t="s">
        <v>3768</v>
      </c>
      <c r="BK61" s="1" t="s">
        <v>3048</v>
      </c>
    </row>
    <row r="62">
      <c r="A62" s="1" t="s">
        <v>3775</v>
      </c>
      <c r="B62" s="1" t="s">
        <v>3776</v>
      </c>
      <c r="C62" s="1" t="s">
        <v>3777</v>
      </c>
      <c r="D62" s="1" t="s">
        <v>126</v>
      </c>
      <c r="E62" s="1" t="s">
        <v>128</v>
      </c>
      <c r="F62" s="5" t="s">
        <v>130</v>
      </c>
      <c r="G62" s="5" t="s">
        <v>1526</v>
      </c>
      <c r="H62" s="1" t="s">
        <v>136</v>
      </c>
      <c r="I62" s="1" t="s">
        <v>3778</v>
      </c>
      <c r="J62" s="1" t="s">
        <v>3779</v>
      </c>
      <c r="K62" s="8" t="s">
        <v>3780</v>
      </c>
      <c r="L62" s="1" t="s">
        <v>3467</v>
      </c>
      <c r="M62" s="1" t="s">
        <v>169</v>
      </c>
      <c r="N62" s="1" t="s">
        <v>171</v>
      </c>
      <c r="O62" s="5" t="s">
        <v>150</v>
      </c>
      <c r="Q62" s="5" t="s">
        <v>174</v>
      </c>
      <c r="R62" s="5" t="s">
        <v>155</v>
      </c>
      <c r="U62" s="5" t="s">
        <v>505</v>
      </c>
      <c r="V62" s="5" t="s">
        <v>174</v>
      </c>
      <c r="W62" s="5" t="s">
        <v>150</v>
      </c>
      <c r="X62" s="5" t="s">
        <v>150</v>
      </c>
      <c r="Y62" s="5" t="s">
        <v>150</v>
      </c>
      <c r="Z62" s="5" t="s">
        <v>174</v>
      </c>
      <c r="AA62" s="5" t="s">
        <v>150</v>
      </c>
      <c r="AB62" s="5" t="s">
        <v>150</v>
      </c>
      <c r="AC62" s="5" t="s">
        <v>150</v>
      </c>
      <c r="AD62" s="5" t="s">
        <v>150</v>
      </c>
      <c r="AE62" s="5" t="s">
        <v>175</v>
      </c>
      <c r="AF62" s="5" t="s">
        <v>174</v>
      </c>
      <c r="AL62" s="5" t="s">
        <v>158</v>
      </c>
      <c r="AM62" s="5" t="s">
        <v>158</v>
      </c>
      <c r="AN62" s="8" t="s">
        <v>3792</v>
      </c>
      <c r="AO62" s="8" t="s">
        <v>3808</v>
      </c>
      <c r="AP62" s="8" t="s">
        <v>3813</v>
      </c>
      <c r="AQ62" s="5" t="s">
        <v>150</v>
      </c>
      <c r="AR62" s="5" t="s">
        <v>158</v>
      </c>
      <c r="AS62" s="5" t="s">
        <v>158</v>
      </c>
      <c r="AT62" s="5" t="s">
        <v>158</v>
      </c>
      <c r="AU62" s="5" t="s">
        <v>158</v>
      </c>
      <c r="AV62" s="5" t="s">
        <v>158</v>
      </c>
      <c r="AW62" s="5" t="s">
        <v>150</v>
      </c>
      <c r="AX62" s="5" t="s">
        <v>158</v>
      </c>
      <c r="AY62" s="5" t="s">
        <v>150</v>
      </c>
      <c r="AZ62" s="5" t="s">
        <v>356</v>
      </c>
      <c r="BA62" s="5" t="s">
        <v>158</v>
      </c>
      <c r="BC62" s="5" t="s">
        <v>158</v>
      </c>
      <c r="BE62" s="5" t="s">
        <v>158</v>
      </c>
      <c r="BG62" s="1" t="s">
        <v>3825</v>
      </c>
      <c r="BH62" s="1" t="s">
        <v>136</v>
      </c>
      <c r="BI62" s="1" t="s">
        <v>181</v>
      </c>
      <c r="BJ62" s="8" t="s">
        <v>3826</v>
      </c>
      <c r="BK62" s="1" t="s">
        <v>495</v>
      </c>
    </row>
    <row r="63">
      <c r="A63" s="1" t="s">
        <v>3830</v>
      </c>
      <c r="B63" s="1" t="s">
        <v>3833</v>
      </c>
      <c r="C63" s="1" t="s">
        <v>3834</v>
      </c>
      <c r="D63" s="1" t="s">
        <v>126</v>
      </c>
      <c r="E63" s="1" t="s">
        <v>128</v>
      </c>
      <c r="F63" s="5" t="s">
        <v>675</v>
      </c>
      <c r="G63" s="5" t="s">
        <v>1526</v>
      </c>
      <c r="H63" s="1" t="s">
        <v>960</v>
      </c>
      <c r="I63" s="1" t="s">
        <v>3839</v>
      </c>
      <c r="J63" s="1" t="s">
        <v>3841</v>
      </c>
      <c r="K63" s="8" t="s">
        <v>3842</v>
      </c>
      <c r="L63" s="1" t="s">
        <v>3839</v>
      </c>
      <c r="M63" s="1" t="s">
        <v>169</v>
      </c>
      <c r="N63" s="1" t="s">
        <v>970</v>
      </c>
      <c r="O63" s="5" t="s">
        <v>150</v>
      </c>
      <c r="Q63" s="5" t="s">
        <v>150</v>
      </c>
      <c r="R63" s="5" t="s">
        <v>150</v>
      </c>
      <c r="S63" s="5" t="s">
        <v>150</v>
      </c>
      <c r="U63" s="5" t="s">
        <v>1124</v>
      </c>
      <c r="V63" s="5" t="s">
        <v>174</v>
      </c>
      <c r="W63" s="5" t="s">
        <v>150</v>
      </c>
      <c r="X63" s="5" t="s">
        <v>150</v>
      </c>
      <c r="Y63" s="5" t="s">
        <v>150</v>
      </c>
      <c r="Z63" s="5" t="s">
        <v>174</v>
      </c>
      <c r="AA63" s="5" t="s">
        <v>150</v>
      </c>
      <c r="AB63" s="5" t="s">
        <v>150</v>
      </c>
      <c r="AC63" s="5" t="s">
        <v>150</v>
      </c>
      <c r="AD63" s="5" t="s">
        <v>150</v>
      </c>
      <c r="AE63" s="5" t="s">
        <v>150</v>
      </c>
      <c r="AF63" s="5" t="s">
        <v>150</v>
      </c>
      <c r="AG63" s="5" t="s">
        <v>150</v>
      </c>
      <c r="AH63" s="5" t="s">
        <v>174</v>
      </c>
      <c r="AL63" s="5" t="s">
        <v>242</v>
      </c>
      <c r="AM63" s="5" t="s">
        <v>158</v>
      </c>
      <c r="AN63" s="8" t="s">
        <v>3854</v>
      </c>
      <c r="AO63" s="8" t="s">
        <v>3862</v>
      </c>
      <c r="AP63" s="8" t="s">
        <v>3873</v>
      </c>
      <c r="AQ63" s="5" t="s">
        <v>150</v>
      </c>
      <c r="AR63" s="5" t="s">
        <v>158</v>
      </c>
      <c r="AS63" s="5" t="s">
        <v>150</v>
      </c>
      <c r="AT63" s="5" t="s">
        <v>158</v>
      </c>
      <c r="AU63" s="5" t="s">
        <v>158</v>
      </c>
      <c r="AV63" s="5" t="s">
        <v>158</v>
      </c>
      <c r="AW63" s="5" t="s">
        <v>150</v>
      </c>
      <c r="AX63" s="5" t="s">
        <v>158</v>
      </c>
      <c r="AY63" s="5" t="s">
        <v>150</v>
      </c>
      <c r="AZ63" s="5" t="s">
        <v>1102</v>
      </c>
      <c r="BA63" s="5" t="s">
        <v>158</v>
      </c>
      <c r="BC63" s="5" t="s">
        <v>158</v>
      </c>
      <c r="BE63" s="5" t="s">
        <v>158</v>
      </c>
      <c r="BG63" s="1" t="s">
        <v>3839</v>
      </c>
      <c r="BH63" s="1" t="s">
        <v>960</v>
      </c>
      <c r="BI63" s="1" t="s">
        <v>181</v>
      </c>
      <c r="BJ63" s="8" t="s">
        <v>3889</v>
      </c>
      <c r="BK63" s="1" t="s">
        <v>1009</v>
      </c>
    </row>
    <row r="64">
      <c r="A64" s="1" t="s">
        <v>3899</v>
      </c>
      <c r="B64" s="1" t="s">
        <v>3900</v>
      </c>
      <c r="C64" s="1" t="s">
        <v>3706</v>
      </c>
      <c r="D64" s="1" t="s">
        <v>126</v>
      </c>
      <c r="E64" s="1" t="s">
        <v>128</v>
      </c>
      <c r="F64" s="5" t="s">
        <v>155</v>
      </c>
      <c r="G64" s="5" t="s">
        <v>1526</v>
      </c>
      <c r="H64" s="1" t="s">
        <v>3901</v>
      </c>
      <c r="I64" s="1" t="s">
        <v>3902</v>
      </c>
      <c r="J64" s="1" t="s">
        <v>3903</v>
      </c>
      <c r="K64" s="8" t="s">
        <v>3905</v>
      </c>
      <c r="L64" s="1" t="s">
        <v>3902</v>
      </c>
      <c r="M64" s="1" t="s">
        <v>808</v>
      </c>
      <c r="N64" s="1" t="s">
        <v>385</v>
      </c>
      <c r="O64" s="5" t="s">
        <v>150</v>
      </c>
      <c r="Q64" s="5" t="s">
        <v>174</v>
      </c>
      <c r="R64" s="5" t="s">
        <v>155</v>
      </c>
      <c r="U64" s="5" t="s">
        <v>425</v>
      </c>
      <c r="V64" s="5" t="s">
        <v>174</v>
      </c>
      <c r="W64" s="5" t="s">
        <v>150</v>
      </c>
      <c r="X64" s="5" t="s">
        <v>150</v>
      </c>
      <c r="Y64" s="5" t="s">
        <v>174</v>
      </c>
      <c r="Z64" s="5" t="s">
        <v>174</v>
      </c>
      <c r="AA64" s="5" t="s">
        <v>174</v>
      </c>
      <c r="AB64" s="5" t="s">
        <v>150</v>
      </c>
      <c r="AC64" s="5" t="s">
        <v>150</v>
      </c>
      <c r="AD64" s="5" t="s">
        <v>150</v>
      </c>
      <c r="AE64" s="5" t="s">
        <v>175</v>
      </c>
      <c r="AF64" s="5" t="s">
        <v>150</v>
      </c>
      <c r="AG64" s="5" t="s">
        <v>150</v>
      </c>
      <c r="AH64" s="5" t="s">
        <v>150</v>
      </c>
      <c r="AL64" s="5" t="s">
        <v>1496</v>
      </c>
      <c r="AM64" s="5" t="s">
        <v>158</v>
      </c>
      <c r="AN64" s="8" t="s">
        <v>3918</v>
      </c>
      <c r="AO64" s="8" t="s">
        <v>3926</v>
      </c>
      <c r="AP64" s="8" t="s">
        <v>3933</v>
      </c>
      <c r="AQ64" s="5" t="s">
        <v>150</v>
      </c>
      <c r="AR64" s="5" t="s">
        <v>158</v>
      </c>
      <c r="AS64" s="5" t="s">
        <v>158</v>
      </c>
      <c r="AT64" s="5" t="s">
        <v>158</v>
      </c>
      <c r="AU64" s="5" t="s">
        <v>158</v>
      </c>
      <c r="AV64" s="5" t="s">
        <v>158</v>
      </c>
      <c r="AW64" s="5" t="s">
        <v>158</v>
      </c>
      <c r="AX64" s="5" t="s">
        <v>158</v>
      </c>
      <c r="AY64" s="5" t="s">
        <v>158</v>
      </c>
      <c r="BA64" s="5" t="s">
        <v>158</v>
      </c>
      <c r="BC64" s="5" t="s">
        <v>158</v>
      </c>
      <c r="BE64" s="5" t="s">
        <v>158</v>
      </c>
      <c r="BG64" s="1" t="s">
        <v>3902</v>
      </c>
      <c r="BI64" s="1" t="s">
        <v>181</v>
      </c>
      <c r="BJ64" s="8" t="s">
        <v>3950</v>
      </c>
      <c r="BK64" s="1" t="s">
        <v>3048</v>
      </c>
    </row>
    <row r="65">
      <c r="A65" s="1" t="s">
        <v>3957</v>
      </c>
      <c r="B65" s="1" t="s">
        <v>3958</v>
      </c>
      <c r="C65" s="1" t="s">
        <v>3959</v>
      </c>
      <c r="D65" s="1" t="s">
        <v>126</v>
      </c>
      <c r="E65" s="1" t="s">
        <v>128</v>
      </c>
      <c r="F65" s="5" t="s">
        <v>297</v>
      </c>
      <c r="G65" s="5" t="s">
        <v>1526</v>
      </c>
      <c r="H65" s="1" t="s">
        <v>299</v>
      </c>
      <c r="I65" s="1" t="s">
        <v>3964</v>
      </c>
      <c r="J65" s="5" t="s">
        <v>3965</v>
      </c>
      <c r="K65" s="8" t="s">
        <v>3966</v>
      </c>
      <c r="L65" s="1" t="s">
        <v>3973</v>
      </c>
      <c r="M65" s="1" t="s">
        <v>169</v>
      </c>
      <c r="N65" s="1" t="s">
        <v>317</v>
      </c>
      <c r="O65" s="5" t="s">
        <v>150</v>
      </c>
      <c r="Q65" s="5" t="s">
        <v>174</v>
      </c>
      <c r="R65" s="5" t="s">
        <v>150</v>
      </c>
      <c r="S65" s="5" t="s">
        <v>150</v>
      </c>
      <c r="U65" s="5" t="s">
        <v>173</v>
      </c>
      <c r="V65" s="5" t="s">
        <v>174</v>
      </c>
      <c r="W65" s="5" t="s">
        <v>150</v>
      </c>
      <c r="X65" s="5" t="s">
        <v>150</v>
      </c>
      <c r="Y65" s="5" t="s">
        <v>174</v>
      </c>
      <c r="Z65" s="5" t="s">
        <v>174</v>
      </c>
      <c r="AA65" s="5" t="s">
        <v>150</v>
      </c>
      <c r="AB65" s="5" t="s">
        <v>150</v>
      </c>
      <c r="AC65" s="5" t="s">
        <v>150</v>
      </c>
      <c r="AD65" s="5" t="s">
        <v>150</v>
      </c>
      <c r="AE65" s="5" t="s">
        <v>175</v>
      </c>
      <c r="AF65" s="5" t="s">
        <v>150</v>
      </c>
      <c r="AG65" s="5" t="s">
        <v>150</v>
      </c>
      <c r="AH65" s="5" t="s">
        <v>174</v>
      </c>
      <c r="AL65" s="5" t="s">
        <v>3979</v>
      </c>
      <c r="AM65" s="5" t="s">
        <v>322</v>
      </c>
      <c r="AN65" s="8" t="s">
        <v>3980</v>
      </c>
      <c r="AO65" s="8" t="s">
        <v>3993</v>
      </c>
      <c r="AP65" s="8" t="s">
        <v>3997</v>
      </c>
      <c r="AQ65" s="5" t="s">
        <v>174</v>
      </c>
      <c r="AR65" s="5" t="s">
        <v>158</v>
      </c>
      <c r="AS65" s="5" t="s">
        <v>150</v>
      </c>
      <c r="AT65" s="5" t="s">
        <v>158</v>
      </c>
      <c r="AU65" s="5" t="s">
        <v>216</v>
      </c>
      <c r="AV65" s="5" t="s">
        <v>150</v>
      </c>
      <c r="AW65" s="5" t="s">
        <v>174</v>
      </c>
      <c r="AX65" s="5" t="s">
        <v>158</v>
      </c>
      <c r="AY65" s="5" t="s">
        <v>155</v>
      </c>
      <c r="AZ65" s="5" t="s">
        <v>1513</v>
      </c>
      <c r="BA65" s="5" t="s">
        <v>158</v>
      </c>
      <c r="BC65" s="5" t="s">
        <v>158</v>
      </c>
      <c r="BE65" s="5" t="s">
        <v>158</v>
      </c>
      <c r="BG65" s="1" t="s">
        <v>4017</v>
      </c>
      <c r="BH65" s="1" t="s">
        <v>299</v>
      </c>
      <c r="BI65" s="1" t="s">
        <v>181</v>
      </c>
      <c r="BJ65" s="8" t="s">
        <v>4018</v>
      </c>
      <c r="BK65" s="1" t="s">
        <v>196</v>
      </c>
    </row>
    <row r="66">
      <c r="A66" s="1" t="s">
        <v>4024</v>
      </c>
      <c r="B66" s="1" t="s">
        <v>4026</v>
      </c>
      <c r="C66" s="1" t="s">
        <v>4028</v>
      </c>
      <c r="D66" s="1" t="s">
        <v>126</v>
      </c>
      <c r="E66" s="1" t="s">
        <v>128</v>
      </c>
      <c r="F66" s="5" t="s">
        <v>297</v>
      </c>
      <c r="G66" s="5" t="s">
        <v>1526</v>
      </c>
      <c r="H66" s="1" t="s">
        <v>299</v>
      </c>
      <c r="I66" s="1" t="s">
        <v>4032</v>
      </c>
      <c r="J66" s="1" t="s">
        <v>4033</v>
      </c>
      <c r="K66" s="8" t="s">
        <v>4034</v>
      </c>
      <c r="L66" s="1" t="s">
        <v>3973</v>
      </c>
      <c r="M66" s="1" t="s">
        <v>169</v>
      </c>
      <c r="N66" s="1" t="s">
        <v>317</v>
      </c>
      <c r="O66" s="5" t="s">
        <v>150</v>
      </c>
      <c r="Q66" s="5" t="s">
        <v>174</v>
      </c>
      <c r="R66" s="5" t="s">
        <v>150</v>
      </c>
      <c r="S66" s="5" t="s">
        <v>150</v>
      </c>
      <c r="U66" s="5" t="s">
        <v>423</v>
      </c>
      <c r="V66" s="5" t="s">
        <v>174</v>
      </c>
      <c r="W66" s="5" t="s">
        <v>150</v>
      </c>
      <c r="X66" s="5" t="s">
        <v>150</v>
      </c>
      <c r="Y66" s="5" t="s">
        <v>174</v>
      </c>
      <c r="Z66" s="5" t="s">
        <v>174</v>
      </c>
      <c r="AA66" s="5" t="s">
        <v>150</v>
      </c>
      <c r="AB66" s="5" t="s">
        <v>150</v>
      </c>
      <c r="AC66" s="5" t="s">
        <v>150</v>
      </c>
      <c r="AD66" s="5" t="s">
        <v>150</v>
      </c>
      <c r="AE66" s="5" t="s">
        <v>175</v>
      </c>
      <c r="AF66" s="5" t="s">
        <v>150</v>
      </c>
      <c r="AG66" s="5" t="s">
        <v>150</v>
      </c>
      <c r="AH66" s="5" t="s">
        <v>174</v>
      </c>
      <c r="AL66" s="5" t="s">
        <v>158</v>
      </c>
      <c r="AM66" s="5" t="s">
        <v>158</v>
      </c>
      <c r="AN66" s="8" t="s">
        <v>4047</v>
      </c>
      <c r="AO66" s="8" t="s">
        <v>4058</v>
      </c>
      <c r="AP66" s="8" t="s">
        <v>4069</v>
      </c>
      <c r="AQ66" s="5" t="s">
        <v>158</v>
      </c>
      <c r="AR66" s="5" t="s">
        <v>158</v>
      </c>
      <c r="AS66" s="5" t="s">
        <v>158</v>
      </c>
      <c r="AT66" s="5" t="s">
        <v>158</v>
      </c>
      <c r="AU66" s="5" t="s">
        <v>155</v>
      </c>
      <c r="AV66" s="5" t="s">
        <v>158</v>
      </c>
      <c r="AW66" s="5" t="s">
        <v>158</v>
      </c>
      <c r="AX66" s="5" t="s">
        <v>158</v>
      </c>
      <c r="AY66" s="5" t="s">
        <v>158</v>
      </c>
      <c r="BA66" s="5" t="s">
        <v>158</v>
      </c>
      <c r="BC66" s="5" t="s">
        <v>3112</v>
      </c>
      <c r="BD66" s="5" t="s">
        <v>2897</v>
      </c>
      <c r="BE66" s="5" t="s">
        <v>158</v>
      </c>
      <c r="BG66" s="1" t="s">
        <v>4032</v>
      </c>
      <c r="BH66" s="1" t="s">
        <v>299</v>
      </c>
      <c r="BI66" s="1" t="s">
        <v>181</v>
      </c>
      <c r="BJ66" s="8" t="s">
        <v>4086</v>
      </c>
      <c r="BK66" s="1" t="s">
        <v>196</v>
      </c>
    </row>
    <row r="67">
      <c r="A67" s="1" t="s">
        <v>4093</v>
      </c>
      <c r="B67" s="1" t="s">
        <v>4094</v>
      </c>
      <c r="C67" s="1" t="s">
        <v>2173</v>
      </c>
      <c r="D67" s="1" t="s">
        <v>126</v>
      </c>
      <c r="E67" s="1" t="s">
        <v>128</v>
      </c>
      <c r="F67" s="5" t="s">
        <v>2175</v>
      </c>
      <c r="G67" s="5" t="s">
        <v>1526</v>
      </c>
      <c r="H67" s="1" t="s">
        <v>2176</v>
      </c>
      <c r="I67" s="1" t="s">
        <v>4095</v>
      </c>
      <c r="J67" s="1" t="s">
        <v>4096</v>
      </c>
      <c r="K67" s="8" t="s">
        <v>4097</v>
      </c>
      <c r="L67" s="1" t="s">
        <v>4095</v>
      </c>
      <c r="M67" s="1" t="s">
        <v>169</v>
      </c>
      <c r="N67" s="1" t="s">
        <v>1345</v>
      </c>
      <c r="O67" s="5" t="s">
        <v>150</v>
      </c>
      <c r="Q67" s="5" t="s">
        <v>174</v>
      </c>
      <c r="R67" s="5" t="s">
        <v>150</v>
      </c>
      <c r="S67" s="5" t="s">
        <v>150</v>
      </c>
      <c r="U67" s="5" t="s">
        <v>220</v>
      </c>
      <c r="V67" s="5" t="s">
        <v>174</v>
      </c>
      <c r="W67" s="5" t="s">
        <v>150</v>
      </c>
      <c r="X67" s="5" t="s">
        <v>150</v>
      </c>
      <c r="Y67" s="5" t="s">
        <v>150</v>
      </c>
      <c r="Z67" s="5" t="s">
        <v>174</v>
      </c>
      <c r="AA67" s="5" t="s">
        <v>150</v>
      </c>
      <c r="AB67" s="5" t="s">
        <v>150</v>
      </c>
      <c r="AC67" s="5" t="s">
        <v>150</v>
      </c>
      <c r="AD67" s="5" t="s">
        <v>150</v>
      </c>
      <c r="AE67" s="5" t="s">
        <v>156</v>
      </c>
      <c r="AF67" s="5" t="s">
        <v>150</v>
      </c>
      <c r="AG67" s="5" t="s">
        <v>150</v>
      </c>
      <c r="AH67" s="5" t="s">
        <v>155</v>
      </c>
      <c r="AL67" s="5" t="s">
        <v>158</v>
      </c>
      <c r="AM67" s="5" t="s">
        <v>158</v>
      </c>
      <c r="AN67" s="8" t="s">
        <v>4109</v>
      </c>
      <c r="AO67" s="8" t="s">
        <v>4113</v>
      </c>
      <c r="AP67" s="8" t="s">
        <v>4118</v>
      </c>
      <c r="AQ67" s="5" t="s">
        <v>158</v>
      </c>
      <c r="AR67" s="5" t="s">
        <v>158</v>
      </c>
      <c r="AS67" s="5" t="s">
        <v>158</v>
      </c>
      <c r="AT67" s="5" t="s">
        <v>158</v>
      </c>
      <c r="AU67" s="5" t="s">
        <v>155</v>
      </c>
      <c r="AV67" s="5" t="s">
        <v>158</v>
      </c>
      <c r="AW67" s="5" t="s">
        <v>150</v>
      </c>
      <c r="AX67" s="5" t="s">
        <v>158</v>
      </c>
      <c r="AY67" s="5" t="s">
        <v>158</v>
      </c>
      <c r="BA67" s="5" t="s">
        <v>158</v>
      </c>
      <c r="BC67" s="5" t="s">
        <v>158</v>
      </c>
      <c r="BE67" s="5" t="s">
        <v>158</v>
      </c>
      <c r="BG67" s="1" t="s">
        <v>4095</v>
      </c>
      <c r="BH67" s="1" t="s">
        <v>2176</v>
      </c>
      <c r="BI67" s="1" t="s">
        <v>181</v>
      </c>
      <c r="BJ67" s="8" t="s">
        <v>4131</v>
      </c>
      <c r="BK67" s="1" t="s">
        <v>2232</v>
      </c>
    </row>
    <row r="68">
      <c r="A68" s="1" t="s">
        <v>4136</v>
      </c>
      <c r="B68" s="1" t="s">
        <v>4137</v>
      </c>
      <c r="C68" s="1" t="s">
        <v>4140</v>
      </c>
      <c r="D68" s="1" t="s">
        <v>126</v>
      </c>
      <c r="E68" s="1" t="s">
        <v>128</v>
      </c>
      <c r="F68" s="5" t="s">
        <v>2175</v>
      </c>
      <c r="G68" s="5" t="s">
        <v>4143</v>
      </c>
      <c r="H68" s="1" t="s">
        <v>2176</v>
      </c>
      <c r="I68" s="1" t="s">
        <v>4144</v>
      </c>
      <c r="J68" s="1" t="s">
        <v>4145</v>
      </c>
      <c r="K68" s="8" t="s">
        <v>4146</v>
      </c>
      <c r="L68" s="1" t="s">
        <v>4144</v>
      </c>
      <c r="M68" s="1" t="s">
        <v>169</v>
      </c>
      <c r="N68" s="1" t="s">
        <v>1345</v>
      </c>
      <c r="O68" s="5" t="s">
        <v>150</v>
      </c>
      <c r="Q68" s="5" t="s">
        <v>174</v>
      </c>
      <c r="R68" s="5" t="s">
        <v>150</v>
      </c>
      <c r="S68" s="5" t="s">
        <v>150</v>
      </c>
      <c r="U68" s="5" t="s">
        <v>466</v>
      </c>
      <c r="V68" s="5" t="s">
        <v>216</v>
      </c>
      <c r="W68" s="5" t="s">
        <v>174</v>
      </c>
      <c r="X68" s="5" t="s">
        <v>150</v>
      </c>
      <c r="Y68" s="5" t="s">
        <v>150</v>
      </c>
      <c r="Z68" s="5" t="s">
        <v>156</v>
      </c>
      <c r="AA68" s="5" t="s">
        <v>150</v>
      </c>
      <c r="AB68" s="5" t="s">
        <v>150</v>
      </c>
      <c r="AC68" s="5" t="s">
        <v>150</v>
      </c>
      <c r="AD68" s="5" t="s">
        <v>150</v>
      </c>
      <c r="AE68" s="5" t="s">
        <v>161</v>
      </c>
      <c r="AF68" s="5" t="s">
        <v>150</v>
      </c>
      <c r="AG68" s="5" t="s">
        <v>150</v>
      </c>
      <c r="AH68" s="5" t="s">
        <v>150</v>
      </c>
      <c r="AL68" s="5" t="s">
        <v>158</v>
      </c>
      <c r="AM68" s="5" t="s">
        <v>158</v>
      </c>
      <c r="AN68" s="8" t="s">
        <v>4160</v>
      </c>
      <c r="AO68" s="8" t="s">
        <v>4171</v>
      </c>
      <c r="AP68" s="8" t="s">
        <v>4179</v>
      </c>
      <c r="AQ68" s="5" t="s">
        <v>150</v>
      </c>
      <c r="AR68" s="5" t="s">
        <v>158</v>
      </c>
      <c r="AS68" s="5" t="s">
        <v>158</v>
      </c>
      <c r="AT68" s="5" t="s">
        <v>158</v>
      </c>
      <c r="AU68" s="5" t="s">
        <v>158</v>
      </c>
      <c r="AV68" s="5" t="s">
        <v>158</v>
      </c>
      <c r="AW68" s="5" t="s">
        <v>158</v>
      </c>
      <c r="AX68" s="5" t="s">
        <v>158</v>
      </c>
      <c r="AY68" s="5" t="s">
        <v>158</v>
      </c>
      <c r="BA68" s="5" t="s">
        <v>158</v>
      </c>
      <c r="BC68" s="5" t="s">
        <v>158</v>
      </c>
      <c r="BE68" s="5" t="s">
        <v>158</v>
      </c>
      <c r="BG68" s="1" t="s">
        <v>4144</v>
      </c>
      <c r="BH68" s="1" t="s">
        <v>2176</v>
      </c>
      <c r="BI68" s="1" t="s">
        <v>181</v>
      </c>
      <c r="BJ68" s="8" t="s">
        <v>4188</v>
      </c>
      <c r="BK68" s="1" t="s">
        <v>2232</v>
      </c>
    </row>
    <row r="69">
      <c r="A69" s="1" t="s">
        <v>4197</v>
      </c>
      <c r="B69" s="1" t="s">
        <v>4198</v>
      </c>
      <c r="C69" s="1" t="s">
        <v>4199</v>
      </c>
      <c r="D69" s="1" t="s">
        <v>126</v>
      </c>
      <c r="E69" s="1" t="s">
        <v>128</v>
      </c>
      <c r="F69" s="5" t="s">
        <v>2175</v>
      </c>
      <c r="G69" s="5" t="s">
        <v>4143</v>
      </c>
      <c r="H69" s="1" t="s">
        <v>2176</v>
      </c>
      <c r="I69" s="1" t="s">
        <v>4200</v>
      </c>
      <c r="J69" s="1" t="s">
        <v>4201</v>
      </c>
      <c r="K69" s="8" t="s">
        <v>4202</v>
      </c>
      <c r="L69" s="1" t="s">
        <v>4212</v>
      </c>
      <c r="M69" s="1" t="s">
        <v>169</v>
      </c>
      <c r="N69" s="1" t="s">
        <v>1345</v>
      </c>
      <c r="O69" s="5" t="s">
        <v>150</v>
      </c>
      <c r="Q69" s="5" t="s">
        <v>150</v>
      </c>
      <c r="R69" s="5" t="s">
        <v>150</v>
      </c>
      <c r="S69" s="5" t="s">
        <v>150</v>
      </c>
      <c r="U69" s="5" t="s">
        <v>810</v>
      </c>
      <c r="V69" s="5" t="s">
        <v>174</v>
      </c>
      <c r="W69" s="5" t="s">
        <v>150</v>
      </c>
      <c r="X69" s="5" t="s">
        <v>150</v>
      </c>
      <c r="Y69" s="5" t="s">
        <v>150</v>
      </c>
      <c r="Z69" s="5" t="s">
        <v>174</v>
      </c>
      <c r="AA69" s="5" t="s">
        <v>150</v>
      </c>
      <c r="AB69" s="5" t="s">
        <v>150</v>
      </c>
      <c r="AC69" s="5" t="s">
        <v>150</v>
      </c>
      <c r="AD69" s="5" t="s">
        <v>150</v>
      </c>
      <c r="AE69" s="5" t="s">
        <v>175</v>
      </c>
      <c r="AF69" s="5" t="s">
        <v>150</v>
      </c>
      <c r="AG69" s="5" t="s">
        <v>150</v>
      </c>
      <c r="AH69" s="5" t="s">
        <v>174</v>
      </c>
      <c r="AL69" s="5" t="s">
        <v>158</v>
      </c>
      <c r="AM69" s="5" t="s">
        <v>158</v>
      </c>
      <c r="AN69" s="8" t="s">
        <v>4214</v>
      </c>
      <c r="AO69" s="8" t="s">
        <v>4221</v>
      </c>
      <c r="AP69" s="8" t="s">
        <v>4226</v>
      </c>
      <c r="AQ69" s="5" t="s">
        <v>150</v>
      </c>
      <c r="AR69" s="5" t="s">
        <v>150</v>
      </c>
      <c r="AS69" s="5" t="s">
        <v>150</v>
      </c>
      <c r="AT69" s="5" t="s">
        <v>158</v>
      </c>
      <c r="AU69" s="5" t="s">
        <v>161</v>
      </c>
      <c r="AV69" s="5" t="s">
        <v>158</v>
      </c>
      <c r="AW69" s="5" t="s">
        <v>150</v>
      </c>
      <c r="AX69" s="5" t="s">
        <v>158</v>
      </c>
      <c r="AY69" s="5" t="s">
        <v>158</v>
      </c>
      <c r="BA69" s="5" t="s">
        <v>158</v>
      </c>
      <c r="BC69" s="5" t="s">
        <v>4235</v>
      </c>
      <c r="BD69" s="5" t="s">
        <v>725</v>
      </c>
      <c r="BE69" s="5" t="s">
        <v>158</v>
      </c>
      <c r="BG69" s="1" t="s">
        <v>4237</v>
      </c>
      <c r="BH69" s="1" t="s">
        <v>2176</v>
      </c>
      <c r="BI69" s="1" t="s">
        <v>181</v>
      </c>
      <c r="BJ69" s="8" t="s">
        <v>4238</v>
      </c>
      <c r="BK69" s="1" t="s">
        <v>2232</v>
      </c>
    </row>
    <row r="70">
      <c r="A70" s="1" t="s">
        <v>4243</v>
      </c>
      <c r="B70" s="1" t="s">
        <v>4244</v>
      </c>
      <c r="C70" s="1" t="s">
        <v>4198</v>
      </c>
      <c r="D70" s="1" t="s">
        <v>126</v>
      </c>
      <c r="E70" s="1" t="s">
        <v>128</v>
      </c>
      <c r="F70" s="5" t="s">
        <v>2175</v>
      </c>
      <c r="G70" s="5" t="s">
        <v>4143</v>
      </c>
      <c r="H70" s="1" t="s">
        <v>2176</v>
      </c>
      <c r="I70" s="1" t="s">
        <v>4246</v>
      </c>
      <c r="J70" s="1" t="s">
        <v>4247</v>
      </c>
      <c r="K70" s="8" t="s">
        <v>4248</v>
      </c>
      <c r="L70" s="1" t="s">
        <v>4246</v>
      </c>
      <c r="M70" s="1" t="s">
        <v>169</v>
      </c>
      <c r="N70" s="1" t="s">
        <v>1345</v>
      </c>
      <c r="O70" s="5" t="s">
        <v>150</v>
      </c>
      <c r="Q70" s="5" t="s">
        <v>150</v>
      </c>
      <c r="R70" s="5" t="s">
        <v>150</v>
      </c>
      <c r="S70" s="5" t="s">
        <v>150</v>
      </c>
      <c r="U70" s="5" t="s">
        <v>576</v>
      </c>
      <c r="V70" s="5" t="s">
        <v>174</v>
      </c>
      <c r="W70" s="5" t="s">
        <v>150</v>
      </c>
      <c r="X70" s="5" t="s">
        <v>150</v>
      </c>
      <c r="Y70" s="5" t="s">
        <v>150</v>
      </c>
      <c r="Z70" s="5" t="s">
        <v>174</v>
      </c>
      <c r="AA70" s="5" t="s">
        <v>150</v>
      </c>
      <c r="AB70" s="5" t="s">
        <v>150</v>
      </c>
      <c r="AC70" s="5" t="s">
        <v>150</v>
      </c>
      <c r="AD70" s="5" t="s">
        <v>150</v>
      </c>
      <c r="AE70" s="5" t="s">
        <v>175</v>
      </c>
      <c r="AF70" s="5" t="s">
        <v>150</v>
      </c>
      <c r="AG70" s="5" t="s">
        <v>150</v>
      </c>
      <c r="AH70" s="5" t="s">
        <v>150</v>
      </c>
      <c r="AL70" s="5" t="s">
        <v>425</v>
      </c>
      <c r="AM70" s="5" t="s">
        <v>158</v>
      </c>
      <c r="AN70" s="8" t="s">
        <v>4257</v>
      </c>
      <c r="AO70" s="8" t="s">
        <v>4264</v>
      </c>
      <c r="AP70" s="8" t="s">
        <v>4278</v>
      </c>
      <c r="AQ70" s="5" t="s">
        <v>150</v>
      </c>
      <c r="AR70" s="5" t="s">
        <v>158</v>
      </c>
      <c r="AS70" s="5" t="s">
        <v>158</v>
      </c>
      <c r="AT70" s="5" t="s">
        <v>158</v>
      </c>
      <c r="AU70" s="5" t="s">
        <v>158</v>
      </c>
      <c r="AV70" s="5" t="s">
        <v>158</v>
      </c>
      <c r="AW70" s="5" t="s">
        <v>150</v>
      </c>
      <c r="AX70" s="5" t="s">
        <v>158</v>
      </c>
      <c r="AY70" s="5" t="s">
        <v>158</v>
      </c>
      <c r="BA70" s="5" t="s">
        <v>158</v>
      </c>
      <c r="BC70" s="5" t="s">
        <v>158</v>
      </c>
      <c r="BE70" s="5" t="s">
        <v>158</v>
      </c>
      <c r="BG70" s="1" t="s">
        <v>4246</v>
      </c>
      <c r="BH70" s="1" t="s">
        <v>2176</v>
      </c>
      <c r="BI70" s="1" t="s">
        <v>181</v>
      </c>
      <c r="BJ70" s="8" t="s">
        <v>4289</v>
      </c>
      <c r="BK70" s="1" t="s">
        <v>2232</v>
      </c>
    </row>
    <row r="71">
      <c r="A71" s="1" t="s">
        <v>4297</v>
      </c>
      <c r="B71" s="1" t="s">
        <v>4299</v>
      </c>
      <c r="C71" s="1" t="s">
        <v>4301</v>
      </c>
      <c r="D71" s="1" t="s">
        <v>126</v>
      </c>
      <c r="E71" s="1" t="s">
        <v>128</v>
      </c>
      <c r="F71" s="5" t="s">
        <v>2175</v>
      </c>
      <c r="G71" s="5" t="s">
        <v>4143</v>
      </c>
      <c r="H71" s="1" t="s">
        <v>2176</v>
      </c>
      <c r="I71" s="1" t="s">
        <v>4303</v>
      </c>
      <c r="J71" s="1" t="s">
        <v>4304</v>
      </c>
      <c r="K71" s="8" t="s">
        <v>4305</v>
      </c>
      <c r="L71" s="1" t="s">
        <v>4313</v>
      </c>
      <c r="M71" s="1" t="s">
        <v>169</v>
      </c>
      <c r="N71" s="1" t="s">
        <v>1345</v>
      </c>
      <c r="O71" s="5" t="s">
        <v>150</v>
      </c>
      <c r="Q71" s="5" t="s">
        <v>174</v>
      </c>
      <c r="R71" s="5" t="s">
        <v>150</v>
      </c>
      <c r="S71" s="5" t="s">
        <v>150</v>
      </c>
      <c r="U71" s="5" t="s">
        <v>4315</v>
      </c>
      <c r="V71" s="5" t="s">
        <v>174</v>
      </c>
      <c r="W71" s="5" t="s">
        <v>150</v>
      </c>
      <c r="X71" s="5" t="s">
        <v>150</v>
      </c>
      <c r="Y71" s="5" t="s">
        <v>150</v>
      </c>
      <c r="Z71" s="5" t="s">
        <v>174</v>
      </c>
      <c r="AA71" s="5" t="s">
        <v>150</v>
      </c>
      <c r="AB71" s="5" t="s">
        <v>150</v>
      </c>
      <c r="AC71" s="5" t="s">
        <v>150</v>
      </c>
      <c r="AD71" s="5" t="s">
        <v>150</v>
      </c>
      <c r="AE71" s="5" t="s">
        <v>175</v>
      </c>
      <c r="AF71" s="5" t="s">
        <v>150</v>
      </c>
      <c r="AG71" s="5" t="s">
        <v>150</v>
      </c>
      <c r="AH71" s="5" t="s">
        <v>174</v>
      </c>
      <c r="AL71" s="5" t="s">
        <v>505</v>
      </c>
      <c r="AM71" s="5" t="s">
        <v>158</v>
      </c>
      <c r="AN71" s="8" t="s">
        <v>4319</v>
      </c>
      <c r="AO71" s="8" t="s">
        <v>4330</v>
      </c>
      <c r="AP71" s="8" t="s">
        <v>4337</v>
      </c>
      <c r="AQ71" s="5" t="s">
        <v>150</v>
      </c>
      <c r="AR71" s="5" t="s">
        <v>158</v>
      </c>
      <c r="AS71" s="5" t="s">
        <v>150</v>
      </c>
      <c r="AT71" s="5" t="s">
        <v>158</v>
      </c>
      <c r="AU71" s="5" t="s">
        <v>150</v>
      </c>
      <c r="AV71" s="5" t="s">
        <v>158</v>
      </c>
      <c r="AW71" s="5" t="s">
        <v>158</v>
      </c>
      <c r="AX71" s="5" t="s">
        <v>158</v>
      </c>
      <c r="AY71" s="5" t="s">
        <v>150</v>
      </c>
      <c r="AZ71" s="5" t="s">
        <v>882</v>
      </c>
      <c r="BA71" s="5" t="s">
        <v>150</v>
      </c>
      <c r="BB71" s="5" t="s">
        <v>204</v>
      </c>
      <c r="BC71" s="5" t="s">
        <v>158</v>
      </c>
      <c r="BE71" s="5" t="s">
        <v>158</v>
      </c>
      <c r="BG71" s="1" t="s">
        <v>4354</v>
      </c>
      <c r="BH71" s="1" t="s">
        <v>2176</v>
      </c>
      <c r="BI71" s="1" t="s">
        <v>181</v>
      </c>
      <c r="BJ71" s="8" t="s">
        <v>4355</v>
      </c>
      <c r="BK71" s="1" t="s">
        <v>2232</v>
      </c>
    </row>
    <row r="72">
      <c r="A72" s="1" t="s">
        <v>4364</v>
      </c>
      <c r="B72" s="1" t="s">
        <v>4365</v>
      </c>
      <c r="C72" s="1" t="s">
        <v>4366</v>
      </c>
      <c r="D72" s="1" t="s">
        <v>126</v>
      </c>
      <c r="E72" s="1" t="s">
        <v>128</v>
      </c>
      <c r="F72" s="5" t="s">
        <v>2175</v>
      </c>
      <c r="G72" s="5" t="s">
        <v>4143</v>
      </c>
      <c r="H72" s="1" t="s">
        <v>2176</v>
      </c>
      <c r="I72" s="1" t="s">
        <v>3481</v>
      </c>
      <c r="J72" s="1" t="s">
        <v>3489</v>
      </c>
      <c r="K72" s="8" t="s">
        <v>4367</v>
      </c>
      <c r="L72" s="1" t="s">
        <v>3494</v>
      </c>
      <c r="M72" s="1" t="s">
        <v>169</v>
      </c>
      <c r="N72" s="1" t="s">
        <v>1345</v>
      </c>
      <c r="O72" s="5" t="s">
        <v>150</v>
      </c>
      <c r="Q72" s="5" t="s">
        <v>174</v>
      </c>
      <c r="R72" s="5" t="s">
        <v>155</v>
      </c>
      <c r="U72" s="5" t="s">
        <v>1569</v>
      </c>
      <c r="V72" s="5" t="s">
        <v>174</v>
      </c>
      <c r="W72" s="5" t="s">
        <v>150</v>
      </c>
      <c r="X72" s="5" t="s">
        <v>150</v>
      </c>
      <c r="Y72" s="5" t="s">
        <v>150</v>
      </c>
      <c r="Z72" s="5" t="s">
        <v>174</v>
      </c>
      <c r="AA72" s="5" t="s">
        <v>150</v>
      </c>
      <c r="AB72" s="5" t="s">
        <v>150</v>
      </c>
      <c r="AC72" s="5" t="s">
        <v>150</v>
      </c>
      <c r="AD72" s="5" t="s">
        <v>150</v>
      </c>
      <c r="AE72" s="5" t="s">
        <v>175</v>
      </c>
      <c r="AF72" s="5" t="s">
        <v>150</v>
      </c>
      <c r="AG72" s="5" t="s">
        <v>150</v>
      </c>
      <c r="AH72" s="5" t="s">
        <v>174</v>
      </c>
      <c r="AL72" s="5" t="s">
        <v>1630</v>
      </c>
      <c r="AM72" s="5" t="s">
        <v>242</v>
      </c>
      <c r="AN72" s="8" t="s">
        <v>4376</v>
      </c>
      <c r="AO72" s="8" t="s">
        <v>4385</v>
      </c>
      <c r="AP72" s="8" t="s">
        <v>4393</v>
      </c>
      <c r="AQ72" s="5" t="s">
        <v>150</v>
      </c>
      <c r="AR72" s="5" t="s">
        <v>158</v>
      </c>
      <c r="AS72" s="5" t="s">
        <v>150</v>
      </c>
      <c r="AT72" s="5" t="s">
        <v>158</v>
      </c>
      <c r="AU72" s="5" t="s">
        <v>150</v>
      </c>
      <c r="AV72" s="5" t="s">
        <v>158</v>
      </c>
      <c r="AW72" s="5" t="s">
        <v>158</v>
      </c>
      <c r="AX72" s="5" t="s">
        <v>158</v>
      </c>
      <c r="AY72" s="5" t="s">
        <v>150</v>
      </c>
      <c r="AZ72" s="5" t="s">
        <v>356</v>
      </c>
      <c r="BA72" s="5" t="s">
        <v>158</v>
      </c>
      <c r="BC72" s="5" t="s">
        <v>158</v>
      </c>
      <c r="BE72" s="5" t="s">
        <v>158</v>
      </c>
      <c r="BG72" s="1" t="s">
        <v>4399</v>
      </c>
      <c r="BH72" s="1" t="s">
        <v>2176</v>
      </c>
      <c r="BI72" s="1" t="s">
        <v>181</v>
      </c>
      <c r="BJ72" s="8" t="s">
        <v>4400</v>
      </c>
      <c r="BK72" s="1" t="s">
        <v>2232</v>
      </c>
    </row>
    <row r="73">
      <c r="A73" s="1" t="s">
        <v>4401</v>
      </c>
      <c r="B73" s="1" t="s">
        <v>4402</v>
      </c>
      <c r="C73" s="1" t="s">
        <v>4403</v>
      </c>
      <c r="D73" s="1" t="s">
        <v>126</v>
      </c>
      <c r="E73" s="1" t="s">
        <v>128</v>
      </c>
      <c r="F73" s="5" t="s">
        <v>305</v>
      </c>
      <c r="G73" s="5" t="s">
        <v>1526</v>
      </c>
      <c r="H73" s="1" t="s">
        <v>369</v>
      </c>
      <c r="I73" s="1" t="s">
        <v>4405</v>
      </c>
      <c r="J73" s="1" t="s">
        <v>4406</v>
      </c>
      <c r="K73" s="8" t="s">
        <v>4408</v>
      </c>
      <c r="L73" s="1" t="s">
        <v>4413</v>
      </c>
      <c r="M73" s="1" t="s">
        <v>808</v>
      </c>
      <c r="N73" s="1" t="s">
        <v>385</v>
      </c>
      <c r="O73" s="5" t="s">
        <v>150</v>
      </c>
      <c r="Q73" s="5" t="s">
        <v>150</v>
      </c>
      <c r="R73" s="5" t="s">
        <v>150</v>
      </c>
      <c r="S73" s="5" t="s">
        <v>150</v>
      </c>
      <c r="U73" s="5" t="s">
        <v>392</v>
      </c>
      <c r="V73" s="5" t="s">
        <v>150</v>
      </c>
      <c r="W73" s="5" t="s">
        <v>150</v>
      </c>
      <c r="X73" s="5" t="s">
        <v>150</v>
      </c>
      <c r="Y73" s="5" t="s">
        <v>150</v>
      </c>
      <c r="Z73" s="5" t="s">
        <v>174</v>
      </c>
      <c r="AA73" s="5" t="s">
        <v>150</v>
      </c>
      <c r="AB73" s="5" t="s">
        <v>150</v>
      </c>
      <c r="AC73" s="5" t="s">
        <v>150</v>
      </c>
      <c r="AD73" s="5" t="s">
        <v>150</v>
      </c>
      <c r="AE73" s="5" t="s">
        <v>175</v>
      </c>
      <c r="AF73" s="5" t="s">
        <v>150</v>
      </c>
      <c r="AG73" s="5" t="s">
        <v>150</v>
      </c>
      <c r="AH73" s="5" t="s">
        <v>150</v>
      </c>
      <c r="AL73" s="5" t="s">
        <v>715</v>
      </c>
      <c r="AM73" s="5" t="s">
        <v>388</v>
      </c>
      <c r="AN73" s="8" t="s">
        <v>4414</v>
      </c>
      <c r="AO73" s="8" t="s">
        <v>4416</v>
      </c>
      <c r="AP73" s="8" t="s">
        <v>4424</v>
      </c>
      <c r="AQ73" s="5" t="s">
        <v>174</v>
      </c>
      <c r="AR73" s="5" t="s">
        <v>158</v>
      </c>
      <c r="AS73" s="5" t="s">
        <v>150</v>
      </c>
      <c r="AT73" s="5" t="s">
        <v>158</v>
      </c>
      <c r="AU73" s="5" t="s">
        <v>174</v>
      </c>
      <c r="AV73" s="5" t="s">
        <v>158</v>
      </c>
      <c r="AW73" s="5" t="s">
        <v>150</v>
      </c>
      <c r="AX73" s="5" t="s">
        <v>158</v>
      </c>
      <c r="AY73" s="5" t="s">
        <v>174</v>
      </c>
      <c r="AZ73" s="5" t="s">
        <v>1811</v>
      </c>
      <c r="BA73" s="5" t="s">
        <v>150</v>
      </c>
      <c r="BB73" s="5" t="s">
        <v>318</v>
      </c>
      <c r="BC73" s="5" t="s">
        <v>158</v>
      </c>
      <c r="BE73" s="5" t="s">
        <v>158</v>
      </c>
      <c r="BG73" s="1" t="s">
        <v>4433</v>
      </c>
      <c r="BH73" s="1" t="s">
        <v>369</v>
      </c>
      <c r="BI73" s="1" t="s">
        <v>181</v>
      </c>
      <c r="BJ73" s="8" t="s">
        <v>4437</v>
      </c>
      <c r="BK73" s="1" t="s">
        <v>3048</v>
      </c>
    </row>
    <row r="74">
      <c r="A74" s="1" t="s">
        <v>4439</v>
      </c>
      <c r="B74" s="1" t="s">
        <v>4440</v>
      </c>
      <c r="C74" s="1" t="s">
        <v>4441</v>
      </c>
      <c r="D74" s="1" t="s">
        <v>126</v>
      </c>
      <c r="E74" s="1" t="s">
        <v>128</v>
      </c>
      <c r="F74" s="5" t="s">
        <v>2175</v>
      </c>
      <c r="G74" s="5" t="s">
        <v>4143</v>
      </c>
      <c r="H74" s="1" t="s">
        <v>2176</v>
      </c>
      <c r="I74" s="1" t="s">
        <v>3436</v>
      </c>
      <c r="J74" s="1" t="s">
        <v>3434</v>
      </c>
      <c r="K74" s="8" t="s">
        <v>4442</v>
      </c>
      <c r="L74" s="1" t="s">
        <v>3420</v>
      </c>
      <c r="M74" s="1" t="s">
        <v>169</v>
      </c>
      <c r="N74" s="1" t="s">
        <v>1345</v>
      </c>
      <c r="O74" s="5" t="s">
        <v>150</v>
      </c>
      <c r="Q74" s="5" t="s">
        <v>174</v>
      </c>
      <c r="R74" s="5" t="s">
        <v>155</v>
      </c>
      <c r="U74" s="5" t="s">
        <v>1388</v>
      </c>
      <c r="V74" s="5" t="s">
        <v>174</v>
      </c>
      <c r="W74" s="5" t="s">
        <v>150</v>
      </c>
      <c r="X74" s="5" t="s">
        <v>150</v>
      </c>
      <c r="Y74" s="5" t="s">
        <v>150</v>
      </c>
      <c r="Z74" s="5" t="s">
        <v>174</v>
      </c>
      <c r="AA74" s="5" t="s">
        <v>150</v>
      </c>
      <c r="AB74" s="5" t="s">
        <v>150</v>
      </c>
      <c r="AC74" s="5" t="s">
        <v>150</v>
      </c>
      <c r="AD74" s="5" t="s">
        <v>150</v>
      </c>
      <c r="AE74" s="5" t="s">
        <v>175</v>
      </c>
      <c r="AF74" s="5" t="s">
        <v>150</v>
      </c>
      <c r="AG74" s="5" t="s">
        <v>150</v>
      </c>
      <c r="AH74" s="5" t="s">
        <v>174</v>
      </c>
      <c r="AL74" s="5" t="s">
        <v>388</v>
      </c>
      <c r="AM74" s="5" t="s">
        <v>388</v>
      </c>
      <c r="AN74" s="8" t="s">
        <v>4456</v>
      </c>
      <c r="AO74" s="8" t="s">
        <v>4469</v>
      </c>
      <c r="AP74" s="8" t="s">
        <v>4476</v>
      </c>
      <c r="AQ74" s="5" t="s">
        <v>150</v>
      </c>
      <c r="AR74" s="5" t="s">
        <v>150</v>
      </c>
      <c r="AS74" s="5" t="s">
        <v>150</v>
      </c>
      <c r="AT74" s="5" t="s">
        <v>158</v>
      </c>
      <c r="AU74" s="5" t="s">
        <v>174</v>
      </c>
      <c r="AV74" s="5" t="s">
        <v>158</v>
      </c>
      <c r="AW74" s="5" t="s">
        <v>150</v>
      </c>
      <c r="AX74" s="5" t="s">
        <v>158</v>
      </c>
      <c r="AY74" s="5" t="s">
        <v>150</v>
      </c>
      <c r="AZ74" s="5" t="s">
        <v>286</v>
      </c>
      <c r="BA74" s="5" t="s">
        <v>158</v>
      </c>
      <c r="BC74" s="5" t="s">
        <v>158</v>
      </c>
      <c r="BE74" s="5" t="s">
        <v>158</v>
      </c>
      <c r="BG74" s="1" t="s">
        <v>4492</v>
      </c>
      <c r="BH74" s="1" t="s">
        <v>2176</v>
      </c>
      <c r="BI74" s="1" t="s">
        <v>181</v>
      </c>
      <c r="BJ74" s="8" t="s">
        <v>4493</v>
      </c>
      <c r="BK74" s="1" t="s">
        <v>2232</v>
      </c>
    </row>
    <row r="75">
      <c r="A75" s="1" t="s">
        <v>4500</v>
      </c>
      <c r="B75" s="1" t="s">
        <v>4501</v>
      </c>
      <c r="C75" s="1" t="s">
        <v>4502</v>
      </c>
      <c r="D75" s="1" t="s">
        <v>126</v>
      </c>
      <c r="E75" s="1" t="s">
        <v>128</v>
      </c>
      <c r="F75" s="5" t="s">
        <v>297</v>
      </c>
      <c r="G75" s="5" t="s">
        <v>4143</v>
      </c>
      <c r="H75" s="1" t="s">
        <v>299</v>
      </c>
      <c r="I75" s="1" t="s">
        <v>2373</v>
      </c>
      <c r="J75" s="1" t="s">
        <v>2387</v>
      </c>
      <c r="K75" s="8" t="s">
        <v>4504</v>
      </c>
      <c r="L75" s="1" t="s">
        <v>2373</v>
      </c>
      <c r="M75" s="1" t="s">
        <v>169</v>
      </c>
      <c r="N75" s="1" t="s">
        <v>317</v>
      </c>
      <c r="O75" s="5" t="s">
        <v>150</v>
      </c>
      <c r="Q75" s="5" t="s">
        <v>150</v>
      </c>
      <c r="R75" s="5" t="s">
        <v>150</v>
      </c>
      <c r="S75" s="5" t="s">
        <v>150</v>
      </c>
      <c r="U75" s="5" t="s">
        <v>173</v>
      </c>
      <c r="V75" s="5" t="s">
        <v>156</v>
      </c>
      <c r="W75" s="5" t="s">
        <v>174</v>
      </c>
      <c r="X75" s="5" t="s">
        <v>150</v>
      </c>
      <c r="Y75" s="5" t="s">
        <v>150</v>
      </c>
      <c r="Z75" s="5" t="s">
        <v>174</v>
      </c>
      <c r="AA75" s="5" t="s">
        <v>150</v>
      </c>
      <c r="AB75" s="5" t="s">
        <v>150</v>
      </c>
      <c r="AC75" s="5" t="s">
        <v>150</v>
      </c>
      <c r="AD75" s="5" t="s">
        <v>150</v>
      </c>
      <c r="AE75" s="5" t="s">
        <v>175</v>
      </c>
      <c r="AF75" s="5" t="s">
        <v>150</v>
      </c>
      <c r="AG75" s="5" t="s">
        <v>150</v>
      </c>
      <c r="AH75" s="5" t="s">
        <v>174</v>
      </c>
      <c r="AL75" s="5" t="s">
        <v>322</v>
      </c>
      <c r="AM75" s="5" t="s">
        <v>2651</v>
      </c>
      <c r="AN75" s="8" t="s">
        <v>4518</v>
      </c>
      <c r="AO75" s="8" t="s">
        <v>4529</v>
      </c>
      <c r="AP75" s="8" t="s">
        <v>4539</v>
      </c>
      <c r="AQ75" s="5" t="s">
        <v>174</v>
      </c>
      <c r="AR75" s="5" t="s">
        <v>158</v>
      </c>
      <c r="AS75" s="5" t="s">
        <v>150</v>
      </c>
      <c r="AT75" s="5" t="s">
        <v>158</v>
      </c>
      <c r="AU75" s="5" t="s">
        <v>150</v>
      </c>
      <c r="AV75" s="5" t="s">
        <v>158</v>
      </c>
      <c r="AW75" s="5" t="s">
        <v>150</v>
      </c>
      <c r="AX75" s="5" t="s">
        <v>158</v>
      </c>
      <c r="AY75" s="5" t="s">
        <v>158</v>
      </c>
      <c r="BA75" s="5" t="s">
        <v>158</v>
      </c>
      <c r="BC75" s="5" t="s">
        <v>158</v>
      </c>
      <c r="BE75" s="5" t="s">
        <v>158</v>
      </c>
      <c r="BG75" s="1" t="s">
        <v>2373</v>
      </c>
      <c r="BH75" s="1" t="s">
        <v>299</v>
      </c>
      <c r="BI75" s="1" t="s">
        <v>181</v>
      </c>
      <c r="BJ75" s="8" t="s">
        <v>4552</v>
      </c>
      <c r="BK75" s="1" t="s">
        <v>196</v>
      </c>
    </row>
    <row r="76">
      <c r="A76" s="1" t="s">
        <v>4559</v>
      </c>
      <c r="B76" s="1" t="s">
        <v>4561</v>
      </c>
      <c r="C76" s="1" t="s">
        <v>4440</v>
      </c>
      <c r="D76" s="1" t="s">
        <v>126</v>
      </c>
      <c r="E76" s="1" t="s">
        <v>128</v>
      </c>
      <c r="F76" s="5" t="s">
        <v>2175</v>
      </c>
      <c r="G76" s="5" t="s">
        <v>4143</v>
      </c>
      <c r="H76" s="1" t="s">
        <v>2176</v>
      </c>
      <c r="I76" s="1" t="s">
        <v>4565</v>
      </c>
      <c r="J76" s="1" t="s">
        <v>4566</v>
      </c>
      <c r="K76" s="8" t="s">
        <v>4567</v>
      </c>
      <c r="L76" s="1" t="s">
        <v>4565</v>
      </c>
      <c r="M76" s="1" t="s">
        <v>169</v>
      </c>
      <c r="N76" s="1" t="s">
        <v>1345</v>
      </c>
      <c r="O76" s="5" t="s">
        <v>150</v>
      </c>
      <c r="Q76" s="5" t="s">
        <v>174</v>
      </c>
      <c r="R76" s="5" t="s">
        <v>150</v>
      </c>
      <c r="S76" s="5" t="s">
        <v>150</v>
      </c>
      <c r="U76" s="5" t="s">
        <v>1388</v>
      </c>
      <c r="V76" s="5" t="s">
        <v>174</v>
      </c>
      <c r="W76" s="5" t="s">
        <v>150</v>
      </c>
      <c r="X76" s="5" t="s">
        <v>150</v>
      </c>
      <c r="Y76" s="5" t="s">
        <v>150</v>
      </c>
      <c r="Z76" s="5" t="s">
        <v>174</v>
      </c>
      <c r="AA76" s="5" t="s">
        <v>150</v>
      </c>
      <c r="AB76" s="5" t="s">
        <v>150</v>
      </c>
      <c r="AC76" s="5" t="s">
        <v>150</v>
      </c>
      <c r="AD76" s="5" t="s">
        <v>150</v>
      </c>
      <c r="AE76" s="5" t="s">
        <v>175</v>
      </c>
      <c r="AF76" s="5" t="s">
        <v>150</v>
      </c>
      <c r="AG76" s="5" t="s">
        <v>150</v>
      </c>
      <c r="AH76" s="5" t="s">
        <v>174</v>
      </c>
      <c r="AL76" s="5" t="s">
        <v>757</v>
      </c>
      <c r="AM76" s="5" t="s">
        <v>158</v>
      </c>
      <c r="AN76" s="8" t="s">
        <v>4578</v>
      </c>
      <c r="AO76" s="8" t="s">
        <v>4584</v>
      </c>
      <c r="AP76" s="8" t="s">
        <v>4597</v>
      </c>
      <c r="AQ76" s="5" t="s">
        <v>158</v>
      </c>
      <c r="AR76" s="5" t="s">
        <v>158</v>
      </c>
      <c r="AS76" s="5" t="s">
        <v>158</v>
      </c>
      <c r="AT76" s="5" t="s">
        <v>158</v>
      </c>
      <c r="AU76" s="5" t="s">
        <v>158</v>
      </c>
      <c r="AV76" s="5" t="s">
        <v>158</v>
      </c>
      <c r="AW76" s="5" t="s">
        <v>150</v>
      </c>
      <c r="AX76" s="5" t="s">
        <v>158</v>
      </c>
      <c r="AY76" s="5" t="s">
        <v>158</v>
      </c>
      <c r="BA76" s="5" t="s">
        <v>158</v>
      </c>
      <c r="BC76" s="5" t="s">
        <v>158</v>
      </c>
      <c r="BE76" s="5" t="s">
        <v>158</v>
      </c>
      <c r="BG76" s="1" t="s">
        <v>4565</v>
      </c>
      <c r="BH76" s="1" t="s">
        <v>2176</v>
      </c>
      <c r="BI76" s="1" t="s">
        <v>181</v>
      </c>
      <c r="BJ76" s="8" t="s">
        <v>4607</v>
      </c>
      <c r="BK76" s="1" t="s">
        <v>2232</v>
      </c>
    </row>
    <row r="77">
      <c r="A77" s="1" t="s">
        <v>4613</v>
      </c>
      <c r="B77" s="1" t="s">
        <v>4614</v>
      </c>
      <c r="C77" s="1" t="s">
        <v>4616</v>
      </c>
      <c r="D77" s="1" t="s">
        <v>126</v>
      </c>
      <c r="E77" s="1" t="s">
        <v>128</v>
      </c>
      <c r="F77" s="5" t="s">
        <v>305</v>
      </c>
      <c r="G77" s="5" t="s">
        <v>4143</v>
      </c>
      <c r="H77" s="1" t="s">
        <v>369</v>
      </c>
      <c r="I77" s="1" t="s">
        <v>4618</v>
      </c>
      <c r="J77" s="1" t="s">
        <v>4619</v>
      </c>
      <c r="K77" s="8" t="s">
        <v>4620</v>
      </c>
      <c r="L77" s="1" t="s">
        <v>4631</v>
      </c>
      <c r="M77" s="1" t="s">
        <v>808</v>
      </c>
      <c r="N77" s="1" t="s">
        <v>385</v>
      </c>
      <c r="O77" s="5" t="s">
        <v>150</v>
      </c>
      <c r="Q77" s="5" t="s">
        <v>150</v>
      </c>
      <c r="R77" s="5" t="s">
        <v>155</v>
      </c>
      <c r="U77" s="5" t="s">
        <v>2801</v>
      </c>
      <c r="V77" s="5" t="s">
        <v>174</v>
      </c>
      <c r="W77" s="5" t="s">
        <v>174</v>
      </c>
      <c r="X77" s="5" t="s">
        <v>150</v>
      </c>
      <c r="Y77" s="5" t="s">
        <v>174</v>
      </c>
      <c r="Z77" s="5" t="s">
        <v>174</v>
      </c>
      <c r="AA77" s="5" t="s">
        <v>150</v>
      </c>
      <c r="AB77" s="5" t="s">
        <v>150</v>
      </c>
      <c r="AC77" s="5" t="s">
        <v>150</v>
      </c>
      <c r="AD77" s="5" t="s">
        <v>150</v>
      </c>
      <c r="AE77" s="5" t="s">
        <v>161</v>
      </c>
      <c r="AF77" s="5" t="s">
        <v>150</v>
      </c>
      <c r="AG77" s="5" t="s">
        <v>150</v>
      </c>
      <c r="AH77" s="5" t="s">
        <v>174</v>
      </c>
      <c r="AL77" s="5" t="s">
        <v>176</v>
      </c>
      <c r="AM77" s="5" t="s">
        <v>425</v>
      </c>
      <c r="AN77" s="8" t="s">
        <v>4638</v>
      </c>
      <c r="AO77" s="8" t="s">
        <v>4649</v>
      </c>
      <c r="AP77" s="8" t="s">
        <v>4653</v>
      </c>
      <c r="AQ77" s="5" t="s">
        <v>150</v>
      </c>
      <c r="AR77" s="5" t="s">
        <v>158</v>
      </c>
      <c r="AS77" s="5" t="s">
        <v>158</v>
      </c>
      <c r="AT77" s="5" t="s">
        <v>158</v>
      </c>
      <c r="AU77" s="5" t="s">
        <v>158</v>
      </c>
      <c r="AV77" s="5" t="s">
        <v>158</v>
      </c>
      <c r="AW77" s="5" t="s">
        <v>158</v>
      </c>
      <c r="AX77" s="5" t="s">
        <v>158</v>
      </c>
      <c r="AY77" s="5" t="s">
        <v>150</v>
      </c>
      <c r="AZ77" s="5" t="s">
        <v>161</v>
      </c>
      <c r="BA77" s="5" t="s">
        <v>158</v>
      </c>
      <c r="BC77" s="5" t="s">
        <v>158</v>
      </c>
      <c r="BE77" s="5" t="s">
        <v>158</v>
      </c>
      <c r="BG77" s="1" t="s">
        <v>4670</v>
      </c>
      <c r="BH77" s="1" t="s">
        <v>369</v>
      </c>
      <c r="BI77" s="1" t="s">
        <v>181</v>
      </c>
      <c r="BJ77" s="8" t="s">
        <v>4671</v>
      </c>
      <c r="BK77" s="1" t="s">
        <v>3048</v>
      </c>
    </row>
    <row r="78">
      <c r="A78" s="1" t="s">
        <v>2828</v>
      </c>
      <c r="B78" s="1" t="s">
        <v>4684</v>
      </c>
      <c r="C78" s="1" t="s">
        <v>4685</v>
      </c>
      <c r="D78" s="1" t="s">
        <v>126</v>
      </c>
      <c r="E78" s="1" t="s">
        <v>128</v>
      </c>
      <c r="F78" s="5" t="s">
        <v>297</v>
      </c>
      <c r="G78" s="5" t="s">
        <v>4143</v>
      </c>
      <c r="H78" s="1" t="s">
        <v>299</v>
      </c>
      <c r="I78" s="1" t="s">
        <v>2829</v>
      </c>
      <c r="J78" s="1" t="s">
        <v>2830</v>
      </c>
      <c r="K78" s="8" t="s">
        <v>2831</v>
      </c>
      <c r="L78" s="1" t="s">
        <v>2843</v>
      </c>
      <c r="M78" s="1" t="s">
        <v>169</v>
      </c>
      <c r="N78" s="1" t="s">
        <v>317</v>
      </c>
      <c r="O78" s="5" t="s">
        <v>174</v>
      </c>
      <c r="P78" s="1" t="s">
        <v>2846</v>
      </c>
      <c r="Q78" s="5" t="s">
        <v>150</v>
      </c>
      <c r="R78" s="5" t="s">
        <v>150</v>
      </c>
      <c r="S78" s="5" t="s">
        <v>156</v>
      </c>
      <c r="U78" s="5" t="s">
        <v>318</v>
      </c>
      <c r="V78" s="5" t="s">
        <v>216</v>
      </c>
      <c r="W78" s="5" t="s">
        <v>155</v>
      </c>
      <c r="X78" s="5" t="s">
        <v>150</v>
      </c>
      <c r="Y78" s="5" t="s">
        <v>174</v>
      </c>
      <c r="Z78" s="5" t="s">
        <v>156</v>
      </c>
      <c r="AA78" s="5" t="s">
        <v>150</v>
      </c>
      <c r="AB78" s="5" t="s">
        <v>150</v>
      </c>
      <c r="AC78" s="5" t="s">
        <v>150</v>
      </c>
      <c r="AD78" s="5" t="s">
        <v>150</v>
      </c>
      <c r="AE78" s="5" t="s">
        <v>175</v>
      </c>
      <c r="AF78" s="5" t="s">
        <v>150</v>
      </c>
      <c r="AG78" s="5" t="s">
        <v>150</v>
      </c>
      <c r="AH78" s="5" t="s">
        <v>174</v>
      </c>
      <c r="AL78" s="5" t="s">
        <v>757</v>
      </c>
      <c r="AM78" s="5" t="s">
        <v>757</v>
      </c>
      <c r="AN78" s="8" t="s">
        <v>2854</v>
      </c>
      <c r="AO78" s="8" t="s">
        <v>2864</v>
      </c>
      <c r="AP78" s="8" t="s">
        <v>2868</v>
      </c>
      <c r="AQ78" s="5" t="s">
        <v>150</v>
      </c>
      <c r="AR78" s="5" t="s">
        <v>158</v>
      </c>
      <c r="AS78" s="5" t="s">
        <v>150</v>
      </c>
      <c r="AT78" s="5" t="s">
        <v>158</v>
      </c>
      <c r="AU78" s="5" t="s">
        <v>150</v>
      </c>
      <c r="AV78" s="5" t="s">
        <v>150</v>
      </c>
      <c r="AW78" s="5" t="s">
        <v>174</v>
      </c>
      <c r="AX78" s="5" t="s">
        <v>158</v>
      </c>
      <c r="AY78" s="5" t="s">
        <v>150</v>
      </c>
      <c r="AZ78" s="5" t="s">
        <v>1102</v>
      </c>
      <c r="BA78" s="5" t="s">
        <v>158</v>
      </c>
      <c r="BC78" s="5" t="s">
        <v>158</v>
      </c>
      <c r="BE78" s="5" t="s">
        <v>158</v>
      </c>
      <c r="BG78" s="1" t="s">
        <v>4725</v>
      </c>
      <c r="BH78" s="1" t="s">
        <v>299</v>
      </c>
      <c r="BI78" s="1" t="s">
        <v>181</v>
      </c>
      <c r="BJ78" s="8" t="s">
        <v>4727</v>
      </c>
      <c r="BK78" s="1" t="s">
        <v>196</v>
      </c>
    </row>
    <row r="79">
      <c r="A79" s="1" t="s">
        <v>4735</v>
      </c>
      <c r="B79" s="1" t="s">
        <v>4736</v>
      </c>
      <c r="C79" s="1" t="s">
        <v>4737</v>
      </c>
      <c r="D79" s="1" t="s">
        <v>126</v>
      </c>
      <c r="E79" s="1" t="s">
        <v>128</v>
      </c>
      <c r="F79" s="5" t="s">
        <v>560</v>
      </c>
      <c r="G79" s="5" t="s">
        <v>4143</v>
      </c>
      <c r="H79" s="1" t="s">
        <v>561</v>
      </c>
      <c r="I79" s="1" t="s">
        <v>4739</v>
      </c>
      <c r="J79" s="1" t="s">
        <v>4740</v>
      </c>
      <c r="K79" s="8" t="s">
        <v>4741</v>
      </c>
      <c r="L79" s="1" t="s">
        <v>4739</v>
      </c>
      <c r="M79" s="1" t="s">
        <v>169</v>
      </c>
      <c r="N79" s="1" t="s">
        <v>573</v>
      </c>
      <c r="O79" s="5" t="s">
        <v>150</v>
      </c>
      <c r="Q79" s="5" t="s">
        <v>150</v>
      </c>
      <c r="R79" s="5" t="s">
        <v>150</v>
      </c>
      <c r="S79" s="5" t="s">
        <v>150</v>
      </c>
      <c r="U79" s="5" t="s">
        <v>579</v>
      </c>
      <c r="V79" s="5" t="s">
        <v>174</v>
      </c>
      <c r="W79" s="5" t="s">
        <v>150</v>
      </c>
      <c r="X79" s="5" t="s">
        <v>150</v>
      </c>
      <c r="Y79" s="5" t="s">
        <v>150</v>
      </c>
      <c r="Z79" s="5" t="s">
        <v>174</v>
      </c>
      <c r="AA79" s="5" t="s">
        <v>150</v>
      </c>
      <c r="AB79" s="5" t="s">
        <v>150</v>
      </c>
      <c r="AC79" s="5" t="s">
        <v>150</v>
      </c>
      <c r="AD79" s="5" t="s">
        <v>150</v>
      </c>
      <c r="AE79" s="5" t="s">
        <v>175</v>
      </c>
      <c r="AF79" s="5" t="s">
        <v>150</v>
      </c>
      <c r="AG79" s="5" t="s">
        <v>150</v>
      </c>
      <c r="AH79" s="5" t="s">
        <v>174</v>
      </c>
      <c r="AL79" s="5" t="s">
        <v>757</v>
      </c>
      <c r="AM79" s="5" t="s">
        <v>1239</v>
      </c>
      <c r="AN79" s="8" t="s">
        <v>4758</v>
      </c>
      <c r="AO79" s="8" t="s">
        <v>4767</v>
      </c>
      <c r="AP79" s="8" t="s">
        <v>4772</v>
      </c>
      <c r="AQ79" s="5" t="s">
        <v>150</v>
      </c>
      <c r="AR79" s="5" t="s">
        <v>158</v>
      </c>
      <c r="AS79" s="5" t="s">
        <v>150</v>
      </c>
      <c r="AT79" s="5" t="s">
        <v>158</v>
      </c>
      <c r="AU79" s="5" t="s">
        <v>158</v>
      </c>
      <c r="AV79" s="5" t="s">
        <v>158</v>
      </c>
      <c r="AW79" s="5" t="s">
        <v>158</v>
      </c>
      <c r="AX79" s="5" t="s">
        <v>158</v>
      </c>
      <c r="AY79" s="5" t="s">
        <v>150</v>
      </c>
      <c r="AZ79" s="5" t="s">
        <v>356</v>
      </c>
      <c r="BA79" s="5" t="s">
        <v>158</v>
      </c>
      <c r="BC79" s="5" t="s">
        <v>158</v>
      </c>
      <c r="BE79" s="5" t="s">
        <v>158</v>
      </c>
      <c r="BG79" s="1" t="s">
        <v>4739</v>
      </c>
      <c r="BH79" s="1" t="s">
        <v>561</v>
      </c>
      <c r="BI79" s="1" t="s">
        <v>181</v>
      </c>
      <c r="BJ79" s="8" t="s">
        <v>4788</v>
      </c>
      <c r="BK79" s="1" t="s">
        <v>617</v>
      </c>
    </row>
    <row r="80">
      <c r="A80" s="1" t="s">
        <v>4795</v>
      </c>
      <c r="B80" s="1" t="s">
        <v>4796</v>
      </c>
      <c r="C80" s="1" t="s">
        <v>4797</v>
      </c>
      <c r="D80" s="1" t="s">
        <v>126</v>
      </c>
      <c r="E80" s="1" t="s">
        <v>128</v>
      </c>
      <c r="F80" s="5" t="s">
        <v>305</v>
      </c>
      <c r="G80" s="5" t="s">
        <v>4143</v>
      </c>
      <c r="H80" s="1" t="s">
        <v>369</v>
      </c>
      <c r="I80" s="1" t="s">
        <v>4800</v>
      </c>
      <c r="J80" s="1" t="s">
        <v>4802</v>
      </c>
      <c r="K80" s="8" t="s">
        <v>4804</v>
      </c>
      <c r="L80" s="1" t="s">
        <v>4800</v>
      </c>
      <c r="M80" s="1" t="s">
        <v>808</v>
      </c>
      <c r="N80" s="1" t="s">
        <v>385</v>
      </c>
      <c r="O80" s="5" t="s">
        <v>150</v>
      </c>
      <c r="Q80" s="5" t="s">
        <v>150</v>
      </c>
      <c r="R80" s="5" t="s">
        <v>150</v>
      </c>
      <c r="S80" s="5" t="s">
        <v>150</v>
      </c>
      <c r="U80" s="5" t="s">
        <v>576</v>
      </c>
      <c r="V80" s="5" t="s">
        <v>174</v>
      </c>
      <c r="W80" s="5" t="s">
        <v>150</v>
      </c>
      <c r="X80" s="5" t="s">
        <v>150</v>
      </c>
      <c r="Y80" s="5" t="s">
        <v>150</v>
      </c>
      <c r="Z80" s="5" t="s">
        <v>174</v>
      </c>
      <c r="AA80" s="5" t="s">
        <v>150</v>
      </c>
      <c r="AB80" s="5" t="s">
        <v>150</v>
      </c>
      <c r="AC80" s="5" t="s">
        <v>150</v>
      </c>
      <c r="AD80" s="5" t="s">
        <v>150</v>
      </c>
      <c r="AE80" s="5" t="s">
        <v>175</v>
      </c>
      <c r="AF80" s="5" t="s">
        <v>150</v>
      </c>
      <c r="AG80" s="5" t="s">
        <v>150</v>
      </c>
      <c r="AH80" s="5" t="s">
        <v>174</v>
      </c>
      <c r="AL80" s="5" t="s">
        <v>715</v>
      </c>
      <c r="AM80" s="5" t="s">
        <v>425</v>
      </c>
      <c r="AN80" s="8" t="s">
        <v>4818</v>
      </c>
      <c r="AO80" s="8" t="s">
        <v>4823</v>
      </c>
      <c r="AP80" s="8" t="s">
        <v>4834</v>
      </c>
      <c r="AQ80" s="5" t="s">
        <v>150</v>
      </c>
      <c r="AR80" s="5" t="s">
        <v>158</v>
      </c>
      <c r="AS80" s="5" t="s">
        <v>150</v>
      </c>
      <c r="AT80" s="5" t="s">
        <v>158</v>
      </c>
      <c r="AU80" s="5" t="s">
        <v>158</v>
      </c>
      <c r="AV80" s="5" t="s">
        <v>158</v>
      </c>
      <c r="AW80" s="5" t="s">
        <v>150</v>
      </c>
      <c r="AX80" s="5" t="s">
        <v>158</v>
      </c>
      <c r="AY80" s="5" t="s">
        <v>174</v>
      </c>
      <c r="AZ80" s="5" t="s">
        <v>423</v>
      </c>
      <c r="BA80" s="5" t="s">
        <v>158</v>
      </c>
      <c r="BC80" s="5" t="s">
        <v>158</v>
      </c>
      <c r="BE80" s="5" t="s">
        <v>158</v>
      </c>
      <c r="BG80" s="1" t="s">
        <v>4845</v>
      </c>
      <c r="BH80" s="1" t="s">
        <v>369</v>
      </c>
      <c r="BI80" s="1" t="s">
        <v>181</v>
      </c>
      <c r="BJ80" s="8" t="s">
        <v>4846</v>
      </c>
      <c r="BK80" s="1" t="s">
        <v>3048</v>
      </c>
    </row>
    <row r="81">
      <c r="A81" s="1" t="s">
        <v>4858</v>
      </c>
      <c r="B81" s="1" t="s">
        <v>4860</v>
      </c>
      <c r="C81" s="1" t="s">
        <v>4861</v>
      </c>
      <c r="D81" s="1" t="s">
        <v>126</v>
      </c>
      <c r="E81" s="1" t="s">
        <v>128</v>
      </c>
      <c r="F81" s="5" t="s">
        <v>130</v>
      </c>
      <c r="G81" s="5" t="s">
        <v>4143</v>
      </c>
      <c r="H81" s="1" t="s">
        <v>136</v>
      </c>
      <c r="I81" s="1" t="s">
        <v>531</v>
      </c>
      <c r="J81" s="1" t="s">
        <v>540</v>
      </c>
      <c r="K81" s="8" t="s">
        <v>4865</v>
      </c>
      <c r="L81" s="1" t="s">
        <v>531</v>
      </c>
      <c r="M81" s="1" t="s">
        <v>3521</v>
      </c>
      <c r="N81" s="1" t="s">
        <v>171</v>
      </c>
      <c r="O81" s="5" t="s">
        <v>150</v>
      </c>
      <c r="Q81" s="5" t="s">
        <v>150</v>
      </c>
      <c r="R81" s="5" t="s">
        <v>150</v>
      </c>
      <c r="S81" s="5" t="s">
        <v>150</v>
      </c>
      <c r="U81" s="5" t="s">
        <v>1490</v>
      </c>
      <c r="V81" s="5" t="s">
        <v>174</v>
      </c>
      <c r="W81" s="5" t="s">
        <v>150</v>
      </c>
      <c r="X81" s="5" t="s">
        <v>150</v>
      </c>
      <c r="Y81" s="5" t="s">
        <v>150</v>
      </c>
      <c r="Z81" s="5" t="s">
        <v>174</v>
      </c>
      <c r="AA81" s="5" t="s">
        <v>150</v>
      </c>
      <c r="AB81" s="5" t="s">
        <v>150</v>
      </c>
      <c r="AC81" s="5" t="s">
        <v>150</v>
      </c>
      <c r="AD81" s="5" t="s">
        <v>150</v>
      </c>
      <c r="AE81" s="5" t="s">
        <v>150</v>
      </c>
      <c r="AF81" s="5" t="s">
        <v>150</v>
      </c>
      <c r="AG81" s="5" t="s">
        <v>150</v>
      </c>
      <c r="AH81" s="5" t="s">
        <v>174</v>
      </c>
      <c r="AL81" s="5" t="s">
        <v>506</v>
      </c>
      <c r="AM81" s="5" t="s">
        <v>157</v>
      </c>
      <c r="AN81" s="8" t="s">
        <v>4881</v>
      </c>
      <c r="AO81" s="8" t="s">
        <v>4892</v>
      </c>
      <c r="AP81" s="8" t="s">
        <v>4899</v>
      </c>
      <c r="AQ81" s="5" t="s">
        <v>174</v>
      </c>
      <c r="AR81" s="5" t="s">
        <v>158</v>
      </c>
      <c r="AS81" s="5" t="s">
        <v>150</v>
      </c>
      <c r="AT81" s="5" t="s">
        <v>150</v>
      </c>
      <c r="AU81" s="5" t="s">
        <v>174</v>
      </c>
      <c r="AV81" s="5" t="s">
        <v>158</v>
      </c>
      <c r="AW81" s="5" t="s">
        <v>174</v>
      </c>
      <c r="AX81" s="5" t="s">
        <v>158</v>
      </c>
      <c r="AY81" s="5" t="s">
        <v>174</v>
      </c>
      <c r="AZ81" s="5" t="s">
        <v>2050</v>
      </c>
      <c r="BA81" s="5" t="s">
        <v>158</v>
      </c>
      <c r="BC81" s="5" t="s">
        <v>158</v>
      </c>
      <c r="BE81" s="5" t="s">
        <v>158</v>
      </c>
      <c r="BG81" s="1" t="s">
        <v>4907</v>
      </c>
      <c r="BH81" s="1" t="s">
        <v>136</v>
      </c>
      <c r="BI81" s="1" t="s">
        <v>181</v>
      </c>
      <c r="BJ81" s="8" t="s">
        <v>4910</v>
      </c>
      <c r="BK81" s="1" t="s">
        <v>495</v>
      </c>
    </row>
    <row r="82">
      <c r="A82" s="1" t="s">
        <v>4916</v>
      </c>
      <c r="B82" s="1" t="s">
        <v>4917</v>
      </c>
      <c r="C82" s="1" t="s">
        <v>4919</v>
      </c>
      <c r="D82" s="1" t="s">
        <v>126</v>
      </c>
      <c r="E82" s="1" t="s">
        <v>128</v>
      </c>
      <c r="F82" s="5" t="s">
        <v>560</v>
      </c>
      <c r="G82" s="5" t="s">
        <v>4143</v>
      </c>
      <c r="H82" s="1" t="s">
        <v>561</v>
      </c>
      <c r="I82" s="1" t="s">
        <v>4921</v>
      </c>
      <c r="J82" s="1" t="s">
        <v>4924</v>
      </c>
      <c r="K82" s="8" t="s">
        <v>4926</v>
      </c>
      <c r="L82" s="1" t="s">
        <v>4921</v>
      </c>
      <c r="M82" s="1" t="s">
        <v>169</v>
      </c>
      <c r="N82" s="1" t="s">
        <v>573</v>
      </c>
      <c r="O82" s="5" t="s">
        <v>150</v>
      </c>
      <c r="Q82" s="5" t="s">
        <v>174</v>
      </c>
      <c r="R82" s="5" t="s">
        <v>150</v>
      </c>
      <c r="S82" s="5" t="s">
        <v>150</v>
      </c>
      <c r="U82" s="5" t="s">
        <v>1496</v>
      </c>
      <c r="V82" s="5" t="s">
        <v>174</v>
      </c>
      <c r="W82" s="5" t="s">
        <v>150</v>
      </c>
      <c r="X82" s="5" t="s">
        <v>150</v>
      </c>
      <c r="Y82" s="5" t="s">
        <v>150</v>
      </c>
      <c r="Z82" s="5" t="s">
        <v>174</v>
      </c>
      <c r="AA82" s="5" t="s">
        <v>150</v>
      </c>
      <c r="AB82" s="5" t="s">
        <v>150</v>
      </c>
      <c r="AC82" s="5" t="s">
        <v>150</v>
      </c>
      <c r="AD82" s="5" t="s">
        <v>150</v>
      </c>
      <c r="AE82" s="5" t="s">
        <v>150</v>
      </c>
      <c r="AF82" s="5" t="s">
        <v>150</v>
      </c>
      <c r="AG82" s="5" t="s">
        <v>150</v>
      </c>
      <c r="AH82" s="5" t="s">
        <v>174</v>
      </c>
      <c r="AL82" s="5" t="s">
        <v>322</v>
      </c>
      <c r="AM82" s="5" t="s">
        <v>757</v>
      </c>
      <c r="AN82" s="8" t="s">
        <v>4938</v>
      </c>
      <c r="AO82" s="8" t="s">
        <v>4948</v>
      </c>
      <c r="AP82" s="8" t="s">
        <v>4958</v>
      </c>
      <c r="AQ82" s="5" t="s">
        <v>161</v>
      </c>
      <c r="AR82" s="5" t="s">
        <v>158</v>
      </c>
      <c r="AS82" s="5" t="s">
        <v>150</v>
      </c>
      <c r="AT82" s="5" t="s">
        <v>158</v>
      </c>
      <c r="AU82" s="5" t="s">
        <v>174</v>
      </c>
      <c r="AV82" s="5" t="s">
        <v>158</v>
      </c>
      <c r="AW82" s="5" t="s">
        <v>150</v>
      </c>
      <c r="AX82" s="5" t="s">
        <v>158</v>
      </c>
      <c r="AY82" s="5" t="s">
        <v>150</v>
      </c>
      <c r="AZ82" s="5" t="s">
        <v>2248</v>
      </c>
      <c r="BA82" s="5" t="s">
        <v>150</v>
      </c>
      <c r="BB82" s="5" t="s">
        <v>4973</v>
      </c>
      <c r="BC82" s="5" t="s">
        <v>158</v>
      </c>
      <c r="BE82" s="5" t="s">
        <v>158</v>
      </c>
      <c r="BG82" s="1" t="s">
        <v>4974</v>
      </c>
      <c r="BH82" s="1" t="s">
        <v>561</v>
      </c>
      <c r="BI82" s="1" t="s">
        <v>181</v>
      </c>
      <c r="BJ82" s="8" t="s">
        <v>4975</v>
      </c>
      <c r="BK82" s="1" t="s">
        <v>617</v>
      </c>
    </row>
    <row r="83">
      <c r="A83" s="1" t="s">
        <v>4981</v>
      </c>
      <c r="B83" s="1" t="s">
        <v>4982</v>
      </c>
      <c r="C83" s="1" t="s">
        <v>4983</v>
      </c>
      <c r="D83" s="1" t="s">
        <v>126</v>
      </c>
      <c r="E83" s="1" t="s">
        <v>128</v>
      </c>
      <c r="F83" s="5" t="s">
        <v>297</v>
      </c>
      <c r="G83" s="5" t="s">
        <v>4143</v>
      </c>
      <c r="H83" s="1" t="s">
        <v>299</v>
      </c>
      <c r="I83" s="1" t="s">
        <v>3708</v>
      </c>
      <c r="J83" s="1" t="s">
        <v>4984</v>
      </c>
      <c r="K83" s="8" t="s">
        <v>4985</v>
      </c>
      <c r="L83" s="1" t="s">
        <v>3708</v>
      </c>
      <c r="M83" s="1" t="s">
        <v>169</v>
      </c>
      <c r="N83" s="1" t="s">
        <v>317</v>
      </c>
      <c r="O83" s="5" t="s">
        <v>150</v>
      </c>
      <c r="Q83" s="5" t="s">
        <v>150</v>
      </c>
      <c r="R83" s="5" t="s">
        <v>150</v>
      </c>
      <c r="S83" s="5" t="s">
        <v>150</v>
      </c>
      <c r="U83" s="5" t="s">
        <v>318</v>
      </c>
      <c r="V83" s="5" t="s">
        <v>174</v>
      </c>
      <c r="W83" s="5" t="s">
        <v>150</v>
      </c>
      <c r="X83" s="5" t="s">
        <v>150</v>
      </c>
      <c r="Y83" s="5" t="s">
        <v>150</v>
      </c>
      <c r="Z83" s="5" t="s">
        <v>174</v>
      </c>
      <c r="AA83" s="5" t="s">
        <v>150</v>
      </c>
      <c r="AB83" s="5" t="s">
        <v>150</v>
      </c>
      <c r="AC83" s="5" t="s">
        <v>150</v>
      </c>
      <c r="AD83" s="5" t="s">
        <v>150</v>
      </c>
      <c r="AE83" s="5" t="s">
        <v>175</v>
      </c>
      <c r="AF83" s="5" t="s">
        <v>150</v>
      </c>
      <c r="AG83" s="5" t="s">
        <v>150</v>
      </c>
      <c r="AH83" s="5" t="s">
        <v>150</v>
      </c>
      <c r="AL83" s="5" t="s">
        <v>2403</v>
      </c>
      <c r="AM83" s="5" t="s">
        <v>757</v>
      </c>
      <c r="AN83" s="8" t="s">
        <v>5006</v>
      </c>
      <c r="AO83" s="8" t="s">
        <v>5015</v>
      </c>
      <c r="AP83" s="8" t="s">
        <v>5024</v>
      </c>
      <c r="AQ83" s="5" t="s">
        <v>174</v>
      </c>
      <c r="AR83" s="5" t="s">
        <v>158</v>
      </c>
      <c r="AS83" s="5" t="s">
        <v>150</v>
      </c>
      <c r="AT83" s="5" t="s">
        <v>158</v>
      </c>
      <c r="AU83" s="5" t="s">
        <v>150</v>
      </c>
      <c r="AV83" s="5" t="s">
        <v>158</v>
      </c>
      <c r="AW83" s="5" t="s">
        <v>150</v>
      </c>
      <c r="AX83" s="5" t="s">
        <v>158</v>
      </c>
      <c r="AY83" s="5" t="s">
        <v>150</v>
      </c>
      <c r="AZ83" s="5" t="s">
        <v>2248</v>
      </c>
      <c r="BA83" s="5" t="s">
        <v>158</v>
      </c>
      <c r="BC83" s="5" t="s">
        <v>158</v>
      </c>
      <c r="BE83" s="5" t="s">
        <v>158</v>
      </c>
      <c r="BG83" s="1" t="s">
        <v>5035</v>
      </c>
      <c r="BH83" s="1" t="s">
        <v>299</v>
      </c>
      <c r="BI83" s="1" t="s">
        <v>181</v>
      </c>
      <c r="BJ83" s="8" t="s">
        <v>5038</v>
      </c>
      <c r="BK83" s="1" t="s">
        <v>196</v>
      </c>
    </row>
    <row r="84">
      <c r="A84" s="1" t="s">
        <v>5045</v>
      </c>
      <c r="B84" s="1" t="s">
        <v>5046</v>
      </c>
      <c r="C84" s="1" t="s">
        <v>4917</v>
      </c>
      <c r="D84" s="1" t="s">
        <v>126</v>
      </c>
      <c r="E84" s="1" t="s">
        <v>128</v>
      </c>
      <c r="F84" s="5" t="s">
        <v>560</v>
      </c>
      <c r="G84" s="5" t="s">
        <v>4143</v>
      </c>
      <c r="H84" s="1" t="s">
        <v>561</v>
      </c>
      <c r="I84" s="1" t="s">
        <v>2474</v>
      </c>
      <c r="J84" s="1" t="s">
        <v>2483</v>
      </c>
      <c r="K84" s="8" t="s">
        <v>5051</v>
      </c>
      <c r="L84" s="1" t="s">
        <v>2494</v>
      </c>
      <c r="M84" s="1" t="s">
        <v>169</v>
      </c>
      <c r="N84" s="1" t="s">
        <v>573</v>
      </c>
      <c r="O84" s="5" t="s">
        <v>150</v>
      </c>
      <c r="Q84" s="5" t="s">
        <v>150</v>
      </c>
      <c r="R84" s="5" t="s">
        <v>155</v>
      </c>
      <c r="U84" s="5" t="s">
        <v>1496</v>
      </c>
      <c r="V84" s="5" t="s">
        <v>174</v>
      </c>
      <c r="W84" s="5" t="s">
        <v>150</v>
      </c>
      <c r="X84" s="5" t="s">
        <v>150</v>
      </c>
      <c r="Y84" s="5" t="s">
        <v>150</v>
      </c>
      <c r="Z84" s="5" t="s">
        <v>174</v>
      </c>
      <c r="AA84" s="5" t="s">
        <v>150</v>
      </c>
      <c r="AB84" s="5" t="s">
        <v>150</v>
      </c>
      <c r="AC84" s="5" t="s">
        <v>150</v>
      </c>
      <c r="AD84" s="5" t="s">
        <v>150</v>
      </c>
      <c r="AE84" s="5" t="s">
        <v>150</v>
      </c>
      <c r="AF84" s="5" t="s">
        <v>150</v>
      </c>
      <c r="AG84" s="5" t="s">
        <v>150</v>
      </c>
      <c r="AH84" s="5" t="s">
        <v>155</v>
      </c>
      <c r="AL84" s="5" t="s">
        <v>157</v>
      </c>
      <c r="AM84" s="5" t="s">
        <v>322</v>
      </c>
      <c r="AN84" s="8" t="s">
        <v>5066</v>
      </c>
      <c r="AO84" s="8" t="s">
        <v>5075</v>
      </c>
      <c r="AP84" s="8" t="s">
        <v>5084</v>
      </c>
      <c r="AQ84" s="5" t="s">
        <v>150</v>
      </c>
      <c r="AR84" s="5" t="s">
        <v>158</v>
      </c>
      <c r="AS84" s="5" t="s">
        <v>150</v>
      </c>
      <c r="AT84" s="5" t="s">
        <v>150</v>
      </c>
      <c r="AU84" s="5" t="s">
        <v>161</v>
      </c>
      <c r="AV84" s="5" t="s">
        <v>150</v>
      </c>
      <c r="AW84" s="5" t="s">
        <v>150</v>
      </c>
      <c r="AX84" s="5" t="s">
        <v>150</v>
      </c>
      <c r="AY84" s="5" t="s">
        <v>174</v>
      </c>
      <c r="AZ84" s="5" t="s">
        <v>284</v>
      </c>
      <c r="BA84" s="5" t="s">
        <v>158</v>
      </c>
      <c r="BC84" s="5" t="s">
        <v>158</v>
      </c>
      <c r="BE84" s="5" t="s">
        <v>158</v>
      </c>
      <c r="BG84" s="1" t="s">
        <v>5091</v>
      </c>
      <c r="BH84" s="1" t="s">
        <v>561</v>
      </c>
      <c r="BI84" s="1" t="s">
        <v>181</v>
      </c>
      <c r="BJ84" s="8" t="s">
        <v>5093</v>
      </c>
      <c r="BK84" s="1" t="s">
        <v>617</v>
      </c>
    </row>
    <row r="85">
      <c r="A85" s="1" t="s">
        <v>5101</v>
      </c>
      <c r="B85" s="1" t="s">
        <v>5102</v>
      </c>
      <c r="C85" s="1" t="s">
        <v>5046</v>
      </c>
      <c r="D85" s="1" t="s">
        <v>126</v>
      </c>
      <c r="E85" s="1" t="s">
        <v>128</v>
      </c>
      <c r="F85" s="5" t="s">
        <v>297</v>
      </c>
      <c r="G85" s="5" t="s">
        <v>4143</v>
      </c>
      <c r="H85" s="1" t="s">
        <v>299</v>
      </c>
      <c r="I85" s="1" t="s">
        <v>5103</v>
      </c>
      <c r="J85" s="1" t="s">
        <v>5104</v>
      </c>
      <c r="K85" s="8" t="s">
        <v>5105</v>
      </c>
      <c r="L85" s="1" t="s">
        <v>5111</v>
      </c>
      <c r="M85" s="1" t="s">
        <v>169</v>
      </c>
      <c r="N85" s="1" t="s">
        <v>317</v>
      </c>
      <c r="O85" s="5" t="s">
        <v>174</v>
      </c>
      <c r="P85" s="1" t="s">
        <v>5113</v>
      </c>
      <c r="Q85" s="5" t="s">
        <v>150</v>
      </c>
      <c r="R85" s="5" t="s">
        <v>150</v>
      </c>
      <c r="S85" s="5" t="s">
        <v>156</v>
      </c>
      <c r="U85" s="5" t="s">
        <v>318</v>
      </c>
      <c r="V85" s="5" t="s">
        <v>174</v>
      </c>
      <c r="W85" s="5" t="s">
        <v>150</v>
      </c>
      <c r="X85" s="5" t="s">
        <v>150</v>
      </c>
      <c r="Y85" s="5" t="s">
        <v>150</v>
      </c>
      <c r="Z85" s="5" t="s">
        <v>156</v>
      </c>
      <c r="AA85" s="5" t="s">
        <v>150</v>
      </c>
      <c r="AB85" s="5" t="s">
        <v>150</v>
      </c>
      <c r="AC85" s="5" t="s">
        <v>150</v>
      </c>
      <c r="AD85" s="5" t="s">
        <v>150</v>
      </c>
      <c r="AE85" s="5" t="s">
        <v>175</v>
      </c>
      <c r="AF85" s="5" t="s">
        <v>150</v>
      </c>
      <c r="AG85" s="5" t="s">
        <v>150</v>
      </c>
      <c r="AH85" s="5" t="s">
        <v>155</v>
      </c>
      <c r="AL85" s="5" t="s">
        <v>322</v>
      </c>
      <c r="AM85" s="5" t="s">
        <v>2400</v>
      </c>
      <c r="AN85" s="8" t="s">
        <v>5115</v>
      </c>
      <c r="AO85" s="8" t="s">
        <v>5120</v>
      </c>
      <c r="AP85" s="8" t="s">
        <v>5124</v>
      </c>
      <c r="AQ85" s="5" t="s">
        <v>174</v>
      </c>
      <c r="AR85" s="5" t="s">
        <v>158</v>
      </c>
      <c r="AS85" s="5" t="s">
        <v>150</v>
      </c>
      <c r="AT85" s="5" t="s">
        <v>158</v>
      </c>
      <c r="AU85" s="5" t="s">
        <v>150</v>
      </c>
      <c r="AV85" s="5" t="s">
        <v>158</v>
      </c>
      <c r="AW85" s="5" t="s">
        <v>158</v>
      </c>
      <c r="AX85" s="5" t="s">
        <v>158</v>
      </c>
      <c r="AY85" s="5" t="s">
        <v>150</v>
      </c>
      <c r="AZ85" s="5" t="s">
        <v>1102</v>
      </c>
      <c r="BA85" s="5" t="s">
        <v>158</v>
      </c>
      <c r="BC85" s="5" t="s">
        <v>158</v>
      </c>
      <c r="BE85" s="5" t="s">
        <v>158</v>
      </c>
      <c r="BG85" s="1" t="s">
        <v>5126</v>
      </c>
      <c r="BH85" s="1" t="s">
        <v>299</v>
      </c>
      <c r="BI85" s="1" t="s">
        <v>181</v>
      </c>
      <c r="BJ85" s="8" t="s">
        <v>5127</v>
      </c>
      <c r="BK85" s="1" t="s">
        <v>196</v>
      </c>
    </row>
    <row r="86">
      <c r="A86" s="1" t="s">
        <v>5130</v>
      </c>
      <c r="B86" s="1" t="s">
        <v>5131</v>
      </c>
      <c r="C86" s="1" t="s">
        <v>5132</v>
      </c>
      <c r="D86" s="1" t="s">
        <v>126</v>
      </c>
      <c r="E86" s="1" t="s">
        <v>128</v>
      </c>
      <c r="F86" s="5" t="s">
        <v>130</v>
      </c>
      <c r="G86" s="5" t="s">
        <v>4143</v>
      </c>
      <c r="H86" s="1" t="s">
        <v>136</v>
      </c>
      <c r="I86" s="1" t="s">
        <v>3536</v>
      </c>
      <c r="J86" s="1" t="s">
        <v>3551</v>
      </c>
      <c r="K86" s="8" t="s">
        <v>5133</v>
      </c>
      <c r="L86" s="1" t="s">
        <v>3536</v>
      </c>
      <c r="M86" s="1" t="s">
        <v>169</v>
      </c>
      <c r="N86" s="1" t="s">
        <v>171</v>
      </c>
      <c r="O86" s="5" t="s">
        <v>150</v>
      </c>
      <c r="Q86" s="5" t="s">
        <v>150</v>
      </c>
      <c r="R86" s="5" t="s">
        <v>150</v>
      </c>
      <c r="S86" s="5" t="s">
        <v>150</v>
      </c>
      <c r="U86" s="5" t="s">
        <v>425</v>
      </c>
      <c r="V86" s="5" t="s">
        <v>174</v>
      </c>
      <c r="W86" s="5" t="s">
        <v>150</v>
      </c>
      <c r="X86" s="5" t="s">
        <v>150</v>
      </c>
      <c r="Y86" s="5" t="s">
        <v>150</v>
      </c>
      <c r="Z86" s="5" t="s">
        <v>174</v>
      </c>
      <c r="AA86" s="5" t="s">
        <v>150</v>
      </c>
      <c r="AB86" s="5" t="s">
        <v>150</v>
      </c>
      <c r="AC86" s="5" t="s">
        <v>150</v>
      </c>
      <c r="AD86" s="5" t="s">
        <v>150</v>
      </c>
      <c r="AE86" s="5" t="s">
        <v>175</v>
      </c>
      <c r="AF86" s="5" t="s">
        <v>150</v>
      </c>
      <c r="AG86" s="5" t="s">
        <v>150</v>
      </c>
      <c r="AH86" s="5" t="s">
        <v>174</v>
      </c>
      <c r="AL86" s="5" t="s">
        <v>4621</v>
      </c>
      <c r="AM86" s="5" t="s">
        <v>242</v>
      </c>
      <c r="AN86" s="8" t="s">
        <v>5142</v>
      </c>
      <c r="AO86" s="8" t="s">
        <v>5150</v>
      </c>
      <c r="AP86" s="8" t="s">
        <v>5159</v>
      </c>
      <c r="AQ86" s="5" t="s">
        <v>174</v>
      </c>
      <c r="AR86" s="5" t="s">
        <v>158</v>
      </c>
      <c r="AS86" s="5" t="s">
        <v>150</v>
      </c>
      <c r="AT86" s="5" t="s">
        <v>158</v>
      </c>
      <c r="AU86" s="5" t="s">
        <v>174</v>
      </c>
      <c r="AV86" s="5" t="s">
        <v>150</v>
      </c>
      <c r="AW86" s="5" t="s">
        <v>150</v>
      </c>
      <c r="AX86" s="5" t="s">
        <v>158</v>
      </c>
      <c r="AY86" s="5" t="s">
        <v>150</v>
      </c>
      <c r="AZ86" s="5" t="s">
        <v>1102</v>
      </c>
      <c r="BA86" s="5" t="s">
        <v>158</v>
      </c>
      <c r="BC86" s="5" t="s">
        <v>158</v>
      </c>
      <c r="BE86" s="5" t="s">
        <v>158</v>
      </c>
      <c r="BG86" s="1" t="s">
        <v>5176</v>
      </c>
      <c r="BH86" s="1" t="s">
        <v>136</v>
      </c>
      <c r="BI86" s="1" t="s">
        <v>181</v>
      </c>
      <c r="BJ86" s="8" t="s">
        <v>5177</v>
      </c>
      <c r="BK86" s="1" t="s">
        <v>495</v>
      </c>
    </row>
    <row r="87">
      <c r="A87" s="1" t="s">
        <v>5179</v>
      </c>
      <c r="B87" s="1" t="s">
        <v>5180</v>
      </c>
      <c r="C87" s="1" t="s">
        <v>5181</v>
      </c>
      <c r="D87" s="1" t="s">
        <v>126</v>
      </c>
      <c r="E87" s="1" t="s">
        <v>128</v>
      </c>
      <c r="F87" s="5" t="s">
        <v>130</v>
      </c>
      <c r="G87" s="5" t="s">
        <v>4143</v>
      </c>
      <c r="H87" s="1" t="s">
        <v>136</v>
      </c>
      <c r="I87" s="1" t="s">
        <v>5185</v>
      </c>
      <c r="J87" s="1" t="s">
        <v>5187</v>
      </c>
      <c r="K87" s="8" t="s">
        <v>5189</v>
      </c>
      <c r="L87" s="1" t="s">
        <v>5203</v>
      </c>
      <c r="M87" s="1" t="s">
        <v>169</v>
      </c>
      <c r="N87" s="1" t="s">
        <v>171</v>
      </c>
      <c r="O87" s="5" t="s">
        <v>150</v>
      </c>
      <c r="Q87" s="5" t="s">
        <v>150</v>
      </c>
      <c r="R87" s="5" t="s">
        <v>150</v>
      </c>
      <c r="S87" s="5" t="s">
        <v>150</v>
      </c>
      <c r="U87" s="5" t="s">
        <v>576</v>
      </c>
      <c r="V87" s="5" t="s">
        <v>174</v>
      </c>
      <c r="W87" s="5" t="s">
        <v>150</v>
      </c>
      <c r="X87" s="5" t="s">
        <v>150</v>
      </c>
      <c r="Y87" s="5" t="s">
        <v>150</v>
      </c>
      <c r="Z87" s="5" t="s">
        <v>174</v>
      </c>
      <c r="AA87" s="5" t="s">
        <v>150</v>
      </c>
      <c r="AB87" s="5" t="s">
        <v>150</v>
      </c>
      <c r="AC87" s="5" t="s">
        <v>150</v>
      </c>
      <c r="AD87" s="5" t="s">
        <v>150</v>
      </c>
      <c r="AE87" s="5" t="s">
        <v>150</v>
      </c>
      <c r="AF87" s="5" t="s">
        <v>150</v>
      </c>
      <c r="AG87" s="5" t="s">
        <v>150</v>
      </c>
      <c r="AH87" s="5" t="s">
        <v>155</v>
      </c>
      <c r="AL87" s="5" t="s">
        <v>241</v>
      </c>
      <c r="AM87" s="5" t="s">
        <v>1940</v>
      </c>
      <c r="AN87" s="8" t="s">
        <v>5206</v>
      </c>
      <c r="AO87" s="8" t="s">
        <v>5213</v>
      </c>
      <c r="AP87" s="8" t="s">
        <v>5221</v>
      </c>
      <c r="AQ87" s="5" t="s">
        <v>174</v>
      </c>
      <c r="AR87" s="5" t="s">
        <v>158</v>
      </c>
      <c r="AS87" s="5" t="s">
        <v>150</v>
      </c>
      <c r="AT87" s="5" t="s">
        <v>158</v>
      </c>
      <c r="AU87" s="5" t="s">
        <v>158</v>
      </c>
      <c r="AV87" s="5" t="s">
        <v>158</v>
      </c>
      <c r="AW87" s="5" t="s">
        <v>150</v>
      </c>
      <c r="AX87" s="5" t="s">
        <v>158</v>
      </c>
      <c r="AY87" s="5" t="s">
        <v>174</v>
      </c>
      <c r="AZ87" s="5" t="s">
        <v>1052</v>
      </c>
      <c r="BA87" s="5" t="s">
        <v>158</v>
      </c>
      <c r="BC87" s="5" t="s">
        <v>158</v>
      </c>
      <c r="BE87" s="5" t="s">
        <v>158</v>
      </c>
      <c r="BG87" s="1" t="s">
        <v>5226</v>
      </c>
      <c r="BH87" s="1" t="s">
        <v>136</v>
      </c>
      <c r="BI87" s="1" t="s">
        <v>181</v>
      </c>
      <c r="BJ87" s="8" t="s">
        <v>5227</v>
      </c>
      <c r="BK87" s="1" t="s">
        <v>495</v>
      </c>
    </row>
    <row r="88">
      <c r="A88" s="1" t="s">
        <v>5229</v>
      </c>
      <c r="B88" s="1" t="s">
        <v>5231</v>
      </c>
      <c r="C88" s="1" t="s">
        <v>5232</v>
      </c>
      <c r="D88" s="1" t="s">
        <v>126</v>
      </c>
      <c r="E88" s="1" t="s">
        <v>128</v>
      </c>
      <c r="F88" s="5" t="s">
        <v>225</v>
      </c>
      <c r="G88" s="5" t="s">
        <v>4143</v>
      </c>
      <c r="H88" s="1" t="s">
        <v>227</v>
      </c>
      <c r="I88" s="1" t="s">
        <v>5234</v>
      </c>
      <c r="J88" s="1" t="s">
        <v>5236</v>
      </c>
      <c r="K88" s="8" t="s">
        <v>5238</v>
      </c>
      <c r="L88" s="1" t="s">
        <v>4044</v>
      </c>
      <c r="M88" s="1" t="s">
        <v>2250</v>
      </c>
      <c r="N88" s="1" t="s">
        <v>237</v>
      </c>
      <c r="O88" s="5" t="s">
        <v>150</v>
      </c>
      <c r="Q88" s="5" t="s">
        <v>150</v>
      </c>
      <c r="R88" s="5" t="s">
        <v>150</v>
      </c>
      <c r="S88" s="5" t="s">
        <v>150</v>
      </c>
      <c r="U88" s="5" t="s">
        <v>505</v>
      </c>
      <c r="V88" s="5" t="s">
        <v>174</v>
      </c>
      <c r="W88" s="5" t="s">
        <v>150</v>
      </c>
      <c r="X88" s="5" t="s">
        <v>150</v>
      </c>
      <c r="Y88" s="5" t="s">
        <v>150</v>
      </c>
      <c r="Z88" s="5" t="s">
        <v>174</v>
      </c>
      <c r="AA88" s="5" t="s">
        <v>150</v>
      </c>
      <c r="AB88" s="5" t="s">
        <v>150</v>
      </c>
      <c r="AC88" s="5" t="s">
        <v>150</v>
      </c>
      <c r="AD88" s="5" t="s">
        <v>150</v>
      </c>
      <c r="AE88" s="5" t="s">
        <v>174</v>
      </c>
      <c r="AF88" s="5" t="s">
        <v>150</v>
      </c>
      <c r="AG88" s="5" t="s">
        <v>150</v>
      </c>
      <c r="AH88" s="5" t="s">
        <v>174</v>
      </c>
      <c r="AL88" s="5" t="s">
        <v>225</v>
      </c>
      <c r="AM88" s="5" t="s">
        <v>425</v>
      </c>
      <c r="AN88" s="8" t="s">
        <v>5249</v>
      </c>
      <c r="AO88" s="8" t="s">
        <v>5256</v>
      </c>
      <c r="AP88" s="8" t="s">
        <v>5263</v>
      </c>
      <c r="AQ88" s="5" t="s">
        <v>150</v>
      </c>
      <c r="AR88" s="5" t="s">
        <v>158</v>
      </c>
      <c r="AS88" s="5" t="s">
        <v>150</v>
      </c>
      <c r="AT88" s="5" t="s">
        <v>158</v>
      </c>
      <c r="AU88" s="5" t="s">
        <v>174</v>
      </c>
      <c r="AV88" s="5" t="s">
        <v>158</v>
      </c>
      <c r="AW88" s="5" t="s">
        <v>150</v>
      </c>
      <c r="AX88" s="5" t="s">
        <v>158</v>
      </c>
      <c r="AY88" s="5" t="s">
        <v>174</v>
      </c>
      <c r="AZ88" s="5" t="s">
        <v>359</v>
      </c>
      <c r="BA88" s="5" t="s">
        <v>158</v>
      </c>
      <c r="BC88" s="5" t="s">
        <v>158</v>
      </c>
      <c r="BE88" s="5" t="s">
        <v>158</v>
      </c>
      <c r="BG88" s="1" t="s">
        <v>5267</v>
      </c>
      <c r="BH88" s="1" t="s">
        <v>227</v>
      </c>
      <c r="BI88" s="1" t="s">
        <v>181</v>
      </c>
      <c r="BJ88" s="8" t="s">
        <v>5269</v>
      </c>
      <c r="BK88" s="1" t="s">
        <v>196</v>
      </c>
    </row>
    <row r="89">
      <c r="A89" s="1" t="s">
        <v>5270</v>
      </c>
      <c r="B89" s="1" t="s">
        <v>5271</v>
      </c>
      <c r="C89" s="1" t="s">
        <v>5272</v>
      </c>
      <c r="D89" s="1" t="s">
        <v>126</v>
      </c>
      <c r="E89" s="1" t="s">
        <v>128</v>
      </c>
      <c r="F89" s="5" t="s">
        <v>130</v>
      </c>
      <c r="G89" s="5" t="s">
        <v>4143</v>
      </c>
      <c r="H89" s="1" t="s">
        <v>136</v>
      </c>
      <c r="I89" s="1" t="s">
        <v>5275</v>
      </c>
      <c r="J89" s="5" t="s">
        <v>5276</v>
      </c>
      <c r="K89" s="8" t="s">
        <v>5277</v>
      </c>
      <c r="L89" s="1" t="s">
        <v>5275</v>
      </c>
      <c r="M89" s="1" t="s">
        <v>169</v>
      </c>
      <c r="N89" s="1" t="s">
        <v>171</v>
      </c>
      <c r="O89" s="5" t="s">
        <v>150</v>
      </c>
      <c r="Q89" s="5" t="s">
        <v>174</v>
      </c>
      <c r="R89" s="5" t="s">
        <v>150</v>
      </c>
      <c r="S89" s="5" t="s">
        <v>150</v>
      </c>
      <c r="U89" s="5" t="s">
        <v>505</v>
      </c>
      <c r="V89" s="5" t="s">
        <v>174</v>
      </c>
      <c r="W89" s="5" t="s">
        <v>150</v>
      </c>
      <c r="X89" s="5" t="s">
        <v>150</v>
      </c>
      <c r="Y89" s="5" t="s">
        <v>150</v>
      </c>
      <c r="Z89" s="5" t="s">
        <v>174</v>
      </c>
      <c r="AA89" s="5" t="s">
        <v>150</v>
      </c>
      <c r="AB89" s="5" t="s">
        <v>150</v>
      </c>
      <c r="AC89" s="5" t="s">
        <v>150</v>
      </c>
      <c r="AD89" s="5" t="s">
        <v>150</v>
      </c>
      <c r="AE89" s="5" t="s">
        <v>150</v>
      </c>
      <c r="AF89" s="5" t="s">
        <v>174</v>
      </c>
      <c r="AL89" s="5" t="s">
        <v>158</v>
      </c>
      <c r="AM89" s="5" t="s">
        <v>158</v>
      </c>
      <c r="AN89" s="8" t="s">
        <v>5285</v>
      </c>
      <c r="AO89" s="8" t="s">
        <v>5294</v>
      </c>
      <c r="AP89" s="8" t="s">
        <v>5302</v>
      </c>
      <c r="AQ89" s="5" t="s">
        <v>150</v>
      </c>
      <c r="AR89" s="5" t="s">
        <v>158</v>
      </c>
      <c r="AS89" s="5" t="s">
        <v>150</v>
      </c>
      <c r="AT89" s="5" t="s">
        <v>158</v>
      </c>
      <c r="AU89" s="5" t="s">
        <v>423</v>
      </c>
      <c r="AV89" s="5" t="s">
        <v>158</v>
      </c>
      <c r="AW89" s="5" t="s">
        <v>174</v>
      </c>
      <c r="AX89" s="5" t="s">
        <v>158</v>
      </c>
      <c r="AY89" s="5" t="s">
        <v>158</v>
      </c>
      <c r="BA89" s="5" t="s">
        <v>158</v>
      </c>
      <c r="BC89" s="5" t="s">
        <v>158</v>
      </c>
      <c r="BE89" s="5" t="s">
        <v>158</v>
      </c>
      <c r="BG89" s="1" t="s">
        <v>5275</v>
      </c>
      <c r="BH89" s="1" t="s">
        <v>136</v>
      </c>
      <c r="BI89" s="1" t="s">
        <v>181</v>
      </c>
      <c r="BJ89" s="8" t="s">
        <v>5316</v>
      </c>
      <c r="BK89" s="1" t="s">
        <v>495</v>
      </c>
    </row>
    <row r="90">
      <c r="A90" s="1" t="s">
        <v>5321</v>
      </c>
      <c r="B90" s="1" t="s">
        <v>5323</v>
      </c>
      <c r="C90" s="1" t="s">
        <v>5324</v>
      </c>
      <c r="D90" s="1" t="s">
        <v>126</v>
      </c>
      <c r="E90" s="1" t="s">
        <v>128</v>
      </c>
      <c r="F90" s="5" t="s">
        <v>225</v>
      </c>
      <c r="G90" s="5" t="s">
        <v>4143</v>
      </c>
      <c r="H90" s="1" t="s">
        <v>227</v>
      </c>
      <c r="I90" s="1" t="s">
        <v>5326</v>
      </c>
      <c r="J90" s="1" t="s">
        <v>5327</v>
      </c>
      <c r="K90" s="8" t="s">
        <v>5328</v>
      </c>
      <c r="L90" s="1" t="s">
        <v>5326</v>
      </c>
      <c r="M90" s="1" t="s">
        <v>2250</v>
      </c>
      <c r="N90" s="1" t="s">
        <v>237</v>
      </c>
      <c r="O90" s="5" t="s">
        <v>150</v>
      </c>
      <c r="Q90" s="5" t="s">
        <v>174</v>
      </c>
      <c r="R90" s="5" t="s">
        <v>150</v>
      </c>
      <c r="S90" s="5" t="s">
        <v>150</v>
      </c>
      <c r="U90" s="5" t="s">
        <v>505</v>
      </c>
      <c r="V90" s="5" t="s">
        <v>174</v>
      </c>
      <c r="W90" s="5" t="s">
        <v>150</v>
      </c>
      <c r="X90" s="5" t="s">
        <v>150</v>
      </c>
      <c r="Y90" s="5" t="s">
        <v>150</v>
      </c>
      <c r="Z90" s="5" t="s">
        <v>156</v>
      </c>
      <c r="AA90" s="5" t="s">
        <v>150</v>
      </c>
      <c r="AB90" s="5" t="s">
        <v>150</v>
      </c>
      <c r="AC90" s="5" t="s">
        <v>150</v>
      </c>
      <c r="AD90" s="5" t="s">
        <v>150</v>
      </c>
      <c r="AE90" s="5" t="s">
        <v>175</v>
      </c>
      <c r="AF90" s="5" t="s">
        <v>150</v>
      </c>
      <c r="AG90" s="5" t="s">
        <v>150</v>
      </c>
      <c r="AH90" s="5" t="s">
        <v>174</v>
      </c>
      <c r="AL90" s="5" t="s">
        <v>158</v>
      </c>
      <c r="AM90" s="5" t="s">
        <v>158</v>
      </c>
      <c r="AN90" s="8" t="s">
        <v>5342</v>
      </c>
      <c r="AO90" s="8" t="s">
        <v>5347</v>
      </c>
      <c r="AP90" s="8" t="s">
        <v>5355</v>
      </c>
      <c r="AQ90" s="5" t="s">
        <v>158</v>
      </c>
      <c r="AR90" s="5" t="s">
        <v>158</v>
      </c>
      <c r="AS90" s="5" t="s">
        <v>158</v>
      </c>
      <c r="AT90" s="5" t="s">
        <v>158</v>
      </c>
      <c r="AU90" s="5" t="s">
        <v>158</v>
      </c>
      <c r="AV90" s="5" t="s">
        <v>158</v>
      </c>
      <c r="AW90" s="5" t="s">
        <v>158</v>
      </c>
      <c r="AX90" s="5" t="s">
        <v>158</v>
      </c>
      <c r="AY90" s="5" t="s">
        <v>158</v>
      </c>
      <c r="BA90" s="5" t="s">
        <v>158</v>
      </c>
      <c r="BC90" s="5" t="s">
        <v>158</v>
      </c>
      <c r="BE90" s="5" t="s">
        <v>158</v>
      </c>
      <c r="BG90" s="1" t="s">
        <v>5326</v>
      </c>
      <c r="BH90" s="1" t="s">
        <v>227</v>
      </c>
      <c r="BI90" s="1" t="s">
        <v>181</v>
      </c>
      <c r="BJ90" s="8" t="s">
        <v>5362</v>
      </c>
      <c r="BK90" s="1" t="s">
        <v>196</v>
      </c>
    </row>
    <row r="91">
      <c r="A91" s="1" t="s">
        <v>5365</v>
      </c>
      <c r="B91" s="1" t="s">
        <v>5366</v>
      </c>
      <c r="C91" s="1" t="s">
        <v>5367</v>
      </c>
      <c r="D91" s="1" t="s">
        <v>126</v>
      </c>
      <c r="E91" s="1" t="s">
        <v>128</v>
      </c>
      <c r="F91" s="5" t="s">
        <v>225</v>
      </c>
      <c r="G91" s="5" t="s">
        <v>4143</v>
      </c>
      <c r="H91" s="1" t="s">
        <v>227</v>
      </c>
      <c r="I91" s="1" t="s">
        <v>2083</v>
      </c>
      <c r="J91" s="1" t="s">
        <v>2095</v>
      </c>
      <c r="K91" s="8" t="s">
        <v>5372</v>
      </c>
      <c r="L91" s="1" t="s">
        <v>5380</v>
      </c>
      <c r="M91" s="1" t="s">
        <v>2250</v>
      </c>
      <c r="N91" s="1" t="s">
        <v>237</v>
      </c>
      <c r="O91" s="5" t="s">
        <v>150</v>
      </c>
      <c r="Q91" s="5" t="s">
        <v>174</v>
      </c>
      <c r="R91" s="5" t="s">
        <v>155</v>
      </c>
      <c r="U91" s="5" t="s">
        <v>505</v>
      </c>
      <c r="V91" s="5" t="s">
        <v>174</v>
      </c>
      <c r="W91" s="5" t="s">
        <v>150</v>
      </c>
      <c r="X91" s="5" t="s">
        <v>150</v>
      </c>
      <c r="Y91" s="5" t="s">
        <v>150</v>
      </c>
      <c r="Z91" s="5" t="s">
        <v>156</v>
      </c>
      <c r="AA91" s="5" t="s">
        <v>150</v>
      </c>
      <c r="AB91" s="5" t="s">
        <v>150</v>
      </c>
      <c r="AC91" s="5" t="s">
        <v>150</v>
      </c>
      <c r="AD91" s="5" t="s">
        <v>150</v>
      </c>
      <c r="AE91" s="5" t="s">
        <v>175</v>
      </c>
      <c r="AF91" s="5" t="s">
        <v>150</v>
      </c>
      <c r="AG91" s="5" t="s">
        <v>150</v>
      </c>
      <c r="AH91" s="5" t="s">
        <v>174</v>
      </c>
      <c r="AL91" s="5" t="s">
        <v>388</v>
      </c>
      <c r="AM91" s="5" t="s">
        <v>425</v>
      </c>
      <c r="AN91" s="8" t="s">
        <v>5384</v>
      </c>
      <c r="AO91" s="8" t="s">
        <v>5397</v>
      </c>
      <c r="AP91" s="8" t="s">
        <v>5412</v>
      </c>
      <c r="AQ91" s="5" t="s">
        <v>150</v>
      </c>
      <c r="AR91" s="5" t="s">
        <v>158</v>
      </c>
      <c r="AS91" s="5" t="s">
        <v>150</v>
      </c>
      <c r="AT91" s="5" t="s">
        <v>158</v>
      </c>
      <c r="AU91" s="5" t="s">
        <v>158</v>
      </c>
      <c r="AV91" s="5" t="s">
        <v>158</v>
      </c>
      <c r="AW91" s="5" t="s">
        <v>158</v>
      </c>
      <c r="AX91" s="5" t="s">
        <v>158</v>
      </c>
      <c r="AY91" s="5" t="s">
        <v>150</v>
      </c>
      <c r="AZ91" s="5" t="s">
        <v>286</v>
      </c>
      <c r="BA91" s="5" t="s">
        <v>158</v>
      </c>
      <c r="BC91" s="5" t="s">
        <v>158</v>
      </c>
      <c r="BE91" s="5" t="s">
        <v>158</v>
      </c>
      <c r="BG91" s="1" t="s">
        <v>5421</v>
      </c>
      <c r="BH91" s="1" t="s">
        <v>227</v>
      </c>
      <c r="BI91" s="1" t="s">
        <v>181</v>
      </c>
      <c r="BJ91" s="8" t="s">
        <v>5422</v>
      </c>
      <c r="BK91" s="1" t="s">
        <v>196</v>
      </c>
    </row>
    <row r="92">
      <c r="A92" s="1" t="s">
        <v>5424</v>
      </c>
      <c r="B92" s="1" t="s">
        <v>5425</v>
      </c>
      <c r="C92" s="1" t="s">
        <v>5271</v>
      </c>
      <c r="D92" s="1" t="s">
        <v>126</v>
      </c>
      <c r="E92" s="1" t="s">
        <v>128</v>
      </c>
      <c r="F92" s="5" t="s">
        <v>130</v>
      </c>
      <c r="G92" s="5" t="s">
        <v>4143</v>
      </c>
      <c r="H92" s="1" t="s">
        <v>136</v>
      </c>
      <c r="I92" s="1" t="s">
        <v>5427</v>
      </c>
      <c r="J92" s="1" t="s">
        <v>5428</v>
      </c>
      <c r="K92" s="8" t="s">
        <v>5429</v>
      </c>
      <c r="L92" s="1" t="s">
        <v>5427</v>
      </c>
      <c r="M92" s="1" t="s">
        <v>3521</v>
      </c>
      <c r="N92" s="1" t="s">
        <v>171</v>
      </c>
      <c r="O92" s="5" t="s">
        <v>174</v>
      </c>
      <c r="P92" s="1" t="s">
        <v>4806</v>
      </c>
      <c r="Q92" s="5" t="s">
        <v>174</v>
      </c>
      <c r="R92" s="5" t="s">
        <v>155</v>
      </c>
      <c r="U92" s="5" t="s">
        <v>505</v>
      </c>
      <c r="V92" s="5" t="s">
        <v>174</v>
      </c>
      <c r="W92" s="5" t="s">
        <v>150</v>
      </c>
      <c r="X92" s="5" t="s">
        <v>150</v>
      </c>
      <c r="Y92" s="5" t="s">
        <v>150</v>
      </c>
      <c r="Z92" s="5" t="s">
        <v>174</v>
      </c>
      <c r="AA92" s="5" t="s">
        <v>150</v>
      </c>
      <c r="AB92" s="5" t="s">
        <v>150</v>
      </c>
      <c r="AC92" s="5" t="s">
        <v>150</v>
      </c>
      <c r="AD92" s="5" t="s">
        <v>150</v>
      </c>
      <c r="AE92" s="5" t="s">
        <v>150</v>
      </c>
      <c r="AF92" s="5" t="s">
        <v>150</v>
      </c>
      <c r="AG92" s="5" t="s">
        <v>150</v>
      </c>
      <c r="AH92" s="5" t="s">
        <v>155</v>
      </c>
      <c r="AL92" s="5" t="s">
        <v>1237</v>
      </c>
      <c r="AM92" s="5" t="s">
        <v>2399</v>
      </c>
      <c r="AN92" s="8" t="s">
        <v>5433</v>
      </c>
      <c r="AO92" s="8" t="s">
        <v>5443</v>
      </c>
      <c r="AP92" s="8" t="s">
        <v>5452</v>
      </c>
      <c r="AQ92" s="5" t="s">
        <v>155</v>
      </c>
      <c r="AR92" s="5" t="s">
        <v>158</v>
      </c>
      <c r="AS92" s="5" t="s">
        <v>150</v>
      </c>
      <c r="AT92" s="5" t="s">
        <v>174</v>
      </c>
      <c r="AU92" s="5" t="s">
        <v>423</v>
      </c>
      <c r="AV92" s="5" t="s">
        <v>150</v>
      </c>
      <c r="AW92" s="5" t="s">
        <v>150</v>
      </c>
      <c r="AX92" s="5" t="s">
        <v>158</v>
      </c>
      <c r="AY92" s="5" t="s">
        <v>174</v>
      </c>
      <c r="AZ92" s="5" t="s">
        <v>666</v>
      </c>
      <c r="BA92" s="5" t="s">
        <v>158</v>
      </c>
      <c r="BC92" s="5" t="s">
        <v>158</v>
      </c>
      <c r="BE92" s="5" t="s">
        <v>150</v>
      </c>
      <c r="BF92" s="5" t="s">
        <v>2554</v>
      </c>
      <c r="BG92" s="1" t="s">
        <v>5462</v>
      </c>
      <c r="BH92" s="1" t="s">
        <v>136</v>
      </c>
      <c r="BI92" s="1" t="s">
        <v>181</v>
      </c>
      <c r="BJ92" s="8" t="s">
        <v>5463</v>
      </c>
      <c r="BK92" s="1" t="s">
        <v>495</v>
      </c>
    </row>
    <row r="93">
      <c r="A93" s="1" t="s">
        <v>5464</v>
      </c>
      <c r="B93" s="1" t="s">
        <v>5466</v>
      </c>
      <c r="C93" s="1" t="s">
        <v>5467</v>
      </c>
      <c r="D93" s="1" t="s">
        <v>126</v>
      </c>
      <c r="E93" s="1" t="s">
        <v>128</v>
      </c>
      <c r="F93" s="5" t="s">
        <v>2175</v>
      </c>
      <c r="G93" s="5" t="s">
        <v>4143</v>
      </c>
      <c r="H93" s="1" t="s">
        <v>2176</v>
      </c>
      <c r="I93" s="1" t="s">
        <v>5468</v>
      </c>
      <c r="J93" s="1" t="s">
        <v>5470</v>
      </c>
      <c r="K93" s="8" t="s">
        <v>5471</v>
      </c>
      <c r="L93" s="1" t="s">
        <v>5480</v>
      </c>
      <c r="M93" s="1" t="s">
        <v>169</v>
      </c>
      <c r="N93" s="1" t="s">
        <v>1345</v>
      </c>
      <c r="O93" s="5" t="s">
        <v>150</v>
      </c>
      <c r="Q93" s="5" t="s">
        <v>174</v>
      </c>
      <c r="R93" s="5" t="s">
        <v>155</v>
      </c>
      <c r="U93" s="5" t="s">
        <v>318</v>
      </c>
      <c r="V93" s="5" t="s">
        <v>174</v>
      </c>
      <c r="W93" s="5" t="s">
        <v>150</v>
      </c>
      <c r="X93" s="5" t="s">
        <v>150</v>
      </c>
      <c r="Y93" s="5" t="s">
        <v>150</v>
      </c>
      <c r="Z93" s="5" t="s">
        <v>174</v>
      </c>
      <c r="AA93" s="5" t="s">
        <v>150</v>
      </c>
      <c r="AB93" s="5" t="s">
        <v>150</v>
      </c>
      <c r="AC93" s="5" t="s">
        <v>150</v>
      </c>
      <c r="AD93" s="5" t="s">
        <v>150</v>
      </c>
      <c r="AE93" s="5" t="s">
        <v>175</v>
      </c>
      <c r="AF93" s="5" t="s">
        <v>150</v>
      </c>
      <c r="AG93" s="5" t="s">
        <v>150</v>
      </c>
      <c r="AH93" s="5" t="s">
        <v>150</v>
      </c>
      <c r="AL93" s="5" t="s">
        <v>1131</v>
      </c>
      <c r="AM93" s="5" t="s">
        <v>242</v>
      </c>
      <c r="AN93" s="8" t="s">
        <v>5487</v>
      </c>
      <c r="AO93" s="8" t="s">
        <v>5490</v>
      </c>
      <c r="AP93" s="8" t="s">
        <v>5501</v>
      </c>
      <c r="AQ93" s="5" t="s">
        <v>161</v>
      </c>
      <c r="AR93" s="5" t="s">
        <v>158</v>
      </c>
      <c r="AS93" s="5" t="s">
        <v>150</v>
      </c>
      <c r="AT93" s="5" t="s">
        <v>158</v>
      </c>
      <c r="AU93" s="5" t="s">
        <v>423</v>
      </c>
      <c r="AV93" s="5" t="s">
        <v>158</v>
      </c>
      <c r="AW93" s="5" t="s">
        <v>150</v>
      </c>
      <c r="AX93" s="5" t="s">
        <v>158</v>
      </c>
      <c r="AY93" s="5" t="s">
        <v>150</v>
      </c>
      <c r="AZ93" s="5" t="s">
        <v>1322</v>
      </c>
      <c r="BA93" s="5" t="s">
        <v>150</v>
      </c>
      <c r="BB93" s="5" t="s">
        <v>285</v>
      </c>
      <c r="BC93" s="5" t="s">
        <v>158</v>
      </c>
      <c r="BE93" s="5" t="s">
        <v>158</v>
      </c>
      <c r="BG93" s="1" t="s">
        <v>5509</v>
      </c>
      <c r="BH93" s="1" t="s">
        <v>2176</v>
      </c>
      <c r="BI93" s="1" t="s">
        <v>181</v>
      </c>
      <c r="BJ93" s="8" t="s">
        <v>5510</v>
      </c>
      <c r="BK93" s="1" t="s">
        <v>2232</v>
      </c>
    </row>
    <row r="94">
      <c r="A94" s="1" t="s">
        <v>5514</v>
      </c>
      <c r="B94" s="1" t="s">
        <v>5517</v>
      </c>
      <c r="C94" s="1" t="s">
        <v>5518</v>
      </c>
      <c r="D94" s="1" t="s">
        <v>126</v>
      </c>
      <c r="E94" s="1" t="s">
        <v>128</v>
      </c>
      <c r="F94" s="5" t="s">
        <v>2175</v>
      </c>
      <c r="G94" s="5" t="s">
        <v>4143</v>
      </c>
      <c r="H94" s="1" t="s">
        <v>2176</v>
      </c>
      <c r="I94" s="1" t="s">
        <v>5521</v>
      </c>
      <c r="J94" s="1" t="s">
        <v>5522</v>
      </c>
      <c r="K94" s="8" t="s">
        <v>5523</v>
      </c>
      <c r="L94" s="1" t="s">
        <v>5521</v>
      </c>
      <c r="M94" s="1" t="s">
        <v>169</v>
      </c>
      <c r="N94" s="1" t="s">
        <v>1345</v>
      </c>
      <c r="O94" s="5" t="s">
        <v>150</v>
      </c>
      <c r="Q94" s="5" t="s">
        <v>174</v>
      </c>
      <c r="R94" s="5" t="s">
        <v>150</v>
      </c>
      <c r="S94" s="5" t="s">
        <v>150</v>
      </c>
      <c r="U94" s="5" t="s">
        <v>220</v>
      </c>
      <c r="V94" s="5" t="s">
        <v>155</v>
      </c>
      <c r="W94" s="5" t="s">
        <v>150</v>
      </c>
      <c r="X94" s="5" t="s">
        <v>150</v>
      </c>
      <c r="Y94" s="5" t="s">
        <v>150</v>
      </c>
      <c r="Z94" s="5" t="s">
        <v>174</v>
      </c>
      <c r="AA94" s="5" t="s">
        <v>150</v>
      </c>
      <c r="AB94" s="5" t="s">
        <v>150</v>
      </c>
      <c r="AC94" s="5" t="s">
        <v>150</v>
      </c>
      <c r="AD94" s="5" t="s">
        <v>150</v>
      </c>
      <c r="AE94" s="5" t="s">
        <v>175</v>
      </c>
      <c r="AF94" s="5" t="s">
        <v>150</v>
      </c>
      <c r="AG94" s="5" t="s">
        <v>150</v>
      </c>
      <c r="AH94" s="5" t="s">
        <v>150</v>
      </c>
      <c r="AL94" s="5" t="s">
        <v>158</v>
      </c>
      <c r="AM94" s="5" t="s">
        <v>812</v>
      </c>
      <c r="AN94" s="8" t="s">
        <v>5534</v>
      </c>
      <c r="AO94" s="8" t="s">
        <v>5539</v>
      </c>
      <c r="AP94" s="8" t="s">
        <v>5562</v>
      </c>
      <c r="AQ94" s="5" t="s">
        <v>158</v>
      </c>
      <c r="AR94" s="5" t="s">
        <v>158</v>
      </c>
      <c r="AS94" s="5" t="s">
        <v>158</v>
      </c>
      <c r="AT94" s="5" t="s">
        <v>158</v>
      </c>
      <c r="AU94" s="5" t="s">
        <v>158</v>
      </c>
      <c r="AV94" s="5" t="s">
        <v>158</v>
      </c>
      <c r="AW94" s="5" t="s">
        <v>158</v>
      </c>
      <c r="AX94" s="5" t="s">
        <v>158</v>
      </c>
      <c r="AY94" s="5" t="s">
        <v>150</v>
      </c>
      <c r="AZ94" s="5" t="s">
        <v>1102</v>
      </c>
      <c r="BA94" s="5" t="s">
        <v>158</v>
      </c>
      <c r="BC94" s="5" t="s">
        <v>158</v>
      </c>
      <c r="BE94" s="5" t="s">
        <v>158</v>
      </c>
      <c r="BG94" s="1" t="s">
        <v>5521</v>
      </c>
      <c r="BH94" s="1" t="s">
        <v>2176</v>
      </c>
      <c r="BI94" s="1" t="s">
        <v>181</v>
      </c>
      <c r="BJ94" s="8" t="s">
        <v>5574</v>
      </c>
      <c r="BK94" s="1" t="s">
        <v>2232</v>
      </c>
    </row>
    <row r="95">
      <c r="A95" s="1" t="s">
        <v>5578</v>
      </c>
      <c r="B95" s="1" t="s">
        <v>5580</v>
      </c>
      <c r="C95" s="1" t="s">
        <v>5583</v>
      </c>
      <c r="D95" s="1" t="s">
        <v>126</v>
      </c>
      <c r="E95" s="1" t="s">
        <v>128</v>
      </c>
      <c r="F95" s="5" t="s">
        <v>297</v>
      </c>
      <c r="G95" s="5" t="s">
        <v>4143</v>
      </c>
      <c r="H95" s="1" t="s">
        <v>299</v>
      </c>
      <c r="I95" s="1" t="s">
        <v>3290</v>
      </c>
      <c r="J95" s="1" t="s">
        <v>3298</v>
      </c>
      <c r="K95" s="8" t="s">
        <v>5588</v>
      </c>
      <c r="L95" s="1" t="s">
        <v>3290</v>
      </c>
      <c r="M95" s="1" t="s">
        <v>169</v>
      </c>
      <c r="N95" s="1" t="s">
        <v>317</v>
      </c>
      <c r="O95" s="5" t="s">
        <v>150</v>
      </c>
      <c r="Q95" s="5" t="s">
        <v>150</v>
      </c>
      <c r="R95" s="5" t="s">
        <v>150</v>
      </c>
      <c r="S95" s="5" t="s">
        <v>156</v>
      </c>
      <c r="U95" s="5" t="s">
        <v>318</v>
      </c>
      <c r="V95" s="5" t="s">
        <v>174</v>
      </c>
      <c r="W95" s="5" t="s">
        <v>150</v>
      </c>
      <c r="X95" s="5" t="s">
        <v>150</v>
      </c>
      <c r="Y95" s="5" t="s">
        <v>150</v>
      </c>
      <c r="Z95" s="5" t="s">
        <v>174</v>
      </c>
      <c r="AA95" s="5" t="s">
        <v>150</v>
      </c>
      <c r="AB95" s="5" t="s">
        <v>150</v>
      </c>
      <c r="AC95" s="5" t="s">
        <v>150</v>
      </c>
      <c r="AD95" s="5" t="s">
        <v>150</v>
      </c>
      <c r="AE95" s="5" t="s">
        <v>175</v>
      </c>
      <c r="AF95" s="5" t="s">
        <v>150</v>
      </c>
      <c r="AG95" s="5" t="s">
        <v>150</v>
      </c>
      <c r="AH95" s="5" t="s">
        <v>174</v>
      </c>
      <c r="AL95" s="5" t="s">
        <v>242</v>
      </c>
      <c r="AM95" s="5" t="s">
        <v>812</v>
      </c>
      <c r="AN95" s="8" t="s">
        <v>5599</v>
      </c>
      <c r="AO95" s="8" t="s">
        <v>5604</v>
      </c>
      <c r="AP95" s="8" t="s">
        <v>5615</v>
      </c>
      <c r="AQ95" s="5" t="s">
        <v>174</v>
      </c>
      <c r="AR95" s="5" t="s">
        <v>158</v>
      </c>
      <c r="AS95" s="5" t="s">
        <v>150</v>
      </c>
      <c r="AT95" s="5" t="s">
        <v>158</v>
      </c>
      <c r="AU95" s="5" t="s">
        <v>158</v>
      </c>
      <c r="AV95" s="5" t="s">
        <v>158</v>
      </c>
      <c r="AW95" s="5" t="s">
        <v>150</v>
      </c>
      <c r="AX95" s="5" t="s">
        <v>158</v>
      </c>
      <c r="AY95" s="5" t="s">
        <v>150</v>
      </c>
      <c r="AZ95" s="5" t="s">
        <v>2248</v>
      </c>
      <c r="BA95" s="5" t="s">
        <v>158</v>
      </c>
      <c r="BC95" s="5" t="s">
        <v>158</v>
      </c>
      <c r="BE95" s="5" t="s">
        <v>158</v>
      </c>
      <c r="BG95" s="1" t="s">
        <v>5631</v>
      </c>
      <c r="BH95" s="1" t="s">
        <v>299</v>
      </c>
      <c r="BI95" s="1" t="s">
        <v>181</v>
      </c>
      <c r="BJ95" s="8" t="s">
        <v>5633</v>
      </c>
      <c r="BK95" s="1" t="s">
        <v>196</v>
      </c>
    </row>
    <row r="96">
      <c r="A96" s="1" t="s">
        <v>3082</v>
      </c>
      <c r="B96" s="1" t="s">
        <v>5638</v>
      </c>
      <c r="C96" s="1" t="s">
        <v>5640</v>
      </c>
      <c r="D96" s="1" t="s">
        <v>126</v>
      </c>
      <c r="E96" s="1" t="s">
        <v>128</v>
      </c>
      <c r="F96" s="5" t="s">
        <v>2175</v>
      </c>
      <c r="G96" s="5" t="s">
        <v>4143</v>
      </c>
      <c r="H96" s="1" t="s">
        <v>2176</v>
      </c>
      <c r="I96" s="1" t="s">
        <v>3084</v>
      </c>
      <c r="J96" s="1" t="s">
        <v>3085</v>
      </c>
      <c r="K96" s="8" t="s">
        <v>3086</v>
      </c>
      <c r="L96" s="1" t="s">
        <v>3084</v>
      </c>
      <c r="M96" s="1" t="s">
        <v>169</v>
      </c>
      <c r="N96" s="1" t="s">
        <v>1345</v>
      </c>
      <c r="O96" s="5" t="s">
        <v>150</v>
      </c>
      <c r="Q96" s="5" t="s">
        <v>150</v>
      </c>
      <c r="R96" s="5" t="s">
        <v>155</v>
      </c>
      <c r="U96" s="5" t="s">
        <v>318</v>
      </c>
      <c r="V96" s="5" t="s">
        <v>156</v>
      </c>
      <c r="W96" s="5" t="s">
        <v>174</v>
      </c>
      <c r="X96" s="5" t="s">
        <v>150</v>
      </c>
      <c r="Y96" s="5" t="s">
        <v>174</v>
      </c>
      <c r="Z96" s="5" t="s">
        <v>174</v>
      </c>
      <c r="AA96" s="5" t="s">
        <v>174</v>
      </c>
      <c r="AB96" s="5" t="s">
        <v>150</v>
      </c>
      <c r="AC96" s="5" t="s">
        <v>150</v>
      </c>
      <c r="AD96" s="5" t="s">
        <v>150</v>
      </c>
      <c r="AE96" s="5" t="s">
        <v>175</v>
      </c>
      <c r="AF96" s="5" t="s">
        <v>150</v>
      </c>
      <c r="AG96" s="5" t="s">
        <v>150</v>
      </c>
      <c r="AH96" s="5" t="s">
        <v>150</v>
      </c>
      <c r="AL96" s="5" t="s">
        <v>812</v>
      </c>
      <c r="AM96" s="5" t="s">
        <v>158</v>
      </c>
      <c r="AN96" s="8" t="s">
        <v>3102</v>
      </c>
      <c r="AO96" s="8" t="s">
        <v>3117</v>
      </c>
      <c r="AP96" s="8" t="s">
        <v>3123</v>
      </c>
      <c r="AQ96" s="5" t="s">
        <v>150</v>
      </c>
      <c r="AR96" s="5" t="s">
        <v>158</v>
      </c>
      <c r="AS96" s="5" t="s">
        <v>158</v>
      </c>
      <c r="AT96" s="5" t="s">
        <v>158</v>
      </c>
      <c r="AU96" s="5" t="s">
        <v>158</v>
      </c>
      <c r="AV96" s="5" t="s">
        <v>158</v>
      </c>
      <c r="AW96" s="5" t="s">
        <v>150</v>
      </c>
      <c r="AX96" s="5" t="s">
        <v>158</v>
      </c>
      <c r="AY96" s="5" t="s">
        <v>150</v>
      </c>
      <c r="AZ96" s="5" t="s">
        <v>896</v>
      </c>
      <c r="BA96" s="5" t="s">
        <v>158</v>
      </c>
      <c r="BC96" s="5" t="s">
        <v>158</v>
      </c>
      <c r="BE96" s="5" t="s">
        <v>158</v>
      </c>
      <c r="BG96" s="1" t="s">
        <v>3084</v>
      </c>
      <c r="BH96" s="1" t="s">
        <v>2176</v>
      </c>
      <c r="BI96" s="1" t="s">
        <v>181</v>
      </c>
      <c r="BJ96" s="8" t="s">
        <v>5686</v>
      </c>
      <c r="BK96" s="1" t="s">
        <v>2232</v>
      </c>
    </row>
    <row r="97">
      <c r="A97" s="1" t="s">
        <v>5699</v>
      </c>
      <c r="B97" s="1" t="s">
        <v>5700</v>
      </c>
      <c r="C97" s="1" t="s">
        <v>5701</v>
      </c>
      <c r="D97" s="1" t="s">
        <v>126</v>
      </c>
      <c r="E97" s="1" t="s">
        <v>128</v>
      </c>
      <c r="F97" s="5" t="s">
        <v>675</v>
      </c>
      <c r="G97" s="5" t="s">
        <v>4143</v>
      </c>
      <c r="H97" s="1" t="s">
        <v>960</v>
      </c>
      <c r="I97" s="1" t="s">
        <v>5703</v>
      </c>
      <c r="J97" s="1" t="s">
        <v>5704</v>
      </c>
      <c r="K97" s="8" t="s">
        <v>5705</v>
      </c>
      <c r="L97" s="1" t="s">
        <v>5703</v>
      </c>
      <c r="M97" s="1" t="s">
        <v>169</v>
      </c>
      <c r="N97" s="1" t="s">
        <v>970</v>
      </c>
      <c r="O97" s="5" t="s">
        <v>150</v>
      </c>
      <c r="Q97" s="5" t="s">
        <v>174</v>
      </c>
      <c r="R97" s="5" t="s">
        <v>150</v>
      </c>
      <c r="S97" s="5" t="s">
        <v>150</v>
      </c>
      <c r="U97" s="5" t="s">
        <v>318</v>
      </c>
      <c r="V97" s="5" t="s">
        <v>174</v>
      </c>
      <c r="W97" s="5" t="s">
        <v>150</v>
      </c>
      <c r="X97" s="5" t="s">
        <v>150</v>
      </c>
      <c r="Y97" s="5" t="s">
        <v>150</v>
      </c>
      <c r="Z97" s="5" t="s">
        <v>174</v>
      </c>
      <c r="AA97" s="5" t="s">
        <v>150</v>
      </c>
      <c r="AB97" s="5" t="s">
        <v>150</v>
      </c>
      <c r="AC97" s="5" t="s">
        <v>150</v>
      </c>
      <c r="AD97" s="5" t="s">
        <v>150</v>
      </c>
      <c r="AE97" s="5" t="s">
        <v>150</v>
      </c>
      <c r="AF97" s="5" t="s">
        <v>150</v>
      </c>
      <c r="AG97" s="5" t="s">
        <v>150</v>
      </c>
      <c r="AH97" s="5" t="s">
        <v>150</v>
      </c>
      <c r="AL97" s="5" t="s">
        <v>158</v>
      </c>
      <c r="AM97" s="5" t="s">
        <v>158</v>
      </c>
      <c r="AN97" s="8" t="s">
        <v>5717</v>
      </c>
      <c r="AO97" s="8" t="s">
        <v>5726</v>
      </c>
      <c r="AP97" s="8" t="s">
        <v>5740</v>
      </c>
      <c r="AQ97" s="5" t="s">
        <v>158</v>
      </c>
      <c r="AR97" s="5" t="s">
        <v>158</v>
      </c>
      <c r="AS97" s="5" t="s">
        <v>158</v>
      </c>
      <c r="AT97" s="5" t="s">
        <v>158</v>
      </c>
      <c r="AU97" s="5" t="s">
        <v>155</v>
      </c>
      <c r="AV97" s="5" t="s">
        <v>158</v>
      </c>
      <c r="AW97" s="5" t="s">
        <v>158</v>
      </c>
      <c r="AX97" s="5" t="s">
        <v>158</v>
      </c>
      <c r="AY97" s="5" t="s">
        <v>158</v>
      </c>
      <c r="BA97" s="5" t="s">
        <v>158</v>
      </c>
      <c r="BC97" s="5" t="s">
        <v>158</v>
      </c>
      <c r="BE97" s="5" t="s">
        <v>158</v>
      </c>
      <c r="BG97" s="1" t="s">
        <v>5703</v>
      </c>
      <c r="BH97" s="1" t="s">
        <v>960</v>
      </c>
      <c r="BI97" s="1" t="s">
        <v>181</v>
      </c>
      <c r="BJ97" s="8" t="s">
        <v>5752</v>
      </c>
      <c r="BK97" s="1" t="s">
        <v>1009</v>
      </c>
    </row>
    <row r="98">
      <c r="A98" s="1" t="s">
        <v>4532</v>
      </c>
      <c r="B98" s="1" t="s">
        <v>5755</v>
      </c>
      <c r="C98" s="1" t="s">
        <v>5756</v>
      </c>
      <c r="D98" s="1" t="s">
        <v>126</v>
      </c>
      <c r="E98" s="1" t="s">
        <v>128</v>
      </c>
      <c r="F98" s="5" t="s">
        <v>297</v>
      </c>
      <c r="G98" s="5" t="s">
        <v>4143</v>
      </c>
      <c r="H98" s="1" t="s">
        <v>299</v>
      </c>
      <c r="I98" s="1" t="s">
        <v>4534</v>
      </c>
      <c r="J98" s="1" t="s">
        <v>4535</v>
      </c>
      <c r="K98" s="8" t="s">
        <v>4537</v>
      </c>
      <c r="L98" s="1" t="s">
        <v>4550</v>
      </c>
      <c r="M98" s="1" t="s">
        <v>169</v>
      </c>
      <c r="N98" s="1" t="s">
        <v>317</v>
      </c>
      <c r="O98" s="5" t="s">
        <v>150</v>
      </c>
      <c r="Q98" s="5" t="s">
        <v>150</v>
      </c>
      <c r="R98" s="5" t="s">
        <v>150</v>
      </c>
      <c r="S98" s="5" t="s">
        <v>150</v>
      </c>
      <c r="U98" s="5" t="s">
        <v>318</v>
      </c>
      <c r="V98" s="5" t="s">
        <v>174</v>
      </c>
      <c r="W98" s="5" t="s">
        <v>150</v>
      </c>
      <c r="X98" s="5" t="s">
        <v>150</v>
      </c>
      <c r="Y98" s="5" t="s">
        <v>174</v>
      </c>
      <c r="Z98" s="5" t="s">
        <v>174</v>
      </c>
      <c r="AA98" s="5" t="s">
        <v>150</v>
      </c>
      <c r="AB98" s="5" t="s">
        <v>150</v>
      </c>
      <c r="AC98" s="5" t="s">
        <v>150</v>
      </c>
      <c r="AD98" s="5" t="s">
        <v>150</v>
      </c>
      <c r="AE98" s="5" t="s">
        <v>150</v>
      </c>
      <c r="AF98" s="5" t="s">
        <v>150</v>
      </c>
      <c r="AG98" s="5" t="s">
        <v>150</v>
      </c>
      <c r="AH98" s="5" t="s">
        <v>155</v>
      </c>
      <c r="AL98" s="5" t="s">
        <v>241</v>
      </c>
      <c r="AM98" s="5" t="s">
        <v>241</v>
      </c>
      <c r="AN98" s="8" t="s">
        <v>4555</v>
      </c>
      <c r="AO98" s="8" t="s">
        <v>4569</v>
      </c>
      <c r="AP98" s="8" t="s">
        <v>4579</v>
      </c>
      <c r="AQ98" s="5" t="s">
        <v>150</v>
      </c>
      <c r="AR98" s="5" t="s">
        <v>158</v>
      </c>
      <c r="AS98" s="5" t="s">
        <v>150</v>
      </c>
      <c r="AT98" s="5" t="s">
        <v>158</v>
      </c>
      <c r="AU98" s="5" t="s">
        <v>174</v>
      </c>
      <c r="AV98" s="5" t="s">
        <v>150</v>
      </c>
      <c r="AW98" s="5" t="s">
        <v>150</v>
      </c>
      <c r="AX98" s="5" t="s">
        <v>158</v>
      </c>
      <c r="AY98" s="5" t="s">
        <v>155</v>
      </c>
      <c r="AZ98" s="5" t="s">
        <v>541</v>
      </c>
      <c r="BA98" s="5" t="s">
        <v>158</v>
      </c>
      <c r="BC98" s="5" t="s">
        <v>158</v>
      </c>
      <c r="BE98" s="5" t="s">
        <v>158</v>
      </c>
      <c r="BG98" s="1" t="s">
        <v>5797</v>
      </c>
      <c r="BH98" s="1" t="s">
        <v>299</v>
      </c>
      <c r="BI98" s="1" t="s">
        <v>181</v>
      </c>
      <c r="BJ98" s="8" t="s">
        <v>5798</v>
      </c>
      <c r="BK98" s="1" t="s">
        <v>196</v>
      </c>
    </row>
    <row r="99">
      <c r="A99" s="1" t="s">
        <v>5801</v>
      </c>
      <c r="B99" s="1" t="s">
        <v>5802</v>
      </c>
      <c r="C99" s="1" t="s">
        <v>5803</v>
      </c>
      <c r="D99" s="1" t="s">
        <v>126</v>
      </c>
      <c r="E99" s="1" t="s">
        <v>128</v>
      </c>
      <c r="F99" s="5" t="s">
        <v>675</v>
      </c>
      <c r="G99" s="5" t="s">
        <v>4143</v>
      </c>
      <c r="H99" s="1" t="s">
        <v>960</v>
      </c>
      <c r="I99" s="1" t="s">
        <v>5804</v>
      </c>
      <c r="J99" s="1" t="s">
        <v>5805</v>
      </c>
      <c r="K99" s="8" t="s">
        <v>5806</v>
      </c>
      <c r="L99" s="1" t="s">
        <v>5804</v>
      </c>
      <c r="M99" s="1" t="s">
        <v>169</v>
      </c>
      <c r="N99" s="1" t="s">
        <v>970</v>
      </c>
      <c r="O99" s="5" t="s">
        <v>150</v>
      </c>
      <c r="Q99" s="5" t="s">
        <v>174</v>
      </c>
      <c r="R99" s="5" t="s">
        <v>155</v>
      </c>
      <c r="U99" s="5" t="s">
        <v>318</v>
      </c>
      <c r="V99" s="5" t="s">
        <v>174</v>
      </c>
      <c r="W99" s="5" t="s">
        <v>150</v>
      </c>
      <c r="X99" s="5" t="s">
        <v>150</v>
      </c>
      <c r="Y99" s="5" t="s">
        <v>150</v>
      </c>
      <c r="Z99" s="5" t="s">
        <v>174</v>
      </c>
      <c r="AA99" s="5" t="s">
        <v>150</v>
      </c>
      <c r="AB99" s="5" t="s">
        <v>150</v>
      </c>
      <c r="AC99" s="5" t="s">
        <v>150</v>
      </c>
      <c r="AD99" s="5" t="s">
        <v>150</v>
      </c>
      <c r="AE99" s="5" t="s">
        <v>150</v>
      </c>
      <c r="AF99" s="5" t="s">
        <v>174</v>
      </c>
      <c r="AL99" s="5" t="s">
        <v>1630</v>
      </c>
      <c r="AM99" s="5" t="s">
        <v>241</v>
      </c>
      <c r="AN99" s="8" t="s">
        <v>5819</v>
      </c>
      <c r="AO99" s="8" t="s">
        <v>5824</v>
      </c>
      <c r="AP99" s="8" t="s">
        <v>5835</v>
      </c>
      <c r="AQ99" s="5" t="s">
        <v>150</v>
      </c>
      <c r="AR99" s="5" t="s">
        <v>158</v>
      </c>
      <c r="AS99" s="5" t="s">
        <v>150</v>
      </c>
      <c r="AT99" s="5" t="s">
        <v>158</v>
      </c>
      <c r="AU99" s="5" t="s">
        <v>220</v>
      </c>
      <c r="AV99" s="5" t="s">
        <v>158</v>
      </c>
      <c r="AW99" s="5" t="s">
        <v>150</v>
      </c>
      <c r="AX99" s="5" t="s">
        <v>158</v>
      </c>
      <c r="AY99" s="5" t="s">
        <v>174</v>
      </c>
      <c r="AZ99" s="5" t="s">
        <v>5843</v>
      </c>
      <c r="BA99" s="5" t="s">
        <v>158</v>
      </c>
      <c r="BC99" s="5" t="s">
        <v>158</v>
      </c>
      <c r="BE99" s="5" t="s">
        <v>158</v>
      </c>
      <c r="BG99" s="1" t="s">
        <v>5844</v>
      </c>
      <c r="BH99" s="1" t="s">
        <v>960</v>
      </c>
      <c r="BI99" s="1" t="s">
        <v>181</v>
      </c>
      <c r="BJ99" s="8" t="s">
        <v>5846</v>
      </c>
      <c r="BK99" s="1" t="s">
        <v>1009</v>
      </c>
    </row>
    <row r="100">
      <c r="A100" s="1" t="s">
        <v>3211</v>
      </c>
      <c r="B100" s="1" t="s">
        <v>5848</v>
      </c>
      <c r="C100" s="1" t="s">
        <v>5849</v>
      </c>
      <c r="D100" s="1" t="s">
        <v>126</v>
      </c>
      <c r="E100" s="1" t="s">
        <v>128</v>
      </c>
      <c r="F100" s="5" t="s">
        <v>297</v>
      </c>
      <c r="G100" s="5" t="s">
        <v>4143</v>
      </c>
      <c r="H100" s="1" t="s">
        <v>299</v>
      </c>
      <c r="I100" s="1" t="s">
        <v>3214</v>
      </c>
      <c r="J100" s="1" t="s">
        <v>3215</v>
      </c>
      <c r="K100" s="8" t="s">
        <v>3216</v>
      </c>
      <c r="L100" s="1" t="s">
        <v>3230</v>
      </c>
      <c r="M100" s="1" t="s">
        <v>169</v>
      </c>
      <c r="N100" s="1" t="s">
        <v>317</v>
      </c>
      <c r="O100" s="5" t="s">
        <v>150</v>
      </c>
      <c r="Q100" s="5" t="s">
        <v>150</v>
      </c>
      <c r="R100" s="5" t="s">
        <v>150</v>
      </c>
      <c r="S100" s="5" t="s">
        <v>150</v>
      </c>
      <c r="U100" s="5" t="s">
        <v>5860</v>
      </c>
      <c r="V100" s="5" t="s">
        <v>174</v>
      </c>
      <c r="W100" s="5" t="s">
        <v>150</v>
      </c>
      <c r="X100" s="5" t="s">
        <v>150</v>
      </c>
      <c r="Y100" s="5" t="s">
        <v>150</v>
      </c>
      <c r="Z100" s="5" t="s">
        <v>174</v>
      </c>
      <c r="AA100" s="5" t="s">
        <v>150</v>
      </c>
      <c r="AB100" s="5" t="s">
        <v>150</v>
      </c>
      <c r="AC100" s="5" t="s">
        <v>150</v>
      </c>
      <c r="AD100" s="5" t="s">
        <v>150</v>
      </c>
      <c r="AE100" s="5" t="s">
        <v>150</v>
      </c>
      <c r="AF100" s="5" t="s">
        <v>150</v>
      </c>
      <c r="AG100" s="5" t="s">
        <v>150</v>
      </c>
      <c r="AH100" s="5" t="s">
        <v>174</v>
      </c>
      <c r="AL100" s="5" t="s">
        <v>2399</v>
      </c>
      <c r="AM100" s="5" t="s">
        <v>2399</v>
      </c>
      <c r="AN100" s="8" t="s">
        <v>3241</v>
      </c>
      <c r="AO100" s="8" t="s">
        <v>3249</v>
      </c>
      <c r="AP100" s="8" t="s">
        <v>3257</v>
      </c>
      <c r="AQ100" s="5" t="s">
        <v>155</v>
      </c>
      <c r="AR100" s="5" t="s">
        <v>158</v>
      </c>
      <c r="AS100" s="5" t="s">
        <v>150</v>
      </c>
      <c r="AT100" s="5" t="s">
        <v>158</v>
      </c>
      <c r="AU100" s="5" t="s">
        <v>2624</v>
      </c>
      <c r="AV100" s="5" t="s">
        <v>156</v>
      </c>
      <c r="AW100" s="5" t="s">
        <v>174</v>
      </c>
      <c r="AX100" s="5" t="s">
        <v>158</v>
      </c>
      <c r="AY100" s="5" t="s">
        <v>161</v>
      </c>
      <c r="AZ100" s="5" t="s">
        <v>725</v>
      </c>
      <c r="BA100" s="5" t="s">
        <v>150</v>
      </c>
      <c r="BB100" s="5" t="s">
        <v>3273</v>
      </c>
      <c r="BC100" s="5" t="s">
        <v>150</v>
      </c>
      <c r="BD100" s="5" t="s">
        <v>2897</v>
      </c>
      <c r="BE100" s="5" t="s">
        <v>150</v>
      </c>
      <c r="BF100" s="5" t="s">
        <v>2554</v>
      </c>
      <c r="BG100" s="1" t="s">
        <v>5885</v>
      </c>
      <c r="BH100" s="1" t="s">
        <v>299</v>
      </c>
      <c r="BI100" s="1" t="s">
        <v>181</v>
      </c>
      <c r="BJ100" s="8" t="s">
        <v>5886</v>
      </c>
      <c r="BK100" s="1" t="s">
        <v>196</v>
      </c>
    </row>
    <row r="101">
      <c r="A101" s="1" t="s">
        <v>5890</v>
      </c>
      <c r="B101" s="1" t="s">
        <v>5891</v>
      </c>
      <c r="C101" s="1" t="s">
        <v>5892</v>
      </c>
      <c r="D101" s="1" t="s">
        <v>126</v>
      </c>
      <c r="E101" s="1" t="s">
        <v>128</v>
      </c>
      <c r="F101" s="5" t="s">
        <v>675</v>
      </c>
      <c r="G101" s="5" t="s">
        <v>4143</v>
      </c>
      <c r="H101" s="1" t="s">
        <v>960</v>
      </c>
      <c r="I101" s="1" t="s">
        <v>5897</v>
      </c>
      <c r="J101" s="1" t="s">
        <v>5898</v>
      </c>
      <c r="K101" s="8" t="s">
        <v>5899</v>
      </c>
      <c r="L101" s="1" t="s">
        <v>5897</v>
      </c>
      <c r="M101" s="1" t="s">
        <v>169</v>
      </c>
      <c r="N101" s="1" t="s">
        <v>970</v>
      </c>
      <c r="O101" s="5" t="s">
        <v>150</v>
      </c>
      <c r="Q101" s="5" t="s">
        <v>150</v>
      </c>
      <c r="R101" s="5" t="s">
        <v>150</v>
      </c>
      <c r="S101" s="5" t="s">
        <v>150</v>
      </c>
      <c r="U101" s="5" t="s">
        <v>2801</v>
      </c>
      <c r="V101" s="5" t="s">
        <v>174</v>
      </c>
      <c r="W101" s="5" t="s">
        <v>150</v>
      </c>
      <c r="X101" s="5" t="s">
        <v>150</v>
      </c>
      <c r="Y101" s="5" t="s">
        <v>150</v>
      </c>
      <c r="Z101" s="5" t="s">
        <v>174</v>
      </c>
      <c r="AA101" s="5" t="s">
        <v>150</v>
      </c>
      <c r="AB101" s="5" t="s">
        <v>150</v>
      </c>
      <c r="AC101" s="5" t="s">
        <v>150</v>
      </c>
      <c r="AD101" s="5" t="s">
        <v>150</v>
      </c>
      <c r="AE101" s="5" t="s">
        <v>174</v>
      </c>
      <c r="AF101" s="5" t="s">
        <v>150</v>
      </c>
      <c r="AG101" s="5" t="s">
        <v>150</v>
      </c>
      <c r="AH101" s="5" t="s">
        <v>174</v>
      </c>
      <c r="AL101" s="5" t="s">
        <v>757</v>
      </c>
      <c r="AM101" s="5" t="s">
        <v>757</v>
      </c>
      <c r="AN101" s="8" t="s">
        <v>5911</v>
      </c>
      <c r="AO101" s="8" t="s">
        <v>5914</v>
      </c>
      <c r="AP101" s="8" t="s">
        <v>5924</v>
      </c>
      <c r="AQ101" s="5" t="s">
        <v>150</v>
      </c>
      <c r="AR101" s="5" t="s">
        <v>158</v>
      </c>
      <c r="AS101" s="5" t="s">
        <v>150</v>
      </c>
      <c r="AT101" s="5" t="s">
        <v>158</v>
      </c>
      <c r="AU101" s="5" t="s">
        <v>174</v>
      </c>
      <c r="AV101" s="5" t="s">
        <v>158</v>
      </c>
      <c r="AW101" s="5" t="s">
        <v>150</v>
      </c>
      <c r="AX101" s="5" t="s">
        <v>158</v>
      </c>
      <c r="AY101" s="5" t="s">
        <v>174</v>
      </c>
      <c r="AZ101" s="5" t="s">
        <v>5843</v>
      </c>
      <c r="BA101" s="5" t="s">
        <v>158</v>
      </c>
      <c r="BC101" s="5" t="s">
        <v>158</v>
      </c>
      <c r="BE101" s="5" t="s">
        <v>158</v>
      </c>
      <c r="BG101" s="1" t="s">
        <v>5942</v>
      </c>
      <c r="BH101" s="1" t="s">
        <v>960</v>
      </c>
      <c r="BI101" s="1" t="s">
        <v>181</v>
      </c>
      <c r="BJ101" s="8" t="s">
        <v>5943</v>
      </c>
      <c r="BK101" s="1" t="s">
        <v>1009</v>
      </c>
    </row>
    <row r="102">
      <c r="A102" s="1" t="s">
        <v>5951</v>
      </c>
      <c r="B102" s="1" t="s">
        <v>5952</v>
      </c>
      <c r="C102" s="1" t="s">
        <v>5953</v>
      </c>
      <c r="D102" s="1" t="s">
        <v>126</v>
      </c>
      <c r="E102" s="1" t="s">
        <v>128</v>
      </c>
      <c r="F102" s="5" t="s">
        <v>675</v>
      </c>
      <c r="G102" s="5" t="s">
        <v>4143</v>
      </c>
      <c r="H102" s="1" t="s">
        <v>960</v>
      </c>
      <c r="I102" s="1" t="s">
        <v>4474</v>
      </c>
      <c r="J102" s="1" t="s">
        <v>4483</v>
      </c>
      <c r="K102" s="8" t="s">
        <v>5954</v>
      </c>
      <c r="L102" s="1" t="s">
        <v>4474</v>
      </c>
      <c r="M102" s="1" t="s">
        <v>169</v>
      </c>
      <c r="N102" s="1" t="s">
        <v>970</v>
      </c>
      <c r="O102" s="5" t="s">
        <v>150</v>
      </c>
      <c r="Q102" s="5" t="s">
        <v>150</v>
      </c>
      <c r="R102" s="5" t="s">
        <v>150</v>
      </c>
      <c r="S102" s="5" t="s">
        <v>150</v>
      </c>
      <c r="U102" s="5" t="s">
        <v>1124</v>
      </c>
      <c r="V102" s="5" t="s">
        <v>174</v>
      </c>
      <c r="W102" s="5" t="s">
        <v>150</v>
      </c>
      <c r="X102" s="5" t="s">
        <v>150</v>
      </c>
      <c r="Y102" s="5" t="s">
        <v>150</v>
      </c>
      <c r="Z102" s="5" t="s">
        <v>174</v>
      </c>
      <c r="AA102" s="5" t="s">
        <v>150</v>
      </c>
      <c r="AB102" s="5" t="s">
        <v>150</v>
      </c>
      <c r="AC102" s="5" t="s">
        <v>150</v>
      </c>
      <c r="AD102" s="5" t="s">
        <v>150</v>
      </c>
      <c r="AE102" s="5" t="s">
        <v>175</v>
      </c>
      <c r="AF102" s="5" t="s">
        <v>150</v>
      </c>
      <c r="AG102" s="5" t="s">
        <v>150</v>
      </c>
      <c r="AH102" s="5" t="s">
        <v>150</v>
      </c>
      <c r="AL102" s="5" t="s">
        <v>5964</v>
      </c>
      <c r="AM102" s="5" t="s">
        <v>2400</v>
      </c>
      <c r="AN102" s="8" t="s">
        <v>5966</v>
      </c>
      <c r="AO102" s="8" t="s">
        <v>5973</v>
      </c>
      <c r="AP102" s="8" t="s">
        <v>5976</v>
      </c>
      <c r="AQ102" s="5" t="s">
        <v>150</v>
      </c>
      <c r="AR102" s="5" t="s">
        <v>158</v>
      </c>
      <c r="AS102" s="5" t="s">
        <v>150</v>
      </c>
      <c r="AT102" s="5" t="s">
        <v>158</v>
      </c>
      <c r="AU102" s="5" t="s">
        <v>150</v>
      </c>
      <c r="AV102" s="5" t="s">
        <v>158</v>
      </c>
      <c r="AW102" s="5" t="s">
        <v>150</v>
      </c>
      <c r="AX102" s="5" t="s">
        <v>158</v>
      </c>
      <c r="AY102" s="5" t="s">
        <v>150</v>
      </c>
      <c r="AZ102" s="5" t="s">
        <v>896</v>
      </c>
      <c r="BA102" s="5" t="s">
        <v>158</v>
      </c>
      <c r="BC102" s="5" t="s">
        <v>158</v>
      </c>
      <c r="BE102" s="5" t="s">
        <v>158</v>
      </c>
      <c r="BG102" s="1" t="s">
        <v>5988</v>
      </c>
      <c r="BH102" s="1" t="s">
        <v>960</v>
      </c>
      <c r="BI102" s="1" t="s">
        <v>181</v>
      </c>
      <c r="BJ102" s="8" t="s">
        <v>5990</v>
      </c>
      <c r="BK102" s="1" t="s">
        <v>1009</v>
      </c>
    </row>
    <row r="103">
      <c r="A103" s="1" t="s">
        <v>5994</v>
      </c>
      <c r="B103" s="1" t="s">
        <v>5996</v>
      </c>
      <c r="C103" s="1" t="s">
        <v>5998</v>
      </c>
      <c r="D103" s="1" t="s">
        <v>126</v>
      </c>
      <c r="E103" s="1" t="s">
        <v>128</v>
      </c>
      <c r="F103" s="5" t="s">
        <v>2634</v>
      </c>
      <c r="G103" s="5" t="s">
        <v>6002</v>
      </c>
      <c r="H103" s="1" t="s">
        <v>1913</v>
      </c>
      <c r="I103" s="1" t="s">
        <v>6003</v>
      </c>
      <c r="J103" s="1" t="s">
        <v>6004</v>
      </c>
      <c r="K103" s="8" t="s">
        <v>6005</v>
      </c>
      <c r="L103" s="1" t="s">
        <v>6015</v>
      </c>
      <c r="M103" s="1" t="s">
        <v>1592</v>
      </c>
      <c r="N103" s="1" t="s">
        <v>1543</v>
      </c>
      <c r="O103" s="5" t="s">
        <v>150</v>
      </c>
      <c r="Q103" s="5" t="s">
        <v>150</v>
      </c>
      <c r="R103" s="5" t="s">
        <v>150</v>
      </c>
      <c r="S103" s="5" t="s">
        <v>150</v>
      </c>
      <c r="U103" s="5" t="s">
        <v>1124</v>
      </c>
      <c r="V103" s="5" t="s">
        <v>174</v>
      </c>
      <c r="W103" s="5" t="s">
        <v>150</v>
      </c>
      <c r="X103" s="5" t="s">
        <v>150</v>
      </c>
      <c r="Y103" s="5" t="s">
        <v>150</v>
      </c>
      <c r="Z103" s="5" t="s">
        <v>174</v>
      </c>
      <c r="AA103" s="5" t="s">
        <v>150</v>
      </c>
      <c r="AB103" s="5" t="s">
        <v>150</v>
      </c>
      <c r="AC103" s="5" t="s">
        <v>150</v>
      </c>
      <c r="AD103" s="5" t="s">
        <v>150</v>
      </c>
      <c r="AE103" s="5" t="s">
        <v>175</v>
      </c>
      <c r="AF103" s="5" t="s">
        <v>150</v>
      </c>
      <c r="AG103" s="5" t="s">
        <v>150</v>
      </c>
      <c r="AH103" s="5" t="s">
        <v>155</v>
      </c>
      <c r="AL103" s="5" t="s">
        <v>508</v>
      </c>
      <c r="AM103" s="5" t="s">
        <v>322</v>
      </c>
      <c r="AN103" s="8" t="s">
        <v>6026</v>
      </c>
      <c r="AO103" s="8" t="s">
        <v>6035</v>
      </c>
      <c r="AP103" s="8" t="s">
        <v>6048</v>
      </c>
      <c r="AQ103" s="5" t="s">
        <v>150</v>
      </c>
      <c r="AR103" s="5" t="s">
        <v>158</v>
      </c>
      <c r="AS103" s="5" t="s">
        <v>150</v>
      </c>
      <c r="AT103" s="5" t="s">
        <v>158</v>
      </c>
      <c r="AU103" s="5" t="s">
        <v>2624</v>
      </c>
      <c r="AV103" s="5" t="s">
        <v>158</v>
      </c>
      <c r="AW103" s="5" t="s">
        <v>150</v>
      </c>
      <c r="AX103" s="5" t="s">
        <v>158</v>
      </c>
      <c r="AY103" s="5" t="s">
        <v>174</v>
      </c>
      <c r="AZ103" s="5" t="s">
        <v>1052</v>
      </c>
      <c r="BA103" s="5" t="s">
        <v>158</v>
      </c>
      <c r="BC103" s="5" t="s">
        <v>158</v>
      </c>
      <c r="BE103" s="5" t="s">
        <v>158</v>
      </c>
      <c r="BG103" s="1" t="s">
        <v>6058</v>
      </c>
      <c r="BH103" s="1" t="s">
        <v>1913</v>
      </c>
      <c r="BI103" s="1" t="s">
        <v>181</v>
      </c>
      <c r="BJ103" s="8" t="s">
        <v>6059</v>
      </c>
      <c r="BK103" s="1" t="s">
        <v>617</v>
      </c>
    </row>
    <row r="104">
      <c r="A104" s="1" t="s">
        <v>6062</v>
      </c>
      <c r="B104" s="1" t="s">
        <v>6063</v>
      </c>
      <c r="C104" s="1" t="s">
        <v>6064</v>
      </c>
      <c r="D104" s="1" t="s">
        <v>126</v>
      </c>
      <c r="E104" s="1" t="s">
        <v>128</v>
      </c>
      <c r="F104" s="5" t="s">
        <v>2634</v>
      </c>
      <c r="G104" s="5" t="s">
        <v>6002</v>
      </c>
      <c r="H104" s="1" t="s">
        <v>1913</v>
      </c>
      <c r="I104" s="1" t="s">
        <v>4540</v>
      </c>
      <c r="J104" s="1" t="s">
        <v>4549</v>
      </c>
      <c r="K104" s="8" t="s">
        <v>6069</v>
      </c>
      <c r="L104" s="1" t="s">
        <v>6074</v>
      </c>
      <c r="M104" s="1" t="s">
        <v>1592</v>
      </c>
      <c r="N104" s="1" t="s">
        <v>1543</v>
      </c>
      <c r="O104" s="5" t="s">
        <v>150</v>
      </c>
      <c r="Q104" s="5" t="s">
        <v>174</v>
      </c>
      <c r="R104" s="5" t="s">
        <v>150</v>
      </c>
      <c r="S104" s="5" t="s">
        <v>150</v>
      </c>
      <c r="U104" s="5" t="s">
        <v>576</v>
      </c>
      <c r="V104" s="5" t="s">
        <v>174</v>
      </c>
      <c r="W104" s="5" t="s">
        <v>150</v>
      </c>
      <c r="X104" s="5" t="s">
        <v>150</v>
      </c>
      <c r="Y104" s="5" t="s">
        <v>150</v>
      </c>
      <c r="Z104" s="5" t="s">
        <v>174</v>
      </c>
      <c r="AA104" s="5" t="s">
        <v>150</v>
      </c>
      <c r="AB104" s="5" t="s">
        <v>150</v>
      </c>
      <c r="AC104" s="5" t="s">
        <v>150</v>
      </c>
      <c r="AD104" s="5" t="s">
        <v>150</v>
      </c>
      <c r="AE104" s="5" t="s">
        <v>175</v>
      </c>
      <c r="AF104" s="5" t="s">
        <v>150</v>
      </c>
      <c r="AG104" s="5" t="s">
        <v>150</v>
      </c>
      <c r="AH104" s="5" t="s">
        <v>174</v>
      </c>
      <c r="AL104" s="5" t="s">
        <v>322</v>
      </c>
      <c r="AM104" s="5" t="s">
        <v>6081</v>
      </c>
      <c r="AN104" s="8" t="s">
        <v>6082</v>
      </c>
      <c r="AO104" s="8" t="s">
        <v>6084</v>
      </c>
      <c r="AP104" s="8" t="s">
        <v>6096</v>
      </c>
      <c r="AQ104" s="5" t="s">
        <v>150</v>
      </c>
      <c r="AR104" s="5" t="s">
        <v>158</v>
      </c>
      <c r="AS104" s="5" t="s">
        <v>150</v>
      </c>
      <c r="AT104" s="5" t="s">
        <v>158</v>
      </c>
      <c r="AU104" s="5" t="s">
        <v>174</v>
      </c>
      <c r="AV104" s="5" t="s">
        <v>158</v>
      </c>
      <c r="AW104" s="5" t="s">
        <v>150</v>
      </c>
      <c r="AX104" s="5" t="s">
        <v>158</v>
      </c>
      <c r="AY104" s="5" t="s">
        <v>150</v>
      </c>
      <c r="AZ104" s="5" t="s">
        <v>882</v>
      </c>
      <c r="BA104" s="5" t="s">
        <v>158</v>
      </c>
      <c r="BC104" s="5" t="s">
        <v>150</v>
      </c>
      <c r="BD104" s="5" t="s">
        <v>4621</v>
      </c>
      <c r="BE104" s="5" t="s">
        <v>158</v>
      </c>
      <c r="BG104" s="1" t="s">
        <v>6116</v>
      </c>
      <c r="BH104" s="1" t="s">
        <v>1913</v>
      </c>
      <c r="BI104" s="1" t="s">
        <v>181</v>
      </c>
      <c r="BJ104" s="8" t="s">
        <v>6117</v>
      </c>
      <c r="BK104" s="1" t="s">
        <v>617</v>
      </c>
    </row>
    <row r="105">
      <c r="A105" s="1" t="s">
        <v>6128</v>
      </c>
      <c r="B105" s="1" t="s">
        <v>6129</v>
      </c>
      <c r="C105" s="1" t="s">
        <v>6063</v>
      </c>
      <c r="D105" s="1" t="s">
        <v>126</v>
      </c>
      <c r="E105" s="1" t="s">
        <v>128</v>
      </c>
      <c r="F105" s="5" t="s">
        <v>2634</v>
      </c>
      <c r="G105" s="5" t="s">
        <v>6002</v>
      </c>
      <c r="H105" s="1" t="s">
        <v>1913</v>
      </c>
      <c r="I105" s="1" t="s">
        <v>5318</v>
      </c>
      <c r="J105" s="1" t="s">
        <v>6130</v>
      </c>
      <c r="K105" s="8" t="s">
        <v>6131</v>
      </c>
      <c r="L105" s="1" t="s">
        <v>5311</v>
      </c>
      <c r="M105" s="1" t="s">
        <v>1592</v>
      </c>
      <c r="N105" s="1" t="s">
        <v>1543</v>
      </c>
      <c r="O105" s="5" t="s">
        <v>150</v>
      </c>
      <c r="Q105" s="5" t="s">
        <v>174</v>
      </c>
      <c r="R105" s="5" t="s">
        <v>155</v>
      </c>
      <c r="U105" s="5" t="s">
        <v>1273</v>
      </c>
      <c r="V105" s="5" t="s">
        <v>174</v>
      </c>
      <c r="W105" s="5" t="s">
        <v>150</v>
      </c>
      <c r="X105" s="5" t="s">
        <v>150</v>
      </c>
      <c r="Y105" s="5" t="s">
        <v>150</v>
      </c>
      <c r="Z105" s="5" t="s">
        <v>174</v>
      </c>
      <c r="AA105" s="5" t="s">
        <v>150</v>
      </c>
      <c r="AB105" s="5" t="s">
        <v>150</v>
      </c>
      <c r="AC105" s="5" t="s">
        <v>150</v>
      </c>
      <c r="AD105" s="5" t="s">
        <v>150</v>
      </c>
      <c r="AE105" s="5" t="s">
        <v>175</v>
      </c>
      <c r="AF105" s="5" t="s">
        <v>150</v>
      </c>
      <c r="AG105" s="5" t="s">
        <v>150</v>
      </c>
      <c r="AH105" s="5" t="s">
        <v>174</v>
      </c>
      <c r="AL105" s="5" t="s">
        <v>158</v>
      </c>
      <c r="AM105" s="5" t="s">
        <v>158</v>
      </c>
      <c r="AN105" s="8" t="s">
        <v>6145</v>
      </c>
      <c r="AO105" s="8" t="s">
        <v>6148</v>
      </c>
      <c r="AP105" s="8" t="s">
        <v>6156</v>
      </c>
      <c r="AQ105" s="5" t="s">
        <v>150</v>
      </c>
      <c r="AR105" s="5" t="s">
        <v>158</v>
      </c>
      <c r="AS105" s="5" t="s">
        <v>158</v>
      </c>
      <c r="AT105" s="5" t="s">
        <v>158</v>
      </c>
      <c r="AU105" s="5" t="s">
        <v>158</v>
      </c>
      <c r="AV105" s="5" t="s">
        <v>158</v>
      </c>
      <c r="AW105" s="5" t="s">
        <v>158</v>
      </c>
      <c r="AX105" s="5" t="s">
        <v>158</v>
      </c>
      <c r="AY105" s="5" t="s">
        <v>158</v>
      </c>
      <c r="BA105" s="5" t="s">
        <v>158</v>
      </c>
      <c r="BC105" s="5" t="s">
        <v>158</v>
      </c>
      <c r="BE105" s="5" t="s">
        <v>158</v>
      </c>
      <c r="BG105" s="1" t="s">
        <v>5311</v>
      </c>
      <c r="BH105" s="1" t="s">
        <v>1913</v>
      </c>
      <c r="BI105" s="1" t="s">
        <v>181</v>
      </c>
      <c r="BJ105" s="8" t="s">
        <v>6168</v>
      </c>
      <c r="BK105" s="1" t="s">
        <v>617</v>
      </c>
    </row>
    <row r="106">
      <c r="A106" s="1" t="s">
        <v>6169</v>
      </c>
      <c r="B106" s="1" t="s">
        <v>6170</v>
      </c>
      <c r="C106" s="1" t="s">
        <v>6171</v>
      </c>
      <c r="D106" s="1" t="s">
        <v>126</v>
      </c>
      <c r="E106" s="1" t="s">
        <v>128</v>
      </c>
      <c r="F106" s="5" t="s">
        <v>2634</v>
      </c>
      <c r="G106" s="5" t="s">
        <v>6002</v>
      </c>
      <c r="H106" s="1" t="s">
        <v>1913</v>
      </c>
      <c r="I106" s="1" t="s">
        <v>6173</v>
      </c>
      <c r="J106" s="1" t="s">
        <v>6175</v>
      </c>
      <c r="K106" s="8" t="s">
        <v>6176</v>
      </c>
      <c r="L106" s="1" t="s">
        <v>6184</v>
      </c>
      <c r="M106" s="1" t="s">
        <v>1592</v>
      </c>
      <c r="N106" s="1" t="s">
        <v>1543</v>
      </c>
      <c r="O106" s="5" t="s">
        <v>150</v>
      </c>
      <c r="Q106" s="5" t="s">
        <v>150</v>
      </c>
      <c r="R106" s="5" t="s">
        <v>150</v>
      </c>
      <c r="S106" s="5" t="s">
        <v>150</v>
      </c>
      <c r="U106" s="5" t="s">
        <v>6185</v>
      </c>
      <c r="V106" s="5" t="s">
        <v>174</v>
      </c>
      <c r="W106" s="5" t="s">
        <v>150</v>
      </c>
      <c r="X106" s="5" t="s">
        <v>150</v>
      </c>
      <c r="Y106" s="5" t="s">
        <v>150</v>
      </c>
      <c r="Z106" s="5" t="s">
        <v>174</v>
      </c>
      <c r="AA106" s="5" t="s">
        <v>150</v>
      </c>
      <c r="AB106" s="5" t="s">
        <v>150</v>
      </c>
      <c r="AC106" s="5" t="s">
        <v>150</v>
      </c>
      <c r="AD106" s="5" t="s">
        <v>150</v>
      </c>
      <c r="AE106" s="5" t="s">
        <v>175</v>
      </c>
      <c r="AF106" s="5" t="s">
        <v>150</v>
      </c>
      <c r="AG106" s="5" t="s">
        <v>150</v>
      </c>
      <c r="AH106" s="5" t="s">
        <v>174</v>
      </c>
      <c r="AL106" s="5" t="s">
        <v>241</v>
      </c>
      <c r="AM106" s="5" t="s">
        <v>2662</v>
      </c>
      <c r="AN106" s="8" t="s">
        <v>6187</v>
      </c>
      <c r="AO106" s="8" t="s">
        <v>6196</v>
      </c>
      <c r="AP106" s="8" t="s">
        <v>6202</v>
      </c>
      <c r="AQ106" s="5" t="s">
        <v>174</v>
      </c>
      <c r="AR106" s="5" t="s">
        <v>158</v>
      </c>
      <c r="AS106" s="5" t="s">
        <v>150</v>
      </c>
      <c r="AT106" s="5" t="s">
        <v>158</v>
      </c>
      <c r="AU106" s="5" t="s">
        <v>174</v>
      </c>
      <c r="AV106" s="5" t="s">
        <v>150</v>
      </c>
      <c r="AW106" s="5" t="s">
        <v>158</v>
      </c>
      <c r="AX106" s="5" t="s">
        <v>158</v>
      </c>
      <c r="AY106" s="5" t="s">
        <v>174</v>
      </c>
      <c r="AZ106" s="5" t="s">
        <v>217</v>
      </c>
      <c r="BA106" s="5" t="s">
        <v>158</v>
      </c>
      <c r="BC106" s="5" t="s">
        <v>158</v>
      </c>
      <c r="BE106" s="5" t="s">
        <v>158</v>
      </c>
      <c r="BG106" s="1" t="s">
        <v>6215</v>
      </c>
      <c r="BH106" s="1" t="s">
        <v>1913</v>
      </c>
      <c r="BI106" s="1" t="s">
        <v>181</v>
      </c>
      <c r="BJ106" s="8" t="s">
        <v>6216</v>
      </c>
      <c r="BK106" s="1" t="s">
        <v>617</v>
      </c>
    </row>
    <row r="107">
      <c r="A107" s="1" t="s">
        <v>6223</v>
      </c>
      <c r="B107" s="1" t="s">
        <v>6224</v>
      </c>
      <c r="C107" s="1" t="s">
        <v>6225</v>
      </c>
      <c r="D107" s="1" t="s">
        <v>126</v>
      </c>
      <c r="E107" s="1" t="s">
        <v>128</v>
      </c>
      <c r="F107" s="5" t="s">
        <v>2634</v>
      </c>
      <c r="G107" s="5" t="s">
        <v>6002</v>
      </c>
      <c r="H107" s="1" t="s">
        <v>1913</v>
      </c>
      <c r="I107" s="1" t="s">
        <v>6227</v>
      </c>
      <c r="J107" s="1" t="s">
        <v>6228</v>
      </c>
      <c r="K107" s="8" t="s">
        <v>6229</v>
      </c>
      <c r="L107" s="1" t="s">
        <v>6240</v>
      </c>
      <c r="M107" s="1" t="s">
        <v>1592</v>
      </c>
      <c r="N107" s="1" t="s">
        <v>1543</v>
      </c>
      <c r="O107" s="5" t="s">
        <v>150</v>
      </c>
      <c r="Q107" s="5" t="s">
        <v>150</v>
      </c>
      <c r="R107" s="5" t="s">
        <v>150</v>
      </c>
      <c r="S107" s="5" t="s">
        <v>150</v>
      </c>
      <c r="U107" s="5" t="s">
        <v>173</v>
      </c>
      <c r="V107" s="5" t="s">
        <v>174</v>
      </c>
      <c r="W107" s="5" t="s">
        <v>150</v>
      </c>
      <c r="X107" s="5" t="s">
        <v>150</v>
      </c>
      <c r="Y107" s="5" t="s">
        <v>150</v>
      </c>
      <c r="Z107" s="5" t="s">
        <v>174</v>
      </c>
      <c r="AA107" s="5" t="s">
        <v>150</v>
      </c>
      <c r="AB107" s="5" t="s">
        <v>150</v>
      </c>
      <c r="AC107" s="5" t="s">
        <v>150</v>
      </c>
      <c r="AD107" s="5" t="s">
        <v>150</v>
      </c>
      <c r="AE107" s="5" t="s">
        <v>175</v>
      </c>
      <c r="AF107" s="5" t="s">
        <v>150</v>
      </c>
      <c r="AG107" s="5" t="s">
        <v>150</v>
      </c>
      <c r="AH107" s="5" t="s">
        <v>174</v>
      </c>
      <c r="AL107" s="5" t="s">
        <v>322</v>
      </c>
      <c r="AM107" s="5" t="s">
        <v>4090</v>
      </c>
      <c r="AN107" s="8" t="s">
        <v>6243</v>
      </c>
      <c r="AO107" s="8" t="s">
        <v>6252</v>
      </c>
      <c r="AP107" s="8" t="s">
        <v>6258</v>
      </c>
      <c r="AQ107" s="5" t="s">
        <v>150</v>
      </c>
      <c r="AR107" s="5" t="s">
        <v>158</v>
      </c>
      <c r="AS107" s="5" t="s">
        <v>150</v>
      </c>
      <c r="AT107" s="5" t="s">
        <v>158</v>
      </c>
      <c r="AU107" s="5" t="s">
        <v>174</v>
      </c>
      <c r="AV107" s="5" t="s">
        <v>150</v>
      </c>
      <c r="AW107" s="5" t="s">
        <v>150</v>
      </c>
      <c r="AX107" s="5" t="s">
        <v>158</v>
      </c>
      <c r="AY107" s="5" t="s">
        <v>150</v>
      </c>
      <c r="AZ107" s="5" t="s">
        <v>2162</v>
      </c>
      <c r="BA107" s="5" t="s">
        <v>158</v>
      </c>
      <c r="BC107" s="5" t="s">
        <v>158</v>
      </c>
      <c r="BE107" s="5" t="s">
        <v>158</v>
      </c>
      <c r="BG107" s="1" t="s">
        <v>6271</v>
      </c>
      <c r="BH107" s="1" t="s">
        <v>1913</v>
      </c>
      <c r="BI107" s="1" t="s">
        <v>181</v>
      </c>
      <c r="BJ107" s="8" t="s">
        <v>6272</v>
      </c>
      <c r="BK107" s="1" t="s">
        <v>617</v>
      </c>
    </row>
    <row r="108">
      <c r="A108" s="1" t="s">
        <v>6278</v>
      </c>
      <c r="B108" s="1" t="s">
        <v>6279</v>
      </c>
      <c r="C108" s="1" t="s">
        <v>6280</v>
      </c>
      <c r="D108" s="1" t="s">
        <v>126</v>
      </c>
      <c r="E108" s="1" t="s">
        <v>128</v>
      </c>
      <c r="F108" s="5" t="s">
        <v>2634</v>
      </c>
      <c r="G108" s="5" t="s">
        <v>6002</v>
      </c>
      <c r="H108" s="1" t="s">
        <v>1913</v>
      </c>
      <c r="I108" s="1" t="s">
        <v>6281</v>
      </c>
      <c r="J108" s="1" t="s">
        <v>6282</v>
      </c>
      <c r="K108" s="8" t="s">
        <v>6283</v>
      </c>
      <c r="L108" s="1" t="s">
        <v>6293</v>
      </c>
      <c r="M108" s="1" t="s">
        <v>1592</v>
      </c>
      <c r="N108" s="1" t="s">
        <v>1543</v>
      </c>
      <c r="O108" s="5" t="s">
        <v>150</v>
      </c>
      <c r="Q108" s="5" t="s">
        <v>150</v>
      </c>
      <c r="R108" s="5" t="s">
        <v>150</v>
      </c>
      <c r="S108" s="5" t="s">
        <v>150</v>
      </c>
      <c r="U108" s="5" t="s">
        <v>173</v>
      </c>
      <c r="V108" s="5" t="s">
        <v>174</v>
      </c>
      <c r="W108" s="5" t="s">
        <v>150</v>
      </c>
      <c r="X108" s="5" t="s">
        <v>150</v>
      </c>
      <c r="Y108" s="5" t="s">
        <v>150</v>
      </c>
      <c r="Z108" s="5" t="s">
        <v>174</v>
      </c>
      <c r="AA108" s="5" t="s">
        <v>150</v>
      </c>
      <c r="AB108" s="5" t="s">
        <v>150</v>
      </c>
      <c r="AC108" s="5" t="s">
        <v>150</v>
      </c>
      <c r="AD108" s="5" t="s">
        <v>150</v>
      </c>
      <c r="AE108" s="5" t="s">
        <v>175</v>
      </c>
      <c r="AF108" s="5" t="s">
        <v>150</v>
      </c>
      <c r="AG108" s="5" t="s">
        <v>150</v>
      </c>
      <c r="AH108" s="5" t="s">
        <v>150</v>
      </c>
      <c r="AL108" s="5" t="s">
        <v>1630</v>
      </c>
      <c r="AM108" s="5" t="s">
        <v>812</v>
      </c>
      <c r="AN108" s="8" t="s">
        <v>6296</v>
      </c>
      <c r="AO108" s="8" t="s">
        <v>6304</v>
      </c>
      <c r="AP108" s="8" t="s">
        <v>6312</v>
      </c>
      <c r="AQ108" s="5" t="s">
        <v>150</v>
      </c>
      <c r="AR108" s="5" t="s">
        <v>158</v>
      </c>
      <c r="AS108" s="5" t="s">
        <v>150</v>
      </c>
      <c r="AT108" s="5" t="s">
        <v>158</v>
      </c>
      <c r="AU108" s="5" t="s">
        <v>174</v>
      </c>
      <c r="AV108" s="5" t="s">
        <v>158</v>
      </c>
      <c r="AW108" s="5" t="s">
        <v>158</v>
      </c>
      <c r="AX108" s="5" t="s">
        <v>158</v>
      </c>
      <c r="AY108" s="5" t="s">
        <v>174</v>
      </c>
      <c r="AZ108" s="5" t="s">
        <v>2162</v>
      </c>
      <c r="BA108" s="5" t="s">
        <v>150</v>
      </c>
      <c r="BB108" s="5" t="s">
        <v>2400</v>
      </c>
      <c r="BC108" s="5" t="s">
        <v>158</v>
      </c>
      <c r="BE108" s="5" t="s">
        <v>158</v>
      </c>
      <c r="BG108" s="1" t="s">
        <v>6318</v>
      </c>
      <c r="BH108" s="1" t="s">
        <v>1913</v>
      </c>
      <c r="BI108" s="1" t="s">
        <v>181</v>
      </c>
      <c r="BJ108" s="8" t="s">
        <v>6326</v>
      </c>
      <c r="BK108" s="1" t="s">
        <v>617</v>
      </c>
    </row>
    <row r="109">
      <c r="A109" s="1" t="s">
        <v>6329</v>
      </c>
      <c r="B109" s="1" t="s">
        <v>6330</v>
      </c>
      <c r="C109" s="1" t="s">
        <v>6331</v>
      </c>
      <c r="D109" s="1" t="s">
        <v>126</v>
      </c>
      <c r="E109" s="1" t="s">
        <v>128</v>
      </c>
      <c r="F109" s="5" t="s">
        <v>2634</v>
      </c>
      <c r="G109" s="5" t="s">
        <v>6002</v>
      </c>
      <c r="H109" s="1" t="s">
        <v>1913</v>
      </c>
      <c r="I109" s="1" t="s">
        <v>6332</v>
      </c>
      <c r="J109" s="1" t="s">
        <v>6333</v>
      </c>
      <c r="K109" s="8" t="s">
        <v>6334</v>
      </c>
      <c r="L109" s="1" t="s">
        <v>6332</v>
      </c>
      <c r="M109" s="1" t="s">
        <v>1592</v>
      </c>
      <c r="N109" s="1" t="s">
        <v>1543</v>
      </c>
      <c r="O109" s="5" t="s">
        <v>150</v>
      </c>
      <c r="Q109" s="5" t="s">
        <v>150</v>
      </c>
      <c r="R109" s="5" t="s">
        <v>150</v>
      </c>
      <c r="S109" s="5" t="s">
        <v>150</v>
      </c>
      <c r="U109" s="5" t="s">
        <v>1124</v>
      </c>
      <c r="V109" s="5" t="s">
        <v>174</v>
      </c>
      <c r="W109" s="5" t="s">
        <v>150</v>
      </c>
      <c r="X109" s="5" t="s">
        <v>150</v>
      </c>
      <c r="Y109" s="5" t="s">
        <v>150</v>
      </c>
      <c r="Z109" s="5" t="s">
        <v>174</v>
      </c>
      <c r="AA109" s="5" t="s">
        <v>150</v>
      </c>
      <c r="AB109" s="5" t="s">
        <v>150</v>
      </c>
      <c r="AC109" s="5" t="s">
        <v>150</v>
      </c>
      <c r="AD109" s="5" t="s">
        <v>150</v>
      </c>
      <c r="AE109" s="5" t="s">
        <v>175</v>
      </c>
      <c r="AF109" s="5" t="s">
        <v>150</v>
      </c>
      <c r="AG109" s="5" t="s">
        <v>150</v>
      </c>
      <c r="AH109" s="5" t="s">
        <v>174</v>
      </c>
      <c r="AL109" s="5" t="s">
        <v>6344</v>
      </c>
      <c r="AM109" s="5" t="s">
        <v>812</v>
      </c>
      <c r="AN109" s="8" t="s">
        <v>6345</v>
      </c>
      <c r="AO109" s="8" t="s">
        <v>6352</v>
      </c>
      <c r="AP109" s="8" t="s">
        <v>6360</v>
      </c>
      <c r="AQ109" s="5" t="s">
        <v>150</v>
      </c>
      <c r="AR109" s="5" t="s">
        <v>158</v>
      </c>
      <c r="AS109" s="5" t="s">
        <v>150</v>
      </c>
      <c r="AT109" s="5" t="s">
        <v>158</v>
      </c>
      <c r="AU109" s="5" t="s">
        <v>174</v>
      </c>
      <c r="AV109" s="5" t="s">
        <v>158</v>
      </c>
      <c r="AW109" s="5" t="s">
        <v>150</v>
      </c>
      <c r="AX109" s="5" t="s">
        <v>158</v>
      </c>
      <c r="AY109" s="5" t="s">
        <v>174</v>
      </c>
      <c r="AZ109" s="5" t="s">
        <v>2162</v>
      </c>
      <c r="BA109" s="5" t="s">
        <v>158</v>
      </c>
      <c r="BC109" s="5" t="s">
        <v>158</v>
      </c>
      <c r="BE109" s="5" t="s">
        <v>158</v>
      </c>
      <c r="BG109" s="1" t="s">
        <v>6374</v>
      </c>
      <c r="BH109" s="1" t="s">
        <v>1913</v>
      </c>
      <c r="BI109" s="1" t="s">
        <v>181</v>
      </c>
      <c r="BJ109" s="8" t="s">
        <v>6375</v>
      </c>
      <c r="BK109" s="1" t="s">
        <v>617</v>
      </c>
    </row>
    <row r="110">
      <c r="A110" s="1" t="s">
        <v>6378</v>
      </c>
      <c r="B110" s="1" t="s">
        <v>6379</v>
      </c>
      <c r="C110" s="1" t="s">
        <v>6380</v>
      </c>
      <c r="D110" s="1" t="s">
        <v>126</v>
      </c>
      <c r="E110" s="1" t="s">
        <v>128</v>
      </c>
      <c r="F110" s="5" t="s">
        <v>2634</v>
      </c>
      <c r="G110" s="5" t="s">
        <v>6002</v>
      </c>
      <c r="H110" s="1" t="s">
        <v>1913</v>
      </c>
      <c r="I110" s="1" t="s">
        <v>6382</v>
      </c>
      <c r="J110" s="1" t="s">
        <v>6383</v>
      </c>
      <c r="K110" s="8" t="s">
        <v>6384</v>
      </c>
      <c r="L110" s="1" t="s">
        <v>6382</v>
      </c>
      <c r="M110" s="1" t="s">
        <v>1592</v>
      </c>
      <c r="N110" s="1" t="s">
        <v>1543</v>
      </c>
      <c r="O110" s="5" t="s">
        <v>150</v>
      </c>
      <c r="Q110" s="5" t="s">
        <v>150</v>
      </c>
      <c r="R110" s="5" t="s">
        <v>150</v>
      </c>
      <c r="S110" s="5" t="s">
        <v>150</v>
      </c>
      <c r="U110" s="5" t="s">
        <v>6395</v>
      </c>
      <c r="V110" s="5" t="s">
        <v>174</v>
      </c>
      <c r="W110" s="5" t="s">
        <v>150</v>
      </c>
      <c r="X110" s="5" t="s">
        <v>150</v>
      </c>
      <c r="Y110" s="5" t="s">
        <v>150</v>
      </c>
      <c r="Z110" s="5" t="s">
        <v>174</v>
      </c>
      <c r="AA110" s="5" t="s">
        <v>150</v>
      </c>
      <c r="AB110" s="5" t="s">
        <v>150</v>
      </c>
      <c r="AC110" s="5" t="s">
        <v>150</v>
      </c>
      <c r="AD110" s="5" t="s">
        <v>150</v>
      </c>
      <c r="AE110" s="5" t="s">
        <v>175</v>
      </c>
      <c r="AF110" s="5" t="s">
        <v>150</v>
      </c>
      <c r="AG110" s="5" t="s">
        <v>150</v>
      </c>
      <c r="AH110" s="5" t="s">
        <v>150</v>
      </c>
      <c r="AL110" s="5" t="s">
        <v>1238</v>
      </c>
      <c r="AM110" s="5" t="s">
        <v>1239</v>
      </c>
      <c r="AN110" s="8" t="s">
        <v>6398</v>
      </c>
      <c r="AO110" s="8" t="s">
        <v>6401</v>
      </c>
      <c r="AP110" s="8" t="s">
        <v>6409</v>
      </c>
      <c r="AQ110" s="5" t="s">
        <v>150</v>
      </c>
      <c r="AR110" s="5" t="s">
        <v>158</v>
      </c>
      <c r="AS110" s="5" t="s">
        <v>150</v>
      </c>
      <c r="AT110" s="5" t="s">
        <v>158</v>
      </c>
      <c r="AU110" s="5" t="s">
        <v>158</v>
      </c>
      <c r="AV110" s="5" t="s">
        <v>150</v>
      </c>
      <c r="AW110" s="5" t="s">
        <v>150</v>
      </c>
      <c r="AX110" s="5" t="s">
        <v>158</v>
      </c>
      <c r="AY110" s="5" t="s">
        <v>150</v>
      </c>
      <c r="AZ110" s="5" t="s">
        <v>896</v>
      </c>
      <c r="BA110" s="5" t="s">
        <v>158</v>
      </c>
      <c r="BC110" s="5" t="s">
        <v>150</v>
      </c>
      <c r="BD110" s="5" t="s">
        <v>157</v>
      </c>
      <c r="BE110" s="5" t="s">
        <v>158</v>
      </c>
      <c r="BG110" s="1" t="s">
        <v>6418</v>
      </c>
      <c r="BH110" s="1" t="s">
        <v>1913</v>
      </c>
      <c r="BI110" s="1" t="s">
        <v>181</v>
      </c>
      <c r="BJ110" s="8" t="s">
        <v>6419</v>
      </c>
      <c r="BK110" s="1" t="s">
        <v>617</v>
      </c>
    </row>
    <row r="111">
      <c r="A111" s="1" t="s">
        <v>6421</v>
      </c>
      <c r="B111" s="1" t="s">
        <v>6422</v>
      </c>
      <c r="C111" s="1" t="s">
        <v>6423</v>
      </c>
      <c r="D111" s="1" t="s">
        <v>126</v>
      </c>
      <c r="E111" s="1" t="s">
        <v>128</v>
      </c>
      <c r="F111" s="5" t="s">
        <v>297</v>
      </c>
      <c r="G111" s="5" t="s">
        <v>6002</v>
      </c>
      <c r="H111" s="1" t="s">
        <v>299</v>
      </c>
      <c r="I111" s="1" t="s">
        <v>6425</v>
      </c>
      <c r="J111" s="1" t="s">
        <v>6426</v>
      </c>
      <c r="K111" s="8" t="s">
        <v>6427</v>
      </c>
      <c r="L111" s="1" t="s">
        <v>5243</v>
      </c>
      <c r="M111" s="1" t="s">
        <v>169</v>
      </c>
      <c r="N111" s="1" t="s">
        <v>317</v>
      </c>
      <c r="O111" s="5" t="s">
        <v>150</v>
      </c>
      <c r="Q111" s="5" t="s">
        <v>174</v>
      </c>
      <c r="R111" s="5" t="s">
        <v>150</v>
      </c>
      <c r="S111" s="5" t="s">
        <v>150</v>
      </c>
      <c r="U111" s="5" t="s">
        <v>6185</v>
      </c>
      <c r="V111" s="5" t="s">
        <v>174</v>
      </c>
      <c r="W111" s="5" t="s">
        <v>150</v>
      </c>
      <c r="X111" s="5" t="s">
        <v>150</v>
      </c>
      <c r="Y111" s="5" t="s">
        <v>150</v>
      </c>
      <c r="Z111" s="5" t="s">
        <v>174</v>
      </c>
      <c r="AA111" s="5" t="s">
        <v>150</v>
      </c>
      <c r="AB111" s="5" t="s">
        <v>150</v>
      </c>
      <c r="AC111" s="5" t="s">
        <v>150</v>
      </c>
      <c r="AD111" s="5" t="s">
        <v>150</v>
      </c>
      <c r="AE111" s="5" t="s">
        <v>175</v>
      </c>
      <c r="AF111" s="5" t="s">
        <v>150</v>
      </c>
      <c r="AG111" s="5" t="s">
        <v>150</v>
      </c>
      <c r="AH111" s="5" t="s">
        <v>174</v>
      </c>
      <c r="AL111" s="5" t="s">
        <v>6439</v>
      </c>
      <c r="AM111" s="5" t="s">
        <v>812</v>
      </c>
      <c r="AN111" s="8" t="s">
        <v>6440</v>
      </c>
      <c r="AO111" s="8" t="s">
        <v>6446</v>
      </c>
      <c r="AP111" s="8" t="s">
        <v>6450</v>
      </c>
      <c r="AQ111" s="5" t="s">
        <v>174</v>
      </c>
      <c r="AR111" s="5" t="s">
        <v>158</v>
      </c>
      <c r="AS111" s="5" t="s">
        <v>150</v>
      </c>
      <c r="AT111" s="5" t="s">
        <v>158</v>
      </c>
      <c r="AU111" s="5" t="s">
        <v>203</v>
      </c>
      <c r="AV111" s="5" t="s">
        <v>150</v>
      </c>
      <c r="AW111" s="5" t="s">
        <v>174</v>
      </c>
      <c r="AX111" s="5" t="s">
        <v>158</v>
      </c>
      <c r="AY111" s="5" t="s">
        <v>155</v>
      </c>
      <c r="AZ111" s="5" t="s">
        <v>2838</v>
      </c>
      <c r="BA111" s="5" t="s">
        <v>158</v>
      </c>
      <c r="BC111" s="5" t="s">
        <v>150</v>
      </c>
      <c r="BD111" s="5" t="s">
        <v>4265</v>
      </c>
      <c r="BE111" s="5" t="s">
        <v>158</v>
      </c>
      <c r="BG111" s="1" t="s">
        <v>6461</v>
      </c>
      <c r="BH111" s="1" t="s">
        <v>299</v>
      </c>
      <c r="BI111" s="1" t="s">
        <v>181</v>
      </c>
      <c r="BJ111" s="8" t="s">
        <v>6463</v>
      </c>
      <c r="BK111" s="1" t="s">
        <v>196</v>
      </c>
    </row>
    <row r="112">
      <c r="A112" s="1" t="s">
        <v>6469</v>
      </c>
      <c r="B112" s="1" t="s">
        <v>6471</v>
      </c>
      <c r="C112" s="1" t="s">
        <v>6473</v>
      </c>
      <c r="D112" s="1" t="s">
        <v>126</v>
      </c>
      <c r="E112" s="1" t="s">
        <v>128</v>
      </c>
      <c r="F112" s="5" t="s">
        <v>305</v>
      </c>
      <c r="G112" s="5" t="s">
        <v>6002</v>
      </c>
      <c r="H112" s="1" t="s">
        <v>369</v>
      </c>
      <c r="I112" s="1" t="s">
        <v>4144</v>
      </c>
      <c r="J112" s="1" t="s">
        <v>6477</v>
      </c>
      <c r="K112" s="8" t="s">
        <v>6478</v>
      </c>
      <c r="L112" s="1" t="s">
        <v>4144</v>
      </c>
      <c r="M112" s="1" t="s">
        <v>808</v>
      </c>
      <c r="N112" s="1" t="s">
        <v>385</v>
      </c>
      <c r="O112" s="5" t="s">
        <v>150</v>
      </c>
      <c r="Q112" s="5" t="s">
        <v>150</v>
      </c>
      <c r="R112" s="5" t="s">
        <v>155</v>
      </c>
      <c r="U112" s="5" t="s">
        <v>466</v>
      </c>
      <c r="V112" s="5" t="s">
        <v>174</v>
      </c>
      <c r="W112" s="5" t="s">
        <v>150</v>
      </c>
      <c r="X112" s="5" t="s">
        <v>150</v>
      </c>
      <c r="Y112" s="5" t="s">
        <v>150</v>
      </c>
      <c r="Z112" s="5" t="s">
        <v>174</v>
      </c>
      <c r="AA112" s="5" t="s">
        <v>150</v>
      </c>
      <c r="AB112" s="5" t="s">
        <v>150</v>
      </c>
      <c r="AC112" s="5" t="s">
        <v>150</v>
      </c>
      <c r="AD112" s="5" t="s">
        <v>150</v>
      </c>
      <c r="AE112" s="5" t="s">
        <v>161</v>
      </c>
      <c r="AF112" s="5" t="s">
        <v>150</v>
      </c>
      <c r="AG112" s="5" t="s">
        <v>150</v>
      </c>
      <c r="AH112" s="5" t="s">
        <v>174</v>
      </c>
      <c r="AL112" s="5" t="s">
        <v>388</v>
      </c>
      <c r="AM112" s="5" t="s">
        <v>425</v>
      </c>
      <c r="AN112" s="8" t="s">
        <v>6498</v>
      </c>
      <c r="AO112" s="8" t="s">
        <v>6505</v>
      </c>
      <c r="AP112" s="8" t="s">
        <v>6508</v>
      </c>
      <c r="AQ112" s="5" t="s">
        <v>150</v>
      </c>
      <c r="AR112" s="5" t="s">
        <v>158</v>
      </c>
      <c r="AS112" s="5" t="s">
        <v>150</v>
      </c>
      <c r="AT112" s="5" t="s">
        <v>158</v>
      </c>
      <c r="AU112" s="5" t="s">
        <v>158</v>
      </c>
      <c r="AV112" s="5" t="s">
        <v>158</v>
      </c>
      <c r="AW112" s="5" t="s">
        <v>158</v>
      </c>
      <c r="AX112" s="5" t="s">
        <v>158</v>
      </c>
      <c r="AY112" s="5" t="s">
        <v>150</v>
      </c>
      <c r="AZ112" s="5" t="s">
        <v>161</v>
      </c>
      <c r="BA112" s="5" t="s">
        <v>158</v>
      </c>
      <c r="BC112" s="5" t="s">
        <v>158</v>
      </c>
      <c r="BE112" s="5" t="s">
        <v>158</v>
      </c>
      <c r="BG112" s="1" t="s">
        <v>6517</v>
      </c>
      <c r="BH112" s="1" t="s">
        <v>369</v>
      </c>
      <c r="BI112" s="1" t="s">
        <v>181</v>
      </c>
      <c r="BJ112" s="8" t="s">
        <v>6519</v>
      </c>
      <c r="BK112" s="1" t="s">
        <v>3048</v>
      </c>
    </row>
    <row r="113">
      <c r="A113" s="1" t="s">
        <v>6525</v>
      </c>
      <c r="B113" s="1" t="s">
        <v>6526</v>
      </c>
      <c r="C113" s="1" t="s">
        <v>6527</v>
      </c>
      <c r="D113" s="1" t="s">
        <v>126</v>
      </c>
      <c r="E113" s="1" t="s">
        <v>128</v>
      </c>
      <c r="F113" s="5" t="s">
        <v>297</v>
      </c>
      <c r="G113" s="5" t="s">
        <v>6002</v>
      </c>
      <c r="H113" s="1" t="s">
        <v>299</v>
      </c>
      <c r="I113" s="1" t="s">
        <v>4615</v>
      </c>
      <c r="J113" s="1" t="s">
        <v>4627</v>
      </c>
      <c r="K113" s="8" t="s">
        <v>6530</v>
      </c>
      <c r="L113" s="1" t="s">
        <v>5243</v>
      </c>
      <c r="M113" s="1" t="s">
        <v>169</v>
      </c>
      <c r="N113" s="1" t="s">
        <v>317</v>
      </c>
      <c r="O113" s="5" t="s">
        <v>150</v>
      </c>
      <c r="Q113" s="5" t="s">
        <v>174</v>
      </c>
      <c r="R113" s="5" t="s">
        <v>150</v>
      </c>
      <c r="S113" s="5" t="s">
        <v>150</v>
      </c>
      <c r="U113" s="5" t="s">
        <v>6185</v>
      </c>
      <c r="V113" s="5" t="s">
        <v>174</v>
      </c>
      <c r="W113" s="5" t="s">
        <v>150</v>
      </c>
      <c r="X113" s="5" t="s">
        <v>150</v>
      </c>
      <c r="Y113" s="5" t="s">
        <v>150</v>
      </c>
      <c r="Z113" s="5" t="s">
        <v>174</v>
      </c>
      <c r="AA113" s="5" t="s">
        <v>150</v>
      </c>
      <c r="AB113" s="5" t="s">
        <v>150</v>
      </c>
      <c r="AC113" s="5" t="s">
        <v>150</v>
      </c>
      <c r="AD113" s="5" t="s">
        <v>150</v>
      </c>
      <c r="AE113" s="5" t="s">
        <v>150</v>
      </c>
      <c r="AF113" s="5" t="s">
        <v>150</v>
      </c>
      <c r="AG113" s="5" t="s">
        <v>150</v>
      </c>
      <c r="AH113" s="5" t="s">
        <v>174</v>
      </c>
      <c r="AL113" s="5" t="s">
        <v>158</v>
      </c>
      <c r="AM113" s="5" t="s">
        <v>241</v>
      </c>
      <c r="AN113" s="8" t="s">
        <v>6547</v>
      </c>
      <c r="AO113" s="8" t="s">
        <v>6554</v>
      </c>
      <c r="AP113" s="8" t="s">
        <v>6568</v>
      </c>
      <c r="AQ113" s="5" t="s">
        <v>150</v>
      </c>
      <c r="AR113" s="5" t="s">
        <v>158</v>
      </c>
      <c r="AS113" s="5" t="s">
        <v>158</v>
      </c>
      <c r="AT113" s="5" t="s">
        <v>150</v>
      </c>
      <c r="AU113" s="5" t="s">
        <v>154</v>
      </c>
      <c r="AV113" s="5" t="s">
        <v>150</v>
      </c>
      <c r="AW113" s="5" t="s">
        <v>158</v>
      </c>
      <c r="AX113" s="5" t="s">
        <v>158</v>
      </c>
      <c r="AY113" s="5" t="s">
        <v>174</v>
      </c>
      <c r="AZ113" s="5" t="s">
        <v>666</v>
      </c>
      <c r="BA113" s="5" t="s">
        <v>150</v>
      </c>
      <c r="BB113" s="5" t="s">
        <v>3273</v>
      </c>
      <c r="BC113" s="5" t="s">
        <v>158</v>
      </c>
      <c r="BE113" s="5" t="s">
        <v>158</v>
      </c>
      <c r="BG113" s="1" t="s">
        <v>6581</v>
      </c>
      <c r="BH113" s="1" t="s">
        <v>299</v>
      </c>
      <c r="BI113" s="1" t="s">
        <v>181</v>
      </c>
      <c r="BJ113" s="8" t="s">
        <v>6582</v>
      </c>
      <c r="BK113" s="1" t="s">
        <v>196</v>
      </c>
    </row>
    <row r="114">
      <c r="A114" s="1" t="s">
        <v>6589</v>
      </c>
      <c r="B114" s="1" t="s">
        <v>6591</v>
      </c>
      <c r="C114" s="1" t="s">
        <v>6592</v>
      </c>
      <c r="D114" s="1" t="s">
        <v>126</v>
      </c>
      <c r="E114" s="1" t="s">
        <v>128</v>
      </c>
      <c r="F114" s="5" t="s">
        <v>305</v>
      </c>
      <c r="G114" s="5" t="s">
        <v>6002</v>
      </c>
      <c r="H114" s="1" t="s">
        <v>369</v>
      </c>
      <c r="I114" s="1" t="s">
        <v>6593</v>
      </c>
      <c r="J114" s="1" t="s">
        <v>4396</v>
      </c>
      <c r="K114" s="8" t="s">
        <v>6594</v>
      </c>
      <c r="L114" s="1" t="s">
        <v>6593</v>
      </c>
      <c r="M114" s="1" t="s">
        <v>808</v>
      </c>
      <c r="N114" s="1" t="s">
        <v>385</v>
      </c>
      <c r="O114" s="5" t="s">
        <v>150</v>
      </c>
      <c r="Q114" s="5" t="s">
        <v>150</v>
      </c>
      <c r="R114" s="5" t="s">
        <v>150</v>
      </c>
      <c r="S114" s="5" t="s">
        <v>150</v>
      </c>
      <c r="U114" s="5" t="s">
        <v>173</v>
      </c>
      <c r="V114" s="5" t="s">
        <v>174</v>
      </c>
      <c r="W114" s="5" t="s">
        <v>150</v>
      </c>
      <c r="X114" s="5" t="s">
        <v>150</v>
      </c>
      <c r="Y114" s="5" t="s">
        <v>155</v>
      </c>
      <c r="Z114" s="5" t="s">
        <v>174</v>
      </c>
      <c r="AA114" s="5" t="s">
        <v>150</v>
      </c>
      <c r="AB114" s="5" t="s">
        <v>150</v>
      </c>
      <c r="AC114" s="5" t="s">
        <v>150</v>
      </c>
      <c r="AD114" s="5" t="s">
        <v>150</v>
      </c>
      <c r="AE114" s="5" t="s">
        <v>161</v>
      </c>
      <c r="AF114" s="5" t="s">
        <v>150</v>
      </c>
      <c r="AG114" s="5" t="s">
        <v>150</v>
      </c>
      <c r="AH114" s="5" t="s">
        <v>150</v>
      </c>
      <c r="AL114" s="5" t="s">
        <v>388</v>
      </c>
      <c r="AM114" s="5" t="s">
        <v>425</v>
      </c>
      <c r="AN114" s="8" t="s">
        <v>6611</v>
      </c>
      <c r="AO114" s="8" t="s">
        <v>6623</v>
      </c>
      <c r="AP114" s="8" t="s">
        <v>6627</v>
      </c>
      <c r="AQ114" s="5" t="s">
        <v>150</v>
      </c>
      <c r="AR114" s="5" t="s">
        <v>158</v>
      </c>
      <c r="AS114" s="5" t="s">
        <v>150</v>
      </c>
      <c r="AT114" s="5" t="s">
        <v>158</v>
      </c>
      <c r="AU114" s="5" t="s">
        <v>158</v>
      </c>
      <c r="AV114" s="5" t="s">
        <v>158</v>
      </c>
      <c r="AW114" s="5" t="s">
        <v>158</v>
      </c>
      <c r="AX114" s="5" t="s">
        <v>158</v>
      </c>
      <c r="AY114" s="5" t="s">
        <v>150</v>
      </c>
      <c r="AZ114" s="5" t="s">
        <v>161</v>
      </c>
      <c r="BA114" s="5" t="s">
        <v>158</v>
      </c>
      <c r="BC114" s="5" t="s">
        <v>158</v>
      </c>
      <c r="BE114" s="5" t="s">
        <v>158</v>
      </c>
      <c r="BG114" s="1" t="s">
        <v>6639</v>
      </c>
      <c r="BH114" s="1" t="s">
        <v>369</v>
      </c>
      <c r="BI114" s="1" t="s">
        <v>181</v>
      </c>
      <c r="BJ114" s="8" t="s">
        <v>6640</v>
      </c>
      <c r="BK114" s="1" t="s">
        <v>3048</v>
      </c>
    </row>
    <row r="115">
      <c r="A115" s="1" t="s">
        <v>6646</v>
      </c>
      <c r="B115" s="1" t="s">
        <v>6647</v>
      </c>
      <c r="C115" s="1" t="s">
        <v>6648</v>
      </c>
      <c r="D115" s="1" t="s">
        <v>126</v>
      </c>
      <c r="E115" s="1" t="s">
        <v>128</v>
      </c>
      <c r="F115" s="5" t="s">
        <v>675</v>
      </c>
      <c r="G115" s="5" t="s">
        <v>6002</v>
      </c>
      <c r="H115" s="1" t="s">
        <v>960</v>
      </c>
      <c r="I115" s="1" t="s">
        <v>6650</v>
      </c>
      <c r="J115" s="1" t="s">
        <v>6651</v>
      </c>
      <c r="K115" s="8" t="s">
        <v>6652</v>
      </c>
      <c r="L115" s="1" t="s">
        <v>6650</v>
      </c>
      <c r="M115" s="1" t="s">
        <v>169</v>
      </c>
      <c r="N115" s="1" t="s">
        <v>970</v>
      </c>
      <c r="O115" s="5" t="s">
        <v>150</v>
      </c>
      <c r="Q115" s="5" t="s">
        <v>150</v>
      </c>
      <c r="R115" s="5" t="s">
        <v>150</v>
      </c>
      <c r="S115" s="5" t="s">
        <v>150</v>
      </c>
      <c r="U115" s="5" t="s">
        <v>388</v>
      </c>
      <c r="V115" s="5" t="s">
        <v>174</v>
      </c>
      <c r="W115" s="5" t="s">
        <v>150</v>
      </c>
      <c r="X115" s="5" t="s">
        <v>150</v>
      </c>
      <c r="Y115" s="5" t="s">
        <v>150</v>
      </c>
      <c r="Z115" s="5" t="s">
        <v>174</v>
      </c>
      <c r="AA115" s="5" t="s">
        <v>150</v>
      </c>
      <c r="AB115" s="5" t="s">
        <v>150</v>
      </c>
      <c r="AC115" s="5" t="s">
        <v>150</v>
      </c>
      <c r="AD115" s="5" t="s">
        <v>150</v>
      </c>
      <c r="AE115" s="5" t="s">
        <v>150</v>
      </c>
      <c r="AF115" s="5" t="s">
        <v>150</v>
      </c>
      <c r="AG115" s="5" t="s">
        <v>150</v>
      </c>
      <c r="AH115" s="5" t="s">
        <v>174</v>
      </c>
      <c r="AL115" s="5" t="s">
        <v>241</v>
      </c>
      <c r="AM115" s="5" t="s">
        <v>6666</v>
      </c>
      <c r="AN115" s="8" t="s">
        <v>6667</v>
      </c>
      <c r="AO115" s="8" t="s">
        <v>6672</v>
      </c>
      <c r="AP115" s="8" t="s">
        <v>6677</v>
      </c>
      <c r="AQ115" s="5" t="s">
        <v>174</v>
      </c>
      <c r="AR115" s="5" t="s">
        <v>158</v>
      </c>
      <c r="AS115" s="5" t="s">
        <v>150</v>
      </c>
      <c r="AT115" s="5" t="s">
        <v>150</v>
      </c>
      <c r="AU115" s="5" t="s">
        <v>154</v>
      </c>
      <c r="AV115" s="5" t="s">
        <v>150</v>
      </c>
      <c r="AW115" s="5" t="s">
        <v>150</v>
      </c>
      <c r="AX115" s="5" t="s">
        <v>158</v>
      </c>
      <c r="AY115" s="5" t="s">
        <v>174</v>
      </c>
      <c r="AZ115" s="5" t="s">
        <v>1460</v>
      </c>
      <c r="BA115" s="5" t="s">
        <v>150</v>
      </c>
      <c r="BB115" s="5" t="s">
        <v>1613</v>
      </c>
      <c r="BC115" s="5" t="s">
        <v>158</v>
      </c>
      <c r="BE115" s="5" t="s">
        <v>158</v>
      </c>
      <c r="BG115" s="1" t="s">
        <v>6682</v>
      </c>
      <c r="BH115" s="1" t="s">
        <v>960</v>
      </c>
      <c r="BI115" s="1" t="s">
        <v>181</v>
      </c>
      <c r="BJ115" s="8" t="s">
        <v>6684</v>
      </c>
      <c r="BK115" s="1" t="s">
        <v>6692</v>
      </c>
    </row>
    <row r="116">
      <c r="A116" s="1" t="s">
        <v>6693</v>
      </c>
      <c r="B116" s="1" t="s">
        <v>6694</v>
      </c>
      <c r="C116" s="1" t="s">
        <v>6695</v>
      </c>
      <c r="D116" s="1" t="s">
        <v>126</v>
      </c>
      <c r="E116" s="1" t="s">
        <v>128</v>
      </c>
      <c r="F116" s="5" t="s">
        <v>130</v>
      </c>
      <c r="G116" s="5" t="s">
        <v>4143</v>
      </c>
      <c r="H116" s="1" t="s">
        <v>136</v>
      </c>
      <c r="I116" s="1" t="s">
        <v>6696</v>
      </c>
      <c r="J116" s="5" t="s">
        <v>6697</v>
      </c>
      <c r="K116" s="8" t="s">
        <v>6698</v>
      </c>
      <c r="L116" s="1" t="s">
        <v>6707</v>
      </c>
      <c r="M116" s="1" t="s">
        <v>169</v>
      </c>
      <c r="N116" s="1" t="s">
        <v>171</v>
      </c>
      <c r="O116" s="5" t="s">
        <v>150</v>
      </c>
      <c r="Q116" s="5" t="s">
        <v>150</v>
      </c>
      <c r="R116" s="5" t="s">
        <v>150</v>
      </c>
      <c r="S116" s="5" t="s">
        <v>150</v>
      </c>
      <c r="U116" s="5" t="s">
        <v>173</v>
      </c>
      <c r="V116" s="5" t="s">
        <v>174</v>
      </c>
      <c r="W116" s="5" t="s">
        <v>150</v>
      </c>
      <c r="X116" s="5" t="s">
        <v>150</v>
      </c>
      <c r="Y116" s="5" t="s">
        <v>150</v>
      </c>
      <c r="Z116" s="5" t="s">
        <v>174</v>
      </c>
      <c r="AA116" s="5" t="s">
        <v>150</v>
      </c>
      <c r="AB116" s="5" t="s">
        <v>150</v>
      </c>
      <c r="AC116" s="5" t="s">
        <v>150</v>
      </c>
      <c r="AD116" s="5" t="s">
        <v>150</v>
      </c>
      <c r="AE116" s="5" t="s">
        <v>150</v>
      </c>
      <c r="AF116" s="5" t="s">
        <v>150</v>
      </c>
      <c r="AG116" s="5" t="s">
        <v>150</v>
      </c>
      <c r="AH116" s="5" t="s">
        <v>150</v>
      </c>
      <c r="AL116" s="5" t="s">
        <v>1238</v>
      </c>
      <c r="AM116" s="5" t="s">
        <v>1940</v>
      </c>
      <c r="AN116" s="8" t="s">
        <v>6711</v>
      </c>
      <c r="AO116" s="8" t="s">
        <v>6724</v>
      </c>
      <c r="AP116" s="8" t="s">
        <v>6733</v>
      </c>
      <c r="AQ116" s="5" t="s">
        <v>155</v>
      </c>
      <c r="AR116" s="5" t="s">
        <v>158</v>
      </c>
      <c r="AS116" s="5" t="s">
        <v>150</v>
      </c>
      <c r="AT116" s="5" t="s">
        <v>158</v>
      </c>
      <c r="AU116" s="5" t="s">
        <v>861</v>
      </c>
      <c r="AV116" s="5" t="s">
        <v>158</v>
      </c>
      <c r="AW116" s="5" t="s">
        <v>174</v>
      </c>
      <c r="AX116" s="5" t="s">
        <v>150</v>
      </c>
      <c r="AY116" s="5" t="s">
        <v>174</v>
      </c>
      <c r="AZ116" s="5" t="s">
        <v>284</v>
      </c>
      <c r="BA116" s="5" t="s">
        <v>150</v>
      </c>
      <c r="BB116" s="5" t="s">
        <v>1613</v>
      </c>
      <c r="BC116" s="5" t="s">
        <v>2624</v>
      </c>
      <c r="BD116" s="5" t="s">
        <v>6742</v>
      </c>
      <c r="BE116" s="5" t="s">
        <v>174</v>
      </c>
      <c r="BF116" s="5" t="s">
        <v>6743</v>
      </c>
      <c r="BG116" s="1" t="s">
        <v>6745</v>
      </c>
      <c r="BH116" s="1" t="s">
        <v>136</v>
      </c>
      <c r="BI116" s="1" t="s">
        <v>181</v>
      </c>
      <c r="BJ116" s="8" t="s">
        <v>6748</v>
      </c>
      <c r="BK116" s="1" t="s">
        <v>495</v>
      </c>
    </row>
    <row r="117">
      <c r="A117" s="1" t="s">
        <v>4067</v>
      </c>
      <c r="B117" s="1" t="s">
        <v>6752</v>
      </c>
      <c r="C117" s="1" t="s">
        <v>6754</v>
      </c>
      <c r="D117" s="1" t="s">
        <v>126</v>
      </c>
      <c r="E117" s="1" t="s">
        <v>128</v>
      </c>
      <c r="F117" s="5" t="s">
        <v>2634</v>
      </c>
      <c r="G117" s="5" t="s">
        <v>6002</v>
      </c>
      <c r="H117" s="1" t="s">
        <v>1913</v>
      </c>
      <c r="I117" s="1" t="s">
        <v>4070</v>
      </c>
      <c r="J117" s="1" t="s">
        <v>4071</v>
      </c>
      <c r="K117" s="8" t="s">
        <v>4072</v>
      </c>
      <c r="L117" s="1" t="s">
        <v>4079</v>
      </c>
      <c r="M117" s="1" t="s">
        <v>1592</v>
      </c>
      <c r="N117" s="1" t="s">
        <v>1543</v>
      </c>
      <c r="O117" s="5" t="s">
        <v>150</v>
      </c>
      <c r="Q117" s="5" t="s">
        <v>174</v>
      </c>
      <c r="R117" s="5" t="s">
        <v>150</v>
      </c>
      <c r="S117" s="5" t="s">
        <v>150</v>
      </c>
      <c r="U117" s="5" t="s">
        <v>864</v>
      </c>
      <c r="V117" s="5" t="s">
        <v>174</v>
      </c>
      <c r="W117" s="5" t="s">
        <v>150</v>
      </c>
      <c r="X117" s="5" t="s">
        <v>150</v>
      </c>
      <c r="Y117" s="5" t="s">
        <v>150</v>
      </c>
      <c r="Z117" s="5" t="s">
        <v>174</v>
      </c>
      <c r="AA117" s="5" t="s">
        <v>150</v>
      </c>
      <c r="AB117" s="5" t="s">
        <v>150</v>
      </c>
      <c r="AC117" s="5" t="s">
        <v>150</v>
      </c>
      <c r="AD117" s="5" t="s">
        <v>150</v>
      </c>
      <c r="AE117" s="5" t="s">
        <v>175</v>
      </c>
      <c r="AF117" s="5" t="s">
        <v>150</v>
      </c>
      <c r="AG117" s="5" t="s">
        <v>150</v>
      </c>
      <c r="AH117" s="5" t="s">
        <v>150</v>
      </c>
      <c r="AL117" s="5" t="s">
        <v>1238</v>
      </c>
      <c r="AM117" s="5" t="s">
        <v>4090</v>
      </c>
      <c r="AN117" s="8" t="s">
        <v>4092</v>
      </c>
      <c r="AO117" s="8" t="s">
        <v>4100</v>
      </c>
      <c r="AP117" s="8" t="s">
        <v>4111</v>
      </c>
      <c r="AQ117" s="5" t="s">
        <v>150</v>
      </c>
      <c r="AR117" s="5" t="s">
        <v>158</v>
      </c>
      <c r="AS117" s="5" t="s">
        <v>150</v>
      </c>
      <c r="AT117" s="5" t="s">
        <v>158</v>
      </c>
      <c r="AU117" s="5" t="s">
        <v>174</v>
      </c>
      <c r="AV117" s="5" t="s">
        <v>150</v>
      </c>
      <c r="AW117" s="5" t="s">
        <v>150</v>
      </c>
      <c r="AX117" s="5" t="s">
        <v>158</v>
      </c>
      <c r="AY117" s="5" t="s">
        <v>150</v>
      </c>
      <c r="AZ117" s="5" t="s">
        <v>217</v>
      </c>
      <c r="BA117" s="5" t="s">
        <v>158</v>
      </c>
      <c r="BC117" s="5" t="s">
        <v>158</v>
      </c>
      <c r="BE117" s="5" t="s">
        <v>158</v>
      </c>
      <c r="BG117" s="1" t="s">
        <v>6807</v>
      </c>
      <c r="BH117" s="1" t="s">
        <v>1913</v>
      </c>
      <c r="BI117" s="1" t="s">
        <v>181</v>
      </c>
      <c r="BJ117" s="8" t="s">
        <v>6810</v>
      </c>
      <c r="BK117" s="1" t="s">
        <v>617</v>
      </c>
    </row>
    <row r="118">
      <c r="A118" s="1" t="s">
        <v>6816</v>
      </c>
      <c r="B118" s="1" t="s">
        <v>6817</v>
      </c>
      <c r="C118" s="1" t="s">
        <v>6752</v>
      </c>
      <c r="D118" s="1" t="s">
        <v>126</v>
      </c>
      <c r="E118" s="1" t="s">
        <v>128</v>
      </c>
      <c r="F118" s="5" t="s">
        <v>2634</v>
      </c>
      <c r="G118" s="5" t="s">
        <v>6002</v>
      </c>
      <c r="H118" s="1" t="s">
        <v>1913</v>
      </c>
      <c r="I118" s="1" t="s">
        <v>6819</v>
      </c>
      <c r="J118" s="1" t="s">
        <v>6821</v>
      </c>
      <c r="K118" s="8" t="s">
        <v>6822</v>
      </c>
      <c r="L118" s="1" t="s">
        <v>6819</v>
      </c>
      <c r="M118" s="1" t="s">
        <v>1592</v>
      </c>
      <c r="N118" s="1" t="s">
        <v>1543</v>
      </c>
      <c r="O118" s="5" t="s">
        <v>150</v>
      </c>
      <c r="Q118" s="5" t="s">
        <v>174</v>
      </c>
      <c r="R118" s="5" t="s">
        <v>155</v>
      </c>
      <c r="U118" s="5" t="s">
        <v>861</v>
      </c>
      <c r="V118" s="5" t="s">
        <v>174</v>
      </c>
      <c r="W118" s="5" t="s">
        <v>150</v>
      </c>
      <c r="X118" s="5" t="s">
        <v>150</v>
      </c>
      <c r="Y118" s="5" t="s">
        <v>150</v>
      </c>
      <c r="Z118" s="5" t="s">
        <v>174</v>
      </c>
      <c r="AA118" s="5" t="s">
        <v>150</v>
      </c>
      <c r="AB118" s="5" t="s">
        <v>150</v>
      </c>
      <c r="AC118" s="5" t="s">
        <v>150</v>
      </c>
      <c r="AD118" s="5" t="s">
        <v>150</v>
      </c>
      <c r="AE118" s="5" t="s">
        <v>175</v>
      </c>
      <c r="AF118" s="5" t="s">
        <v>150</v>
      </c>
      <c r="AG118" s="5" t="s">
        <v>150</v>
      </c>
      <c r="AH118" s="5" t="s">
        <v>150</v>
      </c>
      <c r="AL118" s="5" t="s">
        <v>158</v>
      </c>
      <c r="AM118" s="5" t="s">
        <v>158</v>
      </c>
      <c r="AN118" s="8" t="s">
        <v>6840</v>
      </c>
      <c r="AO118" s="8" t="s">
        <v>6846</v>
      </c>
      <c r="AP118" s="8" t="s">
        <v>6853</v>
      </c>
      <c r="AQ118" s="5" t="s">
        <v>150</v>
      </c>
      <c r="AR118" s="5" t="s">
        <v>158</v>
      </c>
      <c r="AS118" s="5" t="s">
        <v>158</v>
      </c>
      <c r="AT118" s="5" t="s">
        <v>158</v>
      </c>
      <c r="AU118" s="5" t="s">
        <v>174</v>
      </c>
      <c r="AV118" s="5" t="s">
        <v>158</v>
      </c>
      <c r="AW118" s="5" t="s">
        <v>158</v>
      </c>
      <c r="AX118" s="5" t="s">
        <v>158</v>
      </c>
      <c r="AY118" s="5" t="s">
        <v>150</v>
      </c>
      <c r="AZ118" s="5" t="s">
        <v>286</v>
      </c>
      <c r="BA118" s="5" t="s">
        <v>158</v>
      </c>
      <c r="BC118" s="5" t="s">
        <v>158</v>
      </c>
      <c r="BE118" s="5" t="s">
        <v>150</v>
      </c>
      <c r="BF118" s="5" t="s">
        <v>3979</v>
      </c>
      <c r="BG118" s="1" t="s">
        <v>6819</v>
      </c>
      <c r="BH118" s="1" t="s">
        <v>1913</v>
      </c>
      <c r="BI118" s="1" t="s">
        <v>181</v>
      </c>
      <c r="BJ118" s="8" t="s">
        <v>6865</v>
      </c>
      <c r="BK118" s="1" t="s">
        <v>617</v>
      </c>
    </row>
    <row r="119">
      <c r="A119" s="1" t="s">
        <v>6873</v>
      </c>
      <c r="B119" s="1" t="s">
        <v>6874</v>
      </c>
      <c r="C119" s="1" t="s">
        <v>6817</v>
      </c>
      <c r="D119" s="1" t="s">
        <v>126</v>
      </c>
      <c r="E119" s="1" t="s">
        <v>128</v>
      </c>
      <c r="F119" s="5" t="s">
        <v>2634</v>
      </c>
      <c r="G119" s="5" t="s">
        <v>6002</v>
      </c>
      <c r="H119" s="1" t="s">
        <v>1913</v>
      </c>
      <c r="I119" s="1" t="s">
        <v>6875</v>
      </c>
      <c r="J119" s="1" t="s">
        <v>6876</v>
      </c>
      <c r="K119" s="8" t="s">
        <v>6877</v>
      </c>
      <c r="L119" s="1" t="s">
        <v>6875</v>
      </c>
      <c r="M119" s="1" t="s">
        <v>1592</v>
      </c>
      <c r="N119" s="1" t="s">
        <v>1543</v>
      </c>
      <c r="O119" s="5" t="s">
        <v>150</v>
      </c>
      <c r="Q119" s="5" t="s">
        <v>150</v>
      </c>
      <c r="R119" s="5" t="s">
        <v>150</v>
      </c>
      <c r="S119" s="5" t="s">
        <v>150</v>
      </c>
      <c r="U119" s="5" t="s">
        <v>6885</v>
      </c>
      <c r="V119" s="5" t="s">
        <v>174</v>
      </c>
      <c r="W119" s="5" t="s">
        <v>150</v>
      </c>
      <c r="X119" s="5" t="s">
        <v>150</v>
      </c>
      <c r="Y119" s="5" t="s">
        <v>150</v>
      </c>
      <c r="Z119" s="5" t="s">
        <v>174</v>
      </c>
      <c r="AA119" s="5" t="s">
        <v>150</v>
      </c>
      <c r="AB119" s="5" t="s">
        <v>150</v>
      </c>
      <c r="AC119" s="5" t="s">
        <v>150</v>
      </c>
      <c r="AD119" s="5" t="s">
        <v>150</v>
      </c>
      <c r="AE119" s="5" t="s">
        <v>175</v>
      </c>
      <c r="AF119" s="5" t="s">
        <v>150</v>
      </c>
      <c r="AG119" s="5" t="s">
        <v>150</v>
      </c>
      <c r="AH119" s="5" t="s">
        <v>150</v>
      </c>
      <c r="AL119" s="5" t="s">
        <v>1630</v>
      </c>
      <c r="AM119" s="5" t="s">
        <v>1239</v>
      </c>
      <c r="AN119" s="8" t="s">
        <v>6888</v>
      </c>
      <c r="AO119" s="8" t="s">
        <v>6893</v>
      </c>
      <c r="AP119" s="8" t="s">
        <v>6895</v>
      </c>
      <c r="AQ119" s="5" t="s">
        <v>150</v>
      </c>
      <c r="AR119" s="5" t="s">
        <v>158</v>
      </c>
      <c r="AS119" s="5" t="s">
        <v>150</v>
      </c>
      <c r="AT119" s="5" t="s">
        <v>158</v>
      </c>
      <c r="AU119" s="5" t="s">
        <v>158</v>
      </c>
      <c r="AV119" s="5" t="s">
        <v>158</v>
      </c>
      <c r="AW119" s="5" t="s">
        <v>158</v>
      </c>
      <c r="AX119" s="5" t="s">
        <v>158</v>
      </c>
      <c r="AY119" s="5" t="s">
        <v>158</v>
      </c>
      <c r="BA119" s="5" t="s">
        <v>158</v>
      </c>
      <c r="BC119" s="5" t="s">
        <v>158</v>
      </c>
      <c r="BE119" s="5" t="s">
        <v>158</v>
      </c>
      <c r="BG119" s="1" t="s">
        <v>6875</v>
      </c>
      <c r="BH119" s="1" t="s">
        <v>1913</v>
      </c>
      <c r="BI119" s="1" t="s">
        <v>181</v>
      </c>
      <c r="BJ119" s="8" t="s">
        <v>6903</v>
      </c>
      <c r="BK119" s="1" t="s">
        <v>617</v>
      </c>
    </row>
    <row r="120">
      <c r="A120" s="1" t="s">
        <v>6209</v>
      </c>
      <c r="B120" s="1" t="s">
        <v>6909</v>
      </c>
      <c r="C120" s="1" t="s">
        <v>6910</v>
      </c>
      <c r="D120" s="1" t="s">
        <v>126</v>
      </c>
      <c r="E120" s="1" t="s">
        <v>128</v>
      </c>
      <c r="F120" s="5" t="s">
        <v>225</v>
      </c>
      <c r="G120" s="5" t="s">
        <v>6002</v>
      </c>
      <c r="H120" s="1" t="s">
        <v>227</v>
      </c>
      <c r="I120" s="1" t="s">
        <v>6210</v>
      </c>
      <c r="J120" s="1" t="s">
        <v>6211</v>
      </c>
      <c r="K120" s="8" t="s">
        <v>6212</v>
      </c>
      <c r="L120" s="1" t="s">
        <v>6226</v>
      </c>
      <c r="M120" s="1" t="s">
        <v>2250</v>
      </c>
      <c r="N120" s="1" t="s">
        <v>237</v>
      </c>
      <c r="O120" s="5" t="s">
        <v>150</v>
      </c>
      <c r="Q120" s="5" t="s">
        <v>150</v>
      </c>
      <c r="R120" s="5" t="s">
        <v>150</v>
      </c>
      <c r="S120" s="5" t="s">
        <v>150</v>
      </c>
      <c r="U120" s="5" t="s">
        <v>2513</v>
      </c>
      <c r="V120" s="5" t="s">
        <v>174</v>
      </c>
      <c r="W120" s="5" t="s">
        <v>150</v>
      </c>
      <c r="X120" s="5" t="s">
        <v>150</v>
      </c>
      <c r="Y120" s="5" t="s">
        <v>150</v>
      </c>
      <c r="Z120" s="5" t="s">
        <v>174</v>
      </c>
      <c r="AA120" s="5" t="s">
        <v>150</v>
      </c>
      <c r="AB120" s="5" t="s">
        <v>150</v>
      </c>
      <c r="AC120" s="5" t="s">
        <v>150</v>
      </c>
      <c r="AD120" s="5" t="s">
        <v>150</v>
      </c>
      <c r="AE120" s="5" t="s">
        <v>175</v>
      </c>
      <c r="AF120" s="5" t="s">
        <v>150</v>
      </c>
      <c r="AG120" s="5" t="s">
        <v>150</v>
      </c>
      <c r="AH120" s="5" t="s">
        <v>174</v>
      </c>
      <c r="AL120" s="5" t="s">
        <v>1490</v>
      </c>
      <c r="AM120" s="5" t="s">
        <v>425</v>
      </c>
      <c r="AN120" s="8" t="s">
        <v>6231</v>
      </c>
      <c r="AO120" s="8" t="s">
        <v>6242</v>
      </c>
      <c r="AP120" s="8" t="s">
        <v>6256</v>
      </c>
      <c r="AQ120" s="5" t="s">
        <v>150</v>
      </c>
      <c r="AR120" s="5" t="s">
        <v>158</v>
      </c>
      <c r="AS120" s="5" t="s">
        <v>158</v>
      </c>
      <c r="AT120" s="5" t="s">
        <v>158</v>
      </c>
      <c r="AU120" s="5" t="s">
        <v>158</v>
      </c>
      <c r="AV120" s="5" t="s">
        <v>158</v>
      </c>
      <c r="AW120" s="5" t="s">
        <v>174</v>
      </c>
      <c r="AX120" s="5" t="s">
        <v>158</v>
      </c>
      <c r="AY120" s="5" t="s">
        <v>150</v>
      </c>
      <c r="AZ120" s="5" t="s">
        <v>807</v>
      </c>
      <c r="BA120" s="5" t="s">
        <v>158</v>
      </c>
      <c r="BC120" s="5" t="s">
        <v>158</v>
      </c>
      <c r="BE120" s="5" t="s">
        <v>158</v>
      </c>
      <c r="BG120" s="1" t="s">
        <v>6935</v>
      </c>
      <c r="BH120" s="1" t="s">
        <v>227</v>
      </c>
      <c r="BI120" s="1" t="s">
        <v>181</v>
      </c>
      <c r="BJ120" s="8" t="s">
        <v>6936</v>
      </c>
      <c r="BK120" s="1" t="s">
        <v>196</v>
      </c>
    </row>
    <row r="121">
      <c r="A121" s="1" t="s">
        <v>6939</v>
      </c>
      <c r="B121" s="1" t="s">
        <v>6909</v>
      </c>
      <c r="C121" s="1" t="s">
        <v>6874</v>
      </c>
      <c r="D121" s="1" t="s">
        <v>126</v>
      </c>
      <c r="E121" s="1" t="s">
        <v>128</v>
      </c>
      <c r="F121" s="5" t="s">
        <v>2634</v>
      </c>
      <c r="G121" s="5" t="s">
        <v>6002</v>
      </c>
      <c r="H121" s="1" t="s">
        <v>1913</v>
      </c>
      <c r="I121" s="1" t="s">
        <v>6941</v>
      </c>
      <c r="J121" s="1" t="s">
        <v>6942</v>
      </c>
      <c r="K121" s="8" t="s">
        <v>6943</v>
      </c>
      <c r="L121" s="1" t="s">
        <v>6948</v>
      </c>
      <c r="M121" s="1" t="s">
        <v>1592</v>
      </c>
      <c r="N121" s="1" t="s">
        <v>1543</v>
      </c>
      <c r="O121" s="5" t="s">
        <v>150</v>
      </c>
      <c r="Q121" s="5" t="s">
        <v>150</v>
      </c>
      <c r="R121" s="5" t="s">
        <v>150</v>
      </c>
      <c r="S121" s="5" t="s">
        <v>150</v>
      </c>
      <c r="U121" s="5" t="s">
        <v>1124</v>
      </c>
      <c r="V121" s="5" t="s">
        <v>174</v>
      </c>
      <c r="W121" s="5" t="s">
        <v>150</v>
      </c>
      <c r="X121" s="5" t="s">
        <v>150</v>
      </c>
      <c r="Y121" s="5" t="s">
        <v>150</v>
      </c>
      <c r="Z121" s="5" t="s">
        <v>174</v>
      </c>
      <c r="AA121" s="5" t="s">
        <v>150</v>
      </c>
      <c r="AB121" s="5" t="s">
        <v>150</v>
      </c>
      <c r="AC121" s="5" t="s">
        <v>150</v>
      </c>
      <c r="AD121" s="5" t="s">
        <v>150</v>
      </c>
      <c r="AE121" s="5" t="s">
        <v>175</v>
      </c>
      <c r="AF121" s="5" t="s">
        <v>150</v>
      </c>
      <c r="AG121" s="5" t="s">
        <v>150</v>
      </c>
      <c r="AH121" s="5" t="s">
        <v>174</v>
      </c>
      <c r="AL121" s="5" t="s">
        <v>322</v>
      </c>
      <c r="AM121" s="5" t="s">
        <v>158</v>
      </c>
      <c r="AN121" s="8" t="s">
        <v>6953</v>
      </c>
      <c r="AO121" s="8" t="s">
        <v>6962</v>
      </c>
      <c r="AP121" s="8" t="s">
        <v>6970</v>
      </c>
      <c r="AQ121" s="5" t="s">
        <v>150</v>
      </c>
      <c r="AR121" s="5" t="s">
        <v>158</v>
      </c>
      <c r="AS121" s="5" t="s">
        <v>150</v>
      </c>
      <c r="AT121" s="5" t="s">
        <v>158</v>
      </c>
      <c r="AU121" s="5" t="s">
        <v>158</v>
      </c>
      <c r="AV121" s="5" t="s">
        <v>150</v>
      </c>
      <c r="AW121" s="5" t="s">
        <v>158</v>
      </c>
      <c r="AX121" s="5" t="s">
        <v>158</v>
      </c>
      <c r="AY121" s="5" t="s">
        <v>150</v>
      </c>
      <c r="AZ121" s="5" t="s">
        <v>286</v>
      </c>
      <c r="BA121" s="5" t="s">
        <v>158</v>
      </c>
      <c r="BC121" s="5" t="s">
        <v>158</v>
      </c>
      <c r="BE121" s="5" t="s">
        <v>158</v>
      </c>
      <c r="BG121" s="1" t="s">
        <v>6981</v>
      </c>
      <c r="BH121" s="1" t="s">
        <v>1913</v>
      </c>
      <c r="BI121" s="1" t="s">
        <v>181</v>
      </c>
      <c r="BJ121" s="8" t="s">
        <v>6982</v>
      </c>
      <c r="BK121" s="1" t="s">
        <v>617</v>
      </c>
    </row>
    <row r="122">
      <c r="A122" s="1" t="s">
        <v>6985</v>
      </c>
      <c r="B122" s="1" t="s">
        <v>6986</v>
      </c>
      <c r="C122" s="1" t="s">
        <v>6988</v>
      </c>
      <c r="D122" s="1" t="s">
        <v>126</v>
      </c>
      <c r="E122" s="1" t="s">
        <v>128</v>
      </c>
      <c r="F122" s="5" t="s">
        <v>2634</v>
      </c>
      <c r="G122" s="5" t="s">
        <v>6002</v>
      </c>
      <c r="H122" s="1" t="s">
        <v>1913</v>
      </c>
      <c r="I122" s="1" t="s">
        <v>6992</v>
      </c>
      <c r="J122" s="1" t="s">
        <v>6993</v>
      </c>
      <c r="K122" s="8" t="s">
        <v>6994</v>
      </c>
      <c r="L122" s="1" t="s">
        <v>6992</v>
      </c>
      <c r="M122" s="1" t="s">
        <v>1592</v>
      </c>
      <c r="N122" s="1" t="s">
        <v>1543</v>
      </c>
      <c r="O122" s="5" t="s">
        <v>150</v>
      </c>
      <c r="Q122" s="5" t="s">
        <v>150</v>
      </c>
      <c r="R122" s="5" t="s">
        <v>150</v>
      </c>
      <c r="S122" s="5" t="s">
        <v>150</v>
      </c>
      <c r="U122" s="5" t="s">
        <v>1124</v>
      </c>
      <c r="V122" s="5" t="s">
        <v>174</v>
      </c>
      <c r="W122" s="5" t="s">
        <v>150</v>
      </c>
      <c r="X122" s="5" t="s">
        <v>150</v>
      </c>
      <c r="Y122" s="5" t="s">
        <v>150</v>
      </c>
      <c r="Z122" s="5" t="s">
        <v>174</v>
      </c>
      <c r="AA122" s="5" t="s">
        <v>150</v>
      </c>
      <c r="AB122" s="5" t="s">
        <v>150</v>
      </c>
      <c r="AC122" s="5" t="s">
        <v>150</v>
      </c>
      <c r="AD122" s="5" t="s">
        <v>150</v>
      </c>
      <c r="AE122" s="5" t="s">
        <v>175</v>
      </c>
      <c r="AF122" s="5" t="s">
        <v>150</v>
      </c>
      <c r="AG122" s="5" t="s">
        <v>150</v>
      </c>
      <c r="AH122" s="5" t="s">
        <v>174</v>
      </c>
      <c r="AL122" s="5" t="s">
        <v>1940</v>
      </c>
      <c r="AM122" s="5" t="s">
        <v>757</v>
      </c>
      <c r="AN122" s="8" t="s">
        <v>7005</v>
      </c>
      <c r="AO122" s="8" t="s">
        <v>7014</v>
      </c>
      <c r="AP122" s="8" t="s">
        <v>7028</v>
      </c>
      <c r="AQ122" s="5" t="s">
        <v>150</v>
      </c>
      <c r="AR122" s="5" t="s">
        <v>158</v>
      </c>
      <c r="AS122" s="5" t="s">
        <v>150</v>
      </c>
      <c r="AT122" s="5" t="s">
        <v>158</v>
      </c>
      <c r="AU122" s="5" t="s">
        <v>174</v>
      </c>
      <c r="AV122" s="5" t="s">
        <v>158</v>
      </c>
      <c r="AW122" s="5" t="s">
        <v>158</v>
      </c>
      <c r="AX122" s="5" t="s">
        <v>158</v>
      </c>
      <c r="AY122" s="5" t="s">
        <v>150</v>
      </c>
      <c r="AZ122" s="5" t="s">
        <v>356</v>
      </c>
      <c r="BA122" s="5" t="s">
        <v>158</v>
      </c>
      <c r="BC122" s="5" t="s">
        <v>158</v>
      </c>
      <c r="BE122" s="5" t="s">
        <v>158</v>
      </c>
      <c r="BG122" s="1" t="s">
        <v>7041</v>
      </c>
      <c r="BH122" s="1" t="s">
        <v>1913</v>
      </c>
      <c r="BI122" s="1" t="s">
        <v>181</v>
      </c>
      <c r="BJ122" s="8" t="s">
        <v>7042</v>
      </c>
      <c r="BK122" s="1" t="s">
        <v>617</v>
      </c>
    </row>
    <row r="123">
      <c r="A123" s="1" t="s">
        <v>6833</v>
      </c>
      <c r="B123" s="1" t="s">
        <v>6986</v>
      </c>
      <c r="C123" s="1" t="s">
        <v>6988</v>
      </c>
      <c r="D123" s="1" t="s">
        <v>126</v>
      </c>
      <c r="E123" s="1" t="s">
        <v>128</v>
      </c>
      <c r="F123" s="5" t="s">
        <v>225</v>
      </c>
      <c r="G123" s="5" t="s">
        <v>6002</v>
      </c>
      <c r="H123" s="1" t="s">
        <v>227</v>
      </c>
      <c r="I123" s="1" t="s">
        <v>4075</v>
      </c>
      <c r="J123" s="1" t="s">
        <v>4082</v>
      </c>
      <c r="K123" s="8" t="s">
        <v>6836</v>
      </c>
      <c r="L123" s="1" t="s">
        <v>4089</v>
      </c>
      <c r="M123" s="1" t="s">
        <v>2250</v>
      </c>
      <c r="N123" s="1" t="s">
        <v>237</v>
      </c>
      <c r="O123" s="5" t="s">
        <v>150</v>
      </c>
      <c r="Q123" s="5" t="s">
        <v>174</v>
      </c>
      <c r="R123" s="5" t="s">
        <v>150</v>
      </c>
      <c r="S123" s="5" t="s">
        <v>150</v>
      </c>
      <c r="U123" s="5" t="s">
        <v>505</v>
      </c>
      <c r="V123" s="5" t="s">
        <v>174</v>
      </c>
      <c r="W123" s="5" t="s">
        <v>150</v>
      </c>
      <c r="X123" s="5" t="s">
        <v>150</v>
      </c>
      <c r="Y123" s="5" t="s">
        <v>150</v>
      </c>
      <c r="Z123" s="5" t="s">
        <v>174</v>
      </c>
      <c r="AA123" s="5" t="s">
        <v>150</v>
      </c>
      <c r="AB123" s="5" t="s">
        <v>150</v>
      </c>
      <c r="AC123" s="5" t="s">
        <v>150</v>
      </c>
      <c r="AD123" s="5" t="s">
        <v>150</v>
      </c>
      <c r="AE123" s="5" t="s">
        <v>174</v>
      </c>
      <c r="AF123" s="5" t="s">
        <v>150</v>
      </c>
      <c r="AG123" s="5" t="s">
        <v>150</v>
      </c>
      <c r="AH123" s="5" t="s">
        <v>150</v>
      </c>
      <c r="AL123" s="5" t="s">
        <v>576</v>
      </c>
      <c r="AM123" s="5" t="s">
        <v>864</v>
      </c>
      <c r="AN123" s="8" t="s">
        <v>6852</v>
      </c>
      <c r="AO123" s="8" t="s">
        <v>6860</v>
      </c>
      <c r="AP123" s="8" t="s">
        <v>6871</v>
      </c>
      <c r="AQ123" s="5" t="s">
        <v>150</v>
      </c>
      <c r="AR123" s="5" t="s">
        <v>158</v>
      </c>
      <c r="AS123" s="5" t="s">
        <v>150</v>
      </c>
      <c r="AT123" s="5" t="s">
        <v>158</v>
      </c>
      <c r="AU123" s="5" t="s">
        <v>158</v>
      </c>
      <c r="AV123" s="5" t="s">
        <v>158</v>
      </c>
      <c r="AW123" s="5" t="s">
        <v>158</v>
      </c>
      <c r="AX123" s="5" t="s">
        <v>158</v>
      </c>
      <c r="AY123" s="5" t="s">
        <v>150</v>
      </c>
      <c r="AZ123" s="5" t="s">
        <v>286</v>
      </c>
      <c r="BA123" s="5" t="s">
        <v>158</v>
      </c>
      <c r="BC123" s="5" t="s">
        <v>158</v>
      </c>
      <c r="BE123" s="5" t="s">
        <v>158</v>
      </c>
      <c r="BG123" s="1" t="s">
        <v>7084</v>
      </c>
      <c r="BH123" s="1" t="s">
        <v>227</v>
      </c>
      <c r="BI123" s="1" t="s">
        <v>181</v>
      </c>
      <c r="BJ123" s="8" t="s">
        <v>7085</v>
      </c>
      <c r="BK123" s="1" t="s">
        <v>196</v>
      </c>
    </row>
    <row r="124">
      <c r="A124" s="1" t="s">
        <v>7092</v>
      </c>
      <c r="B124" s="1" t="s">
        <v>7093</v>
      </c>
      <c r="C124" s="1" t="s">
        <v>7094</v>
      </c>
      <c r="D124" s="1" t="s">
        <v>126</v>
      </c>
      <c r="E124" s="1" t="s">
        <v>128</v>
      </c>
      <c r="F124" s="5" t="s">
        <v>2634</v>
      </c>
      <c r="G124" s="5" t="s">
        <v>6002</v>
      </c>
      <c r="H124" s="1" t="s">
        <v>1913</v>
      </c>
      <c r="I124" s="1" t="s">
        <v>7096</v>
      </c>
      <c r="J124" s="1" t="s">
        <v>7097</v>
      </c>
      <c r="K124" s="8" t="s">
        <v>7098</v>
      </c>
      <c r="L124" s="1" t="s">
        <v>7096</v>
      </c>
      <c r="M124" s="1" t="s">
        <v>1592</v>
      </c>
      <c r="N124" s="1" t="s">
        <v>1543</v>
      </c>
      <c r="O124" s="5" t="s">
        <v>150</v>
      </c>
      <c r="Q124" s="5" t="s">
        <v>174</v>
      </c>
      <c r="R124" s="5" t="s">
        <v>150</v>
      </c>
      <c r="S124" s="5" t="s">
        <v>150</v>
      </c>
      <c r="U124" s="5" t="s">
        <v>505</v>
      </c>
      <c r="V124" s="5" t="s">
        <v>174</v>
      </c>
      <c r="W124" s="5" t="s">
        <v>150</v>
      </c>
      <c r="X124" s="5" t="s">
        <v>150</v>
      </c>
      <c r="Y124" s="5" t="s">
        <v>150</v>
      </c>
      <c r="Z124" s="5" t="s">
        <v>174</v>
      </c>
      <c r="AA124" s="5" t="s">
        <v>150</v>
      </c>
      <c r="AB124" s="5" t="s">
        <v>150</v>
      </c>
      <c r="AC124" s="5" t="s">
        <v>150</v>
      </c>
      <c r="AD124" s="5" t="s">
        <v>150</v>
      </c>
      <c r="AE124" s="5" t="s">
        <v>175</v>
      </c>
      <c r="AF124" s="5" t="s">
        <v>150</v>
      </c>
      <c r="AG124" s="5" t="s">
        <v>150</v>
      </c>
      <c r="AH124" s="5" t="s">
        <v>174</v>
      </c>
      <c r="AL124" s="5" t="s">
        <v>7107</v>
      </c>
      <c r="AM124" s="5" t="s">
        <v>6081</v>
      </c>
      <c r="AN124" s="8" t="s">
        <v>7108</v>
      </c>
      <c r="AO124" s="8" t="s">
        <v>7112</v>
      </c>
      <c r="AP124" s="8" t="s">
        <v>7125</v>
      </c>
      <c r="AQ124" s="5" t="s">
        <v>150</v>
      </c>
      <c r="AR124" s="5" t="s">
        <v>158</v>
      </c>
      <c r="AS124" s="5" t="s">
        <v>150</v>
      </c>
      <c r="AT124" s="5" t="s">
        <v>158</v>
      </c>
      <c r="AU124" s="5" t="s">
        <v>174</v>
      </c>
      <c r="AV124" s="5" t="s">
        <v>158</v>
      </c>
      <c r="AW124" s="5" t="s">
        <v>150</v>
      </c>
      <c r="AX124" s="5" t="s">
        <v>158</v>
      </c>
      <c r="AY124" s="5" t="s">
        <v>174</v>
      </c>
      <c r="AZ124" s="5" t="s">
        <v>607</v>
      </c>
      <c r="BA124" s="5" t="s">
        <v>150</v>
      </c>
      <c r="BB124" s="5" t="s">
        <v>7131</v>
      </c>
      <c r="BC124" s="5" t="s">
        <v>158</v>
      </c>
      <c r="BE124" s="5" t="s">
        <v>158</v>
      </c>
      <c r="BG124" s="1" t="s">
        <v>7132</v>
      </c>
      <c r="BH124" s="1" t="s">
        <v>1913</v>
      </c>
      <c r="BI124" s="1" t="s">
        <v>181</v>
      </c>
      <c r="BJ124" s="8" t="s">
        <v>7133</v>
      </c>
      <c r="BK124" s="1" t="s">
        <v>617</v>
      </c>
    </row>
    <row r="125">
      <c r="A125" s="1" t="s">
        <v>7140</v>
      </c>
      <c r="B125" s="1" t="s">
        <v>7141</v>
      </c>
      <c r="C125" s="1" t="s">
        <v>7093</v>
      </c>
      <c r="D125" s="1" t="s">
        <v>126</v>
      </c>
      <c r="E125" s="1" t="s">
        <v>128</v>
      </c>
      <c r="F125" s="5" t="s">
        <v>2634</v>
      </c>
      <c r="G125" s="5" t="s">
        <v>6002</v>
      </c>
      <c r="H125" s="1" t="s">
        <v>1913</v>
      </c>
      <c r="I125" s="1" t="s">
        <v>7143</v>
      </c>
      <c r="J125" s="1" t="s">
        <v>7144</v>
      </c>
      <c r="K125" s="8" t="s">
        <v>7145</v>
      </c>
      <c r="L125" s="1" t="s">
        <v>7143</v>
      </c>
      <c r="M125" s="1" t="s">
        <v>1592</v>
      </c>
      <c r="N125" s="1" t="s">
        <v>1543</v>
      </c>
      <c r="O125" s="5" t="s">
        <v>150</v>
      </c>
      <c r="Q125" s="5" t="s">
        <v>174</v>
      </c>
      <c r="R125" s="5" t="s">
        <v>155</v>
      </c>
      <c r="U125" s="5" t="s">
        <v>861</v>
      </c>
      <c r="V125" s="5" t="s">
        <v>174</v>
      </c>
      <c r="W125" s="5" t="s">
        <v>150</v>
      </c>
      <c r="X125" s="5" t="s">
        <v>150</v>
      </c>
      <c r="Y125" s="5" t="s">
        <v>150</v>
      </c>
      <c r="Z125" s="5" t="s">
        <v>174</v>
      </c>
      <c r="AA125" s="5" t="s">
        <v>150</v>
      </c>
      <c r="AB125" s="5" t="s">
        <v>150</v>
      </c>
      <c r="AC125" s="5" t="s">
        <v>150</v>
      </c>
      <c r="AD125" s="5" t="s">
        <v>150</v>
      </c>
      <c r="AE125" s="5" t="s">
        <v>175</v>
      </c>
      <c r="AF125" s="5" t="s">
        <v>150</v>
      </c>
      <c r="AG125" s="5" t="s">
        <v>150</v>
      </c>
      <c r="AH125" s="5" t="s">
        <v>174</v>
      </c>
      <c r="AL125" s="5" t="s">
        <v>158</v>
      </c>
      <c r="AM125" s="5" t="s">
        <v>158</v>
      </c>
      <c r="AN125" s="8" t="s">
        <v>7153</v>
      </c>
      <c r="AO125" s="8" t="s">
        <v>7164</v>
      </c>
      <c r="AP125" s="8" t="s">
        <v>7172</v>
      </c>
      <c r="AQ125" s="5" t="s">
        <v>150</v>
      </c>
      <c r="AR125" s="5" t="s">
        <v>158</v>
      </c>
      <c r="AS125" s="5" t="s">
        <v>158</v>
      </c>
      <c r="AT125" s="5" t="s">
        <v>158</v>
      </c>
      <c r="AU125" s="5" t="s">
        <v>158</v>
      </c>
      <c r="AV125" s="5" t="s">
        <v>158</v>
      </c>
      <c r="AW125" s="5" t="s">
        <v>158</v>
      </c>
      <c r="AX125" s="5" t="s">
        <v>158</v>
      </c>
      <c r="AY125" s="5" t="s">
        <v>158</v>
      </c>
      <c r="BA125" s="5" t="s">
        <v>158</v>
      </c>
      <c r="BC125" s="5" t="s">
        <v>158</v>
      </c>
      <c r="BE125" s="5" t="s">
        <v>158</v>
      </c>
      <c r="BG125" s="1" t="s">
        <v>7143</v>
      </c>
      <c r="BH125" s="1" t="s">
        <v>1913</v>
      </c>
      <c r="BI125" s="1" t="s">
        <v>181</v>
      </c>
      <c r="BJ125" s="8" t="s">
        <v>7185</v>
      </c>
      <c r="BK125" s="1" t="s">
        <v>617</v>
      </c>
    </row>
    <row r="126">
      <c r="A126" s="1" t="s">
        <v>7190</v>
      </c>
      <c r="B126" s="1" t="s">
        <v>7192</v>
      </c>
      <c r="C126" s="1" t="s">
        <v>7194</v>
      </c>
      <c r="D126" s="1" t="s">
        <v>126</v>
      </c>
      <c r="E126" s="1" t="s">
        <v>128</v>
      </c>
      <c r="F126" s="5" t="s">
        <v>675</v>
      </c>
      <c r="G126" s="5" t="s">
        <v>6002</v>
      </c>
      <c r="H126" s="1" t="s">
        <v>960</v>
      </c>
      <c r="I126" s="1" t="s">
        <v>7196</v>
      </c>
      <c r="J126" s="1" t="s">
        <v>7197</v>
      </c>
      <c r="K126" s="8" t="s">
        <v>7200</v>
      </c>
      <c r="L126" s="1" t="s">
        <v>7196</v>
      </c>
      <c r="M126" s="1" t="s">
        <v>169</v>
      </c>
      <c r="N126" s="1" t="s">
        <v>970</v>
      </c>
      <c r="O126" s="5" t="s">
        <v>150</v>
      </c>
      <c r="Q126" s="5" t="s">
        <v>150</v>
      </c>
      <c r="R126" s="5" t="s">
        <v>150</v>
      </c>
      <c r="S126" s="5" t="s">
        <v>150</v>
      </c>
      <c r="U126" s="5" t="s">
        <v>318</v>
      </c>
      <c r="V126" s="5" t="s">
        <v>174</v>
      </c>
      <c r="W126" s="5" t="s">
        <v>150</v>
      </c>
      <c r="X126" s="5" t="s">
        <v>150</v>
      </c>
      <c r="Y126" s="5" t="s">
        <v>150</v>
      </c>
      <c r="Z126" s="5" t="s">
        <v>174</v>
      </c>
      <c r="AA126" s="5" t="s">
        <v>150</v>
      </c>
      <c r="AB126" s="5" t="s">
        <v>150</v>
      </c>
      <c r="AC126" s="5" t="s">
        <v>150</v>
      </c>
      <c r="AD126" s="5" t="s">
        <v>150</v>
      </c>
      <c r="AE126" s="5" t="s">
        <v>174</v>
      </c>
      <c r="AF126" s="5" t="s">
        <v>150</v>
      </c>
      <c r="AG126" s="5" t="s">
        <v>150</v>
      </c>
      <c r="AH126" s="5" t="s">
        <v>150</v>
      </c>
      <c r="AL126" s="5" t="s">
        <v>5964</v>
      </c>
      <c r="AM126" s="5" t="s">
        <v>812</v>
      </c>
      <c r="AN126" s="8" t="s">
        <v>7206</v>
      </c>
      <c r="AO126" s="8" t="s">
        <v>7215</v>
      </c>
      <c r="AP126" s="8" t="s">
        <v>7218</v>
      </c>
      <c r="AQ126" s="5" t="s">
        <v>150</v>
      </c>
      <c r="AR126" s="5" t="s">
        <v>158</v>
      </c>
      <c r="AS126" s="5" t="s">
        <v>150</v>
      </c>
      <c r="AT126" s="5" t="s">
        <v>158</v>
      </c>
      <c r="AU126" s="5" t="s">
        <v>423</v>
      </c>
      <c r="AV126" s="5" t="s">
        <v>158</v>
      </c>
      <c r="AW126" s="5" t="s">
        <v>150</v>
      </c>
      <c r="AX126" s="5" t="s">
        <v>150</v>
      </c>
      <c r="AY126" s="5" t="s">
        <v>150</v>
      </c>
      <c r="AZ126" s="5" t="s">
        <v>882</v>
      </c>
      <c r="BA126" s="5" t="s">
        <v>158</v>
      </c>
      <c r="BC126" s="5" t="s">
        <v>174</v>
      </c>
      <c r="BD126" s="5" t="s">
        <v>7227</v>
      </c>
      <c r="BE126" s="5" t="s">
        <v>158</v>
      </c>
      <c r="BG126" s="1" t="s">
        <v>7229</v>
      </c>
      <c r="BH126" s="1" t="s">
        <v>960</v>
      </c>
      <c r="BI126" s="1" t="s">
        <v>181</v>
      </c>
      <c r="BJ126" s="8" t="s">
        <v>7232</v>
      </c>
      <c r="BK126" s="1" t="s">
        <v>6692</v>
      </c>
    </row>
    <row r="127">
      <c r="A127" s="1" t="s">
        <v>7235</v>
      </c>
      <c r="B127" s="1" t="s">
        <v>7236</v>
      </c>
      <c r="C127" s="1" t="s">
        <v>7237</v>
      </c>
      <c r="D127" s="1" t="s">
        <v>126</v>
      </c>
      <c r="E127" s="1" t="s">
        <v>128</v>
      </c>
      <c r="F127" s="5" t="s">
        <v>675</v>
      </c>
      <c r="G127" s="5" t="s">
        <v>6002</v>
      </c>
      <c r="H127" s="1" t="s">
        <v>960</v>
      </c>
      <c r="I127" s="1" t="s">
        <v>1906</v>
      </c>
      <c r="J127" s="1" t="s">
        <v>7239</v>
      </c>
      <c r="K127" s="8" t="s">
        <v>7240</v>
      </c>
      <c r="L127" s="1" t="s">
        <v>1906</v>
      </c>
      <c r="M127" s="1" t="s">
        <v>169</v>
      </c>
      <c r="N127" s="1" t="s">
        <v>970</v>
      </c>
      <c r="O127" s="5" t="s">
        <v>150</v>
      </c>
      <c r="Q127" s="5" t="s">
        <v>150</v>
      </c>
      <c r="R127" s="5" t="s">
        <v>150</v>
      </c>
      <c r="S127" s="5" t="s">
        <v>150</v>
      </c>
      <c r="U127" s="5" t="s">
        <v>130</v>
      </c>
      <c r="V127" s="5" t="s">
        <v>174</v>
      </c>
      <c r="W127" s="5" t="s">
        <v>150</v>
      </c>
      <c r="X127" s="5" t="s">
        <v>150</v>
      </c>
      <c r="Y127" s="5" t="s">
        <v>150</v>
      </c>
      <c r="Z127" s="5" t="s">
        <v>174</v>
      </c>
      <c r="AA127" s="5" t="s">
        <v>150</v>
      </c>
      <c r="AB127" s="5" t="s">
        <v>150</v>
      </c>
      <c r="AC127" s="5" t="s">
        <v>150</v>
      </c>
      <c r="AD127" s="5" t="s">
        <v>150</v>
      </c>
      <c r="AE127" s="5" t="s">
        <v>175</v>
      </c>
      <c r="AF127" s="5" t="s">
        <v>150</v>
      </c>
      <c r="AG127" s="5" t="s">
        <v>150</v>
      </c>
      <c r="AH127" s="5" t="s">
        <v>150</v>
      </c>
      <c r="AL127" s="5" t="s">
        <v>812</v>
      </c>
      <c r="AM127" s="5" t="s">
        <v>1239</v>
      </c>
      <c r="AN127" s="8" t="s">
        <v>7247</v>
      </c>
      <c r="AO127" s="8" t="s">
        <v>7256</v>
      </c>
      <c r="AP127" s="8" t="s">
        <v>7262</v>
      </c>
      <c r="AQ127" s="5" t="s">
        <v>150</v>
      </c>
      <c r="AR127" s="5" t="s">
        <v>158</v>
      </c>
      <c r="AS127" s="5" t="s">
        <v>150</v>
      </c>
      <c r="AT127" s="5" t="s">
        <v>158</v>
      </c>
      <c r="AU127" s="5" t="s">
        <v>150</v>
      </c>
      <c r="AV127" s="5" t="s">
        <v>158</v>
      </c>
      <c r="AW127" s="5" t="s">
        <v>158</v>
      </c>
      <c r="AX127" s="5" t="s">
        <v>158</v>
      </c>
      <c r="AY127" s="5" t="s">
        <v>158</v>
      </c>
      <c r="BA127" s="5" t="s">
        <v>158</v>
      </c>
      <c r="BC127" s="5" t="s">
        <v>158</v>
      </c>
      <c r="BE127" s="5" t="s">
        <v>158</v>
      </c>
      <c r="BG127" s="1" t="s">
        <v>1906</v>
      </c>
      <c r="BH127" s="1" t="s">
        <v>960</v>
      </c>
      <c r="BI127" s="1" t="s">
        <v>181</v>
      </c>
      <c r="BJ127" s="8" t="s">
        <v>7270</v>
      </c>
      <c r="BK127" s="1" t="s">
        <v>6692</v>
      </c>
    </row>
    <row r="128">
      <c r="A128" s="1" t="s">
        <v>7280</v>
      </c>
      <c r="B128" s="1" t="s">
        <v>7281</v>
      </c>
      <c r="C128" s="1" t="s">
        <v>7282</v>
      </c>
      <c r="D128" s="1" t="s">
        <v>126</v>
      </c>
      <c r="E128" s="1" t="s">
        <v>128</v>
      </c>
      <c r="F128" s="5" t="s">
        <v>225</v>
      </c>
      <c r="G128" s="5" t="s">
        <v>6002</v>
      </c>
      <c r="H128" s="1" t="s">
        <v>227</v>
      </c>
      <c r="I128" s="1" t="s">
        <v>7284</v>
      </c>
      <c r="J128" s="1" t="s">
        <v>7285</v>
      </c>
      <c r="K128" s="8" t="s">
        <v>7286</v>
      </c>
      <c r="L128" s="1" t="s">
        <v>4089</v>
      </c>
      <c r="M128" s="1" t="s">
        <v>3297</v>
      </c>
      <c r="N128" s="1" t="s">
        <v>237</v>
      </c>
      <c r="O128" s="5" t="s">
        <v>150</v>
      </c>
      <c r="Q128" s="5" t="s">
        <v>174</v>
      </c>
      <c r="R128" s="5" t="s">
        <v>155</v>
      </c>
      <c r="U128" s="5" t="s">
        <v>505</v>
      </c>
      <c r="V128" s="5" t="s">
        <v>174</v>
      </c>
      <c r="W128" s="5" t="s">
        <v>150</v>
      </c>
      <c r="X128" s="5" t="s">
        <v>150</v>
      </c>
      <c r="Y128" s="5" t="s">
        <v>150</v>
      </c>
      <c r="Z128" s="5" t="s">
        <v>155</v>
      </c>
      <c r="AA128" s="5" t="s">
        <v>150</v>
      </c>
      <c r="AB128" s="5" t="s">
        <v>150</v>
      </c>
      <c r="AC128" s="5" t="s">
        <v>150</v>
      </c>
      <c r="AD128" s="5" t="s">
        <v>150</v>
      </c>
      <c r="AE128" s="5" t="s">
        <v>174</v>
      </c>
      <c r="AF128" s="5" t="s">
        <v>150</v>
      </c>
      <c r="AG128" s="5" t="s">
        <v>150</v>
      </c>
      <c r="AH128" s="5" t="s">
        <v>150</v>
      </c>
      <c r="AL128" s="5" t="s">
        <v>158</v>
      </c>
      <c r="AM128" s="5" t="s">
        <v>388</v>
      </c>
      <c r="AN128" s="8" t="s">
        <v>7299</v>
      </c>
      <c r="AO128" s="8" t="s">
        <v>7308</v>
      </c>
      <c r="AP128" s="8" t="s">
        <v>7316</v>
      </c>
      <c r="AQ128" s="5" t="s">
        <v>158</v>
      </c>
      <c r="AR128" s="5" t="s">
        <v>158</v>
      </c>
      <c r="AS128" s="5" t="s">
        <v>158</v>
      </c>
      <c r="AT128" s="5" t="s">
        <v>158</v>
      </c>
      <c r="AU128" s="5" t="s">
        <v>155</v>
      </c>
      <c r="AV128" s="5" t="s">
        <v>158</v>
      </c>
      <c r="AW128" s="5" t="s">
        <v>158</v>
      </c>
      <c r="AX128" s="5" t="s">
        <v>158</v>
      </c>
      <c r="AY128" s="5" t="s">
        <v>150</v>
      </c>
      <c r="AZ128" s="5" t="s">
        <v>359</v>
      </c>
      <c r="BA128" s="5" t="s">
        <v>158</v>
      </c>
      <c r="BC128" s="5" t="s">
        <v>158</v>
      </c>
      <c r="BE128" s="5" t="s">
        <v>158</v>
      </c>
      <c r="BG128" s="1" t="s">
        <v>7329</v>
      </c>
      <c r="BH128" s="1" t="s">
        <v>227</v>
      </c>
      <c r="BI128" s="1" t="s">
        <v>181</v>
      </c>
      <c r="BJ128" s="8" t="s">
        <v>7330</v>
      </c>
      <c r="BK128" s="1" t="s">
        <v>196</v>
      </c>
    </row>
    <row r="129">
      <c r="A129" s="1" t="s">
        <v>6538</v>
      </c>
      <c r="B129" s="1" t="s">
        <v>7281</v>
      </c>
      <c r="C129" s="1" t="s">
        <v>7335</v>
      </c>
      <c r="D129" s="1" t="s">
        <v>126</v>
      </c>
      <c r="E129" s="1" t="s">
        <v>128</v>
      </c>
      <c r="F129" s="5" t="s">
        <v>2634</v>
      </c>
      <c r="G129" s="5" t="s">
        <v>6002</v>
      </c>
      <c r="H129" s="1" t="s">
        <v>1913</v>
      </c>
      <c r="I129" s="1" t="s">
        <v>6539</v>
      </c>
      <c r="J129" s="1" t="s">
        <v>6541</v>
      </c>
      <c r="K129" s="8" t="s">
        <v>6543</v>
      </c>
      <c r="L129" s="1" t="s">
        <v>6539</v>
      </c>
      <c r="M129" s="1" t="s">
        <v>1592</v>
      </c>
      <c r="N129" s="1" t="s">
        <v>1543</v>
      </c>
      <c r="O129" s="5" t="s">
        <v>150</v>
      </c>
      <c r="Q129" s="5" t="s">
        <v>150</v>
      </c>
      <c r="R129" s="5" t="s">
        <v>150</v>
      </c>
      <c r="S129" s="5" t="s">
        <v>150</v>
      </c>
      <c r="U129" s="5" t="s">
        <v>7347</v>
      </c>
      <c r="V129" s="5" t="s">
        <v>174</v>
      </c>
      <c r="W129" s="5" t="s">
        <v>150</v>
      </c>
      <c r="X129" s="5" t="s">
        <v>150</v>
      </c>
      <c r="Y129" s="5" t="s">
        <v>150</v>
      </c>
      <c r="Z129" s="5" t="s">
        <v>174</v>
      </c>
      <c r="AA129" s="5" t="s">
        <v>150</v>
      </c>
      <c r="AB129" s="5" t="s">
        <v>150</v>
      </c>
      <c r="AC129" s="5" t="s">
        <v>150</v>
      </c>
      <c r="AD129" s="5" t="s">
        <v>150</v>
      </c>
      <c r="AE129" s="5" t="s">
        <v>175</v>
      </c>
      <c r="AF129" s="5" t="s">
        <v>150</v>
      </c>
      <c r="AG129" s="5" t="s">
        <v>150</v>
      </c>
      <c r="AH129" s="5" t="s">
        <v>174</v>
      </c>
      <c r="AL129" s="5" t="s">
        <v>4621</v>
      </c>
      <c r="AM129" s="5" t="s">
        <v>3593</v>
      </c>
      <c r="AN129" s="8" t="s">
        <v>6560</v>
      </c>
      <c r="AO129" s="8" t="s">
        <v>6570</v>
      </c>
      <c r="AP129" s="8" t="s">
        <v>6583</v>
      </c>
      <c r="AQ129" s="5" t="s">
        <v>155</v>
      </c>
      <c r="AR129" s="5" t="s">
        <v>158</v>
      </c>
      <c r="AS129" s="5" t="s">
        <v>150</v>
      </c>
      <c r="AT129" s="5" t="s">
        <v>158</v>
      </c>
      <c r="AU129" s="5" t="s">
        <v>158</v>
      </c>
      <c r="AV129" s="5" t="s">
        <v>150</v>
      </c>
      <c r="AW129" s="5" t="s">
        <v>158</v>
      </c>
      <c r="AX129" s="5" t="s">
        <v>158</v>
      </c>
      <c r="AY129" s="5" t="s">
        <v>174</v>
      </c>
      <c r="AZ129" s="5" t="s">
        <v>607</v>
      </c>
      <c r="BA129" s="5" t="s">
        <v>158</v>
      </c>
      <c r="BC129" s="5" t="s">
        <v>158</v>
      </c>
      <c r="BE129" s="5" t="s">
        <v>150</v>
      </c>
      <c r="BF129" s="5" t="s">
        <v>6600</v>
      </c>
      <c r="BG129" s="1" t="s">
        <v>7374</v>
      </c>
      <c r="BH129" s="1" t="s">
        <v>1913</v>
      </c>
      <c r="BI129" s="1" t="s">
        <v>181</v>
      </c>
      <c r="BJ129" s="8" t="s">
        <v>7375</v>
      </c>
      <c r="BK129" s="1" t="s">
        <v>617</v>
      </c>
    </row>
    <row r="130">
      <c r="A130" s="1" t="s">
        <v>7377</v>
      </c>
      <c r="B130" s="1" t="s">
        <v>7378</v>
      </c>
      <c r="C130" s="1" t="s">
        <v>7379</v>
      </c>
      <c r="D130" s="1" t="s">
        <v>126</v>
      </c>
      <c r="E130" s="1" t="s">
        <v>128</v>
      </c>
      <c r="F130" s="5" t="s">
        <v>225</v>
      </c>
      <c r="G130" s="5" t="s">
        <v>6002</v>
      </c>
      <c r="H130" s="1" t="s">
        <v>227</v>
      </c>
      <c r="I130" s="1" t="s">
        <v>7380</v>
      </c>
      <c r="J130" s="1" t="s">
        <v>7383</v>
      </c>
      <c r="K130" s="8" t="s">
        <v>7385</v>
      </c>
      <c r="L130" s="1" t="s">
        <v>7380</v>
      </c>
      <c r="M130" s="1" t="s">
        <v>2250</v>
      </c>
      <c r="N130" s="1" t="s">
        <v>237</v>
      </c>
      <c r="O130" s="5" t="s">
        <v>150</v>
      </c>
      <c r="Q130" s="5" t="s">
        <v>150</v>
      </c>
      <c r="R130" s="5" t="s">
        <v>150</v>
      </c>
      <c r="S130" s="5" t="s">
        <v>150</v>
      </c>
      <c r="U130" s="5" t="s">
        <v>1496</v>
      </c>
      <c r="V130" s="5" t="s">
        <v>174</v>
      </c>
      <c r="W130" s="5" t="s">
        <v>150</v>
      </c>
      <c r="X130" s="5" t="s">
        <v>150</v>
      </c>
      <c r="Y130" s="5" t="s">
        <v>150</v>
      </c>
      <c r="Z130" s="5" t="s">
        <v>174</v>
      </c>
      <c r="AA130" s="5" t="s">
        <v>150</v>
      </c>
      <c r="AB130" s="5" t="s">
        <v>150</v>
      </c>
      <c r="AC130" s="5" t="s">
        <v>150</v>
      </c>
      <c r="AD130" s="5" t="s">
        <v>150</v>
      </c>
      <c r="AE130" s="5" t="s">
        <v>175</v>
      </c>
      <c r="AF130" s="5" t="s">
        <v>150</v>
      </c>
      <c r="AG130" s="5" t="s">
        <v>150</v>
      </c>
      <c r="AH130" s="5" t="s">
        <v>174</v>
      </c>
      <c r="AL130" s="5" t="s">
        <v>177</v>
      </c>
      <c r="AM130" s="5" t="s">
        <v>388</v>
      </c>
      <c r="AN130" s="8" t="s">
        <v>7395</v>
      </c>
      <c r="AO130" s="8" t="s">
        <v>7399</v>
      </c>
      <c r="AP130" s="8" t="s">
        <v>7406</v>
      </c>
      <c r="AQ130" s="5" t="s">
        <v>150</v>
      </c>
      <c r="AR130" s="5" t="s">
        <v>158</v>
      </c>
      <c r="AS130" s="5" t="s">
        <v>150</v>
      </c>
      <c r="AT130" s="5" t="s">
        <v>158</v>
      </c>
      <c r="AU130" s="5" t="s">
        <v>161</v>
      </c>
      <c r="AV130" s="5" t="s">
        <v>158</v>
      </c>
      <c r="AW130" s="5" t="s">
        <v>150</v>
      </c>
      <c r="AX130" s="5" t="s">
        <v>158</v>
      </c>
      <c r="AY130" s="5" t="s">
        <v>174</v>
      </c>
      <c r="AZ130" s="5" t="s">
        <v>7411</v>
      </c>
      <c r="BA130" s="5" t="s">
        <v>150</v>
      </c>
      <c r="BB130" s="5" t="s">
        <v>775</v>
      </c>
      <c r="BC130" s="5" t="s">
        <v>158</v>
      </c>
      <c r="BE130" s="5" t="s">
        <v>158</v>
      </c>
      <c r="BG130" s="1" t="s">
        <v>7413</v>
      </c>
      <c r="BH130" s="1" t="s">
        <v>227</v>
      </c>
      <c r="BI130" s="1" t="s">
        <v>181</v>
      </c>
      <c r="BJ130" s="8" t="s">
        <v>7414</v>
      </c>
      <c r="BK130" s="1" t="s">
        <v>196</v>
      </c>
    </row>
    <row r="131">
      <c r="A131" s="1" t="s">
        <v>7418</v>
      </c>
      <c r="B131" s="1" t="s">
        <v>7419</v>
      </c>
      <c r="C131" s="1" t="s">
        <v>7420</v>
      </c>
      <c r="D131" s="1" t="s">
        <v>126</v>
      </c>
      <c r="E131" s="1" t="s">
        <v>128</v>
      </c>
      <c r="F131" s="5" t="s">
        <v>675</v>
      </c>
      <c r="G131" s="5" t="s">
        <v>6002</v>
      </c>
      <c r="H131" s="1" t="s">
        <v>960</v>
      </c>
      <c r="I131" s="1" t="s">
        <v>7422</v>
      </c>
      <c r="J131" s="1" t="s">
        <v>7423</v>
      </c>
      <c r="K131" s="8" t="s">
        <v>7424</v>
      </c>
      <c r="L131" s="1" t="s">
        <v>7422</v>
      </c>
      <c r="M131" s="1" t="s">
        <v>169</v>
      </c>
      <c r="N131" s="1" t="s">
        <v>970</v>
      </c>
      <c r="O131" s="5" t="s">
        <v>174</v>
      </c>
      <c r="P131" s="1" t="s">
        <v>7437</v>
      </c>
      <c r="Q131" s="5" t="s">
        <v>150</v>
      </c>
      <c r="R131" s="5" t="s">
        <v>150</v>
      </c>
      <c r="S131" s="5" t="s">
        <v>150</v>
      </c>
      <c r="U131" s="5" t="s">
        <v>173</v>
      </c>
      <c r="V131" s="5" t="s">
        <v>174</v>
      </c>
      <c r="W131" s="5" t="s">
        <v>150</v>
      </c>
      <c r="X131" s="5" t="s">
        <v>150</v>
      </c>
      <c r="Y131" s="5" t="s">
        <v>150</v>
      </c>
      <c r="Z131" s="5" t="s">
        <v>174</v>
      </c>
      <c r="AA131" s="5" t="s">
        <v>150</v>
      </c>
      <c r="AB131" s="5" t="s">
        <v>150</v>
      </c>
      <c r="AC131" s="5" t="s">
        <v>150</v>
      </c>
      <c r="AD131" s="5" t="s">
        <v>150</v>
      </c>
      <c r="AE131" s="5" t="s">
        <v>150</v>
      </c>
      <c r="AF131" s="5" t="s">
        <v>150</v>
      </c>
      <c r="AG131" s="5" t="s">
        <v>150</v>
      </c>
      <c r="AH131" s="5" t="s">
        <v>155</v>
      </c>
      <c r="AL131" s="5" t="s">
        <v>7443</v>
      </c>
      <c r="AM131" s="5" t="s">
        <v>6666</v>
      </c>
      <c r="AN131" s="8" t="s">
        <v>7444</v>
      </c>
      <c r="AO131" s="8" t="s">
        <v>7446</v>
      </c>
      <c r="AP131" s="8" t="s">
        <v>7457</v>
      </c>
      <c r="AQ131" s="5" t="s">
        <v>150</v>
      </c>
      <c r="AR131" s="5" t="s">
        <v>158</v>
      </c>
      <c r="AS131" s="5" t="s">
        <v>150</v>
      </c>
      <c r="AT131" s="5" t="s">
        <v>150</v>
      </c>
      <c r="AU131" s="5" t="s">
        <v>423</v>
      </c>
      <c r="AV131" s="5" t="s">
        <v>158</v>
      </c>
      <c r="AW131" s="5" t="s">
        <v>155</v>
      </c>
      <c r="AX131" s="5" t="s">
        <v>158</v>
      </c>
      <c r="AY131" s="5" t="s">
        <v>174</v>
      </c>
      <c r="AZ131" s="5" t="s">
        <v>7464</v>
      </c>
      <c r="BA131" s="5" t="s">
        <v>158</v>
      </c>
      <c r="BC131" s="5" t="s">
        <v>158</v>
      </c>
      <c r="BE131" s="5" t="s">
        <v>158</v>
      </c>
      <c r="BG131" s="1" t="s">
        <v>7465</v>
      </c>
      <c r="BH131" s="1" t="s">
        <v>960</v>
      </c>
      <c r="BI131" s="1" t="s">
        <v>181</v>
      </c>
      <c r="BJ131" s="8" t="s">
        <v>7467</v>
      </c>
      <c r="BK131" s="1" t="s">
        <v>6692</v>
      </c>
    </row>
    <row r="132">
      <c r="A132" s="1" t="s">
        <v>4598</v>
      </c>
      <c r="B132" s="1" t="s">
        <v>7470</v>
      </c>
      <c r="C132" s="1" t="s">
        <v>7471</v>
      </c>
      <c r="D132" s="1" t="s">
        <v>126</v>
      </c>
      <c r="E132" s="1" t="s">
        <v>128</v>
      </c>
      <c r="F132" s="5" t="s">
        <v>560</v>
      </c>
      <c r="G132" s="5" t="s">
        <v>6002</v>
      </c>
      <c r="H132" s="1" t="s">
        <v>561</v>
      </c>
      <c r="I132" s="1" t="s">
        <v>4599</v>
      </c>
      <c r="J132" s="1" t="s">
        <v>4602</v>
      </c>
      <c r="K132" s="8" t="s">
        <v>4604</v>
      </c>
      <c r="L132" s="1" t="s">
        <v>4610</v>
      </c>
      <c r="M132" s="1" t="s">
        <v>169</v>
      </c>
      <c r="N132" s="1" t="s">
        <v>573</v>
      </c>
      <c r="O132" s="5" t="s">
        <v>150</v>
      </c>
      <c r="Q132" s="5" t="s">
        <v>174</v>
      </c>
      <c r="R132" s="5" t="s">
        <v>150</v>
      </c>
      <c r="S132" s="5" t="s">
        <v>150</v>
      </c>
      <c r="U132" s="5" t="s">
        <v>318</v>
      </c>
      <c r="V132" s="5" t="s">
        <v>174</v>
      </c>
      <c r="W132" s="5" t="s">
        <v>150</v>
      </c>
      <c r="X132" s="5" t="s">
        <v>150</v>
      </c>
      <c r="Y132" s="5" t="s">
        <v>150</v>
      </c>
      <c r="Z132" s="5" t="s">
        <v>174</v>
      </c>
      <c r="AA132" s="5" t="s">
        <v>150</v>
      </c>
      <c r="AB132" s="5" t="s">
        <v>150</v>
      </c>
      <c r="AC132" s="5" t="s">
        <v>150</v>
      </c>
      <c r="AD132" s="5" t="s">
        <v>150</v>
      </c>
      <c r="AE132" s="5" t="s">
        <v>174</v>
      </c>
      <c r="AF132" s="5" t="s">
        <v>150</v>
      </c>
      <c r="AG132" s="5" t="s">
        <v>150</v>
      </c>
      <c r="AH132" s="5" t="s">
        <v>174</v>
      </c>
      <c r="AL132" s="5" t="s">
        <v>1630</v>
      </c>
      <c r="AM132" s="5" t="s">
        <v>4621</v>
      </c>
      <c r="AN132" s="8" t="s">
        <v>4622</v>
      </c>
      <c r="AO132" s="8" t="s">
        <v>4632</v>
      </c>
      <c r="AP132" s="8" t="s">
        <v>4640</v>
      </c>
      <c r="AQ132" s="5" t="s">
        <v>174</v>
      </c>
      <c r="AR132" s="5" t="s">
        <v>158</v>
      </c>
      <c r="AS132" s="5" t="s">
        <v>150</v>
      </c>
      <c r="AT132" s="5" t="s">
        <v>158</v>
      </c>
      <c r="AU132" s="5" t="s">
        <v>174</v>
      </c>
      <c r="AV132" s="5" t="s">
        <v>158</v>
      </c>
      <c r="AW132" s="5" t="s">
        <v>150</v>
      </c>
      <c r="AX132" s="5" t="s">
        <v>158</v>
      </c>
      <c r="AY132" s="5" t="s">
        <v>150</v>
      </c>
      <c r="AZ132" s="5" t="s">
        <v>356</v>
      </c>
      <c r="BA132" s="5" t="s">
        <v>158</v>
      </c>
      <c r="BC132" s="5" t="s">
        <v>158</v>
      </c>
      <c r="BE132" s="5" t="s">
        <v>158</v>
      </c>
      <c r="BG132" s="1" t="s">
        <v>7509</v>
      </c>
      <c r="BH132" s="1" t="s">
        <v>561</v>
      </c>
      <c r="BI132" s="1" t="s">
        <v>181</v>
      </c>
      <c r="BJ132" s="8" t="s">
        <v>7511</v>
      </c>
      <c r="BK132" s="1" t="s">
        <v>617</v>
      </c>
    </row>
    <row r="133">
      <c r="A133" s="1" t="s">
        <v>7518</v>
      </c>
      <c r="B133" s="1" t="s">
        <v>7519</v>
      </c>
      <c r="C133" s="1" t="s">
        <v>7521</v>
      </c>
      <c r="D133" s="1" t="s">
        <v>126</v>
      </c>
      <c r="E133" s="1" t="s">
        <v>128</v>
      </c>
      <c r="F133" s="5" t="s">
        <v>560</v>
      </c>
      <c r="G133" s="5" t="s">
        <v>6002</v>
      </c>
      <c r="H133" s="1" t="s">
        <v>561</v>
      </c>
      <c r="I133" s="1" t="s">
        <v>7523</v>
      </c>
      <c r="J133" s="1" t="s">
        <v>7524</v>
      </c>
      <c r="K133" s="8" t="s">
        <v>7525</v>
      </c>
      <c r="L133" s="1" t="s">
        <v>7533</v>
      </c>
      <c r="M133" s="1" t="s">
        <v>169</v>
      </c>
      <c r="N133" s="1" t="s">
        <v>573</v>
      </c>
      <c r="O133" s="5" t="s">
        <v>150</v>
      </c>
      <c r="Q133" s="5" t="s">
        <v>174</v>
      </c>
      <c r="R133" s="5" t="s">
        <v>155</v>
      </c>
      <c r="U133" s="5" t="s">
        <v>318</v>
      </c>
      <c r="V133" s="5" t="s">
        <v>174</v>
      </c>
      <c r="W133" s="5" t="s">
        <v>150</v>
      </c>
      <c r="X133" s="5" t="s">
        <v>150</v>
      </c>
      <c r="Y133" s="5" t="s">
        <v>150</v>
      </c>
      <c r="Z133" s="5" t="s">
        <v>174</v>
      </c>
      <c r="AA133" s="5" t="s">
        <v>150</v>
      </c>
      <c r="AB133" s="5" t="s">
        <v>150</v>
      </c>
      <c r="AC133" s="5" t="s">
        <v>150</v>
      </c>
      <c r="AD133" s="5" t="s">
        <v>150</v>
      </c>
      <c r="AE133" s="5" t="s">
        <v>174</v>
      </c>
      <c r="AF133" s="5" t="s">
        <v>150</v>
      </c>
      <c r="AG133" s="5" t="s">
        <v>150</v>
      </c>
      <c r="AH133" s="5" t="s">
        <v>174</v>
      </c>
      <c r="AL133" s="5" t="s">
        <v>1630</v>
      </c>
      <c r="AM133" s="5" t="s">
        <v>4621</v>
      </c>
      <c r="AN133" s="8" t="s">
        <v>7536</v>
      </c>
      <c r="AO133" s="8" t="s">
        <v>7543</v>
      </c>
      <c r="AP133" s="8" t="s">
        <v>7550</v>
      </c>
      <c r="AQ133" s="5" t="s">
        <v>158</v>
      </c>
      <c r="AR133" s="5" t="s">
        <v>158</v>
      </c>
      <c r="AS133" s="5" t="s">
        <v>158</v>
      </c>
      <c r="AT133" s="5" t="s">
        <v>158</v>
      </c>
      <c r="AU133" s="5" t="s">
        <v>2624</v>
      </c>
      <c r="AV133" s="5" t="s">
        <v>158</v>
      </c>
      <c r="AW133" s="5" t="s">
        <v>158</v>
      </c>
      <c r="AX133" s="5" t="s">
        <v>158</v>
      </c>
      <c r="AY133" s="5" t="s">
        <v>174</v>
      </c>
      <c r="AZ133" s="5" t="s">
        <v>1571</v>
      </c>
      <c r="BA133" s="5" t="s">
        <v>158</v>
      </c>
      <c r="BC133" s="5" t="s">
        <v>158</v>
      </c>
      <c r="BE133" s="5" t="s">
        <v>158</v>
      </c>
      <c r="BG133" s="1" t="s">
        <v>7561</v>
      </c>
      <c r="BH133" s="1" t="s">
        <v>561</v>
      </c>
      <c r="BI133" s="1" t="s">
        <v>181</v>
      </c>
      <c r="BJ133" s="8" t="s">
        <v>7562</v>
      </c>
      <c r="BK133" s="1" t="s">
        <v>617</v>
      </c>
    </row>
    <row r="134">
      <c r="A134" s="1" t="s">
        <v>7572</v>
      </c>
      <c r="B134" s="1" t="s">
        <v>7573</v>
      </c>
      <c r="C134" s="1" t="s">
        <v>7575</v>
      </c>
      <c r="D134" s="1" t="s">
        <v>126</v>
      </c>
      <c r="E134" s="1" t="s">
        <v>128</v>
      </c>
      <c r="F134" s="5" t="s">
        <v>297</v>
      </c>
      <c r="G134" s="5" t="s">
        <v>6002</v>
      </c>
      <c r="H134" s="1" t="s">
        <v>299</v>
      </c>
      <c r="I134" s="1" t="s">
        <v>7577</v>
      </c>
      <c r="J134" s="1" t="s">
        <v>7578</v>
      </c>
      <c r="K134" s="8" t="s">
        <v>7579</v>
      </c>
      <c r="L134" s="1" t="s">
        <v>7583</v>
      </c>
      <c r="M134" s="1" t="s">
        <v>169</v>
      </c>
      <c r="N134" s="1" t="s">
        <v>317</v>
      </c>
      <c r="O134" s="5" t="s">
        <v>150</v>
      </c>
      <c r="Q134" s="5" t="s">
        <v>150</v>
      </c>
      <c r="R134" s="5" t="s">
        <v>150</v>
      </c>
      <c r="S134" s="5" t="s">
        <v>156</v>
      </c>
      <c r="U134" s="5" t="s">
        <v>173</v>
      </c>
      <c r="V134" s="5" t="s">
        <v>174</v>
      </c>
      <c r="W134" s="5" t="s">
        <v>150</v>
      </c>
      <c r="X134" s="5" t="s">
        <v>150</v>
      </c>
      <c r="Y134" s="5" t="s">
        <v>150</v>
      </c>
      <c r="Z134" s="5" t="s">
        <v>174</v>
      </c>
      <c r="AA134" s="5" t="s">
        <v>150</v>
      </c>
      <c r="AB134" s="5" t="s">
        <v>150</v>
      </c>
      <c r="AC134" s="5" t="s">
        <v>150</v>
      </c>
      <c r="AD134" s="5" t="s">
        <v>150</v>
      </c>
      <c r="AE134" s="5" t="s">
        <v>150</v>
      </c>
      <c r="AF134" s="5" t="s">
        <v>150</v>
      </c>
      <c r="AG134" s="5" t="s">
        <v>150</v>
      </c>
      <c r="AH134" s="5" t="s">
        <v>174</v>
      </c>
      <c r="AL134" s="5" t="s">
        <v>4692</v>
      </c>
      <c r="AM134" s="5" t="s">
        <v>4692</v>
      </c>
      <c r="AN134" s="8" t="s">
        <v>7586</v>
      </c>
      <c r="AO134" s="8" t="s">
        <v>7600</v>
      </c>
      <c r="AP134" s="8" t="s">
        <v>7607</v>
      </c>
      <c r="AQ134" s="5" t="s">
        <v>155</v>
      </c>
      <c r="AR134" s="5" t="s">
        <v>158</v>
      </c>
      <c r="AS134" s="5" t="s">
        <v>174</v>
      </c>
      <c r="AT134" s="5" t="s">
        <v>174</v>
      </c>
      <c r="AU134" s="5" t="s">
        <v>423</v>
      </c>
      <c r="AV134" s="5" t="s">
        <v>174</v>
      </c>
      <c r="AW134" s="5" t="s">
        <v>174</v>
      </c>
      <c r="AX134" s="5" t="s">
        <v>158</v>
      </c>
      <c r="AY134" s="5" t="s">
        <v>156</v>
      </c>
      <c r="AZ134" s="5" t="s">
        <v>2050</v>
      </c>
      <c r="BA134" s="5" t="s">
        <v>174</v>
      </c>
      <c r="BB134" s="5" t="s">
        <v>775</v>
      </c>
      <c r="BC134" s="5" t="s">
        <v>150</v>
      </c>
      <c r="BD134" s="5" t="s">
        <v>6480</v>
      </c>
      <c r="BE134" s="5" t="s">
        <v>158</v>
      </c>
      <c r="BG134" s="1" t="s">
        <v>7616</v>
      </c>
      <c r="BH134" s="1" t="s">
        <v>299</v>
      </c>
      <c r="BI134" s="1" t="s">
        <v>181</v>
      </c>
      <c r="BJ134" s="8" t="s">
        <v>7617</v>
      </c>
      <c r="BK134" s="1" t="s">
        <v>196</v>
      </c>
    </row>
    <row r="135">
      <c r="A135" s="1" t="s">
        <v>7623</v>
      </c>
      <c r="B135" s="1" t="s">
        <v>7624</v>
      </c>
      <c r="C135" s="1" t="s">
        <v>7625</v>
      </c>
      <c r="D135" s="1" t="s">
        <v>126</v>
      </c>
      <c r="E135" s="1" t="s">
        <v>128</v>
      </c>
      <c r="F135" s="5" t="s">
        <v>297</v>
      </c>
      <c r="G135" s="5" t="s">
        <v>6002</v>
      </c>
      <c r="H135" s="1" t="s">
        <v>299</v>
      </c>
      <c r="I135" s="1" t="s">
        <v>7626</v>
      </c>
      <c r="J135" s="1" t="s">
        <v>7627</v>
      </c>
      <c r="K135" s="8" t="s">
        <v>7628</v>
      </c>
      <c r="L135" s="1" t="s">
        <v>7631</v>
      </c>
      <c r="M135" s="1" t="s">
        <v>169</v>
      </c>
      <c r="N135" s="1" t="s">
        <v>317</v>
      </c>
      <c r="O135" s="5" t="s">
        <v>150</v>
      </c>
      <c r="Q135" s="5" t="s">
        <v>174</v>
      </c>
      <c r="R135" s="5" t="s">
        <v>150</v>
      </c>
      <c r="S135" s="5" t="s">
        <v>150</v>
      </c>
      <c r="U135" s="5" t="s">
        <v>505</v>
      </c>
      <c r="V135" s="5" t="s">
        <v>174</v>
      </c>
      <c r="W135" s="5" t="s">
        <v>150</v>
      </c>
      <c r="X135" s="5" t="s">
        <v>150</v>
      </c>
      <c r="Y135" s="5" t="s">
        <v>150</v>
      </c>
      <c r="Z135" s="5" t="s">
        <v>174</v>
      </c>
      <c r="AA135" s="5" t="s">
        <v>150</v>
      </c>
      <c r="AB135" s="5" t="s">
        <v>150</v>
      </c>
      <c r="AC135" s="5" t="s">
        <v>150</v>
      </c>
      <c r="AD135" s="5" t="s">
        <v>150</v>
      </c>
      <c r="AE135" s="5" t="s">
        <v>175</v>
      </c>
      <c r="AF135" s="5" t="s">
        <v>150</v>
      </c>
      <c r="AG135" s="5" t="s">
        <v>150</v>
      </c>
      <c r="AH135" s="5" t="s">
        <v>174</v>
      </c>
      <c r="AL135" s="5" t="s">
        <v>242</v>
      </c>
      <c r="AM135" s="5" t="s">
        <v>242</v>
      </c>
      <c r="AN135" s="8" t="s">
        <v>7637</v>
      </c>
      <c r="AO135" s="8" t="s">
        <v>7642</v>
      </c>
      <c r="AP135" s="8" t="s">
        <v>7646</v>
      </c>
      <c r="AQ135" s="5" t="s">
        <v>150</v>
      </c>
      <c r="AR135" s="5" t="s">
        <v>158</v>
      </c>
      <c r="AS135" s="5" t="s">
        <v>150</v>
      </c>
      <c r="AT135" s="5" t="s">
        <v>158</v>
      </c>
      <c r="AU135" s="5" t="s">
        <v>2624</v>
      </c>
      <c r="AV135" s="5" t="s">
        <v>158</v>
      </c>
      <c r="AW135" s="5" t="s">
        <v>150</v>
      </c>
      <c r="AX135" s="5" t="s">
        <v>150</v>
      </c>
      <c r="AY135" s="5" t="s">
        <v>174</v>
      </c>
      <c r="AZ135" s="5" t="s">
        <v>284</v>
      </c>
      <c r="BA135" s="5" t="s">
        <v>158</v>
      </c>
      <c r="BC135" s="5" t="s">
        <v>150</v>
      </c>
      <c r="BD135" s="5" t="s">
        <v>725</v>
      </c>
      <c r="BE135" s="5" t="s">
        <v>158</v>
      </c>
      <c r="BG135" s="1" t="s">
        <v>7651</v>
      </c>
      <c r="BH135" s="1" t="s">
        <v>299</v>
      </c>
      <c r="BI135" s="1" t="s">
        <v>181</v>
      </c>
      <c r="BJ135" s="8" t="s">
        <v>7652</v>
      </c>
      <c r="BK135" s="1" t="s">
        <v>196</v>
      </c>
    </row>
    <row r="136">
      <c r="A136" s="1" t="s">
        <v>7654</v>
      </c>
      <c r="B136" s="1" t="s">
        <v>7655</v>
      </c>
      <c r="C136" s="1" t="s">
        <v>7656</v>
      </c>
      <c r="D136" s="1" t="s">
        <v>126</v>
      </c>
      <c r="E136" s="1" t="s">
        <v>128</v>
      </c>
      <c r="F136" s="5" t="s">
        <v>560</v>
      </c>
      <c r="G136" s="5" t="s">
        <v>6002</v>
      </c>
      <c r="H136" s="1" t="s">
        <v>561</v>
      </c>
      <c r="I136" s="1" t="s">
        <v>7658</v>
      </c>
      <c r="J136" s="1" t="s">
        <v>7659</v>
      </c>
      <c r="K136" s="8" t="s">
        <v>7660</v>
      </c>
      <c r="L136" s="1" t="s">
        <v>7666</v>
      </c>
      <c r="M136" s="1" t="s">
        <v>169</v>
      </c>
      <c r="N136" s="1" t="s">
        <v>573</v>
      </c>
      <c r="O136" s="5" t="s">
        <v>150</v>
      </c>
      <c r="Q136" s="5" t="s">
        <v>174</v>
      </c>
      <c r="R136" s="5" t="s">
        <v>150</v>
      </c>
      <c r="S136" s="5" t="s">
        <v>150</v>
      </c>
      <c r="U136" s="5" t="s">
        <v>425</v>
      </c>
      <c r="V136" s="5" t="s">
        <v>174</v>
      </c>
      <c r="W136" s="5" t="s">
        <v>150</v>
      </c>
      <c r="X136" s="5" t="s">
        <v>150</v>
      </c>
      <c r="Y136" s="5" t="s">
        <v>150</v>
      </c>
      <c r="Z136" s="5" t="s">
        <v>174</v>
      </c>
      <c r="AA136" s="5" t="s">
        <v>150</v>
      </c>
      <c r="AB136" s="5" t="s">
        <v>150</v>
      </c>
      <c r="AC136" s="5" t="s">
        <v>150</v>
      </c>
      <c r="AD136" s="5" t="s">
        <v>150</v>
      </c>
      <c r="AE136" s="5" t="s">
        <v>174</v>
      </c>
      <c r="AF136" s="5" t="s">
        <v>150</v>
      </c>
      <c r="AG136" s="5" t="s">
        <v>150</v>
      </c>
      <c r="AH136" s="5" t="s">
        <v>150</v>
      </c>
      <c r="AL136" s="5" t="s">
        <v>1544</v>
      </c>
      <c r="AM136" s="5" t="s">
        <v>1238</v>
      </c>
      <c r="AN136" s="8" t="s">
        <v>7669</v>
      </c>
      <c r="AO136" s="8" t="s">
        <v>7673</v>
      </c>
      <c r="AP136" s="8" t="s">
        <v>7676</v>
      </c>
      <c r="AQ136" s="5" t="s">
        <v>174</v>
      </c>
      <c r="AR136" s="5" t="s">
        <v>158</v>
      </c>
      <c r="AS136" s="5" t="s">
        <v>150</v>
      </c>
      <c r="AT136" s="5" t="s">
        <v>158</v>
      </c>
      <c r="AU136" s="5" t="s">
        <v>423</v>
      </c>
      <c r="AV136" s="5" t="s">
        <v>158</v>
      </c>
      <c r="AW136" s="5" t="s">
        <v>150</v>
      </c>
      <c r="AX136" s="5" t="s">
        <v>158</v>
      </c>
      <c r="AY136" s="5" t="s">
        <v>174</v>
      </c>
      <c r="AZ136" s="5" t="s">
        <v>6480</v>
      </c>
      <c r="BA136" s="5" t="s">
        <v>158</v>
      </c>
      <c r="BC136" s="5" t="s">
        <v>158</v>
      </c>
      <c r="BE136" s="5" t="s">
        <v>158</v>
      </c>
      <c r="BG136" s="1" t="s">
        <v>7685</v>
      </c>
      <c r="BH136" s="1" t="s">
        <v>561</v>
      </c>
      <c r="BI136" s="1" t="s">
        <v>181</v>
      </c>
      <c r="BJ136" s="8" t="s">
        <v>7686</v>
      </c>
      <c r="BK136" s="1" t="s">
        <v>617</v>
      </c>
    </row>
    <row r="137">
      <c r="A137" s="1" t="s">
        <v>7689</v>
      </c>
      <c r="B137" s="1" t="s">
        <v>7690</v>
      </c>
      <c r="C137" s="1" t="s">
        <v>7691</v>
      </c>
      <c r="D137" s="1" t="s">
        <v>126</v>
      </c>
      <c r="E137" s="1" t="s">
        <v>128</v>
      </c>
      <c r="F137" s="5" t="s">
        <v>297</v>
      </c>
      <c r="G137" s="5" t="s">
        <v>6002</v>
      </c>
      <c r="H137" s="1" t="s">
        <v>299</v>
      </c>
      <c r="I137" s="1" t="s">
        <v>1906</v>
      </c>
      <c r="J137" s="1" t="s">
        <v>7698</v>
      </c>
      <c r="K137" s="8" t="s">
        <v>7700</v>
      </c>
      <c r="L137" s="1" t="s">
        <v>7631</v>
      </c>
      <c r="M137" s="1" t="s">
        <v>169</v>
      </c>
      <c r="N137" s="1" t="s">
        <v>317</v>
      </c>
      <c r="O137" s="5" t="s">
        <v>150</v>
      </c>
      <c r="Q137" s="5" t="s">
        <v>174</v>
      </c>
      <c r="R137" s="5" t="s">
        <v>150</v>
      </c>
      <c r="S137" s="5" t="s">
        <v>156</v>
      </c>
      <c r="U137" s="5" t="s">
        <v>423</v>
      </c>
      <c r="V137" s="5" t="s">
        <v>174</v>
      </c>
      <c r="W137" s="5" t="s">
        <v>150</v>
      </c>
      <c r="X137" s="5" t="s">
        <v>150</v>
      </c>
      <c r="Y137" s="5" t="s">
        <v>150</v>
      </c>
      <c r="Z137" s="5" t="s">
        <v>174</v>
      </c>
      <c r="AA137" s="5" t="s">
        <v>150</v>
      </c>
      <c r="AB137" s="5" t="s">
        <v>150</v>
      </c>
      <c r="AC137" s="5" t="s">
        <v>150</v>
      </c>
      <c r="AD137" s="5" t="s">
        <v>150</v>
      </c>
      <c r="AE137" s="5" t="s">
        <v>175</v>
      </c>
      <c r="AF137" s="5" t="s">
        <v>150</v>
      </c>
      <c r="AG137" s="5" t="s">
        <v>150</v>
      </c>
      <c r="AH137" s="5" t="s">
        <v>174</v>
      </c>
      <c r="AL137" s="5" t="s">
        <v>158</v>
      </c>
      <c r="AM137" s="5" t="s">
        <v>158</v>
      </c>
      <c r="AN137" s="8" t="s">
        <v>7713</v>
      </c>
      <c r="AO137" s="8" t="s">
        <v>7720</v>
      </c>
      <c r="AP137" s="8" t="s">
        <v>7727</v>
      </c>
      <c r="AQ137" s="5" t="s">
        <v>158</v>
      </c>
      <c r="AR137" s="5" t="s">
        <v>158</v>
      </c>
      <c r="AS137" s="5" t="s">
        <v>158</v>
      </c>
      <c r="AT137" s="5" t="s">
        <v>158</v>
      </c>
      <c r="AU137" s="5" t="s">
        <v>174</v>
      </c>
      <c r="AV137" s="5" t="s">
        <v>158</v>
      </c>
      <c r="AW137" s="5" t="s">
        <v>158</v>
      </c>
      <c r="AX137" s="5" t="s">
        <v>158</v>
      </c>
      <c r="AY137" s="5" t="s">
        <v>158</v>
      </c>
      <c r="BA137" s="5" t="s">
        <v>158</v>
      </c>
      <c r="BC137" s="5" t="s">
        <v>158</v>
      </c>
      <c r="BE137" s="5" t="s">
        <v>158</v>
      </c>
      <c r="BG137" s="1" t="s">
        <v>1906</v>
      </c>
      <c r="BH137" s="1" t="s">
        <v>299</v>
      </c>
      <c r="BI137" s="1" t="s">
        <v>181</v>
      </c>
      <c r="BJ137" s="8" t="s">
        <v>7734</v>
      </c>
      <c r="BK137" s="1" t="s">
        <v>196</v>
      </c>
    </row>
    <row r="138">
      <c r="A138" s="1" t="s">
        <v>7741</v>
      </c>
      <c r="B138" s="1" t="s">
        <v>7742</v>
      </c>
      <c r="C138" s="1" t="s">
        <v>7743</v>
      </c>
      <c r="D138" s="1" t="s">
        <v>126</v>
      </c>
      <c r="E138" s="1" t="s">
        <v>128</v>
      </c>
      <c r="F138" s="5" t="s">
        <v>305</v>
      </c>
      <c r="G138" s="5" t="s">
        <v>6002</v>
      </c>
      <c r="H138" s="1" t="s">
        <v>369</v>
      </c>
      <c r="I138" s="1" t="s">
        <v>7745</v>
      </c>
      <c r="J138" s="1" t="s">
        <v>7746</v>
      </c>
      <c r="K138" s="8" t="s">
        <v>7747</v>
      </c>
      <c r="L138" s="1" t="s">
        <v>7750</v>
      </c>
      <c r="M138" s="1" t="s">
        <v>7751</v>
      </c>
      <c r="N138" s="1" t="s">
        <v>385</v>
      </c>
      <c r="O138" s="5" t="s">
        <v>150</v>
      </c>
      <c r="Q138" s="5" t="s">
        <v>150</v>
      </c>
      <c r="R138" s="5" t="s">
        <v>150</v>
      </c>
      <c r="S138" s="5" t="s">
        <v>150</v>
      </c>
      <c r="U138" s="5" t="s">
        <v>130</v>
      </c>
      <c r="V138" s="5" t="s">
        <v>174</v>
      </c>
      <c r="W138" s="5" t="s">
        <v>150</v>
      </c>
      <c r="X138" s="5" t="s">
        <v>150</v>
      </c>
      <c r="Y138" s="5" t="s">
        <v>150</v>
      </c>
      <c r="Z138" s="5" t="s">
        <v>174</v>
      </c>
      <c r="AA138" s="5" t="s">
        <v>150</v>
      </c>
      <c r="AB138" s="5" t="s">
        <v>150</v>
      </c>
      <c r="AC138" s="5" t="s">
        <v>150</v>
      </c>
      <c r="AD138" s="5" t="s">
        <v>150</v>
      </c>
      <c r="AE138" s="5" t="s">
        <v>150</v>
      </c>
      <c r="AF138" s="5" t="s">
        <v>150</v>
      </c>
      <c r="AG138" s="5" t="s">
        <v>150</v>
      </c>
      <c r="AH138" s="5" t="s">
        <v>155</v>
      </c>
      <c r="AL138" s="5" t="s">
        <v>715</v>
      </c>
      <c r="AM138" s="5" t="s">
        <v>425</v>
      </c>
      <c r="AN138" s="8" t="s">
        <v>7753</v>
      </c>
      <c r="AO138" s="8" t="s">
        <v>7764</v>
      </c>
      <c r="AP138" s="8" t="s">
        <v>7767</v>
      </c>
      <c r="AQ138" s="5" t="s">
        <v>174</v>
      </c>
      <c r="AR138" s="5" t="s">
        <v>158</v>
      </c>
      <c r="AS138" s="5" t="s">
        <v>150</v>
      </c>
      <c r="AT138" s="5" t="s">
        <v>158</v>
      </c>
      <c r="AU138" s="5" t="s">
        <v>174</v>
      </c>
      <c r="AV138" s="5" t="s">
        <v>158</v>
      </c>
      <c r="AW138" s="5" t="s">
        <v>150</v>
      </c>
      <c r="AX138" s="5" t="s">
        <v>174</v>
      </c>
      <c r="AY138" s="5" t="s">
        <v>174</v>
      </c>
      <c r="AZ138" s="5" t="s">
        <v>220</v>
      </c>
      <c r="BA138" s="5" t="s">
        <v>150</v>
      </c>
      <c r="BB138" s="5" t="s">
        <v>318</v>
      </c>
      <c r="BC138" s="5" t="s">
        <v>158</v>
      </c>
      <c r="BE138" s="5" t="s">
        <v>158</v>
      </c>
      <c r="BG138" s="1" t="s">
        <v>7780</v>
      </c>
      <c r="BH138" s="1" t="s">
        <v>369</v>
      </c>
      <c r="BI138" s="1" t="s">
        <v>181</v>
      </c>
      <c r="BJ138" s="8" t="s">
        <v>7781</v>
      </c>
      <c r="BK138" s="1" t="s">
        <v>3048</v>
      </c>
    </row>
    <row r="139">
      <c r="A139" s="1" t="s">
        <v>7785</v>
      </c>
      <c r="B139" s="1" t="s">
        <v>7786</v>
      </c>
      <c r="C139" s="1" t="s">
        <v>7787</v>
      </c>
      <c r="D139" s="1" t="s">
        <v>126</v>
      </c>
      <c r="E139" s="1" t="s">
        <v>128</v>
      </c>
      <c r="F139" s="5" t="s">
        <v>305</v>
      </c>
      <c r="G139" s="5" t="s">
        <v>6002</v>
      </c>
      <c r="H139" s="1" t="s">
        <v>369</v>
      </c>
      <c r="I139" s="1" t="s">
        <v>7788</v>
      </c>
      <c r="J139" s="1" t="s">
        <v>7789</v>
      </c>
      <c r="K139" s="8" t="s">
        <v>7790</v>
      </c>
      <c r="L139" s="1" t="s">
        <v>4186</v>
      </c>
      <c r="M139" s="1" t="s">
        <v>808</v>
      </c>
      <c r="N139" s="1" t="s">
        <v>385</v>
      </c>
      <c r="O139" s="5" t="s">
        <v>150</v>
      </c>
      <c r="Q139" s="5" t="s">
        <v>174</v>
      </c>
      <c r="R139" s="5" t="s">
        <v>150</v>
      </c>
      <c r="S139" s="5" t="s">
        <v>174</v>
      </c>
      <c r="U139" s="5" t="s">
        <v>173</v>
      </c>
      <c r="V139" s="5" t="s">
        <v>174</v>
      </c>
      <c r="W139" s="5" t="s">
        <v>150</v>
      </c>
      <c r="X139" s="5" t="s">
        <v>150</v>
      </c>
      <c r="Y139" s="5" t="s">
        <v>150</v>
      </c>
      <c r="Z139" s="5" t="s">
        <v>174</v>
      </c>
      <c r="AA139" s="5" t="s">
        <v>150</v>
      </c>
      <c r="AB139" s="5" t="s">
        <v>150</v>
      </c>
      <c r="AC139" s="5" t="s">
        <v>150</v>
      </c>
      <c r="AD139" s="5" t="s">
        <v>150</v>
      </c>
      <c r="AE139" s="5" t="s">
        <v>150</v>
      </c>
      <c r="AF139" s="5" t="s">
        <v>150</v>
      </c>
      <c r="AG139" s="5" t="s">
        <v>150</v>
      </c>
      <c r="AH139" s="5" t="s">
        <v>150</v>
      </c>
      <c r="AL139" s="5" t="s">
        <v>1124</v>
      </c>
      <c r="AM139" s="5" t="s">
        <v>505</v>
      </c>
      <c r="AN139" s="8" t="s">
        <v>7800</v>
      </c>
      <c r="AO139" s="8" t="s">
        <v>7803</v>
      </c>
      <c r="AP139" s="8" t="s">
        <v>7810</v>
      </c>
      <c r="AQ139" s="5" t="s">
        <v>174</v>
      </c>
      <c r="AR139" s="5" t="s">
        <v>158</v>
      </c>
      <c r="AS139" s="5" t="s">
        <v>150</v>
      </c>
      <c r="AT139" s="5" t="s">
        <v>158</v>
      </c>
      <c r="AU139" s="5" t="s">
        <v>174</v>
      </c>
      <c r="AV139" s="5" t="s">
        <v>158</v>
      </c>
      <c r="AW139" s="5" t="s">
        <v>158</v>
      </c>
      <c r="AX139" s="5" t="s">
        <v>158</v>
      </c>
      <c r="AY139" s="5" t="s">
        <v>155</v>
      </c>
      <c r="AZ139" s="5" t="s">
        <v>379</v>
      </c>
      <c r="BA139" s="5" t="s">
        <v>150</v>
      </c>
      <c r="BB139" s="5" t="s">
        <v>318</v>
      </c>
      <c r="BC139" s="5" t="s">
        <v>158</v>
      </c>
      <c r="BE139" s="5" t="s">
        <v>158</v>
      </c>
      <c r="BG139" s="1" t="s">
        <v>7822</v>
      </c>
      <c r="BH139" s="1" t="s">
        <v>369</v>
      </c>
      <c r="BI139" s="1" t="s">
        <v>181</v>
      </c>
      <c r="BJ139" s="8" t="s">
        <v>7824</v>
      </c>
      <c r="BK139" s="1" t="s">
        <v>3048</v>
      </c>
    </row>
    <row r="140">
      <c r="A140" s="1" t="s">
        <v>4176</v>
      </c>
      <c r="B140" s="1" t="s">
        <v>7829</v>
      </c>
      <c r="C140" s="1" t="s">
        <v>7830</v>
      </c>
      <c r="D140" s="1" t="s">
        <v>126</v>
      </c>
      <c r="E140" s="1" t="s">
        <v>128</v>
      </c>
      <c r="F140" s="5" t="s">
        <v>305</v>
      </c>
      <c r="G140" s="5" t="s">
        <v>6002</v>
      </c>
      <c r="H140" s="1" t="s">
        <v>369</v>
      </c>
      <c r="I140" s="1" t="s">
        <v>4177</v>
      </c>
      <c r="J140" s="1" t="s">
        <v>4178</v>
      </c>
      <c r="K140" s="8" t="s">
        <v>4180</v>
      </c>
      <c r="L140" s="1" t="s">
        <v>4186</v>
      </c>
      <c r="M140" s="1" t="s">
        <v>808</v>
      </c>
      <c r="N140" s="1" t="s">
        <v>385</v>
      </c>
      <c r="O140" s="5" t="s">
        <v>150</v>
      </c>
      <c r="Q140" s="5" t="s">
        <v>174</v>
      </c>
      <c r="R140" s="5" t="s">
        <v>150</v>
      </c>
      <c r="S140" s="5" t="s">
        <v>150</v>
      </c>
      <c r="U140" s="5" t="s">
        <v>173</v>
      </c>
      <c r="V140" s="5" t="s">
        <v>174</v>
      </c>
      <c r="W140" s="5" t="s">
        <v>150</v>
      </c>
      <c r="X140" s="5" t="s">
        <v>150</v>
      </c>
      <c r="Y140" s="5" t="s">
        <v>150</v>
      </c>
      <c r="Z140" s="5" t="s">
        <v>174</v>
      </c>
      <c r="AA140" s="5" t="s">
        <v>150</v>
      </c>
      <c r="AB140" s="5" t="s">
        <v>150</v>
      </c>
      <c r="AC140" s="5" t="s">
        <v>150</v>
      </c>
      <c r="AD140" s="5" t="s">
        <v>150</v>
      </c>
      <c r="AE140" s="5" t="s">
        <v>150</v>
      </c>
      <c r="AF140" s="5" t="s">
        <v>150</v>
      </c>
      <c r="AH140" s="5" t="s">
        <v>174</v>
      </c>
      <c r="AL140" s="5" t="s">
        <v>1124</v>
      </c>
      <c r="AM140" s="5" t="s">
        <v>861</v>
      </c>
      <c r="AN140" s="8" t="s">
        <v>4196</v>
      </c>
      <c r="AO140" s="8" t="s">
        <v>4205</v>
      </c>
      <c r="AP140" s="8" t="s">
        <v>4213</v>
      </c>
      <c r="AQ140" s="5" t="s">
        <v>150</v>
      </c>
      <c r="AR140" s="5" t="s">
        <v>158</v>
      </c>
      <c r="AS140" s="5" t="s">
        <v>150</v>
      </c>
      <c r="AT140" s="5" t="s">
        <v>158</v>
      </c>
      <c r="AU140" s="5" t="s">
        <v>174</v>
      </c>
      <c r="AV140" s="5" t="s">
        <v>158</v>
      </c>
      <c r="AW140" s="5" t="s">
        <v>158</v>
      </c>
      <c r="AX140" s="5" t="s">
        <v>158</v>
      </c>
      <c r="AY140" s="5" t="s">
        <v>158</v>
      </c>
      <c r="BA140" s="5" t="s">
        <v>158</v>
      </c>
      <c r="BC140" s="5" t="s">
        <v>158</v>
      </c>
      <c r="BE140" s="5" t="s">
        <v>158</v>
      </c>
      <c r="BG140" s="1" t="s">
        <v>7863</v>
      </c>
      <c r="BH140" s="1" t="s">
        <v>369</v>
      </c>
      <c r="BI140" s="1" t="s">
        <v>181</v>
      </c>
      <c r="BJ140" s="8" t="s">
        <v>7865</v>
      </c>
      <c r="BK140" s="1" t="s">
        <v>3048</v>
      </c>
    </row>
    <row r="141">
      <c r="A141" s="1" t="s">
        <v>1987</v>
      </c>
      <c r="B141" s="1" t="s">
        <v>7866</v>
      </c>
      <c r="C141" s="1" t="s">
        <v>7868</v>
      </c>
      <c r="D141" s="1" t="s">
        <v>126</v>
      </c>
      <c r="E141" s="1" t="s">
        <v>128</v>
      </c>
      <c r="F141" s="5" t="s">
        <v>675</v>
      </c>
      <c r="G141" s="5" t="s">
        <v>6002</v>
      </c>
      <c r="H141" s="1" t="s">
        <v>960</v>
      </c>
      <c r="I141" s="1" t="s">
        <v>1989</v>
      </c>
      <c r="J141" s="1" t="s">
        <v>1990</v>
      </c>
      <c r="K141" s="8" t="s">
        <v>1992</v>
      </c>
      <c r="L141" s="1" t="s">
        <v>2005</v>
      </c>
      <c r="M141" s="1" t="s">
        <v>169</v>
      </c>
      <c r="N141" s="1" t="s">
        <v>970</v>
      </c>
      <c r="O141" s="5" t="s">
        <v>150</v>
      </c>
      <c r="Q141" s="5" t="s">
        <v>150</v>
      </c>
      <c r="R141" s="5" t="s">
        <v>150</v>
      </c>
      <c r="S141" s="5" t="s">
        <v>150</v>
      </c>
      <c r="U141" s="5" t="s">
        <v>576</v>
      </c>
      <c r="V141" s="5" t="s">
        <v>174</v>
      </c>
      <c r="W141" s="5" t="s">
        <v>150</v>
      </c>
      <c r="X141" s="5" t="s">
        <v>150</v>
      </c>
      <c r="Y141" s="5" t="s">
        <v>150</v>
      </c>
      <c r="Z141" s="5" t="s">
        <v>174</v>
      </c>
      <c r="AA141" s="5" t="s">
        <v>150</v>
      </c>
      <c r="AB141" s="5" t="s">
        <v>150</v>
      </c>
      <c r="AC141" s="5" t="s">
        <v>150</v>
      </c>
      <c r="AD141" s="5" t="s">
        <v>150</v>
      </c>
      <c r="AE141" s="5" t="s">
        <v>174</v>
      </c>
      <c r="AF141" s="5" t="s">
        <v>150</v>
      </c>
      <c r="AG141" s="5" t="s">
        <v>150</v>
      </c>
      <c r="AH141" s="5" t="s">
        <v>174</v>
      </c>
      <c r="AL141" s="5" t="s">
        <v>242</v>
      </c>
      <c r="AM141" s="5" t="s">
        <v>322</v>
      </c>
      <c r="AN141" s="8" t="s">
        <v>2012</v>
      </c>
      <c r="AO141" s="8" t="s">
        <v>2020</v>
      </c>
      <c r="AP141" s="8" t="s">
        <v>2032</v>
      </c>
      <c r="AQ141" s="5" t="s">
        <v>150</v>
      </c>
      <c r="AR141" s="5" t="s">
        <v>158</v>
      </c>
      <c r="AS141" s="5" t="s">
        <v>150</v>
      </c>
      <c r="AT141" s="5" t="s">
        <v>158</v>
      </c>
      <c r="AU141" s="5" t="s">
        <v>155</v>
      </c>
      <c r="AV141" s="5" t="s">
        <v>150</v>
      </c>
      <c r="AW141" s="5" t="s">
        <v>150</v>
      </c>
      <c r="AX141" s="5" t="s">
        <v>158</v>
      </c>
      <c r="AY141" s="5" t="s">
        <v>174</v>
      </c>
      <c r="AZ141" s="5" t="s">
        <v>940</v>
      </c>
      <c r="BA141" s="5" t="s">
        <v>150</v>
      </c>
      <c r="BB141" s="5" t="s">
        <v>2050</v>
      </c>
      <c r="BC141" s="5" t="s">
        <v>158</v>
      </c>
      <c r="BE141" s="5" t="s">
        <v>158</v>
      </c>
      <c r="BG141" s="1" t="s">
        <v>7894</v>
      </c>
      <c r="BH141" s="1" t="s">
        <v>960</v>
      </c>
      <c r="BI141" s="1" t="s">
        <v>181</v>
      </c>
      <c r="BJ141" s="8" t="s">
        <v>7897</v>
      </c>
      <c r="BK141" s="1" t="s">
        <v>6692</v>
      </c>
    </row>
    <row r="142">
      <c r="A142" s="1" t="s">
        <v>7268</v>
      </c>
      <c r="B142" s="1" t="s">
        <v>7899</v>
      </c>
      <c r="C142" s="1" t="s">
        <v>7900</v>
      </c>
      <c r="D142" s="1" t="s">
        <v>126</v>
      </c>
      <c r="E142" s="1" t="s">
        <v>128</v>
      </c>
      <c r="F142" s="5" t="s">
        <v>675</v>
      </c>
      <c r="G142" s="5" t="s">
        <v>6002</v>
      </c>
      <c r="H142" s="1" t="s">
        <v>960</v>
      </c>
      <c r="I142" s="1" t="s">
        <v>7271</v>
      </c>
      <c r="J142" s="1" t="s">
        <v>7272</v>
      </c>
      <c r="K142" s="8" t="s">
        <v>7273</v>
      </c>
      <c r="L142" s="1" t="s">
        <v>7271</v>
      </c>
      <c r="M142" s="1" t="s">
        <v>169</v>
      </c>
      <c r="N142" s="1" t="s">
        <v>970</v>
      </c>
      <c r="O142" s="5" t="s">
        <v>150</v>
      </c>
      <c r="Q142" s="5" t="s">
        <v>150</v>
      </c>
      <c r="R142" s="5" t="s">
        <v>150</v>
      </c>
      <c r="S142" s="5" t="s">
        <v>150</v>
      </c>
      <c r="U142" s="5" t="s">
        <v>505</v>
      </c>
      <c r="V142" s="5" t="s">
        <v>174</v>
      </c>
      <c r="W142" s="5" t="s">
        <v>150</v>
      </c>
      <c r="X142" s="5" t="s">
        <v>150</v>
      </c>
      <c r="Y142" s="5" t="s">
        <v>150</v>
      </c>
      <c r="Z142" s="5" t="s">
        <v>174</v>
      </c>
      <c r="AA142" s="5" t="s">
        <v>150</v>
      </c>
      <c r="AB142" s="5" t="s">
        <v>150</v>
      </c>
      <c r="AC142" s="5" t="s">
        <v>150</v>
      </c>
      <c r="AD142" s="5" t="s">
        <v>150</v>
      </c>
      <c r="AE142" s="5" t="s">
        <v>175</v>
      </c>
      <c r="AF142" s="5" t="s">
        <v>150</v>
      </c>
      <c r="AG142" s="5" t="s">
        <v>150</v>
      </c>
      <c r="AH142" s="5" t="s">
        <v>150</v>
      </c>
      <c r="AL142" s="5" t="s">
        <v>812</v>
      </c>
      <c r="AM142" s="5" t="s">
        <v>812</v>
      </c>
      <c r="AN142" s="8" t="s">
        <v>7295</v>
      </c>
      <c r="AO142" s="8" t="s">
        <v>7306</v>
      </c>
      <c r="AP142" s="8" t="s">
        <v>7314</v>
      </c>
      <c r="AQ142" s="5" t="s">
        <v>150</v>
      </c>
      <c r="AR142" s="5" t="s">
        <v>158</v>
      </c>
      <c r="AS142" s="5" t="s">
        <v>150</v>
      </c>
      <c r="AT142" s="5" t="s">
        <v>158</v>
      </c>
      <c r="AU142" s="5" t="s">
        <v>150</v>
      </c>
      <c r="AV142" s="5" t="s">
        <v>158</v>
      </c>
      <c r="AW142" s="5" t="s">
        <v>158</v>
      </c>
      <c r="AX142" s="5" t="s">
        <v>158</v>
      </c>
      <c r="AY142" s="5" t="s">
        <v>150</v>
      </c>
      <c r="AZ142" s="5" t="s">
        <v>882</v>
      </c>
      <c r="BA142" s="5" t="s">
        <v>158</v>
      </c>
      <c r="BC142" s="5" t="s">
        <v>158</v>
      </c>
      <c r="BE142" s="5" t="s">
        <v>158</v>
      </c>
      <c r="BG142" s="1" t="s">
        <v>7925</v>
      </c>
      <c r="BH142" s="1" t="s">
        <v>960</v>
      </c>
      <c r="BI142" s="1" t="s">
        <v>181</v>
      </c>
      <c r="BJ142" s="8" t="s">
        <v>7926</v>
      </c>
      <c r="BK142" s="1" t="s">
        <v>6692</v>
      </c>
    </row>
    <row r="143">
      <c r="A143" s="1" t="s">
        <v>7932</v>
      </c>
      <c r="B143" s="1" t="s">
        <v>7933</v>
      </c>
      <c r="C143" s="1" t="s">
        <v>7934</v>
      </c>
      <c r="D143" s="1" t="s">
        <v>126</v>
      </c>
      <c r="E143" s="1" t="s">
        <v>128</v>
      </c>
      <c r="F143" s="5" t="s">
        <v>2175</v>
      </c>
      <c r="G143" s="5" t="s">
        <v>4143</v>
      </c>
      <c r="H143" s="1" t="s">
        <v>2176</v>
      </c>
      <c r="I143" s="1" t="s">
        <v>7936</v>
      </c>
      <c r="J143" s="1" t="s">
        <v>7937</v>
      </c>
      <c r="K143" s="8" t="s">
        <v>7938</v>
      </c>
      <c r="L143" s="1" t="s">
        <v>7946</v>
      </c>
      <c r="M143" s="1" t="s">
        <v>169</v>
      </c>
      <c r="N143" s="1" t="s">
        <v>1345</v>
      </c>
      <c r="O143" s="5" t="s">
        <v>150</v>
      </c>
      <c r="Q143" s="5" t="s">
        <v>150</v>
      </c>
      <c r="R143" s="5" t="s">
        <v>150</v>
      </c>
      <c r="S143" s="5" t="s">
        <v>150</v>
      </c>
      <c r="U143" s="5" t="s">
        <v>576</v>
      </c>
      <c r="V143" s="5" t="s">
        <v>174</v>
      </c>
      <c r="W143" s="5" t="s">
        <v>150</v>
      </c>
      <c r="X143" s="5" t="s">
        <v>150</v>
      </c>
      <c r="Y143" s="5" t="s">
        <v>150</v>
      </c>
      <c r="Z143" s="5" t="s">
        <v>174</v>
      </c>
      <c r="AA143" s="5" t="s">
        <v>150</v>
      </c>
      <c r="AB143" s="5" t="s">
        <v>150</v>
      </c>
      <c r="AC143" s="5" t="s">
        <v>150</v>
      </c>
      <c r="AD143" s="5" t="s">
        <v>150</v>
      </c>
      <c r="AE143" s="5" t="s">
        <v>175</v>
      </c>
      <c r="AF143" s="5" t="s">
        <v>150</v>
      </c>
      <c r="AG143" s="5" t="s">
        <v>150</v>
      </c>
      <c r="AH143" s="5" t="s">
        <v>174</v>
      </c>
      <c r="AL143" s="5" t="s">
        <v>7107</v>
      </c>
      <c r="AM143" s="5" t="s">
        <v>242</v>
      </c>
      <c r="AN143" s="8" t="s">
        <v>7952</v>
      </c>
      <c r="AO143" s="8" t="s">
        <v>7960</v>
      </c>
      <c r="AP143" s="8" t="s">
        <v>7971</v>
      </c>
      <c r="AQ143" s="5" t="s">
        <v>174</v>
      </c>
      <c r="AR143" s="5" t="s">
        <v>158</v>
      </c>
      <c r="AS143" s="5" t="s">
        <v>150</v>
      </c>
      <c r="AT143" s="5" t="s">
        <v>158</v>
      </c>
      <c r="AU143" s="5" t="s">
        <v>155</v>
      </c>
      <c r="AV143" s="5" t="s">
        <v>158</v>
      </c>
      <c r="AW143" s="5" t="s">
        <v>150</v>
      </c>
      <c r="AX143" s="5" t="s">
        <v>158</v>
      </c>
      <c r="AY143" s="5" t="s">
        <v>174</v>
      </c>
      <c r="AZ143" s="5" t="s">
        <v>3880</v>
      </c>
      <c r="BA143" s="5" t="s">
        <v>158</v>
      </c>
      <c r="BC143" s="5" t="s">
        <v>158</v>
      </c>
      <c r="BE143" s="5" t="s">
        <v>158</v>
      </c>
      <c r="BG143" s="1" t="s">
        <v>7977</v>
      </c>
      <c r="BH143" s="1" t="s">
        <v>2176</v>
      </c>
      <c r="BI143" s="1" t="s">
        <v>181</v>
      </c>
      <c r="BJ143" s="8" t="s">
        <v>7978</v>
      </c>
      <c r="BK143" s="1" t="s">
        <v>7984</v>
      </c>
    </row>
    <row r="144">
      <c r="A144" s="1" t="s">
        <v>7985</v>
      </c>
      <c r="B144" s="1" t="s">
        <v>7986</v>
      </c>
      <c r="C144" s="1" t="s">
        <v>7987</v>
      </c>
      <c r="D144" s="1" t="s">
        <v>126</v>
      </c>
      <c r="E144" s="1" t="s">
        <v>128</v>
      </c>
      <c r="F144" s="5" t="s">
        <v>297</v>
      </c>
      <c r="G144" s="5" t="s">
        <v>6002</v>
      </c>
      <c r="H144" s="1" t="s">
        <v>299</v>
      </c>
      <c r="I144" s="1" t="s">
        <v>7988</v>
      </c>
      <c r="J144" s="5" t="s">
        <v>7989</v>
      </c>
      <c r="K144" s="8" t="s">
        <v>7990</v>
      </c>
      <c r="L144" s="1" t="s">
        <v>7996</v>
      </c>
      <c r="M144" s="1" t="s">
        <v>169</v>
      </c>
      <c r="N144" s="1" t="s">
        <v>317</v>
      </c>
      <c r="O144" s="5" t="s">
        <v>150</v>
      </c>
      <c r="Q144" s="5" t="s">
        <v>150</v>
      </c>
      <c r="R144" s="5" t="s">
        <v>150</v>
      </c>
      <c r="S144" s="5" t="s">
        <v>150</v>
      </c>
      <c r="U144" s="5" t="s">
        <v>505</v>
      </c>
      <c r="V144" s="5" t="s">
        <v>174</v>
      </c>
      <c r="W144" s="5" t="s">
        <v>150</v>
      </c>
      <c r="X144" s="5" t="s">
        <v>150</v>
      </c>
      <c r="Y144" s="5" t="s">
        <v>150</v>
      </c>
      <c r="Z144" s="5" t="s">
        <v>174</v>
      </c>
      <c r="AA144" s="5" t="s">
        <v>150</v>
      </c>
      <c r="AB144" s="5" t="s">
        <v>150</v>
      </c>
      <c r="AC144" s="5" t="s">
        <v>150</v>
      </c>
      <c r="AD144" s="5" t="s">
        <v>150</v>
      </c>
      <c r="AE144" s="5" t="s">
        <v>175</v>
      </c>
      <c r="AF144" s="5" t="s">
        <v>150</v>
      </c>
      <c r="AG144" s="5" t="s">
        <v>150</v>
      </c>
      <c r="AH144" s="5" t="s">
        <v>174</v>
      </c>
      <c r="AL144" s="5" t="s">
        <v>322</v>
      </c>
      <c r="AM144" s="5" t="s">
        <v>242</v>
      </c>
      <c r="AN144" s="8" t="s">
        <v>8000</v>
      </c>
      <c r="AO144" s="8" t="s">
        <v>8006</v>
      </c>
      <c r="AP144" s="8" t="s">
        <v>8011</v>
      </c>
      <c r="AQ144" s="5" t="s">
        <v>155</v>
      </c>
      <c r="AR144" s="5" t="s">
        <v>158</v>
      </c>
      <c r="AS144" s="5" t="s">
        <v>150</v>
      </c>
      <c r="AT144" s="5" t="s">
        <v>158</v>
      </c>
      <c r="AU144" s="5" t="s">
        <v>156</v>
      </c>
      <c r="AV144" s="5" t="s">
        <v>150</v>
      </c>
      <c r="AW144" s="5" t="s">
        <v>158</v>
      </c>
      <c r="AX144" s="5" t="s">
        <v>158</v>
      </c>
      <c r="AY144" s="5" t="s">
        <v>155</v>
      </c>
      <c r="AZ144" s="5" t="s">
        <v>284</v>
      </c>
      <c r="BA144" s="5" t="s">
        <v>174</v>
      </c>
      <c r="BB144" s="5" t="s">
        <v>8018</v>
      </c>
      <c r="BC144" s="5" t="s">
        <v>158</v>
      </c>
      <c r="BE144" s="5" t="s">
        <v>158</v>
      </c>
      <c r="BG144" s="1" t="s">
        <v>8019</v>
      </c>
      <c r="BH144" s="1" t="s">
        <v>299</v>
      </c>
      <c r="BI144" s="1" t="s">
        <v>181</v>
      </c>
      <c r="BJ144" s="8" t="s">
        <v>8020</v>
      </c>
      <c r="BK144" s="1" t="s">
        <v>196</v>
      </c>
    </row>
    <row r="145">
      <c r="A145" s="1" t="s">
        <v>8031</v>
      </c>
      <c r="B145" s="1" t="s">
        <v>8032</v>
      </c>
      <c r="C145" s="1" t="s">
        <v>8033</v>
      </c>
      <c r="D145" s="1" t="s">
        <v>126</v>
      </c>
      <c r="E145" s="1" t="s">
        <v>128</v>
      </c>
      <c r="F145" s="5" t="s">
        <v>305</v>
      </c>
      <c r="G145" s="5" t="s">
        <v>8035</v>
      </c>
      <c r="H145" s="1" t="s">
        <v>369</v>
      </c>
      <c r="I145" s="1" t="s">
        <v>8036</v>
      </c>
      <c r="J145" s="1" t="s">
        <v>8037</v>
      </c>
      <c r="K145" s="8" t="s">
        <v>8039</v>
      </c>
      <c r="L145" s="1" t="s">
        <v>8048</v>
      </c>
      <c r="M145" s="1" t="s">
        <v>808</v>
      </c>
      <c r="N145" s="1" t="s">
        <v>385</v>
      </c>
      <c r="O145" s="5" t="s">
        <v>150</v>
      </c>
      <c r="Q145" s="5" t="s">
        <v>155</v>
      </c>
      <c r="R145" s="5" t="s">
        <v>150</v>
      </c>
      <c r="S145" s="5" t="s">
        <v>150</v>
      </c>
      <c r="U145" s="5" t="s">
        <v>2306</v>
      </c>
      <c r="V145" s="5" t="s">
        <v>174</v>
      </c>
      <c r="W145" s="5" t="s">
        <v>150</v>
      </c>
      <c r="X145" s="5" t="s">
        <v>150</v>
      </c>
      <c r="Y145" s="5" t="s">
        <v>174</v>
      </c>
      <c r="Z145" s="5" t="s">
        <v>174</v>
      </c>
      <c r="AA145" s="5" t="s">
        <v>150</v>
      </c>
      <c r="AB145" s="5" t="s">
        <v>150</v>
      </c>
      <c r="AC145" s="5" t="s">
        <v>150</v>
      </c>
      <c r="AD145" s="5" t="s">
        <v>150</v>
      </c>
      <c r="AE145" s="5" t="s">
        <v>161</v>
      </c>
      <c r="AF145" s="5" t="s">
        <v>150</v>
      </c>
      <c r="AG145" s="5" t="s">
        <v>150</v>
      </c>
      <c r="AH145" s="5" t="s">
        <v>150</v>
      </c>
      <c r="AL145" s="5" t="s">
        <v>864</v>
      </c>
      <c r="AM145" s="5" t="s">
        <v>861</v>
      </c>
      <c r="AN145" s="8" t="s">
        <v>8052</v>
      </c>
      <c r="AO145" s="8" t="s">
        <v>8060</v>
      </c>
      <c r="AP145" s="8" t="s">
        <v>8062</v>
      </c>
      <c r="AQ145" s="5" t="s">
        <v>150</v>
      </c>
      <c r="AR145" s="5" t="s">
        <v>158</v>
      </c>
      <c r="AS145" s="5" t="s">
        <v>150</v>
      </c>
      <c r="AT145" s="5" t="s">
        <v>158</v>
      </c>
      <c r="AU145" s="5" t="s">
        <v>158</v>
      </c>
      <c r="AV145" s="5" t="s">
        <v>2624</v>
      </c>
      <c r="AW145" s="5" t="s">
        <v>158</v>
      </c>
      <c r="AX145" s="5" t="s">
        <v>158</v>
      </c>
      <c r="AY145" s="5" t="s">
        <v>150</v>
      </c>
      <c r="AZ145" s="5" t="s">
        <v>423</v>
      </c>
      <c r="BA145" s="5" t="s">
        <v>158</v>
      </c>
      <c r="BC145" s="5" t="s">
        <v>158</v>
      </c>
      <c r="BE145" s="5" t="s">
        <v>158</v>
      </c>
      <c r="BG145" s="1" t="s">
        <v>8079</v>
      </c>
      <c r="BH145" s="1" t="s">
        <v>369</v>
      </c>
      <c r="BI145" s="1" t="s">
        <v>181</v>
      </c>
      <c r="BJ145" s="8" t="s">
        <v>8080</v>
      </c>
      <c r="BK145" s="1" t="s">
        <v>3048</v>
      </c>
    </row>
    <row r="146">
      <c r="A146" s="1" t="s">
        <v>8083</v>
      </c>
      <c r="B146" s="1" t="s">
        <v>8084</v>
      </c>
      <c r="C146" s="1" t="s">
        <v>8032</v>
      </c>
      <c r="D146" s="1" t="s">
        <v>126</v>
      </c>
      <c r="E146" s="1" t="s">
        <v>128</v>
      </c>
      <c r="F146" s="5" t="s">
        <v>305</v>
      </c>
      <c r="G146" s="5" t="s">
        <v>8035</v>
      </c>
      <c r="H146" s="1" t="s">
        <v>369</v>
      </c>
      <c r="I146" s="1" t="s">
        <v>8089</v>
      </c>
      <c r="J146" s="1" t="s">
        <v>8037</v>
      </c>
      <c r="K146" s="8" t="s">
        <v>8091</v>
      </c>
      <c r="L146" s="1" t="s">
        <v>8048</v>
      </c>
      <c r="M146" s="1" t="s">
        <v>808</v>
      </c>
      <c r="N146" s="1" t="s">
        <v>385</v>
      </c>
      <c r="O146" s="5" t="s">
        <v>150</v>
      </c>
      <c r="Q146" s="5" t="s">
        <v>155</v>
      </c>
      <c r="R146" s="5" t="s">
        <v>150</v>
      </c>
      <c r="S146" s="5" t="s">
        <v>150</v>
      </c>
      <c r="U146" s="5" t="s">
        <v>2306</v>
      </c>
      <c r="V146" s="5" t="s">
        <v>174</v>
      </c>
      <c r="W146" s="5" t="s">
        <v>150</v>
      </c>
      <c r="X146" s="5" t="s">
        <v>150</v>
      </c>
      <c r="Y146" s="5" t="s">
        <v>174</v>
      </c>
      <c r="Z146" s="5" t="s">
        <v>174</v>
      </c>
      <c r="AA146" s="5" t="s">
        <v>150</v>
      </c>
      <c r="AB146" s="5" t="s">
        <v>150</v>
      </c>
      <c r="AC146" s="5" t="s">
        <v>150</v>
      </c>
      <c r="AD146" s="5" t="s">
        <v>150</v>
      </c>
      <c r="AE146" s="5" t="s">
        <v>161</v>
      </c>
      <c r="AF146" s="5" t="s">
        <v>150</v>
      </c>
      <c r="AG146" s="5" t="s">
        <v>150</v>
      </c>
      <c r="AH146" s="5" t="s">
        <v>150</v>
      </c>
      <c r="AL146" s="5" t="s">
        <v>864</v>
      </c>
      <c r="AM146" s="5" t="s">
        <v>158</v>
      </c>
      <c r="AN146" s="8" t="s">
        <v>8098</v>
      </c>
      <c r="AO146" s="8" t="s">
        <v>8106</v>
      </c>
      <c r="AP146" s="8" t="s">
        <v>8109</v>
      </c>
      <c r="AQ146" s="5" t="s">
        <v>150</v>
      </c>
      <c r="AR146" s="5" t="s">
        <v>158</v>
      </c>
      <c r="AS146" s="5" t="s">
        <v>150</v>
      </c>
      <c r="AT146" s="5" t="s">
        <v>158</v>
      </c>
      <c r="AU146" s="5" t="s">
        <v>158</v>
      </c>
      <c r="AV146" s="5" t="s">
        <v>158</v>
      </c>
      <c r="AW146" s="5" t="s">
        <v>158</v>
      </c>
      <c r="AX146" s="5" t="s">
        <v>158</v>
      </c>
      <c r="AY146" s="5" t="s">
        <v>158</v>
      </c>
      <c r="BA146" s="5" t="s">
        <v>158</v>
      </c>
      <c r="BC146" s="5" t="s">
        <v>158</v>
      </c>
      <c r="BE146" s="5" t="s">
        <v>158</v>
      </c>
      <c r="BG146" s="1" t="s">
        <v>8089</v>
      </c>
      <c r="BH146" s="1" t="s">
        <v>369</v>
      </c>
      <c r="BI146" s="1" t="s">
        <v>181</v>
      </c>
      <c r="BJ146" s="8" t="s">
        <v>8116</v>
      </c>
      <c r="BK146" s="1" t="s">
        <v>3048</v>
      </c>
    </row>
    <row r="147">
      <c r="A147" s="1" t="s">
        <v>8118</v>
      </c>
      <c r="B147" s="1" t="s">
        <v>8119</v>
      </c>
      <c r="C147" s="1" t="s">
        <v>8120</v>
      </c>
      <c r="D147" s="1" t="s">
        <v>126</v>
      </c>
      <c r="E147" s="1" t="s">
        <v>128</v>
      </c>
      <c r="F147" s="5" t="s">
        <v>225</v>
      </c>
      <c r="G147" s="5" t="s">
        <v>8035</v>
      </c>
      <c r="H147" s="1" t="s">
        <v>227</v>
      </c>
      <c r="I147" s="1" t="s">
        <v>8121</v>
      </c>
      <c r="J147" s="1" t="s">
        <v>8122</v>
      </c>
      <c r="K147" s="8" t="s">
        <v>8123</v>
      </c>
      <c r="L147" s="1" t="s">
        <v>8121</v>
      </c>
      <c r="M147" s="1" t="s">
        <v>2250</v>
      </c>
      <c r="N147" s="1" t="s">
        <v>237</v>
      </c>
      <c r="O147" s="5" t="s">
        <v>150</v>
      </c>
      <c r="Q147" s="5" t="s">
        <v>150</v>
      </c>
      <c r="R147" s="5" t="s">
        <v>150</v>
      </c>
      <c r="S147" s="5" t="s">
        <v>150</v>
      </c>
      <c r="U147" s="5" t="s">
        <v>1490</v>
      </c>
      <c r="V147" s="5" t="s">
        <v>174</v>
      </c>
      <c r="W147" s="5" t="s">
        <v>150</v>
      </c>
      <c r="X147" s="5" t="s">
        <v>150</v>
      </c>
      <c r="Y147" s="5" t="s">
        <v>150</v>
      </c>
      <c r="Z147" s="5" t="s">
        <v>174</v>
      </c>
      <c r="AA147" s="5" t="s">
        <v>150</v>
      </c>
      <c r="AB147" s="5" t="s">
        <v>150</v>
      </c>
      <c r="AC147" s="5" t="s">
        <v>150</v>
      </c>
      <c r="AD147" s="5" t="s">
        <v>150</v>
      </c>
      <c r="AE147" s="5" t="s">
        <v>150</v>
      </c>
      <c r="AF147" s="5" t="s">
        <v>150</v>
      </c>
      <c r="AG147" s="5" t="s">
        <v>150</v>
      </c>
      <c r="AH147" s="5" t="s">
        <v>174</v>
      </c>
      <c r="AL147" s="5" t="s">
        <v>8135</v>
      </c>
      <c r="AM147" s="5" t="s">
        <v>425</v>
      </c>
      <c r="AN147" s="8" t="s">
        <v>8136</v>
      </c>
      <c r="AO147" s="8" t="s">
        <v>8138</v>
      </c>
      <c r="AP147" s="8" t="s">
        <v>8146</v>
      </c>
      <c r="AQ147" s="5" t="s">
        <v>150</v>
      </c>
      <c r="AR147" s="5" t="s">
        <v>158</v>
      </c>
      <c r="AS147" s="5" t="s">
        <v>150</v>
      </c>
      <c r="AT147" s="5" t="s">
        <v>158</v>
      </c>
      <c r="AU147" s="5" t="s">
        <v>174</v>
      </c>
      <c r="AV147" s="5" t="s">
        <v>158</v>
      </c>
      <c r="AW147" s="5" t="s">
        <v>150</v>
      </c>
      <c r="AX147" s="5" t="s">
        <v>158</v>
      </c>
      <c r="AY147" s="5" t="s">
        <v>150</v>
      </c>
      <c r="AZ147" s="5" t="s">
        <v>1102</v>
      </c>
      <c r="BA147" s="5" t="s">
        <v>158</v>
      </c>
      <c r="BC147" s="5" t="s">
        <v>158</v>
      </c>
      <c r="BE147" s="5" t="s">
        <v>158</v>
      </c>
      <c r="BG147" s="1" t="s">
        <v>8150</v>
      </c>
      <c r="BH147" s="1" t="s">
        <v>227</v>
      </c>
      <c r="BI147" s="1" t="s">
        <v>181</v>
      </c>
      <c r="BJ147" s="8" t="s">
        <v>8151</v>
      </c>
      <c r="BK147" s="1" t="s">
        <v>196</v>
      </c>
    </row>
    <row r="148">
      <c r="A148" s="1" t="s">
        <v>8157</v>
      </c>
      <c r="B148" s="1" t="s">
        <v>8158</v>
      </c>
      <c r="C148" s="1" t="s">
        <v>8159</v>
      </c>
      <c r="D148" s="1" t="s">
        <v>126</v>
      </c>
      <c r="E148" s="1" t="s">
        <v>128</v>
      </c>
      <c r="F148" s="5" t="s">
        <v>2634</v>
      </c>
      <c r="G148" s="5" t="s">
        <v>8035</v>
      </c>
      <c r="H148" s="1" t="s">
        <v>1913</v>
      </c>
      <c r="I148" s="1" t="s">
        <v>8160</v>
      </c>
      <c r="J148" s="1" t="s">
        <v>8161</v>
      </c>
      <c r="K148" s="8" t="s">
        <v>8162</v>
      </c>
      <c r="L148" s="1" t="s">
        <v>8171</v>
      </c>
      <c r="M148" s="1" t="s">
        <v>2250</v>
      </c>
      <c r="N148" s="1" t="s">
        <v>1543</v>
      </c>
      <c r="O148" s="5" t="s">
        <v>150</v>
      </c>
      <c r="Q148" s="5" t="s">
        <v>174</v>
      </c>
      <c r="R148" s="5" t="s">
        <v>150</v>
      </c>
      <c r="S148" s="5" t="s">
        <v>150</v>
      </c>
      <c r="U148" s="5" t="s">
        <v>589</v>
      </c>
      <c r="V148" s="5" t="s">
        <v>216</v>
      </c>
      <c r="W148" s="5" t="s">
        <v>174</v>
      </c>
      <c r="X148" s="5" t="s">
        <v>150</v>
      </c>
      <c r="Y148" s="5" t="s">
        <v>174</v>
      </c>
      <c r="Z148" s="5" t="s">
        <v>174</v>
      </c>
      <c r="AA148" s="5" t="s">
        <v>150</v>
      </c>
      <c r="AB148" s="5" t="s">
        <v>150</v>
      </c>
      <c r="AC148" s="5" t="s">
        <v>150</v>
      </c>
      <c r="AD148" s="5" t="s">
        <v>150</v>
      </c>
      <c r="AE148" s="5" t="s">
        <v>175</v>
      </c>
      <c r="AF148" s="5" t="s">
        <v>150</v>
      </c>
      <c r="AG148" s="5" t="s">
        <v>150</v>
      </c>
      <c r="AH148" s="5" t="s">
        <v>150</v>
      </c>
      <c r="AL148" s="5" t="s">
        <v>220</v>
      </c>
      <c r="AM148" s="5" t="s">
        <v>318</v>
      </c>
      <c r="AN148" s="8" t="s">
        <v>8177</v>
      </c>
      <c r="AO148" s="8" t="s">
        <v>8190</v>
      </c>
      <c r="AP148" s="8" t="s">
        <v>8192</v>
      </c>
      <c r="AQ148" s="5" t="s">
        <v>150</v>
      </c>
      <c r="AR148" s="5" t="s">
        <v>158</v>
      </c>
      <c r="AS148" s="5" t="s">
        <v>150</v>
      </c>
      <c r="AT148" s="5" t="s">
        <v>158</v>
      </c>
      <c r="AU148" s="5" t="s">
        <v>158</v>
      </c>
      <c r="AV148" s="5" t="s">
        <v>158</v>
      </c>
      <c r="AW148" s="5" t="s">
        <v>150</v>
      </c>
      <c r="AX148" s="5" t="s">
        <v>158</v>
      </c>
      <c r="AY148" s="5" t="s">
        <v>150</v>
      </c>
      <c r="AZ148" s="5" t="s">
        <v>2248</v>
      </c>
      <c r="BA148" s="5" t="s">
        <v>158</v>
      </c>
      <c r="BC148" s="5" t="s">
        <v>158</v>
      </c>
      <c r="BE148" s="5" t="s">
        <v>158</v>
      </c>
      <c r="BG148" s="1" t="s">
        <v>8202</v>
      </c>
      <c r="BH148" s="1" t="s">
        <v>1913</v>
      </c>
      <c r="BI148" s="1" t="s">
        <v>181</v>
      </c>
      <c r="BJ148" s="8" t="s">
        <v>8203</v>
      </c>
      <c r="BK148" s="1" t="s">
        <v>196</v>
      </c>
    </row>
    <row r="149">
      <c r="A149" s="1" t="s">
        <v>3932</v>
      </c>
      <c r="B149" s="1" t="s">
        <v>8204</v>
      </c>
      <c r="C149" s="1" t="s">
        <v>8158</v>
      </c>
      <c r="D149" s="1" t="s">
        <v>126</v>
      </c>
      <c r="E149" s="1" t="s">
        <v>128</v>
      </c>
      <c r="F149" s="5" t="s">
        <v>2634</v>
      </c>
      <c r="G149" s="5" t="s">
        <v>8035</v>
      </c>
      <c r="H149" s="1" t="s">
        <v>1913</v>
      </c>
      <c r="I149" s="1" t="s">
        <v>3937</v>
      </c>
      <c r="J149" s="1" t="s">
        <v>3939</v>
      </c>
      <c r="K149" s="8" t="s">
        <v>3941</v>
      </c>
      <c r="L149" s="1" t="s">
        <v>3951</v>
      </c>
      <c r="M149" s="1" t="s">
        <v>3297</v>
      </c>
      <c r="N149" s="1" t="s">
        <v>1543</v>
      </c>
      <c r="O149" s="5" t="s">
        <v>150</v>
      </c>
      <c r="Q149" s="5" t="s">
        <v>174</v>
      </c>
      <c r="R149" s="5" t="s">
        <v>155</v>
      </c>
      <c r="U149" s="5" t="s">
        <v>589</v>
      </c>
      <c r="V149" s="5" t="s">
        <v>216</v>
      </c>
      <c r="W149" s="5" t="s">
        <v>174</v>
      </c>
      <c r="X149" s="5" t="s">
        <v>150</v>
      </c>
      <c r="Y149" s="5" t="s">
        <v>174</v>
      </c>
      <c r="Z149" s="5" t="s">
        <v>174</v>
      </c>
      <c r="AA149" s="5" t="s">
        <v>150</v>
      </c>
      <c r="AB149" s="5" t="s">
        <v>150</v>
      </c>
      <c r="AC149" s="5" t="s">
        <v>150</v>
      </c>
      <c r="AD149" s="5" t="s">
        <v>150</v>
      </c>
      <c r="AE149" s="5" t="s">
        <v>150</v>
      </c>
      <c r="AF149" s="5" t="s">
        <v>150</v>
      </c>
      <c r="AG149" s="5" t="s">
        <v>150</v>
      </c>
      <c r="AH149" s="5" t="s">
        <v>150</v>
      </c>
      <c r="AL149" s="5" t="s">
        <v>220</v>
      </c>
      <c r="AM149" s="5" t="s">
        <v>318</v>
      </c>
      <c r="AN149" s="8" t="s">
        <v>3967</v>
      </c>
      <c r="AO149" s="8" t="s">
        <v>3975</v>
      </c>
      <c r="AP149" s="8" t="s">
        <v>3982</v>
      </c>
      <c r="AQ149" s="5" t="s">
        <v>150</v>
      </c>
      <c r="AR149" s="5" t="s">
        <v>158</v>
      </c>
      <c r="AS149" s="5" t="s">
        <v>150</v>
      </c>
      <c r="AT149" s="5" t="s">
        <v>158</v>
      </c>
      <c r="AU149" s="5" t="s">
        <v>158</v>
      </c>
      <c r="AV149" s="5" t="s">
        <v>158</v>
      </c>
      <c r="AW149" s="5" t="s">
        <v>158</v>
      </c>
      <c r="AX149" s="5" t="s">
        <v>158</v>
      </c>
      <c r="AY149" s="5" t="s">
        <v>150</v>
      </c>
      <c r="AZ149" s="5" t="s">
        <v>2248</v>
      </c>
      <c r="BA149" s="5" t="s">
        <v>158</v>
      </c>
      <c r="BC149" s="5" t="s">
        <v>158</v>
      </c>
      <c r="BE149" s="5" t="s">
        <v>158</v>
      </c>
      <c r="BG149" s="1" t="s">
        <v>8230</v>
      </c>
      <c r="BH149" s="1" t="s">
        <v>1913</v>
      </c>
      <c r="BI149" s="1" t="s">
        <v>181</v>
      </c>
      <c r="BJ149" s="8" t="s">
        <v>8234</v>
      </c>
      <c r="BK149" s="1" t="s">
        <v>196</v>
      </c>
    </row>
    <row r="150">
      <c r="A150" s="1" t="s">
        <v>8239</v>
      </c>
      <c r="B150" s="1" t="s">
        <v>8240</v>
      </c>
      <c r="C150" s="1" t="s">
        <v>8242</v>
      </c>
      <c r="D150" s="1" t="s">
        <v>126</v>
      </c>
      <c r="E150" s="1" t="s">
        <v>128</v>
      </c>
      <c r="F150" s="5" t="s">
        <v>225</v>
      </c>
      <c r="G150" s="5" t="s">
        <v>8035</v>
      </c>
      <c r="H150" s="1" t="s">
        <v>227</v>
      </c>
      <c r="I150" s="1" t="s">
        <v>8245</v>
      </c>
      <c r="J150" s="1" t="s">
        <v>8248</v>
      </c>
      <c r="K150" s="8" t="s">
        <v>8249</v>
      </c>
      <c r="L150" s="1" t="s">
        <v>8258</v>
      </c>
      <c r="M150" s="1" t="s">
        <v>2250</v>
      </c>
      <c r="N150" s="1" t="s">
        <v>237</v>
      </c>
      <c r="O150" s="5" t="s">
        <v>150</v>
      </c>
      <c r="Q150" s="5" t="s">
        <v>150</v>
      </c>
      <c r="R150" s="5" t="s">
        <v>150</v>
      </c>
      <c r="S150" s="5" t="s">
        <v>150</v>
      </c>
      <c r="U150" s="5" t="s">
        <v>425</v>
      </c>
      <c r="V150" s="5" t="s">
        <v>174</v>
      </c>
      <c r="W150" s="5" t="s">
        <v>150</v>
      </c>
      <c r="X150" s="5" t="s">
        <v>150</v>
      </c>
      <c r="Y150" s="5" t="s">
        <v>150</v>
      </c>
      <c r="Z150" s="5" t="s">
        <v>150</v>
      </c>
      <c r="AA150" s="5" t="s">
        <v>150</v>
      </c>
      <c r="AB150" s="5" t="s">
        <v>150</v>
      </c>
      <c r="AC150" s="5" t="s">
        <v>150</v>
      </c>
      <c r="AD150" s="5" t="s">
        <v>150</v>
      </c>
      <c r="AE150" s="5" t="s">
        <v>175</v>
      </c>
      <c r="AF150" s="5" t="s">
        <v>150</v>
      </c>
      <c r="AG150" s="5" t="s">
        <v>150</v>
      </c>
      <c r="AH150" s="5" t="s">
        <v>155</v>
      </c>
      <c r="AL150" s="5" t="s">
        <v>392</v>
      </c>
      <c r="AM150" s="5" t="s">
        <v>1490</v>
      </c>
      <c r="AN150" s="8" t="s">
        <v>8264</v>
      </c>
      <c r="AO150" s="8" t="s">
        <v>8267</v>
      </c>
      <c r="AP150" s="8" t="s">
        <v>8275</v>
      </c>
      <c r="AQ150" s="5" t="s">
        <v>150</v>
      </c>
      <c r="AR150" s="5" t="s">
        <v>158</v>
      </c>
      <c r="AS150" s="5" t="s">
        <v>150</v>
      </c>
      <c r="AT150" s="5" t="s">
        <v>158</v>
      </c>
      <c r="AU150" s="5" t="s">
        <v>175</v>
      </c>
      <c r="AV150" s="5" t="s">
        <v>158</v>
      </c>
      <c r="AW150" s="5" t="s">
        <v>150</v>
      </c>
      <c r="AX150" s="5" t="s">
        <v>158</v>
      </c>
      <c r="AY150" s="5" t="s">
        <v>150</v>
      </c>
      <c r="AZ150" s="5" t="s">
        <v>8284</v>
      </c>
      <c r="BA150" s="5" t="s">
        <v>150</v>
      </c>
      <c r="BB150" s="5" t="s">
        <v>1053</v>
      </c>
      <c r="BC150" s="5" t="s">
        <v>158</v>
      </c>
      <c r="BE150" s="5" t="s">
        <v>150</v>
      </c>
      <c r="BF150" s="5" t="s">
        <v>542</v>
      </c>
      <c r="BG150" s="1" t="s">
        <v>8285</v>
      </c>
      <c r="BH150" s="1" t="s">
        <v>227</v>
      </c>
      <c r="BI150" s="1" t="s">
        <v>181</v>
      </c>
      <c r="BJ150" s="8" t="s">
        <v>8287</v>
      </c>
      <c r="BK150" s="1" t="s">
        <v>196</v>
      </c>
    </row>
    <row r="151">
      <c r="A151" s="1" t="s">
        <v>8291</v>
      </c>
      <c r="B151" s="1" t="s">
        <v>8292</v>
      </c>
      <c r="C151" s="1" t="s">
        <v>8293</v>
      </c>
      <c r="D151" s="1" t="s">
        <v>126</v>
      </c>
      <c r="E151" s="1" t="s">
        <v>128</v>
      </c>
      <c r="F151" s="5" t="s">
        <v>305</v>
      </c>
      <c r="G151" s="5" t="s">
        <v>8035</v>
      </c>
      <c r="H151" s="1" t="s">
        <v>369</v>
      </c>
      <c r="I151" s="1" t="s">
        <v>7230</v>
      </c>
      <c r="J151" s="1" t="s">
        <v>7245</v>
      </c>
      <c r="K151" s="8" t="s">
        <v>8300</v>
      </c>
      <c r="L151" s="1" t="s">
        <v>7253</v>
      </c>
      <c r="M151" s="1" t="s">
        <v>808</v>
      </c>
      <c r="N151" s="1" t="s">
        <v>385</v>
      </c>
      <c r="O151" s="5" t="s">
        <v>150</v>
      </c>
      <c r="Q151" s="5" t="s">
        <v>174</v>
      </c>
      <c r="R151" s="5" t="s">
        <v>150</v>
      </c>
      <c r="S151" s="5" t="s">
        <v>150</v>
      </c>
      <c r="U151" s="5" t="s">
        <v>1496</v>
      </c>
      <c r="V151" s="5" t="s">
        <v>174</v>
      </c>
      <c r="W151" s="5" t="s">
        <v>150</v>
      </c>
      <c r="X151" s="5" t="s">
        <v>150</v>
      </c>
      <c r="Y151" s="5" t="s">
        <v>150</v>
      </c>
      <c r="Z151" s="5" t="s">
        <v>174</v>
      </c>
      <c r="AA151" s="5" t="s">
        <v>150</v>
      </c>
      <c r="AB151" s="5" t="s">
        <v>150</v>
      </c>
      <c r="AC151" s="5" t="s">
        <v>150</v>
      </c>
      <c r="AD151" s="5" t="s">
        <v>150</v>
      </c>
      <c r="AE151" s="5" t="s">
        <v>161</v>
      </c>
      <c r="AF151" s="5" t="s">
        <v>150</v>
      </c>
      <c r="AG151" s="5" t="s">
        <v>150</v>
      </c>
      <c r="AH151" s="5" t="s">
        <v>174</v>
      </c>
      <c r="AL151" s="5" t="s">
        <v>388</v>
      </c>
      <c r="AM151" s="5" t="s">
        <v>505</v>
      </c>
      <c r="AN151" s="8" t="s">
        <v>8314</v>
      </c>
      <c r="AO151" s="8" t="s">
        <v>8318</v>
      </c>
      <c r="AP151" s="8" t="s">
        <v>8327</v>
      </c>
      <c r="AQ151" s="5" t="s">
        <v>150</v>
      </c>
      <c r="AR151" s="5" t="s">
        <v>158</v>
      </c>
      <c r="AS151" s="5" t="s">
        <v>150</v>
      </c>
      <c r="AT151" s="5" t="s">
        <v>158</v>
      </c>
      <c r="AU151" s="5" t="s">
        <v>158</v>
      </c>
      <c r="AV151" s="5" t="s">
        <v>158</v>
      </c>
      <c r="AW151" s="5" t="s">
        <v>150</v>
      </c>
      <c r="AX151" s="5" t="s">
        <v>158</v>
      </c>
      <c r="AY151" s="5" t="s">
        <v>150</v>
      </c>
      <c r="AZ151" s="5" t="s">
        <v>216</v>
      </c>
      <c r="BA151" s="5" t="s">
        <v>158</v>
      </c>
      <c r="BC151" s="5" t="s">
        <v>158</v>
      </c>
      <c r="BE151" s="5" t="s">
        <v>158</v>
      </c>
      <c r="BG151" s="1" t="s">
        <v>8337</v>
      </c>
      <c r="BH151" s="1" t="s">
        <v>369</v>
      </c>
      <c r="BI151" s="1" t="s">
        <v>181</v>
      </c>
      <c r="BJ151" s="8" t="s">
        <v>8340</v>
      </c>
      <c r="BK151" s="1" t="s">
        <v>8345</v>
      </c>
    </row>
    <row r="152">
      <c r="A152" s="1" t="s">
        <v>8346</v>
      </c>
      <c r="B152" s="1" t="s">
        <v>8347</v>
      </c>
      <c r="C152" s="1" t="s">
        <v>8348</v>
      </c>
      <c r="D152" s="1" t="s">
        <v>126</v>
      </c>
      <c r="E152" s="1" t="s">
        <v>128</v>
      </c>
      <c r="F152" s="5" t="s">
        <v>305</v>
      </c>
      <c r="G152" s="5" t="s">
        <v>8035</v>
      </c>
      <c r="H152" s="1" t="s">
        <v>369</v>
      </c>
      <c r="I152" s="1" t="s">
        <v>8351</v>
      </c>
      <c r="J152" s="1" t="s">
        <v>7245</v>
      </c>
      <c r="K152" s="8" t="s">
        <v>8353</v>
      </c>
      <c r="L152" s="1" t="s">
        <v>7253</v>
      </c>
      <c r="M152" s="1" t="s">
        <v>808</v>
      </c>
      <c r="N152" s="1" t="s">
        <v>385</v>
      </c>
      <c r="O152" s="5" t="s">
        <v>150</v>
      </c>
      <c r="Q152" s="5" t="s">
        <v>174</v>
      </c>
      <c r="R152" s="5" t="s">
        <v>150</v>
      </c>
      <c r="S152" s="5" t="s">
        <v>150</v>
      </c>
      <c r="U152" s="5" t="s">
        <v>1496</v>
      </c>
      <c r="V152" s="5" t="s">
        <v>174</v>
      </c>
      <c r="W152" s="5" t="s">
        <v>150</v>
      </c>
      <c r="X152" s="5" t="s">
        <v>150</v>
      </c>
      <c r="Y152" s="5" t="s">
        <v>150</v>
      </c>
      <c r="Z152" s="5" t="s">
        <v>174</v>
      </c>
      <c r="AA152" s="5" t="s">
        <v>150</v>
      </c>
      <c r="AB152" s="5" t="s">
        <v>150</v>
      </c>
      <c r="AC152" s="5" t="s">
        <v>150</v>
      </c>
      <c r="AD152" s="5" t="s">
        <v>150</v>
      </c>
      <c r="AE152" s="5" t="s">
        <v>161</v>
      </c>
      <c r="AF152" s="5" t="s">
        <v>150</v>
      </c>
      <c r="AG152" s="5" t="s">
        <v>150</v>
      </c>
      <c r="AH152" s="5" t="s">
        <v>174</v>
      </c>
      <c r="AL152" s="5" t="s">
        <v>388</v>
      </c>
      <c r="AM152" s="5" t="s">
        <v>505</v>
      </c>
      <c r="AN152" s="8" t="s">
        <v>8368</v>
      </c>
      <c r="AO152" s="8" t="s">
        <v>8374</v>
      </c>
      <c r="AP152" s="8" t="s">
        <v>8385</v>
      </c>
      <c r="AQ152" s="5" t="s">
        <v>150</v>
      </c>
      <c r="AR152" s="5" t="s">
        <v>158</v>
      </c>
      <c r="AS152" s="5" t="s">
        <v>150</v>
      </c>
      <c r="AT152" s="5" t="s">
        <v>158</v>
      </c>
      <c r="AU152" s="5" t="s">
        <v>158</v>
      </c>
      <c r="AV152" s="5" t="s">
        <v>158</v>
      </c>
      <c r="AW152" s="5" t="s">
        <v>158</v>
      </c>
      <c r="AX152" s="5" t="s">
        <v>158</v>
      </c>
      <c r="AY152" s="5" t="s">
        <v>174</v>
      </c>
      <c r="AZ152" s="5" t="s">
        <v>423</v>
      </c>
      <c r="BA152" s="5" t="s">
        <v>158</v>
      </c>
      <c r="BC152" s="5" t="s">
        <v>158</v>
      </c>
      <c r="BE152" s="5" t="s">
        <v>158</v>
      </c>
      <c r="BG152" s="1" t="s">
        <v>8395</v>
      </c>
      <c r="BH152" s="1" t="s">
        <v>369</v>
      </c>
      <c r="BI152" s="1" t="s">
        <v>181</v>
      </c>
      <c r="BJ152" s="8" t="s">
        <v>8398</v>
      </c>
      <c r="BK152" s="1" t="s">
        <v>8345</v>
      </c>
    </row>
    <row r="153">
      <c r="A153" s="1" t="s">
        <v>8400</v>
      </c>
      <c r="B153" s="1" t="s">
        <v>8401</v>
      </c>
      <c r="C153" s="1" t="s">
        <v>8403</v>
      </c>
      <c r="D153" s="1" t="s">
        <v>126</v>
      </c>
      <c r="E153" s="1" t="s">
        <v>128</v>
      </c>
      <c r="F153" s="5" t="s">
        <v>305</v>
      </c>
      <c r="G153" s="5" t="s">
        <v>8035</v>
      </c>
      <c r="H153" s="1" t="s">
        <v>369</v>
      </c>
      <c r="I153" s="1" t="s">
        <v>8405</v>
      </c>
      <c r="J153" s="5" t="s">
        <v>8406</v>
      </c>
      <c r="K153" s="8" t="s">
        <v>8407</v>
      </c>
      <c r="L153" s="1" t="s">
        <v>8405</v>
      </c>
      <c r="M153" s="1" t="s">
        <v>808</v>
      </c>
      <c r="N153" s="1" t="s">
        <v>385</v>
      </c>
      <c r="O153" s="5" t="s">
        <v>150</v>
      </c>
      <c r="Q153" s="5" t="s">
        <v>150</v>
      </c>
      <c r="R153" s="5" t="s">
        <v>150</v>
      </c>
      <c r="S153" s="5" t="s">
        <v>150</v>
      </c>
      <c r="U153" s="5" t="s">
        <v>694</v>
      </c>
      <c r="V153" s="5" t="s">
        <v>174</v>
      </c>
      <c r="W153" s="5" t="s">
        <v>150</v>
      </c>
      <c r="X153" s="5" t="s">
        <v>150</v>
      </c>
      <c r="Y153" s="5" t="s">
        <v>150</v>
      </c>
      <c r="Z153" s="5" t="s">
        <v>174</v>
      </c>
      <c r="AA153" s="5" t="s">
        <v>150</v>
      </c>
      <c r="AB153" s="5" t="s">
        <v>150</v>
      </c>
      <c r="AC153" s="5" t="s">
        <v>150</v>
      </c>
      <c r="AD153" s="5" t="s">
        <v>150</v>
      </c>
      <c r="AE153" s="5" t="s">
        <v>156</v>
      </c>
      <c r="AF153" s="5" t="s">
        <v>150</v>
      </c>
      <c r="AG153" s="5" t="s">
        <v>150</v>
      </c>
      <c r="AH153" s="5" t="s">
        <v>174</v>
      </c>
      <c r="AL153" s="5" t="s">
        <v>388</v>
      </c>
      <c r="AM153" s="5" t="s">
        <v>388</v>
      </c>
      <c r="AN153" s="8" t="s">
        <v>8422</v>
      </c>
      <c r="AO153" s="8" t="s">
        <v>8431</v>
      </c>
      <c r="AP153" s="8" t="s">
        <v>8439</v>
      </c>
      <c r="AQ153" s="5" t="s">
        <v>150</v>
      </c>
      <c r="AR153" s="5" t="s">
        <v>158</v>
      </c>
      <c r="AS153" s="5" t="s">
        <v>150</v>
      </c>
      <c r="AT153" s="5" t="s">
        <v>158</v>
      </c>
      <c r="AU153" s="5" t="s">
        <v>150</v>
      </c>
      <c r="AV153" s="5" t="s">
        <v>158</v>
      </c>
      <c r="AW153" s="5" t="s">
        <v>150</v>
      </c>
      <c r="AX153" s="5" t="s">
        <v>158</v>
      </c>
      <c r="AY153" s="5" t="s">
        <v>174</v>
      </c>
      <c r="AZ153" s="5" t="s">
        <v>161</v>
      </c>
      <c r="BA153" s="5" t="s">
        <v>158</v>
      </c>
      <c r="BC153" s="5" t="s">
        <v>158</v>
      </c>
      <c r="BE153" s="5" t="s">
        <v>158</v>
      </c>
      <c r="BG153" s="1" t="s">
        <v>8448</v>
      </c>
      <c r="BH153" s="1" t="s">
        <v>369</v>
      </c>
      <c r="BI153" s="1" t="s">
        <v>181</v>
      </c>
      <c r="BJ153" s="8" t="s">
        <v>8449</v>
      </c>
      <c r="BK153" s="1" t="s">
        <v>8455</v>
      </c>
    </row>
    <row r="154">
      <c r="A154" s="1" t="s">
        <v>8456</v>
      </c>
      <c r="B154" s="1" t="s">
        <v>8457</v>
      </c>
      <c r="C154" s="1" t="s">
        <v>8458</v>
      </c>
      <c r="D154" s="1" t="s">
        <v>126</v>
      </c>
      <c r="E154" s="1" t="s">
        <v>128</v>
      </c>
      <c r="F154" s="5" t="s">
        <v>675</v>
      </c>
      <c r="G154" s="5" t="s">
        <v>8035</v>
      </c>
      <c r="H154" s="1" t="s">
        <v>960</v>
      </c>
      <c r="I154" s="1" t="s">
        <v>3204</v>
      </c>
      <c r="J154" s="1" t="s">
        <v>3213</v>
      </c>
      <c r="K154" s="8" t="s">
        <v>8463</v>
      </c>
      <c r="L154" s="1" t="s">
        <v>3204</v>
      </c>
      <c r="M154" s="1" t="s">
        <v>169</v>
      </c>
      <c r="N154" s="1" t="s">
        <v>970</v>
      </c>
      <c r="O154" s="5" t="s">
        <v>150</v>
      </c>
      <c r="Q154" s="5" t="s">
        <v>150</v>
      </c>
      <c r="R154" s="5" t="s">
        <v>150</v>
      </c>
      <c r="S154" s="5" t="s">
        <v>150</v>
      </c>
      <c r="U154" s="5" t="s">
        <v>130</v>
      </c>
      <c r="V154" s="5" t="s">
        <v>174</v>
      </c>
      <c r="W154" s="5" t="s">
        <v>150</v>
      </c>
      <c r="X154" s="5" t="s">
        <v>150</v>
      </c>
      <c r="Y154" s="5" t="s">
        <v>150</v>
      </c>
      <c r="Z154" s="5" t="s">
        <v>174</v>
      </c>
      <c r="AA154" s="5" t="s">
        <v>150</v>
      </c>
      <c r="AB154" s="5" t="s">
        <v>150</v>
      </c>
      <c r="AC154" s="5" t="s">
        <v>150</v>
      </c>
      <c r="AD154" s="5" t="s">
        <v>150</v>
      </c>
      <c r="AE154" s="5" t="s">
        <v>174</v>
      </c>
      <c r="AF154" s="5" t="s">
        <v>150</v>
      </c>
      <c r="AG154" s="5" t="s">
        <v>150</v>
      </c>
      <c r="AH154" s="5" t="s">
        <v>174</v>
      </c>
      <c r="AL154" s="5" t="s">
        <v>508</v>
      </c>
      <c r="AM154" s="5" t="s">
        <v>8472</v>
      </c>
      <c r="AN154" s="8" t="s">
        <v>8474</v>
      </c>
      <c r="AO154" s="8" t="s">
        <v>8478</v>
      </c>
      <c r="AP154" s="8" t="s">
        <v>8483</v>
      </c>
      <c r="AQ154" s="5" t="s">
        <v>174</v>
      </c>
      <c r="AR154" s="5" t="s">
        <v>158</v>
      </c>
      <c r="AS154" s="5" t="s">
        <v>150</v>
      </c>
      <c r="AT154" s="5" t="s">
        <v>158</v>
      </c>
      <c r="AU154" s="5" t="s">
        <v>155</v>
      </c>
      <c r="AV154" s="5" t="s">
        <v>150</v>
      </c>
      <c r="AW154" s="5" t="s">
        <v>158</v>
      </c>
      <c r="AX154" s="5" t="s">
        <v>158</v>
      </c>
      <c r="AY154" s="5" t="s">
        <v>156</v>
      </c>
      <c r="AZ154" s="5" t="s">
        <v>2838</v>
      </c>
      <c r="BA154" s="5" t="s">
        <v>158</v>
      </c>
      <c r="BC154" s="5" t="s">
        <v>158</v>
      </c>
      <c r="BE154" s="5" t="s">
        <v>158</v>
      </c>
      <c r="BG154" s="1" t="s">
        <v>8498</v>
      </c>
      <c r="BH154" s="1" t="s">
        <v>960</v>
      </c>
      <c r="BI154" s="1" t="s">
        <v>181</v>
      </c>
      <c r="BJ154" s="8" t="s">
        <v>8499</v>
      </c>
      <c r="BK154" s="1" t="s">
        <v>8500</v>
      </c>
    </row>
    <row r="155">
      <c r="A155" s="1" t="s">
        <v>8501</v>
      </c>
      <c r="B155" s="1" t="s">
        <v>8502</v>
      </c>
      <c r="C155" s="1" t="s">
        <v>8503</v>
      </c>
      <c r="D155" s="1" t="s">
        <v>126</v>
      </c>
      <c r="E155" s="1" t="s">
        <v>128</v>
      </c>
      <c r="F155" s="5" t="s">
        <v>305</v>
      </c>
      <c r="G155" s="5" t="s">
        <v>8035</v>
      </c>
      <c r="H155" s="1" t="s">
        <v>369</v>
      </c>
      <c r="I155" s="1" t="s">
        <v>8506</v>
      </c>
      <c r="J155" s="1" t="s">
        <v>8507</v>
      </c>
      <c r="K155" s="8" t="s">
        <v>8508</v>
      </c>
      <c r="L155" s="1" t="s">
        <v>8519</v>
      </c>
      <c r="M155" s="1" t="s">
        <v>808</v>
      </c>
      <c r="N155" s="1" t="s">
        <v>385</v>
      </c>
      <c r="O155" s="5" t="s">
        <v>150</v>
      </c>
      <c r="Q155" s="5" t="s">
        <v>174</v>
      </c>
      <c r="R155" s="5" t="s">
        <v>150</v>
      </c>
      <c r="S155" s="5" t="s">
        <v>150</v>
      </c>
      <c r="U155" s="5" t="s">
        <v>505</v>
      </c>
      <c r="V155" s="5" t="s">
        <v>174</v>
      </c>
      <c r="W155" s="5" t="s">
        <v>150</v>
      </c>
      <c r="X155" s="5" t="s">
        <v>150</v>
      </c>
      <c r="Y155" s="5" t="s">
        <v>150</v>
      </c>
      <c r="Z155" s="5" t="s">
        <v>174</v>
      </c>
      <c r="AA155" s="5" t="s">
        <v>150</v>
      </c>
      <c r="AB155" s="5" t="s">
        <v>174</v>
      </c>
      <c r="AC155" s="5" t="s">
        <v>150</v>
      </c>
      <c r="AD155" s="5" t="s">
        <v>150</v>
      </c>
      <c r="AE155" s="5" t="s">
        <v>161</v>
      </c>
      <c r="AF155" s="5" t="s">
        <v>150</v>
      </c>
      <c r="AG155" s="5" t="s">
        <v>150</v>
      </c>
      <c r="AH155" s="5" t="s">
        <v>174</v>
      </c>
      <c r="AL155" s="5" t="s">
        <v>635</v>
      </c>
      <c r="AM155" s="5" t="s">
        <v>8520</v>
      </c>
      <c r="AN155" s="8" t="s">
        <v>8521</v>
      </c>
      <c r="AO155" s="8" t="s">
        <v>8533</v>
      </c>
      <c r="AP155" s="8" t="s">
        <v>8539</v>
      </c>
      <c r="AQ155" s="5" t="s">
        <v>150</v>
      </c>
      <c r="AR155" s="5" t="s">
        <v>158</v>
      </c>
      <c r="AS155" s="5" t="s">
        <v>150</v>
      </c>
      <c r="AT155" s="5" t="s">
        <v>150</v>
      </c>
      <c r="AU155" s="5" t="s">
        <v>158</v>
      </c>
      <c r="AV155" s="5" t="s">
        <v>158</v>
      </c>
      <c r="AW155" s="5" t="s">
        <v>150</v>
      </c>
      <c r="AX155" s="5" t="s">
        <v>158</v>
      </c>
      <c r="AY155" s="5" t="s">
        <v>174</v>
      </c>
      <c r="AZ155" s="5" t="s">
        <v>216</v>
      </c>
      <c r="BA155" s="5" t="s">
        <v>158</v>
      </c>
      <c r="BC155" s="5" t="s">
        <v>158</v>
      </c>
      <c r="BE155" s="5" t="s">
        <v>158</v>
      </c>
      <c r="BG155" s="1" t="s">
        <v>8564</v>
      </c>
      <c r="BH155" s="1" t="s">
        <v>369</v>
      </c>
      <c r="BI155" s="1" t="s">
        <v>181</v>
      </c>
      <c r="BJ155" s="8" t="s">
        <v>8565</v>
      </c>
      <c r="BK155" s="1" t="s">
        <v>8455</v>
      </c>
    </row>
    <row r="156">
      <c r="A156" s="1" t="s">
        <v>8568</v>
      </c>
      <c r="B156" s="1" t="s">
        <v>8569</v>
      </c>
      <c r="C156" s="1" t="s">
        <v>8570</v>
      </c>
      <c r="D156" s="1" t="s">
        <v>126</v>
      </c>
      <c r="E156" s="1" t="s">
        <v>128</v>
      </c>
      <c r="F156" s="5" t="s">
        <v>305</v>
      </c>
      <c r="G156" s="5" t="s">
        <v>8035</v>
      </c>
      <c r="H156" s="1" t="s">
        <v>369</v>
      </c>
      <c r="I156" s="1" t="s">
        <v>8574</v>
      </c>
      <c r="J156" s="1" t="s">
        <v>8507</v>
      </c>
      <c r="K156" s="8" t="s">
        <v>8576</v>
      </c>
      <c r="L156" s="1" t="s">
        <v>8519</v>
      </c>
      <c r="M156" s="1" t="s">
        <v>808</v>
      </c>
      <c r="N156" s="1" t="s">
        <v>385</v>
      </c>
      <c r="O156" s="5" t="s">
        <v>150</v>
      </c>
      <c r="Q156" s="5" t="s">
        <v>174</v>
      </c>
      <c r="R156" s="5" t="s">
        <v>150</v>
      </c>
      <c r="S156" s="5" t="s">
        <v>150</v>
      </c>
      <c r="U156" s="5" t="s">
        <v>505</v>
      </c>
      <c r="V156" s="5" t="s">
        <v>174</v>
      </c>
      <c r="W156" s="5" t="s">
        <v>150</v>
      </c>
      <c r="X156" s="5" t="s">
        <v>150</v>
      </c>
      <c r="Y156" s="5" t="s">
        <v>150</v>
      </c>
      <c r="Z156" s="5" t="s">
        <v>174</v>
      </c>
      <c r="AA156" s="5" t="s">
        <v>150</v>
      </c>
      <c r="AB156" s="5" t="s">
        <v>150</v>
      </c>
      <c r="AC156" s="5" t="s">
        <v>150</v>
      </c>
      <c r="AD156" s="5" t="s">
        <v>150</v>
      </c>
      <c r="AE156" s="5" t="s">
        <v>161</v>
      </c>
      <c r="AF156" s="5" t="s">
        <v>150</v>
      </c>
      <c r="AG156" s="5" t="s">
        <v>150</v>
      </c>
      <c r="AH156" s="5" t="s">
        <v>174</v>
      </c>
      <c r="AL156" s="5" t="s">
        <v>635</v>
      </c>
      <c r="AM156" s="5" t="s">
        <v>158</v>
      </c>
      <c r="AN156" s="8" t="s">
        <v>8592</v>
      </c>
      <c r="AO156" s="8" t="s">
        <v>8600</v>
      </c>
      <c r="AP156" s="8" t="s">
        <v>8609</v>
      </c>
      <c r="AQ156" s="5" t="s">
        <v>150</v>
      </c>
      <c r="AR156" s="5" t="s">
        <v>158</v>
      </c>
      <c r="AS156" s="5" t="s">
        <v>150</v>
      </c>
      <c r="AT156" s="5" t="s">
        <v>158</v>
      </c>
      <c r="AU156" s="5" t="s">
        <v>158</v>
      </c>
      <c r="AV156" s="5" t="s">
        <v>158</v>
      </c>
      <c r="AW156" s="5" t="s">
        <v>158</v>
      </c>
      <c r="AX156" s="5" t="s">
        <v>158</v>
      </c>
      <c r="AY156" s="5" t="s">
        <v>158</v>
      </c>
      <c r="BA156" s="5" t="s">
        <v>158</v>
      </c>
      <c r="BC156" s="5" t="s">
        <v>158</v>
      </c>
      <c r="BE156" s="5" t="s">
        <v>158</v>
      </c>
      <c r="BG156" s="1" t="s">
        <v>8574</v>
      </c>
      <c r="BH156" s="1" t="s">
        <v>369</v>
      </c>
      <c r="BI156" s="1" t="s">
        <v>181</v>
      </c>
      <c r="BJ156" s="8" t="s">
        <v>8618</v>
      </c>
      <c r="BK156" s="1" t="s">
        <v>8455</v>
      </c>
    </row>
    <row r="157">
      <c r="A157" s="1" t="s">
        <v>8625</v>
      </c>
      <c r="B157" s="1" t="s">
        <v>8626</v>
      </c>
      <c r="C157" s="1" t="s">
        <v>8627</v>
      </c>
      <c r="D157" s="1" t="s">
        <v>126</v>
      </c>
      <c r="E157" s="1" t="s">
        <v>128</v>
      </c>
      <c r="F157" s="5" t="s">
        <v>675</v>
      </c>
      <c r="G157" s="5" t="s">
        <v>8035</v>
      </c>
      <c r="H157" s="1" t="s">
        <v>960</v>
      </c>
      <c r="I157" s="1" t="s">
        <v>8630</v>
      </c>
      <c r="J157" s="1" t="s">
        <v>8631</v>
      </c>
      <c r="K157" s="8" t="s">
        <v>8633</v>
      </c>
      <c r="L157" s="1" t="s">
        <v>8630</v>
      </c>
      <c r="M157" s="1" t="s">
        <v>169</v>
      </c>
      <c r="N157" s="1" t="s">
        <v>970</v>
      </c>
      <c r="O157" s="5" t="s">
        <v>150</v>
      </c>
      <c r="Q157" s="5" t="s">
        <v>150</v>
      </c>
      <c r="R157" s="5" t="s">
        <v>150</v>
      </c>
      <c r="S157" s="5" t="s">
        <v>150</v>
      </c>
      <c r="U157" s="5" t="s">
        <v>5860</v>
      </c>
      <c r="V157" s="5" t="s">
        <v>174</v>
      </c>
      <c r="W157" s="5" t="s">
        <v>150</v>
      </c>
      <c r="X157" s="5" t="s">
        <v>150</v>
      </c>
      <c r="Y157" s="5" t="s">
        <v>150</v>
      </c>
      <c r="Z157" s="5" t="s">
        <v>174</v>
      </c>
      <c r="AA157" s="5" t="s">
        <v>150</v>
      </c>
      <c r="AB157" s="5" t="s">
        <v>150</v>
      </c>
      <c r="AC157" s="5" t="s">
        <v>150</v>
      </c>
      <c r="AD157" s="5" t="s">
        <v>150</v>
      </c>
      <c r="AE157" s="5" t="s">
        <v>174</v>
      </c>
      <c r="AF157" s="5" t="s">
        <v>150</v>
      </c>
      <c r="AG157" s="5" t="s">
        <v>150</v>
      </c>
      <c r="AH157" s="5" t="s">
        <v>174</v>
      </c>
      <c r="AL157" s="5" t="s">
        <v>2399</v>
      </c>
      <c r="AM157" s="5" t="s">
        <v>242</v>
      </c>
      <c r="AN157" s="8" t="s">
        <v>8646</v>
      </c>
      <c r="AO157" s="8" t="s">
        <v>8655</v>
      </c>
      <c r="AP157" s="8" t="s">
        <v>8666</v>
      </c>
      <c r="AQ157" s="5" t="s">
        <v>174</v>
      </c>
      <c r="AR157" s="5" t="s">
        <v>158</v>
      </c>
      <c r="AS157" s="5" t="s">
        <v>150</v>
      </c>
      <c r="AT157" s="5" t="s">
        <v>158</v>
      </c>
      <c r="AU157" s="5" t="s">
        <v>220</v>
      </c>
      <c r="AV157" s="5" t="s">
        <v>158</v>
      </c>
      <c r="AW157" s="5" t="s">
        <v>150</v>
      </c>
      <c r="AX157" s="5" t="s">
        <v>158</v>
      </c>
      <c r="AY157" s="5" t="s">
        <v>155</v>
      </c>
      <c r="AZ157" s="5" t="s">
        <v>8673</v>
      </c>
      <c r="BA157" s="5" t="s">
        <v>158</v>
      </c>
      <c r="BC157" s="5" t="s">
        <v>174</v>
      </c>
      <c r="BD157" s="5" t="s">
        <v>8674</v>
      </c>
      <c r="BE157" s="5" t="s">
        <v>158</v>
      </c>
      <c r="BG157" s="1" t="s">
        <v>8675</v>
      </c>
      <c r="BH157" s="1" t="s">
        <v>960</v>
      </c>
      <c r="BI157" s="1" t="s">
        <v>181</v>
      </c>
      <c r="BJ157" s="8" t="s">
        <v>8679</v>
      </c>
      <c r="BK157" s="1" t="s">
        <v>8500</v>
      </c>
    </row>
    <row r="158">
      <c r="A158" s="1" t="s">
        <v>8686</v>
      </c>
      <c r="B158" s="1" t="s">
        <v>8688</v>
      </c>
      <c r="C158" s="1" t="s">
        <v>8690</v>
      </c>
      <c r="D158" s="1" t="s">
        <v>126</v>
      </c>
      <c r="E158" s="1" t="s">
        <v>128</v>
      </c>
      <c r="F158" s="5" t="s">
        <v>675</v>
      </c>
      <c r="G158" s="5" t="s">
        <v>8035</v>
      </c>
      <c r="H158" s="1" t="s">
        <v>960</v>
      </c>
      <c r="I158" s="1" t="s">
        <v>8207</v>
      </c>
      <c r="J158" s="1" t="s">
        <v>8214</v>
      </c>
      <c r="K158" s="8" t="s">
        <v>8692</v>
      </c>
      <c r="L158" s="1" t="s">
        <v>8207</v>
      </c>
      <c r="M158" s="1" t="s">
        <v>169</v>
      </c>
      <c r="N158" s="1" t="s">
        <v>970</v>
      </c>
      <c r="O158" s="5" t="s">
        <v>150</v>
      </c>
      <c r="Q158" s="5" t="s">
        <v>150</v>
      </c>
      <c r="R158" s="5" t="s">
        <v>150</v>
      </c>
      <c r="S158" s="5" t="s">
        <v>150</v>
      </c>
      <c r="U158" s="5" t="s">
        <v>225</v>
      </c>
      <c r="V158" s="5" t="s">
        <v>174</v>
      </c>
      <c r="W158" s="5" t="s">
        <v>150</v>
      </c>
      <c r="X158" s="5" t="s">
        <v>150</v>
      </c>
      <c r="Y158" s="5" t="s">
        <v>150</v>
      </c>
      <c r="Z158" s="5" t="s">
        <v>174</v>
      </c>
      <c r="AA158" s="5" t="s">
        <v>150</v>
      </c>
      <c r="AB158" s="5" t="s">
        <v>150</v>
      </c>
      <c r="AC158" s="5" t="s">
        <v>150</v>
      </c>
      <c r="AD158" s="5" t="s">
        <v>150</v>
      </c>
      <c r="AE158" s="5" t="s">
        <v>175</v>
      </c>
      <c r="AF158" s="5" t="s">
        <v>150</v>
      </c>
      <c r="AG158" s="5" t="s">
        <v>150</v>
      </c>
      <c r="AH158" s="5" t="s">
        <v>174</v>
      </c>
      <c r="AL158" s="5" t="s">
        <v>242</v>
      </c>
      <c r="AM158" s="5" t="s">
        <v>757</v>
      </c>
      <c r="AN158" s="8" t="s">
        <v>8704</v>
      </c>
      <c r="AO158" s="8" t="s">
        <v>8716</v>
      </c>
      <c r="AP158" s="8" t="s">
        <v>8727</v>
      </c>
      <c r="AQ158" s="5" t="s">
        <v>150</v>
      </c>
      <c r="AR158" s="5" t="s">
        <v>158</v>
      </c>
      <c r="AS158" s="5" t="s">
        <v>150</v>
      </c>
      <c r="AT158" s="5" t="s">
        <v>158</v>
      </c>
      <c r="AU158" s="5" t="s">
        <v>150</v>
      </c>
      <c r="AV158" s="5" t="s">
        <v>158</v>
      </c>
      <c r="AW158" s="5" t="s">
        <v>158</v>
      </c>
      <c r="AX158" s="5" t="s">
        <v>158</v>
      </c>
      <c r="AY158" s="5" t="s">
        <v>174</v>
      </c>
      <c r="AZ158" s="5" t="s">
        <v>2221</v>
      </c>
      <c r="BA158" s="5" t="s">
        <v>158</v>
      </c>
      <c r="BC158" s="5" t="s">
        <v>158</v>
      </c>
      <c r="BE158" s="5" t="s">
        <v>158</v>
      </c>
      <c r="BG158" s="1" t="s">
        <v>8743</v>
      </c>
      <c r="BH158" s="1" t="s">
        <v>960</v>
      </c>
      <c r="BI158" s="1" t="s">
        <v>181</v>
      </c>
      <c r="BJ158" s="8" t="s">
        <v>8744</v>
      </c>
      <c r="BK158" s="1" t="s">
        <v>8500</v>
      </c>
    </row>
    <row r="159">
      <c r="A159" s="1" t="s">
        <v>8750</v>
      </c>
      <c r="B159" s="1" t="s">
        <v>8752</v>
      </c>
      <c r="C159" s="1" t="s">
        <v>8753</v>
      </c>
      <c r="D159" s="1" t="s">
        <v>126</v>
      </c>
      <c r="E159" s="1" t="s">
        <v>128</v>
      </c>
      <c r="F159" s="5" t="s">
        <v>675</v>
      </c>
      <c r="G159" s="5" t="s">
        <v>8035</v>
      </c>
      <c r="H159" s="1" t="s">
        <v>960</v>
      </c>
      <c r="I159" s="1" t="s">
        <v>8754</v>
      </c>
      <c r="J159" s="1" t="s">
        <v>8755</v>
      </c>
      <c r="K159" s="8" t="s">
        <v>8756</v>
      </c>
      <c r="L159" s="1" t="s">
        <v>8754</v>
      </c>
      <c r="M159" s="1" t="s">
        <v>169</v>
      </c>
      <c r="N159" s="1" t="s">
        <v>970</v>
      </c>
      <c r="O159" s="5" t="s">
        <v>150</v>
      </c>
      <c r="Q159" s="5" t="s">
        <v>150</v>
      </c>
      <c r="R159" s="5" t="s">
        <v>150</v>
      </c>
      <c r="S159" s="5" t="s">
        <v>150</v>
      </c>
      <c r="U159" s="5" t="s">
        <v>1124</v>
      </c>
      <c r="V159" s="5" t="s">
        <v>174</v>
      </c>
      <c r="W159" s="5" t="s">
        <v>150</v>
      </c>
      <c r="X159" s="5" t="s">
        <v>150</v>
      </c>
      <c r="Y159" s="5" t="s">
        <v>150</v>
      </c>
      <c r="Z159" s="5" t="s">
        <v>174</v>
      </c>
      <c r="AA159" s="5" t="s">
        <v>150</v>
      </c>
      <c r="AB159" s="5" t="s">
        <v>150</v>
      </c>
      <c r="AC159" s="5" t="s">
        <v>150</v>
      </c>
      <c r="AD159" s="5" t="s">
        <v>150</v>
      </c>
      <c r="AE159" s="5" t="s">
        <v>150</v>
      </c>
      <c r="AF159" s="5" t="s">
        <v>150</v>
      </c>
      <c r="AG159" s="5" t="s">
        <v>150</v>
      </c>
      <c r="AH159" s="5" t="s">
        <v>174</v>
      </c>
      <c r="AL159" s="5" t="s">
        <v>322</v>
      </c>
      <c r="AM159" s="5" t="s">
        <v>2662</v>
      </c>
      <c r="AN159" s="8" t="s">
        <v>8771</v>
      </c>
      <c r="AO159" s="8" t="s">
        <v>8787</v>
      </c>
      <c r="AP159" s="8" t="s">
        <v>8794</v>
      </c>
      <c r="AQ159" s="5" t="s">
        <v>150</v>
      </c>
      <c r="AR159" s="5" t="s">
        <v>158</v>
      </c>
      <c r="AS159" s="5" t="s">
        <v>150</v>
      </c>
      <c r="AT159" s="5" t="s">
        <v>158</v>
      </c>
      <c r="AU159" s="5" t="s">
        <v>861</v>
      </c>
      <c r="AV159" s="5" t="s">
        <v>150</v>
      </c>
      <c r="AW159" s="5" t="s">
        <v>150</v>
      </c>
      <c r="AX159" s="5" t="s">
        <v>158</v>
      </c>
      <c r="AY159" s="5" t="s">
        <v>174</v>
      </c>
      <c r="AZ159" s="5" t="s">
        <v>666</v>
      </c>
      <c r="BA159" s="5" t="s">
        <v>150</v>
      </c>
      <c r="BB159" s="5" t="s">
        <v>204</v>
      </c>
      <c r="BC159" s="5" t="s">
        <v>158</v>
      </c>
      <c r="BE159" s="5" t="s">
        <v>158</v>
      </c>
      <c r="BG159" s="1" t="s">
        <v>8803</v>
      </c>
      <c r="BH159" s="1" t="s">
        <v>960</v>
      </c>
      <c r="BI159" s="1" t="s">
        <v>181</v>
      </c>
      <c r="BJ159" s="8" t="s">
        <v>8804</v>
      </c>
      <c r="BK159" s="1" t="s">
        <v>8500</v>
      </c>
    </row>
    <row r="160">
      <c r="A160" s="1" t="s">
        <v>8710</v>
      </c>
      <c r="B160" s="1" t="s">
        <v>8811</v>
      </c>
      <c r="C160" s="1" t="s">
        <v>8812</v>
      </c>
      <c r="D160" s="1" t="s">
        <v>126</v>
      </c>
      <c r="E160" s="1" t="s">
        <v>128</v>
      </c>
      <c r="F160" s="5" t="s">
        <v>225</v>
      </c>
      <c r="G160" s="5" t="s">
        <v>8813</v>
      </c>
      <c r="H160" s="1" t="s">
        <v>227</v>
      </c>
      <c r="I160" s="1" t="s">
        <v>8712</v>
      </c>
      <c r="J160" s="1" t="s">
        <v>8713</v>
      </c>
      <c r="K160" s="8" t="s">
        <v>8714</v>
      </c>
      <c r="L160" s="1" t="s">
        <v>4016</v>
      </c>
      <c r="M160" s="1" t="s">
        <v>3297</v>
      </c>
      <c r="N160" s="1" t="s">
        <v>237</v>
      </c>
      <c r="O160" s="5" t="s">
        <v>150</v>
      </c>
      <c r="Q160" s="5" t="s">
        <v>150</v>
      </c>
      <c r="R160" s="5" t="s">
        <v>150</v>
      </c>
      <c r="S160" s="5" t="s">
        <v>150</v>
      </c>
      <c r="U160" s="5" t="s">
        <v>505</v>
      </c>
      <c r="V160" s="5" t="s">
        <v>174</v>
      </c>
      <c r="W160" s="5" t="s">
        <v>150</v>
      </c>
      <c r="X160" s="5" t="s">
        <v>150</v>
      </c>
      <c r="Y160" s="5" t="s">
        <v>150</v>
      </c>
      <c r="Z160" s="5" t="s">
        <v>174</v>
      </c>
      <c r="AA160" s="5" t="s">
        <v>150</v>
      </c>
      <c r="AB160" s="5" t="s">
        <v>150</v>
      </c>
      <c r="AC160" s="5" t="s">
        <v>150</v>
      </c>
      <c r="AD160" s="5" t="s">
        <v>150</v>
      </c>
      <c r="AE160" s="5" t="s">
        <v>175</v>
      </c>
      <c r="AF160" s="5" t="s">
        <v>150</v>
      </c>
      <c r="AG160" s="5" t="s">
        <v>150</v>
      </c>
      <c r="AH160" s="5" t="s">
        <v>174</v>
      </c>
      <c r="AL160" s="5" t="s">
        <v>715</v>
      </c>
      <c r="AM160" s="5" t="s">
        <v>715</v>
      </c>
      <c r="AN160" s="8" t="s">
        <v>8728</v>
      </c>
      <c r="AO160" s="8" t="s">
        <v>8738</v>
      </c>
      <c r="AP160" s="8" t="s">
        <v>8751</v>
      </c>
      <c r="AQ160" s="5" t="s">
        <v>150</v>
      </c>
      <c r="AR160" s="5" t="s">
        <v>158</v>
      </c>
      <c r="AS160" s="5" t="s">
        <v>150</v>
      </c>
      <c r="AT160" s="5" t="s">
        <v>158</v>
      </c>
      <c r="AU160" s="5" t="s">
        <v>155</v>
      </c>
      <c r="AV160" s="5" t="s">
        <v>158</v>
      </c>
      <c r="AW160" s="5" t="s">
        <v>158</v>
      </c>
      <c r="AX160" s="5" t="s">
        <v>158</v>
      </c>
      <c r="AY160" s="5" t="s">
        <v>174</v>
      </c>
      <c r="AZ160" s="5" t="s">
        <v>535</v>
      </c>
      <c r="BA160" s="5" t="s">
        <v>158</v>
      </c>
      <c r="BC160" s="5" t="s">
        <v>158</v>
      </c>
      <c r="BE160" s="5" t="s">
        <v>158</v>
      </c>
      <c r="BG160" s="1" t="s">
        <v>8856</v>
      </c>
      <c r="BH160" s="1" t="s">
        <v>227</v>
      </c>
      <c r="BI160" s="1" t="s">
        <v>181</v>
      </c>
      <c r="BJ160" s="8" t="s">
        <v>8858</v>
      </c>
      <c r="BK160" s="1" t="s">
        <v>196</v>
      </c>
    </row>
    <row r="161">
      <c r="A161" s="1" t="s">
        <v>8860</v>
      </c>
      <c r="B161" s="1" t="s">
        <v>8861</v>
      </c>
      <c r="C161" s="1" t="s">
        <v>8862</v>
      </c>
      <c r="D161" s="1" t="s">
        <v>126</v>
      </c>
      <c r="E161" s="1" t="s">
        <v>128</v>
      </c>
      <c r="F161" s="5" t="s">
        <v>225</v>
      </c>
      <c r="G161" s="5" t="s">
        <v>8813</v>
      </c>
      <c r="H161" s="1" t="s">
        <v>227</v>
      </c>
      <c r="I161" s="1" t="s">
        <v>8867</v>
      </c>
      <c r="J161" s="1" t="s">
        <v>8868</v>
      </c>
      <c r="K161" s="8" t="s">
        <v>8870</v>
      </c>
      <c r="L161" s="1" t="s">
        <v>8874</v>
      </c>
      <c r="M161" s="1" t="s">
        <v>3297</v>
      </c>
      <c r="N161" s="1" t="s">
        <v>237</v>
      </c>
      <c r="O161" s="5" t="s">
        <v>150</v>
      </c>
      <c r="Q161" s="5" t="s">
        <v>150</v>
      </c>
      <c r="R161" s="5" t="s">
        <v>150</v>
      </c>
      <c r="S161" s="5" t="s">
        <v>150</v>
      </c>
      <c r="U161" s="5" t="s">
        <v>8875</v>
      </c>
      <c r="V161" s="5" t="s">
        <v>174</v>
      </c>
      <c r="W161" s="5" t="s">
        <v>174</v>
      </c>
      <c r="X161" s="5" t="s">
        <v>150</v>
      </c>
      <c r="Y161" s="5" t="s">
        <v>150</v>
      </c>
      <c r="Z161" s="5" t="s">
        <v>174</v>
      </c>
      <c r="AA161" s="5" t="s">
        <v>150</v>
      </c>
      <c r="AB161" s="5" t="s">
        <v>150</v>
      </c>
      <c r="AC161" s="5" t="s">
        <v>150</v>
      </c>
      <c r="AD161" s="5" t="s">
        <v>150</v>
      </c>
      <c r="AE161" s="5" t="s">
        <v>175</v>
      </c>
      <c r="AF161" s="5" t="s">
        <v>150</v>
      </c>
      <c r="AG161" s="5" t="s">
        <v>150</v>
      </c>
      <c r="AH161" s="5" t="s">
        <v>174</v>
      </c>
      <c r="AL161" s="5" t="s">
        <v>176</v>
      </c>
      <c r="AM161" s="5" t="s">
        <v>1490</v>
      </c>
      <c r="AN161" s="8" t="s">
        <v>8881</v>
      </c>
      <c r="AO161" s="8" t="s">
        <v>8887</v>
      </c>
      <c r="AP161" s="8" t="s">
        <v>8893</v>
      </c>
      <c r="AQ161" s="5" t="s">
        <v>150</v>
      </c>
      <c r="AR161" s="5" t="s">
        <v>158</v>
      </c>
      <c r="AS161" s="5" t="s">
        <v>150</v>
      </c>
      <c r="AT161" s="5" t="s">
        <v>158</v>
      </c>
      <c r="AU161" s="5" t="s">
        <v>174</v>
      </c>
      <c r="AV161" s="5" t="s">
        <v>158</v>
      </c>
      <c r="AW161" s="5" t="s">
        <v>150</v>
      </c>
      <c r="AX161" s="5" t="s">
        <v>158</v>
      </c>
      <c r="AY161" s="5" t="s">
        <v>174</v>
      </c>
      <c r="AZ161" s="5" t="s">
        <v>5843</v>
      </c>
      <c r="BA161" s="5" t="s">
        <v>158</v>
      </c>
      <c r="BC161" s="5" t="s">
        <v>158</v>
      </c>
      <c r="BE161" s="5" t="s">
        <v>158</v>
      </c>
      <c r="BG161" s="1" t="s">
        <v>8901</v>
      </c>
      <c r="BH161" s="1" t="s">
        <v>227</v>
      </c>
      <c r="BI161" s="1" t="s">
        <v>181</v>
      </c>
      <c r="BJ161" s="8" t="s">
        <v>8902</v>
      </c>
      <c r="BK161" s="1" t="s">
        <v>196</v>
      </c>
    </row>
    <row r="162">
      <c r="A162" s="1" t="s">
        <v>5786</v>
      </c>
      <c r="B162" s="1" t="s">
        <v>8905</v>
      </c>
      <c r="C162" s="1" t="s">
        <v>8906</v>
      </c>
      <c r="D162" s="1" t="s">
        <v>126</v>
      </c>
      <c r="E162" s="1" t="s">
        <v>128</v>
      </c>
      <c r="F162" s="5" t="s">
        <v>225</v>
      </c>
      <c r="G162" s="5" t="s">
        <v>8813</v>
      </c>
      <c r="H162" s="1" t="s">
        <v>227</v>
      </c>
      <c r="I162" s="1" t="s">
        <v>5787</v>
      </c>
      <c r="J162" s="1" t="s">
        <v>5788</v>
      </c>
      <c r="K162" s="8" t="s">
        <v>5789</v>
      </c>
      <c r="L162" s="1" t="s">
        <v>5795</v>
      </c>
      <c r="M162" s="1" t="s">
        <v>2250</v>
      </c>
      <c r="N162" s="1" t="s">
        <v>237</v>
      </c>
      <c r="O162" s="5" t="s">
        <v>150</v>
      </c>
      <c r="Q162" s="5" t="s">
        <v>150</v>
      </c>
      <c r="R162" s="5" t="s">
        <v>150</v>
      </c>
      <c r="S162" s="5" t="s">
        <v>150</v>
      </c>
      <c r="U162" s="5" t="s">
        <v>1124</v>
      </c>
      <c r="V162" s="5" t="s">
        <v>174</v>
      </c>
      <c r="W162" s="5" t="s">
        <v>150</v>
      </c>
      <c r="X162" s="5" t="s">
        <v>150</v>
      </c>
      <c r="Y162" s="5" t="s">
        <v>150</v>
      </c>
      <c r="Z162" s="5" t="s">
        <v>174</v>
      </c>
      <c r="AA162" s="5" t="s">
        <v>150</v>
      </c>
      <c r="AB162" s="5" t="s">
        <v>150</v>
      </c>
      <c r="AC162" s="5" t="s">
        <v>150</v>
      </c>
      <c r="AD162" s="5" t="s">
        <v>150</v>
      </c>
      <c r="AE162" s="5" t="s">
        <v>175</v>
      </c>
      <c r="AF162" s="5" t="s">
        <v>150</v>
      </c>
      <c r="AG162" s="5" t="s">
        <v>150</v>
      </c>
      <c r="AH162" s="5" t="s">
        <v>174</v>
      </c>
      <c r="AL162" s="5" t="s">
        <v>173</v>
      </c>
      <c r="AM162" s="5" t="s">
        <v>505</v>
      </c>
      <c r="AN162" s="8" t="s">
        <v>5799</v>
      </c>
      <c r="AO162" s="8" t="s">
        <v>5813</v>
      </c>
      <c r="AP162" s="8" t="s">
        <v>5818</v>
      </c>
      <c r="AQ162" s="5" t="s">
        <v>150</v>
      </c>
      <c r="AR162" s="5" t="s">
        <v>158</v>
      </c>
      <c r="AS162" s="5" t="s">
        <v>150</v>
      </c>
      <c r="AT162" s="5" t="s">
        <v>158</v>
      </c>
      <c r="AU162" s="5" t="s">
        <v>158</v>
      </c>
      <c r="AV162" s="5" t="s">
        <v>158</v>
      </c>
      <c r="AW162" s="5" t="s">
        <v>150</v>
      </c>
      <c r="AX162" s="5" t="s">
        <v>158</v>
      </c>
      <c r="AY162" s="5" t="s">
        <v>174</v>
      </c>
      <c r="AZ162" s="5" t="s">
        <v>2248</v>
      </c>
      <c r="BA162" s="5" t="s">
        <v>158</v>
      </c>
      <c r="BC162" s="5" t="s">
        <v>158</v>
      </c>
      <c r="BE162" s="5" t="s">
        <v>158</v>
      </c>
      <c r="BG162" s="1" t="s">
        <v>8941</v>
      </c>
      <c r="BH162" s="1" t="s">
        <v>227</v>
      </c>
      <c r="BI162" s="1" t="s">
        <v>181</v>
      </c>
      <c r="BJ162" s="8" t="s">
        <v>8943</v>
      </c>
      <c r="BK162" s="1" t="s">
        <v>196</v>
      </c>
    </row>
    <row r="163">
      <c r="A163" s="1" t="s">
        <v>8948</v>
      </c>
      <c r="B163" s="1" t="s">
        <v>8949</v>
      </c>
      <c r="C163" s="1" t="s">
        <v>8950</v>
      </c>
      <c r="D163" s="1" t="s">
        <v>126</v>
      </c>
      <c r="E163" s="1" t="s">
        <v>128</v>
      </c>
      <c r="F163" s="5" t="s">
        <v>225</v>
      </c>
      <c r="G163" s="5" t="s">
        <v>8813</v>
      </c>
      <c r="H163" s="1" t="s">
        <v>227</v>
      </c>
      <c r="I163" s="1" t="s">
        <v>8951</v>
      </c>
      <c r="J163" s="1" t="s">
        <v>8952</v>
      </c>
      <c r="K163" s="8" t="s">
        <v>8953</v>
      </c>
      <c r="L163" s="1" t="s">
        <v>8966</v>
      </c>
      <c r="M163" s="1" t="s">
        <v>2250</v>
      </c>
      <c r="N163" s="1" t="s">
        <v>237</v>
      </c>
      <c r="O163" s="5" t="s">
        <v>150</v>
      </c>
      <c r="Q163" s="5" t="s">
        <v>150</v>
      </c>
      <c r="R163" s="5" t="s">
        <v>150</v>
      </c>
      <c r="S163" s="5" t="s">
        <v>150</v>
      </c>
      <c r="U163" s="5" t="s">
        <v>6567</v>
      </c>
      <c r="V163" s="5" t="s">
        <v>174</v>
      </c>
      <c r="W163" s="5" t="s">
        <v>150</v>
      </c>
      <c r="X163" s="5" t="s">
        <v>150</v>
      </c>
      <c r="Y163" s="5" t="s">
        <v>150</v>
      </c>
      <c r="Z163" s="5" t="s">
        <v>174</v>
      </c>
      <c r="AA163" s="5" t="s">
        <v>150</v>
      </c>
      <c r="AB163" s="5" t="s">
        <v>150</v>
      </c>
      <c r="AC163" s="5" t="s">
        <v>150</v>
      </c>
      <c r="AD163" s="5" t="s">
        <v>150</v>
      </c>
      <c r="AE163" s="5" t="s">
        <v>161</v>
      </c>
      <c r="AF163" s="5" t="s">
        <v>150</v>
      </c>
      <c r="AG163" s="5" t="s">
        <v>150</v>
      </c>
      <c r="AH163" s="5" t="s">
        <v>174</v>
      </c>
      <c r="AL163" s="5" t="s">
        <v>388</v>
      </c>
      <c r="AM163" s="5" t="s">
        <v>388</v>
      </c>
      <c r="AN163" s="8" t="s">
        <v>8969</v>
      </c>
      <c r="AO163" s="8" t="s">
        <v>8979</v>
      </c>
      <c r="AP163" s="8" t="s">
        <v>8989</v>
      </c>
      <c r="AQ163" s="5" t="s">
        <v>150</v>
      </c>
      <c r="AR163" s="5" t="s">
        <v>158</v>
      </c>
      <c r="AS163" s="5" t="s">
        <v>150</v>
      </c>
      <c r="AT163" s="5" t="s">
        <v>158</v>
      </c>
      <c r="AU163" s="5" t="s">
        <v>174</v>
      </c>
      <c r="AV163" s="5" t="s">
        <v>158</v>
      </c>
      <c r="AW163" s="5" t="s">
        <v>158</v>
      </c>
      <c r="AX163" s="5" t="s">
        <v>150</v>
      </c>
      <c r="AY163" s="5" t="s">
        <v>150</v>
      </c>
      <c r="AZ163" s="5" t="s">
        <v>286</v>
      </c>
      <c r="BA163" s="5" t="s">
        <v>158</v>
      </c>
      <c r="BC163" s="5" t="s">
        <v>158</v>
      </c>
      <c r="BE163" s="5" t="s">
        <v>158</v>
      </c>
      <c r="BG163" s="1" t="s">
        <v>8996</v>
      </c>
      <c r="BH163" s="1" t="s">
        <v>227</v>
      </c>
      <c r="BI163" s="1" t="s">
        <v>181</v>
      </c>
      <c r="BJ163" s="8" t="s">
        <v>8997</v>
      </c>
      <c r="BK163" s="1" t="s">
        <v>196</v>
      </c>
    </row>
    <row r="164">
      <c r="A164" s="1" t="s">
        <v>9001</v>
      </c>
      <c r="B164" s="1" t="s">
        <v>9002</v>
      </c>
      <c r="C164" s="1" t="s">
        <v>9003</v>
      </c>
      <c r="D164" s="1" t="s">
        <v>126</v>
      </c>
      <c r="E164" s="1" t="s">
        <v>128</v>
      </c>
      <c r="F164" s="5" t="s">
        <v>675</v>
      </c>
      <c r="G164" s="5" t="s">
        <v>8813</v>
      </c>
      <c r="H164" s="1" t="s">
        <v>960</v>
      </c>
      <c r="I164" s="1" t="s">
        <v>7319</v>
      </c>
      <c r="J164" s="1" t="s">
        <v>7334</v>
      </c>
      <c r="K164" s="8" t="s">
        <v>9005</v>
      </c>
      <c r="L164" s="1" t="s">
        <v>7319</v>
      </c>
      <c r="M164" s="1" t="s">
        <v>169</v>
      </c>
      <c r="N164" s="1" t="s">
        <v>970</v>
      </c>
      <c r="O164" s="5" t="s">
        <v>150</v>
      </c>
      <c r="Q164" s="5" t="s">
        <v>150</v>
      </c>
      <c r="R164" s="5" t="s">
        <v>150</v>
      </c>
      <c r="S164" s="5" t="s">
        <v>150</v>
      </c>
      <c r="U164" s="5" t="s">
        <v>505</v>
      </c>
      <c r="V164" s="5" t="s">
        <v>216</v>
      </c>
      <c r="W164" s="5" t="s">
        <v>174</v>
      </c>
      <c r="X164" s="5" t="s">
        <v>150</v>
      </c>
      <c r="Y164" s="5" t="s">
        <v>150</v>
      </c>
      <c r="Z164" s="5" t="s">
        <v>174</v>
      </c>
      <c r="AA164" s="5" t="s">
        <v>150</v>
      </c>
      <c r="AB164" s="5" t="s">
        <v>150</v>
      </c>
      <c r="AC164" s="5" t="s">
        <v>150</v>
      </c>
      <c r="AD164" s="5" t="s">
        <v>150</v>
      </c>
      <c r="AE164" s="5" t="s">
        <v>175</v>
      </c>
      <c r="AF164" s="5" t="s">
        <v>150</v>
      </c>
      <c r="AG164" s="5" t="s">
        <v>150</v>
      </c>
      <c r="AH164" s="5" t="s">
        <v>174</v>
      </c>
      <c r="AL164" s="5" t="s">
        <v>242</v>
      </c>
      <c r="AM164" s="5" t="s">
        <v>757</v>
      </c>
      <c r="AN164" s="8" t="s">
        <v>9012</v>
      </c>
      <c r="AO164" s="8" t="s">
        <v>9015</v>
      </c>
      <c r="AP164" s="8" t="s">
        <v>9022</v>
      </c>
      <c r="AQ164" s="5" t="s">
        <v>150</v>
      </c>
      <c r="AR164" s="5" t="s">
        <v>158</v>
      </c>
      <c r="AS164" s="5" t="s">
        <v>150</v>
      </c>
      <c r="AT164" s="5" t="s">
        <v>158</v>
      </c>
      <c r="AU164" s="5" t="s">
        <v>158</v>
      </c>
      <c r="AV164" s="5" t="s">
        <v>150</v>
      </c>
      <c r="AW164" s="5" t="s">
        <v>158</v>
      </c>
      <c r="AX164" s="5" t="s">
        <v>150</v>
      </c>
      <c r="AY164" s="5" t="s">
        <v>174</v>
      </c>
      <c r="AZ164" s="5" t="s">
        <v>1513</v>
      </c>
      <c r="BA164" s="5" t="s">
        <v>158</v>
      </c>
      <c r="BC164" s="5" t="s">
        <v>158</v>
      </c>
      <c r="BE164" s="5" t="s">
        <v>158</v>
      </c>
      <c r="BG164" s="1" t="s">
        <v>9030</v>
      </c>
      <c r="BH164" s="1" t="s">
        <v>960</v>
      </c>
      <c r="BI164" s="1" t="s">
        <v>181</v>
      </c>
      <c r="BJ164" s="8" t="s">
        <v>9031</v>
      </c>
      <c r="BK164" s="1" t="s">
        <v>9036</v>
      </c>
    </row>
    <row r="165">
      <c r="A165" s="1" t="s">
        <v>9037</v>
      </c>
      <c r="B165" s="1" t="s">
        <v>9038</v>
      </c>
      <c r="C165" s="1" t="s">
        <v>9039</v>
      </c>
      <c r="D165" s="1" t="s">
        <v>126</v>
      </c>
      <c r="E165" s="1" t="s">
        <v>128</v>
      </c>
      <c r="F165" s="5" t="s">
        <v>225</v>
      </c>
      <c r="G165" s="5" t="s">
        <v>8813</v>
      </c>
      <c r="H165" s="1" t="s">
        <v>227</v>
      </c>
      <c r="I165" s="1" t="s">
        <v>9040</v>
      </c>
      <c r="J165" s="1" t="s">
        <v>9041</v>
      </c>
      <c r="K165" s="8" t="s">
        <v>9042</v>
      </c>
      <c r="L165" s="1" t="s">
        <v>9048</v>
      </c>
      <c r="M165" s="1" t="s">
        <v>2250</v>
      </c>
      <c r="N165" s="1" t="s">
        <v>237</v>
      </c>
      <c r="O165" s="5" t="s">
        <v>150</v>
      </c>
      <c r="Q165" s="5" t="s">
        <v>150</v>
      </c>
      <c r="R165" s="5" t="s">
        <v>150</v>
      </c>
      <c r="S165" s="5" t="s">
        <v>150</v>
      </c>
      <c r="U165" s="5" t="s">
        <v>173</v>
      </c>
      <c r="V165" s="5" t="s">
        <v>174</v>
      </c>
      <c r="W165" s="5" t="s">
        <v>150</v>
      </c>
      <c r="X165" s="5" t="s">
        <v>150</v>
      </c>
      <c r="Y165" s="5" t="s">
        <v>150</v>
      </c>
      <c r="Z165" s="5" t="s">
        <v>174</v>
      </c>
      <c r="AA165" s="5" t="s">
        <v>150</v>
      </c>
      <c r="AB165" s="5" t="s">
        <v>150</v>
      </c>
      <c r="AC165" s="5" t="s">
        <v>150</v>
      </c>
      <c r="AD165" s="5" t="s">
        <v>150</v>
      </c>
      <c r="AE165" s="5" t="s">
        <v>150</v>
      </c>
      <c r="AF165" s="5" t="s">
        <v>150</v>
      </c>
      <c r="AG165" s="5" t="s">
        <v>150</v>
      </c>
      <c r="AH165" s="5" t="s">
        <v>174</v>
      </c>
      <c r="AL165" s="5" t="s">
        <v>715</v>
      </c>
      <c r="AM165" s="5" t="s">
        <v>1490</v>
      </c>
      <c r="AN165" s="8" t="s">
        <v>9052</v>
      </c>
      <c r="AO165" s="8" t="s">
        <v>9058</v>
      </c>
      <c r="AP165" s="8" t="s">
        <v>9067</v>
      </c>
      <c r="AQ165" s="5" t="s">
        <v>150</v>
      </c>
      <c r="AR165" s="5" t="s">
        <v>158</v>
      </c>
      <c r="AS165" s="5" t="s">
        <v>150</v>
      </c>
      <c r="AT165" s="5" t="s">
        <v>158</v>
      </c>
      <c r="AU165" s="5" t="s">
        <v>174</v>
      </c>
      <c r="AV165" s="5" t="s">
        <v>158</v>
      </c>
      <c r="AW165" s="5" t="s">
        <v>158</v>
      </c>
      <c r="AX165" s="5" t="s">
        <v>158</v>
      </c>
      <c r="AY165" s="5" t="s">
        <v>174</v>
      </c>
      <c r="AZ165" s="5" t="s">
        <v>359</v>
      </c>
      <c r="BA165" s="5" t="s">
        <v>158</v>
      </c>
      <c r="BC165" s="5" t="s">
        <v>150</v>
      </c>
      <c r="BD165" s="5" t="s">
        <v>1053</v>
      </c>
      <c r="BE165" s="5" t="s">
        <v>158</v>
      </c>
      <c r="BG165" s="1" t="s">
        <v>9070</v>
      </c>
      <c r="BH165" s="1" t="s">
        <v>227</v>
      </c>
      <c r="BI165" s="1" t="s">
        <v>181</v>
      </c>
      <c r="BJ165" s="8" t="s">
        <v>9071</v>
      </c>
      <c r="BK165" s="1" t="s">
        <v>196</v>
      </c>
    </row>
    <row r="166">
      <c r="A166" s="1" t="s">
        <v>8013</v>
      </c>
      <c r="B166" s="1" t="s">
        <v>9080</v>
      </c>
      <c r="C166" s="1" t="s">
        <v>9081</v>
      </c>
      <c r="D166" s="1" t="s">
        <v>126</v>
      </c>
      <c r="E166" s="1" t="s">
        <v>128</v>
      </c>
      <c r="F166" s="5" t="s">
        <v>130</v>
      </c>
      <c r="G166" s="5" t="s">
        <v>8813</v>
      </c>
      <c r="H166" s="1" t="s">
        <v>136</v>
      </c>
      <c r="I166" s="1" t="s">
        <v>8014</v>
      </c>
      <c r="J166" s="1" t="s">
        <v>8015</v>
      </c>
      <c r="K166" s="8" t="s">
        <v>8016</v>
      </c>
      <c r="L166" s="1" t="s">
        <v>8022</v>
      </c>
      <c r="M166" s="1" t="s">
        <v>169</v>
      </c>
      <c r="N166" s="1" t="s">
        <v>171</v>
      </c>
      <c r="O166" s="5" t="s">
        <v>150</v>
      </c>
      <c r="Q166" s="5" t="s">
        <v>150</v>
      </c>
      <c r="R166" s="5" t="s">
        <v>150</v>
      </c>
      <c r="S166" s="5" t="s">
        <v>150</v>
      </c>
      <c r="U166" s="5" t="s">
        <v>579</v>
      </c>
      <c r="V166" s="5" t="s">
        <v>174</v>
      </c>
      <c r="W166" s="5" t="s">
        <v>150</v>
      </c>
      <c r="X166" s="5" t="s">
        <v>150</v>
      </c>
      <c r="Y166" s="5" t="s">
        <v>150</v>
      </c>
      <c r="Z166" s="5" t="s">
        <v>174</v>
      </c>
      <c r="AA166" s="5" t="s">
        <v>150</v>
      </c>
      <c r="AB166" s="5" t="s">
        <v>150</v>
      </c>
      <c r="AC166" s="5" t="s">
        <v>150</v>
      </c>
      <c r="AD166" s="5" t="s">
        <v>150</v>
      </c>
      <c r="AE166" s="5" t="s">
        <v>174</v>
      </c>
      <c r="AF166" s="5" t="s">
        <v>150</v>
      </c>
      <c r="AG166" s="5" t="s">
        <v>150</v>
      </c>
      <c r="AH166" s="5" t="s">
        <v>174</v>
      </c>
      <c r="AL166" s="5" t="s">
        <v>8038</v>
      </c>
      <c r="AM166" s="5" t="s">
        <v>757</v>
      </c>
      <c r="AN166" s="8" t="s">
        <v>8040</v>
      </c>
      <c r="AO166" s="8" t="s">
        <v>8050</v>
      </c>
      <c r="AP166" s="8" t="s">
        <v>8055</v>
      </c>
      <c r="AQ166" s="5" t="s">
        <v>174</v>
      </c>
      <c r="AR166" s="5" t="s">
        <v>158</v>
      </c>
      <c r="AS166" s="5" t="s">
        <v>150</v>
      </c>
      <c r="AT166" s="5" t="s">
        <v>158</v>
      </c>
      <c r="AU166" s="5" t="s">
        <v>158</v>
      </c>
      <c r="AV166" s="5" t="s">
        <v>158</v>
      </c>
      <c r="AW166" s="5" t="s">
        <v>150</v>
      </c>
      <c r="AX166" s="5" t="s">
        <v>158</v>
      </c>
      <c r="AY166" s="5" t="s">
        <v>150</v>
      </c>
      <c r="AZ166" s="5" t="s">
        <v>1102</v>
      </c>
      <c r="BA166" s="5" t="s">
        <v>158</v>
      </c>
      <c r="BC166" s="5" t="s">
        <v>158</v>
      </c>
      <c r="BE166" s="5" t="s">
        <v>158</v>
      </c>
      <c r="BG166" s="1" t="s">
        <v>9112</v>
      </c>
      <c r="BH166" s="1" t="s">
        <v>136</v>
      </c>
      <c r="BI166" s="1" t="s">
        <v>181</v>
      </c>
      <c r="BJ166" s="8" t="s">
        <v>9113</v>
      </c>
      <c r="BK166" s="1" t="s">
        <v>5687</v>
      </c>
    </row>
    <row r="167">
      <c r="A167" s="1" t="s">
        <v>9115</v>
      </c>
      <c r="B167" s="1" t="s">
        <v>9116</v>
      </c>
      <c r="C167" s="1" t="s">
        <v>9118</v>
      </c>
      <c r="D167" s="1" t="s">
        <v>126</v>
      </c>
      <c r="E167" s="1" t="s">
        <v>128</v>
      </c>
      <c r="F167" s="5" t="s">
        <v>305</v>
      </c>
      <c r="G167" s="5" t="s">
        <v>8813</v>
      </c>
      <c r="H167" s="1" t="s">
        <v>369</v>
      </c>
      <c r="I167" s="1" t="s">
        <v>6466</v>
      </c>
      <c r="J167" s="1" t="s">
        <v>6481</v>
      </c>
      <c r="K167" s="8" t="s">
        <v>9123</v>
      </c>
      <c r="L167" s="1" t="s">
        <v>6494</v>
      </c>
      <c r="M167" s="1" t="s">
        <v>808</v>
      </c>
      <c r="N167" s="1" t="s">
        <v>385</v>
      </c>
      <c r="O167" s="5" t="s">
        <v>150</v>
      </c>
      <c r="Q167" s="5" t="s">
        <v>150</v>
      </c>
      <c r="R167" s="5" t="s">
        <v>150</v>
      </c>
      <c r="S167" s="5" t="s">
        <v>150</v>
      </c>
      <c r="U167" s="5" t="s">
        <v>318</v>
      </c>
      <c r="V167" s="5" t="s">
        <v>174</v>
      </c>
      <c r="W167" s="5" t="s">
        <v>150</v>
      </c>
      <c r="X167" s="5" t="s">
        <v>150</v>
      </c>
      <c r="Y167" s="5" t="s">
        <v>150</v>
      </c>
      <c r="Z167" s="5" t="s">
        <v>174</v>
      </c>
      <c r="AA167" s="5" t="s">
        <v>150</v>
      </c>
      <c r="AB167" s="5" t="s">
        <v>150</v>
      </c>
      <c r="AC167" s="5" t="s">
        <v>150</v>
      </c>
      <c r="AD167" s="5" t="s">
        <v>150</v>
      </c>
      <c r="AE167" s="5" t="s">
        <v>156</v>
      </c>
      <c r="AF167" s="5" t="s">
        <v>150</v>
      </c>
      <c r="AG167" s="5" t="s">
        <v>150</v>
      </c>
      <c r="AH167" s="5" t="s">
        <v>150</v>
      </c>
      <c r="AL167" s="5" t="s">
        <v>388</v>
      </c>
      <c r="AM167" s="5" t="s">
        <v>158</v>
      </c>
      <c r="AN167" s="8" t="s">
        <v>9129</v>
      </c>
      <c r="AO167" s="8" t="s">
        <v>9133</v>
      </c>
      <c r="AP167" s="8" t="s">
        <v>9139</v>
      </c>
      <c r="AQ167" s="5" t="s">
        <v>150</v>
      </c>
      <c r="AR167" s="5" t="s">
        <v>158</v>
      </c>
      <c r="AS167" s="5" t="s">
        <v>150</v>
      </c>
      <c r="AT167" s="5" t="s">
        <v>158</v>
      </c>
      <c r="AU167" s="5" t="s">
        <v>150</v>
      </c>
      <c r="AV167" s="5" t="s">
        <v>158</v>
      </c>
      <c r="AW167" s="5" t="s">
        <v>150</v>
      </c>
      <c r="AX167" s="5" t="s">
        <v>158</v>
      </c>
      <c r="AY167" s="5" t="s">
        <v>150</v>
      </c>
      <c r="AZ167" s="5" t="s">
        <v>155</v>
      </c>
      <c r="BA167" s="5" t="s">
        <v>158</v>
      </c>
      <c r="BC167" s="5" t="s">
        <v>158</v>
      </c>
      <c r="BE167" s="5" t="s">
        <v>158</v>
      </c>
      <c r="BG167" s="1" t="s">
        <v>9144</v>
      </c>
      <c r="BH167" s="1" t="s">
        <v>369</v>
      </c>
      <c r="BI167" s="1" t="s">
        <v>181</v>
      </c>
      <c r="BJ167" s="8" t="s">
        <v>9147</v>
      </c>
      <c r="BK167" s="1" t="s">
        <v>3048</v>
      </c>
    </row>
    <row r="168">
      <c r="A168" s="1" t="s">
        <v>9149</v>
      </c>
      <c r="B168" s="1" t="s">
        <v>9150</v>
      </c>
      <c r="C168" s="1" t="s">
        <v>9151</v>
      </c>
      <c r="D168" s="1" t="s">
        <v>126</v>
      </c>
      <c r="E168" s="1" t="s">
        <v>128</v>
      </c>
      <c r="F168" s="5" t="s">
        <v>305</v>
      </c>
      <c r="G168" s="5" t="s">
        <v>8813</v>
      </c>
      <c r="H168" s="1" t="s">
        <v>369</v>
      </c>
      <c r="I168" s="1" t="s">
        <v>376</v>
      </c>
      <c r="J168" s="1" t="s">
        <v>9152</v>
      </c>
      <c r="K168" s="8" t="s">
        <v>9153</v>
      </c>
      <c r="L168" s="1" t="s">
        <v>9166</v>
      </c>
      <c r="M168" s="1" t="s">
        <v>808</v>
      </c>
      <c r="N168" s="1" t="s">
        <v>385</v>
      </c>
      <c r="O168" s="5" t="s">
        <v>150</v>
      </c>
      <c r="Q168" s="5" t="s">
        <v>150</v>
      </c>
      <c r="R168" s="5" t="s">
        <v>150</v>
      </c>
      <c r="S168" s="5" t="s">
        <v>150</v>
      </c>
      <c r="U168" s="5" t="s">
        <v>318</v>
      </c>
      <c r="V168" s="5" t="s">
        <v>174</v>
      </c>
      <c r="W168" s="5" t="s">
        <v>150</v>
      </c>
      <c r="X168" s="5" t="s">
        <v>150</v>
      </c>
      <c r="Y168" s="5" t="s">
        <v>150</v>
      </c>
      <c r="Z168" s="5" t="s">
        <v>174</v>
      </c>
      <c r="AA168" s="5" t="s">
        <v>150</v>
      </c>
      <c r="AB168" s="5" t="s">
        <v>150</v>
      </c>
      <c r="AC168" s="5" t="s">
        <v>150</v>
      </c>
      <c r="AD168" s="5" t="s">
        <v>150</v>
      </c>
      <c r="AE168" s="5" t="s">
        <v>161</v>
      </c>
      <c r="AF168" s="5" t="s">
        <v>150</v>
      </c>
      <c r="AG168" s="5" t="s">
        <v>150</v>
      </c>
      <c r="AH168" s="5" t="s">
        <v>150</v>
      </c>
      <c r="AL168" s="5" t="s">
        <v>388</v>
      </c>
      <c r="AM168" s="5" t="s">
        <v>576</v>
      </c>
      <c r="AN168" s="8" t="s">
        <v>9171</v>
      </c>
      <c r="AO168" s="8" t="s">
        <v>9176</v>
      </c>
      <c r="AP168" s="8" t="s">
        <v>9186</v>
      </c>
      <c r="AQ168" s="5" t="s">
        <v>174</v>
      </c>
      <c r="AR168" s="5" t="s">
        <v>158</v>
      </c>
      <c r="AS168" s="5" t="s">
        <v>158</v>
      </c>
      <c r="AT168" s="5" t="s">
        <v>158</v>
      </c>
      <c r="AU168" s="5" t="s">
        <v>150</v>
      </c>
      <c r="AV168" s="5" t="s">
        <v>158</v>
      </c>
      <c r="AW168" s="5" t="s">
        <v>158</v>
      </c>
      <c r="AX168" s="5" t="s">
        <v>158</v>
      </c>
      <c r="AY168" s="5" t="s">
        <v>174</v>
      </c>
      <c r="AZ168" s="5" t="s">
        <v>154</v>
      </c>
      <c r="BA168" s="5" t="s">
        <v>158</v>
      </c>
      <c r="BC168" s="5" t="s">
        <v>158</v>
      </c>
      <c r="BE168" s="5" t="s">
        <v>158</v>
      </c>
      <c r="BG168" s="1" t="s">
        <v>9197</v>
      </c>
      <c r="BH168" s="1" t="s">
        <v>369</v>
      </c>
      <c r="BI168" s="1" t="s">
        <v>181</v>
      </c>
      <c r="BJ168" s="8" t="s">
        <v>9198</v>
      </c>
      <c r="BK168" s="1" t="s">
        <v>3048</v>
      </c>
    </row>
    <row r="169">
      <c r="A169" s="1" t="s">
        <v>9203</v>
      </c>
      <c r="B169" s="1" t="s">
        <v>9205</v>
      </c>
      <c r="C169" s="1" t="s">
        <v>9207</v>
      </c>
      <c r="D169" s="1" t="s">
        <v>126</v>
      </c>
      <c r="E169" s="1" t="s">
        <v>128</v>
      </c>
      <c r="F169" s="5" t="s">
        <v>305</v>
      </c>
      <c r="G169" s="5" t="s">
        <v>8813</v>
      </c>
      <c r="H169" s="1" t="s">
        <v>369</v>
      </c>
      <c r="I169" s="1" t="s">
        <v>2460</v>
      </c>
      <c r="J169" s="5" t="s">
        <v>9208</v>
      </c>
      <c r="K169" s="8" t="s">
        <v>9210</v>
      </c>
      <c r="L169" s="1" t="s">
        <v>2460</v>
      </c>
      <c r="M169" s="1" t="s">
        <v>808</v>
      </c>
      <c r="N169" s="1" t="s">
        <v>385</v>
      </c>
      <c r="O169" s="5" t="s">
        <v>150</v>
      </c>
      <c r="Q169" s="5" t="s">
        <v>150</v>
      </c>
      <c r="R169" s="5" t="s">
        <v>150</v>
      </c>
      <c r="S169" s="5" t="s">
        <v>150</v>
      </c>
      <c r="U169" s="5" t="s">
        <v>318</v>
      </c>
      <c r="V169" s="5" t="s">
        <v>174</v>
      </c>
      <c r="W169" s="5" t="s">
        <v>150</v>
      </c>
      <c r="X169" s="5" t="s">
        <v>150</v>
      </c>
      <c r="Y169" s="5" t="s">
        <v>150</v>
      </c>
      <c r="Z169" s="5" t="s">
        <v>174</v>
      </c>
      <c r="AA169" s="5" t="s">
        <v>150</v>
      </c>
      <c r="AB169" s="5" t="s">
        <v>150</v>
      </c>
      <c r="AC169" s="5" t="s">
        <v>150</v>
      </c>
      <c r="AD169" s="5" t="s">
        <v>150</v>
      </c>
      <c r="AE169" s="5" t="s">
        <v>161</v>
      </c>
      <c r="AF169" s="5" t="s">
        <v>150</v>
      </c>
      <c r="AG169" s="5" t="s">
        <v>150</v>
      </c>
      <c r="AH169" s="5" t="s">
        <v>150</v>
      </c>
      <c r="AL169" s="5" t="s">
        <v>388</v>
      </c>
      <c r="AM169" s="5" t="s">
        <v>158</v>
      </c>
      <c r="AN169" s="8" t="s">
        <v>9220</v>
      </c>
      <c r="AO169" s="8" t="s">
        <v>9228</v>
      </c>
      <c r="AP169" s="8" t="s">
        <v>9231</v>
      </c>
      <c r="AQ169" s="5" t="s">
        <v>150</v>
      </c>
      <c r="AR169" s="5" t="s">
        <v>158</v>
      </c>
      <c r="AS169" s="5" t="s">
        <v>150</v>
      </c>
      <c r="AT169" s="5" t="s">
        <v>158</v>
      </c>
      <c r="AU169" s="5" t="s">
        <v>158</v>
      </c>
      <c r="AV169" s="5" t="s">
        <v>158</v>
      </c>
      <c r="AW169" s="5" t="s">
        <v>158</v>
      </c>
      <c r="AX169" s="5" t="s">
        <v>158</v>
      </c>
      <c r="AY169" s="5" t="s">
        <v>150</v>
      </c>
      <c r="AZ169" s="5" t="s">
        <v>423</v>
      </c>
      <c r="BA169" s="5" t="s">
        <v>158</v>
      </c>
      <c r="BC169" s="5" t="s">
        <v>158</v>
      </c>
      <c r="BE169" s="5" t="s">
        <v>158</v>
      </c>
      <c r="BG169" s="1" t="s">
        <v>2460</v>
      </c>
      <c r="BH169" s="1" t="s">
        <v>369</v>
      </c>
      <c r="BI169" s="1" t="s">
        <v>181</v>
      </c>
      <c r="BJ169" s="8" t="s">
        <v>9239</v>
      </c>
      <c r="BK169" s="1" t="s">
        <v>3048</v>
      </c>
    </row>
    <row r="170">
      <c r="A170" s="1" t="s">
        <v>9246</v>
      </c>
      <c r="B170" s="1" t="s">
        <v>9247</v>
      </c>
      <c r="C170" s="1" t="s">
        <v>9248</v>
      </c>
      <c r="D170" s="1" t="s">
        <v>126</v>
      </c>
      <c r="E170" s="1" t="s">
        <v>128</v>
      </c>
      <c r="F170" s="5" t="s">
        <v>130</v>
      </c>
      <c r="G170" s="5" t="s">
        <v>8813</v>
      </c>
      <c r="H170" s="1" t="s">
        <v>136</v>
      </c>
      <c r="I170" s="1" t="s">
        <v>9250</v>
      </c>
      <c r="J170" s="1" t="s">
        <v>9251</v>
      </c>
      <c r="K170" s="8" t="s">
        <v>9252</v>
      </c>
      <c r="L170" s="1" t="s">
        <v>9263</v>
      </c>
      <c r="M170" s="1" t="s">
        <v>3521</v>
      </c>
      <c r="N170" s="1" t="s">
        <v>171</v>
      </c>
      <c r="O170" s="5" t="s">
        <v>150</v>
      </c>
      <c r="Q170" s="5" t="s">
        <v>150</v>
      </c>
      <c r="R170" s="5" t="s">
        <v>150</v>
      </c>
      <c r="S170" s="5" t="s">
        <v>150</v>
      </c>
      <c r="U170" s="5" t="s">
        <v>1139</v>
      </c>
      <c r="V170" s="5" t="s">
        <v>174</v>
      </c>
      <c r="W170" s="5" t="s">
        <v>150</v>
      </c>
      <c r="X170" s="5" t="s">
        <v>150</v>
      </c>
      <c r="Y170" s="5" t="s">
        <v>150</v>
      </c>
      <c r="Z170" s="5" t="s">
        <v>174</v>
      </c>
      <c r="AA170" s="5" t="s">
        <v>150</v>
      </c>
      <c r="AB170" s="5" t="s">
        <v>150</v>
      </c>
      <c r="AC170" s="5" t="s">
        <v>150</v>
      </c>
      <c r="AD170" s="5" t="s">
        <v>150</v>
      </c>
      <c r="AE170" s="5" t="s">
        <v>175</v>
      </c>
      <c r="AF170" s="5" t="s">
        <v>150</v>
      </c>
      <c r="AG170" s="5" t="s">
        <v>150</v>
      </c>
      <c r="AH170" s="5" t="s">
        <v>150</v>
      </c>
      <c r="AL170" s="5" t="s">
        <v>1630</v>
      </c>
      <c r="AM170" s="5" t="s">
        <v>757</v>
      </c>
      <c r="AN170" s="8" t="s">
        <v>9264</v>
      </c>
      <c r="AO170" s="8" t="s">
        <v>9275</v>
      </c>
      <c r="AP170" s="8" t="s">
        <v>9277</v>
      </c>
      <c r="AQ170" s="5" t="s">
        <v>174</v>
      </c>
      <c r="AR170" s="5" t="s">
        <v>158</v>
      </c>
      <c r="AS170" s="5" t="s">
        <v>150</v>
      </c>
      <c r="AT170" s="5" t="s">
        <v>158</v>
      </c>
      <c r="AU170" s="5" t="s">
        <v>2184</v>
      </c>
      <c r="AV170" s="5" t="s">
        <v>158</v>
      </c>
      <c r="AW170" s="5" t="s">
        <v>150</v>
      </c>
      <c r="AX170" s="5" t="s">
        <v>158</v>
      </c>
      <c r="AY170" s="5" t="s">
        <v>174</v>
      </c>
      <c r="AZ170" s="5" t="s">
        <v>9285</v>
      </c>
      <c r="BA170" s="5" t="s">
        <v>158</v>
      </c>
      <c r="BC170" s="5" t="s">
        <v>158</v>
      </c>
      <c r="BE170" s="5" t="s">
        <v>158</v>
      </c>
      <c r="BG170" s="1" t="s">
        <v>9286</v>
      </c>
      <c r="BH170" s="1" t="s">
        <v>136</v>
      </c>
      <c r="BI170" s="1" t="s">
        <v>181</v>
      </c>
      <c r="BJ170" s="8" t="s">
        <v>9287</v>
      </c>
      <c r="BK170" s="1" t="s">
        <v>5687</v>
      </c>
    </row>
    <row r="171">
      <c r="A171" s="1" t="s">
        <v>9295</v>
      </c>
      <c r="B171" s="1" t="s">
        <v>9297</v>
      </c>
      <c r="C171" s="1" t="s">
        <v>9299</v>
      </c>
      <c r="D171" s="1" t="s">
        <v>126</v>
      </c>
      <c r="E171" s="1" t="s">
        <v>128</v>
      </c>
      <c r="F171" s="5" t="s">
        <v>130</v>
      </c>
      <c r="G171" s="5" t="s">
        <v>8813</v>
      </c>
      <c r="H171" s="1" t="s">
        <v>136</v>
      </c>
      <c r="I171" s="1" t="s">
        <v>2356</v>
      </c>
      <c r="J171" s="1" t="s">
        <v>2362</v>
      </c>
      <c r="K171" s="8" t="s">
        <v>9303</v>
      </c>
      <c r="L171" s="1" t="s">
        <v>9309</v>
      </c>
      <c r="M171" s="1" t="s">
        <v>169</v>
      </c>
      <c r="N171" s="1" t="s">
        <v>171</v>
      </c>
      <c r="O171" s="5" t="s">
        <v>150</v>
      </c>
      <c r="Q171" s="5" t="s">
        <v>174</v>
      </c>
      <c r="R171" s="5" t="s">
        <v>150</v>
      </c>
      <c r="S171" s="5" t="s">
        <v>150</v>
      </c>
      <c r="U171" s="5" t="s">
        <v>379</v>
      </c>
      <c r="V171" s="5" t="s">
        <v>174</v>
      </c>
      <c r="W171" s="5" t="s">
        <v>150</v>
      </c>
      <c r="X171" s="5" t="s">
        <v>150</v>
      </c>
      <c r="Y171" s="5" t="s">
        <v>150</v>
      </c>
      <c r="Z171" s="5" t="s">
        <v>174</v>
      </c>
      <c r="AA171" s="5" t="s">
        <v>150</v>
      </c>
      <c r="AB171" s="5" t="s">
        <v>150</v>
      </c>
      <c r="AC171" s="5" t="s">
        <v>150</v>
      </c>
      <c r="AD171" s="5" t="s">
        <v>150</v>
      </c>
      <c r="AE171" s="5" t="s">
        <v>175</v>
      </c>
      <c r="AF171" s="5" t="s">
        <v>150</v>
      </c>
      <c r="AG171" s="5" t="s">
        <v>150</v>
      </c>
      <c r="AH171" s="5" t="s">
        <v>150</v>
      </c>
      <c r="AL171" s="5" t="s">
        <v>158</v>
      </c>
      <c r="AM171" s="5" t="s">
        <v>158</v>
      </c>
      <c r="AN171" s="8" t="s">
        <v>9312</v>
      </c>
      <c r="AO171" s="8" t="s">
        <v>9320</v>
      </c>
      <c r="AP171" s="8" t="s">
        <v>9329</v>
      </c>
      <c r="AQ171" s="5" t="s">
        <v>150</v>
      </c>
      <c r="AR171" s="5" t="s">
        <v>158</v>
      </c>
      <c r="AS171" s="5" t="s">
        <v>158</v>
      </c>
      <c r="AT171" s="5" t="s">
        <v>158</v>
      </c>
      <c r="AU171" s="5" t="s">
        <v>174</v>
      </c>
      <c r="AV171" s="5" t="s">
        <v>158</v>
      </c>
      <c r="AW171" s="5" t="s">
        <v>158</v>
      </c>
      <c r="AX171" s="5" t="s">
        <v>158</v>
      </c>
      <c r="AY171" s="5" t="s">
        <v>158</v>
      </c>
      <c r="BA171" s="5" t="s">
        <v>158</v>
      </c>
      <c r="BC171" s="5" t="s">
        <v>158</v>
      </c>
      <c r="BE171" s="5" t="s">
        <v>158</v>
      </c>
      <c r="BG171" s="1" t="s">
        <v>2356</v>
      </c>
      <c r="BH171" s="1" t="s">
        <v>136</v>
      </c>
      <c r="BI171" s="1" t="s">
        <v>181</v>
      </c>
      <c r="BJ171" s="8" t="s">
        <v>9339</v>
      </c>
      <c r="BK171" s="1" t="s">
        <v>5687</v>
      </c>
    </row>
    <row r="172">
      <c r="A172" s="1" t="s">
        <v>9342</v>
      </c>
      <c r="B172" s="1" t="s">
        <v>9343</v>
      </c>
      <c r="C172" s="1" t="s">
        <v>9344</v>
      </c>
      <c r="D172" s="1" t="s">
        <v>126</v>
      </c>
      <c r="E172" s="1" t="s">
        <v>128</v>
      </c>
      <c r="F172" s="5" t="s">
        <v>130</v>
      </c>
      <c r="G172" s="5" t="s">
        <v>8813</v>
      </c>
      <c r="H172" s="1" t="s">
        <v>136</v>
      </c>
      <c r="I172" s="1" t="s">
        <v>9345</v>
      </c>
      <c r="J172" s="1" t="s">
        <v>9346</v>
      </c>
      <c r="K172" s="8" t="s">
        <v>9347</v>
      </c>
      <c r="L172" s="1" t="s">
        <v>9309</v>
      </c>
      <c r="M172" s="1" t="s">
        <v>169</v>
      </c>
      <c r="N172" s="1" t="s">
        <v>171</v>
      </c>
      <c r="O172" s="5" t="s">
        <v>150</v>
      </c>
      <c r="Q172" s="5" t="s">
        <v>174</v>
      </c>
      <c r="R172" s="5" t="s">
        <v>155</v>
      </c>
      <c r="U172" s="5" t="s">
        <v>379</v>
      </c>
      <c r="V172" s="5" t="s">
        <v>174</v>
      </c>
      <c r="W172" s="5" t="s">
        <v>150</v>
      </c>
      <c r="X172" s="5" t="s">
        <v>150</v>
      </c>
      <c r="Y172" s="5" t="s">
        <v>150</v>
      </c>
      <c r="Z172" s="5" t="s">
        <v>174</v>
      </c>
      <c r="AA172" s="5" t="s">
        <v>150</v>
      </c>
      <c r="AB172" s="5" t="s">
        <v>150</v>
      </c>
      <c r="AC172" s="5" t="s">
        <v>150</v>
      </c>
      <c r="AD172" s="5" t="s">
        <v>150</v>
      </c>
      <c r="AE172" s="5" t="s">
        <v>175</v>
      </c>
      <c r="AF172" s="5" t="s">
        <v>174</v>
      </c>
      <c r="AL172" s="5" t="s">
        <v>757</v>
      </c>
      <c r="AM172" s="5" t="s">
        <v>812</v>
      </c>
      <c r="AN172" s="8" t="s">
        <v>9357</v>
      </c>
      <c r="AO172" s="8" t="s">
        <v>9368</v>
      </c>
      <c r="AP172" s="8" t="s">
        <v>9372</v>
      </c>
      <c r="AQ172" s="5" t="s">
        <v>150</v>
      </c>
      <c r="AR172" s="5" t="s">
        <v>158</v>
      </c>
      <c r="AS172" s="5" t="s">
        <v>150</v>
      </c>
      <c r="AT172" s="5" t="s">
        <v>158</v>
      </c>
      <c r="AU172" s="5" t="s">
        <v>156</v>
      </c>
      <c r="AV172" s="5" t="s">
        <v>158</v>
      </c>
      <c r="AW172" s="5" t="s">
        <v>158</v>
      </c>
      <c r="AX172" s="5" t="s">
        <v>158</v>
      </c>
      <c r="AY172" s="5" t="s">
        <v>174</v>
      </c>
      <c r="AZ172" s="5" t="s">
        <v>1513</v>
      </c>
      <c r="BA172" s="5" t="s">
        <v>158</v>
      </c>
      <c r="BC172" s="5" t="s">
        <v>158</v>
      </c>
      <c r="BE172" s="5" t="s">
        <v>158</v>
      </c>
      <c r="BG172" s="1" t="s">
        <v>9388</v>
      </c>
      <c r="BH172" s="1" t="s">
        <v>136</v>
      </c>
      <c r="BI172" s="1" t="s">
        <v>181</v>
      </c>
      <c r="BJ172" s="8" t="s">
        <v>9389</v>
      </c>
      <c r="BK172" s="1" t="s">
        <v>5687</v>
      </c>
    </row>
    <row r="173">
      <c r="A173" s="1" t="s">
        <v>9391</v>
      </c>
      <c r="B173" s="1" t="s">
        <v>9392</v>
      </c>
      <c r="C173" s="1" t="s">
        <v>9393</v>
      </c>
      <c r="D173" s="1" t="s">
        <v>126</v>
      </c>
      <c r="E173" s="1" t="s">
        <v>128</v>
      </c>
      <c r="F173" s="5" t="s">
        <v>130</v>
      </c>
      <c r="G173" s="5" t="s">
        <v>8813</v>
      </c>
      <c r="H173" s="1" t="s">
        <v>136</v>
      </c>
      <c r="I173" s="1" t="s">
        <v>9395</v>
      </c>
      <c r="J173" s="1" t="s">
        <v>9396</v>
      </c>
      <c r="K173" s="8" t="s">
        <v>9398</v>
      </c>
      <c r="L173" s="1" t="s">
        <v>9401</v>
      </c>
      <c r="M173" s="1" t="s">
        <v>169</v>
      </c>
      <c r="N173" s="1" t="s">
        <v>171</v>
      </c>
      <c r="O173" s="5" t="s">
        <v>150</v>
      </c>
      <c r="Q173" s="5" t="s">
        <v>150</v>
      </c>
      <c r="R173" s="5" t="s">
        <v>150</v>
      </c>
      <c r="S173" s="5" t="s">
        <v>150</v>
      </c>
      <c r="U173" s="5" t="s">
        <v>864</v>
      </c>
      <c r="V173" s="5" t="s">
        <v>174</v>
      </c>
      <c r="W173" s="5" t="s">
        <v>150</v>
      </c>
      <c r="X173" s="5" t="s">
        <v>150</v>
      </c>
      <c r="Y173" s="5" t="s">
        <v>150</v>
      </c>
      <c r="Z173" s="5" t="s">
        <v>174</v>
      </c>
      <c r="AA173" s="5" t="s">
        <v>150</v>
      </c>
      <c r="AB173" s="5" t="s">
        <v>150</v>
      </c>
      <c r="AC173" s="5" t="s">
        <v>150</v>
      </c>
      <c r="AD173" s="5" t="s">
        <v>150</v>
      </c>
      <c r="AE173" s="5" t="s">
        <v>175</v>
      </c>
      <c r="AF173" s="5" t="s">
        <v>150</v>
      </c>
      <c r="AG173" s="5" t="s">
        <v>150</v>
      </c>
      <c r="AH173" s="5" t="s">
        <v>150</v>
      </c>
      <c r="AL173" s="5" t="s">
        <v>1630</v>
      </c>
      <c r="AM173" s="5" t="s">
        <v>8199</v>
      </c>
      <c r="AN173" s="8" t="s">
        <v>9403</v>
      </c>
      <c r="AO173" s="8" t="s">
        <v>9408</v>
      </c>
      <c r="AP173" s="8" t="s">
        <v>9414</v>
      </c>
      <c r="AQ173" s="5" t="s">
        <v>174</v>
      </c>
      <c r="AR173" s="5" t="s">
        <v>158</v>
      </c>
      <c r="AS173" s="5" t="s">
        <v>150</v>
      </c>
      <c r="AT173" s="5" t="s">
        <v>158</v>
      </c>
      <c r="AU173" s="5" t="s">
        <v>158</v>
      </c>
      <c r="AV173" s="5" t="s">
        <v>158</v>
      </c>
      <c r="AW173" s="5" t="s">
        <v>174</v>
      </c>
      <c r="AX173" s="5" t="s">
        <v>158</v>
      </c>
      <c r="AY173" s="5" t="s">
        <v>174</v>
      </c>
      <c r="AZ173" s="5" t="s">
        <v>9420</v>
      </c>
      <c r="BA173" s="5" t="s">
        <v>158</v>
      </c>
      <c r="BC173" s="5" t="s">
        <v>158</v>
      </c>
      <c r="BE173" s="5" t="s">
        <v>158</v>
      </c>
      <c r="BG173" s="1" t="s">
        <v>9421</v>
      </c>
      <c r="BH173" s="1" t="s">
        <v>136</v>
      </c>
      <c r="BI173" s="1" t="s">
        <v>181</v>
      </c>
      <c r="BJ173" s="8" t="s">
        <v>9423</v>
      </c>
      <c r="BK173" s="1" t="s">
        <v>5687</v>
      </c>
    </row>
    <row r="174">
      <c r="A174" s="1" t="s">
        <v>9426</v>
      </c>
      <c r="B174" s="1" t="s">
        <v>9427</v>
      </c>
      <c r="C174" s="1" t="s">
        <v>9428</v>
      </c>
      <c r="D174" s="1" t="s">
        <v>126</v>
      </c>
      <c r="E174" s="1" t="s">
        <v>128</v>
      </c>
      <c r="F174" s="5" t="s">
        <v>2634</v>
      </c>
      <c r="G174" s="5" t="s">
        <v>8813</v>
      </c>
      <c r="H174" s="1" t="s">
        <v>1913</v>
      </c>
      <c r="I174" s="1" t="s">
        <v>9431</v>
      </c>
      <c r="J174" s="1" t="s">
        <v>9434</v>
      </c>
      <c r="K174" s="8" t="s">
        <v>9435</v>
      </c>
      <c r="L174" s="1" t="s">
        <v>9438</v>
      </c>
      <c r="M174" s="1" t="s">
        <v>2250</v>
      </c>
      <c r="N174" s="1" t="s">
        <v>1543</v>
      </c>
      <c r="O174" s="5" t="s">
        <v>150</v>
      </c>
      <c r="Q174" s="5" t="s">
        <v>150</v>
      </c>
      <c r="R174" s="5" t="s">
        <v>150</v>
      </c>
      <c r="S174" s="5" t="s">
        <v>150</v>
      </c>
      <c r="U174" s="5" t="s">
        <v>576</v>
      </c>
      <c r="V174" s="5" t="s">
        <v>174</v>
      </c>
      <c r="W174" s="5" t="s">
        <v>150</v>
      </c>
      <c r="X174" s="5" t="s">
        <v>150</v>
      </c>
      <c r="Y174" s="5" t="s">
        <v>150</v>
      </c>
      <c r="Z174" s="5" t="s">
        <v>156</v>
      </c>
      <c r="AA174" s="5" t="s">
        <v>150</v>
      </c>
      <c r="AB174" s="5" t="s">
        <v>150</v>
      </c>
      <c r="AC174" s="5" t="s">
        <v>150</v>
      </c>
      <c r="AD174" s="5" t="s">
        <v>150</v>
      </c>
      <c r="AE174" s="5" t="s">
        <v>174</v>
      </c>
      <c r="AF174" s="5" t="s">
        <v>150</v>
      </c>
      <c r="AG174" s="5" t="s">
        <v>150</v>
      </c>
      <c r="AH174" s="5" t="s">
        <v>174</v>
      </c>
      <c r="AL174" s="5" t="s">
        <v>1490</v>
      </c>
      <c r="AM174" s="5" t="s">
        <v>203</v>
      </c>
      <c r="AN174" s="8" t="s">
        <v>9439</v>
      </c>
      <c r="AO174" s="8" t="s">
        <v>9446</v>
      </c>
      <c r="AP174" s="8" t="s">
        <v>9449</v>
      </c>
      <c r="AQ174" s="5" t="s">
        <v>150</v>
      </c>
      <c r="AR174" s="5" t="s">
        <v>158</v>
      </c>
      <c r="AS174" s="5" t="s">
        <v>150</v>
      </c>
      <c r="AT174" s="5" t="s">
        <v>158</v>
      </c>
      <c r="AU174" s="5" t="s">
        <v>158</v>
      </c>
      <c r="AV174" s="5" t="s">
        <v>158</v>
      </c>
      <c r="AW174" s="5" t="s">
        <v>174</v>
      </c>
      <c r="AX174" s="5" t="s">
        <v>158</v>
      </c>
      <c r="AY174" s="5" t="s">
        <v>150</v>
      </c>
      <c r="AZ174" s="5" t="s">
        <v>807</v>
      </c>
      <c r="BA174" s="5" t="s">
        <v>158</v>
      </c>
      <c r="BC174" s="5" t="s">
        <v>158</v>
      </c>
      <c r="BE174" s="5" t="s">
        <v>158</v>
      </c>
      <c r="BG174" s="1" t="s">
        <v>9462</v>
      </c>
      <c r="BH174" s="1" t="s">
        <v>1913</v>
      </c>
      <c r="BI174" s="1" t="s">
        <v>181</v>
      </c>
      <c r="BJ174" s="8" t="s">
        <v>9463</v>
      </c>
      <c r="BK174" s="1" t="s">
        <v>196</v>
      </c>
    </row>
    <row r="175">
      <c r="A175" s="1" t="s">
        <v>9083</v>
      </c>
      <c r="B175" s="1" t="s">
        <v>9473</v>
      </c>
      <c r="C175" s="1" t="s">
        <v>9474</v>
      </c>
      <c r="D175" s="1" t="s">
        <v>126</v>
      </c>
      <c r="E175" s="1" t="s">
        <v>128</v>
      </c>
      <c r="F175" s="5" t="s">
        <v>225</v>
      </c>
      <c r="G175" s="5" t="s">
        <v>8813</v>
      </c>
      <c r="H175" s="1" t="s">
        <v>227</v>
      </c>
      <c r="I175" s="1" t="s">
        <v>9084</v>
      </c>
      <c r="J175" s="1" t="s">
        <v>9085</v>
      </c>
      <c r="K175" s="8" t="s">
        <v>9086</v>
      </c>
      <c r="L175" s="1" t="s">
        <v>9094</v>
      </c>
      <c r="M175" s="1" t="s">
        <v>3297</v>
      </c>
      <c r="N175" s="1" t="s">
        <v>237</v>
      </c>
      <c r="O175" s="5" t="s">
        <v>150</v>
      </c>
      <c r="Q175" s="5" t="s">
        <v>150</v>
      </c>
      <c r="R175" s="5" t="s">
        <v>155</v>
      </c>
      <c r="U175" s="5" t="s">
        <v>203</v>
      </c>
      <c r="V175" s="5" t="s">
        <v>216</v>
      </c>
      <c r="W175" s="5" t="s">
        <v>174</v>
      </c>
      <c r="X175" s="5" t="s">
        <v>155</v>
      </c>
      <c r="Y175" s="5" t="s">
        <v>174</v>
      </c>
      <c r="Z175" s="5" t="s">
        <v>155</v>
      </c>
      <c r="AA175" s="5" t="s">
        <v>150</v>
      </c>
      <c r="AB175" s="5" t="s">
        <v>150</v>
      </c>
      <c r="AC175" s="5" t="s">
        <v>150</v>
      </c>
      <c r="AD175" s="5" t="s">
        <v>150</v>
      </c>
      <c r="AE175" s="5" t="s">
        <v>174</v>
      </c>
      <c r="AF175" s="5" t="s">
        <v>150</v>
      </c>
      <c r="AG175" s="5" t="s">
        <v>150</v>
      </c>
      <c r="AH175" s="5" t="s">
        <v>174</v>
      </c>
      <c r="AL175" s="5" t="s">
        <v>715</v>
      </c>
      <c r="AM175" s="5" t="s">
        <v>225</v>
      </c>
      <c r="AN175" s="8" t="s">
        <v>9102</v>
      </c>
      <c r="AO175" s="8" t="s">
        <v>9110</v>
      </c>
      <c r="AP175" s="8" t="s">
        <v>9122</v>
      </c>
      <c r="AQ175" s="5" t="s">
        <v>150</v>
      </c>
      <c r="AR175" s="5" t="s">
        <v>158</v>
      </c>
      <c r="AS175" s="5" t="s">
        <v>150</v>
      </c>
      <c r="AT175" s="5" t="s">
        <v>158</v>
      </c>
      <c r="AU175" s="5" t="s">
        <v>158</v>
      </c>
      <c r="AV175" s="5" t="s">
        <v>158</v>
      </c>
      <c r="AW175" s="5" t="s">
        <v>150</v>
      </c>
      <c r="AX175" s="5" t="s">
        <v>158</v>
      </c>
      <c r="AY175" s="5" t="s">
        <v>150</v>
      </c>
      <c r="AZ175" s="5" t="s">
        <v>217</v>
      </c>
      <c r="BA175" s="5" t="s">
        <v>158</v>
      </c>
      <c r="BC175" s="5" t="s">
        <v>158</v>
      </c>
      <c r="BE175" s="5" t="s">
        <v>158</v>
      </c>
      <c r="BG175" s="1" t="s">
        <v>9503</v>
      </c>
      <c r="BH175" s="1" t="s">
        <v>227</v>
      </c>
      <c r="BI175" s="1" t="s">
        <v>181</v>
      </c>
      <c r="BJ175" s="8" t="s">
        <v>9504</v>
      </c>
      <c r="BK175" s="1" t="s">
        <v>196</v>
      </c>
    </row>
    <row r="176">
      <c r="A176" s="1" t="s">
        <v>9516</v>
      </c>
      <c r="B176" s="1" t="s">
        <v>9517</v>
      </c>
      <c r="C176" s="1" t="s">
        <v>9473</v>
      </c>
      <c r="D176" s="1" t="s">
        <v>126</v>
      </c>
      <c r="E176" s="1" t="s">
        <v>128</v>
      </c>
      <c r="F176" s="5" t="s">
        <v>225</v>
      </c>
      <c r="G176" s="5" t="s">
        <v>8813</v>
      </c>
      <c r="H176" s="1" t="s">
        <v>227</v>
      </c>
      <c r="I176" s="1" t="s">
        <v>3915</v>
      </c>
      <c r="J176" s="1" t="s">
        <v>3919</v>
      </c>
      <c r="K176" s="8" t="s">
        <v>9518</v>
      </c>
      <c r="L176" s="1" t="s">
        <v>3929</v>
      </c>
      <c r="M176" s="1" t="s">
        <v>2250</v>
      </c>
      <c r="N176" s="1" t="s">
        <v>237</v>
      </c>
      <c r="O176" s="5" t="s">
        <v>150</v>
      </c>
      <c r="Q176" s="5" t="s">
        <v>174</v>
      </c>
      <c r="R176" s="5" t="s">
        <v>150</v>
      </c>
      <c r="S176" s="5" t="s">
        <v>155</v>
      </c>
      <c r="U176" s="5" t="s">
        <v>220</v>
      </c>
      <c r="V176" s="5" t="s">
        <v>174</v>
      </c>
      <c r="W176" s="5" t="s">
        <v>150</v>
      </c>
      <c r="X176" s="5" t="s">
        <v>150</v>
      </c>
      <c r="Y176" s="5" t="s">
        <v>150</v>
      </c>
      <c r="Z176" s="5" t="s">
        <v>174</v>
      </c>
      <c r="AA176" s="5" t="s">
        <v>150</v>
      </c>
      <c r="AB176" s="5" t="s">
        <v>150</v>
      </c>
      <c r="AC176" s="5" t="s">
        <v>150</v>
      </c>
      <c r="AD176" s="5" t="s">
        <v>150</v>
      </c>
      <c r="AE176" s="5" t="s">
        <v>175</v>
      </c>
      <c r="AF176" s="5" t="s">
        <v>150</v>
      </c>
      <c r="AG176" s="5" t="s">
        <v>150</v>
      </c>
      <c r="AH176" s="5" t="s">
        <v>174</v>
      </c>
      <c r="AL176" s="5" t="s">
        <v>9530</v>
      </c>
      <c r="AM176" s="5" t="s">
        <v>9531</v>
      </c>
      <c r="AN176" s="8" t="s">
        <v>9532</v>
      </c>
      <c r="AO176" s="8" t="s">
        <v>9544</v>
      </c>
      <c r="AP176" s="8" t="s">
        <v>9549</v>
      </c>
      <c r="AQ176" s="5" t="s">
        <v>174</v>
      </c>
      <c r="AR176" s="5" t="s">
        <v>158</v>
      </c>
      <c r="AS176" s="5" t="s">
        <v>150</v>
      </c>
      <c r="AT176" s="5" t="s">
        <v>158</v>
      </c>
      <c r="AU176" s="5" t="s">
        <v>158</v>
      </c>
      <c r="AV176" s="5" t="s">
        <v>158</v>
      </c>
      <c r="AW176" s="5" t="s">
        <v>150</v>
      </c>
      <c r="AX176" s="5" t="s">
        <v>158</v>
      </c>
      <c r="AY176" s="5" t="s">
        <v>174</v>
      </c>
      <c r="AZ176" s="5" t="s">
        <v>284</v>
      </c>
      <c r="BA176" s="5" t="s">
        <v>158</v>
      </c>
      <c r="BC176" s="5" t="s">
        <v>158</v>
      </c>
      <c r="BE176" s="5" t="s">
        <v>158</v>
      </c>
      <c r="BG176" s="1" t="s">
        <v>9559</v>
      </c>
      <c r="BH176" s="1" t="s">
        <v>227</v>
      </c>
      <c r="BI176" s="1" t="s">
        <v>181</v>
      </c>
      <c r="BJ176" s="8" t="s">
        <v>9560</v>
      </c>
      <c r="BK176" s="1" t="s">
        <v>196</v>
      </c>
    </row>
    <row r="177">
      <c r="A177" s="1" t="s">
        <v>9566</v>
      </c>
      <c r="B177" s="1" t="s">
        <v>9568</v>
      </c>
      <c r="C177" s="1" t="s">
        <v>9570</v>
      </c>
      <c r="D177" s="1" t="s">
        <v>126</v>
      </c>
      <c r="E177" s="1" t="s">
        <v>128</v>
      </c>
      <c r="F177" s="5" t="s">
        <v>225</v>
      </c>
      <c r="G177" s="5" t="s">
        <v>8813</v>
      </c>
      <c r="H177" s="1" t="s">
        <v>227</v>
      </c>
      <c r="I177" s="1" t="s">
        <v>9572</v>
      </c>
      <c r="J177" s="1" t="s">
        <v>9573</v>
      </c>
      <c r="K177" s="8" t="s">
        <v>9574</v>
      </c>
      <c r="L177" s="1" t="s">
        <v>3929</v>
      </c>
      <c r="M177" s="1" t="s">
        <v>2250</v>
      </c>
      <c r="N177" s="1" t="s">
        <v>237</v>
      </c>
      <c r="O177" s="5" t="s">
        <v>150</v>
      </c>
      <c r="Q177" s="5" t="s">
        <v>174</v>
      </c>
      <c r="R177" s="5" t="s">
        <v>155</v>
      </c>
      <c r="U177" s="5" t="s">
        <v>220</v>
      </c>
      <c r="V177" s="5" t="s">
        <v>174</v>
      </c>
      <c r="W177" s="5" t="s">
        <v>150</v>
      </c>
      <c r="X177" s="5" t="s">
        <v>150</v>
      </c>
      <c r="Y177" s="5" t="s">
        <v>150</v>
      </c>
      <c r="Z177" s="5" t="s">
        <v>174</v>
      </c>
      <c r="AA177" s="5" t="s">
        <v>150</v>
      </c>
      <c r="AB177" s="5" t="s">
        <v>150</v>
      </c>
      <c r="AC177" s="5" t="s">
        <v>150</v>
      </c>
      <c r="AD177" s="5" t="s">
        <v>150</v>
      </c>
      <c r="AE177" s="5" t="s">
        <v>175</v>
      </c>
      <c r="AF177" s="5" t="s">
        <v>150</v>
      </c>
      <c r="AG177" s="5" t="s">
        <v>150</v>
      </c>
      <c r="AH177" s="5" t="s">
        <v>174</v>
      </c>
      <c r="AL177" s="5" t="s">
        <v>158</v>
      </c>
      <c r="AM177" s="5" t="s">
        <v>158</v>
      </c>
      <c r="AN177" s="8" t="s">
        <v>9583</v>
      </c>
      <c r="AO177" s="8" t="s">
        <v>9587</v>
      </c>
      <c r="AP177" s="8" t="s">
        <v>9598</v>
      </c>
      <c r="AQ177" s="5" t="s">
        <v>158</v>
      </c>
      <c r="AR177" s="5" t="s">
        <v>158</v>
      </c>
      <c r="AS177" s="5" t="s">
        <v>158</v>
      </c>
      <c r="AT177" s="5" t="s">
        <v>158</v>
      </c>
      <c r="AU177" s="5" t="s">
        <v>158</v>
      </c>
      <c r="AV177" s="5" t="s">
        <v>158</v>
      </c>
      <c r="AW177" s="5" t="s">
        <v>150</v>
      </c>
      <c r="AX177" s="5" t="s">
        <v>158</v>
      </c>
      <c r="AY177" s="5" t="s">
        <v>158</v>
      </c>
      <c r="BA177" s="5" t="s">
        <v>158</v>
      </c>
      <c r="BC177" s="5" t="s">
        <v>158</v>
      </c>
      <c r="BE177" s="5" t="s">
        <v>158</v>
      </c>
      <c r="BG177" s="1" t="s">
        <v>9572</v>
      </c>
      <c r="BH177" s="1" t="s">
        <v>227</v>
      </c>
      <c r="BI177" s="1" t="s">
        <v>181</v>
      </c>
      <c r="BJ177" s="8" t="s">
        <v>9607</v>
      </c>
      <c r="BK177" s="1" t="s">
        <v>196</v>
      </c>
    </row>
    <row r="178">
      <c r="A178" s="1" t="s">
        <v>9610</v>
      </c>
      <c r="B178" s="1" t="s">
        <v>9611</v>
      </c>
      <c r="C178" s="1" t="s">
        <v>9612</v>
      </c>
      <c r="D178" s="1" t="s">
        <v>126</v>
      </c>
      <c r="E178" s="1" t="s">
        <v>128</v>
      </c>
      <c r="F178" s="5" t="s">
        <v>675</v>
      </c>
      <c r="G178" s="5" t="s">
        <v>8813</v>
      </c>
      <c r="H178" s="1" t="s">
        <v>960</v>
      </c>
      <c r="I178" s="1" t="s">
        <v>7907</v>
      </c>
      <c r="J178" s="1" t="s">
        <v>7914</v>
      </c>
      <c r="K178" s="8" t="s">
        <v>9623</v>
      </c>
      <c r="L178" s="1" t="s">
        <v>7907</v>
      </c>
      <c r="M178" s="1" t="s">
        <v>169</v>
      </c>
      <c r="N178" s="1" t="s">
        <v>970</v>
      </c>
      <c r="O178" s="5" t="s">
        <v>150</v>
      </c>
      <c r="Q178" s="5" t="s">
        <v>150</v>
      </c>
      <c r="R178" s="5" t="s">
        <v>150</v>
      </c>
      <c r="S178" s="5" t="s">
        <v>150</v>
      </c>
      <c r="U178" s="5" t="s">
        <v>130</v>
      </c>
      <c r="V178" s="5" t="s">
        <v>174</v>
      </c>
      <c r="W178" s="5" t="s">
        <v>150</v>
      </c>
      <c r="X178" s="5" t="s">
        <v>150</v>
      </c>
      <c r="Y178" s="5" t="s">
        <v>150</v>
      </c>
      <c r="Z178" s="5" t="s">
        <v>174</v>
      </c>
      <c r="AA178" s="5" t="s">
        <v>150</v>
      </c>
      <c r="AB178" s="5" t="s">
        <v>150</v>
      </c>
      <c r="AC178" s="5" t="s">
        <v>150</v>
      </c>
      <c r="AD178" s="5" t="s">
        <v>150</v>
      </c>
      <c r="AE178" s="5" t="s">
        <v>175</v>
      </c>
      <c r="AF178" s="5" t="s">
        <v>150</v>
      </c>
      <c r="AG178" s="5" t="s">
        <v>150</v>
      </c>
      <c r="AH178" s="5" t="s">
        <v>174</v>
      </c>
      <c r="AL178" s="5" t="s">
        <v>322</v>
      </c>
      <c r="AM178" s="5" t="s">
        <v>322</v>
      </c>
      <c r="AN178" s="8" t="s">
        <v>9634</v>
      </c>
      <c r="AO178" s="8" t="s">
        <v>9641</v>
      </c>
      <c r="AP178" s="8" t="s">
        <v>9645</v>
      </c>
      <c r="AQ178" s="5" t="s">
        <v>150</v>
      </c>
      <c r="AR178" s="5" t="s">
        <v>158</v>
      </c>
      <c r="AS178" s="5" t="s">
        <v>150</v>
      </c>
      <c r="AT178" s="5" t="s">
        <v>158</v>
      </c>
      <c r="AU178" s="5" t="s">
        <v>423</v>
      </c>
      <c r="AV178" s="5" t="s">
        <v>150</v>
      </c>
      <c r="AW178" s="5" t="s">
        <v>150</v>
      </c>
      <c r="AX178" s="5" t="s">
        <v>158</v>
      </c>
      <c r="AY178" s="5" t="s">
        <v>174</v>
      </c>
      <c r="AZ178" s="5" t="s">
        <v>9370</v>
      </c>
      <c r="BA178" s="5" t="s">
        <v>158</v>
      </c>
      <c r="BC178" s="5" t="s">
        <v>174</v>
      </c>
      <c r="BD178" s="5" t="s">
        <v>9651</v>
      </c>
      <c r="BE178" s="5" t="s">
        <v>158</v>
      </c>
      <c r="BG178" s="1" t="s">
        <v>9652</v>
      </c>
      <c r="BH178" s="1" t="s">
        <v>960</v>
      </c>
      <c r="BI178" s="1" t="s">
        <v>181</v>
      </c>
      <c r="BJ178" s="8" t="s">
        <v>9653</v>
      </c>
      <c r="BK178" s="1" t="s">
        <v>9656</v>
      </c>
    </row>
    <row r="179">
      <c r="A179" s="1" t="s">
        <v>9658</v>
      </c>
      <c r="B179" s="1" t="s">
        <v>9659</v>
      </c>
      <c r="C179" s="1" t="s">
        <v>9660</v>
      </c>
      <c r="D179" s="1" t="s">
        <v>126</v>
      </c>
      <c r="E179" s="1" t="s">
        <v>128</v>
      </c>
      <c r="F179" s="5" t="s">
        <v>2175</v>
      </c>
      <c r="G179" s="5" t="s">
        <v>8813</v>
      </c>
      <c r="H179" s="1" t="s">
        <v>2176</v>
      </c>
      <c r="I179" s="1" t="s">
        <v>9661</v>
      </c>
      <c r="J179" s="1" t="s">
        <v>9662</v>
      </c>
      <c r="K179" s="8" t="s">
        <v>9663</v>
      </c>
      <c r="L179" s="1" t="s">
        <v>9670</v>
      </c>
      <c r="M179" s="1" t="s">
        <v>169</v>
      </c>
      <c r="N179" s="1" t="s">
        <v>1345</v>
      </c>
      <c r="O179" s="5" t="s">
        <v>150</v>
      </c>
      <c r="Q179" s="5" t="s">
        <v>150</v>
      </c>
      <c r="R179" s="5" t="s">
        <v>150</v>
      </c>
      <c r="S179" s="5" t="s">
        <v>150</v>
      </c>
      <c r="U179" s="5" t="s">
        <v>1124</v>
      </c>
      <c r="V179" s="5" t="s">
        <v>174</v>
      </c>
      <c r="W179" s="5" t="s">
        <v>150</v>
      </c>
      <c r="X179" s="5" t="s">
        <v>150</v>
      </c>
      <c r="Y179" s="5" t="s">
        <v>150</v>
      </c>
      <c r="Z179" s="5" t="s">
        <v>174</v>
      </c>
      <c r="AA179" s="5" t="s">
        <v>150</v>
      </c>
      <c r="AB179" s="5" t="s">
        <v>150</v>
      </c>
      <c r="AC179" s="5" t="s">
        <v>150</v>
      </c>
      <c r="AD179" s="5" t="s">
        <v>150</v>
      </c>
      <c r="AE179" s="5" t="s">
        <v>175</v>
      </c>
      <c r="AF179" s="5" t="s">
        <v>150</v>
      </c>
      <c r="AG179" s="5" t="s">
        <v>150</v>
      </c>
      <c r="AH179" s="5" t="s">
        <v>174</v>
      </c>
      <c r="AL179" s="5" t="s">
        <v>322</v>
      </c>
      <c r="AM179" s="5" t="s">
        <v>242</v>
      </c>
      <c r="AN179" s="8" t="s">
        <v>9671</v>
      </c>
      <c r="AO179" s="8" t="s">
        <v>9673</v>
      </c>
      <c r="AP179" s="8" t="s">
        <v>9678</v>
      </c>
      <c r="AQ179" s="5" t="s">
        <v>150</v>
      </c>
      <c r="AR179" s="5" t="s">
        <v>158</v>
      </c>
      <c r="AS179" s="5" t="s">
        <v>150</v>
      </c>
      <c r="AT179" s="5" t="s">
        <v>158</v>
      </c>
      <c r="AU179" s="5" t="s">
        <v>1287</v>
      </c>
      <c r="AV179" s="5" t="s">
        <v>158</v>
      </c>
      <c r="AW179" s="5" t="s">
        <v>150</v>
      </c>
      <c r="AX179" s="5" t="s">
        <v>158</v>
      </c>
      <c r="AY179" s="5" t="s">
        <v>155</v>
      </c>
      <c r="AZ179" s="5" t="s">
        <v>9680</v>
      </c>
      <c r="BA179" s="5" t="s">
        <v>158</v>
      </c>
      <c r="BC179" s="5" t="s">
        <v>158</v>
      </c>
      <c r="BE179" s="5" t="s">
        <v>158</v>
      </c>
      <c r="BG179" s="1" t="s">
        <v>9681</v>
      </c>
      <c r="BH179" s="1" t="s">
        <v>2176</v>
      </c>
      <c r="BI179" s="1" t="s">
        <v>181</v>
      </c>
      <c r="BJ179" s="8" t="s">
        <v>9683</v>
      </c>
      <c r="BK179" s="1" t="s">
        <v>7984</v>
      </c>
    </row>
    <row r="180">
      <c r="A180" s="1" t="s">
        <v>9690</v>
      </c>
      <c r="B180" s="1" t="s">
        <v>9691</v>
      </c>
      <c r="C180" s="1" t="s">
        <v>9692</v>
      </c>
      <c r="D180" s="1" t="s">
        <v>126</v>
      </c>
      <c r="E180" s="1" t="s">
        <v>128</v>
      </c>
      <c r="F180" s="5" t="s">
        <v>225</v>
      </c>
      <c r="G180" s="5" t="s">
        <v>8813</v>
      </c>
      <c r="H180" s="1" t="s">
        <v>227</v>
      </c>
      <c r="I180" s="1" t="s">
        <v>9693</v>
      </c>
      <c r="J180" s="1" t="s">
        <v>9694</v>
      </c>
      <c r="K180" s="8" t="s">
        <v>9695</v>
      </c>
      <c r="L180" s="1" t="s">
        <v>9701</v>
      </c>
      <c r="M180" s="1" t="s">
        <v>2250</v>
      </c>
      <c r="N180" s="1" t="s">
        <v>237</v>
      </c>
      <c r="O180" s="5" t="s">
        <v>150</v>
      </c>
      <c r="Q180" s="5" t="s">
        <v>150</v>
      </c>
      <c r="R180" s="5" t="s">
        <v>150</v>
      </c>
      <c r="S180" s="5" t="s">
        <v>150</v>
      </c>
      <c r="U180" s="5" t="s">
        <v>173</v>
      </c>
      <c r="V180" s="5" t="s">
        <v>174</v>
      </c>
      <c r="W180" s="5" t="s">
        <v>150</v>
      </c>
      <c r="X180" s="5" t="s">
        <v>150</v>
      </c>
      <c r="Y180" s="5" t="s">
        <v>150</v>
      </c>
      <c r="Z180" s="5" t="s">
        <v>174</v>
      </c>
      <c r="AA180" s="5" t="s">
        <v>150</v>
      </c>
      <c r="AB180" s="5" t="s">
        <v>150</v>
      </c>
      <c r="AC180" s="5" t="s">
        <v>150</v>
      </c>
      <c r="AD180" s="5" t="s">
        <v>150</v>
      </c>
      <c r="AE180" s="5" t="s">
        <v>175</v>
      </c>
      <c r="AF180" s="5" t="s">
        <v>150</v>
      </c>
      <c r="AG180" s="5" t="s">
        <v>150</v>
      </c>
      <c r="AH180" s="5" t="s">
        <v>155</v>
      </c>
      <c r="AL180" s="5" t="s">
        <v>157</v>
      </c>
      <c r="AM180" s="5" t="s">
        <v>322</v>
      </c>
      <c r="AN180" s="8" t="s">
        <v>9704</v>
      </c>
      <c r="AO180" s="8" t="s">
        <v>9710</v>
      </c>
      <c r="AP180" s="8" t="s">
        <v>9713</v>
      </c>
      <c r="AQ180" s="5" t="s">
        <v>174</v>
      </c>
      <c r="AR180" s="5" t="s">
        <v>158</v>
      </c>
      <c r="AS180" s="5" t="s">
        <v>150</v>
      </c>
      <c r="AT180" s="5" t="s">
        <v>150</v>
      </c>
      <c r="AU180" s="5" t="s">
        <v>155</v>
      </c>
      <c r="AV180" s="5" t="s">
        <v>158</v>
      </c>
      <c r="AW180" s="5" t="s">
        <v>158</v>
      </c>
      <c r="AX180" s="5" t="s">
        <v>158</v>
      </c>
      <c r="AY180" s="5" t="s">
        <v>174</v>
      </c>
      <c r="AZ180" s="5" t="s">
        <v>2050</v>
      </c>
      <c r="BA180" s="5" t="s">
        <v>150</v>
      </c>
      <c r="BB180" s="5" t="s">
        <v>542</v>
      </c>
      <c r="BC180" s="5" t="s">
        <v>158</v>
      </c>
      <c r="BE180" s="5" t="s">
        <v>158</v>
      </c>
      <c r="BG180" s="1" t="s">
        <v>9721</v>
      </c>
      <c r="BH180" s="1" t="s">
        <v>227</v>
      </c>
      <c r="BI180" s="1" t="s">
        <v>181</v>
      </c>
      <c r="BJ180" s="8" t="s">
        <v>9723</v>
      </c>
      <c r="BK180" s="1" t="s">
        <v>196</v>
      </c>
    </row>
    <row r="181">
      <c r="A181" s="1" t="s">
        <v>4783</v>
      </c>
      <c r="B181" s="1" t="s">
        <v>9725</v>
      </c>
      <c r="C181" s="1" t="s">
        <v>9726</v>
      </c>
      <c r="D181" s="1" t="s">
        <v>126</v>
      </c>
      <c r="E181" s="1" t="s">
        <v>128</v>
      </c>
      <c r="F181" s="5" t="s">
        <v>130</v>
      </c>
      <c r="G181" s="5" t="s">
        <v>8813</v>
      </c>
      <c r="H181" s="1" t="s">
        <v>136</v>
      </c>
      <c r="I181" s="1" t="s">
        <v>4784</v>
      </c>
      <c r="J181" s="1" t="s">
        <v>4785</v>
      </c>
      <c r="K181" s="8" t="s">
        <v>4787</v>
      </c>
      <c r="L181" s="1" t="s">
        <v>4805</v>
      </c>
      <c r="M181" s="1" t="s">
        <v>169</v>
      </c>
      <c r="N181" s="1" t="s">
        <v>171</v>
      </c>
      <c r="O181" s="5" t="s">
        <v>174</v>
      </c>
      <c r="P181" s="1" t="s">
        <v>4806</v>
      </c>
      <c r="Q181" s="5" t="s">
        <v>150</v>
      </c>
      <c r="R181" s="5" t="s">
        <v>150</v>
      </c>
      <c r="S181" s="5" t="s">
        <v>150</v>
      </c>
      <c r="U181" s="5" t="s">
        <v>576</v>
      </c>
      <c r="V181" s="5" t="s">
        <v>156</v>
      </c>
      <c r="W181" s="5" t="s">
        <v>150</v>
      </c>
      <c r="X181" s="5" t="s">
        <v>150</v>
      </c>
      <c r="Y181" s="5" t="s">
        <v>150</v>
      </c>
      <c r="Z181" s="5" t="s">
        <v>156</v>
      </c>
      <c r="AA181" s="5" t="s">
        <v>150</v>
      </c>
      <c r="AB181" s="5" t="s">
        <v>150</v>
      </c>
      <c r="AC181" s="5" t="s">
        <v>150</v>
      </c>
      <c r="AD181" s="5" t="s">
        <v>150</v>
      </c>
      <c r="AE181" s="5" t="s">
        <v>175</v>
      </c>
      <c r="AF181" s="5" t="s">
        <v>150</v>
      </c>
      <c r="AG181" s="5" t="s">
        <v>150</v>
      </c>
      <c r="AH181" s="5" t="s">
        <v>174</v>
      </c>
      <c r="AL181" s="5" t="s">
        <v>241</v>
      </c>
      <c r="AM181" s="5" t="s">
        <v>757</v>
      </c>
      <c r="AN181" s="8" t="s">
        <v>4808</v>
      </c>
      <c r="AO181" s="8" t="s">
        <v>4819</v>
      </c>
      <c r="AP181" s="8" t="s">
        <v>4832</v>
      </c>
      <c r="AQ181" s="5" t="s">
        <v>174</v>
      </c>
      <c r="AR181" s="5" t="s">
        <v>158</v>
      </c>
      <c r="AS181" s="5" t="s">
        <v>150</v>
      </c>
      <c r="AT181" s="5" t="s">
        <v>158</v>
      </c>
      <c r="AU181" s="5" t="s">
        <v>150</v>
      </c>
      <c r="AV181" s="5" t="s">
        <v>158</v>
      </c>
      <c r="AW181" s="5" t="s">
        <v>150</v>
      </c>
      <c r="AX181" s="5" t="s">
        <v>158</v>
      </c>
      <c r="AY181" s="5" t="s">
        <v>174</v>
      </c>
      <c r="AZ181" s="5" t="s">
        <v>2162</v>
      </c>
      <c r="BA181" s="5" t="s">
        <v>158</v>
      </c>
      <c r="BC181" s="5" t="s">
        <v>158</v>
      </c>
      <c r="BE181" s="5" t="s">
        <v>158</v>
      </c>
      <c r="BG181" s="1" t="s">
        <v>9769</v>
      </c>
      <c r="BH181" s="1" t="s">
        <v>136</v>
      </c>
      <c r="BI181" s="1" t="s">
        <v>181</v>
      </c>
      <c r="BJ181" s="8" t="s">
        <v>9770</v>
      </c>
      <c r="BK181" s="1" t="s">
        <v>5687</v>
      </c>
    </row>
    <row r="182">
      <c r="A182" s="1" t="s">
        <v>2764</v>
      </c>
      <c r="B182" s="1" t="s">
        <v>9773</v>
      </c>
      <c r="C182" s="1" t="s">
        <v>9775</v>
      </c>
      <c r="D182" s="1" t="s">
        <v>126</v>
      </c>
      <c r="E182" s="1" t="s">
        <v>128</v>
      </c>
      <c r="F182" s="5" t="s">
        <v>675</v>
      </c>
      <c r="G182" s="5" t="s">
        <v>8813</v>
      </c>
      <c r="H182" s="1" t="s">
        <v>960</v>
      </c>
      <c r="I182" s="1" t="s">
        <v>722</v>
      </c>
      <c r="J182" s="1" t="s">
        <v>743</v>
      </c>
      <c r="K182" s="8" t="s">
        <v>2771</v>
      </c>
      <c r="L182" s="1" t="s">
        <v>722</v>
      </c>
      <c r="M182" s="1" t="s">
        <v>169</v>
      </c>
      <c r="N182" s="1" t="s">
        <v>970</v>
      </c>
      <c r="O182" s="5" t="s">
        <v>150</v>
      </c>
      <c r="Q182" s="5" t="s">
        <v>150</v>
      </c>
      <c r="R182" s="5" t="s">
        <v>150</v>
      </c>
      <c r="S182" s="5" t="s">
        <v>150</v>
      </c>
      <c r="U182" s="5" t="s">
        <v>130</v>
      </c>
      <c r="V182" s="5" t="s">
        <v>174</v>
      </c>
      <c r="W182" s="5" t="s">
        <v>150</v>
      </c>
      <c r="X182" s="5" t="s">
        <v>150</v>
      </c>
      <c r="Y182" s="5" t="s">
        <v>150</v>
      </c>
      <c r="Z182" s="5" t="s">
        <v>174</v>
      </c>
      <c r="AA182" s="5" t="s">
        <v>150</v>
      </c>
      <c r="AB182" s="5" t="s">
        <v>150</v>
      </c>
      <c r="AC182" s="5" t="s">
        <v>150</v>
      </c>
      <c r="AD182" s="5" t="s">
        <v>150</v>
      </c>
      <c r="AE182" s="5" t="s">
        <v>175</v>
      </c>
      <c r="AF182" s="5" t="s">
        <v>150</v>
      </c>
      <c r="AG182" s="5" t="s">
        <v>150</v>
      </c>
      <c r="AH182" s="5" t="s">
        <v>174</v>
      </c>
      <c r="AL182" s="5" t="s">
        <v>2794</v>
      </c>
      <c r="AM182" s="5" t="s">
        <v>757</v>
      </c>
      <c r="AN182" s="8" t="s">
        <v>2795</v>
      </c>
      <c r="AO182" s="8" t="s">
        <v>2803</v>
      </c>
      <c r="AP182" s="8" t="s">
        <v>2811</v>
      </c>
      <c r="AQ182" s="5" t="s">
        <v>150</v>
      </c>
      <c r="AR182" s="5" t="s">
        <v>158</v>
      </c>
      <c r="AS182" s="5" t="s">
        <v>150</v>
      </c>
      <c r="AT182" s="5" t="s">
        <v>158</v>
      </c>
      <c r="AU182" s="5" t="s">
        <v>161</v>
      </c>
      <c r="AV182" s="5" t="s">
        <v>158</v>
      </c>
      <c r="AW182" s="5" t="s">
        <v>158</v>
      </c>
      <c r="AX182" s="5" t="s">
        <v>158</v>
      </c>
      <c r="AY182" s="5" t="s">
        <v>150</v>
      </c>
      <c r="AZ182" s="5" t="s">
        <v>359</v>
      </c>
      <c r="BA182" s="5" t="s">
        <v>158</v>
      </c>
      <c r="BC182" s="5" t="s">
        <v>158</v>
      </c>
      <c r="BE182" s="5" t="s">
        <v>150</v>
      </c>
      <c r="BF182" s="5" t="s">
        <v>288</v>
      </c>
      <c r="BG182" s="1" t="s">
        <v>9806</v>
      </c>
      <c r="BH182" s="1" t="s">
        <v>960</v>
      </c>
      <c r="BI182" s="1" t="s">
        <v>181</v>
      </c>
      <c r="BJ182" s="8" t="s">
        <v>9809</v>
      </c>
      <c r="BK182" s="1" t="s">
        <v>9656</v>
      </c>
    </row>
    <row r="183">
      <c r="A183" s="1" t="s">
        <v>2279</v>
      </c>
      <c r="B183" s="1" t="s">
        <v>9814</v>
      </c>
      <c r="C183" s="1" t="s">
        <v>9815</v>
      </c>
      <c r="D183" s="1" t="s">
        <v>126</v>
      </c>
      <c r="E183" s="1" t="s">
        <v>128</v>
      </c>
      <c r="F183" s="5" t="s">
        <v>130</v>
      </c>
      <c r="G183" s="5" t="s">
        <v>8813</v>
      </c>
      <c r="H183" s="1" t="s">
        <v>136</v>
      </c>
      <c r="I183" s="1" t="s">
        <v>2289</v>
      </c>
      <c r="J183" s="1" t="s">
        <v>2290</v>
      </c>
      <c r="K183" s="8" t="s">
        <v>2291</v>
      </c>
      <c r="L183" s="1" t="s">
        <v>2314</v>
      </c>
      <c r="M183" s="1" t="s">
        <v>169</v>
      </c>
      <c r="N183" s="1" t="s">
        <v>171</v>
      </c>
      <c r="O183" s="5" t="s">
        <v>150</v>
      </c>
      <c r="Q183" s="5" t="s">
        <v>150</v>
      </c>
      <c r="R183" s="5" t="s">
        <v>150</v>
      </c>
      <c r="S183" s="5" t="s">
        <v>150</v>
      </c>
      <c r="U183" s="5" t="s">
        <v>318</v>
      </c>
      <c r="V183" s="5" t="s">
        <v>174</v>
      </c>
      <c r="W183" s="5" t="s">
        <v>150</v>
      </c>
      <c r="X183" s="5" t="s">
        <v>150</v>
      </c>
      <c r="Y183" s="5" t="s">
        <v>150</v>
      </c>
      <c r="Z183" s="5" t="s">
        <v>156</v>
      </c>
      <c r="AA183" s="5" t="s">
        <v>150</v>
      </c>
      <c r="AB183" s="5" t="s">
        <v>150</v>
      </c>
      <c r="AC183" s="5" t="s">
        <v>150</v>
      </c>
      <c r="AD183" s="5" t="s">
        <v>150</v>
      </c>
      <c r="AE183" s="5" t="s">
        <v>174</v>
      </c>
      <c r="AF183" s="5" t="s">
        <v>150</v>
      </c>
      <c r="AG183" s="5" t="s">
        <v>150</v>
      </c>
      <c r="AH183" s="5" t="s">
        <v>150</v>
      </c>
      <c r="AL183" s="5" t="s">
        <v>1238</v>
      </c>
      <c r="AM183" s="5" t="s">
        <v>812</v>
      </c>
      <c r="AN183" s="8" t="s">
        <v>2321</v>
      </c>
      <c r="AO183" s="8" t="s">
        <v>2335</v>
      </c>
      <c r="AP183" s="8" t="s">
        <v>2350</v>
      </c>
      <c r="AQ183" s="5" t="s">
        <v>150</v>
      </c>
      <c r="AR183" s="5" t="s">
        <v>158</v>
      </c>
      <c r="AS183" s="5" t="s">
        <v>150</v>
      </c>
      <c r="AT183" s="5" t="s">
        <v>158</v>
      </c>
      <c r="AU183" s="5" t="s">
        <v>158</v>
      </c>
      <c r="AV183" s="5" t="s">
        <v>158</v>
      </c>
      <c r="AW183" s="5" t="s">
        <v>150</v>
      </c>
      <c r="AX183" s="5" t="s">
        <v>158</v>
      </c>
      <c r="AY183" s="5" t="s">
        <v>150</v>
      </c>
      <c r="AZ183" s="5" t="s">
        <v>896</v>
      </c>
      <c r="BA183" s="5" t="s">
        <v>158</v>
      </c>
      <c r="BC183" s="5" t="s">
        <v>158</v>
      </c>
      <c r="BE183" s="5" t="s">
        <v>158</v>
      </c>
      <c r="BG183" s="1" t="s">
        <v>9852</v>
      </c>
      <c r="BH183" s="1" t="s">
        <v>136</v>
      </c>
      <c r="BI183" s="1" t="s">
        <v>181</v>
      </c>
      <c r="BJ183" s="8" t="s">
        <v>9853</v>
      </c>
      <c r="BK183" s="1" t="s">
        <v>5687</v>
      </c>
    </row>
    <row r="184">
      <c r="A184" s="1" t="s">
        <v>9858</v>
      </c>
      <c r="B184" s="1" t="s">
        <v>9859</v>
      </c>
      <c r="C184" s="1" t="s">
        <v>9860</v>
      </c>
      <c r="D184" s="1" t="s">
        <v>126</v>
      </c>
      <c r="E184" s="1" t="s">
        <v>128</v>
      </c>
      <c r="F184" s="5" t="s">
        <v>2175</v>
      </c>
      <c r="G184" s="5" t="s">
        <v>8813</v>
      </c>
      <c r="H184" s="1" t="s">
        <v>2176</v>
      </c>
      <c r="I184" s="1" t="s">
        <v>6159</v>
      </c>
      <c r="J184" s="1" t="s">
        <v>6158</v>
      </c>
      <c r="K184" s="8" t="s">
        <v>9862</v>
      </c>
      <c r="L184" s="1" t="s">
        <v>9875</v>
      </c>
      <c r="M184" s="1" t="s">
        <v>169</v>
      </c>
      <c r="N184" s="1" t="s">
        <v>1345</v>
      </c>
      <c r="O184" s="5" t="s">
        <v>150</v>
      </c>
      <c r="Q184" s="5" t="s">
        <v>150</v>
      </c>
      <c r="R184" s="5" t="s">
        <v>150</v>
      </c>
      <c r="S184" s="5" t="s">
        <v>150</v>
      </c>
      <c r="U184" s="5" t="s">
        <v>2175</v>
      </c>
      <c r="V184" s="5" t="s">
        <v>174</v>
      </c>
      <c r="W184" s="5" t="s">
        <v>150</v>
      </c>
      <c r="X184" s="5" t="s">
        <v>150</v>
      </c>
      <c r="Y184" s="5" t="s">
        <v>150</v>
      </c>
      <c r="Z184" s="5" t="s">
        <v>174</v>
      </c>
      <c r="AA184" s="5" t="s">
        <v>150</v>
      </c>
      <c r="AB184" s="5" t="s">
        <v>150</v>
      </c>
      <c r="AC184" s="5" t="s">
        <v>150</v>
      </c>
      <c r="AD184" s="5" t="s">
        <v>150</v>
      </c>
      <c r="AE184" s="5" t="s">
        <v>175</v>
      </c>
      <c r="AF184" s="5" t="s">
        <v>150</v>
      </c>
      <c r="AG184" s="5" t="s">
        <v>150</v>
      </c>
      <c r="AH184" s="5" t="s">
        <v>174</v>
      </c>
      <c r="AL184" s="5" t="s">
        <v>9877</v>
      </c>
      <c r="AM184" s="5" t="s">
        <v>9878</v>
      </c>
      <c r="AN184" s="8" t="s">
        <v>9879</v>
      </c>
      <c r="AO184" s="8" t="s">
        <v>9886</v>
      </c>
      <c r="AP184" s="8" t="s">
        <v>9890</v>
      </c>
      <c r="AQ184" s="5" t="s">
        <v>150</v>
      </c>
      <c r="AR184" s="5" t="s">
        <v>158</v>
      </c>
      <c r="AS184" s="5" t="s">
        <v>150</v>
      </c>
      <c r="AT184" s="5" t="s">
        <v>158</v>
      </c>
      <c r="AU184" s="5" t="s">
        <v>158</v>
      </c>
      <c r="AV184" s="5" t="s">
        <v>150</v>
      </c>
      <c r="AW184" s="5" t="s">
        <v>150</v>
      </c>
      <c r="AX184" s="5" t="s">
        <v>158</v>
      </c>
      <c r="AY184" s="5" t="s">
        <v>174</v>
      </c>
      <c r="AZ184" s="5" t="s">
        <v>9898</v>
      </c>
      <c r="BA184" s="5" t="s">
        <v>158</v>
      </c>
      <c r="BC184" s="5" t="s">
        <v>158</v>
      </c>
      <c r="BE184" s="5" t="s">
        <v>158</v>
      </c>
      <c r="BG184" s="1" t="s">
        <v>9900</v>
      </c>
      <c r="BH184" s="1" t="s">
        <v>2176</v>
      </c>
      <c r="BI184" s="1" t="s">
        <v>181</v>
      </c>
      <c r="BJ184" s="8" t="s">
        <v>9901</v>
      </c>
      <c r="BK184" s="1" t="s">
        <v>9905</v>
      </c>
    </row>
    <row r="185">
      <c r="A185" s="1" t="s">
        <v>9906</v>
      </c>
      <c r="B185" s="1" t="s">
        <v>9907</v>
      </c>
      <c r="C185" s="1" t="s">
        <v>9908</v>
      </c>
      <c r="D185" s="1" t="s">
        <v>126</v>
      </c>
      <c r="E185" s="1" t="s">
        <v>128</v>
      </c>
      <c r="F185" s="5" t="s">
        <v>130</v>
      </c>
      <c r="G185" s="5" t="s">
        <v>9911</v>
      </c>
      <c r="H185" s="1" t="s">
        <v>136</v>
      </c>
      <c r="I185" s="1" t="s">
        <v>8383</v>
      </c>
      <c r="J185" s="1" t="s">
        <v>8389</v>
      </c>
      <c r="K185" s="8" t="s">
        <v>9914</v>
      </c>
      <c r="L185" s="1" t="s">
        <v>8383</v>
      </c>
      <c r="M185" s="1" t="s">
        <v>169</v>
      </c>
      <c r="N185" s="1" t="s">
        <v>171</v>
      </c>
      <c r="O185" s="5" t="s">
        <v>150</v>
      </c>
      <c r="Q185" s="5" t="s">
        <v>150</v>
      </c>
      <c r="R185" s="5" t="s">
        <v>150</v>
      </c>
      <c r="S185" s="5" t="s">
        <v>150</v>
      </c>
      <c r="U185" s="5" t="s">
        <v>466</v>
      </c>
      <c r="V185" s="5" t="s">
        <v>174</v>
      </c>
      <c r="W185" s="5" t="s">
        <v>150</v>
      </c>
      <c r="X185" s="5" t="s">
        <v>150</v>
      </c>
      <c r="Y185" s="5" t="s">
        <v>150</v>
      </c>
      <c r="Z185" s="5" t="s">
        <v>156</v>
      </c>
      <c r="AA185" s="5" t="s">
        <v>150</v>
      </c>
      <c r="AB185" s="5" t="s">
        <v>150</v>
      </c>
      <c r="AC185" s="5" t="s">
        <v>150</v>
      </c>
      <c r="AD185" s="5" t="s">
        <v>150</v>
      </c>
      <c r="AE185" s="5" t="s">
        <v>175</v>
      </c>
      <c r="AF185" s="5" t="s">
        <v>150</v>
      </c>
      <c r="AG185" s="5" t="s">
        <v>150</v>
      </c>
      <c r="AH185" s="5" t="s">
        <v>150</v>
      </c>
      <c r="AL185" s="5" t="s">
        <v>866</v>
      </c>
      <c r="AM185" s="5" t="s">
        <v>158</v>
      </c>
      <c r="AN185" s="8" t="s">
        <v>9930</v>
      </c>
      <c r="AO185" s="8" t="s">
        <v>9931</v>
      </c>
      <c r="AP185" s="8" t="s">
        <v>9936</v>
      </c>
      <c r="AQ185" s="5" t="s">
        <v>150</v>
      </c>
      <c r="AR185" s="5" t="s">
        <v>158</v>
      </c>
      <c r="AS185" s="5" t="s">
        <v>158</v>
      </c>
      <c r="AT185" s="5" t="s">
        <v>158</v>
      </c>
      <c r="AU185" s="5" t="s">
        <v>158</v>
      </c>
      <c r="AV185" s="5" t="s">
        <v>158</v>
      </c>
      <c r="AW185" s="5" t="s">
        <v>150</v>
      </c>
      <c r="AX185" s="5" t="s">
        <v>158</v>
      </c>
      <c r="AY185" s="5" t="s">
        <v>158</v>
      </c>
      <c r="BA185" s="5" t="s">
        <v>158</v>
      </c>
      <c r="BC185" s="5" t="s">
        <v>158</v>
      </c>
      <c r="BE185" s="5" t="s">
        <v>158</v>
      </c>
      <c r="BG185" s="1" t="s">
        <v>9941</v>
      </c>
      <c r="BH185" s="1" t="s">
        <v>136</v>
      </c>
      <c r="BI185" s="1" t="s">
        <v>181</v>
      </c>
      <c r="BJ185" s="8" t="s">
        <v>9943</v>
      </c>
      <c r="BK185" s="1" t="s">
        <v>5687</v>
      </c>
    </row>
    <row r="186">
      <c r="A186" s="1" t="s">
        <v>4992</v>
      </c>
      <c r="B186" s="1" t="s">
        <v>9945</v>
      </c>
      <c r="C186" s="1" t="s">
        <v>9946</v>
      </c>
      <c r="D186" s="1" t="s">
        <v>126</v>
      </c>
      <c r="E186" s="1" t="s">
        <v>128</v>
      </c>
      <c r="F186" s="5" t="s">
        <v>851</v>
      </c>
      <c r="G186" s="5" t="s">
        <v>9911</v>
      </c>
      <c r="H186" s="1" t="s">
        <v>852</v>
      </c>
      <c r="I186" s="1" t="s">
        <v>4995</v>
      </c>
      <c r="J186" s="1" t="s">
        <v>4996</v>
      </c>
      <c r="K186" s="8" t="s">
        <v>5001</v>
      </c>
      <c r="L186" s="1" t="s">
        <v>4995</v>
      </c>
      <c r="M186" s="1" t="s">
        <v>5011</v>
      </c>
      <c r="N186" s="1" t="s">
        <v>863</v>
      </c>
      <c r="O186" s="5" t="s">
        <v>150</v>
      </c>
      <c r="Q186" s="5" t="s">
        <v>174</v>
      </c>
      <c r="R186" s="5" t="s">
        <v>150</v>
      </c>
      <c r="S186" s="5" t="s">
        <v>150</v>
      </c>
      <c r="U186" s="5" t="s">
        <v>576</v>
      </c>
      <c r="V186" s="5" t="s">
        <v>174</v>
      </c>
      <c r="W186" s="5" t="s">
        <v>150</v>
      </c>
      <c r="X186" s="5" t="s">
        <v>150</v>
      </c>
      <c r="Y186" s="5" t="s">
        <v>150</v>
      </c>
      <c r="Z186" s="5" t="s">
        <v>174</v>
      </c>
      <c r="AA186" s="5" t="s">
        <v>150</v>
      </c>
      <c r="AB186" s="5" t="s">
        <v>150</v>
      </c>
      <c r="AC186" s="5" t="s">
        <v>150</v>
      </c>
      <c r="AD186" s="5" t="s">
        <v>150</v>
      </c>
      <c r="AE186" s="5" t="s">
        <v>175</v>
      </c>
      <c r="AF186" s="5" t="s">
        <v>150</v>
      </c>
      <c r="AG186" s="5" t="s">
        <v>150</v>
      </c>
      <c r="AH186" s="5" t="s">
        <v>174</v>
      </c>
      <c r="AL186" s="5" t="s">
        <v>2399</v>
      </c>
      <c r="AM186" s="5" t="s">
        <v>866</v>
      </c>
      <c r="AN186" s="8" t="s">
        <v>5016</v>
      </c>
      <c r="AO186" s="8" t="s">
        <v>5029</v>
      </c>
      <c r="AP186" s="8" t="s">
        <v>5036</v>
      </c>
      <c r="AQ186" s="5" t="s">
        <v>150</v>
      </c>
      <c r="AR186" s="5" t="s">
        <v>158</v>
      </c>
      <c r="AS186" s="5" t="s">
        <v>158</v>
      </c>
      <c r="AT186" s="5" t="s">
        <v>158</v>
      </c>
      <c r="AU186" s="5" t="s">
        <v>158</v>
      </c>
      <c r="AV186" s="5" t="s">
        <v>158</v>
      </c>
      <c r="AW186" s="5" t="s">
        <v>150</v>
      </c>
      <c r="AX186" s="5" t="s">
        <v>158</v>
      </c>
      <c r="AY186" s="5" t="s">
        <v>158</v>
      </c>
      <c r="BA186" s="5" t="s">
        <v>158</v>
      </c>
      <c r="BC186" s="5" t="s">
        <v>158</v>
      </c>
      <c r="BE186" s="5" t="s">
        <v>158</v>
      </c>
      <c r="BG186" s="1" t="s">
        <v>4995</v>
      </c>
      <c r="BH186" s="1" t="s">
        <v>852</v>
      </c>
      <c r="BI186" s="1" t="s">
        <v>181</v>
      </c>
      <c r="BJ186" s="8" t="s">
        <v>9974</v>
      </c>
      <c r="BK186" s="1" t="s">
        <v>9977</v>
      </c>
    </row>
    <row r="187">
      <c r="A187" s="1" t="s">
        <v>5551</v>
      </c>
      <c r="B187" s="1" t="s">
        <v>9978</v>
      </c>
      <c r="C187" s="1" t="s">
        <v>9945</v>
      </c>
      <c r="D187" s="1" t="s">
        <v>126</v>
      </c>
      <c r="E187" s="1" t="s">
        <v>128</v>
      </c>
      <c r="F187" s="5" t="s">
        <v>851</v>
      </c>
      <c r="G187" s="5" t="s">
        <v>9911</v>
      </c>
      <c r="H187" s="1" t="s">
        <v>852</v>
      </c>
      <c r="I187" s="1" t="s">
        <v>5554</v>
      </c>
      <c r="J187" s="5" t="s">
        <v>5555</v>
      </c>
      <c r="K187" s="8" t="s">
        <v>5556</v>
      </c>
      <c r="L187" s="1" t="s">
        <v>5554</v>
      </c>
      <c r="M187" s="1" t="s">
        <v>1592</v>
      </c>
      <c r="N187" s="1" t="s">
        <v>863</v>
      </c>
      <c r="O187" s="5" t="s">
        <v>150</v>
      </c>
      <c r="Q187" s="5" t="s">
        <v>174</v>
      </c>
      <c r="R187" s="1" t="s">
        <v>9981</v>
      </c>
      <c r="U187" s="5" t="s">
        <v>576</v>
      </c>
      <c r="V187" s="5" t="s">
        <v>174</v>
      </c>
      <c r="W187" s="5" t="s">
        <v>150</v>
      </c>
      <c r="X187" s="5" t="s">
        <v>150</v>
      </c>
      <c r="Y187" s="5" t="s">
        <v>150</v>
      </c>
      <c r="Z187" s="5" t="s">
        <v>174</v>
      </c>
      <c r="AA187" s="5" t="s">
        <v>150</v>
      </c>
      <c r="AB187" s="5" t="s">
        <v>150</v>
      </c>
      <c r="AC187" s="5" t="s">
        <v>150</v>
      </c>
      <c r="AD187" s="5" t="s">
        <v>150</v>
      </c>
      <c r="AE187" s="5" t="s">
        <v>175</v>
      </c>
      <c r="AF187" s="5" t="s">
        <v>150</v>
      </c>
      <c r="AG187" s="5" t="s">
        <v>150</v>
      </c>
      <c r="AH187" s="5" t="s">
        <v>174</v>
      </c>
      <c r="AL187" s="5" t="s">
        <v>2399</v>
      </c>
      <c r="AM187" s="5" t="s">
        <v>1238</v>
      </c>
      <c r="AN187" s="8" t="s">
        <v>5573</v>
      </c>
      <c r="AO187" s="8" t="s">
        <v>5589</v>
      </c>
      <c r="AP187" s="8" t="s">
        <v>5591</v>
      </c>
      <c r="AQ187" s="5" t="s">
        <v>150</v>
      </c>
      <c r="AR187" s="5" t="s">
        <v>158</v>
      </c>
      <c r="AS187" s="5" t="s">
        <v>150</v>
      </c>
      <c r="AT187" s="5" t="s">
        <v>150</v>
      </c>
      <c r="AU187" s="5" t="s">
        <v>155</v>
      </c>
      <c r="AV187" s="5" t="s">
        <v>150</v>
      </c>
      <c r="AW187" s="5" t="s">
        <v>158</v>
      </c>
      <c r="AX187" s="5" t="s">
        <v>158</v>
      </c>
      <c r="AY187" s="5" t="s">
        <v>150</v>
      </c>
      <c r="AZ187" s="5" t="s">
        <v>882</v>
      </c>
      <c r="BA187" s="5" t="s">
        <v>150</v>
      </c>
      <c r="BB187" s="5" t="s">
        <v>1461</v>
      </c>
      <c r="BC187" s="5" t="s">
        <v>158</v>
      </c>
      <c r="BE187" s="5" t="s">
        <v>158</v>
      </c>
      <c r="BG187" s="1" t="s">
        <v>10000</v>
      </c>
      <c r="BH187" s="1" t="s">
        <v>852</v>
      </c>
      <c r="BI187" s="1" t="s">
        <v>181</v>
      </c>
      <c r="BJ187" s="8" t="s">
        <v>10001</v>
      </c>
      <c r="BK187" s="1" t="s">
        <v>10002</v>
      </c>
    </row>
    <row r="188">
      <c r="A188" s="1" t="s">
        <v>10004</v>
      </c>
      <c r="B188" s="1" t="s">
        <v>10005</v>
      </c>
      <c r="C188" s="1" t="s">
        <v>10007</v>
      </c>
      <c r="D188" s="1" t="s">
        <v>126</v>
      </c>
      <c r="E188" s="1" t="s">
        <v>128</v>
      </c>
      <c r="F188" s="5" t="s">
        <v>675</v>
      </c>
      <c r="G188" s="5" t="s">
        <v>8813</v>
      </c>
      <c r="H188" s="1" t="s">
        <v>960</v>
      </c>
      <c r="I188" s="1" t="s">
        <v>6804</v>
      </c>
      <c r="J188" s="1" t="s">
        <v>6815</v>
      </c>
      <c r="K188" s="8" t="s">
        <v>10009</v>
      </c>
      <c r="L188" s="1" t="s">
        <v>6804</v>
      </c>
      <c r="M188" s="1" t="s">
        <v>169</v>
      </c>
      <c r="N188" s="1" t="s">
        <v>970</v>
      </c>
      <c r="O188" s="5" t="s">
        <v>150</v>
      </c>
      <c r="Q188" s="5" t="s">
        <v>150</v>
      </c>
      <c r="R188" s="5" t="s">
        <v>150</v>
      </c>
      <c r="S188" s="5" t="s">
        <v>150</v>
      </c>
      <c r="U188" s="5" t="s">
        <v>715</v>
      </c>
      <c r="V188" s="5" t="s">
        <v>174</v>
      </c>
      <c r="W188" s="5" t="s">
        <v>150</v>
      </c>
      <c r="X188" s="5" t="s">
        <v>150</v>
      </c>
      <c r="Y188" s="5" t="s">
        <v>150</v>
      </c>
      <c r="Z188" s="5" t="s">
        <v>174</v>
      </c>
      <c r="AA188" s="5" t="s">
        <v>150</v>
      </c>
      <c r="AB188" s="5" t="s">
        <v>150</v>
      </c>
      <c r="AC188" s="5" t="s">
        <v>150</v>
      </c>
      <c r="AD188" s="5" t="s">
        <v>150</v>
      </c>
      <c r="AE188" s="5" t="s">
        <v>175</v>
      </c>
      <c r="AF188" s="5" t="s">
        <v>150</v>
      </c>
      <c r="AG188" s="5" t="s">
        <v>150</v>
      </c>
      <c r="AH188" s="5" t="s">
        <v>174</v>
      </c>
      <c r="AL188" s="5" t="s">
        <v>241</v>
      </c>
      <c r="AM188" s="5" t="s">
        <v>508</v>
      </c>
      <c r="AN188" s="8" t="s">
        <v>10012</v>
      </c>
      <c r="AO188" s="8" t="s">
        <v>10016</v>
      </c>
      <c r="AP188" s="8" t="s">
        <v>10020</v>
      </c>
      <c r="AQ188" s="5" t="s">
        <v>174</v>
      </c>
      <c r="AR188" s="5" t="s">
        <v>158</v>
      </c>
      <c r="AS188" s="5" t="s">
        <v>150</v>
      </c>
      <c r="AT188" s="5" t="s">
        <v>158</v>
      </c>
      <c r="AU188" s="5" t="s">
        <v>150</v>
      </c>
      <c r="AV188" s="5" t="s">
        <v>150</v>
      </c>
      <c r="AW188" s="5" t="s">
        <v>150</v>
      </c>
      <c r="AX188" s="5" t="s">
        <v>158</v>
      </c>
      <c r="AY188" s="5" t="s">
        <v>155</v>
      </c>
      <c r="AZ188" s="5" t="s">
        <v>9680</v>
      </c>
      <c r="BA188" s="5" t="s">
        <v>158</v>
      </c>
      <c r="BC188" s="5" t="s">
        <v>150</v>
      </c>
      <c r="BD188" s="5" t="s">
        <v>2897</v>
      </c>
      <c r="BE188" s="5" t="s">
        <v>158</v>
      </c>
      <c r="BG188" s="1" t="s">
        <v>10024</v>
      </c>
      <c r="BH188" s="1" t="s">
        <v>960</v>
      </c>
      <c r="BI188" s="1" t="s">
        <v>181</v>
      </c>
      <c r="BJ188" s="8" t="s">
        <v>10025</v>
      </c>
      <c r="BK188" s="1" t="s">
        <v>10030</v>
      </c>
    </row>
    <row r="189">
      <c r="A189" s="1" t="s">
        <v>10031</v>
      </c>
      <c r="B189" s="1" t="s">
        <v>10032</v>
      </c>
      <c r="C189" s="1" t="s">
        <v>10033</v>
      </c>
      <c r="D189" s="1" t="s">
        <v>126</v>
      </c>
      <c r="E189" s="1" t="s">
        <v>128</v>
      </c>
      <c r="F189" s="5" t="s">
        <v>851</v>
      </c>
      <c r="G189" s="5" t="s">
        <v>9911</v>
      </c>
      <c r="H189" s="1" t="s">
        <v>852</v>
      </c>
      <c r="I189" s="1" t="s">
        <v>10034</v>
      </c>
      <c r="J189" s="1" t="s">
        <v>10035</v>
      </c>
      <c r="K189" s="8" t="s">
        <v>10036</v>
      </c>
      <c r="L189" s="1" t="s">
        <v>10034</v>
      </c>
      <c r="M189" s="1" t="s">
        <v>1592</v>
      </c>
      <c r="N189" s="1" t="s">
        <v>863</v>
      </c>
      <c r="O189" s="5" t="s">
        <v>150</v>
      </c>
      <c r="Q189" s="5" t="s">
        <v>150</v>
      </c>
      <c r="R189" s="5" t="s">
        <v>150</v>
      </c>
      <c r="S189" s="5" t="s">
        <v>150</v>
      </c>
      <c r="U189" s="5" t="s">
        <v>5860</v>
      </c>
      <c r="V189" s="5" t="s">
        <v>174</v>
      </c>
      <c r="W189" s="5" t="s">
        <v>150</v>
      </c>
      <c r="X189" s="5" t="s">
        <v>150</v>
      </c>
      <c r="Y189" s="5" t="s">
        <v>150</v>
      </c>
      <c r="Z189" s="5" t="s">
        <v>174</v>
      </c>
      <c r="AA189" s="5" t="s">
        <v>150</v>
      </c>
      <c r="AB189" s="5" t="s">
        <v>150</v>
      </c>
      <c r="AC189" s="5" t="s">
        <v>150</v>
      </c>
      <c r="AD189" s="5" t="s">
        <v>150</v>
      </c>
      <c r="AE189" s="5" t="s">
        <v>175</v>
      </c>
      <c r="AF189" s="5" t="s">
        <v>150</v>
      </c>
      <c r="AG189" s="5" t="s">
        <v>150</v>
      </c>
      <c r="AH189" s="5" t="s">
        <v>174</v>
      </c>
      <c r="AL189" s="5" t="s">
        <v>508</v>
      </c>
      <c r="AM189" s="5" t="s">
        <v>2400</v>
      </c>
      <c r="AN189" s="8" t="s">
        <v>10042</v>
      </c>
      <c r="AO189" s="8" t="s">
        <v>10045</v>
      </c>
      <c r="AP189" s="8" t="s">
        <v>10051</v>
      </c>
      <c r="AQ189" s="5" t="s">
        <v>174</v>
      </c>
      <c r="AR189" s="5" t="s">
        <v>158</v>
      </c>
      <c r="AS189" s="5" t="s">
        <v>150</v>
      </c>
      <c r="AT189" s="5" t="s">
        <v>158</v>
      </c>
      <c r="AU189" s="5" t="s">
        <v>161</v>
      </c>
      <c r="AV189" s="5" t="s">
        <v>150</v>
      </c>
      <c r="AW189" s="5" t="s">
        <v>150</v>
      </c>
      <c r="AX189" s="5" t="s">
        <v>158</v>
      </c>
      <c r="AY189" s="5" t="s">
        <v>174</v>
      </c>
      <c r="AZ189" s="5" t="s">
        <v>217</v>
      </c>
      <c r="BA189" s="5" t="s">
        <v>158</v>
      </c>
      <c r="BC189" s="5" t="s">
        <v>158</v>
      </c>
      <c r="BE189" s="5" t="s">
        <v>158</v>
      </c>
      <c r="BG189" s="1" t="s">
        <v>10054</v>
      </c>
      <c r="BH189" s="1" t="s">
        <v>852</v>
      </c>
      <c r="BI189" s="1" t="s">
        <v>181</v>
      </c>
      <c r="BJ189" s="8" t="s">
        <v>10056</v>
      </c>
      <c r="BK189" s="1" t="s">
        <v>10002</v>
      </c>
    </row>
    <row r="190">
      <c r="A190" s="1" t="s">
        <v>10063</v>
      </c>
      <c r="B190" s="1" t="s">
        <v>10064</v>
      </c>
      <c r="C190" s="1" t="s">
        <v>10065</v>
      </c>
      <c r="D190" s="1" t="s">
        <v>126</v>
      </c>
      <c r="E190" s="1" t="s">
        <v>128</v>
      </c>
      <c r="F190" s="5" t="s">
        <v>851</v>
      </c>
      <c r="G190" s="5" t="s">
        <v>9911</v>
      </c>
      <c r="H190" s="1" t="s">
        <v>852</v>
      </c>
      <c r="I190" s="1" t="s">
        <v>4854</v>
      </c>
      <c r="J190" s="1" t="s">
        <v>4868</v>
      </c>
      <c r="K190" s="8" t="s">
        <v>10066</v>
      </c>
      <c r="L190" s="1" t="s">
        <v>4854</v>
      </c>
      <c r="M190" s="1" t="s">
        <v>1592</v>
      </c>
      <c r="N190" s="1" t="s">
        <v>863</v>
      </c>
      <c r="O190" s="5" t="s">
        <v>150</v>
      </c>
      <c r="Q190" s="5" t="s">
        <v>150</v>
      </c>
      <c r="R190" s="5" t="s">
        <v>150</v>
      </c>
      <c r="S190" s="5" t="s">
        <v>150</v>
      </c>
      <c r="U190" s="5" t="s">
        <v>173</v>
      </c>
      <c r="V190" s="5" t="s">
        <v>174</v>
      </c>
      <c r="W190" s="5" t="s">
        <v>150</v>
      </c>
      <c r="X190" s="5" t="s">
        <v>150</v>
      </c>
      <c r="Y190" s="5" t="s">
        <v>150</v>
      </c>
      <c r="Z190" s="5" t="s">
        <v>174</v>
      </c>
      <c r="AA190" s="5" t="s">
        <v>150</v>
      </c>
      <c r="AB190" s="5" t="s">
        <v>150</v>
      </c>
      <c r="AC190" s="5" t="s">
        <v>150</v>
      </c>
      <c r="AD190" s="5" t="s">
        <v>150</v>
      </c>
      <c r="AE190" s="5" t="s">
        <v>175</v>
      </c>
      <c r="AF190" s="5" t="s">
        <v>150</v>
      </c>
      <c r="AG190" s="5" t="s">
        <v>150</v>
      </c>
      <c r="AH190" s="5" t="s">
        <v>155</v>
      </c>
      <c r="AL190" s="5" t="s">
        <v>322</v>
      </c>
      <c r="AM190" s="5" t="s">
        <v>241</v>
      </c>
      <c r="AN190" s="8" t="s">
        <v>10076</v>
      </c>
      <c r="AO190" s="8" t="s">
        <v>10078</v>
      </c>
      <c r="AP190" s="8" t="s">
        <v>10084</v>
      </c>
      <c r="AQ190" s="5" t="s">
        <v>150</v>
      </c>
      <c r="AR190" s="5" t="s">
        <v>158</v>
      </c>
      <c r="AS190" s="5" t="s">
        <v>150</v>
      </c>
      <c r="AT190" s="5" t="s">
        <v>158</v>
      </c>
      <c r="AU190" s="5" t="s">
        <v>174</v>
      </c>
      <c r="AV190" s="5" t="s">
        <v>150</v>
      </c>
      <c r="AW190" s="5" t="s">
        <v>174</v>
      </c>
      <c r="AX190" s="5" t="s">
        <v>158</v>
      </c>
      <c r="AY190" s="5" t="s">
        <v>174</v>
      </c>
      <c r="AZ190" s="5" t="s">
        <v>2248</v>
      </c>
      <c r="BA190" s="5" t="s">
        <v>150</v>
      </c>
      <c r="BB190" s="5" t="s">
        <v>1461</v>
      </c>
      <c r="BC190" s="5" t="s">
        <v>158</v>
      </c>
      <c r="BE190" s="5" t="s">
        <v>158</v>
      </c>
      <c r="BG190" s="1" t="s">
        <v>10098</v>
      </c>
      <c r="BH190" s="1" t="s">
        <v>852</v>
      </c>
      <c r="BI190" s="1" t="s">
        <v>181</v>
      </c>
      <c r="BJ190" s="8" t="s">
        <v>10099</v>
      </c>
      <c r="BK190" s="1" t="s">
        <v>10002</v>
      </c>
    </row>
    <row r="191">
      <c r="A191" s="1" t="s">
        <v>10102</v>
      </c>
      <c r="B191" s="1" t="s">
        <v>10103</v>
      </c>
      <c r="C191" s="1" t="s">
        <v>10104</v>
      </c>
      <c r="D191" s="1" t="s">
        <v>126</v>
      </c>
      <c r="E191" s="1" t="s">
        <v>128</v>
      </c>
      <c r="F191" s="5" t="s">
        <v>305</v>
      </c>
      <c r="G191" s="5" t="s">
        <v>9911</v>
      </c>
      <c r="H191" s="1" t="s">
        <v>369</v>
      </c>
      <c r="I191" s="1" t="s">
        <v>10106</v>
      </c>
      <c r="J191" s="1" t="s">
        <v>10107</v>
      </c>
      <c r="K191" s="8" t="s">
        <v>10108</v>
      </c>
      <c r="L191" s="1" t="s">
        <v>7750</v>
      </c>
      <c r="M191" s="1" t="s">
        <v>808</v>
      </c>
      <c r="N191" s="1" t="s">
        <v>385</v>
      </c>
      <c r="O191" s="5" t="s">
        <v>150</v>
      </c>
      <c r="Q191" s="5" t="s">
        <v>150</v>
      </c>
      <c r="R191" s="5" t="s">
        <v>150</v>
      </c>
      <c r="S191" s="5" t="s">
        <v>150</v>
      </c>
      <c r="U191" s="5" t="s">
        <v>130</v>
      </c>
      <c r="V191" s="5" t="s">
        <v>174</v>
      </c>
      <c r="W191" s="5" t="s">
        <v>150</v>
      </c>
      <c r="X191" s="5" t="s">
        <v>150</v>
      </c>
      <c r="Y191" s="5" t="s">
        <v>150</v>
      </c>
      <c r="Z191" s="5" t="s">
        <v>174</v>
      </c>
      <c r="AA191" s="5" t="s">
        <v>150</v>
      </c>
      <c r="AB191" s="5" t="s">
        <v>150</v>
      </c>
      <c r="AC191" s="5" t="s">
        <v>150</v>
      </c>
      <c r="AD191" s="5" t="s">
        <v>150</v>
      </c>
      <c r="AE191" s="5" t="s">
        <v>175</v>
      </c>
      <c r="AF191" s="5" t="s">
        <v>150</v>
      </c>
      <c r="AG191" s="5" t="s">
        <v>150</v>
      </c>
      <c r="AH191" s="5" t="s">
        <v>174</v>
      </c>
      <c r="AL191" s="5" t="s">
        <v>322</v>
      </c>
      <c r="AM191" s="5" t="s">
        <v>1131</v>
      </c>
      <c r="AN191" s="8" t="s">
        <v>10115</v>
      </c>
      <c r="AO191" s="8" t="s">
        <v>10118</v>
      </c>
      <c r="AP191" s="8" t="s">
        <v>10125</v>
      </c>
      <c r="AQ191" s="5" t="s">
        <v>174</v>
      </c>
      <c r="AR191" s="5" t="s">
        <v>158</v>
      </c>
      <c r="AS191" s="5" t="s">
        <v>150</v>
      </c>
      <c r="AT191" s="5" t="s">
        <v>158</v>
      </c>
      <c r="AU191" s="5" t="s">
        <v>174</v>
      </c>
      <c r="AV191" s="5" t="s">
        <v>158</v>
      </c>
      <c r="AW191" s="5" t="s">
        <v>158</v>
      </c>
      <c r="AX191" s="5" t="s">
        <v>158</v>
      </c>
      <c r="AY191" s="5" t="s">
        <v>150</v>
      </c>
      <c r="AZ191" s="5" t="s">
        <v>217</v>
      </c>
      <c r="BA191" s="5" t="s">
        <v>150</v>
      </c>
      <c r="BB191" s="5" t="s">
        <v>6480</v>
      </c>
      <c r="BC191" s="5" t="s">
        <v>158</v>
      </c>
      <c r="BE191" s="5" t="s">
        <v>158</v>
      </c>
      <c r="BG191" s="1" t="s">
        <v>10129</v>
      </c>
      <c r="BH191" s="1" t="s">
        <v>369</v>
      </c>
      <c r="BI191" s="1" t="s">
        <v>181</v>
      </c>
      <c r="BJ191" s="8" t="s">
        <v>10130</v>
      </c>
      <c r="BK191" s="1" t="s">
        <v>10030</v>
      </c>
    </row>
    <row r="192">
      <c r="A192" s="1" t="s">
        <v>6153</v>
      </c>
      <c r="B192" s="1" t="s">
        <v>10132</v>
      </c>
      <c r="C192" s="1" t="s">
        <v>10134</v>
      </c>
      <c r="D192" s="1" t="s">
        <v>126</v>
      </c>
      <c r="E192" s="1" t="s">
        <v>128</v>
      </c>
      <c r="F192" s="5" t="s">
        <v>792</v>
      </c>
      <c r="G192" s="5" t="s">
        <v>9911</v>
      </c>
      <c r="H192" s="1" t="s">
        <v>793</v>
      </c>
      <c r="I192" s="1" t="s">
        <v>6155</v>
      </c>
      <c r="J192" s="1" t="s">
        <v>5646</v>
      </c>
      <c r="K192" s="8" t="s">
        <v>6157</v>
      </c>
      <c r="L192" s="1" t="s">
        <v>6155</v>
      </c>
      <c r="M192" s="1" t="s">
        <v>6166</v>
      </c>
      <c r="N192" s="1" t="s">
        <v>809</v>
      </c>
      <c r="O192" s="5" t="s">
        <v>150</v>
      </c>
      <c r="Q192" s="5" t="s">
        <v>174</v>
      </c>
      <c r="R192" s="5" t="s">
        <v>150</v>
      </c>
      <c r="S192" s="5" t="s">
        <v>150</v>
      </c>
      <c r="U192" s="5" t="s">
        <v>10144</v>
      </c>
      <c r="V192" s="5" t="s">
        <v>174</v>
      </c>
      <c r="W192" s="5" t="s">
        <v>150</v>
      </c>
      <c r="X192" s="5" t="s">
        <v>150</v>
      </c>
      <c r="Y192" s="5" t="s">
        <v>150</v>
      </c>
      <c r="Z192" s="5" t="s">
        <v>174</v>
      </c>
      <c r="AA192" s="5" t="s">
        <v>150</v>
      </c>
      <c r="AB192" s="5" t="s">
        <v>150</v>
      </c>
      <c r="AC192" s="5" t="s">
        <v>174</v>
      </c>
      <c r="AD192" s="5" t="s">
        <v>150</v>
      </c>
      <c r="AE192" s="5" t="s">
        <v>150</v>
      </c>
      <c r="AF192" s="5" t="s">
        <v>150</v>
      </c>
      <c r="AG192" s="5" t="s">
        <v>10146</v>
      </c>
      <c r="AH192" s="5" t="s">
        <v>174</v>
      </c>
      <c r="AI192" s="5" t="s">
        <v>174</v>
      </c>
      <c r="AJ192" s="5" t="s">
        <v>174</v>
      </c>
      <c r="AK192" s="5" t="s">
        <v>174</v>
      </c>
      <c r="AL192" s="5" t="s">
        <v>158</v>
      </c>
      <c r="AM192" s="5" t="s">
        <v>757</v>
      </c>
      <c r="AN192" s="8" t="s">
        <v>6172</v>
      </c>
      <c r="AO192" s="8" t="s">
        <v>6183</v>
      </c>
      <c r="AP192" s="8" t="s">
        <v>6192</v>
      </c>
      <c r="AQ192" s="5" t="s">
        <v>150</v>
      </c>
      <c r="AR192" s="5" t="s">
        <v>158</v>
      </c>
      <c r="AS192" s="5" t="s">
        <v>150</v>
      </c>
      <c r="AT192" s="5" t="s">
        <v>158</v>
      </c>
      <c r="AU192" s="5" t="s">
        <v>158</v>
      </c>
      <c r="AV192" s="5" t="s">
        <v>158</v>
      </c>
      <c r="AW192" s="5" t="s">
        <v>150</v>
      </c>
      <c r="AX192" s="5" t="s">
        <v>158</v>
      </c>
      <c r="AY192" s="5" t="s">
        <v>150</v>
      </c>
      <c r="AZ192" s="5" t="s">
        <v>1102</v>
      </c>
      <c r="BA192" s="5" t="s">
        <v>158</v>
      </c>
      <c r="BC192" s="5" t="s">
        <v>158</v>
      </c>
      <c r="BE192" s="5" t="s">
        <v>158</v>
      </c>
      <c r="BG192" s="1" t="s">
        <v>10172</v>
      </c>
      <c r="BH192" s="1" t="s">
        <v>793</v>
      </c>
      <c r="BI192" s="1" t="s">
        <v>181</v>
      </c>
      <c r="BJ192" s="8" t="s">
        <v>10173</v>
      </c>
      <c r="BK192" s="1" t="s">
        <v>196</v>
      </c>
    </row>
    <row r="193">
      <c r="A193" s="1" t="s">
        <v>10176</v>
      </c>
      <c r="B193" s="1" t="s">
        <v>10177</v>
      </c>
      <c r="C193" s="1" t="s">
        <v>10132</v>
      </c>
      <c r="D193" s="1" t="s">
        <v>126</v>
      </c>
      <c r="E193" s="1" t="s">
        <v>128</v>
      </c>
      <c r="F193" s="5" t="s">
        <v>792</v>
      </c>
      <c r="G193" s="5" t="s">
        <v>9911</v>
      </c>
      <c r="H193" s="1" t="s">
        <v>793</v>
      </c>
      <c r="I193" s="1" t="s">
        <v>10181</v>
      </c>
      <c r="J193" s="1" t="s">
        <v>10183</v>
      </c>
      <c r="K193" s="8" t="s">
        <v>10184</v>
      </c>
      <c r="L193" s="1" t="s">
        <v>10181</v>
      </c>
      <c r="M193" s="1" t="s">
        <v>808</v>
      </c>
      <c r="N193" s="1" t="s">
        <v>809</v>
      </c>
      <c r="O193" s="5" t="s">
        <v>150</v>
      </c>
      <c r="Q193" s="5" t="s">
        <v>174</v>
      </c>
      <c r="R193" s="5" t="s">
        <v>155</v>
      </c>
      <c r="U193" s="5" t="s">
        <v>10144</v>
      </c>
      <c r="V193" s="5" t="s">
        <v>174</v>
      </c>
      <c r="W193" s="5" t="s">
        <v>150</v>
      </c>
      <c r="X193" s="5" t="s">
        <v>150</v>
      </c>
      <c r="Y193" s="5" t="s">
        <v>150</v>
      </c>
      <c r="Z193" s="5" t="s">
        <v>174</v>
      </c>
      <c r="AA193" s="5" t="s">
        <v>150</v>
      </c>
      <c r="AB193" s="5" t="s">
        <v>150</v>
      </c>
      <c r="AC193" s="5" t="s">
        <v>155</v>
      </c>
      <c r="AD193" s="5" t="s">
        <v>150</v>
      </c>
      <c r="AE193" s="5" t="s">
        <v>150</v>
      </c>
      <c r="AF193" s="5" t="s">
        <v>150</v>
      </c>
      <c r="AG193" s="5" t="s">
        <v>10146</v>
      </c>
      <c r="AH193" s="5" t="s">
        <v>174</v>
      </c>
      <c r="AI193" s="5" t="s">
        <v>174</v>
      </c>
      <c r="AJ193" s="5" t="s">
        <v>174</v>
      </c>
      <c r="AK193" s="5" t="s">
        <v>174</v>
      </c>
      <c r="AL193" s="5" t="s">
        <v>757</v>
      </c>
      <c r="AM193" s="5" t="s">
        <v>757</v>
      </c>
      <c r="AN193" s="8" t="s">
        <v>10193</v>
      </c>
      <c r="AO193" s="8" t="s">
        <v>10201</v>
      </c>
      <c r="AP193" s="8" t="s">
        <v>10213</v>
      </c>
      <c r="AQ193" s="5" t="s">
        <v>150</v>
      </c>
      <c r="AR193" s="5" t="s">
        <v>158</v>
      </c>
      <c r="AS193" s="5" t="s">
        <v>150</v>
      </c>
      <c r="AT193" s="5" t="s">
        <v>158</v>
      </c>
      <c r="AU193" s="5" t="s">
        <v>217</v>
      </c>
      <c r="AV193" s="5" t="s">
        <v>150</v>
      </c>
      <c r="AW193" s="5" t="s">
        <v>158</v>
      </c>
      <c r="AX193" s="5" t="s">
        <v>158</v>
      </c>
      <c r="AY193" s="5" t="s">
        <v>150</v>
      </c>
      <c r="AZ193" s="5" t="s">
        <v>217</v>
      </c>
      <c r="BA193" s="5" t="s">
        <v>158</v>
      </c>
      <c r="BC193" s="5" t="s">
        <v>158</v>
      </c>
      <c r="BE193" s="5" t="s">
        <v>158</v>
      </c>
      <c r="BG193" s="1" t="s">
        <v>10227</v>
      </c>
      <c r="BH193" s="1" t="s">
        <v>793</v>
      </c>
      <c r="BI193" s="1" t="s">
        <v>181</v>
      </c>
      <c r="BJ193" s="8" t="s">
        <v>10228</v>
      </c>
      <c r="BK193" s="1" t="s">
        <v>196</v>
      </c>
    </row>
    <row r="194">
      <c r="A194" s="1" t="s">
        <v>4394</v>
      </c>
      <c r="B194" s="1" t="s">
        <v>10233</v>
      </c>
      <c r="C194" s="1" t="s">
        <v>10234</v>
      </c>
      <c r="D194" s="1" t="s">
        <v>126</v>
      </c>
      <c r="E194" s="1" t="s">
        <v>128</v>
      </c>
      <c r="F194" s="5" t="s">
        <v>305</v>
      </c>
      <c r="G194" s="5" t="s">
        <v>9911</v>
      </c>
      <c r="H194" s="1" t="s">
        <v>369</v>
      </c>
      <c r="I194" s="1" t="s">
        <v>4395</v>
      </c>
      <c r="J194" s="1" t="s">
        <v>10235</v>
      </c>
      <c r="K194" s="8" t="s">
        <v>4397</v>
      </c>
      <c r="L194" s="1" t="s">
        <v>4395</v>
      </c>
      <c r="M194" s="1" t="s">
        <v>808</v>
      </c>
      <c r="N194" s="1" t="s">
        <v>385</v>
      </c>
      <c r="O194" s="5" t="s">
        <v>150</v>
      </c>
      <c r="Q194" s="5" t="s">
        <v>174</v>
      </c>
      <c r="R194" s="5" t="s">
        <v>150</v>
      </c>
      <c r="S194" s="5" t="s">
        <v>150</v>
      </c>
      <c r="U194" s="5" t="s">
        <v>318</v>
      </c>
      <c r="V194" s="5" t="s">
        <v>174</v>
      </c>
      <c r="W194" s="5" t="s">
        <v>174</v>
      </c>
      <c r="X194" s="5" t="s">
        <v>150</v>
      </c>
      <c r="Y194" s="5" t="s">
        <v>150</v>
      </c>
      <c r="Z194" s="5" t="s">
        <v>155</v>
      </c>
      <c r="AA194" s="5" t="s">
        <v>150</v>
      </c>
      <c r="AB194" s="5" t="s">
        <v>174</v>
      </c>
      <c r="AC194" s="5" t="s">
        <v>150</v>
      </c>
      <c r="AD194" s="5" t="s">
        <v>174</v>
      </c>
      <c r="AE194" s="5" t="s">
        <v>175</v>
      </c>
      <c r="AF194" s="5" t="s">
        <v>150</v>
      </c>
      <c r="AG194" s="5" t="s">
        <v>150</v>
      </c>
      <c r="AH194" s="5" t="s">
        <v>150</v>
      </c>
      <c r="AL194" s="5" t="s">
        <v>757</v>
      </c>
      <c r="AM194" s="5" t="s">
        <v>812</v>
      </c>
      <c r="AN194" s="8" t="s">
        <v>4412</v>
      </c>
      <c r="AO194" s="8" t="s">
        <v>4418</v>
      </c>
      <c r="AP194" s="8" t="s">
        <v>4426</v>
      </c>
      <c r="AQ194" s="5" t="s">
        <v>150</v>
      </c>
      <c r="AR194" s="5" t="s">
        <v>158</v>
      </c>
      <c r="AS194" s="5" t="s">
        <v>150</v>
      </c>
      <c r="AT194" s="5" t="s">
        <v>158</v>
      </c>
      <c r="AU194" s="5" t="s">
        <v>158</v>
      </c>
      <c r="AV194" s="5" t="s">
        <v>158</v>
      </c>
      <c r="AW194" s="5" t="s">
        <v>158</v>
      </c>
      <c r="AX194" s="5" t="s">
        <v>158</v>
      </c>
      <c r="AY194" s="5" t="s">
        <v>150</v>
      </c>
      <c r="AZ194" s="5" t="s">
        <v>356</v>
      </c>
      <c r="BA194" s="5" t="s">
        <v>158</v>
      </c>
      <c r="BC194" s="5" t="s">
        <v>158</v>
      </c>
      <c r="BE194" s="5" t="s">
        <v>158</v>
      </c>
      <c r="BG194" s="1" t="s">
        <v>10272</v>
      </c>
      <c r="BH194" s="1" t="s">
        <v>369</v>
      </c>
      <c r="BI194" s="1" t="s">
        <v>181</v>
      </c>
      <c r="BJ194" s="8" t="s">
        <v>10276</v>
      </c>
      <c r="BK194" s="1" t="s">
        <v>10030</v>
      </c>
    </row>
    <row r="195">
      <c r="A195" s="1" t="s">
        <v>10282</v>
      </c>
      <c r="B195" s="1" t="s">
        <v>10283</v>
      </c>
      <c r="C195" s="1" t="s">
        <v>10177</v>
      </c>
      <c r="D195" s="1" t="s">
        <v>126</v>
      </c>
      <c r="E195" s="1" t="s">
        <v>128</v>
      </c>
      <c r="F195" s="5" t="s">
        <v>792</v>
      </c>
      <c r="G195" s="5" t="s">
        <v>9911</v>
      </c>
      <c r="H195" s="1" t="s">
        <v>793</v>
      </c>
      <c r="I195" s="1" t="s">
        <v>5663</v>
      </c>
      <c r="J195" s="1" t="s">
        <v>5671</v>
      </c>
      <c r="K195" s="8" t="s">
        <v>10285</v>
      </c>
      <c r="L195" s="1" t="s">
        <v>5663</v>
      </c>
      <c r="M195" s="1" t="s">
        <v>808</v>
      </c>
      <c r="N195" s="1" t="s">
        <v>809</v>
      </c>
      <c r="O195" s="5" t="s">
        <v>150</v>
      </c>
      <c r="Q195" s="5" t="s">
        <v>150</v>
      </c>
      <c r="R195" s="5" t="s">
        <v>150</v>
      </c>
      <c r="S195" s="5" t="s">
        <v>150</v>
      </c>
      <c r="U195" s="5" t="s">
        <v>810</v>
      </c>
      <c r="V195" s="5" t="s">
        <v>174</v>
      </c>
      <c r="W195" s="5" t="s">
        <v>150</v>
      </c>
      <c r="X195" s="5" t="s">
        <v>150</v>
      </c>
      <c r="Y195" s="5" t="s">
        <v>150</v>
      </c>
      <c r="Z195" s="5" t="s">
        <v>174</v>
      </c>
      <c r="AA195" s="5" t="s">
        <v>150</v>
      </c>
      <c r="AB195" s="5" t="s">
        <v>150</v>
      </c>
      <c r="AC195" s="5" t="s">
        <v>155</v>
      </c>
      <c r="AD195" s="5" t="s">
        <v>150</v>
      </c>
      <c r="AE195" s="5" t="s">
        <v>150</v>
      </c>
      <c r="AF195" s="5" t="s">
        <v>150</v>
      </c>
      <c r="AG195" s="5" t="s">
        <v>10146</v>
      </c>
      <c r="AH195" s="5" t="s">
        <v>174</v>
      </c>
      <c r="AI195" s="5" t="s">
        <v>174</v>
      </c>
      <c r="AJ195" s="5" t="s">
        <v>174</v>
      </c>
      <c r="AK195" s="5" t="s">
        <v>174</v>
      </c>
      <c r="AL195" s="5" t="s">
        <v>508</v>
      </c>
      <c r="AM195" s="5" t="s">
        <v>812</v>
      </c>
      <c r="AN195" s="8" t="s">
        <v>10294</v>
      </c>
      <c r="AO195" s="8" t="s">
        <v>10303</v>
      </c>
      <c r="AP195" s="8" t="s">
        <v>10307</v>
      </c>
      <c r="AQ195" s="5" t="s">
        <v>174</v>
      </c>
      <c r="AR195" s="5" t="s">
        <v>158</v>
      </c>
      <c r="AS195" s="5" t="s">
        <v>150</v>
      </c>
      <c r="AT195" s="5" t="s">
        <v>158</v>
      </c>
      <c r="AU195" s="5" t="s">
        <v>158</v>
      </c>
      <c r="AV195" s="5" t="s">
        <v>158</v>
      </c>
      <c r="AW195" s="5" t="s">
        <v>150</v>
      </c>
      <c r="AX195" s="5" t="s">
        <v>158</v>
      </c>
      <c r="AY195" s="5" t="s">
        <v>150</v>
      </c>
      <c r="AZ195" s="5" t="s">
        <v>1102</v>
      </c>
      <c r="BA195" s="5" t="s">
        <v>150</v>
      </c>
      <c r="BB195" s="5" t="s">
        <v>6480</v>
      </c>
      <c r="BC195" s="5" t="s">
        <v>158</v>
      </c>
      <c r="BE195" s="5" t="s">
        <v>158</v>
      </c>
      <c r="BG195" s="1" t="s">
        <v>10321</v>
      </c>
      <c r="BH195" s="1" t="s">
        <v>793</v>
      </c>
      <c r="BI195" s="1" t="s">
        <v>181</v>
      </c>
      <c r="BJ195" s="8" t="s">
        <v>10322</v>
      </c>
      <c r="BK195" s="1" t="s">
        <v>196</v>
      </c>
    </row>
    <row r="196">
      <c r="A196" s="1" t="s">
        <v>8470</v>
      </c>
      <c r="B196" s="1" t="s">
        <v>10335</v>
      </c>
      <c r="C196" s="1" t="s">
        <v>10283</v>
      </c>
      <c r="D196" s="1" t="s">
        <v>126</v>
      </c>
      <c r="E196" s="1" t="s">
        <v>128</v>
      </c>
      <c r="F196" s="5" t="s">
        <v>792</v>
      </c>
      <c r="G196" s="5" t="s">
        <v>9911</v>
      </c>
      <c r="H196" s="1" t="s">
        <v>793</v>
      </c>
      <c r="I196" s="1" t="s">
        <v>8473</v>
      </c>
      <c r="J196" s="1" t="s">
        <v>8475</v>
      </c>
      <c r="K196" s="8" t="s">
        <v>8476</v>
      </c>
      <c r="L196" s="1" t="s">
        <v>8482</v>
      </c>
      <c r="M196" s="1" t="s">
        <v>808</v>
      </c>
      <c r="N196" s="1" t="s">
        <v>809</v>
      </c>
      <c r="O196" s="5" t="s">
        <v>150</v>
      </c>
      <c r="Q196" s="5" t="s">
        <v>174</v>
      </c>
      <c r="R196" s="5" t="s">
        <v>155</v>
      </c>
      <c r="U196" s="5" t="s">
        <v>1490</v>
      </c>
      <c r="V196" s="5" t="s">
        <v>174</v>
      </c>
      <c r="W196" s="5" t="s">
        <v>150</v>
      </c>
      <c r="X196" s="5" t="s">
        <v>150</v>
      </c>
      <c r="Y196" s="5" t="s">
        <v>150</v>
      </c>
      <c r="Z196" s="5" t="s">
        <v>174</v>
      </c>
      <c r="AA196" s="5" t="s">
        <v>150</v>
      </c>
      <c r="AB196" s="5" t="s">
        <v>150</v>
      </c>
      <c r="AC196" s="5" t="s">
        <v>155</v>
      </c>
      <c r="AD196" s="5" t="s">
        <v>150</v>
      </c>
      <c r="AE196" s="5" t="s">
        <v>150</v>
      </c>
      <c r="AF196" s="5" t="s">
        <v>150</v>
      </c>
      <c r="AG196" s="5" t="s">
        <v>10146</v>
      </c>
      <c r="AH196" s="5" t="s">
        <v>174</v>
      </c>
      <c r="AI196" s="5" t="s">
        <v>174</v>
      </c>
      <c r="AJ196" s="5" t="s">
        <v>174</v>
      </c>
      <c r="AK196" s="5" t="s">
        <v>174</v>
      </c>
      <c r="AL196" s="5" t="s">
        <v>8484</v>
      </c>
      <c r="AM196" s="5" t="s">
        <v>8485</v>
      </c>
      <c r="AN196" s="8" t="s">
        <v>8486</v>
      </c>
      <c r="AO196" s="8" t="s">
        <v>8497</v>
      </c>
      <c r="AP196" s="8" t="s">
        <v>8511</v>
      </c>
      <c r="AQ196" s="5" t="s">
        <v>150</v>
      </c>
      <c r="AR196" s="5" t="s">
        <v>158</v>
      </c>
      <c r="AS196" s="5" t="s">
        <v>150</v>
      </c>
      <c r="AT196" s="5" t="s">
        <v>158</v>
      </c>
      <c r="AU196" s="5" t="s">
        <v>174</v>
      </c>
      <c r="AV196" s="5" t="s">
        <v>150</v>
      </c>
      <c r="AW196" s="5" t="s">
        <v>158</v>
      </c>
      <c r="AX196" s="5" t="s">
        <v>158</v>
      </c>
      <c r="AY196" s="5" t="s">
        <v>158</v>
      </c>
      <c r="BA196" s="5" t="s">
        <v>150</v>
      </c>
      <c r="BB196" s="5" t="s">
        <v>725</v>
      </c>
      <c r="BC196" s="5" t="s">
        <v>158</v>
      </c>
      <c r="BE196" s="5" t="s">
        <v>158</v>
      </c>
      <c r="BG196" s="1" t="s">
        <v>10379</v>
      </c>
      <c r="BH196" s="1" t="s">
        <v>793</v>
      </c>
      <c r="BI196" s="1" t="s">
        <v>181</v>
      </c>
      <c r="BJ196" s="8" t="s">
        <v>10380</v>
      </c>
      <c r="BK196" s="1" t="s">
        <v>196</v>
      </c>
    </row>
    <row r="197">
      <c r="A197" s="1" t="s">
        <v>8770</v>
      </c>
      <c r="B197" s="1" t="s">
        <v>10391</v>
      </c>
      <c r="C197" s="1" t="s">
        <v>10392</v>
      </c>
      <c r="D197" s="1" t="s">
        <v>126</v>
      </c>
      <c r="E197" s="1" t="s">
        <v>128</v>
      </c>
      <c r="F197" s="5" t="s">
        <v>851</v>
      </c>
      <c r="G197" s="5" t="s">
        <v>9911</v>
      </c>
      <c r="H197" s="1" t="s">
        <v>852</v>
      </c>
      <c r="I197" s="1" t="s">
        <v>8772</v>
      </c>
      <c r="J197" s="1" t="s">
        <v>8773</v>
      </c>
      <c r="K197" s="8" t="s">
        <v>8774</v>
      </c>
      <c r="L197" s="1" t="s">
        <v>8788</v>
      </c>
      <c r="M197" s="1" t="s">
        <v>1592</v>
      </c>
      <c r="N197" s="1" t="s">
        <v>863</v>
      </c>
      <c r="O197" s="5" t="s">
        <v>150</v>
      </c>
      <c r="Q197" s="5" t="s">
        <v>150</v>
      </c>
      <c r="R197" s="5" t="s">
        <v>150</v>
      </c>
      <c r="S197" s="5" t="s">
        <v>150</v>
      </c>
      <c r="U197" s="5" t="s">
        <v>576</v>
      </c>
      <c r="V197" s="5" t="s">
        <v>174</v>
      </c>
      <c r="W197" s="5" t="s">
        <v>150</v>
      </c>
      <c r="X197" s="5" t="s">
        <v>150</v>
      </c>
      <c r="Y197" s="5" t="s">
        <v>150</v>
      </c>
      <c r="Z197" s="5" t="s">
        <v>174</v>
      </c>
      <c r="AA197" s="5" t="s">
        <v>150</v>
      </c>
      <c r="AB197" s="5" t="s">
        <v>150</v>
      </c>
      <c r="AC197" s="5" t="s">
        <v>150</v>
      </c>
      <c r="AD197" s="5" t="s">
        <v>150</v>
      </c>
      <c r="AE197" s="5" t="s">
        <v>175</v>
      </c>
      <c r="AF197" s="5" t="s">
        <v>150</v>
      </c>
      <c r="AG197" s="5" t="s">
        <v>150</v>
      </c>
      <c r="AH197" s="5" t="s">
        <v>155</v>
      </c>
      <c r="AL197" s="5" t="s">
        <v>157</v>
      </c>
      <c r="AM197" s="5" t="s">
        <v>241</v>
      </c>
      <c r="AN197" s="8" t="s">
        <v>8797</v>
      </c>
      <c r="AO197" s="8" t="s">
        <v>8809</v>
      </c>
      <c r="AP197" s="8" t="s">
        <v>8821</v>
      </c>
      <c r="AQ197" s="5" t="s">
        <v>174</v>
      </c>
      <c r="AR197" s="5" t="s">
        <v>158</v>
      </c>
      <c r="AS197" s="5" t="s">
        <v>150</v>
      </c>
      <c r="AT197" s="5" t="s">
        <v>150</v>
      </c>
      <c r="AU197" s="5" t="s">
        <v>174</v>
      </c>
      <c r="AV197" s="5" t="s">
        <v>158</v>
      </c>
      <c r="AW197" s="5" t="s">
        <v>174</v>
      </c>
      <c r="AX197" s="5" t="s">
        <v>158</v>
      </c>
      <c r="AY197" s="5" t="s">
        <v>174</v>
      </c>
      <c r="AZ197" s="5" t="s">
        <v>359</v>
      </c>
      <c r="BA197" s="5" t="s">
        <v>158</v>
      </c>
      <c r="BC197" s="5" t="s">
        <v>158</v>
      </c>
      <c r="BE197" s="5" t="s">
        <v>158</v>
      </c>
      <c r="BG197" s="1" t="s">
        <v>10424</v>
      </c>
      <c r="BH197" s="1" t="s">
        <v>852</v>
      </c>
      <c r="BI197" s="1" t="s">
        <v>181</v>
      </c>
      <c r="BJ197" s="8" t="s">
        <v>10427</v>
      </c>
      <c r="BK197" s="1" t="s">
        <v>10433</v>
      </c>
    </row>
    <row r="198">
      <c r="A198" s="1" t="s">
        <v>10434</v>
      </c>
      <c r="B198" s="1" t="s">
        <v>10435</v>
      </c>
      <c r="C198" s="1" t="s">
        <v>10436</v>
      </c>
      <c r="D198" s="1" t="s">
        <v>126</v>
      </c>
      <c r="E198" s="1" t="s">
        <v>128</v>
      </c>
      <c r="F198" s="5" t="s">
        <v>792</v>
      </c>
      <c r="G198" s="5" t="s">
        <v>9911</v>
      </c>
      <c r="H198" s="1" t="s">
        <v>793</v>
      </c>
      <c r="I198" s="1" t="s">
        <v>5153</v>
      </c>
      <c r="J198" s="1" t="s">
        <v>5160</v>
      </c>
      <c r="K198" s="8" t="s">
        <v>10446</v>
      </c>
      <c r="L198" s="1" t="s">
        <v>5153</v>
      </c>
      <c r="M198" s="1" t="s">
        <v>808</v>
      </c>
      <c r="N198" s="1" t="s">
        <v>809</v>
      </c>
      <c r="O198" s="5" t="s">
        <v>150</v>
      </c>
      <c r="Q198" s="5" t="s">
        <v>174</v>
      </c>
      <c r="R198" s="5" t="s">
        <v>150</v>
      </c>
      <c r="S198" s="5" t="s">
        <v>150</v>
      </c>
      <c r="U198" s="5" t="s">
        <v>10451</v>
      </c>
      <c r="V198" s="5" t="s">
        <v>174</v>
      </c>
      <c r="W198" s="5" t="s">
        <v>150</v>
      </c>
      <c r="X198" s="5" t="s">
        <v>150</v>
      </c>
      <c r="Y198" s="5" t="s">
        <v>150</v>
      </c>
      <c r="Z198" s="5" t="s">
        <v>174</v>
      </c>
      <c r="AA198" s="5" t="s">
        <v>150</v>
      </c>
      <c r="AB198" s="5" t="s">
        <v>150</v>
      </c>
      <c r="AC198" s="5" t="s">
        <v>155</v>
      </c>
      <c r="AD198" s="5" t="s">
        <v>150</v>
      </c>
      <c r="AE198" s="5" t="s">
        <v>150</v>
      </c>
      <c r="AF198" s="5" t="s">
        <v>150</v>
      </c>
      <c r="AG198" s="5" t="s">
        <v>2193</v>
      </c>
      <c r="AH198" s="5" t="s">
        <v>155</v>
      </c>
      <c r="AI198" s="5" t="s">
        <v>155</v>
      </c>
      <c r="AJ198" s="5" t="s">
        <v>155</v>
      </c>
      <c r="AK198" s="5" t="s">
        <v>155</v>
      </c>
      <c r="AL198" s="5" t="s">
        <v>4692</v>
      </c>
      <c r="AM198" s="5" t="s">
        <v>242</v>
      </c>
      <c r="AN198" s="8" t="s">
        <v>10459</v>
      </c>
      <c r="AO198" s="8" t="s">
        <v>10463</v>
      </c>
      <c r="AP198" s="8" t="s">
        <v>10475</v>
      </c>
      <c r="AQ198" s="5" t="s">
        <v>174</v>
      </c>
      <c r="AR198" s="5" t="s">
        <v>158</v>
      </c>
      <c r="AS198" s="5" t="s">
        <v>150</v>
      </c>
      <c r="AT198" s="5" t="s">
        <v>150</v>
      </c>
      <c r="AU198" s="5" t="s">
        <v>174</v>
      </c>
      <c r="AV198" s="5" t="s">
        <v>150</v>
      </c>
      <c r="AW198" s="5" t="s">
        <v>158</v>
      </c>
      <c r="AX198" s="5" t="s">
        <v>158</v>
      </c>
      <c r="AY198" s="5" t="s">
        <v>156</v>
      </c>
      <c r="AZ198" s="5" t="s">
        <v>6038</v>
      </c>
      <c r="BA198" s="5" t="s">
        <v>150</v>
      </c>
      <c r="BB198" s="5" t="s">
        <v>285</v>
      </c>
      <c r="BC198" s="5" t="s">
        <v>158</v>
      </c>
      <c r="BE198" s="5" t="s">
        <v>158</v>
      </c>
      <c r="BG198" s="1" t="s">
        <v>10486</v>
      </c>
      <c r="BH198" s="1" t="s">
        <v>793</v>
      </c>
      <c r="BI198" s="1" t="s">
        <v>181</v>
      </c>
      <c r="BJ198" s="8" t="s">
        <v>10487</v>
      </c>
      <c r="BK198" s="1" t="s">
        <v>196</v>
      </c>
    </row>
    <row r="199">
      <c r="A199" s="1" t="s">
        <v>10497</v>
      </c>
      <c r="B199" s="1" t="s">
        <v>10498</v>
      </c>
      <c r="C199" s="1" t="s">
        <v>10500</v>
      </c>
      <c r="D199" s="1" t="s">
        <v>126</v>
      </c>
      <c r="E199" s="1" t="s">
        <v>128</v>
      </c>
      <c r="F199" s="5" t="s">
        <v>851</v>
      </c>
      <c r="G199" s="5" t="s">
        <v>9911</v>
      </c>
      <c r="H199" s="1" t="s">
        <v>852</v>
      </c>
      <c r="I199" s="1" t="s">
        <v>10501</v>
      </c>
      <c r="J199" s="1" t="s">
        <v>10502</v>
      </c>
      <c r="K199" s="8" t="s">
        <v>10503</v>
      </c>
      <c r="L199" s="1" t="s">
        <v>10501</v>
      </c>
      <c r="M199" s="1" t="s">
        <v>1592</v>
      </c>
      <c r="N199" s="1" t="s">
        <v>863</v>
      </c>
      <c r="O199" s="5" t="s">
        <v>150</v>
      </c>
      <c r="Q199" s="5" t="s">
        <v>150</v>
      </c>
      <c r="R199" s="5" t="s">
        <v>150</v>
      </c>
      <c r="S199" s="5" t="s">
        <v>150</v>
      </c>
      <c r="U199" s="5" t="s">
        <v>318</v>
      </c>
      <c r="V199" s="5" t="s">
        <v>174</v>
      </c>
      <c r="W199" s="5" t="s">
        <v>150</v>
      </c>
      <c r="X199" s="5" t="s">
        <v>150</v>
      </c>
      <c r="Y199" s="5" t="s">
        <v>150</v>
      </c>
      <c r="Z199" s="5" t="s">
        <v>174</v>
      </c>
      <c r="AA199" s="5" t="s">
        <v>174</v>
      </c>
      <c r="AB199" s="5" t="s">
        <v>150</v>
      </c>
      <c r="AC199" s="5" t="s">
        <v>150</v>
      </c>
      <c r="AD199" s="5" t="s">
        <v>150</v>
      </c>
      <c r="AE199" s="5" t="s">
        <v>175</v>
      </c>
      <c r="AF199" s="5" t="s">
        <v>150</v>
      </c>
      <c r="AG199" s="5" t="s">
        <v>150</v>
      </c>
      <c r="AH199" s="5" t="s">
        <v>174</v>
      </c>
      <c r="AL199" s="5" t="s">
        <v>1237</v>
      </c>
      <c r="AM199" s="5" t="s">
        <v>1295</v>
      </c>
      <c r="AN199" s="8" t="s">
        <v>10515</v>
      </c>
      <c r="AO199" s="8" t="s">
        <v>10521</v>
      </c>
      <c r="AP199" s="8" t="s">
        <v>10531</v>
      </c>
      <c r="AQ199" s="5" t="s">
        <v>150</v>
      </c>
      <c r="AR199" s="5" t="s">
        <v>158</v>
      </c>
      <c r="AS199" s="5" t="s">
        <v>150</v>
      </c>
      <c r="AT199" s="5" t="s">
        <v>158</v>
      </c>
      <c r="AU199" s="5" t="s">
        <v>158</v>
      </c>
      <c r="AV199" s="5" t="s">
        <v>158</v>
      </c>
      <c r="AW199" s="5" t="s">
        <v>158</v>
      </c>
      <c r="AX199" s="5" t="s">
        <v>158</v>
      </c>
      <c r="AY199" s="5" t="s">
        <v>150</v>
      </c>
      <c r="AZ199" s="5" t="s">
        <v>468</v>
      </c>
      <c r="BA199" s="5" t="s">
        <v>158</v>
      </c>
      <c r="BC199" s="5" t="s">
        <v>158</v>
      </c>
      <c r="BE199" s="5" t="s">
        <v>158</v>
      </c>
      <c r="BG199" s="1" t="s">
        <v>10541</v>
      </c>
      <c r="BH199" s="1" t="s">
        <v>852</v>
      </c>
      <c r="BI199" s="1" t="s">
        <v>181</v>
      </c>
      <c r="BJ199" s="8" t="s">
        <v>10542</v>
      </c>
      <c r="BK199" s="1" t="s">
        <v>10002</v>
      </c>
    </row>
    <row r="200">
      <c r="A200" s="1" t="s">
        <v>10548</v>
      </c>
      <c r="B200" s="1" t="s">
        <v>10550</v>
      </c>
      <c r="C200" s="1" t="s">
        <v>10552</v>
      </c>
      <c r="D200" s="1" t="s">
        <v>126</v>
      </c>
      <c r="E200" s="1" t="s">
        <v>128</v>
      </c>
      <c r="F200" s="5" t="s">
        <v>851</v>
      </c>
      <c r="G200" s="5" t="s">
        <v>9911</v>
      </c>
      <c r="H200" s="1" t="s">
        <v>852</v>
      </c>
      <c r="I200" s="1" t="s">
        <v>10553</v>
      </c>
      <c r="J200" s="1" t="s">
        <v>10554</v>
      </c>
      <c r="K200" s="8" t="s">
        <v>10555</v>
      </c>
      <c r="L200" s="1" t="s">
        <v>10561</v>
      </c>
      <c r="M200" s="1" t="s">
        <v>1592</v>
      </c>
      <c r="N200" s="1" t="s">
        <v>863</v>
      </c>
      <c r="O200" s="5" t="s">
        <v>150</v>
      </c>
      <c r="Q200" s="5" t="s">
        <v>150</v>
      </c>
      <c r="R200" s="5" t="s">
        <v>150</v>
      </c>
      <c r="S200" s="5" t="s">
        <v>150</v>
      </c>
      <c r="U200" s="5" t="s">
        <v>318</v>
      </c>
      <c r="V200" s="5" t="s">
        <v>174</v>
      </c>
      <c r="W200" s="5" t="s">
        <v>150</v>
      </c>
      <c r="X200" s="5" t="s">
        <v>150</v>
      </c>
      <c r="Y200" s="5" t="s">
        <v>150</v>
      </c>
      <c r="Z200" s="5" t="s">
        <v>174</v>
      </c>
      <c r="AA200" s="5" t="s">
        <v>150</v>
      </c>
      <c r="AB200" s="5" t="s">
        <v>150</v>
      </c>
      <c r="AC200" s="5" t="s">
        <v>150</v>
      </c>
      <c r="AD200" s="5" t="s">
        <v>150</v>
      </c>
      <c r="AE200" s="5" t="s">
        <v>175</v>
      </c>
      <c r="AF200" s="5" t="s">
        <v>150</v>
      </c>
      <c r="AG200" s="5" t="s">
        <v>150</v>
      </c>
      <c r="AH200" s="5" t="s">
        <v>174</v>
      </c>
      <c r="AL200" s="5" t="s">
        <v>757</v>
      </c>
      <c r="AM200" s="5" t="s">
        <v>1295</v>
      </c>
      <c r="AN200" s="8" t="s">
        <v>10564</v>
      </c>
      <c r="AO200" s="8" t="s">
        <v>10571</v>
      </c>
      <c r="AP200" s="8" t="s">
        <v>10576</v>
      </c>
      <c r="AQ200" s="5" t="s">
        <v>150</v>
      </c>
      <c r="AR200" s="5" t="s">
        <v>158</v>
      </c>
      <c r="AS200" s="5" t="s">
        <v>150</v>
      </c>
      <c r="AT200" s="5" t="s">
        <v>158</v>
      </c>
      <c r="AU200" s="5" t="s">
        <v>174</v>
      </c>
      <c r="AV200" s="5" t="s">
        <v>158</v>
      </c>
      <c r="AW200" s="5" t="s">
        <v>150</v>
      </c>
      <c r="AX200" s="5" t="s">
        <v>158</v>
      </c>
      <c r="AY200" s="5" t="s">
        <v>150</v>
      </c>
      <c r="AZ200" s="5" t="s">
        <v>468</v>
      </c>
      <c r="BA200" s="5" t="s">
        <v>158</v>
      </c>
      <c r="BC200" s="5" t="s">
        <v>158</v>
      </c>
      <c r="BE200" s="5" t="s">
        <v>158</v>
      </c>
      <c r="BG200" s="1" t="s">
        <v>10588</v>
      </c>
      <c r="BH200" s="1" t="s">
        <v>852</v>
      </c>
      <c r="BI200" s="1" t="s">
        <v>181</v>
      </c>
      <c r="BJ200" s="8" t="s">
        <v>10591</v>
      </c>
      <c r="BK200" s="1" t="s">
        <v>10002</v>
      </c>
    </row>
    <row r="201">
      <c r="A201" s="1" t="s">
        <v>10592</v>
      </c>
      <c r="B201" s="1" t="s">
        <v>10593</v>
      </c>
      <c r="C201" s="1" t="s">
        <v>10594</v>
      </c>
      <c r="D201" s="1" t="s">
        <v>126</v>
      </c>
      <c r="E201" s="1" t="s">
        <v>128</v>
      </c>
      <c r="F201" s="5" t="s">
        <v>2634</v>
      </c>
      <c r="G201" s="5" t="s">
        <v>9911</v>
      </c>
      <c r="H201" s="1" t="s">
        <v>1913</v>
      </c>
      <c r="I201" s="1" t="s">
        <v>2137</v>
      </c>
      <c r="J201" s="1" t="s">
        <v>2144</v>
      </c>
      <c r="K201" s="8" t="s">
        <v>10596</v>
      </c>
      <c r="L201" s="1" t="s">
        <v>2152</v>
      </c>
      <c r="M201" s="1" t="s">
        <v>1592</v>
      </c>
      <c r="N201" s="1" t="s">
        <v>1543</v>
      </c>
      <c r="O201" s="5" t="s">
        <v>150</v>
      </c>
      <c r="Q201" s="5" t="s">
        <v>174</v>
      </c>
      <c r="R201" s="5" t="s">
        <v>155</v>
      </c>
      <c r="U201" s="5" t="s">
        <v>1273</v>
      </c>
      <c r="V201" s="5" t="s">
        <v>174</v>
      </c>
      <c r="W201" s="5" t="s">
        <v>150</v>
      </c>
      <c r="X201" s="5" t="s">
        <v>150</v>
      </c>
      <c r="Y201" s="5" t="s">
        <v>150</v>
      </c>
      <c r="Z201" s="5" t="s">
        <v>174</v>
      </c>
      <c r="AA201" s="5" t="s">
        <v>150</v>
      </c>
      <c r="AB201" s="5" t="s">
        <v>150</v>
      </c>
      <c r="AC201" s="5" t="s">
        <v>150</v>
      </c>
      <c r="AD201" s="5" t="s">
        <v>150</v>
      </c>
      <c r="AE201" s="5" t="s">
        <v>175</v>
      </c>
      <c r="AF201" s="5" t="s">
        <v>150</v>
      </c>
      <c r="AG201" s="5" t="s">
        <v>150</v>
      </c>
      <c r="AH201" s="5" t="s">
        <v>174</v>
      </c>
      <c r="AL201" s="5" t="s">
        <v>242</v>
      </c>
      <c r="AM201" s="5" t="s">
        <v>3593</v>
      </c>
      <c r="AN201" s="8" t="s">
        <v>10604</v>
      </c>
      <c r="AO201" s="8" t="s">
        <v>10615</v>
      </c>
      <c r="AP201" s="8" t="s">
        <v>10626</v>
      </c>
      <c r="AQ201" s="5" t="s">
        <v>150</v>
      </c>
      <c r="AR201" s="5" t="s">
        <v>158</v>
      </c>
      <c r="AS201" s="5" t="s">
        <v>150</v>
      </c>
      <c r="AT201" s="5" t="s">
        <v>158</v>
      </c>
      <c r="AU201" s="5" t="s">
        <v>174</v>
      </c>
      <c r="AV201" s="5" t="s">
        <v>158</v>
      </c>
      <c r="AW201" s="5" t="s">
        <v>150</v>
      </c>
      <c r="AX201" s="5" t="s">
        <v>158</v>
      </c>
      <c r="AY201" s="5" t="s">
        <v>174</v>
      </c>
      <c r="AZ201" s="5" t="s">
        <v>2248</v>
      </c>
      <c r="BA201" s="5" t="s">
        <v>158</v>
      </c>
      <c r="BC201" s="5" t="s">
        <v>158</v>
      </c>
      <c r="BE201" s="5" t="s">
        <v>158</v>
      </c>
      <c r="BG201" s="1" t="s">
        <v>10634</v>
      </c>
      <c r="BH201" s="1" t="s">
        <v>1913</v>
      </c>
      <c r="BI201" s="1" t="s">
        <v>181</v>
      </c>
      <c r="BJ201" s="8" t="s">
        <v>10637</v>
      </c>
      <c r="BK201" s="1" t="s">
        <v>617</v>
      </c>
    </row>
    <row r="202">
      <c r="A202" s="1" t="s">
        <v>10642</v>
      </c>
      <c r="B202" s="1" t="s">
        <v>10643</v>
      </c>
      <c r="C202" s="1" t="s">
        <v>10593</v>
      </c>
      <c r="D202" s="1" t="s">
        <v>126</v>
      </c>
      <c r="E202" s="1" t="s">
        <v>128</v>
      </c>
      <c r="F202" s="5" t="s">
        <v>2634</v>
      </c>
      <c r="G202" s="5" t="s">
        <v>9911</v>
      </c>
      <c r="H202" s="1" t="s">
        <v>1913</v>
      </c>
      <c r="I202" s="1" t="s">
        <v>1591</v>
      </c>
      <c r="J202" s="1" t="s">
        <v>10647</v>
      </c>
      <c r="K202" s="8" t="s">
        <v>10648</v>
      </c>
      <c r="L202" s="1" t="s">
        <v>1591</v>
      </c>
      <c r="M202" s="1" t="s">
        <v>1592</v>
      </c>
      <c r="N202" s="1" t="s">
        <v>1543</v>
      </c>
      <c r="O202" s="5" t="s">
        <v>150</v>
      </c>
      <c r="Q202" s="5" t="s">
        <v>174</v>
      </c>
      <c r="R202" s="5" t="s">
        <v>150</v>
      </c>
      <c r="S202" s="5" t="s">
        <v>150</v>
      </c>
      <c r="U202" s="5" t="s">
        <v>2539</v>
      </c>
      <c r="V202" s="5" t="s">
        <v>174</v>
      </c>
      <c r="W202" s="5" t="s">
        <v>150</v>
      </c>
      <c r="X202" s="5" t="s">
        <v>150</v>
      </c>
      <c r="Y202" s="5" t="s">
        <v>150</v>
      </c>
      <c r="Z202" s="5" t="s">
        <v>174</v>
      </c>
      <c r="AA202" s="5" t="s">
        <v>150</v>
      </c>
      <c r="AB202" s="5" t="s">
        <v>150</v>
      </c>
      <c r="AC202" s="5" t="s">
        <v>150</v>
      </c>
      <c r="AD202" s="5" t="s">
        <v>150</v>
      </c>
      <c r="AE202" s="5" t="s">
        <v>175</v>
      </c>
      <c r="AF202" s="5" t="s">
        <v>150</v>
      </c>
      <c r="AG202" s="5" t="s">
        <v>150</v>
      </c>
      <c r="AH202" s="5" t="s">
        <v>174</v>
      </c>
      <c r="AL202" s="5" t="s">
        <v>158</v>
      </c>
      <c r="AM202" s="5" t="s">
        <v>158</v>
      </c>
      <c r="AN202" s="8" t="s">
        <v>10661</v>
      </c>
      <c r="AO202" s="8" t="s">
        <v>10675</v>
      </c>
      <c r="AP202" s="8" t="s">
        <v>10683</v>
      </c>
      <c r="AQ202" s="5" t="s">
        <v>150</v>
      </c>
      <c r="AR202" s="5" t="s">
        <v>158</v>
      </c>
      <c r="AS202" s="5" t="s">
        <v>158</v>
      </c>
      <c r="AT202" s="5" t="s">
        <v>158</v>
      </c>
      <c r="AU202" s="5" t="s">
        <v>158</v>
      </c>
      <c r="AV202" s="5" t="s">
        <v>158</v>
      </c>
      <c r="AW202" s="5" t="s">
        <v>158</v>
      </c>
      <c r="AX202" s="5" t="s">
        <v>158</v>
      </c>
      <c r="AY202" s="5" t="s">
        <v>158</v>
      </c>
      <c r="BA202" s="5" t="s">
        <v>158</v>
      </c>
      <c r="BC202" s="5" t="s">
        <v>158</v>
      </c>
      <c r="BE202" s="5" t="s">
        <v>158</v>
      </c>
      <c r="BG202" s="1" t="s">
        <v>1591</v>
      </c>
      <c r="BH202" s="1" t="s">
        <v>1913</v>
      </c>
      <c r="BI202" s="1" t="s">
        <v>181</v>
      </c>
      <c r="BJ202" s="8" t="s">
        <v>10694</v>
      </c>
      <c r="BK202" s="1" t="s">
        <v>617</v>
      </c>
    </row>
    <row r="203">
      <c r="A203" s="1" t="s">
        <v>10697</v>
      </c>
      <c r="B203" s="1" t="s">
        <v>10698</v>
      </c>
      <c r="C203" s="1" t="s">
        <v>10699</v>
      </c>
      <c r="D203" s="1" t="s">
        <v>126</v>
      </c>
      <c r="E203" s="1" t="s">
        <v>128</v>
      </c>
      <c r="F203" s="5" t="s">
        <v>2634</v>
      </c>
      <c r="G203" s="5" t="s">
        <v>9911</v>
      </c>
      <c r="H203" s="1" t="s">
        <v>1913</v>
      </c>
      <c r="I203" s="1" t="s">
        <v>1516</v>
      </c>
      <c r="J203" s="1" t="s">
        <v>10702</v>
      </c>
      <c r="K203" s="8" t="s">
        <v>10703</v>
      </c>
      <c r="L203" s="1" t="s">
        <v>1541</v>
      </c>
      <c r="M203" s="1" t="s">
        <v>1592</v>
      </c>
      <c r="N203" s="1" t="s">
        <v>1543</v>
      </c>
      <c r="O203" s="5" t="s">
        <v>150</v>
      </c>
      <c r="Q203" s="5" t="s">
        <v>174</v>
      </c>
      <c r="R203" s="5" t="s">
        <v>155</v>
      </c>
      <c r="U203" s="5" t="s">
        <v>576</v>
      </c>
      <c r="V203" s="5" t="s">
        <v>174</v>
      </c>
      <c r="W203" s="5" t="s">
        <v>150</v>
      </c>
      <c r="X203" s="5" t="s">
        <v>150</v>
      </c>
      <c r="Y203" s="5" t="s">
        <v>150</v>
      </c>
      <c r="Z203" s="5" t="s">
        <v>174</v>
      </c>
      <c r="AA203" s="5" t="s">
        <v>150</v>
      </c>
      <c r="AB203" s="5" t="s">
        <v>150</v>
      </c>
      <c r="AC203" s="5" t="s">
        <v>150</v>
      </c>
      <c r="AD203" s="5" t="s">
        <v>150</v>
      </c>
      <c r="AE203" s="5" t="s">
        <v>175</v>
      </c>
      <c r="AF203" s="5" t="s">
        <v>150</v>
      </c>
      <c r="AG203" s="5" t="s">
        <v>150</v>
      </c>
      <c r="AH203" s="5" t="s">
        <v>174</v>
      </c>
      <c r="AL203" s="5" t="s">
        <v>322</v>
      </c>
      <c r="AM203" s="5" t="s">
        <v>757</v>
      </c>
      <c r="AN203" s="8" t="s">
        <v>10708</v>
      </c>
      <c r="AO203" s="8" t="s">
        <v>10715</v>
      </c>
      <c r="AP203" s="8" t="s">
        <v>10718</v>
      </c>
      <c r="AQ203" s="5" t="s">
        <v>150</v>
      </c>
      <c r="AR203" s="5" t="s">
        <v>158</v>
      </c>
      <c r="AS203" s="5" t="s">
        <v>150</v>
      </c>
      <c r="AT203" s="5" t="s">
        <v>158</v>
      </c>
      <c r="AU203" s="5" t="s">
        <v>175</v>
      </c>
      <c r="AV203" s="5" t="s">
        <v>158</v>
      </c>
      <c r="AW203" s="5" t="s">
        <v>150</v>
      </c>
      <c r="AX203" s="5" t="s">
        <v>158</v>
      </c>
      <c r="AY203" s="5" t="s">
        <v>150</v>
      </c>
      <c r="AZ203" s="5" t="s">
        <v>1102</v>
      </c>
      <c r="BA203" s="5" t="s">
        <v>158</v>
      </c>
      <c r="BC203" s="5" t="s">
        <v>158</v>
      </c>
      <c r="BE203" s="5" t="s">
        <v>158</v>
      </c>
      <c r="BG203" s="1" t="s">
        <v>10725</v>
      </c>
      <c r="BH203" s="1" t="s">
        <v>1913</v>
      </c>
      <c r="BI203" s="1" t="s">
        <v>181</v>
      </c>
      <c r="BJ203" s="8" t="s">
        <v>10726</v>
      </c>
      <c r="BK203" s="1" t="s">
        <v>617</v>
      </c>
    </row>
    <row r="204">
      <c r="A204" s="1" t="s">
        <v>10733</v>
      </c>
      <c r="B204" s="1" t="s">
        <v>10734</v>
      </c>
      <c r="C204" s="1" t="s">
        <v>10698</v>
      </c>
      <c r="D204" s="1" t="s">
        <v>126</v>
      </c>
      <c r="E204" s="1" t="s">
        <v>128</v>
      </c>
      <c r="F204" s="5" t="s">
        <v>2634</v>
      </c>
      <c r="G204" s="5" t="s">
        <v>9911</v>
      </c>
      <c r="H204" s="1" t="s">
        <v>1913</v>
      </c>
      <c r="I204" s="1" t="s">
        <v>10654</v>
      </c>
      <c r="J204" s="1" t="s">
        <v>10660</v>
      </c>
      <c r="K204" s="8" t="s">
        <v>10739</v>
      </c>
      <c r="L204" s="1" t="s">
        <v>10654</v>
      </c>
      <c r="M204" s="1" t="s">
        <v>1592</v>
      </c>
      <c r="N204" s="1" t="s">
        <v>1543</v>
      </c>
      <c r="O204" s="5" t="s">
        <v>150</v>
      </c>
      <c r="Q204" s="5" t="s">
        <v>174</v>
      </c>
      <c r="R204" s="5" t="s">
        <v>150</v>
      </c>
      <c r="S204" s="5" t="s">
        <v>150</v>
      </c>
      <c r="U204" s="5" t="s">
        <v>379</v>
      </c>
      <c r="V204" s="5" t="s">
        <v>174</v>
      </c>
      <c r="W204" s="5" t="s">
        <v>150</v>
      </c>
      <c r="X204" s="5" t="s">
        <v>150</v>
      </c>
      <c r="Y204" s="5" t="s">
        <v>150</v>
      </c>
      <c r="Z204" s="5" t="s">
        <v>174</v>
      </c>
      <c r="AA204" s="5" t="s">
        <v>150</v>
      </c>
      <c r="AB204" s="5" t="s">
        <v>150</v>
      </c>
      <c r="AC204" s="5" t="s">
        <v>150</v>
      </c>
      <c r="AD204" s="5" t="s">
        <v>150</v>
      </c>
      <c r="AE204" s="5" t="s">
        <v>175</v>
      </c>
      <c r="AF204" s="5" t="s">
        <v>150</v>
      </c>
      <c r="AG204" s="5" t="s">
        <v>150</v>
      </c>
      <c r="AH204" s="5" t="s">
        <v>174</v>
      </c>
      <c r="AL204" s="5" t="s">
        <v>158</v>
      </c>
      <c r="AM204" s="5" t="s">
        <v>158</v>
      </c>
      <c r="AN204" s="8" t="s">
        <v>10753</v>
      </c>
      <c r="AO204" s="8" t="s">
        <v>10755</v>
      </c>
      <c r="AP204" s="8" t="s">
        <v>10762</v>
      </c>
      <c r="AQ204" s="5" t="s">
        <v>158</v>
      </c>
      <c r="AR204" s="5" t="s">
        <v>158</v>
      </c>
      <c r="AS204" s="5" t="s">
        <v>158</v>
      </c>
      <c r="AT204" s="5" t="s">
        <v>158</v>
      </c>
      <c r="AU204" s="5" t="s">
        <v>158</v>
      </c>
      <c r="AV204" s="5" t="s">
        <v>158</v>
      </c>
      <c r="AW204" s="5" t="s">
        <v>158</v>
      </c>
      <c r="AX204" s="5" t="s">
        <v>158</v>
      </c>
      <c r="AY204" s="5" t="s">
        <v>150</v>
      </c>
      <c r="AZ204" s="5" t="s">
        <v>356</v>
      </c>
      <c r="BA204" s="5" t="s">
        <v>158</v>
      </c>
      <c r="BC204" s="5" t="s">
        <v>158</v>
      </c>
      <c r="BE204" s="5" t="s">
        <v>158</v>
      </c>
      <c r="BG204" s="1" t="s">
        <v>10654</v>
      </c>
      <c r="BH204" s="1" t="s">
        <v>1913</v>
      </c>
      <c r="BI204" s="1" t="s">
        <v>181</v>
      </c>
      <c r="BJ204" s="8" t="s">
        <v>10776</v>
      </c>
      <c r="BK204" s="1" t="s">
        <v>617</v>
      </c>
    </row>
    <row r="205">
      <c r="A205" s="1" t="s">
        <v>10780</v>
      </c>
      <c r="B205" s="1" t="s">
        <v>10781</v>
      </c>
      <c r="C205" s="1" t="s">
        <v>10782</v>
      </c>
      <c r="D205" s="1" t="s">
        <v>126</v>
      </c>
      <c r="E205" s="1" t="s">
        <v>128</v>
      </c>
      <c r="F205" s="5" t="s">
        <v>851</v>
      </c>
      <c r="G205" s="5" t="s">
        <v>9911</v>
      </c>
      <c r="H205" s="1" t="s">
        <v>852</v>
      </c>
      <c r="I205" s="1" t="s">
        <v>9780</v>
      </c>
      <c r="J205" s="1" t="s">
        <v>9786</v>
      </c>
      <c r="K205" s="8" t="s">
        <v>10783</v>
      </c>
      <c r="L205" s="1" t="s">
        <v>9780</v>
      </c>
      <c r="M205" s="1" t="s">
        <v>1592</v>
      </c>
      <c r="N205" s="1" t="s">
        <v>863</v>
      </c>
      <c r="O205" s="5" t="s">
        <v>150</v>
      </c>
      <c r="Q205" s="5" t="s">
        <v>150</v>
      </c>
      <c r="R205" s="5" t="s">
        <v>150</v>
      </c>
      <c r="S205" s="5" t="s">
        <v>150</v>
      </c>
      <c r="U205" s="5" t="s">
        <v>318</v>
      </c>
      <c r="V205" s="5" t="s">
        <v>174</v>
      </c>
      <c r="W205" s="5" t="s">
        <v>150</v>
      </c>
      <c r="X205" s="5" t="s">
        <v>150</v>
      </c>
      <c r="Y205" s="5" t="s">
        <v>150</v>
      </c>
      <c r="Z205" s="5" t="s">
        <v>174</v>
      </c>
      <c r="AA205" s="5" t="s">
        <v>174</v>
      </c>
      <c r="AB205" s="5" t="s">
        <v>150</v>
      </c>
      <c r="AC205" s="5" t="s">
        <v>150</v>
      </c>
      <c r="AD205" s="5" t="s">
        <v>150</v>
      </c>
      <c r="AE205" s="5" t="s">
        <v>161</v>
      </c>
      <c r="AF205" s="5" t="s">
        <v>150</v>
      </c>
      <c r="AG205" s="5" t="s">
        <v>150</v>
      </c>
      <c r="AH205" s="5" t="s">
        <v>174</v>
      </c>
      <c r="AL205" s="5" t="s">
        <v>757</v>
      </c>
      <c r="AM205" s="5" t="s">
        <v>1295</v>
      </c>
      <c r="AN205" s="8" t="s">
        <v>10790</v>
      </c>
      <c r="AO205" s="8" t="s">
        <v>10799</v>
      </c>
      <c r="AP205" s="8" t="s">
        <v>10804</v>
      </c>
      <c r="AQ205" s="5" t="s">
        <v>150</v>
      </c>
      <c r="AR205" s="5" t="s">
        <v>158</v>
      </c>
      <c r="AS205" s="5" t="s">
        <v>158</v>
      </c>
      <c r="AT205" s="5" t="s">
        <v>158</v>
      </c>
      <c r="AU205" s="5" t="s">
        <v>158</v>
      </c>
      <c r="AV205" s="5" t="s">
        <v>158</v>
      </c>
      <c r="AW205" s="5" t="s">
        <v>158</v>
      </c>
      <c r="AX205" s="5" t="s">
        <v>158</v>
      </c>
      <c r="AY205" s="5" t="s">
        <v>150</v>
      </c>
      <c r="AZ205" s="5" t="s">
        <v>380</v>
      </c>
      <c r="BA205" s="5" t="s">
        <v>158</v>
      </c>
      <c r="BC205" s="5" t="s">
        <v>158</v>
      </c>
      <c r="BE205" s="5" t="s">
        <v>158</v>
      </c>
      <c r="BG205" s="1" t="s">
        <v>10815</v>
      </c>
      <c r="BH205" s="1" t="s">
        <v>852</v>
      </c>
      <c r="BI205" s="1" t="s">
        <v>181</v>
      </c>
      <c r="BJ205" s="8" t="s">
        <v>10816</v>
      </c>
      <c r="BK205" s="1" t="s">
        <v>10002</v>
      </c>
    </row>
    <row r="206">
      <c r="A206" s="1" t="s">
        <v>10823</v>
      </c>
      <c r="B206" s="1" t="s">
        <v>10824</v>
      </c>
      <c r="C206" s="1" t="s">
        <v>10825</v>
      </c>
      <c r="D206" s="1" t="s">
        <v>126</v>
      </c>
      <c r="E206" s="1" t="s">
        <v>128</v>
      </c>
      <c r="F206" s="5" t="s">
        <v>2634</v>
      </c>
      <c r="G206" s="5" t="s">
        <v>9911</v>
      </c>
      <c r="H206" s="1" t="s">
        <v>1913</v>
      </c>
      <c r="I206" s="1" t="s">
        <v>10829</v>
      </c>
      <c r="J206" s="1" t="s">
        <v>10830</v>
      </c>
      <c r="K206" s="8" t="s">
        <v>10831</v>
      </c>
      <c r="L206" s="1" t="s">
        <v>10829</v>
      </c>
      <c r="M206" s="1" t="s">
        <v>1592</v>
      </c>
      <c r="N206" s="1" t="s">
        <v>1543</v>
      </c>
      <c r="O206" s="5" t="s">
        <v>150</v>
      </c>
      <c r="Q206" s="5" t="s">
        <v>150</v>
      </c>
      <c r="R206" s="5" t="s">
        <v>150</v>
      </c>
      <c r="S206" s="5" t="s">
        <v>150</v>
      </c>
      <c r="U206" s="5" t="s">
        <v>5860</v>
      </c>
      <c r="V206" s="5" t="s">
        <v>174</v>
      </c>
      <c r="W206" s="5" t="s">
        <v>150</v>
      </c>
      <c r="X206" s="5" t="s">
        <v>150</v>
      </c>
      <c r="Y206" s="5" t="s">
        <v>150</v>
      </c>
      <c r="Z206" s="5" t="s">
        <v>174</v>
      </c>
      <c r="AA206" s="5" t="s">
        <v>150</v>
      </c>
      <c r="AB206" s="5" t="s">
        <v>150</v>
      </c>
      <c r="AC206" s="5" t="s">
        <v>150</v>
      </c>
      <c r="AD206" s="5" t="s">
        <v>150</v>
      </c>
      <c r="AE206" s="5" t="s">
        <v>175</v>
      </c>
      <c r="AF206" s="5" t="s">
        <v>150</v>
      </c>
      <c r="AG206" s="5" t="s">
        <v>150</v>
      </c>
      <c r="AH206" s="5" t="s">
        <v>150</v>
      </c>
      <c r="AL206" s="5" t="s">
        <v>1238</v>
      </c>
      <c r="AM206" s="5" t="s">
        <v>1238</v>
      </c>
      <c r="AN206" s="8" t="s">
        <v>10840</v>
      </c>
      <c r="AO206" s="8" t="s">
        <v>10849</v>
      </c>
      <c r="AP206" s="8" t="s">
        <v>10860</v>
      </c>
      <c r="AQ206" s="5" t="s">
        <v>150</v>
      </c>
      <c r="AR206" s="5" t="s">
        <v>158</v>
      </c>
      <c r="AS206" s="5" t="s">
        <v>150</v>
      </c>
      <c r="AT206" s="5" t="s">
        <v>158</v>
      </c>
      <c r="AU206" s="5" t="s">
        <v>156</v>
      </c>
      <c r="AV206" s="5" t="s">
        <v>158</v>
      </c>
      <c r="AW206" s="5" t="s">
        <v>158</v>
      </c>
      <c r="AX206" s="5" t="s">
        <v>158</v>
      </c>
      <c r="AY206" s="5" t="s">
        <v>155</v>
      </c>
      <c r="AZ206" s="5" t="s">
        <v>541</v>
      </c>
      <c r="BA206" s="5" t="s">
        <v>150</v>
      </c>
      <c r="BB206" s="5" t="s">
        <v>1053</v>
      </c>
      <c r="BC206" s="5" t="s">
        <v>158</v>
      </c>
      <c r="BE206" s="5" t="s">
        <v>158</v>
      </c>
      <c r="BG206" s="1" t="s">
        <v>10870</v>
      </c>
      <c r="BH206" s="1" t="s">
        <v>1913</v>
      </c>
      <c r="BI206" s="1" t="s">
        <v>181</v>
      </c>
      <c r="BJ206" s="8" t="s">
        <v>10871</v>
      </c>
      <c r="BK206" s="1" t="s">
        <v>617</v>
      </c>
    </row>
    <row r="207">
      <c r="A207" s="1" t="s">
        <v>10873</v>
      </c>
      <c r="B207" s="1" t="s">
        <v>10875</v>
      </c>
      <c r="C207" s="1" t="s">
        <v>10876</v>
      </c>
      <c r="D207" s="1" t="s">
        <v>126</v>
      </c>
      <c r="E207" s="1" t="s">
        <v>128</v>
      </c>
      <c r="F207" s="5" t="s">
        <v>851</v>
      </c>
      <c r="G207" s="5" t="s">
        <v>9911</v>
      </c>
      <c r="H207" s="1" t="s">
        <v>852</v>
      </c>
      <c r="I207" s="1" t="s">
        <v>10877</v>
      </c>
      <c r="J207" s="1" t="s">
        <v>10878</v>
      </c>
      <c r="K207" s="8" t="s">
        <v>10879</v>
      </c>
      <c r="L207" s="1" t="s">
        <v>10882</v>
      </c>
      <c r="M207" s="1" t="s">
        <v>1592</v>
      </c>
      <c r="N207" s="1" t="s">
        <v>863</v>
      </c>
      <c r="O207" s="5" t="s">
        <v>150</v>
      </c>
      <c r="Q207" s="5" t="s">
        <v>150</v>
      </c>
      <c r="R207" s="5" t="s">
        <v>150</v>
      </c>
      <c r="S207" s="5" t="s">
        <v>150</v>
      </c>
      <c r="U207" s="5" t="s">
        <v>425</v>
      </c>
      <c r="V207" s="5" t="s">
        <v>174</v>
      </c>
      <c r="W207" s="5" t="s">
        <v>150</v>
      </c>
      <c r="X207" s="5" t="s">
        <v>150</v>
      </c>
      <c r="Y207" s="5" t="s">
        <v>150</v>
      </c>
      <c r="Z207" s="5" t="s">
        <v>174</v>
      </c>
      <c r="AA207" s="5" t="s">
        <v>150</v>
      </c>
      <c r="AB207" s="5" t="s">
        <v>150</v>
      </c>
      <c r="AC207" s="5" t="s">
        <v>150</v>
      </c>
      <c r="AD207" s="5" t="s">
        <v>150</v>
      </c>
      <c r="AE207" s="5" t="s">
        <v>161</v>
      </c>
      <c r="AF207" s="5" t="s">
        <v>174</v>
      </c>
      <c r="AL207" s="5" t="s">
        <v>158</v>
      </c>
      <c r="AM207" s="5" t="s">
        <v>2400</v>
      </c>
      <c r="AN207" s="8" t="s">
        <v>10885</v>
      </c>
      <c r="AO207" s="8" t="s">
        <v>10892</v>
      </c>
      <c r="AP207" s="8" t="s">
        <v>10900</v>
      </c>
      <c r="AQ207" s="5" t="s">
        <v>150</v>
      </c>
      <c r="AR207" s="5" t="s">
        <v>158</v>
      </c>
      <c r="AS207" s="5" t="s">
        <v>150</v>
      </c>
      <c r="AT207" s="5" t="s">
        <v>158</v>
      </c>
      <c r="AU207" s="5" t="s">
        <v>158</v>
      </c>
      <c r="AV207" s="5" t="s">
        <v>158</v>
      </c>
      <c r="AW207" s="5" t="s">
        <v>150</v>
      </c>
      <c r="AX207" s="5" t="s">
        <v>158</v>
      </c>
      <c r="AY207" s="5" t="s">
        <v>174</v>
      </c>
      <c r="AZ207" s="5" t="s">
        <v>217</v>
      </c>
      <c r="BA207" s="5" t="s">
        <v>158</v>
      </c>
      <c r="BC207" s="5" t="s">
        <v>158</v>
      </c>
      <c r="BE207" s="5" t="s">
        <v>158</v>
      </c>
      <c r="BG207" s="1" t="s">
        <v>10908</v>
      </c>
      <c r="BH207" s="1" t="s">
        <v>852</v>
      </c>
      <c r="BI207" s="1" t="s">
        <v>181</v>
      </c>
      <c r="BJ207" s="8" t="s">
        <v>10910</v>
      </c>
      <c r="BK207" s="1" t="s">
        <v>10002</v>
      </c>
    </row>
    <row r="208">
      <c r="A208" s="1" t="s">
        <v>10916</v>
      </c>
      <c r="B208" s="1" t="s">
        <v>10917</v>
      </c>
      <c r="C208" s="1" t="s">
        <v>10918</v>
      </c>
      <c r="D208" s="1" t="s">
        <v>126</v>
      </c>
      <c r="E208" s="1" t="s">
        <v>128</v>
      </c>
      <c r="F208" s="5" t="s">
        <v>2634</v>
      </c>
      <c r="G208" s="5" t="s">
        <v>9911</v>
      </c>
      <c r="H208" s="1" t="s">
        <v>1913</v>
      </c>
      <c r="I208" s="1" t="s">
        <v>10919</v>
      </c>
      <c r="J208" s="1" t="s">
        <v>10920</v>
      </c>
      <c r="K208" s="8" t="s">
        <v>10921</v>
      </c>
      <c r="L208" s="1" t="s">
        <v>10931</v>
      </c>
      <c r="M208" s="1" t="s">
        <v>1592</v>
      </c>
      <c r="N208" s="1" t="s">
        <v>1543</v>
      </c>
      <c r="O208" s="5" t="s">
        <v>150</v>
      </c>
      <c r="Q208" s="5" t="s">
        <v>150</v>
      </c>
      <c r="R208" s="5" t="s">
        <v>150</v>
      </c>
      <c r="S208" s="5" t="s">
        <v>150</v>
      </c>
      <c r="U208" s="5" t="s">
        <v>1124</v>
      </c>
      <c r="V208" s="5" t="s">
        <v>174</v>
      </c>
      <c r="W208" s="5" t="s">
        <v>150</v>
      </c>
      <c r="X208" s="5" t="s">
        <v>150</v>
      </c>
      <c r="Y208" s="5" t="s">
        <v>150</v>
      </c>
      <c r="Z208" s="5" t="s">
        <v>174</v>
      </c>
      <c r="AA208" s="5" t="s">
        <v>150</v>
      </c>
      <c r="AB208" s="5" t="s">
        <v>150</v>
      </c>
      <c r="AC208" s="5" t="s">
        <v>150</v>
      </c>
      <c r="AD208" s="5" t="s">
        <v>150</v>
      </c>
      <c r="AE208" s="5" t="s">
        <v>175</v>
      </c>
      <c r="AF208" s="5" t="s">
        <v>150</v>
      </c>
      <c r="AG208" s="5" t="s">
        <v>150</v>
      </c>
      <c r="AH208" s="5" t="s">
        <v>174</v>
      </c>
      <c r="AL208" s="5" t="s">
        <v>322</v>
      </c>
      <c r="AM208" s="5" t="s">
        <v>242</v>
      </c>
      <c r="AN208" s="8" t="s">
        <v>10935</v>
      </c>
      <c r="AO208" s="8" t="s">
        <v>10942</v>
      </c>
      <c r="AP208" s="8" t="s">
        <v>10949</v>
      </c>
      <c r="AQ208" s="5" t="s">
        <v>150</v>
      </c>
      <c r="AR208" s="5" t="s">
        <v>158</v>
      </c>
      <c r="AS208" s="5" t="s">
        <v>150</v>
      </c>
      <c r="AT208" s="5" t="s">
        <v>158</v>
      </c>
      <c r="AU208" s="5" t="s">
        <v>158</v>
      </c>
      <c r="AV208" s="5" t="s">
        <v>158</v>
      </c>
      <c r="AW208" s="5" t="s">
        <v>158</v>
      </c>
      <c r="AX208" s="5" t="s">
        <v>158</v>
      </c>
      <c r="AY208" s="5" t="s">
        <v>150</v>
      </c>
      <c r="AZ208" s="5" t="s">
        <v>286</v>
      </c>
      <c r="BA208" s="5" t="s">
        <v>158</v>
      </c>
      <c r="BC208" s="5" t="s">
        <v>158</v>
      </c>
      <c r="BE208" s="5" t="s">
        <v>158</v>
      </c>
      <c r="BG208" s="1" t="s">
        <v>10963</v>
      </c>
      <c r="BH208" s="1" t="s">
        <v>1913</v>
      </c>
      <c r="BI208" s="1" t="s">
        <v>181</v>
      </c>
      <c r="BJ208" s="8" t="s">
        <v>10964</v>
      </c>
      <c r="BK208" s="1" t="s">
        <v>617</v>
      </c>
    </row>
    <row r="209">
      <c r="A209" s="1" t="s">
        <v>9736</v>
      </c>
      <c r="B209" s="1" t="s">
        <v>10970</v>
      </c>
      <c r="C209" s="1" t="s">
        <v>10971</v>
      </c>
      <c r="D209" s="1" t="s">
        <v>126</v>
      </c>
      <c r="E209" s="1" t="s">
        <v>128</v>
      </c>
      <c r="F209" s="5" t="s">
        <v>2634</v>
      </c>
      <c r="G209" s="5" t="s">
        <v>9911</v>
      </c>
      <c r="H209" s="1" t="s">
        <v>1913</v>
      </c>
      <c r="I209" s="1" t="s">
        <v>9737</v>
      </c>
      <c r="J209" s="1" t="s">
        <v>9738</v>
      </c>
      <c r="K209" s="8" t="s">
        <v>9740</v>
      </c>
      <c r="L209" s="1" t="s">
        <v>9742</v>
      </c>
      <c r="M209" s="1" t="s">
        <v>1592</v>
      </c>
      <c r="N209" s="1" t="s">
        <v>1543</v>
      </c>
      <c r="O209" s="5" t="s">
        <v>150</v>
      </c>
      <c r="Q209" s="5" t="s">
        <v>150</v>
      </c>
      <c r="R209" s="5" t="s">
        <v>150</v>
      </c>
      <c r="S209" s="5" t="s">
        <v>150</v>
      </c>
      <c r="U209" s="5" t="s">
        <v>2801</v>
      </c>
      <c r="V209" s="5" t="s">
        <v>174</v>
      </c>
      <c r="W209" s="5" t="s">
        <v>150</v>
      </c>
      <c r="X209" s="5" t="s">
        <v>150</v>
      </c>
      <c r="Y209" s="5" t="s">
        <v>150</v>
      </c>
      <c r="Z209" s="5" t="s">
        <v>174</v>
      </c>
      <c r="AA209" s="5" t="s">
        <v>150</v>
      </c>
      <c r="AB209" s="5" t="s">
        <v>150</v>
      </c>
      <c r="AC209" s="5" t="s">
        <v>150</v>
      </c>
      <c r="AD209" s="5" t="s">
        <v>150</v>
      </c>
      <c r="AE209" s="5" t="s">
        <v>175</v>
      </c>
      <c r="AF209" s="5" t="s">
        <v>150</v>
      </c>
      <c r="AG209" s="5" t="s">
        <v>150</v>
      </c>
      <c r="AH209" s="5" t="s">
        <v>150</v>
      </c>
      <c r="AL209" s="5" t="s">
        <v>5351</v>
      </c>
      <c r="AM209" s="5" t="s">
        <v>158</v>
      </c>
      <c r="AN209" s="8" t="s">
        <v>9748</v>
      </c>
      <c r="AO209" s="8" t="s">
        <v>9752</v>
      </c>
      <c r="AP209" s="8" t="s">
        <v>9761</v>
      </c>
      <c r="AQ209" s="5" t="s">
        <v>150</v>
      </c>
      <c r="AR209" s="5" t="s">
        <v>158</v>
      </c>
      <c r="AS209" s="5" t="s">
        <v>150</v>
      </c>
      <c r="AT209" s="5" t="s">
        <v>158</v>
      </c>
      <c r="AU209" s="5" t="s">
        <v>150</v>
      </c>
      <c r="AV209" s="5" t="s">
        <v>158</v>
      </c>
      <c r="AW209" s="5" t="s">
        <v>150</v>
      </c>
      <c r="AX209" s="5" t="s">
        <v>158</v>
      </c>
      <c r="AY209" s="5" t="s">
        <v>158</v>
      </c>
      <c r="BA209" s="5" t="s">
        <v>158</v>
      </c>
      <c r="BC209" s="5" t="s">
        <v>158</v>
      </c>
      <c r="BE209" s="5" t="s">
        <v>158</v>
      </c>
      <c r="BG209" s="1" t="s">
        <v>11011</v>
      </c>
      <c r="BH209" s="1" t="s">
        <v>1913</v>
      </c>
      <c r="BI209" s="1" t="s">
        <v>181</v>
      </c>
      <c r="BJ209" s="8" t="s">
        <v>11012</v>
      </c>
      <c r="BK209" s="1" t="s">
        <v>617</v>
      </c>
    </row>
    <row r="210">
      <c r="A210" s="1" t="s">
        <v>10821</v>
      </c>
      <c r="B210" s="1" t="s">
        <v>11015</v>
      </c>
      <c r="C210" s="1" t="s">
        <v>11017</v>
      </c>
      <c r="D210" s="1" t="s">
        <v>126</v>
      </c>
      <c r="E210" s="1" t="s">
        <v>128</v>
      </c>
      <c r="F210" s="5" t="s">
        <v>2634</v>
      </c>
      <c r="G210" s="5" t="s">
        <v>9911</v>
      </c>
      <c r="H210" s="1" t="s">
        <v>1913</v>
      </c>
      <c r="I210" s="1" t="s">
        <v>10826</v>
      </c>
      <c r="J210" s="1" t="s">
        <v>10827</v>
      </c>
      <c r="K210" s="8" t="s">
        <v>10828</v>
      </c>
      <c r="L210" s="1" t="s">
        <v>10826</v>
      </c>
      <c r="M210" s="1" t="s">
        <v>1592</v>
      </c>
      <c r="N210" s="1" t="s">
        <v>1543</v>
      </c>
      <c r="O210" s="5" t="s">
        <v>150</v>
      </c>
      <c r="Q210" s="5" t="s">
        <v>150</v>
      </c>
      <c r="R210" s="5" t="s">
        <v>150</v>
      </c>
      <c r="S210" s="5" t="s">
        <v>150</v>
      </c>
      <c r="U210" s="5" t="s">
        <v>130</v>
      </c>
      <c r="V210" s="5" t="s">
        <v>216</v>
      </c>
      <c r="W210" s="5" t="s">
        <v>150</v>
      </c>
      <c r="X210" s="5" t="s">
        <v>150</v>
      </c>
      <c r="Y210" s="5" t="s">
        <v>150</v>
      </c>
      <c r="Z210" s="5" t="s">
        <v>174</v>
      </c>
      <c r="AA210" s="5" t="s">
        <v>150</v>
      </c>
      <c r="AB210" s="5" t="s">
        <v>150</v>
      </c>
      <c r="AC210" s="5" t="s">
        <v>150</v>
      </c>
      <c r="AD210" s="5" t="s">
        <v>150</v>
      </c>
      <c r="AE210" s="5" t="s">
        <v>175</v>
      </c>
      <c r="AF210" s="5" t="s">
        <v>150</v>
      </c>
      <c r="AG210" s="5" t="s">
        <v>150</v>
      </c>
      <c r="AH210" s="5" t="s">
        <v>174</v>
      </c>
      <c r="AL210" s="5" t="s">
        <v>242</v>
      </c>
      <c r="AM210" s="5" t="s">
        <v>320</v>
      </c>
      <c r="AN210" s="8" t="s">
        <v>10854</v>
      </c>
      <c r="AO210" s="8" t="s">
        <v>10866</v>
      </c>
      <c r="AP210" s="8" t="s">
        <v>10880</v>
      </c>
      <c r="AQ210" s="5" t="s">
        <v>150</v>
      </c>
      <c r="AR210" s="5" t="s">
        <v>158</v>
      </c>
      <c r="AS210" s="5" t="s">
        <v>150</v>
      </c>
      <c r="AT210" s="5" t="s">
        <v>158</v>
      </c>
      <c r="AU210" s="5" t="s">
        <v>158</v>
      </c>
      <c r="AV210" s="5" t="s">
        <v>150</v>
      </c>
      <c r="AW210" s="5" t="s">
        <v>158</v>
      </c>
      <c r="AX210" s="5" t="s">
        <v>158</v>
      </c>
      <c r="AY210" s="5" t="s">
        <v>174</v>
      </c>
      <c r="AZ210" s="5" t="s">
        <v>2248</v>
      </c>
      <c r="BA210" s="5" t="s">
        <v>158</v>
      </c>
      <c r="BC210" s="5" t="s">
        <v>158</v>
      </c>
      <c r="BE210" s="5" t="s">
        <v>158</v>
      </c>
      <c r="BG210" s="1" t="s">
        <v>11054</v>
      </c>
      <c r="BH210" s="1" t="s">
        <v>1913</v>
      </c>
      <c r="BI210" s="1" t="s">
        <v>181</v>
      </c>
      <c r="BJ210" s="8" t="s">
        <v>11056</v>
      </c>
      <c r="BK210" s="1" t="s">
        <v>617</v>
      </c>
    </row>
    <row r="211">
      <c r="A211" s="1" t="s">
        <v>11060</v>
      </c>
      <c r="B211" s="1" t="s">
        <v>11061</v>
      </c>
      <c r="C211" s="1" t="s">
        <v>11063</v>
      </c>
      <c r="D211" s="1" t="s">
        <v>126</v>
      </c>
      <c r="E211" s="1" t="s">
        <v>128</v>
      </c>
      <c r="F211" s="5" t="s">
        <v>2634</v>
      </c>
      <c r="G211" s="5" t="s">
        <v>9911</v>
      </c>
      <c r="H211" s="1" t="s">
        <v>1913</v>
      </c>
      <c r="I211" s="1" t="s">
        <v>3991</v>
      </c>
      <c r="J211" s="1" t="s">
        <v>3999</v>
      </c>
      <c r="K211" s="8" t="s">
        <v>11067</v>
      </c>
      <c r="L211" s="1" t="s">
        <v>4012</v>
      </c>
      <c r="M211" s="1" t="s">
        <v>1592</v>
      </c>
      <c r="N211" s="1" t="s">
        <v>1543</v>
      </c>
      <c r="O211" s="5" t="s">
        <v>150</v>
      </c>
      <c r="Q211" s="5" t="s">
        <v>150</v>
      </c>
      <c r="R211" s="5" t="s">
        <v>150</v>
      </c>
      <c r="S211" s="5" t="s">
        <v>150</v>
      </c>
      <c r="U211" s="5" t="s">
        <v>425</v>
      </c>
      <c r="V211" s="5" t="s">
        <v>174</v>
      </c>
      <c r="W211" s="5" t="s">
        <v>150</v>
      </c>
      <c r="X211" s="5" t="s">
        <v>150</v>
      </c>
      <c r="Y211" s="5" t="s">
        <v>174</v>
      </c>
      <c r="Z211" s="5" t="s">
        <v>174</v>
      </c>
      <c r="AA211" s="5" t="s">
        <v>150</v>
      </c>
      <c r="AB211" s="5" t="s">
        <v>150</v>
      </c>
      <c r="AC211" s="5" t="s">
        <v>150</v>
      </c>
      <c r="AD211" s="5" t="s">
        <v>150</v>
      </c>
      <c r="AE211" s="5" t="s">
        <v>175</v>
      </c>
      <c r="AF211" s="5" t="s">
        <v>150</v>
      </c>
      <c r="AG211" s="5" t="s">
        <v>150</v>
      </c>
      <c r="AH211" s="5" t="s">
        <v>174</v>
      </c>
      <c r="AL211" s="5" t="s">
        <v>4194</v>
      </c>
      <c r="AM211" s="5" t="s">
        <v>158</v>
      </c>
      <c r="AN211" s="8" t="s">
        <v>11080</v>
      </c>
      <c r="AO211" s="8" t="s">
        <v>11082</v>
      </c>
      <c r="AP211" s="8" t="s">
        <v>11095</v>
      </c>
      <c r="AQ211" s="5" t="s">
        <v>150</v>
      </c>
      <c r="AR211" s="5" t="s">
        <v>158</v>
      </c>
      <c r="AS211" s="5" t="s">
        <v>150</v>
      </c>
      <c r="AT211" s="5" t="s">
        <v>158</v>
      </c>
      <c r="AU211" s="5" t="s">
        <v>161</v>
      </c>
      <c r="AV211" s="5" t="s">
        <v>158</v>
      </c>
      <c r="AW211" s="5" t="s">
        <v>174</v>
      </c>
      <c r="AX211" s="5" t="s">
        <v>158</v>
      </c>
      <c r="AY211" s="5" t="s">
        <v>150</v>
      </c>
      <c r="AZ211" s="5" t="s">
        <v>1102</v>
      </c>
      <c r="BA211" s="5" t="s">
        <v>158</v>
      </c>
      <c r="BC211" s="5" t="s">
        <v>158</v>
      </c>
      <c r="BE211" s="5" t="s">
        <v>158</v>
      </c>
      <c r="BG211" s="1" t="s">
        <v>11105</v>
      </c>
      <c r="BH211" s="1" t="s">
        <v>1913</v>
      </c>
      <c r="BI211" s="1" t="s">
        <v>181</v>
      </c>
      <c r="BJ211" s="8" t="s">
        <v>11106</v>
      </c>
      <c r="BK211" s="1" t="s">
        <v>617</v>
      </c>
    </row>
    <row r="212">
      <c r="A212" s="1" t="s">
        <v>11111</v>
      </c>
      <c r="B212" s="1" t="s">
        <v>11112</v>
      </c>
      <c r="C212" s="1" t="s">
        <v>11113</v>
      </c>
      <c r="D212" s="1" t="s">
        <v>126</v>
      </c>
      <c r="E212" s="1" t="s">
        <v>128</v>
      </c>
      <c r="F212" s="5" t="s">
        <v>2634</v>
      </c>
      <c r="G212" s="5" t="s">
        <v>9911</v>
      </c>
      <c r="H212" s="1" t="s">
        <v>1913</v>
      </c>
      <c r="I212" s="1" t="s">
        <v>4165</v>
      </c>
      <c r="J212" s="1" t="s">
        <v>4164</v>
      </c>
      <c r="K212" s="8" t="s">
        <v>11115</v>
      </c>
      <c r="L212" s="1" t="s">
        <v>4157</v>
      </c>
      <c r="M212" s="1" t="s">
        <v>1592</v>
      </c>
      <c r="N212" s="1" t="s">
        <v>1543</v>
      </c>
      <c r="O212" s="5" t="s">
        <v>150</v>
      </c>
      <c r="Q212" s="5" t="s">
        <v>174</v>
      </c>
      <c r="R212" s="5" t="s">
        <v>155</v>
      </c>
      <c r="U212" s="5" t="s">
        <v>1124</v>
      </c>
      <c r="V212" s="5" t="s">
        <v>174</v>
      </c>
      <c r="W212" s="5" t="s">
        <v>150</v>
      </c>
      <c r="X212" s="5" t="s">
        <v>150</v>
      </c>
      <c r="Y212" s="5" t="s">
        <v>150</v>
      </c>
      <c r="Z212" s="5" t="s">
        <v>174</v>
      </c>
      <c r="AA212" s="5" t="s">
        <v>150</v>
      </c>
      <c r="AB212" s="5" t="s">
        <v>150</v>
      </c>
      <c r="AC212" s="5" t="s">
        <v>150</v>
      </c>
      <c r="AD212" s="5" t="s">
        <v>150</v>
      </c>
      <c r="AE212" s="5" t="s">
        <v>175</v>
      </c>
      <c r="AF212" s="5" t="s">
        <v>150</v>
      </c>
      <c r="AG212" s="5" t="s">
        <v>150</v>
      </c>
      <c r="AH212" s="5" t="s">
        <v>174</v>
      </c>
      <c r="AL212" s="5" t="s">
        <v>158</v>
      </c>
      <c r="AM212" s="5" t="s">
        <v>1131</v>
      </c>
      <c r="AN212" s="8" t="s">
        <v>11127</v>
      </c>
      <c r="AO212" s="8" t="s">
        <v>11137</v>
      </c>
      <c r="AP212" s="8" t="s">
        <v>11143</v>
      </c>
      <c r="AQ212" s="5" t="s">
        <v>158</v>
      </c>
      <c r="AR212" s="5" t="s">
        <v>158</v>
      </c>
      <c r="AS212" s="5" t="s">
        <v>158</v>
      </c>
      <c r="AT212" s="5" t="s">
        <v>158</v>
      </c>
      <c r="AU212" s="5" t="s">
        <v>158</v>
      </c>
      <c r="AV212" s="5" t="s">
        <v>158</v>
      </c>
      <c r="AW212" s="5" t="s">
        <v>158</v>
      </c>
      <c r="AX212" s="5" t="s">
        <v>158</v>
      </c>
      <c r="AY212" s="5" t="s">
        <v>150</v>
      </c>
      <c r="AZ212" s="5" t="s">
        <v>896</v>
      </c>
      <c r="BA212" s="5" t="s">
        <v>158</v>
      </c>
      <c r="BC212" s="5" t="s">
        <v>158</v>
      </c>
      <c r="BE212" s="5" t="s">
        <v>158</v>
      </c>
      <c r="BG212" s="1" t="s">
        <v>4157</v>
      </c>
      <c r="BH212" s="1" t="s">
        <v>1913</v>
      </c>
      <c r="BI212" s="1" t="s">
        <v>181</v>
      </c>
      <c r="BJ212" s="8" t="s">
        <v>11153</v>
      </c>
      <c r="BK212" s="1" t="s">
        <v>617</v>
      </c>
    </row>
    <row r="213">
      <c r="A213" s="1" t="s">
        <v>11155</v>
      </c>
      <c r="B213" s="1" t="s">
        <v>11112</v>
      </c>
      <c r="C213" s="1" t="s">
        <v>11158</v>
      </c>
      <c r="D213" s="1" t="s">
        <v>126</v>
      </c>
      <c r="E213" s="1" t="s">
        <v>128</v>
      </c>
      <c r="F213" s="5" t="s">
        <v>851</v>
      </c>
      <c r="G213" s="5" t="s">
        <v>9911</v>
      </c>
      <c r="H213" s="1" t="s">
        <v>852</v>
      </c>
      <c r="I213" s="1" t="s">
        <v>1636</v>
      </c>
      <c r="J213" s="1" t="s">
        <v>11163</v>
      </c>
      <c r="K213" s="8" t="s">
        <v>11164</v>
      </c>
      <c r="L213" s="1" t="s">
        <v>1636</v>
      </c>
      <c r="M213" s="1" t="s">
        <v>1592</v>
      </c>
      <c r="N213" s="1" t="s">
        <v>863</v>
      </c>
      <c r="O213" s="5" t="s">
        <v>150</v>
      </c>
      <c r="Q213" s="5" t="s">
        <v>150</v>
      </c>
      <c r="R213" s="5" t="s">
        <v>150</v>
      </c>
      <c r="S213" s="5" t="s">
        <v>150</v>
      </c>
      <c r="U213" s="5" t="s">
        <v>864</v>
      </c>
      <c r="V213" s="5" t="s">
        <v>174</v>
      </c>
      <c r="W213" s="5" t="s">
        <v>150</v>
      </c>
      <c r="X213" s="5" t="s">
        <v>150</v>
      </c>
      <c r="Y213" s="5" t="s">
        <v>150</v>
      </c>
      <c r="Z213" s="5" t="s">
        <v>174</v>
      </c>
      <c r="AA213" s="5" t="s">
        <v>150</v>
      </c>
      <c r="AB213" s="5" t="s">
        <v>150</v>
      </c>
      <c r="AC213" s="5" t="s">
        <v>150</v>
      </c>
      <c r="AD213" s="5" t="s">
        <v>150</v>
      </c>
      <c r="AE213" s="5" t="s">
        <v>150</v>
      </c>
      <c r="AF213" s="5" t="s">
        <v>150</v>
      </c>
      <c r="AG213" s="5" t="s">
        <v>150</v>
      </c>
      <c r="AH213" s="5" t="s">
        <v>174</v>
      </c>
      <c r="AL213" s="5" t="s">
        <v>322</v>
      </c>
      <c r="AM213" s="5" t="s">
        <v>242</v>
      </c>
      <c r="AN213" s="8" t="s">
        <v>11178</v>
      </c>
      <c r="AO213" s="8" t="s">
        <v>11187</v>
      </c>
      <c r="AP213" s="8" t="s">
        <v>11195</v>
      </c>
      <c r="AQ213" s="5" t="s">
        <v>174</v>
      </c>
      <c r="AR213" s="5" t="s">
        <v>158</v>
      </c>
      <c r="AS213" s="5" t="s">
        <v>150</v>
      </c>
      <c r="AT213" s="5" t="s">
        <v>158</v>
      </c>
      <c r="AU213" s="5" t="s">
        <v>174</v>
      </c>
      <c r="AV213" s="5" t="s">
        <v>158</v>
      </c>
      <c r="AW213" s="5" t="s">
        <v>150</v>
      </c>
      <c r="AX213" s="5" t="s">
        <v>158</v>
      </c>
      <c r="AY213" s="5" t="s">
        <v>174</v>
      </c>
      <c r="AZ213" s="5" t="s">
        <v>2248</v>
      </c>
      <c r="BA213" s="5" t="s">
        <v>158</v>
      </c>
      <c r="BC213" s="5" t="s">
        <v>158</v>
      </c>
      <c r="BE213" s="5" t="s">
        <v>158</v>
      </c>
      <c r="BG213" s="1" t="s">
        <v>11207</v>
      </c>
      <c r="BH213" s="1" t="s">
        <v>852</v>
      </c>
      <c r="BI213" s="1" t="s">
        <v>181</v>
      </c>
      <c r="BJ213" s="8" t="s">
        <v>11208</v>
      </c>
      <c r="BK213" s="1" t="s">
        <v>10002</v>
      </c>
    </row>
    <row r="214">
      <c r="A214" s="1" t="s">
        <v>11211</v>
      </c>
      <c r="B214" s="1" t="s">
        <v>11212</v>
      </c>
      <c r="C214" s="1" t="s">
        <v>11213</v>
      </c>
      <c r="D214" s="1" t="s">
        <v>126</v>
      </c>
      <c r="E214" s="1" t="s">
        <v>128</v>
      </c>
      <c r="F214" s="5" t="s">
        <v>2634</v>
      </c>
      <c r="G214" s="5" t="s">
        <v>9911</v>
      </c>
      <c r="H214" s="1" t="s">
        <v>1913</v>
      </c>
      <c r="I214" s="1" t="s">
        <v>11218</v>
      </c>
      <c r="J214" s="1" t="s">
        <v>11219</v>
      </c>
      <c r="K214" s="8" t="s">
        <v>11220</v>
      </c>
      <c r="L214" s="1" t="s">
        <v>11218</v>
      </c>
      <c r="M214" s="1" t="s">
        <v>1592</v>
      </c>
      <c r="N214" s="1" t="s">
        <v>1543</v>
      </c>
      <c r="O214" s="5" t="s">
        <v>150</v>
      </c>
      <c r="Q214" s="5" t="s">
        <v>174</v>
      </c>
      <c r="R214" s="5" t="s">
        <v>150</v>
      </c>
      <c r="S214" s="5" t="s">
        <v>150</v>
      </c>
      <c r="U214" s="5" t="s">
        <v>425</v>
      </c>
      <c r="V214" s="5" t="s">
        <v>174</v>
      </c>
      <c r="W214" s="5" t="s">
        <v>150</v>
      </c>
      <c r="X214" s="5" t="s">
        <v>150</v>
      </c>
      <c r="Y214" s="5" t="s">
        <v>150</v>
      </c>
      <c r="Z214" s="5" t="s">
        <v>174</v>
      </c>
      <c r="AA214" s="5" t="s">
        <v>150</v>
      </c>
      <c r="AB214" s="5" t="s">
        <v>150</v>
      </c>
      <c r="AC214" s="5" t="s">
        <v>150</v>
      </c>
      <c r="AD214" s="5" t="s">
        <v>150</v>
      </c>
      <c r="AE214" s="5" t="s">
        <v>175</v>
      </c>
      <c r="AF214" s="5" t="s">
        <v>150</v>
      </c>
      <c r="AG214" s="5" t="s">
        <v>150</v>
      </c>
      <c r="AH214" s="5" t="s">
        <v>174</v>
      </c>
      <c r="AL214" s="5" t="s">
        <v>322</v>
      </c>
      <c r="AM214" s="5" t="s">
        <v>242</v>
      </c>
      <c r="AN214" s="8" t="s">
        <v>11227</v>
      </c>
      <c r="AO214" s="8" t="s">
        <v>11236</v>
      </c>
      <c r="AP214" s="8" t="s">
        <v>11244</v>
      </c>
      <c r="AQ214" s="5" t="s">
        <v>150</v>
      </c>
      <c r="AR214" s="5" t="s">
        <v>158</v>
      </c>
      <c r="AS214" s="5" t="s">
        <v>150</v>
      </c>
      <c r="AT214" s="5" t="s">
        <v>158</v>
      </c>
      <c r="AU214" s="5" t="s">
        <v>158</v>
      </c>
      <c r="AV214" s="5" t="s">
        <v>158</v>
      </c>
      <c r="AW214" s="5" t="s">
        <v>158</v>
      </c>
      <c r="AX214" s="5" t="s">
        <v>158</v>
      </c>
      <c r="AY214" s="5" t="s">
        <v>174</v>
      </c>
      <c r="AZ214" s="5" t="s">
        <v>2162</v>
      </c>
      <c r="BA214" s="5" t="s">
        <v>158</v>
      </c>
      <c r="BC214" s="5" t="s">
        <v>158</v>
      </c>
      <c r="BE214" s="5" t="s">
        <v>158</v>
      </c>
      <c r="BG214" s="1" t="s">
        <v>11250</v>
      </c>
      <c r="BH214" s="1" t="s">
        <v>1913</v>
      </c>
      <c r="BI214" s="1" t="s">
        <v>181</v>
      </c>
      <c r="BJ214" s="8" t="s">
        <v>11253</v>
      </c>
      <c r="BK214" s="1" t="s">
        <v>617</v>
      </c>
    </row>
    <row r="215">
      <c r="A215" s="1" t="s">
        <v>11257</v>
      </c>
      <c r="B215" s="1" t="s">
        <v>11258</v>
      </c>
      <c r="C215" s="1" t="s">
        <v>11259</v>
      </c>
      <c r="D215" s="1" t="s">
        <v>126</v>
      </c>
      <c r="E215" s="1" t="s">
        <v>128</v>
      </c>
      <c r="F215" s="5" t="s">
        <v>225</v>
      </c>
      <c r="G215" s="5" t="s">
        <v>9911</v>
      </c>
      <c r="H215" s="1" t="s">
        <v>227</v>
      </c>
      <c r="I215" s="1" t="s">
        <v>11205</v>
      </c>
      <c r="J215" s="1" t="s">
        <v>11215</v>
      </c>
      <c r="K215" s="8" t="s">
        <v>11262</v>
      </c>
      <c r="L215" s="1" t="s">
        <v>11224</v>
      </c>
      <c r="M215" s="1" t="s">
        <v>2250</v>
      </c>
      <c r="N215" s="1" t="s">
        <v>237</v>
      </c>
      <c r="O215" s="5" t="s">
        <v>150</v>
      </c>
      <c r="Q215" s="5" t="s">
        <v>174</v>
      </c>
      <c r="R215" s="5" t="s">
        <v>150</v>
      </c>
      <c r="S215" s="5" t="s">
        <v>150</v>
      </c>
      <c r="U215" s="5" t="s">
        <v>861</v>
      </c>
      <c r="V215" s="5" t="s">
        <v>216</v>
      </c>
      <c r="W215" s="5" t="s">
        <v>174</v>
      </c>
      <c r="X215" s="5" t="s">
        <v>150</v>
      </c>
      <c r="Y215" s="5" t="s">
        <v>150</v>
      </c>
      <c r="Z215" s="5" t="s">
        <v>156</v>
      </c>
      <c r="AA215" s="5" t="s">
        <v>150</v>
      </c>
      <c r="AB215" s="5" t="s">
        <v>150</v>
      </c>
      <c r="AC215" s="5" t="s">
        <v>150</v>
      </c>
      <c r="AD215" s="5" t="s">
        <v>150</v>
      </c>
      <c r="AE215" s="5" t="s">
        <v>174</v>
      </c>
      <c r="AF215" s="5" t="s">
        <v>150</v>
      </c>
      <c r="AG215" s="5" t="s">
        <v>150</v>
      </c>
      <c r="AH215" s="5" t="s">
        <v>174</v>
      </c>
      <c r="AL215" s="5" t="s">
        <v>322</v>
      </c>
      <c r="AM215" s="5" t="s">
        <v>11273</v>
      </c>
      <c r="AN215" s="8" t="s">
        <v>11274</v>
      </c>
      <c r="AO215" s="8" t="s">
        <v>11284</v>
      </c>
      <c r="AP215" s="8" t="s">
        <v>11291</v>
      </c>
      <c r="AQ215" s="5" t="s">
        <v>150</v>
      </c>
      <c r="AR215" s="5" t="s">
        <v>158</v>
      </c>
      <c r="AS215" s="5" t="s">
        <v>150</v>
      </c>
      <c r="AT215" s="5" t="s">
        <v>158</v>
      </c>
      <c r="AU215" s="5" t="s">
        <v>174</v>
      </c>
      <c r="AV215" s="5" t="s">
        <v>158</v>
      </c>
      <c r="AW215" s="5" t="s">
        <v>158</v>
      </c>
      <c r="AX215" s="5" t="s">
        <v>158</v>
      </c>
      <c r="AY215" s="5" t="s">
        <v>174</v>
      </c>
      <c r="AZ215" s="5" t="s">
        <v>359</v>
      </c>
      <c r="BA215" s="5" t="s">
        <v>158</v>
      </c>
      <c r="BC215" s="5" t="s">
        <v>158</v>
      </c>
      <c r="BE215" s="5" t="s">
        <v>158</v>
      </c>
      <c r="BG215" s="1" t="s">
        <v>11302</v>
      </c>
      <c r="BH215" s="1" t="s">
        <v>227</v>
      </c>
      <c r="BI215" s="1" t="s">
        <v>181</v>
      </c>
      <c r="BJ215" s="8" t="s">
        <v>11304</v>
      </c>
      <c r="BK215" s="1" t="s">
        <v>196</v>
      </c>
    </row>
    <row r="216">
      <c r="A216" s="1" t="s">
        <v>11306</v>
      </c>
      <c r="B216" s="1" t="s">
        <v>11307</v>
      </c>
      <c r="C216" s="1" t="s">
        <v>11308</v>
      </c>
      <c r="D216" s="1" t="s">
        <v>126</v>
      </c>
      <c r="E216" s="1" t="s">
        <v>128</v>
      </c>
      <c r="F216" s="5" t="s">
        <v>2634</v>
      </c>
      <c r="G216" s="5" t="s">
        <v>9911</v>
      </c>
      <c r="H216" s="1" t="s">
        <v>1913</v>
      </c>
      <c r="I216" s="1" t="s">
        <v>11311</v>
      </c>
      <c r="J216" s="1" t="s">
        <v>11312</v>
      </c>
      <c r="K216" s="8" t="s">
        <v>11313</v>
      </c>
      <c r="L216" s="1" t="s">
        <v>11320</v>
      </c>
      <c r="M216" s="1" t="s">
        <v>1592</v>
      </c>
      <c r="N216" s="1" t="s">
        <v>1543</v>
      </c>
      <c r="O216" s="5" t="s">
        <v>150</v>
      </c>
      <c r="Q216" s="5" t="s">
        <v>150</v>
      </c>
      <c r="R216" s="5" t="s">
        <v>155</v>
      </c>
      <c r="U216" s="5" t="s">
        <v>318</v>
      </c>
      <c r="V216" s="5" t="s">
        <v>174</v>
      </c>
      <c r="W216" s="5" t="s">
        <v>150</v>
      </c>
      <c r="X216" s="5" t="s">
        <v>150</v>
      </c>
      <c r="Y216" s="5" t="s">
        <v>174</v>
      </c>
      <c r="Z216" s="5" t="s">
        <v>174</v>
      </c>
      <c r="AA216" s="5" t="s">
        <v>150</v>
      </c>
      <c r="AB216" s="5" t="s">
        <v>150</v>
      </c>
      <c r="AC216" s="5" t="s">
        <v>150</v>
      </c>
      <c r="AD216" s="5" t="s">
        <v>150</v>
      </c>
      <c r="AE216" s="5" t="s">
        <v>175</v>
      </c>
      <c r="AF216" s="5" t="s">
        <v>150</v>
      </c>
      <c r="AG216" s="5" t="s">
        <v>150</v>
      </c>
      <c r="AH216" s="5" t="s">
        <v>150</v>
      </c>
      <c r="AL216" s="5" t="s">
        <v>1238</v>
      </c>
      <c r="AM216" s="5" t="s">
        <v>2662</v>
      </c>
      <c r="AN216" s="8" t="s">
        <v>11322</v>
      </c>
      <c r="AO216" s="8" t="s">
        <v>11330</v>
      </c>
      <c r="AP216" s="8" t="s">
        <v>11339</v>
      </c>
      <c r="AQ216" s="5" t="s">
        <v>150</v>
      </c>
      <c r="AR216" s="5" t="s">
        <v>158</v>
      </c>
      <c r="AS216" s="5" t="s">
        <v>150</v>
      </c>
      <c r="AT216" s="5" t="s">
        <v>158</v>
      </c>
      <c r="AU216" s="5" t="s">
        <v>158</v>
      </c>
      <c r="AV216" s="5" t="s">
        <v>158</v>
      </c>
      <c r="AW216" s="5" t="s">
        <v>150</v>
      </c>
      <c r="AX216" s="5" t="s">
        <v>158</v>
      </c>
      <c r="AY216" s="5" t="s">
        <v>150</v>
      </c>
      <c r="AZ216" s="5" t="s">
        <v>896</v>
      </c>
      <c r="BA216" s="5" t="s">
        <v>158</v>
      </c>
      <c r="BC216" s="5" t="s">
        <v>158</v>
      </c>
      <c r="BE216" s="5" t="s">
        <v>158</v>
      </c>
      <c r="BG216" s="1" t="s">
        <v>11354</v>
      </c>
      <c r="BH216" s="1" t="s">
        <v>1913</v>
      </c>
      <c r="BI216" s="1" t="s">
        <v>181</v>
      </c>
      <c r="BJ216" s="8" t="s">
        <v>11356</v>
      </c>
      <c r="BK216" s="1" t="s">
        <v>617</v>
      </c>
    </row>
    <row r="217">
      <c r="A217" s="1" t="s">
        <v>11359</v>
      </c>
      <c r="B217" s="1" t="s">
        <v>11361</v>
      </c>
      <c r="C217" s="1" t="s">
        <v>11363</v>
      </c>
      <c r="D217" s="1" t="s">
        <v>126</v>
      </c>
      <c r="E217" s="1" t="s">
        <v>128</v>
      </c>
      <c r="F217" s="5" t="s">
        <v>851</v>
      </c>
      <c r="G217" s="5" t="s">
        <v>9911</v>
      </c>
      <c r="H217" s="1" t="s">
        <v>852</v>
      </c>
      <c r="I217" s="1" t="s">
        <v>8542</v>
      </c>
      <c r="J217" s="1" t="s">
        <v>10088</v>
      </c>
      <c r="K217" s="8" t="s">
        <v>11365</v>
      </c>
      <c r="L217" s="1" t="s">
        <v>8542</v>
      </c>
      <c r="M217" s="1" t="s">
        <v>1592</v>
      </c>
      <c r="N217" s="1" t="s">
        <v>863</v>
      </c>
      <c r="O217" s="5" t="s">
        <v>150</v>
      </c>
      <c r="Q217" s="5" t="s">
        <v>150</v>
      </c>
      <c r="R217" s="5" t="s">
        <v>150</v>
      </c>
      <c r="S217" s="5" t="s">
        <v>150</v>
      </c>
      <c r="U217" s="5" t="s">
        <v>1124</v>
      </c>
      <c r="V217" s="5" t="s">
        <v>174</v>
      </c>
      <c r="W217" s="5" t="s">
        <v>150</v>
      </c>
      <c r="X217" s="5" t="s">
        <v>150</v>
      </c>
      <c r="Y217" s="5" t="s">
        <v>150</v>
      </c>
      <c r="Z217" s="5" t="s">
        <v>174</v>
      </c>
      <c r="AA217" s="5" t="s">
        <v>150</v>
      </c>
      <c r="AB217" s="5" t="s">
        <v>150</v>
      </c>
      <c r="AC217" s="5" t="s">
        <v>150</v>
      </c>
      <c r="AD217" s="5" t="s">
        <v>150</v>
      </c>
      <c r="AE217" s="5" t="s">
        <v>175</v>
      </c>
      <c r="AF217" s="5" t="s">
        <v>150</v>
      </c>
      <c r="AG217" s="5" t="s">
        <v>150</v>
      </c>
      <c r="AH217" s="5" t="s">
        <v>174</v>
      </c>
      <c r="AL217" s="5" t="s">
        <v>508</v>
      </c>
      <c r="AM217" s="5" t="s">
        <v>1940</v>
      </c>
      <c r="AN217" s="8" t="s">
        <v>11374</v>
      </c>
      <c r="AO217" s="8" t="s">
        <v>11381</v>
      </c>
      <c r="AP217" s="8" t="s">
        <v>11392</v>
      </c>
      <c r="AQ217" s="5" t="s">
        <v>174</v>
      </c>
      <c r="AR217" s="5" t="s">
        <v>158</v>
      </c>
      <c r="AS217" s="5" t="s">
        <v>150</v>
      </c>
      <c r="AT217" s="5" t="s">
        <v>150</v>
      </c>
      <c r="AU217" s="5" t="s">
        <v>161</v>
      </c>
      <c r="AV217" s="5" t="s">
        <v>158</v>
      </c>
      <c r="AW217" s="5" t="s">
        <v>150</v>
      </c>
      <c r="AX217" s="5" t="s">
        <v>158</v>
      </c>
      <c r="AY217" s="5" t="s">
        <v>155</v>
      </c>
      <c r="AZ217" s="5" t="s">
        <v>359</v>
      </c>
      <c r="BA217" s="5" t="s">
        <v>158</v>
      </c>
      <c r="BC217" s="5" t="s">
        <v>158</v>
      </c>
      <c r="BE217" s="5" t="s">
        <v>158</v>
      </c>
      <c r="BG217" s="1" t="s">
        <v>11404</v>
      </c>
      <c r="BH217" s="1" t="s">
        <v>852</v>
      </c>
      <c r="BI217" s="1" t="s">
        <v>181</v>
      </c>
      <c r="BJ217" s="8" t="s">
        <v>11405</v>
      </c>
      <c r="BK217" s="1" t="s">
        <v>10002</v>
      </c>
    </row>
    <row r="218">
      <c r="A218" s="1" t="s">
        <v>11407</v>
      </c>
      <c r="B218" s="1" t="s">
        <v>11409</v>
      </c>
      <c r="C218" s="1" t="s">
        <v>11410</v>
      </c>
      <c r="D218" s="1" t="s">
        <v>126</v>
      </c>
      <c r="E218" s="1" t="s">
        <v>128</v>
      </c>
      <c r="F218" s="5" t="s">
        <v>225</v>
      </c>
      <c r="G218" s="5" t="s">
        <v>9911</v>
      </c>
      <c r="H218" s="1" t="s">
        <v>227</v>
      </c>
      <c r="I218" s="1" t="s">
        <v>11411</v>
      </c>
      <c r="J218" s="1" t="s">
        <v>11412</v>
      </c>
      <c r="K218" s="8" t="s">
        <v>11413</v>
      </c>
      <c r="L218" s="1" t="s">
        <v>11419</v>
      </c>
      <c r="M218" s="1" t="s">
        <v>3297</v>
      </c>
      <c r="N218" s="1" t="s">
        <v>237</v>
      </c>
      <c r="O218" s="5" t="s">
        <v>150</v>
      </c>
      <c r="Q218" s="5" t="s">
        <v>174</v>
      </c>
      <c r="R218" s="5" t="s">
        <v>155</v>
      </c>
      <c r="U218" s="5" t="s">
        <v>861</v>
      </c>
      <c r="V218" s="5" t="s">
        <v>216</v>
      </c>
      <c r="W218" s="5" t="s">
        <v>174</v>
      </c>
      <c r="X218" s="5" t="s">
        <v>150</v>
      </c>
      <c r="Y218" s="5" t="s">
        <v>150</v>
      </c>
      <c r="Z218" s="5" t="s">
        <v>156</v>
      </c>
      <c r="AA218" s="5" t="s">
        <v>150</v>
      </c>
      <c r="AB218" s="5" t="s">
        <v>150</v>
      </c>
      <c r="AC218" s="5" t="s">
        <v>150</v>
      </c>
      <c r="AD218" s="5" t="s">
        <v>150</v>
      </c>
      <c r="AE218" s="5" t="s">
        <v>174</v>
      </c>
      <c r="AF218" s="5" t="s">
        <v>150</v>
      </c>
      <c r="AG218" s="5" t="s">
        <v>150</v>
      </c>
      <c r="AH218" s="5" t="s">
        <v>174</v>
      </c>
      <c r="AL218" s="5" t="s">
        <v>158</v>
      </c>
      <c r="AM218" s="5" t="s">
        <v>158</v>
      </c>
      <c r="AN218" s="8" t="s">
        <v>11429</v>
      </c>
      <c r="AO218" s="8" t="s">
        <v>11441</v>
      </c>
      <c r="AP218" s="8" t="s">
        <v>11450</v>
      </c>
      <c r="AQ218" s="5" t="s">
        <v>158</v>
      </c>
      <c r="AR218" s="5" t="s">
        <v>158</v>
      </c>
      <c r="AS218" s="5" t="s">
        <v>158</v>
      </c>
      <c r="AT218" s="5" t="s">
        <v>158</v>
      </c>
      <c r="AU218" s="5" t="s">
        <v>174</v>
      </c>
      <c r="AV218" s="5" t="s">
        <v>158</v>
      </c>
      <c r="AW218" s="5" t="s">
        <v>158</v>
      </c>
      <c r="AX218" s="5" t="s">
        <v>158</v>
      </c>
      <c r="AY218" s="5" t="s">
        <v>150</v>
      </c>
      <c r="AZ218" s="5" t="s">
        <v>2248</v>
      </c>
      <c r="BA218" s="5" t="s">
        <v>158</v>
      </c>
      <c r="BC218" s="5" t="s">
        <v>158</v>
      </c>
      <c r="BE218" s="5" t="s">
        <v>158</v>
      </c>
      <c r="BG218" s="1" t="s">
        <v>11462</v>
      </c>
      <c r="BH218" s="1" t="s">
        <v>227</v>
      </c>
      <c r="BI218" s="1" t="s">
        <v>181</v>
      </c>
      <c r="BJ218" s="8" t="s">
        <v>11463</v>
      </c>
      <c r="BK218" s="1" t="s">
        <v>196</v>
      </c>
    </row>
    <row r="219">
      <c r="A219" s="1" t="s">
        <v>11465</v>
      </c>
      <c r="B219" s="1" t="s">
        <v>11466</v>
      </c>
      <c r="C219" s="1" t="s">
        <v>11467</v>
      </c>
      <c r="D219" s="1" t="s">
        <v>126</v>
      </c>
      <c r="E219" s="1" t="s">
        <v>128</v>
      </c>
      <c r="F219" s="5" t="s">
        <v>560</v>
      </c>
      <c r="G219" s="5" t="s">
        <v>9911</v>
      </c>
      <c r="H219" s="1" t="s">
        <v>561</v>
      </c>
      <c r="I219" s="1" t="s">
        <v>11471</v>
      </c>
      <c r="J219" s="1" t="s">
        <v>11473</v>
      </c>
      <c r="K219" s="8" t="s">
        <v>11474</v>
      </c>
      <c r="L219" s="1" t="s">
        <v>11484</v>
      </c>
      <c r="M219" s="1" t="s">
        <v>169</v>
      </c>
      <c r="N219" s="1" t="s">
        <v>573</v>
      </c>
      <c r="O219" s="5" t="s">
        <v>150</v>
      </c>
      <c r="Q219" s="5" t="s">
        <v>174</v>
      </c>
      <c r="R219" s="5" t="s">
        <v>155</v>
      </c>
      <c r="U219" s="5" t="s">
        <v>425</v>
      </c>
      <c r="V219" s="5" t="s">
        <v>174</v>
      </c>
      <c r="W219" s="5" t="s">
        <v>150</v>
      </c>
      <c r="X219" s="5" t="s">
        <v>150</v>
      </c>
      <c r="Y219" s="5" t="s">
        <v>150</v>
      </c>
      <c r="Z219" s="5" t="s">
        <v>174</v>
      </c>
      <c r="AA219" s="5" t="s">
        <v>150</v>
      </c>
      <c r="AB219" s="5" t="s">
        <v>150</v>
      </c>
      <c r="AC219" s="5" t="s">
        <v>150</v>
      </c>
      <c r="AD219" s="5" t="s">
        <v>150</v>
      </c>
      <c r="AE219" s="5" t="s">
        <v>174</v>
      </c>
      <c r="AF219" s="5" t="s">
        <v>174</v>
      </c>
      <c r="AL219" s="5" t="s">
        <v>1544</v>
      </c>
      <c r="AM219" s="5" t="s">
        <v>1238</v>
      </c>
      <c r="AN219" s="8" t="s">
        <v>11486</v>
      </c>
      <c r="AO219" s="8" t="s">
        <v>11496</v>
      </c>
      <c r="AP219" s="8" t="s">
        <v>11504</v>
      </c>
      <c r="AQ219" s="5" t="s">
        <v>158</v>
      </c>
      <c r="AR219" s="5" t="s">
        <v>158</v>
      </c>
      <c r="AS219" s="5" t="s">
        <v>158</v>
      </c>
      <c r="AT219" s="5" t="s">
        <v>158</v>
      </c>
      <c r="AU219" s="5" t="s">
        <v>161</v>
      </c>
      <c r="AV219" s="5" t="s">
        <v>158</v>
      </c>
      <c r="AW219" s="5" t="s">
        <v>158</v>
      </c>
      <c r="AX219" s="5" t="s">
        <v>158</v>
      </c>
      <c r="AY219" s="5" t="s">
        <v>150</v>
      </c>
      <c r="AZ219" s="5" t="s">
        <v>2248</v>
      </c>
      <c r="BA219" s="5" t="s">
        <v>158</v>
      </c>
      <c r="BC219" s="5" t="s">
        <v>158</v>
      </c>
      <c r="BE219" s="5" t="s">
        <v>158</v>
      </c>
      <c r="BG219" s="1" t="s">
        <v>11512</v>
      </c>
      <c r="BH219" s="1" t="s">
        <v>561</v>
      </c>
      <c r="BI219" s="1" t="s">
        <v>181</v>
      </c>
      <c r="BJ219" s="8" t="s">
        <v>11513</v>
      </c>
      <c r="BK219" s="1" t="s">
        <v>617</v>
      </c>
    </row>
    <row r="220">
      <c r="A220" s="1" t="s">
        <v>7219</v>
      </c>
      <c r="B220" s="1" t="s">
        <v>11515</v>
      </c>
      <c r="C220" s="1" t="s">
        <v>11516</v>
      </c>
      <c r="D220" s="1" t="s">
        <v>126</v>
      </c>
      <c r="E220" s="1" t="s">
        <v>128</v>
      </c>
      <c r="F220" s="5" t="s">
        <v>851</v>
      </c>
      <c r="G220" s="5" t="s">
        <v>9911</v>
      </c>
      <c r="H220" s="1" t="s">
        <v>852</v>
      </c>
      <c r="I220" s="1" t="s">
        <v>7221</v>
      </c>
      <c r="J220" s="1" t="s">
        <v>7222</v>
      </c>
      <c r="K220" s="8" t="s">
        <v>7223</v>
      </c>
      <c r="L220" s="1" t="s">
        <v>7221</v>
      </c>
      <c r="M220" s="1" t="s">
        <v>1592</v>
      </c>
      <c r="N220" s="1" t="s">
        <v>863</v>
      </c>
      <c r="O220" s="5" t="s">
        <v>150</v>
      </c>
      <c r="Q220" s="5" t="s">
        <v>174</v>
      </c>
      <c r="R220" s="5" t="s">
        <v>150</v>
      </c>
      <c r="S220" s="5" t="s">
        <v>150</v>
      </c>
      <c r="U220" s="5" t="s">
        <v>1490</v>
      </c>
      <c r="V220" s="5" t="s">
        <v>174</v>
      </c>
      <c r="W220" s="5" t="s">
        <v>150</v>
      </c>
      <c r="X220" s="5" t="s">
        <v>150</v>
      </c>
      <c r="Y220" s="5" t="s">
        <v>150</v>
      </c>
      <c r="Z220" s="5" t="s">
        <v>174</v>
      </c>
      <c r="AA220" s="5" t="s">
        <v>150</v>
      </c>
      <c r="AB220" s="5" t="s">
        <v>150</v>
      </c>
      <c r="AC220" s="5" t="s">
        <v>150</v>
      </c>
      <c r="AD220" s="5" t="s">
        <v>150</v>
      </c>
      <c r="AE220" s="5" t="s">
        <v>161</v>
      </c>
      <c r="AF220" s="5" t="s">
        <v>150</v>
      </c>
      <c r="AG220" s="5" t="s">
        <v>150</v>
      </c>
      <c r="AH220" s="5" t="s">
        <v>174</v>
      </c>
      <c r="AL220" s="5" t="s">
        <v>322</v>
      </c>
      <c r="AM220" s="5" t="s">
        <v>2400</v>
      </c>
      <c r="AN220" s="8" t="s">
        <v>7238</v>
      </c>
      <c r="AO220" s="8" t="s">
        <v>7244</v>
      </c>
      <c r="AP220" s="8" t="s">
        <v>7255</v>
      </c>
      <c r="AQ220" s="5" t="s">
        <v>174</v>
      </c>
      <c r="AR220" s="5" t="s">
        <v>158</v>
      </c>
      <c r="AS220" s="5" t="s">
        <v>150</v>
      </c>
      <c r="AT220" s="5" t="s">
        <v>158</v>
      </c>
      <c r="AU220" s="5" t="s">
        <v>158</v>
      </c>
      <c r="AV220" s="5" t="s">
        <v>158</v>
      </c>
      <c r="AW220" s="5" t="s">
        <v>174</v>
      </c>
      <c r="AX220" s="5" t="s">
        <v>158</v>
      </c>
      <c r="AY220" s="5" t="s">
        <v>150</v>
      </c>
      <c r="AZ220" s="5" t="s">
        <v>551</v>
      </c>
      <c r="BA220" s="5" t="s">
        <v>158</v>
      </c>
      <c r="BC220" s="5" t="s">
        <v>158</v>
      </c>
      <c r="BE220" s="5" t="s">
        <v>158</v>
      </c>
      <c r="BG220" s="1" t="s">
        <v>11548</v>
      </c>
      <c r="BH220" s="1" t="s">
        <v>852</v>
      </c>
      <c r="BI220" s="1" t="s">
        <v>181</v>
      </c>
      <c r="BJ220" s="8" t="s">
        <v>11550</v>
      </c>
      <c r="BK220" s="1" t="s">
        <v>10002</v>
      </c>
    </row>
    <row r="221">
      <c r="A221" s="1" t="s">
        <v>11551</v>
      </c>
      <c r="B221" s="1" t="s">
        <v>11552</v>
      </c>
      <c r="C221" s="1" t="s">
        <v>11553</v>
      </c>
      <c r="D221" s="1" t="s">
        <v>126</v>
      </c>
      <c r="E221" s="1" t="s">
        <v>128</v>
      </c>
      <c r="F221" s="5" t="s">
        <v>851</v>
      </c>
      <c r="G221" s="5" t="s">
        <v>9911</v>
      </c>
      <c r="H221" s="1" t="s">
        <v>852</v>
      </c>
      <c r="I221" s="1" t="s">
        <v>3867</v>
      </c>
      <c r="J221" s="1" t="s">
        <v>3872</v>
      </c>
      <c r="K221" s="8" t="s">
        <v>11554</v>
      </c>
      <c r="L221" s="1" t="s">
        <v>3879</v>
      </c>
      <c r="M221" s="1" t="s">
        <v>1592</v>
      </c>
      <c r="N221" s="1" t="s">
        <v>863</v>
      </c>
      <c r="O221" s="5" t="s">
        <v>150</v>
      </c>
      <c r="Q221" s="5" t="s">
        <v>174</v>
      </c>
      <c r="R221" s="5" t="s">
        <v>155</v>
      </c>
      <c r="U221" s="5" t="s">
        <v>810</v>
      </c>
      <c r="V221" s="5" t="s">
        <v>174</v>
      </c>
      <c r="W221" s="5" t="s">
        <v>150</v>
      </c>
      <c r="X221" s="5" t="s">
        <v>150</v>
      </c>
      <c r="Y221" s="5" t="s">
        <v>150</v>
      </c>
      <c r="Z221" s="5" t="s">
        <v>174</v>
      </c>
      <c r="AA221" s="5" t="s">
        <v>150</v>
      </c>
      <c r="AB221" s="5" t="s">
        <v>150</v>
      </c>
      <c r="AC221" s="5" t="s">
        <v>150</v>
      </c>
      <c r="AD221" s="5" t="s">
        <v>150</v>
      </c>
      <c r="AE221" s="5" t="s">
        <v>161</v>
      </c>
      <c r="AF221" s="5" t="s">
        <v>174</v>
      </c>
      <c r="AL221" s="5" t="s">
        <v>158</v>
      </c>
      <c r="AM221" s="5" t="s">
        <v>158</v>
      </c>
      <c r="AN221" s="8" t="s">
        <v>11564</v>
      </c>
      <c r="AO221" s="8" t="s">
        <v>11574</v>
      </c>
      <c r="AP221" s="8" t="s">
        <v>11581</v>
      </c>
      <c r="AQ221" s="5" t="s">
        <v>158</v>
      </c>
      <c r="AR221" s="5" t="s">
        <v>158</v>
      </c>
      <c r="AS221" s="5" t="s">
        <v>150</v>
      </c>
      <c r="AT221" s="5" t="s">
        <v>158</v>
      </c>
      <c r="AU221" s="5" t="s">
        <v>174</v>
      </c>
      <c r="AV221" s="5" t="s">
        <v>150</v>
      </c>
      <c r="AW221" s="5" t="s">
        <v>158</v>
      </c>
      <c r="AX221" s="5" t="s">
        <v>158</v>
      </c>
      <c r="AY221" s="5" t="s">
        <v>150</v>
      </c>
      <c r="AZ221" s="5" t="s">
        <v>286</v>
      </c>
      <c r="BA221" s="5" t="s">
        <v>158</v>
      </c>
      <c r="BC221" s="5" t="s">
        <v>158</v>
      </c>
      <c r="BE221" s="5" t="s">
        <v>158</v>
      </c>
      <c r="BG221" s="1" t="s">
        <v>11590</v>
      </c>
      <c r="BH221" s="1" t="s">
        <v>852</v>
      </c>
      <c r="BI221" s="1" t="s">
        <v>181</v>
      </c>
      <c r="BJ221" s="8" t="s">
        <v>11591</v>
      </c>
      <c r="BK221" s="1" t="s">
        <v>10002</v>
      </c>
    </row>
    <row r="222">
      <c r="A222" s="1" t="s">
        <v>11597</v>
      </c>
      <c r="B222" s="1" t="s">
        <v>11598</v>
      </c>
      <c r="C222" s="1" t="s">
        <v>11599</v>
      </c>
      <c r="D222" s="1" t="s">
        <v>126</v>
      </c>
      <c r="E222" s="1" t="s">
        <v>128</v>
      </c>
      <c r="F222" s="5" t="s">
        <v>297</v>
      </c>
      <c r="G222" s="5" t="s">
        <v>8035</v>
      </c>
      <c r="H222" s="1" t="s">
        <v>299</v>
      </c>
      <c r="I222" s="1" t="s">
        <v>8760</v>
      </c>
      <c r="J222" s="1" t="s">
        <v>8769</v>
      </c>
      <c r="K222" s="8" t="s">
        <v>11603</v>
      </c>
      <c r="L222" s="1" t="s">
        <v>11620</v>
      </c>
      <c r="M222" s="1" t="s">
        <v>169</v>
      </c>
      <c r="N222" s="1" t="s">
        <v>317</v>
      </c>
      <c r="O222" s="5" t="s">
        <v>150</v>
      </c>
      <c r="Q222" s="5" t="s">
        <v>150</v>
      </c>
      <c r="R222" s="5" t="s">
        <v>150</v>
      </c>
      <c r="S222" s="5" t="s">
        <v>150</v>
      </c>
      <c r="U222" s="5" t="s">
        <v>318</v>
      </c>
      <c r="V222" s="5" t="s">
        <v>174</v>
      </c>
      <c r="W222" s="5" t="s">
        <v>174</v>
      </c>
      <c r="X222" s="5" t="s">
        <v>150</v>
      </c>
      <c r="Y222" s="5" t="s">
        <v>174</v>
      </c>
      <c r="Z222" s="5" t="s">
        <v>174</v>
      </c>
      <c r="AA222" s="5" t="s">
        <v>150</v>
      </c>
      <c r="AB222" s="5" t="s">
        <v>150</v>
      </c>
      <c r="AC222" s="5" t="s">
        <v>150</v>
      </c>
      <c r="AD222" s="5" t="s">
        <v>150</v>
      </c>
      <c r="AE222" s="5" t="s">
        <v>175</v>
      </c>
      <c r="AF222" s="5" t="s">
        <v>150</v>
      </c>
      <c r="AG222" s="5" t="s">
        <v>150</v>
      </c>
      <c r="AH222" s="5" t="s">
        <v>150</v>
      </c>
      <c r="AL222" s="5" t="s">
        <v>812</v>
      </c>
      <c r="AM222" s="5" t="s">
        <v>866</v>
      </c>
      <c r="AN222" s="8" t="s">
        <v>11623</v>
      </c>
      <c r="AO222" s="8" t="s">
        <v>11630</v>
      </c>
      <c r="AP222" s="8" t="s">
        <v>11636</v>
      </c>
      <c r="AQ222" s="5" t="s">
        <v>156</v>
      </c>
      <c r="AR222" s="5" t="s">
        <v>158</v>
      </c>
      <c r="AS222" s="5" t="s">
        <v>150</v>
      </c>
      <c r="AT222" s="5" t="s">
        <v>158</v>
      </c>
      <c r="AU222" s="5" t="s">
        <v>150</v>
      </c>
      <c r="AV222" s="5" t="s">
        <v>158</v>
      </c>
      <c r="AW222" s="5" t="s">
        <v>174</v>
      </c>
      <c r="AX222" s="5" t="s">
        <v>158</v>
      </c>
      <c r="AY222" s="5" t="s">
        <v>150</v>
      </c>
      <c r="AZ222" s="5" t="s">
        <v>1102</v>
      </c>
      <c r="BA222" s="5" t="s">
        <v>158</v>
      </c>
      <c r="BC222" s="5" t="s">
        <v>158</v>
      </c>
      <c r="BE222" s="5" t="s">
        <v>158</v>
      </c>
      <c r="BG222" s="1" t="s">
        <v>11656</v>
      </c>
      <c r="BH222" s="1" t="s">
        <v>299</v>
      </c>
      <c r="BI222" s="1" t="s">
        <v>181</v>
      </c>
      <c r="BJ222" s="8" t="s">
        <v>11658</v>
      </c>
      <c r="BK222" s="1" t="s">
        <v>196</v>
      </c>
    </row>
    <row r="223">
      <c r="A223" s="1" t="s">
        <v>11666</v>
      </c>
      <c r="B223" s="1" t="s">
        <v>11667</v>
      </c>
      <c r="C223" s="1" t="s">
        <v>11668</v>
      </c>
      <c r="D223" s="1" t="s">
        <v>126</v>
      </c>
      <c r="E223" s="1" t="s">
        <v>128</v>
      </c>
      <c r="F223" s="5" t="s">
        <v>225</v>
      </c>
      <c r="G223" s="5" t="s">
        <v>9911</v>
      </c>
      <c r="H223" s="1" t="s">
        <v>227</v>
      </c>
      <c r="I223" s="1" t="s">
        <v>981</v>
      </c>
      <c r="J223" s="1" t="s">
        <v>986</v>
      </c>
      <c r="K223" s="8" t="s">
        <v>11670</v>
      </c>
      <c r="L223" s="1" t="s">
        <v>996</v>
      </c>
      <c r="M223" s="1" t="s">
        <v>3297</v>
      </c>
      <c r="N223" s="1" t="s">
        <v>237</v>
      </c>
      <c r="O223" s="5" t="s">
        <v>150</v>
      </c>
      <c r="Q223" s="5" t="s">
        <v>150</v>
      </c>
      <c r="R223" s="5" t="s">
        <v>150</v>
      </c>
      <c r="S223" s="5" t="s">
        <v>150</v>
      </c>
      <c r="U223" s="5" t="s">
        <v>173</v>
      </c>
      <c r="V223" s="5" t="s">
        <v>174</v>
      </c>
      <c r="W223" s="5" t="s">
        <v>150</v>
      </c>
      <c r="X223" s="5" t="s">
        <v>150</v>
      </c>
      <c r="Y223" s="5" t="s">
        <v>150</v>
      </c>
      <c r="Z223" s="5" t="s">
        <v>156</v>
      </c>
      <c r="AA223" s="5" t="s">
        <v>150</v>
      </c>
      <c r="AB223" s="5" t="s">
        <v>150</v>
      </c>
      <c r="AC223" s="5" t="s">
        <v>150</v>
      </c>
      <c r="AD223" s="5" t="s">
        <v>150</v>
      </c>
      <c r="AE223" s="5" t="s">
        <v>174</v>
      </c>
      <c r="AF223" s="5" t="s">
        <v>150</v>
      </c>
      <c r="AG223" s="5" t="s">
        <v>150</v>
      </c>
      <c r="AH223" s="5" t="s">
        <v>174</v>
      </c>
      <c r="AL223" s="5" t="s">
        <v>757</v>
      </c>
      <c r="AM223" s="5" t="s">
        <v>2400</v>
      </c>
      <c r="AN223" s="8" t="s">
        <v>11682</v>
      </c>
      <c r="AO223" s="8" t="s">
        <v>11691</v>
      </c>
      <c r="AP223" s="8" t="s">
        <v>11698</v>
      </c>
      <c r="AQ223" s="5" t="s">
        <v>150</v>
      </c>
      <c r="AR223" s="5" t="s">
        <v>158</v>
      </c>
      <c r="AS223" s="5" t="s">
        <v>150</v>
      </c>
      <c r="AT223" s="5" t="s">
        <v>158</v>
      </c>
      <c r="AU223" s="5" t="s">
        <v>150</v>
      </c>
      <c r="AV223" s="5" t="s">
        <v>158</v>
      </c>
      <c r="AW223" s="5" t="s">
        <v>150</v>
      </c>
      <c r="AX223" s="5" t="s">
        <v>158</v>
      </c>
      <c r="AY223" s="5" t="s">
        <v>174</v>
      </c>
      <c r="AZ223" s="5" t="s">
        <v>284</v>
      </c>
      <c r="BA223" s="5" t="s">
        <v>158</v>
      </c>
      <c r="BC223" s="5" t="s">
        <v>158</v>
      </c>
      <c r="BE223" s="5" t="s">
        <v>158</v>
      </c>
      <c r="BG223" s="1" t="s">
        <v>11705</v>
      </c>
      <c r="BH223" s="1" t="s">
        <v>227</v>
      </c>
      <c r="BI223" s="1" t="s">
        <v>181</v>
      </c>
      <c r="BJ223" s="8" t="s">
        <v>11706</v>
      </c>
      <c r="BK223" s="1" t="s">
        <v>196</v>
      </c>
    </row>
    <row r="224">
      <c r="A224" s="1" t="s">
        <v>11710</v>
      </c>
      <c r="B224" s="1" t="s">
        <v>11711</v>
      </c>
      <c r="C224" s="1" t="s">
        <v>11712</v>
      </c>
      <c r="D224" s="1" t="s">
        <v>126</v>
      </c>
      <c r="E224" s="1" t="s">
        <v>128</v>
      </c>
      <c r="F224" s="5" t="s">
        <v>225</v>
      </c>
      <c r="G224" s="5" t="s">
        <v>9911</v>
      </c>
      <c r="H224" s="1" t="s">
        <v>227</v>
      </c>
      <c r="I224" s="1" t="s">
        <v>11719</v>
      </c>
      <c r="J224" s="1" t="s">
        <v>11720</v>
      </c>
      <c r="K224" s="8" t="s">
        <v>11722</v>
      </c>
      <c r="L224" s="1" t="s">
        <v>11729</v>
      </c>
      <c r="M224" s="1" t="s">
        <v>3297</v>
      </c>
      <c r="N224" s="1" t="s">
        <v>237</v>
      </c>
      <c r="O224" s="5" t="s">
        <v>150</v>
      </c>
      <c r="Q224" s="5" t="s">
        <v>150</v>
      </c>
      <c r="R224" s="5" t="s">
        <v>150</v>
      </c>
      <c r="S224" s="5" t="s">
        <v>150</v>
      </c>
      <c r="U224" s="5" t="s">
        <v>11731</v>
      </c>
      <c r="V224" s="5" t="s">
        <v>150</v>
      </c>
      <c r="W224" s="5" t="s">
        <v>150</v>
      </c>
      <c r="X224" s="5" t="s">
        <v>150</v>
      </c>
      <c r="Y224" s="5" t="s">
        <v>150</v>
      </c>
      <c r="Z224" s="5" t="s">
        <v>174</v>
      </c>
      <c r="AA224" s="5" t="s">
        <v>150</v>
      </c>
      <c r="AB224" s="5" t="s">
        <v>150</v>
      </c>
      <c r="AC224" s="5" t="s">
        <v>150</v>
      </c>
      <c r="AD224" s="5" t="s">
        <v>150</v>
      </c>
      <c r="AE224" s="5" t="s">
        <v>150</v>
      </c>
      <c r="AF224" s="5" t="s">
        <v>150</v>
      </c>
      <c r="AG224" s="5" t="s">
        <v>150</v>
      </c>
      <c r="AH224" s="5" t="s">
        <v>155</v>
      </c>
      <c r="AL224" s="5" t="s">
        <v>150</v>
      </c>
      <c r="AM224" s="5" t="s">
        <v>2399</v>
      </c>
      <c r="AN224" s="8" t="s">
        <v>11733</v>
      </c>
      <c r="AO224" s="8" t="s">
        <v>11739</v>
      </c>
      <c r="AP224" s="8" t="s">
        <v>11745</v>
      </c>
      <c r="AQ224" s="5" t="s">
        <v>150</v>
      </c>
      <c r="AR224" s="5" t="s">
        <v>158</v>
      </c>
      <c r="AS224" s="5" t="s">
        <v>150</v>
      </c>
      <c r="AT224" s="5" t="s">
        <v>158</v>
      </c>
      <c r="AU224" s="5" t="s">
        <v>174</v>
      </c>
      <c r="AV224" s="5" t="s">
        <v>158</v>
      </c>
      <c r="AW224" s="5" t="s">
        <v>158</v>
      </c>
      <c r="AX224" s="5" t="s">
        <v>158</v>
      </c>
      <c r="AY224" s="5" t="s">
        <v>155</v>
      </c>
      <c r="AZ224" s="5" t="s">
        <v>2221</v>
      </c>
      <c r="BA224" s="5" t="s">
        <v>158</v>
      </c>
      <c r="BC224" s="5" t="s">
        <v>150</v>
      </c>
      <c r="BD224" s="5" t="s">
        <v>5116</v>
      </c>
      <c r="BE224" s="5" t="s">
        <v>158</v>
      </c>
      <c r="BG224" s="1" t="s">
        <v>11751</v>
      </c>
      <c r="BH224" s="1" t="s">
        <v>227</v>
      </c>
      <c r="BI224" s="1" t="s">
        <v>181</v>
      </c>
      <c r="BJ224" s="8" t="s">
        <v>11752</v>
      </c>
      <c r="BK224" s="1" t="s">
        <v>196</v>
      </c>
    </row>
    <row r="225">
      <c r="A225" s="1" t="s">
        <v>11753</v>
      </c>
      <c r="B225" s="1" t="s">
        <v>11754</v>
      </c>
      <c r="C225" s="1" t="s">
        <v>11755</v>
      </c>
      <c r="D225" s="1" t="s">
        <v>126</v>
      </c>
      <c r="E225" s="1" t="s">
        <v>128</v>
      </c>
      <c r="F225" s="5" t="s">
        <v>297</v>
      </c>
      <c r="G225" s="5" t="s">
        <v>9911</v>
      </c>
      <c r="H225" s="1" t="s">
        <v>299</v>
      </c>
      <c r="I225" s="1" t="s">
        <v>8557</v>
      </c>
      <c r="J225" s="1" t="s">
        <v>8554</v>
      </c>
      <c r="K225" s="8" t="s">
        <v>11759</v>
      </c>
      <c r="L225" s="1" t="s">
        <v>8581</v>
      </c>
      <c r="M225" s="1" t="s">
        <v>169</v>
      </c>
      <c r="N225" s="1" t="s">
        <v>317</v>
      </c>
      <c r="O225" s="5" t="s">
        <v>150</v>
      </c>
      <c r="Q225" s="5" t="s">
        <v>174</v>
      </c>
      <c r="R225" s="5" t="s">
        <v>150</v>
      </c>
      <c r="S225" s="5" t="s">
        <v>150</v>
      </c>
      <c r="U225" s="5" t="s">
        <v>203</v>
      </c>
      <c r="V225" s="5" t="s">
        <v>174</v>
      </c>
      <c r="W225" s="5" t="s">
        <v>155</v>
      </c>
      <c r="X225" s="5" t="s">
        <v>150</v>
      </c>
      <c r="Y225" s="5" t="s">
        <v>174</v>
      </c>
      <c r="Z225" s="5" t="s">
        <v>174</v>
      </c>
      <c r="AA225" s="5" t="s">
        <v>150</v>
      </c>
      <c r="AB225" s="5" t="s">
        <v>150</v>
      </c>
      <c r="AC225" s="5" t="s">
        <v>150</v>
      </c>
      <c r="AD225" s="5" t="s">
        <v>150</v>
      </c>
      <c r="AE225" s="5" t="s">
        <v>175</v>
      </c>
      <c r="AF225" s="5" t="s">
        <v>150</v>
      </c>
      <c r="AG225" s="5" t="s">
        <v>150</v>
      </c>
      <c r="AH225" s="5" t="s">
        <v>174</v>
      </c>
      <c r="AL225" s="5" t="s">
        <v>322</v>
      </c>
      <c r="AM225" s="5" t="s">
        <v>242</v>
      </c>
      <c r="AN225" s="8" t="s">
        <v>11766</v>
      </c>
      <c r="AO225" s="8" t="s">
        <v>11771</v>
      </c>
      <c r="AP225" s="8" t="s">
        <v>11777</v>
      </c>
      <c r="AQ225" s="5" t="s">
        <v>150</v>
      </c>
      <c r="AR225" s="5" t="s">
        <v>158</v>
      </c>
      <c r="AS225" s="5" t="s">
        <v>150</v>
      </c>
      <c r="AT225" s="5" t="s">
        <v>158</v>
      </c>
      <c r="AU225" s="5" t="s">
        <v>150</v>
      </c>
      <c r="AV225" s="5" t="s">
        <v>150</v>
      </c>
      <c r="AW225" s="5" t="s">
        <v>150</v>
      </c>
      <c r="AX225" s="5" t="s">
        <v>158</v>
      </c>
      <c r="AY225" s="5" t="s">
        <v>174</v>
      </c>
      <c r="AZ225" s="5" t="s">
        <v>3015</v>
      </c>
      <c r="BA225" s="5" t="s">
        <v>158</v>
      </c>
      <c r="BC225" s="5" t="s">
        <v>158</v>
      </c>
      <c r="BE225" s="5" t="s">
        <v>158</v>
      </c>
      <c r="BG225" s="1" t="s">
        <v>11785</v>
      </c>
      <c r="BH225" s="1" t="s">
        <v>299</v>
      </c>
      <c r="BI225" s="1" t="s">
        <v>181</v>
      </c>
      <c r="BJ225" s="8" t="s">
        <v>11786</v>
      </c>
      <c r="BK225" s="1" t="s">
        <v>196</v>
      </c>
    </row>
    <row r="226">
      <c r="A226" s="1" t="s">
        <v>11789</v>
      </c>
      <c r="B226" s="1" t="s">
        <v>11790</v>
      </c>
      <c r="C226" s="1" t="s">
        <v>11791</v>
      </c>
      <c r="D226" s="1" t="s">
        <v>126</v>
      </c>
      <c r="E226" s="1" t="s">
        <v>128</v>
      </c>
      <c r="F226" s="5" t="s">
        <v>297</v>
      </c>
      <c r="G226" s="5" t="s">
        <v>9911</v>
      </c>
      <c r="H226" s="1" t="s">
        <v>299</v>
      </c>
      <c r="I226" s="1" t="s">
        <v>4462</v>
      </c>
      <c r="J226" s="1" t="s">
        <v>4470</v>
      </c>
      <c r="K226" s="8" t="s">
        <v>11797</v>
      </c>
      <c r="L226" s="1" t="s">
        <v>4462</v>
      </c>
      <c r="M226" s="1" t="s">
        <v>169</v>
      </c>
      <c r="N226" s="1" t="s">
        <v>317</v>
      </c>
      <c r="O226" s="5" t="s">
        <v>150</v>
      </c>
      <c r="Q226" s="5" t="s">
        <v>174</v>
      </c>
      <c r="R226" s="5" t="s">
        <v>155</v>
      </c>
      <c r="U226" s="5" t="s">
        <v>423</v>
      </c>
      <c r="V226" s="5" t="s">
        <v>174</v>
      </c>
      <c r="W226" s="5" t="s">
        <v>155</v>
      </c>
      <c r="X226" s="5" t="s">
        <v>150</v>
      </c>
      <c r="Y226" s="5" t="s">
        <v>174</v>
      </c>
      <c r="Z226" s="5" t="s">
        <v>174</v>
      </c>
      <c r="AA226" s="5" t="s">
        <v>150</v>
      </c>
      <c r="AB226" s="5" t="s">
        <v>150</v>
      </c>
      <c r="AC226" s="5" t="s">
        <v>150</v>
      </c>
      <c r="AD226" s="5" t="s">
        <v>150</v>
      </c>
      <c r="AE226" s="5" t="s">
        <v>175</v>
      </c>
      <c r="AF226" s="5" t="s">
        <v>150</v>
      </c>
      <c r="AG226" s="5" t="s">
        <v>150</v>
      </c>
      <c r="AH226" s="5" t="s">
        <v>174</v>
      </c>
      <c r="AL226" s="5" t="s">
        <v>158</v>
      </c>
      <c r="AM226" s="5" t="s">
        <v>812</v>
      </c>
      <c r="AN226" s="8" t="s">
        <v>11806</v>
      </c>
      <c r="AO226" s="8" t="s">
        <v>11814</v>
      </c>
      <c r="AP226" s="8" t="s">
        <v>11820</v>
      </c>
      <c r="AQ226" s="5" t="s">
        <v>150</v>
      </c>
      <c r="AR226" s="5" t="s">
        <v>158</v>
      </c>
      <c r="AS226" s="5" t="s">
        <v>158</v>
      </c>
      <c r="AT226" s="5" t="s">
        <v>158</v>
      </c>
      <c r="AU226" s="5" t="s">
        <v>158</v>
      </c>
      <c r="AV226" s="5" t="s">
        <v>158</v>
      </c>
      <c r="AW226" s="5" t="s">
        <v>158</v>
      </c>
      <c r="AX226" s="5" t="s">
        <v>158</v>
      </c>
      <c r="AY226" s="5" t="s">
        <v>150</v>
      </c>
      <c r="AZ226" s="5" t="s">
        <v>217</v>
      </c>
      <c r="BA226" s="5" t="s">
        <v>158</v>
      </c>
      <c r="BC226" s="5" t="s">
        <v>158</v>
      </c>
      <c r="BE226" s="5" t="s">
        <v>158</v>
      </c>
      <c r="BG226" s="1" t="s">
        <v>11831</v>
      </c>
      <c r="BH226" s="1" t="s">
        <v>299</v>
      </c>
      <c r="BI226" s="1" t="s">
        <v>181</v>
      </c>
      <c r="BJ226" s="8" t="s">
        <v>11834</v>
      </c>
      <c r="BK226" s="1" t="s">
        <v>196</v>
      </c>
    </row>
    <row r="227">
      <c r="A227" s="1" t="s">
        <v>11840</v>
      </c>
      <c r="B227" s="1" t="s">
        <v>11842</v>
      </c>
      <c r="C227" s="1" t="s">
        <v>11843</v>
      </c>
      <c r="D227" s="1" t="s">
        <v>126</v>
      </c>
      <c r="E227" s="1" t="s">
        <v>128</v>
      </c>
      <c r="F227" s="5" t="s">
        <v>225</v>
      </c>
      <c r="G227" s="5" t="s">
        <v>9911</v>
      </c>
      <c r="H227" s="1" t="s">
        <v>227</v>
      </c>
      <c r="I227" s="1" t="s">
        <v>11177</v>
      </c>
      <c r="J227" s="1" t="s">
        <v>11181</v>
      </c>
      <c r="K227" s="8" t="s">
        <v>11844</v>
      </c>
      <c r="L227" s="1" t="s">
        <v>11177</v>
      </c>
      <c r="M227" s="1" t="s">
        <v>3297</v>
      </c>
      <c r="N227" s="1" t="s">
        <v>237</v>
      </c>
      <c r="O227" s="5" t="s">
        <v>150</v>
      </c>
      <c r="Q227" s="5" t="s">
        <v>174</v>
      </c>
      <c r="R227" s="5" t="s">
        <v>150</v>
      </c>
      <c r="S227" s="5" t="s">
        <v>150</v>
      </c>
      <c r="U227" s="5" t="s">
        <v>466</v>
      </c>
      <c r="V227" s="5" t="s">
        <v>174</v>
      </c>
      <c r="W227" s="5" t="s">
        <v>150</v>
      </c>
      <c r="X227" s="5" t="s">
        <v>150</v>
      </c>
      <c r="Y227" s="5" t="s">
        <v>150</v>
      </c>
      <c r="Z227" s="5" t="s">
        <v>156</v>
      </c>
      <c r="AA227" s="5" t="s">
        <v>150</v>
      </c>
      <c r="AB227" s="5" t="s">
        <v>150</v>
      </c>
      <c r="AC227" s="5" t="s">
        <v>150</v>
      </c>
      <c r="AD227" s="5" t="s">
        <v>150</v>
      </c>
      <c r="AE227" s="5" t="s">
        <v>175</v>
      </c>
      <c r="AF227" s="5" t="s">
        <v>150</v>
      </c>
      <c r="AG227" s="5" t="s">
        <v>150</v>
      </c>
      <c r="AH227" s="5" t="s">
        <v>174</v>
      </c>
      <c r="AL227" s="5" t="s">
        <v>158</v>
      </c>
      <c r="AM227" s="5" t="s">
        <v>158</v>
      </c>
      <c r="AN227" s="8" t="s">
        <v>11852</v>
      </c>
      <c r="AO227" s="8" t="s">
        <v>11859</v>
      </c>
      <c r="AP227" s="8" t="s">
        <v>11863</v>
      </c>
      <c r="AQ227" s="5" t="s">
        <v>158</v>
      </c>
      <c r="AR227" s="5" t="s">
        <v>158</v>
      </c>
      <c r="AS227" s="5" t="s">
        <v>158</v>
      </c>
      <c r="AT227" s="5" t="s">
        <v>158</v>
      </c>
      <c r="AU227" s="5" t="s">
        <v>158</v>
      </c>
      <c r="AV227" s="5" t="s">
        <v>158</v>
      </c>
      <c r="AW227" s="5" t="s">
        <v>158</v>
      </c>
      <c r="AX227" s="5" t="s">
        <v>158</v>
      </c>
      <c r="AY227" s="5" t="s">
        <v>174</v>
      </c>
      <c r="AZ227" s="5" t="s">
        <v>359</v>
      </c>
      <c r="BA227" s="5" t="s">
        <v>158</v>
      </c>
      <c r="BC227" s="5" t="s">
        <v>158</v>
      </c>
      <c r="BE227" s="5" t="s">
        <v>158</v>
      </c>
      <c r="BG227" s="1" t="s">
        <v>11177</v>
      </c>
      <c r="BH227" s="1" t="s">
        <v>227</v>
      </c>
      <c r="BI227" s="1" t="s">
        <v>181</v>
      </c>
      <c r="BJ227" s="8" t="s">
        <v>11873</v>
      </c>
      <c r="BK227" s="1" t="s">
        <v>196</v>
      </c>
    </row>
    <row r="228">
      <c r="A228" s="1" t="s">
        <v>6958</v>
      </c>
      <c r="B228" s="1" t="s">
        <v>11875</v>
      </c>
      <c r="C228" s="1" t="s">
        <v>11876</v>
      </c>
      <c r="D228" s="1" t="s">
        <v>126</v>
      </c>
      <c r="E228" s="1" t="s">
        <v>128</v>
      </c>
      <c r="F228" s="5" t="s">
        <v>297</v>
      </c>
      <c r="G228" s="5" t="s">
        <v>9911</v>
      </c>
      <c r="H228" s="1" t="s">
        <v>299</v>
      </c>
      <c r="I228" s="1" t="s">
        <v>6959</v>
      </c>
      <c r="J228" s="1" t="s">
        <v>6960</v>
      </c>
      <c r="K228" s="8" t="s">
        <v>6961</v>
      </c>
      <c r="L228" s="1" t="s">
        <v>6959</v>
      </c>
      <c r="M228" s="1" t="s">
        <v>169</v>
      </c>
      <c r="N228" s="1" t="s">
        <v>317</v>
      </c>
      <c r="O228" s="5" t="s">
        <v>150</v>
      </c>
      <c r="Q228" s="5" t="s">
        <v>155</v>
      </c>
      <c r="R228" s="5" t="s">
        <v>155</v>
      </c>
      <c r="U228" s="5" t="s">
        <v>1811</v>
      </c>
      <c r="V228" s="5" t="s">
        <v>174</v>
      </c>
      <c r="W228" s="5" t="s">
        <v>156</v>
      </c>
      <c r="X228" s="5" t="s">
        <v>150</v>
      </c>
      <c r="Y228" s="5" t="s">
        <v>174</v>
      </c>
      <c r="Z228" s="5" t="s">
        <v>174</v>
      </c>
      <c r="AA228" s="5" t="s">
        <v>150</v>
      </c>
      <c r="AB228" s="5" t="s">
        <v>174</v>
      </c>
      <c r="AC228" s="5" t="s">
        <v>150</v>
      </c>
      <c r="AD228" s="5" t="s">
        <v>150</v>
      </c>
      <c r="AE228" s="5" t="s">
        <v>175</v>
      </c>
      <c r="AF228" s="5" t="s">
        <v>150</v>
      </c>
      <c r="AG228" s="5" t="s">
        <v>150</v>
      </c>
      <c r="AH228" s="5" t="s">
        <v>150</v>
      </c>
      <c r="AL228" s="5" t="s">
        <v>158</v>
      </c>
      <c r="AM228" s="5" t="s">
        <v>158</v>
      </c>
      <c r="AN228" s="8" t="s">
        <v>6972</v>
      </c>
      <c r="AO228" s="8" t="s">
        <v>6984</v>
      </c>
      <c r="AP228" s="8" t="s">
        <v>6998</v>
      </c>
      <c r="AQ228" s="5" t="s">
        <v>150</v>
      </c>
      <c r="AR228" s="5" t="s">
        <v>158</v>
      </c>
      <c r="AS228" s="5" t="s">
        <v>158</v>
      </c>
      <c r="AT228" s="5" t="s">
        <v>158</v>
      </c>
      <c r="AU228" s="5" t="s">
        <v>158</v>
      </c>
      <c r="AV228" s="5" t="s">
        <v>158</v>
      </c>
      <c r="AW228" s="5" t="s">
        <v>158</v>
      </c>
      <c r="AX228" s="5" t="s">
        <v>158</v>
      </c>
      <c r="AY228" s="5" t="s">
        <v>158</v>
      </c>
      <c r="BA228" s="5" t="s">
        <v>158</v>
      </c>
      <c r="BC228" s="5" t="s">
        <v>158</v>
      </c>
      <c r="BE228" s="5" t="s">
        <v>158</v>
      </c>
      <c r="BG228" s="1" t="s">
        <v>6959</v>
      </c>
      <c r="BH228" s="1" t="s">
        <v>299</v>
      </c>
      <c r="BI228" s="1" t="s">
        <v>181</v>
      </c>
      <c r="BJ228" s="8" t="s">
        <v>11899</v>
      </c>
      <c r="BK228" s="1" t="s">
        <v>196</v>
      </c>
    </row>
    <row r="229">
      <c r="A229" s="1" t="s">
        <v>10175</v>
      </c>
      <c r="B229" s="1" t="s">
        <v>11906</v>
      </c>
      <c r="C229" s="1" t="s">
        <v>11909</v>
      </c>
      <c r="D229" s="1" t="s">
        <v>126</v>
      </c>
      <c r="E229" s="1" t="s">
        <v>128</v>
      </c>
      <c r="F229" s="5" t="s">
        <v>225</v>
      </c>
      <c r="G229" s="5" t="s">
        <v>9911</v>
      </c>
      <c r="H229" s="1" t="s">
        <v>227</v>
      </c>
      <c r="I229" s="1" t="s">
        <v>3677</v>
      </c>
      <c r="J229" s="1" t="s">
        <v>3688</v>
      </c>
      <c r="K229" s="8" t="s">
        <v>10180</v>
      </c>
      <c r="L229" s="1" t="s">
        <v>3695</v>
      </c>
      <c r="M229" s="1" t="s">
        <v>3297</v>
      </c>
      <c r="N229" s="1" t="s">
        <v>237</v>
      </c>
      <c r="O229" s="5" t="s">
        <v>150</v>
      </c>
      <c r="Q229" s="5" t="s">
        <v>174</v>
      </c>
      <c r="R229" s="5" t="s">
        <v>155</v>
      </c>
      <c r="U229" s="5" t="s">
        <v>466</v>
      </c>
      <c r="V229" s="5" t="s">
        <v>174</v>
      </c>
      <c r="W229" s="5" t="s">
        <v>150</v>
      </c>
      <c r="X229" s="5" t="s">
        <v>150</v>
      </c>
      <c r="Y229" s="5" t="s">
        <v>150</v>
      </c>
      <c r="Z229" s="5" t="s">
        <v>156</v>
      </c>
      <c r="AA229" s="5" t="s">
        <v>150</v>
      </c>
      <c r="AB229" s="5" t="s">
        <v>150</v>
      </c>
      <c r="AC229" s="5" t="s">
        <v>150</v>
      </c>
      <c r="AD229" s="5" t="s">
        <v>150</v>
      </c>
      <c r="AE229" s="5" t="s">
        <v>175</v>
      </c>
      <c r="AF229" s="5" t="s">
        <v>150</v>
      </c>
      <c r="AG229" s="5" t="s">
        <v>150</v>
      </c>
      <c r="AH229" s="5" t="s">
        <v>174</v>
      </c>
      <c r="AL229" s="5" t="s">
        <v>322</v>
      </c>
      <c r="AM229" s="5" t="s">
        <v>757</v>
      </c>
      <c r="AN229" s="8" t="s">
        <v>10194</v>
      </c>
      <c r="AO229" s="8" t="s">
        <v>10203</v>
      </c>
      <c r="AP229" s="8" t="s">
        <v>10214</v>
      </c>
      <c r="AQ229" s="5" t="s">
        <v>150</v>
      </c>
      <c r="AR229" s="5" t="s">
        <v>158</v>
      </c>
      <c r="AS229" s="5" t="s">
        <v>150</v>
      </c>
      <c r="AT229" s="5" t="s">
        <v>158</v>
      </c>
      <c r="AU229" s="5" t="s">
        <v>158</v>
      </c>
      <c r="AV229" s="5" t="s">
        <v>158</v>
      </c>
      <c r="AW229" s="5" t="s">
        <v>158</v>
      </c>
      <c r="AX229" s="5" t="s">
        <v>158</v>
      </c>
      <c r="AY229" s="5" t="s">
        <v>150</v>
      </c>
      <c r="AZ229" s="5" t="s">
        <v>838</v>
      </c>
      <c r="BA229" s="5" t="s">
        <v>158</v>
      </c>
      <c r="BC229" s="5" t="s">
        <v>158</v>
      </c>
      <c r="BE229" s="5" t="s">
        <v>158</v>
      </c>
      <c r="BG229" s="1" t="s">
        <v>11950</v>
      </c>
      <c r="BH229" s="1" t="s">
        <v>227</v>
      </c>
      <c r="BI229" s="1" t="s">
        <v>181</v>
      </c>
      <c r="BJ229" s="8" t="s">
        <v>11954</v>
      </c>
      <c r="BK229" s="1" t="s">
        <v>196</v>
      </c>
    </row>
    <row r="230">
      <c r="A230" s="1" t="s">
        <v>11960</v>
      </c>
      <c r="B230" s="1" t="s">
        <v>11962</v>
      </c>
      <c r="C230" s="1" t="s">
        <v>11963</v>
      </c>
      <c r="D230" s="1" t="s">
        <v>126</v>
      </c>
      <c r="E230" s="1" t="s">
        <v>128</v>
      </c>
      <c r="F230" s="5" t="s">
        <v>851</v>
      </c>
      <c r="G230" s="5" t="s">
        <v>9911</v>
      </c>
      <c r="H230" s="1" t="s">
        <v>852</v>
      </c>
      <c r="I230" s="1" t="s">
        <v>1185</v>
      </c>
      <c r="J230" s="1" t="s">
        <v>1192</v>
      </c>
      <c r="K230" s="8" t="s">
        <v>11967</v>
      </c>
      <c r="L230" s="1" t="s">
        <v>11976</v>
      </c>
      <c r="M230" s="1" t="s">
        <v>1592</v>
      </c>
      <c r="N230" s="1" t="s">
        <v>863</v>
      </c>
      <c r="O230" s="5" t="s">
        <v>150</v>
      </c>
      <c r="Q230" s="5" t="s">
        <v>150</v>
      </c>
      <c r="R230" s="5" t="s">
        <v>150</v>
      </c>
      <c r="S230" s="5" t="s">
        <v>150</v>
      </c>
      <c r="U230" s="5" t="s">
        <v>173</v>
      </c>
      <c r="V230" s="5" t="s">
        <v>174</v>
      </c>
      <c r="W230" s="5" t="s">
        <v>150</v>
      </c>
      <c r="X230" s="5" t="s">
        <v>150</v>
      </c>
      <c r="Y230" s="5" t="s">
        <v>150</v>
      </c>
      <c r="Z230" s="5" t="s">
        <v>174</v>
      </c>
      <c r="AA230" s="5" t="s">
        <v>150</v>
      </c>
      <c r="AB230" s="5" t="s">
        <v>150</v>
      </c>
      <c r="AC230" s="5" t="s">
        <v>150</v>
      </c>
      <c r="AD230" s="5" t="s">
        <v>150</v>
      </c>
      <c r="AE230" s="5" t="s">
        <v>175</v>
      </c>
      <c r="AF230" s="5" t="s">
        <v>150</v>
      </c>
      <c r="AG230" s="5" t="s">
        <v>150</v>
      </c>
      <c r="AH230" s="5" t="s">
        <v>174</v>
      </c>
      <c r="AL230" s="5" t="s">
        <v>2399</v>
      </c>
      <c r="AM230" s="5" t="s">
        <v>242</v>
      </c>
      <c r="AN230" s="8" t="s">
        <v>11981</v>
      </c>
      <c r="AO230" s="8" t="s">
        <v>11988</v>
      </c>
      <c r="AP230" s="8" t="s">
        <v>11993</v>
      </c>
      <c r="AQ230" s="5" t="s">
        <v>174</v>
      </c>
      <c r="AR230" s="5" t="s">
        <v>158</v>
      </c>
      <c r="AS230" s="5" t="s">
        <v>150</v>
      </c>
      <c r="AT230" s="5" t="s">
        <v>150</v>
      </c>
      <c r="AU230" s="5" t="s">
        <v>155</v>
      </c>
      <c r="AV230" s="5" t="s">
        <v>158</v>
      </c>
      <c r="AW230" s="5" t="s">
        <v>150</v>
      </c>
      <c r="AX230" s="5" t="s">
        <v>158</v>
      </c>
      <c r="AY230" s="5" t="s">
        <v>174</v>
      </c>
      <c r="AZ230" s="5" t="s">
        <v>2162</v>
      </c>
      <c r="BA230" s="5" t="s">
        <v>150</v>
      </c>
      <c r="BB230" s="5" t="s">
        <v>1461</v>
      </c>
      <c r="BC230" s="5" t="s">
        <v>158</v>
      </c>
      <c r="BE230" s="5" t="s">
        <v>158</v>
      </c>
      <c r="BG230" s="1" t="s">
        <v>12002</v>
      </c>
      <c r="BH230" s="1" t="s">
        <v>852</v>
      </c>
      <c r="BI230" s="1" t="s">
        <v>181</v>
      </c>
      <c r="BJ230" s="8" t="s">
        <v>12003</v>
      </c>
      <c r="BK230" s="1" t="s">
        <v>10002</v>
      </c>
    </row>
    <row r="231">
      <c r="A231" s="1" t="s">
        <v>9955</v>
      </c>
      <c r="B231" s="1" t="s">
        <v>12006</v>
      </c>
      <c r="C231" s="1" t="s">
        <v>11909</v>
      </c>
      <c r="D231" s="1" t="s">
        <v>126</v>
      </c>
      <c r="E231" s="1" t="s">
        <v>128</v>
      </c>
      <c r="F231" s="5" t="s">
        <v>130</v>
      </c>
      <c r="G231" s="5" t="s">
        <v>9911</v>
      </c>
      <c r="H231" s="1" t="s">
        <v>136</v>
      </c>
      <c r="I231" s="1" t="s">
        <v>9957</v>
      </c>
      <c r="J231" s="1" t="s">
        <v>9958</v>
      </c>
      <c r="K231" s="8" t="s">
        <v>9959</v>
      </c>
      <c r="L231" s="1" t="s">
        <v>9965</v>
      </c>
      <c r="M231" s="1" t="s">
        <v>969</v>
      </c>
      <c r="N231" s="1" t="s">
        <v>171</v>
      </c>
      <c r="O231" s="5" t="s">
        <v>150</v>
      </c>
      <c r="Q231" s="5" t="s">
        <v>174</v>
      </c>
      <c r="R231" s="5" t="s">
        <v>150</v>
      </c>
      <c r="S231" s="5" t="s">
        <v>150</v>
      </c>
      <c r="U231" s="5" t="s">
        <v>220</v>
      </c>
      <c r="V231" s="5" t="s">
        <v>174</v>
      </c>
      <c r="W231" s="5" t="s">
        <v>150</v>
      </c>
      <c r="X231" s="5" t="s">
        <v>150</v>
      </c>
      <c r="Y231" s="5" t="s">
        <v>150</v>
      </c>
      <c r="Z231" s="5" t="s">
        <v>156</v>
      </c>
      <c r="AA231" s="5" t="s">
        <v>150</v>
      </c>
      <c r="AB231" s="5" t="s">
        <v>150</v>
      </c>
      <c r="AC231" s="5" t="s">
        <v>150</v>
      </c>
      <c r="AD231" s="5" t="s">
        <v>150</v>
      </c>
      <c r="AE231" s="5" t="s">
        <v>175</v>
      </c>
      <c r="AF231" s="5" t="s">
        <v>150</v>
      </c>
      <c r="AG231" s="5" t="s">
        <v>150</v>
      </c>
      <c r="AH231" s="5" t="s">
        <v>174</v>
      </c>
      <c r="AL231" s="5" t="s">
        <v>158</v>
      </c>
      <c r="AM231" s="5" t="s">
        <v>158</v>
      </c>
      <c r="AN231" s="8" t="s">
        <v>9966</v>
      </c>
      <c r="AO231" s="8" t="s">
        <v>9969</v>
      </c>
      <c r="AP231" s="8" t="s">
        <v>9979</v>
      </c>
      <c r="AQ231" s="5" t="s">
        <v>150</v>
      </c>
      <c r="AR231" s="5" t="s">
        <v>158</v>
      </c>
      <c r="AS231" s="5" t="s">
        <v>158</v>
      </c>
      <c r="AT231" s="5" t="s">
        <v>158</v>
      </c>
      <c r="AU231" s="5" t="s">
        <v>155</v>
      </c>
      <c r="AV231" s="5" t="s">
        <v>158</v>
      </c>
      <c r="AW231" s="5" t="s">
        <v>150</v>
      </c>
      <c r="AX231" s="5" t="s">
        <v>158</v>
      </c>
      <c r="AY231" s="5" t="s">
        <v>158</v>
      </c>
      <c r="BA231" s="5" t="s">
        <v>158</v>
      </c>
      <c r="BC231" s="5" t="s">
        <v>158</v>
      </c>
      <c r="BE231" s="5" t="s">
        <v>158</v>
      </c>
      <c r="BG231" s="1" t="s">
        <v>9957</v>
      </c>
      <c r="BH231" s="1" t="s">
        <v>136</v>
      </c>
      <c r="BI231" s="1" t="s">
        <v>181</v>
      </c>
      <c r="BJ231" s="8" t="s">
        <v>12031</v>
      </c>
      <c r="BK231" s="1" t="s">
        <v>5687</v>
      </c>
    </row>
    <row r="232">
      <c r="A232" s="1" t="s">
        <v>12035</v>
      </c>
      <c r="B232" s="1" t="s">
        <v>12006</v>
      </c>
      <c r="C232" s="1" t="s">
        <v>11906</v>
      </c>
      <c r="D232" s="1" t="s">
        <v>126</v>
      </c>
      <c r="E232" s="1" t="s">
        <v>128</v>
      </c>
      <c r="F232" s="5" t="s">
        <v>297</v>
      </c>
      <c r="G232" s="5" t="s">
        <v>9911</v>
      </c>
      <c r="H232" s="1" t="s">
        <v>299</v>
      </c>
      <c r="I232" s="1" t="s">
        <v>12036</v>
      </c>
      <c r="J232" s="1" t="s">
        <v>12037</v>
      </c>
      <c r="K232" s="8" t="s">
        <v>12039</v>
      </c>
      <c r="L232" s="1" t="s">
        <v>6959</v>
      </c>
      <c r="M232" s="1" t="s">
        <v>169</v>
      </c>
      <c r="N232" s="1" t="s">
        <v>317</v>
      </c>
      <c r="O232" s="5" t="s">
        <v>150</v>
      </c>
      <c r="Q232" s="5" t="s">
        <v>155</v>
      </c>
      <c r="R232" s="5" t="s">
        <v>155</v>
      </c>
      <c r="U232" s="5" t="s">
        <v>1811</v>
      </c>
      <c r="V232" s="5" t="s">
        <v>174</v>
      </c>
      <c r="W232" s="5" t="s">
        <v>156</v>
      </c>
      <c r="X232" s="5" t="s">
        <v>150</v>
      </c>
      <c r="Y232" s="5" t="s">
        <v>174</v>
      </c>
      <c r="Z232" s="5" t="s">
        <v>174</v>
      </c>
      <c r="AA232" s="5" t="s">
        <v>150</v>
      </c>
      <c r="AB232" s="5" t="s">
        <v>174</v>
      </c>
      <c r="AC232" s="5" t="s">
        <v>150</v>
      </c>
      <c r="AD232" s="5" t="s">
        <v>150</v>
      </c>
      <c r="AE232" s="5" t="s">
        <v>175</v>
      </c>
      <c r="AF232" s="5" t="s">
        <v>150</v>
      </c>
      <c r="AG232" s="5" t="s">
        <v>150</v>
      </c>
      <c r="AH232" s="5" t="s">
        <v>150</v>
      </c>
      <c r="AL232" s="5" t="s">
        <v>1238</v>
      </c>
      <c r="AM232" s="5" t="s">
        <v>242</v>
      </c>
      <c r="AN232" s="8" t="s">
        <v>12051</v>
      </c>
      <c r="AO232" s="8" t="s">
        <v>12058</v>
      </c>
      <c r="AP232" s="8" t="s">
        <v>12062</v>
      </c>
      <c r="AQ232" s="5" t="s">
        <v>158</v>
      </c>
      <c r="AR232" s="5" t="s">
        <v>158</v>
      </c>
      <c r="AS232" s="5" t="s">
        <v>150</v>
      </c>
      <c r="AT232" s="5" t="s">
        <v>158</v>
      </c>
      <c r="AU232" s="5" t="s">
        <v>174</v>
      </c>
      <c r="AV232" s="5" t="s">
        <v>158</v>
      </c>
      <c r="AW232" s="5" t="s">
        <v>158</v>
      </c>
      <c r="AX232" s="5" t="s">
        <v>158</v>
      </c>
      <c r="AY232" s="5" t="s">
        <v>174</v>
      </c>
      <c r="AZ232" s="5" t="s">
        <v>359</v>
      </c>
      <c r="BA232" s="5" t="s">
        <v>158</v>
      </c>
      <c r="BC232" s="5" t="s">
        <v>158</v>
      </c>
      <c r="BE232" s="5" t="s">
        <v>158</v>
      </c>
      <c r="BG232" s="1" t="s">
        <v>12071</v>
      </c>
      <c r="BH232" s="1" t="s">
        <v>299</v>
      </c>
      <c r="BI232" s="1" t="s">
        <v>181</v>
      </c>
      <c r="BJ232" s="8" t="s">
        <v>12072</v>
      </c>
      <c r="BK232" s="1" t="s">
        <v>196</v>
      </c>
    </row>
    <row r="233">
      <c r="A233" s="1" t="s">
        <v>12076</v>
      </c>
      <c r="B233" s="1" t="s">
        <v>12077</v>
      </c>
      <c r="C233" s="1" t="s">
        <v>12078</v>
      </c>
      <c r="D233" s="1" t="s">
        <v>126</v>
      </c>
      <c r="E233" s="1" t="s">
        <v>128</v>
      </c>
      <c r="F233" s="5" t="s">
        <v>2175</v>
      </c>
      <c r="G233" s="5" t="s">
        <v>9911</v>
      </c>
      <c r="H233" s="1" t="s">
        <v>2176</v>
      </c>
      <c r="I233" s="1" t="s">
        <v>12079</v>
      </c>
      <c r="J233" s="1" t="s">
        <v>12080</v>
      </c>
      <c r="K233" s="8" t="s">
        <v>12081</v>
      </c>
      <c r="L233" s="1" t="s">
        <v>12079</v>
      </c>
      <c r="M233" s="1" t="s">
        <v>169</v>
      </c>
      <c r="N233" s="1" t="s">
        <v>1345</v>
      </c>
      <c r="O233" s="5" t="s">
        <v>150</v>
      </c>
      <c r="Q233" s="5" t="s">
        <v>174</v>
      </c>
      <c r="R233" s="5" t="s">
        <v>150</v>
      </c>
      <c r="S233" s="5" t="s">
        <v>150</v>
      </c>
      <c r="U233" s="5" t="s">
        <v>256</v>
      </c>
      <c r="V233" s="5" t="s">
        <v>174</v>
      </c>
      <c r="W233" s="5" t="s">
        <v>150</v>
      </c>
      <c r="X233" s="5" t="s">
        <v>150</v>
      </c>
      <c r="Y233" s="5" t="s">
        <v>150</v>
      </c>
      <c r="Z233" s="5" t="s">
        <v>174</v>
      </c>
      <c r="AA233" s="5" t="s">
        <v>150</v>
      </c>
      <c r="AB233" s="5" t="s">
        <v>150</v>
      </c>
      <c r="AC233" s="5" t="s">
        <v>150</v>
      </c>
      <c r="AD233" s="5" t="s">
        <v>150</v>
      </c>
      <c r="AE233" s="5" t="s">
        <v>175</v>
      </c>
      <c r="AF233" s="5" t="s">
        <v>150</v>
      </c>
      <c r="AG233" s="5" t="s">
        <v>150</v>
      </c>
      <c r="AH233" s="5" t="s">
        <v>174</v>
      </c>
      <c r="AL233" s="5" t="s">
        <v>12087</v>
      </c>
      <c r="AM233" s="5" t="s">
        <v>158</v>
      </c>
      <c r="AN233" s="8" t="s">
        <v>12088</v>
      </c>
      <c r="AO233" s="8" t="s">
        <v>12092</v>
      </c>
      <c r="AP233" s="8" t="s">
        <v>12100</v>
      </c>
      <c r="AQ233" s="5" t="s">
        <v>150</v>
      </c>
      <c r="AR233" s="5" t="s">
        <v>158</v>
      </c>
      <c r="AS233" s="5" t="s">
        <v>150</v>
      </c>
      <c r="AT233" s="5" t="s">
        <v>158</v>
      </c>
      <c r="AU233" s="5" t="s">
        <v>158</v>
      </c>
      <c r="AV233" s="5" t="s">
        <v>158</v>
      </c>
      <c r="AW233" s="5" t="s">
        <v>150</v>
      </c>
      <c r="AX233" s="5" t="s">
        <v>158</v>
      </c>
      <c r="AY233" s="5" t="s">
        <v>150</v>
      </c>
      <c r="AZ233" s="5" t="s">
        <v>882</v>
      </c>
      <c r="BA233" s="5" t="s">
        <v>158</v>
      </c>
      <c r="BC233" s="5" t="s">
        <v>158</v>
      </c>
      <c r="BE233" s="5" t="s">
        <v>158</v>
      </c>
      <c r="BG233" s="1" t="s">
        <v>12110</v>
      </c>
      <c r="BH233" s="1" t="s">
        <v>2176</v>
      </c>
      <c r="BI233" s="1" t="s">
        <v>181</v>
      </c>
      <c r="BJ233" s="8" t="s">
        <v>12112</v>
      </c>
      <c r="BK233" s="1" t="s">
        <v>7984</v>
      </c>
    </row>
    <row r="234">
      <c r="A234" s="1" t="s">
        <v>12117</v>
      </c>
      <c r="B234" s="1" t="s">
        <v>12118</v>
      </c>
      <c r="C234" s="1" t="s">
        <v>12006</v>
      </c>
      <c r="D234" s="1" t="s">
        <v>126</v>
      </c>
      <c r="E234" s="1" t="s">
        <v>128</v>
      </c>
      <c r="F234" s="5" t="s">
        <v>297</v>
      </c>
      <c r="G234" s="5" t="s">
        <v>9911</v>
      </c>
      <c r="H234" s="1" t="s">
        <v>299</v>
      </c>
      <c r="I234" s="1" t="s">
        <v>12123</v>
      </c>
      <c r="J234" s="1" t="s">
        <v>12124</v>
      </c>
      <c r="K234" s="8" t="s">
        <v>12129</v>
      </c>
      <c r="L234" s="1" t="s">
        <v>6959</v>
      </c>
      <c r="M234" s="1" t="s">
        <v>169</v>
      </c>
      <c r="N234" s="1" t="s">
        <v>317</v>
      </c>
      <c r="O234" s="5" t="s">
        <v>150</v>
      </c>
      <c r="Q234" s="5" t="s">
        <v>155</v>
      </c>
      <c r="R234" s="5" t="s">
        <v>155</v>
      </c>
      <c r="U234" s="5" t="s">
        <v>1811</v>
      </c>
      <c r="V234" s="5" t="s">
        <v>174</v>
      </c>
      <c r="W234" s="5" t="s">
        <v>156</v>
      </c>
      <c r="X234" s="5" t="s">
        <v>150</v>
      </c>
      <c r="Y234" s="5" t="s">
        <v>174</v>
      </c>
      <c r="Z234" s="5" t="s">
        <v>174</v>
      </c>
      <c r="AA234" s="5" t="s">
        <v>150</v>
      </c>
      <c r="AB234" s="5" t="s">
        <v>174</v>
      </c>
      <c r="AC234" s="5" t="s">
        <v>150</v>
      </c>
      <c r="AD234" s="5" t="s">
        <v>150</v>
      </c>
      <c r="AE234" s="5" t="s">
        <v>175</v>
      </c>
      <c r="AF234" s="5" t="s">
        <v>150</v>
      </c>
      <c r="AG234" s="5" t="s">
        <v>150</v>
      </c>
      <c r="AH234" s="5" t="s">
        <v>150</v>
      </c>
      <c r="AL234" s="5" t="s">
        <v>158</v>
      </c>
      <c r="AM234" s="5" t="s">
        <v>866</v>
      </c>
      <c r="AN234" s="8" t="s">
        <v>12140</v>
      </c>
      <c r="AO234" s="8" t="s">
        <v>12148</v>
      </c>
      <c r="AP234" s="8" t="s">
        <v>12156</v>
      </c>
      <c r="AQ234" s="5" t="s">
        <v>158</v>
      </c>
      <c r="AR234" s="5" t="s">
        <v>158</v>
      </c>
      <c r="AS234" s="5" t="s">
        <v>158</v>
      </c>
      <c r="AT234" s="5" t="s">
        <v>158</v>
      </c>
      <c r="AU234" s="5" t="s">
        <v>158</v>
      </c>
      <c r="AV234" s="5" t="s">
        <v>158</v>
      </c>
      <c r="AW234" s="5" t="s">
        <v>150</v>
      </c>
      <c r="AX234" s="5" t="s">
        <v>158</v>
      </c>
      <c r="AY234" s="5" t="s">
        <v>150</v>
      </c>
      <c r="AZ234" s="5" t="s">
        <v>356</v>
      </c>
      <c r="BA234" s="5" t="s">
        <v>158</v>
      </c>
      <c r="BC234" s="5" t="s">
        <v>158</v>
      </c>
      <c r="BE234" s="5" t="s">
        <v>158</v>
      </c>
      <c r="BG234" s="1" t="s">
        <v>12168</v>
      </c>
      <c r="BH234" s="1" t="s">
        <v>299</v>
      </c>
      <c r="BI234" s="1" t="s">
        <v>181</v>
      </c>
      <c r="BJ234" s="8" t="s">
        <v>12170</v>
      </c>
      <c r="BK234" s="1" t="s">
        <v>196</v>
      </c>
    </row>
    <row r="235">
      <c r="A235" s="1" t="s">
        <v>12173</v>
      </c>
      <c r="B235" s="1" t="s">
        <v>12175</v>
      </c>
      <c r="C235" s="1" t="s">
        <v>12176</v>
      </c>
      <c r="D235" s="1" t="s">
        <v>126</v>
      </c>
      <c r="E235" s="1" t="s">
        <v>128</v>
      </c>
      <c r="F235" s="5" t="s">
        <v>2175</v>
      </c>
      <c r="G235" s="5" t="s">
        <v>9911</v>
      </c>
      <c r="H235" s="1" t="s">
        <v>2176</v>
      </c>
      <c r="I235" s="1" t="s">
        <v>6105</v>
      </c>
      <c r="J235" s="1" t="s">
        <v>6114</v>
      </c>
      <c r="K235" s="8" t="s">
        <v>12180</v>
      </c>
      <c r="L235" s="1" t="s">
        <v>6105</v>
      </c>
      <c r="M235" s="1" t="s">
        <v>169</v>
      </c>
      <c r="N235" s="1" t="s">
        <v>1345</v>
      </c>
      <c r="O235" s="5" t="s">
        <v>150</v>
      </c>
      <c r="Q235" s="5" t="s">
        <v>150</v>
      </c>
      <c r="R235" s="5" t="s">
        <v>150</v>
      </c>
      <c r="S235" s="5" t="s">
        <v>150</v>
      </c>
      <c r="U235" s="5" t="s">
        <v>5860</v>
      </c>
      <c r="V235" s="5" t="s">
        <v>174</v>
      </c>
      <c r="W235" s="5" t="s">
        <v>150</v>
      </c>
      <c r="X235" s="5" t="s">
        <v>150</v>
      </c>
      <c r="Y235" s="5" t="s">
        <v>150</v>
      </c>
      <c r="Z235" s="5" t="s">
        <v>174</v>
      </c>
      <c r="AA235" s="5" t="s">
        <v>150</v>
      </c>
      <c r="AB235" s="5" t="s">
        <v>150</v>
      </c>
      <c r="AC235" s="5" t="s">
        <v>150</v>
      </c>
      <c r="AD235" s="5" t="s">
        <v>150</v>
      </c>
      <c r="AE235" s="5" t="s">
        <v>175</v>
      </c>
      <c r="AF235" s="5" t="s">
        <v>150</v>
      </c>
      <c r="AG235" s="5" t="s">
        <v>150</v>
      </c>
      <c r="AH235" s="5" t="s">
        <v>174</v>
      </c>
      <c r="AL235" s="5" t="s">
        <v>242</v>
      </c>
      <c r="AM235" s="5" t="s">
        <v>1238</v>
      </c>
      <c r="AN235" s="8" t="s">
        <v>12191</v>
      </c>
      <c r="AO235" s="8" t="s">
        <v>12195</v>
      </c>
      <c r="AP235" s="8" t="s">
        <v>12201</v>
      </c>
      <c r="AQ235" s="5" t="s">
        <v>174</v>
      </c>
      <c r="AR235" s="5" t="s">
        <v>158</v>
      </c>
      <c r="AS235" s="5" t="s">
        <v>150</v>
      </c>
      <c r="AT235" s="5" t="s">
        <v>158</v>
      </c>
      <c r="AU235" s="5" t="s">
        <v>150</v>
      </c>
      <c r="AV235" s="5" t="s">
        <v>158</v>
      </c>
      <c r="AW235" s="5" t="s">
        <v>150</v>
      </c>
      <c r="AX235" s="5" t="s">
        <v>158</v>
      </c>
      <c r="AY235" s="5" t="s">
        <v>174</v>
      </c>
      <c r="AZ235" s="5" t="s">
        <v>3015</v>
      </c>
      <c r="BA235" s="5" t="s">
        <v>158</v>
      </c>
      <c r="BC235" s="5" t="s">
        <v>158</v>
      </c>
      <c r="BE235" s="5" t="s">
        <v>158</v>
      </c>
      <c r="BG235" s="1" t="s">
        <v>12211</v>
      </c>
      <c r="BH235" s="1" t="s">
        <v>2176</v>
      </c>
      <c r="BI235" s="1" t="s">
        <v>181</v>
      </c>
      <c r="BJ235" s="8" t="s">
        <v>12212</v>
      </c>
      <c r="BK235" s="1" t="s">
        <v>7984</v>
      </c>
    </row>
    <row r="236">
      <c r="A236" s="1" t="s">
        <v>8075</v>
      </c>
      <c r="B236" s="1" t="s">
        <v>12218</v>
      </c>
      <c r="C236" s="1" t="s">
        <v>12219</v>
      </c>
      <c r="D236" s="1" t="s">
        <v>126</v>
      </c>
      <c r="E236" s="1" t="s">
        <v>128</v>
      </c>
      <c r="F236" s="5" t="s">
        <v>2175</v>
      </c>
      <c r="G236" s="5" t="s">
        <v>9911</v>
      </c>
      <c r="H236" s="1" t="s">
        <v>2176</v>
      </c>
      <c r="I236" s="1" t="s">
        <v>8077</v>
      </c>
      <c r="J236" s="1" t="s">
        <v>8078</v>
      </c>
      <c r="K236" s="8" t="s">
        <v>8082</v>
      </c>
      <c r="L236" s="1" t="s">
        <v>8095</v>
      </c>
      <c r="M236" s="1" t="s">
        <v>169</v>
      </c>
      <c r="N236" s="1" t="s">
        <v>1345</v>
      </c>
      <c r="O236" s="5" t="s">
        <v>150</v>
      </c>
      <c r="Q236" s="5" t="s">
        <v>174</v>
      </c>
      <c r="R236" s="5" t="s">
        <v>150</v>
      </c>
      <c r="S236" s="5" t="s">
        <v>150</v>
      </c>
      <c r="U236" s="5" t="s">
        <v>1569</v>
      </c>
      <c r="V236" s="5" t="s">
        <v>156</v>
      </c>
      <c r="W236" s="5" t="s">
        <v>174</v>
      </c>
      <c r="X236" s="5" t="s">
        <v>150</v>
      </c>
      <c r="Y236" s="5" t="s">
        <v>174</v>
      </c>
      <c r="Z236" s="5" t="s">
        <v>156</v>
      </c>
      <c r="AA236" s="5" t="s">
        <v>150</v>
      </c>
      <c r="AB236" s="5" t="s">
        <v>150</v>
      </c>
      <c r="AC236" s="5" t="s">
        <v>150</v>
      </c>
      <c r="AD236" s="5" t="s">
        <v>150</v>
      </c>
      <c r="AE236" s="5" t="s">
        <v>175</v>
      </c>
      <c r="AF236" s="5" t="s">
        <v>150</v>
      </c>
      <c r="AG236" s="5" t="s">
        <v>150</v>
      </c>
      <c r="AH236" s="5" t="s">
        <v>150</v>
      </c>
      <c r="AL236" s="5" t="s">
        <v>1544</v>
      </c>
      <c r="AM236" s="5" t="s">
        <v>757</v>
      </c>
      <c r="AN236" s="8" t="s">
        <v>8096</v>
      </c>
      <c r="AO236" s="8" t="s">
        <v>8100</v>
      </c>
      <c r="AP236" s="8" t="s">
        <v>8108</v>
      </c>
      <c r="AQ236" s="5" t="s">
        <v>150</v>
      </c>
      <c r="AR236" s="5" t="s">
        <v>158</v>
      </c>
      <c r="AS236" s="5" t="s">
        <v>158</v>
      </c>
      <c r="AT236" s="5" t="s">
        <v>158</v>
      </c>
      <c r="AU236" s="5" t="s">
        <v>174</v>
      </c>
      <c r="AV236" s="5" t="s">
        <v>158</v>
      </c>
      <c r="AW236" s="5" t="s">
        <v>158</v>
      </c>
      <c r="AX236" s="5" t="s">
        <v>158</v>
      </c>
      <c r="AY236" s="5" t="s">
        <v>150</v>
      </c>
      <c r="AZ236" s="5" t="s">
        <v>1322</v>
      </c>
      <c r="BA236" s="5" t="s">
        <v>158</v>
      </c>
      <c r="BC236" s="5" t="s">
        <v>158</v>
      </c>
      <c r="BE236" s="5" t="s">
        <v>158</v>
      </c>
      <c r="BG236" s="1" t="s">
        <v>12262</v>
      </c>
      <c r="BH236" s="1" t="s">
        <v>2176</v>
      </c>
      <c r="BI236" s="1" t="s">
        <v>181</v>
      </c>
      <c r="BJ236" s="8" t="s">
        <v>12263</v>
      </c>
      <c r="BK236" s="1" t="s">
        <v>7984</v>
      </c>
    </row>
    <row r="237">
      <c r="A237" s="1" t="s">
        <v>12269</v>
      </c>
      <c r="B237" s="1" t="s">
        <v>12270</v>
      </c>
      <c r="C237" s="1" t="s">
        <v>12271</v>
      </c>
      <c r="D237" s="1" t="s">
        <v>126</v>
      </c>
      <c r="E237" s="1" t="s">
        <v>128</v>
      </c>
      <c r="F237" s="5" t="s">
        <v>675</v>
      </c>
      <c r="G237" s="5" t="s">
        <v>9911</v>
      </c>
      <c r="H237" s="1" t="s">
        <v>960</v>
      </c>
      <c r="I237" s="1" t="s">
        <v>12272</v>
      </c>
      <c r="J237" s="1" t="s">
        <v>12273</v>
      </c>
      <c r="K237" s="8" t="s">
        <v>12275</v>
      </c>
      <c r="L237" s="1" t="s">
        <v>12272</v>
      </c>
      <c r="M237" s="1" t="s">
        <v>169</v>
      </c>
      <c r="N237" s="1" t="s">
        <v>970</v>
      </c>
      <c r="O237" s="5" t="s">
        <v>150</v>
      </c>
      <c r="Q237" s="5" t="s">
        <v>150</v>
      </c>
      <c r="R237" s="5" t="s">
        <v>150</v>
      </c>
      <c r="S237" s="5" t="s">
        <v>150</v>
      </c>
      <c r="U237" s="5" t="s">
        <v>1490</v>
      </c>
      <c r="V237" s="5" t="s">
        <v>174</v>
      </c>
      <c r="W237" s="5" t="s">
        <v>150</v>
      </c>
      <c r="X237" s="5" t="s">
        <v>150</v>
      </c>
      <c r="Y237" s="5" t="s">
        <v>150</v>
      </c>
      <c r="Z237" s="5" t="s">
        <v>174</v>
      </c>
      <c r="AA237" s="5" t="s">
        <v>150</v>
      </c>
      <c r="AB237" s="5" t="s">
        <v>150</v>
      </c>
      <c r="AC237" s="5" t="s">
        <v>150</v>
      </c>
      <c r="AD237" s="5" t="s">
        <v>150</v>
      </c>
      <c r="AE237" s="5" t="s">
        <v>175</v>
      </c>
      <c r="AF237" s="5" t="s">
        <v>150</v>
      </c>
      <c r="AG237" s="5" t="s">
        <v>150</v>
      </c>
      <c r="AH237" s="5" t="s">
        <v>150</v>
      </c>
      <c r="AL237" s="5" t="s">
        <v>1131</v>
      </c>
      <c r="AM237" s="5" t="s">
        <v>757</v>
      </c>
      <c r="AN237" s="8" t="s">
        <v>12287</v>
      </c>
      <c r="AO237" s="8" t="s">
        <v>12311</v>
      </c>
      <c r="AP237" s="8" t="s">
        <v>12317</v>
      </c>
      <c r="AQ237" s="5" t="s">
        <v>150</v>
      </c>
      <c r="AR237" s="5" t="s">
        <v>158</v>
      </c>
      <c r="AS237" s="5" t="s">
        <v>150</v>
      </c>
      <c r="AT237" s="5" t="s">
        <v>158</v>
      </c>
      <c r="AU237" s="5" t="s">
        <v>155</v>
      </c>
      <c r="AV237" s="5" t="s">
        <v>150</v>
      </c>
      <c r="AW237" s="5" t="s">
        <v>150</v>
      </c>
      <c r="AX237" s="5" t="s">
        <v>158</v>
      </c>
      <c r="AY237" s="5" t="s">
        <v>155</v>
      </c>
      <c r="AZ237" s="5" t="s">
        <v>12327</v>
      </c>
      <c r="BA237" s="5" t="s">
        <v>158</v>
      </c>
      <c r="BC237" s="5" t="s">
        <v>174</v>
      </c>
      <c r="BD237" s="5" t="s">
        <v>12328</v>
      </c>
      <c r="BE237" s="5" t="s">
        <v>158</v>
      </c>
      <c r="BG237" s="1" t="s">
        <v>12329</v>
      </c>
      <c r="BH237" s="1" t="s">
        <v>960</v>
      </c>
      <c r="BI237" s="1" t="s">
        <v>181</v>
      </c>
      <c r="BJ237" s="8" t="s">
        <v>12330</v>
      </c>
      <c r="BK237" s="1" t="s">
        <v>12336</v>
      </c>
    </row>
    <row r="238">
      <c r="A238" s="1" t="s">
        <v>12337</v>
      </c>
      <c r="B238" s="1" t="s">
        <v>12338</v>
      </c>
      <c r="C238" s="1" t="s">
        <v>12339</v>
      </c>
      <c r="D238" s="1" t="s">
        <v>126</v>
      </c>
      <c r="E238" s="1" t="s">
        <v>128</v>
      </c>
      <c r="F238" s="5" t="s">
        <v>130</v>
      </c>
      <c r="G238" s="5" t="s">
        <v>9911</v>
      </c>
      <c r="H238" s="1" t="s">
        <v>136</v>
      </c>
      <c r="I238" s="1" t="s">
        <v>12340</v>
      </c>
      <c r="J238" s="1" t="s">
        <v>12341</v>
      </c>
      <c r="K238" s="8" t="s">
        <v>12342</v>
      </c>
      <c r="L238" s="1" t="s">
        <v>9965</v>
      </c>
      <c r="M238" s="1" t="s">
        <v>169</v>
      </c>
      <c r="N238" s="1" t="s">
        <v>171</v>
      </c>
      <c r="O238" s="5" t="s">
        <v>150</v>
      </c>
      <c r="Q238" s="5" t="s">
        <v>174</v>
      </c>
      <c r="R238" s="5" t="s">
        <v>155</v>
      </c>
      <c r="U238" s="5" t="s">
        <v>220</v>
      </c>
      <c r="V238" s="5" t="s">
        <v>174</v>
      </c>
      <c r="W238" s="5" t="s">
        <v>150</v>
      </c>
      <c r="X238" s="5" t="s">
        <v>150</v>
      </c>
      <c r="Y238" s="5" t="s">
        <v>150</v>
      </c>
      <c r="Z238" s="5" t="s">
        <v>156</v>
      </c>
      <c r="AA238" s="5" t="s">
        <v>150</v>
      </c>
      <c r="AB238" s="5" t="s">
        <v>150</v>
      </c>
      <c r="AC238" s="5" t="s">
        <v>150</v>
      </c>
      <c r="AD238" s="5" t="s">
        <v>150</v>
      </c>
      <c r="AE238" s="5" t="s">
        <v>175</v>
      </c>
      <c r="AF238" s="5" t="s">
        <v>174</v>
      </c>
      <c r="AL238" s="5" t="s">
        <v>508</v>
      </c>
      <c r="AM238" s="5" t="s">
        <v>757</v>
      </c>
      <c r="AN238" s="8" t="s">
        <v>12351</v>
      </c>
      <c r="AO238" s="8" t="s">
        <v>12355</v>
      </c>
      <c r="AP238" s="8" t="s">
        <v>12367</v>
      </c>
      <c r="AQ238" s="5" t="s">
        <v>150</v>
      </c>
      <c r="AR238" s="5" t="s">
        <v>158</v>
      </c>
      <c r="AS238" s="5" t="s">
        <v>150</v>
      </c>
      <c r="AT238" s="5" t="s">
        <v>150</v>
      </c>
      <c r="AU238" s="5" t="s">
        <v>161</v>
      </c>
      <c r="AV238" s="5" t="s">
        <v>158</v>
      </c>
      <c r="AW238" s="5" t="s">
        <v>158</v>
      </c>
      <c r="AX238" s="5" t="s">
        <v>158</v>
      </c>
      <c r="AY238" s="5" t="s">
        <v>150</v>
      </c>
      <c r="AZ238" s="5" t="s">
        <v>217</v>
      </c>
      <c r="BA238" s="5" t="s">
        <v>158</v>
      </c>
      <c r="BC238" s="5" t="s">
        <v>158</v>
      </c>
      <c r="BE238" s="5" t="s">
        <v>158</v>
      </c>
      <c r="BG238" s="1" t="s">
        <v>12373</v>
      </c>
      <c r="BH238" s="1" t="s">
        <v>136</v>
      </c>
      <c r="BI238" s="1" t="s">
        <v>181</v>
      </c>
      <c r="BJ238" s="8" t="s">
        <v>12374</v>
      </c>
      <c r="BK238" s="1" t="s">
        <v>5687</v>
      </c>
    </row>
    <row r="239">
      <c r="A239" s="1" t="s">
        <v>12378</v>
      </c>
      <c r="B239" s="1" t="s">
        <v>12379</v>
      </c>
      <c r="C239" s="1" t="s">
        <v>12380</v>
      </c>
      <c r="D239" s="1" t="s">
        <v>126</v>
      </c>
      <c r="E239" s="1" t="s">
        <v>128</v>
      </c>
      <c r="F239" s="5" t="s">
        <v>675</v>
      </c>
      <c r="G239" s="5" t="s">
        <v>9911</v>
      </c>
      <c r="H239" s="1" t="s">
        <v>960</v>
      </c>
      <c r="I239" s="1" t="s">
        <v>12383</v>
      </c>
      <c r="J239" s="1" t="s">
        <v>12384</v>
      </c>
      <c r="K239" s="8" t="s">
        <v>12386</v>
      </c>
      <c r="L239" s="1" t="s">
        <v>12383</v>
      </c>
      <c r="M239" s="1" t="s">
        <v>169</v>
      </c>
      <c r="N239" s="1" t="s">
        <v>970</v>
      </c>
      <c r="O239" s="5" t="s">
        <v>150</v>
      </c>
      <c r="Q239" s="5" t="s">
        <v>150</v>
      </c>
      <c r="R239" s="5" t="s">
        <v>150</v>
      </c>
      <c r="S239" s="5" t="s">
        <v>150</v>
      </c>
      <c r="U239" s="5" t="s">
        <v>173</v>
      </c>
      <c r="V239" s="5" t="s">
        <v>174</v>
      </c>
      <c r="W239" s="5" t="s">
        <v>150</v>
      </c>
      <c r="X239" s="5" t="s">
        <v>150</v>
      </c>
      <c r="Y239" s="5" t="s">
        <v>150</v>
      </c>
      <c r="Z239" s="5" t="s">
        <v>174</v>
      </c>
      <c r="AA239" s="5" t="s">
        <v>150</v>
      </c>
      <c r="AB239" s="5" t="s">
        <v>150</v>
      </c>
      <c r="AC239" s="5" t="s">
        <v>150</v>
      </c>
      <c r="AD239" s="5" t="s">
        <v>150</v>
      </c>
      <c r="AE239" s="5" t="s">
        <v>175</v>
      </c>
      <c r="AF239" s="5" t="s">
        <v>150</v>
      </c>
      <c r="AG239" s="5" t="s">
        <v>150</v>
      </c>
      <c r="AH239" s="5" t="s">
        <v>174</v>
      </c>
      <c r="AL239" s="5" t="s">
        <v>241</v>
      </c>
      <c r="AM239" s="5" t="s">
        <v>242</v>
      </c>
      <c r="AN239" s="8" t="s">
        <v>12396</v>
      </c>
      <c r="AO239" s="8" t="s">
        <v>12398</v>
      </c>
      <c r="AP239" s="8" t="s">
        <v>12402</v>
      </c>
      <c r="AQ239" s="5" t="s">
        <v>174</v>
      </c>
      <c r="AR239" s="5" t="s">
        <v>158</v>
      </c>
      <c r="AS239" s="5" t="s">
        <v>150</v>
      </c>
      <c r="AT239" s="5" t="s">
        <v>158</v>
      </c>
      <c r="AU239" s="5" t="s">
        <v>861</v>
      </c>
      <c r="AV239" s="5" t="s">
        <v>158</v>
      </c>
      <c r="AW239" s="5" t="s">
        <v>150</v>
      </c>
      <c r="AX239" s="5" t="s">
        <v>158</v>
      </c>
      <c r="AY239" s="5" t="s">
        <v>174</v>
      </c>
      <c r="AZ239" s="5" t="s">
        <v>1052</v>
      </c>
      <c r="BA239" s="5" t="s">
        <v>158</v>
      </c>
      <c r="BC239" s="5" t="s">
        <v>158</v>
      </c>
      <c r="BE239" s="5" t="s">
        <v>158</v>
      </c>
      <c r="BG239" s="1" t="s">
        <v>12408</v>
      </c>
      <c r="BH239" s="1" t="s">
        <v>960</v>
      </c>
      <c r="BI239" s="1" t="s">
        <v>181</v>
      </c>
      <c r="BJ239" s="8" t="s">
        <v>12410</v>
      </c>
      <c r="BK239" s="1" t="s">
        <v>12336</v>
      </c>
    </row>
    <row r="240">
      <c r="A240" s="1" t="s">
        <v>9988</v>
      </c>
      <c r="B240" s="1" t="s">
        <v>12413</v>
      </c>
      <c r="C240" s="1" t="s">
        <v>12379</v>
      </c>
      <c r="D240" s="1" t="s">
        <v>126</v>
      </c>
      <c r="E240" s="1" t="s">
        <v>128</v>
      </c>
      <c r="F240" s="5" t="s">
        <v>130</v>
      </c>
      <c r="G240" s="5" t="s">
        <v>9911</v>
      </c>
      <c r="H240" s="1" t="s">
        <v>136</v>
      </c>
      <c r="I240" s="1" t="s">
        <v>9990</v>
      </c>
      <c r="J240" s="1" t="s">
        <v>9991</v>
      </c>
      <c r="K240" s="8" t="s">
        <v>9992</v>
      </c>
      <c r="L240" s="1" t="s">
        <v>9996</v>
      </c>
      <c r="M240" s="1" t="s">
        <v>169</v>
      </c>
      <c r="N240" s="1" t="s">
        <v>171</v>
      </c>
      <c r="O240" s="5" t="s">
        <v>150</v>
      </c>
      <c r="Q240" s="5" t="s">
        <v>150</v>
      </c>
      <c r="R240" s="5" t="s">
        <v>150</v>
      </c>
      <c r="S240" s="5" t="s">
        <v>150</v>
      </c>
      <c r="U240" s="5" t="s">
        <v>12421</v>
      </c>
      <c r="V240" s="5" t="s">
        <v>156</v>
      </c>
      <c r="W240" s="5" t="s">
        <v>150</v>
      </c>
      <c r="X240" s="5" t="s">
        <v>150</v>
      </c>
      <c r="Y240" s="5" t="s">
        <v>150</v>
      </c>
      <c r="Z240" s="5" t="s">
        <v>156</v>
      </c>
      <c r="AA240" s="5" t="s">
        <v>150</v>
      </c>
      <c r="AB240" s="5" t="s">
        <v>150</v>
      </c>
      <c r="AC240" s="5" t="s">
        <v>150</v>
      </c>
      <c r="AD240" s="5" t="s">
        <v>150</v>
      </c>
      <c r="AE240" s="5" t="s">
        <v>175</v>
      </c>
      <c r="AF240" s="5" t="s">
        <v>150</v>
      </c>
      <c r="AG240" s="5" t="s">
        <v>150</v>
      </c>
      <c r="AH240" s="5" t="s">
        <v>155</v>
      </c>
      <c r="AL240" s="5" t="s">
        <v>508</v>
      </c>
      <c r="AM240" s="5" t="s">
        <v>8199</v>
      </c>
      <c r="AN240" s="8" t="s">
        <v>9997</v>
      </c>
      <c r="AO240" s="8" t="s">
        <v>10003</v>
      </c>
      <c r="AP240" s="8" t="s">
        <v>10010</v>
      </c>
      <c r="AQ240" s="5" t="s">
        <v>174</v>
      </c>
      <c r="AR240" s="5" t="s">
        <v>158</v>
      </c>
      <c r="AS240" s="5" t="s">
        <v>150</v>
      </c>
      <c r="AT240" s="5" t="s">
        <v>158</v>
      </c>
      <c r="AU240" s="5" t="s">
        <v>174</v>
      </c>
      <c r="AV240" s="5" t="s">
        <v>150</v>
      </c>
      <c r="AW240" s="5" t="s">
        <v>155</v>
      </c>
      <c r="AX240" s="5" t="s">
        <v>158</v>
      </c>
      <c r="AY240" s="5" t="s">
        <v>150</v>
      </c>
      <c r="AZ240" s="5" t="s">
        <v>1052</v>
      </c>
      <c r="BA240" s="5" t="s">
        <v>158</v>
      </c>
      <c r="BC240" s="5" t="s">
        <v>158</v>
      </c>
      <c r="BE240" s="5" t="s">
        <v>158</v>
      </c>
      <c r="BG240" s="1" t="s">
        <v>12437</v>
      </c>
      <c r="BH240" s="1" t="s">
        <v>136</v>
      </c>
      <c r="BI240" s="1" t="s">
        <v>181</v>
      </c>
      <c r="BJ240" s="8" t="s">
        <v>12440</v>
      </c>
      <c r="BK240" s="1" t="s">
        <v>5687</v>
      </c>
    </row>
    <row r="241">
      <c r="A241" s="1" t="s">
        <v>11393</v>
      </c>
      <c r="B241" s="1" t="s">
        <v>12449</v>
      </c>
      <c r="C241" s="1" t="s">
        <v>12450</v>
      </c>
      <c r="D241" s="1" t="s">
        <v>126</v>
      </c>
      <c r="E241" s="1" t="s">
        <v>128</v>
      </c>
      <c r="F241" s="5" t="s">
        <v>675</v>
      </c>
      <c r="G241" s="5" t="s">
        <v>9911</v>
      </c>
      <c r="H241" s="1" t="s">
        <v>960</v>
      </c>
      <c r="I241" s="1" t="s">
        <v>7838</v>
      </c>
      <c r="J241" s="5" t="s">
        <v>7846</v>
      </c>
      <c r="K241" s="8" t="s">
        <v>11397</v>
      </c>
      <c r="L241" s="1" t="s">
        <v>7838</v>
      </c>
      <c r="M241" s="1" t="s">
        <v>169</v>
      </c>
      <c r="N241" s="1" t="s">
        <v>970</v>
      </c>
      <c r="O241" s="5" t="s">
        <v>150</v>
      </c>
      <c r="Q241" s="5" t="s">
        <v>150</v>
      </c>
      <c r="R241" s="5" t="s">
        <v>150</v>
      </c>
      <c r="S241" s="5" t="s">
        <v>150</v>
      </c>
      <c r="U241" s="5" t="s">
        <v>1490</v>
      </c>
      <c r="V241" s="5" t="s">
        <v>174</v>
      </c>
      <c r="W241" s="5" t="s">
        <v>150</v>
      </c>
      <c r="X241" s="5" t="s">
        <v>150</v>
      </c>
      <c r="Y241" s="5" t="s">
        <v>150</v>
      </c>
      <c r="Z241" s="5" t="s">
        <v>174</v>
      </c>
      <c r="AA241" s="5" t="s">
        <v>150</v>
      </c>
      <c r="AB241" s="5" t="s">
        <v>150</v>
      </c>
      <c r="AC241" s="5" t="s">
        <v>150</v>
      </c>
      <c r="AD241" s="5" t="s">
        <v>150</v>
      </c>
      <c r="AE241" s="5" t="s">
        <v>175</v>
      </c>
      <c r="AF241" s="5" t="s">
        <v>150</v>
      </c>
      <c r="AG241" s="5" t="s">
        <v>150</v>
      </c>
      <c r="AH241" s="5" t="s">
        <v>150</v>
      </c>
      <c r="AL241" s="5" t="s">
        <v>1238</v>
      </c>
      <c r="AM241" s="5" t="s">
        <v>2400</v>
      </c>
      <c r="AN241" s="8" t="s">
        <v>11421</v>
      </c>
      <c r="AO241" s="8" t="s">
        <v>11440</v>
      </c>
      <c r="AP241" s="8" t="s">
        <v>11451</v>
      </c>
      <c r="AQ241" s="5" t="s">
        <v>174</v>
      </c>
      <c r="AR241" s="5" t="s">
        <v>158</v>
      </c>
      <c r="AS241" s="5" t="s">
        <v>150</v>
      </c>
      <c r="AT241" s="5" t="s">
        <v>158</v>
      </c>
      <c r="AU241" s="5" t="s">
        <v>220</v>
      </c>
      <c r="AV241" s="5" t="s">
        <v>158</v>
      </c>
      <c r="AW241" s="5" t="s">
        <v>150</v>
      </c>
      <c r="AX241" s="5" t="s">
        <v>158</v>
      </c>
      <c r="AY241" s="5" t="s">
        <v>174</v>
      </c>
      <c r="AZ241" s="5" t="s">
        <v>7411</v>
      </c>
      <c r="BA241" s="5" t="s">
        <v>150</v>
      </c>
      <c r="BB241" s="5" t="s">
        <v>775</v>
      </c>
      <c r="BC241" s="5" t="s">
        <v>174</v>
      </c>
      <c r="BD241" s="5" t="s">
        <v>11469</v>
      </c>
      <c r="BE241" s="5" t="s">
        <v>158</v>
      </c>
      <c r="BG241" s="1" t="s">
        <v>12480</v>
      </c>
      <c r="BH241" s="1" t="s">
        <v>960</v>
      </c>
      <c r="BI241" s="1" t="s">
        <v>181</v>
      </c>
      <c r="BJ241" s="8" t="s">
        <v>12481</v>
      </c>
      <c r="BK241" s="1" t="s">
        <v>12336</v>
      </c>
    </row>
    <row r="242">
      <c r="A242" s="1" t="s">
        <v>12483</v>
      </c>
      <c r="B242" s="1" t="s">
        <v>12485</v>
      </c>
      <c r="C242" s="1" t="s">
        <v>12486</v>
      </c>
      <c r="D242" s="1" t="s">
        <v>126</v>
      </c>
      <c r="E242" s="1" t="s">
        <v>128</v>
      </c>
      <c r="F242" s="5" t="s">
        <v>851</v>
      </c>
      <c r="G242" s="5" t="s">
        <v>9911</v>
      </c>
      <c r="H242" s="1" t="s">
        <v>852</v>
      </c>
      <c r="I242" s="1" t="s">
        <v>12487</v>
      </c>
      <c r="J242" s="1" t="s">
        <v>12488</v>
      </c>
      <c r="K242" s="8" t="s">
        <v>12489</v>
      </c>
      <c r="L242" s="1" t="s">
        <v>12487</v>
      </c>
      <c r="M242" s="1" t="s">
        <v>1592</v>
      </c>
      <c r="N242" s="1" t="s">
        <v>863</v>
      </c>
      <c r="O242" s="5" t="s">
        <v>150</v>
      </c>
      <c r="Q242" s="5" t="s">
        <v>150</v>
      </c>
      <c r="R242" s="5" t="s">
        <v>150</v>
      </c>
      <c r="S242" s="5" t="s">
        <v>150</v>
      </c>
      <c r="U242" s="5" t="s">
        <v>388</v>
      </c>
      <c r="V242" s="5" t="s">
        <v>174</v>
      </c>
      <c r="W242" s="5" t="s">
        <v>150</v>
      </c>
      <c r="X242" s="5" t="s">
        <v>150</v>
      </c>
      <c r="Y242" s="5" t="s">
        <v>150</v>
      </c>
      <c r="Z242" s="5" t="s">
        <v>174</v>
      </c>
      <c r="AA242" s="5" t="s">
        <v>150</v>
      </c>
      <c r="AB242" s="5" t="s">
        <v>150</v>
      </c>
      <c r="AC242" s="5" t="s">
        <v>150</v>
      </c>
      <c r="AD242" s="5" t="s">
        <v>150</v>
      </c>
      <c r="AE242" s="5" t="s">
        <v>175</v>
      </c>
      <c r="AF242" s="5" t="s">
        <v>150</v>
      </c>
      <c r="AG242" s="5" t="s">
        <v>150</v>
      </c>
      <c r="AH242" s="5" t="s">
        <v>155</v>
      </c>
      <c r="AL242" s="5" t="s">
        <v>508</v>
      </c>
      <c r="AM242" s="5" t="s">
        <v>6185</v>
      </c>
      <c r="AN242" s="8" t="s">
        <v>12500</v>
      </c>
      <c r="AO242" s="8" t="s">
        <v>12505</v>
      </c>
      <c r="AP242" s="8" t="s">
        <v>12511</v>
      </c>
      <c r="AQ242" s="5" t="s">
        <v>174</v>
      </c>
      <c r="AR242" s="5" t="s">
        <v>158</v>
      </c>
      <c r="AS242" s="5" t="s">
        <v>150</v>
      </c>
      <c r="AT242" s="5" t="s">
        <v>150</v>
      </c>
      <c r="AU242" s="5" t="s">
        <v>156</v>
      </c>
      <c r="AV242" s="5" t="s">
        <v>158</v>
      </c>
      <c r="AW242" s="5" t="s">
        <v>158</v>
      </c>
      <c r="AX242" s="5" t="s">
        <v>158</v>
      </c>
      <c r="AY242" s="5" t="s">
        <v>174</v>
      </c>
      <c r="AZ242" s="5" t="s">
        <v>359</v>
      </c>
      <c r="BA242" s="5" t="s">
        <v>158</v>
      </c>
      <c r="BC242" s="5" t="s">
        <v>158</v>
      </c>
      <c r="BE242" s="5" t="s">
        <v>158</v>
      </c>
      <c r="BG242" s="1" t="s">
        <v>12516</v>
      </c>
      <c r="BH242" s="1" t="s">
        <v>852</v>
      </c>
      <c r="BI242" s="1" t="s">
        <v>181</v>
      </c>
      <c r="BJ242" s="8" t="s">
        <v>12518</v>
      </c>
      <c r="BK242" s="1" t="s">
        <v>617</v>
      </c>
    </row>
    <row r="243">
      <c r="A243" s="1" t="s">
        <v>12520</v>
      </c>
      <c r="B243" s="1" t="s">
        <v>12521</v>
      </c>
      <c r="C243" s="1" t="s">
        <v>12522</v>
      </c>
      <c r="D243" s="1" t="s">
        <v>126</v>
      </c>
      <c r="E243" s="1" t="s">
        <v>128</v>
      </c>
      <c r="F243" s="5" t="s">
        <v>130</v>
      </c>
      <c r="G243" s="5" t="s">
        <v>12523</v>
      </c>
      <c r="H243" s="1" t="s">
        <v>136</v>
      </c>
      <c r="I243" s="1" t="s">
        <v>12525</v>
      </c>
      <c r="J243" s="1" t="s">
        <v>12526</v>
      </c>
      <c r="K243" s="8" t="s">
        <v>12527</v>
      </c>
      <c r="L243" s="1" t="s">
        <v>12525</v>
      </c>
      <c r="M243" s="1" t="s">
        <v>3521</v>
      </c>
      <c r="N243" s="1" t="s">
        <v>171</v>
      </c>
      <c r="O243" s="5" t="s">
        <v>150</v>
      </c>
      <c r="Q243" s="5" t="s">
        <v>150</v>
      </c>
      <c r="R243" s="5" t="s">
        <v>150</v>
      </c>
      <c r="S243" s="5" t="s">
        <v>150</v>
      </c>
      <c r="U243" s="5" t="s">
        <v>388</v>
      </c>
      <c r="V243" s="5" t="s">
        <v>174</v>
      </c>
      <c r="W243" s="5" t="s">
        <v>150</v>
      </c>
      <c r="X243" s="5" t="s">
        <v>150</v>
      </c>
      <c r="Y243" s="5" t="s">
        <v>150</v>
      </c>
      <c r="Z243" s="5" t="s">
        <v>174</v>
      </c>
      <c r="AA243" s="5" t="s">
        <v>150</v>
      </c>
      <c r="AB243" s="5" t="s">
        <v>150</v>
      </c>
      <c r="AC243" s="5" t="s">
        <v>150</v>
      </c>
      <c r="AD243" s="5" t="s">
        <v>150</v>
      </c>
      <c r="AE243" s="5" t="s">
        <v>150</v>
      </c>
      <c r="AF243" s="5" t="s">
        <v>150</v>
      </c>
      <c r="AG243" s="5" t="s">
        <v>150</v>
      </c>
      <c r="AH243" s="5" t="s">
        <v>174</v>
      </c>
      <c r="AL243" s="5" t="s">
        <v>322</v>
      </c>
      <c r="AM243" s="5" t="s">
        <v>757</v>
      </c>
      <c r="AN243" s="8" t="s">
        <v>12532</v>
      </c>
      <c r="AO243" s="8" t="s">
        <v>12537</v>
      </c>
      <c r="AP243" s="8" t="s">
        <v>12544</v>
      </c>
      <c r="AQ243" s="5" t="s">
        <v>174</v>
      </c>
      <c r="AR243" s="5" t="s">
        <v>158</v>
      </c>
      <c r="AS243" s="5" t="s">
        <v>150</v>
      </c>
      <c r="AT243" s="5" t="s">
        <v>158</v>
      </c>
      <c r="AU243" s="5" t="s">
        <v>161</v>
      </c>
      <c r="AV243" s="5" t="s">
        <v>158</v>
      </c>
      <c r="AW243" s="5" t="s">
        <v>150</v>
      </c>
      <c r="AX243" s="5" t="s">
        <v>158</v>
      </c>
      <c r="AY243" s="5" t="s">
        <v>150</v>
      </c>
      <c r="AZ243" s="5" t="s">
        <v>284</v>
      </c>
      <c r="BA243" s="5" t="s">
        <v>158</v>
      </c>
      <c r="BC243" s="5" t="s">
        <v>158</v>
      </c>
      <c r="BE243" s="5" t="s">
        <v>158</v>
      </c>
      <c r="BG243" s="1" t="s">
        <v>12553</v>
      </c>
      <c r="BH243" s="1" t="s">
        <v>136</v>
      </c>
      <c r="BI243" s="1" t="s">
        <v>181</v>
      </c>
      <c r="BJ243" s="8" t="s">
        <v>12554</v>
      </c>
      <c r="BK243" s="1" t="s">
        <v>5687</v>
      </c>
    </row>
    <row r="244">
      <c r="A244" s="1" t="s">
        <v>12560</v>
      </c>
      <c r="B244" s="1" t="s">
        <v>12561</v>
      </c>
      <c r="C244" s="1" t="s">
        <v>12562</v>
      </c>
      <c r="D244" s="1" t="s">
        <v>126</v>
      </c>
      <c r="E244" s="1" t="s">
        <v>128</v>
      </c>
      <c r="F244" s="5" t="s">
        <v>130</v>
      </c>
      <c r="G244" s="5" t="s">
        <v>12523</v>
      </c>
      <c r="H244" s="1" t="s">
        <v>136</v>
      </c>
      <c r="I244" s="1" t="s">
        <v>12563</v>
      </c>
      <c r="J244" s="1" t="s">
        <v>12564</v>
      </c>
      <c r="K244" s="8" t="s">
        <v>12565</v>
      </c>
      <c r="L244" s="1" t="s">
        <v>12576</v>
      </c>
      <c r="M244" s="1" t="s">
        <v>169</v>
      </c>
      <c r="N244" s="1" t="s">
        <v>171</v>
      </c>
      <c r="O244" s="5" t="s">
        <v>150</v>
      </c>
      <c r="Q244" s="5" t="s">
        <v>150</v>
      </c>
      <c r="R244" s="5" t="s">
        <v>150</v>
      </c>
      <c r="S244" s="5" t="s">
        <v>150</v>
      </c>
      <c r="U244" s="5" t="s">
        <v>5860</v>
      </c>
      <c r="V244" s="5" t="s">
        <v>174</v>
      </c>
      <c r="W244" s="5" t="s">
        <v>150</v>
      </c>
      <c r="X244" s="5" t="s">
        <v>150</v>
      </c>
      <c r="Y244" s="5" t="s">
        <v>150</v>
      </c>
      <c r="Z244" s="5" t="s">
        <v>174</v>
      </c>
      <c r="AA244" s="5" t="s">
        <v>150</v>
      </c>
      <c r="AB244" s="5" t="s">
        <v>150</v>
      </c>
      <c r="AC244" s="5" t="s">
        <v>150</v>
      </c>
      <c r="AD244" s="5" t="s">
        <v>150</v>
      </c>
      <c r="AE244" s="5" t="s">
        <v>175</v>
      </c>
      <c r="AF244" s="5" t="s">
        <v>150</v>
      </c>
      <c r="AG244" s="5" t="s">
        <v>150</v>
      </c>
      <c r="AH244" s="5" t="s">
        <v>174</v>
      </c>
      <c r="AL244" s="5" t="s">
        <v>506</v>
      </c>
      <c r="AM244" s="5" t="s">
        <v>757</v>
      </c>
      <c r="AN244" s="8" t="s">
        <v>12581</v>
      </c>
      <c r="AO244" s="8" t="s">
        <v>12586</v>
      </c>
      <c r="AP244" s="8" t="s">
        <v>12593</v>
      </c>
      <c r="AQ244" s="5" t="s">
        <v>174</v>
      </c>
      <c r="AR244" s="5" t="s">
        <v>158</v>
      </c>
      <c r="AS244" s="5" t="s">
        <v>150</v>
      </c>
      <c r="AT244" s="5" t="s">
        <v>158</v>
      </c>
      <c r="AU244" s="5" t="s">
        <v>150</v>
      </c>
      <c r="AV244" s="5" t="s">
        <v>158</v>
      </c>
      <c r="AW244" s="5" t="s">
        <v>150</v>
      </c>
      <c r="AX244" s="5" t="s">
        <v>158</v>
      </c>
      <c r="AY244" s="5" t="s">
        <v>174</v>
      </c>
      <c r="AZ244" s="5" t="s">
        <v>1513</v>
      </c>
      <c r="BA244" s="5" t="s">
        <v>158</v>
      </c>
      <c r="BC244" s="5" t="s">
        <v>158</v>
      </c>
      <c r="BE244" s="5" t="s">
        <v>158</v>
      </c>
      <c r="BG244" s="1" t="s">
        <v>12603</v>
      </c>
      <c r="BH244" s="1" t="s">
        <v>136</v>
      </c>
      <c r="BI244" s="1" t="s">
        <v>181</v>
      </c>
      <c r="BJ244" s="8" t="s">
        <v>12604</v>
      </c>
      <c r="BK244" s="1" t="s">
        <v>5687</v>
      </c>
    </row>
    <row r="245">
      <c r="A245" s="1" t="s">
        <v>12606</v>
      </c>
      <c r="B245" s="1" t="s">
        <v>12608</v>
      </c>
      <c r="C245" s="1" t="s">
        <v>12610</v>
      </c>
      <c r="D245" s="1" t="s">
        <v>126</v>
      </c>
      <c r="E245" s="1" t="s">
        <v>128</v>
      </c>
      <c r="F245" s="5" t="s">
        <v>130</v>
      </c>
      <c r="G245" s="5" t="s">
        <v>12523</v>
      </c>
      <c r="H245" s="1" t="s">
        <v>136</v>
      </c>
      <c r="I245" s="1" t="s">
        <v>12613</v>
      </c>
      <c r="J245" s="1" t="s">
        <v>12614</v>
      </c>
      <c r="K245" s="8" t="s">
        <v>12615</v>
      </c>
      <c r="L245" s="1" t="s">
        <v>12576</v>
      </c>
      <c r="M245" s="1" t="s">
        <v>169</v>
      </c>
      <c r="N245" s="1" t="s">
        <v>171</v>
      </c>
      <c r="O245" s="5" t="s">
        <v>150</v>
      </c>
      <c r="Q245" s="5" t="s">
        <v>150</v>
      </c>
      <c r="R245" s="5" t="s">
        <v>150</v>
      </c>
      <c r="S245" s="5" t="s">
        <v>150</v>
      </c>
      <c r="U245" s="5" t="s">
        <v>1124</v>
      </c>
      <c r="V245" s="5" t="s">
        <v>174</v>
      </c>
      <c r="W245" s="5" t="s">
        <v>150</v>
      </c>
      <c r="X245" s="5" t="s">
        <v>150</v>
      </c>
      <c r="Y245" s="5" t="s">
        <v>150</v>
      </c>
      <c r="Z245" s="5" t="s">
        <v>174</v>
      </c>
      <c r="AA245" s="5" t="s">
        <v>150</v>
      </c>
      <c r="AB245" s="5" t="s">
        <v>150</v>
      </c>
      <c r="AC245" s="5" t="s">
        <v>150</v>
      </c>
      <c r="AD245" s="5" t="s">
        <v>150</v>
      </c>
      <c r="AE245" s="5" t="s">
        <v>175</v>
      </c>
      <c r="AF245" s="5" t="s">
        <v>150</v>
      </c>
      <c r="AG245" s="5" t="s">
        <v>150</v>
      </c>
      <c r="AH245" s="5" t="s">
        <v>150</v>
      </c>
      <c r="AL245" s="5" t="s">
        <v>812</v>
      </c>
      <c r="AM245" s="5" t="s">
        <v>158</v>
      </c>
      <c r="AN245" s="8" t="s">
        <v>12622</v>
      </c>
      <c r="AO245" s="8" t="s">
        <v>12625</v>
      </c>
      <c r="AP245" s="8" t="s">
        <v>12629</v>
      </c>
      <c r="AQ245" s="5" t="s">
        <v>150</v>
      </c>
      <c r="AR245" s="5" t="s">
        <v>158</v>
      </c>
      <c r="AS245" s="5" t="s">
        <v>158</v>
      </c>
      <c r="AT245" s="5" t="s">
        <v>158</v>
      </c>
      <c r="AU245" s="5" t="s">
        <v>158</v>
      </c>
      <c r="AV245" s="5" t="s">
        <v>158</v>
      </c>
      <c r="AW245" s="5" t="s">
        <v>150</v>
      </c>
      <c r="AX245" s="5" t="s">
        <v>158</v>
      </c>
      <c r="AY245" s="5" t="s">
        <v>158</v>
      </c>
      <c r="BA245" s="5" t="s">
        <v>158</v>
      </c>
      <c r="BC245" s="5" t="s">
        <v>158</v>
      </c>
      <c r="BE245" s="5" t="s">
        <v>158</v>
      </c>
      <c r="BG245" s="1" t="s">
        <v>12636</v>
      </c>
      <c r="BH245" s="1" t="s">
        <v>136</v>
      </c>
      <c r="BI245" s="1" t="s">
        <v>181</v>
      </c>
      <c r="BJ245" s="8" t="s">
        <v>12637</v>
      </c>
      <c r="BK245" s="1" t="s">
        <v>5687</v>
      </c>
    </row>
    <row r="246">
      <c r="A246" s="1" t="s">
        <v>9865</v>
      </c>
      <c r="B246" s="1" t="s">
        <v>12638</v>
      </c>
      <c r="C246" s="1" t="s">
        <v>12639</v>
      </c>
      <c r="D246" s="1" t="s">
        <v>126</v>
      </c>
      <c r="E246" s="1" t="s">
        <v>128</v>
      </c>
      <c r="F246" s="5" t="s">
        <v>675</v>
      </c>
      <c r="G246" s="5" t="s">
        <v>12523</v>
      </c>
      <c r="H246" s="1" t="s">
        <v>960</v>
      </c>
      <c r="I246" s="1" t="s">
        <v>9868</v>
      </c>
      <c r="J246" s="1" t="s">
        <v>9870</v>
      </c>
      <c r="K246" s="8" t="s">
        <v>9874</v>
      </c>
      <c r="L246" s="1" t="s">
        <v>9868</v>
      </c>
      <c r="M246" s="1" t="s">
        <v>169</v>
      </c>
      <c r="N246" s="1" t="s">
        <v>970</v>
      </c>
      <c r="O246" s="5" t="s">
        <v>150</v>
      </c>
      <c r="Q246" s="5" t="s">
        <v>150</v>
      </c>
      <c r="R246" s="5" t="s">
        <v>150</v>
      </c>
      <c r="S246" s="5" t="s">
        <v>150</v>
      </c>
      <c r="U246" s="5" t="s">
        <v>505</v>
      </c>
      <c r="V246" s="5" t="s">
        <v>174</v>
      </c>
      <c r="W246" s="5" t="s">
        <v>150</v>
      </c>
      <c r="X246" s="5" t="s">
        <v>150</v>
      </c>
      <c r="Y246" s="5" t="s">
        <v>150</v>
      </c>
      <c r="Z246" s="5" t="s">
        <v>174</v>
      </c>
      <c r="AA246" s="5" t="s">
        <v>150</v>
      </c>
      <c r="AB246" s="5" t="s">
        <v>150</v>
      </c>
      <c r="AC246" s="5" t="s">
        <v>150</v>
      </c>
      <c r="AD246" s="5" t="s">
        <v>150</v>
      </c>
      <c r="AE246" s="5" t="s">
        <v>175</v>
      </c>
      <c r="AF246" s="5" t="s">
        <v>150</v>
      </c>
      <c r="AG246" s="5" t="s">
        <v>150</v>
      </c>
      <c r="AH246" s="5" t="s">
        <v>174</v>
      </c>
      <c r="AL246" s="5" t="s">
        <v>242</v>
      </c>
      <c r="AM246" s="5" t="s">
        <v>9887</v>
      </c>
      <c r="AN246" s="8" t="s">
        <v>9888</v>
      </c>
      <c r="AO246" s="8" t="s">
        <v>9893</v>
      </c>
      <c r="AP246" s="8" t="s">
        <v>9899</v>
      </c>
      <c r="AQ246" s="5" t="s">
        <v>150</v>
      </c>
      <c r="AR246" s="5" t="s">
        <v>158</v>
      </c>
      <c r="AS246" s="5" t="s">
        <v>150</v>
      </c>
      <c r="AT246" s="5" t="s">
        <v>158</v>
      </c>
      <c r="AU246" s="5" t="s">
        <v>150</v>
      </c>
      <c r="AV246" s="5" t="s">
        <v>158</v>
      </c>
      <c r="AW246" s="5" t="s">
        <v>158</v>
      </c>
      <c r="AX246" s="5" t="s">
        <v>158</v>
      </c>
      <c r="AY246" s="5" t="s">
        <v>150</v>
      </c>
      <c r="AZ246" s="5" t="s">
        <v>359</v>
      </c>
      <c r="BA246" s="5" t="s">
        <v>158</v>
      </c>
      <c r="BC246" s="5" t="s">
        <v>158</v>
      </c>
      <c r="BE246" s="5" t="s">
        <v>158</v>
      </c>
      <c r="BG246" s="1" t="s">
        <v>12673</v>
      </c>
      <c r="BH246" s="1" t="s">
        <v>960</v>
      </c>
      <c r="BI246" s="1" t="s">
        <v>181</v>
      </c>
      <c r="BJ246" s="8" t="s">
        <v>12674</v>
      </c>
      <c r="BK246" s="1" t="s">
        <v>12336</v>
      </c>
    </row>
    <row r="247">
      <c r="A247" s="1" t="s">
        <v>12677</v>
      </c>
      <c r="B247" s="1" t="s">
        <v>12679</v>
      </c>
      <c r="C247" s="1" t="s">
        <v>12682</v>
      </c>
      <c r="D247" s="1" t="s">
        <v>126</v>
      </c>
      <c r="E247" s="1" t="s">
        <v>128</v>
      </c>
      <c r="F247" s="5" t="s">
        <v>851</v>
      </c>
      <c r="G247" s="5" t="s">
        <v>12523</v>
      </c>
      <c r="H247" s="1" t="s">
        <v>852</v>
      </c>
      <c r="I247" s="1" t="s">
        <v>9818</v>
      </c>
      <c r="J247" s="1" t="s">
        <v>9826</v>
      </c>
      <c r="K247" s="8" t="s">
        <v>12686</v>
      </c>
      <c r="L247" s="1" t="s">
        <v>9835</v>
      </c>
      <c r="M247" s="1" t="s">
        <v>1592</v>
      </c>
      <c r="N247" s="1" t="s">
        <v>863</v>
      </c>
      <c r="O247" s="5" t="s">
        <v>150</v>
      </c>
      <c r="Q247" s="5" t="s">
        <v>150</v>
      </c>
      <c r="R247" s="5" t="s">
        <v>150</v>
      </c>
      <c r="S247" s="5" t="s">
        <v>150</v>
      </c>
      <c r="U247" s="5" t="s">
        <v>173</v>
      </c>
      <c r="V247" s="5" t="s">
        <v>174</v>
      </c>
      <c r="W247" s="5" t="s">
        <v>150</v>
      </c>
      <c r="X247" s="5" t="s">
        <v>150</v>
      </c>
      <c r="Y247" s="5" t="s">
        <v>150</v>
      </c>
      <c r="Z247" s="5" t="s">
        <v>174</v>
      </c>
      <c r="AA247" s="5" t="s">
        <v>150</v>
      </c>
      <c r="AB247" s="5" t="s">
        <v>150</v>
      </c>
      <c r="AC247" s="5" t="s">
        <v>150</v>
      </c>
      <c r="AD247" s="5" t="s">
        <v>150</v>
      </c>
      <c r="AE247" s="5" t="s">
        <v>175</v>
      </c>
      <c r="AF247" s="5" t="s">
        <v>150</v>
      </c>
      <c r="AG247" s="5" t="s">
        <v>150</v>
      </c>
      <c r="AH247" s="5" t="s">
        <v>150</v>
      </c>
      <c r="AL247" s="5" t="s">
        <v>2403</v>
      </c>
      <c r="AM247" s="5" t="s">
        <v>1239</v>
      </c>
      <c r="AN247" s="8" t="s">
        <v>12695</v>
      </c>
      <c r="AO247" s="8" t="s">
        <v>12700</v>
      </c>
      <c r="AP247" s="8" t="s">
        <v>12704</v>
      </c>
      <c r="AQ247" s="5" t="s">
        <v>174</v>
      </c>
      <c r="AR247" s="5" t="s">
        <v>158</v>
      </c>
      <c r="AS247" s="5" t="s">
        <v>150</v>
      </c>
      <c r="AT247" s="5" t="s">
        <v>158</v>
      </c>
      <c r="AU247" s="5" t="s">
        <v>156</v>
      </c>
      <c r="AV247" s="5" t="s">
        <v>158</v>
      </c>
      <c r="AW247" s="5" t="s">
        <v>150</v>
      </c>
      <c r="AX247" s="5" t="s">
        <v>158</v>
      </c>
      <c r="AY247" s="5" t="s">
        <v>150</v>
      </c>
      <c r="AZ247" s="5" t="s">
        <v>882</v>
      </c>
      <c r="BA247" s="5" t="s">
        <v>158</v>
      </c>
      <c r="BC247" s="5" t="s">
        <v>158</v>
      </c>
      <c r="BE247" s="5" t="s">
        <v>158</v>
      </c>
      <c r="BG247" s="1" t="s">
        <v>12711</v>
      </c>
      <c r="BH247" s="1" t="s">
        <v>852</v>
      </c>
      <c r="BI247" s="1" t="s">
        <v>181</v>
      </c>
      <c r="BJ247" s="8" t="s">
        <v>12713</v>
      </c>
      <c r="BK247" s="1" t="s">
        <v>10002</v>
      </c>
    </row>
    <row r="248">
      <c r="A248" s="1" t="s">
        <v>2886</v>
      </c>
      <c r="B248" s="1" t="s">
        <v>12715</v>
      </c>
      <c r="C248" s="1" t="s">
        <v>12716</v>
      </c>
      <c r="D248" s="1" t="s">
        <v>126</v>
      </c>
      <c r="E248" s="1" t="s">
        <v>128</v>
      </c>
      <c r="F248" s="5" t="s">
        <v>792</v>
      </c>
      <c r="G248" s="5" t="s">
        <v>9911</v>
      </c>
      <c r="H248" s="1" t="s">
        <v>793</v>
      </c>
      <c r="I248" s="1" t="s">
        <v>2892</v>
      </c>
      <c r="J248" s="1" t="s">
        <v>2893</v>
      </c>
      <c r="K248" s="8" t="s">
        <v>2895</v>
      </c>
      <c r="L248" s="1" t="s">
        <v>2899</v>
      </c>
      <c r="M248" s="1" t="s">
        <v>808</v>
      </c>
      <c r="N248" s="1" t="s">
        <v>809</v>
      </c>
      <c r="O248" s="5" t="s">
        <v>150</v>
      </c>
      <c r="Q248" s="5" t="s">
        <v>150</v>
      </c>
      <c r="R248" s="5" t="s">
        <v>155</v>
      </c>
      <c r="U248" s="5" t="s">
        <v>635</v>
      </c>
      <c r="V248" s="5" t="s">
        <v>174</v>
      </c>
      <c r="W248" s="5" t="s">
        <v>150</v>
      </c>
      <c r="X248" s="5" t="s">
        <v>150</v>
      </c>
      <c r="Y248" s="5" t="s">
        <v>150</v>
      </c>
      <c r="Z248" s="5" t="s">
        <v>174</v>
      </c>
      <c r="AA248" s="5" t="s">
        <v>150</v>
      </c>
      <c r="AB248" s="5" t="s">
        <v>150</v>
      </c>
      <c r="AC248" s="5" t="s">
        <v>155</v>
      </c>
      <c r="AD248" s="5" t="s">
        <v>150</v>
      </c>
      <c r="AE248" s="5" t="s">
        <v>161</v>
      </c>
      <c r="AF248" s="5" t="s">
        <v>150</v>
      </c>
      <c r="AG248" s="5" t="s">
        <v>10146</v>
      </c>
      <c r="AH248" s="5" t="s">
        <v>174</v>
      </c>
      <c r="AI248" s="5" t="s">
        <v>174</v>
      </c>
      <c r="AJ248" s="5" t="s">
        <v>174</v>
      </c>
      <c r="AK248" s="5" t="s">
        <v>174</v>
      </c>
      <c r="AL248" s="5" t="s">
        <v>322</v>
      </c>
      <c r="AM248" s="5" t="s">
        <v>242</v>
      </c>
      <c r="AN248" s="8" t="s">
        <v>2912</v>
      </c>
      <c r="AO248" s="8" t="s">
        <v>2929</v>
      </c>
      <c r="AP248" s="8" t="s">
        <v>2935</v>
      </c>
      <c r="AQ248" s="5" t="s">
        <v>174</v>
      </c>
      <c r="AR248" s="5" t="s">
        <v>158</v>
      </c>
      <c r="AS248" s="5" t="s">
        <v>150</v>
      </c>
      <c r="AT248" s="5" t="s">
        <v>158</v>
      </c>
      <c r="AU248" s="5" t="s">
        <v>158</v>
      </c>
      <c r="AV248" s="5" t="s">
        <v>150</v>
      </c>
      <c r="AW248" s="5" t="s">
        <v>150</v>
      </c>
      <c r="AX248" s="5" t="s">
        <v>158</v>
      </c>
      <c r="AY248" s="5" t="s">
        <v>150</v>
      </c>
      <c r="AZ248" s="5" t="s">
        <v>2248</v>
      </c>
      <c r="BA248" s="5" t="s">
        <v>150</v>
      </c>
      <c r="BB248" s="5" t="s">
        <v>666</v>
      </c>
      <c r="BC248" s="5" t="s">
        <v>158</v>
      </c>
      <c r="BE248" s="5" t="s">
        <v>158</v>
      </c>
      <c r="BG248" s="1" t="s">
        <v>12757</v>
      </c>
      <c r="BH248" s="1" t="s">
        <v>793</v>
      </c>
      <c r="BI248" s="1" t="s">
        <v>181</v>
      </c>
      <c r="BJ248" s="8" t="s">
        <v>12758</v>
      </c>
      <c r="BK248" s="1" t="s">
        <v>196</v>
      </c>
    </row>
    <row r="249">
      <c r="A249" s="1" t="s">
        <v>6770</v>
      </c>
      <c r="B249" s="1" t="s">
        <v>12763</v>
      </c>
      <c r="C249" s="1" t="s">
        <v>12764</v>
      </c>
      <c r="D249" s="1" t="s">
        <v>126</v>
      </c>
      <c r="E249" s="1" t="s">
        <v>128</v>
      </c>
      <c r="F249" s="5" t="s">
        <v>675</v>
      </c>
      <c r="G249" s="5" t="s">
        <v>12523</v>
      </c>
      <c r="H249" s="1" t="s">
        <v>960</v>
      </c>
      <c r="I249" s="1" t="s">
        <v>6776</v>
      </c>
      <c r="J249" s="1" t="s">
        <v>6777</v>
      </c>
      <c r="K249" s="8" t="s">
        <v>6780</v>
      </c>
      <c r="L249" s="1" t="s">
        <v>6776</v>
      </c>
      <c r="M249" s="1" t="s">
        <v>169</v>
      </c>
      <c r="N249" s="1" t="s">
        <v>970</v>
      </c>
      <c r="O249" s="5" t="s">
        <v>150</v>
      </c>
      <c r="Q249" s="5" t="s">
        <v>174</v>
      </c>
      <c r="R249" s="5" t="s">
        <v>150</v>
      </c>
      <c r="S249" s="5" t="s">
        <v>150</v>
      </c>
      <c r="U249" s="5" t="s">
        <v>1273</v>
      </c>
      <c r="V249" s="5" t="s">
        <v>174</v>
      </c>
      <c r="W249" s="5" t="s">
        <v>150</v>
      </c>
      <c r="X249" s="5" t="s">
        <v>150</v>
      </c>
      <c r="Y249" s="5" t="s">
        <v>150</v>
      </c>
      <c r="Z249" s="5" t="s">
        <v>156</v>
      </c>
      <c r="AA249" s="5" t="s">
        <v>150</v>
      </c>
      <c r="AB249" s="5" t="s">
        <v>150</v>
      </c>
      <c r="AC249" s="5" t="s">
        <v>150</v>
      </c>
      <c r="AD249" s="5" t="s">
        <v>150</v>
      </c>
      <c r="AE249" s="5" t="s">
        <v>175</v>
      </c>
      <c r="AF249" s="5" t="s">
        <v>150</v>
      </c>
      <c r="AG249" s="5" t="s">
        <v>150</v>
      </c>
      <c r="AH249" s="5" t="s">
        <v>174</v>
      </c>
      <c r="AL249" s="5" t="s">
        <v>812</v>
      </c>
      <c r="AM249" s="5" t="s">
        <v>158</v>
      </c>
      <c r="AN249" s="8" t="s">
        <v>6790</v>
      </c>
      <c r="AO249" s="8" t="s">
        <v>6801</v>
      </c>
      <c r="AP249" s="8" t="s">
        <v>6808</v>
      </c>
      <c r="AQ249" s="5" t="s">
        <v>150</v>
      </c>
      <c r="AR249" s="5" t="s">
        <v>158</v>
      </c>
      <c r="AS249" s="5" t="s">
        <v>158</v>
      </c>
      <c r="AT249" s="5" t="s">
        <v>158</v>
      </c>
      <c r="AU249" s="5" t="s">
        <v>150</v>
      </c>
      <c r="AV249" s="5" t="s">
        <v>158</v>
      </c>
      <c r="AW249" s="5" t="s">
        <v>158</v>
      </c>
      <c r="AX249" s="5" t="s">
        <v>158</v>
      </c>
      <c r="AY249" s="5" t="s">
        <v>158</v>
      </c>
      <c r="BA249" s="5" t="s">
        <v>158</v>
      </c>
      <c r="BC249" s="5" t="s">
        <v>158</v>
      </c>
      <c r="BE249" s="5" t="s">
        <v>158</v>
      </c>
      <c r="BG249" s="1" t="s">
        <v>6776</v>
      </c>
      <c r="BH249" s="1" t="s">
        <v>960</v>
      </c>
      <c r="BI249" s="1" t="s">
        <v>181</v>
      </c>
      <c r="BJ249" s="8" t="s">
        <v>12797</v>
      </c>
      <c r="BK249" s="1" t="s">
        <v>12336</v>
      </c>
    </row>
    <row r="250">
      <c r="A250" s="1" t="s">
        <v>12804</v>
      </c>
      <c r="B250" s="1" t="s">
        <v>12805</v>
      </c>
      <c r="C250" s="1" t="s">
        <v>12806</v>
      </c>
      <c r="D250" s="1" t="s">
        <v>126</v>
      </c>
      <c r="E250" s="1" t="s">
        <v>128</v>
      </c>
      <c r="F250" s="5" t="s">
        <v>792</v>
      </c>
      <c r="G250" s="5" t="s">
        <v>12523</v>
      </c>
      <c r="H250" s="1" t="s">
        <v>793</v>
      </c>
      <c r="I250" s="1" t="s">
        <v>12808</v>
      </c>
      <c r="J250" s="1" t="s">
        <v>12810</v>
      </c>
      <c r="K250" s="8" t="s">
        <v>12811</v>
      </c>
      <c r="L250" s="1" t="s">
        <v>12808</v>
      </c>
      <c r="M250" s="1" t="s">
        <v>808</v>
      </c>
      <c r="N250" s="1" t="s">
        <v>809</v>
      </c>
      <c r="O250" s="5" t="s">
        <v>150</v>
      </c>
      <c r="Q250" s="5" t="s">
        <v>150</v>
      </c>
      <c r="R250" s="5" t="s">
        <v>150</v>
      </c>
      <c r="S250" s="5" t="s">
        <v>150</v>
      </c>
      <c r="U250" s="5" t="s">
        <v>225</v>
      </c>
      <c r="V250" s="5" t="s">
        <v>174</v>
      </c>
      <c r="W250" s="5" t="s">
        <v>150</v>
      </c>
      <c r="X250" s="5" t="s">
        <v>150</v>
      </c>
      <c r="Y250" s="5" t="s">
        <v>150</v>
      </c>
      <c r="Z250" s="5" t="s">
        <v>174</v>
      </c>
      <c r="AA250" s="5" t="s">
        <v>150</v>
      </c>
      <c r="AB250" s="5" t="s">
        <v>150</v>
      </c>
      <c r="AC250" s="5" t="s">
        <v>155</v>
      </c>
      <c r="AD250" s="5" t="s">
        <v>150</v>
      </c>
      <c r="AE250" s="5" t="s">
        <v>175</v>
      </c>
      <c r="AF250" s="5" t="s">
        <v>150</v>
      </c>
      <c r="AG250" s="5" t="s">
        <v>12827</v>
      </c>
      <c r="AH250" s="5" t="s">
        <v>150</v>
      </c>
      <c r="AI250" s="5" t="s">
        <v>150</v>
      </c>
      <c r="AJ250" s="5" t="s">
        <v>150</v>
      </c>
      <c r="AK250" s="5" t="s">
        <v>150</v>
      </c>
      <c r="AL250" s="5" t="s">
        <v>1238</v>
      </c>
      <c r="AM250" s="5" t="s">
        <v>812</v>
      </c>
      <c r="AN250" s="8" t="s">
        <v>12831</v>
      </c>
      <c r="AO250" s="8" t="s">
        <v>12840</v>
      </c>
      <c r="AP250" s="8" t="s">
        <v>12850</v>
      </c>
      <c r="AQ250" s="5" t="s">
        <v>150</v>
      </c>
      <c r="AR250" s="5" t="s">
        <v>158</v>
      </c>
      <c r="AS250" s="5" t="s">
        <v>150</v>
      </c>
      <c r="AT250" s="5" t="s">
        <v>158</v>
      </c>
      <c r="AU250" s="5" t="s">
        <v>150</v>
      </c>
      <c r="AV250" s="5" t="s">
        <v>158</v>
      </c>
      <c r="AW250" s="5" t="s">
        <v>158</v>
      </c>
      <c r="AX250" s="5" t="s">
        <v>158</v>
      </c>
      <c r="AY250" s="5" t="s">
        <v>150</v>
      </c>
      <c r="AZ250" s="5" t="s">
        <v>896</v>
      </c>
      <c r="BA250" s="5" t="s">
        <v>158</v>
      </c>
      <c r="BC250" s="5" t="s">
        <v>158</v>
      </c>
      <c r="BE250" s="5" t="s">
        <v>158</v>
      </c>
      <c r="BG250" s="1" t="s">
        <v>12859</v>
      </c>
      <c r="BH250" s="1" t="s">
        <v>793</v>
      </c>
      <c r="BI250" s="1" t="s">
        <v>181</v>
      </c>
      <c r="BJ250" s="8" t="s">
        <v>12861</v>
      </c>
      <c r="BK250" s="1" t="s">
        <v>196</v>
      </c>
    </row>
    <row r="251">
      <c r="A251" s="1" t="s">
        <v>12867</v>
      </c>
      <c r="B251" s="1" t="s">
        <v>12868</v>
      </c>
      <c r="C251" s="1" t="s">
        <v>12869</v>
      </c>
      <c r="D251" s="1" t="s">
        <v>126</v>
      </c>
      <c r="E251" s="1" t="s">
        <v>128</v>
      </c>
      <c r="F251" s="5" t="s">
        <v>675</v>
      </c>
      <c r="G251" s="5" t="s">
        <v>12523</v>
      </c>
      <c r="H251" s="1" t="s">
        <v>960</v>
      </c>
      <c r="I251" s="1" t="s">
        <v>12872</v>
      </c>
      <c r="J251" s="1" t="s">
        <v>12873</v>
      </c>
      <c r="K251" s="8" t="s">
        <v>12874</v>
      </c>
      <c r="L251" s="1" t="s">
        <v>12872</v>
      </c>
      <c r="M251" s="1" t="s">
        <v>169</v>
      </c>
      <c r="N251" s="1" t="s">
        <v>970</v>
      </c>
      <c r="O251" s="5" t="s">
        <v>150</v>
      </c>
      <c r="Q251" s="5" t="s">
        <v>174</v>
      </c>
      <c r="R251" s="5" t="s">
        <v>155</v>
      </c>
      <c r="U251" s="5" t="s">
        <v>1273</v>
      </c>
      <c r="V251" s="5" t="s">
        <v>174</v>
      </c>
      <c r="W251" s="5" t="s">
        <v>150</v>
      </c>
      <c r="X251" s="5" t="s">
        <v>150</v>
      </c>
      <c r="Y251" s="5" t="s">
        <v>150</v>
      </c>
      <c r="Z251" s="5" t="s">
        <v>156</v>
      </c>
      <c r="AA251" s="5" t="s">
        <v>150</v>
      </c>
      <c r="AB251" s="5" t="s">
        <v>150</v>
      </c>
      <c r="AC251" s="5" t="s">
        <v>150</v>
      </c>
      <c r="AD251" s="5" t="s">
        <v>150</v>
      </c>
      <c r="AE251" s="5" t="s">
        <v>175</v>
      </c>
      <c r="AF251" s="5" t="s">
        <v>174</v>
      </c>
      <c r="AL251" s="5" t="s">
        <v>812</v>
      </c>
      <c r="AM251" s="5" t="s">
        <v>757</v>
      </c>
      <c r="AN251" s="8" t="s">
        <v>12895</v>
      </c>
      <c r="AO251" s="8" t="s">
        <v>12903</v>
      </c>
      <c r="AP251" s="8" t="s">
        <v>12918</v>
      </c>
      <c r="AQ251" s="5" t="s">
        <v>150</v>
      </c>
      <c r="AR251" s="5" t="s">
        <v>158</v>
      </c>
      <c r="AS251" s="5" t="s">
        <v>150</v>
      </c>
      <c r="AT251" s="5" t="s">
        <v>158</v>
      </c>
      <c r="AU251" s="5" t="s">
        <v>156</v>
      </c>
      <c r="AV251" s="5" t="s">
        <v>158</v>
      </c>
      <c r="AW251" s="5" t="s">
        <v>158</v>
      </c>
      <c r="AX251" s="5" t="s">
        <v>158</v>
      </c>
      <c r="AY251" s="5" t="s">
        <v>174</v>
      </c>
      <c r="AZ251" s="5" t="s">
        <v>2221</v>
      </c>
      <c r="BA251" s="5" t="s">
        <v>158</v>
      </c>
      <c r="BC251" s="5" t="s">
        <v>158</v>
      </c>
      <c r="BE251" s="5" t="s">
        <v>158</v>
      </c>
      <c r="BG251" s="1" t="s">
        <v>12923</v>
      </c>
      <c r="BH251" s="1" t="s">
        <v>960</v>
      </c>
      <c r="BI251" s="1" t="s">
        <v>181</v>
      </c>
      <c r="BJ251" s="8" t="s">
        <v>12927</v>
      </c>
      <c r="BK251" s="1" t="s">
        <v>12336</v>
      </c>
    </row>
    <row r="252">
      <c r="A252" s="1" t="s">
        <v>12929</v>
      </c>
      <c r="B252" s="1" t="s">
        <v>12930</v>
      </c>
      <c r="C252" s="1" t="s">
        <v>12931</v>
      </c>
      <c r="D252" s="1" t="s">
        <v>126</v>
      </c>
      <c r="E252" s="1" t="s">
        <v>128</v>
      </c>
      <c r="F252" s="5" t="s">
        <v>130</v>
      </c>
      <c r="G252" s="5" t="s">
        <v>12523</v>
      </c>
      <c r="H252" s="1" t="s">
        <v>136</v>
      </c>
      <c r="I252" s="1" t="s">
        <v>12932</v>
      </c>
      <c r="J252" s="1" t="s">
        <v>12933</v>
      </c>
      <c r="K252" s="8" t="s">
        <v>12935</v>
      </c>
      <c r="L252" s="1" t="s">
        <v>12945</v>
      </c>
      <c r="M252" s="1" t="s">
        <v>12946</v>
      </c>
      <c r="N252" s="1" t="s">
        <v>171</v>
      </c>
      <c r="O252" s="5" t="s">
        <v>150</v>
      </c>
      <c r="Q252" s="5" t="s">
        <v>150</v>
      </c>
      <c r="R252" s="5" t="s">
        <v>150</v>
      </c>
      <c r="S252" s="5" t="s">
        <v>150</v>
      </c>
      <c r="U252" s="5" t="s">
        <v>2513</v>
      </c>
      <c r="V252" s="5" t="s">
        <v>156</v>
      </c>
      <c r="W252" s="5" t="s">
        <v>150</v>
      </c>
      <c r="X252" s="5" t="s">
        <v>150</v>
      </c>
      <c r="Y252" s="5" t="s">
        <v>150</v>
      </c>
      <c r="Z252" s="5" t="s">
        <v>156</v>
      </c>
      <c r="AA252" s="5" t="s">
        <v>150</v>
      </c>
      <c r="AB252" s="5" t="s">
        <v>150</v>
      </c>
      <c r="AC252" s="5" t="s">
        <v>150</v>
      </c>
      <c r="AD252" s="5" t="s">
        <v>150</v>
      </c>
      <c r="AE252" s="5" t="s">
        <v>174</v>
      </c>
      <c r="AF252" s="5" t="s">
        <v>150</v>
      </c>
      <c r="AG252" s="5" t="s">
        <v>150</v>
      </c>
      <c r="AH252" s="5" t="s">
        <v>174</v>
      </c>
      <c r="AL252" s="5" t="s">
        <v>322</v>
      </c>
      <c r="AM252" s="5" t="s">
        <v>757</v>
      </c>
      <c r="AN252" s="8" t="s">
        <v>12948</v>
      </c>
      <c r="AO252" s="8" t="s">
        <v>12956</v>
      </c>
      <c r="AP252" s="8" t="s">
        <v>12964</v>
      </c>
      <c r="AQ252" s="5" t="s">
        <v>150</v>
      </c>
      <c r="AR252" s="5" t="s">
        <v>158</v>
      </c>
      <c r="AS252" s="5" t="s">
        <v>150</v>
      </c>
      <c r="AT252" s="5" t="s">
        <v>158</v>
      </c>
      <c r="AU252" s="5" t="s">
        <v>158</v>
      </c>
      <c r="AV252" s="5" t="s">
        <v>158</v>
      </c>
      <c r="AW252" s="5" t="s">
        <v>150</v>
      </c>
      <c r="AX252" s="5" t="s">
        <v>158</v>
      </c>
      <c r="AY252" s="5" t="s">
        <v>150</v>
      </c>
      <c r="AZ252" s="5" t="s">
        <v>1102</v>
      </c>
      <c r="BA252" s="5" t="s">
        <v>158</v>
      </c>
      <c r="BC252" s="5" t="s">
        <v>158</v>
      </c>
      <c r="BE252" s="5" t="s">
        <v>158</v>
      </c>
      <c r="BG252" s="1" t="s">
        <v>12972</v>
      </c>
      <c r="BH252" s="1" t="s">
        <v>136</v>
      </c>
      <c r="BI252" s="1" t="s">
        <v>181</v>
      </c>
      <c r="BJ252" s="8" t="s">
        <v>12973</v>
      </c>
      <c r="BK252" s="1" t="s">
        <v>5687</v>
      </c>
    </row>
    <row r="253">
      <c r="A253" s="1" t="s">
        <v>2369</v>
      </c>
      <c r="B253" s="1" t="s">
        <v>12975</v>
      </c>
      <c r="C253" s="1" t="s">
        <v>12976</v>
      </c>
      <c r="D253" s="1" t="s">
        <v>126</v>
      </c>
      <c r="E253" s="1" t="s">
        <v>128</v>
      </c>
      <c r="F253" s="5" t="s">
        <v>792</v>
      </c>
      <c r="G253" s="5" t="s">
        <v>12523</v>
      </c>
      <c r="H253" s="1" t="s">
        <v>793</v>
      </c>
      <c r="I253" s="1" t="s">
        <v>2376</v>
      </c>
      <c r="J253" s="1" t="s">
        <v>2377</v>
      </c>
      <c r="K253" s="8" t="s">
        <v>2378</v>
      </c>
      <c r="L253" s="1" t="s">
        <v>2388</v>
      </c>
      <c r="M253" s="1" t="s">
        <v>808</v>
      </c>
      <c r="N253" s="1" t="s">
        <v>809</v>
      </c>
      <c r="O253" s="5" t="s">
        <v>150</v>
      </c>
      <c r="Q253" s="5" t="s">
        <v>150</v>
      </c>
      <c r="R253" s="5" t="s">
        <v>150</v>
      </c>
      <c r="S253" s="5" t="s">
        <v>150</v>
      </c>
      <c r="U253" s="5" t="s">
        <v>12985</v>
      </c>
      <c r="V253" s="5" t="s">
        <v>174</v>
      </c>
      <c r="W253" s="5" t="s">
        <v>150</v>
      </c>
      <c r="X253" s="5" t="s">
        <v>150</v>
      </c>
      <c r="Y253" s="5" t="s">
        <v>150</v>
      </c>
      <c r="Z253" s="5" t="s">
        <v>174</v>
      </c>
      <c r="AA253" s="5" t="s">
        <v>150</v>
      </c>
      <c r="AB253" s="5" t="s">
        <v>150</v>
      </c>
      <c r="AC253" s="5" t="s">
        <v>155</v>
      </c>
      <c r="AD253" s="5" t="s">
        <v>150</v>
      </c>
      <c r="AE253" s="5" t="s">
        <v>150</v>
      </c>
      <c r="AF253" s="5" t="s">
        <v>150</v>
      </c>
      <c r="AG253" s="5" t="s">
        <v>10146</v>
      </c>
      <c r="AH253" s="5" t="s">
        <v>174</v>
      </c>
      <c r="AI253" s="5" t="s">
        <v>174</v>
      </c>
      <c r="AJ253" s="5" t="s">
        <v>174</v>
      </c>
      <c r="AK253" s="5" t="s">
        <v>174</v>
      </c>
      <c r="AL253" s="5" t="s">
        <v>2399</v>
      </c>
      <c r="AM253" s="5" t="s">
        <v>2400</v>
      </c>
      <c r="AN253" s="8" t="s">
        <v>2401</v>
      </c>
      <c r="AO253" s="8" t="s">
        <v>2411</v>
      </c>
      <c r="AP253" s="8" t="s">
        <v>2414</v>
      </c>
      <c r="AQ253" s="5" t="s">
        <v>174</v>
      </c>
      <c r="AR253" s="5" t="s">
        <v>158</v>
      </c>
      <c r="AS253" s="5" t="s">
        <v>150</v>
      </c>
      <c r="AT253" s="5" t="s">
        <v>158</v>
      </c>
      <c r="AU253" s="5" t="s">
        <v>158</v>
      </c>
      <c r="AV253" s="5" t="s">
        <v>150</v>
      </c>
      <c r="AW253" s="5" t="s">
        <v>158</v>
      </c>
      <c r="AX253" s="5" t="s">
        <v>158</v>
      </c>
      <c r="AY253" s="5" t="s">
        <v>174</v>
      </c>
      <c r="AZ253" s="5" t="s">
        <v>541</v>
      </c>
      <c r="BA253" s="5" t="s">
        <v>150</v>
      </c>
      <c r="BB253" s="5" t="s">
        <v>217</v>
      </c>
      <c r="BC253" s="5" t="s">
        <v>158</v>
      </c>
      <c r="BE253" s="5" t="s">
        <v>158</v>
      </c>
      <c r="BG253" s="1" t="s">
        <v>13004</v>
      </c>
      <c r="BH253" s="1" t="s">
        <v>793</v>
      </c>
      <c r="BI253" s="1" t="s">
        <v>181</v>
      </c>
      <c r="BJ253" s="8" t="s">
        <v>13008</v>
      </c>
      <c r="BK253" s="1" t="s">
        <v>196</v>
      </c>
    </row>
    <row r="254">
      <c r="A254" s="1" t="s">
        <v>9184</v>
      </c>
      <c r="B254" s="1" t="s">
        <v>13015</v>
      </c>
      <c r="C254" s="1" t="s">
        <v>13016</v>
      </c>
      <c r="D254" s="1" t="s">
        <v>126</v>
      </c>
      <c r="E254" s="1" t="s">
        <v>128</v>
      </c>
      <c r="F254" s="5" t="s">
        <v>560</v>
      </c>
      <c r="G254" s="5" t="s">
        <v>9911</v>
      </c>
      <c r="H254" s="1" t="s">
        <v>561</v>
      </c>
      <c r="I254" s="1" t="s">
        <v>9187</v>
      </c>
      <c r="J254" s="1" t="s">
        <v>9189</v>
      </c>
      <c r="K254" s="8" t="s">
        <v>9190</v>
      </c>
      <c r="L254" s="1" t="s">
        <v>9199</v>
      </c>
      <c r="M254" s="1" t="s">
        <v>169</v>
      </c>
      <c r="N254" s="1" t="s">
        <v>573</v>
      </c>
      <c r="O254" s="5" t="s">
        <v>150</v>
      </c>
      <c r="Q254" s="5" t="s">
        <v>150</v>
      </c>
      <c r="R254" s="5" t="s">
        <v>150</v>
      </c>
      <c r="S254" s="5" t="s">
        <v>150</v>
      </c>
      <c r="U254" s="5" t="s">
        <v>8215</v>
      </c>
      <c r="V254" s="5" t="s">
        <v>174</v>
      </c>
      <c r="W254" s="5" t="s">
        <v>150</v>
      </c>
      <c r="X254" s="5" t="s">
        <v>150</v>
      </c>
      <c r="Y254" s="5" t="s">
        <v>150</v>
      </c>
      <c r="Z254" s="5" t="s">
        <v>174</v>
      </c>
      <c r="AA254" s="5" t="s">
        <v>150</v>
      </c>
      <c r="AB254" s="5" t="s">
        <v>150</v>
      </c>
      <c r="AC254" s="5" t="s">
        <v>150</v>
      </c>
      <c r="AD254" s="5" t="s">
        <v>150</v>
      </c>
      <c r="AE254" s="5" t="s">
        <v>150</v>
      </c>
      <c r="AF254" s="5" t="s">
        <v>150</v>
      </c>
      <c r="AG254" s="5" t="s">
        <v>150</v>
      </c>
      <c r="AH254" s="5" t="s">
        <v>174</v>
      </c>
      <c r="AL254" s="5" t="s">
        <v>2399</v>
      </c>
      <c r="AM254" s="5" t="s">
        <v>8199</v>
      </c>
      <c r="AN254" s="8" t="s">
        <v>9216</v>
      </c>
      <c r="AO254" s="8" t="s">
        <v>9221</v>
      </c>
      <c r="AP254" s="8" t="s">
        <v>9230</v>
      </c>
      <c r="AQ254" s="5" t="s">
        <v>576</v>
      </c>
      <c r="AR254" s="5" t="s">
        <v>158</v>
      </c>
      <c r="AS254" s="5" t="s">
        <v>150</v>
      </c>
      <c r="AT254" s="5" t="s">
        <v>150</v>
      </c>
      <c r="AU254" s="5" t="s">
        <v>155</v>
      </c>
      <c r="AV254" s="5" t="s">
        <v>158</v>
      </c>
      <c r="AW254" s="5" t="s">
        <v>174</v>
      </c>
      <c r="AX254" s="5" t="s">
        <v>150</v>
      </c>
      <c r="AY254" s="5" t="s">
        <v>174</v>
      </c>
      <c r="AZ254" s="5" t="s">
        <v>2050</v>
      </c>
      <c r="BA254" s="5" t="s">
        <v>158</v>
      </c>
      <c r="BC254" s="5" t="s">
        <v>158</v>
      </c>
      <c r="BE254" s="5" t="s">
        <v>150</v>
      </c>
      <c r="BF254" s="5" t="s">
        <v>2554</v>
      </c>
      <c r="BG254" s="1" t="s">
        <v>13052</v>
      </c>
      <c r="BH254" s="1" t="s">
        <v>561</v>
      </c>
      <c r="BI254" s="1" t="s">
        <v>181</v>
      </c>
      <c r="BJ254" s="8" t="s">
        <v>13053</v>
      </c>
      <c r="BK254" s="1" t="s">
        <v>617</v>
      </c>
    </row>
    <row r="255">
      <c r="A255" s="1" t="s">
        <v>13056</v>
      </c>
      <c r="B255" s="1" t="s">
        <v>13057</v>
      </c>
      <c r="C255" s="1" t="s">
        <v>13058</v>
      </c>
      <c r="D255" s="1" t="s">
        <v>126</v>
      </c>
      <c r="E255" s="1" t="s">
        <v>128</v>
      </c>
      <c r="F255" s="5" t="s">
        <v>675</v>
      </c>
      <c r="G255" s="5" t="s">
        <v>12523</v>
      </c>
      <c r="H255" s="1" t="s">
        <v>960</v>
      </c>
      <c r="I255" s="1" t="s">
        <v>1109</v>
      </c>
      <c r="J255" s="1" t="s">
        <v>1122</v>
      </c>
      <c r="K255" s="8" t="s">
        <v>13061</v>
      </c>
      <c r="L255" s="1" t="s">
        <v>1109</v>
      </c>
      <c r="M255" s="1" t="s">
        <v>169</v>
      </c>
      <c r="N255" s="1" t="s">
        <v>970</v>
      </c>
      <c r="O255" s="5" t="s">
        <v>150</v>
      </c>
      <c r="Q255" s="5" t="s">
        <v>174</v>
      </c>
      <c r="R255" s="5" t="s">
        <v>150</v>
      </c>
      <c r="S255" s="5" t="s">
        <v>150</v>
      </c>
      <c r="U255" s="5" t="s">
        <v>220</v>
      </c>
      <c r="V255" s="5" t="s">
        <v>174</v>
      </c>
      <c r="W255" s="5" t="s">
        <v>150</v>
      </c>
      <c r="X255" s="5" t="s">
        <v>150</v>
      </c>
      <c r="Y255" s="5" t="s">
        <v>150</v>
      </c>
      <c r="Z255" s="5" t="s">
        <v>174</v>
      </c>
      <c r="AA255" s="5" t="s">
        <v>150</v>
      </c>
      <c r="AB255" s="5" t="s">
        <v>150</v>
      </c>
      <c r="AC255" s="5" t="s">
        <v>150</v>
      </c>
      <c r="AD255" s="5" t="s">
        <v>150</v>
      </c>
      <c r="AE255" s="5" t="s">
        <v>175</v>
      </c>
      <c r="AF255" s="5" t="s">
        <v>150</v>
      </c>
      <c r="AG255" s="5" t="s">
        <v>150</v>
      </c>
      <c r="AH255" s="5" t="s">
        <v>174</v>
      </c>
      <c r="AL255" s="5" t="s">
        <v>158</v>
      </c>
      <c r="AM255" s="5" t="s">
        <v>158</v>
      </c>
      <c r="AN255" s="8" t="s">
        <v>13074</v>
      </c>
      <c r="AO255" s="8" t="s">
        <v>13082</v>
      </c>
      <c r="AP255" s="8" t="s">
        <v>13091</v>
      </c>
      <c r="AQ255" s="5" t="s">
        <v>158</v>
      </c>
      <c r="AR255" s="5" t="s">
        <v>158</v>
      </c>
      <c r="AS255" s="5" t="s">
        <v>158</v>
      </c>
      <c r="AT255" s="5" t="s">
        <v>158</v>
      </c>
      <c r="AU255" s="5" t="s">
        <v>150</v>
      </c>
      <c r="AV255" s="5" t="s">
        <v>158</v>
      </c>
      <c r="AW255" s="5" t="s">
        <v>158</v>
      </c>
      <c r="AX255" s="5" t="s">
        <v>158</v>
      </c>
      <c r="AY255" s="5" t="s">
        <v>158</v>
      </c>
      <c r="BA255" s="5" t="s">
        <v>158</v>
      </c>
      <c r="BC255" s="5" t="s">
        <v>158</v>
      </c>
      <c r="BE255" s="5" t="s">
        <v>158</v>
      </c>
      <c r="BG255" s="1" t="s">
        <v>1109</v>
      </c>
      <c r="BH255" s="1" t="s">
        <v>960</v>
      </c>
      <c r="BI255" s="1" t="s">
        <v>181</v>
      </c>
      <c r="BJ255" s="8" t="s">
        <v>13099</v>
      </c>
      <c r="BK255" s="1" t="s">
        <v>12336</v>
      </c>
    </row>
    <row r="256">
      <c r="A256" s="1" t="s">
        <v>13102</v>
      </c>
      <c r="B256" s="1" t="s">
        <v>13103</v>
      </c>
      <c r="C256" s="1" t="s">
        <v>13104</v>
      </c>
      <c r="D256" s="1" t="s">
        <v>126</v>
      </c>
      <c r="E256" s="1" t="s">
        <v>128</v>
      </c>
      <c r="F256" s="5" t="s">
        <v>675</v>
      </c>
      <c r="G256" s="5" t="s">
        <v>12523</v>
      </c>
      <c r="H256" s="1" t="s">
        <v>960</v>
      </c>
      <c r="I256" s="1" t="s">
        <v>13105</v>
      </c>
      <c r="J256" s="1" t="s">
        <v>13106</v>
      </c>
      <c r="K256" s="8" t="s">
        <v>13107</v>
      </c>
      <c r="L256" s="1" t="s">
        <v>13105</v>
      </c>
      <c r="M256" s="1" t="s">
        <v>169</v>
      </c>
      <c r="N256" s="1" t="s">
        <v>970</v>
      </c>
      <c r="O256" s="5" t="s">
        <v>150</v>
      </c>
      <c r="Q256" s="5" t="s">
        <v>174</v>
      </c>
      <c r="R256" s="5" t="s">
        <v>155</v>
      </c>
      <c r="U256" s="5" t="s">
        <v>220</v>
      </c>
      <c r="V256" s="5" t="s">
        <v>174</v>
      </c>
      <c r="W256" s="5" t="s">
        <v>150</v>
      </c>
      <c r="X256" s="5" t="s">
        <v>150</v>
      </c>
      <c r="Y256" s="5" t="s">
        <v>150</v>
      </c>
      <c r="Z256" s="5" t="s">
        <v>174</v>
      </c>
      <c r="AA256" s="5" t="s">
        <v>150</v>
      </c>
      <c r="AB256" s="5" t="s">
        <v>150</v>
      </c>
      <c r="AC256" s="5" t="s">
        <v>150</v>
      </c>
      <c r="AD256" s="5" t="s">
        <v>150</v>
      </c>
      <c r="AE256" s="5" t="s">
        <v>175</v>
      </c>
      <c r="AF256" s="5" t="s">
        <v>174</v>
      </c>
      <c r="AL256" s="5" t="s">
        <v>2794</v>
      </c>
      <c r="AM256" s="5" t="s">
        <v>757</v>
      </c>
      <c r="AN256" s="8" t="s">
        <v>13118</v>
      </c>
      <c r="AO256" s="8" t="s">
        <v>13127</v>
      </c>
      <c r="AP256" s="8" t="s">
        <v>13131</v>
      </c>
      <c r="AQ256" s="5" t="s">
        <v>150</v>
      </c>
      <c r="AR256" s="5" t="s">
        <v>158</v>
      </c>
      <c r="AS256" s="5" t="s">
        <v>150</v>
      </c>
      <c r="AT256" s="5" t="s">
        <v>158</v>
      </c>
      <c r="AU256" s="5" t="s">
        <v>175</v>
      </c>
      <c r="AV256" s="5" t="s">
        <v>158</v>
      </c>
      <c r="AW256" s="5" t="s">
        <v>158</v>
      </c>
      <c r="AX256" s="5" t="s">
        <v>158</v>
      </c>
      <c r="AY256" s="5" t="s">
        <v>150</v>
      </c>
      <c r="AZ256" s="5" t="s">
        <v>359</v>
      </c>
      <c r="BA256" s="5" t="s">
        <v>158</v>
      </c>
      <c r="BC256" s="5" t="s">
        <v>150</v>
      </c>
      <c r="BD256" s="5" t="s">
        <v>13139</v>
      </c>
      <c r="BE256" s="5" t="s">
        <v>158</v>
      </c>
      <c r="BG256" s="1" t="s">
        <v>13140</v>
      </c>
      <c r="BH256" s="1" t="s">
        <v>960</v>
      </c>
      <c r="BI256" s="1" t="s">
        <v>181</v>
      </c>
      <c r="BJ256" s="8" t="s">
        <v>13141</v>
      </c>
      <c r="BK256" s="1" t="s">
        <v>12336</v>
      </c>
    </row>
    <row r="257">
      <c r="A257" s="1" t="s">
        <v>13144</v>
      </c>
      <c r="B257" s="1" t="s">
        <v>13145</v>
      </c>
      <c r="C257" s="1" t="s">
        <v>13146</v>
      </c>
      <c r="D257" s="1" t="s">
        <v>126</v>
      </c>
      <c r="E257" s="1" t="s">
        <v>128</v>
      </c>
      <c r="F257" s="5" t="s">
        <v>560</v>
      </c>
      <c r="G257" s="5" t="s">
        <v>12523</v>
      </c>
      <c r="H257" s="1" t="s">
        <v>561</v>
      </c>
      <c r="I257" s="1" t="s">
        <v>9856</v>
      </c>
      <c r="J257" s="1" t="s">
        <v>9863</v>
      </c>
      <c r="K257" s="8" t="s">
        <v>13149</v>
      </c>
      <c r="L257" s="1" t="s">
        <v>9871</v>
      </c>
      <c r="M257" s="1" t="s">
        <v>169</v>
      </c>
      <c r="N257" s="1" t="s">
        <v>573</v>
      </c>
      <c r="O257" s="5" t="s">
        <v>150</v>
      </c>
      <c r="Q257" s="5" t="s">
        <v>150</v>
      </c>
      <c r="R257" s="5" t="s">
        <v>150</v>
      </c>
      <c r="S257" s="5" t="s">
        <v>150</v>
      </c>
      <c r="U257" s="5" t="s">
        <v>715</v>
      </c>
      <c r="V257" s="5" t="s">
        <v>174</v>
      </c>
      <c r="W257" s="5" t="s">
        <v>150</v>
      </c>
      <c r="X257" s="5" t="s">
        <v>150</v>
      </c>
      <c r="Y257" s="5" t="s">
        <v>150</v>
      </c>
      <c r="Z257" s="5" t="s">
        <v>174</v>
      </c>
      <c r="AA257" s="5" t="s">
        <v>150</v>
      </c>
      <c r="AB257" s="5" t="s">
        <v>150</v>
      </c>
      <c r="AC257" s="5" t="s">
        <v>150</v>
      </c>
      <c r="AD257" s="5" t="s">
        <v>150</v>
      </c>
      <c r="AE257" s="5" t="s">
        <v>175</v>
      </c>
      <c r="AF257" s="5" t="s">
        <v>150</v>
      </c>
      <c r="AG257" s="5" t="s">
        <v>150</v>
      </c>
      <c r="AH257" s="5" t="s">
        <v>174</v>
      </c>
      <c r="AL257" s="5" t="s">
        <v>508</v>
      </c>
      <c r="AM257" s="5" t="s">
        <v>4621</v>
      </c>
      <c r="AN257" s="8" t="s">
        <v>13160</v>
      </c>
      <c r="AO257" s="8" t="s">
        <v>13165</v>
      </c>
      <c r="AP257" s="8" t="s">
        <v>13172</v>
      </c>
      <c r="AQ257" s="5" t="s">
        <v>174</v>
      </c>
      <c r="AR257" s="5" t="s">
        <v>158</v>
      </c>
      <c r="AS257" s="5" t="s">
        <v>150</v>
      </c>
      <c r="AT257" s="5" t="s">
        <v>150</v>
      </c>
      <c r="AU257" s="5" t="s">
        <v>155</v>
      </c>
      <c r="AV257" s="5" t="s">
        <v>150</v>
      </c>
      <c r="AW257" s="5" t="s">
        <v>150</v>
      </c>
      <c r="AX257" s="5" t="s">
        <v>158</v>
      </c>
      <c r="AY257" s="5" t="s">
        <v>174</v>
      </c>
      <c r="AZ257" s="5" t="s">
        <v>3015</v>
      </c>
      <c r="BA257" s="5" t="s">
        <v>158</v>
      </c>
      <c r="BC257" s="5" t="s">
        <v>150</v>
      </c>
      <c r="BD257" s="5" t="s">
        <v>2897</v>
      </c>
      <c r="BE257" s="5" t="s">
        <v>158</v>
      </c>
      <c r="BG257" s="1" t="s">
        <v>13180</v>
      </c>
      <c r="BH257" s="1" t="s">
        <v>561</v>
      </c>
      <c r="BI257" s="1" t="s">
        <v>181</v>
      </c>
      <c r="BJ257" s="8" t="s">
        <v>13181</v>
      </c>
      <c r="BK257" s="1" t="s">
        <v>617</v>
      </c>
    </row>
    <row r="258">
      <c r="A258" s="1" t="s">
        <v>13184</v>
      </c>
      <c r="B258" s="1" t="s">
        <v>13185</v>
      </c>
      <c r="C258" s="1" t="s">
        <v>13186</v>
      </c>
      <c r="D258" s="1" t="s">
        <v>126</v>
      </c>
      <c r="E258" s="1" t="s">
        <v>128</v>
      </c>
      <c r="F258" s="5" t="s">
        <v>851</v>
      </c>
      <c r="G258" s="5" t="s">
        <v>12523</v>
      </c>
      <c r="H258" s="1" t="s">
        <v>852</v>
      </c>
      <c r="I258" s="1" t="s">
        <v>12043</v>
      </c>
      <c r="J258" s="1" t="s">
        <v>12052</v>
      </c>
      <c r="K258" s="8" t="s">
        <v>13190</v>
      </c>
      <c r="L258" s="1" t="s">
        <v>12056</v>
      </c>
      <c r="M258" s="1" t="s">
        <v>1592</v>
      </c>
      <c r="N258" s="1" t="s">
        <v>863</v>
      </c>
      <c r="O258" s="5" t="s">
        <v>150</v>
      </c>
      <c r="Q258" s="5" t="s">
        <v>150</v>
      </c>
      <c r="R258" s="5" t="s">
        <v>150</v>
      </c>
      <c r="S258" s="5" t="s">
        <v>150</v>
      </c>
      <c r="U258" s="5" t="s">
        <v>225</v>
      </c>
      <c r="V258" s="5" t="s">
        <v>174</v>
      </c>
      <c r="W258" s="5" t="s">
        <v>150</v>
      </c>
      <c r="X258" s="5" t="s">
        <v>150</v>
      </c>
      <c r="Y258" s="5" t="s">
        <v>150</v>
      </c>
      <c r="Z258" s="5" t="s">
        <v>174</v>
      </c>
      <c r="AA258" s="5" t="s">
        <v>150</v>
      </c>
      <c r="AB258" s="5" t="s">
        <v>150</v>
      </c>
      <c r="AC258" s="5" t="s">
        <v>150</v>
      </c>
      <c r="AD258" s="5" t="s">
        <v>150</v>
      </c>
      <c r="AE258" s="5" t="s">
        <v>175</v>
      </c>
      <c r="AF258" s="5" t="s">
        <v>150</v>
      </c>
      <c r="AG258" s="5" t="s">
        <v>150</v>
      </c>
      <c r="AH258" s="5" t="s">
        <v>174</v>
      </c>
      <c r="AL258" s="5" t="s">
        <v>322</v>
      </c>
      <c r="AM258" s="5" t="s">
        <v>1940</v>
      </c>
      <c r="AN258" s="8" t="s">
        <v>13199</v>
      </c>
      <c r="AO258" s="8" t="s">
        <v>13206</v>
      </c>
      <c r="AP258" s="8" t="s">
        <v>13211</v>
      </c>
      <c r="AQ258" s="5" t="s">
        <v>174</v>
      </c>
      <c r="AR258" s="5" t="s">
        <v>158</v>
      </c>
      <c r="AS258" s="5" t="s">
        <v>150</v>
      </c>
      <c r="AT258" s="5" t="s">
        <v>158</v>
      </c>
      <c r="AU258" s="5" t="s">
        <v>174</v>
      </c>
      <c r="AV258" s="5" t="s">
        <v>158</v>
      </c>
      <c r="AW258" s="5" t="s">
        <v>150</v>
      </c>
      <c r="AX258" s="5" t="s">
        <v>150</v>
      </c>
      <c r="AY258" s="5" t="s">
        <v>150</v>
      </c>
      <c r="AZ258" s="5" t="s">
        <v>217</v>
      </c>
      <c r="BA258" s="5" t="s">
        <v>158</v>
      </c>
      <c r="BC258" s="5" t="s">
        <v>158</v>
      </c>
      <c r="BE258" s="5" t="s">
        <v>158</v>
      </c>
      <c r="BG258" s="1" t="s">
        <v>13223</v>
      </c>
      <c r="BH258" s="1" t="s">
        <v>852</v>
      </c>
      <c r="BI258" s="1" t="s">
        <v>181</v>
      </c>
      <c r="BJ258" s="8" t="s">
        <v>13224</v>
      </c>
      <c r="BK258" s="1" t="s">
        <v>13228</v>
      </c>
    </row>
    <row r="259">
      <c r="A259" s="1" t="s">
        <v>13230</v>
      </c>
      <c r="B259" s="1" t="s">
        <v>13232</v>
      </c>
      <c r="C259" s="1" t="s">
        <v>13233</v>
      </c>
      <c r="D259" s="1" t="s">
        <v>126</v>
      </c>
      <c r="E259" s="1" t="s">
        <v>128</v>
      </c>
      <c r="F259" s="5" t="s">
        <v>297</v>
      </c>
      <c r="G259" s="5" t="s">
        <v>12523</v>
      </c>
      <c r="H259" s="1" t="s">
        <v>299</v>
      </c>
      <c r="I259" s="1" t="s">
        <v>8835</v>
      </c>
      <c r="J259" s="1" t="s">
        <v>8846</v>
      </c>
      <c r="K259" s="8" t="s">
        <v>13240</v>
      </c>
      <c r="L259" s="1" t="s">
        <v>10219</v>
      </c>
      <c r="M259" s="1" t="s">
        <v>169</v>
      </c>
      <c r="N259" s="1" t="s">
        <v>317</v>
      </c>
      <c r="O259" s="5" t="s">
        <v>150</v>
      </c>
      <c r="Q259" s="5" t="s">
        <v>155</v>
      </c>
      <c r="R259" s="5" t="s">
        <v>150</v>
      </c>
      <c r="S259" s="5" t="s">
        <v>150</v>
      </c>
      <c r="U259" s="5" t="s">
        <v>1273</v>
      </c>
      <c r="V259" s="5" t="s">
        <v>174</v>
      </c>
      <c r="W259" s="5" t="s">
        <v>150</v>
      </c>
      <c r="X259" s="5" t="s">
        <v>150</v>
      </c>
      <c r="Y259" s="5" t="s">
        <v>150</v>
      </c>
      <c r="Z259" s="5" t="s">
        <v>174</v>
      </c>
      <c r="AA259" s="5" t="s">
        <v>150</v>
      </c>
      <c r="AB259" s="5" t="s">
        <v>150</v>
      </c>
      <c r="AC259" s="5" t="s">
        <v>150</v>
      </c>
      <c r="AD259" s="5" t="s">
        <v>150</v>
      </c>
      <c r="AE259" s="5" t="s">
        <v>150</v>
      </c>
      <c r="AF259" s="5" t="s">
        <v>150</v>
      </c>
      <c r="AG259" s="5" t="s">
        <v>150</v>
      </c>
      <c r="AH259" s="5" t="s">
        <v>174</v>
      </c>
      <c r="AL259" s="5" t="s">
        <v>2399</v>
      </c>
      <c r="AM259" s="5" t="s">
        <v>508</v>
      </c>
      <c r="AN259" s="8" t="s">
        <v>13254</v>
      </c>
      <c r="AO259" s="8" t="s">
        <v>13262</v>
      </c>
      <c r="AP259" s="8" t="s">
        <v>13271</v>
      </c>
      <c r="AQ259" s="5" t="s">
        <v>150</v>
      </c>
      <c r="AR259" s="5" t="s">
        <v>158</v>
      </c>
      <c r="AS259" s="5" t="s">
        <v>150</v>
      </c>
      <c r="AT259" s="5" t="s">
        <v>158</v>
      </c>
      <c r="AU259" s="5" t="s">
        <v>156</v>
      </c>
      <c r="AV259" s="5" t="s">
        <v>158</v>
      </c>
      <c r="AW259" s="5" t="s">
        <v>150</v>
      </c>
      <c r="AX259" s="5" t="s">
        <v>150</v>
      </c>
      <c r="AY259" s="5" t="s">
        <v>174</v>
      </c>
      <c r="AZ259" s="5" t="s">
        <v>5843</v>
      </c>
      <c r="BA259" s="5" t="s">
        <v>158</v>
      </c>
      <c r="BC259" s="5" t="s">
        <v>158</v>
      </c>
      <c r="BE259" s="5" t="s">
        <v>158</v>
      </c>
      <c r="BG259" s="1" t="s">
        <v>13279</v>
      </c>
      <c r="BH259" s="1" t="s">
        <v>299</v>
      </c>
      <c r="BI259" s="1" t="s">
        <v>181</v>
      </c>
      <c r="BJ259" s="8" t="s">
        <v>13282</v>
      </c>
      <c r="BK259" s="1" t="s">
        <v>196</v>
      </c>
    </row>
    <row r="260">
      <c r="A260" s="1" t="s">
        <v>13287</v>
      </c>
      <c r="B260" s="1" t="s">
        <v>13288</v>
      </c>
      <c r="C260" s="1" t="s">
        <v>13289</v>
      </c>
      <c r="D260" s="1" t="s">
        <v>126</v>
      </c>
      <c r="E260" s="1" t="s">
        <v>128</v>
      </c>
      <c r="F260" s="5" t="s">
        <v>297</v>
      </c>
      <c r="G260" s="5" t="s">
        <v>12523</v>
      </c>
      <c r="H260" s="1" t="s">
        <v>299</v>
      </c>
      <c r="I260" s="1" t="s">
        <v>4183</v>
      </c>
      <c r="J260" s="1" t="s">
        <v>10215</v>
      </c>
      <c r="K260" s="8" t="s">
        <v>13291</v>
      </c>
      <c r="L260" s="1" t="s">
        <v>10219</v>
      </c>
      <c r="M260" s="1" t="s">
        <v>169</v>
      </c>
      <c r="N260" s="1" t="s">
        <v>317</v>
      </c>
      <c r="O260" s="5" t="s">
        <v>174</v>
      </c>
      <c r="P260" s="1" t="s">
        <v>5113</v>
      </c>
      <c r="Q260" s="5" t="s">
        <v>155</v>
      </c>
      <c r="R260" s="5" t="s">
        <v>155</v>
      </c>
      <c r="U260" s="5" t="s">
        <v>1603</v>
      </c>
      <c r="V260" s="5" t="s">
        <v>174</v>
      </c>
      <c r="W260" s="5" t="s">
        <v>150</v>
      </c>
      <c r="X260" s="5" t="s">
        <v>150</v>
      </c>
      <c r="Y260" s="5" t="s">
        <v>150</v>
      </c>
      <c r="Z260" s="5" t="s">
        <v>174</v>
      </c>
      <c r="AA260" s="5" t="s">
        <v>150</v>
      </c>
      <c r="AB260" s="5" t="s">
        <v>150</v>
      </c>
      <c r="AC260" s="5" t="s">
        <v>150</v>
      </c>
      <c r="AD260" s="5" t="s">
        <v>150</v>
      </c>
      <c r="AE260" s="5" t="s">
        <v>175</v>
      </c>
      <c r="AF260" s="5" t="s">
        <v>150</v>
      </c>
      <c r="AG260" s="5" t="s">
        <v>150</v>
      </c>
      <c r="AH260" s="5" t="s">
        <v>174</v>
      </c>
      <c r="AL260" s="5" t="s">
        <v>158</v>
      </c>
      <c r="AM260" s="5" t="s">
        <v>812</v>
      </c>
      <c r="AN260" s="8" t="s">
        <v>13304</v>
      </c>
      <c r="AO260" s="8" t="s">
        <v>13313</v>
      </c>
      <c r="AP260" s="8" t="s">
        <v>13320</v>
      </c>
      <c r="AQ260" s="5" t="s">
        <v>150</v>
      </c>
      <c r="AR260" s="5" t="s">
        <v>158</v>
      </c>
      <c r="AS260" s="5" t="s">
        <v>158</v>
      </c>
      <c r="AT260" s="5" t="s">
        <v>158</v>
      </c>
      <c r="AU260" s="5" t="s">
        <v>158</v>
      </c>
      <c r="AV260" s="5" t="s">
        <v>158</v>
      </c>
      <c r="AW260" s="5" t="s">
        <v>150</v>
      </c>
      <c r="AX260" s="5" t="s">
        <v>158</v>
      </c>
      <c r="AY260" s="5" t="s">
        <v>158</v>
      </c>
      <c r="BA260" s="5" t="s">
        <v>158</v>
      </c>
      <c r="BC260" s="5" t="s">
        <v>158</v>
      </c>
      <c r="BE260" s="5" t="s">
        <v>158</v>
      </c>
      <c r="BG260" s="1" t="s">
        <v>13328</v>
      </c>
      <c r="BH260" s="1" t="s">
        <v>299</v>
      </c>
      <c r="BI260" s="1" t="s">
        <v>181</v>
      </c>
      <c r="BJ260" s="8" t="s">
        <v>13331</v>
      </c>
      <c r="BK260" s="1" t="s">
        <v>196</v>
      </c>
    </row>
    <row r="261">
      <c r="A261" s="1" t="s">
        <v>13333</v>
      </c>
      <c r="B261" s="1" t="s">
        <v>13334</v>
      </c>
      <c r="C261" s="1" t="s">
        <v>13335</v>
      </c>
      <c r="D261" s="1" t="s">
        <v>126</v>
      </c>
      <c r="E261" s="1" t="s">
        <v>128</v>
      </c>
      <c r="F261" s="5" t="s">
        <v>297</v>
      </c>
      <c r="G261" s="5" t="s">
        <v>12523</v>
      </c>
      <c r="H261" s="1" t="s">
        <v>299</v>
      </c>
      <c r="I261" s="1" t="s">
        <v>13338</v>
      </c>
      <c r="J261" s="1" t="s">
        <v>13340</v>
      </c>
      <c r="K261" s="8" t="s">
        <v>13341</v>
      </c>
      <c r="L261" s="1" t="s">
        <v>10219</v>
      </c>
      <c r="M261" s="1" t="s">
        <v>169</v>
      </c>
      <c r="N261" s="1" t="s">
        <v>317</v>
      </c>
      <c r="O261" s="5" t="s">
        <v>150</v>
      </c>
      <c r="Q261" s="5" t="s">
        <v>155</v>
      </c>
      <c r="R261" s="5" t="s">
        <v>155</v>
      </c>
      <c r="U261" s="5" t="s">
        <v>2942</v>
      </c>
      <c r="V261" s="5" t="s">
        <v>174</v>
      </c>
      <c r="W261" s="5" t="s">
        <v>150</v>
      </c>
      <c r="X261" s="5" t="s">
        <v>150</v>
      </c>
      <c r="Y261" s="5" t="s">
        <v>150</v>
      </c>
      <c r="Z261" s="5" t="s">
        <v>174</v>
      </c>
      <c r="AA261" s="5" t="s">
        <v>150</v>
      </c>
      <c r="AB261" s="5" t="s">
        <v>150</v>
      </c>
      <c r="AC261" s="5" t="s">
        <v>150</v>
      </c>
      <c r="AD261" s="5" t="s">
        <v>150</v>
      </c>
      <c r="AE261" s="5" t="s">
        <v>175</v>
      </c>
      <c r="AF261" s="5" t="s">
        <v>150</v>
      </c>
      <c r="AG261" s="5" t="s">
        <v>150</v>
      </c>
      <c r="AH261" s="5" t="s">
        <v>174</v>
      </c>
      <c r="AL261" s="5" t="s">
        <v>158</v>
      </c>
      <c r="AM261" s="5" t="s">
        <v>158</v>
      </c>
      <c r="AN261" s="8" t="s">
        <v>13348</v>
      </c>
      <c r="AO261" s="8" t="s">
        <v>13355</v>
      </c>
      <c r="AP261" s="8" t="s">
        <v>13359</v>
      </c>
      <c r="AQ261" s="5" t="s">
        <v>158</v>
      </c>
      <c r="AR261" s="5" t="s">
        <v>158</v>
      </c>
      <c r="AS261" s="5" t="s">
        <v>158</v>
      </c>
      <c r="AT261" s="5" t="s">
        <v>158</v>
      </c>
      <c r="AU261" s="5" t="s">
        <v>158</v>
      </c>
      <c r="AV261" s="5" t="s">
        <v>158</v>
      </c>
      <c r="AW261" s="5" t="s">
        <v>150</v>
      </c>
      <c r="AX261" s="5" t="s">
        <v>158</v>
      </c>
      <c r="AY261" s="5" t="s">
        <v>158</v>
      </c>
      <c r="BA261" s="5" t="s">
        <v>158</v>
      </c>
      <c r="BC261" s="5" t="s">
        <v>158</v>
      </c>
      <c r="BE261" s="5" t="s">
        <v>158</v>
      </c>
      <c r="BG261" s="1" t="s">
        <v>13338</v>
      </c>
      <c r="BH261" s="1" t="s">
        <v>299</v>
      </c>
      <c r="BI261" s="1" t="s">
        <v>181</v>
      </c>
      <c r="BJ261" s="8" t="s">
        <v>13365</v>
      </c>
      <c r="BK261" s="1" t="s">
        <v>196</v>
      </c>
    </row>
    <row r="262">
      <c r="A262" s="1" t="s">
        <v>13368</v>
      </c>
      <c r="B262" s="1" t="s">
        <v>13369</v>
      </c>
      <c r="C262" s="1" t="s">
        <v>13370</v>
      </c>
      <c r="D262" s="1" t="s">
        <v>126</v>
      </c>
      <c r="E262" s="1" t="s">
        <v>128</v>
      </c>
      <c r="F262" s="5" t="s">
        <v>851</v>
      </c>
      <c r="G262" s="5" t="s">
        <v>12523</v>
      </c>
      <c r="H262" s="1" t="s">
        <v>852</v>
      </c>
      <c r="I262" s="1" t="s">
        <v>13371</v>
      </c>
      <c r="J262" s="1" t="s">
        <v>13372</v>
      </c>
      <c r="K262" s="8" t="s">
        <v>13373</v>
      </c>
      <c r="L262" s="1" t="s">
        <v>13382</v>
      </c>
      <c r="M262" s="1" t="s">
        <v>1592</v>
      </c>
      <c r="N262" s="1" t="s">
        <v>863</v>
      </c>
      <c r="O262" s="5" t="s">
        <v>150</v>
      </c>
      <c r="Q262" s="5" t="s">
        <v>174</v>
      </c>
      <c r="R262" s="5" t="s">
        <v>150</v>
      </c>
      <c r="S262" s="5" t="s">
        <v>150</v>
      </c>
      <c r="U262" s="5" t="s">
        <v>589</v>
      </c>
      <c r="V262" s="5" t="s">
        <v>174</v>
      </c>
      <c r="W262" s="5" t="s">
        <v>150</v>
      </c>
      <c r="X262" s="5" t="s">
        <v>150</v>
      </c>
      <c r="Y262" s="5" t="s">
        <v>150</v>
      </c>
      <c r="Z262" s="5" t="s">
        <v>174</v>
      </c>
      <c r="AA262" s="5" t="s">
        <v>150</v>
      </c>
      <c r="AB262" s="5" t="s">
        <v>150</v>
      </c>
      <c r="AC262" s="5" t="s">
        <v>150</v>
      </c>
      <c r="AD262" s="5" t="s">
        <v>150</v>
      </c>
      <c r="AE262" s="5" t="s">
        <v>175</v>
      </c>
      <c r="AF262" s="5" t="s">
        <v>150</v>
      </c>
      <c r="AG262" s="5" t="s">
        <v>150</v>
      </c>
      <c r="AH262" s="5" t="s">
        <v>150</v>
      </c>
      <c r="AL262" s="5" t="s">
        <v>1131</v>
      </c>
      <c r="AM262" s="5" t="s">
        <v>158</v>
      </c>
      <c r="AN262" s="8" t="s">
        <v>13387</v>
      </c>
      <c r="AO262" s="8" t="s">
        <v>13398</v>
      </c>
      <c r="AP262" s="8" t="s">
        <v>13405</v>
      </c>
      <c r="AQ262" s="5" t="s">
        <v>174</v>
      </c>
      <c r="AR262" s="5" t="s">
        <v>158</v>
      </c>
      <c r="AS262" s="5" t="s">
        <v>150</v>
      </c>
      <c r="AT262" s="5" t="s">
        <v>158</v>
      </c>
      <c r="AU262" s="5" t="s">
        <v>158</v>
      </c>
      <c r="AV262" s="5" t="s">
        <v>158</v>
      </c>
      <c r="AW262" s="5" t="s">
        <v>150</v>
      </c>
      <c r="AX262" s="5" t="s">
        <v>158</v>
      </c>
      <c r="AY262" s="5" t="s">
        <v>150</v>
      </c>
      <c r="AZ262" s="5" t="s">
        <v>449</v>
      </c>
      <c r="BA262" s="5" t="s">
        <v>158</v>
      </c>
      <c r="BC262" s="5" t="s">
        <v>158</v>
      </c>
      <c r="BE262" s="5" t="s">
        <v>158</v>
      </c>
      <c r="BG262" s="1" t="s">
        <v>13414</v>
      </c>
      <c r="BH262" s="1" t="s">
        <v>852</v>
      </c>
      <c r="BI262" s="1" t="s">
        <v>181</v>
      </c>
      <c r="BJ262" s="8" t="s">
        <v>13415</v>
      </c>
      <c r="BK262" s="1" t="s">
        <v>13228</v>
      </c>
    </row>
    <row r="263">
      <c r="A263" s="1" t="s">
        <v>13417</v>
      </c>
      <c r="B263" s="1" t="s">
        <v>13418</v>
      </c>
      <c r="C263" s="1" t="s">
        <v>13419</v>
      </c>
      <c r="D263" s="1" t="s">
        <v>126</v>
      </c>
      <c r="E263" s="1" t="s">
        <v>128</v>
      </c>
      <c r="F263" s="5" t="s">
        <v>297</v>
      </c>
      <c r="G263" s="5" t="s">
        <v>12523</v>
      </c>
      <c r="H263" s="1" t="s">
        <v>299</v>
      </c>
      <c r="I263" s="1" t="s">
        <v>13423</v>
      </c>
      <c r="J263" s="1" t="s">
        <v>13424</v>
      </c>
      <c r="K263" s="8" t="s">
        <v>13426</v>
      </c>
      <c r="L263" s="1" t="s">
        <v>13430</v>
      </c>
      <c r="M263" s="1" t="s">
        <v>169</v>
      </c>
      <c r="N263" s="1" t="s">
        <v>317</v>
      </c>
      <c r="O263" s="5" t="s">
        <v>150</v>
      </c>
      <c r="Q263" s="5" t="s">
        <v>150</v>
      </c>
      <c r="R263" s="5" t="s">
        <v>150</v>
      </c>
      <c r="S263" s="5" t="s">
        <v>150</v>
      </c>
      <c r="U263" s="5" t="s">
        <v>318</v>
      </c>
      <c r="V263" s="5" t="s">
        <v>174</v>
      </c>
      <c r="W263" s="5" t="s">
        <v>150</v>
      </c>
      <c r="X263" s="5" t="s">
        <v>150</v>
      </c>
      <c r="Y263" s="5" t="s">
        <v>150</v>
      </c>
      <c r="Z263" s="5" t="s">
        <v>174</v>
      </c>
      <c r="AA263" s="5" t="s">
        <v>150</v>
      </c>
      <c r="AB263" s="5" t="s">
        <v>150</v>
      </c>
      <c r="AC263" s="5" t="s">
        <v>150</v>
      </c>
      <c r="AD263" s="5" t="s">
        <v>150</v>
      </c>
      <c r="AE263" s="5" t="s">
        <v>174</v>
      </c>
      <c r="AF263" s="5" t="s">
        <v>150</v>
      </c>
      <c r="AG263" s="5" t="s">
        <v>150</v>
      </c>
      <c r="AH263" s="5" t="s">
        <v>174</v>
      </c>
      <c r="AL263" s="5" t="s">
        <v>508</v>
      </c>
      <c r="AM263" s="5" t="s">
        <v>1239</v>
      </c>
      <c r="AN263" s="8" t="s">
        <v>13432</v>
      </c>
      <c r="AO263" s="8" t="s">
        <v>13439</v>
      </c>
      <c r="AP263" s="8" t="s">
        <v>13442</v>
      </c>
      <c r="AQ263" s="5" t="s">
        <v>150</v>
      </c>
      <c r="AR263" s="5" t="s">
        <v>158</v>
      </c>
      <c r="AS263" s="5" t="s">
        <v>150</v>
      </c>
      <c r="AT263" s="5" t="s">
        <v>158</v>
      </c>
      <c r="AU263" s="5" t="s">
        <v>158</v>
      </c>
      <c r="AV263" s="5" t="s">
        <v>158</v>
      </c>
      <c r="AW263" s="5" t="s">
        <v>150</v>
      </c>
      <c r="AX263" s="5" t="s">
        <v>158</v>
      </c>
      <c r="AY263" s="5" t="s">
        <v>174</v>
      </c>
      <c r="AZ263" s="5" t="s">
        <v>1102</v>
      </c>
      <c r="BA263" s="5" t="s">
        <v>158</v>
      </c>
      <c r="BC263" s="5" t="s">
        <v>158</v>
      </c>
      <c r="BE263" s="5" t="s">
        <v>158</v>
      </c>
      <c r="BG263" s="1" t="s">
        <v>13447</v>
      </c>
      <c r="BH263" s="1" t="s">
        <v>299</v>
      </c>
      <c r="BI263" s="1" t="s">
        <v>181</v>
      </c>
      <c r="BJ263" s="8" t="s">
        <v>13450</v>
      </c>
      <c r="BK263" s="1" t="s">
        <v>196</v>
      </c>
    </row>
    <row r="264">
      <c r="A264" s="1" t="s">
        <v>13457</v>
      </c>
      <c r="B264" s="1" t="s">
        <v>13458</v>
      </c>
      <c r="C264" s="1" t="s">
        <v>13459</v>
      </c>
      <c r="D264" s="1" t="s">
        <v>126</v>
      </c>
      <c r="E264" s="1" t="s">
        <v>128</v>
      </c>
      <c r="F264" s="5" t="s">
        <v>851</v>
      </c>
      <c r="G264" s="5" t="s">
        <v>12523</v>
      </c>
      <c r="H264" s="1" t="s">
        <v>852</v>
      </c>
      <c r="I264" s="1" t="s">
        <v>13461</v>
      </c>
      <c r="J264" s="1" t="s">
        <v>13462</v>
      </c>
      <c r="K264" s="8" t="s">
        <v>13463</v>
      </c>
      <c r="L264" s="1" t="s">
        <v>13461</v>
      </c>
      <c r="M264" s="1" t="s">
        <v>1592</v>
      </c>
      <c r="N264" s="1" t="s">
        <v>863</v>
      </c>
      <c r="O264" s="5" t="s">
        <v>150</v>
      </c>
      <c r="Q264" s="5" t="s">
        <v>174</v>
      </c>
      <c r="R264" s="1" t="s">
        <v>13476</v>
      </c>
      <c r="U264" s="5" t="s">
        <v>589</v>
      </c>
      <c r="V264" s="5" t="s">
        <v>174</v>
      </c>
      <c r="W264" s="5" t="s">
        <v>150</v>
      </c>
      <c r="X264" s="5" t="s">
        <v>150</v>
      </c>
      <c r="Y264" s="5" t="s">
        <v>150</v>
      </c>
      <c r="Z264" s="5" t="s">
        <v>174</v>
      </c>
      <c r="AA264" s="5" t="s">
        <v>150</v>
      </c>
      <c r="AB264" s="5" t="s">
        <v>150</v>
      </c>
      <c r="AC264" s="5" t="s">
        <v>150</v>
      </c>
      <c r="AD264" s="5" t="s">
        <v>150</v>
      </c>
      <c r="AE264" s="5" t="s">
        <v>175</v>
      </c>
      <c r="AF264" s="1" t="s">
        <v>13480</v>
      </c>
      <c r="AL264" s="5" t="s">
        <v>158</v>
      </c>
      <c r="AM264" s="5" t="s">
        <v>1295</v>
      </c>
      <c r="AN264" s="8" t="s">
        <v>13481</v>
      </c>
      <c r="AO264" s="8" t="s">
        <v>13492</v>
      </c>
      <c r="AP264" s="8" t="s">
        <v>13504</v>
      </c>
      <c r="AQ264" s="5" t="s">
        <v>158</v>
      </c>
      <c r="AR264" s="5" t="s">
        <v>158</v>
      </c>
      <c r="AS264" s="5" t="s">
        <v>158</v>
      </c>
      <c r="AT264" s="5" t="s">
        <v>158</v>
      </c>
      <c r="AU264" s="5" t="s">
        <v>174</v>
      </c>
      <c r="AV264" s="5" t="s">
        <v>158</v>
      </c>
      <c r="AW264" s="5" t="s">
        <v>158</v>
      </c>
      <c r="AX264" s="5" t="s">
        <v>158</v>
      </c>
      <c r="AY264" s="5" t="s">
        <v>150</v>
      </c>
      <c r="AZ264" s="5" t="s">
        <v>286</v>
      </c>
      <c r="BA264" s="5" t="s">
        <v>158</v>
      </c>
      <c r="BC264" s="5" t="s">
        <v>158</v>
      </c>
      <c r="BE264" s="5" t="s">
        <v>158</v>
      </c>
      <c r="BG264" s="1" t="s">
        <v>13511</v>
      </c>
      <c r="BH264" s="1" t="s">
        <v>852</v>
      </c>
      <c r="BI264" s="1" t="s">
        <v>181</v>
      </c>
      <c r="BJ264" s="8" t="s">
        <v>13514</v>
      </c>
      <c r="BK264" s="1" t="s">
        <v>13228</v>
      </c>
    </row>
    <row r="265">
      <c r="A265" s="1" t="s">
        <v>5278</v>
      </c>
      <c r="B265" s="1" t="s">
        <v>13516</v>
      </c>
      <c r="C265" s="1" t="s">
        <v>13517</v>
      </c>
      <c r="D265" s="1" t="s">
        <v>126</v>
      </c>
      <c r="E265" s="1" t="s">
        <v>128</v>
      </c>
      <c r="F265" s="5" t="s">
        <v>851</v>
      </c>
      <c r="G265" s="5" t="s">
        <v>12523</v>
      </c>
      <c r="H265" s="1" t="s">
        <v>852</v>
      </c>
      <c r="I265" s="1" t="s">
        <v>1730</v>
      </c>
      <c r="J265" s="1" t="s">
        <v>1736</v>
      </c>
      <c r="K265" s="8" t="s">
        <v>5279</v>
      </c>
      <c r="L265" s="1" t="s">
        <v>1745</v>
      </c>
      <c r="M265" s="1" t="s">
        <v>1592</v>
      </c>
      <c r="N265" s="1" t="s">
        <v>863</v>
      </c>
      <c r="O265" s="5" t="s">
        <v>150</v>
      </c>
      <c r="Q265" s="5" t="s">
        <v>150</v>
      </c>
      <c r="R265" s="5" t="s">
        <v>150</v>
      </c>
      <c r="S265" s="5" t="s">
        <v>150</v>
      </c>
      <c r="U265" s="5" t="s">
        <v>1124</v>
      </c>
      <c r="V265" s="5" t="s">
        <v>174</v>
      </c>
      <c r="W265" s="5" t="s">
        <v>150</v>
      </c>
      <c r="X265" s="5" t="s">
        <v>150</v>
      </c>
      <c r="Y265" s="5" t="s">
        <v>150</v>
      </c>
      <c r="Z265" s="5" t="s">
        <v>174</v>
      </c>
      <c r="AA265" s="5" t="s">
        <v>150</v>
      </c>
      <c r="AB265" s="5" t="s">
        <v>150</v>
      </c>
      <c r="AC265" s="5" t="s">
        <v>150</v>
      </c>
      <c r="AD265" s="5" t="s">
        <v>150</v>
      </c>
      <c r="AE265" s="5" t="s">
        <v>175</v>
      </c>
      <c r="AF265" s="5" t="s">
        <v>150</v>
      </c>
      <c r="AG265" s="5" t="s">
        <v>150</v>
      </c>
      <c r="AH265" s="5" t="s">
        <v>155</v>
      </c>
      <c r="AL265" s="5" t="s">
        <v>508</v>
      </c>
      <c r="AM265" s="5" t="s">
        <v>242</v>
      </c>
      <c r="AN265" s="8" t="s">
        <v>5293</v>
      </c>
      <c r="AO265" s="8" t="s">
        <v>5303</v>
      </c>
      <c r="AP265" s="8" t="s">
        <v>5314</v>
      </c>
      <c r="AQ265" s="5" t="s">
        <v>150</v>
      </c>
      <c r="AR265" s="5" t="s">
        <v>158</v>
      </c>
      <c r="AS265" s="5" t="s">
        <v>150</v>
      </c>
      <c r="AT265" s="5" t="s">
        <v>158</v>
      </c>
      <c r="AU265" s="5" t="s">
        <v>174</v>
      </c>
      <c r="AV265" s="5" t="s">
        <v>158</v>
      </c>
      <c r="AW265" s="5" t="s">
        <v>174</v>
      </c>
      <c r="AX265" s="5" t="s">
        <v>158</v>
      </c>
      <c r="AY265" s="5" t="s">
        <v>174</v>
      </c>
      <c r="AZ265" s="5" t="s">
        <v>3015</v>
      </c>
      <c r="BA265" s="5" t="s">
        <v>158</v>
      </c>
      <c r="BC265" s="5" t="s">
        <v>158</v>
      </c>
      <c r="BE265" s="5" t="s">
        <v>158</v>
      </c>
      <c r="BG265" s="1" t="s">
        <v>13537</v>
      </c>
      <c r="BH265" s="1" t="s">
        <v>852</v>
      </c>
      <c r="BI265" s="1" t="s">
        <v>181</v>
      </c>
      <c r="BJ265" s="8" t="s">
        <v>13538</v>
      </c>
      <c r="BK265" s="1" t="s">
        <v>13228</v>
      </c>
    </row>
    <row r="266">
      <c r="A266" s="1" t="s">
        <v>13541</v>
      </c>
      <c r="B266" s="1" t="s">
        <v>13542</v>
      </c>
      <c r="C266" s="1" t="s">
        <v>13543</v>
      </c>
      <c r="D266" s="1" t="s">
        <v>126</v>
      </c>
      <c r="E266" s="1" t="s">
        <v>128</v>
      </c>
      <c r="F266" s="5" t="s">
        <v>851</v>
      </c>
      <c r="G266" s="5" t="s">
        <v>12523</v>
      </c>
      <c r="H266" s="1" t="s">
        <v>852</v>
      </c>
      <c r="I266" s="1" t="s">
        <v>10140</v>
      </c>
      <c r="J266" s="1" t="s">
        <v>10145</v>
      </c>
      <c r="K266" s="8" t="s">
        <v>13546</v>
      </c>
      <c r="L266" s="1" t="s">
        <v>10158</v>
      </c>
      <c r="M266" s="1" t="s">
        <v>1592</v>
      </c>
      <c r="N266" s="1" t="s">
        <v>863</v>
      </c>
      <c r="O266" s="5" t="s">
        <v>150</v>
      </c>
      <c r="Q266" s="5" t="s">
        <v>150</v>
      </c>
      <c r="R266" s="5" t="s">
        <v>150</v>
      </c>
      <c r="S266" s="5" t="s">
        <v>150</v>
      </c>
      <c r="U266" s="5" t="s">
        <v>318</v>
      </c>
      <c r="V266" s="5" t="s">
        <v>174</v>
      </c>
      <c r="W266" s="5" t="s">
        <v>150</v>
      </c>
      <c r="X266" s="5" t="s">
        <v>150</v>
      </c>
      <c r="Y266" s="5" t="s">
        <v>150</v>
      </c>
      <c r="Z266" s="5" t="s">
        <v>174</v>
      </c>
      <c r="AA266" s="5" t="s">
        <v>150</v>
      </c>
      <c r="AB266" s="5" t="s">
        <v>150</v>
      </c>
      <c r="AC266" s="5" t="s">
        <v>150</v>
      </c>
      <c r="AD266" s="5" t="s">
        <v>150</v>
      </c>
      <c r="AE266" s="5" t="s">
        <v>175</v>
      </c>
      <c r="AF266" s="5" t="s">
        <v>150</v>
      </c>
      <c r="AG266" s="5" t="s">
        <v>150</v>
      </c>
      <c r="AH266" s="5" t="s">
        <v>174</v>
      </c>
      <c r="AL266" s="5" t="s">
        <v>812</v>
      </c>
      <c r="AM266" s="5" t="s">
        <v>158</v>
      </c>
      <c r="AN266" s="8" t="s">
        <v>13553</v>
      </c>
      <c r="AO266" s="8" t="s">
        <v>13559</v>
      </c>
      <c r="AP266" s="8" t="s">
        <v>13566</v>
      </c>
      <c r="AQ266" s="5" t="s">
        <v>150</v>
      </c>
      <c r="AR266" s="5" t="s">
        <v>158</v>
      </c>
      <c r="AS266" s="5" t="s">
        <v>158</v>
      </c>
      <c r="AT266" s="5" t="s">
        <v>158</v>
      </c>
      <c r="AU266" s="5" t="s">
        <v>174</v>
      </c>
      <c r="AV266" s="5" t="s">
        <v>158</v>
      </c>
      <c r="AW266" s="5" t="s">
        <v>150</v>
      </c>
      <c r="AX266" s="5" t="s">
        <v>158</v>
      </c>
      <c r="AY266" s="5" t="s">
        <v>150</v>
      </c>
      <c r="AZ266" s="5" t="s">
        <v>405</v>
      </c>
      <c r="BA266" s="5" t="s">
        <v>158</v>
      </c>
      <c r="BC266" s="5" t="s">
        <v>158</v>
      </c>
      <c r="BE266" s="5" t="s">
        <v>158</v>
      </c>
      <c r="BG266" s="1" t="s">
        <v>13570</v>
      </c>
      <c r="BH266" s="1" t="s">
        <v>852</v>
      </c>
      <c r="BI266" s="1" t="s">
        <v>181</v>
      </c>
      <c r="BJ266" s="8" t="s">
        <v>13572</v>
      </c>
      <c r="BK266" s="1" t="s">
        <v>13228</v>
      </c>
    </row>
    <row r="267">
      <c r="A267" s="1" t="s">
        <v>13574</v>
      </c>
      <c r="B267" s="1" t="s">
        <v>13576</v>
      </c>
      <c r="C267" s="1" t="s">
        <v>13577</v>
      </c>
      <c r="D267" s="1" t="s">
        <v>126</v>
      </c>
      <c r="E267" s="1" t="s">
        <v>128</v>
      </c>
      <c r="F267" s="5" t="s">
        <v>2634</v>
      </c>
      <c r="G267" s="5" t="s">
        <v>12523</v>
      </c>
      <c r="H267" s="1" t="s">
        <v>1913</v>
      </c>
      <c r="I267" s="1" t="s">
        <v>3078</v>
      </c>
      <c r="J267" s="1" t="s">
        <v>10646</v>
      </c>
      <c r="K267" s="8" t="s">
        <v>13578</v>
      </c>
      <c r="L267" s="1" t="s">
        <v>3078</v>
      </c>
      <c r="M267" s="1" t="s">
        <v>1592</v>
      </c>
      <c r="N267" s="1" t="s">
        <v>1543</v>
      </c>
      <c r="O267" s="5" t="s">
        <v>150</v>
      </c>
      <c r="Q267" s="5" t="s">
        <v>150</v>
      </c>
      <c r="R267" s="5" t="s">
        <v>150</v>
      </c>
      <c r="S267" s="5" t="s">
        <v>150</v>
      </c>
      <c r="U267" s="5" t="s">
        <v>864</v>
      </c>
      <c r="V267" s="5" t="s">
        <v>174</v>
      </c>
      <c r="W267" s="5" t="s">
        <v>150</v>
      </c>
      <c r="X267" s="5" t="s">
        <v>150</v>
      </c>
      <c r="Y267" s="5" t="s">
        <v>150</v>
      </c>
      <c r="Z267" s="5" t="s">
        <v>174</v>
      </c>
      <c r="AA267" s="5" t="s">
        <v>150</v>
      </c>
      <c r="AB267" s="5" t="s">
        <v>150</v>
      </c>
      <c r="AC267" s="5" t="s">
        <v>150</v>
      </c>
      <c r="AD267" s="5" t="s">
        <v>150</v>
      </c>
      <c r="AE267" s="5" t="s">
        <v>175</v>
      </c>
      <c r="AF267" s="5" t="s">
        <v>150</v>
      </c>
      <c r="AG267" s="5" t="s">
        <v>150</v>
      </c>
      <c r="AH267" s="5" t="s">
        <v>150</v>
      </c>
      <c r="AL267" s="5" t="s">
        <v>2403</v>
      </c>
      <c r="AM267" s="5" t="s">
        <v>158</v>
      </c>
      <c r="AN267" s="8" t="s">
        <v>13588</v>
      </c>
      <c r="AO267" s="8" t="s">
        <v>13596</v>
      </c>
      <c r="AP267" s="8" t="s">
        <v>13603</v>
      </c>
      <c r="AQ267" s="5" t="s">
        <v>150</v>
      </c>
      <c r="AR267" s="5" t="s">
        <v>158</v>
      </c>
      <c r="AS267" s="5" t="s">
        <v>150</v>
      </c>
      <c r="AT267" s="5" t="s">
        <v>158</v>
      </c>
      <c r="AU267" s="5" t="s">
        <v>158</v>
      </c>
      <c r="AV267" s="5" t="s">
        <v>158</v>
      </c>
      <c r="AW267" s="5" t="s">
        <v>158</v>
      </c>
      <c r="AX267" s="5" t="s">
        <v>158</v>
      </c>
      <c r="AY267" s="5" t="s">
        <v>158</v>
      </c>
      <c r="BA267" s="5" t="s">
        <v>158</v>
      </c>
      <c r="BC267" s="5" t="s">
        <v>158</v>
      </c>
      <c r="BE267" s="5" t="s">
        <v>158</v>
      </c>
      <c r="BG267" s="1" t="s">
        <v>3078</v>
      </c>
      <c r="BH267" s="1" t="s">
        <v>1913</v>
      </c>
      <c r="BI267" s="1" t="s">
        <v>181</v>
      </c>
      <c r="BJ267" s="8" t="s">
        <v>13607</v>
      </c>
      <c r="BK267" s="1" t="s">
        <v>617</v>
      </c>
    </row>
    <row r="268">
      <c r="A268" s="1" t="s">
        <v>13614</v>
      </c>
      <c r="B268" s="1" t="s">
        <v>13615</v>
      </c>
      <c r="C268" s="1" t="s">
        <v>13576</v>
      </c>
      <c r="D268" s="1" t="s">
        <v>126</v>
      </c>
      <c r="E268" s="1" t="s">
        <v>128</v>
      </c>
      <c r="F268" s="5" t="s">
        <v>2634</v>
      </c>
      <c r="G268" s="5" t="s">
        <v>12523</v>
      </c>
      <c r="H268" s="1" t="s">
        <v>1913</v>
      </c>
      <c r="I268" s="1" t="s">
        <v>13616</v>
      </c>
      <c r="J268" s="1" t="s">
        <v>13617</v>
      </c>
      <c r="K268" s="8" t="s">
        <v>13618</v>
      </c>
      <c r="L268" s="1" t="s">
        <v>13616</v>
      </c>
      <c r="M268" s="1" t="s">
        <v>1592</v>
      </c>
      <c r="N268" s="1" t="s">
        <v>1543</v>
      </c>
      <c r="O268" s="5" t="s">
        <v>150</v>
      </c>
      <c r="Q268" s="5" t="s">
        <v>150</v>
      </c>
      <c r="R268" s="5" t="s">
        <v>150</v>
      </c>
      <c r="S268" s="5" t="s">
        <v>150</v>
      </c>
      <c r="U268" s="5" t="s">
        <v>173</v>
      </c>
      <c r="V268" s="5" t="s">
        <v>174</v>
      </c>
      <c r="W268" s="5" t="s">
        <v>150</v>
      </c>
      <c r="X268" s="5" t="s">
        <v>150</v>
      </c>
      <c r="Y268" s="5" t="s">
        <v>150</v>
      </c>
      <c r="Z268" s="5" t="s">
        <v>174</v>
      </c>
      <c r="AA268" s="5" t="s">
        <v>150</v>
      </c>
      <c r="AB268" s="5" t="s">
        <v>150</v>
      </c>
      <c r="AC268" s="5" t="s">
        <v>150</v>
      </c>
      <c r="AD268" s="5" t="s">
        <v>150</v>
      </c>
      <c r="AE268" s="5" t="s">
        <v>175</v>
      </c>
      <c r="AF268" s="5" t="s">
        <v>150</v>
      </c>
      <c r="AG268" s="5" t="s">
        <v>150</v>
      </c>
      <c r="AH268" s="5" t="s">
        <v>150</v>
      </c>
      <c r="AL268" s="5" t="s">
        <v>1238</v>
      </c>
      <c r="AM268" s="5" t="s">
        <v>2400</v>
      </c>
      <c r="AN268" s="8" t="s">
        <v>13627</v>
      </c>
      <c r="AO268" s="8" t="s">
        <v>13635</v>
      </c>
      <c r="AP268" s="8" t="s">
        <v>13639</v>
      </c>
      <c r="AQ268" s="5" t="s">
        <v>150</v>
      </c>
      <c r="AR268" s="5" t="s">
        <v>158</v>
      </c>
      <c r="AS268" s="5" t="s">
        <v>150</v>
      </c>
      <c r="AT268" s="5" t="s">
        <v>158</v>
      </c>
      <c r="AU268" s="5" t="s">
        <v>174</v>
      </c>
      <c r="AV268" s="5" t="s">
        <v>158</v>
      </c>
      <c r="AW268" s="5" t="s">
        <v>174</v>
      </c>
      <c r="AX268" s="5" t="s">
        <v>158</v>
      </c>
      <c r="AY268" s="5" t="s">
        <v>155</v>
      </c>
      <c r="AZ268" s="5" t="s">
        <v>9680</v>
      </c>
      <c r="BA268" s="5" t="s">
        <v>158</v>
      </c>
      <c r="BC268" s="5" t="s">
        <v>158</v>
      </c>
      <c r="BE268" s="5" t="s">
        <v>158</v>
      </c>
      <c r="BG268" s="1" t="s">
        <v>13648</v>
      </c>
      <c r="BH268" s="1" t="s">
        <v>1913</v>
      </c>
      <c r="BI268" s="1" t="s">
        <v>181</v>
      </c>
      <c r="BJ268" s="8" t="s">
        <v>13649</v>
      </c>
      <c r="BK268" s="1" t="s">
        <v>617</v>
      </c>
    </row>
    <row r="269">
      <c r="A269" s="1" t="s">
        <v>13651</v>
      </c>
      <c r="B269" s="1" t="s">
        <v>13652</v>
      </c>
      <c r="C269" s="1" t="s">
        <v>13653</v>
      </c>
      <c r="D269" s="1" t="s">
        <v>126</v>
      </c>
      <c r="E269" s="1" t="s">
        <v>128</v>
      </c>
      <c r="F269" s="5" t="s">
        <v>2634</v>
      </c>
      <c r="G269" s="5" t="s">
        <v>12523</v>
      </c>
      <c r="H269" s="1" t="s">
        <v>1913</v>
      </c>
      <c r="I269" s="1" t="s">
        <v>13654</v>
      </c>
      <c r="J269" s="1" t="s">
        <v>13656</v>
      </c>
      <c r="K269" s="8" t="s">
        <v>13657</v>
      </c>
      <c r="L269" s="1" t="s">
        <v>13665</v>
      </c>
      <c r="M269" s="1" t="s">
        <v>1592</v>
      </c>
      <c r="N269" s="1" t="s">
        <v>1543</v>
      </c>
      <c r="O269" s="5" t="s">
        <v>150</v>
      </c>
      <c r="Q269" s="5" t="s">
        <v>150</v>
      </c>
      <c r="R269" s="5" t="s">
        <v>150</v>
      </c>
      <c r="S269" s="5" t="s">
        <v>150</v>
      </c>
      <c r="U269" s="5" t="s">
        <v>851</v>
      </c>
      <c r="V269" s="5" t="s">
        <v>174</v>
      </c>
      <c r="W269" s="5" t="s">
        <v>150</v>
      </c>
      <c r="X269" s="5" t="s">
        <v>150</v>
      </c>
      <c r="Y269" s="5" t="s">
        <v>150</v>
      </c>
      <c r="Z269" s="5" t="s">
        <v>174</v>
      </c>
      <c r="AA269" s="5" t="s">
        <v>150</v>
      </c>
      <c r="AB269" s="5" t="s">
        <v>150</v>
      </c>
      <c r="AC269" s="5" t="s">
        <v>150</v>
      </c>
      <c r="AD269" s="5" t="s">
        <v>150</v>
      </c>
      <c r="AE269" s="5" t="s">
        <v>175</v>
      </c>
      <c r="AF269" s="5" t="s">
        <v>150</v>
      </c>
      <c r="AG269" s="5" t="s">
        <v>150</v>
      </c>
      <c r="AH269" s="5" t="s">
        <v>174</v>
      </c>
      <c r="AL269" s="5" t="s">
        <v>322</v>
      </c>
      <c r="AM269" s="5" t="s">
        <v>2662</v>
      </c>
      <c r="AN269" s="8" t="s">
        <v>13666</v>
      </c>
      <c r="AO269" s="8" t="s">
        <v>13670</v>
      </c>
      <c r="AP269" s="8" t="s">
        <v>13674</v>
      </c>
      <c r="AQ269" s="5" t="s">
        <v>150</v>
      </c>
      <c r="AR269" s="5" t="s">
        <v>158</v>
      </c>
      <c r="AS269" s="5" t="s">
        <v>150</v>
      </c>
      <c r="AT269" s="5" t="s">
        <v>158</v>
      </c>
      <c r="AU269" s="5" t="s">
        <v>216</v>
      </c>
      <c r="AV269" s="5" t="s">
        <v>158</v>
      </c>
      <c r="AW269" s="5" t="s">
        <v>150</v>
      </c>
      <c r="AX269" s="5" t="s">
        <v>158</v>
      </c>
      <c r="AY269" s="5" t="s">
        <v>155</v>
      </c>
      <c r="AZ269" s="5" t="s">
        <v>1513</v>
      </c>
      <c r="BA269" s="5" t="s">
        <v>158</v>
      </c>
      <c r="BC269" s="5" t="s">
        <v>158</v>
      </c>
      <c r="BE269" s="5" t="s">
        <v>158</v>
      </c>
      <c r="BG269" s="1" t="s">
        <v>13680</v>
      </c>
      <c r="BH269" s="1" t="s">
        <v>1913</v>
      </c>
      <c r="BI269" s="1" t="s">
        <v>181</v>
      </c>
      <c r="BJ269" s="8" t="s">
        <v>13681</v>
      </c>
      <c r="BK269" s="1" t="s">
        <v>617</v>
      </c>
    </row>
    <row r="270">
      <c r="A270" s="1" t="s">
        <v>13684</v>
      </c>
      <c r="B270" s="1" t="s">
        <v>13685</v>
      </c>
      <c r="C270" s="1" t="s">
        <v>13652</v>
      </c>
      <c r="D270" s="1" t="s">
        <v>126</v>
      </c>
      <c r="E270" s="1" t="s">
        <v>128</v>
      </c>
      <c r="F270" s="5" t="s">
        <v>2634</v>
      </c>
      <c r="G270" s="5" t="s">
        <v>12523</v>
      </c>
      <c r="H270" s="1" t="s">
        <v>1913</v>
      </c>
      <c r="I270" s="1" t="s">
        <v>11903</v>
      </c>
      <c r="J270" s="1" t="s">
        <v>11914</v>
      </c>
      <c r="K270" s="8" t="s">
        <v>13686</v>
      </c>
      <c r="L270" s="1" t="s">
        <v>11924</v>
      </c>
      <c r="M270" s="1" t="s">
        <v>1592</v>
      </c>
      <c r="N270" s="1" t="s">
        <v>1543</v>
      </c>
      <c r="O270" s="5" t="s">
        <v>150</v>
      </c>
      <c r="Q270" s="5" t="s">
        <v>174</v>
      </c>
      <c r="R270" s="5" t="s">
        <v>150</v>
      </c>
      <c r="S270" s="5" t="s">
        <v>150</v>
      </c>
      <c r="U270" s="5" t="s">
        <v>715</v>
      </c>
      <c r="V270" s="5" t="s">
        <v>174</v>
      </c>
      <c r="W270" s="5" t="s">
        <v>150</v>
      </c>
      <c r="X270" s="5" t="s">
        <v>150</v>
      </c>
      <c r="Y270" s="5" t="s">
        <v>150</v>
      </c>
      <c r="Z270" s="5" t="s">
        <v>174</v>
      </c>
      <c r="AA270" s="5" t="s">
        <v>150</v>
      </c>
      <c r="AB270" s="5" t="s">
        <v>150</v>
      </c>
      <c r="AC270" s="5" t="s">
        <v>150</v>
      </c>
      <c r="AD270" s="5" t="s">
        <v>150</v>
      </c>
      <c r="AE270" s="5" t="s">
        <v>175</v>
      </c>
      <c r="AF270" s="5" t="s">
        <v>150</v>
      </c>
      <c r="AG270" s="5" t="s">
        <v>150</v>
      </c>
      <c r="AH270" s="5" t="s">
        <v>174</v>
      </c>
      <c r="AL270" s="5" t="s">
        <v>2399</v>
      </c>
      <c r="AM270" s="5" t="s">
        <v>322</v>
      </c>
      <c r="AN270" s="8" t="s">
        <v>13690</v>
      </c>
      <c r="AO270" s="8" t="s">
        <v>13697</v>
      </c>
      <c r="AP270" s="8" t="s">
        <v>13702</v>
      </c>
      <c r="AQ270" s="5" t="s">
        <v>174</v>
      </c>
      <c r="AR270" s="5" t="s">
        <v>158</v>
      </c>
      <c r="AS270" s="5" t="s">
        <v>150</v>
      </c>
      <c r="AT270" s="5" t="s">
        <v>150</v>
      </c>
      <c r="AU270" s="5" t="s">
        <v>174</v>
      </c>
      <c r="AV270" s="5" t="s">
        <v>150</v>
      </c>
      <c r="AW270" s="5" t="s">
        <v>174</v>
      </c>
      <c r="AX270" s="5" t="s">
        <v>158</v>
      </c>
      <c r="AY270" s="5" t="s">
        <v>174</v>
      </c>
      <c r="AZ270" s="5" t="s">
        <v>838</v>
      </c>
      <c r="BA270" s="5" t="s">
        <v>150</v>
      </c>
      <c r="BB270" s="5" t="s">
        <v>13708</v>
      </c>
      <c r="BC270" s="5" t="s">
        <v>158</v>
      </c>
      <c r="BE270" s="5" t="s">
        <v>158</v>
      </c>
      <c r="BG270" s="1" t="s">
        <v>13711</v>
      </c>
      <c r="BH270" s="1" t="s">
        <v>1913</v>
      </c>
      <c r="BI270" s="1" t="s">
        <v>181</v>
      </c>
      <c r="BJ270" s="8" t="s">
        <v>13713</v>
      </c>
      <c r="BK270" s="1" t="s">
        <v>617</v>
      </c>
    </row>
    <row r="271">
      <c r="A271" s="1" t="s">
        <v>13715</v>
      </c>
      <c r="B271" s="1" t="s">
        <v>13716</v>
      </c>
      <c r="C271" s="1" t="s">
        <v>13685</v>
      </c>
      <c r="D271" s="1" t="s">
        <v>126</v>
      </c>
      <c r="E271" s="1" t="s">
        <v>128</v>
      </c>
      <c r="F271" s="5" t="s">
        <v>2634</v>
      </c>
      <c r="G271" s="5" t="s">
        <v>12523</v>
      </c>
      <c r="H271" s="1" t="s">
        <v>1913</v>
      </c>
      <c r="I271" s="1" t="s">
        <v>13718</v>
      </c>
      <c r="J271" s="1" t="s">
        <v>13719</v>
      </c>
      <c r="K271" s="8" t="s">
        <v>13720</v>
      </c>
      <c r="L271" s="1" t="s">
        <v>13718</v>
      </c>
      <c r="M271" s="1" t="s">
        <v>1592</v>
      </c>
      <c r="N271" s="1" t="s">
        <v>1543</v>
      </c>
      <c r="O271" s="5" t="s">
        <v>150</v>
      </c>
      <c r="Q271" s="5" t="s">
        <v>174</v>
      </c>
      <c r="R271" s="5" t="s">
        <v>155</v>
      </c>
      <c r="U271" s="5" t="s">
        <v>425</v>
      </c>
      <c r="V271" s="5" t="s">
        <v>174</v>
      </c>
      <c r="W271" s="5" t="s">
        <v>150</v>
      </c>
      <c r="X271" s="5" t="s">
        <v>150</v>
      </c>
      <c r="Y271" s="5" t="s">
        <v>150</v>
      </c>
      <c r="Z271" s="5" t="s">
        <v>174</v>
      </c>
      <c r="AA271" s="5" t="s">
        <v>150</v>
      </c>
      <c r="AB271" s="5" t="s">
        <v>150</v>
      </c>
      <c r="AC271" s="5" t="s">
        <v>150</v>
      </c>
      <c r="AD271" s="5" t="s">
        <v>150</v>
      </c>
      <c r="AE271" s="5" t="s">
        <v>175</v>
      </c>
      <c r="AF271" s="5" t="s">
        <v>150</v>
      </c>
      <c r="AG271" s="5" t="s">
        <v>150</v>
      </c>
      <c r="AH271" s="5" t="s">
        <v>174</v>
      </c>
      <c r="AL271" s="5" t="s">
        <v>158</v>
      </c>
      <c r="AM271" s="5" t="s">
        <v>158</v>
      </c>
      <c r="AN271" s="8" t="s">
        <v>13730</v>
      </c>
      <c r="AO271" s="8" t="s">
        <v>13732</v>
      </c>
      <c r="AP271" s="8" t="s">
        <v>13740</v>
      </c>
      <c r="AQ271" s="5" t="s">
        <v>158</v>
      </c>
      <c r="AR271" s="5" t="s">
        <v>158</v>
      </c>
      <c r="AS271" s="5" t="s">
        <v>158</v>
      </c>
      <c r="AT271" s="5" t="s">
        <v>158</v>
      </c>
      <c r="AU271" s="5" t="s">
        <v>158</v>
      </c>
      <c r="AV271" s="5" t="s">
        <v>158</v>
      </c>
      <c r="AW271" s="5" t="s">
        <v>158</v>
      </c>
      <c r="AX271" s="5" t="s">
        <v>158</v>
      </c>
      <c r="AY271" s="5" t="s">
        <v>158</v>
      </c>
      <c r="BA271" s="5" t="s">
        <v>158</v>
      </c>
      <c r="BC271" s="5" t="s">
        <v>158</v>
      </c>
      <c r="BE271" s="5" t="s">
        <v>158</v>
      </c>
      <c r="BG271" s="1" t="s">
        <v>13718</v>
      </c>
      <c r="BH271" s="1" t="s">
        <v>1913</v>
      </c>
      <c r="BI271" s="1" t="s">
        <v>181</v>
      </c>
      <c r="BJ271" s="8" t="s">
        <v>13743</v>
      </c>
      <c r="BK271" s="1" t="s">
        <v>617</v>
      </c>
    </row>
    <row r="272">
      <c r="A272" s="1" t="s">
        <v>13744</v>
      </c>
      <c r="B272" s="1" t="s">
        <v>13745</v>
      </c>
      <c r="C272" s="1" t="s">
        <v>13746</v>
      </c>
      <c r="D272" s="1" t="s">
        <v>126</v>
      </c>
      <c r="E272" s="1" t="s">
        <v>128</v>
      </c>
      <c r="F272" s="5" t="s">
        <v>2634</v>
      </c>
      <c r="G272" s="5" t="s">
        <v>12523</v>
      </c>
      <c r="H272" s="1" t="s">
        <v>1913</v>
      </c>
      <c r="I272" s="1" t="s">
        <v>13736</v>
      </c>
      <c r="J272" s="1" t="s">
        <v>13703</v>
      </c>
      <c r="K272" s="8" t="s">
        <v>13749</v>
      </c>
      <c r="L272" s="1" t="s">
        <v>13725</v>
      </c>
      <c r="M272" s="1" t="s">
        <v>1592</v>
      </c>
      <c r="N272" s="1" t="s">
        <v>1543</v>
      </c>
      <c r="O272" s="5" t="s">
        <v>150</v>
      </c>
      <c r="Q272" s="5" t="s">
        <v>150</v>
      </c>
      <c r="R272" s="5" t="s">
        <v>150</v>
      </c>
      <c r="S272" s="5" t="s">
        <v>150</v>
      </c>
      <c r="U272" s="5" t="s">
        <v>13753</v>
      </c>
      <c r="V272" s="5" t="s">
        <v>174</v>
      </c>
      <c r="W272" s="5" t="s">
        <v>150</v>
      </c>
      <c r="X272" s="5" t="s">
        <v>150</v>
      </c>
      <c r="Y272" s="5" t="s">
        <v>150</v>
      </c>
      <c r="Z272" s="5" t="s">
        <v>174</v>
      </c>
      <c r="AA272" s="5" t="s">
        <v>150</v>
      </c>
      <c r="AB272" s="5" t="s">
        <v>150</v>
      </c>
      <c r="AC272" s="5" t="s">
        <v>150</v>
      </c>
      <c r="AD272" s="5" t="s">
        <v>150</v>
      </c>
      <c r="AE272" s="5" t="s">
        <v>175</v>
      </c>
      <c r="AF272" s="5" t="s">
        <v>150</v>
      </c>
      <c r="AG272" s="5" t="s">
        <v>150</v>
      </c>
      <c r="AH272" s="5" t="s">
        <v>174</v>
      </c>
      <c r="AL272" s="5" t="s">
        <v>506</v>
      </c>
      <c r="AM272" s="5" t="s">
        <v>241</v>
      </c>
      <c r="AN272" s="8" t="s">
        <v>13754</v>
      </c>
      <c r="AO272" s="8" t="s">
        <v>13759</v>
      </c>
      <c r="AP272" s="8" t="s">
        <v>13762</v>
      </c>
      <c r="AQ272" s="5" t="s">
        <v>174</v>
      </c>
      <c r="AR272" s="5" t="s">
        <v>158</v>
      </c>
      <c r="AS272" s="5" t="s">
        <v>150</v>
      </c>
      <c r="AT272" s="5" t="s">
        <v>158</v>
      </c>
      <c r="AU272" s="5" t="s">
        <v>174</v>
      </c>
      <c r="AV272" s="5" t="s">
        <v>158</v>
      </c>
      <c r="AW272" s="5" t="s">
        <v>150</v>
      </c>
      <c r="AX272" s="5" t="s">
        <v>158</v>
      </c>
      <c r="AY272" s="5" t="s">
        <v>174</v>
      </c>
      <c r="AZ272" s="5" t="s">
        <v>10273</v>
      </c>
      <c r="BA272" s="5" t="s">
        <v>158</v>
      </c>
      <c r="BC272" s="5" t="s">
        <v>158</v>
      </c>
      <c r="BE272" s="5" t="s">
        <v>150</v>
      </c>
      <c r="BF272" s="5" t="s">
        <v>542</v>
      </c>
      <c r="BG272" s="1" t="s">
        <v>13770</v>
      </c>
      <c r="BH272" s="1" t="s">
        <v>1913</v>
      </c>
      <c r="BI272" s="1" t="s">
        <v>181</v>
      </c>
      <c r="BJ272" s="8" t="s">
        <v>13771</v>
      </c>
      <c r="BK272" s="1" t="s">
        <v>617</v>
      </c>
    </row>
    <row r="273">
      <c r="A273" s="1" t="s">
        <v>5331</v>
      </c>
      <c r="B273" s="1" t="s">
        <v>13668</v>
      </c>
      <c r="C273" s="1" t="s">
        <v>13745</v>
      </c>
      <c r="D273" s="1" t="s">
        <v>126</v>
      </c>
      <c r="E273" s="1" t="s">
        <v>128</v>
      </c>
      <c r="F273" s="5" t="s">
        <v>2634</v>
      </c>
      <c r="G273" s="5" t="s">
        <v>12523</v>
      </c>
      <c r="H273" s="1" t="s">
        <v>1913</v>
      </c>
      <c r="I273" s="1" t="s">
        <v>5333</v>
      </c>
      <c r="J273" s="1" t="s">
        <v>5336</v>
      </c>
      <c r="K273" s="8" t="s">
        <v>5337</v>
      </c>
      <c r="L273" s="1" t="s">
        <v>5333</v>
      </c>
      <c r="M273" s="1" t="s">
        <v>1592</v>
      </c>
      <c r="N273" s="1" t="s">
        <v>237</v>
      </c>
      <c r="O273" s="5" t="s">
        <v>150</v>
      </c>
      <c r="Q273" s="5" t="s">
        <v>150</v>
      </c>
      <c r="R273" s="5" t="s">
        <v>150</v>
      </c>
      <c r="S273" s="5" t="s">
        <v>150</v>
      </c>
      <c r="U273" s="5" t="s">
        <v>505</v>
      </c>
      <c r="V273" s="5" t="s">
        <v>174</v>
      </c>
      <c r="W273" s="5" t="s">
        <v>150</v>
      </c>
      <c r="X273" s="5" t="s">
        <v>150</v>
      </c>
      <c r="Y273" s="5" t="s">
        <v>150</v>
      </c>
      <c r="Z273" s="5" t="s">
        <v>174</v>
      </c>
      <c r="AA273" s="5" t="s">
        <v>150</v>
      </c>
      <c r="AB273" s="5" t="s">
        <v>150</v>
      </c>
      <c r="AC273" s="5" t="s">
        <v>150</v>
      </c>
      <c r="AD273" s="5" t="s">
        <v>150</v>
      </c>
      <c r="AE273" s="5" t="s">
        <v>175</v>
      </c>
      <c r="AF273" s="5" t="s">
        <v>150</v>
      </c>
      <c r="AG273" s="5" t="s">
        <v>150</v>
      </c>
      <c r="AH273" s="5" t="s">
        <v>174</v>
      </c>
      <c r="AL273" s="5" t="s">
        <v>5351</v>
      </c>
      <c r="AM273" s="5" t="s">
        <v>812</v>
      </c>
      <c r="AN273" s="8" t="s">
        <v>5353</v>
      </c>
      <c r="AO273" s="8" t="s">
        <v>5361</v>
      </c>
      <c r="AP273" s="8" t="s">
        <v>5364</v>
      </c>
      <c r="AQ273" s="5" t="s">
        <v>150</v>
      </c>
      <c r="AR273" s="5" t="s">
        <v>158</v>
      </c>
      <c r="AS273" s="5" t="s">
        <v>150</v>
      </c>
      <c r="AT273" s="5" t="s">
        <v>158</v>
      </c>
      <c r="AU273" s="5" t="s">
        <v>161</v>
      </c>
      <c r="AV273" s="5" t="s">
        <v>158</v>
      </c>
      <c r="AW273" s="5" t="s">
        <v>158</v>
      </c>
      <c r="AX273" s="5" t="s">
        <v>158</v>
      </c>
      <c r="AY273" s="5" t="s">
        <v>174</v>
      </c>
      <c r="AZ273" s="5" t="s">
        <v>5379</v>
      </c>
      <c r="BA273" s="5" t="s">
        <v>158</v>
      </c>
      <c r="BC273" s="5" t="s">
        <v>158</v>
      </c>
      <c r="BE273" s="5" t="s">
        <v>158</v>
      </c>
      <c r="BG273" s="1" t="s">
        <v>13805</v>
      </c>
      <c r="BH273" s="1" t="s">
        <v>1913</v>
      </c>
      <c r="BI273" s="1" t="s">
        <v>181</v>
      </c>
      <c r="BJ273" s="8" t="s">
        <v>13806</v>
      </c>
      <c r="BK273" s="1" t="s">
        <v>617</v>
      </c>
    </row>
    <row r="274">
      <c r="A274" s="1" t="s">
        <v>12357</v>
      </c>
      <c r="B274" s="1" t="s">
        <v>13599</v>
      </c>
      <c r="C274" s="1" t="s">
        <v>13808</v>
      </c>
      <c r="D274" s="1" t="s">
        <v>126</v>
      </c>
      <c r="E274" s="1" t="s">
        <v>128</v>
      </c>
      <c r="F274" s="5" t="s">
        <v>675</v>
      </c>
      <c r="G274" s="5" t="s">
        <v>12523</v>
      </c>
      <c r="H274" s="1" t="s">
        <v>960</v>
      </c>
      <c r="I274" s="1" t="s">
        <v>12360</v>
      </c>
      <c r="J274" s="1" t="s">
        <v>12362</v>
      </c>
      <c r="K274" s="8" t="s">
        <v>12363</v>
      </c>
      <c r="L274" s="1" t="s">
        <v>12360</v>
      </c>
      <c r="M274" s="1" t="s">
        <v>169</v>
      </c>
      <c r="N274" s="1" t="s">
        <v>970</v>
      </c>
      <c r="O274" s="5" t="s">
        <v>150</v>
      </c>
      <c r="Q274" s="5" t="s">
        <v>150</v>
      </c>
      <c r="R274" s="5" t="s">
        <v>150</v>
      </c>
      <c r="S274" s="5" t="s">
        <v>150</v>
      </c>
      <c r="U274" s="5" t="s">
        <v>1124</v>
      </c>
      <c r="V274" s="5" t="s">
        <v>174</v>
      </c>
      <c r="W274" s="5" t="s">
        <v>150</v>
      </c>
      <c r="X274" s="5" t="s">
        <v>150</v>
      </c>
      <c r="Y274" s="5" t="s">
        <v>150</v>
      </c>
      <c r="Z274" s="5" t="s">
        <v>174</v>
      </c>
      <c r="AA274" s="5" t="s">
        <v>150</v>
      </c>
      <c r="AB274" s="5" t="s">
        <v>150</v>
      </c>
      <c r="AC274" s="5" t="s">
        <v>150</v>
      </c>
      <c r="AD274" s="5" t="s">
        <v>150</v>
      </c>
      <c r="AE274" s="5" t="s">
        <v>175</v>
      </c>
      <c r="AF274" s="5" t="s">
        <v>150</v>
      </c>
      <c r="AG274" s="5" t="s">
        <v>150</v>
      </c>
      <c r="AH274" s="5" t="s">
        <v>174</v>
      </c>
      <c r="AL274" s="5" t="s">
        <v>757</v>
      </c>
      <c r="AM274" s="5" t="s">
        <v>757</v>
      </c>
      <c r="AN274" s="8" t="s">
        <v>12370</v>
      </c>
      <c r="AO274" s="8" t="s">
        <v>12375</v>
      </c>
      <c r="AP274" s="8" t="s">
        <v>12377</v>
      </c>
      <c r="AQ274" s="5" t="s">
        <v>150</v>
      </c>
      <c r="AR274" s="5" t="s">
        <v>158</v>
      </c>
      <c r="AS274" s="5" t="s">
        <v>150</v>
      </c>
      <c r="AT274" s="5" t="s">
        <v>158</v>
      </c>
      <c r="AU274" s="5" t="s">
        <v>158</v>
      </c>
      <c r="AV274" s="5" t="s">
        <v>158</v>
      </c>
      <c r="AW274" s="5" t="s">
        <v>158</v>
      </c>
      <c r="AX274" s="5" t="s">
        <v>158</v>
      </c>
      <c r="AY274" s="5" t="s">
        <v>150</v>
      </c>
      <c r="AZ274" s="5" t="s">
        <v>896</v>
      </c>
      <c r="BA274" s="5" t="s">
        <v>158</v>
      </c>
      <c r="BC274" s="5" t="s">
        <v>158</v>
      </c>
      <c r="BE274" s="5" t="s">
        <v>158</v>
      </c>
      <c r="BG274" s="1" t="s">
        <v>13829</v>
      </c>
      <c r="BH274" s="1" t="s">
        <v>960</v>
      </c>
      <c r="BI274" s="1" t="s">
        <v>181</v>
      </c>
      <c r="BJ274" s="8" t="s">
        <v>13830</v>
      </c>
      <c r="BK274" s="1" t="s">
        <v>13268</v>
      </c>
    </row>
    <row r="275">
      <c r="A275" s="1" t="s">
        <v>13838</v>
      </c>
      <c r="B275" s="1" t="s">
        <v>13598</v>
      </c>
      <c r="C275" s="1" t="s">
        <v>13643</v>
      </c>
      <c r="D275" s="1" t="s">
        <v>126</v>
      </c>
      <c r="E275" s="1" t="s">
        <v>128</v>
      </c>
      <c r="F275" s="5" t="s">
        <v>2634</v>
      </c>
      <c r="G275" s="5" t="s">
        <v>12523</v>
      </c>
      <c r="H275" s="1" t="s">
        <v>1913</v>
      </c>
      <c r="I275" s="1" t="s">
        <v>13636</v>
      </c>
      <c r="J275" s="1" t="s">
        <v>13604</v>
      </c>
      <c r="K275" s="8" t="s">
        <v>13839</v>
      </c>
      <c r="L275" s="1" t="s">
        <v>13636</v>
      </c>
      <c r="M275" s="1" t="s">
        <v>1592</v>
      </c>
      <c r="N275" s="1" t="s">
        <v>237</v>
      </c>
      <c r="O275" s="5" t="s">
        <v>150</v>
      </c>
      <c r="Q275" s="5" t="s">
        <v>150</v>
      </c>
      <c r="R275" s="5" t="s">
        <v>150</v>
      </c>
      <c r="S275" s="5" t="s">
        <v>150</v>
      </c>
      <c r="U275" s="5" t="s">
        <v>173</v>
      </c>
      <c r="V275" s="5" t="s">
        <v>174</v>
      </c>
      <c r="W275" s="5" t="s">
        <v>150</v>
      </c>
      <c r="X275" s="5" t="s">
        <v>150</v>
      </c>
      <c r="Y275" s="5" t="s">
        <v>150</v>
      </c>
      <c r="Z275" s="5" t="s">
        <v>174</v>
      </c>
      <c r="AA275" s="5" t="s">
        <v>150</v>
      </c>
      <c r="AB275" s="5" t="s">
        <v>150</v>
      </c>
      <c r="AC275" s="5" t="s">
        <v>150</v>
      </c>
      <c r="AD275" s="5" t="s">
        <v>150</v>
      </c>
      <c r="AE275" s="5" t="s">
        <v>175</v>
      </c>
      <c r="AF275" s="5" t="s">
        <v>150</v>
      </c>
      <c r="AG275" s="5" t="s">
        <v>150</v>
      </c>
      <c r="AH275" s="5" t="s">
        <v>174</v>
      </c>
      <c r="AL275" s="5" t="s">
        <v>322</v>
      </c>
      <c r="AM275" s="5" t="s">
        <v>812</v>
      </c>
      <c r="AN275" s="8" t="s">
        <v>13846</v>
      </c>
      <c r="AO275" s="8" t="s">
        <v>13847</v>
      </c>
      <c r="AP275" s="8" t="s">
        <v>13853</v>
      </c>
      <c r="AQ275" s="5" t="s">
        <v>150</v>
      </c>
      <c r="AR275" s="5" t="s">
        <v>158</v>
      </c>
      <c r="AS275" s="5" t="s">
        <v>150</v>
      </c>
      <c r="AT275" s="5" t="s">
        <v>158</v>
      </c>
      <c r="AU275" s="5" t="s">
        <v>174</v>
      </c>
      <c r="AV275" s="5" t="s">
        <v>158</v>
      </c>
      <c r="AW275" s="5" t="s">
        <v>150</v>
      </c>
      <c r="AX275" s="5" t="s">
        <v>150</v>
      </c>
      <c r="AY275" s="5" t="s">
        <v>174</v>
      </c>
      <c r="AZ275" s="5" t="s">
        <v>356</v>
      </c>
      <c r="BA275" s="5" t="s">
        <v>158</v>
      </c>
      <c r="BC275" s="5" t="s">
        <v>158</v>
      </c>
      <c r="BE275" s="5" t="s">
        <v>158</v>
      </c>
      <c r="BG275" s="1" t="s">
        <v>13858</v>
      </c>
      <c r="BH275" s="1" t="s">
        <v>1913</v>
      </c>
      <c r="BI275" s="1" t="s">
        <v>181</v>
      </c>
      <c r="BJ275" s="8" t="s">
        <v>13860</v>
      </c>
      <c r="BK275" s="1" t="s">
        <v>617</v>
      </c>
    </row>
    <row r="276">
      <c r="A276" s="1" t="s">
        <v>13865</v>
      </c>
      <c r="B276" s="1" t="s">
        <v>13580</v>
      </c>
      <c r="C276" s="1" t="s">
        <v>13866</v>
      </c>
      <c r="D276" s="1" t="s">
        <v>126</v>
      </c>
      <c r="E276" s="1" t="s">
        <v>128</v>
      </c>
      <c r="F276" s="5" t="s">
        <v>2634</v>
      </c>
      <c r="G276" s="5" t="s">
        <v>12523</v>
      </c>
      <c r="H276" s="1" t="s">
        <v>1913</v>
      </c>
      <c r="I276" s="1" t="s">
        <v>13591</v>
      </c>
      <c r="J276" s="1" t="s">
        <v>13585</v>
      </c>
      <c r="K276" s="8" t="s">
        <v>13867</v>
      </c>
      <c r="L276" s="1" t="s">
        <v>13582</v>
      </c>
      <c r="M276" s="1" t="s">
        <v>1592</v>
      </c>
      <c r="N276" s="1" t="s">
        <v>237</v>
      </c>
      <c r="O276" s="5" t="s">
        <v>150</v>
      </c>
      <c r="Q276" s="5" t="s">
        <v>150</v>
      </c>
      <c r="R276" s="5" t="s">
        <v>150</v>
      </c>
      <c r="S276" s="5" t="s">
        <v>150</v>
      </c>
      <c r="U276" s="5" t="s">
        <v>13874</v>
      </c>
      <c r="V276" s="5" t="s">
        <v>174</v>
      </c>
      <c r="W276" s="5" t="s">
        <v>150</v>
      </c>
      <c r="X276" s="5" t="s">
        <v>150</v>
      </c>
      <c r="Y276" s="5" t="s">
        <v>150</v>
      </c>
      <c r="Z276" s="5" t="s">
        <v>174</v>
      </c>
      <c r="AA276" s="5" t="s">
        <v>150</v>
      </c>
      <c r="AB276" s="5" t="s">
        <v>150</v>
      </c>
      <c r="AC276" s="5" t="s">
        <v>150</v>
      </c>
      <c r="AD276" s="5" t="s">
        <v>150</v>
      </c>
      <c r="AE276" s="5" t="s">
        <v>175</v>
      </c>
      <c r="AF276" s="5" t="s">
        <v>150</v>
      </c>
      <c r="AG276" s="5" t="s">
        <v>150</v>
      </c>
      <c r="AH276" s="5" t="s">
        <v>174</v>
      </c>
      <c r="AL276" s="5" t="s">
        <v>322</v>
      </c>
      <c r="AM276" s="5" t="s">
        <v>158</v>
      </c>
      <c r="AN276" s="8" t="s">
        <v>13876</v>
      </c>
      <c r="AO276" s="8" t="s">
        <v>13878</v>
      </c>
      <c r="AP276" s="8" t="s">
        <v>13883</v>
      </c>
      <c r="AQ276" s="5" t="s">
        <v>150</v>
      </c>
      <c r="AR276" s="5" t="s">
        <v>158</v>
      </c>
      <c r="AS276" s="5" t="s">
        <v>150</v>
      </c>
      <c r="AT276" s="5" t="s">
        <v>158</v>
      </c>
      <c r="AU276" s="5" t="s">
        <v>2624</v>
      </c>
      <c r="AV276" s="5" t="s">
        <v>158</v>
      </c>
      <c r="AW276" s="5" t="s">
        <v>150</v>
      </c>
      <c r="AX276" s="5" t="s">
        <v>158</v>
      </c>
      <c r="AY276" s="5" t="s">
        <v>150</v>
      </c>
      <c r="AZ276" s="5" t="s">
        <v>2050</v>
      </c>
      <c r="BA276" s="5" t="s">
        <v>158</v>
      </c>
      <c r="BC276" s="5" t="s">
        <v>158</v>
      </c>
      <c r="BE276" s="5" t="s">
        <v>150</v>
      </c>
      <c r="BF276" s="5" t="s">
        <v>13888</v>
      </c>
      <c r="BG276" s="1" t="s">
        <v>13889</v>
      </c>
      <c r="BH276" s="1" t="s">
        <v>1913</v>
      </c>
      <c r="BI276" s="1" t="s">
        <v>181</v>
      </c>
      <c r="BJ276" s="8" t="s">
        <v>13890</v>
      </c>
      <c r="BK276" s="1" t="s">
        <v>617</v>
      </c>
    </row>
    <row r="277">
      <c r="A277" s="1" t="s">
        <v>6607</v>
      </c>
      <c r="B277" s="1" t="s">
        <v>13557</v>
      </c>
      <c r="C277" s="1" t="s">
        <v>13893</v>
      </c>
      <c r="D277" s="1" t="s">
        <v>126</v>
      </c>
      <c r="E277" s="1" t="s">
        <v>128</v>
      </c>
      <c r="F277" s="5" t="s">
        <v>2634</v>
      </c>
      <c r="G277" s="5" t="s">
        <v>12523</v>
      </c>
      <c r="H277" s="1" t="s">
        <v>1913</v>
      </c>
      <c r="I277" s="1" t="s">
        <v>1398</v>
      </c>
      <c r="J277" s="1" t="s">
        <v>1401</v>
      </c>
      <c r="K277" s="8" t="s">
        <v>6609</v>
      </c>
      <c r="L277" s="1" t="s">
        <v>1406</v>
      </c>
      <c r="M277" s="1" t="s">
        <v>1592</v>
      </c>
      <c r="N277" s="1" t="s">
        <v>237</v>
      </c>
      <c r="O277" s="5" t="s">
        <v>150</v>
      </c>
      <c r="Q277" s="5" t="s">
        <v>150</v>
      </c>
      <c r="R277" s="5" t="s">
        <v>150</v>
      </c>
      <c r="S277" s="5" t="s">
        <v>150</v>
      </c>
      <c r="U277" s="5" t="s">
        <v>318</v>
      </c>
      <c r="V277" s="5" t="s">
        <v>174</v>
      </c>
      <c r="W277" s="5" t="s">
        <v>150</v>
      </c>
      <c r="X277" s="5" t="s">
        <v>150</v>
      </c>
      <c r="Y277" s="5" t="s">
        <v>150</v>
      </c>
      <c r="Z277" s="5" t="s">
        <v>174</v>
      </c>
      <c r="AA277" s="5" t="s">
        <v>150</v>
      </c>
      <c r="AB277" s="5" t="s">
        <v>150</v>
      </c>
      <c r="AC277" s="5" t="s">
        <v>150</v>
      </c>
      <c r="AD277" s="5" t="s">
        <v>150</v>
      </c>
      <c r="AE277" s="5" t="s">
        <v>175</v>
      </c>
      <c r="AF277" s="5" t="s">
        <v>150</v>
      </c>
      <c r="AG277" s="5" t="s">
        <v>150</v>
      </c>
      <c r="AH277" s="5" t="s">
        <v>174</v>
      </c>
      <c r="AL277" s="5" t="s">
        <v>757</v>
      </c>
      <c r="AM277" s="5" t="s">
        <v>2662</v>
      </c>
      <c r="AN277" s="8" t="s">
        <v>6626</v>
      </c>
      <c r="AO277" s="8" t="s">
        <v>6637</v>
      </c>
      <c r="AP277" s="8" t="s">
        <v>6645</v>
      </c>
      <c r="AQ277" s="5" t="s">
        <v>150</v>
      </c>
      <c r="AR277" s="5" t="s">
        <v>158</v>
      </c>
      <c r="AS277" s="5" t="s">
        <v>150</v>
      </c>
      <c r="AT277" s="5" t="s">
        <v>158</v>
      </c>
      <c r="AU277" s="5" t="s">
        <v>158</v>
      </c>
      <c r="AV277" s="5" t="s">
        <v>158</v>
      </c>
      <c r="AW277" s="5" t="s">
        <v>158</v>
      </c>
      <c r="AX277" s="5" t="s">
        <v>158</v>
      </c>
      <c r="AY277" s="5" t="s">
        <v>174</v>
      </c>
      <c r="AZ277" s="5" t="s">
        <v>541</v>
      </c>
      <c r="BA277" s="5" t="s">
        <v>158</v>
      </c>
      <c r="BC277" s="5" t="s">
        <v>158</v>
      </c>
      <c r="BE277" s="5" t="s">
        <v>158</v>
      </c>
      <c r="BG277" s="1" t="s">
        <v>13903</v>
      </c>
      <c r="BH277" s="1" t="s">
        <v>1913</v>
      </c>
      <c r="BI277" s="1" t="s">
        <v>181</v>
      </c>
      <c r="BJ277" s="8" t="s">
        <v>13904</v>
      </c>
      <c r="BK277" s="1" t="s">
        <v>617</v>
      </c>
    </row>
    <row r="278">
      <c r="A278" s="1" t="s">
        <v>13906</v>
      </c>
      <c r="B278" s="1" t="s">
        <v>13526</v>
      </c>
      <c r="C278" s="1" t="s">
        <v>13907</v>
      </c>
      <c r="D278" s="1" t="s">
        <v>126</v>
      </c>
      <c r="E278" s="1" t="s">
        <v>128</v>
      </c>
      <c r="F278" s="5" t="s">
        <v>2634</v>
      </c>
      <c r="G278" s="5" t="s">
        <v>12523</v>
      </c>
      <c r="H278" s="1" t="s">
        <v>1913</v>
      </c>
      <c r="I278" s="1" t="s">
        <v>11455</v>
      </c>
      <c r="J278" s="1" t="s">
        <v>11464</v>
      </c>
      <c r="K278" s="8" t="s">
        <v>13908</v>
      </c>
      <c r="L278" s="1" t="s">
        <v>11455</v>
      </c>
      <c r="M278" s="1" t="s">
        <v>1592</v>
      </c>
      <c r="N278" s="1" t="s">
        <v>237</v>
      </c>
      <c r="O278" s="5" t="s">
        <v>150</v>
      </c>
      <c r="Q278" s="5" t="s">
        <v>150</v>
      </c>
      <c r="R278" s="5" t="s">
        <v>150</v>
      </c>
      <c r="S278" s="5" t="s">
        <v>150</v>
      </c>
      <c r="U278" s="5" t="s">
        <v>318</v>
      </c>
      <c r="V278" s="5" t="s">
        <v>174</v>
      </c>
      <c r="W278" s="5" t="s">
        <v>150</v>
      </c>
      <c r="X278" s="5" t="s">
        <v>150</v>
      </c>
      <c r="Y278" s="5" t="s">
        <v>150</v>
      </c>
      <c r="Z278" s="5" t="s">
        <v>174</v>
      </c>
      <c r="AA278" s="5" t="s">
        <v>150</v>
      </c>
      <c r="AB278" s="5" t="s">
        <v>150</v>
      </c>
      <c r="AC278" s="5" t="s">
        <v>150</v>
      </c>
      <c r="AD278" s="5" t="s">
        <v>150</v>
      </c>
      <c r="AE278" s="5" t="s">
        <v>175</v>
      </c>
      <c r="AF278" s="5" t="s">
        <v>150</v>
      </c>
      <c r="AG278" s="5" t="s">
        <v>150</v>
      </c>
      <c r="AH278" s="5" t="s">
        <v>150</v>
      </c>
      <c r="AL278" s="5" t="s">
        <v>1238</v>
      </c>
      <c r="AM278" s="5" t="s">
        <v>158</v>
      </c>
      <c r="AN278" s="8" t="s">
        <v>13911</v>
      </c>
      <c r="AO278" s="8" t="s">
        <v>13915</v>
      </c>
      <c r="AP278" s="8" t="s">
        <v>13917</v>
      </c>
      <c r="AQ278" s="5" t="s">
        <v>150</v>
      </c>
      <c r="AR278" s="5" t="s">
        <v>158</v>
      </c>
      <c r="AS278" s="5" t="s">
        <v>150</v>
      </c>
      <c r="AT278" s="5" t="s">
        <v>158</v>
      </c>
      <c r="AU278" s="5" t="s">
        <v>158</v>
      </c>
      <c r="AV278" s="5" t="s">
        <v>158</v>
      </c>
      <c r="AW278" s="5" t="s">
        <v>158</v>
      </c>
      <c r="AX278" s="5" t="s">
        <v>158</v>
      </c>
      <c r="AY278" s="5" t="s">
        <v>150</v>
      </c>
      <c r="AZ278" s="5" t="s">
        <v>1102</v>
      </c>
      <c r="BA278" s="5" t="s">
        <v>158</v>
      </c>
      <c r="BC278" s="5" t="s">
        <v>158</v>
      </c>
      <c r="BE278" s="5" t="s">
        <v>158</v>
      </c>
      <c r="BG278" s="1" t="s">
        <v>13927</v>
      </c>
      <c r="BH278" s="1" t="s">
        <v>1913</v>
      </c>
      <c r="BI278" s="1" t="s">
        <v>181</v>
      </c>
      <c r="BJ278" s="8" t="s">
        <v>13931</v>
      </c>
      <c r="BK278" s="1" t="s">
        <v>617</v>
      </c>
    </row>
    <row r="279">
      <c r="A279" s="1" t="s">
        <v>13933</v>
      </c>
      <c r="B279" s="1" t="s">
        <v>13525</v>
      </c>
      <c r="C279" s="1" t="s">
        <v>13936</v>
      </c>
      <c r="D279" s="1" t="s">
        <v>126</v>
      </c>
      <c r="E279" s="1" t="s">
        <v>128</v>
      </c>
      <c r="F279" s="5" t="s">
        <v>675</v>
      </c>
      <c r="G279" s="5" t="s">
        <v>12523</v>
      </c>
      <c r="H279" s="1" t="s">
        <v>960</v>
      </c>
      <c r="I279" s="1" t="s">
        <v>7455</v>
      </c>
      <c r="J279" s="1" t="s">
        <v>7466</v>
      </c>
      <c r="K279" s="8" t="s">
        <v>13942</v>
      </c>
      <c r="L279" s="1" t="s">
        <v>7455</v>
      </c>
      <c r="M279" s="1" t="s">
        <v>169</v>
      </c>
      <c r="N279" s="1" t="s">
        <v>970</v>
      </c>
      <c r="O279" s="5" t="s">
        <v>150</v>
      </c>
      <c r="Q279" s="5" t="s">
        <v>150</v>
      </c>
      <c r="R279" s="5" t="s">
        <v>150</v>
      </c>
      <c r="S279" s="5" t="s">
        <v>150</v>
      </c>
      <c r="U279" s="5" t="s">
        <v>898</v>
      </c>
      <c r="V279" s="5" t="s">
        <v>216</v>
      </c>
      <c r="W279" s="5" t="s">
        <v>150</v>
      </c>
      <c r="X279" s="5" t="s">
        <v>150</v>
      </c>
      <c r="Y279" s="5" t="s">
        <v>150</v>
      </c>
      <c r="Z279" s="5" t="s">
        <v>156</v>
      </c>
      <c r="AA279" s="5" t="s">
        <v>150</v>
      </c>
      <c r="AB279" s="5" t="s">
        <v>150</v>
      </c>
      <c r="AC279" s="5" t="s">
        <v>150</v>
      </c>
      <c r="AD279" s="5" t="s">
        <v>150</v>
      </c>
      <c r="AE279" s="5" t="s">
        <v>175</v>
      </c>
      <c r="AF279" s="5" t="s">
        <v>150</v>
      </c>
      <c r="AG279" s="5" t="s">
        <v>150</v>
      </c>
      <c r="AH279" s="5" t="s">
        <v>174</v>
      </c>
      <c r="AL279" s="5" t="s">
        <v>757</v>
      </c>
      <c r="AM279" s="5" t="s">
        <v>757</v>
      </c>
      <c r="AN279" s="8" t="s">
        <v>13949</v>
      </c>
      <c r="AO279" s="8" t="s">
        <v>13957</v>
      </c>
      <c r="AP279" s="8" t="s">
        <v>13965</v>
      </c>
      <c r="AQ279" s="5" t="s">
        <v>174</v>
      </c>
      <c r="AR279" s="5" t="s">
        <v>158</v>
      </c>
      <c r="AS279" s="5" t="s">
        <v>158</v>
      </c>
      <c r="AT279" s="5" t="s">
        <v>158</v>
      </c>
      <c r="AU279" s="5" t="s">
        <v>158</v>
      </c>
      <c r="AV279" s="5" t="s">
        <v>158</v>
      </c>
      <c r="AW279" s="5" t="s">
        <v>150</v>
      </c>
      <c r="AX279" s="5" t="s">
        <v>158</v>
      </c>
      <c r="AY279" s="5" t="s">
        <v>155</v>
      </c>
      <c r="AZ279" s="5" t="s">
        <v>6038</v>
      </c>
      <c r="BA279" s="5" t="s">
        <v>158</v>
      </c>
      <c r="BC279" s="5" t="s">
        <v>158</v>
      </c>
      <c r="BE279" s="5" t="s">
        <v>158</v>
      </c>
      <c r="BG279" s="1" t="s">
        <v>13974</v>
      </c>
      <c r="BH279" s="1" t="s">
        <v>960</v>
      </c>
      <c r="BI279" s="1" t="s">
        <v>181</v>
      </c>
      <c r="BJ279" s="8" t="s">
        <v>13975</v>
      </c>
      <c r="BK279" s="1" t="s">
        <v>13268</v>
      </c>
    </row>
    <row r="280">
      <c r="A280" s="1" t="s">
        <v>4117</v>
      </c>
      <c r="B280" s="1" t="s">
        <v>13466</v>
      </c>
      <c r="C280" s="1" t="s">
        <v>13983</v>
      </c>
      <c r="D280" s="1" t="s">
        <v>126</v>
      </c>
      <c r="E280" s="1" t="s">
        <v>128</v>
      </c>
      <c r="F280" s="5" t="s">
        <v>2634</v>
      </c>
      <c r="G280" s="5" t="s">
        <v>12523</v>
      </c>
      <c r="H280" s="1" t="s">
        <v>1913</v>
      </c>
      <c r="I280" s="1" t="s">
        <v>4120</v>
      </c>
      <c r="J280" s="5" t="s">
        <v>13478</v>
      </c>
      <c r="K280" s="8" t="s">
        <v>4122</v>
      </c>
      <c r="L280" s="1" t="s">
        <v>4129</v>
      </c>
      <c r="M280" s="1" t="s">
        <v>1592</v>
      </c>
      <c r="N280" s="1" t="s">
        <v>1543</v>
      </c>
      <c r="O280" s="5" t="s">
        <v>150</v>
      </c>
      <c r="Q280" s="5" t="s">
        <v>150</v>
      </c>
      <c r="R280" s="5" t="s">
        <v>150</v>
      </c>
      <c r="S280" s="5" t="s">
        <v>150</v>
      </c>
      <c r="U280" s="5" t="s">
        <v>13991</v>
      </c>
      <c r="V280" s="5" t="s">
        <v>174</v>
      </c>
      <c r="W280" s="5" t="s">
        <v>150</v>
      </c>
      <c r="X280" s="5" t="s">
        <v>150</v>
      </c>
      <c r="Y280" s="5" t="s">
        <v>150</v>
      </c>
      <c r="Z280" s="5" t="s">
        <v>150</v>
      </c>
      <c r="AA280" s="5" t="s">
        <v>150</v>
      </c>
      <c r="AB280" s="5" t="s">
        <v>150</v>
      </c>
      <c r="AC280" s="5" t="s">
        <v>150</v>
      </c>
      <c r="AD280" s="5" t="s">
        <v>150</v>
      </c>
      <c r="AE280" s="5" t="s">
        <v>175</v>
      </c>
      <c r="AF280" s="5" t="s">
        <v>150</v>
      </c>
      <c r="AG280" s="5" t="s">
        <v>150</v>
      </c>
      <c r="AH280" s="5" t="s">
        <v>155</v>
      </c>
      <c r="AL280" s="5" t="s">
        <v>1048</v>
      </c>
      <c r="AM280" s="5" t="s">
        <v>241</v>
      </c>
      <c r="AN280" s="8" t="s">
        <v>4139</v>
      </c>
      <c r="AO280" s="8" t="s">
        <v>4148</v>
      </c>
      <c r="AP280" s="8" t="s">
        <v>4161</v>
      </c>
      <c r="AQ280" s="5" t="s">
        <v>174</v>
      </c>
      <c r="AR280" s="5" t="s">
        <v>158</v>
      </c>
      <c r="AS280" s="5" t="s">
        <v>150</v>
      </c>
      <c r="AT280" s="5" t="s">
        <v>150</v>
      </c>
      <c r="AU280" s="5" t="s">
        <v>423</v>
      </c>
      <c r="AV280" s="5" t="s">
        <v>150</v>
      </c>
      <c r="AW280" s="5" t="s">
        <v>150</v>
      </c>
      <c r="AX280" s="5" t="s">
        <v>158</v>
      </c>
      <c r="AY280" s="5" t="s">
        <v>155</v>
      </c>
      <c r="AZ280" s="5" t="s">
        <v>2221</v>
      </c>
      <c r="BA280" s="5" t="s">
        <v>150</v>
      </c>
      <c r="BB280" s="5" t="s">
        <v>204</v>
      </c>
      <c r="BC280" s="5" t="s">
        <v>150</v>
      </c>
      <c r="BD280" s="5" t="s">
        <v>542</v>
      </c>
      <c r="BE280" s="5" t="s">
        <v>174</v>
      </c>
      <c r="BF280" s="5" t="s">
        <v>3398</v>
      </c>
      <c r="BG280" s="1" t="s">
        <v>14009</v>
      </c>
      <c r="BH280" s="1" t="s">
        <v>1913</v>
      </c>
      <c r="BI280" s="1" t="s">
        <v>181</v>
      </c>
      <c r="BJ280" s="8" t="s">
        <v>14010</v>
      </c>
      <c r="BK280" s="1" t="s">
        <v>617</v>
      </c>
    </row>
    <row r="281">
      <c r="A281" s="1" t="s">
        <v>14012</v>
      </c>
      <c r="B281" s="1" t="s">
        <v>13443</v>
      </c>
      <c r="C281" s="1" t="s">
        <v>14013</v>
      </c>
      <c r="D281" s="1" t="s">
        <v>126</v>
      </c>
      <c r="E281" s="1" t="s">
        <v>128</v>
      </c>
      <c r="F281" s="5" t="s">
        <v>2634</v>
      </c>
      <c r="G281" s="5" t="s">
        <v>12523</v>
      </c>
      <c r="H281" s="1" t="s">
        <v>1913</v>
      </c>
      <c r="I281" s="1" t="s">
        <v>1591</v>
      </c>
      <c r="J281" s="1" t="s">
        <v>10618</v>
      </c>
      <c r="K281" s="8" t="s">
        <v>14014</v>
      </c>
      <c r="L281" s="1" t="s">
        <v>10627</v>
      </c>
      <c r="M281" s="1" t="s">
        <v>1592</v>
      </c>
      <c r="N281" s="1" t="s">
        <v>1543</v>
      </c>
      <c r="O281" s="5" t="s">
        <v>150</v>
      </c>
      <c r="Q281" s="5" t="s">
        <v>174</v>
      </c>
      <c r="R281" s="5" t="s">
        <v>150</v>
      </c>
      <c r="S281" s="5" t="s">
        <v>150</v>
      </c>
      <c r="U281" s="5" t="s">
        <v>1075</v>
      </c>
      <c r="V281" s="5" t="s">
        <v>174</v>
      </c>
      <c r="W281" s="5" t="s">
        <v>150</v>
      </c>
      <c r="X281" s="5" t="s">
        <v>150</v>
      </c>
      <c r="Y281" s="5" t="s">
        <v>150</v>
      </c>
      <c r="Z281" s="5" t="s">
        <v>174</v>
      </c>
      <c r="AA281" s="5" t="s">
        <v>150</v>
      </c>
      <c r="AB281" s="5" t="s">
        <v>150</v>
      </c>
      <c r="AC281" s="5" t="s">
        <v>150</v>
      </c>
      <c r="AD281" s="5" t="s">
        <v>150</v>
      </c>
      <c r="AE281" s="5" t="s">
        <v>175</v>
      </c>
      <c r="AF281" s="5" t="s">
        <v>150</v>
      </c>
      <c r="AG281" s="5" t="s">
        <v>150</v>
      </c>
      <c r="AH281" s="5" t="s">
        <v>174</v>
      </c>
      <c r="AL281" s="5" t="s">
        <v>757</v>
      </c>
      <c r="AM281" s="5" t="s">
        <v>757</v>
      </c>
      <c r="AN281" s="8" t="s">
        <v>14020</v>
      </c>
      <c r="AO281" s="8" t="s">
        <v>14023</v>
      </c>
      <c r="AP281" s="8" t="s">
        <v>14029</v>
      </c>
      <c r="AQ281" s="5" t="s">
        <v>150</v>
      </c>
      <c r="AR281" s="5" t="s">
        <v>158</v>
      </c>
      <c r="AS281" s="5" t="s">
        <v>150</v>
      </c>
      <c r="AT281" s="5" t="s">
        <v>158</v>
      </c>
      <c r="AU281" s="5" t="s">
        <v>158</v>
      </c>
      <c r="AV281" s="5" t="s">
        <v>158</v>
      </c>
      <c r="AW281" s="5" t="s">
        <v>150</v>
      </c>
      <c r="AX281" s="5" t="s">
        <v>158</v>
      </c>
      <c r="AY281" s="5" t="s">
        <v>158</v>
      </c>
      <c r="BA281" s="5" t="s">
        <v>158</v>
      </c>
      <c r="BC281" s="5" t="s">
        <v>158</v>
      </c>
      <c r="BE281" s="5" t="s">
        <v>158</v>
      </c>
      <c r="BG281" s="1" t="s">
        <v>14034</v>
      </c>
      <c r="BH281" s="1" t="s">
        <v>1913</v>
      </c>
      <c r="BI281" s="1" t="s">
        <v>181</v>
      </c>
      <c r="BJ281" s="8" t="s">
        <v>14035</v>
      </c>
      <c r="BK281" s="1" t="s">
        <v>617</v>
      </c>
    </row>
    <row r="282">
      <c r="A282" s="1" t="s">
        <v>14038</v>
      </c>
      <c r="B282" s="1" t="s">
        <v>13421</v>
      </c>
      <c r="C282" s="1" t="s">
        <v>14039</v>
      </c>
      <c r="D282" s="1" t="s">
        <v>126</v>
      </c>
      <c r="E282" s="1" t="s">
        <v>128</v>
      </c>
      <c r="F282" s="5" t="s">
        <v>2634</v>
      </c>
      <c r="G282" s="5" t="s">
        <v>12523</v>
      </c>
      <c r="H282" s="1" t="s">
        <v>1913</v>
      </c>
      <c r="I282" s="1" t="s">
        <v>11468</v>
      </c>
      <c r="J282" s="1" t="s">
        <v>13431</v>
      </c>
      <c r="K282" s="8" t="s">
        <v>14040</v>
      </c>
      <c r="L282" s="1" t="s">
        <v>11455</v>
      </c>
      <c r="M282" s="1" t="s">
        <v>1592</v>
      </c>
      <c r="N282" s="1" t="s">
        <v>1543</v>
      </c>
      <c r="O282" s="5" t="s">
        <v>150</v>
      </c>
      <c r="Q282" s="5" t="s">
        <v>174</v>
      </c>
      <c r="R282" s="5" t="s">
        <v>155</v>
      </c>
      <c r="U282" s="5" t="s">
        <v>733</v>
      </c>
      <c r="V282" s="5" t="s">
        <v>174</v>
      </c>
      <c r="W282" s="5" t="s">
        <v>150</v>
      </c>
      <c r="X282" s="5" t="s">
        <v>150</v>
      </c>
      <c r="Y282" s="5" t="s">
        <v>150</v>
      </c>
      <c r="Z282" s="5" t="s">
        <v>174</v>
      </c>
      <c r="AA282" s="5" t="s">
        <v>150</v>
      </c>
      <c r="AB282" s="5" t="s">
        <v>150</v>
      </c>
      <c r="AC282" s="5" t="s">
        <v>150</v>
      </c>
      <c r="AD282" s="5" t="s">
        <v>150</v>
      </c>
      <c r="AE282" s="5" t="s">
        <v>175</v>
      </c>
      <c r="AF282" s="5" t="s">
        <v>150</v>
      </c>
      <c r="AG282" s="5" t="s">
        <v>150</v>
      </c>
      <c r="AH282" s="5" t="s">
        <v>174</v>
      </c>
      <c r="AL282" s="5" t="s">
        <v>757</v>
      </c>
      <c r="AM282" s="5" t="s">
        <v>757</v>
      </c>
      <c r="AN282" s="8" t="s">
        <v>14044</v>
      </c>
      <c r="AO282" s="8" t="s">
        <v>14047</v>
      </c>
      <c r="AP282" s="8" t="s">
        <v>14050</v>
      </c>
      <c r="AQ282" s="5" t="s">
        <v>150</v>
      </c>
      <c r="AR282" s="5" t="s">
        <v>158</v>
      </c>
      <c r="AS282" s="5" t="s">
        <v>150</v>
      </c>
      <c r="AT282" s="5" t="s">
        <v>158</v>
      </c>
      <c r="AU282" s="5" t="s">
        <v>158</v>
      </c>
      <c r="AV282" s="5" t="s">
        <v>158</v>
      </c>
      <c r="AW282" s="5" t="s">
        <v>158</v>
      </c>
      <c r="AX282" s="5" t="s">
        <v>158</v>
      </c>
      <c r="AY282" s="5" t="s">
        <v>150</v>
      </c>
      <c r="AZ282" s="5" t="s">
        <v>896</v>
      </c>
      <c r="BA282" s="5" t="s">
        <v>158</v>
      </c>
      <c r="BC282" s="5" t="s">
        <v>158</v>
      </c>
      <c r="BE282" s="5" t="s">
        <v>158</v>
      </c>
      <c r="BG282" s="1" t="s">
        <v>14057</v>
      </c>
      <c r="BH282" s="1" t="s">
        <v>1913</v>
      </c>
      <c r="BI282" s="1" t="s">
        <v>181</v>
      </c>
      <c r="BJ282" s="8" t="s">
        <v>14058</v>
      </c>
      <c r="BK282" s="1" t="s">
        <v>617</v>
      </c>
    </row>
    <row r="283">
      <c r="A283" s="1" t="s">
        <v>11868</v>
      </c>
      <c r="B283" s="1" t="s">
        <v>13377</v>
      </c>
      <c r="C283" s="1" t="s">
        <v>14060</v>
      </c>
      <c r="D283" s="1" t="s">
        <v>126</v>
      </c>
      <c r="E283" s="1" t="s">
        <v>128</v>
      </c>
      <c r="F283" s="5" t="s">
        <v>2634</v>
      </c>
      <c r="G283" s="5" t="s">
        <v>12523</v>
      </c>
      <c r="H283" s="1" t="s">
        <v>1913</v>
      </c>
      <c r="I283" s="1" t="s">
        <v>11870</v>
      </c>
      <c r="J283" s="1" t="s">
        <v>13383</v>
      </c>
      <c r="K283" s="8" t="s">
        <v>11872</v>
      </c>
      <c r="L283" s="1" t="s">
        <v>11877</v>
      </c>
      <c r="M283" s="1" t="s">
        <v>1592</v>
      </c>
      <c r="N283" s="1" t="s">
        <v>1543</v>
      </c>
      <c r="O283" s="5" t="s">
        <v>150</v>
      </c>
      <c r="Q283" s="5" t="s">
        <v>150</v>
      </c>
      <c r="R283" s="5" t="s">
        <v>150</v>
      </c>
      <c r="S283" s="5" t="s">
        <v>150</v>
      </c>
      <c r="U283" s="5" t="s">
        <v>130</v>
      </c>
      <c r="V283" s="5" t="s">
        <v>174</v>
      </c>
      <c r="W283" s="5" t="s">
        <v>150</v>
      </c>
      <c r="X283" s="5" t="s">
        <v>150</v>
      </c>
      <c r="Y283" s="5" t="s">
        <v>150</v>
      </c>
      <c r="Z283" s="5" t="s">
        <v>174</v>
      </c>
      <c r="AA283" s="5" t="s">
        <v>150</v>
      </c>
      <c r="AB283" s="5" t="s">
        <v>150</v>
      </c>
      <c r="AC283" s="5" t="s">
        <v>150</v>
      </c>
      <c r="AD283" s="5" t="s">
        <v>150</v>
      </c>
      <c r="AE283" s="5" t="s">
        <v>175</v>
      </c>
      <c r="AF283" s="5" t="s">
        <v>150</v>
      </c>
      <c r="AG283" s="5" t="s">
        <v>150</v>
      </c>
      <c r="AH283" s="5" t="s">
        <v>174</v>
      </c>
      <c r="AL283" s="5" t="s">
        <v>157</v>
      </c>
      <c r="AM283" s="5" t="s">
        <v>2662</v>
      </c>
      <c r="AN283" s="8" t="s">
        <v>11881</v>
      </c>
      <c r="AO283" s="8" t="s">
        <v>11885</v>
      </c>
      <c r="AP283" s="8" t="s">
        <v>11887</v>
      </c>
      <c r="AQ283" s="5" t="s">
        <v>174</v>
      </c>
      <c r="AR283" s="5" t="s">
        <v>158</v>
      </c>
      <c r="AS283" s="5" t="s">
        <v>150</v>
      </c>
      <c r="AT283" s="5" t="s">
        <v>158</v>
      </c>
      <c r="AU283" s="5" t="s">
        <v>156</v>
      </c>
      <c r="AV283" s="5" t="s">
        <v>158</v>
      </c>
      <c r="AW283" s="5" t="s">
        <v>150</v>
      </c>
      <c r="AX283" s="5" t="s">
        <v>158</v>
      </c>
      <c r="AY283" s="5" t="s">
        <v>174</v>
      </c>
      <c r="AZ283" s="5" t="s">
        <v>2162</v>
      </c>
      <c r="BA283" s="5" t="s">
        <v>158</v>
      </c>
      <c r="BC283" s="5" t="s">
        <v>158</v>
      </c>
      <c r="BE283" s="5" t="s">
        <v>150</v>
      </c>
      <c r="BF283" s="5" t="s">
        <v>542</v>
      </c>
      <c r="BG283" s="1" t="s">
        <v>14079</v>
      </c>
      <c r="BH283" s="1" t="s">
        <v>1913</v>
      </c>
      <c r="BI283" s="1" t="s">
        <v>181</v>
      </c>
      <c r="BJ283" s="8" t="s">
        <v>14080</v>
      </c>
      <c r="BK283" s="1" t="s">
        <v>617</v>
      </c>
    </row>
    <row r="284">
      <c r="A284" s="1" t="s">
        <v>3664</v>
      </c>
      <c r="B284" s="1" t="s">
        <v>14088</v>
      </c>
      <c r="C284" s="1" t="s">
        <v>14090</v>
      </c>
      <c r="D284" s="1" t="s">
        <v>126</v>
      </c>
      <c r="E284" s="1" t="s">
        <v>128</v>
      </c>
      <c r="F284" s="5" t="s">
        <v>2634</v>
      </c>
      <c r="G284" s="5" t="s">
        <v>12523</v>
      </c>
      <c r="H284" s="1" t="s">
        <v>1913</v>
      </c>
      <c r="I284" s="1" t="s">
        <v>3671</v>
      </c>
      <c r="J284" s="1" t="s">
        <v>3672</v>
      </c>
      <c r="K284" s="8" t="s">
        <v>3674</v>
      </c>
      <c r="L284" s="1" t="s">
        <v>3681</v>
      </c>
      <c r="M284" s="1" t="s">
        <v>1592</v>
      </c>
      <c r="N284" s="1" t="s">
        <v>1543</v>
      </c>
      <c r="O284" s="5" t="s">
        <v>150</v>
      </c>
      <c r="Q284" s="5" t="s">
        <v>174</v>
      </c>
      <c r="R284" s="5" t="s">
        <v>150</v>
      </c>
      <c r="S284" s="5" t="s">
        <v>150</v>
      </c>
      <c r="U284" s="5" t="s">
        <v>576</v>
      </c>
      <c r="V284" s="5" t="s">
        <v>174</v>
      </c>
      <c r="W284" s="5" t="s">
        <v>150</v>
      </c>
      <c r="X284" s="5" t="s">
        <v>150</v>
      </c>
      <c r="Y284" s="5" t="s">
        <v>150</v>
      </c>
      <c r="Z284" s="5" t="s">
        <v>174</v>
      </c>
      <c r="AA284" s="5" t="s">
        <v>150</v>
      </c>
      <c r="AB284" s="5" t="s">
        <v>150</v>
      </c>
      <c r="AC284" s="5" t="s">
        <v>150</v>
      </c>
      <c r="AD284" s="5" t="s">
        <v>150</v>
      </c>
      <c r="AE284" s="5" t="s">
        <v>175</v>
      </c>
      <c r="AF284" s="5" t="s">
        <v>150</v>
      </c>
      <c r="AG284" s="5" t="s">
        <v>150</v>
      </c>
      <c r="AH284" s="5" t="s">
        <v>174</v>
      </c>
      <c r="AL284" s="5" t="s">
        <v>1940</v>
      </c>
      <c r="AM284" s="5" t="s">
        <v>158</v>
      </c>
      <c r="AN284" s="8" t="s">
        <v>3691</v>
      </c>
      <c r="AO284" s="8" t="s">
        <v>3704</v>
      </c>
      <c r="AP284" s="8" t="s">
        <v>3718</v>
      </c>
      <c r="AQ284" s="5" t="s">
        <v>150</v>
      </c>
      <c r="AR284" s="5" t="s">
        <v>158</v>
      </c>
      <c r="AS284" s="5" t="s">
        <v>150</v>
      </c>
      <c r="AT284" s="5" t="s">
        <v>158</v>
      </c>
      <c r="AU284" s="5" t="s">
        <v>174</v>
      </c>
      <c r="AV284" s="5" t="s">
        <v>158</v>
      </c>
      <c r="AW284" s="5" t="s">
        <v>174</v>
      </c>
      <c r="AX284" s="5" t="s">
        <v>158</v>
      </c>
      <c r="AY284" s="5" t="s">
        <v>174</v>
      </c>
      <c r="AZ284" s="5" t="s">
        <v>286</v>
      </c>
      <c r="BA284" s="5" t="s">
        <v>158</v>
      </c>
      <c r="BC284" s="5" t="s">
        <v>158</v>
      </c>
      <c r="BE284" s="5" t="s">
        <v>158</v>
      </c>
      <c r="BG284" s="1" t="s">
        <v>14112</v>
      </c>
      <c r="BH284" s="1" t="s">
        <v>1913</v>
      </c>
      <c r="BI284" s="1" t="s">
        <v>181</v>
      </c>
      <c r="BJ284" s="8" t="s">
        <v>14113</v>
      </c>
      <c r="BK284" s="1" t="s">
        <v>617</v>
      </c>
    </row>
    <row r="285">
      <c r="A285" s="1" t="s">
        <v>3401</v>
      </c>
      <c r="B285" s="1" t="s">
        <v>13324</v>
      </c>
      <c r="C285" s="1" t="s">
        <v>14088</v>
      </c>
      <c r="D285" s="1" t="s">
        <v>126</v>
      </c>
      <c r="E285" s="1" t="s">
        <v>128</v>
      </c>
      <c r="F285" s="5" t="s">
        <v>2634</v>
      </c>
      <c r="G285" s="5" t="s">
        <v>12523</v>
      </c>
      <c r="H285" s="1" t="s">
        <v>1913</v>
      </c>
      <c r="I285" s="1" t="s">
        <v>3403</v>
      </c>
      <c r="J285" s="1" t="s">
        <v>3406</v>
      </c>
      <c r="K285" s="8" t="s">
        <v>3410</v>
      </c>
      <c r="L285" s="1" t="s">
        <v>3414</v>
      </c>
      <c r="M285" s="1" t="s">
        <v>1592</v>
      </c>
      <c r="N285" s="1" t="s">
        <v>1543</v>
      </c>
      <c r="O285" s="5" t="s">
        <v>150</v>
      </c>
      <c r="Q285" s="5" t="s">
        <v>174</v>
      </c>
      <c r="R285" s="5" t="s">
        <v>155</v>
      </c>
      <c r="U285" s="5" t="s">
        <v>425</v>
      </c>
      <c r="V285" s="5" t="s">
        <v>174</v>
      </c>
      <c r="W285" s="5" t="s">
        <v>150</v>
      </c>
      <c r="X285" s="5" t="s">
        <v>150</v>
      </c>
      <c r="Y285" s="5" t="s">
        <v>150</v>
      </c>
      <c r="Z285" s="5" t="s">
        <v>174</v>
      </c>
      <c r="AA285" s="5" t="s">
        <v>150</v>
      </c>
      <c r="AB285" s="5" t="s">
        <v>150</v>
      </c>
      <c r="AC285" s="5" t="s">
        <v>150</v>
      </c>
      <c r="AD285" s="5" t="s">
        <v>150</v>
      </c>
      <c r="AE285" s="5" t="s">
        <v>175</v>
      </c>
      <c r="AF285" s="5" t="s">
        <v>150</v>
      </c>
      <c r="AG285" s="5" t="s">
        <v>150</v>
      </c>
      <c r="AH285" s="5" t="s">
        <v>174</v>
      </c>
      <c r="AL285" s="5" t="s">
        <v>158</v>
      </c>
      <c r="AM285" s="5" t="s">
        <v>1630</v>
      </c>
      <c r="AN285" s="8" t="s">
        <v>3427</v>
      </c>
      <c r="AO285" s="8" t="s">
        <v>3437</v>
      </c>
      <c r="AP285" s="8" t="s">
        <v>3450</v>
      </c>
      <c r="AQ285" s="5" t="s">
        <v>150</v>
      </c>
      <c r="AR285" s="5" t="s">
        <v>158</v>
      </c>
      <c r="AS285" s="5" t="s">
        <v>158</v>
      </c>
      <c r="AT285" s="5" t="s">
        <v>158</v>
      </c>
      <c r="AU285" s="5" t="s">
        <v>174</v>
      </c>
      <c r="AV285" s="5" t="s">
        <v>158</v>
      </c>
      <c r="AW285" s="5" t="s">
        <v>158</v>
      </c>
      <c r="AX285" s="5" t="s">
        <v>158</v>
      </c>
      <c r="AY285" s="5" t="s">
        <v>158</v>
      </c>
      <c r="BA285" s="5" t="s">
        <v>158</v>
      </c>
      <c r="BC285" s="5" t="s">
        <v>158</v>
      </c>
      <c r="BE285" s="5" t="s">
        <v>150</v>
      </c>
      <c r="BF285" s="5" t="s">
        <v>725</v>
      </c>
      <c r="BG285" s="1" t="s">
        <v>14150</v>
      </c>
      <c r="BH285" s="1" t="s">
        <v>1913</v>
      </c>
      <c r="BI285" s="1" t="s">
        <v>181</v>
      </c>
      <c r="BJ285" s="8" t="s">
        <v>14151</v>
      </c>
      <c r="BK285" s="1" t="s">
        <v>617</v>
      </c>
    </row>
    <row r="286">
      <c r="A286" s="1" t="s">
        <v>11949</v>
      </c>
      <c r="B286" s="1" t="s">
        <v>14154</v>
      </c>
      <c r="C286" s="1" t="s">
        <v>14155</v>
      </c>
      <c r="D286" s="1" t="s">
        <v>126</v>
      </c>
      <c r="E286" s="1" t="s">
        <v>128</v>
      </c>
      <c r="F286" s="5" t="s">
        <v>675</v>
      </c>
      <c r="G286" s="5" t="s">
        <v>12523</v>
      </c>
      <c r="H286" s="1" t="s">
        <v>960</v>
      </c>
      <c r="I286" s="1" t="s">
        <v>11951</v>
      </c>
      <c r="J286" s="1" t="s">
        <v>11952</v>
      </c>
      <c r="K286" s="8" t="s">
        <v>11953</v>
      </c>
      <c r="L286" s="1" t="s">
        <v>11951</v>
      </c>
      <c r="M286" s="1" t="s">
        <v>169</v>
      </c>
      <c r="N286" s="1" t="s">
        <v>970</v>
      </c>
      <c r="O286" s="5" t="s">
        <v>150</v>
      </c>
      <c r="Q286" s="5" t="s">
        <v>174</v>
      </c>
      <c r="R286" s="5" t="s">
        <v>150</v>
      </c>
      <c r="S286" s="5" t="s">
        <v>150</v>
      </c>
      <c r="U286" s="5" t="s">
        <v>13455</v>
      </c>
      <c r="V286" s="5" t="s">
        <v>174</v>
      </c>
      <c r="W286" s="5" t="s">
        <v>150</v>
      </c>
      <c r="X286" s="5" t="s">
        <v>150</v>
      </c>
      <c r="Y286" s="5" t="s">
        <v>150</v>
      </c>
      <c r="Z286" s="5" t="s">
        <v>174</v>
      </c>
      <c r="AA286" s="5" t="s">
        <v>150</v>
      </c>
      <c r="AB286" s="5" t="s">
        <v>150</v>
      </c>
      <c r="AC286" s="5" t="s">
        <v>150</v>
      </c>
      <c r="AD286" s="5" t="s">
        <v>150</v>
      </c>
      <c r="AE286" s="5" t="s">
        <v>175</v>
      </c>
      <c r="AF286" s="5" t="s">
        <v>150</v>
      </c>
      <c r="AG286" s="5" t="s">
        <v>150</v>
      </c>
      <c r="AH286" s="5" t="s">
        <v>174</v>
      </c>
      <c r="AL286" s="5" t="s">
        <v>757</v>
      </c>
      <c r="AM286" s="5" t="s">
        <v>757</v>
      </c>
      <c r="AN286" s="8" t="s">
        <v>11969</v>
      </c>
      <c r="AO286" s="8" t="s">
        <v>11980</v>
      </c>
      <c r="AP286" s="8" t="s">
        <v>11986</v>
      </c>
      <c r="AQ286" s="5" t="s">
        <v>150</v>
      </c>
      <c r="AR286" s="5" t="s">
        <v>158</v>
      </c>
      <c r="AS286" s="5" t="s">
        <v>150</v>
      </c>
      <c r="AT286" s="5" t="s">
        <v>158</v>
      </c>
      <c r="AU286" s="5" t="s">
        <v>423</v>
      </c>
      <c r="AV286" s="5" t="s">
        <v>158</v>
      </c>
      <c r="AW286" s="5" t="s">
        <v>150</v>
      </c>
      <c r="AX286" s="5" t="s">
        <v>150</v>
      </c>
      <c r="AY286" s="5" t="s">
        <v>150</v>
      </c>
      <c r="AZ286" s="5" t="s">
        <v>359</v>
      </c>
      <c r="BA286" s="5" t="s">
        <v>158</v>
      </c>
      <c r="BC286" s="5" t="s">
        <v>150</v>
      </c>
      <c r="BD286" s="5" t="s">
        <v>6480</v>
      </c>
      <c r="BE286" s="5" t="s">
        <v>158</v>
      </c>
      <c r="BG286" s="1" t="s">
        <v>14183</v>
      </c>
      <c r="BH286" s="1" t="s">
        <v>960</v>
      </c>
      <c r="BI286" s="1" t="s">
        <v>181</v>
      </c>
      <c r="BJ286" s="8" t="s">
        <v>14184</v>
      </c>
      <c r="BK286" s="1" t="s">
        <v>13268</v>
      </c>
    </row>
    <row r="287">
      <c r="A287" s="1" t="s">
        <v>10432</v>
      </c>
      <c r="B287" s="1" t="s">
        <v>14188</v>
      </c>
      <c r="C287" s="1" t="s">
        <v>14189</v>
      </c>
      <c r="D287" s="1" t="s">
        <v>126</v>
      </c>
      <c r="E287" s="1" t="s">
        <v>128</v>
      </c>
      <c r="F287" s="5" t="s">
        <v>675</v>
      </c>
      <c r="G287" s="5" t="s">
        <v>12523</v>
      </c>
      <c r="H287" s="1" t="s">
        <v>960</v>
      </c>
      <c r="I287" s="1" t="s">
        <v>10439</v>
      </c>
      <c r="J287" s="1" t="s">
        <v>10441</v>
      </c>
      <c r="K287" s="8" t="s">
        <v>10444</v>
      </c>
      <c r="L287" s="1" t="s">
        <v>10439</v>
      </c>
      <c r="M287" s="1" t="s">
        <v>169</v>
      </c>
      <c r="N287" s="1" t="s">
        <v>970</v>
      </c>
      <c r="O287" s="5" t="s">
        <v>150</v>
      </c>
      <c r="Q287" s="5" t="s">
        <v>174</v>
      </c>
      <c r="R287" s="5" t="s">
        <v>155</v>
      </c>
      <c r="U287" s="5" t="s">
        <v>13455</v>
      </c>
      <c r="V287" s="5" t="s">
        <v>174</v>
      </c>
      <c r="W287" s="5" t="s">
        <v>150</v>
      </c>
      <c r="X287" s="5" t="s">
        <v>150</v>
      </c>
      <c r="Y287" s="5" t="s">
        <v>150</v>
      </c>
      <c r="Z287" s="5" t="s">
        <v>174</v>
      </c>
      <c r="AA287" s="5" t="s">
        <v>150</v>
      </c>
      <c r="AB287" s="5" t="s">
        <v>150</v>
      </c>
      <c r="AC287" s="5" t="s">
        <v>150</v>
      </c>
      <c r="AD287" s="5" t="s">
        <v>150</v>
      </c>
      <c r="AE287" s="5" t="s">
        <v>175</v>
      </c>
      <c r="AF287" s="5" t="s">
        <v>174</v>
      </c>
      <c r="AL287" s="5" t="s">
        <v>757</v>
      </c>
      <c r="AM287" s="5" t="s">
        <v>757</v>
      </c>
      <c r="AN287" s="8" t="s">
        <v>10461</v>
      </c>
      <c r="AO287" s="8" t="s">
        <v>10464</v>
      </c>
      <c r="AP287" s="8" t="s">
        <v>10478</v>
      </c>
      <c r="AQ287" s="5" t="s">
        <v>150</v>
      </c>
      <c r="AR287" s="5" t="s">
        <v>158</v>
      </c>
      <c r="AS287" s="5" t="s">
        <v>158</v>
      </c>
      <c r="AT287" s="5" t="s">
        <v>158</v>
      </c>
      <c r="AU287" s="5" t="s">
        <v>161</v>
      </c>
      <c r="AV287" s="5" t="s">
        <v>158</v>
      </c>
      <c r="AW287" s="5" t="s">
        <v>158</v>
      </c>
      <c r="AX287" s="5" t="s">
        <v>158</v>
      </c>
      <c r="AY287" s="5" t="s">
        <v>150</v>
      </c>
      <c r="AZ287" s="5" t="s">
        <v>541</v>
      </c>
      <c r="BA287" s="5" t="s">
        <v>158</v>
      </c>
      <c r="BC287" s="5" t="s">
        <v>158</v>
      </c>
      <c r="BE287" s="5" t="s">
        <v>158</v>
      </c>
      <c r="BG287" s="1" t="s">
        <v>14217</v>
      </c>
      <c r="BH287" s="1" t="s">
        <v>960</v>
      </c>
      <c r="BI287" s="1" t="s">
        <v>181</v>
      </c>
      <c r="BJ287" s="8" t="s">
        <v>14219</v>
      </c>
      <c r="BK287" s="1" t="s">
        <v>13268</v>
      </c>
    </row>
    <row r="288">
      <c r="A288" s="1" t="s">
        <v>14222</v>
      </c>
      <c r="B288" s="1" t="s">
        <v>14223</v>
      </c>
      <c r="C288" s="1" t="s">
        <v>13186</v>
      </c>
      <c r="D288" s="1" t="s">
        <v>126</v>
      </c>
      <c r="E288" s="1" t="s">
        <v>128</v>
      </c>
      <c r="F288" s="5" t="s">
        <v>560</v>
      </c>
      <c r="G288" s="5" t="s">
        <v>12523</v>
      </c>
      <c r="H288" s="1" t="s">
        <v>561</v>
      </c>
      <c r="I288" s="1" t="s">
        <v>14225</v>
      </c>
      <c r="J288" s="1" t="s">
        <v>13256</v>
      </c>
      <c r="K288" s="8" t="s">
        <v>14226</v>
      </c>
      <c r="L288" s="1" t="s">
        <v>14225</v>
      </c>
      <c r="M288" s="1" t="s">
        <v>169</v>
      </c>
      <c r="N288" s="1" t="s">
        <v>573</v>
      </c>
      <c r="O288" s="5" t="s">
        <v>150</v>
      </c>
      <c r="Q288" s="5" t="s">
        <v>150</v>
      </c>
      <c r="R288" s="5" t="s">
        <v>150</v>
      </c>
      <c r="S288" s="5" t="s">
        <v>174</v>
      </c>
      <c r="U288" s="5" t="s">
        <v>425</v>
      </c>
      <c r="V288" s="5" t="s">
        <v>156</v>
      </c>
      <c r="W288" s="5" t="s">
        <v>174</v>
      </c>
      <c r="X288" s="5" t="s">
        <v>150</v>
      </c>
      <c r="Y288" s="5" t="s">
        <v>150</v>
      </c>
      <c r="Z288" s="5" t="s">
        <v>174</v>
      </c>
      <c r="AA288" s="5" t="s">
        <v>150</v>
      </c>
      <c r="AB288" s="5" t="s">
        <v>150</v>
      </c>
      <c r="AC288" s="5" t="s">
        <v>150</v>
      </c>
      <c r="AD288" s="5" t="s">
        <v>150</v>
      </c>
      <c r="AE288" s="5" t="s">
        <v>175</v>
      </c>
      <c r="AF288" s="5" t="s">
        <v>150</v>
      </c>
      <c r="AG288" s="5" t="s">
        <v>150</v>
      </c>
      <c r="AH288" s="5" t="s">
        <v>150</v>
      </c>
      <c r="AL288" s="5" t="s">
        <v>866</v>
      </c>
      <c r="AM288" s="5" t="s">
        <v>158</v>
      </c>
      <c r="AN288" s="8" t="s">
        <v>14236</v>
      </c>
      <c r="AO288" s="8" t="s">
        <v>14244</v>
      </c>
      <c r="AP288" s="8" t="s">
        <v>14247</v>
      </c>
      <c r="AQ288" s="5" t="s">
        <v>150</v>
      </c>
      <c r="AR288" s="5" t="s">
        <v>158</v>
      </c>
      <c r="AS288" s="5" t="s">
        <v>158</v>
      </c>
      <c r="AT288" s="5" t="s">
        <v>158</v>
      </c>
      <c r="AU288" s="5" t="s">
        <v>158</v>
      </c>
      <c r="AV288" s="5" t="s">
        <v>158</v>
      </c>
      <c r="AW288" s="5" t="s">
        <v>158</v>
      </c>
      <c r="AX288" s="5" t="s">
        <v>158</v>
      </c>
      <c r="AY288" s="5" t="s">
        <v>150</v>
      </c>
      <c r="AZ288" s="5" t="s">
        <v>896</v>
      </c>
      <c r="BA288" s="5" t="s">
        <v>158</v>
      </c>
      <c r="BC288" s="5" t="s">
        <v>158</v>
      </c>
      <c r="BE288" s="5" t="s">
        <v>158</v>
      </c>
      <c r="BG288" s="1" t="s">
        <v>13251</v>
      </c>
      <c r="BH288" s="1" t="s">
        <v>561</v>
      </c>
      <c r="BI288" s="1" t="s">
        <v>181</v>
      </c>
      <c r="BJ288" s="8" t="s">
        <v>14256</v>
      </c>
      <c r="BK288" s="1" t="s">
        <v>617</v>
      </c>
    </row>
    <row r="289">
      <c r="A289" s="1" t="s">
        <v>14258</v>
      </c>
      <c r="B289" s="1" t="s">
        <v>14259</v>
      </c>
      <c r="C289" s="1" t="s">
        <v>14262</v>
      </c>
      <c r="D289" s="1" t="s">
        <v>126</v>
      </c>
      <c r="E289" s="1" t="s">
        <v>128</v>
      </c>
      <c r="F289" s="5" t="s">
        <v>560</v>
      </c>
      <c r="G289" s="5" t="s">
        <v>14266</v>
      </c>
      <c r="H289" s="1" t="s">
        <v>561</v>
      </c>
      <c r="I289" s="1" t="s">
        <v>13237</v>
      </c>
      <c r="J289" s="1" t="s">
        <v>13225</v>
      </c>
      <c r="K289" s="8" t="s">
        <v>14268</v>
      </c>
      <c r="L289" s="1" t="s">
        <v>13237</v>
      </c>
      <c r="M289" s="1" t="s">
        <v>169</v>
      </c>
      <c r="N289" s="1" t="s">
        <v>573</v>
      </c>
      <c r="O289" s="5" t="s">
        <v>174</v>
      </c>
      <c r="P289" s="1" t="s">
        <v>14273</v>
      </c>
      <c r="Q289" s="5" t="s">
        <v>150</v>
      </c>
      <c r="R289" s="5" t="s">
        <v>155</v>
      </c>
      <c r="U289" s="5" t="s">
        <v>379</v>
      </c>
      <c r="V289" s="5" t="s">
        <v>156</v>
      </c>
      <c r="W289" s="5" t="s">
        <v>155</v>
      </c>
      <c r="X289" s="5" t="s">
        <v>150</v>
      </c>
      <c r="Y289" s="5" t="s">
        <v>155</v>
      </c>
      <c r="Z289" s="5" t="s">
        <v>174</v>
      </c>
      <c r="AA289" s="5" t="s">
        <v>155</v>
      </c>
      <c r="AB289" s="5" t="s">
        <v>150</v>
      </c>
      <c r="AC289" s="5" t="s">
        <v>150</v>
      </c>
      <c r="AD289" s="5" t="s">
        <v>150</v>
      </c>
      <c r="AE289" s="5" t="s">
        <v>150</v>
      </c>
      <c r="AF289" s="5" t="s">
        <v>174</v>
      </c>
      <c r="AL289" s="5" t="s">
        <v>1295</v>
      </c>
      <c r="AM289" s="5" t="s">
        <v>158</v>
      </c>
      <c r="AN289" s="8" t="s">
        <v>14277</v>
      </c>
      <c r="AO289" s="8" t="s">
        <v>14282</v>
      </c>
      <c r="AP289" s="8" t="s">
        <v>14286</v>
      </c>
      <c r="AQ289" s="5" t="s">
        <v>158</v>
      </c>
      <c r="AR289" s="5" t="s">
        <v>158</v>
      </c>
      <c r="AS289" s="5" t="s">
        <v>158</v>
      </c>
      <c r="AT289" s="5" t="s">
        <v>158</v>
      </c>
      <c r="AU289" s="5" t="s">
        <v>158</v>
      </c>
      <c r="AV289" s="5" t="s">
        <v>158</v>
      </c>
      <c r="AW289" s="5" t="s">
        <v>150</v>
      </c>
      <c r="AX289" s="5" t="s">
        <v>158</v>
      </c>
      <c r="AY289" s="5" t="s">
        <v>150</v>
      </c>
      <c r="AZ289" s="5" t="s">
        <v>2248</v>
      </c>
      <c r="BA289" s="5" t="s">
        <v>158</v>
      </c>
      <c r="BC289" s="5" t="s">
        <v>158</v>
      </c>
      <c r="BE289" s="5" t="s">
        <v>158</v>
      </c>
      <c r="BG289" s="1" t="s">
        <v>14295</v>
      </c>
      <c r="BH289" s="1" t="s">
        <v>561</v>
      </c>
      <c r="BI289" s="1" t="s">
        <v>181</v>
      </c>
      <c r="BJ289" s="8" t="s">
        <v>14296</v>
      </c>
      <c r="BK289" s="1" t="s">
        <v>617</v>
      </c>
    </row>
    <row r="290">
      <c r="A290" s="1" t="s">
        <v>14302</v>
      </c>
      <c r="B290" s="1" t="s">
        <v>13200</v>
      </c>
      <c r="C290" s="1" t="s">
        <v>14303</v>
      </c>
      <c r="D290" s="1" t="s">
        <v>126</v>
      </c>
      <c r="E290" s="1" t="s">
        <v>128</v>
      </c>
      <c r="F290" s="5" t="s">
        <v>560</v>
      </c>
      <c r="G290" s="5" t="s">
        <v>14266</v>
      </c>
      <c r="H290" s="1" t="s">
        <v>561</v>
      </c>
      <c r="I290" s="1" t="s">
        <v>13065</v>
      </c>
      <c r="J290" s="1" t="s">
        <v>13071</v>
      </c>
      <c r="K290" s="8" t="s">
        <v>14305</v>
      </c>
      <c r="L290" s="1" t="s">
        <v>13077</v>
      </c>
      <c r="M290" s="1" t="s">
        <v>169</v>
      </c>
      <c r="N290" s="1" t="s">
        <v>573</v>
      </c>
      <c r="O290" s="5" t="s">
        <v>174</v>
      </c>
      <c r="P290" s="1" t="s">
        <v>14312</v>
      </c>
      <c r="Q290" s="5" t="s">
        <v>174</v>
      </c>
      <c r="R290" s="5" t="s">
        <v>155</v>
      </c>
      <c r="U290" s="5" t="s">
        <v>318</v>
      </c>
      <c r="V290" s="5" t="s">
        <v>174</v>
      </c>
      <c r="W290" s="5" t="s">
        <v>150</v>
      </c>
      <c r="X290" s="5" t="s">
        <v>150</v>
      </c>
      <c r="Y290" s="5" t="s">
        <v>150</v>
      </c>
      <c r="Z290" s="5" t="s">
        <v>174</v>
      </c>
      <c r="AA290" s="5" t="s">
        <v>150</v>
      </c>
      <c r="AB290" s="5" t="s">
        <v>150</v>
      </c>
      <c r="AC290" s="5" t="s">
        <v>150</v>
      </c>
      <c r="AD290" s="5" t="s">
        <v>150</v>
      </c>
      <c r="AE290" s="5" t="s">
        <v>175</v>
      </c>
      <c r="AF290" s="5" t="s">
        <v>150</v>
      </c>
      <c r="AG290" s="5" t="s">
        <v>150</v>
      </c>
      <c r="AH290" s="5" t="s">
        <v>174</v>
      </c>
      <c r="AL290" s="5" t="s">
        <v>757</v>
      </c>
      <c r="AM290" s="5" t="s">
        <v>1131</v>
      </c>
      <c r="AN290" s="8" t="s">
        <v>14319</v>
      </c>
      <c r="AO290" s="8" t="s">
        <v>14327</v>
      </c>
      <c r="AP290" s="8" t="s">
        <v>14334</v>
      </c>
      <c r="AQ290" s="5" t="s">
        <v>158</v>
      </c>
      <c r="AR290" s="5" t="s">
        <v>158</v>
      </c>
      <c r="AS290" s="5" t="s">
        <v>158</v>
      </c>
      <c r="AT290" s="5" t="s">
        <v>158</v>
      </c>
      <c r="AU290" s="5" t="s">
        <v>161</v>
      </c>
      <c r="AV290" s="5" t="s">
        <v>150</v>
      </c>
      <c r="AW290" s="5" t="s">
        <v>158</v>
      </c>
      <c r="AX290" s="5" t="s">
        <v>158</v>
      </c>
      <c r="AY290" s="5" t="s">
        <v>174</v>
      </c>
      <c r="AZ290" s="5" t="s">
        <v>541</v>
      </c>
      <c r="BA290" s="5" t="s">
        <v>150</v>
      </c>
      <c r="BB290" s="5" t="s">
        <v>1053</v>
      </c>
      <c r="BC290" s="5" t="s">
        <v>158</v>
      </c>
      <c r="BE290" s="5" t="s">
        <v>158</v>
      </c>
      <c r="BG290" s="1" t="s">
        <v>14341</v>
      </c>
      <c r="BH290" s="1" t="s">
        <v>561</v>
      </c>
      <c r="BI290" s="1" t="s">
        <v>181</v>
      </c>
      <c r="BJ290" s="8" t="s">
        <v>14343</v>
      </c>
      <c r="BK290" s="1" t="s">
        <v>617</v>
      </c>
    </row>
    <row r="291">
      <c r="A291" s="1" t="s">
        <v>14348</v>
      </c>
      <c r="B291" s="1" t="s">
        <v>14349</v>
      </c>
      <c r="C291" s="1" t="s">
        <v>14350</v>
      </c>
      <c r="D291" s="1" t="s">
        <v>126</v>
      </c>
      <c r="E291" s="1" t="s">
        <v>128</v>
      </c>
      <c r="F291" s="5" t="s">
        <v>560</v>
      </c>
      <c r="G291" s="5" t="s">
        <v>14266</v>
      </c>
      <c r="H291" s="1" t="s">
        <v>561</v>
      </c>
      <c r="I291" s="1" t="s">
        <v>10759</v>
      </c>
      <c r="J291" s="1" t="s">
        <v>10764</v>
      </c>
      <c r="K291" s="8" t="s">
        <v>14351</v>
      </c>
      <c r="L291" s="1" t="s">
        <v>10774</v>
      </c>
      <c r="M291" s="1" t="s">
        <v>169</v>
      </c>
      <c r="N291" s="1" t="s">
        <v>573</v>
      </c>
      <c r="O291" s="5" t="s">
        <v>150</v>
      </c>
      <c r="Q291" s="5" t="s">
        <v>174</v>
      </c>
      <c r="R291" s="5" t="s">
        <v>150</v>
      </c>
      <c r="S291" s="5" t="s">
        <v>150</v>
      </c>
      <c r="U291" s="5" t="s">
        <v>318</v>
      </c>
      <c r="V291" s="5" t="s">
        <v>174</v>
      </c>
      <c r="W291" s="5" t="s">
        <v>150</v>
      </c>
      <c r="X291" s="5" t="s">
        <v>150</v>
      </c>
      <c r="Y291" s="5" t="s">
        <v>150</v>
      </c>
      <c r="Z291" s="5" t="s">
        <v>174</v>
      </c>
      <c r="AA291" s="5" t="s">
        <v>150</v>
      </c>
      <c r="AB291" s="5" t="s">
        <v>150</v>
      </c>
      <c r="AC291" s="5" t="s">
        <v>150</v>
      </c>
      <c r="AD291" s="5" t="s">
        <v>150</v>
      </c>
      <c r="AE291" s="5" t="s">
        <v>175</v>
      </c>
      <c r="AF291" s="5" t="s">
        <v>150</v>
      </c>
      <c r="AG291" s="5" t="s">
        <v>150</v>
      </c>
      <c r="AH291" s="5" t="s">
        <v>174</v>
      </c>
      <c r="AL291" s="5" t="s">
        <v>757</v>
      </c>
      <c r="AM291" s="5" t="s">
        <v>1131</v>
      </c>
      <c r="AN291" s="8" t="s">
        <v>14367</v>
      </c>
      <c r="AO291" s="8" t="s">
        <v>14371</v>
      </c>
      <c r="AP291" s="8" t="s">
        <v>14382</v>
      </c>
      <c r="AQ291" s="5" t="s">
        <v>174</v>
      </c>
      <c r="AR291" s="5" t="s">
        <v>158</v>
      </c>
      <c r="AS291" s="5" t="s">
        <v>150</v>
      </c>
      <c r="AT291" s="5" t="s">
        <v>158</v>
      </c>
      <c r="AU291" s="5" t="s">
        <v>423</v>
      </c>
      <c r="AV291" s="5" t="s">
        <v>150</v>
      </c>
      <c r="AW291" s="5" t="s">
        <v>150</v>
      </c>
      <c r="AX291" s="5" t="s">
        <v>158</v>
      </c>
      <c r="AY291" s="5" t="s">
        <v>174</v>
      </c>
      <c r="AZ291" s="5" t="s">
        <v>2248</v>
      </c>
      <c r="BA291" s="5" t="s">
        <v>158</v>
      </c>
      <c r="BC291" s="5" t="s">
        <v>158</v>
      </c>
      <c r="BE291" s="5" t="s">
        <v>158</v>
      </c>
      <c r="BG291" s="1" t="s">
        <v>14392</v>
      </c>
      <c r="BH291" s="1" t="s">
        <v>561</v>
      </c>
      <c r="BI291" s="1" t="s">
        <v>181</v>
      </c>
      <c r="BJ291" s="8" t="s">
        <v>14393</v>
      </c>
      <c r="BK291" s="1" t="s">
        <v>617</v>
      </c>
    </row>
    <row r="292">
      <c r="A292" s="1" t="s">
        <v>14404</v>
      </c>
      <c r="B292" s="1" t="s">
        <v>14405</v>
      </c>
      <c r="C292" s="1" t="s">
        <v>14406</v>
      </c>
      <c r="D292" s="1" t="s">
        <v>126</v>
      </c>
      <c r="E292" s="1" t="s">
        <v>128</v>
      </c>
      <c r="F292" s="5" t="s">
        <v>560</v>
      </c>
      <c r="G292" s="5" t="s">
        <v>14266</v>
      </c>
      <c r="H292" s="1" t="s">
        <v>561</v>
      </c>
      <c r="I292" s="1" t="s">
        <v>3708</v>
      </c>
      <c r="J292" s="1" t="s">
        <v>13161</v>
      </c>
      <c r="K292" s="8" t="s">
        <v>14408</v>
      </c>
      <c r="L292" s="1" t="s">
        <v>3708</v>
      </c>
      <c r="M292" s="1" t="s">
        <v>169</v>
      </c>
      <c r="N292" s="1" t="s">
        <v>573</v>
      </c>
      <c r="O292" s="5" t="s">
        <v>150</v>
      </c>
      <c r="Q292" s="5" t="s">
        <v>150</v>
      </c>
      <c r="R292" s="5" t="s">
        <v>150</v>
      </c>
      <c r="S292" s="5" t="s">
        <v>150</v>
      </c>
      <c r="U292" s="5" t="s">
        <v>940</v>
      </c>
      <c r="V292" s="5" t="s">
        <v>174</v>
      </c>
      <c r="W292" s="5" t="s">
        <v>150</v>
      </c>
      <c r="X292" s="5" t="s">
        <v>150</v>
      </c>
      <c r="Y292" s="5" t="s">
        <v>150</v>
      </c>
      <c r="Z292" s="5" t="s">
        <v>174</v>
      </c>
      <c r="AA292" s="5" t="s">
        <v>150</v>
      </c>
      <c r="AB292" s="5" t="s">
        <v>150</v>
      </c>
      <c r="AC292" s="5" t="s">
        <v>150</v>
      </c>
      <c r="AD292" s="5" t="s">
        <v>150</v>
      </c>
      <c r="AE292" s="5" t="s">
        <v>175</v>
      </c>
      <c r="AF292" s="5" t="s">
        <v>150</v>
      </c>
      <c r="AG292" s="5" t="s">
        <v>150</v>
      </c>
      <c r="AH292" s="5" t="s">
        <v>150</v>
      </c>
      <c r="AL292" s="5" t="s">
        <v>1238</v>
      </c>
      <c r="AM292" s="5" t="s">
        <v>812</v>
      </c>
      <c r="AN292" s="8" t="s">
        <v>14428</v>
      </c>
      <c r="AO292" s="8" t="s">
        <v>14429</v>
      </c>
      <c r="AP292" s="8" t="s">
        <v>14432</v>
      </c>
      <c r="AQ292" s="5" t="s">
        <v>174</v>
      </c>
      <c r="AR292" s="5" t="s">
        <v>158</v>
      </c>
      <c r="AS292" s="5" t="s">
        <v>150</v>
      </c>
      <c r="AT292" s="5" t="s">
        <v>158</v>
      </c>
      <c r="AU292" s="5" t="s">
        <v>161</v>
      </c>
      <c r="AV292" s="5" t="s">
        <v>158</v>
      </c>
      <c r="AW292" s="5" t="s">
        <v>150</v>
      </c>
      <c r="AX292" s="5" t="s">
        <v>158</v>
      </c>
      <c r="AY292" s="5" t="s">
        <v>150</v>
      </c>
      <c r="AZ292" s="5" t="s">
        <v>359</v>
      </c>
      <c r="BA292" s="5" t="s">
        <v>158</v>
      </c>
      <c r="BC292" s="5" t="s">
        <v>158</v>
      </c>
      <c r="BE292" s="5" t="s">
        <v>150</v>
      </c>
      <c r="BF292" s="5" t="s">
        <v>775</v>
      </c>
      <c r="BG292" s="1" t="s">
        <v>14446</v>
      </c>
      <c r="BH292" s="1" t="s">
        <v>561</v>
      </c>
      <c r="BI292" s="1" t="s">
        <v>181</v>
      </c>
      <c r="BJ292" s="8" t="s">
        <v>14447</v>
      </c>
      <c r="BK292" s="1" t="s">
        <v>617</v>
      </c>
    </row>
    <row r="293">
      <c r="A293" s="1" t="s">
        <v>14454</v>
      </c>
      <c r="B293" s="1" t="s">
        <v>13115</v>
      </c>
      <c r="C293" s="1" t="s">
        <v>14455</v>
      </c>
      <c r="D293" s="1" t="s">
        <v>126</v>
      </c>
      <c r="E293" s="1" t="s">
        <v>128</v>
      </c>
      <c r="F293" s="5" t="s">
        <v>225</v>
      </c>
      <c r="G293" s="5" t="s">
        <v>14266</v>
      </c>
      <c r="H293" s="1" t="s">
        <v>227</v>
      </c>
      <c r="I293" s="1" t="s">
        <v>10939</v>
      </c>
      <c r="J293" s="1" t="s">
        <v>10948</v>
      </c>
      <c r="K293" s="8" t="s">
        <v>14457</v>
      </c>
      <c r="L293" s="1" t="s">
        <v>10956</v>
      </c>
      <c r="M293" s="1" t="s">
        <v>3297</v>
      </c>
      <c r="N293" s="1" t="s">
        <v>237</v>
      </c>
      <c r="O293" s="5" t="s">
        <v>174</v>
      </c>
      <c r="P293" s="1" t="s">
        <v>14464</v>
      </c>
      <c r="Q293" s="5" t="s">
        <v>150</v>
      </c>
      <c r="R293" s="5" t="s">
        <v>150</v>
      </c>
      <c r="S293" s="5" t="s">
        <v>150</v>
      </c>
      <c r="U293" s="5" t="s">
        <v>851</v>
      </c>
      <c r="V293" s="5" t="s">
        <v>174</v>
      </c>
      <c r="W293" s="5" t="s">
        <v>150</v>
      </c>
      <c r="X293" s="5" t="s">
        <v>150</v>
      </c>
      <c r="Y293" s="5" t="s">
        <v>150</v>
      </c>
      <c r="Z293" s="5" t="s">
        <v>174</v>
      </c>
      <c r="AA293" s="5" t="s">
        <v>150</v>
      </c>
      <c r="AB293" s="5" t="s">
        <v>150</v>
      </c>
      <c r="AC293" s="5" t="s">
        <v>150</v>
      </c>
      <c r="AD293" s="5" t="s">
        <v>150</v>
      </c>
      <c r="AE293" s="5" t="s">
        <v>174</v>
      </c>
      <c r="AF293" s="5" t="s">
        <v>150</v>
      </c>
      <c r="AG293" s="5" t="s">
        <v>150</v>
      </c>
      <c r="AH293" s="5" t="s">
        <v>174</v>
      </c>
      <c r="AL293" s="5" t="s">
        <v>322</v>
      </c>
      <c r="AM293" s="5" t="s">
        <v>757</v>
      </c>
      <c r="AN293" s="8" t="s">
        <v>14467</v>
      </c>
      <c r="AO293" s="8" t="s">
        <v>14470</v>
      </c>
      <c r="AP293" s="8" t="s">
        <v>14476</v>
      </c>
      <c r="AQ293" s="5" t="s">
        <v>174</v>
      </c>
      <c r="AR293" s="5" t="s">
        <v>158</v>
      </c>
      <c r="AS293" s="5" t="s">
        <v>150</v>
      </c>
      <c r="AT293" s="5" t="s">
        <v>158</v>
      </c>
      <c r="AU293" s="5" t="s">
        <v>156</v>
      </c>
      <c r="AV293" s="5" t="s">
        <v>158</v>
      </c>
      <c r="AW293" s="5" t="s">
        <v>150</v>
      </c>
      <c r="AX293" s="5" t="s">
        <v>158</v>
      </c>
      <c r="AY293" s="5" t="s">
        <v>155</v>
      </c>
      <c r="AZ293" s="5" t="s">
        <v>466</v>
      </c>
      <c r="BA293" s="5" t="s">
        <v>150</v>
      </c>
      <c r="BB293" s="5" t="s">
        <v>285</v>
      </c>
      <c r="BC293" s="5" t="s">
        <v>150</v>
      </c>
      <c r="BD293" s="5" t="s">
        <v>14481</v>
      </c>
      <c r="BE293" s="5" t="s">
        <v>158</v>
      </c>
      <c r="BG293" s="1" t="s">
        <v>14482</v>
      </c>
      <c r="BH293" s="1" t="s">
        <v>227</v>
      </c>
      <c r="BI293" s="1" t="s">
        <v>181</v>
      </c>
      <c r="BJ293" s="8" t="s">
        <v>14485</v>
      </c>
      <c r="BK293" s="1" t="s">
        <v>196</v>
      </c>
    </row>
    <row r="294">
      <c r="A294" s="1" t="s">
        <v>11033</v>
      </c>
      <c r="B294" s="1" t="s">
        <v>14492</v>
      </c>
      <c r="C294" s="1" t="s">
        <v>14493</v>
      </c>
      <c r="D294" s="1" t="s">
        <v>126</v>
      </c>
      <c r="E294" s="1" t="s">
        <v>128</v>
      </c>
      <c r="F294" s="5" t="s">
        <v>130</v>
      </c>
      <c r="G294" s="5" t="s">
        <v>14266</v>
      </c>
      <c r="H294" s="1" t="s">
        <v>136</v>
      </c>
      <c r="I294" s="1" t="s">
        <v>11035</v>
      </c>
      <c r="J294" s="1" t="s">
        <v>11036</v>
      </c>
      <c r="K294" s="8" t="s">
        <v>11037</v>
      </c>
      <c r="L294" s="1" t="s">
        <v>11049</v>
      </c>
      <c r="M294" s="1" t="s">
        <v>169</v>
      </c>
      <c r="N294" s="1" t="s">
        <v>171</v>
      </c>
      <c r="O294" s="5" t="s">
        <v>150</v>
      </c>
      <c r="Q294" s="5" t="s">
        <v>150</v>
      </c>
      <c r="R294" s="5" t="s">
        <v>150</v>
      </c>
      <c r="S294" s="5" t="s">
        <v>150</v>
      </c>
      <c r="U294" s="5" t="s">
        <v>318</v>
      </c>
      <c r="V294" s="5" t="s">
        <v>174</v>
      </c>
      <c r="W294" s="5" t="s">
        <v>150</v>
      </c>
      <c r="X294" s="5" t="s">
        <v>150</v>
      </c>
      <c r="Y294" s="5" t="s">
        <v>150</v>
      </c>
      <c r="Z294" s="5" t="s">
        <v>174</v>
      </c>
      <c r="AA294" s="5" t="s">
        <v>150</v>
      </c>
      <c r="AB294" s="5" t="s">
        <v>150</v>
      </c>
      <c r="AC294" s="5" t="s">
        <v>150</v>
      </c>
      <c r="AD294" s="5" t="s">
        <v>150</v>
      </c>
      <c r="AE294" s="5" t="s">
        <v>175</v>
      </c>
      <c r="AF294" s="5" t="s">
        <v>150</v>
      </c>
      <c r="AG294" s="5" t="s">
        <v>150</v>
      </c>
      <c r="AH294" s="5" t="s">
        <v>150</v>
      </c>
      <c r="AL294" s="5" t="s">
        <v>1238</v>
      </c>
      <c r="AM294" s="5" t="s">
        <v>158</v>
      </c>
      <c r="AN294" s="8" t="s">
        <v>11057</v>
      </c>
      <c r="AO294" s="8" t="s">
        <v>11077</v>
      </c>
      <c r="AP294" s="8" t="s">
        <v>11093</v>
      </c>
      <c r="AQ294" s="5" t="s">
        <v>150</v>
      </c>
      <c r="AR294" s="5" t="s">
        <v>158</v>
      </c>
      <c r="AS294" s="5" t="s">
        <v>150</v>
      </c>
      <c r="AT294" s="5" t="s">
        <v>158</v>
      </c>
      <c r="AU294" s="5" t="s">
        <v>150</v>
      </c>
      <c r="AV294" s="5" t="s">
        <v>158</v>
      </c>
      <c r="AW294" s="5" t="s">
        <v>150</v>
      </c>
      <c r="AX294" s="5" t="s">
        <v>158</v>
      </c>
      <c r="AY294" s="5" t="s">
        <v>158</v>
      </c>
      <c r="BA294" s="5" t="s">
        <v>158</v>
      </c>
      <c r="BC294" s="5" t="s">
        <v>150</v>
      </c>
      <c r="BD294" s="5" t="s">
        <v>11110</v>
      </c>
      <c r="BE294" s="5" t="s">
        <v>158</v>
      </c>
      <c r="BG294" s="1" t="s">
        <v>11049</v>
      </c>
      <c r="BH294" s="1" t="s">
        <v>136</v>
      </c>
      <c r="BI294" s="1" t="s">
        <v>181</v>
      </c>
      <c r="BJ294" s="8" t="s">
        <v>14522</v>
      </c>
      <c r="BK294" s="1" t="s">
        <v>5687</v>
      </c>
    </row>
    <row r="295">
      <c r="A295" s="1" t="s">
        <v>14526</v>
      </c>
      <c r="B295" s="1" t="s">
        <v>13087</v>
      </c>
      <c r="C295" s="1" t="s">
        <v>14492</v>
      </c>
      <c r="D295" s="1" t="s">
        <v>126</v>
      </c>
      <c r="E295" s="1" t="s">
        <v>128</v>
      </c>
      <c r="F295" s="5" t="s">
        <v>130</v>
      </c>
      <c r="G295" s="5" t="s">
        <v>14266</v>
      </c>
      <c r="H295" s="1" t="s">
        <v>136</v>
      </c>
      <c r="I295" s="1" t="s">
        <v>8442</v>
      </c>
      <c r="J295" s="1" t="s">
        <v>8447</v>
      </c>
      <c r="K295" s="8" t="s">
        <v>14528</v>
      </c>
      <c r="L295" s="1" t="s">
        <v>8857</v>
      </c>
      <c r="M295" s="1" t="s">
        <v>169</v>
      </c>
      <c r="N295" s="1" t="s">
        <v>171</v>
      </c>
      <c r="O295" s="5" t="s">
        <v>150</v>
      </c>
      <c r="Q295" s="5" t="s">
        <v>174</v>
      </c>
      <c r="R295" s="5" t="s">
        <v>150</v>
      </c>
      <c r="S295" s="5" t="s">
        <v>150</v>
      </c>
      <c r="U295" s="5" t="s">
        <v>220</v>
      </c>
      <c r="V295" s="5" t="s">
        <v>174</v>
      </c>
      <c r="W295" s="5" t="s">
        <v>150</v>
      </c>
      <c r="X295" s="5" t="s">
        <v>150</v>
      </c>
      <c r="Y295" s="5" t="s">
        <v>150</v>
      </c>
      <c r="Z295" s="5" t="s">
        <v>174</v>
      </c>
      <c r="AA295" s="5" t="s">
        <v>150</v>
      </c>
      <c r="AB295" s="5" t="s">
        <v>150</v>
      </c>
      <c r="AC295" s="5" t="s">
        <v>150</v>
      </c>
      <c r="AD295" s="5" t="s">
        <v>150</v>
      </c>
      <c r="AE295" s="5" t="s">
        <v>174</v>
      </c>
      <c r="AF295" s="5" t="s">
        <v>150</v>
      </c>
      <c r="AG295" s="5" t="s">
        <v>150</v>
      </c>
      <c r="AH295" s="5" t="s">
        <v>150</v>
      </c>
      <c r="AL295" s="5" t="s">
        <v>1779</v>
      </c>
      <c r="AM295" s="5" t="s">
        <v>158</v>
      </c>
      <c r="AN295" s="8" t="s">
        <v>14538</v>
      </c>
      <c r="AO295" s="8" t="s">
        <v>14547</v>
      </c>
      <c r="AP295" s="8" t="s">
        <v>14560</v>
      </c>
      <c r="AQ295" s="5" t="s">
        <v>150</v>
      </c>
      <c r="AR295" s="5" t="s">
        <v>158</v>
      </c>
      <c r="AS295" s="5" t="s">
        <v>158</v>
      </c>
      <c r="AT295" s="5" t="s">
        <v>158</v>
      </c>
      <c r="AU295" s="5" t="s">
        <v>161</v>
      </c>
      <c r="AV295" s="5" t="s">
        <v>158</v>
      </c>
      <c r="AW295" s="5" t="s">
        <v>150</v>
      </c>
      <c r="AX295" s="5" t="s">
        <v>158</v>
      </c>
      <c r="AY295" s="5" t="s">
        <v>150</v>
      </c>
      <c r="AZ295" s="5" t="s">
        <v>896</v>
      </c>
      <c r="BA295" s="5" t="s">
        <v>158</v>
      </c>
      <c r="BC295" s="5" t="s">
        <v>150</v>
      </c>
      <c r="BD295" s="5" t="s">
        <v>11110</v>
      </c>
      <c r="BE295" s="5" t="s">
        <v>158</v>
      </c>
      <c r="BG295" s="1" t="s">
        <v>14571</v>
      </c>
      <c r="BH295" s="1" t="s">
        <v>136</v>
      </c>
      <c r="BI295" s="1" t="s">
        <v>181</v>
      </c>
      <c r="BJ295" s="8" t="s">
        <v>14572</v>
      </c>
      <c r="BK295" s="1" t="s">
        <v>5687</v>
      </c>
    </row>
    <row r="296">
      <c r="A296" s="1" t="s">
        <v>14578</v>
      </c>
      <c r="B296" s="1" t="s">
        <v>13032</v>
      </c>
      <c r="C296" s="1" t="s">
        <v>14579</v>
      </c>
      <c r="D296" s="1" t="s">
        <v>126</v>
      </c>
      <c r="E296" s="1" t="s">
        <v>128</v>
      </c>
      <c r="F296" s="5" t="s">
        <v>225</v>
      </c>
      <c r="G296" s="5" t="s">
        <v>14266</v>
      </c>
      <c r="H296" s="1" t="s">
        <v>227</v>
      </c>
      <c r="I296" s="1" t="s">
        <v>2991</v>
      </c>
      <c r="J296" s="1" t="s">
        <v>2992</v>
      </c>
      <c r="K296" s="8" t="s">
        <v>14582</v>
      </c>
      <c r="L296" s="1" t="s">
        <v>3006</v>
      </c>
      <c r="M296" s="1" t="s">
        <v>2250</v>
      </c>
      <c r="N296" s="1" t="s">
        <v>237</v>
      </c>
      <c r="O296" s="5" t="s">
        <v>150</v>
      </c>
      <c r="Q296" s="5" t="s">
        <v>174</v>
      </c>
      <c r="R296" s="5" t="s">
        <v>155</v>
      </c>
      <c r="U296" s="5" t="s">
        <v>2513</v>
      </c>
      <c r="V296" s="5" t="s">
        <v>174</v>
      </c>
      <c r="W296" s="5" t="s">
        <v>150</v>
      </c>
      <c r="X296" s="5" t="s">
        <v>150</v>
      </c>
      <c r="Y296" s="5" t="s">
        <v>150</v>
      </c>
      <c r="Z296" s="5" t="s">
        <v>174</v>
      </c>
      <c r="AA296" s="5" t="s">
        <v>150</v>
      </c>
      <c r="AB296" s="5" t="s">
        <v>150</v>
      </c>
      <c r="AC296" s="5" t="s">
        <v>150</v>
      </c>
      <c r="AD296" s="5" t="s">
        <v>150</v>
      </c>
      <c r="AE296" s="5" t="s">
        <v>175</v>
      </c>
      <c r="AF296" s="5" t="s">
        <v>150</v>
      </c>
      <c r="AG296" s="5" t="s">
        <v>150</v>
      </c>
      <c r="AH296" s="5" t="s">
        <v>174</v>
      </c>
      <c r="AL296" s="5" t="s">
        <v>158</v>
      </c>
      <c r="AM296" s="5" t="s">
        <v>508</v>
      </c>
      <c r="AN296" s="8" t="s">
        <v>14589</v>
      </c>
      <c r="AO296" s="8" t="s">
        <v>14601</v>
      </c>
      <c r="AP296" s="8" t="s">
        <v>14610</v>
      </c>
      <c r="AQ296" s="5" t="s">
        <v>158</v>
      </c>
      <c r="AR296" s="5" t="s">
        <v>158</v>
      </c>
      <c r="AS296" s="5" t="s">
        <v>158</v>
      </c>
      <c r="AT296" s="5" t="s">
        <v>158</v>
      </c>
      <c r="AU296" s="5" t="s">
        <v>2624</v>
      </c>
      <c r="AV296" s="5" t="s">
        <v>150</v>
      </c>
      <c r="AW296" s="5" t="s">
        <v>158</v>
      </c>
      <c r="AX296" s="5" t="s">
        <v>158</v>
      </c>
      <c r="AY296" s="5" t="s">
        <v>150</v>
      </c>
      <c r="AZ296" s="5" t="s">
        <v>2248</v>
      </c>
      <c r="BA296" s="5" t="s">
        <v>150</v>
      </c>
      <c r="BB296" s="5" t="s">
        <v>14620</v>
      </c>
      <c r="BC296" s="5" t="s">
        <v>158</v>
      </c>
      <c r="BE296" s="5" t="s">
        <v>158</v>
      </c>
      <c r="BG296" s="1" t="s">
        <v>14621</v>
      </c>
      <c r="BH296" s="1" t="s">
        <v>227</v>
      </c>
      <c r="BI296" s="1" t="s">
        <v>181</v>
      </c>
      <c r="BJ296" s="8" t="s">
        <v>14622</v>
      </c>
      <c r="BK296" s="1" t="s">
        <v>196</v>
      </c>
    </row>
    <row r="297">
      <c r="A297" s="1" t="s">
        <v>8840</v>
      </c>
      <c r="B297" s="1" t="s">
        <v>14630</v>
      </c>
      <c r="C297" s="1" t="s">
        <v>14631</v>
      </c>
      <c r="D297" s="1" t="s">
        <v>126</v>
      </c>
      <c r="E297" s="1" t="s">
        <v>128</v>
      </c>
      <c r="F297" s="5" t="s">
        <v>130</v>
      </c>
      <c r="G297" s="5" t="s">
        <v>14266</v>
      </c>
      <c r="H297" s="1" t="s">
        <v>136</v>
      </c>
      <c r="I297" s="1" t="s">
        <v>8842</v>
      </c>
      <c r="J297" s="1" t="s">
        <v>8844</v>
      </c>
      <c r="K297" s="8" t="s">
        <v>8845</v>
      </c>
      <c r="L297" s="1" t="s">
        <v>8857</v>
      </c>
      <c r="M297" s="1" t="s">
        <v>169</v>
      </c>
      <c r="N297" s="1" t="s">
        <v>171</v>
      </c>
      <c r="O297" s="5" t="s">
        <v>150</v>
      </c>
      <c r="Q297" s="5" t="s">
        <v>174</v>
      </c>
      <c r="R297" s="5" t="s">
        <v>155</v>
      </c>
      <c r="U297" s="5" t="s">
        <v>220</v>
      </c>
      <c r="V297" s="5" t="s">
        <v>174</v>
      </c>
      <c r="W297" s="5" t="s">
        <v>150</v>
      </c>
      <c r="X297" s="5" t="s">
        <v>150</v>
      </c>
      <c r="Y297" s="5" t="s">
        <v>150</v>
      </c>
      <c r="Z297" s="5" t="s">
        <v>174</v>
      </c>
      <c r="AA297" s="5" t="s">
        <v>150</v>
      </c>
      <c r="AB297" s="5" t="s">
        <v>150</v>
      </c>
      <c r="AC297" s="5" t="s">
        <v>150</v>
      </c>
      <c r="AD297" s="5" t="s">
        <v>150</v>
      </c>
      <c r="AE297" s="5" t="s">
        <v>174</v>
      </c>
      <c r="AF297" s="5" t="s">
        <v>174</v>
      </c>
      <c r="AL297" s="5" t="s">
        <v>4194</v>
      </c>
      <c r="AM297" s="5" t="s">
        <v>757</v>
      </c>
      <c r="AN297" s="8" t="s">
        <v>8869</v>
      </c>
      <c r="AO297" s="8" t="s">
        <v>8880</v>
      </c>
      <c r="AP297" s="8" t="s">
        <v>8891</v>
      </c>
      <c r="AQ297" s="5" t="s">
        <v>150</v>
      </c>
      <c r="AR297" s="5" t="s">
        <v>158</v>
      </c>
      <c r="AS297" s="5" t="s">
        <v>150</v>
      </c>
      <c r="AT297" s="5" t="s">
        <v>158</v>
      </c>
      <c r="AU297" s="5" t="s">
        <v>158</v>
      </c>
      <c r="AV297" s="5" t="s">
        <v>158</v>
      </c>
      <c r="AW297" s="5" t="s">
        <v>175</v>
      </c>
      <c r="AX297" s="5" t="s">
        <v>158</v>
      </c>
      <c r="AY297" s="5" t="s">
        <v>155</v>
      </c>
      <c r="AZ297" s="5" t="s">
        <v>2050</v>
      </c>
      <c r="BA297" s="5" t="s">
        <v>158</v>
      </c>
      <c r="BC297" s="5" t="s">
        <v>158</v>
      </c>
      <c r="BE297" s="5" t="s">
        <v>158</v>
      </c>
      <c r="BG297" s="1" t="s">
        <v>14652</v>
      </c>
      <c r="BH297" s="1" t="s">
        <v>136</v>
      </c>
      <c r="BI297" s="1" t="s">
        <v>181</v>
      </c>
      <c r="BJ297" s="8" t="s">
        <v>14653</v>
      </c>
      <c r="BK297" s="1" t="s">
        <v>5687</v>
      </c>
    </row>
    <row r="298">
      <c r="A298" s="1" t="s">
        <v>6920</v>
      </c>
      <c r="B298" s="1" t="s">
        <v>14659</v>
      </c>
      <c r="C298" s="1" t="s">
        <v>13032</v>
      </c>
      <c r="D298" s="1" t="s">
        <v>126</v>
      </c>
      <c r="E298" s="1" t="s">
        <v>128</v>
      </c>
      <c r="F298" s="5" t="s">
        <v>225</v>
      </c>
      <c r="G298" s="5" t="s">
        <v>14266</v>
      </c>
      <c r="H298" s="1" t="s">
        <v>227</v>
      </c>
      <c r="I298" s="1" t="s">
        <v>6921</v>
      </c>
      <c r="J298" s="1" t="s">
        <v>6922</v>
      </c>
      <c r="K298" s="8" t="s">
        <v>6923</v>
      </c>
      <c r="L298" s="1" t="s">
        <v>3006</v>
      </c>
      <c r="M298" s="1" t="s">
        <v>3297</v>
      </c>
      <c r="N298" s="1" t="s">
        <v>237</v>
      </c>
      <c r="O298" s="5" t="s">
        <v>150</v>
      </c>
      <c r="Q298" s="5" t="s">
        <v>174</v>
      </c>
      <c r="R298" s="5" t="s">
        <v>150</v>
      </c>
      <c r="S298" s="5" t="s">
        <v>150</v>
      </c>
      <c r="U298" s="5" t="s">
        <v>2513</v>
      </c>
      <c r="V298" s="5" t="s">
        <v>174</v>
      </c>
      <c r="W298" s="5" t="s">
        <v>150</v>
      </c>
      <c r="X298" s="5" t="s">
        <v>150</v>
      </c>
      <c r="Y298" s="5" t="s">
        <v>150</v>
      </c>
      <c r="Z298" s="5" t="s">
        <v>174</v>
      </c>
      <c r="AA298" s="5" t="s">
        <v>150</v>
      </c>
      <c r="AB298" s="5" t="s">
        <v>150</v>
      </c>
      <c r="AC298" s="5" t="s">
        <v>150</v>
      </c>
      <c r="AD298" s="5" t="s">
        <v>150</v>
      </c>
      <c r="AE298" s="5" t="s">
        <v>175</v>
      </c>
      <c r="AF298" s="5" t="s">
        <v>150</v>
      </c>
      <c r="AG298" s="5" t="s">
        <v>150</v>
      </c>
      <c r="AH298" s="5" t="s">
        <v>174</v>
      </c>
      <c r="AL298" s="5" t="s">
        <v>2399</v>
      </c>
      <c r="AM298" s="5" t="s">
        <v>158</v>
      </c>
      <c r="AN298" s="8" t="s">
        <v>6931</v>
      </c>
      <c r="AO298" s="8" t="s">
        <v>6937</v>
      </c>
      <c r="AP298" s="8" t="s">
        <v>6946</v>
      </c>
      <c r="AQ298" s="5" t="s">
        <v>150</v>
      </c>
      <c r="AR298" s="5" t="s">
        <v>158</v>
      </c>
      <c r="AS298" s="5" t="s">
        <v>150</v>
      </c>
      <c r="AT298" s="5" t="s">
        <v>158</v>
      </c>
      <c r="AU298" s="5" t="s">
        <v>2942</v>
      </c>
      <c r="AV298" s="5" t="s">
        <v>158</v>
      </c>
      <c r="AW298" s="5" t="s">
        <v>158</v>
      </c>
      <c r="AX298" s="5" t="s">
        <v>158</v>
      </c>
      <c r="AY298" s="5" t="s">
        <v>174</v>
      </c>
      <c r="AZ298" s="5" t="s">
        <v>3015</v>
      </c>
      <c r="BA298" s="5" t="s">
        <v>150</v>
      </c>
      <c r="BB298" s="5" t="s">
        <v>2050</v>
      </c>
      <c r="BC298" s="5" t="s">
        <v>174</v>
      </c>
      <c r="BD298" s="5" t="s">
        <v>6954</v>
      </c>
      <c r="BE298" s="5" t="s">
        <v>158</v>
      </c>
      <c r="BG298" s="1" t="s">
        <v>14698</v>
      </c>
      <c r="BH298" s="1" t="s">
        <v>227</v>
      </c>
      <c r="BI298" s="1" t="s">
        <v>181</v>
      </c>
      <c r="BJ298" s="8" t="s">
        <v>14699</v>
      </c>
      <c r="BK298" s="1" t="s">
        <v>196</v>
      </c>
    </row>
    <row r="299">
      <c r="A299" s="1" t="s">
        <v>14701</v>
      </c>
      <c r="B299" s="1" t="s">
        <v>12924</v>
      </c>
      <c r="C299" s="1" t="s">
        <v>14702</v>
      </c>
      <c r="D299" s="1" t="s">
        <v>126</v>
      </c>
      <c r="E299" s="1" t="s">
        <v>128</v>
      </c>
      <c r="F299" s="5" t="s">
        <v>225</v>
      </c>
      <c r="G299" s="5" t="s">
        <v>14266</v>
      </c>
      <c r="H299" s="1" t="s">
        <v>227</v>
      </c>
      <c r="I299" s="1" t="s">
        <v>4434</v>
      </c>
      <c r="J299" s="1" t="s">
        <v>4443</v>
      </c>
      <c r="K299" s="8" t="s">
        <v>14705</v>
      </c>
      <c r="L299" s="1" t="s">
        <v>4448</v>
      </c>
      <c r="M299" s="1" t="s">
        <v>3297</v>
      </c>
      <c r="N299" s="1" t="s">
        <v>237</v>
      </c>
      <c r="O299" s="5" t="s">
        <v>150</v>
      </c>
      <c r="Q299" s="5" t="s">
        <v>150</v>
      </c>
      <c r="R299" s="5" t="s">
        <v>150</v>
      </c>
      <c r="S299" s="5" t="s">
        <v>150</v>
      </c>
      <c r="U299" s="5" t="s">
        <v>1124</v>
      </c>
      <c r="V299" s="5" t="s">
        <v>174</v>
      </c>
      <c r="W299" s="5" t="s">
        <v>150</v>
      </c>
      <c r="X299" s="5" t="s">
        <v>150</v>
      </c>
      <c r="Y299" s="5" t="s">
        <v>150</v>
      </c>
      <c r="Z299" s="5" t="s">
        <v>174</v>
      </c>
      <c r="AA299" s="5" t="s">
        <v>150</v>
      </c>
      <c r="AB299" s="5" t="s">
        <v>150</v>
      </c>
      <c r="AC299" s="5" t="s">
        <v>150</v>
      </c>
      <c r="AD299" s="5" t="s">
        <v>150</v>
      </c>
      <c r="AE299" s="5" t="s">
        <v>175</v>
      </c>
      <c r="AF299" s="5" t="s">
        <v>150</v>
      </c>
      <c r="AG299" s="5" t="s">
        <v>150</v>
      </c>
      <c r="AH299" s="5" t="s">
        <v>155</v>
      </c>
      <c r="AL299" s="5" t="s">
        <v>508</v>
      </c>
      <c r="AM299" s="5" t="s">
        <v>757</v>
      </c>
      <c r="AN299" s="8" t="s">
        <v>14715</v>
      </c>
      <c r="AO299" s="8" t="s">
        <v>14721</v>
      </c>
      <c r="AP299" s="8" t="s">
        <v>14730</v>
      </c>
      <c r="AQ299" s="5" t="s">
        <v>150</v>
      </c>
      <c r="AR299" s="5" t="s">
        <v>158</v>
      </c>
      <c r="AS299" s="5" t="s">
        <v>150</v>
      </c>
      <c r="AT299" s="5" t="s">
        <v>158</v>
      </c>
      <c r="AU299" s="5" t="s">
        <v>158</v>
      </c>
      <c r="AV299" s="5" t="s">
        <v>158</v>
      </c>
      <c r="AW299" s="5" t="s">
        <v>150</v>
      </c>
      <c r="AX299" s="5" t="s">
        <v>158</v>
      </c>
      <c r="AY299" s="5" t="s">
        <v>174</v>
      </c>
      <c r="AZ299" s="5" t="s">
        <v>359</v>
      </c>
      <c r="BA299" s="5" t="s">
        <v>158</v>
      </c>
      <c r="BC299" s="5" t="s">
        <v>158</v>
      </c>
      <c r="BE299" s="5" t="s">
        <v>158</v>
      </c>
      <c r="BG299" s="1" t="s">
        <v>14738</v>
      </c>
      <c r="BH299" s="1" t="s">
        <v>227</v>
      </c>
      <c r="BI299" s="1" t="s">
        <v>181</v>
      </c>
      <c r="BJ299" s="8" t="s">
        <v>14739</v>
      </c>
      <c r="BK299" s="1" t="s">
        <v>196</v>
      </c>
    </row>
    <row r="300">
      <c r="A300" s="1" t="s">
        <v>2431</v>
      </c>
      <c r="B300" s="1" t="s">
        <v>12924</v>
      </c>
      <c r="C300" s="1" t="s">
        <v>14742</v>
      </c>
      <c r="D300" s="1" t="s">
        <v>126</v>
      </c>
      <c r="E300" s="1" t="s">
        <v>128</v>
      </c>
      <c r="F300" s="5" t="s">
        <v>297</v>
      </c>
      <c r="G300" s="5" t="s">
        <v>14266</v>
      </c>
      <c r="H300" s="1" t="s">
        <v>299</v>
      </c>
      <c r="I300" s="1" t="s">
        <v>2437</v>
      </c>
      <c r="J300" s="1" t="s">
        <v>2438</v>
      </c>
      <c r="K300" s="8" t="s">
        <v>2439</v>
      </c>
      <c r="L300" s="1" t="s">
        <v>2450</v>
      </c>
      <c r="M300" s="1" t="s">
        <v>169</v>
      </c>
      <c r="N300" s="1" t="s">
        <v>317</v>
      </c>
      <c r="O300" s="5" t="s">
        <v>150</v>
      </c>
      <c r="Q300" s="5" t="s">
        <v>174</v>
      </c>
      <c r="R300" s="5" t="s">
        <v>150</v>
      </c>
      <c r="S300" s="5" t="s">
        <v>150</v>
      </c>
      <c r="U300" s="5" t="s">
        <v>576</v>
      </c>
      <c r="V300" s="5" t="s">
        <v>174</v>
      </c>
      <c r="W300" s="5" t="s">
        <v>155</v>
      </c>
      <c r="X300" s="5" t="s">
        <v>150</v>
      </c>
      <c r="Y300" s="5" t="s">
        <v>174</v>
      </c>
      <c r="Z300" s="5" t="s">
        <v>174</v>
      </c>
      <c r="AA300" s="5" t="s">
        <v>150</v>
      </c>
      <c r="AB300" s="5" t="s">
        <v>150</v>
      </c>
      <c r="AC300" s="5" t="s">
        <v>150</v>
      </c>
      <c r="AD300" s="5" t="s">
        <v>150</v>
      </c>
      <c r="AE300" s="5" t="s">
        <v>175</v>
      </c>
      <c r="AF300" s="5" t="s">
        <v>150</v>
      </c>
      <c r="AG300" s="5" t="s">
        <v>150</v>
      </c>
      <c r="AH300" s="5" t="s">
        <v>150</v>
      </c>
      <c r="AL300" s="5" t="s">
        <v>757</v>
      </c>
      <c r="AM300" s="5" t="s">
        <v>242</v>
      </c>
      <c r="AN300" s="8" t="s">
        <v>2455</v>
      </c>
      <c r="AO300" s="8" t="s">
        <v>2468</v>
      </c>
      <c r="AP300" s="8" t="s">
        <v>2477</v>
      </c>
      <c r="AQ300" s="5" t="s">
        <v>174</v>
      </c>
      <c r="AR300" s="5" t="s">
        <v>158</v>
      </c>
      <c r="AS300" s="5" t="s">
        <v>150</v>
      </c>
      <c r="AT300" s="5" t="s">
        <v>158</v>
      </c>
      <c r="AU300" s="5" t="s">
        <v>174</v>
      </c>
      <c r="AV300" s="5" t="s">
        <v>158</v>
      </c>
      <c r="AW300" s="5" t="s">
        <v>150</v>
      </c>
      <c r="AX300" s="5" t="s">
        <v>158</v>
      </c>
      <c r="AY300" s="5" t="s">
        <v>150</v>
      </c>
      <c r="AZ300" s="5" t="s">
        <v>217</v>
      </c>
      <c r="BA300" s="5" t="s">
        <v>158</v>
      </c>
      <c r="BC300" s="5" t="s">
        <v>158</v>
      </c>
      <c r="BE300" s="5" t="s">
        <v>158</v>
      </c>
      <c r="BG300" s="1" t="s">
        <v>14766</v>
      </c>
      <c r="BH300" s="1" t="s">
        <v>299</v>
      </c>
      <c r="BI300" s="1" t="s">
        <v>181</v>
      </c>
      <c r="BJ300" s="8" t="s">
        <v>14767</v>
      </c>
      <c r="BK300" s="1" t="s">
        <v>196</v>
      </c>
    </row>
    <row r="301">
      <c r="A301" s="1" t="s">
        <v>14773</v>
      </c>
      <c r="B301" s="1" t="s">
        <v>14774</v>
      </c>
      <c r="C301" s="1" t="s">
        <v>14775</v>
      </c>
      <c r="D301" s="1" t="s">
        <v>126</v>
      </c>
      <c r="E301" s="1" t="s">
        <v>128</v>
      </c>
      <c r="F301" s="5" t="s">
        <v>130</v>
      </c>
      <c r="G301" s="5" t="s">
        <v>14266</v>
      </c>
      <c r="H301" s="1" t="s">
        <v>136</v>
      </c>
      <c r="I301" s="1" t="s">
        <v>12979</v>
      </c>
      <c r="J301" s="1" t="s">
        <v>12901</v>
      </c>
      <c r="K301" s="8" t="s">
        <v>14778</v>
      </c>
      <c r="L301" s="1" t="s">
        <v>12951</v>
      </c>
      <c r="M301" s="1" t="s">
        <v>169</v>
      </c>
      <c r="N301" s="1" t="s">
        <v>171</v>
      </c>
      <c r="O301" s="5" t="s">
        <v>150</v>
      </c>
      <c r="Q301" s="5" t="s">
        <v>150</v>
      </c>
      <c r="R301" s="5" t="s">
        <v>150</v>
      </c>
      <c r="S301" s="5" t="s">
        <v>150</v>
      </c>
      <c r="U301" s="5" t="s">
        <v>14781</v>
      </c>
      <c r="V301" s="5" t="s">
        <v>156</v>
      </c>
      <c r="W301" s="5" t="s">
        <v>150</v>
      </c>
      <c r="X301" s="5" t="s">
        <v>150</v>
      </c>
      <c r="Y301" s="5" t="s">
        <v>150</v>
      </c>
      <c r="Z301" s="5" t="s">
        <v>174</v>
      </c>
      <c r="AA301" s="5" t="s">
        <v>150</v>
      </c>
      <c r="AB301" s="5" t="s">
        <v>150</v>
      </c>
      <c r="AC301" s="5" t="s">
        <v>150</v>
      </c>
      <c r="AD301" s="5" t="s">
        <v>150</v>
      </c>
      <c r="AE301" s="5" t="s">
        <v>174</v>
      </c>
      <c r="AF301" s="5" t="s">
        <v>150</v>
      </c>
      <c r="AG301" s="5" t="s">
        <v>150</v>
      </c>
      <c r="AH301" s="5" t="s">
        <v>174</v>
      </c>
      <c r="AL301" s="5" t="s">
        <v>7443</v>
      </c>
      <c r="AM301" s="5" t="s">
        <v>14786</v>
      </c>
      <c r="AN301" s="8" t="s">
        <v>14787</v>
      </c>
      <c r="AO301" s="8" t="s">
        <v>14790</v>
      </c>
      <c r="AP301" s="8" t="s">
        <v>14795</v>
      </c>
      <c r="AQ301" s="5" t="s">
        <v>155</v>
      </c>
      <c r="AR301" s="5" t="s">
        <v>158</v>
      </c>
      <c r="AS301" s="5" t="s">
        <v>174</v>
      </c>
      <c r="AT301" s="5" t="s">
        <v>158</v>
      </c>
      <c r="AU301" s="5" t="s">
        <v>158</v>
      </c>
      <c r="AV301" s="5" t="s">
        <v>158</v>
      </c>
      <c r="AW301" s="5" t="s">
        <v>150</v>
      </c>
      <c r="AX301" s="5" t="s">
        <v>158</v>
      </c>
      <c r="AY301" s="5" t="s">
        <v>150</v>
      </c>
      <c r="AZ301" s="5" t="s">
        <v>2248</v>
      </c>
      <c r="BA301" s="5" t="s">
        <v>158</v>
      </c>
      <c r="BC301" s="5" t="s">
        <v>158</v>
      </c>
      <c r="BE301" s="5" t="s">
        <v>158</v>
      </c>
      <c r="BG301" s="1" t="s">
        <v>14803</v>
      </c>
      <c r="BH301" s="1" t="s">
        <v>136</v>
      </c>
      <c r="BI301" s="1" t="s">
        <v>181</v>
      </c>
      <c r="BJ301" s="8" t="s">
        <v>14804</v>
      </c>
      <c r="BK301" s="1" t="s">
        <v>5687</v>
      </c>
    </row>
    <row r="302">
      <c r="A302" s="1" t="s">
        <v>14808</v>
      </c>
      <c r="B302" s="1" t="s">
        <v>12880</v>
      </c>
      <c r="C302" s="1" t="s">
        <v>12892</v>
      </c>
      <c r="D302" s="1" t="s">
        <v>126</v>
      </c>
      <c r="E302" s="1" t="s">
        <v>128</v>
      </c>
      <c r="F302" s="5" t="s">
        <v>297</v>
      </c>
      <c r="G302" s="5" t="s">
        <v>14266</v>
      </c>
      <c r="H302" s="1" t="s">
        <v>299</v>
      </c>
      <c r="I302" s="1" t="s">
        <v>13722</v>
      </c>
      <c r="J302" s="1" t="s">
        <v>12888</v>
      </c>
      <c r="K302" s="8" t="s">
        <v>14810</v>
      </c>
      <c r="L302" s="1" t="s">
        <v>12940</v>
      </c>
      <c r="M302" s="1" t="s">
        <v>169</v>
      </c>
      <c r="N302" s="1" t="s">
        <v>317</v>
      </c>
      <c r="O302" s="5" t="s">
        <v>150</v>
      </c>
      <c r="Q302" s="5" t="s">
        <v>174</v>
      </c>
      <c r="R302" s="5" t="s">
        <v>155</v>
      </c>
      <c r="U302" s="5" t="s">
        <v>423</v>
      </c>
      <c r="V302" s="5" t="s">
        <v>174</v>
      </c>
      <c r="W302" s="5" t="s">
        <v>155</v>
      </c>
      <c r="X302" s="5" t="s">
        <v>150</v>
      </c>
      <c r="Y302" s="5" t="s">
        <v>150</v>
      </c>
      <c r="Z302" s="5" t="s">
        <v>174</v>
      </c>
      <c r="AA302" s="5" t="s">
        <v>150</v>
      </c>
      <c r="AB302" s="5" t="s">
        <v>150</v>
      </c>
      <c r="AC302" s="5" t="s">
        <v>150</v>
      </c>
      <c r="AD302" s="5" t="s">
        <v>150</v>
      </c>
      <c r="AE302" s="5" t="s">
        <v>175</v>
      </c>
      <c r="AF302" s="5" t="s">
        <v>150</v>
      </c>
      <c r="AG302" s="5" t="s">
        <v>150</v>
      </c>
      <c r="AH302" s="5" t="s">
        <v>174</v>
      </c>
      <c r="AL302" s="5" t="s">
        <v>158</v>
      </c>
      <c r="AM302" s="5" t="s">
        <v>757</v>
      </c>
      <c r="AN302" s="8" t="s">
        <v>14820</v>
      </c>
      <c r="AO302" s="8" t="s">
        <v>14826</v>
      </c>
      <c r="AP302" s="8" t="s">
        <v>14833</v>
      </c>
      <c r="AQ302" s="5" t="s">
        <v>158</v>
      </c>
      <c r="AR302" s="5" t="s">
        <v>158</v>
      </c>
      <c r="AS302" s="5" t="s">
        <v>158</v>
      </c>
      <c r="AT302" s="5" t="s">
        <v>158</v>
      </c>
      <c r="AU302" s="5" t="s">
        <v>158</v>
      </c>
      <c r="AV302" s="5" t="s">
        <v>158</v>
      </c>
      <c r="AW302" s="5" t="s">
        <v>158</v>
      </c>
      <c r="AX302" s="5" t="s">
        <v>158</v>
      </c>
      <c r="AY302" s="5" t="s">
        <v>150</v>
      </c>
      <c r="AZ302" s="5" t="s">
        <v>541</v>
      </c>
      <c r="BA302" s="5" t="s">
        <v>158</v>
      </c>
      <c r="BC302" s="5" t="s">
        <v>158</v>
      </c>
      <c r="BE302" s="5" t="s">
        <v>158</v>
      </c>
      <c r="BG302" s="1" t="s">
        <v>12882</v>
      </c>
      <c r="BH302" s="1" t="s">
        <v>299</v>
      </c>
      <c r="BI302" s="1" t="s">
        <v>181</v>
      </c>
      <c r="BJ302" s="8" t="s">
        <v>14840</v>
      </c>
      <c r="BK302" s="1" t="s">
        <v>196</v>
      </c>
    </row>
    <row r="303">
      <c r="A303" s="1" t="s">
        <v>14843</v>
      </c>
      <c r="B303" s="1" t="s">
        <v>12853</v>
      </c>
      <c r="C303" s="1" t="s">
        <v>14844</v>
      </c>
      <c r="D303" s="1" t="s">
        <v>126</v>
      </c>
      <c r="E303" s="1" t="s">
        <v>128</v>
      </c>
      <c r="F303" s="5" t="s">
        <v>297</v>
      </c>
      <c r="G303" s="5" t="s">
        <v>14266</v>
      </c>
      <c r="H303" s="1" t="s">
        <v>299</v>
      </c>
      <c r="I303" s="1" t="s">
        <v>8709</v>
      </c>
      <c r="J303" s="1" t="s">
        <v>8717</v>
      </c>
      <c r="K303" s="8" t="s">
        <v>14846</v>
      </c>
      <c r="L303" s="1" t="s">
        <v>8724</v>
      </c>
      <c r="M303" s="1" t="s">
        <v>169</v>
      </c>
      <c r="N303" s="1" t="s">
        <v>317</v>
      </c>
      <c r="O303" s="5" t="s">
        <v>150</v>
      </c>
      <c r="Q303" s="5" t="s">
        <v>174</v>
      </c>
      <c r="R303" s="5" t="s">
        <v>150</v>
      </c>
      <c r="S303" s="5" t="s">
        <v>150</v>
      </c>
      <c r="U303" s="5" t="s">
        <v>1273</v>
      </c>
      <c r="V303" s="5" t="s">
        <v>174</v>
      </c>
      <c r="W303" s="5" t="s">
        <v>150</v>
      </c>
      <c r="X303" s="5" t="s">
        <v>150</v>
      </c>
      <c r="Y303" s="5" t="s">
        <v>150</v>
      </c>
      <c r="Z303" s="5" t="s">
        <v>174</v>
      </c>
      <c r="AA303" s="5" t="s">
        <v>150</v>
      </c>
      <c r="AB303" s="5" t="s">
        <v>150</v>
      </c>
      <c r="AC303" s="5" t="s">
        <v>150</v>
      </c>
      <c r="AD303" s="5" t="s">
        <v>150</v>
      </c>
      <c r="AE303" s="5" t="s">
        <v>174</v>
      </c>
      <c r="AF303" s="5" t="s">
        <v>150</v>
      </c>
      <c r="AG303" s="5" t="s">
        <v>150</v>
      </c>
      <c r="AH303" s="5" t="s">
        <v>174</v>
      </c>
      <c r="AL303" s="5" t="s">
        <v>158</v>
      </c>
      <c r="AM303" s="5" t="s">
        <v>812</v>
      </c>
      <c r="AN303" s="8" t="s">
        <v>14857</v>
      </c>
      <c r="AO303" s="8" t="s">
        <v>14868</v>
      </c>
      <c r="AP303" s="8" t="s">
        <v>14876</v>
      </c>
      <c r="AQ303" s="5" t="s">
        <v>150</v>
      </c>
      <c r="AR303" s="5" t="s">
        <v>158</v>
      </c>
      <c r="AS303" s="5" t="s">
        <v>158</v>
      </c>
      <c r="AT303" s="5" t="s">
        <v>158</v>
      </c>
      <c r="AU303" s="5" t="s">
        <v>158</v>
      </c>
      <c r="AV303" s="5" t="s">
        <v>158</v>
      </c>
      <c r="AW303" s="5" t="s">
        <v>150</v>
      </c>
      <c r="AX303" s="5" t="s">
        <v>158</v>
      </c>
      <c r="AY303" s="5" t="s">
        <v>158</v>
      </c>
      <c r="BA303" s="5" t="s">
        <v>158</v>
      </c>
      <c r="BC303" s="5" t="s">
        <v>158</v>
      </c>
      <c r="BE303" s="5" t="s">
        <v>158</v>
      </c>
      <c r="BG303" s="1" t="s">
        <v>14880</v>
      </c>
      <c r="BH303" s="1" t="s">
        <v>299</v>
      </c>
      <c r="BI303" s="1" t="s">
        <v>181</v>
      </c>
      <c r="BJ303" s="8" t="s">
        <v>14881</v>
      </c>
      <c r="BK303" s="1" t="s">
        <v>196</v>
      </c>
    </row>
    <row r="304">
      <c r="A304" s="1" t="s">
        <v>14887</v>
      </c>
      <c r="B304" s="1" t="s">
        <v>12822</v>
      </c>
      <c r="C304" s="1" t="s">
        <v>14888</v>
      </c>
      <c r="D304" s="1" t="s">
        <v>126</v>
      </c>
      <c r="E304" s="1" t="s">
        <v>128</v>
      </c>
      <c r="F304" s="5" t="s">
        <v>297</v>
      </c>
      <c r="G304" s="5" t="s">
        <v>14266</v>
      </c>
      <c r="H304" s="1" t="s">
        <v>299</v>
      </c>
      <c r="I304" s="1" t="s">
        <v>12844</v>
      </c>
      <c r="J304" s="1" t="s">
        <v>12828</v>
      </c>
      <c r="K304" s="8" t="s">
        <v>14889</v>
      </c>
      <c r="L304" s="1" t="s">
        <v>8724</v>
      </c>
      <c r="M304" s="1" t="s">
        <v>169</v>
      </c>
      <c r="N304" s="1" t="s">
        <v>317</v>
      </c>
      <c r="O304" s="5" t="s">
        <v>150</v>
      </c>
      <c r="Q304" s="5" t="s">
        <v>174</v>
      </c>
      <c r="R304" s="5" t="s">
        <v>155</v>
      </c>
      <c r="U304" s="5" t="s">
        <v>861</v>
      </c>
      <c r="V304" s="5" t="s">
        <v>174</v>
      </c>
      <c r="W304" s="5" t="s">
        <v>150</v>
      </c>
      <c r="X304" s="5" t="s">
        <v>150</v>
      </c>
      <c r="Y304" s="5" t="s">
        <v>150</v>
      </c>
      <c r="Z304" s="5" t="s">
        <v>174</v>
      </c>
      <c r="AA304" s="5" t="s">
        <v>174</v>
      </c>
      <c r="AB304" s="5" t="s">
        <v>150</v>
      </c>
      <c r="AC304" s="5" t="s">
        <v>150</v>
      </c>
      <c r="AD304" s="5" t="s">
        <v>150</v>
      </c>
      <c r="AE304" s="5" t="s">
        <v>174</v>
      </c>
      <c r="AF304" s="5" t="s">
        <v>150</v>
      </c>
      <c r="AG304" s="5" t="s">
        <v>150</v>
      </c>
      <c r="AH304" s="5" t="s">
        <v>174</v>
      </c>
      <c r="AL304" s="5" t="s">
        <v>4485</v>
      </c>
      <c r="AM304" s="5" t="s">
        <v>812</v>
      </c>
      <c r="AN304" s="8" t="s">
        <v>14897</v>
      </c>
      <c r="AO304" s="8" t="s">
        <v>14902</v>
      </c>
      <c r="AP304" s="8" t="s">
        <v>14908</v>
      </c>
      <c r="AQ304" s="5" t="s">
        <v>158</v>
      </c>
      <c r="AR304" s="5" t="s">
        <v>158</v>
      </c>
      <c r="AS304" s="5" t="s">
        <v>150</v>
      </c>
      <c r="AT304" s="5" t="s">
        <v>158</v>
      </c>
      <c r="AU304" s="5" t="s">
        <v>158</v>
      </c>
      <c r="AV304" s="5" t="s">
        <v>158</v>
      </c>
      <c r="AW304" s="5" t="s">
        <v>158</v>
      </c>
      <c r="AX304" s="5" t="s">
        <v>158</v>
      </c>
      <c r="AY304" s="5" t="s">
        <v>174</v>
      </c>
      <c r="AZ304" s="5" t="s">
        <v>1513</v>
      </c>
      <c r="BA304" s="5" t="s">
        <v>158</v>
      </c>
      <c r="BC304" s="5" t="s">
        <v>158</v>
      </c>
      <c r="BE304" s="5" t="s">
        <v>158</v>
      </c>
      <c r="BG304" s="1" t="s">
        <v>14914</v>
      </c>
      <c r="BH304" s="1" t="s">
        <v>299</v>
      </c>
      <c r="BI304" s="1" t="s">
        <v>181</v>
      </c>
      <c r="BJ304" s="8" t="s">
        <v>14916</v>
      </c>
      <c r="BK304" s="1" t="s">
        <v>196</v>
      </c>
    </row>
    <row r="305">
      <c r="A305" s="1" t="s">
        <v>14917</v>
      </c>
      <c r="B305" s="1" t="s">
        <v>14918</v>
      </c>
      <c r="C305" s="1" t="s">
        <v>14920</v>
      </c>
      <c r="D305" s="1" t="s">
        <v>126</v>
      </c>
      <c r="E305" s="1" t="s">
        <v>128</v>
      </c>
      <c r="F305" s="5" t="s">
        <v>225</v>
      </c>
      <c r="G305" s="5" t="s">
        <v>14266</v>
      </c>
      <c r="H305" s="1" t="s">
        <v>227</v>
      </c>
      <c r="I305" s="1" t="s">
        <v>12816</v>
      </c>
      <c r="J305" s="1" t="s">
        <v>12809</v>
      </c>
      <c r="K305" s="8" t="s">
        <v>14924</v>
      </c>
      <c r="L305" s="1" t="s">
        <v>12802</v>
      </c>
      <c r="M305" s="1" t="s">
        <v>3297</v>
      </c>
      <c r="N305" s="1" t="s">
        <v>237</v>
      </c>
      <c r="O305" s="5" t="s">
        <v>150</v>
      </c>
      <c r="Q305" s="5" t="s">
        <v>150</v>
      </c>
      <c r="R305" s="5" t="s">
        <v>150</v>
      </c>
      <c r="S305" s="5" t="s">
        <v>150</v>
      </c>
      <c r="U305" s="5" t="s">
        <v>2731</v>
      </c>
      <c r="V305" s="5" t="s">
        <v>174</v>
      </c>
      <c r="W305" s="5" t="s">
        <v>150</v>
      </c>
      <c r="X305" s="5" t="s">
        <v>150</v>
      </c>
      <c r="Y305" s="5" t="s">
        <v>150</v>
      </c>
      <c r="Z305" s="5" t="s">
        <v>174</v>
      </c>
      <c r="AA305" s="5" t="s">
        <v>150</v>
      </c>
      <c r="AB305" s="5" t="s">
        <v>150</v>
      </c>
      <c r="AC305" s="5" t="s">
        <v>150</v>
      </c>
      <c r="AD305" s="5" t="s">
        <v>150</v>
      </c>
      <c r="AE305" s="5" t="s">
        <v>175</v>
      </c>
      <c r="AF305" s="5" t="s">
        <v>150</v>
      </c>
      <c r="AG305" s="5" t="s">
        <v>150</v>
      </c>
      <c r="AH305" s="5" t="s">
        <v>174</v>
      </c>
      <c r="AL305" s="5" t="s">
        <v>158</v>
      </c>
      <c r="AM305" s="5" t="s">
        <v>158</v>
      </c>
      <c r="AN305" s="8" t="s">
        <v>14933</v>
      </c>
      <c r="AO305" s="8" t="s">
        <v>14937</v>
      </c>
      <c r="AP305" s="8" t="s">
        <v>14944</v>
      </c>
      <c r="AQ305" s="5" t="s">
        <v>158</v>
      </c>
      <c r="AR305" s="5" t="s">
        <v>158</v>
      </c>
      <c r="AS305" s="5" t="s">
        <v>158</v>
      </c>
      <c r="AT305" s="5" t="s">
        <v>158</v>
      </c>
      <c r="AU305" s="5" t="s">
        <v>174</v>
      </c>
      <c r="AV305" s="5" t="s">
        <v>158</v>
      </c>
      <c r="AW305" s="5" t="s">
        <v>158</v>
      </c>
      <c r="AX305" s="5" t="s">
        <v>158</v>
      </c>
      <c r="AY305" s="5" t="s">
        <v>150</v>
      </c>
      <c r="AZ305" s="5" t="s">
        <v>286</v>
      </c>
      <c r="BA305" s="5" t="s">
        <v>158</v>
      </c>
      <c r="BC305" s="5" t="s">
        <v>158</v>
      </c>
      <c r="BE305" s="5" t="s">
        <v>158</v>
      </c>
      <c r="BG305" s="1" t="s">
        <v>14951</v>
      </c>
      <c r="BH305" s="1" t="s">
        <v>227</v>
      </c>
      <c r="BI305" s="1" t="s">
        <v>181</v>
      </c>
      <c r="BJ305" s="8" t="s">
        <v>14952</v>
      </c>
      <c r="BK305" s="1" t="s">
        <v>196</v>
      </c>
    </row>
    <row r="306">
      <c r="A306" s="1" t="s">
        <v>7123</v>
      </c>
      <c r="B306" s="1" t="s">
        <v>14954</v>
      </c>
      <c r="C306" s="1" t="s">
        <v>14955</v>
      </c>
      <c r="D306" s="1" t="s">
        <v>126</v>
      </c>
      <c r="E306" s="1" t="s">
        <v>128</v>
      </c>
      <c r="F306" s="5" t="s">
        <v>225</v>
      </c>
      <c r="G306" s="5" t="s">
        <v>14266</v>
      </c>
      <c r="H306" s="1" t="s">
        <v>227</v>
      </c>
      <c r="I306" s="1" t="s">
        <v>1259</v>
      </c>
      <c r="J306" s="1" t="s">
        <v>1266</v>
      </c>
      <c r="K306" s="8" t="s">
        <v>7124</v>
      </c>
      <c r="L306" s="1" t="s">
        <v>1279</v>
      </c>
      <c r="M306" s="1" t="s">
        <v>3297</v>
      </c>
      <c r="N306" s="1" t="s">
        <v>237</v>
      </c>
      <c r="O306" s="5" t="s">
        <v>150</v>
      </c>
      <c r="Q306" s="5" t="s">
        <v>174</v>
      </c>
      <c r="R306" s="5" t="s">
        <v>155</v>
      </c>
      <c r="U306" s="5" t="s">
        <v>2731</v>
      </c>
      <c r="V306" s="5" t="s">
        <v>174</v>
      </c>
      <c r="W306" s="5" t="s">
        <v>150</v>
      </c>
      <c r="X306" s="5" t="s">
        <v>150</v>
      </c>
      <c r="Y306" s="5" t="s">
        <v>150</v>
      </c>
      <c r="Z306" s="5" t="s">
        <v>174</v>
      </c>
      <c r="AA306" s="5" t="s">
        <v>150</v>
      </c>
      <c r="AB306" s="5" t="s">
        <v>150</v>
      </c>
      <c r="AC306" s="5" t="s">
        <v>150</v>
      </c>
      <c r="AD306" s="5" t="s">
        <v>150</v>
      </c>
      <c r="AE306" s="5" t="s">
        <v>175</v>
      </c>
      <c r="AF306" s="5" t="s">
        <v>150</v>
      </c>
      <c r="AG306" s="5" t="s">
        <v>150</v>
      </c>
      <c r="AH306" s="5" t="s">
        <v>174</v>
      </c>
      <c r="AL306" s="5" t="s">
        <v>1940</v>
      </c>
      <c r="AM306" s="5" t="s">
        <v>757</v>
      </c>
      <c r="AN306" s="8" t="s">
        <v>7136</v>
      </c>
      <c r="AO306" s="8" t="s">
        <v>7151</v>
      </c>
      <c r="AP306" s="8" t="s">
        <v>7156</v>
      </c>
      <c r="AQ306" s="5" t="s">
        <v>150</v>
      </c>
      <c r="AR306" s="5" t="s">
        <v>158</v>
      </c>
      <c r="AS306" s="5" t="s">
        <v>150</v>
      </c>
      <c r="AT306" s="5" t="s">
        <v>158</v>
      </c>
      <c r="AU306" s="5" t="s">
        <v>156</v>
      </c>
      <c r="AV306" s="5" t="s">
        <v>158</v>
      </c>
      <c r="AW306" s="5" t="s">
        <v>150</v>
      </c>
      <c r="AX306" s="5" t="s">
        <v>158</v>
      </c>
      <c r="AY306" s="5" t="s">
        <v>150</v>
      </c>
      <c r="AZ306" s="5" t="s">
        <v>7166</v>
      </c>
      <c r="BA306" s="5" t="s">
        <v>158</v>
      </c>
      <c r="BC306" s="5" t="s">
        <v>158</v>
      </c>
      <c r="BE306" s="5" t="s">
        <v>158</v>
      </c>
      <c r="BG306" s="1" t="s">
        <v>14971</v>
      </c>
      <c r="BH306" s="1" t="s">
        <v>227</v>
      </c>
      <c r="BI306" s="1" t="s">
        <v>181</v>
      </c>
      <c r="BJ306" s="8" t="s">
        <v>14972</v>
      </c>
      <c r="BK306" s="1" t="s">
        <v>196</v>
      </c>
    </row>
    <row r="307">
      <c r="A307" s="1" t="s">
        <v>14978</v>
      </c>
      <c r="B307" s="1" t="s">
        <v>12730</v>
      </c>
      <c r="C307" s="1" t="s">
        <v>14981</v>
      </c>
      <c r="D307" s="1" t="s">
        <v>126</v>
      </c>
      <c r="E307" s="1" t="s">
        <v>128</v>
      </c>
      <c r="F307" s="5" t="s">
        <v>225</v>
      </c>
      <c r="G307" s="5" t="s">
        <v>14266</v>
      </c>
      <c r="H307" s="1" t="s">
        <v>227</v>
      </c>
      <c r="I307" s="1" t="s">
        <v>12752</v>
      </c>
      <c r="J307" s="1" t="s">
        <v>12735</v>
      </c>
      <c r="K307" s="8" t="s">
        <v>14984</v>
      </c>
      <c r="L307" s="1" t="s">
        <v>12743</v>
      </c>
      <c r="M307" s="1" t="s">
        <v>3297</v>
      </c>
      <c r="N307" s="1" t="s">
        <v>237</v>
      </c>
      <c r="O307" s="5" t="s">
        <v>150</v>
      </c>
      <c r="Q307" s="5" t="s">
        <v>174</v>
      </c>
      <c r="R307" s="5" t="s">
        <v>155</v>
      </c>
      <c r="U307" s="5" t="s">
        <v>861</v>
      </c>
      <c r="V307" s="5" t="s">
        <v>174</v>
      </c>
      <c r="W307" s="5" t="s">
        <v>150</v>
      </c>
      <c r="X307" s="5" t="s">
        <v>150</v>
      </c>
      <c r="Y307" s="5" t="s">
        <v>150</v>
      </c>
      <c r="Z307" s="5" t="s">
        <v>174</v>
      </c>
      <c r="AA307" s="5" t="s">
        <v>150</v>
      </c>
      <c r="AB307" s="5" t="s">
        <v>150</v>
      </c>
      <c r="AC307" s="5" t="s">
        <v>150</v>
      </c>
      <c r="AD307" s="5" t="s">
        <v>150</v>
      </c>
      <c r="AE307" s="5" t="s">
        <v>175</v>
      </c>
      <c r="AF307" s="5" t="s">
        <v>150</v>
      </c>
      <c r="AG307" s="5" t="s">
        <v>150</v>
      </c>
      <c r="AH307" s="5" t="s">
        <v>174</v>
      </c>
      <c r="AL307" s="5" t="s">
        <v>158</v>
      </c>
      <c r="AM307" s="5" t="s">
        <v>158</v>
      </c>
      <c r="AN307" s="8" t="s">
        <v>14998</v>
      </c>
      <c r="AO307" s="8" t="s">
        <v>15008</v>
      </c>
      <c r="AP307" s="8" t="s">
        <v>15015</v>
      </c>
      <c r="AQ307" s="5" t="s">
        <v>150</v>
      </c>
      <c r="AR307" s="5" t="s">
        <v>158</v>
      </c>
      <c r="AS307" s="5" t="s">
        <v>158</v>
      </c>
      <c r="AT307" s="5" t="s">
        <v>158</v>
      </c>
      <c r="AU307" s="5" t="s">
        <v>155</v>
      </c>
      <c r="AV307" s="5" t="s">
        <v>158</v>
      </c>
      <c r="AW307" s="5" t="s">
        <v>158</v>
      </c>
      <c r="AX307" s="5" t="s">
        <v>158</v>
      </c>
      <c r="AY307" s="5" t="s">
        <v>174</v>
      </c>
      <c r="AZ307" s="5" t="s">
        <v>1513</v>
      </c>
      <c r="BA307" s="5" t="s">
        <v>158</v>
      </c>
      <c r="BC307" s="5" t="s">
        <v>158</v>
      </c>
      <c r="BE307" s="5" t="s">
        <v>158</v>
      </c>
      <c r="BG307" s="1" t="s">
        <v>15024</v>
      </c>
      <c r="BH307" s="1" t="s">
        <v>227</v>
      </c>
      <c r="BI307" s="1" t="s">
        <v>181</v>
      </c>
      <c r="BJ307" s="8" t="s">
        <v>15025</v>
      </c>
      <c r="BK307" s="1" t="s">
        <v>196</v>
      </c>
    </row>
    <row r="308">
      <c r="A308" s="1" t="s">
        <v>15033</v>
      </c>
      <c r="B308" s="1" t="s">
        <v>12702</v>
      </c>
      <c r="C308" s="1" t="s">
        <v>15034</v>
      </c>
      <c r="D308" s="1" t="s">
        <v>126</v>
      </c>
      <c r="E308" s="1" t="s">
        <v>128</v>
      </c>
      <c r="F308" s="5" t="s">
        <v>225</v>
      </c>
      <c r="G308" s="5" t="s">
        <v>14266</v>
      </c>
      <c r="H308" s="1" t="s">
        <v>227</v>
      </c>
      <c r="I308" s="1" t="s">
        <v>11568</v>
      </c>
      <c r="J308" s="1" t="s">
        <v>11575</v>
      </c>
      <c r="K308" s="8" t="s">
        <v>15036</v>
      </c>
      <c r="L308" s="1" t="s">
        <v>11578</v>
      </c>
      <c r="M308" s="1" t="s">
        <v>3297</v>
      </c>
      <c r="N308" s="1" t="s">
        <v>237</v>
      </c>
      <c r="O308" s="5" t="s">
        <v>150</v>
      </c>
      <c r="Q308" s="5" t="s">
        <v>174</v>
      </c>
      <c r="R308" s="5" t="s">
        <v>150</v>
      </c>
      <c r="S308" s="5" t="s">
        <v>150</v>
      </c>
      <c r="U308" s="5" t="s">
        <v>861</v>
      </c>
      <c r="V308" s="5" t="s">
        <v>174</v>
      </c>
      <c r="W308" s="5" t="s">
        <v>150</v>
      </c>
      <c r="X308" s="5" t="s">
        <v>150</v>
      </c>
      <c r="Y308" s="5" t="s">
        <v>150</v>
      </c>
      <c r="Z308" s="5" t="s">
        <v>174</v>
      </c>
      <c r="AA308" s="5" t="s">
        <v>150</v>
      </c>
      <c r="AB308" s="5" t="s">
        <v>150</v>
      </c>
      <c r="AC308" s="5" t="s">
        <v>150</v>
      </c>
      <c r="AD308" s="5" t="s">
        <v>150</v>
      </c>
      <c r="AE308" s="5" t="s">
        <v>175</v>
      </c>
      <c r="AF308" s="5" t="s">
        <v>150</v>
      </c>
      <c r="AG308" s="5" t="s">
        <v>150</v>
      </c>
      <c r="AH308" s="5" t="s">
        <v>174</v>
      </c>
      <c r="AL308" s="5" t="s">
        <v>2400</v>
      </c>
      <c r="AM308" s="5" t="s">
        <v>15042</v>
      </c>
      <c r="AN308" s="8" t="s">
        <v>15043</v>
      </c>
      <c r="AO308" s="8" t="s">
        <v>15047</v>
      </c>
      <c r="AP308" s="8" t="s">
        <v>15051</v>
      </c>
      <c r="AQ308" s="5" t="s">
        <v>150</v>
      </c>
      <c r="AR308" s="5" t="s">
        <v>158</v>
      </c>
      <c r="AS308" s="5" t="s">
        <v>150</v>
      </c>
      <c r="AT308" s="5" t="s">
        <v>158</v>
      </c>
      <c r="AU308" s="5" t="s">
        <v>174</v>
      </c>
      <c r="AV308" s="5" t="s">
        <v>158</v>
      </c>
      <c r="AW308" s="5" t="s">
        <v>158</v>
      </c>
      <c r="AX308" s="5" t="s">
        <v>158</v>
      </c>
      <c r="AY308" s="5" t="s">
        <v>174</v>
      </c>
      <c r="AZ308" s="5" t="s">
        <v>286</v>
      </c>
      <c r="BA308" s="5" t="s">
        <v>158</v>
      </c>
      <c r="BC308" s="5" t="s">
        <v>158</v>
      </c>
      <c r="BE308" s="5" t="s">
        <v>158</v>
      </c>
      <c r="BG308" s="1" t="s">
        <v>15057</v>
      </c>
      <c r="BH308" s="1" t="s">
        <v>227</v>
      </c>
      <c r="BI308" s="1" t="s">
        <v>181</v>
      </c>
      <c r="BJ308" s="8" t="s">
        <v>15059</v>
      </c>
      <c r="BK308" s="1" t="s">
        <v>196</v>
      </c>
    </row>
    <row r="309">
      <c r="A309" s="1" t="s">
        <v>7712</v>
      </c>
      <c r="B309" s="1" t="s">
        <v>15061</v>
      </c>
      <c r="C309" s="1" t="s">
        <v>15062</v>
      </c>
      <c r="D309" s="1" t="s">
        <v>126</v>
      </c>
      <c r="E309" s="1" t="s">
        <v>128</v>
      </c>
      <c r="F309" s="5" t="s">
        <v>130</v>
      </c>
      <c r="G309" s="5" t="s">
        <v>14266</v>
      </c>
      <c r="H309" s="1" t="s">
        <v>136</v>
      </c>
      <c r="I309" s="1" t="s">
        <v>1509</v>
      </c>
      <c r="J309" s="1" t="s">
        <v>4361</v>
      </c>
      <c r="K309" s="8" t="s">
        <v>7714</v>
      </c>
      <c r="L309" s="1" t="s">
        <v>7721</v>
      </c>
      <c r="M309" s="1" t="s">
        <v>169</v>
      </c>
      <c r="N309" s="1" t="s">
        <v>171</v>
      </c>
      <c r="O309" s="5" t="s">
        <v>150</v>
      </c>
      <c r="Q309" s="5" t="s">
        <v>174</v>
      </c>
      <c r="R309" s="5" t="s">
        <v>150</v>
      </c>
      <c r="S309" s="5" t="s">
        <v>150</v>
      </c>
      <c r="U309" s="5" t="s">
        <v>1273</v>
      </c>
      <c r="V309" s="5" t="s">
        <v>174</v>
      </c>
      <c r="W309" s="5" t="s">
        <v>150</v>
      </c>
      <c r="X309" s="5" t="s">
        <v>150</v>
      </c>
      <c r="Y309" s="5" t="s">
        <v>150</v>
      </c>
      <c r="Z309" s="5" t="s">
        <v>174</v>
      </c>
      <c r="AA309" s="5" t="s">
        <v>150</v>
      </c>
      <c r="AB309" s="5" t="s">
        <v>150</v>
      </c>
      <c r="AC309" s="5" t="s">
        <v>150</v>
      </c>
      <c r="AD309" s="5" t="s">
        <v>150</v>
      </c>
      <c r="AE309" s="5" t="s">
        <v>175</v>
      </c>
      <c r="AF309" s="5" t="s">
        <v>150</v>
      </c>
      <c r="AG309" s="5" t="s">
        <v>150</v>
      </c>
      <c r="AH309" s="5" t="s">
        <v>150</v>
      </c>
      <c r="AL309" s="5" t="s">
        <v>158</v>
      </c>
      <c r="AM309" s="5" t="s">
        <v>158</v>
      </c>
      <c r="AN309" s="8" t="s">
        <v>7728</v>
      </c>
      <c r="AO309" s="8" t="s">
        <v>7735</v>
      </c>
      <c r="AP309" s="8" t="s">
        <v>7748</v>
      </c>
      <c r="AQ309" s="5" t="s">
        <v>150</v>
      </c>
      <c r="AR309" s="5" t="s">
        <v>158</v>
      </c>
      <c r="AS309" s="5" t="s">
        <v>158</v>
      </c>
      <c r="AT309" s="5" t="s">
        <v>158</v>
      </c>
      <c r="AU309" s="5" t="s">
        <v>174</v>
      </c>
      <c r="AV309" s="5" t="s">
        <v>158</v>
      </c>
      <c r="AW309" s="5" t="s">
        <v>158</v>
      </c>
      <c r="AX309" s="5" t="s">
        <v>158</v>
      </c>
      <c r="AY309" s="5" t="s">
        <v>158</v>
      </c>
      <c r="BA309" s="5" t="s">
        <v>158</v>
      </c>
      <c r="BC309" s="5" t="s">
        <v>158</v>
      </c>
      <c r="BE309" s="5" t="s">
        <v>158</v>
      </c>
      <c r="BG309" s="1" t="s">
        <v>1509</v>
      </c>
      <c r="BH309" s="1" t="s">
        <v>136</v>
      </c>
      <c r="BI309" s="1" t="s">
        <v>181</v>
      </c>
      <c r="BJ309" s="8" t="s">
        <v>15114</v>
      </c>
      <c r="BK309" s="1" t="s">
        <v>5687</v>
      </c>
    </row>
    <row r="310">
      <c r="A310" s="1" t="s">
        <v>15118</v>
      </c>
      <c r="B310" s="1" t="s">
        <v>12660</v>
      </c>
      <c r="C310" s="1" t="s">
        <v>15119</v>
      </c>
      <c r="D310" s="1" t="s">
        <v>126</v>
      </c>
      <c r="E310" s="1" t="s">
        <v>128</v>
      </c>
      <c r="F310" s="5" t="s">
        <v>297</v>
      </c>
      <c r="G310" s="5" t="s">
        <v>14266</v>
      </c>
      <c r="H310" s="1" t="s">
        <v>299</v>
      </c>
      <c r="I310" s="1" t="s">
        <v>4271</v>
      </c>
      <c r="J310" s="1" t="s">
        <v>4269</v>
      </c>
      <c r="K310" s="8" t="s">
        <v>15121</v>
      </c>
      <c r="L310" s="1" t="s">
        <v>8724</v>
      </c>
      <c r="M310" s="1" t="s">
        <v>169</v>
      </c>
      <c r="N310" s="1" t="s">
        <v>317</v>
      </c>
      <c r="O310" s="5" t="s">
        <v>150</v>
      </c>
      <c r="Q310" s="5" t="s">
        <v>150</v>
      </c>
      <c r="R310" s="5" t="s">
        <v>150</v>
      </c>
      <c r="S310" s="5" t="s">
        <v>150</v>
      </c>
      <c r="U310" s="5" t="s">
        <v>318</v>
      </c>
      <c r="V310" s="5" t="s">
        <v>174</v>
      </c>
      <c r="W310" s="5" t="s">
        <v>174</v>
      </c>
      <c r="X310" s="5" t="s">
        <v>150</v>
      </c>
      <c r="Y310" s="5" t="s">
        <v>174</v>
      </c>
      <c r="Z310" s="5" t="s">
        <v>174</v>
      </c>
      <c r="AA310" s="5" t="s">
        <v>150</v>
      </c>
      <c r="AB310" s="5" t="s">
        <v>150</v>
      </c>
      <c r="AC310" s="5" t="s">
        <v>150</v>
      </c>
      <c r="AD310" s="5" t="s">
        <v>150</v>
      </c>
      <c r="AE310" s="5" t="s">
        <v>174</v>
      </c>
      <c r="AF310" s="5" t="s">
        <v>150</v>
      </c>
      <c r="AG310" s="5" t="s">
        <v>150</v>
      </c>
      <c r="AH310" s="5" t="s">
        <v>150</v>
      </c>
      <c r="AL310" s="5" t="s">
        <v>1131</v>
      </c>
      <c r="AM310" s="5" t="s">
        <v>241</v>
      </c>
      <c r="AN310" s="8" t="s">
        <v>15130</v>
      </c>
      <c r="AO310" s="8" t="s">
        <v>15138</v>
      </c>
      <c r="AP310" s="8" t="s">
        <v>15144</v>
      </c>
      <c r="AQ310" s="5" t="s">
        <v>150</v>
      </c>
      <c r="AR310" s="5" t="s">
        <v>158</v>
      </c>
      <c r="AS310" s="5" t="s">
        <v>150</v>
      </c>
      <c r="AT310" s="5" t="s">
        <v>158</v>
      </c>
      <c r="AU310" s="5" t="s">
        <v>161</v>
      </c>
      <c r="AV310" s="5" t="s">
        <v>158</v>
      </c>
      <c r="AW310" s="5" t="s">
        <v>158</v>
      </c>
      <c r="AX310" s="5" t="s">
        <v>158</v>
      </c>
      <c r="AY310" s="5" t="s">
        <v>155</v>
      </c>
      <c r="AZ310" s="5" t="s">
        <v>607</v>
      </c>
      <c r="BA310" s="5" t="s">
        <v>150</v>
      </c>
      <c r="BB310" s="5" t="s">
        <v>1053</v>
      </c>
      <c r="BC310" s="5" t="s">
        <v>158</v>
      </c>
      <c r="BE310" s="5" t="s">
        <v>158</v>
      </c>
      <c r="BG310" s="1" t="s">
        <v>15149</v>
      </c>
      <c r="BH310" s="1" t="s">
        <v>299</v>
      </c>
      <c r="BI310" s="1" t="s">
        <v>181</v>
      </c>
      <c r="BJ310" s="8" t="s">
        <v>15150</v>
      </c>
      <c r="BK310" s="1" t="s">
        <v>196</v>
      </c>
    </row>
    <row r="311">
      <c r="A311" s="1" t="s">
        <v>8654</v>
      </c>
      <c r="B311" s="1" t="s">
        <v>15153</v>
      </c>
      <c r="C311" s="1" t="s">
        <v>15154</v>
      </c>
      <c r="D311" s="1" t="s">
        <v>126</v>
      </c>
      <c r="E311" s="1" t="s">
        <v>128</v>
      </c>
      <c r="F311" s="5" t="s">
        <v>560</v>
      </c>
      <c r="G311" s="5" t="s">
        <v>14266</v>
      </c>
      <c r="H311" s="1" t="s">
        <v>561</v>
      </c>
      <c r="I311" s="1" t="s">
        <v>8656</v>
      </c>
      <c r="J311" s="1" t="s">
        <v>8657</v>
      </c>
      <c r="K311" s="8" t="s">
        <v>8658</v>
      </c>
      <c r="L311" s="1" t="s">
        <v>8656</v>
      </c>
      <c r="M311" s="1" t="s">
        <v>169</v>
      </c>
      <c r="N311" s="1" t="s">
        <v>573</v>
      </c>
      <c r="O311" s="5" t="s">
        <v>150</v>
      </c>
      <c r="Q311" s="5" t="s">
        <v>150</v>
      </c>
      <c r="R311" s="5" t="s">
        <v>150</v>
      </c>
      <c r="S311" s="5" t="s">
        <v>174</v>
      </c>
      <c r="U311" s="5" t="s">
        <v>505</v>
      </c>
      <c r="V311" s="5" t="s">
        <v>174</v>
      </c>
      <c r="W311" s="5" t="s">
        <v>150</v>
      </c>
      <c r="X311" s="5" t="s">
        <v>150</v>
      </c>
      <c r="Y311" s="5" t="s">
        <v>150</v>
      </c>
      <c r="Z311" s="5" t="s">
        <v>174</v>
      </c>
      <c r="AA311" s="5" t="s">
        <v>150</v>
      </c>
      <c r="AB311" s="5" t="s">
        <v>150</v>
      </c>
      <c r="AC311" s="5" t="s">
        <v>150</v>
      </c>
      <c r="AD311" s="5" t="s">
        <v>150</v>
      </c>
      <c r="AE311" s="5" t="s">
        <v>175</v>
      </c>
      <c r="AF311" s="5" t="s">
        <v>150</v>
      </c>
      <c r="AG311" s="5" t="s">
        <v>150</v>
      </c>
      <c r="AH311" s="5" t="s">
        <v>155</v>
      </c>
      <c r="AL311" s="5" t="s">
        <v>241</v>
      </c>
      <c r="AM311" s="5" t="s">
        <v>322</v>
      </c>
      <c r="AN311" s="8" t="s">
        <v>8672</v>
      </c>
      <c r="AO311" s="8" t="s">
        <v>8682</v>
      </c>
      <c r="AP311" s="8" t="s">
        <v>8693</v>
      </c>
      <c r="AQ311" s="5" t="s">
        <v>150</v>
      </c>
      <c r="AR311" s="5" t="s">
        <v>158</v>
      </c>
      <c r="AS311" s="5" t="s">
        <v>150</v>
      </c>
      <c r="AT311" s="5" t="s">
        <v>158</v>
      </c>
      <c r="AU311" s="5" t="s">
        <v>161</v>
      </c>
      <c r="AV311" s="5" t="s">
        <v>158</v>
      </c>
      <c r="AW311" s="5" t="s">
        <v>158</v>
      </c>
      <c r="AX311" s="5" t="s">
        <v>158</v>
      </c>
      <c r="AY311" s="5" t="s">
        <v>174</v>
      </c>
      <c r="AZ311" s="5" t="s">
        <v>1460</v>
      </c>
      <c r="BA311" s="5" t="s">
        <v>158</v>
      </c>
      <c r="BC311" s="5" t="s">
        <v>158</v>
      </c>
      <c r="BE311" s="5" t="s">
        <v>158</v>
      </c>
      <c r="BG311" s="1" t="s">
        <v>15170</v>
      </c>
      <c r="BH311" s="1" t="s">
        <v>561</v>
      </c>
      <c r="BI311" s="1" t="s">
        <v>181</v>
      </c>
      <c r="BJ311" s="8" t="s">
        <v>15171</v>
      </c>
      <c r="BK311" s="1" t="s">
        <v>617</v>
      </c>
    </row>
    <row r="312">
      <c r="A312" s="1" t="s">
        <v>11210</v>
      </c>
      <c r="B312" s="1" t="s">
        <v>12631</v>
      </c>
      <c r="C312" s="1" t="s">
        <v>15176</v>
      </c>
      <c r="D312" s="1" t="s">
        <v>126</v>
      </c>
      <c r="E312" s="1" t="s">
        <v>128</v>
      </c>
      <c r="F312" s="5" t="s">
        <v>297</v>
      </c>
      <c r="G312" s="5" t="s">
        <v>14266</v>
      </c>
      <c r="H312" s="1" t="s">
        <v>299</v>
      </c>
      <c r="I312" s="1" t="s">
        <v>8897</v>
      </c>
      <c r="J312" s="1" t="s">
        <v>4033</v>
      </c>
      <c r="K312" s="8" t="s">
        <v>11217</v>
      </c>
      <c r="L312" s="1" t="s">
        <v>8897</v>
      </c>
      <c r="M312" s="1" t="s">
        <v>169</v>
      </c>
      <c r="N312" s="1" t="s">
        <v>317</v>
      </c>
      <c r="O312" s="5" t="s">
        <v>150</v>
      </c>
      <c r="Q312" s="5" t="s">
        <v>150</v>
      </c>
      <c r="R312" s="5" t="s">
        <v>150</v>
      </c>
      <c r="S312" s="5" t="s">
        <v>150</v>
      </c>
      <c r="U312" s="5" t="s">
        <v>505</v>
      </c>
      <c r="V312" s="5" t="s">
        <v>216</v>
      </c>
      <c r="W312" s="5" t="s">
        <v>174</v>
      </c>
      <c r="X312" s="5" t="s">
        <v>150</v>
      </c>
      <c r="Y312" s="5" t="s">
        <v>150</v>
      </c>
      <c r="Z312" s="5" t="s">
        <v>174</v>
      </c>
      <c r="AA312" s="5" t="s">
        <v>150</v>
      </c>
      <c r="AB312" s="5" t="s">
        <v>150</v>
      </c>
      <c r="AC312" s="5" t="s">
        <v>150</v>
      </c>
      <c r="AD312" s="5" t="s">
        <v>150</v>
      </c>
      <c r="AE312" s="5" t="s">
        <v>161</v>
      </c>
      <c r="AF312" s="5" t="s">
        <v>150</v>
      </c>
      <c r="AG312" s="5" t="s">
        <v>150</v>
      </c>
      <c r="AH312" s="5" t="s">
        <v>150</v>
      </c>
      <c r="AL312" s="5" t="s">
        <v>812</v>
      </c>
      <c r="AM312" s="5" t="s">
        <v>158</v>
      </c>
      <c r="AN312" s="8" t="s">
        <v>11239</v>
      </c>
      <c r="AO312" s="8" t="s">
        <v>11249</v>
      </c>
      <c r="AP312" s="8" t="s">
        <v>11270</v>
      </c>
      <c r="AQ312" s="5" t="s">
        <v>174</v>
      </c>
      <c r="AR312" s="5" t="s">
        <v>158</v>
      </c>
      <c r="AS312" s="5" t="s">
        <v>158</v>
      </c>
      <c r="AT312" s="5" t="s">
        <v>158</v>
      </c>
      <c r="AU312" s="5" t="s">
        <v>150</v>
      </c>
      <c r="AV312" s="5" t="s">
        <v>158</v>
      </c>
      <c r="AW312" s="5" t="s">
        <v>150</v>
      </c>
      <c r="AX312" s="5" t="s">
        <v>158</v>
      </c>
      <c r="AY312" s="5" t="s">
        <v>158</v>
      </c>
      <c r="BA312" s="5" t="s">
        <v>158</v>
      </c>
      <c r="BC312" s="5" t="s">
        <v>158</v>
      </c>
      <c r="BE312" s="5" t="s">
        <v>158</v>
      </c>
      <c r="BG312" s="1" t="s">
        <v>8897</v>
      </c>
      <c r="BH312" s="1" t="s">
        <v>299</v>
      </c>
      <c r="BI312" s="1" t="s">
        <v>181</v>
      </c>
      <c r="BJ312" s="8" t="s">
        <v>15194</v>
      </c>
      <c r="BK312" s="1" t="s">
        <v>196</v>
      </c>
    </row>
    <row r="313">
      <c r="A313" s="1" t="s">
        <v>11305</v>
      </c>
      <c r="B313" s="1" t="s">
        <v>15196</v>
      </c>
      <c r="C313" s="1" t="s">
        <v>15197</v>
      </c>
      <c r="D313" s="1" t="s">
        <v>126</v>
      </c>
      <c r="E313" s="1" t="s">
        <v>128</v>
      </c>
      <c r="F313" s="5" t="s">
        <v>560</v>
      </c>
      <c r="G313" s="5" t="s">
        <v>14266</v>
      </c>
      <c r="H313" s="1" t="s">
        <v>561</v>
      </c>
      <c r="I313" s="1" t="s">
        <v>9417</v>
      </c>
      <c r="J313" s="1" t="s">
        <v>9424</v>
      </c>
      <c r="K313" s="8" t="s">
        <v>11310</v>
      </c>
      <c r="L313" s="1" t="s">
        <v>9417</v>
      </c>
      <c r="M313" s="1" t="s">
        <v>169</v>
      </c>
      <c r="N313" s="1" t="s">
        <v>573</v>
      </c>
      <c r="O313" s="5" t="s">
        <v>150</v>
      </c>
      <c r="Q313" s="5" t="s">
        <v>150</v>
      </c>
      <c r="R313" s="5" t="s">
        <v>150</v>
      </c>
      <c r="S313" s="5" t="s">
        <v>150</v>
      </c>
      <c r="U313" s="5" t="s">
        <v>1124</v>
      </c>
      <c r="V313" s="5" t="s">
        <v>174</v>
      </c>
      <c r="W313" s="5" t="s">
        <v>150</v>
      </c>
      <c r="X313" s="5" t="s">
        <v>150</v>
      </c>
      <c r="Y313" s="5" t="s">
        <v>174</v>
      </c>
      <c r="Z313" s="5" t="s">
        <v>174</v>
      </c>
      <c r="AA313" s="5" t="s">
        <v>150</v>
      </c>
      <c r="AB313" s="5" t="s">
        <v>150</v>
      </c>
      <c r="AC313" s="5" t="s">
        <v>150</v>
      </c>
      <c r="AD313" s="5" t="s">
        <v>150</v>
      </c>
      <c r="AE313" s="5" t="s">
        <v>174</v>
      </c>
      <c r="AF313" s="5" t="s">
        <v>150</v>
      </c>
      <c r="AG313" s="5" t="s">
        <v>150</v>
      </c>
      <c r="AH313" s="5" t="s">
        <v>150</v>
      </c>
      <c r="AL313" s="5" t="s">
        <v>1544</v>
      </c>
      <c r="AM313" s="5" t="s">
        <v>11331</v>
      </c>
      <c r="AN313" s="8" t="s">
        <v>11333</v>
      </c>
      <c r="AO313" s="8" t="s">
        <v>11342</v>
      </c>
      <c r="AP313" s="8" t="s">
        <v>11366</v>
      </c>
      <c r="AQ313" s="5" t="s">
        <v>150</v>
      </c>
      <c r="AR313" s="5" t="s">
        <v>158</v>
      </c>
      <c r="AS313" s="5" t="s">
        <v>158</v>
      </c>
      <c r="AT313" s="5" t="s">
        <v>158</v>
      </c>
      <c r="AU313" s="5" t="s">
        <v>158</v>
      </c>
      <c r="AV313" s="5" t="s">
        <v>158</v>
      </c>
      <c r="AW313" s="5" t="s">
        <v>158</v>
      </c>
      <c r="AX313" s="5" t="s">
        <v>158</v>
      </c>
      <c r="AY313" s="5" t="s">
        <v>150</v>
      </c>
      <c r="AZ313" s="5" t="s">
        <v>217</v>
      </c>
      <c r="BA313" s="5" t="s">
        <v>158</v>
      </c>
      <c r="BC313" s="5" t="s">
        <v>158</v>
      </c>
      <c r="BE313" s="5" t="s">
        <v>158</v>
      </c>
      <c r="BG313" s="1" t="s">
        <v>9417</v>
      </c>
      <c r="BH313" s="1" t="s">
        <v>561</v>
      </c>
      <c r="BI313" s="1" t="s">
        <v>181</v>
      </c>
      <c r="BJ313" s="8" t="s">
        <v>15222</v>
      </c>
      <c r="BK313" s="1" t="s">
        <v>617</v>
      </c>
    </row>
    <row r="314">
      <c r="A314" s="1" t="s">
        <v>15227</v>
      </c>
      <c r="B314" s="1" t="s">
        <v>15228</v>
      </c>
      <c r="C314" s="1" t="s">
        <v>15229</v>
      </c>
      <c r="D314" s="1" t="s">
        <v>126</v>
      </c>
      <c r="E314" s="1" t="s">
        <v>128</v>
      </c>
      <c r="F314" s="5" t="s">
        <v>675</v>
      </c>
      <c r="G314" s="5" t="s">
        <v>14266</v>
      </c>
      <c r="H314" s="1" t="s">
        <v>960</v>
      </c>
      <c r="I314" s="1" t="s">
        <v>7756</v>
      </c>
      <c r="J314" s="1" t="s">
        <v>7766</v>
      </c>
      <c r="K314" s="8" t="s">
        <v>15230</v>
      </c>
      <c r="L314" s="1" t="s">
        <v>7756</v>
      </c>
      <c r="M314" s="1" t="s">
        <v>169</v>
      </c>
      <c r="N314" s="1" t="s">
        <v>970</v>
      </c>
      <c r="O314" s="5" t="s">
        <v>150</v>
      </c>
      <c r="Q314" s="5" t="s">
        <v>150</v>
      </c>
      <c r="R314" s="5" t="s">
        <v>150</v>
      </c>
      <c r="S314" s="5" t="s">
        <v>150</v>
      </c>
      <c r="U314" s="5" t="s">
        <v>388</v>
      </c>
      <c r="V314" s="5" t="s">
        <v>174</v>
      </c>
      <c r="W314" s="5" t="s">
        <v>150</v>
      </c>
      <c r="X314" s="5" t="s">
        <v>150</v>
      </c>
      <c r="Y314" s="5" t="s">
        <v>150</v>
      </c>
      <c r="Z314" s="5" t="s">
        <v>174</v>
      </c>
      <c r="AA314" s="5" t="s">
        <v>150</v>
      </c>
      <c r="AB314" s="5" t="s">
        <v>150</v>
      </c>
      <c r="AC314" s="5" t="s">
        <v>150</v>
      </c>
      <c r="AD314" s="5" t="s">
        <v>150</v>
      </c>
      <c r="AE314" s="5" t="s">
        <v>175</v>
      </c>
      <c r="AF314" s="5" t="s">
        <v>150</v>
      </c>
      <c r="AG314" s="5" t="s">
        <v>150</v>
      </c>
      <c r="AH314" s="5" t="s">
        <v>174</v>
      </c>
      <c r="AL314" s="5" t="s">
        <v>6666</v>
      </c>
      <c r="AM314" s="5" t="s">
        <v>812</v>
      </c>
      <c r="AN314" s="8" t="s">
        <v>15243</v>
      </c>
      <c r="AO314" s="8" t="s">
        <v>15253</v>
      </c>
      <c r="AP314" s="8" t="s">
        <v>15260</v>
      </c>
      <c r="AQ314" s="5" t="s">
        <v>174</v>
      </c>
      <c r="AR314" s="5" t="s">
        <v>158</v>
      </c>
      <c r="AS314" s="5" t="s">
        <v>150</v>
      </c>
      <c r="AT314" s="5" t="s">
        <v>158</v>
      </c>
      <c r="AU314" s="5" t="s">
        <v>220</v>
      </c>
      <c r="AV314" s="5" t="s">
        <v>158</v>
      </c>
      <c r="AW314" s="5" t="s">
        <v>150</v>
      </c>
      <c r="AX314" s="5" t="s">
        <v>158</v>
      </c>
      <c r="AY314" s="5" t="s">
        <v>155</v>
      </c>
      <c r="AZ314" s="5" t="s">
        <v>8764</v>
      </c>
      <c r="BA314" s="5" t="s">
        <v>158</v>
      </c>
      <c r="BC314" s="5" t="s">
        <v>155</v>
      </c>
      <c r="BD314" s="5" t="s">
        <v>15265</v>
      </c>
      <c r="BE314" s="5" t="s">
        <v>158</v>
      </c>
      <c r="BG314" s="1" t="s">
        <v>15266</v>
      </c>
      <c r="BH314" s="1" t="s">
        <v>960</v>
      </c>
      <c r="BI314" s="1" t="s">
        <v>181</v>
      </c>
      <c r="BJ314" s="8" t="s">
        <v>15268</v>
      </c>
      <c r="BK314" s="1" t="s">
        <v>12577</v>
      </c>
    </row>
    <row r="315">
      <c r="A315" s="1" t="s">
        <v>15271</v>
      </c>
      <c r="B315" s="1" t="s">
        <v>15272</v>
      </c>
      <c r="C315" s="1" t="s">
        <v>15273</v>
      </c>
      <c r="D315" s="1" t="s">
        <v>126</v>
      </c>
      <c r="E315" s="1" t="s">
        <v>128</v>
      </c>
      <c r="F315" s="5" t="s">
        <v>675</v>
      </c>
      <c r="G315" s="5" t="s">
        <v>14266</v>
      </c>
      <c r="H315" s="1" t="s">
        <v>960</v>
      </c>
      <c r="I315" s="1" t="s">
        <v>12600</v>
      </c>
      <c r="J315" s="1" t="s">
        <v>12574</v>
      </c>
      <c r="K315" s="8" t="s">
        <v>15275</v>
      </c>
      <c r="L315" s="1" t="s">
        <v>12600</v>
      </c>
      <c r="M315" s="1" t="s">
        <v>169</v>
      </c>
      <c r="N315" s="1" t="s">
        <v>970</v>
      </c>
      <c r="O315" s="5" t="s">
        <v>150</v>
      </c>
      <c r="Q315" s="5" t="s">
        <v>150</v>
      </c>
      <c r="R315" s="5" t="s">
        <v>150</v>
      </c>
      <c r="S315" s="5" t="s">
        <v>150</v>
      </c>
      <c r="U315" s="5" t="s">
        <v>6395</v>
      </c>
      <c r="V315" s="5" t="s">
        <v>174</v>
      </c>
      <c r="W315" s="5" t="s">
        <v>150</v>
      </c>
      <c r="X315" s="5" t="s">
        <v>150</v>
      </c>
      <c r="Y315" s="5" t="s">
        <v>150</v>
      </c>
      <c r="Z315" s="5" t="s">
        <v>174</v>
      </c>
      <c r="AA315" s="5" t="s">
        <v>150</v>
      </c>
      <c r="AB315" s="5" t="s">
        <v>150</v>
      </c>
      <c r="AC315" s="5" t="s">
        <v>150</v>
      </c>
      <c r="AD315" s="5" t="s">
        <v>150</v>
      </c>
      <c r="AE315" s="5" t="s">
        <v>175</v>
      </c>
      <c r="AF315" s="5" t="s">
        <v>150</v>
      </c>
      <c r="AG315" s="5" t="s">
        <v>150</v>
      </c>
      <c r="AH315" s="5" t="s">
        <v>174</v>
      </c>
      <c r="AL315" s="5" t="s">
        <v>506</v>
      </c>
      <c r="AM315" s="5" t="s">
        <v>322</v>
      </c>
      <c r="AN315" s="8" t="s">
        <v>15286</v>
      </c>
      <c r="AO315" s="8" t="s">
        <v>15297</v>
      </c>
      <c r="AP315" s="8" t="s">
        <v>15308</v>
      </c>
      <c r="AQ315" s="5" t="s">
        <v>174</v>
      </c>
      <c r="AR315" s="5" t="s">
        <v>158</v>
      </c>
      <c r="AS315" s="5" t="s">
        <v>150</v>
      </c>
      <c r="AT315" s="5" t="s">
        <v>150</v>
      </c>
      <c r="AU315" s="5" t="s">
        <v>423</v>
      </c>
      <c r="AV315" s="5" t="s">
        <v>158</v>
      </c>
      <c r="AW315" s="5" t="s">
        <v>150</v>
      </c>
      <c r="AX315" s="5" t="s">
        <v>158</v>
      </c>
      <c r="AY315" s="5" t="s">
        <v>155</v>
      </c>
      <c r="AZ315" s="5" t="s">
        <v>7411</v>
      </c>
      <c r="BA315" s="5" t="s">
        <v>150</v>
      </c>
      <c r="BB315" s="5" t="s">
        <v>1053</v>
      </c>
      <c r="BC315" s="5" t="s">
        <v>158</v>
      </c>
      <c r="BE315" s="5" t="s">
        <v>158</v>
      </c>
      <c r="BG315" s="1" t="s">
        <v>15318</v>
      </c>
      <c r="BH315" s="1" t="s">
        <v>960</v>
      </c>
      <c r="BI315" s="1" t="s">
        <v>181</v>
      </c>
      <c r="BJ315" s="8" t="s">
        <v>15321</v>
      </c>
      <c r="BK315" s="1" t="s">
        <v>12577</v>
      </c>
    </row>
    <row r="316">
      <c r="A316" s="1" t="s">
        <v>15323</v>
      </c>
      <c r="B316" s="1" t="s">
        <v>15324</v>
      </c>
      <c r="C316" s="1" t="s">
        <v>15325</v>
      </c>
      <c r="D316" s="1" t="s">
        <v>126</v>
      </c>
      <c r="E316" s="1" t="s">
        <v>128</v>
      </c>
      <c r="F316" s="5" t="s">
        <v>130</v>
      </c>
      <c r="G316" s="5" t="s">
        <v>15326</v>
      </c>
      <c r="H316" s="1" t="s">
        <v>136</v>
      </c>
      <c r="I316" s="1" t="s">
        <v>12557</v>
      </c>
      <c r="J316" s="5" t="s">
        <v>12542</v>
      </c>
      <c r="K316" s="8" t="s">
        <v>15328</v>
      </c>
      <c r="L316" s="1" t="s">
        <v>12547</v>
      </c>
      <c r="M316" s="1" t="s">
        <v>169</v>
      </c>
      <c r="N316" s="1" t="s">
        <v>171</v>
      </c>
      <c r="O316" s="5" t="s">
        <v>150</v>
      </c>
      <c r="Q316" s="5" t="s">
        <v>174</v>
      </c>
      <c r="R316" s="5" t="s">
        <v>155</v>
      </c>
      <c r="U316" s="5" t="s">
        <v>1273</v>
      </c>
      <c r="V316" s="5" t="s">
        <v>174</v>
      </c>
      <c r="W316" s="5" t="s">
        <v>150</v>
      </c>
      <c r="X316" s="5" t="s">
        <v>150</v>
      </c>
      <c r="Y316" s="5" t="s">
        <v>150</v>
      </c>
      <c r="Z316" s="5" t="s">
        <v>174</v>
      </c>
      <c r="AA316" s="5" t="s">
        <v>150</v>
      </c>
      <c r="AB316" s="5" t="s">
        <v>150</v>
      </c>
      <c r="AC316" s="5" t="s">
        <v>150</v>
      </c>
      <c r="AD316" s="5" t="s">
        <v>150</v>
      </c>
      <c r="AE316" s="5" t="s">
        <v>175</v>
      </c>
      <c r="AF316" s="5" t="s">
        <v>174</v>
      </c>
      <c r="AL316" s="5" t="s">
        <v>5964</v>
      </c>
      <c r="AM316" s="5" t="s">
        <v>757</v>
      </c>
      <c r="AN316" s="8" t="s">
        <v>15340</v>
      </c>
      <c r="AO316" s="8" t="s">
        <v>15349</v>
      </c>
      <c r="AP316" s="8" t="s">
        <v>15358</v>
      </c>
      <c r="AQ316" s="5" t="s">
        <v>150</v>
      </c>
      <c r="AR316" s="5" t="s">
        <v>158</v>
      </c>
      <c r="AS316" s="5" t="s">
        <v>150</v>
      </c>
      <c r="AT316" s="5" t="s">
        <v>158</v>
      </c>
      <c r="AU316" s="5" t="s">
        <v>155</v>
      </c>
      <c r="AV316" s="5" t="s">
        <v>158</v>
      </c>
      <c r="AW316" s="5" t="s">
        <v>150</v>
      </c>
      <c r="AX316" s="5" t="s">
        <v>158</v>
      </c>
      <c r="AY316" s="5" t="s">
        <v>174</v>
      </c>
      <c r="AZ316" s="5" t="s">
        <v>2248</v>
      </c>
      <c r="BA316" s="5" t="s">
        <v>158</v>
      </c>
      <c r="BC316" s="5" t="s">
        <v>158</v>
      </c>
      <c r="BE316" s="5" t="s">
        <v>158</v>
      </c>
      <c r="BG316" s="1" t="s">
        <v>15367</v>
      </c>
      <c r="BH316" s="1" t="s">
        <v>136</v>
      </c>
      <c r="BI316" s="1" t="s">
        <v>181</v>
      </c>
      <c r="BJ316" s="8" t="s">
        <v>15368</v>
      </c>
      <c r="BK316" s="1" t="s">
        <v>11915</v>
      </c>
    </row>
    <row r="317">
      <c r="A317" s="1" t="s">
        <v>15370</v>
      </c>
      <c r="B317" s="1" t="s">
        <v>12498</v>
      </c>
      <c r="C317" s="1" t="s">
        <v>15371</v>
      </c>
      <c r="D317" s="1" t="s">
        <v>126</v>
      </c>
      <c r="E317" s="1" t="s">
        <v>128</v>
      </c>
      <c r="F317" s="5" t="s">
        <v>851</v>
      </c>
      <c r="G317" s="5" t="s">
        <v>15326</v>
      </c>
      <c r="H317" s="1" t="s">
        <v>852</v>
      </c>
      <c r="I317" s="1" t="s">
        <v>10318</v>
      </c>
      <c r="J317" s="1" t="s">
        <v>10336</v>
      </c>
      <c r="K317" s="8" t="s">
        <v>15372</v>
      </c>
      <c r="L317" s="1" t="s">
        <v>10345</v>
      </c>
      <c r="M317" s="1" t="s">
        <v>1592</v>
      </c>
      <c r="N317" s="1" t="s">
        <v>863</v>
      </c>
      <c r="O317" s="5" t="s">
        <v>150</v>
      </c>
      <c r="Q317" s="5" t="s">
        <v>150</v>
      </c>
      <c r="R317" s="5" t="s">
        <v>150</v>
      </c>
      <c r="S317" s="5" t="s">
        <v>150</v>
      </c>
      <c r="U317" s="5" t="s">
        <v>5860</v>
      </c>
      <c r="V317" s="5" t="s">
        <v>174</v>
      </c>
      <c r="W317" s="5" t="s">
        <v>150</v>
      </c>
      <c r="X317" s="5" t="s">
        <v>150</v>
      </c>
      <c r="Y317" s="5" t="s">
        <v>150</v>
      </c>
      <c r="Z317" s="5" t="s">
        <v>174</v>
      </c>
      <c r="AA317" s="5" t="s">
        <v>150</v>
      </c>
      <c r="AB317" s="5" t="s">
        <v>150</v>
      </c>
      <c r="AC317" s="5" t="s">
        <v>150</v>
      </c>
      <c r="AD317" s="5" t="s">
        <v>150</v>
      </c>
      <c r="AE317" s="5" t="s">
        <v>175</v>
      </c>
      <c r="AF317" s="5" t="s">
        <v>150</v>
      </c>
      <c r="AG317" s="5" t="s">
        <v>150</v>
      </c>
      <c r="AH317" s="5" t="s">
        <v>155</v>
      </c>
      <c r="AL317" s="5" t="s">
        <v>2399</v>
      </c>
      <c r="AM317" s="5" t="s">
        <v>866</v>
      </c>
      <c r="AN317" s="8" t="s">
        <v>15379</v>
      </c>
      <c r="AO317" s="8" t="s">
        <v>15383</v>
      </c>
      <c r="AP317" s="8" t="s">
        <v>15388</v>
      </c>
      <c r="AQ317" s="5" t="s">
        <v>150</v>
      </c>
      <c r="AR317" s="5" t="s">
        <v>150</v>
      </c>
      <c r="AS317" s="5" t="s">
        <v>150</v>
      </c>
      <c r="AT317" s="5" t="s">
        <v>150</v>
      </c>
      <c r="AU317" s="5" t="s">
        <v>1811</v>
      </c>
      <c r="AV317" s="5" t="s">
        <v>158</v>
      </c>
      <c r="AW317" s="5" t="s">
        <v>150</v>
      </c>
      <c r="AX317" s="5" t="s">
        <v>158</v>
      </c>
      <c r="AY317" s="5" t="s">
        <v>150</v>
      </c>
      <c r="AZ317" s="5" t="s">
        <v>356</v>
      </c>
      <c r="BA317" s="5" t="s">
        <v>158</v>
      </c>
      <c r="BC317" s="5" t="s">
        <v>150</v>
      </c>
      <c r="BD317" s="5" t="s">
        <v>775</v>
      </c>
      <c r="BE317" s="5" t="s">
        <v>158</v>
      </c>
      <c r="BG317" s="1" t="s">
        <v>15392</v>
      </c>
      <c r="BH317" s="1" t="s">
        <v>852</v>
      </c>
      <c r="BI317" s="1" t="s">
        <v>181</v>
      </c>
      <c r="BJ317" s="8" t="s">
        <v>15393</v>
      </c>
      <c r="BK317" s="1" t="s">
        <v>12285</v>
      </c>
    </row>
    <row r="318">
      <c r="A318" s="1" t="s">
        <v>12707</v>
      </c>
      <c r="B318" s="1" t="s">
        <v>12466</v>
      </c>
      <c r="C318" s="1" t="s">
        <v>15371</v>
      </c>
      <c r="D318" s="1" t="s">
        <v>126</v>
      </c>
      <c r="E318" s="1" t="s">
        <v>128</v>
      </c>
      <c r="F318" s="5" t="s">
        <v>297</v>
      </c>
      <c r="G318" s="5" t="s">
        <v>15326</v>
      </c>
      <c r="H318" s="1" t="s">
        <v>299</v>
      </c>
      <c r="I318" s="1" t="s">
        <v>8807</v>
      </c>
      <c r="J318" s="1" t="s">
        <v>8819</v>
      </c>
      <c r="K318" s="8" t="s">
        <v>12708</v>
      </c>
      <c r="L318" s="1" t="s">
        <v>8824</v>
      </c>
      <c r="M318" s="1" t="s">
        <v>169</v>
      </c>
      <c r="N318" s="1" t="s">
        <v>317</v>
      </c>
      <c r="O318" s="5" t="s">
        <v>150</v>
      </c>
      <c r="Q318" s="5" t="s">
        <v>150</v>
      </c>
      <c r="R318" s="5" t="s">
        <v>150</v>
      </c>
      <c r="S318" s="5" t="s">
        <v>150</v>
      </c>
      <c r="U318" s="5" t="s">
        <v>318</v>
      </c>
      <c r="V318" s="5" t="s">
        <v>174</v>
      </c>
      <c r="W318" s="5" t="s">
        <v>150</v>
      </c>
      <c r="X318" s="5" t="s">
        <v>150</v>
      </c>
      <c r="Y318" s="5" t="s">
        <v>150</v>
      </c>
      <c r="Z318" s="5" t="s">
        <v>174</v>
      </c>
      <c r="AA318" s="5" t="s">
        <v>150</v>
      </c>
      <c r="AB318" s="5" t="s">
        <v>150</v>
      </c>
      <c r="AC318" s="5" t="s">
        <v>150</v>
      </c>
      <c r="AD318" s="5" t="s">
        <v>150</v>
      </c>
      <c r="AE318" s="5" t="s">
        <v>175</v>
      </c>
      <c r="AF318" s="5" t="s">
        <v>150</v>
      </c>
      <c r="AG318" s="5" t="s">
        <v>150</v>
      </c>
      <c r="AH318" s="5" t="s">
        <v>150</v>
      </c>
      <c r="AL318" s="5" t="s">
        <v>11683</v>
      </c>
      <c r="AM318" s="5" t="s">
        <v>812</v>
      </c>
      <c r="AN318" s="8" t="s">
        <v>12717</v>
      </c>
      <c r="AO318" s="8" t="s">
        <v>12723</v>
      </c>
      <c r="AP318" s="8" t="s">
        <v>12728</v>
      </c>
      <c r="AQ318" s="5" t="s">
        <v>174</v>
      </c>
      <c r="AR318" s="5" t="s">
        <v>158</v>
      </c>
      <c r="AS318" s="5" t="s">
        <v>150</v>
      </c>
      <c r="AT318" s="5" t="s">
        <v>158</v>
      </c>
      <c r="AU318" s="5" t="s">
        <v>174</v>
      </c>
      <c r="AV318" s="5" t="s">
        <v>158</v>
      </c>
      <c r="AW318" s="5" t="s">
        <v>150</v>
      </c>
      <c r="AX318" s="5" t="s">
        <v>158</v>
      </c>
      <c r="AY318" s="5" t="s">
        <v>150</v>
      </c>
      <c r="AZ318" s="5" t="s">
        <v>1102</v>
      </c>
      <c r="BA318" s="5" t="s">
        <v>158</v>
      </c>
      <c r="BC318" s="5" t="s">
        <v>150</v>
      </c>
      <c r="BD318" s="5" t="s">
        <v>12746</v>
      </c>
      <c r="BE318" s="5" t="s">
        <v>158</v>
      </c>
      <c r="BG318" s="1" t="s">
        <v>15431</v>
      </c>
      <c r="BH318" s="1" t="s">
        <v>299</v>
      </c>
      <c r="BI318" s="1" t="s">
        <v>181</v>
      </c>
      <c r="BJ318" s="8" t="s">
        <v>15433</v>
      </c>
      <c r="BK318" s="1" t="s">
        <v>196</v>
      </c>
    </row>
    <row r="319">
      <c r="A319" s="1" t="s">
        <v>15435</v>
      </c>
      <c r="B319" s="1" t="s">
        <v>12466</v>
      </c>
      <c r="C319" s="1" t="s">
        <v>15436</v>
      </c>
      <c r="D319" s="1" t="s">
        <v>126</v>
      </c>
      <c r="E319" s="1" t="s">
        <v>128</v>
      </c>
      <c r="F319" s="5" t="s">
        <v>560</v>
      </c>
      <c r="G319" s="5" t="s">
        <v>14266</v>
      </c>
      <c r="H319" s="1" t="s">
        <v>561</v>
      </c>
      <c r="I319" s="1" t="s">
        <v>12508</v>
      </c>
      <c r="J319" s="1" t="s">
        <v>12495</v>
      </c>
      <c r="K319" s="8" t="s">
        <v>15438</v>
      </c>
      <c r="L319" s="1" t="s">
        <v>12501</v>
      </c>
      <c r="M319" s="1" t="s">
        <v>169</v>
      </c>
      <c r="N319" s="1" t="s">
        <v>573</v>
      </c>
      <c r="O319" s="5" t="s">
        <v>150</v>
      </c>
      <c r="Q319" s="5" t="s">
        <v>150</v>
      </c>
      <c r="R319" s="5" t="s">
        <v>150</v>
      </c>
      <c r="S319" s="5" t="s">
        <v>150</v>
      </c>
      <c r="U319" s="5" t="s">
        <v>388</v>
      </c>
      <c r="V319" s="5" t="s">
        <v>174</v>
      </c>
      <c r="W319" s="5" t="s">
        <v>150</v>
      </c>
      <c r="X319" s="5" t="s">
        <v>150</v>
      </c>
      <c r="Y319" s="5" t="s">
        <v>150</v>
      </c>
      <c r="Z319" s="5" t="s">
        <v>174</v>
      </c>
      <c r="AA319" s="5" t="s">
        <v>150</v>
      </c>
      <c r="AB319" s="5" t="s">
        <v>150</v>
      </c>
      <c r="AC319" s="5" t="s">
        <v>150</v>
      </c>
      <c r="AD319" s="5" t="s">
        <v>150</v>
      </c>
      <c r="AE319" s="5" t="s">
        <v>150</v>
      </c>
      <c r="AF319" s="5" t="s">
        <v>150</v>
      </c>
      <c r="AG319" s="5" t="s">
        <v>150</v>
      </c>
      <c r="AH319" s="5" t="s">
        <v>174</v>
      </c>
      <c r="AL319" s="5" t="s">
        <v>1048</v>
      </c>
      <c r="AM319" s="5" t="s">
        <v>506</v>
      </c>
      <c r="AN319" s="8" t="s">
        <v>15444</v>
      </c>
      <c r="AO319" s="8" t="s">
        <v>15450</v>
      </c>
      <c r="AP319" s="8" t="s">
        <v>15456</v>
      </c>
      <c r="AQ319" s="5" t="s">
        <v>155</v>
      </c>
      <c r="AR319" s="5" t="s">
        <v>158</v>
      </c>
      <c r="AS319" s="5" t="s">
        <v>150</v>
      </c>
      <c r="AT319" s="5" t="s">
        <v>174</v>
      </c>
      <c r="AU319" s="5" t="s">
        <v>861</v>
      </c>
      <c r="AV319" s="5" t="s">
        <v>150</v>
      </c>
      <c r="AW319" s="5" t="s">
        <v>158</v>
      </c>
      <c r="AX319" s="5" t="s">
        <v>158</v>
      </c>
      <c r="AY319" s="5" t="s">
        <v>155</v>
      </c>
      <c r="AZ319" s="5" t="s">
        <v>1613</v>
      </c>
      <c r="BA319" s="5" t="s">
        <v>150</v>
      </c>
      <c r="BB319" s="5" t="s">
        <v>12864</v>
      </c>
      <c r="BC319" s="5" t="s">
        <v>150</v>
      </c>
      <c r="BD319" s="5" t="s">
        <v>1053</v>
      </c>
      <c r="BE319" s="5" t="s">
        <v>158</v>
      </c>
      <c r="BG319" s="1" t="s">
        <v>15462</v>
      </c>
      <c r="BH319" s="1" t="s">
        <v>561</v>
      </c>
      <c r="BI319" s="1" t="s">
        <v>181</v>
      </c>
      <c r="BJ319" s="8" t="s">
        <v>15463</v>
      </c>
      <c r="BK319" s="1" t="s">
        <v>617</v>
      </c>
    </row>
    <row r="320">
      <c r="A320" s="1" t="s">
        <v>9820</v>
      </c>
      <c r="B320" s="1" t="s">
        <v>15466</v>
      </c>
      <c r="C320" s="1" t="s">
        <v>12524</v>
      </c>
      <c r="D320" s="1" t="s">
        <v>126</v>
      </c>
      <c r="E320" s="1" t="s">
        <v>128</v>
      </c>
      <c r="F320" s="5" t="s">
        <v>2634</v>
      </c>
      <c r="G320" s="5" t="s">
        <v>15326</v>
      </c>
      <c r="H320" s="1" t="s">
        <v>1913</v>
      </c>
      <c r="I320" s="1" t="s">
        <v>9821</v>
      </c>
      <c r="J320" s="5" t="s">
        <v>9822</v>
      </c>
      <c r="K320" s="8" t="s">
        <v>9823</v>
      </c>
      <c r="L320" s="1" t="s">
        <v>9821</v>
      </c>
      <c r="M320" s="1" t="s">
        <v>1592</v>
      </c>
      <c r="N320" s="1" t="s">
        <v>1543</v>
      </c>
      <c r="O320" s="5" t="s">
        <v>150</v>
      </c>
      <c r="Q320" s="5" t="s">
        <v>174</v>
      </c>
      <c r="R320" s="5" t="s">
        <v>150</v>
      </c>
      <c r="S320" s="5" t="s">
        <v>150</v>
      </c>
      <c r="U320" s="5" t="s">
        <v>5860</v>
      </c>
      <c r="V320" s="5" t="s">
        <v>174</v>
      </c>
      <c r="W320" s="5" t="s">
        <v>150</v>
      </c>
      <c r="X320" s="5" t="s">
        <v>150</v>
      </c>
      <c r="Y320" s="5" t="s">
        <v>150</v>
      </c>
      <c r="Z320" s="5" t="s">
        <v>174</v>
      </c>
      <c r="AA320" s="5" t="s">
        <v>150</v>
      </c>
      <c r="AB320" s="5" t="s">
        <v>150</v>
      </c>
      <c r="AC320" s="5" t="s">
        <v>150</v>
      </c>
      <c r="AD320" s="5" t="s">
        <v>150</v>
      </c>
      <c r="AE320" s="5" t="s">
        <v>175</v>
      </c>
      <c r="AF320" s="5" t="s">
        <v>150</v>
      </c>
      <c r="AG320" s="5" t="s">
        <v>150</v>
      </c>
      <c r="AH320" s="5" t="s">
        <v>174</v>
      </c>
      <c r="AL320" s="5" t="s">
        <v>757</v>
      </c>
      <c r="AM320" s="5" t="s">
        <v>812</v>
      </c>
      <c r="AN320" s="8" t="s">
        <v>9838</v>
      </c>
      <c r="AO320" s="8" t="s">
        <v>9841</v>
      </c>
      <c r="AP320" s="8" t="s">
        <v>9851</v>
      </c>
      <c r="AQ320" s="5" t="s">
        <v>150</v>
      </c>
      <c r="AR320" s="5" t="s">
        <v>158</v>
      </c>
      <c r="AS320" s="5" t="s">
        <v>150</v>
      </c>
      <c r="AT320" s="5" t="s">
        <v>158</v>
      </c>
      <c r="AU320" s="5" t="s">
        <v>150</v>
      </c>
      <c r="AV320" s="5" t="s">
        <v>150</v>
      </c>
      <c r="AW320" s="5" t="s">
        <v>150</v>
      </c>
      <c r="AX320" s="5" t="s">
        <v>158</v>
      </c>
      <c r="AY320" s="5" t="s">
        <v>150</v>
      </c>
      <c r="AZ320" s="5" t="s">
        <v>286</v>
      </c>
      <c r="BA320" s="5" t="s">
        <v>158</v>
      </c>
      <c r="BC320" s="5" t="s">
        <v>158</v>
      </c>
      <c r="BE320" s="5" t="s">
        <v>158</v>
      </c>
      <c r="BG320" s="1" t="s">
        <v>15491</v>
      </c>
      <c r="BH320" s="1" t="s">
        <v>1913</v>
      </c>
      <c r="BI320" s="1" t="s">
        <v>181</v>
      </c>
      <c r="BJ320" s="8" t="s">
        <v>15492</v>
      </c>
      <c r="BK320" s="1" t="s">
        <v>11915</v>
      </c>
    </row>
    <row r="321">
      <c r="A321" s="1" t="s">
        <v>15498</v>
      </c>
      <c r="B321" s="1" t="s">
        <v>15499</v>
      </c>
      <c r="C321" s="1" t="s">
        <v>15500</v>
      </c>
      <c r="D321" s="1" t="s">
        <v>126</v>
      </c>
      <c r="E321" s="1" t="s">
        <v>128</v>
      </c>
      <c r="F321" s="5" t="s">
        <v>297</v>
      </c>
      <c r="G321" s="5" t="s">
        <v>15326</v>
      </c>
      <c r="H321" s="1" t="s">
        <v>299</v>
      </c>
      <c r="I321" s="1" t="s">
        <v>12442</v>
      </c>
      <c r="J321" s="1" t="s">
        <v>12452</v>
      </c>
      <c r="K321" s="8" t="s">
        <v>15502</v>
      </c>
      <c r="L321" s="1" t="s">
        <v>12442</v>
      </c>
      <c r="M321" s="1" t="s">
        <v>169</v>
      </c>
      <c r="N321" s="1" t="s">
        <v>317</v>
      </c>
      <c r="O321" s="5" t="s">
        <v>150</v>
      </c>
      <c r="Q321" s="5" t="s">
        <v>150</v>
      </c>
      <c r="R321" s="5" t="s">
        <v>150</v>
      </c>
      <c r="S321" s="5" t="s">
        <v>150</v>
      </c>
      <c r="U321" s="5" t="s">
        <v>318</v>
      </c>
      <c r="V321" s="5" t="s">
        <v>174</v>
      </c>
      <c r="W321" s="5" t="s">
        <v>174</v>
      </c>
      <c r="X321" s="5" t="s">
        <v>150</v>
      </c>
      <c r="Y321" s="5" t="s">
        <v>174</v>
      </c>
      <c r="Z321" s="5" t="s">
        <v>174</v>
      </c>
      <c r="AA321" s="5" t="s">
        <v>150</v>
      </c>
      <c r="AB321" s="5" t="s">
        <v>150</v>
      </c>
      <c r="AC321" s="5" t="s">
        <v>150</v>
      </c>
      <c r="AD321" s="5" t="s">
        <v>150</v>
      </c>
      <c r="AE321" s="5" t="s">
        <v>175</v>
      </c>
      <c r="AF321" s="5" t="s">
        <v>150</v>
      </c>
      <c r="AG321" s="5" t="s">
        <v>150</v>
      </c>
      <c r="AH321" s="5" t="s">
        <v>174</v>
      </c>
      <c r="AL321" s="5" t="s">
        <v>2403</v>
      </c>
      <c r="AM321" s="5" t="s">
        <v>812</v>
      </c>
      <c r="AN321" s="8" t="s">
        <v>15515</v>
      </c>
      <c r="AO321" s="8" t="s">
        <v>15523</v>
      </c>
      <c r="AP321" s="8" t="s">
        <v>15531</v>
      </c>
      <c r="AQ321" s="5" t="s">
        <v>150</v>
      </c>
      <c r="AR321" s="5" t="s">
        <v>158</v>
      </c>
      <c r="AS321" s="5" t="s">
        <v>158</v>
      </c>
      <c r="AT321" s="5" t="s">
        <v>158</v>
      </c>
      <c r="AU321" s="5" t="s">
        <v>158</v>
      </c>
      <c r="AV321" s="5" t="s">
        <v>158</v>
      </c>
      <c r="AW321" s="5" t="s">
        <v>150</v>
      </c>
      <c r="AX321" s="5" t="s">
        <v>158</v>
      </c>
      <c r="AY321" s="5" t="s">
        <v>158</v>
      </c>
      <c r="BA321" s="5" t="s">
        <v>158</v>
      </c>
      <c r="BC321" s="5" t="s">
        <v>158</v>
      </c>
      <c r="BE321" s="5" t="s">
        <v>158</v>
      </c>
      <c r="BG321" s="1" t="s">
        <v>12442</v>
      </c>
      <c r="BH321" s="1" t="s">
        <v>299</v>
      </c>
      <c r="BI321" s="1" t="s">
        <v>181</v>
      </c>
      <c r="BJ321" s="8" t="s">
        <v>15539</v>
      </c>
      <c r="BK321" s="1" t="s">
        <v>196</v>
      </c>
    </row>
    <row r="322">
      <c r="A322" s="1" t="s">
        <v>14513</v>
      </c>
      <c r="B322" s="1" t="s">
        <v>12399</v>
      </c>
      <c r="C322" s="1" t="s">
        <v>12465</v>
      </c>
      <c r="D322" s="1" t="s">
        <v>126</v>
      </c>
      <c r="E322" s="1" t="s">
        <v>128</v>
      </c>
      <c r="F322" s="5" t="s">
        <v>851</v>
      </c>
      <c r="G322" s="5" t="s">
        <v>15326</v>
      </c>
      <c r="H322" s="1" t="s">
        <v>852</v>
      </c>
      <c r="I322" s="1" t="s">
        <v>10356</v>
      </c>
      <c r="J322" s="1" t="s">
        <v>10364</v>
      </c>
      <c r="K322" s="8" t="s">
        <v>14514</v>
      </c>
      <c r="L322" s="1" t="s">
        <v>10368</v>
      </c>
      <c r="M322" s="1" t="s">
        <v>1592</v>
      </c>
      <c r="N322" s="1" t="s">
        <v>863</v>
      </c>
      <c r="O322" s="5" t="s">
        <v>150</v>
      </c>
      <c r="Q322" s="5" t="s">
        <v>150</v>
      </c>
      <c r="R322" s="5" t="s">
        <v>150</v>
      </c>
      <c r="S322" s="5" t="s">
        <v>150</v>
      </c>
      <c r="U322" s="5" t="s">
        <v>280</v>
      </c>
      <c r="V322" s="5" t="s">
        <v>174</v>
      </c>
      <c r="W322" s="5" t="s">
        <v>150</v>
      </c>
      <c r="X322" s="5" t="s">
        <v>150</v>
      </c>
      <c r="Y322" s="5" t="s">
        <v>150</v>
      </c>
      <c r="Z322" s="5" t="s">
        <v>174</v>
      </c>
      <c r="AA322" s="5" t="s">
        <v>150</v>
      </c>
      <c r="AB322" s="5" t="s">
        <v>150</v>
      </c>
      <c r="AC322" s="5" t="s">
        <v>150</v>
      </c>
      <c r="AD322" s="5" t="s">
        <v>150</v>
      </c>
      <c r="AE322" s="5" t="s">
        <v>175</v>
      </c>
      <c r="AF322" s="5" t="s">
        <v>150</v>
      </c>
      <c r="AG322" s="5" t="s">
        <v>150</v>
      </c>
      <c r="AH322" s="5" t="s">
        <v>150</v>
      </c>
      <c r="AL322" s="5" t="s">
        <v>1779</v>
      </c>
      <c r="AM322" s="5" t="s">
        <v>2400</v>
      </c>
      <c r="AN322" s="8" t="s">
        <v>14527</v>
      </c>
      <c r="AO322" s="8" t="s">
        <v>14532</v>
      </c>
      <c r="AP322" s="8" t="s">
        <v>14540</v>
      </c>
      <c r="AQ322" s="5" t="s">
        <v>150</v>
      </c>
      <c r="AR322" s="5" t="s">
        <v>158</v>
      </c>
      <c r="AS322" s="5" t="s">
        <v>150</v>
      </c>
      <c r="AT322" s="5" t="s">
        <v>158</v>
      </c>
      <c r="AU322" s="5" t="s">
        <v>174</v>
      </c>
      <c r="AV322" s="5" t="s">
        <v>158</v>
      </c>
      <c r="AW322" s="5" t="s">
        <v>150</v>
      </c>
      <c r="AX322" s="5" t="s">
        <v>158</v>
      </c>
      <c r="AY322" s="5" t="s">
        <v>150</v>
      </c>
      <c r="AZ322" s="5" t="s">
        <v>1052</v>
      </c>
      <c r="BA322" s="5" t="s">
        <v>158</v>
      </c>
      <c r="BC322" s="5" t="s">
        <v>158</v>
      </c>
      <c r="BE322" s="5" t="s">
        <v>158</v>
      </c>
      <c r="BG322" s="1" t="s">
        <v>15572</v>
      </c>
      <c r="BH322" s="1" t="s">
        <v>852</v>
      </c>
      <c r="BI322" s="1" t="s">
        <v>181</v>
      </c>
      <c r="BJ322" s="8" t="s">
        <v>15573</v>
      </c>
      <c r="BK322" s="1" t="s">
        <v>12285</v>
      </c>
    </row>
    <row r="323">
      <c r="A323" s="1" t="s">
        <v>5161</v>
      </c>
      <c r="B323" s="1" t="s">
        <v>12391</v>
      </c>
      <c r="C323" s="1" t="s">
        <v>12406</v>
      </c>
      <c r="D323" s="1" t="s">
        <v>126</v>
      </c>
      <c r="E323" s="1" t="s">
        <v>128</v>
      </c>
      <c r="F323" s="5" t="s">
        <v>2634</v>
      </c>
      <c r="G323" s="5" t="s">
        <v>15326</v>
      </c>
      <c r="H323" s="1" t="s">
        <v>1913</v>
      </c>
      <c r="I323" s="1" t="s">
        <v>5162</v>
      </c>
      <c r="J323" s="1" t="s">
        <v>5163</v>
      </c>
      <c r="K323" s="8" t="s">
        <v>5164</v>
      </c>
      <c r="L323" s="1" t="s">
        <v>5162</v>
      </c>
      <c r="M323" s="1" t="s">
        <v>1592</v>
      </c>
      <c r="N323" s="1" t="s">
        <v>1543</v>
      </c>
      <c r="O323" s="5" t="s">
        <v>150</v>
      </c>
      <c r="Q323" s="5" t="s">
        <v>174</v>
      </c>
      <c r="R323" s="5" t="s">
        <v>155</v>
      </c>
      <c r="U323" s="5" t="s">
        <v>576</v>
      </c>
      <c r="V323" s="5" t="s">
        <v>174</v>
      </c>
      <c r="W323" s="5" t="s">
        <v>150</v>
      </c>
      <c r="X323" s="5" t="s">
        <v>150</v>
      </c>
      <c r="Y323" s="5" t="s">
        <v>150</v>
      </c>
      <c r="Z323" s="5" t="s">
        <v>174</v>
      </c>
      <c r="AA323" s="5" t="s">
        <v>150</v>
      </c>
      <c r="AB323" s="5" t="s">
        <v>150</v>
      </c>
      <c r="AC323" s="5" t="s">
        <v>150</v>
      </c>
      <c r="AD323" s="5" t="s">
        <v>150</v>
      </c>
      <c r="AE323" s="5" t="s">
        <v>175</v>
      </c>
      <c r="AF323" s="5" t="s">
        <v>150</v>
      </c>
      <c r="AG323" s="5" t="s">
        <v>150</v>
      </c>
      <c r="AH323" s="5" t="s">
        <v>174</v>
      </c>
      <c r="AL323" s="5" t="s">
        <v>757</v>
      </c>
      <c r="AM323" s="5" t="s">
        <v>757</v>
      </c>
      <c r="AN323" s="8" t="s">
        <v>5197</v>
      </c>
      <c r="AO323" s="8" t="s">
        <v>5205</v>
      </c>
      <c r="AP323" s="8" t="s">
        <v>5215</v>
      </c>
      <c r="AQ323" s="5" t="s">
        <v>158</v>
      </c>
      <c r="AR323" s="5" t="s">
        <v>158</v>
      </c>
      <c r="AS323" s="5" t="s">
        <v>158</v>
      </c>
      <c r="AT323" s="5" t="s">
        <v>158</v>
      </c>
      <c r="AU323" s="5" t="s">
        <v>158</v>
      </c>
      <c r="AV323" s="5" t="s">
        <v>158</v>
      </c>
      <c r="AW323" s="5" t="s">
        <v>158</v>
      </c>
      <c r="AX323" s="5" t="s">
        <v>158</v>
      </c>
      <c r="AY323" s="5" t="s">
        <v>150</v>
      </c>
      <c r="AZ323" s="5" t="s">
        <v>896</v>
      </c>
      <c r="BA323" s="5" t="s">
        <v>158</v>
      </c>
      <c r="BC323" s="5" t="s">
        <v>158</v>
      </c>
      <c r="BE323" s="5" t="s">
        <v>158</v>
      </c>
      <c r="BG323" s="1" t="s">
        <v>5162</v>
      </c>
      <c r="BH323" s="1" t="s">
        <v>1913</v>
      </c>
      <c r="BI323" s="1" t="s">
        <v>181</v>
      </c>
      <c r="BJ323" s="8" t="s">
        <v>15615</v>
      </c>
      <c r="BK323" s="1" t="s">
        <v>11915</v>
      </c>
    </row>
    <row r="324">
      <c r="A324" s="1" t="s">
        <v>5383</v>
      </c>
      <c r="B324" s="1" t="s">
        <v>15618</v>
      </c>
      <c r="C324" s="1" t="s">
        <v>15500</v>
      </c>
      <c r="D324" s="1" t="s">
        <v>126</v>
      </c>
      <c r="E324" s="1" t="s">
        <v>128</v>
      </c>
      <c r="F324" s="5" t="s">
        <v>560</v>
      </c>
      <c r="G324" s="5" t="s">
        <v>15326</v>
      </c>
      <c r="H324" s="1" t="s">
        <v>561</v>
      </c>
      <c r="I324" s="1" t="s">
        <v>5388</v>
      </c>
      <c r="J324" s="1" t="s">
        <v>5391</v>
      </c>
      <c r="K324" s="8" t="s">
        <v>5393</v>
      </c>
      <c r="L324" s="1" t="s">
        <v>5400</v>
      </c>
      <c r="M324" s="1" t="s">
        <v>169</v>
      </c>
      <c r="N324" s="1" t="s">
        <v>573</v>
      </c>
      <c r="O324" s="5" t="s">
        <v>150</v>
      </c>
      <c r="Q324" s="5" t="s">
        <v>150</v>
      </c>
      <c r="R324" s="5" t="s">
        <v>150</v>
      </c>
      <c r="S324" s="5" t="s">
        <v>150</v>
      </c>
      <c r="U324" s="5" t="s">
        <v>173</v>
      </c>
      <c r="V324" s="5" t="s">
        <v>174</v>
      </c>
      <c r="W324" s="5" t="s">
        <v>150</v>
      </c>
      <c r="X324" s="5" t="s">
        <v>150</v>
      </c>
      <c r="Y324" s="5" t="s">
        <v>150</v>
      </c>
      <c r="Z324" s="5" t="s">
        <v>174</v>
      </c>
      <c r="AA324" s="5" t="s">
        <v>150</v>
      </c>
      <c r="AB324" s="5" t="s">
        <v>150</v>
      </c>
      <c r="AC324" s="5" t="s">
        <v>150</v>
      </c>
      <c r="AD324" s="5" t="s">
        <v>150</v>
      </c>
      <c r="AE324" s="5" t="s">
        <v>175</v>
      </c>
      <c r="AF324" s="5" t="s">
        <v>150</v>
      </c>
      <c r="AG324" s="5" t="s">
        <v>150</v>
      </c>
      <c r="AH324" s="5" t="s">
        <v>150</v>
      </c>
      <c r="AL324" s="5" t="s">
        <v>1131</v>
      </c>
      <c r="AM324" s="5" t="s">
        <v>1131</v>
      </c>
      <c r="AN324" s="8" t="s">
        <v>5411</v>
      </c>
      <c r="AO324" s="8" t="s">
        <v>5414</v>
      </c>
      <c r="AP324" s="8" t="s">
        <v>5426</v>
      </c>
      <c r="AQ324" s="5" t="s">
        <v>174</v>
      </c>
      <c r="AR324" s="5" t="s">
        <v>158</v>
      </c>
      <c r="AS324" s="5" t="s">
        <v>150</v>
      </c>
      <c r="AT324" s="5" t="s">
        <v>158</v>
      </c>
      <c r="AU324" s="5" t="s">
        <v>150</v>
      </c>
      <c r="AV324" s="5" t="s">
        <v>158</v>
      </c>
      <c r="AW324" s="5" t="s">
        <v>150</v>
      </c>
      <c r="AX324" s="5" t="s">
        <v>158</v>
      </c>
      <c r="AY324" s="5" t="s">
        <v>174</v>
      </c>
      <c r="AZ324" s="5" t="s">
        <v>1460</v>
      </c>
      <c r="BA324" s="5" t="s">
        <v>158</v>
      </c>
      <c r="BC324" s="5" t="s">
        <v>158</v>
      </c>
      <c r="BE324" s="5" t="s">
        <v>158</v>
      </c>
      <c r="BG324" s="1" t="s">
        <v>15644</v>
      </c>
      <c r="BH324" s="1" t="s">
        <v>561</v>
      </c>
      <c r="BI324" s="1" t="s">
        <v>181</v>
      </c>
      <c r="BJ324" s="8" t="s">
        <v>15645</v>
      </c>
      <c r="BK324" s="1" t="s">
        <v>617</v>
      </c>
    </row>
    <row r="325">
      <c r="A325" s="1" t="s">
        <v>15647</v>
      </c>
      <c r="B325" s="1" t="s">
        <v>15648</v>
      </c>
      <c r="C325" s="1" t="s">
        <v>15618</v>
      </c>
      <c r="D325" s="1" t="s">
        <v>126</v>
      </c>
      <c r="E325" s="1" t="s">
        <v>128</v>
      </c>
      <c r="F325" s="5" t="s">
        <v>851</v>
      </c>
      <c r="G325" s="5" t="s">
        <v>15326</v>
      </c>
      <c r="H325" s="1" t="s">
        <v>852</v>
      </c>
      <c r="I325" s="1" t="s">
        <v>10417</v>
      </c>
      <c r="J325" s="1" t="s">
        <v>10429</v>
      </c>
      <c r="K325" s="8" t="s">
        <v>15651</v>
      </c>
      <c r="L325" s="1" t="s">
        <v>10417</v>
      </c>
      <c r="M325" s="1" t="s">
        <v>1592</v>
      </c>
      <c r="N325" s="1" t="s">
        <v>863</v>
      </c>
      <c r="O325" s="5" t="s">
        <v>150</v>
      </c>
      <c r="Q325" s="5" t="s">
        <v>174</v>
      </c>
      <c r="R325" s="5" t="s">
        <v>150</v>
      </c>
      <c r="S325" s="5" t="s">
        <v>150</v>
      </c>
      <c r="U325" s="5" t="s">
        <v>280</v>
      </c>
      <c r="V325" s="5" t="s">
        <v>174</v>
      </c>
      <c r="W325" s="5" t="s">
        <v>150</v>
      </c>
      <c r="X325" s="5" t="s">
        <v>150</v>
      </c>
      <c r="Y325" s="5" t="s">
        <v>150</v>
      </c>
      <c r="Z325" s="5" t="s">
        <v>174</v>
      </c>
      <c r="AA325" s="5" t="s">
        <v>150</v>
      </c>
      <c r="AB325" s="5" t="s">
        <v>150</v>
      </c>
      <c r="AC325" s="5" t="s">
        <v>150</v>
      </c>
      <c r="AD325" s="5" t="s">
        <v>150</v>
      </c>
      <c r="AE325" s="5" t="s">
        <v>175</v>
      </c>
      <c r="AF325" s="5" t="s">
        <v>150</v>
      </c>
      <c r="AG325" s="5" t="s">
        <v>150</v>
      </c>
      <c r="AH325" s="5" t="s">
        <v>150</v>
      </c>
      <c r="AL325" s="5" t="s">
        <v>1238</v>
      </c>
      <c r="AM325" s="5" t="s">
        <v>1295</v>
      </c>
      <c r="AN325" s="8" t="s">
        <v>15660</v>
      </c>
      <c r="AO325" s="8" t="s">
        <v>15662</v>
      </c>
      <c r="AP325" s="8" t="s">
        <v>15668</v>
      </c>
      <c r="AQ325" s="5" t="s">
        <v>174</v>
      </c>
      <c r="AR325" s="5" t="s">
        <v>158</v>
      </c>
      <c r="AS325" s="5" t="s">
        <v>150</v>
      </c>
      <c r="AT325" s="5" t="s">
        <v>158</v>
      </c>
      <c r="AU325" s="5" t="s">
        <v>150</v>
      </c>
      <c r="AV325" s="5" t="s">
        <v>158</v>
      </c>
      <c r="AW325" s="5" t="s">
        <v>150</v>
      </c>
      <c r="AX325" s="5" t="s">
        <v>158</v>
      </c>
      <c r="AY325" s="5" t="s">
        <v>150</v>
      </c>
      <c r="AZ325" s="5" t="s">
        <v>468</v>
      </c>
      <c r="BA325" s="5" t="s">
        <v>158</v>
      </c>
      <c r="BC325" s="5" t="s">
        <v>158</v>
      </c>
      <c r="BE325" s="5" t="s">
        <v>158</v>
      </c>
      <c r="BG325" s="1" t="s">
        <v>10417</v>
      </c>
      <c r="BH325" s="1" t="s">
        <v>852</v>
      </c>
      <c r="BI325" s="1" t="s">
        <v>181</v>
      </c>
      <c r="BJ325" s="8" t="s">
        <v>15675</v>
      </c>
      <c r="BK325" s="1" t="s">
        <v>12285</v>
      </c>
    </row>
    <row r="326">
      <c r="A326" s="1" t="s">
        <v>15677</v>
      </c>
      <c r="B326" s="1" t="s">
        <v>12301</v>
      </c>
      <c r="C326" s="1" t="s">
        <v>12371</v>
      </c>
      <c r="D326" s="1" t="s">
        <v>126</v>
      </c>
      <c r="E326" s="1" t="s">
        <v>128</v>
      </c>
      <c r="F326" s="5" t="s">
        <v>560</v>
      </c>
      <c r="G326" s="5" t="s">
        <v>15326</v>
      </c>
      <c r="H326" s="1" t="s">
        <v>561</v>
      </c>
      <c r="I326" s="1" t="s">
        <v>4816</v>
      </c>
      <c r="J326" s="1" t="s">
        <v>4821</v>
      </c>
      <c r="K326" s="8" t="s">
        <v>15679</v>
      </c>
      <c r="L326" s="1" t="s">
        <v>4825</v>
      </c>
      <c r="M326" s="1" t="s">
        <v>169</v>
      </c>
      <c r="N326" s="1" t="s">
        <v>573</v>
      </c>
      <c r="O326" s="5" t="s">
        <v>150</v>
      </c>
      <c r="Q326" s="5" t="s">
        <v>155</v>
      </c>
      <c r="R326" s="5" t="s">
        <v>150</v>
      </c>
      <c r="S326" s="5" t="s">
        <v>174</v>
      </c>
      <c r="U326" s="5" t="s">
        <v>1273</v>
      </c>
      <c r="V326" s="5" t="s">
        <v>174</v>
      </c>
      <c r="W326" s="5" t="s">
        <v>150</v>
      </c>
      <c r="X326" s="5" t="s">
        <v>150</v>
      </c>
      <c r="Y326" s="5" t="s">
        <v>174</v>
      </c>
      <c r="Z326" s="5" t="s">
        <v>174</v>
      </c>
      <c r="AA326" s="5" t="s">
        <v>150</v>
      </c>
      <c r="AB326" s="5" t="s">
        <v>150</v>
      </c>
      <c r="AC326" s="5" t="s">
        <v>150</v>
      </c>
      <c r="AD326" s="5" t="s">
        <v>150</v>
      </c>
      <c r="AE326" s="5" t="s">
        <v>175</v>
      </c>
      <c r="AF326" s="5" t="s">
        <v>150</v>
      </c>
      <c r="AG326" s="5" t="s">
        <v>150</v>
      </c>
      <c r="AH326" s="5" t="s">
        <v>150</v>
      </c>
      <c r="AL326" s="5" t="s">
        <v>11683</v>
      </c>
      <c r="AM326" s="5" t="s">
        <v>2651</v>
      </c>
      <c r="AN326" s="8" t="s">
        <v>15683</v>
      </c>
      <c r="AO326" s="8" t="s">
        <v>15689</v>
      </c>
      <c r="AP326" s="8" t="s">
        <v>15698</v>
      </c>
      <c r="AQ326" s="5" t="s">
        <v>174</v>
      </c>
      <c r="AR326" s="5" t="s">
        <v>158</v>
      </c>
      <c r="AS326" s="5" t="s">
        <v>150</v>
      </c>
      <c r="AT326" s="5" t="s">
        <v>158</v>
      </c>
      <c r="AU326" s="5" t="s">
        <v>155</v>
      </c>
      <c r="AV326" s="5" t="s">
        <v>158</v>
      </c>
      <c r="AW326" s="5" t="s">
        <v>150</v>
      </c>
      <c r="AX326" s="5" t="s">
        <v>158</v>
      </c>
      <c r="AY326" s="5" t="s">
        <v>150</v>
      </c>
      <c r="AZ326" s="5" t="s">
        <v>1322</v>
      </c>
      <c r="BA326" s="5" t="s">
        <v>158</v>
      </c>
      <c r="BC326" s="5" t="s">
        <v>158</v>
      </c>
      <c r="BE326" s="5" t="s">
        <v>158</v>
      </c>
      <c r="BG326" s="1" t="s">
        <v>15703</v>
      </c>
      <c r="BH326" s="1" t="s">
        <v>561</v>
      </c>
      <c r="BI326" s="1" t="s">
        <v>181</v>
      </c>
      <c r="BJ326" s="8" t="s">
        <v>15705</v>
      </c>
      <c r="BK326" s="1" t="s">
        <v>617</v>
      </c>
    </row>
    <row r="327">
      <c r="A327" s="1" t="s">
        <v>15709</v>
      </c>
      <c r="B327" s="1" t="s">
        <v>12297</v>
      </c>
      <c r="C327" s="1" t="s">
        <v>12415</v>
      </c>
      <c r="D327" s="1" t="s">
        <v>126</v>
      </c>
      <c r="E327" s="1" t="s">
        <v>128</v>
      </c>
      <c r="F327" s="5" t="s">
        <v>297</v>
      </c>
      <c r="G327" s="5" t="s">
        <v>15326</v>
      </c>
      <c r="H327" s="1" t="s">
        <v>299</v>
      </c>
      <c r="I327" s="1" t="s">
        <v>9045</v>
      </c>
      <c r="J327" s="1" t="s">
        <v>9050</v>
      </c>
      <c r="K327" s="8" t="s">
        <v>15712</v>
      </c>
      <c r="L327" s="1" t="s">
        <v>9055</v>
      </c>
      <c r="M327" s="1" t="s">
        <v>15719</v>
      </c>
      <c r="N327" s="1" t="s">
        <v>317</v>
      </c>
      <c r="O327" s="5" t="s">
        <v>150</v>
      </c>
      <c r="Q327" s="5" t="s">
        <v>150</v>
      </c>
      <c r="R327" s="5" t="s">
        <v>150</v>
      </c>
      <c r="S327" s="5" t="s">
        <v>150</v>
      </c>
      <c r="U327" s="5" t="s">
        <v>388</v>
      </c>
      <c r="V327" s="5" t="s">
        <v>174</v>
      </c>
      <c r="W327" s="5" t="s">
        <v>150</v>
      </c>
      <c r="X327" s="5" t="s">
        <v>150</v>
      </c>
      <c r="Y327" s="5" t="s">
        <v>150</v>
      </c>
      <c r="Z327" s="5" t="s">
        <v>174</v>
      </c>
      <c r="AA327" s="5" t="s">
        <v>150</v>
      </c>
      <c r="AB327" s="5" t="s">
        <v>150</v>
      </c>
      <c r="AC327" s="5" t="s">
        <v>150</v>
      </c>
      <c r="AD327" s="5" t="s">
        <v>150</v>
      </c>
      <c r="AE327" s="5" t="s">
        <v>175</v>
      </c>
      <c r="AF327" s="5" t="s">
        <v>150</v>
      </c>
      <c r="AG327" s="5" t="s">
        <v>150</v>
      </c>
      <c r="AH327" s="5" t="s">
        <v>174</v>
      </c>
      <c r="AL327" s="5" t="s">
        <v>15724</v>
      </c>
      <c r="AM327" s="5" t="s">
        <v>241</v>
      </c>
      <c r="AN327" s="8" t="s">
        <v>15725</v>
      </c>
      <c r="AO327" s="8" t="s">
        <v>15732</v>
      </c>
      <c r="AP327" s="8" t="s">
        <v>15741</v>
      </c>
      <c r="AQ327" s="5" t="s">
        <v>150</v>
      </c>
      <c r="AR327" s="5" t="s">
        <v>158</v>
      </c>
      <c r="AS327" s="5" t="s">
        <v>150</v>
      </c>
      <c r="AT327" s="5" t="s">
        <v>158</v>
      </c>
      <c r="AU327" s="5" t="s">
        <v>150</v>
      </c>
      <c r="AV327" s="5" t="s">
        <v>158</v>
      </c>
      <c r="AW327" s="5" t="s">
        <v>158</v>
      </c>
      <c r="AX327" s="5" t="s">
        <v>158</v>
      </c>
      <c r="AY327" s="5" t="s">
        <v>155</v>
      </c>
      <c r="AZ327" s="5" t="s">
        <v>1513</v>
      </c>
      <c r="BA327" s="5" t="s">
        <v>158</v>
      </c>
      <c r="BC327" s="5" t="s">
        <v>150</v>
      </c>
      <c r="BD327" s="5" t="s">
        <v>1613</v>
      </c>
      <c r="BE327" s="5" t="s">
        <v>158</v>
      </c>
      <c r="BG327" s="1" t="s">
        <v>15749</v>
      </c>
      <c r="BH327" s="1" t="s">
        <v>299</v>
      </c>
      <c r="BI327" s="1" t="s">
        <v>181</v>
      </c>
      <c r="BJ327" s="8" t="s">
        <v>15750</v>
      </c>
      <c r="BK327" s="1" t="s">
        <v>196</v>
      </c>
    </row>
    <row r="328">
      <c r="A328" s="1" t="s">
        <v>15285</v>
      </c>
      <c r="B328" s="1" t="s">
        <v>12278</v>
      </c>
      <c r="C328" s="1" t="s">
        <v>12316</v>
      </c>
      <c r="D328" s="1" t="s">
        <v>126</v>
      </c>
      <c r="E328" s="1" t="s">
        <v>128</v>
      </c>
      <c r="F328" s="5" t="s">
        <v>851</v>
      </c>
      <c r="G328" s="5" t="s">
        <v>15326</v>
      </c>
      <c r="H328" s="1" t="s">
        <v>852</v>
      </c>
      <c r="I328" s="1" t="s">
        <v>9321</v>
      </c>
      <c r="J328" s="1" t="s">
        <v>12283</v>
      </c>
      <c r="K328" s="8" t="s">
        <v>15292</v>
      </c>
      <c r="L328" s="1" t="s">
        <v>12308</v>
      </c>
      <c r="M328" s="1" t="s">
        <v>1592</v>
      </c>
      <c r="N328" s="1" t="s">
        <v>863</v>
      </c>
      <c r="O328" s="5" t="s">
        <v>150</v>
      </c>
      <c r="Q328" s="5" t="s">
        <v>174</v>
      </c>
      <c r="R328" s="5" t="s">
        <v>155</v>
      </c>
      <c r="U328" s="5" t="s">
        <v>280</v>
      </c>
      <c r="V328" s="5" t="s">
        <v>174</v>
      </c>
      <c r="W328" s="5" t="s">
        <v>150</v>
      </c>
      <c r="X328" s="5" t="s">
        <v>150</v>
      </c>
      <c r="Y328" s="5" t="s">
        <v>150</v>
      </c>
      <c r="Z328" s="5" t="s">
        <v>174</v>
      </c>
      <c r="AA328" s="5" t="s">
        <v>150</v>
      </c>
      <c r="AB328" s="5" t="s">
        <v>150</v>
      </c>
      <c r="AC328" s="5" t="s">
        <v>150</v>
      </c>
      <c r="AD328" s="5" t="s">
        <v>150</v>
      </c>
      <c r="AE328" s="5" t="s">
        <v>175</v>
      </c>
      <c r="AF328" s="5" t="s">
        <v>174</v>
      </c>
      <c r="AL328" s="5" t="s">
        <v>158</v>
      </c>
      <c r="AM328" s="5" t="s">
        <v>1295</v>
      </c>
      <c r="AN328" s="8" t="s">
        <v>15303</v>
      </c>
      <c r="AO328" s="8" t="s">
        <v>15310</v>
      </c>
      <c r="AP328" s="8" t="s">
        <v>15319</v>
      </c>
      <c r="AQ328" s="5" t="s">
        <v>150</v>
      </c>
      <c r="AR328" s="5" t="s">
        <v>158</v>
      </c>
      <c r="AS328" s="5" t="s">
        <v>158</v>
      </c>
      <c r="AT328" s="5" t="s">
        <v>158</v>
      </c>
      <c r="AU328" s="5" t="s">
        <v>150</v>
      </c>
      <c r="AV328" s="5" t="s">
        <v>158</v>
      </c>
      <c r="AW328" s="5" t="s">
        <v>158</v>
      </c>
      <c r="AX328" s="5" t="s">
        <v>158</v>
      </c>
      <c r="AY328" s="5" t="s">
        <v>150</v>
      </c>
      <c r="AZ328" s="5" t="s">
        <v>449</v>
      </c>
      <c r="BA328" s="5" t="s">
        <v>158</v>
      </c>
      <c r="BC328" s="5" t="s">
        <v>158</v>
      </c>
      <c r="BE328" s="5" t="s">
        <v>158</v>
      </c>
      <c r="BG328" s="1" t="s">
        <v>15778</v>
      </c>
      <c r="BH328" s="1" t="s">
        <v>852</v>
      </c>
      <c r="BI328" s="1" t="s">
        <v>181</v>
      </c>
      <c r="BJ328" s="8" t="s">
        <v>15779</v>
      </c>
      <c r="BK328" s="1" t="s">
        <v>12285</v>
      </c>
    </row>
    <row r="329">
      <c r="A329" s="1" t="s">
        <v>6044</v>
      </c>
      <c r="B329" s="1" t="s">
        <v>12253</v>
      </c>
      <c r="C329" s="1" t="s">
        <v>12297</v>
      </c>
      <c r="D329" s="1" t="s">
        <v>126</v>
      </c>
      <c r="E329" s="1" t="s">
        <v>128</v>
      </c>
      <c r="F329" s="5" t="s">
        <v>560</v>
      </c>
      <c r="G329" s="5" t="s">
        <v>15326</v>
      </c>
      <c r="H329" s="1" t="s">
        <v>561</v>
      </c>
      <c r="I329" s="1" t="s">
        <v>6045</v>
      </c>
      <c r="J329" s="1" t="s">
        <v>6046</v>
      </c>
      <c r="K329" s="8" t="s">
        <v>6047</v>
      </c>
      <c r="L329" s="1" t="s">
        <v>6045</v>
      </c>
      <c r="M329" s="1" t="s">
        <v>169</v>
      </c>
      <c r="N329" s="1" t="s">
        <v>573</v>
      </c>
      <c r="O329" s="5" t="s">
        <v>150</v>
      </c>
      <c r="Q329" s="5" t="s">
        <v>155</v>
      </c>
      <c r="R329" s="5" t="s">
        <v>155</v>
      </c>
      <c r="U329" s="5" t="s">
        <v>1273</v>
      </c>
      <c r="V329" s="5" t="s">
        <v>174</v>
      </c>
      <c r="W329" s="5" t="s">
        <v>150</v>
      </c>
      <c r="X329" s="5" t="s">
        <v>150</v>
      </c>
      <c r="Y329" s="5" t="s">
        <v>150</v>
      </c>
      <c r="Z329" s="5" t="s">
        <v>174</v>
      </c>
      <c r="AA329" s="5" t="s">
        <v>150</v>
      </c>
      <c r="AB329" s="5" t="s">
        <v>150</v>
      </c>
      <c r="AC329" s="5" t="s">
        <v>150</v>
      </c>
      <c r="AD329" s="5" t="s">
        <v>150</v>
      </c>
      <c r="AE329" s="5" t="s">
        <v>175</v>
      </c>
      <c r="AF329" s="5" t="s">
        <v>174</v>
      </c>
      <c r="AL329" s="5" t="s">
        <v>158</v>
      </c>
      <c r="AM329" s="5" t="s">
        <v>866</v>
      </c>
      <c r="AN329" s="8" t="s">
        <v>6060</v>
      </c>
      <c r="AO329" s="8" t="s">
        <v>6072</v>
      </c>
      <c r="AP329" s="8" t="s">
        <v>6075</v>
      </c>
      <c r="AQ329" s="5" t="s">
        <v>158</v>
      </c>
      <c r="AR329" s="5" t="s">
        <v>158</v>
      </c>
      <c r="AS329" s="5" t="s">
        <v>158</v>
      </c>
      <c r="AT329" s="5" t="s">
        <v>158</v>
      </c>
      <c r="AU329" s="5" t="s">
        <v>158</v>
      </c>
      <c r="AV329" s="5" t="s">
        <v>158</v>
      </c>
      <c r="AW329" s="5" t="s">
        <v>158</v>
      </c>
      <c r="AX329" s="5" t="s">
        <v>158</v>
      </c>
      <c r="AY329" s="5" t="s">
        <v>150</v>
      </c>
      <c r="AZ329" s="5" t="s">
        <v>1322</v>
      </c>
      <c r="BA329" s="5" t="s">
        <v>158</v>
      </c>
      <c r="BC329" s="5" t="s">
        <v>158</v>
      </c>
      <c r="BE329" s="5" t="s">
        <v>158</v>
      </c>
      <c r="BG329" s="1" t="s">
        <v>6045</v>
      </c>
      <c r="BH329" s="1" t="s">
        <v>561</v>
      </c>
      <c r="BI329" s="1" t="s">
        <v>181</v>
      </c>
      <c r="BJ329" s="8" t="s">
        <v>15807</v>
      </c>
      <c r="BK329" s="1" t="s">
        <v>617</v>
      </c>
    </row>
    <row r="330">
      <c r="A330" s="1" t="s">
        <v>15810</v>
      </c>
      <c r="B330" s="1" t="s">
        <v>15811</v>
      </c>
      <c r="C330" s="1" t="s">
        <v>12306</v>
      </c>
      <c r="D330" s="1" t="s">
        <v>126</v>
      </c>
      <c r="E330" s="1" t="s">
        <v>128</v>
      </c>
      <c r="F330" s="5" t="s">
        <v>2634</v>
      </c>
      <c r="G330" s="5" t="s">
        <v>15326</v>
      </c>
      <c r="H330" s="1" t="s">
        <v>1913</v>
      </c>
      <c r="I330" s="1" t="s">
        <v>12266</v>
      </c>
      <c r="J330" s="1" t="s">
        <v>15041</v>
      </c>
      <c r="K330" s="8" t="s">
        <v>15813</v>
      </c>
      <c r="L330" s="1" t="s">
        <v>15821</v>
      </c>
      <c r="M330" s="1" t="s">
        <v>1592</v>
      </c>
      <c r="N330" s="1" t="s">
        <v>1543</v>
      </c>
      <c r="O330" s="5" t="s">
        <v>150</v>
      </c>
      <c r="Q330" s="5" t="s">
        <v>150</v>
      </c>
      <c r="R330" s="5" t="s">
        <v>150</v>
      </c>
      <c r="S330" s="5" t="s">
        <v>150</v>
      </c>
      <c r="U330" s="5" t="s">
        <v>3407</v>
      </c>
      <c r="V330" s="5" t="s">
        <v>174</v>
      </c>
      <c r="W330" s="5" t="s">
        <v>150</v>
      </c>
      <c r="X330" s="5" t="s">
        <v>150</v>
      </c>
      <c r="Y330" s="5" t="s">
        <v>150</v>
      </c>
      <c r="Z330" s="5" t="s">
        <v>174</v>
      </c>
      <c r="AA330" s="5" t="s">
        <v>150</v>
      </c>
      <c r="AB330" s="5" t="s">
        <v>150</v>
      </c>
      <c r="AC330" s="5" t="s">
        <v>150</v>
      </c>
      <c r="AD330" s="5" t="s">
        <v>150</v>
      </c>
      <c r="AE330" s="5" t="s">
        <v>175</v>
      </c>
      <c r="AF330" s="5" t="s">
        <v>150</v>
      </c>
      <c r="AG330" s="5" t="s">
        <v>150</v>
      </c>
      <c r="AH330" s="5" t="s">
        <v>174</v>
      </c>
      <c r="AL330" s="5" t="s">
        <v>242</v>
      </c>
      <c r="AM330" s="5" t="s">
        <v>2662</v>
      </c>
      <c r="AN330" s="8" t="s">
        <v>15824</v>
      </c>
      <c r="AO330" s="8" t="s">
        <v>15836</v>
      </c>
      <c r="AP330" s="8" t="s">
        <v>15843</v>
      </c>
      <c r="AQ330" s="5" t="s">
        <v>150</v>
      </c>
      <c r="AR330" s="5" t="s">
        <v>158</v>
      </c>
      <c r="AS330" s="5" t="s">
        <v>150</v>
      </c>
      <c r="AT330" s="5" t="s">
        <v>158</v>
      </c>
      <c r="AU330" s="5" t="s">
        <v>161</v>
      </c>
      <c r="AV330" s="5" t="s">
        <v>158</v>
      </c>
      <c r="AW330" s="5" t="s">
        <v>158</v>
      </c>
      <c r="AX330" s="5" t="s">
        <v>158</v>
      </c>
      <c r="AY330" s="5" t="s">
        <v>174</v>
      </c>
      <c r="AZ330" s="5" t="s">
        <v>541</v>
      </c>
      <c r="BA330" s="5" t="s">
        <v>158</v>
      </c>
      <c r="BC330" s="5" t="s">
        <v>158</v>
      </c>
      <c r="BE330" s="5" t="s">
        <v>158</v>
      </c>
      <c r="BG330" s="1" t="s">
        <v>15853</v>
      </c>
      <c r="BH330" s="1" t="s">
        <v>1913</v>
      </c>
      <c r="BI330" s="1" t="s">
        <v>181</v>
      </c>
      <c r="BJ330" s="8" t="s">
        <v>15854</v>
      </c>
      <c r="BK330" s="1" t="s">
        <v>11915</v>
      </c>
    </row>
    <row r="331">
      <c r="A331" s="1" t="s">
        <v>15862</v>
      </c>
      <c r="B331" s="1" t="s">
        <v>15863</v>
      </c>
      <c r="C331" s="1" t="s">
        <v>12214</v>
      </c>
      <c r="D331" s="1" t="s">
        <v>126</v>
      </c>
      <c r="E331" s="1" t="s">
        <v>128</v>
      </c>
      <c r="F331" s="5" t="s">
        <v>2634</v>
      </c>
      <c r="G331" s="5" t="s">
        <v>15326</v>
      </c>
      <c r="H331" s="1" t="s">
        <v>1913</v>
      </c>
      <c r="I331" s="1" t="s">
        <v>10737</v>
      </c>
      <c r="J331" s="1" t="s">
        <v>10742</v>
      </c>
      <c r="K331" s="8" t="s">
        <v>15865</v>
      </c>
      <c r="L331" s="1" t="s">
        <v>10751</v>
      </c>
      <c r="M331" s="1" t="s">
        <v>1592</v>
      </c>
      <c r="N331" s="1" t="s">
        <v>1543</v>
      </c>
      <c r="O331" s="5" t="s">
        <v>150</v>
      </c>
      <c r="Q331" s="5" t="s">
        <v>174</v>
      </c>
      <c r="R331" s="5" t="s">
        <v>150</v>
      </c>
      <c r="S331" s="5" t="s">
        <v>150</v>
      </c>
      <c r="U331" s="5" t="s">
        <v>388</v>
      </c>
      <c r="V331" s="5" t="s">
        <v>174</v>
      </c>
      <c r="W331" s="5" t="s">
        <v>150</v>
      </c>
      <c r="X331" s="5" t="s">
        <v>150</v>
      </c>
      <c r="Y331" s="5" t="s">
        <v>150</v>
      </c>
      <c r="Z331" s="5" t="s">
        <v>174</v>
      </c>
      <c r="AA331" s="5" t="s">
        <v>150</v>
      </c>
      <c r="AB331" s="5" t="s">
        <v>150</v>
      </c>
      <c r="AC331" s="5" t="s">
        <v>150</v>
      </c>
      <c r="AD331" s="5" t="s">
        <v>150</v>
      </c>
      <c r="AE331" s="5" t="s">
        <v>175</v>
      </c>
      <c r="AF331" s="5" t="s">
        <v>150</v>
      </c>
      <c r="AG331" s="5" t="s">
        <v>150</v>
      </c>
      <c r="AH331" s="5" t="s">
        <v>174</v>
      </c>
      <c r="AL331" s="5" t="s">
        <v>322</v>
      </c>
      <c r="AM331" s="5" t="s">
        <v>757</v>
      </c>
      <c r="AN331" s="8" t="s">
        <v>15873</v>
      </c>
      <c r="AO331" s="8" t="s">
        <v>15875</v>
      </c>
      <c r="AP331" s="8" t="s">
        <v>15881</v>
      </c>
      <c r="AQ331" s="5" t="s">
        <v>150</v>
      </c>
      <c r="AR331" s="5" t="s">
        <v>158</v>
      </c>
      <c r="AS331" s="5" t="s">
        <v>150</v>
      </c>
      <c r="AT331" s="5" t="s">
        <v>158</v>
      </c>
      <c r="AU331" s="5" t="s">
        <v>423</v>
      </c>
      <c r="AV331" s="5" t="s">
        <v>158</v>
      </c>
      <c r="AW331" s="5" t="s">
        <v>150</v>
      </c>
      <c r="AX331" s="5" t="s">
        <v>158</v>
      </c>
      <c r="AY331" s="5" t="s">
        <v>150</v>
      </c>
      <c r="AZ331" s="5" t="s">
        <v>2162</v>
      </c>
      <c r="BA331" s="5" t="s">
        <v>158</v>
      </c>
      <c r="BC331" s="5" t="s">
        <v>150</v>
      </c>
      <c r="BD331" s="5" t="s">
        <v>1053</v>
      </c>
      <c r="BE331" s="5" t="s">
        <v>158</v>
      </c>
      <c r="BG331" s="1" t="s">
        <v>15886</v>
      </c>
      <c r="BH331" s="1" t="s">
        <v>1913</v>
      </c>
      <c r="BI331" s="1" t="s">
        <v>181</v>
      </c>
      <c r="BJ331" s="8" t="s">
        <v>15888</v>
      </c>
      <c r="BK331" s="1" t="s">
        <v>11915</v>
      </c>
    </row>
    <row r="332">
      <c r="A332" s="1" t="s">
        <v>15894</v>
      </c>
      <c r="B332" s="1" t="s">
        <v>15895</v>
      </c>
      <c r="C332" s="1" t="s">
        <v>12279</v>
      </c>
      <c r="D332" s="1" t="s">
        <v>126</v>
      </c>
      <c r="E332" s="1" t="s">
        <v>128</v>
      </c>
      <c r="F332" s="5" t="s">
        <v>297</v>
      </c>
      <c r="G332" s="5" t="s">
        <v>15326</v>
      </c>
      <c r="H332" s="1" t="s">
        <v>299</v>
      </c>
      <c r="I332" s="1" t="s">
        <v>12228</v>
      </c>
      <c r="J332" s="5" t="s">
        <v>12169</v>
      </c>
      <c r="K332" s="8" t="s">
        <v>15896</v>
      </c>
      <c r="L332" s="1" t="s">
        <v>12215</v>
      </c>
      <c r="M332" s="1" t="s">
        <v>169</v>
      </c>
      <c r="N332" s="1" t="s">
        <v>317</v>
      </c>
      <c r="O332" s="5" t="s">
        <v>150</v>
      </c>
      <c r="Q332" s="5" t="s">
        <v>150</v>
      </c>
      <c r="R332" s="5" t="s">
        <v>150</v>
      </c>
      <c r="S332" s="5" t="s">
        <v>150</v>
      </c>
      <c r="U332" s="5" t="s">
        <v>318</v>
      </c>
      <c r="V332" s="5" t="s">
        <v>174</v>
      </c>
      <c r="W332" s="5" t="s">
        <v>150</v>
      </c>
      <c r="X332" s="5" t="s">
        <v>150</v>
      </c>
      <c r="Y332" s="5" t="s">
        <v>150</v>
      </c>
      <c r="Z332" s="5" t="s">
        <v>174</v>
      </c>
      <c r="AA332" s="5" t="s">
        <v>150</v>
      </c>
      <c r="AB332" s="5" t="s">
        <v>150</v>
      </c>
      <c r="AC332" s="5" t="s">
        <v>150</v>
      </c>
      <c r="AD332" s="5" t="s">
        <v>150</v>
      </c>
      <c r="AE332" s="5" t="s">
        <v>175</v>
      </c>
      <c r="AF332" s="5" t="s">
        <v>150</v>
      </c>
      <c r="AG332" s="5" t="s">
        <v>150</v>
      </c>
      <c r="AH332" s="5" t="s">
        <v>150</v>
      </c>
      <c r="AL332" s="5" t="s">
        <v>15903</v>
      </c>
      <c r="AM332" s="5" t="s">
        <v>1239</v>
      </c>
      <c r="AN332" s="8" t="s">
        <v>15904</v>
      </c>
      <c r="AO332" s="8" t="s">
        <v>15909</v>
      </c>
      <c r="AP332" s="8" t="s">
        <v>15912</v>
      </c>
      <c r="AQ332" s="5" t="s">
        <v>150</v>
      </c>
      <c r="AR332" s="5" t="s">
        <v>158</v>
      </c>
      <c r="AS332" s="5" t="s">
        <v>150</v>
      </c>
      <c r="AT332" s="5" t="s">
        <v>158</v>
      </c>
      <c r="AU332" s="5" t="s">
        <v>150</v>
      </c>
      <c r="AV332" s="5" t="s">
        <v>158</v>
      </c>
      <c r="AW332" s="5" t="s">
        <v>174</v>
      </c>
      <c r="AX332" s="5" t="s">
        <v>158</v>
      </c>
      <c r="AY332" s="5" t="s">
        <v>155</v>
      </c>
      <c r="AZ332" s="5" t="s">
        <v>2050</v>
      </c>
      <c r="BA332" s="5" t="s">
        <v>158</v>
      </c>
      <c r="BC332" s="5" t="s">
        <v>158</v>
      </c>
      <c r="BE332" s="5" t="s">
        <v>158</v>
      </c>
      <c r="BG332" s="1" t="s">
        <v>15918</v>
      </c>
      <c r="BH332" s="1" t="s">
        <v>299</v>
      </c>
      <c r="BI332" s="1" t="s">
        <v>181</v>
      </c>
      <c r="BJ332" s="8" t="s">
        <v>15919</v>
      </c>
      <c r="BK332" s="1" t="s">
        <v>196</v>
      </c>
    </row>
    <row r="333">
      <c r="A333" s="1" t="s">
        <v>15923</v>
      </c>
      <c r="B333" s="1" t="s">
        <v>15924</v>
      </c>
      <c r="C333" s="1" t="s">
        <v>15863</v>
      </c>
      <c r="D333" s="1" t="s">
        <v>126</v>
      </c>
      <c r="E333" s="1" t="s">
        <v>128</v>
      </c>
      <c r="F333" s="5" t="s">
        <v>2634</v>
      </c>
      <c r="G333" s="5" t="s">
        <v>15326</v>
      </c>
      <c r="H333" s="1" t="s">
        <v>1913</v>
      </c>
      <c r="I333" s="1" t="s">
        <v>12153</v>
      </c>
      <c r="J333" s="1" t="s">
        <v>12131</v>
      </c>
      <c r="K333" s="8" t="s">
        <v>15927</v>
      </c>
      <c r="L333" s="1" t="s">
        <v>12153</v>
      </c>
      <c r="M333" s="1" t="s">
        <v>1592</v>
      </c>
      <c r="N333" s="1" t="s">
        <v>1543</v>
      </c>
      <c r="O333" s="5" t="s">
        <v>150</v>
      </c>
      <c r="Q333" s="5" t="s">
        <v>174</v>
      </c>
      <c r="R333" s="5" t="s">
        <v>155</v>
      </c>
      <c r="U333" s="5" t="s">
        <v>576</v>
      </c>
      <c r="V333" s="5" t="s">
        <v>174</v>
      </c>
      <c r="W333" s="5" t="s">
        <v>150</v>
      </c>
      <c r="X333" s="5" t="s">
        <v>150</v>
      </c>
      <c r="Y333" s="5" t="s">
        <v>150</v>
      </c>
      <c r="Z333" s="5" t="s">
        <v>174</v>
      </c>
      <c r="AA333" s="5" t="s">
        <v>150</v>
      </c>
      <c r="AB333" s="5" t="s">
        <v>150</v>
      </c>
      <c r="AC333" s="5" t="s">
        <v>150</v>
      </c>
      <c r="AD333" s="5" t="s">
        <v>150</v>
      </c>
      <c r="AE333" s="5" t="s">
        <v>175</v>
      </c>
      <c r="AF333" s="5" t="s">
        <v>150</v>
      </c>
      <c r="AG333" s="5" t="s">
        <v>150</v>
      </c>
      <c r="AH333" s="5" t="s">
        <v>174</v>
      </c>
      <c r="AL333" s="5" t="s">
        <v>508</v>
      </c>
      <c r="AM333" s="5" t="s">
        <v>242</v>
      </c>
      <c r="AN333" s="8" t="s">
        <v>15934</v>
      </c>
      <c r="AO333" s="8" t="s">
        <v>15940</v>
      </c>
      <c r="AP333" s="8" t="s">
        <v>15943</v>
      </c>
      <c r="AQ333" s="5" t="s">
        <v>150</v>
      </c>
      <c r="AR333" s="5" t="s">
        <v>158</v>
      </c>
      <c r="AS333" s="5" t="s">
        <v>150</v>
      </c>
      <c r="AT333" s="5" t="s">
        <v>150</v>
      </c>
      <c r="AU333" s="5" t="s">
        <v>174</v>
      </c>
      <c r="AV333" s="5" t="s">
        <v>150</v>
      </c>
      <c r="AW333" s="5" t="s">
        <v>158</v>
      </c>
      <c r="AX333" s="5" t="s">
        <v>158</v>
      </c>
      <c r="AY333" s="5" t="s">
        <v>150</v>
      </c>
      <c r="AZ333" s="5" t="s">
        <v>2248</v>
      </c>
      <c r="BA333" s="5" t="s">
        <v>150</v>
      </c>
      <c r="BB333" s="5" t="s">
        <v>542</v>
      </c>
      <c r="BC333" s="5" t="s">
        <v>158</v>
      </c>
      <c r="BE333" s="5" t="s">
        <v>158</v>
      </c>
      <c r="BG333" s="1" t="s">
        <v>15950</v>
      </c>
      <c r="BH333" s="1" t="s">
        <v>1913</v>
      </c>
      <c r="BI333" s="1" t="s">
        <v>181</v>
      </c>
      <c r="BJ333" s="8" t="s">
        <v>15951</v>
      </c>
      <c r="BK333" s="1" t="s">
        <v>11915</v>
      </c>
    </row>
    <row r="334">
      <c r="A334" s="1" t="s">
        <v>15954</v>
      </c>
      <c r="B334" s="1" t="s">
        <v>15955</v>
      </c>
      <c r="C334" s="1" t="s">
        <v>15924</v>
      </c>
      <c r="D334" s="1" t="s">
        <v>126</v>
      </c>
      <c r="E334" s="1" t="s">
        <v>128</v>
      </c>
      <c r="F334" s="5" t="s">
        <v>2634</v>
      </c>
      <c r="G334" s="5" t="s">
        <v>15326</v>
      </c>
      <c r="H334" s="1" t="s">
        <v>1913</v>
      </c>
      <c r="I334" s="1" t="s">
        <v>12113</v>
      </c>
      <c r="J334" s="1" t="s">
        <v>12101</v>
      </c>
      <c r="K334" s="8" t="s">
        <v>15956</v>
      </c>
      <c r="L334" s="1" t="s">
        <v>12113</v>
      </c>
      <c r="M334" s="1" t="s">
        <v>15965</v>
      </c>
      <c r="N334" s="1" t="s">
        <v>1543</v>
      </c>
      <c r="O334" s="5" t="s">
        <v>174</v>
      </c>
      <c r="P334" s="1" t="s">
        <v>15966</v>
      </c>
      <c r="Q334" s="5" t="s">
        <v>150</v>
      </c>
      <c r="R334" s="5" t="s">
        <v>150</v>
      </c>
      <c r="S334" s="5" t="s">
        <v>150</v>
      </c>
      <c r="U334" s="5" t="s">
        <v>173</v>
      </c>
      <c r="V334" s="5" t="s">
        <v>174</v>
      </c>
      <c r="W334" s="5" t="s">
        <v>150</v>
      </c>
      <c r="X334" s="5" t="s">
        <v>150</v>
      </c>
      <c r="Y334" s="5" t="s">
        <v>150</v>
      </c>
      <c r="Z334" s="5" t="s">
        <v>174</v>
      </c>
      <c r="AA334" s="5" t="s">
        <v>150</v>
      </c>
      <c r="AB334" s="5" t="s">
        <v>150</v>
      </c>
      <c r="AC334" s="5" t="s">
        <v>150</v>
      </c>
      <c r="AD334" s="5" t="s">
        <v>150</v>
      </c>
      <c r="AE334" s="5" t="s">
        <v>161</v>
      </c>
      <c r="AF334" s="5" t="s">
        <v>150</v>
      </c>
      <c r="AG334" s="5" t="s">
        <v>150</v>
      </c>
      <c r="AH334" s="5" t="s">
        <v>174</v>
      </c>
      <c r="AL334" s="5" t="s">
        <v>812</v>
      </c>
      <c r="AM334" s="5" t="s">
        <v>158</v>
      </c>
      <c r="AN334" s="8" t="s">
        <v>15967</v>
      </c>
      <c r="AO334" s="8" t="s">
        <v>15971</v>
      </c>
      <c r="AP334" s="8" t="s">
        <v>15977</v>
      </c>
      <c r="AQ334" s="5" t="s">
        <v>150</v>
      </c>
      <c r="AR334" s="5" t="s">
        <v>158</v>
      </c>
      <c r="AS334" s="5" t="s">
        <v>150</v>
      </c>
      <c r="AT334" s="5" t="s">
        <v>158</v>
      </c>
      <c r="AU334" s="5" t="s">
        <v>161</v>
      </c>
      <c r="AV334" s="5" t="s">
        <v>150</v>
      </c>
      <c r="AW334" s="5" t="s">
        <v>158</v>
      </c>
      <c r="AX334" s="5" t="s">
        <v>158</v>
      </c>
      <c r="AY334" s="5" t="s">
        <v>174</v>
      </c>
      <c r="AZ334" s="5" t="s">
        <v>1571</v>
      </c>
      <c r="BA334" s="5" t="s">
        <v>158</v>
      </c>
      <c r="BC334" s="5" t="s">
        <v>158</v>
      </c>
      <c r="BE334" s="5" t="s">
        <v>158</v>
      </c>
      <c r="BG334" s="1" t="s">
        <v>15981</v>
      </c>
      <c r="BH334" s="1" t="s">
        <v>1913</v>
      </c>
      <c r="BI334" s="1" t="s">
        <v>181</v>
      </c>
      <c r="BJ334" s="8" t="s">
        <v>15982</v>
      </c>
      <c r="BK334" s="1" t="s">
        <v>11915</v>
      </c>
    </row>
    <row r="335">
      <c r="A335" s="1" t="s">
        <v>15984</v>
      </c>
      <c r="B335" s="1" t="s">
        <v>12082</v>
      </c>
      <c r="C335" s="1" t="s">
        <v>15985</v>
      </c>
      <c r="D335" s="1" t="s">
        <v>126</v>
      </c>
      <c r="E335" s="1" t="s">
        <v>128</v>
      </c>
      <c r="F335" s="5" t="s">
        <v>297</v>
      </c>
      <c r="G335" s="5" t="s">
        <v>15326</v>
      </c>
      <c r="H335" s="1" t="s">
        <v>299</v>
      </c>
      <c r="I335" s="1" t="s">
        <v>2048</v>
      </c>
      <c r="J335" s="1" t="s">
        <v>2064</v>
      </c>
      <c r="K335" s="8" t="s">
        <v>15987</v>
      </c>
      <c r="L335" s="1" t="s">
        <v>12048</v>
      </c>
      <c r="M335" s="1" t="s">
        <v>169</v>
      </c>
      <c r="N335" s="1" t="s">
        <v>317</v>
      </c>
      <c r="O335" s="5" t="s">
        <v>150</v>
      </c>
      <c r="Q335" s="5" t="s">
        <v>174</v>
      </c>
      <c r="R335" s="5" t="s">
        <v>155</v>
      </c>
      <c r="U335" s="5" t="s">
        <v>423</v>
      </c>
      <c r="V335" s="5" t="s">
        <v>174</v>
      </c>
      <c r="W335" s="5" t="s">
        <v>174</v>
      </c>
      <c r="X335" s="5" t="s">
        <v>150</v>
      </c>
      <c r="Y335" s="5" t="s">
        <v>174</v>
      </c>
      <c r="Z335" s="5" t="s">
        <v>174</v>
      </c>
      <c r="AA335" s="5" t="s">
        <v>150</v>
      </c>
      <c r="AB335" s="5" t="s">
        <v>150</v>
      </c>
      <c r="AC335" s="5" t="s">
        <v>150</v>
      </c>
      <c r="AD335" s="5" t="s">
        <v>150</v>
      </c>
      <c r="AE335" s="5" t="s">
        <v>175</v>
      </c>
      <c r="AF335" s="5" t="s">
        <v>150</v>
      </c>
      <c r="AG335" s="5" t="s">
        <v>150</v>
      </c>
      <c r="AH335" s="5" t="s">
        <v>174</v>
      </c>
      <c r="AL335" s="5" t="s">
        <v>158</v>
      </c>
      <c r="AM335" s="5" t="s">
        <v>158</v>
      </c>
      <c r="AN335" s="8" t="s">
        <v>16001</v>
      </c>
      <c r="AO335" s="8" t="s">
        <v>16007</v>
      </c>
      <c r="AP335" s="8" t="s">
        <v>16016</v>
      </c>
      <c r="AQ335" s="5" t="s">
        <v>158</v>
      </c>
      <c r="AR335" s="5" t="s">
        <v>158</v>
      </c>
      <c r="AS335" s="5" t="s">
        <v>158</v>
      </c>
      <c r="AT335" s="5" t="s">
        <v>158</v>
      </c>
      <c r="AU335" s="5" t="s">
        <v>158</v>
      </c>
      <c r="AV335" s="5" t="s">
        <v>158</v>
      </c>
      <c r="AW335" s="5" t="s">
        <v>150</v>
      </c>
      <c r="AX335" s="5" t="s">
        <v>158</v>
      </c>
      <c r="AY335" s="5" t="s">
        <v>158</v>
      </c>
      <c r="BA335" s="5" t="s">
        <v>158</v>
      </c>
      <c r="BC335" s="5" t="s">
        <v>158</v>
      </c>
      <c r="BE335" s="5" t="s">
        <v>158</v>
      </c>
      <c r="BG335" s="1" t="s">
        <v>16023</v>
      </c>
      <c r="BH335" s="1" t="s">
        <v>299</v>
      </c>
      <c r="BI335" s="1" t="s">
        <v>181</v>
      </c>
      <c r="BJ335" s="8" t="s">
        <v>16024</v>
      </c>
      <c r="BK335" s="1" t="s">
        <v>196</v>
      </c>
    </row>
    <row r="336">
      <c r="A336" s="1" t="s">
        <v>2625</v>
      </c>
      <c r="B336" s="1" t="s">
        <v>12059</v>
      </c>
      <c r="C336" s="1" t="s">
        <v>16027</v>
      </c>
      <c r="D336" s="1" t="s">
        <v>126</v>
      </c>
      <c r="E336" s="1" t="s">
        <v>128</v>
      </c>
      <c r="F336" s="5" t="s">
        <v>2634</v>
      </c>
      <c r="G336" s="5" t="s">
        <v>15326</v>
      </c>
      <c r="H336" s="1" t="s">
        <v>1913</v>
      </c>
      <c r="I336" s="1" t="s">
        <v>2626</v>
      </c>
      <c r="J336" s="1" t="s">
        <v>2627</v>
      </c>
      <c r="K336" s="8" t="s">
        <v>2628</v>
      </c>
      <c r="L336" s="1" t="s">
        <v>2648</v>
      </c>
      <c r="M336" s="1" t="s">
        <v>1592</v>
      </c>
      <c r="N336" s="1" t="s">
        <v>1543</v>
      </c>
      <c r="O336" s="5" t="s">
        <v>150</v>
      </c>
      <c r="Q336" s="5" t="s">
        <v>174</v>
      </c>
      <c r="R336" s="5" t="s">
        <v>150</v>
      </c>
      <c r="S336" s="5" t="s">
        <v>150</v>
      </c>
      <c r="U336" s="5" t="s">
        <v>425</v>
      </c>
      <c r="V336" s="5" t="s">
        <v>216</v>
      </c>
      <c r="W336" s="5" t="s">
        <v>150</v>
      </c>
      <c r="X336" s="5" t="s">
        <v>150</v>
      </c>
      <c r="Y336" s="5" t="s">
        <v>150</v>
      </c>
      <c r="Z336" s="5" t="s">
        <v>174</v>
      </c>
      <c r="AA336" s="5" t="s">
        <v>150</v>
      </c>
      <c r="AB336" s="5" t="s">
        <v>150</v>
      </c>
      <c r="AC336" s="5" t="s">
        <v>150</v>
      </c>
      <c r="AD336" s="5" t="s">
        <v>150</v>
      </c>
      <c r="AE336" s="5" t="s">
        <v>175</v>
      </c>
      <c r="AF336" s="5" t="s">
        <v>150</v>
      </c>
      <c r="AG336" s="5" t="s">
        <v>150</v>
      </c>
      <c r="AH336" s="5" t="s">
        <v>150</v>
      </c>
      <c r="AL336" s="5" t="s">
        <v>2651</v>
      </c>
      <c r="AM336" s="5" t="s">
        <v>158</v>
      </c>
      <c r="AN336" s="8" t="s">
        <v>2652</v>
      </c>
      <c r="AO336" s="8" t="s">
        <v>2665</v>
      </c>
      <c r="AP336" s="8" t="s">
        <v>2679</v>
      </c>
      <c r="AQ336" s="5" t="s">
        <v>150</v>
      </c>
      <c r="AR336" s="5" t="s">
        <v>158</v>
      </c>
      <c r="AS336" s="5" t="s">
        <v>158</v>
      </c>
      <c r="AT336" s="5" t="s">
        <v>158</v>
      </c>
      <c r="AU336" s="5" t="s">
        <v>150</v>
      </c>
      <c r="AV336" s="5" t="s">
        <v>158</v>
      </c>
      <c r="AW336" s="5" t="s">
        <v>150</v>
      </c>
      <c r="AX336" s="5" t="s">
        <v>158</v>
      </c>
      <c r="AY336" s="5" t="s">
        <v>158</v>
      </c>
      <c r="BA336" s="5" t="s">
        <v>158</v>
      </c>
      <c r="BC336" s="5" t="s">
        <v>158</v>
      </c>
      <c r="BE336" s="5" t="s">
        <v>158</v>
      </c>
      <c r="BG336" s="1" t="s">
        <v>16051</v>
      </c>
      <c r="BH336" s="1" t="s">
        <v>1913</v>
      </c>
      <c r="BI336" s="1" t="s">
        <v>181</v>
      </c>
      <c r="BJ336" s="8" t="s">
        <v>16052</v>
      </c>
      <c r="BK336" s="1" t="s">
        <v>11915</v>
      </c>
    </row>
    <row r="337">
      <c r="A337" s="1" t="s">
        <v>2568</v>
      </c>
      <c r="B337" s="1" t="s">
        <v>11973</v>
      </c>
      <c r="C337" s="1" t="s">
        <v>12059</v>
      </c>
      <c r="D337" s="1" t="s">
        <v>126</v>
      </c>
      <c r="E337" s="1" t="s">
        <v>128</v>
      </c>
      <c r="F337" s="5" t="s">
        <v>2634</v>
      </c>
      <c r="G337" s="5" t="s">
        <v>15326</v>
      </c>
      <c r="H337" s="1" t="s">
        <v>1913</v>
      </c>
      <c r="I337" s="1" t="s">
        <v>170</v>
      </c>
      <c r="J337" s="1" t="s">
        <v>183</v>
      </c>
      <c r="K337" s="8" t="s">
        <v>2573</v>
      </c>
      <c r="L337" s="1" t="s">
        <v>218</v>
      </c>
      <c r="M337" s="1" t="s">
        <v>1592</v>
      </c>
      <c r="N337" s="1" t="s">
        <v>1543</v>
      </c>
      <c r="O337" s="5" t="s">
        <v>150</v>
      </c>
      <c r="Q337" s="5" t="s">
        <v>174</v>
      </c>
      <c r="R337" s="5" t="s">
        <v>155</v>
      </c>
      <c r="U337" s="5" t="s">
        <v>1496</v>
      </c>
      <c r="V337" s="5" t="s">
        <v>156</v>
      </c>
      <c r="W337" s="5" t="s">
        <v>150</v>
      </c>
      <c r="X337" s="5" t="s">
        <v>150</v>
      </c>
      <c r="Y337" s="5" t="s">
        <v>150</v>
      </c>
      <c r="Z337" s="5" t="s">
        <v>174</v>
      </c>
      <c r="AA337" s="5" t="s">
        <v>150</v>
      </c>
      <c r="AB337" s="5" t="s">
        <v>150</v>
      </c>
      <c r="AC337" s="5" t="s">
        <v>150</v>
      </c>
      <c r="AD337" s="5" t="s">
        <v>150</v>
      </c>
      <c r="AE337" s="5" t="s">
        <v>175</v>
      </c>
      <c r="AF337" s="5" t="s">
        <v>150</v>
      </c>
      <c r="AG337" s="5" t="s">
        <v>150</v>
      </c>
      <c r="AH337" s="5" t="s">
        <v>150</v>
      </c>
      <c r="AL337" s="5" t="s">
        <v>1238</v>
      </c>
      <c r="AM337" s="5" t="s">
        <v>2400</v>
      </c>
      <c r="AN337" s="8" t="s">
        <v>2590</v>
      </c>
      <c r="AO337" s="8" t="s">
        <v>2602</v>
      </c>
      <c r="AP337" s="8" t="s">
        <v>2608</v>
      </c>
      <c r="AQ337" s="5" t="s">
        <v>150</v>
      </c>
      <c r="AR337" s="5" t="s">
        <v>158</v>
      </c>
      <c r="AS337" s="5" t="s">
        <v>150</v>
      </c>
      <c r="AT337" s="5" t="s">
        <v>158</v>
      </c>
      <c r="AU337" s="5" t="s">
        <v>150</v>
      </c>
      <c r="AV337" s="5" t="s">
        <v>158</v>
      </c>
      <c r="AW337" s="5" t="s">
        <v>158</v>
      </c>
      <c r="AX337" s="5" t="s">
        <v>158</v>
      </c>
      <c r="AY337" s="5" t="s">
        <v>150</v>
      </c>
      <c r="AZ337" s="5" t="s">
        <v>1102</v>
      </c>
      <c r="BA337" s="5" t="s">
        <v>158</v>
      </c>
      <c r="BC337" s="5" t="s">
        <v>158</v>
      </c>
      <c r="BE337" s="5" t="s">
        <v>158</v>
      </c>
      <c r="BG337" s="1" t="s">
        <v>16071</v>
      </c>
      <c r="BH337" s="1" t="s">
        <v>1913</v>
      </c>
      <c r="BI337" s="1" t="s">
        <v>181</v>
      </c>
      <c r="BJ337" s="8" t="s">
        <v>16073</v>
      </c>
      <c r="BK337" s="1" t="s">
        <v>11915</v>
      </c>
    </row>
    <row r="338">
      <c r="A338" s="1" t="s">
        <v>16076</v>
      </c>
      <c r="B338" s="1" t="s">
        <v>11944</v>
      </c>
      <c r="C338" s="1" t="s">
        <v>16077</v>
      </c>
      <c r="D338" s="1" t="s">
        <v>126</v>
      </c>
      <c r="E338" s="1" t="s">
        <v>128</v>
      </c>
      <c r="F338" s="5" t="s">
        <v>297</v>
      </c>
      <c r="G338" s="5" t="s">
        <v>15326</v>
      </c>
      <c r="H338" s="1" t="s">
        <v>299</v>
      </c>
      <c r="I338" s="1" t="s">
        <v>12048</v>
      </c>
      <c r="J338" s="1" t="s">
        <v>11978</v>
      </c>
      <c r="K338" s="8" t="s">
        <v>16078</v>
      </c>
      <c r="L338" s="1" t="s">
        <v>12048</v>
      </c>
      <c r="M338" s="1" t="s">
        <v>169</v>
      </c>
      <c r="N338" s="1" t="s">
        <v>317</v>
      </c>
      <c r="O338" s="5" t="s">
        <v>150</v>
      </c>
      <c r="Q338" s="5" t="s">
        <v>174</v>
      </c>
      <c r="R338" s="5" t="s">
        <v>150</v>
      </c>
      <c r="S338" s="5" t="s">
        <v>150</v>
      </c>
      <c r="U338" s="5" t="s">
        <v>318</v>
      </c>
      <c r="V338" s="5" t="s">
        <v>174</v>
      </c>
      <c r="W338" s="5" t="s">
        <v>174</v>
      </c>
      <c r="X338" s="5" t="s">
        <v>150</v>
      </c>
      <c r="Y338" s="5" t="s">
        <v>174</v>
      </c>
      <c r="Z338" s="5" t="s">
        <v>174</v>
      </c>
      <c r="AA338" s="5" t="s">
        <v>150</v>
      </c>
      <c r="AB338" s="5" t="s">
        <v>150</v>
      </c>
      <c r="AC338" s="5" t="s">
        <v>150</v>
      </c>
      <c r="AD338" s="5" t="s">
        <v>150</v>
      </c>
      <c r="AE338" s="5" t="s">
        <v>175</v>
      </c>
      <c r="AF338" s="5" t="s">
        <v>150</v>
      </c>
      <c r="AG338" s="5" t="s">
        <v>150</v>
      </c>
      <c r="AH338" s="5" t="s">
        <v>174</v>
      </c>
      <c r="AL338" s="5" t="s">
        <v>322</v>
      </c>
      <c r="AM338" s="5" t="s">
        <v>812</v>
      </c>
      <c r="AN338" s="8" t="s">
        <v>16085</v>
      </c>
      <c r="AO338" s="8" t="s">
        <v>16095</v>
      </c>
      <c r="AP338" s="8" t="s">
        <v>16103</v>
      </c>
      <c r="AQ338" s="5" t="s">
        <v>150</v>
      </c>
      <c r="AR338" s="5" t="s">
        <v>158</v>
      </c>
      <c r="AS338" s="5" t="s">
        <v>150</v>
      </c>
      <c r="AT338" s="5" t="s">
        <v>158</v>
      </c>
      <c r="AU338" s="5" t="s">
        <v>155</v>
      </c>
      <c r="AV338" s="5" t="s">
        <v>158</v>
      </c>
      <c r="AW338" s="5" t="s">
        <v>150</v>
      </c>
      <c r="AX338" s="5" t="s">
        <v>158</v>
      </c>
      <c r="AY338" s="5" t="s">
        <v>174</v>
      </c>
      <c r="AZ338" s="5" t="s">
        <v>359</v>
      </c>
      <c r="BA338" s="5" t="s">
        <v>158</v>
      </c>
      <c r="BC338" s="5" t="s">
        <v>158</v>
      </c>
      <c r="BE338" s="5" t="s">
        <v>158</v>
      </c>
      <c r="BG338" s="1" t="s">
        <v>16112</v>
      </c>
      <c r="BH338" s="1" t="s">
        <v>299</v>
      </c>
      <c r="BI338" s="1" t="s">
        <v>181</v>
      </c>
      <c r="BJ338" s="8" t="s">
        <v>16113</v>
      </c>
      <c r="BK338" s="1" t="s">
        <v>196</v>
      </c>
    </row>
    <row r="339">
      <c r="A339" s="1" t="s">
        <v>7820</v>
      </c>
      <c r="B339" s="1" t="s">
        <v>11934</v>
      </c>
      <c r="C339" s="1" t="s">
        <v>12047</v>
      </c>
      <c r="D339" s="1" t="s">
        <v>126</v>
      </c>
      <c r="E339" s="1" t="s">
        <v>128</v>
      </c>
      <c r="F339" s="5" t="s">
        <v>851</v>
      </c>
      <c r="G339" s="5" t="s">
        <v>15326</v>
      </c>
      <c r="H339" s="1" t="s">
        <v>852</v>
      </c>
      <c r="I339" s="1" t="s">
        <v>7826</v>
      </c>
      <c r="J339" s="1" t="s">
        <v>7827</v>
      </c>
      <c r="K339" s="8" t="s">
        <v>7828</v>
      </c>
      <c r="L339" s="1" t="s">
        <v>7832</v>
      </c>
      <c r="M339" s="1" t="s">
        <v>1592</v>
      </c>
      <c r="N339" s="1" t="s">
        <v>863</v>
      </c>
      <c r="O339" s="5" t="s">
        <v>150</v>
      </c>
      <c r="Q339" s="5" t="s">
        <v>150</v>
      </c>
      <c r="R339" s="5" t="s">
        <v>150</v>
      </c>
      <c r="S339" s="5" t="s">
        <v>150</v>
      </c>
      <c r="U339" s="5" t="s">
        <v>318</v>
      </c>
      <c r="V339" s="5" t="s">
        <v>156</v>
      </c>
      <c r="W339" s="5" t="s">
        <v>150</v>
      </c>
      <c r="X339" s="5" t="s">
        <v>150</v>
      </c>
      <c r="Y339" s="5" t="s">
        <v>150</v>
      </c>
      <c r="Z339" s="5" t="s">
        <v>155</v>
      </c>
      <c r="AA339" s="5" t="s">
        <v>150</v>
      </c>
      <c r="AB339" s="5" t="s">
        <v>150</v>
      </c>
      <c r="AC339" s="5" t="s">
        <v>150</v>
      </c>
      <c r="AD339" s="5" t="s">
        <v>150</v>
      </c>
      <c r="AE339" s="5" t="s">
        <v>175</v>
      </c>
      <c r="AF339" s="5" t="s">
        <v>150</v>
      </c>
      <c r="AG339" s="5" t="s">
        <v>150</v>
      </c>
      <c r="AH339" s="5" t="s">
        <v>174</v>
      </c>
      <c r="AL339" s="5" t="s">
        <v>757</v>
      </c>
      <c r="AM339" s="5" t="s">
        <v>2400</v>
      </c>
      <c r="AN339" s="8" t="s">
        <v>7844</v>
      </c>
      <c r="AO339" s="8" t="s">
        <v>7849</v>
      </c>
      <c r="AP339" s="8" t="s">
        <v>7857</v>
      </c>
      <c r="AQ339" s="5" t="s">
        <v>150</v>
      </c>
      <c r="AR339" s="5" t="s">
        <v>158</v>
      </c>
      <c r="AS339" s="5" t="s">
        <v>150</v>
      </c>
      <c r="AT339" s="5" t="s">
        <v>158</v>
      </c>
      <c r="AU339" s="5" t="s">
        <v>158</v>
      </c>
      <c r="AV339" s="5" t="s">
        <v>158</v>
      </c>
      <c r="AW339" s="5" t="s">
        <v>158</v>
      </c>
      <c r="AX339" s="5" t="s">
        <v>158</v>
      </c>
      <c r="AY339" s="5" t="s">
        <v>174</v>
      </c>
      <c r="AZ339" s="5" t="s">
        <v>551</v>
      </c>
      <c r="BA339" s="5" t="s">
        <v>158</v>
      </c>
      <c r="BC339" s="5" t="s">
        <v>158</v>
      </c>
      <c r="BE339" s="5" t="s">
        <v>158</v>
      </c>
      <c r="BG339" s="1" t="s">
        <v>16148</v>
      </c>
      <c r="BH339" s="1" t="s">
        <v>852</v>
      </c>
      <c r="BI339" s="1" t="s">
        <v>181</v>
      </c>
      <c r="BJ339" s="8" t="s">
        <v>16149</v>
      </c>
      <c r="BK339" s="1" t="s">
        <v>11915</v>
      </c>
    </row>
    <row r="340">
      <c r="A340" s="1" t="s">
        <v>16150</v>
      </c>
      <c r="B340" s="1" t="s">
        <v>11907</v>
      </c>
      <c r="C340" s="1" t="s">
        <v>11944</v>
      </c>
      <c r="D340" s="1" t="s">
        <v>126</v>
      </c>
      <c r="E340" s="1" t="s">
        <v>128</v>
      </c>
      <c r="F340" s="5" t="s">
        <v>2634</v>
      </c>
      <c r="G340" s="5" t="s">
        <v>15326</v>
      </c>
      <c r="H340" s="1" t="s">
        <v>1913</v>
      </c>
      <c r="I340" s="1" t="s">
        <v>16152</v>
      </c>
      <c r="J340" s="1" t="s">
        <v>11912</v>
      </c>
      <c r="K340" s="8" t="s">
        <v>16153</v>
      </c>
      <c r="L340" s="1" t="s">
        <v>16158</v>
      </c>
      <c r="M340" s="1" t="s">
        <v>1592</v>
      </c>
      <c r="N340" s="1" t="s">
        <v>1543</v>
      </c>
      <c r="O340" s="5" t="s">
        <v>150</v>
      </c>
      <c r="Q340" s="5" t="s">
        <v>150</v>
      </c>
      <c r="R340" s="5" t="s">
        <v>150</v>
      </c>
      <c r="S340" s="5" t="s">
        <v>150</v>
      </c>
      <c r="U340" s="5" t="s">
        <v>173</v>
      </c>
      <c r="V340" s="5" t="s">
        <v>174</v>
      </c>
      <c r="W340" s="5" t="s">
        <v>150</v>
      </c>
      <c r="X340" s="5" t="s">
        <v>150</v>
      </c>
      <c r="Y340" s="5" t="s">
        <v>150</v>
      </c>
      <c r="Z340" s="5" t="s">
        <v>174</v>
      </c>
      <c r="AA340" s="5" t="s">
        <v>150</v>
      </c>
      <c r="AB340" s="5" t="s">
        <v>150</v>
      </c>
      <c r="AC340" s="5" t="s">
        <v>150</v>
      </c>
      <c r="AD340" s="5" t="s">
        <v>150</v>
      </c>
      <c r="AE340" s="5" t="s">
        <v>175</v>
      </c>
      <c r="AF340" s="5" t="s">
        <v>150</v>
      </c>
      <c r="AG340" s="5" t="s">
        <v>150</v>
      </c>
      <c r="AH340" s="5" t="s">
        <v>150</v>
      </c>
      <c r="AL340" s="5" t="s">
        <v>4621</v>
      </c>
      <c r="AM340" s="5" t="s">
        <v>242</v>
      </c>
      <c r="AN340" s="8" t="s">
        <v>16160</v>
      </c>
      <c r="AO340" s="8" t="s">
        <v>16170</v>
      </c>
      <c r="AP340" s="8" t="s">
        <v>16176</v>
      </c>
      <c r="AQ340" s="5" t="s">
        <v>150</v>
      </c>
      <c r="AR340" s="5" t="s">
        <v>158</v>
      </c>
      <c r="AS340" s="5" t="s">
        <v>150</v>
      </c>
      <c r="AT340" s="5" t="s">
        <v>158</v>
      </c>
      <c r="AU340" s="5" t="s">
        <v>155</v>
      </c>
      <c r="AV340" s="5" t="s">
        <v>158</v>
      </c>
      <c r="AW340" s="5" t="s">
        <v>158</v>
      </c>
      <c r="AX340" s="5" t="s">
        <v>158</v>
      </c>
      <c r="AY340" s="5" t="s">
        <v>150</v>
      </c>
      <c r="AZ340" s="5" t="s">
        <v>666</v>
      </c>
      <c r="BA340" s="5" t="s">
        <v>158</v>
      </c>
      <c r="BC340" s="5" t="s">
        <v>158</v>
      </c>
      <c r="BE340" s="5" t="s">
        <v>158</v>
      </c>
      <c r="BG340" s="1" t="s">
        <v>16190</v>
      </c>
      <c r="BH340" s="1" t="s">
        <v>1913</v>
      </c>
      <c r="BI340" s="1" t="s">
        <v>181</v>
      </c>
      <c r="BJ340" s="8" t="s">
        <v>16191</v>
      </c>
      <c r="BK340" s="1" t="s">
        <v>11915</v>
      </c>
    </row>
    <row r="341">
      <c r="A341" s="1" t="s">
        <v>5496</v>
      </c>
      <c r="B341" s="1" t="s">
        <v>11889</v>
      </c>
      <c r="C341" s="1" t="s">
        <v>16193</v>
      </c>
      <c r="D341" s="1" t="s">
        <v>126</v>
      </c>
      <c r="E341" s="1" t="s">
        <v>128</v>
      </c>
      <c r="F341" s="5" t="s">
        <v>225</v>
      </c>
      <c r="G341" s="5" t="s">
        <v>15326</v>
      </c>
      <c r="H341" s="1" t="s">
        <v>227</v>
      </c>
      <c r="I341" s="1" t="s">
        <v>5497</v>
      </c>
      <c r="J341" s="1" t="s">
        <v>5498</v>
      </c>
      <c r="K341" s="8" t="s">
        <v>5499</v>
      </c>
      <c r="L341" s="1" t="s">
        <v>5507</v>
      </c>
      <c r="M341" s="1" t="s">
        <v>3297</v>
      </c>
      <c r="N341" s="1" t="s">
        <v>237</v>
      </c>
      <c r="O341" s="5" t="s">
        <v>150</v>
      </c>
      <c r="Q341" s="5" t="s">
        <v>150</v>
      </c>
      <c r="R341" s="5" t="s">
        <v>150</v>
      </c>
      <c r="S341" s="5" t="s">
        <v>150</v>
      </c>
      <c r="U341" s="5" t="s">
        <v>6885</v>
      </c>
      <c r="V341" s="5" t="s">
        <v>174</v>
      </c>
      <c r="W341" s="5" t="s">
        <v>150</v>
      </c>
      <c r="X341" s="5" t="s">
        <v>150</v>
      </c>
      <c r="Y341" s="5" t="s">
        <v>150</v>
      </c>
      <c r="Z341" s="5" t="s">
        <v>174</v>
      </c>
      <c r="AA341" s="5" t="s">
        <v>150</v>
      </c>
      <c r="AB341" s="5" t="s">
        <v>150</v>
      </c>
      <c r="AC341" s="5" t="s">
        <v>150</v>
      </c>
      <c r="AD341" s="5" t="s">
        <v>150</v>
      </c>
      <c r="AE341" s="5" t="s">
        <v>175</v>
      </c>
      <c r="AF341" s="5" t="s">
        <v>150</v>
      </c>
      <c r="AG341" s="5" t="s">
        <v>150</v>
      </c>
      <c r="AH341" s="5" t="s">
        <v>155</v>
      </c>
      <c r="AL341" s="5" t="s">
        <v>508</v>
      </c>
      <c r="AM341" s="5" t="s">
        <v>158</v>
      </c>
      <c r="AN341" s="8" t="s">
        <v>5512</v>
      </c>
      <c r="AO341" s="8" t="s">
        <v>5525</v>
      </c>
      <c r="AP341" s="8" t="s">
        <v>5533</v>
      </c>
      <c r="AQ341" s="5" t="s">
        <v>150</v>
      </c>
      <c r="AR341" s="5" t="s">
        <v>158</v>
      </c>
      <c r="AS341" s="5" t="s">
        <v>150</v>
      </c>
      <c r="AT341" s="5" t="s">
        <v>158</v>
      </c>
      <c r="AU341" s="5" t="s">
        <v>174</v>
      </c>
      <c r="AV341" s="5" t="s">
        <v>158</v>
      </c>
      <c r="AW341" s="5" t="s">
        <v>150</v>
      </c>
      <c r="AX341" s="5" t="s">
        <v>158</v>
      </c>
      <c r="AY341" s="5" t="s">
        <v>158</v>
      </c>
      <c r="BA341" s="5" t="s">
        <v>158</v>
      </c>
      <c r="BC341" s="5" t="s">
        <v>158</v>
      </c>
      <c r="BE341" s="5" t="s">
        <v>158</v>
      </c>
      <c r="BG341" s="1" t="s">
        <v>16219</v>
      </c>
      <c r="BH341" s="1" t="s">
        <v>227</v>
      </c>
      <c r="BI341" s="1" t="s">
        <v>181</v>
      </c>
      <c r="BJ341" s="8" t="s">
        <v>16220</v>
      </c>
      <c r="BK341" s="1" t="s">
        <v>196</v>
      </c>
    </row>
    <row r="342">
      <c r="A342" s="1" t="s">
        <v>15638</v>
      </c>
      <c r="B342" s="1" t="s">
        <v>11861</v>
      </c>
      <c r="C342" s="1" t="s">
        <v>16222</v>
      </c>
      <c r="D342" s="1" t="s">
        <v>126</v>
      </c>
      <c r="E342" s="1" t="s">
        <v>128</v>
      </c>
      <c r="F342" s="5" t="s">
        <v>225</v>
      </c>
      <c r="G342" s="5" t="s">
        <v>15326</v>
      </c>
      <c r="H342" s="1" t="s">
        <v>227</v>
      </c>
      <c r="I342" s="1" t="s">
        <v>3798</v>
      </c>
      <c r="J342" s="1" t="s">
        <v>3809</v>
      </c>
      <c r="K342" s="8" t="s">
        <v>15639</v>
      </c>
      <c r="L342" s="1" t="s">
        <v>3816</v>
      </c>
      <c r="M342" s="1" t="s">
        <v>3297</v>
      </c>
      <c r="N342" s="1" t="s">
        <v>237</v>
      </c>
      <c r="O342" s="5" t="s">
        <v>150</v>
      </c>
      <c r="Q342" s="5" t="s">
        <v>150</v>
      </c>
      <c r="R342" s="5" t="s">
        <v>150</v>
      </c>
      <c r="S342" s="5" t="s">
        <v>150</v>
      </c>
      <c r="U342" s="5" t="s">
        <v>2513</v>
      </c>
      <c r="V342" s="5" t="s">
        <v>174</v>
      </c>
      <c r="W342" s="5" t="s">
        <v>150</v>
      </c>
      <c r="X342" s="5" t="s">
        <v>150</v>
      </c>
      <c r="Y342" s="5" t="s">
        <v>150</v>
      </c>
      <c r="Z342" s="5" t="s">
        <v>174</v>
      </c>
      <c r="AA342" s="5" t="s">
        <v>150</v>
      </c>
      <c r="AB342" s="5" t="s">
        <v>150</v>
      </c>
      <c r="AC342" s="5" t="s">
        <v>150</v>
      </c>
      <c r="AD342" s="5" t="s">
        <v>150</v>
      </c>
      <c r="AE342" s="5" t="s">
        <v>175</v>
      </c>
      <c r="AF342" s="5" t="s">
        <v>150</v>
      </c>
      <c r="AG342" s="5" t="s">
        <v>150</v>
      </c>
      <c r="AH342" s="5" t="s">
        <v>174</v>
      </c>
      <c r="AL342" s="5" t="s">
        <v>322</v>
      </c>
      <c r="AM342" s="5" t="s">
        <v>1630</v>
      </c>
      <c r="AN342" s="8" t="s">
        <v>15646</v>
      </c>
      <c r="AO342" s="8" t="s">
        <v>15652</v>
      </c>
      <c r="AP342" s="8" t="s">
        <v>15659</v>
      </c>
      <c r="AQ342" s="5" t="s">
        <v>150</v>
      </c>
      <c r="AR342" s="5" t="s">
        <v>158</v>
      </c>
      <c r="AS342" s="5" t="s">
        <v>150</v>
      </c>
      <c r="AT342" s="5" t="s">
        <v>158</v>
      </c>
      <c r="AU342" s="5" t="s">
        <v>158</v>
      </c>
      <c r="AV342" s="5" t="s">
        <v>158</v>
      </c>
      <c r="AW342" s="5" t="s">
        <v>150</v>
      </c>
      <c r="AX342" s="5" t="s">
        <v>150</v>
      </c>
      <c r="AY342" s="5" t="s">
        <v>174</v>
      </c>
      <c r="AZ342" s="5" t="s">
        <v>359</v>
      </c>
      <c r="BA342" s="5" t="s">
        <v>158</v>
      </c>
      <c r="BC342" s="5" t="s">
        <v>150</v>
      </c>
      <c r="BD342" s="5" t="s">
        <v>15663</v>
      </c>
      <c r="BE342" s="5" t="s">
        <v>158</v>
      </c>
      <c r="BG342" s="1" t="s">
        <v>16251</v>
      </c>
      <c r="BH342" s="1" t="s">
        <v>227</v>
      </c>
      <c r="BI342" s="1" t="s">
        <v>181</v>
      </c>
      <c r="BJ342" s="8" t="s">
        <v>16252</v>
      </c>
      <c r="BK342" s="1" t="s">
        <v>196</v>
      </c>
    </row>
    <row r="343">
      <c r="A343" s="1" t="s">
        <v>16259</v>
      </c>
      <c r="B343" s="1" t="s">
        <v>11824</v>
      </c>
      <c r="C343" s="1" t="s">
        <v>16260</v>
      </c>
      <c r="D343" s="1" t="s">
        <v>126</v>
      </c>
      <c r="E343" s="1" t="s">
        <v>128</v>
      </c>
      <c r="F343" s="5" t="s">
        <v>225</v>
      </c>
      <c r="G343" s="5" t="s">
        <v>15326</v>
      </c>
      <c r="H343" s="1" t="s">
        <v>227</v>
      </c>
      <c r="I343" s="1" t="s">
        <v>16261</v>
      </c>
      <c r="J343" s="5" t="s">
        <v>11830</v>
      </c>
      <c r="K343" s="8" t="s">
        <v>16262</v>
      </c>
      <c r="L343" s="1" t="s">
        <v>11849</v>
      </c>
      <c r="M343" s="1" t="s">
        <v>3297</v>
      </c>
      <c r="N343" s="1" t="s">
        <v>237</v>
      </c>
      <c r="O343" s="5" t="s">
        <v>150</v>
      </c>
      <c r="Q343" s="5" t="s">
        <v>150</v>
      </c>
      <c r="R343" s="5" t="s">
        <v>150</v>
      </c>
      <c r="S343" s="5" t="s">
        <v>150</v>
      </c>
      <c r="U343" s="5" t="s">
        <v>505</v>
      </c>
      <c r="V343" s="5" t="s">
        <v>174</v>
      </c>
      <c r="W343" s="5" t="s">
        <v>150</v>
      </c>
      <c r="X343" s="5" t="s">
        <v>150</v>
      </c>
      <c r="Y343" s="5" t="s">
        <v>150</v>
      </c>
      <c r="Z343" s="5" t="s">
        <v>174</v>
      </c>
      <c r="AA343" s="5" t="s">
        <v>150</v>
      </c>
      <c r="AB343" s="5" t="s">
        <v>150</v>
      </c>
      <c r="AC343" s="5" t="s">
        <v>150</v>
      </c>
      <c r="AD343" s="5" t="s">
        <v>150</v>
      </c>
      <c r="AE343" s="5" t="s">
        <v>175</v>
      </c>
      <c r="AF343" s="5" t="s">
        <v>150</v>
      </c>
      <c r="AG343" s="5" t="s">
        <v>150</v>
      </c>
      <c r="AH343" s="5" t="s">
        <v>174</v>
      </c>
      <c r="AL343" s="5" t="s">
        <v>322</v>
      </c>
      <c r="AM343" s="5" t="s">
        <v>2400</v>
      </c>
      <c r="AN343" s="8" t="s">
        <v>16273</v>
      </c>
      <c r="AO343" s="8" t="s">
        <v>16279</v>
      </c>
      <c r="AP343" s="8" t="s">
        <v>16285</v>
      </c>
      <c r="AQ343" s="5" t="s">
        <v>150</v>
      </c>
      <c r="AR343" s="5" t="s">
        <v>158</v>
      </c>
      <c r="AS343" s="5" t="s">
        <v>150</v>
      </c>
      <c r="AT343" s="5" t="s">
        <v>158</v>
      </c>
      <c r="AU343" s="5" t="s">
        <v>155</v>
      </c>
      <c r="AV343" s="5" t="s">
        <v>158</v>
      </c>
      <c r="AW343" s="5" t="s">
        <v>150</v>
      </c>
      <c r="AX343" s="5" t="s">
        <v>158</v>
      </c>
      <c r="AY343" s="5" t="s">
        <v>155</v>
      </c>
      <c r="AZ343" s="5" t="s">
        <v>204</v>
      </c>
      <c r="BA343" s="5" t="s">
        <v>158</v>
      </c>
      <c r="BC343" s="5" t="s">
        <v>158</v>
      </c>
      <c r="BE343" s="5" t="s">
        <v>158</v>
      </c>
      <c r="BG343" s="1" t="s">
        <v>16293</v>
      </c>
      <c r="BH343" s="1" t="s">
        <v>227</v>
      </c>
      <c r="BI343" s="1" t="s">
        <v>181</v>
      </c>
      <c r="BJ343" s="8" t="s">
        <v>16294</v>
      </c>
      <c r="BK343" s="1" t="s">
        <v>196</v>
      </c>
    </row>
    <row r="344">
      <c r="A344" s="1" t="s">
        <v>5060</v>
      </c>
      <c r="B344" s="1" t="s">
        <v>16297</v>
      </c>
      <c r="C344" s="1" t="s">
        <v>16298</v>
      </c>
      <c r="D344" s="1" t="s">
        <v>126</v>
      </c>
      <c r="E344" s="1" t="s">
        <v>128</v>
      </c>
      <c r="F344" s="5" t="s">
        <v>225</v>
      </c>
      <c r="G344" s="5" t="s">
        <v>15326</v>
      </c>
      <c r="H344" s="1" t="s">
        <v>227</v>
      </c>
      <c r="I344" s="1" t="s">
        <v>910</v>
      </c>
      <c r="J344" s="1" t="s">
        <v>5064</v>
      </c>
      <c r="K344" s="8" t="s">
        <v>5067</v>
      </c>
      <c r="L344" s="1" t="s">
        <v>5076</v>
      </c>
      <c r="M344" s="1" t="s">
        <v>3297</v>
      </c>
      <c r="N344" s="1" t="s">
        <v>237</v>
      </c>
      <c r="O344" s="5" t="s">
        <v>150</v>
      </c>
      <c r="Q344" s="5" t="s">
        <v>155</v>
      </c>
      <c r="R344" s="5" t="s">
        <v>150</v>
      </c>
      <c r="S344" s="5" t="s">
        <v>150</v>
      </c>
      <c r="U344" s="5" t="s">
        <v>154</v>
      </c>
      <c r="V344" s="5" t="s">
        <v>174</v>
      </c>
      <c r="W344" s="5" t="s">
        <v>150</v>
      </c>
      <c r="X344" s="5" t="s">
        <v>150</v>
      </c>
      <c r="Y344" s="5" t="s">
        <v>150</v>
      </c>
      <c r="Z344" s="5" t="s">
        <v>174</v>
      </c>
      <c r="AA344" s="5" t="s">
        <v>150</v>
      </c>
      <c r="AB344" s="5" t="s">
        <v>150</v>
      </c>
      <c r="AC344" s="5" t="s">
        <v>150</v>
      </c>
      <c r="AD344" s="5" t="s">
        <v>150</v>
      </c>
      <c r="AE344" s="5" t="s">
        <v>150</v>
      </c>
      <c r="AF344" s="5" t="s">
        <v>150</v>
      </c>
      <c r="AG344" s="5" t="s">
        <v>150</v>
      </c>
      <c r="AH344" s="5" t="s">
        <v>174</v>
      </c>
      <c r="AL344" s="5" t="s">
        <v>2399</v>
      </c>
      <c r="AM344" s="5" t="s">
        <v>158</v>
      </c>
      <c r="AN344" s="8" t="s">
        <v>5083</v>
      </c>
      <c r="AO344" s="8" t="s">
        <v>5092</v>
      </c>
      <c r="AP344" s="8" t="s">
        <v>5106</v>
      </c>
      <c r="AQ344" s="5" t="s">
        <v>150</v>
      </c>
      <c r="AR344" s="5" t="s">
        <v>158</v>
      </c>
      <c r="AS344" s="5" t="s">
        <v>150</v>
      </c>
      <c r="AT344" s="5" t="s">
        <v>150</v>
      </c>
      <c r="AU344" s="5" t="s">
        <v>155</v>
      </c>
      <c r="AV344" s="5" t="s">
        <v>158</v>
      </c>
      <c r="AW344" s="5" t="s">
        <v>150</v>
      </c>
      <c r="AX344" s="5" t="s">
        <v>158</v>
      </c>
      <c r="AY344" s="5" t="s">
        <v>150</v>
      </c>
      <c r="AZ344" s="5" t="s">
        <v>1102</v>
      </c>
      <c r="BA344" s="5" t="s">
        <v>158</v>
      </c>
      <c r="BC344" s="5" t="s">
        <v>150</v>
      </c>
      <c r="BD344" s="5" t="s">
        <v>5116</v>
      </c>
      <c r="BE344" s="5" t="s">
        <v>158</v>
      </c>
      <c r="BG344" s="1" t="s">
        <v>16312</v>
      </c>
      <c r="BH344" s="1" t="s">
        <v>227</v>
      </c>
      <c r="BI344" s="1" t="s">
        <v>181</v>
      </c>
      <c r="BJ344" s="8" t="s">
        <v>16313</v>
      </c>
      <c r="BK344" s="1" t="s">
        <v>196</v>
      </c>
    </row>
    <row r="345">
      <c r="A345" s="1" t="s">
        <v>7331</v>
      </c>
      <c r="B345" s="1" t="s">
        <v>16316</v>
      </c>
      <c r="C345" s="1" t="s">
        <v>16297</v>
      </c>
      <c r="D345" s="1" t="s">
        <v>126</v>
      </c>
      <c r="E345" s="1" t="s">
        <v>128</v>
      </c>
      <c r="F345" s="5" t="s">
        <v>225</v>
      </c>
      <c r="G345" s="5" t="s">
        <v>15326</v>
      </c>
      <c r="H345" s="1" t="s">
        <v>227</v>
      </c>
      <c r="I345" s="1" t="s">
        <v>2930</v>
      </c>
      <c r="J345" s="1" t="s">
        <v>2934</v>
      </c>
      <c r="K345" s="8" t="s">
        <v>7332</v>
      </c>
      <c r="L345" s="1" t="s">
        <v>2930</v>
      </c>
      <c r="M345" s="1" t="s">
        <v>3297</v>
      </c>
      <c r="N345" s="1" t="s">
        <v>237</v>
      </c>
      <c r="O345" s="5" t="s">
        <v>150</v>
      </c>
      <c r="Q345" s="5" t="s">
        <v>174</v>
      </c>
      <c r="R345" s="5" t="s">
        <v>155</v>
      </c>
      <c r="U345" s="5" t="s">
        <v>154</v>
      </c>
      <c r="V345" s="5" t="s">
        <v>174</v>
      </c>
      <c r="W345" s="5" t="s">
        <v>150</v>
      </c>
      <c r="X345" s="5" t="s">
        <v>150</v>
      </c>
      <c r="Y345" s="5" t="s">
        <v>150</v>
      </c>
      <c r="Z345" s="5" t="s">
        <v>174</v>
      </c>
      <c r="AA345" s="5" t="s">
        <v>150</v>
      </c>
      <c r="AB345" s="5" t="s">
        <v>150</v>
      </c>
      <c r="AC345" s="5" t="s">
        <v>150</v>
      </c>
      <c r="AD345" s="5" t="s">
        <v>150</v>
      </c>
      <c r="AE345" s="5" t="s">
        <v>150</v>
      </c>
      <c r="AF345" s="5" t="s">
        <v>150</v>
      </c>
      <c r="AG345" s="5" t="s">
        <v>150</v>
      </c>
      <c r="AH345" s="5" t="s">
        <v>174</v>
      </c>
      <c r="AL345" s="5" t="s">
        <v>158</v>
      </c>
      <c r="AM345" s="5" t="s">
        <v>1238</v>
      </c>
      <c r="AN345" s="8" t="s">
        <v>7345</v>
      </c>
      <c r="AO345" s="8" t="s">
        <v>7352</v>
      </c>
      <c r="AP345" s="8" t="s">
        <v>7359</v>
      </c>
      <c r="AQ345" s="5" t="s">
        <v>150</v>
      </c>
      <c r="AR345" s="5" t="s">
        <v>158</v>
      </c>
      <c r="AS345" s="5" t="s">
        <v>158</v>
      </c>
      <c r="AT345" s="5" t="s">
        <v>158</v>
      </c>
      <c r="AU345" s="5" t="s">
        <v>150</v>
      </c>
      <c r="AV345" s="5" t="s">
        <v>2624</v>
      </c>
      <c r="AW345" s="5" t="s">
        <v>158</v>
      </c>
      <c r="AX345" s="5" t="s">
        <v>158</v>
      </c>
      <c r="AY345" s="5" t="s">
        <v>150</v>
      </c>
      <c r="AZ345" s="5" t="s">
        <v>359</v>
      </c>
      <c r="BA345" s="5" t="s">
        <v>158</v>
      </c>
      <c r="BC345" s="5" t="s">
        <v>158</v>
      </c>
      <c r="BE345" s="5" t="s">
        <v>158</v>
      </c>
      <c r="BG345" s="1" t="s">
        <v>16345</v>
      </c>
      <c r="BH345" s="1" t="s">
        <v>227</v>
      </c>
      <c r="BI345" s="1" t="s">
        <v>181</v>
      </c>
      <c r="BJ345" s="8" t="s">
        <v>16346</v>
      </c>
      <c r="BK345" s="1" t="s">
        <v>196</v>
      </c>
    </row>
    <row r="346">
      <c r="A346" s="1" t="s">
        <v>16348</v>
      </c>
      <c r="B346" s="1" t="s">
        <v>16349</v>
      </c>
      <c r="C346" s="1" t="s">
        <v>16350</v>
      </c>
      <c r="D346" s="1" t="s">
        <v>126</v>
      </c>
      <c r="E346" s="1" t="s">
        <v>128</v>
      </c>
      <c r="F346" s="5" t="s">
        <v>225</v>
      </c>
      <c r="G346" s="5" t="s">
        <v>15326</v>
      </c>
      <c r="H346" s="1" t="s">
        <v>227</v>
      </c>
      <c r="I346" s="1" t="s">
        <v>11242</v>
      </c>
      <c r="J346" s="1" t="s">
        <v>11247</v>
      </c>
      <c r="K346" s="8" t="s">
        <v>16352</v>
      </c>
      <c r="L346" s="1" t="s">
        <v>11254</v>
      </c>
      <c r="M346" s="1" t="s">
        <v>3297</v>
      </c>
      <c r="N346" s="1" t="s">
        <v>237</v>
      </c>
      <c r="O346" s="5" t="s">
        <v>150</v>
      </c>
      <c r="Q346" s="5" t="s">
        <v>150</v>
      </c>
      <c r="R346" s="5" t="s">
        <v>150</v>
      </c>
      <c r="S346" s="5" t="s">
        <v>150</v>
      </c>
      <c r="U346" s="5" t="s">
        <v>977</v>
      </c>
      <c r="V346" s="5" t="s">
        <v>174</v>
      </c>
      <c r="W346" s="5" t="s">
        <v>150</v>
      </c>
      <c r="X346" s="5" t="s">
        <v>150</v>
      </c>
      <c r="Y346" s="5" t="s">
        <v>150</v>
      </c>
      <c r="Z346" s="5" t="s">
        <v>174</v>
      </c>
      <c r="AA346" s="5" t="s">
        <v>150</v>
      </c>
      <c r="AB346" s="5" t="s">
        <v>150</v>
      </c>
      <c r="AC346" s="5" t="s">
        <v>150</v>
      </c>
      <c r="AD346" s="5" t="s">
        <v>150</v>
      </c>
      <c r="AE346" s="5" t="s">
        <v>175</v>
      </c>
      <c r="AF346" s="5" t="s">
        <v>150</v>
      </c>
      <c r="AG346" s="5" t="s">
        <v>150</v>
      </c>
      <c r="AH346" s="5" t="s">
        <v>150</v>
      </c>
      <c r="AL346" s="5" t="s">
        <v>1238</v>
      </c>
      <c r="AM346" s="5" t="s">
        <v>3593</v>
      </c>
      <c r="AN346" s="8" t="s">
        <v>16359</v>
      </c>
      <c r="AO346" s="8" t="s">
        <v>16366</v>
      </c>
      <c r="AP346" s="8" t="s">
        <v>16376</v>
      </c>
      <c r="AQ346" s="5" t="s">
        <v>150</v>
      </c>
      <c r="AR346" s="5" t="s">
        <v>158</v>
      </c>
      <c r="AS346" s="5" t="s">
        <v>150</v>
      </c>
      <c r="AT346" s="5" t="s">
        <v>158</v>
      </c>
      <c r="AU346" s="5" t="s">
        <v>174</v>
      </c>
      <c r="AV346" s="5" t="s">
        <v>158</v>
      </c>
      <c r="AW346" s="5" t="s">
        <v>158</v>
      </c>
      <c r="AX346" s="5" t="s">
        <v>158</v>
      </c>
      <c r="AY346" s="5" t="s">
        <v>174</v>
      </c>
      <c r="AZ346" s="5" t="s">
        <v>9370</v>
      </c>
      <c r="BA346" s="5" t="s">
        <v>158</v>
      </c>
      <c r="BC346" s="5" t="s">
        <v>158</v>
      </c>
      <c r="BE346" s="5" t="s">
        <v>158</v>
      </c>
      <c r="BG346" s="1" t="s">
        <v>16384</v>
      </c>
      <c r="BH346" s="1" t="s">
        <v>227</v>
      </c>
      <c r="BI346" s="1" t="s">
        <v>181</v>
      </c>
      <c r="BJ346" s="8" t="s">
        <v>16385</v>
      </c>
      <c r="BK346" s="1" t="s">
        <v>196</v>
      </c>
    </row>
    <row r="347">
      <c r="A347" s="1" t="s">
        <v>9619</v>
      </c>
      <c r="B347" s="1" t="s">
        <v>11715</v>
      </c>
      <c r="C347" s="1" t="s">
        <v>16388</v>
      </c>
      <c r="D347" s="1" t="s">
        <v>126</v>
      </c>
      <c r="E347" s="1" t="s">
        <v>128</v>
      </c>
      <c r="F347" s="5" t="s">
        <v>225</v>
      </c>
      <c r="G347" s="5" t="s">
        <v>15326</v>
      </c>
      <c r="H347" s="1" t="s">
        <v>227</v>
      </c>
      <c r="I347" s="1" t="s">
        <v>9620</v>
      </c>
      <c r="J347" s="1" t="s">
        <v>9621</v>
      </c>
      <c r="K347" s="8" t="s">
        <v>9622</v>
      </c>
      <c r="L347" s="1" t="s">
        <v>9631</v>
      </c>
      <c r="M347" s="1" t="s">
        <v>3297</v>
      </c>
      <c r="N347" s="1" t="s">
        <v>237</v>
      </c>
      <c r="O347" s="5" t="s">
        <v>150</v>
      </c>
      <c r="Q347" s="5" t="s">
        <v>150</v>
      </c>
      <c r="R347" s="5" t="s">
        <v>150</v>
      </c>
      <c r="S347" s="5" t="s">
        <v>150</v>
      </c>
      <c r="U347" s="5" t="s">
        <v>977</v>
      </c>
      <c r="V347" s="5" t="s">
        <v>174</v>
      </c>
      <c r="W347" s="5" t="s">
        <v>150</v>
      </c>
      <c r="X347" s="5" t="s">
        <v>150</v>
      </c>
      <c r="Y347" s="5" t="s">
        <v>150</v>
      </c>
      <c r="Z347" s="5" t="s">
        <v>174</v>
      </c>
      <c r="AA347" s="5" t="s">
        <v>150</v>
      </c>
      <c r="AB347" s="5" t="s">
        <v>150</v>
      </c>
      <c r="AC347" s="5" t="s">
        <v>150</v>
      </c>
      <c r="AD347" s="5" t="s">
        <v>150</v>
      </c>
      <c r="AE347" s="5" t="s">
        <v>175</v>
      </c>
      <c r="AF347" s="5" t="s">
        <v>150</v>
      </c>
      <c r="AG347" s="5" t="s">
        <v>150</v>
      </c>
      <c r="AH347" s="5" t="s">
        <v>174</v>
      </c>
      <c r="AL347" s="5" t="s">
        <v>242</v>
      </c>
      <c r="AM347" s="5" t="s">
        <v>3593</v>
      </c>
      <c r="AN347" s="8" t="s">
        <v>9633</v>
      </c>
      <c r="AO347" s="8" t="s">
        <v>9642</v>
      </c>
      <c r="AP347" s="8" t="s">
        <v>9646</v>
      </c>
      <c r="AQ347" s="5" t="s">
        <v>150</v>
      </c>
      <c r="AR347" s="5" t="s">
        <v>158</v>
      </c>
      <c r="AS347" s="5" t="s">
        <v>150</v>
      </c>
      <c r="AT347" s="5" t="s">
        <v>158</v>
      </c>
      <c r="AU347" s="5" t="s">
        <v>158</v>
      </c>
      <c r="AV347" s="5" t="s">
        <v>158</v>
      </c>
      <c r="AW347" s="5" t="s">
        <v>150</v>
      </c>
      <c r="AX347" s="5" t="s">
        <v>158</v>
      </c>
      <c r="AY347" s="5" t="s">
        <v>150</v>
      </c>
      <c r="AZ347" s="5" t="s">
        <v>9654</v>
      </c>
      <c r="BA347" s="5" t="s">
        <v>158</v>
      </c>
      <c r="BC347" s="5" t="s">
        <v>158</v>
      </c>
      <c r="BE347" s="5" t="s">
        <v>158</v>
      </c>
      <c r="BG347" s="1" t="s">
        <v>16412</v>
      </c>
      <c r="BH347" s="1" t="s">
        <v>227</v>
      </c>
      <c r="BI347" s="1" t="s">
        <v>181</v>
      </c>
      <c r="BJ347" s="8" t="s">
        <v>16413</v>
      </c>
      <c r="BK347" s="1" t="s">
        <v>196</v>
      </c>
    </row>
    <row r="348">
      <c r="A348" s="1" t="s">
        <v>5732</v>
      </c>
      <c r="B348" s="1" t="s">
        <v>11695</v>
      </c>
      <c r="C348" s="1" t="s">
        <v>16417</v>
      </c>
      <c r="D348" s="1" t="s">
        <v>126</v>
      </c>
      <c r="E348" s="1" t="s">
        <v>128</v>
      </c>
      <c r="F348" s="5" t="s">
        <v>225</v>
      </c>
      <c r="G348" s="5" t="s">
        <v>15326</v>
      </c>
      <c r="H348" s="1" t="s">
        <v>227</v>
      </c>
      <c r="I348" s="1" t="s">
        <v>2005</v>
      </c>
      <c r="J348" s="1" t="s">
        <v>5737</v>
      </c>
      <c r="K348" s="8" t="s">
        <v>5739</v>
      </c>
      <c r="L348" s="1" t="s">
        <v>2005</v>
      </c>
      <c r="M348" s="1" t="s">
        <v>3297</v>
      </c>
      <c r="N348" s="1" t="s">
        <v>237</v>
      </c>
      <c r="O348" s="5" t="s">
        <v>150</v>
      </c>
      <c r="Q348" s="5" t="s">
        <v>150</v>
      </c>
      <c r="R348" s="5" t="s">
        <v>150</v>
      </c>
      <c r="S348" s="5" t="s">
        <v>150</v>
      </c>
      <c r="U348" s="5" t="s">
        <v>1124</v>
      </c>
      <c r="V348" s="5" t="s">
        <v>174</v>
      </c>
      <c r="W348" s="5" t="s">
        <v>150</v>
      </c>
      <c r="X348" s="5" t="s">
        <v>150</v>
      </c>
      <c r="Y348" s="5" t="s">
        <v>150</v>
      </c>
      <c r="Z348" s="5" t="s">
        <v>174</v>
      </c>
      <c r="AA348" s="5" t="s">
        <v>150</v>
      </c>
      <c r="AB348" s="5" t="s">
        <v>150</v>
      </c>
      <c r="AC348" s="5" t="s">
        <v>150</v>
      </c>
      <c r="AD348" s="5" t="s">
        <v>150</v>
      </c>
      <c r="AE348" s="5" t="s">
        <v>175</v>
      </c>
      <c r="AF348" s="5" t="s">
        <v>150</v>
      </c>
      <c r="AG348" s="5" t="s">
        <v>150</v>
      </c>
      <c r="AH348" s="5" t="s">
        <v>174</v>
      </c>
      <c r="AL348" s="5" t="s">
        <v>508</v>
      </c>
      <c r="AM348" s="5" t="s">
        <v>812</v>
      </c>
      <c r="AN348" s="8" t="s">
        <v>5754</v>
      </c>
      <c r="AO348" s="8" t="s">
        <v>5763</v>
      </c>
      <c r="AP348" s="8" t="s">
        <v>5771</v>
      </c>
      <c r="AQ348" s="5" t="s">
        <v>150</v>
      </c>
      <c r="AR348" s="5" t="s">
        <v>158</v>
      </c>
      <c r="AS348" s="5" t="s">
        <v>150</v>
      </c>
      <c r="AT348" s="5" t="s">
        <v>158</v>
      </c>
      <c r="AU348" s="5" t="s">
        <v>174</v>
      </c>
      <c r="AV348" s="5" t="s">
        <v>158</v>
      </c>
      <c r="AW348" s="5" t="s">
        <v>150</v>
      </c>
      <c r="AX348" s="5" t="s">
        <v>158</v>
      </c>
      <c r="AY348" s="5" t="s">
        <v>150</v>
      </c>
      <c r="AZ348" s="5" t="s">
        <v>896</v>
      </c>
      <c r="BA348" s="5" t="s">
        <v>158</v>
      </c>
      <c r="BC348" s="5" t="s">
        <v>158</v>
      </c>
      <c r="BE348" s="5" t="s">
        <v>158</v>
      </c>
      <c r="BG348" s="1" t="s">
        <v>16441</v>
      </c>
      <c r="BH348" s="1" t="s">
        <v>227</v>
      </c>
      <c r="BI348" s="1" t="s">
        <v>181</v>
      </c>
      <c r="BJ348" s="8" t="s">
        <v>16442</v>
      </c>
      <c r="BK348" s="1" t="s">
        <v>196</v>
      </c>
    </row>
    <row r="349">
      <c r="A349" s="1" t="s">
        <v>16444</v>
      </c>
      <c r="B349" s="1" t="s">
        <v>11660</v>
      </c>
      <c r="C349" s="1" t="s">
        <v>11686</v>
      </c>
      <c r="D349" s="1" t="s">
        <v>126</v>
      </c>
      <c r="E349" s="1" t="s">
        <v>128</v>
      </c>
      <c r="F349" s="5" t="s">
        <v>225</v>
      </c>
      <c r="G349" s="5" t="s">
        <v>15326</v>
      </c>
      <c r="H349" s="1" t="s">
        <v>227</v>
      </c>
      <c r="I349" s="1" t="s">
        <v>11662</v>
      </c>
      <c r="J349" s="1" t="s">
        <v>11672</v>
      </c>
      <c r="K349" s="8" t="s">
        <v>16447</v>
      </c>
      <c r="L349" s="1" t="s">
        <v>16454</v>
      </c>
      <c r="M349" s="1" t="s">
        <v>3297</v>
      </c>
      <c r="N349" s="1" t="s">
        <v>237</v>
      </c>
      <c r="O349" s="5" t="s">
        <v>150</v>
      </c>
      <c r="Q349" s="5" t="s">
        <v>150</v>
      </c>
      <c r="R349" s="5" t="s">
        <v>150</v>
      </c>
      <c r="S349" s="5" t="s">
        <v>150</v>
      </c>
      <c r="U349" s="5" t="s">
        <v>425</v>
      </c>
      <c r="V349" s="5" t="s">
        <v>174</v>
      </c>
      <c r="W349" s="5" t="s">
        <v>150</v>
      </c>
      <c r="X349" s="5" t="s">
        <v>150</v>
      </c>
      <c r="Y349" s="5" t="s">
        <v>150</v>
      </c>
      <c r="Z349" s="5" t="s">
        <v>174</v>
      </c>
      <c r="AA349" s="5" t="s">
        <v>150</v>
      </c>
      <c r="AB349" s="5" t="s">
        <v>150</v>
      </c>
      <c r="AC349" s="5" t="s">
        <v>150</v>
      </c>
      <c r="AD349" s="5" t="s">
        <v>150</v>
      </c>
      <c r="AE349" s="5" t="s">
        <v>175</v>
      </c>
      <c r="AF349" s="5" t="s">
        <v>150</v>
      </c>
      <c r="AG349" s="5" t="s">
        <v>150</v>
      </c>
      <c r="AH349" s="5" t="s">
        <v>150</v>
      </c>
      <c r="AL349" s="5" t="s">
        <v>1238</v>
      </c>
      <c r="AM349" s="5" t="s">
        <v>1544</v>
      </c>
      <c r="AN349" s="8" t="s">
        <v>16458</v>
      </c>
      <c r="AO349" s="8" t="s">
        <v>16462</v>
      </c>
      <c r="AP349" s="8" t="s">
        <v>16467</v>
      </c>
      <c r="AQ349" s="5" t="s">
        <v>150</v>
      </c>
      <c r="AR349" s="5" t="s">
        <v>158</v>
      </c>
      <c r="AS349" s="5" t="s">
        <v>150</v>
      </c>
      <c r="AT349" s="5" t="s">
        <v>158</v>
      </c>
      <c r="AU349" s="5" t="s">
        <v>158</v>
      </c>
      <c r="AV349" s="5" t="s">
        <v>158</v>
      </c>
      <c r="AW349" s="5" t="s">
        <v>150</v>
      </c>
      <c r="AX349" s="5" t="s">
        <v>158</v>
      </c>
      <c r="AY349" s="5" t="s">
        <v>174</v>
      </c>
      <c r="AZ349" s="5" t="s">
        <v>1322</v>
      </c>
      <c r="BA349" s="5" t="s">
        <v>158</v>
      </c>
      <c r="BC349" s="5" t="s">
        <v>158</v>
      </c>
      <c r="BE349" s="5" t="s">
        <v>158</v>
      </c>
      <c r="BG349" s="1" t="s">
        <v>16474</v>
      </c>
      <c r="BH349" s="1" t="s">
        <v>227</v>
      </c>
      <c r="BI349" s="1" t="s">
        <v>181</v>
      </c>
      <c r="BJ349" s="8" t="s">
        <v>16475</v>
      </c>
      <c r="BK349" s="1" t="s">
        <v>196</v>
      </c>
    </row>
    <row r="350">
      <c r="A350" s="1" t="s">
        <v>16478</v>
      </c>
      <c r="B350" s="1" t="s">
        <v>11638</v>
      </c>
      <c r="C350" s="1" t="s">
        <v>16479</v>
      </c>
      <c r="D350" s="1" t="s">
        <v>126</v>
      </c>
      <c r="E350" s="1" t="s">
        <v>128</v>
      </c>
      <c r="F350" s="5" t="s">
        <v>305</v>
      </c>
      <c r="G350" s="5" t="s">
        <v>15326</v>
      </c>
      <c r="H350" s="1" t="s">
        <v>369</v>
      </c>
      <c r="I350" s="1" t="s">
        <v>16482</v>
      </c>
      <c r="J350" s="1" t="s">
        <v>11644</v>
      </c>
      <c r="K350" s="8" t="s">
        <v>16484</v>
      </c>
      <c r="L350" s="1" t="s">
        <v>16495</v>
      </c>
      <c r="M350" s="1" t="s">
        <v>808</v>
      </c>
      <c r="N350" s="1" t="s">
        <v>385</v>
      </c>
      <c r="O350" s="5" t="s">
        <v>150</v>
      </c>
      <c r="Q350" s="5" t="s">
        <v>174</v>
      </c>
      <c r="R350" s="5" t="s">
        <v>150</v>
      </c>
      <c r="S350" s="5" t="s">
        <v>150</v>
      </c>
      <c r="U350" s="5" t="s">
        <v>16496</v>
      </c>
      <c r="V350" s="5" t="s">
        <v>174</v>
      </c>
      <c r="W350" s="5" t="s">
        <v>150</v>
      </c>
      <c r="X350" s="5" t="s">
        <v>150</v>
      </c>
      <c r="Y350" s="5" t="s">
        <v>150</v>
      </c>
      <c r="Z350" s="5" t="s">
        <v>174</v>
      </c>
      <c r="AA350" s="5" t="s">
        <v>150</v>
      </c>
      <c r="AB350" s="5" t="s">
        <v>150</v>
      </c>
      <c r="AC350" s="5" t="s">
        <v>150</v>
      </c>
      <c r="AD350" s="5" t="s">
        <v>150</v>
      </c>
      <c r="AE350" s="5" t="s">
        <v>174</v>
      </c>
      <c r="AF350" s="5" t="s">
        <v>150</v>
      </c>
      <c r="AG350" s="5" t="s">
        <v>150</v>
      </c>
      <c r="AH350" s="5" t="s">
        <v>155</v>
      </c>
      <c r="AL350" s="5" t="s">
        <v>16497</v>
      </c>
      <c r="AM350" s="5" t="s">
        <v>388</v>
      </c>
      <c r="AN350" s="8" t="s">
        <v>16498</v>
      </c>
      <c r="AO350" s="8" t="s">
        <v>16505</v>
      </c>
      <c r="AP350" s="8" t="s">
        <v>16513</v>
      </c>
      <c r="AQ350" s="5" t="s">
        <v>174</v>
      </c>
      <c r="AR350" s="5" t="s">
        <v>158</v>
      </c>
      <c r="AS350" s="5" t="s">
        <v>158</v>
      </c>
      <c r="AT350" s="5" t="s">
        <v>158</v>
      </c>
      <c r="AU350" s="5" t="s">
        <v>158</v>
      </c>
      <c r="AV350" s="5" t="s">
        <v>158</v>
      </c>
      <c r="AW350" s="5" t="s">
        <v>158</v>
      </c>
      <c r="AX350" s="5" t="s">
        <v>158</v>
      </c>
      <c r="AY350" s="5" t="s">
        <v>150</v>
      </c>
      <c r="AZ350" s="5" t="s">
        <v>161</v>
      </c>
      <c r="BA350" s="5" t="s">
        <v>150</v>
      </c>
      <c r="BB350" s="5" t="s">
        <v>579</v>
      </c>
      <c r="BC350" s="5" t="s">
        <v>158</v>
      </c>
      <c r="BE350" s="5" t="s">
        <v>150</v>
      </c>
      <c r="BF350" s="5" t="s">
        <v>13888</v>
      </c>
      <c r="BG350" s="1" t="s">
        <v>16518</v>
      </c>
      <c r="BH350" s="1" t="s">
        <v>369</v>
      </c>
      <c r="BI350" s="1" t="s">
        <v>181</v>
      </c>
      <c r="BJ350" s="8" t="s">
        <v>16520</v>
      </c>
      <c r="BK350" s="1" t="s">
        <v>11646</v>
      </c>
    </row>
    <row r="351">
      <c r="A351" s="1" t="s">
        <v>9317</v>
      </c>
      <c r="B351" s="1" t="s">
        <v>11583</v>
      </c>
      <c r="C351" s="1" t="s">
        <v>11695</v>
      </c>
      <c r="D351" s="1" t="s">
        <v>126</v>
      </c>
      <c r="E351" s="1" t="s">
        <v>128</v>
      </c>
      <c r="F351" s="5" t="s">
        <v>297</v>
      </c>
      <c r="G351" s="5" t="s">
        <v>15326</v>
      </c>
      <c r="H351" s="1" t="s">
        <v>299</v>
      </c>
      <c r="I351" s="1" t="s">
        <v>5032</v>
      </c>
      <c r="J351" s="1" t="s">
        <v>9318</v>
      </c>
      <c r="K351" s="8" t="s">
        <v>9319</v>
      </c>
      <c r="L351" s="1" t="s">
        <v>9332</v>
      </c>
      <c r="M351" s="1" t="s">
        <v>169</v>
      </c>
      <c r="N351" s="1" t="s">
        <v>317</v>
      </c>
      <c r="O351" s="5" t="s">
        <v>150</v>
      </c>
      <c r="Q351" s="5" t="s">
        <v>155</v>
      </c>
      <c r="R351" s="5" t="s">
        <v>150</v>
      </c>
      <c r="S351" s="5" t="s">
        <v>150</v>
      </c>
      <c r="U351" s="5" t="s">
        <v>318</v>
      </c>
      <c r="V351" s="5" t="s">
        <v>174</v>
      </c>
      <c r="W351" s="5" t="s">
        <v>150</v>
      </c>
      <c r="X351" s="5" t="s">
        <v>150</v>
      </c>
      <c r="Y351" s="5" t="s">
        <v>150</v>
      </c>
      <c r="Z351" s="5" t="s">
        <v>174</v>
      </c>
      <c r="AA351" s="5" t="s">
        <v>150</v>
      </c>
      <c r="AB351" s="5" t="s">
        <v>150</v>
      </c>
      <c r="AC351" s="5" t="s">
        <v>150</v>
      </c>
      <c r="AD351" s="5" t="s">
        <v>150</v>
      </c>
      <c r="AE351" s="5" t="s">
        <v>175</v>
      </c>
      <c r="AF351" s="5" t="s">
        <v>150</v>
      </c>
      <c r="AG351" s="5" t="s">
        <v>150</v>
      </c>
      <c r="AH351" s="5" t="s">
        <v>174</v>
      </c>
      <c r="AL351" s="5" t="s">
        <v>757</v>
      </c>
      <c r="AM351" s="5" t="s">
        <v>242</v>
      </c>
      <c r="AN351" s="8" t="s">
        <v>9338</v>
      </c>
      <c r="AO351" s="8" t="s">
        <v>9349</v>
      </c>
      <c r="AP351" s="8" t="s">
        <v>9359</v>
      </c>
      <c r="AQ351" s="5" t="s">
        <v>150</v>
      </c>
      <c r="AR351" s="5" t="s">
        <v>158</v>
      </c>
      <c r="AS351" s="5" t="s">
        <v>150</v>
      </c>
      <c r="AT351" s="5" t="s">
        <v>158</v>
      </c>
      <c r="AU351" s="5" t="s">
        <v>158</v>
      </c>
      <c r="AV351" s="5" t="s">
        <v>158</v>
      </c>
      <c r="AW351" s="5" t="s">
        <v>174</v>
      </c>
      <c r="AX351" s="5" t="s">
        <v>158</v>
      </c>
      <c r="AY351" s="5" t="s">
        <v>174</v>
      </c>
      <c r="AZ351" s="5" t="s">
        <v>9370</v>
      </c>
      <c r="BA351" s="5" t="s">
        <v>158</v>
      </c>
      <c r="BC351" s="5" t="s">
        <v>158</v>
      </c>
      <c r="BE351" s="5" t="s">
        <v>158</v>
      </c>
      <c r="BG351" s="1" t="s">
        <v>16545</v>
      </c>
      <c r="BH351" s="1" t="s">
        <v>299</v>
      </c>
      <c r="BI351" s="1" t="s">
        <v>181</v>
      </c>
      <c r="BJ351" s="8" t="s">
        <v>16547</v>
      </c>
      <c r="BK351" s="1" t="s">
        <v>196</v>
      </c>
    </row>
    <row r="352">
      <c r="A352" s="1" t="s">
        <v>16281</v>
      </c>
      <c r="B352" s="1" t="s">
        <v>11539</v>
      </c>
      <c r="C352" s="1" t="s">
        <v>16551</v>
      </c>
      <c r="D352" s="1" t="s">
        <v>126</v>
      </c>
      <c r="E352" s="1" t="s">
        <v>128</v>
      </c>
      <c r="F352" s="5" t="s">
        <v>297</v>
      </c>
      <c r="G352" s="5" t="s">
        <v>15326</v>
      </c>
      <c r="H352" s="1" t="s">
        <v>299</v>
      </c>
      <c r="I352" s="1" t="s">
        <v>11561</v>
      </c>
      <c r="J352" s="1" t="s">
        <v>11566</v>
      </c>
      <c r="K352" s="8" t="s">
        <v>16282</v>
      </c>
      <c r="L352" s="1" t="s">
        <v>9332</v>
      </c>
      <c r="M352" s="1" t="s">
        <v>16287</v>
      </c>
      <c r="N352" s="1" t="s">
        <v>317</v>
      </c>
      <c r="O352" s="5" t="s">
        <v>150</v>
      </c>
      <c r="Q352" s="5" t="s">
        <v>155</v>
      </c>
      <c r="R352" s="5" t="s">
        <v>155</v>
      </c>
      <c r="U352" s="5" t="s">
        <v>1811</v>
      </c>
      <c r="V352" s="5" t="s">
        <v>174</v>
      </c>
      <c r="W352" s="5" t="s">
        <v>150</v>
      </c>
      <c r="X352" s="5" t="s">
        <v>150</v>
      </c>
      <c r="Y352" s="5" t="s">
        <v>150</v>
      </c>
      <c r="Z352" s="5" t="s">
        <v>174</v>
      </c>
      <c r="AA352" s="5" t="s">
        <v>150</v>
      </c>
      <c r="AB352" s="5" t="s">
        <v>150</v>
      </c>
      <c r="AC352" s="5" t="s">
        <v>150</v>
      </c>
      <c r="AD352" s="5" t="s">
        <v>150</v>
      </c>
      <c r="AE352" s="5" t="s">
        <v>175</v>
      </c>
      <c r="AF352" s="5" t="s">
        <v>150</v>
      </c>
      <c r="AG352" s="5" t="s">
        <v>150</v>
      </c>
      <c r="AH352" s="5" t="s">
        <v>174</v>
      </c>
      <c r="AL352" s="5" t="s">
        <v>158</v>
      </c>
      <c r="AM352" s="5" t="s">
        <v>158</v>
      </c>
      <c r="AN352" s="8" t="s">
        <v>16290</v>
      </c>
      <c r="AO352" s="8" t="s">
        <v>16299</v>
      </c>
      <c r="AP352" s="8" t="s">
        <v>16301</v>
      </c>
      <c r="AQ352" s="5" t="s">
        <v>150</v>
      </c>
      <c r="AR352" s="5" t="s">
        <v>158</v>
      </c>
      <c r="AS352" s="5" t="s">
        <v>158</v>
      </c>
      <c r="AT352" s="5" t="s">
        <v>158</v>
      </c>
      <c r="AU352" s="5" t="s">
        <v>174</v>
      </c>
      <c r="AV352" s="5" t="s">
        <v>158</v>
      </c>
      <c r="AW352" s="5" t="s">
        <v>150</v>
      </c>
      <c r="AX352" s="5" t="s">
        <v>158</v>
      </c>
      <c r="AY352" s="5" t="s">
        <v>158</v>
      </c>
      <c r="BA352" s="5" t="s">
        <v>158</v>
      </c>
      <c r="BC352" s="5" t="s">
        <v>158</v>
      </c>
      <c r="BE352" s="5" t="s">
        <v>158</v>
      </c>
      <c r="BG352" s="1" t="s">
        <v>11561</v>
      </c>
      <c r="BH352" s="1" t="s">
        <v>299</v>
      </c>
      <c r="BI352" s="1" t="s">
        <v>181</v>
      </c>
      <c r="BJ352" s="8" t="s">
        <v>16573</v>
      </c>
      <c r="BK352" s="1" t="s">
        <v>196</v>
      </c>
    </row>
    <row r="353">
      <c r="A353" s="1" t="s">
        <v>16574</v>
      </c>
      <c r="B353" s="1" t="s">
        <v>11525</v>
      </c>
      <c r="C353" s="1" t="s">
        <v>16575</v>
      </c>
      <c r="D353" s="1" t="s">
        <v>126</v>
      </c>
      <c r="E353" s="1" t="s">
        <v>128</v>
      </c>
      <c r="F353" s="5" t="s">
        <v>225</v>
      </c>
      <c r="G353" s="5" t="s">
        <v>15326</v>
      </c>
      <c r="H353" s="1" t="s">
        <v>227</v>
      </c>
      <c r="I353" s="1" t="s">
        <v>11398</v>
      </c>
      <c r="J353" s="1" t="s">
        <v>11396</v>
      </c>
      <c r="K353" s="8" t="s">
        <v>16577</v>
      </c>
      <c r="L353" s="1" t="s">
        <v>11540</v>
      </c>
      <c r="M353" s="1" t="s">
        <v>3297</v>
      </c>
      <c r="N353" s="1" t="s">
        <v>237</v>
      </c>
      <c r="O353" s="5" t="s">
        <v>150</v>
      </c>
      <c r="Q353" s="5" t="s">
        <v>150</v>
      </c>
      <c r="R353" s="5" t="s">
        <v>150</v>
      </c>
      <c r="S353" s="5" t="s">
        <v>150</v>
      </c>
      <c r="U353" s="5" t="s">
        <v>1484</v>
      </c>
      <c r="V353" s="5" t="s">
        <v>174</v>
      </c>
      <c r="W353" s="5" t="s">
        <v>150</v>
      </c>
      <c r="X353" s="5" t="s">
        <v>150</v>
      </c>
      <c r="Y353" s="5" t="s">
        <v>150</v>
      </c>
      <c r="Z353" s="5" t="s">
        <v>174</v>
      </c>
      <c r="AA353" s="5" t="s">
        <v>150</v>
      </c>
      <c r="AB353" s="5" t="s">
        <v>150</v>
      </c>
      <c r="AC353" s="5" t="s">
        <v>150</v>
      </c>
      <c r="AD353" s="5" t="s">
        <v>150</v>
      </c>
      <c r="AE353" s="5" t="s">
        <v>175</v>
      </c>
      <c r="AF353" s="5" t="s">
        <v>150</v>
      </c>
      <c r="AG353" s="5" t="s">
        <v>150</v>
      </c>
      <c r="AH353" s="5" t="s">
        <v>174</v>
      </c>
      <c r="AL353" s="5" t="s">
        <v>508</v>
      </c>
      <c r="AM353" s="5" t="s">
        <v>242</v>
      </c>
      <c r="AN353" s="8" t="s">
        <v>16583</v>
      </c>
      <c r="AO353" s="8" t="s">
        <v>16588</v>
      </c>
      <c r="AP353" s="8" t="s">
        <v>16594</v>
      </c>
      <c r="AQ353" s="5" t="s">
        <v>150</v>
      </c>
      <c r="AR353" s="5" t="s">
        <v>158</v>
      </c>
      <c r="AS353" s="5" t="s">
        <v>150</v>
      </c>
      <c r="AT353" s="5" t="s">
        <v>158</v>
      </c>
      <c r="AU353" s="5" t="s">
        <v>174</v>
      </c>
      <c r="AV353" s="5" t="s">
        <v>158</v>
      </c>
      <c r="AW353" s="5" t="s">
        <v>150</v>
      </c>
      <c r="AX353" s="5" t="s">
        <v>158</v>
      </c>
      <c r="AY353" s="5" t="s">
        <v>155</v>
      </c>
      <c r="AZ353" s="5" t="s">
        <v>666</v>
      </c>
      <c r="BA353" s="5" t="s">
        <v>150</v>
      </c>
      <c r="BB353" s="5" t="s">
        <v>14456</v>
      </c>
      <c r="BC353" s="5" t="s">
        <v>150</v>
      </c>
      <c r="BD353" s="5" t="s">
        <v>16599</v>
      </c>
      <c r="BE353" s="5" t="s">
        <v>158</v>
      </c>
      <c r="BG353" s="1" t="s">
        <v>16601</v>
      </c>
      <c r="BH353" s="1" t="s">
        <v>227</v>
      </c>
      <c r="BI353" s="1" t="s">
        <v>181</v>
      </c>
      <c r="BJ353" s="8" t="s">
        <v>16603</v>
      </c>
      <c r="BK353" s="1" t="s">
        <v>196</v>
      </c>
    </row>
    <row r="354">
      <c r="A354" s="1" t="s">
        <v>16610</v>
      </c>
      <c r="B354" s="1" t="s">
        <v>16611</v>
      </c>
      <c r="C354" s="1" t="s">
        <v>16612</v>
      </c>
      <c r="D354" s="1" t="s">
        <v>126</v>
      </c>
      <c r="E354" s="1" t="s">
        <v>128</v>
      </c>
      <c r="F354" s="5" t="s">
        <v>2175</v>
      </c>
      <c r="G354" s="5" t="s">
        <v>12523</v>
      </c>
      <c r="H354" s="1" t="s">
        <v>2176</v>
      </c>
      <c r="I354" s="1" t="s">
        <v>3615</v>
      </c>
      <c r="J354" s="1" t="s">
        <v>3625</v>
      </c>
      <c r="K354" s="8" t="s">
        <v>16614</v>
      </c>
      <c r="L354" s="1" t="s">
        <v>16620</v>
      </c>
      <c r="M354" s="1" t="s">
        <v>169</v>
      </c>
      <c r="N354" s="1" t="s">
        <v>1345</v>
      </c>
      <c r="O354" s="5" t="s">
        <v>150</v>
      </c>
      <c r="Q354" s="5" t="s">
        <v>174</v>
      </c>
      <c r="R354" s="5" t="s">
        <v>155</v>
      </c>
      <c r="U354" s="5" t="s">
        <v>256</v>
      </c>
      <c r="V354" s="5" t="s">
        <v>174</v>
      </c>
      <c r="W354" s="5" t="s">
        <v>150</v>
      </c>
      <c r="X354" s="5" t="s">
        <v>150</v>
      </c>
      <c r="Y354" s="5" t="s">
        <v>150</v>
      </c>
      <c r="Z354" s="5" t="s">
        <v>174</v>
      </c>
      <c r="AA354" s="5" t="s">
        <v>150</v>
      </c>
      <c r="AB354" s="5" t="s">
        <v>174</v>
      </c>
      <c r="AC354" s="5" t="s">
        <v>150</v>
      </c>
      <c r="AD354" s="5" t="s">
        <v>150</v>
      </c>
      <c r="AE354" s="5" t="s">
        <v>161</v>
      </c>
      <c r="AF354" s="5" t="s">
        <v>150</v>
      </c>
      <c r="AG354" s="5" t="s">
        <v>150</v>
      </c>
      <c r="AH354" s="5" t="s">
        <v>174</v>
      </c>
      <c r="AL354" s="5" t="s">
        <v>5964</v>
      </c>
      <c r="AM354" s="5" t="s">
        <v>812</v>
      </c>
      <c r="AN354" s="8" t="s">
        <v>16624</v>
      </c>
      <c r="AO354" s="8" t="s">
        <v>16628</v>
      </c>
      <c r="AP354" s="8" t="s">
        <v>16634</v>
      </c>
      <c r="AQ354" s="5" t="s">
        <v>158</v>
      </c>
      <c r="AR354" s="5" t="s">
        <v>158</v>
      </c>
      <c r="AS354" s="5" t="s">
        <v>158</v>
      </c>
      <c r="AT354" s="5" t="s">
        <v>158</v>
      </c>
      <c r="AU354" s="5" t="s">
        <v>158</v>
      </c>
      <c r="AV354" s="5" t="s">
        <v>158</v>
      </c>
      <c r="AW354" s="5" t="s">
        <v>158</v>
      </c>
      <c r="AX354" s="5" t="s">
        <v>158</v>
      </c>
      <c r="AY354" s="5" t="s">
        <v>150</v>
      </c>
      <c r="AZ354" s="5" t="s">
        <v>380</v>
      </c>
      <c r="BA354" s="5" t="s">
        <v>158</v>
      </c>
      <c r="BC354" s="5" t="s">
        <v>158</v>
      </c>
      <c r="BE354" s="5" t="s">
        <v>158</v>
      </c>
      <c r="BG354" s="1" t="s">
        <v>3615</v>
      </c>
      <c r="BH354" s="1" t="s">
        <v>2176</v>
      </c>
      <c r="BI354" s="1" t="s">
        <v>181</v>
      </c>
      <c r="BJ354" s="8" t="s">
        <v>16641</v>
      </c>
      <c r="BK354" s="1" t="s">
        <v>7984</v>
      </c>
    </row>
    <row r="355">
      <c r="A355" s="1" t="s">
        <v>16642</v>
      </c>
      <c r="B355" s="1" t="s">
        <v>16643</v>
      </c>
      <c r="C355" s="1" t="s">
        <v>16644</v>
      </c>
      <c r="D355" s="1" t="s">
        <v>126</v>
      </c>
      <c r="E355" s="1" t="s">
        <v>128</v>
      </c>
      <c r="F355" s="5" t="s">
        <v>297</v>
      </c>
      <c r="G355" s="5" t="s">
        <v>15326</v>
      </c>
      <c r="H355" s="1" t="s">
        <v>299</v>
      </c>
      <c r="I355" s="1" t="s">
        <v>9596</v>
      </c>
      <c r="J355" s="1" t="s">
        <v>9604</v>
      </c>
      <c r="K355" s="8" t="s">
        <v>16649</v>
      </c>
      <c r="L355" s="1" t="s">
        <v>16653</v>
      </c>
      <c r="M355" s="1" t="s">
        <v>169</v>
      </c>
      <c r="N355" s="1" t="s">
        <v>317</v>
      </c>
      <c r="O355" s="5" t="s">
        <v>174</v>
      </c>
      <c r="P355" s="1" t="s">
        <v>16654</v>
      </c>
      <c r="Q355" s="5" t="s">
        <v>155</v>
      </c>
      <c r="R355" s="5" t="s">
        <v>155</v>
      </c>
      <c r="U355" s="5" t="s">
        <v>1811</v>
      </c>
      <c r="V355" s="5" t="s">
        <v>174</v>
      </c>
      <c r="W355" s="5" t="s">
        <v>150</v>
      </c>
      <c r="X355" s="5" t="s">
        <v>150</v>
      </c>
      <c r="Y355" s="5" t="s">
        <v>150</v>
      </c>
      <c r="Z355" s="5" t="s">
        <v>174</v>
      </c>
      <c r="AA355" s="5" t="s">
        <v>150</v>
      </c>
      <c r="AB355" s="5" t="s">
        <v>150</v>
      </c>
      <c r="AC355" s="5" t="s">
        <v>150</v>
      </c>
      <c r="AD355" s="5" t="s">
        <v>150</v>
      </c>
      <c r="AE355" s="5" t="s">
        <v>175</v>
      </c>
      <c r="AF355" s="5" t="s">
        <v>150</v>
      </c>
      <c r="AG355" s="5" t="s">
        <v>150</v>
      </c>
      <c r="AH355" s="5" t="s">
        <v>174</v>
      </c>
      <c r="AL355" s="5" t="s">
        <v>158</v>
      </c>
      <c r="AM355" s="5" t="s">
        <v>158</v>
      </c>
      <c r="AN355" s="8" t="s">
        <v>16657</v>
      </c>
      <c r="AO355" s="8" t="s">
        <v>16660</v>
      </c>
      <c r="AP355" s="8" t="s">
        <v>16662</v>
      </c>
      <c r="AQ355" s="5" t="s">
        <v>158</v>
      </c>
      <c r="AR355" s="5" t="s">
        <v>158</v>
      </c>
      <c r="AS355" s="5" t="s">
        <v>158</v>
      </c>
      <c r="AT355" s="5" t="s">
        <v>158</v>
      </c>
      <c r="AU355" s="5" t="s">
        <v>174</v>
      </c>
      <c r="AV355" s="5" t="s">
        <v>158</v>
      </c>
      <c r="AW355" s="5" t="s">
        <v>158</v>
      </c>
      <c r="AX355" s="5" t="s">
        <v>158</v>
      </c>
      <c r="AY355" s="5" t="s">
        <v>158</v>
      </c>
      <c r="BA355" s="5" t="s">
        <v>158</v>
      </c>
      <c r="BC355" s="5" t="s">
        <v>158</v>
      </c>
      <c r="BE355" s="5" t="s">
        <v>158</v>
      </c>
      <c r="BG355" s="1" t="s">
        <v>9596</v>
      </c>
      <c r="BH355" s="1" t="s">
        <v>299</v>
      </c>
      <c r="BI355" s="1" t="s">
        <v>181</v>
      </c>
      <c r="BJ355" s="8" t="s">
        <v>16666</v>
      </c>
      <c r="BK355" s="1" t="s">
        <v>196</v>
      </c>
    </row>
    <row r="356">
      <c r="A356" s="1" t="s">
        <v>16669</v>
      </c>
      <c r="B356" s="1" t="s">
        <v>16670</v>
      </c>
      <c r="C356" s="1" t="s">
        <v>16671</v>
      </c>
      <c r="D356" s="1" t="s">
        <v>126</v>
      </c>
      <c r="E356" s="1" t="s">
        <v>128</v>
      </c>
      <c r="F356" s="5" t="s">
        <v>2175</v>
      </c>
      <c r="G356" s="5" t="s">
        <v>15326</v>
      </c>
      <c r="H356" s="1" t="s">
        <v>2176</v>
      </c>
      <c r="I356" s="1" t="s">
        <v>16672</v>
      </c>
      <c r="J356" s="1" t="s">
        <v>11494</v>
      </c>
      <c r="K356" s="8" t="s">
        <v>16673</v>
      </c>
      <c r="L356" s="1" t="s">
        <v>16679</v>
      </c>
      <c r="M356" s="1" t="s">
        <v>169</v>
      </c>
      <c r="N356" s="1" t="s">
        <v>1345</v>
      </c>
      <c r="O356" s="5" t="s">
        <v>150</v>
      </c>
      <c r="Q356" s="5" t="s">
        <v>150</v>
      </c>
      <c r="R356" s="5" t="s">
        <v>150</v>
      </c>
      <c r="S356" s="5" t="s">
        <v>150</v>
      </c>
      <c r="U356" s="5" t="s">
        <v>130</v>
      </c>
      <c r="V356" s="5" t="s">
        <v>174</v>
      </c>
      <c r="W356" s="5" t="s">
        <v>150</v>
      </c>
      <c r="X356" s="5" t="s">
        <v>150</v>
      </c>
      <c r="Y356" s="5" t="s">
        <v>150</v>
      </c>
      <c r="Z356" s="5" t="s">
        <v>156</v>
      </c>
      <c r="AA356" s="5" t="s">
        <v>150</v>
      </c>
      <c r="AB356" s="5" t="s">
        <v>150</v>
      </c>
      <c r="AC356" s="5" t="s">
        <v>150</v>
      </c>
      <c r="AD356" s="5" t="s">
        <v>150</v>
      </c>
      <c r="AE356" s="5" t="s">
        <v>161</v>
      </c>
      <c r="AF356" s="5" t="s">
        <v>150</v>
      </c>
      <c r="AG356" s="5" t="s">
        <v>150</v>
      </c>
      <c r="AH356" s="5" t="s">
        <v>174</v>
      </c>
      <c r="AL356" s="5" t="s">
        <v>2794</v>
      </c>
      <c r="AM356" s="5" t="s">
        <v>757</v>
      </c>
      <c r="AN356" s="8" t="s">
        <v>16681</v>
      </c>
      <c r="AO356" s="8" t="s">
        <v>16686</v>
      </c>
      <c r="AP356" s="8" t="s">
        <v>16691</v>
      </c>
      <c r="AQ356" s="5" t="s">
        <v>150</v>
      </c>
      <c r="AR356" s="5" t="s">
        <v>158</v>
      </c>
      <c r="AS356" s="5" t="s">
        <v>150</v>
      </c>
      <c r="AT356" s="5" t="s">
        <v>158</v>
      </c>
      <c r="AU356" s="5" t="s">
        <v>161</v>
      </c>
      <c r="AV356" s="5" t="s">
        <v>150</v>
      </c>
      <c r="AW356" s="5" t="s">
        <v>158</v>
      </c>
      <c r="AX356" s="5" t="s">
        <v>158</v>
      </c>
      <c r="AY356" s="5" t="s">
        <v>150</v>
      </c>
      <c r="AZ356" s="5" t="s">
        <v>1102</v>
      </c>
      <c r="BA356" s="5" t="s">
        <v>158</v>
      </c>
      <c r="BC356" s="5" t="s">
        <v>158</v>
      </c>
      <c r="BE356" s="5" t="s">
        <v>158</v>
      </c>
      <c r="BG356" s="1" t="s">
        <v>16695</v>
      </c>
      <c r="BH356" s="1" t="s">
        <v>2176</v>
      </c>
      <c r="BI356" s="1" t="s">
        <v>181</v>
      </c>
      <c r="BJ356" s="8" t="s">
        <v>16697</v>
      </c>
      <c r="BK356" s="1" t="s">
        <v>7984</v>
      </c>
    </row>
    <row r="357">
      <c r="A357" s="1" t="s">
        <v>16699</v>
      </c>
      <c r="B357" s="1" t="s">
        <v>11480</v>
      </c>
      <c r="C357" s="1" t="s">
        <v>16700</v>
      </c>
      <c r="D357" s="1" t="s">
        <v>126</v>
      </c>
      <c r="E357" s="1" t="s">
        <v>128</v>
      </c>
      <c r="F357" s="5" t="s">
        <v>2175</v>
      </c>
      <c r="G357" s="5" t="s">
        <v>15326</v>
      </c>
      <c r="H357" s="1" t="s">
        <v>2176</v>
      </c>
      <c r="I357" s="1" t="s">
        <v>1714</v>
      </c>
      <c r="J357" s="1" t="s">
        <v>1721</v>
      </c>
      <c r="K357" s="8" t="s">
        <v>16702</v>
      </c>
      <c r="L357" s="1" t="s">
        <v>1714</v>
      </c>
      <c r="M357" s="1" t="s">
        <v>169</v>
      </c>
      <c r="N357" s="1" t="s">
        <v>1345</v>
      </c>
      <c r="O357" s="5" t="s">
        <v>150</v>
      </c>
      <c r="Q357" s="5" t="s">
        <v>174</v>
      </c>
      <c r="R357" s="5" t="s">
        <v>150</v>
      </c>
      <c r="S357" s="5" t="s">
        <v>150</v>
      </c>
      <c r="U357" s="5" t="s">
        <v>1273</v>
      </c>
      <c r="V357" s="5" t="s">
        <v>174</v>
      </c>
      <c r="W357" s="5" t="s">
        <v>150</v>
      </c>
      <c r="X357" s="5" t="s">
        <v>150</v>
      </c>
      <c r="Y357" s="5" t="s">
        <v>150</v>
      </c>
      <c r="Z357" s="5" t="s">
        <v>174</v>
      </c>
      <c r="AA357" s="5" t="s">
        <v>150</v>
      </c>
      <c r="AB357" s="5" t="s">
        <v>150</v>
      </c>
      <c r="AC357" s="5" t="s">
        <v>150</v>
      </c>
      <c r="AD357" s="5" t="s">
        <v>150</v>
      </c>
      <c r="AE357" s="5" t="s">
        <v>161</v>
      </c>
      <c r="AF357" s="5" t="s">
        <v>150</v>
      </c>
      <c r="AG357" s="5" t="s">
        <v>150</v>
      </c>
      <c r="AH357" s="5" t="s">
        <v>174</v>
      </c>
      <c r="AL357" s="5" t="s">
        <v>158</v>
      </c>
      <c r="AM357" s="5" t="s">
        <v>158</v>
      </c>
      <c r="AN357" s="8" t="s">
        <v>16705</v>
      </c>
      <c r="AO357" s="8" t="s">
        <v>16708</v>
      </c>
      <c r="AP357" s="8" t="s">
        <v>16713</v>
      </c>
      <c r="AQ357" s="5" t="s">
        <v>150</v>
      </c>
      <c r="AR357" s="5" t="s">
        <v>158</v>
      </c>
      <c r="AS357" s="5" t="s">
        <v>158</v>
      </c>
      <c r="AT357" s="5" t="s">
        <v>158</v>
      </c>
      <c r="AU357" s="5" t="s">
        <v>158</v>
      </c>
      <c r="AV357" s="5" t="s">
        <v>158</v>
      </c>
      <c r="AW357" s="5" t="s">
        <v>150</v>
      </c>
      <c r="AX357" s="5" t="s">
        <v>158</v>
      </c>
      <c r="AY357" s="5" t="s">
        <v>158</v>
      </c>
      <c r="BA357" s="5" t="s">
        <v>158</v>
      </c>
      <c r="BC357" s="5" t="s">
        <v>150</v>
      </c>
      <c r="BD357" s="5" t="s">
        <v>6743</v>
      </c>
      <c r="BE357" s="5" t="s">
        <v>158</v>
      </c>
      <c r="BG357" s="1" t="s">
        <v>1714</v>
      </c>
      <c r="BH357" s="1" t="s">
        <v>2176</v>
      </c>
      <c r="BI357" s="1" t="s">
        <v>181</v>
      </c>
      <c r="BJ357" s="8" t="s">
        <v>16721</v>
      </c>
      <c r="BK357" s="1" t="s">
        <v>7984</v>
      </c>
    </row>
    <row r="358">
      <c r="A358" s="1" t="s">
        <v>14667</v>
      </c>
      <c r="B358" s="1" t="s">
        <v>11422</v>
      </c>
      <c r="C358" s="1" t="s">
        <v>16724</v>
      </c>
      <c r="D358" s="1" t="s">
        <v>126</v>
      </c>
      <c r="E358" s="1" t="s">
        <v>128</v>
      </c>
      <c r="F358" s="5" t="s">
        <v>2175</v>
      </c>
      <c r="G358" s="5" t="s">
        <v>15326</v>
      </c>
      <c r="H358" s="1" t="s">
        <v>2176</v>
      </c>
      <c r="I358" s="1" t="s">
        <v>14670</v>
      </c>
      <c r="J358" s="1" t="s">
        <v>11427</v>
      </c>
      <c r="K358" s="8" t="s">
        <v>14671</v>
      </c>
      <c r="L358" s="1" t="s">
        <v>14679</v>
      </c>
      <c r="M358" s="1" t="s">
        <v>169</v>
      </c>
      <c r="N358" s="1" t="s">
        <v>1345</v>
      </c>
      <c r="O358" s="5" t="s">
        <v>150</v>
      </c>
      <c r="Q358" s="5" t="s">
        <v>174</v>
      </c>
      <c r="R358" s="5" t="s">
        <v>155</v>
      </c>
      <c r="U358" s="5" t="s">
        <v>1273</v>
      </c>
      <c r="V358" s="5" t="s">
        <v>174</v>
      </c>
      <c r="W358" s="5" t="s">
        <v>150</v>
      </c>
      <c r="X358" s="5" t="s">
        <v>150</v>
      </c>
      <c r="Y358" s="5" t="s">
        <v>150</v>
      </c>
      <c r="Z358" s="5" t="s">
        <v>174</v>
      </c>
      <c r="AA358" s="5" t="s">
        <v>150</v>
      </c>
      <c r="AB358" s="5" t="s">
        <v>150</v>
      </c>
      <c r="AC358" s="5" t="s">
        <v>150</v>
      </c>
      <c r="AD358" s="5" t="s">
        <v>150</v>
      </c>
      <c r="AE358" s="5" t="s">
        <v>175</v>
      </c>
      <c r="AF358" s="5" t="s">
        <v>150</v>
      </c>
      <c r="AG358" s="5" t="s">
        <v>150</v>
      </c>
      <c r="AH358" s="5" t="s">
        <v>174</v>
      </c>
      <c r="AL358" s="5" t="s">
        <v>508</v>
      </c>
      <c r="AM358" s="5" t="s">
        <v>242</v>
      </c>
      <c r="AN358" s="8" t="s">
        <v>14685</v>
      </c>
      <c r="AO358" s="8" t="s">
        <v>14689</v>
      </c>
      <c r="AP358" s="8" t="s">
        <v>14696</v>
      </c>
      <c r="AQ358" s="5" t="s">
        <v>150</v>
      </c>
      <c r="AR358" s="5" t="s">
        <v>158</v>
      </c>
      <c r="AS358" s="5" t="s">
        <v>158</v>
      </c>
      <c r="AT358" s="5" t="s">
        <v>158</v>
      </c>
      <c r="AU358" s="5" t="s">
        <v>161</v>
      </c>
      <c r="AV358" s="5" t="s">
        <v>158</v>
      </c>
      <c r="AW358" s="5" t="s">
        <v>158</v>
      </c>
      <c r="AX358" s="5" t="s">
        <v>158</v>
      </c>
      <c r="AY358" s="5" t="s">
        <v>174</v>
      </c>
      <c r="AZ358" s="5" t="s">
        <v>9370</v>
      </c>
      <c r="BA358" s="5" t="s">
        <v>150</v>
      </c>
      <c r="BB358" s="5" t="s">
        <v>1461</v>
      </c>
      <c r="BC358" s="5" t="s">
        <v>158</v>
      </c>
      <c r="BE358" s="5" t="s">
        <v>158</v>
      </c>
      <c r="BG358" s="1" t="s">
        <v>16739</v>
      </c>
      <c r="BH358" s="1" t="s">
        <v>2176</v>
      </c>
      <c r="BI358" s="1" t="s">
        <v>181</v>
      </c>
      <c r="BJ358" s="8" t="s">
        <v>16740</v>
      </c>
      <c r="BK358" s="1" t="s">
        <v>7984</v>
      </c>
    </row>
    <row r="359">
      <c r="A359" s="1" t="s">
        <v>11477</v>
      </c>
      <c r="B359" s="1" t="s">
        <v>11382</v>
      </c>
      <c r="C359" s="1" t="s">
        <v>11422</v>
      </c>
      <c r="D359" s="1" t="s">
        <v>126</v>
      </c>
      <c r="E359" s="1" t="s">
        <v>128</v>
      </c>
      <c r="F359" s="5" t="s">
        <v>2175</v>
      </c>
      <c r="G359" s="5" t="s">
        <v>15326</v>
      </c>
      <c r="H359" s="1" t="s">
        <v>2176</v>
      </c>
      <c r="I359" s="1" t="s">
        <v>3324</v>
      </c>
      <c r="J359" s="1" t="s">
        <v>3331</v>
      </c>
      <c r="K359" s="8" t="s">
        <v>11482</v>
      </c>
      <c r="L359" s="1" t="s">
        <v>3338</v>
      </c>
      <c r="M359" s="1" t="s">
        <v>169</v>
      </c>
      <c r="N359" s="1" t="s">
        <v>1345</v>
      </c>
      <c r="O359" s="5" t="s">
        <v>150</v>
      </c>
      <c r="Q359" s="5" t="s">
        <v>150</v>
      </c>
      <c r="R359" s="5" t="s">
        <v>150</v>
      </c>
      <c r="S359" s="5" t="s">
        <v>150</v>
      </c>
      <c r="U359" s="5" t="s">
        <v>318</v>
      </c>
      <c r="V359" s="5" t="s">
        <v>174</v>
      </c>
      <c r="W359" s="5" t="s">
        <v>150</v>
      </c>
      <c r="X359" s="5" t="s">
        <v>150</v>
      </c>
      <c r="Y359" s="5" t="s">
        <v>150</v>
      </c>
      <c r="Z359" s="5" t="s">
        <v>174</v>
      </c>
      <c r="AA359" s="5" t="s">
        <v>150</v>
      </c>
      <c r="AB359" s="5" t="s">
        <v>150</v>
      </c>
      <c r="AC359" s="5" t="s">
        <v>150</v>
      </c>
      <c r="AD359" s="5" t="s">
        <v>150</v>
      </c>
      <c r="AE359" s="5" t="s">
        <v>175</v>
      </c>
      <c r="AF359" s="5" t="s">
        <v>150</v>
      </c>
      <c r="AG359" s="5" t="s">
        <v>150</v>
      </c>
      <c r="AH359" s="5" t="s">
        <v>174</v>
      </c>
      <c r="AL359" s="5" t="s">
        <v>241</v>
      </c>
      <c r="AM359" s="5" t="s">
        <v>757</v>
      </c>
      <c r="AN359" s="8" t="s">
        <v>11497</v>
      </c>
      <c r="AO359" s="8" t="s">
        <v>11505</v>
      </c>
      <c r="AP359" s="8" t="s">
        <v>11510</v>
      </c>
      <c r="AQ359" s="5" t="s">
        <v>174</v>
      </c>
      <c r="AR359" s="5" t="s">
        <v>158</v>
      </c>
      <c r="AS359" s="5" t="s">
        <v>150</v>
      </c>
      <c r="AT359" s="5" t="s">
        <v>158</v>
      </c>
      <c r="AU359" s="5" t="s">
        <v>150</v>
      </c>
      <c r="AV359" s="5" t="s">
        <v>158</v>
      </c>
      <c r="AW359" s="5" t="s">
        <v>150</v>
      </c>
      <c r="AX359" s="5" t="s">
        <v>158</v>
      </c>
      <c r="AY359" s="5" t="s">
        <v>174</v>
      </c>
      <c r="AZ359" s="5" t="s">
        <v>838</v>
      </c>
      <c r="BA359" s="5" t="s">
        <v>158</v>
      </c>
      <c r="BC359" s="5" t="s">
        <v>158</v>
      </c>
      <c r="BE359" s="5" t="s">
        <v>158</v>
      </c>
      <c r="BG359" s="1" t="s">
        <v>16760</v>
      </c>
      <c r="BH359" s="1" t="s">
        <v>2176</v>
      </c>
      <c r="BI359" s="1" t="s">
        <v>181</v>
      </c>
      <c r="BJ359" s="8" t="s">
        <v>16761</v>
      </c>
      <c r="BK359" s="1" t="s">
        <v>7984</v>
      </c>
    </row>
    <row r="360">
      <c r="A360" s="1" t="s">
        <v>16762</v>
      </c>
      <c r="B360" s="1" t="s">
        <v>16763</v>
      </c>
      <c r="C360" s="1" t="s">
        <v>16764</v>
      </c>
      <c r="D360" s="1" t="s">
        <v>126</v>
      </c>
      <c r="E360" s="1" t="s">
        <v>128</v>
      </c>
      <c r="F360" s="5" t="s">
        <v>130</v>
      </c>
      <c r="G360" s="5" t="s">
        <v>15326</v>
      </c>
      <c r="H360" s="1" t="s">
        <v>136</v>
      </c>
      <c r="I360" s="1" t="s">
        <v>11371</v>
      </c>
      <c r="J360" s="1" t="s">
        <v>11353</v>
      </c>
      <c r="K360" s="8" t="s">
        <v>16765</v>
      </c>
      <c r="L360" s="1" t="s">
        <v>11371</v>
      </c>
      <c r="M360" s="1" t="s">
        <v>169</v>
      </c>
      <c r="N360" s="1" t="s">
        <v>171</v>
      </c>
      <c r="O360" s="5" t="s">
        <v>150</v>
      </c>
      <c r="Q360" s="5" t="s">
        <v>150</v>
      </c>
      <c r="R360" s="5" t="s">
        <v>150</v>
      </c>
      <c r="S360" s="5" t="s">
        <v>150</v>
      </c>
      <c r="U360" s="5" t="s">
        <v>505</v>
      </c>
      <c r="V360" s="5" t="s">
        <v>174</v>
      </c>
      <c r="W360" s="5" t="s">
        <v>150</v>
      </c>
      <c r="X360" s="5" t="s">
        <v>150</v>
      </c>
      <c r="Y360" s="5" t="s">
        <v>150</v>
      </c>
      <c r="Z360" s="5" t="s">
        <v>174</v>
      </c>
      <c r="AA360" s="5" t="s">
        <v>150</v>
      </c>
      <c r="AB360" s="5" t="s">
        <v>150</v>
      </c>
      <c r="AC360" s="5" t="s">
        <v>150</v>
      </c>
      <c r="AD360" s="5" t="s">
        <v>150</v>
      </c>
      <c r="AE360" s="5" t="s">
        <v>175</v>
      </c>
      <c r="AF360" s="5" t="s">
        <v>150</v>
      </c>
      <c r="AG360" s="5" t="s">
        <v>150</v>
      </c>
      <c r="AH360" s="5" t="s">
        <v>174</v>
      </c>
      <c r="AL360" s="5" t="s">
        <v>4621</v>
      </c>
      <c r="AM360" s="5" t="s">
        <v>2794</v>
      </c>
      <c r="AN360" s="8" t="s">
        <v>16773</v>
      </c>
      <c r="AO360" s="8" t="s">
        <v>16780</v>
      </c>
      <c r="AP360" s="8" t="s">
        <v>16786</v>
      </c>
      <c r="AQ360" s="5" t="s">
        <v>150</v>
      </c>
      <c r="AR360" s="5" t="s">
        <v>158</v>
      </c>
      <c r="AS360" s="5" t="s">
        <v>150</v>
      </c>
      <c r="AT360" s="5" t="s">
        <v>158</v>
      </c>
      <c r="AU360" s="5" t="s">
        <v>150</v>
      </c>
      <c r="AV360" s="5" t="s">
        <v>158</v>
      </c>
      <c r="AW360" s="5" t="s">
        <v>150</v>
      </c>
      <c r="AX360" s="5" t="s">
        <v>158</v>
      </c>
      <c r="AY360" s="5" t="s">
        <v>174</v>
      </c>
      <c r="AZ360" s="5" t="s">
        <v>1322</v>
      </c>
      <c r="BA360" s="5" t="s">
        <v>158</v>
      </c>
      <c r="BC360" s="5" t="s">
        <v>158</v>
      </c>
      <c r="BE360" s="5" t="s">
        <v>158</v>
      </c>
      <c r="BG360" s="1" t="s">
        <v>16789</v>
      </c>
      <c r="BH360" s="1" t="s">
        <v>136</v>
      </c>
      <c r="BI360" s="1" t="s">
        <v>181</v>
      </c>
      <c r="BJ360" s="8" t="s">
        <v>16790</v>
      </c>
      <c r="BK360" s="1" t="s">
        <v>5687</v>
      </c>
    </row>
    <row r="361">
      <c r="A361" s="1" t="s">
        <v>3734</v>
      </c>
      <c r="B361" s="1" t="s">
        <v>16794</v>
      </c>
      <c r="C361" s="1" t="s">
        <v>16796</v>
      </c>
      <c r="D361" s="1" t="s">
        <v>126</v>
      </c>
      <c r="E361" s="1" t="s">
        <v>128</v>
      </c>
      <c r="F361" s="5" t="s">
        <v>130</v>
      </c>
      <c r="G361" s="5" t="s">
        <v>15326</v>
      </c>
      <c r="H361" s="1" t="s">
        <v>136</v>
      </c>
      <c r="I361" s="1" t="s">
        <v>3735</v>
      </c>
      <c r="J361" s="1" t="s">
        <v>3737</v>
      </c>
      <c r="K361" s="8" t="s">
        <v>3738</v>
      </c>
      <c r="L361" s="1" t="s">
        <v>3753</v>
      </c>
      <c r="M361" s="1" t="s">
        <v>169</v>
      </c>
      <c r="N361" s="1" t="s">
        <v>171</v>
      </c>
      <c r="O361" s="5" t="s">
        <v>150</v>
      </c>
      <c r="Q361" s="5" t="s">
        <v>155</v>
      </c>
      <c r="R361" s="5" t="s">
        <v>150</v>
      </c>
      <c r="S361" s="5" t="s">
        <v>150</v>
      </c>
      <c r="U361" s="5" t="s">
        <v>154</v>
      </c>
      <c r="V361" s="5" t="s">
        <v>174</v>
      </c>
      <c r="W361" s="5" t="s">
        <v>150</v>
      </c>
      <c r="X361" s="5" t="s">
        <v>150</v>
      </c>
      <c r="Y361" s="5" t="s">
        <v>150</v>
      </c>
      <c r="Z361" s="5" t="s">
        <v>174</v>
      </c>
      <c r="AA361" s="5" t="s">
        <v>150</v>
      </c>
      <c r="AB361" s="5" t="s">
        <v>150</v>
      </c>
      <c r="AC361" s="5" t="s">
        <v>150</v>
      </c>
      <c r="AD361" s="5" t="s">
        <v>150</v>
      </c>
      <c r="AE361" s="5" t="s">
        <v>175</v>
      </c>
      <c r="AF361" s="5" t="s">
        <v>150</v>
      </c>
      <c r="AG361" s="5" t="s">
        <v>150</v>
      </c>
      <c r="AH361" s="5" t="s">
        <v>174</v>
      </c>
      <c r="AL361" s="5" t="s">
        <v>508</v>
      </c>
      <c r="AM361" s="5" t="s">
        <v>812</v>
      </c>
      <c r="AN361" s="8" t="s">
        <v>3755</v>
      </c>
      <c r="AO361" s="8" t="s">
        <v>3769</v>
      </c>
      <c r="AP361" s="8" t="s">
        <v>3781</v>
      </c>
      <c r="AQ361" s="5" t="s">
        <v>150</v>
      </c>
      <c r="AR361" s="5" t="s">
        <v>158</v>
      </c>
      <c r="AS361" s="5" t="s">
        <v>150</v>
      </c>
      <c r="AT361" s="5" t="s">
        <v>158</v>
      </c>
      <c r="AU361" s="5" t="s">
        <v>158</v>
      </c>
      <c r="AV361" s="5" t="s">
        <v>158</v>
      </c>
      <c r="AW361" s="5" t="s">
        <v>158</v>
      </c>
      <c r="AX361" s="5" t="s">
        <v>158</v>
      </c>
      <c r="AY361" s="5" t="s">
        <v>174</v>
      </c>
      <c r="AZ361" s="5" t="s">
        <v>356</v>
      </c>
      <c r="BA361" s="5" t="s">
        <v>158</v>
      </c>
      <c r="BC361" s="5" t="s">
        <v>158</v>
      </c>
      <c r="BE361" s="5" t="s">
        <v>158</v>
      </c>
      <c r="BG361" s="1" t="s">
        <v>16819</v>
      </c>
      <c r="BH361" s="1" t="s">
        <v>136</v>
      </c>
      <c r="BI361" s="1" t="s">
        <v>181</v>
      </c>
      <c r="BJ361" s="8" t="s">
        <v>16822</v>
      </c>
      <c r="BK361" s="1" t="s">
        <v>5687</v>
      </c>
    </row>
    <row r="362">
      <c r="A362" s="1" t="s">
        <v>13250</v>
      </c>
      <c r="B362" s="1" t="s">
        <v>16825</v>
      </c>
      <c r="C362" s="1" t="s">
        <v>16826</v>
      </c>
      <c r="D362" s="1" t="s">
        <v>126</v>
      </c>
      <c r="E362" s="1" t="s">
        <v>128</v>
      </c>
      <c r="F362" s="5" t="s">
        <v>130</v>
      </c>
      <c r="G362" s="5" t="s">
        <v>15326</v>
      </c>
      <c r="H362" s="1" t="s">
        <v>136</v>
      </c>
      <c r="I362" s="1" t="s">
        <v>11297</v>
      </c>
      <c r="J362" s="1" t="s">
        <v>11282</v>
      </c>
      <c r="K362" s="8" t="s">
        <v>13255</v>
      </c>
      <c r="L362" s="1" t="s">
        <v>3753</v>
      </c>
      <c r="M362" s="1" t="s">
        <v>3521</v>
      </c>
      <c r="N362" s="1" t="s">
        <v>171</v>
      </c>
      <c r="O362" s="5" t="s">
        <v>150</v>
      </c>
      <c r="Q362" s="5" t="s">
        <v>155</v>
      </c>
      <c r="R362" s="5" t="s">
        <v>155</v>
      </c>
      <c r="U362" s="5" t="s">
        <v>861</v>
      </c>
      <c r="V362" s="5" t="s">
        <v>174</v>
      </c>
      <c r="W362" s="5" t="s">
        <v>150</v>
      </c>
      <c r="X362" s="5" t="s">
        <v>150</v>
      </c>
      <c r="Y362" s="5" t="s">
        <v>150</v>
      </c>
      <c r="Z362" s="5" t="s">
        <v>174</v>
      </c>
      <c r="AA362" s="5" t="s">
        <v>150</v>
      </c>
      <c r="AB362" s="5" t="s">
        <v>150</v>
      </c>
      <c r="AC362" s="5" t="s">
        <v>150</v>
      </c>
      <c r="AD362" s="5" t="s">
        <v>150</v>
      </c>
      <c r="AE362" s="5" t="s">
        <v>175</v>
      </c>
      <c r="AF362" s="5" t="s">
        <v>174</v>
      </c>
      <c r="AL362" s="5" t="s">
        <v>158</v>
      </c>
      <c r="AM362" s="5" t="s">
        <v>812</v>
      </c>
      <c r="AN362" s="8" t="s">
        <v>13267</v>
      </c>
      <c r="AO362" s="8" t="s">
        <v>13277</v>
      </c>
      <c r="AP362" s="8" t="s">
        <v>13281</v>
      </c>
      <c r="AQ362" s="5" t="s">
        <v>150</v>
      </c>
      <c r="AR362" s="5" t="s">
        <v>158</v>
      </c>
      <c r="AS362" s="5" t="s">
        <v>158</v>
      </c>
      <c r="AT362" s="5" t="s">
        <v>158</v>
      </c>
      <c r="AU362" s="5" t="s">
        <v>174</v>
      </c>
      <c r="AV362" s="5" t="s">
        <v>158</v>
      </c>
      <c r="AW362" s="5" t="s">
        <v>158</v>
      </c>
      <c r="AX362" s="5" t="s">
        <v>158</v>
      </c>
      <c r="AY362" s="5" t="s">
        <v>150</v>
      </c>
      <c r="AZ362" s="5" t="s">
        <v>1102</v>
      </c>
      <c r="BA362" s="5" t="s">
        <v>158</v>
      </c>
      <c r="BC362" s="5" t="s">
        <v>158</v>
      </c>
      <c r="BE362" s="5" t="s">
        <v>158</v>
      </c>
      <c r="BG362" s="1" t="s">
        <v>16851</v>
      </c>
      <c r="BH362" s="1" t="s">
        <v>136</v>
      </c>
      <c r="BI362" s="1" t="s">
        <v>181</v>
      </c>
      <c r="BJ362" s="8" t="s">
        <v>16853</v>
      </c>
      <c r="BK362" s="1" t="s">
        <v>5687</v>
      </c>
    </row>
    <row r="363">
      <c r="A363" s="1" t="s">
        <v>5442</v>
      </c>
      <c r="B363" s="1" t="s">
        <v>16858</v>
      </c>
      <c r="C363" s="1" t="s">
        <v>16859</v>
      </c>
      <c r="D363" s="1" t="s">
        <v>126</v>
      </c>
      <c r="E363" s="1" t="s">
        <v>128</v>
      </c>
      <c r="F363" s="5" t="s">
        <v>297</v>
      </c>
      <c r="G363" s="5" t="s">
        <v>16861</v>
      </c>
      <c r="H363" s="1" t="s">
        <v>299</v>
      </c>
      <c r="I363" s="1" t="s">
        <v>2219</v>
      </c>
      <c r="J363" s="1" t="s">
        <v>2218</v>
      </c>
      <c r="K363" s="8" t="s">
        <v>5446</v>
      </c>
      <c r="L363" s="1" t="s">
        <v>16865</v>
      </c>
      <c r="M363" s="1" t="s">
        <v>169</v>
      </c>
      <c r="N363" s="1" t="s">
        <v>317</v>
      </c>
      <c r="O363" s="5" t="s">
        <v>150</v>
      </c>
      <c r="Q363" s="5" t="s">
        <v>174</v>
      </c>
      <c r="R363" s="5" t="s">
        <v>150</v>
      </c>
      <c r="S363" s="5" t="s">
        <v>150</v>
      </c>
      <c r="U363" s="5" t="s">
        <v>318</v>
      </c>
      <c r="V363" s="5" t="s">
        <v>174</v>
      </c>
      <c r="W363" s="5" t="s">
        <v>150</v>
      </c>
      <c r="X363" s="5" t="s">
        <v>150</v>
      </c>
      <c r="Y363" s="5" t="s">
        <v>150</v>
      </c>
      <c r="Z363" s="5" t="s">
        <v>174</v>
      </c>
      <c r="AA363" s="5" t="s">
        <v>150</v>
      </c>
      <c r="AB363" s="5" t="s">
        <v>150</v>
      </c>
      <c r="AC363" s="5" t="s">
        <v>150</v>
      </c>
      <c r="AD363" s="5" t="s">
        <v>150</v>
      </c>
      <c r="AE363" s="5" t="s">
        <v>175</v>
      </c>
      <c r="AF363" s="5" t="s">
        <v>150</v>
      </c>
      <c r="AG363" s="5" t="s">
        <v>150</v>
      </c>
      <c r="AH363" s="5" t="s">
        <v>150</v>
      </c>
      <c r="AL363" s="5" t="s">
        <v>1238</v>
      </c>
      <c r="AM363" s="5" t="s">
        <v>757</v>
      </c>
      <c r="AN363" s="8" t="s">
        <v>5459</v>
      </c>
      <c r="AO363" s="8" t="s">
        <v>5469</v>
      </c>
      <c r="AP363" s="8" t="s">
        <v>5482</v>
      </c>
      <c r="AQ363" s="5" t="s">
        <v>150</v>
      </c>
      <c r="AR363" s="5" t="s">
        <v>158</v>
      </c>
      <c r="AS363" s="5" t="s">
        <v>150</v>
      </c>
      <c r="AT363" s="5" t="s">
        <v>158</v>
      </c>
      <c r="AU363" s="5" t="s">
        <v>161</v>
      </c>
      <c r="AV363" s="5" t="s">
        <v>158</v>
      </c>
      <c r="AW363" s="5" t="s">
        <v>150</v>
      </c>
      <c r="AX363" s="5" t="s">
        <v>158</v>
      </c>
      <c r="AY363" s="5" t="s">
        <v>174</v>
      </c>
      <c r="AZ363" s="5" t="s">
        <v>5379</v>
      </c>
      <c r="BA363" s="5" t="s">
        <v>158</v>
      </c>
      <c r="BC363" s="5" t="s">
        <v>158</v>
      </c>
      <c r="BE363" s="5" t="s">
        <v>158</v>
      </c>
      <c r="BG363" s="1" t="s">
        <v>16876</v>
      </c>
      <c r="BH363" s="1" t="s">
        <v>299</v>
      </c>
      <c r="BI363" s="1" t="s">
        <v>181</v>
      </c>
      <c r="BJ363" s="8" t="s">
        <v>16877</v>
      </c>
      <c r="BK363" s="1" t="s">
        <v>196</v>
      </c>
    </row>
    <row r="364">
      <c r="A364" s="1" t="s">
        <v>16879</v>
      </c>
      <c r="B364" s="1" t="s">
        <v>11214</v>
      </c>
      <c r="C364" s="1" t="s">
        <v>16858</v>
      </c>
      <c r="D364" s="1" t="s">
        <v>126</v>
      </c>
      <c r="E364" s="1" t="s">
        <v>128</v>
      </c>
      <c r="F364" s="5" t="s">
        <v>297</v>
      </c>
      <c r="G364" s="5" t="s">
        <v>16861</v>
      </c>
      <c r="H364" s="1" t="s">
        <v>299</v>
      </c>
      <c r="I364" s="1" t="s">
        <v>5453</v>
      </c>
      <c r="J364" s="1" t="s">
        <v>9034</v>
      </c>
      <c r="K364" s="8" t="s">
        <v>16880</v>
      </c>
      <c r="L364" s="1" t="s">
        <v>5453</v>
      </c>
      <c r="M364" s="1" t="s">
        <v>169</v>
      </c>
      <c r="N364" s="1" t="s">
        <v>317</v>
      </c>
      <c r="O364" s="5" t="s">
        <v>150</v>
      </c>
      <c r="Q364" s="5" t="s">
        <v>174</v>
      </c>
      <c r="R364" s="5" t="s">
        <v>155</v>
      </c>
      <c r="U364" s="5" t="s">
        <v>423</v>
      </c>
      <c r="V364" s="5" t="s">
        <v>174</v>
      </c>
      <c r="W364" s="5" t="s">
        <v>150</v>
      </c>
      <c r="X364" s="5" t="s">
        <v>150</v>
      </c>
      <c r="Y364" s="5" t="s">
        <v>150</v>
      </c>
      <c r="Z364" s="5" t="s">
        <v>174</v>
      </c>
      <c r="AA364" s="5" t="s">
        <v>150</v>
      </c>
      <c r="AB364" s="5" t="s">
        <v>150</v>
      </c>
      <c r="AC364" s="5" t="s">
        <v>150</v>
      </c>
      <c r="AD364" s="5" t="s">
        <v>150</v>
      </c>
      <c r="AE364" s="5" t="s">
        <v>175</v>
      </c>
      <c r="AF364" s="5" t="s">
        <v>150</v>
      </c>
      <c r="AG364" s="5" t="s">
        <v>150</v>
      </c>
      <c r="AH364" s="5" t="s">
        <v>150</v>
      </c>
      <c r="AL364" s="5" t="s">
        <v>158</v>
      </c>
      <c r="AM364" s="5" t="s">
        <v>158</v>
      </c>
      <c r="AN364" s="8" t="s">
        <v>16885</v>
      </c>
      <c r="AO364" s="8" t="s">
        <v>16890</v>
      </c>
      <c r="AP364" s="8" t="s">
        <v>16893</v>
      </c>
      <c r="AQ364" s="5" t="s">
        <v>150</v>
      </c>
      <c r="AR364" s="5" t="s">
        <v>158</v>
      </c>
      <c r="AS364" s="5" t="s">
        <v>158</v>
      </c>
      <c r="AT364" s="5" t="s">
        <v>158</v>
      </c>
      <c r="AU364" s="5" t="s">
        <v>150</v>
      </c>
      <c r="AV364" s="5" t="s">
        <v>158</v>
      </c>
      <c r="AW364" s="5" t="s">
        <v>150</v>
      </c>
      <c r="AX364" s="5" t="s">
        <v>158</v>
      </c>
      <c r="AY364" s="5" t="s">
        <v>158</v>
      </c>
      <c r="BA364" s="5" t="s">
        <v>158</v>
      </c>
      <c r="BC364" s="5" t="s">
        <v>158</v>
      </c>
      <c r="BE364" s="5" t="s">
        <v>158</v>
      </c>
      <c r="BG364" s="1" t="s">
        <v>5453</v>
      </c>
      <c r="BH364" s="1" t="s">
        <v>299</v>
      </c>
      <c r="BI364" s="1" t="s">
        <v>181</v>
      </c>
      <c r="BJ364" s="8" t="s">
        <v>16898</v>
      </c>
      <c r="BK364" s="1" t="s">
        <v>196</v>
      </c>
    </row>
    <row r="365">
      <c r="A365" s="1" t="s">
        <v>16901</v>
      </c>
      <c r="B365" s="1" t="s">
        <v>16902</v>
      </c>
      <c r="C365" s="1" t="s">
        <v>16903</v>
      </c>
      <c r="D365" s="1" t="s">
        <v>126</v>
      </c>
      <c r="E365" s="1" t="s">
        <v>128</v>
      </c>
      <c r="F365" s="5" t="s">
        <v>130</v>
      </c>
      <c r="G365" s="5" t="s">
        <v>16861</v>
      </c>
      <c r="H365" s="1" t="s">
        <v>136</v>
      </c>
      <c r="I365" s="1" t="s">
        <v>11185</v>
      </c>
      <c r="J365" s="1" t="s">
        <v>11193</v>
      </c>
      <c r="K365" s="8" t="s">
        <v>16904</v>
      </c>
      <c r="L365" s="1" t="s">
        <v>16909</v>
      </c>
      <c r="M365" s="1" t="s">
        <v>169</v>
      </c>
      <c r="N365" s="1" t="s">
        <v>171</v>
      </c>
      <c r="O365" s="5" t="s">
        <v>150</v>
      </c>
      <c r="Q365" s="5" t="s">
        <v>155</v>
      </c>
      <c r="R365" s="5" t="s">
        <v>155</v>
      </c>
      <c r="U365" s="5" t="s">
        <v>861</v>
      </c>
      <c r="V365" s="5" t="s">
        <v>174</v>
      </c>
      <c r="W365" s="5" t="s">
        <v>150</v>
      </c>
      <c r="X365" s="5" t="s">
        <v>150</v>
      </c>
      <c r="Y365" s="5" t="s">
        <v>150</v>
      </c>
      <c r="Z365" s="5" t="s">
        <v>174</v>
      </c>
      <c r="AA365" s="5" t="s">
        <v>150</v>
      </c>
      <c r="AB365" s="5" t="s">
        <v>150</v>
      </c>
      <c r="AC365" s="5" t="s">
        <v>150</v>
      </c>
      <c r="AD365" s="5" t="s">
        <v>150</v>
      </c>
      <c r="AE365" s="5" t="s">
        <v>175</v>
      </c>
      <c r="AF365" s="5" t="s">
        <v>174</v>
      </c>
      <c r="AL365" s="5" t="s">
        <v>158</v>
      </c>
      <c r="AM365" s="5" t="s">
        <v>812</v>
      </c>
      <c r="AN365" s="8" t="s">
        <v>16910</v>
      </c>
      <c r="AO365" s="8" t="s">
        <v>16917</v>
      </c>
      <c r="AP365" s="8" t="s">
        <v>16920</v>
      </c>
      <c r="AQ365" s="5" t="s">
        <v>150</v>
      </c>
      <c r="AR365" s="5" t="s">
        <v>158</v>
      </c>
      <c r="AS365" s="5" t="s">
        <v>158</v>
      </c>
      <c r="AT365" s="5" t="s">
        <v>158</v>
      </c>
      <c r="AU365" s="5" t="s">
        <v>150</v>
      </c>
      <c r="AV365" s="5" t="s">
        <v>158</v>
      </c>
      <c r="AW365" s="5" t="s">
        <v>158</v>
      </c>
      <c r="AX365" s="5" t="s">
        <v>158</v>
      </c>
      <c r="AY365" s="5" t="s">
        <v>150</v>
      </c>
      <c r="AZ365" s="5" t="s">
        <v>1102</v>
      </c>
      <c r="BA365" s="5" t="s">
        <v>158</v>
      </c>
      <c r="BC365" s="5" t="s">
        <v>158</v>
      </c>
      <c r="BE365" s="5" t="s">
        <v>158</v>
      </c>
      <c r="BG365" s="1" t="s">
        <v>16926</v>
      </c>
      <c r="BH365" s="1" t="s">
        <v>136</v>
      </c>
      <c r="BI365" s="1" t="s">
        <v>181</v>
      </c>
      <c r="BJ365" s="8" t="s">
        <v>16927</v>
      </c>
      <c r="BK365" s="1" t="s">
        <v>5687</v>
      </c>
    </row>
    <row r="366">
      <c r="A366" s="1" t="s">
        <v>16930</v>
      </c>
      <c r="B366" s="1" t="s">
        <v>16931</v>
      </c>
      <c r="C366" s="1" t="s">
        <v>11214</v>
      </c>
      <c r="D366" s="1" t="s">
        <v>126</v>
      </c>
      <c r="E366" s="1" t="s">
        <v>128</v>
      </c>
      <c r="F366" s="5" t="s">
        <v>297</v>
      </c>
      <c r="G366" s="5" t="s">
        <v>16861</v>
      </c>
      <c r="H366" s="1" t="s">
        <v>299</v>
      </c>
      <c r="I366" s="1" t="s">
        <v>8245</v>
      </c>
      <c r="J366" s="1" t="s">
        <v>11169</v>
      </c>
      <c r="K366" s="8" t="s">
        <v>16933</v>
      </c>
      <c r="L366" s="1" t="s">
        <v>11160</v>
      </c>
      <c r="M366" s="1" t="s">
        <v>169</v>
      </c>
      <c r="N366" s="1" t="s">
        <v>317</v>
      </c>
      <c r="O366" s="5" t="s">
        <v>150</v>
      </c>
      <c r="Q366" s="5" t="s">
        <v>174</v>
      </c>
      <c r="R366" s="5" t="s">
        <v>150</v>
      </c>
      <c r="S366" s="5" t="s">
        <v>150</v>
      </c>
      <c r="U366" s="5" t="s">
        <v>318</v>
      </c>
      <c r="V366" s="5" t="s">
        <v>174</v>
      </c>
      <c r="W366" s="5" t="s">
        <v>150</v>
      </c>
      <c r="X366" s="5" t="s">
        <v>150</v>
      </c>
      <c r="Y366" s="5" t="s">
        <v>174</v>
      </c>
      <c r="Z366" s="5" t="s">
        <v>155</v>
      </c>
      <c r="AA366" s="5" t="s">
        <v>150</v>
      </c>
      <c r="AB366" s="5" t="s">
        <v>150</v>
      </c>
      <c r="AC366" s="5" t="s">
        <v>150</v>
      </c>
      <c r="AD366" s="5" t="s">
        <v>150</v>
      </c>
      <c r="AE366" s="5" t="s">
        <v>175</v>
      </c>
      <c r="AF366" s="5" t="s">
        <v>150</v>
      </c>
      <c r="AG366" s="5" t="s">
        <v>150</v>
      </c>
      <c r="AH366" s="5" t="s">
        <v>150</v>
      </c>
      <c r="AL366" s="5" t="s">
        <v>812</v>
      </c>
      <c r="AM366" s="5" t="s">
        <v>11683</v>
      </c>
      <c r="AN366" s="8" t="s">
        <v>16939</v>
      </c>
      <c r="AO366" s="8" t="s">
        <v>16951</v>
      </c>
      <c r="AP366" s="8" t="s">
        <v>16953</v>
      </c>
      <c r="AQ366" s="5" t="s">
        <v>150</v>
      </c>
      <c r="AR366" s="5" t="s">
        <v>158</v>
      </c>
      <c r="AS366" s="5" t="s">
        <v>150</v>
      </c>
      <c r="AT366" s="5" t="s">
        <v>158</v>
      </c>
      <c r="AU366" s="5" t="s">
        <v>150</v>
      </c>
      <c r="AV366" s="5" t="s">
        <v>158</v>
      </c>
      <c r="AW366" s="5" t="s">
        <v>150</v>
      </c>
      <c r="AX366" s="5" t="s">
        <v>158</v>
      </c>
      <c r="AY366" s="5" t="s">
        <v>174</v>
      </c>
      <c r="AZ366" s="5" t="s">
        <v>541</v>
      </c>
      <c r="BA366" s="5" t="s">
        <v>158</v>
      </c>
      <c r="BC366" s="5" t="s">
        <v>150</v>
      </c>
      <c r="BD366" s="5" t="s">
        <v>725</v>
      </c>
      <c r="BE366" s="5" t="s">
        <v>158</v>
      </c>
      <c r="BG366" s="1" t="s">
        <v>16963</v>
      </c>
      <c r="BH366" s="1" t="s">
        <v>299</v>
      </c>
      <c r="BI366" s="1" t="s">
        <v>181</v>
      </c>
      <c r="BJ366" s="8" t="s">
        <v>16964</v>
      </c>
      <c r="BK366" s="1" t="s">
        <v>196</v>
      </c>
    </row>
    <row r="367">
      <c r="A367" s="1" t="s">
        <v>16975</v>
      </c>
      <c r="B367" s="1" t="s">
        <v>16976</v>
      </c>
      <c r="C367" s="1" t="s">
        <v>16977</v>
      </c>
      <c r="D367" s="1" t="s">
        <v>126</v>
      </c>
      <c r="E367" s="1" t="s">
        <v>128</v>
      </c>
      <c r="F367" s="5" t="s">
        <v>297</v>
      </c>
      <c r="G367" s="5" t="s">
        <v>16861</v>
      </c>
      <c r="H367" s="1" t="s">
        <v>299</v>
      </c>
      <c r="I367" s="1" t="s">
        <v>11147</v>
      </c>
      <c r="J367" s="1" t="s">
        <v>11128</v>
      </c>
      <c r="K367" s="8" t="s">
        <v>16978</v>
      </c>
      <c r="L367" s="1" t="s">
        <v>16985</v>
      </c>
      <c r="M367" s="1" t="s">
        <v>169</v>
      </c>
      <c r="N367" s="1" t="s">
        <v>317</v>
      </c>
      <c r="O367" s="5" t="s">
        <v>150</v>
      </c>
      <c r="Q367" s="5" t="s">
        <v>150</v>
      </c>
      <c r="R367" s="5" t="s">
        <v>150</v>
      </c>
      <c r="S367" s="5" t="s">
        <v>150</v>
      </c>
      <c r="U367" s="5" t="s">
        <v>379</v>
      </c>
      <c r="V367" s="5" t="s">
        <v>174</v>
      </c>
      <c r="W367" s="5" t="s">
        <v>150</v>
      </c>
      <c r="X367" s="5" t="s">
        <v>150</v>
      </c>
      <c r="Y367" s="5" t="s">
        <v>150</v>
      </c>
      <c r="Z367" s="5" t="s">
        <v>156</v>
      </c>
      <c r="AA367" s="5" t="s">
        <v>150</v>
      </c>
      <c r="AB367" s="5" t="s">
        <v>150</v>
      </c>
      <c r="AC367" s="5" t="s">
        <v>150</v>
      </c>
      <c r="AD367" s="5" t="s">
        <v>150</v>
      </c>
      <c r="AE367" s="5" t="s">
        <v>174</v>
      </c>
      <c r="AF367" s="5" t="s">
        <v>150</v>
      </c>
      <c r="AG367" s="5" t="s">
        <v>150</v>
      </c>
      <c r="AH367" s="5" t="s">
        <v>150</v>
      </c>
      <c r="AL367" s="5" t="s">
        <v>4194</v>
      </c>
      <c r="AM367" s="5" t="s">
        <v>812</v>
      </c>
      <c r="AN367" s="8" t="s">
        <v>16987</v>
      </c>
      <c r="AO367" s="8" t="s">
        <v>16995</v>
      </c>
      <c r="AP367" s="8" t="s">
        <v>16998</v>
      </c>
      <c r="AQ367" s="5" t="s">
        <v>150</v>
      </c>
      <c r="AR367" s="5" t="s">
        <v>158</v>
      </c>
      <c r="AS367" s="5" t="s">
        <v>150</v>
      </c>
      <c r="AT367" s="5" t="s">
        <v>158</v>
      </c>
      <c r="AU367" s="5" t="s">
        <v>158</v>
      </c>
      <c r="AV367" s="5" t="s">
        <v>158</v>
      </c>
      <c r="AW367" s="5" t="s">
        <v>150</v>
      </c>
      <c r="AX367" s="5" t="s">
        <v>158</v>
      </c>
      <c r="AY367" s="5" t="s">
        <v>174</v>
      </c>
      <c r="AZ367" s="5" t="s">
        <v>359</v>
      </c>
      <c r="BA367" s="5" t="s">
        <v>158</v>
      </c>
      <c r="BC367" s="5" t="s">
        <v>158</v>
      </c>
      <c r="BE367" s="5" t="s">
        <v>158</v>
      </c>
      <c r="BG367" s="1" t="s">
        <v>17008</v>
      </c>
      <c r="BH367" s="1" t="s">
        <v>299</v>
      </c>
      <c r="BI367" s="1" t="s">
        <v>181</v>
      </c>
      <c r="BJ367" s="8" t="s">
        <v>17011</v>
      </c>
      <c r="BK367" s="1" t="s">
        <v>196</v>
      </c>
    </row>
    <row r="368">
      <c r="A368" s="1" t="s">
        <v>5977</v>
      </c>
      <c r="B368" s="1" t="s">
        <v>11071</v>
      </c>
      <c r="C368" s="1" t="s">
        <v>17014</v>
      </c>
      <c r="D368" s="1" t="s">
        <v>126</v>
      </c>
      <c r="E368" s="1" t="s">
        <v>128</v>
      </c>
      <c r="F368" s="5" t="s">
        <v>297</v>
      </c>
      <c r="G368" s="5" t="s">
        <v>16861</v>
      </c>
      <c r="H368" s="1" t="s">
        <v>299</v>
      </c>
      <c r="I368" s="1" t="s">
        <v>5980</v>
      </c>
      <c r="J368" s="1" t="s">
        <v>5981</v>
      </c>
      <c r="K368" s="8" t="s">
        <v>5984</v>
      </c>
      <c r="L368" s="1" t="s">
        <v>5989</v>
      </c>
      <c r="M368" s="1" t="s">
        <v>169</v>
      </c>
      <c r="N368" s="1" t="s">
        <v>317</v>
      </c>
      <c r="O368" s="5" t="s">
        <v>174</v>
      </c>
      <c r="P368" s="1" t="s">
        <v>5991</v>
      </c>
      <c r="Q368" s="5" t="s">
        <v>150</v>
      </c>
      <c r="R368" s="5" t="s">
        <v>150</v>
      </c>
      <c r="S368" s="5" t="s">
        <v>150</v>
      </c>
      <c r="U368" s="5" t="s">
        <v>810</v>
      </c>
      <c r="V368" s="5" t="s">
        <v>174</v>
      </c>
      <c r="W368" s="5" t="s">
        <v>150</v>
      </c>
      <c r="X368" s="5" t="s">
        <v>150</v>
      </c>
      <c r="Y368" s="5" t="s">
        <v>150</v>
      </c>
      <c r="Z368" s="5" t="s">
        <v>174</v>
      </c>
      <c r="AA368" s="5" t="s">
        <v>150</v>
      </c>
      <c r="AB368" s="5" t="s">
        <v>150</v>
      </c>
      <c r="AC368" s="5" t="s">
        <v>150</v>
      </c>
      <c r="AD368" s="5" t="s">
        <v>150</v>
      </c>
      <c r="AE368" s="5" t="s">
        <v>175</v>
      </c>
      <c r="AF368" s="5" t="s">
        <v>150</v>
      </c>
      <c r="AG368" s="5" t="s">
        <v>150</v>
      </c>
      <c r="AH368" s="5" t="s">
        <v>174</v>
      </c>
      <c r="AL368" s="5" t="s">
        <v>241</v>
      </c>
      <c r="AM368" s="5" t="s">
        <v>322</v>
      </c>
      <c r="AN368" s="8" t="s">
        <v>6001</v>
      </c>
      <c r="AO368" s="8" t="s">
        <v>6010</v>
      </c>
      <c r="AP368" s="8" t="s">
        <v>6028</v>
      </c>
      <c r="AQ368" s="5" t="s">
        <v>150</v>
      </c>
      <c r="AR368" s="5" t="s">
        <v>158</v>
      </c>
      <c r="AS368" s="5" t="s">
        <v>150</v>
      </c>
      <c r="AT368" s="5" t="s">
        <v>158</v>
      </c>
      <c r="AU368" s="5" t="s">
        <v>150</v>
      </c>
      <c r="AV368" s="5" t="s">
        <v>150</v>
      </c>
      <c r="AW368" s="5" t="s">
        <v>174</v>
      </c>
      <c r="AX368" s="5" t="s">
        <v>158</v>
      </c>
      <c r="AY368" s="5" t="s">
        <v>155</v>
      </c>
      <c r="AZ368" s="5" t="s">
        <v>6038</v>
      </c>
      <c r="BA368" s="5" t="s">
        <v>158</v>
      </c>
      <c r="BC368" s="5" t="s">
        <v>158</v>
      </c>
      <c r="BE368" s="5" t="s">
        <v>158</v>
      </c>
      <c r="BG368" s="1" t="s">
        <v>17040</v>
      </c>
      <c r="BH368" s="1" t="s">
        <v>299</v>
      </c>
      <c r="BI368" s="1" t="s">
        <v>181</v>
      </c>
      <c r="BJ368" s="8" t="s">
        <v>17041</v>
      </c>
      <c r="BK368" s="1" t="s">
        <v>196</v>
      </c>
    </row>
    <row r="369">
      <c r="A369" s="1" t="s">
        <v>17044</v>
      </c>
      <c r="B369" s="1" t="s">
        <v>17045</v>
      </c>
      <c r="C369" s="1" t="s">
        <v>16902</v>
      </c>
      <c r="D369" s="1" t="s">
        <v>126</v>
      </c>
      <c r="E369" s="1" t="s">
        <v>128</v>
      </c>
      <c r="F369" s="5" t="s">
        <v>130</v>
      </c>
      <c r="G369" s="5" t="s">
        <v>16861</v>
      </c>
      <c r="H369" s="1" t="s">
        <v>136</v>
      </c>
      <c r="I369" s="1" t="s">
        <v>1026</v>
      </c>
      <c r="J369" s="1" t="s">
        <v>1037</v>
      </c>
      <c r="K369" s="8" t="s">
        <v>17047</v>
      </c>
      <c r="L369" s="1" t="s">
        <v>17049</v>
      </c>
      <c r="M369" s="1" t="s">
        <v>169</v>
      </c>
      <c r="N369" s="1" t="s">
        <v>171</v>
      </c>
      <c r="O369" s="5" t="s">
        <v>150</v>
      </c>
      <c r="Q369" s="5" t="s">
        <v>174</v>
      </c>
      <c r="R369" s="5" t="s">
        <v>150</v>
      </c>
      <c r="S369" s="5" t="s">
        <v>150</v>
      </c>
      <c r="U369" s="5" t="s">
        <v>1160</v>
      </c>
      <c r="V369" s="5" t="s">
        <v>174</v>
      </c>
      <c r="W369" s="5" t="s">
        <v>150</v>
      </c>
      <c r="X369" s="5" t="s">
        <v>150</v>
      </c>
      <c r="Y369" s="5" t="s">
        <v>150</v>
      </c>
      <c r="Z369" s="5" t="s">
        <v>174</v>
      </c>
      <c r="AA369" s="5" t="s">
        <v>150</v>
      </c>
      <c r="AB369" s="5" t="s">
        <v>150</v>
      </c>
      <c r="AC369" s="5" t="s">
        <v>150</v>
      </c>
      <c r="AD369" s="5" t="s">
        <v>150</v>
      </c>
      <c r="AE369" s="5" t="s">
        <v>175</v>
      </c>
      <c r="AF369" s="5" t="s">
        <v>150</v>
      </c>
      <c r="AG369" s="5" t="s">
        <v>150</v>
      </c>
      <c r="AH369" s="5" t="s">
        <v>150</v>
      </c>
      <c r="AL369" s="5" t="s">
        <v>158</v>
      </c>
      <c r="AM369" s="5" t="s">
        <v>158</v>
      </c>
      <c r="AN369" s="8" t="s">
        <v>17052</v>
      </c>
      <c r="AO369" s="8" t="s">
        <v>17055</v>
      </c>
      <c r="AP369" s="8" t="s">
        <v>17060</v>
      </c>
      <c r="AQ369" s="5" t="s">
        <v>150</v>
      </c>
      <c r="AR369" s="5" t="s">
        <v>158</v>
      </c>
      <c r="AS369" s="5" t="s">
        <v>158</v>
      </c>
      <c r="AT369" s="5" t="s">
        <v>158</v>
      </c>
      <c r="AU369" s="5" t="s">
        <v>161</v>
      </c>
      <c r="AV369" s="5" t="s">
        <v>158</v>
      </c>
      <c r="AW369" s="5" t="s">
        <v>150</v>
      </c>
      <c r="AX369" s="5" t="s">
        <v>158</v>
      </c>
      <c r="AY369" s="5" t="s">
        <v>150</v>
      </c>
      <c r="AZ369" s="5" t="s">
        <v>1102</v>
      </c>
      <c r="BA369" s="5" t="s">
        <v>158</v>
      </c>
      <c r="BC369" s="5" t="s">
        <v>150</v>
      </c>
      <c r="BD369" s="5" t="s">
        <v>285</v>
      </c>
      <c r="BE369" s="5" t="s">
        <v>158</v>
      </c>
      <c r="BG369" s="1" t="s">
        <v>1026</v>
      </c>
      <c r="BH369" s="1" t="s">
        <v>136</v>
      </c>
      <c r="BI369" s="1" t="s">
        <v>181</v>
      </c>
      <c r="BJ369" s="8" t="s">
        <v>17064</v>
      </c>
      <c r="BK369" s="1" t="s">
        <v>5687</v>
      </c>
    </row>
    <row r="370">
      <c r="A370" s="1" t="s">
        <v>17068</v>
      </c>
      <c r="B370" s="1" t="s">
        <v>17069</v>
      </c>
      <c r="C370" s="1" t="s">
        <v>17071</v>
      </c>
      <c r="D370" s="1" t="s">
        <v>126</v>
      </c>
      <c r="E370" s="1" t="s">
        <v>128</v>
      </c>
      <c r="F370" s="5" t="s">
        <v>130</v>
      </c>
      <c r="G370" s="5" t="s">
        <v>16861</v>
      </c>
      <c r="H370" s="1" t="s">
        <v>136</v>
      </c>
      <c r="I370" s="1" t="s">
        <v>2560</v>
      </c>
      <c r="J370" s="1" t="s">
        <v>2577</v>
      </c>
      <c r="K370" s="8" t="s">
        <v>17072</v>
      </c>
      <c r="L370" s="1" t="s">
        <v>17049</v>
      </c>
      <c r="M370" s="1" t="s">
        <v>169</v>
      </c>
      <c r="N370" s="1" t="s">
        <v>171</v>
      </c>
      <c r="O370" s="5" t="s">
        <v>150</v>
      </c>
      <c r="Q370" s="5" t="s">
        <v>174</v>
      </c>
      <c r="R370" s="5" t="s">
        <v>155</v>
      </c>
      <c r="U370" s="5" t="s">
        <v>1160</v>
      </c>
      <c r="V370" s="5" t="s">
        <v>174</v>
      </c>
      <c r="W370" s="5" t="s">
        <v>150</v>
      </c>
      <c r="X370" s="5" t="s">
        <v>150</v>
      </c>
      <c r="Y370" s="5" t="s">
        <v>150</v>
      </c>
      <c r="Z370" s="5" t="s">
        <v>174</v>
      </c>
      <c r="AA370" s="5" t="s">
        <v>150</v>
      </c>
      <c r="AB370" s="5" t="s">
        <v>150</v>
      </c>
      <c r="AC370" s="5" t="s">
        <v>150</v>
      </c>
      <c r="AD370" s="5" t="s">
        <v>150</v>
      </c>
      <c r="AE370" s="5" t="s">
        <v>175</v>
      </c>
      <c r="AF370" s="5" t="s">
        <v>174</v>
      </c>
      <c r="AL370" s="5" t="s">
        <v>4194</v>
      </c>
      <c r="AM370" s="5" t="s">
        <v>757</v>
      </c>
      <c r="AN370" s="8" t="s">
        <v>17078</v>
      </c>
      <c r="AO370" s="8" t="s">
        <v>17083</v>
      </c>
      <c r="AP370" s="8" t="s">
        <v>17086</v>
      </c>
      <c r="AQ370" s="5" t="s">
        <v>150</v>
      </c>
      <c r="AR370" s="5" t="s">
        <v>158</v>
      </c>
      <c r="AS370" s="5" t="s">
        <v>150</v>
      </c>
      <c r="AT370" s="5" t="s">
        <v>158</v>
      </c>
      <c r="AU370" s="5" t="s">
        <v>2624</v>
      </c>
      <c r="AV370" s="5" t="s">
        <v>158</v>
      </c>
      <c r="AW370" s="5" t="s">
        <v>150</v>
      </c>
      <c r="AX370" s="5" t="s">
        <v>158</v>
      </c>
      <c r="AY370" s="5" t="s">
        <v>174</v>
      </c>
      <c r="AZ370" s="5" t="s">
        <v>3015</v>
      </c>
      <c r="BA370" s="5" t="s">
        <v>158</v>
      </c>
      <c r="BC370" s="5" t="s">
        <v>158</v>
      </c>
      <c r="BE370" s="5" t="s">
        <v>158</v>
      </c>
      <c r="BG370" s="1" t="s">
        <v>17091</v>
      </c>
      <c r="BH370" s="1" t="s">
        <v>136</v>
      </c>
      <c r="BI370" s="1" t="s">
        <v>181</v>
      </c>
      <c r="BJ370" s="8" t="s">
        <v>17093</v>
      </c>
      <c r="BK370" s="1" t="s">
        <v>5687</v>
      </c>
    </row>
    <row r="371">
      <c r="A371" s="1" t="s">
        <v>16592</v>
      </c>
      <c r="B371" s="1" t="s">
        <v>17096</v>
      </c>
      <c r="C371" s="1" t="s">
        <v>17097</v>
      </c>
      <c r="D371" s="1" t="s">
        <v>126</v>
      </c>
      <c r="E371" s="1" t="s">
        <v>128</v>
      </c>
      <c r="F371" s="5" t="s">
        <v>130</v>
      </c>
      <c r="G371" s="5" t="s">
        <v>16861</v>
      </c>
      <c r="H371" s="1" t="s">
        <v>136</v>
      </c>
      <c r="I371" s="1" t="s">
        <v>10984</v>
      </c>
      <c r="J371" s="1" t="s">
        <v>10988</v>
      </c>
      <c r="K371" s="8" t="s">
        <v>16593</v>
      </c>
      <c r="L371" s="1" t="s">
        <v>11022</v>
      </c>
      <c r="M371" s="1" t="s">
        <v>3521</v>
      </c>
      <c r="N371" s="1" t="s">
        <v>171</v>
      </c>
      <c r="O371" s="5" t="s">
        <v>150</v>
      </c>
      <c r="Q371" s="5" t="s">
        <v>150</v>
      </c>
      <c r="R371" s="5" t="s">
        <v>150</v>
      </c>
      <c r="S371" s="5" t="s">
        <v>150</v>
      </c>
      <c r="U371" s="5" t="s">
        <v>1124</v>
      </c>
      <c r="V371" s="5" t="s">
        <v>174</v>
      </c>
      <c r="W371" s="5" t="s">
        <v>150</v>
      </c>
      <c r="X371" s="5" t="s">
        <v>150</v>
      </c>
      <c r="Y371" s="5" t="s">
        <v>150</v>
      </c>
      <c r="Z371" s="5" t="s">
        <v>174</v>
      </c>
      <c r="AA371" s="5" t="s">
        <v>150</v>
      </c>
      <c r="AB371" s="5" t="s">
        <v>150</v>
      </c>
      <c r="AC371" s="5" t="s">
        <v>150</v>
      </c>
      <c r="AD371" s="5" t="s">
        <v>150</v>
      </c>
      <c r="AE371" s="5" t="s">
        <v>175</v>
      </c>
      <c r="AF371" s="5" t="s">
        <v>150</v>
      </c>
      <c r="AG371" s="5" t="s">
        <v>150</v>
      </c>
      <c r="AH371" s="5" t="s">
        <v>174</v>
      </c>
      <c r="AL371" s="5" t="s">
        <v>506</v>
      </c>
      <c r="AM371" s="5" t="s">
        <v>8199</v>
      </c>
      <c r="AN371" s="8" t="s">
        <v>16600</v>
      </c>
      <c r="AO371" s="8" t="s">
        <v>16609</v>
      </c>
      <c r="AP371" s="8" t="s">
        <v>16617</v>
      </c>
      <c r="AQ371" s="5" t="s">
        <v>174</v>
      </c>
      <c r="AR371" s="5" t="s">
        <v>158</v>
      </c>
      <c r="AS371" s="5" t="s">
        <v>150</v>
      </c>
      <c r="AT371" s="5" t="s">
        <v>158</v>
      </c>
      <c r="AU371" s="5" t="s">
        <v>161</v>
      </c>
      <c r="AV371" s="5" t="s">
        <v>150</v>
      </c>
      <c r="AW371" s="5" t="s">
        <v>150</v>
      </c>
      <c r="AX371" s="5" t="s">
        <v>158</v>
      </c>
      <c r="AY371" s="5" t="s">
        <v>174</v>
      </c>
      <c r="AZ371" s="5" t="s">
        <v>1571</v>
      </c>
      <c r="BA371" s="5" t="s">
        <v>158</v>
      </c>
      <c r="BC371" s="5" t="s">
        <v>158</v>
      </c>
      <c r="BE371" s="5" t="s">
        <v>158</v>
      </c>
      <c r="BG371" s="1" t="s">
        <v>17117</v>
      </c>
      <c r="BH371" s="1" t="s">
        <v>136</v>
      </c>
      <c r="BI371" s="1" t="s">
        <v>181</v>
      </c>
      <c r="BJ371" s="8" t="s">
        <v>17118</v>
      </c>
      <c r="BK371" s="1" t="s">
        <v>5687</v>
      </c>
    </row>
    <row r="372">
      <c r="A372" s="1" t="s">
        <v>17121</v>
      </c>
      <c r="B372" s="1" t="s">
        <v>17122</v>
      </c>
      <c r="C372" s="1" t="s">
        <v>17123</v>
      </c>
      <c r="D372" s="1" t="s">
        <v>126</v>
      </c>
      <c r="E372" s="1" t="s">
        <v>128</v>
      </c>
      <c r="F372" s="5" t="s">
        <v>560</v>
      </c>
      <c r="G372" s="5" t="s">
        <v>16861</v>
      </c>
      <c r="H372" s="1" t="s">
        <v>561</v>
      </c>
      <c r="I372" s="1" t="s">
        <v>7271</v>
      </c>
      <c r="J372" s="1" t="s">
        <v>9588</v>
      </c>
      <c r="K372" s="8" t="s">
        <v>17125</v>
      </c>
      <c r="L372" s="1" t="s">
        <v>7271</v>
      </c>
      <c r="M372" s="1" t="s">
        <v>169</v>
      </c>
      <c r="N372" s="1" t="s">
        <v>573</v>
      </c>
      <c r="O372" s="5" t="s">
        <v>150</v>
      </c>
      <c r="Q372" s="5" t="s">
        <v>174</v>
      </c>
      <c r="R372" s="5" t="s">
        <v>155</v>
      </c>
      <c r="U372" s="5" t="s">
        <v>17129</v>
      </c>
      <c r="V372" s="5" t="s">
        <v>174</v>
      </c>
      <c r="W372" s="5" t="s">
        <v>150</v>
      </c>
      <c r="X372" s="5" t="s">
        <v>150</v>
      </c>
      <c r="Y372" s="5" t="s">
        <v>150</v>
      </c>
      <c r="Z372" s="5" t="s">
        <v>174</v>
      </c>
      <c r="AA372" s="5" t="s">
        <v>150</v>
      </c>
      <c r="AB372" s="5" t="s">
        <v>150</v>
      </c>
      <c r="AC372" s="5" t="s">
        <v>150</v>
      </c>
      <c r="AD372" s="5" t="s">
        <v>150</v>
      </c>
      <c r="AE372" s="5" t="s">
        <v>175</v>
      </c>
      <c r="AF372" s="5" t="s">
        <v>174</v>
      </c>
      <c r="AL372" s="5" t="s">
        <v>158</v>
      </c>
      <c r="AM372" s="5" t="s">
        <v>158</v>
      </c>
      <c r="AN372" s="8" t="s">
        <v>17131</v>
      </c>
      <c r="AO372" s="8" t="s">
        <v>17136</v>
      </c>
      <c r="AP372" s="8" t="s">
        <v>17140</v>
      </c>
      <c r="AQ372" s="5" t="s">
        <v>158</v>
      </c>
      <c r="AR372" s="5" t="s">
        <v>158</v>
      </c>
      <c r="AS372" s="5" t="s">
        <v>158</v>
      </c>
      <c r="AT372" s="5" t="s">
        <v>158</v>
      </c>
      <c r="AU372" s="5" t="s">
        <v>158</v>
      </c>
      <c r="AV372" s="5" t="s">
        <v>158</v>
      </c>
      <c r="AW372" s="5" t="s">
        <v>158</v>
      </c>
      <c r="AX372" s="5" t="s">
        <v>158</v>
      </c>
      <c r="AY372" s="5" t="s">
        <v>158</v>
      </c>
      <c r="BA372" s="5" t="s">
        <v>158</v>
      </c>
      <c r="BC372" s="5" t="s">
        <v>158</v>
      </c>
      <c r="BE372" s="5" t="s">
        <v>158</v>
      </c>
      <c r="BG372" s="1" t="s">
        <v>7271</v>
      </c>
      <c r="BH372" s="1" t="s">
        <v>561</v>
      </c>
      <c r="BI372" s="1" t="s">
        <v>181</v>
      </c>
      <c r="BJ372" s="8" t="s">
        <v>17144</v>
      </c>
      <c r="BK372" s="1" t="s">
        <v>617</v>
      </c>
    </row>
    <row r="373">
      <c r="A373" s="1" t="s">
        <v>17151</v>
      </c>
      <c r="B373" s="1" t="s">
        <v>10933</v>
      </c>
      <c r="C373" s="1" t="s">
        <v>17152</v>
      </c>
      <c r="D373" s="1" t="s">
        <v>126</v>
      </c>
      <c r="E373" s="1" t="s">
        <v>128</v>
      </c>
      <c r="F373" s="5" t="s">
        <v>225</v>
      </c>
      <c r="G373" s="5" t="s">
        <v>16861</v>
      </c>
      <c r="H373" s="1" t="s">
        <v>227</v>
      </c>
      <c r="I373" s="1" t="s">
        <v>10960</v>
      </c>
      <c r="J373" s="1" t="s">
        <v>10951</v>
      </c>
      <c r="K373" s="8" t="s">
        <v>17153</v>
      </c>
      <c r="L373" s="1" t="s">
        <v>10945</v>
      </c>
      <c r="M373" s="1" t="s">
        <v>3297</v>
      </c>
      <c r="N373" s="1" t="s">
        <v>237</v>
      </c>
      <c r="O373" s="5" t="s">
        <v>150</v>
      </c>
      <c r="Q373" s="5" t="s">
        <v>150</v>
      </c>
      <c r="R373" s="5" t="s">
        <v>150</v>
      </c>
      <c r="S373" s="5" t="s">
        <v>150</v>
      </c>
      <c r="U373" s="5" t="s">
        <v>318</v>
      </c>
      <c r="V373" s="5" t="s">
        <v>174</v>
      </c>
      <c r="W373" s="5" t="s">
        <v>150</v>
      </c>
      <c r="X373" s="5" t="s">
        <v>150</v>
      </c>
      <c r="Y373" s="5" t="s">
        <v>150</v>
      </c>
      <c r="Z373" s="5" t="s">
        <v>174</v>
      </c>
      <c r="AA373" s="5" t="s">
        <v>150</v>
      </c>
      <c r="AB373" s="5" t="s">
        <v>150</v>
      </c>
      <c r="AC373" s="5" t="s">
        <v>150</v>
      </c>
      <c r="AD373" s="5" t="s">
        <v>150</v>
      </c>
      <c r="AE373" s="5" t="s">
        <v>175</v>
      </c>
      <c r="AF373" s="5" t="s">
        <v>150</v>
      </c>
      <c r="AG373" s="5" t="s">
        <v>150</v>
      </c>
      <c r="AH373" s="5" t="s">
        <v>174</v>
      </c>
      <c r="AL373" s="5" t="s">
        <v>322</v>
      </c>
      <c r="AM373" s="5" t="s">
        <v>812</v>
      </c>
      <c r="AN373" s="8" t="s">
        <v>17165</v>
      </c>
      <c r="AO373" s="8" t="s">
        <v>17169</v>
      </c>
      <c r="AP373" s="8" t="s">
        <v>17179</v>
      </c>
      <c r="AQ373" s="5" t="s">
        <v>174</v>
      </c>
      <c r="AR373" s="5" t="s">
        <v>158</v>
      </c>
      <c r="AS373" s="5" t="s">
        <v>423</v>
      </c>
      <c r="AT373" s="5" t="s">
        <v>158</v>
      </c>
      <c r="AU373" s="5" t="s">
        <v>174</v>
      </c>
      <c r="AV373" s="5" t="s">
        <v>158</v>
      </c>
      <c r="AW373" s="5" t="s">
        <v>158</v>
      </c>
      <c r="AX373" s="5" t="s">
        <v>158</v>
      </c>
      <c r="AY373" s="5" t="s">
        <v>174</v>
      </c>
      <c r="AZ373" s="5" t="s">
        <v>284</v>
      </c>
      <c r="BA373" s="5" t="s">
        <v>158</v>
      </c>
      <c r="BC373" s="5" t="s">
        <v>158</v>
      </c>
      <c r="BE373" s="5" t="s">
        <v>150</v>
      </c>
      <c r="BF373" s="5" t="s">
        <v>2050</v>
      </c>
      <c r="BG373" s="1" t="s">
        <v>17187</v>
      </c>
      <c r="BH373" s="1" t="s">
        <v>227</v>
      </c>
      <c r="BI373" s="1" t="s">
        <v>181</v>
      </c>
      <c r="BJ373" s="8" t="s">
        <v>17188</v>
      </c>
      <c r="BK373" s="1" t="s">
        <v>196</v>
      </c>
    </row>
    <row r="374">
      <c r="A374" s="1" t="s">
        <v>15247</v>
      </c>
      <c r="B374" s="1" t="s">
        <v>10896</v>
      </c>
      <c r="C374" s="1" t="s">
        <v>17191</v>
      </c>
      <c r="D374" s="1" t="s">
        <v>126</v>
      </c>
      <c r="E374" s="1" t="s">
        <v>128</v>
      </c>
      <c r="F374" s="5" t="s">
        <v>560</v>
      </c>
      <c r="G374" s="5" t="s">
        <v>16861</v>
      </c>
      <c r="H374" s="1" t="s">
        <v>561</v>
      </c>
      <c r="I374" s="1" t="s">
        <v>1922</v>
      </c>
      <c r="J374" s="1" t="s">
        <v>1928</v>
      </c>
      <c r="K374" s="8" t="s">
        <v>15250</v>
      </c>
      <c r="L374" s="1" t="s">
        <v>1932</v>
      </c>
      <c r="M374" s="1" t="s">
        <v>169</v>
      </c>
      <c r="N374" s="1" t="s">
        <v>573</v>
      </c>
      <c r="O374" s="5" t="s">
        <v>150</v>
      </c>
      <c r="Q374" s="5" t="s">
        <v>174</v>
      </c>
      <c r="R374" s="5" t="s">
        <v>150</v>
      </c>
      <c r="S374" s="5" t="s">
        <v>150</v>
      </c>
      <c r="U374" s="5" t="s">
        <v>17129</v>
      </c>
      <c r="V374" s="5" t="s">
        <v>174</v>
      </c>
      <c r="W374" s="5" t="s">
        <v>150</v>
      </c>
      <c r="X374" s="5" t="s">
        <v>150</v>
      </c>
      <c r="Y374" s="5" t="s">
        <v>150</v>
      </c>
      <c r="Z374" s="5" t="s">
        <v>174</v>
      </c>
      <c r="AA374" s="5" t="s">
        <v>150</v>
      </c>
      <c r="AB374" s="5" t="s">
        <v>150</v>
      </c>
      <c r="AC374" s="5" t="s">
        <v>150</v>
      </c>
      <c r="AD374" s="5" t="s">
        <v>150</v>
      </c>
      <c r="AE374" s="5" t="s">
        <v>175</v>
      </c>
      <c r="AF374" s="5" t="s">
        <v>150</v>
      </c>
      <c r="AG374" s="5" t="s">
        <v>150</v>
      </c>
      <c r="AH374" s="5" t="s">
        <v>174</v>
      </c>
      <c r="AL374" s="5" t="s">
        <v>242</v>
      </c>
      <c r="AM374" s="5" t="s">
        <v>322</v>
      </c>
      <c r="AN374" s="8" t="s">
        <v>15262</v>
      </c>
      <c r="AO374" s="8" t="s">
        <v>15264</v>
      </c>
      <c r="AP374" s="8" t="s">
        <v>15274</v>
      </c>
      <c r="AQ374" s="5" t="s">
        <v>174</v>
      </c>
      <c r="AR374" s="5" t="s">
        <v>158</v>
      </c>
      <c r="AS374" s="5" t="s">
        <v>150</v>
      </c>
      <c r="AT374" s="5" t="s">
        <v>158</v>
      </c>
      <c r="AU374" s="5" t="s">
        <v>156</v>
      </c>
      <c r="AV374" s="5" t="s">
        <v>158</v>
      </c>
      <c r="AW374" s="5" t="s">
        <v>174</v>
      </c>
      <c r="AX374" s="5" t="s">
        <v>158</v>
      </c>
      <c r="AY374" s="5" t="s">
        <v>174</v>
      </c>
      <c r="AZ374" s="5" t="s">
        <v>359</v>
      </c>
      <c r="BA374" s="5" t="s">
        <v>158</v>
      </c>
      <c r="BC374" s="5" t="s">
        <v>158</v>
      </c>
      <c r="BE374" s="5" t="s">
        <v>158</v>
      </c>
      <c r="BG374" s="1" t="s">
        <v>17209</v>
      </c>
      <c r="BH374" s="1" t="s">
        <v>561</v>
      </c>
      <c r="BI374" s="1" t="s">
        <v>181</v>
      </c>
      <c r="BJ374" s="8" t="s">
        <v>17210</v>
      </c>
      <c r="BK374" s="1" t="s">
        <v>617</v>
      </c>
    </row>
    <row r="375">
      <c r="A375" s="1" t="s">
        <v>17212</v>
      </c>
      <c r="B375" s="1" t="s">
        <v>10867</v>
      </c>
      <c r="C375" s="1" t="s">
        <v>17213</v>
      </c>
      <c r="D375" s="1" t="s">
        <v>126</v>
      </c>
      <c r="E375" s="1" t="s">
        <v>128</v>
      </c>
      <c r="F375" s="5" t="s">
        <v>225</v>
      </c>
      <c r="G375" s="5" t="s">
        <v>16861</v>
      </c>
      <c r="H375" s="1" t="s">
        <v>227</v>
      </c>
      <c r="I375" s="1" t="s">
        <v>4044</v>
      </c>
      <c r="J375" s="1" t="s">
        <v>4050</v>
      </c>
      <c r="K375" s="8" t="s">
        <v>17218</v>
      </c>
      <c r="L375" s="1" t="s">
        <v>4044</v>
      </c>
      <c r="M375" s="1" t="s">
        <v>3297</v>
      </c>
      <c r="N375" s="1" t="s">
        <v>237</v>
      </c>
      <c r="O375" s="5" t="s">
        <v>150</v>
      </c>
      <c r="Q375" s="5" t="s">
        <v>174</v>
      </c>
      <c r="R375" s="5" t="s">
        <v>150</v>
      </c>
      <c r="S375" s="5" t="s">
        <v>150</v>
      </c>
      <c r="U375" s="5" t="s">
        <v>2731</v>
      </c>
      <c r="V375" s="5" t="s">
        <v>174</v>
      </c>
      <c r="W375" s="5" t="s">
        <v>150</v>
      </c>
      <c r="X375" s="5" t="s">
        <v>150</v>
      </c>
      <c r="Y375" s="5" t="s">
        <v>150</v>
      </c>
      <c r="Z375" s="5" t="s">
        <v>174</v>
      </c>
      <c r="AA375" s="5" t="s">
        <v>150</v>
      </c>
      <c r="AB375" s="5" t="s">
        <v>150</v>
      </c>
      <c r="AC375" s="5" t="s">
        <v>150</v>
      </c>
      <c r="AD375" s="5" t="s">
        <v>150</v>
      </c>
      <c r="AE375" s="5" t="s">
        <v>175</v>
      </c>
      <c r="AF375" s="5" t="s">
        <v>150</v>
      </c>
      <c r="AG375" s="5" t="s">
        <v>150</v>
      </c>
      <c r="AH375" s="5" t="s">
        <v>150</v>
      </c>
      <c r="AL375" s="5" t="s">
        <v>158</v>
      </c>
      <c r="AM375" s="5" t="s">
        <v>425</v>
      </c>
      <c r="AN375" s="8" t="s">
        <v>17224</v>
      </c>
      <c r="AO375" s="8" t="s">
        <v>17228</v>
      </c>
      <c r="AP375" s="8" t="s">
        <v>17234</v>
      </c>
      <c r="AQ375" s="5" t="s">
        <v>158</v>
      </c>
      <c r="AR375" s="5" t="s">
        <v>158</v>
      </c>
      <c r="AS375" s="5" t="s">
        <v>158</v>
      </c>
      <c r="AT375" s="5" t="s">
        <v>158</v>
      </c>
      <c r="AU375" s="5" t="s">
        <v>174</v>
      </c>
      <c r="AV375" s="5" t="s">
        <v>158</v>
      </c>
      <c r="AW375" s="5" t="s">
        <v>158</v>
      </c>
      <c r="AX375" s="5" t="s">
        <v>158</v>
      </c>
      <c r="AY375" s="5" t="s">
        <v>150</v>
      </c>
      <c r="AZ375" s="5" t="s">
        <v>15663</v>
      </c>
      <c r="BA375" s="5" t="s">
        <v>158</v>
      </c>
      <c r="BC375" s="5" t="s">
        <v>158</v>
      </c>
      <c r="BE375" s="5" t="s">
        <v>158</v>
      </c>
      <c r="BG375" s="1" t="s">
        <v>17238</v>
      </c>
      <c r="BH375" s="1" t="s">
        <v>227</v>
      </c>
      <c r="BI375" s="1" t="s">
        <v>181</v>
      </c>
      <c r="BJ375" s="8" t="s">
        <v>17239</v>
      </c>
      <c r="BK375" s="1" t="s">
        <v>196</v>
      </c>
    </row>
    <row r="376">
      <c r="A376" s="1" t="s">
        <v>17242</v>
      </c>
      <c r="B376" s="1" t="s">
        <v>17243</v>
      </c>
      <c r="C376" s="1" t="s">
        <v>17244</v>
      </c>
      <c r="D376" s="1" t="s">
        <v>126</v>
      </c>
      <c r="E376" s="1" t="s">
        <v>128</v>
      </c>
      <c r="F376" s="5" t="s">
        <v>560</v>
      </c>
      <c r="G376" s="5" t="s">
        <v>16861</v>
      </c>
      <c r="H376" s="1" t="s">
        <v>561</v>
      </c>
      <c r="I376" s="1" t="s">
        <v>10888</v>
      </c>
      <c r="J376" s="1" t="s">
        <v>10847</v>
      </c>
      <c r="K376" s="8" t="s">
        <v>17248</v>
      </c>
      <c r="L376" s="1" t="s">
        <v>10857</v>
      </c>
      <c r="M376" s="1" t="s">
        <v>169</v>
      </c>
      <c r="N376" s="1" t="s">
        <v>573</v>
      </c>
      <c r="O376" s="5" t="s">
        <v>150</v>
      </c>
      <c r="Q376" s="5" t="s">
        <v>155</v>
      </c>
      <c r="R376" s="5" t="s">
        <v>155</v>
      </c>
      <c r="U376" s="5" t="s">
        <v>550</v>
      </c>
      <c r="V376" s="5" t="s">
        <v>174</v>
      </c>
      <c r="W376" s="5" t="s">
        <v>150</v>
      </c>
      <c r="X376" s="5" t="s">
        <v>150</v>
      </c>
      <c r="Y376" s="5" t="s">
        <v>150</v>
      </c>
      <c r="Z376" s="5" t="s">
        <v>174</v>
      </c>
      <c r="AA376" s="5" t="s">
        <v>150</v>
      </c>
      <c r="AB376" s="5" t="s">
        <v>150</v>
      </c>
      <c r="AC376" s="5" t="s">
        <v>150</v>
      </c>
      <c r="AD376" s="5" t="s">
        <v>150</v>
      </c>
      <c r="AE376" s="5" t="s">
        <v>175</v>
      </c>
      <c r="AF376" s="5" t="s">
        <v>174</v>
      </c>
      <c r="AL376" s="5" t="s">
        <v>11683</v>
      </c>
      <c r="AM376" s="5" t="s">
        <v>1238</v>
      </c>
      <c r="AN376" s="8" t="s">
        <v>17254</v>
      </c>
      <c r="AO376" s="8" t="s">
        <v>17258</v>
      </c>
      <c r="AP376" s="8" t="s">
        <v>17264</v>
      </c>
      <c r="AQ376" s="5" t="s">
        <v>150</v>
      </c>
      <c r="AR376" s="5" t="s">
        <v>158</v>
      </c>
      <c r="AS376" s="5" t="s">
        <v>158</v>
      </c>
      <c r="AT376" s="5" t="s">
        <v>158</v>
      </c>
      <c r="AU376" s="5" t="s">
        <v>155</v>
      </c>
      <c r="AV376" s="5" t="s">
        <v>158</v>
      </c>
      <c r="AW376" s="5" t="s">
        <v>158</v>
      </c>
      <c r="AX376" s="5" t="s">
        <v>158</v>
      </c>
      <c r="AY376" s="5" t="s">
        <v>150</v>
      </c>
      <c r="AZ376" s="5" t="s">
        <v>217</v>
      </c>
      <c r="BA376" s="5" t="s">
        <v>158</v>
      </c>
      <c r="BC376" s="5" t="s">
        <v>158</v>
      </c>
      <c r="BE376" s="5" t="s">
        <v>158</v>
      </c>
      <c r="BG376" s="1" t="s">
        <v>17271</v>
      </c>
      <c r="BH376" s="1" t="s">
        <v>561</v>
      </c>
      <c r="BI376" s="1" t="s">
        <v>181</v>
      </c>
      <c r="BJ376" s="8" t="s">
        <v>17274</v>
      </c>
      <c r="BK376" s="1" t="s">
        <v>617</v>
      </c>
    </row>
    <row r="377">
      <c r="A377" s="1" t="s">
        <v>17277</v>
      </c>
      <c r="B377" s="1" t="s">
        <v>10802</v>
      </c>
      <c r="C377" s="1" t="s">
        <v>17279</v>
      </c>
      <c r="D377" s="1" t="s">
        <v>126</v>
      </c>
      <c r="E377" s="1" t="s">
        <v>128</v>
      </c>
      <c r="F377" s="5" t="s">
        <v>225</v>
      </c>
      <c r="G377" s="5" t="s">
        <v>16861</v>
      </c>
      <c r="H377" s="1" t="s">
        <v>227</v>
      </c>
      <c r="I377" s="1" t="s">
        <v>3161</v>
      </c>
      <c r="J377" s="1" t="s">
        <v>3170</v>
      </c>
      <c r="K377" s="8" t="s">
        <v>17280</v>
      </c>
      <c r="L377" s="1" t="s">
        <v>17285</v>
      </c>
      <c r="M377" s="1" t="s">
        <v>3297</v>
      </c>
      <c r="N377" s="1" t="s">
        <v>237</v>
      </c>
      <c r="O377" s="5" t="s">
        <v>150</v>
      </c>
      <c r="Q377" s="5" t="s">
        <v>174</v>
      </c>
      <c r="R377" s="5" t="s">
        <v>155</v>
      </c>
      <c r="U377" s="5" t="s">
        <v>2731</v>
      </c>
      <c r="V377" s="5" t="s">
        <v>174</v>
      </c>
      <c r="W377" s="5" t="s">
        <v>150</v>
      </c>
      <c r="X377" s="5" t="s">
        <v>150</v>
      </c>
      <c r="Y377" s="5" t="s">
        <v>150</v>
      </c>
      <c r="Z377" s="5" t="s">
        <v>174</v>
      </c>
      <c r="AA377" s="5" t="s">
        <v>150</v>
      </c>
      <c r="AB377" s="5" t="s">
        <v>150</v>
      </c>
      <c r="AC377" s="5" t="s">
        <v>150</v>
      </c>
      <c r="AD377" s="5" t="s">
        <v>150</v>
      </c>
      <c r="AE377" s="5" t="s">
        <v>175</v>
      </c>
      <c r="AF377" s="5" t="s">
        <v>150</v>
      </c>
      <c r="AG377" s="5" t="s">
        <v>150</v>
      </c>
      <c r="AH377" s="5" t="s">
        <v>150</v>
      </c>
      <c r="AL377" s="5" t="s">
        <v>812</v>
      </c>
      <c r="AM377" s="5" t="s">
        <v>757</v>
      </c>
      <c r="AN377" s="8" t="s">
        <v>17288</v>
      </c>
      <c r="AO377" s="8" t="s">
        <v>17292</v>
      </c>
      <c r="AP377" s="8" t="s">
        <v>17295</v>
      </c>
      <c r="AQ377" s="5" t="s">
        <v>150</v>
      </c>
      <c r="AR377" s="5" t="s">
        <v>158</v>
      </c>
      <c r="AS377" s="5" t="s">
        <v>150</v>
      </c>
      <c r="AT377" s="5" t="s">
        <v>158</v>
      </c>
      <c r="AU377" s="5" t="s">
        <v>155</v>
      </c>
      <c r="AV377" s="5" t="s">
        <v>158</v>
      </c>
      <c r="AW377" s="5" t="s">
        <v>150</v>
      </c>
      <c r="AX377" s="5" t="s">
        <v>158</v>
      </c>
      <c r="AY377" s="5" t="s">
        <v>174</v>
      </c>
      <c r="AZ377" s="5" t="s">
        <v>1513</v>
      </c>
      <c r="BA377" s="5" t="s">
        <v>158</v>
      </c>
      <c r="BC377" s="5" t="s">
        <v>158</v>
      </c>
      <c r="BE377" s="5" t="s">
        <v>158</v>
      </c>
      <c r="BG377" s="1" t="s">
        <v>17305</v>
      </c>
      <c r="BH377" s="1" t="s">
        <v>227</v>
      </c>
      <c r="BI377" s="1" t="s">
        <v>181</v>
      </c>
      <c r="BJ377" s="8" t="s">
        <v>17306</v>
      </c>
      <c r="BK377" s="1" t="s">
        <v>196</v>
      </c>
    </row>
    <row r="378">
      <c r="A378" s="1" t="s">
        <v>17311</v>
      </c>
      <c r="B378" s="1" t="s">
        <v>10744</v>
      </c>
      <c r="C378" s="1" t="s">
        <v>17243</v>
      </c>
      <c r="D378" s="1" t="s">
        <v>126</v>
      </c>
      <c r="E378" s="1" t="s">
        <v>128</v>
      </c>
      <c r="F378" s="5" t="s">
        <v>560</v>
      </c>
      <c r="G378" s="5" t="s">
        <v>16861</v>
      </c>
      <c r="H378" s="1" t="s">
        <v>561</v>
      </c>
      <c r="I378" s="1" t="s">
        <v>9257</v>
      </c>
      <c r="J378" s="1" t="s">
        <v>9266</v>
      </c>
      <c r="K378" s="8" t="s">
        <v>17314</v>
      </c>
      <c r="L378" s="1" t="s">
        <v>7161</v>
      </c>
      <c r="M378" s="1" t="s">
        <v>169</v>
      </c>
      <c r="N378" s="1" t="s">
        <v>573</v>
      </c>
      <c r="O378" s="5" t="s">
        <v>150</v>
      </c>
      <c r="Q378" s="5" t="s">
        <v>174</v>
      </c>
      <c r="R378" s="5" t="s">
        <v>150</v>
      </c>
      <c r="S378" s="5" t="s">
        <v>150</v>
      </c>
      <c r="U378" s="5" t="s">
        <v>1273</v>
      </c>
      <c r="V378" s="5" t="s">
        <v>174</v>
      </c>
      <c r="W378" s="5" t="s">
        <v>150</v>
      </c>
      <c r="X378" s="5" t="s">
        <v>150</v>
      </c>
      <c r="Y378" s="5" t="s">
        <v>150</v>
      </c>
      <c r="Z378" s="5" t="s">
        <v>174</v>
      </c>
      <c r="AA378" s="5" t="s">
        <v>150</v>
      </c>
      <c r="AB378" s="5" t="s">
        <v>150</v>
      </c>
      <c r="AC378" s="5" t="s">
        <v>150</v>
      </c>
      <c r="AD378" s="5" t="s">
        <v>150</v>
      </c>
      <c r="AE378" s="5" t="s">
        <v>175</v>
      </c>
      <c r="AF378" s="5" t="s">
        <v>150</v>
      </c>
      <c r="AG378" s="5" t="s">
        <v>150</v>
      </c>
      <c r="AH378" s="5" t="s">
        <v>150</v>
      </c>
      <c r="AL378" s="5" t="s">
        <v>11683</v>
      </c>
      <c r="AM378" s="5" t="s">
        <v>158</v>
      </c>
      <c r="AN378" s="8" t="s">
        <v>17319</v>
      </c>
      <c r="AO378" s="8" t="s">
        <v>17324</v>
      </c>
      <c r="AP378" s="8" t="s">
        <v>17328</v>
      </c>
      <c r="AQ378" s="5" t="s">
        <v>150</v>
      </c>
      <c r="AR378" s="5" t="s">
        <v>158</v>
      </c>
      <c r="AS378" s="5" t="s">
        <v>158</v>
      </c>
      <c r="AT378" s="5" t="s">
        <v>158</v>
      </c>
      <c r="AU378" s="5" t="s">
        <v>150</v>
      </c>
      <c r="AV378" s="5" t="s">
        <v>158</v>
      </c>
      <c r="AW378" s="5" t="s">
        <v>150</v>
      </c>
      <c r="AX378" s="5" t="s">
        <v>158</v>
      </c>
      <c r="AY378" s="5" t="s">
        <v>158</v>
      </c>
      <c r="BA378" s="5" t="s">
        <v>158</v>
      </c>
      <c r="BC378" s="5" t="s">
        <v>158</v>
      </c>
      <c r="BE378" s="5" t="s">
        <v>158</v>
      </c>
      <c r="BG378" s="1" t="s">
        <v>17333</v>
      </c>
      <c r="BH378" s="1" t="s">
        <v>561</v>
      </c>
      <c r="BI378" s="1" t="s">
        <v>181</v>
      </c>
      <c r="BJ378" s="8" t="s">
        <v>17334</v>
      </c>
      <c r="BK378" s="1" t="s">
        <v>617</v>
      </c>
    </row>
    <row r="379">
      <c r="A379" s="1" t="s">
        <v>12234</v>
      </c>
      <c r="B379" s="1" t="s">
        <v>10728</v>
      </c>
      <c r="C379" s="1" t="s">
        <v>17338</v>
      </c>
      <c r="D379" s="1" t="s">
        <v>126</v>
      </c>
      <c r="E379" s="1" t="s">
        <v>128</v>
      </c>
      <c r="F379" s="5" t="s">
        <v>225</v>
      </c>
      <c r="G379" s="5" t="s">
        <v>16861</v>
      </c>
      <c r="H379" s="1" t="s">
        <v>227</v>
      </c>
      <c r="I379" s="1" t="s">
        <v>12235</v>
      </c>
      <c r="J379" s="1" t="s">
        <v>10740</v>
      </c>
      <c r="K379" s="8" t="s">
        <v>12237</v>
      </c>
      <c r="L379" s="1" t="s">
        <v>12247</v>
      </c>
      <c r="M379" s="1" t="s">
        <v>3297</v>
      </c>
      <c r="N379" s="1" t="s">
        <v>237</v>
      </c>
      <c r="O379" s="5" t="s">
        <v>150</v>
      </c>
      <c r="Q379" s="5" t="s">
        <v>150</v>
      </c>
      <c r="R379" s="5" t="s">
        <v>150</v>
      </c>
      <c r="S379" s="5" t="s">
        <v>150</v>
      </c>
      <c r="U379" s="5" t="s">
        <v>388</v>
      </c>
      <c r="V379" s="5" t="s">
        <v>174</v>
      </c>
      <c r="W379" s="5" t="s">
        <v>150</v>
      </c>
      <c r="X379" s="5" t="s">
        <v>150</v>
      </c>
      <c r="Y379" s="5" t="s">
        <v>150</v>
      </c>
      <c r="Z379" s="5" t="s">
        <v>174</v>
      </c>
      <c r="AA379" s="5" t="s">
        <v>150</v>
      </c>
      <c r="AB379" s="5" t="s">
        <v>150</v>
      </c>
      <c r="AC379" s="5" t="s">
        <v>150</v>
      </c>
      <c r="AD379" s="5" t="s">
        <v>150</v>
      </c>
      <c r="AE379" s="5" t="s">
        <v>150</v>
      </c>
      <c r="AF379" s="5" t="s">
        <v>150</v>
      </c>
      <c r="AG379" s="5" t="s">
        <v>150</v>
      </c>
      <c r="AH379" s="5" t="s">
        <v>156</v>
      </c>
      <c r="AL379" s="5" t="s">
        <v>4692</v>
      </c>
      <c r="AM379" s="5" t="s">
        <v>508</v>
      </c>
      <c r="AN379" s="8" t="s">
        <v>12251</v>
      </c>
      <c r="AO379" s="8" t="s">
        <v>12261</v>
      </c>
      <c r="AP379" s="8" t="s">
        <v>12274</v>
      </c>
      <c r="AQ379" s="5" t="s">
        <v>174</v>
      </c>
      <c r="AR379" s="5" t="s">
        <v>158</v>
      </c>
      <c r="AS379" s="5" t="s">
        <v>150</v>
      </c>
      <c r="AT379" s="5" t="s">
        <v>158</v>
      </c>
      <c r="AU379" s="5" t="s">
        <v>175</v>
      </c>
      <c r="AV379" s="5" t="s">
        <v>158</v>
      </c>
      <c r="AW379" s="5" t="s">
        <v>158</v>
      </c>
      <c r="AX379" s="5" t="s">
        <v>158</v>
      </c>
      <c r="AY379" s="5" t="s">
        <v>155</v>
      </c>
      <c r="AZ379" s="5" t="s">
        <v>12292</v>
      </c>
      <c r="BA379" s="5" t="s">
        <v>158</v>
      </c>
      <c r="BC379" s="5" t="s">
        <v>155</v>
      </c>
      <c r="BD379" s="5" t="s">
        <v>12293</v>
      </c>
      <c r="BE379" s="5" t="s">
        <v>150</v>
      </c>
      <c r="BF379" s="5" t="s">
        <v>12294</v>
      </c>
      <c r="BG379" s="1" t="s">
        <v>17359</v>
      </c>
      <c r="BH379" s="1" t="s">
        <v>227</v>
      </c>
      <c r="BI379" s="1" t="s">
        <v>181</v>
      </c>
      <c r="BJ379" s="8" t="s">
        <v>17360</v>
      </c>
      <c r="BK379" s="1" t="s">
        <v>196</v>
      </c>
    </row>
    <row r="380">
      <c r="A380" s="1" t="s">
        <v>17362</v>
      </c>
      <c r="B380" s="1" t="s">
        <v>17363</v>
      </c>
      <c r="C380" s="1" t="s">
        <v>17364</v>
      </c>
      <c r="D380" s="1" t="s">
        <v>126</v>
      </c>
      <c r="E380" s="1" t="s">
        <v>128</v>
      </c>
      <c r="F380" s="5" t="s">
        <v>130</v>
      </c>
      <c r="G380" s="5" t="s">
        <v>16861</v>
      </c>
      <c r="H380" s="1" t="s">
        <v>136</v>
      </c>
      <c r="I380" s="1" t="s">
        <v>8412</v>
      </c>
      <c r="J380" s="1" t="s">
        <v>8423</v>
      </c>
      <c r="K380" s="8" t="s">
        <v>17366</v>
      </c>
      <c r="L380" s="1" t="s">
        <v>8426</v>
      </c>
      <c r="M380" s="1" t="s">
        <v>3521</v>
      </c>
      <c r="N380" s="1" t="s">
        <v>171</v>
      </c>
      <c r="O380" s="5" t="s">
        <v>150</v>
      </c>
      <c r="Q380" s="5" t="s">
        <v>150</v>
      </c>
      <c r="R380" s="5" t="s">
        <v>150</v>
      </c>
      <c r="S380" s="5" t="s">
        <v>150</v>
      </c>
      <c r="U380" s="5" t="s">
        <v>1778</v>
      </c>
      <c r="V380" s="5" t="s">
        <v>174</v>
      </c>
      <c r="W380" s="5" t="s">
        <v>150</v>
      </c>
      <c r="X380" s="5" t="s">
        <v>150</v>
      </c>
      <c r="Y380" s="5" t="s">
        <v>150</v>
      </c>
      <c r="Z380" s="5" t="s">
        <v>174</v>
      </c>
      <c r="AA380" s="5" t="s">
        <v>150</v>
      </c>
      <c r="AB380" s="5" t="s">
        <v>150</v>
      </c>
      <c r="AC380" s="5" t="s">
        <v>150</v>
      </c>
      <c r="AD380" s="5" t="s">
        <v>150</v>
      </c>
      <c r="AE380" s="5" t="s">
        <v>175</v>
      </c>
      <c r="AF380" s="5" t="s">
        <v>150</v>
      </c>
      <c r="AG380" s="5" t="s">
        <v>150</v>
      </c>
      <c r="AH380" s="5" t="s">
        <v>150</v>
      </c>
      <c r="AL380" s="5" t="s">
        <v>812</v>
      </c>
      <c r="AM380" s="5" t="s">
        <v>812</v>
      </c>
      <c r="AN380" s="8" t="s">
        <v>17373</v>
      </c>
      <c r="AO380" s="8" t="s">
        <v>17377</v>
      </c>
      <c r="AP380" s="8" t="s">
        <v>17382</v>
      </c>
      <c r="AQ380" s="5" t="s">
        <v>174</v>
      </c>
      <c r="AR380" s="5" t="s">
        <v>158</v>
      </c>
      <c r="AS380" s="5" t="s">
        <v>150</v>
      </c>
      <c r="AT380" s="5" t="s">
        <v>158</v>
      </c>
      <c r="AU380" s="5" t="s">
        <v>175</v>
      </c>
      <c r="AV380" s="5" t="s">
        <v>158</v>
      </c>
      <c r="AW380" s="5" t="s">
        <v>150</v>
      </c>
      <c r="AX380" s="5" t="s">
        <v>158</v>
      </c>
      <c r="AY380" s="5" t="s">
        <v>150</v>
      </c>
      <c r="AZ380" s="5" t="s">
        <v>2248</v>
      </c>
      <c r="BA380" s="5" t="s">
        <v>158</v>
      </c>
      <c r="BC380" s="5" t="s">
        <v>150</v>
      </c>
      <c r="BD380" s="5" t="s">
        <v>775</v>
      </c>
      <c r="BE380" s="5" t="s">
        <v>158</v>
      </c>
      <c r="BG380" s="1" t="s">
        <v>17386</v>
      </c>
      <c r="BH380" s="1" t="s">
        <v>136</v>
      </c>
      <c r="BI380" s="1" t="s">
        <v>181</v>
      </c>
      <c r="BJ380" s="8" t="s">
        <v>17388</v>
      </c>
      <c r="BK380" s="1" t="s">
        <v>7258</v>
      </c>
    </row>
    <row r="381">
      <c r="A381" s="1" t="s">
        <v>10085</v>
      </c>
      <c r="B381" s="1" t="s">
        <v>17392</v>
      </c>
      <c r="C381" s="1" t="s">
        <v>17393</v>
      </c>
      <c r="D381" s="1" t="s">
        <v>126</v>
      </c>
      <c r="E381" s="1" t="s">
        <v>128</v>
      </c>
      <c r="F381" s="5" t="s">
        <v>675</v>
      </c>
      <c r="G381" s="5" t="s">
        <v>16861</v>
      </c>
      <c r="H381" s="1" t="s">
        <v>960</v>
      </c>
      <c r="I381" s="1" t="s">
        <v>8046</v>
      </c>
      <c r="J381" s="1" t="s">
        <v>8051</v>
      </c>
      <c r="K381" s="8" t="s">
        <v>10089</v>
      </c>
      <c r="L381" s="1" t="s">
        <v>8046</v>
      </c>
      <c r="M381" s="1" t="s">
        <v>169</v>
      </c>
      <c r="N381" s="1" t="s">
        <v>970</v>
      </c>
      <c r="O381" s="5" t="s">
        <v>150</v>
      </c>
      <c r="Q381" s="5" t="s">
        <v>150</v>
      </c>
      <c r="R381" s="5" t="s">
        <v>150</v>
      </c>
      <c r="S381" s="5" t="s">
        <v>150</v>
      </c>
      <c r="U381" s="5" t="s">
        <v>505</v>
      </c>
      <c r="V381" s="5" t="s">
        <v>174</v>
      </c>
      <c r="W381" s="5" t="s">
        <v>150</v>
      </c>
      <c r="X381" s="5" t="s">
        <v>150</v>
      </c>
      <c r="Y381" s="5" t="s">
        <v>150</v>
      </c>
      <c r="Z381" s="5" t="s">
        <v>174</v>
      </c>
      <c r="AA381" s="5" t="s">
        <v>150</v>
      </c>
      <c r="AB381" s="5" t="s">
        <v>150</v>
      </c>
      <c r="AC381" s="5" t="s">
        <v>150</v>
      </c>
      <c r="AD381" s="5" t="s">
        <v>150</v>
      </c>
      <c r="AE381" s="5" t="s">
        <v>175</v>
      </c>
      <c r="AF381" s="5" t="s">
        <v>150</v>
      </c>
      <c r="AG381" s="5" t="s">
        <v>150</v>
      </c>
      <c r="AH381" s="5" t="s">
        <v>150</v>
      </c>
      <c r="AL381" s="5" t="s">
        <v>1239</v>
      </c>
      <c r="AM381" s="5" t="s">
        <v>158</v>
      </c>
      <c r="AN381" s="8" t="s">
        <v>10105</v>
      </c>
      <c r="AO381" s="8" t="s">
        <v>10113</v>
      </c>
      <c r="AP381" s="8" t="s">
        <v>10116</v>
      </c>
      <c r="AQ381" s="5" t="s">
        <v>150</v>
      </c>
      <c r="AR381" s="5" t="s">
        <v>158</v>
      </c>
      <c r="AS381" s="5" t="s">
        <v>150</v>
      </c>
      <c r="AT381" s="5" t="s">
        <v>158</v>
      </c>
      <c r="AU381" s="5" t="s">
        <v>161</v>
      </c>
      <c r="AV381" s="5" t="s">
        <v>158</v>
      </c>
      <c r="AW381" s="5" t="s">
        <v>150</v>
      </c>
      <c r="AX381" s="5" t="s">
        <v>158</v>
      </c>
      <c r="AY381" s="5" t="s">
        <v>158</v>
      </c>
      <c r="BA381" s="5" t="s">
        <v>158</v>
      </c>
      <c r="BC381" s="5" t="s">
        <v>158</v>
      </c>
      <c r="BE381" s="5" t="s">
        <v>158</v>
      </c>
      <c r="BG381" s="1" t="s">
        <v>8046</v>
      </c>
      <c r="BH381" s="1" t="s">
        <v>960</v>
      </c>
      <c r="BI381" s="1" t="s">
        <v>181</v>
      </c>
      <c r="BJ381" s="8" t="s">
        <v>17410</v>
      </c>
      <c r="BK381" s="1" t="s">
        <v>6834</v>
      </c>
    </row>
    <row r="382">
      <c r="A382" s="1" t="s">
        <v>17411</v>
      </c>
      <c r="B382" s="1" t="s">
        <v>17412</v>
      </c>
      <c r="C382" s="1" t="s">
        <v>17414</v>
      </c>
      <c r="D382" s="1" t="s">
        <v>126</v>
      </c>
      <c r="E382" s="1" t="s">
        <v>128</v>
      </c>
      <c r="F382" s="5" t="s">
        <v>675</v>
      </c>
      <c r="G382" s="5" t="s">
        <v>16861</v>
      </c>
      <c r="H382" s="1" t="s">
        <v>960</v>
      </c>
      <c r="I382" s="1" t="s">
        <v>10653</v>
      </c>
      <c r="J382" s="1" t="s">
        <v>10630</v>
      </c>
      <c r="K382" s="8" t="s">
        <v>17416</v>
      </c>
      <c r="L382" s="1" t="s">
        <v>10653</v>
      </c>
      <c r="M382" s="1" t="s">
        <v>169</v>
      </c>
      <c r="N382" s="1" t="s">
        <v>970</v>
      </c>
      <c r="O382" s="5" t="s">
        <v>150</v>
      </c>
      <c r="Q382" s="5" t="s">
        <v>150</v>
      </c>
      <c r="R382" s="5" t="s">
        <v>150</v>
      </c>
      <c r="S382" s="5" t="s">
        <v>150</v>
      </c>
      <c r="U382" s="5" t="s">
        <v>2513</v>
      </c>
      <c r="V382" s="5" t="s">
        <v>174</v>
      </c>
      <c r="W382" s="5" t="s">
        <v>150</v>
      </c>
      <c r="X382" s="5" t="s">
        <v>150</v>
      </c>
      <c r="Y382" s="5" t="s">
        <v>150</v>
      </c>
      <c r="Z382" s="5" t="s">
        <v>174</v>
      </c>
      <c r="AA382" s="5" t="s">
        <v>150</v>
      </c>
      <c r="AB382" s="5" t="s">
        <v>150</v>
      </c>
      <c r="AC382" s="5" t="s">
        <v>150</v>
      </c>
      <c r="AD382" s="5" t="s">
        <v>150</v>
      </c>
      <c r="AE382" s="5" t="s">
        <v>175</v>
      </c>
      <c r="AF382" s="5" t="s">
        <v>150</v>
      </c>
      <c r="AG382" s="5" t="s">
        <v>150</v>
      </c>
      <c r="AH382" s="5" t="s">
        <v>150</v>
      </c>
      <c r="AL382" s="5" t="s">
        <v>812</v>
      </c>
      <c r="AM382" s="5" t="s">
        <v>812</v>
      </c>
      <c r="AN382" s="8" t="s">
        <v>17422</v>
      </c>
      <c r="AO382" s="8" t="s">
        <v>17428</v>
      </c>
      <c r="AP382" s="8" t="s">
        <v>17434</v>
      </c>
      <c r="AQ382" s="5" t="s">
        <v>150</v>
      </c>
      <c r="AR382" s="5" t="s">
        <v>158</v>
      </c>
      <c r="AS382" s="5" t="s">
        <v>150</v>
      </c>
      <c r="AT382" s="5" t="s">
        <v>158</v>
      </c>
      <c r="AU382" s="5" t="s">
        <v>158</v>
      </c>
      <c r="AV382" s="5" t="s">
        <v>158</v>
      </c>
      <c r="AW382" s="5" t="s">
        <v>158</v>
      </c>
      <c r="AX382" s="5" t="s">
        <v>158</v>
      </c>
      <c r="AY382" s="5" t="s">
        <v>150</v>
      </c>
      <c r="AZ382" s="5" t="s">
        <v>1102</v>
      </c>
      <c r="BA382" s="5" t="s">
        <v>158</v>
      </c>
      <c r="BC382" s="5" t="s">
        <v>158</v>
      </c>
      <c r="BE382" s="5" t="s">
        <v>158</v>
      </c>
      <c r="BG382" s="1" t="s">
        <v>17440</v>
      </c>
      <c r="BH382" s="1" t="s">
        <v>960</v>
      </c>
      <c r="BI382" s="1" t="s">
        <v>181</v>
      </c>
      <c r="BJ382" s="8" t="s">
        <v>17441</v>
      </c>
      <c r="BK382" s="1" t="s">
        <v>6834</v>
      </c>
    </row>
    <row r="383">
      <c r="A383" s="1" t="s">
        <v>17444</v>
      </c>
      <c r="B383" s="1" t="s">
        <v>17445</v>
      </c>
      <c r="C383" s="1" t="s">
        <v>17447</v>
      </c>
      <c r="D383" s="1" t="s">
        <v>126</v>
      </c>
      <c r="E383" s="1" t="s">
        <v>128</v>
      </c>
      <c r="F383" s="5" t="s">
        <v>130</v>
      </c>
      <c r="G383" s="5" t="s">
        <v>16861</v>
      </c>
      <c r="H383" s="1" t="s">
        <v>136</v>
      </c>
      <c r="I383" s="1" t="s">
        <v>10691</v>
      </c>
      <c r="J383" s="1" t="s">
        <v>10644</v>
      </c>
      <c r="K383" s="8" t="s">
        <v>17449</v>
      </c>
      <c r="L383" s="1" t="s">
        <v>10679</v>
      </c>
      <c r="M383" s="1" t="s">
        <v>3521</v>
      </c>
      <c r="N383" s="1" t="s">
        <v>171</v>
      </c>
      <c r="O383" s="5" t="s">
        <v>150</v>
      </c>
      <c r="Q383" s="5" t="s">
        <v>150</v>
      </c>
      <c r="R383" s="5" t="s">
        <v>150</v>
      </c>
      <c r="S383" s="5" t="s">
        <v>150</v>
      </c>
      <c r="U383" s="5" t="s">
        <v>505</v>
      </c>
      <c r="V383" s="5" t="s">
        <v>174</v>
      </c>
      <c r="W383" s="5" t="s">
        <v>150</v>
      </c>
      <c r="X383" s="5" t="s">
        <v>150</v>
      </c>
      <c r="Y383" s="5" t="s">
        <v>150</v>
      </c>
      <c r="Z383" s="5" t="s">
        <v>156</v>
      </c>
      <c r="AA383" s="5" t="s">
        <v>150</v>
      </c>
      <c r="AB383" s="5" t="s">
        <v>150</v>
      </c>
      <c r="AC383" s="5" t="s">
        <v>150</v>
      </c>
      <c r="AD383" s="5" t="s">
        <v>150</v>
      </c>
      <c r="AE383" s="5" t="s">
        <v>150</v>
      </c>
      <c r="AF383" s="5" t="s">
        <v>150</v>
      </c>
      <c r="AG383" s="5" t="s">
        <v>150</v>
      </c>
      <c r="AH383" s="5" t="s">
        <v>174</v>
      </c>
      <c r="AL383" s="5" t="s">
        <v>508</v>
      </c>
      <c r="AM383" s="5" t="s">
        <v>241</v>
      </c>
      <c r="AN383" s="8" t="s">
        <v>17454</v>
      </c>
      <c r="AO383" s="8" t="s">
        <v>17464</v>
      </c>
      <c r="AP383" s="8" t="s">
        <v>17470</v>
      </c>
      <c r="AQ383" s="5" t="s">
        <v>174</v>
      </c>
      <c r="AR383" s="5" t="s">
        <v>158</v>
      </c>
      <c r="AS383" s="5" t="s">
        <v>150</v>
      </c>
      <c r="AT383" s="5" t="s">
        <v>150</v>
      </c>
      <c r="AU383" s="5" t="s">
        <v>861</v>
      </c>
      <c r="AV383" s="5" t="s">
        <v>150</v>
      </c>
      <c r="AW383" s="5" t="s">
        <v>150</v>
      </c>
      <c r="AX383" s="5" t="s">
        <v>158</v>
      </c>
      <c r="AY383" s="5" t="s">
        <v>156</v>
      </c>
      <c r="AZ383" s="5" t="s">
        <v>13139</v>
      </c>
      <c r="BA383" s="5" t="s">
        <v>150</v>
      </c>
      <c r="BB383" s="5" t="s">
        <v>2554</v>
      </c>
      <c r="BC383" s="5" t="s">
        <v>174</v>
      </c>
      <c r="BD383" s="5" t="s">
        <v>17479</v>
      </c>
      <c r="BE383" s="5" t="s">
        <v>174</v>
      </c>
      <c r="BF383" s="5" t="s">
        <v>17480</v>
      </c>
      <c r="BG383" s="1" t="s">
        <v>17481</v>
      </c>
      <c r="BH383" s="1" t="s">
        <v>136</v>
      </c>
      <c r="BI383" s="1" t="s">
        <v>181</v>
      </c>
      <c r="BJ383" s="8" t="s">
        <v>17482</v>
      </c>
      <c r="BK383" s="1" t="s">
        <v>7258</v>
      </c>
    </row>
    <row r="384">
      <c r="A384" s="1" t="s">
        <v>17485</v>
      </c>
      <c r="B384" s="1" t="s">
        <v>17486</v>
      </c>
      <c r="C384" s="1" t="s">
        <v>17487</v>
      </c>
      <c r="D384" s="1" t="s">
        <v>126</v>
      </c>
      <c r="E384" s="1" t="s">
        <v>128</v>
      </c>
      <c r="F384" s="5" t="s">
        <v>675</v>
      </c>
      <c r="G384" s="5" t="s">
        <v>16861</v>
      </c>
      <c r="H384" s="1" t="s">
        <v>960</v>
      </c>
      <c r="I384" s="1" t="s">
        <v>10610</v>
      </c>
      <c r="J384" s="1" t="s">
        <v>10616</v>
      </c>
      <c r="K384" s="8" t="s">
        <v>17491</v>
      </c>
      <c r="L384" s="1" t="s">
        <v>10610</v>
      </c>
      <c r="M384" s="1" t="s">
        <v>169</v>
      </c>
      <c r="N384" s="1" t="s">
        <v>970</v>
      </c>
      <c r="O384" s="5" t="s">
        <v>150</v>
      </c>
      <c r="Q384" s="5" t="s">
        <v>150</v>
      </c>
      <c r="R384" s="5" t="s">
        <v>150</v>
      </c>
      <c r="S384" s="5" t="s">
        <v>150</v>
      </c>
      <c r="U384" s="5" t="s">
        <v>8520</v>
      </c>
      <c r="V384" s="5" t="s">
        <v>174</v>
      </c>
      <c r="W384" s="5" t="s">
        <v>150</v>
      </c>
      <c r="X384" s="5" t="s">
        <v>150</v>
      </c>
      <c r="Y384" s="5" t="s">
        <v>150</v>
      </c>
      <c r="Z384" s="5" t="s">
        <v>174</v>
      </c>
      <c r="AA384" s="5" t="s">
        <v>150</v>
      </c>
      <c r="AB384" s="5" t="s">
        <v>150</v>
      </c>
      <c r="AC384" s="5" t="s">
        <v>150</v>
      </c>
      <c r="AD384" s="5" t="s">
        <v>150</v>
      </c>
      <c r="AE384" s="5" t="s">
        <v>174</v>
      </c>
      <c r="AF384" s="5" t="s">
        <v>150</v>
      </c>
      <c r="AG384" s="5" t="s">
        <v>150</v>
      </c>
      <c r="AH384" s="5" t="s">
        <v>174</v>
      </c>
      <c r="AL384" s="5" t="s">
        <v>757</v>
      </c>
      <c r="AM384" s="5" t="s">
        <v>757</v>
      </c>
      <c r="AN384" s="8" t="s">
        <v>17498</v>
      </c>
      <c r="AO384" s="8" t="s">
        <v>17503</v>
      </c>
      <c r="AP384" s="8" t="s">
        <v>17508</v>
      </c>
      <c r="AQ384" s="5" t="s">
        <v>150</v>
      </c>
      <c r="AR384" s="5" t="s">
        <v>158</v>
      </c>
      <c r="AS384" s="5" t="s">
        <v>150</v>
      </c>
      <c r="AT384" s="5" t="s">
        <v>158</v>
      </c>
      <c r="AU384" s="5" t="s">
        <v>158</v>
      </c>
      <c r="AV384" s="5" t="s">
        <v>158</v>
      </c>
      <c r="AW384" s="5" t="s">
        <v>158</v>
      </c>
      <c r="AX384" s="5" t="s">
        <v>158</v>
      </c>
      <c r="AY384" s="5" t="s">
        <v>150</v>
      </c>
      <c r="AZ384" s="5" t="s">
        <v>541</v>
      </c>
      <c r="BA384" s="5" t="s">
        <v>158</v>
      </c>
      <c r="BC384" s="5" t="s">
        <v>158</v>
      </c>
      <c r="BE384" s="5" t="s">
        <v>158</v>
      </c>
      <c r="BG384" s="1" t="s">
        <v>10610</v>
      </c>
      <c r="BH384" s="1" t="s">
        <v>960</v>
      </c>
      <c r="BI384" s="1" t="s">
        <v>181</v>
      </c>
      <c r="BJ384" s="8" t="s">
        <v>17516</v>
      </c>
      <c r="BK384" s="1" t="s">
        <v>6834</v>
      </c>
    </row>
    <row r="385">
      <c r="A385" s="1" t="s">
        <v>16241</v>
      </c>
      <c r="B385" s="1" t="s">
        <v>17521</v>
      </c>
      <c r="C385" s="1" t="s">
        <v>17523</v>
      </c>
      <c r="D385" s="1" t="s">
        <v>126</v>
      </c>
      <c r="E385" s="1" t="s">
        <v>128</v>
      </c>
      <c r="F385" s="5" t="s">
        <v>675</v>
      </c>
      <c r="G385" s="5" t="s">
        <v>16861</v>
      </c>
      <c r="H385" s="1" t="s">
        <v>960</v>
      </c>
      <c r="I385" s="1" t="s">
        <v>10599</v>
      </c>
      <c r="J385" s="1" t="s">
        <v>10583</v>
      </c>
      <c r="K385" s="8" t="s">
        <v>16242</v>
      </c>
      <c r="L385" s="1" t="s">
        <v>10599</v>
      </c>
      <c r="M385" s="1" t="s">
        <v>169</v>
      </c>
      <c r="N385" s="1" t="s">
        <v>970</v>
      </c>
      <c r="O385" s="5" t="s">
        <v>150</v>
      </c>
      <c r="Q385" s="5" t="s">
        <v>174</v>
      </c>
      <c r="R385" s="5" t="s">
        <v>155</v>
      </c>
      <c r="U385" s="5" t="s">
        <v>864</v>
      </c>
      <c r="V385" s="5" t="s">
        <v>174</v>
      </c>
      <c r="W385" s="5" t="s">
        <v>150</v>
      </c>
      <c r="X385" s="5" t="s">
        <v>150</v>
      </c>
      <c r="Y385" s="5" t="s">
        <v>150</v>
      </c>
      <c r="Z385" s="5" t="s">
        <v>174</v>
      </c>
      <c r="AA385" s="5" t="s">
        <v>150</v>
      </c>
      <c r="AB385" s="5" t="s">
        <v>150</v>
      </c>
      <c r="AC385" s="5" t="s">
        <v>150</v>
      </c>
      <c r="AD385" s="5" t="s">
        <v>150</v>
      </c>
      <c r="AE385" s="5" t="s">
        <v>174</v>
      </c>
      <c r="AF385" s="5" t="s">
        <v>174</v>
      </c>
      <c r="AL385" s="5" t="s">
        <v>322</v>
      </c>
      <c r="AM385" s="5" t="s">
        <v>322</v>
      </c>
      <c r="AN385" s="8" t="s">
        <v>16253</v>
      </c>
      <c r="AO385" s="8" t="s">
        <v>16264</v>
      </c>
      <c r="AP385" s="8" t="s">
        <v>16271</v>
      </c>
      <c r="AQ385" s="5" t="s">
        <v>150</v>
      </c>
      <c r="AR385" s="5" t="s">
        <v>158</v>
      </c>
      <c r="AS385" s="5" t="s">
        <v>174</v>
      </c>
      <c r="AT385" s="5" t="s">
        <v>158</v>
      </c>
      <c r="AU385" s="5" t="s">
        <v>220</v>
      </c>
      <c r="AV385" s="5" t="s">
        <v>158</v>
      </c>
      <c r="AW385" s="5" t="s">
        <v>150</v>
      </c>
      <c r="AX385" s="5" t="s">
        <v>158</v>
      </c>
      <c r="AY385" s="5" t="s">
        <v>174</v>
      </c>
      <c r="AZ385" s="5" t="s">
        <v>217</v>
      </c>
      <c r="BA385" s="5" t="s">
        <v>150</v>
      </c>
      <c r="BB385" s="5" t="s">
        <v>14456</v>
      </c>
      <c r="BC385" s="5" t="s">
        <v>158</v>
      </c>
      <c r="BE385" s="5" t="s">
        <v>158</v>
      </c>
      <c r="BG385" s="1" t="s">
        <v>17562</v>
      </c>
      <c r="BH385" s="1" t="s">
        <v>960</v>
      </c>
      <c r="BI385" s="1" t="s">
        <v>181</v>
      </c>
      <c r="BJ385" s="8" t="s">
        <v>17564</v>
      </c>
      <c r="BK385" s="1" t="s">
        <v>6834</v>
      </c>
    </row>
    <row r="386">
      <c r="A386" s="1" t="s">
        <v>17568</v>
      </c>
      <c r="B386" s="1" t="s">
        <v>17569</v>
      </c>
      <c r="C386" s="1" t="s">
        <v>17570</v>
      </c>
      <c r="D386" s="1" t="s">
        <v>126</v>
      </c>
      <c r="E386" s="1" t="s">
        <v>128</v>
      </c>
      <c r="F386" s="5" t="s">
        <v>675</v>
      </c>
      <c r="G386" s="5" t="s">
        <v>16861</v>
      </c>
      <c r="H386" s="1" t="s">
        <v>960</v>
      </c>
      <c r="I386" s="1" t="s">
        <v>10569</v>
      </c>
      <c r="J386" s="1" t="s">
        <v>10574</v>
      </c>
      <c r="K386" s="8" t="s">
        <v>17572</v>
      </c>
      <c r="L386" s="1" t="s">
        <v>10569</v>
      </c>
      <c r="M386" s="1" t="s">
        <v>169</v>
      </c>
      <c r="N386" s="1" t="s">
        <v>970</v>
      </c>
      <c r="O386" s="5" t="s">
        <v>150</v>
      </c>
      <c r="Q386" s="5" t="s">
        <v>174</v>
      </c>
      <c r="R386" s="5" t="s">
        <v>150</v>
      </c>
      <c r="S386" s="5" t="s">
        <v>150</v>
      </c>
      <c r="U386" s="5" t="s">
        <v>864</v>
      </c>
      <c r="V386" s="5" t="s">
        <v>174</v>
      </c>
      <c r="W386" s="5" t="s">
        <v>150</v>
      </c>
      <c r="X386" s="5" t="s">
        <v>150</v>
      </c>
      <c r="Y386" s="5" t="s">
        <v>150</v>
      </c>
      <c r="Z386" s="5" t="s">
        <v>174</v>
      </c>
      <c r="AA386" s="5" t="s">
        <v>150</v>
      </c>
      <c r="AB386" s="5" t="s">
        <v>150</v>
      </c>
      <c r="AC386" s="5" t="s">
        <v>150</v>
      </c>
      <c r="AD386" s="5" t="s">
        <v>150</v>
      </c>
      <c r="AE386" s="5" t="s">
        <v>174</v>
      </c>
      <c r="AF386" s="5" t="s">
        <v>150</v>
      </c>
      <c r="AG386" s="5" t="s">
        <v>150</v>
      </c>
      <c r="AH386" s="5" t="s">
        <v>174</v>
      </c>
      <c r="AL386" s="5" t="s">
        <v>322</v>
      </c>
      <c r="AM386" s="5" t="s">
        <v>812</v>
      </c>
      <c r="AN386" s="8" t="s">
        <v>17578</v>
      </c>
      <c r="AO386" s="8" t="s">
        <v>17584</v>
      </c>
      <c r="AP386" s="8" t="s">
        <v>17588</v>
      </c>
      <c r="AQ386" s="5" t="s">
        <v>150</v>
      </c>
      <c r="AR386" s="5" t="s">
        <v>158</v>
      </c>
      <c r="AS386" s="5" t="s">
        <v>150</v>
      </c>
      <c r="AT386" s="5" t="s">
        <v>158</v>
      </c>
      <c r="AU386" s="5" t="s">
        <v>423</v>
      </c>
      <c r="AV386" s="5" t="s">
        <v>158</v>
      </c>
      <c r="AW386" s="5" t="s">
        <v>158</v>
      </c>
      <c r="AX386" s="5" t="s">
        <v>158</v>
      </c>
      <c r="AY386" s="5" t="s">
        <v>150</v>
      </c>
      <c r="AZ386" s="5" t="s">
        <v>1102</v>
      </c>
      <c r="BA386" s="5" t="s">
        <v>150</v>
      </c>
      <c r="BB386" s="5" t="s">
        <v>285</v>
      </c>
      <c r="BC386" s="5" t="s">
        <v>150</v>
      </c>
      <c r="BD386" s="5" t="s">
        <v>1053</v>
      </c>
      <c r="BE386" s="5" t="s">
        <v>158</v>
      </c>
      <c r="BG386" s="1" t="s">
        <v>10569</v>
      </c>
      <c r="BH386" s="1" t="s">
        <v>960</v>
      </c>
      <c r="BI386" s="1" t="s">
        <v>181</v>
      </c>
      <c r="BJ386" s="8" t="s">
        <v>17595</v>
      </c>
      <c r="BK386" s="1" t="s">
        <v>6834</v>
      </c>
    </row>
    <row r="387">
      <c r="A387" s="1" t="s">
        <v>17598</v>
      </c>
      <c r="B387" s="1" t="s">
        <v>17599</v>
      </c>
      <c r="C387" s="1" t="s">
        <v>17600</v>
      </c>
      <c r="D387" s="1" t="s">
        <v>126</v>
      </c>
      <c r="E387" s="1" t="s">
        <v>128</v>
      </c>
      <c r="F387" s="5" t="s">
        <v>675</v>
      </c>
      <c r="G387" s="5" t="s">
        <v>16861</v>
      </c>
      <c r="H387" s="1" t="s">
        <v>960</v>
      </c>
      <c r="I387" s="1" t="s">
        <v>7520</v>
      </c>
      <c r="J387" s="1" t="s">
        <v>7535</v>
      </c>
      <c r="K387" s="8" t="s">
        <v>17601</v>
      </c>
      <c r="L387" s="1" t="s">
        <v>7520</v>
      </c>
      <c r="M387" s="1" t="s">
        <v>169</v>
      </c>
      <c r="N387" s="1" t="s">
        <v>970</v>
      </c>
      <c r="O387" s="5" t="s">
        <v>150</v>
      </c>
      <c r="Q387" s="5" t="s">
        <v>150</v>
      </c>
      <c r="R387" s="5" t="s">
        <v>150</v>
      </c>
      <c r="S387" s="5" t="s">
        <v>150</v>
      </c>
      <c r="U387" s="5" t="s">
        <v>864</v>
      </c>
      <c r="V387" s="5" t="s">
        <v>216</v>
      </c>
      <c r="W387" s="5" t="s">
        <v>174</v>
      </c>
      <c r="X387" s="5" t="s">
        <v>150</v>
      </c>
      <c r="Y387" s="5" t="s">
        <v>150</v>
      </c>
      <c r="Z387" s="5" t="s">
        <v>174</v>
      </c>
      <c r="AA387" s="5" t="s">
        <v>150</v>
      </c>
      <c r="AB387" s="5" t="s">
        <v>150</v>
      </c>
      <c r="AC387" s="5" t="s">
        <v>150</v>
      </c>
      <c r="AD387" s="5" t="s">
        <v>150</v>
      </c>
      <c r="AE387" s="5" t="s">
        <v>174</v>
      </c>
      <c r="AF387" s="5" t="s">
        <v>150</v>
      </c>
      <c r="AG387" s="5" t="s">
        <v>150</v>
      </c>
      <c r="AH387" s="5" t="s">
        <v>150</v>
      </c>
      <c r="AL387" s="5" t="s">
        <v>11683</v>
      </c>
      <c r="AM387" s="5" t="s">
        <v>812</v>
      </c>
      <c r="AN387" s="8" t="s">
        <v>17615</v>
      </c>
      <c r="AO387" s="8" t="s">
        <v>17625</v>
      </c>
      <c r="AP387" s="8" t="s">
        <v>17628</v>
      </c>
      <c r="AQ387" s="5" t="s">
        <v>150</v>
      </c>
      <c r="AR387" s="5" t="s">
        <v>158</v>
      </c>
      <c r="AS387" s="5" t="s">
        <v>150</v>
      </c>
      <c r="AT387" s="5" t="s">
        <v>158</v>
      </c>
      <c r="AU387" s="5" t="s">
        <v>158</v>
      </c>
      <c r="AV387" s="5" t="s">
        <v>158</v>
      </c>
      <c r="AW387" s="5" t="s">
        <v>158</v>
      </c>
      <c r="AX387" s="5" t="s">
        <v>158</v>
      </c>
      <c r="AY387" s="5" t="s">
        <v>150</v>
      </c>
      <c r="AZ387" s="5" t="s">
        <v>896</v>
      </c>
      <c r="BA387" s="5" t="s">
        <v>158</v>
      </c>
      <c r="BC387" s="5" t="s">
        <v>158</v>
      </c>
      <c r="BE387" s="5" t="s">
        <v>158</v>
      </c>
      <c r="BG387" s="1" t="s">
        <v>7520</v>
      </c>
      <c r="BH387" s="1" t="s">
        <v>960</v>
      </c>
      <c r="BI387" s="1" t="s">
        <v>181</v>
      </c>
      <c r="BJ387" s="8" t="s">
        <v>17639</v>
      </c>
      <c r="BK387" s="1" t="s">
        <v>6834</v>
      </c>
    </row>
    <row r="388">
      <c r="A388" s="1" t="s">
        <v>10950</v>
      </c>
      <c r="B388" s="1" t="s">
        <v>10519</v>
      </c>
      <c r="C388" s="1" t="s">
        <v>17643</v>
      </c>
      <c r="D388" s="1" t="s">
        <v>126</v>
      </c>
      <c r="E388" s="1" t="s">
        <v>128</v>
      </c>
      <c r="F388" s="5" t="s">
        <v>560</v>
      </c>
      <c r="G388" s="5" t="s">
        <v>17645</v>
      </c>
      <c r="H388" s="1" t="s">
        <v>561</v>
      </c>
      <c r="I388" s="1" t="s">
        <v>10547</v>
      </c>
      <c r="J388" s="1" t="s">
        <v>10529</v>
      </c>
      <c r="K388" s="8" t="s">
        <v>10953</v>
      </c>
      <c r="L388" s="1" t="s">
        <v>10535</v>
      </c>
      <c r="M388" s="1" t="s">
        <v>169</v>
      </c>
      <c r="N388" s="1" t="s">
        <v>573</v>
      </c>
      <c r="O388" s="5" t="s">
        <v>150</v>
      </c>
      <c r="Q388" s="5" t="s">
        <v>150</v>
      </c>
      <c r="R388" s="5" t="s">
        <v>150</v>
      </c>
      <c r="S388" s="5" t="s">
        <v>150</v>
      </c>
      <c r="U388" s="5" t="s">
        <v>715</v>
      </c>
      <c r="V388" s="5" t="s">
        <v>174</v>
      </c>
      <c r="W388" s="5" t="s">
        <v>150</v>
      </c>
      <c r="X388" s="5" t="s">
        <v>150</v>
      </c>
      <c r="Y388" s="5" t="s">
        <v>150</v>
      </c>
      <c r="Z388" s="5" t="s">
        <v>174</v>
      </c>
      <c r="AA388" s="5" t="s">
        <v>150</v>
      </c>
      <c r="AB388" s="5" t="s">
        <v>150</v>
      </c>
      <c r="AC388" s="5" t="s">
        <v>150</v>
      </c>
      <c r="AD388" s="5" t="s">
        <v>150</v>
      </c>
      <c r="AE388" s="5" t="s">
        <v>175</v>
      </c>
      <c r="AF388" s="5" t="s">
        <v>150</v>
      </c>
      <c r="AG388" s="5" t="s">
        <v>150</v>
      </c>
      <c r="AH388" s="5" t="s">
        <v>174</v>
      </c>
      <c r="AL388" s="5" t="s">
        <v>241</v>
      </c>
      <c r="AM388" s="5" t="s">
        <v>757</v>
      </c>
      <c r="AN388" s="8" t="s">
        <v>10976</v>
      </c>
      <c r="AO388" s="8" t="s">
        <v>10993</v>
      </c>
      <c r="AP388" s="8" t="s">
        <v>11006</v>
      </c>
      <c r="AQ388" s="5" t="s">
        <v>174</v>
      </c>
      <c r="AR388" s="5" t="s">
        <v>158</v>
      </c>
      <c r="AS388" s="5" t="s">
        <v>150</v>
      </c>
      <c r="AT388" s="5" t="s">
        <v>158</v>
      </c>
      <c r="AU388" s="5" t="s">
        <v>2624</v>
      </c>
      <c r="AV388" s="5" t="s">
        <v>158</v>
      </c>
      <c r="AW388" s="5" t="s">
        <v>150</v>
      </c>
      <c r="AX388" s="5" t="s">
        <v>158</v>
      </c>
      <c r="AY388" s="5" t="s">
        <v>174</v>
      </c>
      <c r="AZ388" s="5" t="s">
        <v>541</v>
      </c>
      <c r="BA388" s="5" t="s">
        <v>158</v>
      </c>
      <c r="BC388" s="5" t="s">
        <v>158</v>
      </c>
      <c r="BE388" s="5" t="s">
        <v>158</v>
      </c>
      <c r="BG388" s="1" t="s">
        <v>17668</v>
      </c>
      <c r="BH388" s="1" t="s">
        <v>561</v>
      </c>
      <c r="BI388" s="1" t="s">
        <v>181</v>
      </c>
      <c r="BJ388" s="8" t="s">
        <v>17669</v>
      </c>
      <c r="BK388" s="1" t="s">
        <v>617</v>
      </c>
    </row>
    <row r="389">
      <c r="A389" s="1" t="s">
        <v>17670</v>
      </c>
      <c r="B389" s="1" t="s">
        <v>17672</v>
      </c>
      <c r="C389" s="1" t="s">
        <v>17674</v>
      </c>
      <c r="D389" s="1" t="s">
        <v>126</v>
      </c>
      <c r="E389" s="1" t="s">
        <v>128</v>
      </c>
      <c r="F389" s="5" t="s">
        <v>560</v>
      </c>
      <c r="G389" s="5" t="s">
        <v>17645</v>
      </c>
      <c r="H389" s="1" t="s">
        <v>561</v>
      </c>
      <c r="I389" s="1" t="s">
        <v>10509</v>
      </c>
      <c r="J389" s="1" t="s">
        <v>10476</v>
      </c>
      <c r="K389" s="8" t="s">
        <v>17675</v>
      </c>
      <c r="L389" s="1" t="s">
        <v>10509</v>
      </c>
      <c r="M389" s="1" t="s">
        <v>169</v>
      </c>
      <c r="N389" s="1" t="s">
        <v>573</v>
      </c>
      <c r="O389" s="5" t="s">
        <v>150</v>
      </c>
      <c r="Q389" s="5" t="s">
        <v>150</v>
      </c>
      <c r="R389" s="5" t="s">
        <v>150</v>
      </c>
      <c r="S389" s="5" t="s">
        <v>174</v>
      </c>
      <c r="U389" s="5" t="s">
        <v>318</v>
      </c>
      <c r="V389" s="5" t="s">
        <v>174</v>
      </c>
      <c r="W389" s="5" t="s">
        <v>150</v>
      </c>
      <c r="X389" s="5" t="s">
        <v>150</v>
      </c>
      <c r="Y389" s="5" t="s">
        <v>150</v>
      </c>
      <c r="Z389" s="5" t="s">
        <v>174</v>
      </c>
      <c r="AA389" s="5" t="s">
        <v>150</v>
      </c>
      <c r="AB389" s="5" t="s">
        <v>150</v>
      </c>
      <c r="AC389" s="5" t="s">
        <v>150</v>
      </c>
      <c r="AD389" s="5" t="s">
        <v>150</v>
      </c>
      <c r="AE389" s="5" t="s">
        <v>174</v>
      </c>
      <c r="AF389" s="5" t="s">
        <v>150</v>
      </c>
      <c r="AG389" s="5" t="s">
        <v>150</v>
      </c>
      <c r="AH389" s="5" t="s">
        <v>174</v>
      </c>
      <c r="AL389" s="5" t="s">
        <v>322</v>
      </c>
      <c r="AM389" s="5" t="s">
        <v>322</v>
      </c>
      <c r="AN389" s="8" t="s">
        <v>17682</v>
      </c>
      <c r="AO389" s="8" t="s">
        <v>17686</v>
      </c>
      <c r="AP389" s="8" t="s">
        <v>17690</v>
      </c>
      <c r="AQ389" s="5" t="s">
        <v>150</v>
      </c>
      <c r="AR389" s="5" t="s">
        <v>158</v>
      </c>
      <c r="AS389" s="5" t="s">
        <v>150</v>
      </c>
      <c r="AT389" s="5" t="s">
        <v>158</v>
      </c>
      <c r="AU389" s="5" t="s">
        <v>174</v>
      </c>
      <c r="AV389" s="5" t="s">
        <v>158</v>
      </c>
      <c r="AW389" s="5" t="s">
        <v>158</v>
      </c>
      <c r="AX389" s="5" t="s">
        <v>158</v>
      </c>
      <c r="AY389" s="5" t="s">
        <v>174</v>
      </c>
      <c r="AZ389" s="5" t="s">
        <v>7464</v>
      </c>
      <c r="BA389" s="5" t="s">
        <v>158</v>
      </c>
      <c r="BC389" s="5" t="s">
        <v>158</v>
      </c>
      <c r="BE389" s="5" t="s">
        <v>158</v>
      </c>
      <c r="BG389" s="1" t="s">
        <v>17693</v>
      </c>
      <c r="BH389" s="1" t="s">
        <v>561</v>
      </c>
      <c r="BI389" s="1" t="s">
        <v>181</v>
      </c>
      <c r="BJ389" s="8" t="s">
        <v>17694</v>
      </c>
      <c r="BK389" s="1" t="s">
        <v>617</v>
      </c>
    </row>
    <row r="390">
      <c r="A390" s="1" t="s">
        <v>14991</v>
      </c>
      <c r="B390" s="1" t="s">
        <v>10385</v>
      </c>
      <c r="C390" s="1" t="s">
        <v>17698</v>
      </c>
      <c r="D390" s="1" t="s">
        <v>126</v>
      </c>
      <c r="E390" s="1" t="s">
        <v>128</v>
      </c>
      <c r="F390" s="5" t="s">
        <v>161</v>
      </c>
      <c r="G390" s="5" t="s">
        <v>17645</v>
      </c>
      <c r="H390" s="1" t="s">
        <v>17656</v>
      </c>
      <c r="I390" s="1" t="s">
        <v>10454</v>
      </c>
      <c r="J390" s="1" t="s">
        <v>10419</v>
      </c>
      <c r="K390" s="8" t="s">
        <v>14994</v>
      </c>
      <c r="L390" s="1" t="s">
        <v>10445</v>
      </c>
      <c r="M390" s="1" t="s">
        <v>15005</v>
      </c>
      <c r="N390" s="1" t="s">
        <v>171</v>
      </c>
      <c r="O390" s="5" t="s">
        <v>150</v>
      </c>
      <c r="Q390" s="5" t="s">
        <v>150</v>
      </c>
      <c r="R390" s="5" t="s">
        <v>150</v>
      </c>
      <c r="S390" s="5" t="s">
        <v>150</v>
      </c>
      <c r="U390" s="5" t="s">
        <v>864</v>
      </c>
      <c r="V390" s="5" t="s">
        <v>174</v>
      </c>
      <c r="W390" s="5" t="s">
        <v>150</v>
      </c>
      <c r="X390" s="5" t="s">
        <v>150</v>
      </c>
      <c r="Y390" s="5" t="s">
        <v>150</v>
      </c>
      <c r="Z390" s="5" t="s">
        <v>174</v>
      </c>
      <c r="AA390" s="5" t="s">
        <v>150</v>
      </c>
      <c r="AB390" s="5" t="s">
        <v>150</v>
      </c>
      <c r="AC390" s="5" t="s">
        <v>150</v>
      </c>
      <c r="AD390" s="5" t="s">
        <v>150</v>
      </c>
      <c r="AE390" s="5" t="s">
        <v>174</v>
      </c>
      <c r="AF390" s="5" t="s">
        <v>150</v>
      </c>
      <c r="AG390" s="5" t="s">
        <v>150</v>
      </c>
      <c r="AH390" s="5" t="s">
        <v>174</v>
      </c>
      <c r="AL390" s="5" t="s">
        <v>176</v>
      </c>
      <c r="AM390" s="5" t="s">
        <v>1490</v>
      </c>
      <c r="AN390" s="8" t="s">
        <v>15012</v>
      </c>
      <c r="AO390" s="8" t="s">
        <v>15022</v>
      </c>
      <c r="AP390" s="8" t="s">
        <v>15031</v>
      </c>
      <c r="AQ390" s="5" t="s">
        <v>150</v>
      </c>
      <c r="AR390" s="5" t="s">
        <v>158</v>
      </c>
      <c r="AS390" s="5" t="s">
        <v>150</v>
      </c>
      <c r="AT390" s="5" t="s">
        <v>158</v>
      </c>
      <c r="AU390" s="5" t="s">
        <v>150</v>
      </c>
      <c r="AV390" s="5" t="s">
        <v>158</v>
      </c>
      <c r="AW390" s="5" t="s">
        <v>158</v>
      </c>
      <c r="AX390" s="5" t="s">
        <v>158</v>
      </c>
      <c r="AY390" s="5" t="s">
        <v>150</v>
      </c>
      <c r="AZ390" s="5" t="s">
        <v>896</v>
      </c>
      <c r="BA390" s="5" t="s">
        <v>158</v>
      </c>
      <c r="BC390" s="5" t="s">
        <v>158</v>
      </c>
      <c r="BE390" s="5" t="s">
        <v>158</v>
      </c>
      <c r="BG390" s="1" t="s">
        <v>17712</v>
      </c>
      <c r="BI390" s="1" t="s">
        <v>181</v>
      </c>
      <c r="BJ390" s="8" t="s">
        <v>17713</v>
      </c>
      <c r="BK390" s="1" t="s">
        <v>10421</v>
      </c>
    </row>
    <row r="391">
      <c r="A391" s="1" t="s">
        <v>10323</v>
      </c>
      <c r="B391" s="1" t="s">
        <v>17717</v>
      </c>
      <c r="C391" s="1" t="s">
        <v>17718</v>
      </c>
      <c r="D391" s="1" t="s">
        <v>126</v>
      </c>
      <c r="E391" s="1" t="s">
        <v>128</v>
      </c>
      <c r="F391" s="5" t="s">
        <v>560</v>
      </c>
      <c r="G391" s="5" t="s">
        <v>17645</v>
      </c>
      <c r="H391" s="1" t="s">
        <v>561</v>
      </c>
      <c r="I391" s="1" t="s">
        <v>10329</v>
      </c>
      <c r="J391" s="1" t="s">
        <v>10330</v>
      </c>
      <c r="K391" s="8" t="s">
        <v>10332</v>
      </c>
      <c r="L391" s="1" t="s">
        <v>10344</v>
      </c>
      <c r="M391" s="1" t="s">
        <v>169</v>
      </c>
      <c r="N391" s="1" t="s">
        <v>573</v>
      </c>
      <c r="O391" s="5" t="s">
        <v>150</v>
      </c>
      <c r="Q391" s="5" t="s">
        <v>150</v>
      </c>
      <c r="R391" s="5" t="s">
        <v>150</v>
      </c>
      <c r="S391" s="5" t="s">
        <v>150</v>
      </c>
      <c r="U391" s="5" t="s">
        <v>388</v>
      </c>
      <c r="V391" s="5" t="s">
        <v>174</v>
      </c>
      <c r="W391" s="5" t="s">
        <v>150</v>
      </c>
      <c r="X391" s="5" t="s">
        <v>150</v>
      </c>
      <c r="Y391" s="5" t="s">
        <v>150</v>
      </c>
      <c r="Z391" s="5" t="s">
        <v>156</v>
      </c>
      <c r="AA391" s="5" t="s">
        <v>150</v>
      </c>
      <c r="AB391" s="5" t="s">
        <v>150</v>
      </c>
      <c r="AC391" s="5" t="s">
        <v>150</v>
      </c>
      <c r="AD391" s="5" t="s">
        <v>150</v>
      </c>
      <c r="AE391" s="5" t="s">
        <v>174</v>
      </c>
      <c r="AF391" s="5" t="s">
        <v>150</v>
      </c>
      <c r="AG391" s="5" t="s">
        <v>150</v>
      </c>
      <c r="AH391" s="5" t="s">
        <v>174</v>
      </c>
      <c r="AL391" s="5" t="s">
        <v>322</v>
      </c>
      <c r="AM391" s="5" t="s">
        <v>812</v>
      </c>
      <c r="AN391" s="8" t="s">
        <v>10348</v>
      </c>
      <c r="AO391" s="8" t="s">
        <v>10358</v>
      </c>
      <c r="AP391" s="8" t="s">
        <v>10365</v>
      </c>
      <c r="AQ391" s="5" t="s">
        <v>174</v>
      </c>
      <c r="AR391" s="5" t="s">
        <v>158</v>
      </c>
      <c r="AS391" s="5" t="s">
        <v>150</v>
      </c>
      <c r="AT391" s="5" t="s">
        <v>158</v>
      </c>
      <c r="AU391" s="5" t="s">
        <v>150</v>
      </c>
      <c r="AV391" s="5" t="s">
        <v>158</v>
      </c>
      <c r="AW391" s="5" t="s">
        <v>158</v>
      </c>
      <c r="AX391" s="5" t="s">
        <v>158</v>
      </c>
      <c r="AY391" s="5" t="s">
        <v>174</v>
      </c>
      <c r="AZ391" s="5" t="s">
        <v>838</v>
      </c>
      <c r="BA391" s="5" t="s">
        <v>158</v>
      </c>
      <c r="BC391" s="5" t="s">
        <v>158</v>
      </c>
      <c r="BE391" s="5" t="s">
        <v>158</v>
      </c>
      <c r="BG391" s="1" t="s">
        <v>17741</v>
      </c>
      <c r="BH391" s="1" t="s">
        <v>561</v>
      </c>
      <c r="BI391" s="1" t="s">
        <v>181</v>
      </c>
      <c r="BJ391" s="8" t="s">
        <v>17742</v>
      </c>
      <c r="BK391" s="1" t="s">
        <v>617</v>
      </c>
    </row>
    <row r="392">
      <c r="A392" s="1" t="s">
        <v>17745</v>
      </c>
      <c r="B392" s="1" t="s">
        <v>10325</v>
      </c>
      <c r="C392" s="1" t="s">
        <v>17746</v>
      </c>
      <c r="D392" s="1" t="s">
        <v>126</v>
      </c>
      <c r="E392" s="1" t="s">
        <v>128</v>
      </c>
      <c r="F392" s="5" t="s">
        <v>560</v>
      </c>
      <c r="G392" s="5" t="s">
        <v>17645</v>
      </c>
      <c r="H392" s="1" t="s">
        <v>561</v>
      </c>
      <c r="I392" s="1" t="s">
        <v>400</v>
      </c>
      <c r="J392" s="1" t="s">
        <v>10333</v>
      </c>
      <c r="K392" s="8" t="s">
        <v>17747</v>
      </c>
      <c r="L392" s="1" t="s">
        <v>10351</v>
      </c>
      <c r="M392" s="1" t="s">
        <v>169</v>
      </c>
      <c r="N392" s="1" t="s">
        <v>573</v>
      </c>
      <c r="O392" s="5" t="s">
        <v>150</v>
      </c>
      <c r="Q392" s="5" t="s">
        <v>174</v>
      </c>
      <c r="R392" s="5" t="s">
        <v>155</v>
      </c>
      <c r="U392" s="5" t="s">
        <v>1273</v>
      </c>
      <c r="V392" s="5" t="s">
        <v>174</v>
      </c>
      <c r="W392" s="5" t="s">
        <v>150</v>
      </c>
      <c r="X392" s="5" t="s">
        <v>150</v>
      </c>
      <c r="Y392" s="5" t="s">
        <v>150</v>
      </c>
      <c r="Z392" s="5" t="s">
        <v>174</v>
      </c>
      <c r="AA392" s="5" t="s">
        <v>150</v>
      </c>
      <c r="AB392" s="5" t="s">
        <v>150</v>
      </c>
      <c r="AC392" s="5" t="s">
        <v>150</v>
      </c>
      <c r="AD392" s="5" t="s">
        <v>150</v>
      </c>
      <c r="AE392" s="5" t="s">
        <v>175</v>
      </c>
      <c r="AF392" s="5" t="s">
        <v>174</v>
      </c>
      <c r="AL392" s="5" t="s">
        <v>11683</v>
      </c>
      <c r="AM392" s="5" t="s">
        <v>242</v>
      </c>
      <c r="AN392" s="8" t="s">
        <v>17752</v>
      </c>
      <c r="AO392" s="8" t="s">
        <v>17757</v>
      </c>
      <c r="AP392" s="8" t="s">
        <v>17759</v>
      </c>
      <c r="AQ392" s="5" t="s">
        <v>150</v>
      </c>
      <c r="AR392" s="5" t="s">
        <v>158</v>
      </c>
      <c r="AS392" s="5" t="s">
        <v>150</v>
      </c>
      <c r="AT392" s="5" t="s">
        <v>158</v>
      </c>
      <c r="AU392" s="5" t="s">
        <v>161</v>
      </c>
      <c r="AV392" s="5" t="s">
        <v>158</v>
      </c>
      <c r="AW392" s="5" t="s">
        <v>150</v>
      </c>
      <c r="AX392" s="5" t="s">
        <v>158</v>
      </c>
      <c r="AY392" s="5" t="s">
        <v>174</v>
      </c>
      <c r="AZ392" s="5" t="s">
        <v>541</v>
      </c>
      <c r="BA392" s="5" t="s">
        <v>158</v>
      </c>
      <c r="BC392" s="5" t="s">
        <v>158</v>
      </c>
      <c r="BE392" s="5" t="s">
        <v>158</v>
      </c>
      <c r="BG392" s="1" t="s">
        <v>17762</v>
      </c>
      <c r="BH392" s="1" t="s">
        <v>561</v>
      </c>
      <c r="BI392" s="1" t="s">
        <v>181</v>
      </c>
      <c r="BJ392" s="8" t="s">
        <v>17763</v>
      </c>
      <c r="BK392" s="1" t="s">
        <v>617</v>
      </c>
    </row>
    <row r="393">
      <c r="A393" s="1" t="s">
        <v>17765</v>
      </c>
      <c r="B393" s="1" t="s">
        <v>17766</v>
      </c>
      <c r="C393" s="1" t="s">
        <v>17767</v>
      </c>
      <c r="D393" s="1" t="s">
        <v>126</v>
      </c>
      <c r="E393" s="1" t="s">
        <v>128</v>
      </c>
      <c r="F393" s="5" t="s">
        <v>2175</v>
      </c>
      <c r="G393" s="5" t="s">
        <v>17645</v>
      </c>
      <c r="H393" s="1" t="s">
        <v>2176</v>
      </c>
      <c r="I393" s="1" t="s">
        <v>13212</v>
      </c>
      <c r="J393" s="1" t="s">
        <v>10314</v>
      </c>
      <c r="K393" s="8" t="s">
        <v>17768</v>
      </c>
      <c r="L393" s="1" t="s">
        <v>10311</v>
      </c>
      <c r="M393" s="1" t="s">
        <v>169</v>
      </c>
      <c r="N393" s="1" t="s">
        <v>1345</v>
      </c>
      <c r="O393" s="5" t="s">
        <v>150</v>
      </c>
      <c r="Q393" s="5" t="s">
        <v>150</v>
      </c>
      <c r="R393" s="5" t="s">
        <v>150</v>
      </c>
      <c r="S393" s="5" t="s">
        <v>150</v>
      </c>
      <c r="U393" s="5" t="s">
        <v>1413</v>
      </c>
      <c r="V393" s="5" t="s">
        <v>174</v>
      </c>
      <c r="W393" s="5" t="s">
        <v>150</v>
      </c>
      <c r="X393" s="5" t="s">
        <v>150</v>
      </c>
      <c r="Y393" s="5" t="s">
        <v>150</v>
      </c>
      <c r="Z393" s="5" t="s">
        <v>174</v>
      </c>
      <c r="AA393" s="5" t="s">
        <v>150</v>
      </c>
      <c r="AB393" s="5" t="s">
        <v>150</v>
      </c>
      <c r="AC393" s="5" t="s">
        <v>150</v>
      </c>
      <c r="AD393" s="5" t="s">
        <v>150</v>
      </c>
      <c r="AE393" s="5" t="s">
        <v>175</v>
      </c>
      <c r="AF393" s="5" t="s">
        <v>150</v>
      </c>
      <c r="AG393" s="5" t="s">
        <v>150</v>
      </c>
      <c r="AH393" s="5" t="s">
        <v>174</v>
      </c>
      <c r="AL393" s="5" t="s">
        <v>322</v>
      </c>
      <c r="AM393" s="5" t="s">
        <v>1630</v>
      </c>
      <c r="AN393" s="8" t="s">
        <v>17772</v>
      </c>
      <c r="AO393" s="8" t="s">
        <v>17776</v>
      </c>
      <c r="AP393" s="8" t="s">
        <v>17780</v>
      </c>
      <c r="AQ393" s="5" t="s">
        <v>150</v>
      </c>
      <c r="AR393" s="5" t="s">
        <v>158</v>
      </c>
      <c r="AS393" s="5" t="s">
        <v>150</v>
      </c>
      <c r="AT393" s="5" t="s">
        <v>158</v>
      </c>
      <c r="AU393" s="5" t="s">
        <v>158</v>
      </c>
      <c r="AV393" s="5" t="s">
        <v>158</v>
      </c>
      <c r="AW393" s="5" t="s">
        <v>150</v>
      </c>
      <c r="AX393" s="5" t="s">
        <v>158</v>
      </c>
      <c r="AY393" s="5" t="s">
        <v>150</v>
      </c>
      <c r="AZ393" s="5" t="s">
        <v>1052</v>
      </c>
      <c r="BA393" s="5" t="s">
        <v>158</v>
      </c>
      <c r="BC393" s="5" t="s">
        <v>158</v>
      </c>
      <c r="BE393" s="5" t="s">
        <v>158</v>
      </c>
      <c r="BG393" s="1" t="s">
        <v>17784</v>
      </c>
      <c r="BH393" s="1" t="s">
        <v>2176</v>
      </c>
      <c r="BI393" s="1" t="s">
        <v>181</v>
      </c>
      <c r="BJ393" s="8" t="s">
        <v>17785</v>
      </c>
      <c r="BK393" s="1" t="s">
        <v>6347</v>
      </c>
    </row>
    <row r="394">
      <c r="A394" s="1" t="s">
        <v>17788</v>
      </c>
      <c r="B394" s="1" t="s">
        <v>17790</v>
      </c>
      <c r="C394" s="1" t="s">
        <v>17791</v>
      </c>
      <c r="D394" s="1" t="s">
        <v>126</v>
      </c>
      <c r="E394" s="1" t="s">
        <v>128</v>
      </c>
      <c r="F394" s="5" t="s">
        <v>560</v>
      </c>
      <c r="G394" s="5" t="s">
        <v>17645</v>
      </c>
      <c r="H394" s="1" t="s">
        <v>561</v>
      </c>
      <c r="I394" s="1" t="s">
        <v>10299</v>
      </c>
      <c r="J394" s="1" t="s">
        <v>10304</v>
      </c>
      <c r="K394" s="8" t="s">
        <v>17792</v>
      </c>
      <c r="L394" s="1" t="s">
        <v>10299</v>
      </c>
      <c r="M394" s="1" t="s">
        <v>169</v>
      </c>
      <c r="N394" s="1" t="s">
        <v>573</v>
      </c>
      <c r="O394" s="5" t="s">
        <v>150</v>
      </c>
      <c r="Q394" s="5" t="s">
        <v>150</v>
      </c>
      <c r="R394" s="5" t="s">
        <v>150</v>
      </c>
      <c r="S394" s="5" t="s">
        <v>174</v>
      </c>
      <c r="U394" s="5" t="s">
        <v>1124</v>
      </c>
      <c r="V394" s="5" t="s">
        <v>174</v>
      </c>
      <c r="W394" s="5" t="s">
        <v>150</v>
      </c>
      <c r="X394" s="5" t="s">
        <v>150</v>
      </c>
      <c r="Y394" s="5" t="s">
        <v>150</v>
      </c>
      <c r="Z394" s="5" t="s">
        <v>174</v>
      </c>
      <c r="AA394" s="5" t="s">
        <v>150</v>
      </c>
      <c r="AB394" s="5" t="s">
        <v>150</v>
      </c>
      <c r="AC394" s="5" t="s">
        <v>150</v>
      </c>
      <c r="AD394" s="5" t="s">
        <v>150</v>
      </c>
      <c r="AE394" s="5" t="s">
        <v>175</v>
      </c>
      <c r="AF394" s="5" t="s">
        <v>150</v>
      </c>
      <c r="AG394" s="5" t="s">
        <v>150</v>
      </c>
      <c r="AH394" s="5" t="s">
        <v>150</v>
      </c>
      <c r="AL394" s="5" t="s">
        <v>2403</v>
      </c>
      <c r="AM394" s="5" t="s">
        <v>158</v>
      </c>
      <c r="AN394" s="8" t="s">
        <v>17795</v>
      </c>
      <c r="AO394" s="8" t="s">
        <v>17805</v>
      </c>
      <c r="AP394" s="8" t="s">
        <v>17808</v>
      </c>
      <c r="AQ394" s="5" t="s">
        <v>150</v>
      </c>
      <c r="AR394" s="5" t="s">
        <v>158</v>
      </c>
      <c r="AS394" s="5" t="s">
        <v>150</v>
      </c>
      <c r="AT394" s="5" t="s">
        <v>158</v>
      </c>
      <c r="AU394" s="5" t="s">
        <v>158</v>
      </c>
      <c r="AV394" s="5" t="s">
        <v>158</v>
      </c>
      <c r="AW394" s="5" t="s">
        <v>150</v>
      </c>
      <c r="AX394" s="5" t="s">
        <v>158</v>
      </c>
      <c r="AY394" s="5" t="s">
        <v>158</v>
      </c>
      <c r="BA394" s="5" t="s">
        <v>158</v>
      </c>
      <c r="BC394" s="5" t="s">
        <v>158</v>
      </c>
      <c r="BE394" s="5" t="s">
        <v>158</v>
      </c>
      <c r="BG394" s="1" t="s">
        <v>10299</v>
      </c>
      <c r="BH394" s="1" t="s">
        <v>561</v>
      </c>
      <c r="BI394" s="1" t="s">
        <v>181</v>
      </c>
      <c r="BJ394" s="8" t="s">
        <v>17816</v>
      </c>
      <c r="BK394" s="1" t="s">
        <v>617</v>
      </c>
    </row>
    <row r="395">
      <c r="A395" s="1" t="s">
        <v>8415</v>
      </c>
      <c r="B395" s="1" t="s">
        <v>17819</v>
      </c>
      <c r="C395" s="1" t="s">
        <v>17820</v>
      </c>
      <c r="D395" s="1" t="s">
        <v>126</v>
      </c>
      <c r="E395" s="1" t="s">
        <v>128</v>
      </c>
      <c r="F395" s="5" t="s">
        <v>560</v>
      </c>
      <c r="G395" s="5" t="s">
        <v>17645</v>
      </c>
      <c r="H395" s="1" t="s">
        <v>561</v>
      </c>
      <c r="I395" s="1" t="s">
        <v>8419</v>
      </c>
      <c r="J395" s="1" t="s">
        <v>8420</v>
      </c>
      <c r="K395" s="8" t="s">
        <v>8421</v>
      </c>
      <c r="L395" s="1" t="s">
        <v>8429</v>
      </c>
      <c r="M395" s="1" t="s">
        <v>169</v>
      </c>
      <c r="N395" s="1" t="s">
        <v>573</v>
      </c>
      <c r="O395" s="5" t="s">
        <v>150</v>
      </c>
      <c r="Q395" s="5" t="s">
        <v>150</v>
      </c>
      <c r="R395" s="5" t="s">
        <v>150</v>
      </c>
      <c r="S395" s="5" t="s">
        <v>150</v>
      </c>
      <c r="U395" s="5" t="s">
        <v>2252</v>
      </c>
      <c r="V395" s="5" t="s">
        <v>174</v>
      </c>
      <c r="W395" s="5" t="s">
        <v>150</v>
      </c>
      <c r="X395" s="5" t="s">
        <v>150</v>
      </c>
      <c r="Y395" s="5" t="s">
        <v>174</v>
      </c>
      <c r="Z395" s="5" t="s">
        <v>174</v>
      </c>
      <c r="AA395" s="5" t="s">
        <v>150</v>
      </c>
      <c r="AB395" s="5" t="s">
        <v>150</v>
      </c>
      <c r="AC395" s="5" t="s">
        <v>150</v>
      </c>
      <c r="AD395" s="5" t="s">
        <v>150</v>
      </c>
      <c r="AE395" s="5" t="s">
        <v>174</v>
      </c>
      <c r="AF395" s="5" t="s">
        <v>150</v>
      </c>
      <c r="AG395" s="5" t="s">
        <v>150</v>
      </c>
      <c r="AH395" s="5" t="s">
        <v>150</v>
      </c>
      <c r="AL395" s="5" t="s">
        <v>866</v>
      </c>
      <c r="AM395" s="5" t="s">
        <v>158</v>
      </c>
      <c r="AN395" s="8" t="s">
        <v>8433</v>
      </c>
      <c r="AO395" s="8" t="s">
        <v>8445</v>
      </c>
      <c r="AP395" s="8" t="s">
        <v>8454</v>
      </c>
      <c r="AQ395" s="5" t="s">
        <v>174</v>
      </c>
      <c r="AR395" s="5" t="s">
        <v>158</v>
      </c>
      <c r="AS395" s="5" t="s">
        <v>158</v>
      </c>
      <c r="AT395" s="5" t="s">
        <v>158</v>
      </c>
      <c r="AU395" s="5" t="s">
        <v>158</v>
      </c>
      <c r="AV395" s="5" t="s">
        <v>158</v>
      </c>
      <c r="AW395" s="5" t="s">
        <v>150</v>
      </c>
      <c r="AX395" s="5" t="s">
        <v>158</v>
      </c>
      <c r="AY395" s="5" t="s">
        <v>150</v>
      </c>
      <c r="AZ395" s="5" t="s">
        <v>2162</v>
      </c>
      <c r="BA395" s="5" t="s">
        <v>158</v>
      </c>
      <c r="BC395" s="5" t="s">
        <v>158</v>
      </c>
      <c r="BE395" s="5" t="s">
        <v>158</v>
      </c>
      <c r="BG395" s="1" t="s">
        <v>17837</v>
      </c>
      <c r="BH395" s="1" t="s">
        <v>561</v>
      </c>
      <c r="BI395" s="1" t="s">
        <v>181</v>
      </c>
      <c r="BJ395" s="8" t="s">
        <v>17838</v>
      </c>
      <c r="BK395" s="1" t="s">
        <v>617</v>
      </c>
    </row>
    <row r="396">
      <c r="A396" s="1" t="s">
        <v>9376</v>
      </c>
      <c r="B396" s="1" t="s">
        <v>10263</v>
      </c>
      <c r="C396" s="1" t="s">
        <v>17840</v>
      </c>
      <c r="D396" s="1" t="s">
        <v>126</v>
      </c>
      <c r="E396" s="1" t="s">
        <v>128</v>
      </c>
      <c r="F396" s="5" t="s">
        <v>297</v>
      </c>
      <c r="G396" s="5" t="s">
        <v>17645</v>
      </c>
      <c r="H396" s="1" t="s">
        <v>299</v>
      </c>
      <c r="I396" s="1" t="s">
        <v>9381</v>
      </c>
      <c r="J396" s="1" t="s">
        <v>9382</v>
      </c>
      <c r="K396" s="8" t="s">
        <v>9384</v>
      </c>
      <c r="L396" s="1" t="s">
        <v>9381</v>
      </c>
      <c r="M396" s="1" t="s">
        <v>169</v>
      </c>
      <c r="N396" s="1" t="s">
        <v>317</v>
      </c>
      <c r="O396" s="5" t="s">
        <v>150</v>
      </c>
      <c r="Q396" s="5" t="s">
        <v>150</v>
      </c>
      <c r="R396" s="5" t="s">
        <v>150</v>
      </c>
      <c r="S396" s="5" t="s">
        <v>150</v>
      </c>
      <c r="U396" s="5" t="s">
        <v>505</v>
      </c>
      <c r="V396" s="5" t="s">
        <v>216</v>
      </c>
      <c r="W396" s="5" t="s">
        <v>174</v>
      </c>
      <c r="X396" s="5" t="s">
        <v>150</v>
      </c>
      <c r="Y396" s="5" t="s">
        <v>150</v>
      </c>
      <c r="Z396" s="5" t="s">
        <v>174</v>
      </c>
      <c r="AA396" s="5" t="s">
        <v>150</v>
      </c>
      <c r="AB396" s="5" t="s">
        <v>150</v>
      </c>
      <c r="AC396" s="5" t="s">
        <v>150</v>
      </c>
      <c r="AD396" s="5" t="s">
        <v>150</v>
      </c>
      <c r="AE396" s="5" t="s">
        <v>175</v>
      </c>
      <c r="AF396" s="5" t="s">
        <v>150</v>
      </c>
      <c r="AG396" s="5" t="s">
        <v>150</v>
      </c>
      <c r="AH396" s="5" t="s">
        <v>174</v>
      </c>
      <c r="AL396" s="5" t="s">
        <v>4194</v>
      </c>
      <c r="AM396" s="5" t="s">
        <v>158</v>
      </c>
      <c r="AN396" s="8" t="s">
        <v>9400</v>
      </c>
      <c r="AO396" s="8" t="s">
        <v>9406</v>
      </c>
      <c r="AP396" s="8" t="s">
        <v>9413</v>
      </c>
      <c r="AQ396" s="5" t="s">
        <v>150</v>
      </c>
      <c r="AR396" s="5" t="s">
        <v>158</v>
      </c>
      <c r="AS396" s="5" t="s">
        <v>150</v>
      </c>
      <c r="AT396" s="5" t="s">
        <v>158</v>
      </c>
      <c r="AU396" s="5" t="s">
        <v>158</v>
      </c>
      <c r="AV396" s="5" t="s">
        <v>158</v>
      </c>
      <c r="AW396" s="5" t="s">
        <v>150</v>
      </c>
      <c r="AX396" s="5" t="s">
        <v>158</v>
      </c>
      <c r="AY396" s="5" t="s">
        <v>158</v>
      </c>
      <c r="BA396" s="5" t="s">
        <v>158</v>
      </c>
      <c r="BC396" s="5" t="s">
        <v>158</v>
      </c>
      <c r="BE396" s="5" t="s">
        <v>158</v>
      </c>
      <c r="BG396" s="1" t="s">
        <v>9381</v>
      </c>
      <c r="BH396" s="1" t="s">
        <v>299</v>
      </c>
      <c r="BI396" s="1" t="s">
        <v>181</v>
      </c>
      <c r="BJ396" s="8" t="s">
        <v>17863</v>
      </c>
      <c r="BK396" s="1" t="s">
        <v>196</v>
      </c>
    </row>
    <row r="397">
      <c r="A397" s="1" t="s">
        <v>14594</v>
      </c>
      <c r="B397" s="1" t="s">
        <v>17865</v>
      </c>
      <c r="C397" s="1" t="s">
        <v>17866</v>
      </c>
      <c r="D397" s="1" t="s">
        <v>126</v>
      </c>
      <c r="E397" s="1" t="s">
        <v>128</v>
      </c>
      <c r="F397" s="5" t="s">
        <v>297</v>
      </c>
      <c r="G397" s="5" t="s">
        <v>17645</v>
      </c>
      <c r="H397" s="1" t="s">
        <v>299</v>
      </c>
      <c r="I397" s="1" t="s">
        <v>8987</v>
      </c>
      <c r="J397" s="1" t="s">
        <v>8993</v>
      </c>
      <c r="K397" s="8" t="s">
        <v>14599</v>
      </c>
      <c r="L397" s="1" t="s">
        <v>8987</v>
      </c>
      <c r="M397" s="1" t="s">
        <v>169</v>
      </c>
      <c r="N397" s="1" t="s">
        <v>317</v>
      </c>
      <c r="O397" s="5" t="s">
        <v>150</v>
      </c>
      <c r="Q397" s="5" t="s">
        <v>150</v>
      </c>
      <c r="R397" s="5" t="s">
        <v>150</v>
      </c>
      <c r="S397" s="5" t="s">
        <v>150</v>
      </c>
      <c r="U397" s="5" t="s">
        <v>318</v>
      </c>
      <c r="V397" s="5" t="s">
        <v>174</v>
      </c>
      <c r="W397" s="5" t="s">
        <v>150</v>
      </c>
      <c r="X397" s="5" t="s">
        <v>150</v>
      </c>
      <c r="Y397" s="5" t="s">
        <v>150</v>
      </c>
      <c r="Z397" s="5" t="s">
        <v>174</v>
      </c>
      <c r="AA397" s="5" t="s">
        <v>150</v>
      </c>
      <c r="AB397" s="5" t="s">
        <v>150</v>
      </c>
      <c r="AC397" s="5" t="s">
        <v>150</v>
      </c>
      <c r="AD397" s="5" t="s">
        <v>150</v>
      </c>
      <c r="AE397" s="5" t="s">
        <v>174</v>
      </c>
      <c r="AF397" s="5" t="s">
        <v>150</v>
      </c>
      <c r="AG397" s="5" t="s">
        <v>150</v>
      </c>
      <c r="AH397" s="5" t="s">
        <v>174</v>
      </c>
      <c r="AL397" s="5" t="s">
        <v>757</v>
      </c>
      <c r="AM397" s="5" t="s">
        <v>158</v>
      </c>
      <c r="AN397" s="8" t="s">
        <v>14611</v>
      </c>
      <c r="AO397" s="8" t="s">
        <v>14619</v>
      </c>
      <c r="AP397" s="8" t="s">
        <v>14624</v>
      </c>
      <c r="AQ397" s="5" t="s">
        <v>150</v>
      </c>
      <c r="AR397" s="5" t="s">
        <v>158</v>
      </c>
      <c r="AS397" s="5" t="s">
        <v>150</v>
      </c>
      <c r="AT397" s="5" t="s">
        <v>158</v>
      </c>
      <c r="AU397" s="5" t="s">
        <v>158</v>
      </c>
      <c r="AV397" s="5" t="s">
        <v>158</v>
      </c>
      <c r="AW397" s="5" t="s">
        <v>150</v>
      </c>
      <c r="AX397" s="5" t="s">
        <v>158</v>
      </c>
      <c r="AY397" s="5" t="s">
        <v>158</v>
      </c>
      <c r="BA397" s="5" t="s">
        <v>158</v>
      </c>
      <c r="BC397" s="5" t="s">
        <v>158</v>
      </c>
      <c r="BE397" s="5" t="s">
        <v>158</v>
      </c>
      <c r="BG397" s="1" t="s">
        <v>8987</v>
      </c>
      <c r="BH397" s="1" t="s">
        <v>299</v>
      </c>
      <c r="BI397" s="1" t="s">
        <v>181</v>
      </c>
      <c r="BJ397" s="8" t="s">
        <v>17879</v>
      </c>
      <c r="BK397" s="1" t="s">
        <v>196</v>
      </c>
    </row>
    <row r="398">
      <c r="A398" s="1" t="s">
        <v>3795</v>
      </c>
      <c r="B398" s="1" t="s">
        <v>17880</v>
      </c>
      <c r="C398" s="1" t="s">
        <v>17881</v>
      </c>
      <c r="D398" s="1" t="s">
        <v>126</v>
      </c>
      <c r="E398" s="1" t="s">
        <v>128</v>
      </c>
      <c r="F398" s="5" t="s">
        <v>297</v>
      </c>
      <c r="G398" s="5" t="s">
        <v>17645</v>
      </c>
      <c r="H398" s="1" t="s">
        <v>299</v>
      </c>
      <c r="I398" s="1" t="s">
        <v>3799</v>
      </c>
      <c r="J398" s="1" t="s">
        <v>3801</v>
      </c>
      <c r="K398" s="8" t="s">
        <v>3802</v>
      </c>
      <c r="L398" s="1" t="s">
        <v>3812</v>
      </c>
      <c r="M398" s="1" t="s">
        <v>169</v>
      </c>
      <c r="N398" s="1" t="s">
        <v>317</v>
      </c>
      <c r="O398" s="5" t="s">
        <v>150</v>
      </c>
      <c r="Q398" s="5" t="s">
        <v>150</v>
      </c>
      <c r="R398" s="5" t="s">
        <v>150</v>
      </c>
      <c r="S398" s="5" t="s">
        <v>150</v>
      </c>
      <c r="U398" s="5" t="s">
        <v>318</v>
      </c>
      <c r="V398" s="5" t="s">
        <v>174</v>
      </c>
      <c r="W398" s="5" t="s">
        <v>150</v>
      </c>
      <c r="X398" s="5" t="s">
        <v>150</v>
      </c>
      <c r="Y398" s="5" t="s">
        <v>150</v>
      </c>
      <c r="Z398" s="5" t="s">
        <v>174</v>
      </c>
      <c r="AA398" s="5" t="s">
        <v>150</v>
      </c>
      <c r="AB398" s="5" t="s">
        <v>150</v>
      </c>
      <c r="AC398" s="5" t="s">
        <v>150</v>
      </c>
      <c r="AD398" s="5" t="s">
        <v>150</v>
      </c>
      <c r="AE398" s="5" t="s">
        <v>174</v>
      </c>
      <c r="AF398" s="5" t="s">
        <v>150</v>
      </c>
      <c r="AG398" s="5" t="s">
        <v>150</v>
      </c>
      <c r="AH398" s="5" t="s">
        <v>174</v>
      </c>
      <c r="AL398" s="5" t="s">
        <v>812</v>
      </c>
      <c r="AM398" s="5" t="s">
        <v>757</v>
      </c>
      <c r="AN398" s="8" t="s">
        <v>3824</v>
      </c>
      <c r="AO398" s="8" t="s">
        <v>3832</v>
      </c>
      <c r="AP398" s="8" t="s">
        <v>3847</v>
      </c>
      <c r="AQ398" s="5" t="s">
        <v>150</v>
      </c>
      <c r="AR398" s="5" t="s">
        <v>158</v>
      </c>
      <c r="AS398" s="5" t="s">
        <v>158</v>
      </c>
      <c r="AT398" s="5" t="s">
        <v>158</v>
      </c>
      <c r="AU398" s="5" t="s">
        <v>174</v>
      </c>
      <c r="AV398" s="5" t="s">
        <v>158</v>
      </c>
      <c r="AW398" s="5" t="s">
        <v>150</v>
      </c>
      <c r="AX398" s="5" t="s">
        <v>158</v>
      </c>
      <c r="AY398" s="5" t="s">
        <v>155</v>
      </c>
      <c r="AZ398" s="5" t="s">
        <v>359</v>
      </c>
      <c r="BA398" s="5" t="s">
        <v>158</v>
      </c>
      <c r="BC398" s="5" t="s">
        <v>158</v>
      </c>
      <c r="BE398" s="5" t="s">
        <v>158</v>
      </c>
      <c r="BG398" s="1" t="s">
        <v>17893</v>
      </c>
      <c r="BH398" s="1" t="s">
        <v>299</v>
      </c>
      <c r="BI398" s="1" t="s">
        <v>181</v>
      </c>
      <c r="BJ398" s="8" t="s">
        <v>17894</v>
      </c>
      <c r="BK398" s="1" t="s">
        <v>196</v>
      </c>
    </row>
    <row r="399">
      <c r="A399" s="1" t="s">
        <v>17895</v>
      </c>
      <c r="B399" s="1" t="s">
        <v>17896</v>
      </c>
      <c r="C399" s="1" t="s">
        <v>17897</v>
      </c>
      <c r="D399" s="1" t="s">
        <v>126</v>
      </c>
      <c r="E399" s="1" t="s">
        <v>128</v>
      </c>
      <c r="F399" s="5" t="s">
        <v>297</v>
      </c>
      <c r="G399" s="5" t="s">
        <v>17645</v>
      </c>
      <c r="H399" s="1" t="s">
        <v>299</v>
      </c>
      <c r="I399" s="1" t="s">
        <v>376</v>
      </c>
      <c r="J399" s="1" t="s">
        <v>10154</v>
      </c>
      <c r="K399" s="8" t="s">
        <v>17899</v>
      </c>
      <c r="L399" s="1" t="s">
        <v>10169</v>
      </c>
      <c r="M399" s="1" t="s">
        <v>169</v>
      </c>
      <c r="N399" s="1" t="s">
        <v>317</v>
      </c>
      <c r="O399" s="5" t="s">
        <v>150</v>
      </c>
      <c r="Q399" s="5" t="s">
        <v>150</v>
      </c>
      <c r="R399" s="5" t="s">
        <v>150</v>
      </c>
      <c r="S399" s="5" t="s">
        <v>150</v>
      </c>
      <c r="U399" s="5" t="s">
        <v>1273</v>
      </c>
      <c r="V399" s="5" t="s">
        <v>174</v>
      </c>
      <c r="W399" s="5" t="s">
        <v>150</v>
      </c>
      <c r="X399" s="5" t="s">
        <v>150</v>
      </c>
      <c r="Y399" s="5" t="s">
        <v>150</v>
      </c>
      <c r="Z399" s="5" t="s">
        <v>174</v>
      </c>
      <c r="AA399" s="5" t="s">
        <v>150</v>
      </c>
      <c r="AB399" s="5" t="s">
        <v>150</v>
      </c>
      <c r="AC399" s="5" t="s">
        <v>150</v>
      </c>
      <c r="AD399" s="5" t="s">
        <v>150</v>
      </c>
      <c r="AE399" s="5" t="s">
        <v>175</v>
      </c>
      <c r="AF399" s="5" t="s">
        <v>150</v>
      </c>
      <c r="AG399" s="5" t="s">
        <v>150</v>
      </c>
      <c r="AH399" s="5" t="s">
        <v>174</v>
      </c>
      <c r="AL399" s="5" t="s">
        <v>757</v>
      </c>
      <c r="AM399" s="5" t="s">
        <v>757</v>
      </c>
      <c r="AN399" s="8" t="s">
        <v>17902</v>
      </c>
      <c r="AO399" s="8" t="s">
        <v>17906</v>
      </c>
      <c r="AP399" s="8" t="s">
        <v>17909</v>
      </c>
      <c r="AQ399" s="5" t="s">
        <v>174</v>
      </c>
      <c r="AR399" s="5" t="s">
        <v>158</v>
      </c>
      <c r="AS399" s="5" t="s">
        <v>150</v>
      </c>
      <c r="AT399" s="5" t="s">
        <v>158</v>
      </c>
      <c r="AU399" s="5" t="s">
        <v>150</v>
      </c>
      <c r="AV399" s="5" t="s">
        <v>158</v>
      </c>
      <c r="AW399" s="5" t="s">
        <v>150</v>
      </c>
      <c r="AX399" s="5" t="s">
        <v>158</v>
      </c>
      <c r="AY399" s="5" t="s">
        <v>174</v>
      </c>
      <c r="AZ399" s="5" t="s">
        <v>541</v>
      </c>
      <c r="BA399" s="5" t="s">
        <v>158</v>
      </c>
      <c r="BC399" s="5" t="s">
        <v>158</v>
      </c>
      <c r="BE399" s="5" t="s">
        <v>158</v>
      </c>
      <c r="BG399" s="1" t="s">
        <v>17912</v>
      </c>
      <c r="BH399" s="1" t="s">
        <v>299</v>
      </c>
      <c r="BI399" s="1" t="s">
        <v>181</v>
      </c>
      <c r="BJ399" s="8" t="s">
        <v>17913</v>
      </c>
      <c r="BK399" s="1" t="s">
        <v>196</v>
      </c>
    </row>
    <row r="400">
      <c r="A400" s="1" t="s">
        <v>17915</v>
      </c>
      <c r="B400" s="1" t="s">
        <v>10087</v>
      </c>
      <c r="C400" s="1" t="s">
        <v>17916</v>
      </c>
      <c r="D400" s="1" t="s">
        <v>126</v>
      </c>
      <c r="E400" s="1" t="s">
        <v>128</v>
      </c>
      <c r="F400" s="5" t="s">
        <v>297</v>
      </c>
      <c r="G400" s="5" t="s">
        <v>17645</v>
      </c>
      <c r="H400" s="1" t="s">
        <v>299</v>
      </c>
      <c r="I400" s="1" t="s">
        <v>17918</v>
      </c>
      <c r="J400" s="1" t="s">
        <v>10100</v>
      </c>
      <c r="K400" s="8" t="s">
        <v>17919</v>
      </c>
      <c r="L400" s="1" t="s">
        <v>10121</v>
      </c>
      <c r="M400" s="1" t="s">
        <v>169</v>
      </c>
      <c r="N400" s="1" t="s">
        <v>317</v>
      </c>
      <c r="O400" s="5" t="s">
        <v>150</v>
      </c>
      <c r="Q400" s="5" t="s">
        <v>150</v>
      </c>
      <c r="R400" s="5" t="s">
        <v>150</v>
      </c>
      <c r="S400" s="5" t="s">
        <v>150</v>
      </c>
      <c r="U400" s="5" t="s">
        <v>379</v>
      </c>
      <c r="V400" s="5" t="s">
        <v>174</v>
      </c>
      <c r="W400" s="5" t="s">
        <v>150</v>
      </c>
      <c r="X400" s="5" t="s">
        <v>150</v>
      </c>
      <c r="Y400" s="5" t="s">
        <v>150</v>
      </c>
      <c r="Z400" s="5" t="s">
        <v>174</v>
      </c>
      <c r="AA400" s="5" t="s">
        <v>150</v>
      </c>
      <c r="AB400" s="5" t="s">
        <v>150</v>
      </c>
      <c r="AC400" s="5" t="s">
        <v>150</v>
      </c>
      <c r="AD400" s="5" t="s">
        <v>150</v>
      </c>
      <c r="AE400" s="5" t="s">
        <v>174</v>
      </c>
      <c r="AF400" s="5" t="s">
        <v>150</v>
      </c>
      <c r="AG400" s="5" t="s">
        <v>150</v>
      </c>
      <c r="AH400" s="5" t="s">
        <v>174</v>
      </c>
      <c r="AL400" s="5" t="s">
        <v>242</v>
      </c>
      <c r="AM400" s="5" t="s">
        <v>757</v>
      </c>
      <c r="AN400" s="8" t="s">
        <v>17921</v>
      </c>
      <c r="AO400" s="8" t="s">
        <v>17925</v>
      </c>
      <c r="AP400" s="8" t="s">
        <v>17927</v>
      </c>
      <c r="AQ400" s="5" t="s">
        <v>150</v>
      </c>
      <c r="AR400" s="5" t="s">
        <v>158</v>
      </c>
      <c r="AS400" s="5" t="s">
        <v>150</v>
      </c>
      <c r="AT400" s="5" t="s">
        <v>158</v>
      </c>
      <c r="AU400" s="5" t="s">
        <v>150</v>
      </c>
      <c r="AV400" s="5" t="s">
        <v>150</v>
      </c>
      <c r="AW400" s="5" t="s">
        <v>150</v>
      </c>
      <c r="AX400" s="5" t="s">
        <v>158</v>
      </c>
      <c r="AY400" s="5" t="s">
        <v>155</v>
      </c>
      <c r="AZ400" s="5" t="s">
        <v>17930</v>
      </c>
      <c r="BA400" s="5" t="s">
        <v>158</v>
      </c>
      <c r="BC400" s="5" t="s">
        <v>158</v>
      </c>
      <c r="BE400" s="5" t="s">
        <v>158</v>
      </c>
      <c r="BG400" s="1" t="s">
        <v>17931</v>
      </c>
      <c r="BH400" s="1" t="s">
        <v>299</v>
      </c>
      <c r="BI400" s="1" t="s">
        <v>181</v>
      </c>
      <c r="BJ400" s="8" t="s">
        <v>17932</v>
      </c>
      <c r="BK400" s="1" t="s">
        <v>196</v>
      </c>
    </row>
    <row r="401">
      <c r="A401" s="1" t="s">
        <v>13692</v>
      </c>
      <c r="B401" s="1" t="s">
        <v>10058</v>
      </c>
      <c r="C401" s="1" t="s">
        <v>17933</v>
      </c>
      <c r="D401" s="1" t="s">
        <v>126</v>
      </c>
      <c r="E401" s="1" t="s">
        <v>128</v>
      </c>
      <c r="F401" s="5" t="s">
        <v>2175</v>
      </c>
      <c r="G401" s="5" t="s">
        <v>17645</v>
      </c>
      <c r="H401" s="1" t="s">
        <v>2176</v>
      </c>
      <c r="I401" s="1" t="s">
        <v>10060</v>
      </c>
      <c r="J401" s="1" t="s">
        <v>10068</v>
      </c>
      <c r="K401" s="8" t="s">
        <v>13693</v>
      </c>
      <c r="L401" s="1" t="s">
        <v>10060</v>
      </c>
      <c r="M401" s="1" t="s">
        <v>169</v>
      </c>
      <c r="N401" s="1" t="s">
        <v>1345</v>
      </c>
      <c r="O401" s="5" t="s">
        <v>150</v>
      </c>
      <c r="Q401" s="5" t="s">
        <v>150</v>
      </c>
      <c r="R401" s="5" t="s">
        <v>150</v>
      </c>
      <c r="S401" s="5" t="s">
        <v>150</v>
      </c>
      <c r="U401" s="5" t="s">
        <v>130</v>
      </c>
      <c r="V401" s="5" t="s">
        <v>174</v>
      </c>
      <c r="W401" s="5" t="s">
        <v>150</v>
      </c>
      <c r="X401" s="5" t="s">
        <v>150</v>
      </c>
      <c r="Y401" s="5" t="s">
        <v>150</v>
      </c>
      <c r="Z401" s="5" t="s">
        <v>174</v>
      </c>
      <c r="AA401" s="5" t="s">
        <v>150</v>
      </c>
      <c r="AB401" s="5" t="s">
        <v>150</v>
      </c>
      <c r="AC401" s="5" t="s">
        <v>150</v>
      </c>
      <c r="AD401" s="5" t="s">
        <v>150</v>
      </c>
      <c r="AE401" s="5" t="s">
        <v>175</v>
      </c>
      <c r="AF401" s="5" t="s">
        <v>150</v>
      </c>
      <c r="AG401" s="5" t="s">
        <v>150</v>
      </c>
      <c r="AH401" s="5" t="s">
        <v>174</v>
      </c>
      <c r="AL401" s="5" t="s">
        <v>322</v>
      </c>
      <c r="AM401" s="5" t="s">
        <v>757</v>
      </c>
      <c r="AN401" s="8" t="s">
        <v>13705</v>
      </c>
      <c r="AO401" s="8" t="s">
        <v>13717</v>
      </c>
      <c r="AP401" s="8" t="s">
        <v>13727</v>
      </c>
      <c r="AQ401" s="5" t="s">
        <v>174</v>
      </c>
      <c r="AR401" s="5" t="s">
        <v>158</v>
      </c>
      <c r="AS401" s="5" t="s">
        <v>150</v>
      </c>
      <c r="AT401" s="5" t="s">
        <v>158</v>
      </c>
      <c r="AU401" s="5" t="s">
        <v>158</v>
      </c>
      <c r="AV401" s="5" t="s">
        <v>158</v>
      </c>
      <c r="AW401" s="5" t="s">
        <v>158</v>
      </c>
      <c r="AX401" s="5" t="s">
        <v>158</v>
      </c>
      <c r="AY401" s="5" t="s">
        <v>150</v>
      </c>
      <c r="AZ401" s="5" t="s">
        <v>1322</v>
      </c>
      <c r="BA401" s="5" t="s">
        <v>158</v>
      </c>
      <c r="BC401" s="5" t="s">
        <v>158</v>
      </c>
      <c r="BE401" s="5" t="s">
        <v>158</v>
      </c>
      <c r="BG401" s="1" t="s">
        <v>17950</v>
      </c>
      <c r="BH401" s="1" t="s">
        <v>2176</v>
      </c>
      <c r="BI401" s="1" t="s">
        <v>181</v>
      </c>
      <c r="BJ401" s="8" t="s">
        <v>17952</v>
      </c>
      <c r="BK401" s="1" t="s">
        <v>6347</v>
      </c>
    </row>
    <row r="402">
      <c r="A402" s="1" t="s">
        <v>16722</v>
      </c>
      <c r="B402" s="1" t="s">
        <v>10021</v>
      </c>
      <c r="C402" s="1" t="s">
        <v>17954</v>
      </c>
      <c r="D402" s="1" t="s">
        <v>126</v>
      </c>
      <c r="E402" s="1" t="s">
        <v>128</v>
      </c>
      <c r="F402" s="5" t="s">
        <v>2175</v>
      </c>
      <c r="G402" s="5" t="s">
        <v>17645</v>
      </c>
      <c r="H402" s="1" t="s">
        <v>2176</v>
      </c>
      <c r="I402" s="1" t="s">
        <v>5999</v>
      </c>
      <c r="J402" s="1" t="s">
        <v>6007</v>
      </c>
      <c r="K402" s="8" t="s">
        <v>16723</v>
      </c>
      <c r="L402" s="1" t="s">
        <v>6018</v>
      </c>
      <c r="M402" s="1" t="s">
        <v>169</v>
      </c>
      <c r="N402" s="1" t="s">
        <v>1345</v>
      </c>
      <c r="O402" s="5" t="s">
        <v>150</v>
      </c>
      <c r="Q402" s="5" t="s">
        <v>174</v>
      </c>
      <c r="R402" s="5" t="s">
        <v>150</v>
      </c>
      <c r="S402" s="5" t="s">
        <v>150</v>
      </c>
      <c r="U402" s="5" t="s">
        <v>220</v>
      </c>
      <c r="V402" s="5" t="s">
        <v>156</v>
      </c>
      <c r="W402" s="5" t="s">
        <v>150</v>
      </c>
      <c r="X402" s="5" t="s">
        <v>150</v>
      </c>
      <c r="Y402" s="5" t="s">
        <v>150</v>
      </c>
      <c r="Z402" s="5" t="s">
        <v>156</v>
      </c>
      <c r="AA402" s="5" t="s">
        <v>150</v>
      </c>
      <c r="AB402" s="5" t="s">
        <v>150</v>
      </c>
      <c r="AC402" s="5" t="s">
        <v>150</v>
      </c>
      <c r="AD402" s="5" t="s">
        <v>150</v>
      </c>
      <c r="AE402" s="5" t="s">
        <v>175</v>
      </c>
      <c r="AF402" s="5" t="s">
        <v>150</v>
      </c>
      <c r="AG402" s="5" t="s">
        <v>150</v>
      </c>
      <c r="AH402" s="5" t="s">
        <v>150</v>
      </c>
      <c r="AL402" s="5" t="s">
        <v>1239</v>
      </c>
      <c r="AM402" s="5" t="s">
        <v>866</v>
      </c>
      <c r="AN402" s="8" t="s">
        <v>16726</v>
      </c>
      <c r="AO402" s="8" t="s">
        <v>16730</v>
      </c>
      <c r="AP402" s="8" t="s">
        <v>16732</v>
      </c>
      <c r="AQ402" s="5" t="s">
        <v>150</v>
      </c>
      <c r="AR402" s="5" t="s">
        <v>158</v>
      </c>
      <c r="AS402" s="5" t="s">
        <v>158</v>
      </c>
      <c r="AT402" s="5" t="s">
        <v>158</v>
      </c>
      <c r="AU402" s="5" t="s">
        <v>158</v>
      </c>
      <c r="AV402" s="5" t="s">
        <v>158</v>
      </c>
      <c r="AW402" s="5" t="s">
        <v>158</v>
      </c>
      <c r="AX402" s="5" t="s">
        <v>158</v>
      </c>
      <c r="AY402" s="5" t="s">
        <v>158</v>
      </c>
      <c r="BA402" s="5" t="s">
        <v>158</v>
      </c>
      <c r="BC402" s="5" t="s">
        <v>158</v>
      </c>
      <c r="BE402" s="5" t="s">
        <v>158</v>
      </c>
      <c r="BG402" s="1" t="s">
        <v>17971</v>
      </c>
      <c r="BH402" s="1" t="s">
        <v>2176</v>
      </c>
      <c r="BI402" s="1" t="s">
        <v>181</v>
      </c>
      <c r="BJ402" s="8" t="s">
        <v>17973</v>
      </c>
      <c r="BK402" s="1" t="s">
        <v>6347</v>
      </c>
    </row>
    <row r="403">
      <c r="A403" s="1" t="s">
        <v>14831</v>
      </c>
      <c r="B403" s="1" t="s">
        <v>9993</v>
      </c>
      <c r="C403" s="1" t="s">
        <v>10021</v>
      </c>
      <c r="D403" s="1" t="s">
        <v>126</v>
      </c>
      <c r="E403" s="1" t="s">
        <v>128</v>
      </c>
      <c r="F403" s="5" t="s">
        <v>2175</v>
      </c>
      <c r="G403" s="5" t="s">
        <v>17645</v>
      </c>
      <c r="H403" s="1" t="s">
        <v>2176</v>
      </c>
      <c r="I403" s="1" t="s">
        <v>802</v>
      </c>
      <c r="J403" s="1" t="s">
        <v>816</v>
      </c>
      <c r="K403" s="8" t="s">
        <v>14834</v>
      </c>
      <c r="L403" s="1" t="s">
        <v>14838</v>
      </c>
      <c r="M403" s="1" t="s">
        <v>169</v>
      </c>
      <c r="N403" s="1" t="s">
        <v>1345</v>
      </c>
      <c r="O403" s="5" t="s">
        <v>150</v>
      </c>
      <c r="Q403" s="5" t="s">
        <v>174</v>
      </c>
      <c r="R403" s="5" t="s">
        <v>155</v>
      </c>
      <c r="U403" s="5" t="s">
        <v>220</v>
      </c>
      <c r="V403" s="5" t="s">
        <v>156</v>
      </c>
      <c r="W403" s="5" t="s">
        <v>150</v>
      </c>
      <c r="X403" s="5" t="s">
        <v>150</v>
      </c>
      <c r="Y403" s="5" t="s">
        <v>150</v>
      </c>
      <c r="Z403" s="5" t="s">
        <v>156</v>
      </c>
      <c r="AA403" s="5" t="s">
        <v>150</v>
      </c>
      <c r="AB403" s="5" t="s">
        <v>150</v>
      </c>
      <c r="AC403" s="5" t="s">
        <v>150</v>
      </c>
      <c r="AD403" s="5" t="s">
        <v>150</v>
      </c>
      <c r="AE403" s="5" t="s">
        <v>175</v>
      </c>
      <c r="AF403" s="5" t="s">
        <v>150</v>
      </c>
      <c r="AG403" s="5" t="s">
        <v>150</v>
      </c>
      <c r="AH403" s="5" t="s">
        <v>150</v>
      </c>
      <c r="AL403" s="5" t="s">
        <v>1239</v>
      </c>
      <c r="AM403" s="5" t="s">
        <v>757</v>
      </c>
      <c r="AN403" s="8" t="s">
        <v>14842</v>
      </c>
      <c r="AO403" s="8" t="s">
        <v>14854</v>
      </c>
      <c r="AP403" s="8" t="s">
        <v>14858</v>
      </c>
      <c r="AQ403" s="5" t="s">
        <v>150</v>
      </c>
      <c r="AR403" s="5" t="s">
        <v>158</v>
      </c>
      <c r="AS403" s="5" t="s">
        <v>150</v>
      </c>
      <c r="AT403" s="5" t="s">
        <v>158</v>
      </c>
      <c r="AU403" s="5" t="s">
        <v>158</v>
      </c>
      <c r="AV403" s="5" t="s">
        <v>158</v>
      </c>
      <c r="AW403" s="5" t="s">
        <v>150</v>
      </c>
      <c r="AX403" s="5" t="s">
        <v>158</v>
      </c>
      <c r="AY403" s="5" t="s">
        <v>174</v>
      </c>
      <c r="AZ403" s="5" t="s">
        <v>1102</v>
      </c>
      <c r="BA403" s="5" t="s">
        <v>158</v>
      </c>
      <c r="BC403" s="5" t="s">
        <v>158</v>
      </c>
      <c r="BE403" s="5" t="s">
        <v>158</v>
      </c>
      <c r="BG403" s="1" t="s">
        <v>17990</v>
      </c>
      <c r="BH403" s="1" t="s">
        <v>2176</v>
      </c>
      <c r="BI403" s="1" t="s">
        <v>181</v>
      </c>
      <c r="BJ403" s="8" t="s">
        <v>17991</v>
      </c>
      <c r="BK403" s="1" t="s">
        <v>6347</v>
      </c>
    </row>
    <row r="404">
      <c r="A404" s="1" t="s">
        <v>12596</v>
      </c>
      <c r="B404" s="1" t="s">
        <v>9948</v>
      </c>
      <c r="C404" s="1" t="s">
        <v>17993</v>
      </c>
      <c r="D404" s="1" t="s">
        <v>126</v>
      </c>
      <c r="E404" s="1" t="s">
        <v>128</v>
      </c>
      <c r="F404" s="5" t="s">
        <v>2175</v>
      </c>
      <c r="G404" s="5" t="s">
        <v>17994</v>
      </c>
      <c r="H404" s="1" t="s">
        <v>2176</v>
      </c>
      <c r="I404" s="1" t="s">
        <v>9984</v>
      </c>
      <c r="J404" s="1" t="s">
        <v>9954</v>
      </c>
      <c r="K404" s="8" t="s">
        <v>12599</v>
      </c>
      <c r="L404" s="1" t="s">
        <v>9962</v>
      </c>
      <c r="M404" s="1" t="s">
        <v>169</v>
      </c>
      <c r="N404" s="1" t="s">
        <v>1345</v>
      </c>
      <c r="O404" s="5" t="s">
        <v>150</v>
      </c>
      <c r="Q404" s="5" t="s">
        <v>150</v>
      </c>
      <c r="R404" s="5" t="s">
        <v>150</v>
      </c>
      <c r="S404" s="5" t="s">
        <v>150</v>
      </c>
      <c r="U404" s="5" t="s">
        <v>1075</v>
      </c>
      <c r="V404" s="5" t="s">
        <v>174</v>
      </c>
      <c r="W404" s="5" t="s">
        <v>150</v>
      </c>
      <c r="X404" s="5" t="s">
        <v>150</v>
      </c>
      <c r="Y404" s="5" t="s">
        <v>150</v>
      </c>
      <c r="Z404" s="5" t="s">
        <v>174</v>
      </c>
      <c r="AA404" s="5" t="s">
        <v>150</v>
      </c>
      <c r="AB404" s="5" t="s">
        <v>150</v>
      </c>
      <c r="AC404" s="5" t="s">
        <v>150</v>
      </c>
      <c r="AD404" s="5" t="s">
        <v>150</v>
      </c>
      <c r="AE404" s="5" t="s">
        <v>161</v>
      </c>
      <c r="AF404" s="5" t="s">
        <v>150</v>
      </c>
      <c r="AG404" s="5" t="s">
        <v>150</v>
      </c>
      <c r="AH404" s="5" t="s">
        <v>174</v>
      </c>
      <c r="AL404" s="5" t="s">
        <v>2400</v>
      </c>
      <c r="AM404" s="5" t="s">
        <v>242</v>
      </c>
      <c r="AN404" s="8" t="s">
        <v>12616</v>
      </c>
      <c r="AO404" s="8" t="s">
        <v>12621</v>
      </c>
      <c r="AP404" s="8" t="s">
        <v>12624</v>
      </c>
      <c r="AQ404" s="5" t="s">
        <v>174</v>
      </c>
      <c r="AR404" s="5" t="s">
        <v>158</v>
      </c>
      <c r="AS404" s="5" t="s">
        <v>150</v>
      </c>
      <c r="AT404" s="5" t="s">
        <v>158</v>
      </c>
      <c r="AU404" s="5" t="s">
        <v>174</v>
      </c>
      <c r="AV404" s="5" t="s">
        <v>158</v>
      </c>
      <c r="AW404" s="5" t="s">
        <v>150</v>
      </c>
      <c r="AX404" s="5" t="s">
        <v>158</v>
      </c>
      <c r="AY404" s="5" t="s">
        <v>174</v>
      </c>
      <c r="AZ404" s="5" t="s">
        <v>1571</v>
      </c>
      <c r="BA404" s="5" t="s">
        <v>158</v>
      </c>
      <c r="BC404" s="5" t="s">
        <v>158</v>
      </c>
      <c r="BE404" s="5" t="s">
        <v>158</v>
      </c>
      <c r="BG404" s="1" t="s">
        <v>18005</v>
      </c>
      <c r="BH404" s="1" t="s">
        <v>2176</v>
      </c>
      <c r="BI404" s="1" t="s">
        <v>181</v>
      </c>
      <c r="BJ404" s="8" t="s">
        <v>18006</v>
      </c>
      <c r="BK404" s="1" t="s">
        <v>6347</v>
      </c>
    </row>
    <row r="405">
      <c r="A405" s="1" t="s">
        <v>18008</v>
      </c>
      <c r="B405" s="1" t="s">
        <v>18009</v>
      </c>
      <c r="C405" s="1" t="s">
        <v>18010</v>
      </c>
      <c r="D405" s="1" t="s">
        <v>126</v>
      </c>
      <c r="E405" s="1" t="s">
        <v>128</v>
      </c>
      <c r="F405" s="5" t="s">
        <v>2175</v>
      </c>
      <c r="G405" s="5" t="s">
        <v>17994</v>
      </c>
      <c r="H405" s="1" t="s">
        <v>2176</v>
      </c>
      <c r="I405" s="1" t="s">
        <v>9937</v>
      </c>
      <c r="J405" s="1" t="s">
        <v>9916</v>
      </c>
      <c r="K405" s="8" t="s">
        <v>18012</v>
      </c>
      <c r="L405" s="1" t="s">
        <v>9927</v>
      </c>
      <c r="M405" s="1" t="s">
        <v>169</v>
      </c>
      <c r="N405" s="1" t="s">
        <v>1345</v>
      </c>
      <c r="O405" s="5" t="s">
        <v>150</v>
      </c>
      <c r="Q405" s="5" t="s">
        <v>150</v>
      </c>
      <c r="R405" s="5" t="s">
        <v>155</v>
      </c>
      <c r="U405" s="5" t="s">
        <v>864</v>
      </c>
      <c r="V405" s="5" t="s">
        <v>174</v>
      </c>
      <c r="W405" s="5" t="s">
        <v>150</v>
      </c>
      <c r="X405" s="5" t="s">
        <v>150</v>
      </c>
      <c r="Y405" s="5" t="s">
        <v>150</v>
      </c>
      <c r="Z405" s="5" t="s">
        <v>174</v>
      </c>
      <c r="AA405" s="5" t="s">
        <v>150</v>
      </c>
      <c r="AB405" s="5" t="s">
        <v>150</v>
      </c>
      <c r="AC405" s="5" t="s">
        <v>150</v>
      </c>
      <c r="AD405" s="5" t="s">
        <v>150</v>
      </c>
      <c r="AE405" s="5" t="s">
        <v>175</v>
      </c>
      <c r="AF405" s="5" t="s">
        <v>150</v>
      </c>
      <c r="AG405" s="5" t="s">
        <v>150</v>
      </c>
      <c r="AH405" s="5" t="s">
        <v>174</v>
      </c>
      <c r="AL405" s="5" t="s">
        <v>322</v>
      </c>
      <c r="AM405" s="5" t="s">
        <v>757</v>
      </c>
      <c r="AN405" s="8" t="s">
        <v>18015</v>
      </c>
      <c r="AO405" s="8" t="s">
        <v>18017</v>
      </c>
      <c r="AP405" s="8" t="s">
        <v>18021</v>
      </c>
      <c r="AQ405" s="5" t="s">
        <v>150</v>
      </c>
      <c r="AR405" s="5" t="s">
        <v>158</v>
      </c>
      <c r="AS405" s="5" t="s">
        <v>150</v>
      </c>
      <c r="AT405" s="5" t="s">
        <v>158</v>
      </c>
      <c r="AU405" s="5" t="s">
        <v>158</v>
      </c>
      <c r="AV405" s="5" t="s">
        <v>158</v>
      </c>
      <c r="AW405" s="5" t="s">
        <v>158</v>
      </c>
      <c r="AX405" s="5" t="s">
        <v>158</v>
      </c>
      <c r="AY405" s="5" t="s">
        <v>150</v>
      </c>
      <c r="AZ405" s="5" t="s">
        <v>1102</v>
      </c>
      <c r="BA405" s="5" t="s">
        <v>158</v>
      </c>
      <c r="BC405" s="5" t="s">
        <v>158</v>
      </c>
      <c r="BE405" s="5" t="s">
        <v>158</v>
      </c>
      <c r="BG405" s="1" t="s">
        <v>18023</v>
      </c>
      <c r="BH405" s="1" t="s">
        <v>2176</v>
      </c>
      <c r="BI405" s="1" t="s">
        <v>181</v>
      </c>
      <c r="BJ405" s="8" t="s">
        <v>18025</v>
      </c>
      <c r="BK405" s="1" t="s">
        <v>6347</v>
      </c>
    </row>
    <row r="406">
      <c r="A406" s="1" t="s">
        <v>15108</v>
      </c>
      <c r="B406" s="1" t="s">
        <v>9828</v>
      </c>
      <c r="C406" s="1" t="s">
        <v>18029</v>
      </c>
      <c r="D406" s="1" t="s">
        <v>126</v>
      </c>
      <c r="E406" s="1" t="s">
        <v>128</v>
      </c>
      <c r="F406" s="5" t="s">
        <v>297</v>
      </c>
      <c r="G406" s="5" t="s">
        <v>17994</v>
      </c>
      <c r="H406" s="1" t="s">
        <v>299</v>
      </c>
      <c r="I406" s="1" t="s">
        <v>9848</v>
      </c>
      <c r="J406" s="1" t="s">
        <v>9839</v>
      </c>
      <c r="K406" s="8" t="s">
        <v>15109</v>
      </c>
      <c r="L406" s="1" t="s">
        <v>9830</v>
      </c>
      <c r="M406" s="1" t="s">
        <v>169</v>
      </c>
      <c r="N406" s="1" t="s">
        <v>317</v>
      </c>
      <c r="O406" s="5" t="s">
        <v>150</v>
      </c>
      <c r="Q406" s="5" t="s">
        <v>155</v>
      </c>
      <c r="R406" s="5" t="s">
        <v>150</v>
      </c>
      <c r="S406" s="5" t="s">
        <v>150</v>
      </c>
      <c r="U406" s="5" t="s">
        <v>1273</v>
      </c>
      <c r="V406" s="5" t="s">
        <v>174</v>
      </c>
      <c r="W406" s="5" t="s">
        <v>150</v>
      </c>
      <c r="X406" s="5" t="s">
        <v>150</v>
      </c>
      <c r="Y406" s="5" t="s">
        <v>150</v>
      </c>
      <c r="Z406" s="5" t="s">
        <v>174</v>
      </c>
      <c r="AA406" s="5" t="s">
        <v>150</v>
      </c>
      <c r="AB406" s="5" t="s">
        <v>150</v>
      </c>
      <c r="AC406" s="5" t="s">
        <v>150</v>
      </c>
      <c r="AD406" s="5" t="s">
        <v>150</v>
      </c>
      <c r="AE406" s="5" t="s">
        <v>175</v>
      </c>
      <c r="AF406" s="5" t="s">
        <v>150</v>
      </c>
      <c r="AG406" s="5" t="s">
        <v>150</v>
      </c>
      <c r="AH406" s="5" t="s">
        <v>174</v>
      </c>
      <c r="AL406" s="5" t="s">
        <v>158</v>
      </c>
      <c r="AM406" s="5" t="s">
        <v>812</v>
      </c>
      <c r="AN406" s="8" t="s">
        <v>15122</v>
      </c>
      <c r="AO406" s="8" t="s">
        <v>15128</v>
      </c>
      <c r="AP406" s="8" t="s">
        <v>15136</v>
      </c>
      <c r="AQ406" s="5" t="s">
        <v>150</v>
      </c>
      <c r="AR406" s="5" t="s">
        <v>158</v>
      </c>
      <c r="AS406" s="5" t="s">
        <v>150</v>
      </c>
      <c r="AT406" s="5" t="s">
        <v>158</v>
      </c>
      <c r="AU406" s="5" t="s">
        <v>161</v>
      </c>
      <c r="AV406" s="5" t="s">
        <v>158</v>
      </c>
      <c r="AW406" s="5" t="s">
        <v>158</v>
      </c>
      <c r="AX406" s="5" t="s">
        <v>158</v>
      </c>
      <c r="AY406" s="5" t="s">
        <v>174</v>
      </c>
      <c r="AZ406" s="5" t="s">
        <v>217</v>
      </c>
      <c r="BA406" s="5" t="s">
        <v>158</v>
      </c>
      <c r="BC406" s="5" t="s">
        <v>158</v>
      </c>
      <c r="BE406" s="5" t="s">
        <v>158</v>
      </c>
      <c r="BG406" s="1" t="s">
        <v>18043</v>
      </c>
      <c r="BH406" s="1" t="s">
        <v>299</v>
      </c>
      <c r="BI406" s="1" t="s">
        <v>181</v>
      </c>
      <c r="BJ406" s="8" t="s">
        <v>18044</v>
      </c>
      <c r="BK406" s="1" t="s">
        <v>196</v>
      </c>
    </row>
    <row r="407">
      <c r="A407" s="1" t="s">
        <v>18047</v>
      </c>
      <c r="B407" s="1" t="s">
        <v>9808</v>
      </c>
      <c r="C407" s="1" t="s">
        <v>18048</v>
      </c>
      <c r="D407" s="1" t="s">
        <v>126</v>
      </c>
      <c r="E407" s="1" t="s">
        <v>128</v>
      </c>
      <c r="F407" s="5" t="s">
        <v>297</v>
      </c>
      <c r="G407" s="5" t="s">
        <v>17994</v>
      </c>
      <c r="H407" s="1" t="s">
        <v>299</v>
      </c>
      <c r="I407" s="1" t="s">
        <v>9811</v>
      </c>
      <c r="J407" s="1" t="s">
        <v>9824</v>
      </c>
      <c r="K407" s="8" t="s">
        <v>18050</v>
      </c>
      <c r="L407" s="1" t="s">
        <v>9830</v>
      </c>
      <c r="M407" s="1" t="s">
        <v>169</v>
      </c>
      <c r="N407" s="1" t="s">
        <v>317</v>
      </c>
      <c r="O407" s="5" t="s">
        <v>150</v>
      </c>
      <c r="Q407" s="5" t="s">
        <v>155</v>
      </c>
      <c r="R407" s="5" t="s">
        <v>155</v>
      </c>
      <c r="U407" s="5" t="s">
        <v>423</v>
      </c>
      <c r="V407" s="5" t="s">
        <v>174</v>
      </c>
      <c r="W407" s="5" t="s">
        <v>150</v>
      </c>
      <c r="X407" s="5" t="s">
        <v>150</v>
      </c>
      <c r="Y407" s="5" t="s">
        <v>150</v>
      </c>
      <c r="Z407" s="5" t="s">
        <v>174</v>
      </c>
      <c r="AA407" s="5" t="s">
        <v>150</v>
      </c>
      <c r="AB407" s="5" t="s">
        <v>150</v>
      </c>
      <c r="AC407" s="5" t="s">
        <v>150</v>
      </c>
      <c r="AD407" s="5" t="s">
        <v>150</v>
      </c>
      <c r="AE407" s="5" t="s">
        <v>175</v>
      </c>
      <c r="AF407" s="5" t="s">
        <v>150</v>
      </c>
      <c r="AG407" s="5" t="s">
        <v>150</v>
      </c>
      <c r="AH407" s="5" t="s">
        <v>174</v>
      </c>
      <c r="AL407" s="5" t="s">
        <v>158</v>
      </c>
      <c r="AM407" s="5" t="s">
        <v>158</v>
      </c>
      <c r="AN407" s="8" t="s">
        <v>18054</v>
      </c>
      <c r="AO407" s="8" t="s">
        <v>18057</v>
      </c>
      <c r="AP407" s="8" t="s">
        <v>18059</v>
      </c>
      <c r="AQ407" s="5" t="s">
        <v>158</v>
      </c>
      <c r="AR407" s="5" t="s">
        <v>158</v>
      </c>
      <c r="AS407" s="5" t="s">
        <v>158</v>
      </c>
      <c r="AT407" s="5" t="s">
        <v>158</v>
      </c>
      <c r="AU407" s="5" t="s">
        <v>174</v>
      </c>
      <c r="AV407" s="5" t="s">
        <v>158</v>
      </c>
      <c r="AW407" s="5" t="s">
        <v>158</v>
      </c>
      <c r="AX407" s="5" t="s">
        <v>158</v>
      </c>
      <c r="AY407" s="5" t="s">
        <v>158</v>
      </c>
      <c r="BA407" s="5" t="s">
        <v>158</v>
      </c>
      <c r="BC407" s="5" t="s">
        <v>158</v>
      </c>
      <c r="BE407" s="5" t="s">
        <v>158</v>
      </c>
      <c r="BG407" s="1" t="s">
        <v>9811</v>
      </c>
      <c r="BH407" s="1" t="s">
        <v>299</v>
      </c>
      <c r="BI407" s="1" t="s">
        <v>181</v>
      </c>
      <c r="BJ407" s="8" t="s">
        <v>18063</v>
      </c>
      <c r="BK407" s="1" t="s">
        <v>196</v>
      </c>
    </row>
    <row r="408">
      <c r="A408" s="1" t="s">
        <v>14772</v>
      </c>
      <c r="B408" s="1" t="s">
        <v>18068</v>
      </c>
      <c r="C408" s="1" t="s">
        <v>18069</v>
      </c>
      <c r="D408" s="1" t="s">
        <v>126</v>
      </c>
      <c r="E408" s="1" t="s">
        <v>128</v>
      </c>
      <c r="F408" s="5" t="s">
        <v>297</v>
      </c>
      <c r="G408" s="5" t="s">
        <v>17994</v>
      </c>
      <c r="H408" s="1" t="s">
        <v>299</v>
      </c>
      <c r="I408" s="1" t="s">
        <v>14776</v>
      </c>
      <c r="J408" s="1" t="s">
        <v>9787</v>
      </c>
      <c r="K408" s="8" t="s">
        <v>14777</v>
      </c>
      <c r="L408" s="1" t="s">
        <v>14780</v>
      </c>
      <c r="M408" s="1" t="s">
        <v>169</v>
      </c>
      <c r="N408" s="1" t="s">
        <v>317</v>
      </c>
      <c r="O408" s="5" t="s">
        <v>150</v>
      </c>
      <c r="Q408" s="5" t="s">
        <v>155</v>
      </c>
      <c r="R408" s="5" t="s">
        <v>155</v>
      </c>
      <c r="U408" s="5" t="s">
        <v>423</v>
      </c>
      <c r="V408" s="5" t="s">
        <v>174</v>
      </c>
      <c r="W408" s="5" t="s">
        <v>150</v>
      </c>
      <c r="X408" s="5" t="s">
        <v>150</v>
      </c>
      <c r="Y408" s="5" t="s">
        <v>150</v>
      </c>
      <c r="Z408" s="5" t="s">
        <v>174</v>
      </c>
      <c r="AA408" s="5" t="s">
        <v>150</v>
      </c>
      <c r="AB408" s="5" t="s">
        <v>150</v>
      </c>
      <c r="AC408" s="5" t="s">
        <v>150</v>
      </c>
      <c r="AD408" s="5" t="s">
        <v>150</v>
      </c>
      <c r="AE408" s="5" t="s">
        <v>150</v>
      </c>
      <c r="AF408" s="5" t="s">
        <v>150</v>
      </c>
      <c r="AG408" s="5" t="s">
        <v>150</v>
      </c>
      <c r="AH408" s="5" t="s">
        <v>174</v>
      </c>
      <c r="AL408" s="5" t="s">
        <v>2399</v>
      </c>
      <c r="AM408" s="5" t="s">
        <v>9877</v>
      </c>
      <c r="AN408" s="8" t="s">
        <v>14782</v>
      </c>
      <c r="AO408" s="8" t="s">
        <v>14789</v>
      </c>
      <c r="AP408" s="8" t="s">
        <v>14793</v>
      </c>
      <c r="AQ408" s="5" t="s">
        <v>158</v>
      </c>
      <c r="AR408" s="5" t="s">
        <v>158</v>
      </c>
      <c r="AS408" s="5" t="s">
        <v>158</v>
      </c>
      <c r="AT408" s="5" t="s">
        <v>150</v>
      </c>
      <c r="AU408" s="5" t="s">
        <v>216</v>
      </c>
      <c r="AV408" s="5" t="s">
        <v>150</v>
      </c>
      <c r="AW408" s="5" t="s">
        <v>158</v>
      </c>
      <c r="AX408" s="5" t="s">
        <v>158</v>
      </c>
      <c r="AY408" s="5" t="s">
        <v>174</v>
      </c>
      <c r="AZ408" s="5" t="s">
        <v>1460</v>
      </c>
      <c r="BA408" s="5" t="s">
        <v>150</v>
      </c>
      <c r="BB408" s="5" t="s">
        <v>775</v>
      </c>
      <c r="BC408" s="5" t="s">
        <v>158</v>
      </c>
      <c r="BE408" s="5" t="s">
        <v>158</v>
      </c>
      <c r="BG408" s="1" t="s">
        <v>18083</v>
      </c>
      <c r="BH408" s="1" t="s">
        <v>299</v>
      </c>
      <c r="BI408" s="1" t="s">
        <v>181</v>
      </c>
      <c r="BJ408" s="8" t="s">
        <v>18084</v>
      </c>
      <c r="BK408" s="1" t="s">
        <v>196</v>
      </c>
    </row>
    <row r="409">
      <c r="A409" s="1" t="s">
        <v>18086</v>
      </c>
      <c r="B409" s="1" t="s">
        <v>18087</v>
      </c>
      <c r="C409" s="1" t="s">
        <v>18088</v>
      </c>
      <c r="D409" s="1" t="s">
        <v>126</v>
      </c>
      <c r="E409" s="1" t="s">
        <v>128</v>
      </c>
      <c r="F409" s="5" t="s">
        <v>130</v>
      </c>
      <c r="G409" s="5" t="s">
        <v>17994</v>
      </c>
      <c r="H409" s="1" t="s">
        <v>136</v>
      </c>
      <c r="I409" s="1" t="s">
        <v>8186</v>
      </c>
      <c r="J409" s="1" t="s">
        <v>8191</v>
      </c>
      <c r="K409" s="8" t="s">
        <v>18089</v>
      </c>
      <c r="L409" s="1" t="s">
        <v>9749</v>
      </c>
      <c r="M409" s="1" t="s">
        <v>169</v>
      </c>
      <c r="N409" s="1" t="s">
        <v>171</v>
      </c>
      <c r="O409" s="5" t="s">
        <v>150</v>
      </c>
      <c r="Q409" s="5" t="s">
        <v>150</v>
      </c>
      <c r="R409" s="5" t="s">
        <v>150</v>
      </c>
      <c r="S409" s="5" t="s">
        <v>150</v>
      </c>
      <c r="U409" s="5" t="s">
        <v>425</v>
      </c>
      <c r="V409" s="5" t="s">
        <v>174</v>
      </c>
      <c r="W409" s="5" t="s">
        <v>150</v>
      </c>
      <c r="X409" s="5" t="s">
        <v>150</v>
      </c>
      <c r="Y409" s="5" t="s">
        <v>150</v>
      </c>
      <c r="Z409" s="5" t="s">
        <v>174</v>
      </c>
      <c r="AA409" s="5" t="s">
        <v>150</v>
      </c>
      <c r="AB409" s="5" t="s">
        <v>150</v>
      </c>
      <c r="AC409" s="5" t="s">
        <v>150</v>
      </c>
      <c r="AD409" s="5" t="s">
        <v>150</v>
      </c>
      <c r="AE409" s="5" t="s">
        <v>175</v>
      </c>
      <c r="AF409" s="5" t="s">
        <v>150</v>
      </c>
      <c r="AG409" s="5" t="s">
        <v>150</v>
      </c>
      <c r="AH409" s="5" t="s">
        <v>174</v>
      </c>
      <c r="AL409" s="5" t="s">
        <v>158</v>
      </c>
      <c r="AM409" s="5" t="s">
        <v>158</v>
      </c>
      <c r="AN409" s="8" t="s">
        <v>18094</v>
      </c>
      <c r="AO409" s="8" t="s">
        <v>18096</v>
      </c>
      <c r="AP409" s="8" t="s">
        <v>18103</v>
      </c>
      <c r="AQ409" s="5" t="s">
        <v>150</v>
      </c>
      <c r="AR409" s="5" t="s">
        <v>158</v>
      </c>
      <c r="AS409" s="5" t="s">
        <v>158</v>
      </c>
      <c r="AT409" s="5" t="s">
        <v>158</v>
      </c>
      <c r="AU409" s="5" t="s">
        <v>158</v>
      </c>
      <c r="AV409" s="5" t="s">
        <v>158</v>
      </c>
      <c r="AW409" s="5" t="s">
        <v>150</v>
      </c>
      <c r="AX409" s="5" t="s">
        <v>158</v>
      </c>
      <c r="AY409" s="5" t="s">
        <v>158</v>
      </c>
      <c r="BA409" s="5" t="s">
        <v>158</v>
      </c>
      <c r="BC409" s="5" t="s">
        <v>150</v>
      </c>
      <c r="BD409" s="5" t="s">
        <v>2897</v>
      </c>
      <c r="BE409" s="5" t="s">
        <v>158</v>
      </c>
      <c r="BG409" s="1" t="s">
        <v>18106</v>
      </c>
      <c r="BH409" s="1" t="s">
        <v>136</v>
      </c>
      <c r="BI409" s="1" t="s">
        <v>181</v>
      </c>
      <c r="BJ409" s="8" t="s">
        <v>18108</v>
      </c>
      <c r="BK409" s="1" t="s">
        <v>7258</v>
      </c>
    </row>
    <row r="410">
      <c r="A410" s="1" t="s">
        <v>18110</v>
      </c>
      <c r="B410" s="1" t="s">
        <v>18112</v>
      </c>
      <c r="C410" s="1" t="s">
        <v>18113</v>
      </c>
      <c r="D410" s="1" t="s">
        <v>126</v>
      </c>
      <c r="E410" s="1" t="s">
        <v>128</v>
      </c>
      <c r="F410" s="5" t="s">
        <v>130</v>
      </c>
      <c r="G410" s="5" t="s">
        <v>17994</v>
      </c>
      <c r="H410" s="1" t="s">
        <v>136</v>
      </c>
      <c r="I410" s="1" t="s">
        <v>9762</v>
      </c>
      <c r="J410" s="1" t="s">
        <v>9722</v>
      </c>
      <c r="K410" s="8" t="s">
        <v>18116</v>
      </c>
      <c r="L410" s="1" t="s">
        <v>9749</v>
      </c>
      <c r="M410" s="1" t="s">
        <v>169</v>
      </c>
      <c r="N410" s="1" t="s">
        <v>171</v>
      </c>
      <c r="O410" s="5" t="s">
        <v>150</v>
      </c>
      <c r="Q410" s="5" t="s">
        <v>174</v>
      </c>
      <c r="R410" s="5" t="s">
        <v>155</v>
      </c>
      <c r="U410" s="5" t="s">
        <v>425</v>
      </c>
      <c r="V410" s="5" t="s">
        <v>174</v>
      </c>
      <c r="W410" s="5" t="s">
        <v>150</v>
      </c>
      <c r="X410" s="5" t="s">
        <v>150</v>
      </c>
      <c r="Y410" s="5" t="s">
        <v>150</v>
      </c>
      <c r="Z410" s="5" t="s">
        <v>174</v>
      </c>
      <c r="AA410" s="5" t="s">
        <v>150</v>
      </c>
      <c r="AB410" s="5" t="s">
        <v>150</v>
      </c>
      <c r="AC410" s="5" t="s">
        <v>150</v>
      </c>
      <c r="AD410" s="5" t="s">
        <v>150</v>
      </c>
      <c r="AE410" s="5" t="s">
        <v>175</v>
      </c>
      <c r="AF410" s="5" t="s">
        <v>174</v>
      </c>
      <c r="AL410" s="5" t="s">
        <v>241</v>
      </c>
      <c r="AM410" s="5" t="s">
        <v>757</v>
      </c>
      <c r="AN410" s="8" t="s">
        <v>18118</v>
      </c>
      <c r="AO410" s="8" t="s">
        <v>18123</v>
      </c>
      <c r="AP410" s="8" t="s">
        <v>18126</v>
      </c>
      <c r="AQ410" s="5" t="s">
        <v>150</v>
      </c>
      <c r="AR410" s="5" t="s">
        <v>158</v>
      </c>
      <c r="AS410" s="5" t="s">
        <v>150</v>
      </c>
      <c r="AT410" s="5" t="s">
        <v>158</v>
      </c>
      <c r="AU410" s="5" t="s">
        <v>158</v>
      </c>
      <c r="AV410" s="5" t="s">
        <v>158</v>
      </c>
      <c r="AW410" s="5" t="s">
        <v>150</v>
      </c>
      <c r="AX410" s="5" t="s">
        <v>158</v>
      </c>
      <c r="AY410" s="5" t="s">
        <v>150</v>
      </c>
      <c r="AZ410" s="5" t="s">
        <v>1102</v>
      </c>
      <c r="BA410" s="5" t="s">
        <v>158</v>
      </c>
      <c r="BC410" s="5" t="s">
        <v>150</v>
      </c>
      <c r="BD410" s="5" t="s">
        <v>2554</v>
      </c>
      <c r="BE410" s="5" t="s">
        <v>158</v>
      </c>
      <c r="BG410" s="1" t="s">
        <v>18130</v>
      </c>
      <c r="BH410" s="1" t="s">
        <v>136</v>
      </c>
      <c r="BI410" s="1" t="s">
        <v>181</v>
      </c>
      <c r="BJ410" s="8" t="s">
        <v>18132</v>
      </c>
      <c r="BK410" s="1" t="s">
        <v>7258</v>
      </c>
    </row>
    <row r="411">
      <c r="A411" s="1" t="s">
        <v>18138</v>
      </c>
      <c r="B411" s="1" t="s">
        <v>18139</v>
      </c>
      <c r="C411" s="1" t="s">
        <v>18140</v>
      </c>
      <c r="D411" s="1" t="s">
        <v>126</v>
      </c>
      <c r="E411" s="1" t="s">
        <v>128</v>
      </c>
      <c r="F411" s="5" t="s">
        <v>2175</v>
      </c>
      <c r="G411" s="5" t="s">
        <v>17994</v>
      </c>
      <c r="H411" s="1" t="s">
        <v>2176</v>
      </c>
      <c r="I411" s="1" t="s">
        <v>9706</v>
      </c>
      <c r="J411" s="1" t="s">
        <v>9699</v>
      </c>
      <c r="K411" s="8" t="s">
        <v>18142</v>
      </c>
      <c r="L411" s="1" t="s">
        <v>18144</v>
      </c>
      <c r="M411" s="1" t="s">
        <v>169</v>
      </c>
      <c r="N411" s="1" t="s">
        <v>1345</v>
      </c>
      <c r="O411" s="5" t="s">
        <v>150</v>
      </c>
      <c r="Q411" s="5" t="s">
        <v>174</v>
      </c>
      <c r="R411" s="5" t="s">
        <v>155</v>
      </c>
      <c r="U411" s="5" t="s">
        <v>425</v>
      </c>
      <c r="V411" s="5" t="s">
        <v>174</v>
      </c>
      <c r="W411" s="5" t="s">
        <v>150</v>
      </c>
      <c r="X411" s="5" t="s">
        <v>150</v>
      </c>
      <c r="Y411" s="5" t="s">
        <v>150</v>
      </c>
      <c r="Z411" s="5" t="s">
        <v>174</v>
      </c>
      <c r="AA411" s="5" t="s">
        <v>150</v>
      </c>
      <c r="AB411" s="5" t="s">
        <v>150</v>
      </c>
      <c r="AC411" s="5" t="s">
        <v>150</v>
      </c>
      <c r="AD411" s="5" t="s">
        <v>150</v>
      </c>
      <c r="AE411" s="5" t="s">
        <v>175</v>
      </c>
      <c r="AF411" s="5" t="s">
        <v>150</v>
      </c>
      <c r="AG411" s="5" t="s">
        <v>150</v>
      </c>
      <c r="AH411" s="5" t="s">
        <v>174</v>
      </c>
      <c r="AL411" s="5" t="s">
        <v>757</v>
      </c>
      <c r="AM411" s="5" t="s">
        <v>242</v>
      </c>
      <c r="AN411" s="8" t="s">
        <v>18148</v>
      </c>
      <c r="AO411" s="8" t="s">
        <v>18152</v>
      </c>
      <c r="AP411" s="8" t="s">
        <v>18158</v>
      </c>
      <c r="AQ411" s="5" t="s">
        <v>174</v>
      </c>
      <c r="AR411" s="5" t="s">
        <v>158</v>
      </c>
      <c r="AS411" s="5" t="s">
        <v>150</v>
      </c>
      <c r="AT411" s="5" t="s">
        <v>158</v>
      </c>
      <c r="AU411" s="5" t="s">
        <v>174</v>
      </c>
      <c r="AV411" s="5" t="s">
        <v>158</v>
      </c>
      <c r="AW411" s="5" t="s">
        <v>158</v>
      </c>
      <c r="AX411" s="5" t="s">
        <v>158</v>
      </c>
      <c r="AY411" s="5" t="s">
        <v>174</v>
      </c>
      <c r="AZ411" s="5" t="s">
        <v>2162</v>
      </c>
      <c r="BA411" s="5" t="s">
        <v>150</v>
      </c>
      <c r="BB411" s="5" t="s">
        <v>285</v>
      </c>
      <c r="BC411" s="5" t="s">
        <v>158</v>
      </c>
      <c r="BE411" s="5" t="s">
        <v>158</v>
      </c>
      <c r="BG411" s="1" t="s">
        <v>18163</v>
      </c>
      <c r="BH411" s="1" t="s">
        <v>2176</v>
      </c>
      <c r="BI411" s="1" t="s">
        <v>181</v>
      </c>
      <c r="BJ411" s="8" t="s">
        <v>18164</v>
      </c>
      <c r="BK411" s="1" t="s">
        <v>6347</v>
      </c>
    </row>
    <row r="412">
      <c r="A412" s="1" t="s">
        <v>10049</v>
      </c>
      <c r="B412" s="1" t="s">
        <v>9674</v>
      </c>
      <c r="C412" s="1" t="s">
        <v>18166</v>
      </c>
      <c r="D412" s="1" t="s">
        <v>126</v>
      </c>
      <c r="E412" s="1" t="s">
        <v>128</v>
      </c>
      <c r="F412" s="5" t="s">
        <v>2175</v>
      </c>
      <c r="G412" s="5" t="s">
        <v>17994</v>
      </c>
      <c r="H412" s="1" t="s">
        <v>2176</v>
      </c>
      <c r="I412" s="1" t="s">
        <v>1385</v>
      </c>
      <c r="J412" s="1" t="s">
        <v>1389</v>
      </c>
      <c r="K412" s="8" t="s">
        <v>10050</v>
      </c>
      <c r="L412" s="1" t="s">
        <v>1385</v>
      </c>
      <c r="M412" s="1" t="s">
        <v>169</v>
      </c>
      <c r="N412" s="1" t="s">
        <v>1345</v>
      </c>
      <c r="O412" s="5" t="s">
        <v>150</v>
      </c>
      <c r="Q412" s="5" t="s">
        <v>174</v>
      </c>
      <c r="R412" s="5" t="s">
        <v>150</v>
      </c>
      <c r="S412" s="5" t="s">
        <v>150</v>
      </c>
      <c r="U412" s="5" t="s">
        <v>425</v>
      </c>
      <c r="V412" s="5" t="s">
        <v>174</v>
      </c>
      <c r="W412" s="5" t="s">
        <v>150</v>
      </c>
      <c r="X412" s="5" t="s">
        <v>150</v>
      </c>
      <c r="Y412" s="5" t="s">
        <v>150</v>
      </c>
      <c r="Z412" s="5" t="s">
        <v>174</v>
      </c>
      <c r="AA412" s="5" t="s">
        <v>150</v>
      </c>
      <c r="AB412" s="5" t="s">
        <v>150</v>
      </c>
      <c r="AC412" s="5" t="s">
        <v>150</v>
      </c>
      <c r="AD412" s="5" t="s">
        <v>150</v>
      </c>
      <c r="AE412" s="5" t="s">
        <v>175</v>
      </c>
      <c r="AF412" s="5" t="s">
        <v>150</v>
      </c>
      <c r="AG412" s="5" t="s">
        <v>150</v>
      </c>
      <c r="AH412" s="5" t="s">
        <v>174</v>
      </c>
      <c r="AL412" s="5" t="s">
        <v>757</v>
      </c>
      <c r="AM412" s="5" t="s">
        <v>158</v>
      </c>
      <c r="AN412" s="8" t="s">
        <v>10055</v>
      </c>
      <c r="AO412" s="8" t="s">
        <v>10067</v>
      </c>
      <c r="AP412" s="8" t="s">
        <v>10070</v>
      </c>
      <c r="AQ412" s="5" t="s">
        <v>158</v>
      </c>
      <c r="AR412" s="5" t="s">
        <v>158</v>
      </c>
      <c r="AS412" s="5" t="s">
        <v>158</v>
      </c>
      <c r="AT412" s="5" t="s">
        <v>158</v>
      </c>
      <c r="AU412" s="5" t="s">
        <v>174</v>
      </c>
      <c r="AV412" s="5" t="s">
        <v>158</v>
      </c>
      <c r="AW412" s="5" t="s">
        <v>150</v>
      </c>
      <c r="AX412" s="5" t="s">
        <v>158</v>
      </c>
      <c r="AY412" s="5" t="s">
        <v>158</v>
      </c>
      <c r="BA412" s="5" t="s">
        <v>158</v>
      </c>
      <c r="BC412" s="5" t="s">
        <v>158</v>
      </c>
      <c r="BE412" s="5" t="s">
        <v>158</v>
      </c>
      <c r="BG412" s="1" t="s">
        <v>1385</v>
      </c>
      <c r="BH412" s="1" t="s">
        <v>2176</v>
      </c>
      <c r="BI412" s="1" t="s">
        <v>181</v>
      </c>
      <c r="BJ412" s="8" t="s">
        <v>18179</v>
      </c>
      <c r="BK412" s="1" t="s">
        <v>6347</v>
      </c>
    </row>
    <row r="413">
      <c r="A413" s="1" t="s">
        <v>3277</v>
      </c>
      <c r="B413" s="1" t="s">
        <v>9636</v>
      </c>
      <c r="C413" s="1" t="s">
        <v>18181</v>
      </c>
      <c r="D413" s="1" t="s">
        <v>126</v>
      </c>
      <c r="E413" s="1" t="s">
        <v>128</v>
      </c>
      <c r="F413" s="5" t="s">
        <v>225</v>
      </c>
      <c r="G413" s="5" t="s">
        <v>17994</v>
      </c>
      <c r="H413" s="1" t="s">
        <v>227</v>
      </c>
      <c r="I413" s="1" t="s">
        <v>3282</v>
      </c>
      <c r="J413" s="1" t="s">
        <v>3283</v>
      </c>
      <c r="K413" s="8" t="s">
        <v>3286</v>
      </c>
      <c r="L413" s="1" t="s">
        <v>3296</v>
      </c>
      <c r="M413" s="1" t="s">
        <v>3297</v>
      </c>
      <c r="N413" s="1" t="s">
        <v>237</v>
      </c>
      <c r="O413" s="5" t="s">
        <v>150</v>
      </c>
      <c r="Q413" s="5" t="s">
        <v>150</v>
      </c>
      <c r="R413" s="5" t="s">
        <v>150</v>
      </c>
      <c r="S413" s="5" t="s">
        <v>150</v>
      </c>
      <c r="U413" s="5" t="s">
        <v>851</v>
      </c>
      <c r="V413" s="5" t="s">
        <v>174</v>
      </c>
      <c r="W413" s="5" t="s">
        <v>150</v>
      </c>
      <c r="X413" s="5" t="s">
        <v>150</v>
      </c>
      <c r="Y413" s="5" t="s">
        <v>150</v>
      </c>
      <c r="Z413" s="5" t="s">
        <v>174</v>
      </c>
      <c r="AA413" s="5" t="s">
        <v>150</v>
      </c>
      <c r="AB413" s="5" t="s">
        <v>150</v>
      </c>
      <c r="AC413" s="5" t="s">
        <v>150</v>
      </c>
      <c r="AD413" s="5" t="s">
        <v>150</v>
      </c>
      <c r="AE413" s="5" t="s">
        <v>150</v>
      </c>
      <c r="AF413" s="5" t="s">
        <v>150</v>
      </c>
      <c r="AG413" s="5" t="s">
        <v>150</v>
      </c>
      <c r="AH413" s="5" t="s">
        <v>150</v>
      </c>
      <c r="AL413" s="5" t="s">
        <v>2403</v>
      </c>
      <c r="AM413" s="5" t="s">
        <v>1238</v>
      </c>
      <c r="AN413" s="8" t="s">
        <v>3308</v>
      </c>
      <c r="AO413" s="8" t="s">
        <v>3313</v>
      </c>
      <c r="AP413" s="8" t="s">
        <v>3329</v>
      </c>
      <c r="AQ413" s="5" t="s">
        <v>150</v>
      </c>
      <c r="AR413" s="5" t="s">
        <v>158</v>
      </c>
      <c r="AS413" s="5" t="s">
        <v>150</v>
      </c>
      <c r="AT413" s="5" t="s">
        <v>158</v>
      </c>
      <c r="AU413" s="5" t="s">
        <v>174</v>
      </c>
      <c r="AV413" s="5" t="s">
        <v>158</v>
      </c>
      <c r="AW413" s="5" t="s">
        <v>150</v>
      </c>
      <c r="AX413" s="5" t="s">
        <v>158</v>
      </c>
      <c r="AY413" s="5" t="s">
        <v>174</v>
      </c>
      <c r="AZ413" s="5" t="s">
        <v>1513</v>
      </c>
      <c r="BA413" s="5" t="s">
        <v>158</v>
      </c>
      <c r="BC413" s="5" t="s">
        <v>150</v>
      </c>
      <c r="BD413" s="5" t="s">
        <v>285</v>
      </c>
      <c r="BE413" s="5" t="s">
        <v>158</v>
      </c>
      <c r="BG413" s="1" t="s">
        <v>18198</v>
      </c>
      <c r="BH413" s="1" t="s">
        <v>227</v>
      </c>
      <c r="BI413" s="1" t="s">
        <v>181</v>
      </c>
      <c r="BJ413" s="8" t="s">
        <v>18199</v>
      </c>
      <c r="BK413" s="1" t="s">
        <v>196</v>
      </c>
    </row>
    <row r="414">
      <c r="A414" s="1" t="s">
        <v>16422</v>
      </c>
      <c r="B414" s="1" t="s">
        <v>9601</v>
      </c>
      <c r="C414" s="1" t="s">
        <v>18202</v>
      </c>
      <c r="D414" s="1" t="s">
        <v>126</v>
      </c>
      <c r="E414" s="1" t="s">
        <v>128</v>
      </c>
      <c r="F414" s="5" t="s">
        <v>2634</v>
      </c>
      <c r="G414" s="5" t="s">
        <v>17994</v>
      </c>
      <c r="H414" s="1" t="s">
        <v>1913</v>
      </c>
      <c r="I414" s="1" t="s">
        <v>9627</v>
      </c>
      <c r="J414" s="5" t="s">
        <v>9608</v>
      </c>
      <c r="K414" s="8" t="s">
        <v>16426</v>
      </c>
      <c r="L414" s="1" t="s">
        <v>9616</v>
      </c>
      <c r="M414" s="1" t="s">
        <v>2250</v>
      </c>
      <c r="N414" s="1" t="s">
        <v>1543</v>
      </c>
      <c r="O414" s="5" t="s">
        <v>150</v>
      </c>
      <c r="Q414" s="5" t="s">
        <v>150</v>
      </c>
      <c r="R414" s="5" t="s">
        <v>155</v>
      </c>
      <c r="U414" s="5" t="s">
        <v>2727</v>
      </c>
      <c r="V414" s="5" t="s">
        <v>174</v>
      </c>
      <c r="W414" s="5" t="s">
        <v>150</v>
      </c>
      <c r="X414" s="5" t="s">
        <v>150</v>
      </c>
      <c r="Y414" s="5" t="s">
        <v>150</v>
      </c>
      <c r="Z414" s="5" t="s">
        <v>174</v>
      </c>
      <c r="AA414" s="5" t="s">
        <v>150</v>
      </c>
      <c r="AB414" s="5" t="s">
        <v>150</v>
      </c>
      <c r="AC414" s="5" t="s">
        <v>150</v>
      </c>
      <c r="AD414" s="5" t="s">
        <v>150</v>
      </c>
      <c r="AE414" s="5" t="s">
        <v>174</v>
      </c>
      <c r="AF414" s="5" t="s">
        <v>150</v>
      </c>
      <c r="AG414" s="5" t="s">
        <v>150</v>
      </c>
      <c r="AH414" s="5" t="s">
        <v>174</v>
      </c>
      <c r="AL414" s="5" t="s">
        <v>242</v>
      </c>
      <c r="AM414" s="5" t="s">
        <v>812</v>
      </c>
      <c r="AN414" s="8" t="s">
        <v>16432</v>
      </c>
      <c r="AO414" s="8" t="s">
        <v>16434</v>
      </c>
      <c r="AP414" s="8" t="s">
        <v>16440</v>
      </c>
      <c r="AQ414" s="5" t="s">
        <v>174</v>
      </c>
      <c r="AR414" s="5" t="s">
        <v>158</v>
      </c>
      <c r="AS414" s="5" t="s">
        <v>150</v>
      </c>
      <c r="AT414" s="5" t="s">
        <v>158</v>
      </c>
      <c r="AU414" s="5" t="s">
        <v>158</v>
      </c>
      <c r="AV414" s="5" t="s">
        <v>158</v>
      </c>
      <c r="AW414" s="5" t="s">
        <v>150</v>
      </c>
      <c r="AX414" s="5" t="s">
        <v>158</v>
      </c>
      <c r="AY414" s="5" t="s">
        <v>150</v>
      </c>
      <c r="AZ414" s="5" t="s">
        <v>356</v>
      </c>
      <c r="BA414" s="5" t="s">
        <v>158</v>
      </c>
      <c r="BC414" s="5" t="s">
        <v>158</v>
      </c>
      <c r="BE414" s="5" t="s">
        <v>158</v>
      </c>
      <c r="BG414" s="1" t="s">
        <v>18224</v>
      </c>
      <c r="BH414" s="1" t="s">
        <v>1913</v>
      </c>
      <c r="BI414" s="1" t="s">
        <v>181</v>
      </c>
      <c r="BJ414" s="8" t="s">
        <v>18226</v>
      </c>
      <c r="BK414" s="1" t="s">
        <v>196</v>
      </c>
    </row>
    <row r="415">
      <c r="A415" s="1" t="s">
        <v>10763</v>
      </c>
      <c r="B415" s="1" t="s">
        <v>9547</v>
      </c>
      <c r="C415" s="1" t="s">
        <v>18229</v>
      </c>
      <c r="D415" s="1" t="s">
        <v>126</v>
      </c>
      <c r="E415" s="1" t="s">
        <v>128</v>
      </c>
      <c r="F415" s="5" t="s">
        <v>225</v>
      </c>
      <c r="G415" s="5" t="s">
        <v>17994</v>
      </c>
      <c r="H415" s="1" t="s">
        <v>227</v>
      </c>
      <c r="I415" s="1" t="s">
        <v>9591</v>
      </c>
      <c r="J415" s="1" t="s">
        <v>9557</v>
      </c>
      <c r="K415" s="8" t="s">
        <v>10766</v>
      </c>
      <c r="L415" s="1" t="s">
        <v>9579</v>
      </c>
      <c r="M415" s="1" t="s">
        <v>2250</v>
      </c>
      <c r="N415" s="1" t="s">
        <v>237</v>
      </c>
      <c r="O415" s="5" t="s">
        <v>150</v>
      </c>
      <c r="Q415" s="5" t="s">
        <v>150</v>
      </c>
      <c r="R415" s="5" t="s">
        <v>150</v>
      </c>
      <c r="S415" s="5" t="s">
        <v>150</v>
      </c>
      <c r="U415" s="5" t="s">
        <v>18231</v>
      </c>
      <c r="V415" s="5" t="s">
        <v>174</v>
      </c>
      <c r="W415" s="5" t="s">
        <v>150</v>
      </c>
      <c r="X415" s="5" t="s">
        <v>150</v>
      </c>
      <c r="Y415" s="5" t="s">
        <v>150</v>
      </c>
      <c r="Z415" s="5" t="s">
        <v>174</v>
      </c>
      <c r="AA415" s="5" t="s">
        <v>150</v>
      </c>
      <c r="AB415" s="5" t="s">
        <v>150</v>
      </c>
      <c r="AC415" s="5" t="s">
        <v>150</v>
      </c>
      <c r="AD415" s="5" t="s">
        <v>150</v>
      </c>
      <c r="AE415" s="5" t="s">
        <v>150</v>
      </c>
      <c r="AF415" s="5" t="s">
        <v>150</v>
      </c>
      <c r="AG415" s="5" t="s">
        <v>150</v>
      </c>
      <c r="AH415" s="5" t="s">
        <v>174</v>
      </c>
      <c r="AL415" s="5" t="s">
        <v>508</v>
      </c>
      <c r="AM415" s="5" t="s">
        <v>812</v>
      </c>
      <c r="AN415" s="8" t="s">
        <v>10779</v>
      </c>
      <c r="AO415" s="8" t="s">
        <v>10789</v>
      </c>
      <c r="AP415" s="8" t="s">
        <v>10800</v>
      </c>
      <c r="AQ415" s="5" t="s">
        <v>150</v>
      </c>
      <c r="AR415" s="5" t="s">
        <v>158</v>
      </c>
      <c r="AS415" s="5" t="s">
        <v>150</v>
      </c>
      <c r="AT415" s="5" t="s">
        <v>150</v>
      </c>
      <c r="AU415" s="5" t="s">
        <v>216</v>
      </c>
      <c r="AV415" s="5" t="s">
        <v>158</v>
      </c>
      <c r="AW415" s="5" t="s">
        <v>150</v>
      </c>
      <c r="AX415" s="5" t="s">
        <v>158</v>
      </c>
      <c r="AY415" s="5" t="s">
        <v>174</v>
      </c>
      <c r="AZ415" s="5" t="s">
        <v>10812</v>
      </c>
      <c r="BA415" s="5" t="s">
        <v>158</v>
      </c>
      <c r="BC415" s="5" t="s">
        <v>150</v>
      </c>
      <c r="BD415" s="5" t="s">
        <v>285</v>
      </c>
      <c r="BE415" s="5" t="s">
        <v>158</v>
      </c>
      <c r="BG415" s="1" t="s">
        <v>18241</v>
      </c>
      <c r="BH415" s="1" t="s">
        <v>227</v>
      </c>
      <c r="BI415" s="1" t="s">
        <v>181</v>
      </c>
      <c r="BJ415" s="8" t="s">
        <v>18242</v>
      </c>
      <c r="BK415" s="1" t="s">
        <v>196</v>
      </c>
    </row>
    <row r="416">
      <c r="A416" s="1" t="s">
        <v>16038</v>
      </c>
      <c r="B416" s="1" t="s">
        <v>9510</v>
      </c>
      <c r="C416" s="1" t="s">
        <v>18243</v>
      </c>
      <c r="D416" s="1" t="s">
        <v>126</v>
      </c>
      <c r="E416" s="1" t="s">
        <v>128</v>
      </c>
      <c r="F416" s="5" t="s">
        <v>225</v>
      </c>
      <c r="G416" s="5" t="s">
        <v>17994</v>
      </c>
      <c r="H416" s="1" t="s">
        <v>227</v>
      </c>
      <c r="I416" s="1" t="s">
        <v>13513</v>
      </c>
      <c r="J416" s="1" t="s">
        <v>9519</v>
      </c>
      <c r="K416" s="8" t="s">
        <v>16039</v>
      </c>
      <c r="L416" s="1" t="s">
        <v>9527</v>
      </c>
      <c r="M416" s="1" t="s">
        <v>3297</v>
      </c>
      <c r="N416" s="1" t="s">
        <v>237</v>
      </c>
      <c r="O416" s="5" t="s">
        <v>150</v>
      </c>
      <c r="Q416" s="5" t="s">
        <v>150</v>
      </c>
      <c r="R416" s="5" t="s">
        <v>150</v>
      </c>
      <c r="S416" s="5" t="s">
        <v>150</v>
      </c>
      <c r="U416" s="5" t="s">
        <v>1490</v>
      </c>
      <c r="V416" s="5" t="s">
        <v>174</v>
      </c>
      <c r="W416" s="5" t="s">
        <v>150</v>
      </c>
      <c r="X416" s="5" t="s">
        <v>150</v>
      </c>
      <c r="Y416" s="5" t="s">
        <v>150</v>
      </c>
      <c r="Z416" s="5" t="s">
        <v>174</v>
      </c>
      <c r="AA416" s="5" t="s">
        <v>150</v>
      </c>
      <c r="AB416" s="5" t="s">
        <v>150</v>
      </c>
      <c r="AC416" s="5" t="s">
        <v>150</v>
      </c>
      <c r="AD416" s="5" t="s">
        <v>150</v>
      </c>
      <c r="AE416" s="5" t="s">
        <v>150</v>
      </c>
      <c r="AF416" s="5" t="s">
        <v>150</v>
      </c>
      <c r="AG416" s="5" t="s">
        <v>150</v>
      </c>
      <c r="AH416" s="5" t="s">
        <v>174</v>
      </c>
      <c r="AL416" s="5" t="s">
        <v>241</v>
      </c>
      <c r="AM416" s="5" t="s">
        <v>242</v>
      </c>
      <c r="AN416" s="8" t="s">
        <v>16044</v>
      </c>
      <c r="AO416" s="8" t="s">
        <v>16050</v>
      </c>
      <c r="AP416" s="8" t="s">
        <v>16055</v>
      </c>
      <c r="AQ416" s="5" t="s">
        <v>150</v>
      </c>
      <c r="AR416" s="5" t="s">
        <v>158</v>
      </c>
      <c r="AS416" s="5" t="s">
        <v>150</v>
      </c>
      <c r="AT416" s="5" t="s">
        <v>158</v>
      </c>
      <c r="AU416" s="5" t="s">
        <v>155</v>
      </c>
      <c r="AV416" s="5" t="s">
        <v>158</v>
      </c>
      <c r="AW416" s="5" t="s">
        <v>150</v>
      </c>
      <c r="AX416" s="5" t="s">
        <v>158</v>
      </c>
      <c r="AY416" s="5" t="s">
        <v>174</v>
      </c>
      <c r="AZ416" s="5" t="s">
        <v>284</v>
      </c>
      <c r="BA416" s="5" t="s">
        <v>158</v>
      </c>
      <c r="BC416" s="5" t="s">
        <v>158</v>
      </c>
      <c r="BE416" s="5" t="s">
        <v>158</v>
      </c>
      <c r="BG416" s="1" t="s">
        <v>18259</v>
      </c>
      <c r="BH416" s="1" t="s">
        <v>227</v>
      </c>
      <c r="BI416" s="1" t="s">
        <v>181</v>
      </c>
      <c r="BJ416" s="8" t="s">
        <v>18260</v>
      </c>
      <c r="BK416" s="1" t="s">
        <v>196</v>
      </c>
    </row>
    <row r="417">
      <c r="A417" s="1" t="s">
        <v>12451</v>
      </c>
      <c r="B417" s="1" t="s">
        <v>9465</v>
      </c>
      <c r="C417" s="1" t="s">
        <v>18264</v>
      </c>
      <c r="D417" s="1" t="s">
        <v>126</v>
      </c>
      <c r="E417" s="1" t="s">
        <v>128</v>
      </c>
      <c r="F417" s="5" t="s">
        <v>225</v>
      </c>
      <c r="G417" s="5" t="s">
        <v>17994</v>
      </c>
      <c r="H417" s="1" t="s">
        <v>227</v>
      </c>
      <c r="I417" s="1" t="s">
        <v>9499</v>
      </c>
      <c r="J417" s="1" t="s">
        <v>9475</v>
      </c>
      <c r="K417" s="8" t="s">
        <v>12454</v>
      </c>
      <c r="L417" s="1" t="s">
        <v>9489</v>
      </c>
      <c r="M417" s="1" t="s">
        <v>2250</v>
      </c>
      <c r="N417" s="1" t="s">
        <v>237</v>
      </c>
      <c r="O417" s="5" t="s">
        <v>150</v>
      </c>
      <c r="Q417" s="5" t="s">
        <v>150</v>
      </c>
      <c r="R417" s="5" t="s">
        <v>150</v>
      </c>
      <c r="S417" s="5" t="s">
        <v>150</v>
      </c>
      <c r="U417" s="5" t="s">
        <v>1388</v>
      </c>
      <c r="V417" s="5" t="s">
        <v>150</v>
      </c>
      <c r="W417" s="5" t="s">
        <v>150</v>
      </c>
      <c r="X417" s="5" t="s">
        <v>150</v>
      </c>
      <c r="Y417" s="5" t="s">
        <v>150</v>
      </c>
      <c r="Z417" s="5" t="s">
        <v>174</v>
      </c>
      <c r="AA417" s="5" t="s">
        <v>150</v>
      </c>
      <c r="AB417" s="5" t="s">
        <v>150</v>
      </c>
      <c r="AC417" s="5" t="s">
        <v>150</v>
      </c>
      <c r="AD417" s="5" t="s">
        <v>150</v>
      </c>
      <c r="AE417" s="5" t="s">
        <v>175</v>
      </c>
      <c r="AF417" s="5" t="s">
        <v>150</v>
      </c>
      <c r="AG417" s="5" t="s">
        <v>150</v>
      </c>
      <c r="AH417" s="5" t="s">
        <v>174</v>
      </c>
      <c r="AL417" s="5" t="s">
        <v>322</v>
      </c>
      <c r="AM417" s="5" t="s">
        <v>7082</v>
      </c>
      <c r="AN417" s="8" t="s">
        <v>12463</v>
      </c>
      <c r="AO417" s="8" t="s">
        <v>12471</v>
      </c>
      <c r="AP417" s="8" t="s">
        <v>12477</v>
      </c>
      <c r="AQ417" s="5" t="s">
        <v>150</v>
      </c>
      <c r="AR417" s="5" t="s">
        <v>158</v>
      </c>
      <c r="AS417" s="5" t="s">
        <v>150</v>
      </c>
      <c r="AT417" s="5" t="s">
        <v>158</v>
      </c>
      <c r="AU417" s="5" t="s">
        <v>155</v>
      </c>
      <c r="AV417" s="5" t="s">
        <v>158</v>
      </c>
      <c r="AW417" s="5" t="s">
        <v>174</v>
      </c>
      <c r="AX417" s="5" t="s">
        <v>158</v>
      </c>
      <c r="AY417" s="5" t="s">
        <v>174</v>
      </c>
      <c r="AZ417" s="5" t="s">
        <v>1460</v>
      </c>
      <c r="BA417" s="5" t="s">
        <v>158</v>
      </c>
      <c r="BC417" s="5" t="s">
        <v>158</v>
      </c>
      <c r="BE417" s="5" t="s">
        <v>158</v>
      </c>
      <c r="BG417" s="1" t="s">
        <v>18276</v>
      </c>
      <c r="BH417" s="1" t="s">
        <v>227</v>
      </c>
      <c r="BI417" s="1" t="s">
        <v>181</v>
      </c>
      <c r="BJ417" s="8" t="s">
        <v>18277</v>
      </c>
      <c r="BK417" s="1" t="s">
        <v>196</v>
      </c>
    </row>
    <row r="418">
      <c r="A418" s="1" t="s">
        <v>18203</v>
      </c>
      <c r="B418" s="1" t="s">
        <v>9452</v>
      </c>
      <c r="C418" s="1" t="s">
        <v>18279</v>
      </c>
      <c r="D418" s="1" t="s">
        <v>126</v>
      </c>
      <c r="E418" s="1" t="s">
        <v>128</v>
      </c>
      <c r="F418" s="5" t="s">
        <v>225</v>
      </c>
      <c r="G418" s="5" t="s">
        <v>17994</v>
      </c>
      <c r="H418" s="1" t="s">
        <v>227</v>
      </c>
      <c r="I418" s="1" t="s">
        <v>9456</v>
      </c>
      <c r="J418" s="1" t="s">
        <v>9460</v>
      </c>
      <c r="K418" s="8" t="s">
        <v>18204</v>
      </c>
      <c r="L418" s="1" t="s">
        <v>9456</v>
      </c>
      <c r="M418" s="1" t="s">
        <v>2250</v>
      </c>
      <c r="N418" s="1" t="s">
        <v>237</v>
      </c>
      <c r="O418" s="5" t="s">
        <v>150</v>
      </c>
      <c r="Q418" s="5" t="s">
        <v>155</v>
      </c>
      <c r="R418" s="5" t="s">
        <v>155</v>
      </c>
      <c r="U418" s="5" t="s">
        <v>861</v>
      </c>
      <c r="V418" s="5" t="s">
        <v>174</v>
      </c>
      <c r="W418" s="5" t="s">
        <v>150</v>
      </c>
      <c r="X418" s="5" t="s">
        <v>150</v>
      </c>
      <c r="Y418" s="5" t="s">
        <v>150</v>
      </c>
      <c r="Z418" s="5" t="s">
        <v>174</v>
      </c>
      <c r="AA418" s="5" t="s">
        <v>150</v>
      </c>
      <c r="AB418" s="5" t="s">
        <v>150</v>
      </c>
      <c r="AC418" s="5" t="s">
        <v>150</v>
      </c>
      <c r="AD418" s="5" t="s">
        <v>150</v>
      </c>
      <c r="AE418" s="5" t="s">
        <v>150</v>
      </c>
      <c r="AF418" s="5" t="s">
        <v>150</v>
      </c>
      <c r="AG418" s="5" t="s">
        <v>150</v>
      </c>
      <c r="AH418" s="5" t="s">
        <v>174</v>
      </c>
      <c r="AL418" s="5" t="s">
        <v>158</v>
      </c>
      <c r="AM418" s="5" t="s">
        <v>158</v>
      </c>
      <c r="AN418" s="8" t="s">
        <v>18213</v>
      </c>
      <c r="AO418" s="8" t="s">
        <v>18214</v>
      </c>
      <c r="AP418" s="8" t="s">
        <v>18220</v>
      </c>
      <c r="AQ418" s="5" t="s">
        <v>158</v>
      </c>
      <c r="AR418" s="5" t="s">
        <v>158</v>
      </c>
      <c r="AS418" s="5" t="s">
        <v>158</v>
      </c>
      <c r="AT418" s="5" t="s">
        <v>158</v>
      </c>
      <c r="AU418" s="5" t="s">
        <v>158</v>
      </c>
      <c r="AV418" s="5" t="s">
        <v>158</v>
      </c>
      <c r="AW418" s="5" t="s">
        <v>158</v>
      </c>
      <c r="AX418" s="5" t="s">
        <v>158</v>
      </c>
      <c r="AY418" s="5" t="s">
        <v>150</v>
      </c>
      <c r="AZ418" s="5" t="s">
        <v>1102</v>
      </c>
      <c r="BA418" s="5" t="s">
        <v>158</v>
      </c>
      <c r="BC418" s="5" t="s">
        <v>158</v>
      </c>
      <c r="BE418" s="5" t="s">
        <v>158</v>
      </c>
      <c r="BG418" s="1" t="s">
        <v>9456</v>
      </c>
      <c r="BH418" s="1" t="s">
        <v>227</v>
      </c>
      <c r="BI418" s="1" t="s">
        <v>181</v>
      </c>
      <c r="BJ418" s="8" t="s">
        <v>18291</v>
      </c>
      <c r="BK418" s="1" t="s">
        <v>196</v>
      </c>
    </row>
    <row r="419">
      <c r="A419" s="1" t="s">
        <v>18297</v>
      </c>
      <c r="B419" s="1" t="s">
        <v>9375</v>
      </c>
      <c r="C419" s="1" t="s">
        <v>18298</v>
      </c>
      <c r="D419" s="1" t="s">
        <v>126</v>
      </c>
      <c r="E419" s="1" t="s">
        <v>128</v>
      </c>
      <c r="F419" s="5" t="s">
        <v>305</v>
      </c>
      <c r="G419" s="5" t="s">
        <v>17994</v>
      </c>
      <c r="H419" s="1" t="s">
        <v>369</v>
      </c>
      <c r="I419" s="1" t="s">
        <v>6598</v>
      </c>
      <c r="J419" s="1" t="s">
        <v>6610</v>
      </c>
      <c r="K419" s="8" t="s">
        <v>18300</v>
      </c>
      <c r="L419" s="1" t="s">
        <v>6615</v>
      </c>
      <c r="M419" s="1" t="s">
        <v>808</v>
      </c>
      <c r="N419" s="1" t="s">
        <v>385</v>
      </c>
      <c r="O419" s="5" t="s">
        <v>150</v>
      </c>
      <c r="Q419" s="5" t="s">
        <v>150</v>
      </c>
      <c r="R419" s="5" t="s">
        <v>150</v>
      </c>
      <c r="S419" s="5" t="s">
        <v>150</v>
      </c>
      <c r="U419" s="5" t="s">
        <v>18304</v>
      </c>
      <c r="V419" s="5" t="s">
        <v>174</v>
      </c>
      <c r="W419" s="5" t="s">
        <v>150</v>
      </c>
      <c r="X419" s="5" t="s">
        <v>150</v>
      </c>
      <c r="Y419" s="5" t="s">
        <v>155</v>
      </c>
      <c r="Z419" s="5" t="s">
        <v>174</v>
      </c>
      <c r="AA419" s="5" t="s">
        <v>174</v>
      </c>
      <c r="AB419" s="5" t="s">
        <v>150</v>
      </c>
      <c r="AC419" s="5" t="s">
        <v>150</v>
      </c>
      <c r="AD419" s="5" t="s">
        <v>150</v>
      </c>
      <c r="AE419" s="5" t="s">
        <v>175</v>
      </c>
      <c r="AF419" s="5" t="s">
        <v>150</v>
      </c>
      <c r="AG419" s="5" t="s">
        <v>150</v>
      </c>
      <c r="AH419" s="5" t="s">
        <v>174</v>
      </c>
      <c r="AL419" s="5" t="s">
        <v>5860</v>
      </c>
      <c r="AM419" s="5" t="s">
        <v>6185</v>
      </c>
      <c r="AN419" s="8" t="s">
        <v>18305</v>
      </c>
      <c r="AO419" s="8" t="s">
        <v>18309</v>
      </c>
      <c r="AP419" s="8" t="s">
        <v>18313</v>
      </c>
      <c r="AQ419" s="5" t="s">
        <v>150</v>
      </c>
      <c r="AR419" s="5" t="s">
        <v>158</v>
      </c>
      <c r="AS419" s="5" t="s">
        <v>150</v>
      </c>
      <c r="AT419" s="5" t="s">
        <v>158</v>
      </c>
      <c r="AU419" s="5" t="s">
        <v>158</v>
      </c>
      <c r="AV419" s="5" t="s">
        <v>158</v>
      </c>
      <c r="AW419" s="5" t="s">
        <v>150</v>
      </c>
      <c r="AX419" s="5" t="s">
        <v>158</v>
      </c>
      <c r="AY419" s="5" t="s">
        <v>174</v>
      </c>
      <c r="AZ419" s="5" t="s">
        <v>342</v>
      </c>
      <c r="BA419" s="5" t="s">
        <v>158</v>
      </c>
      <c r="BC419" s="5" t="s">
        <v>158</v>
      </c>
      <c r="BE419" s="5" t="s">
        <v>158</v>
      </c>
      <c r="BG419" s="1" t="s">
        <v>18318</v>
      </c>
      <c r="BH419" s="1" t="s">
        <v>369</v>
      </c>
      <c r="BI419" s="1" t="s">
        <v>181</v>
      </c>
      <c r="BJ419" s="8" t="s">
        <v>18319</v>
      </c>
      <c r="BK419" s="1" t="s">
        <v>9410</v>
      </c>
    </row>
    <row r="420">
      <c r="A420" s="1" t="s">
        <v>18320</v>
      </c>
      <c r="B420" s="1" t="s">
        <v>9352</v>
      </c>
      <c r="C420" s="1" t="s">
        <v>9444</v>
      </c>
      <c r="D420" s="1" t="s">
        <v>126</v>
      </c>
      <c r="E420" s="1" t="s">
        <v>128</v>
      </c>
      <c r="F420" s="5" t="s">
        <v>2175</v>
      </c>
      <c r="G420" s="5" t="s">
        <v>17994</v>
      </c>
      <c r="H420" s="1" t="s">
        <v>2176</v>
      </c>
      <c r="I420" s="1" t="s">
        <v>6363</v>
      </c>
      <c r="J420" s="1" t="s">
        <v>6361</v>
      </c>
      <c r="K420" s="8" t="s">
        <v>18321</v>
      </c>
      <c r="L420" s="1" t="s">
        <v>6355</v>
      </c>
      <c r="M420" s="1" t="s">
        <v>169</v>
      </c>
      <c r="N420" s="1" t="s">
        <v>1345</v>
      </c>
      <c r="O420" s="5" t="s">
        <v>150</v>
      </c>
      <c r="Q420" s="5" t="s">
        <v>150</v>
      </c>
      <c r="R420" s="5" t="s">
        <v>150</v>
      </c>
      <c r="S420" s="5" t="s">
        <v>150</v>
      </c>
      <c r="U420" s="5" t="s">
        <v>173</v>
      </c>
      <c r="V420" s="5" t="s">
        <v>174</v>
      </c>
      <c r="W420" s="5" t="s">
        <v>150</v>
      </c>
      <c r="X420" s="5" t="s">
        <v>150</v>
      </c>
      <c r="Y420" s="5" t="s">
        <v>150</v>
      </c>
      <c r="Z420" s="5" t="s">
        <v>174</v>
      </c>
      <c r="AA420" s="5" t="s">
        <v>150</v>
      </c>
      <c r="AB420" s="5" t="s">
        <v>150</v>
      </c>
      <c r="AC420" s="5" t="s">
        <v>150</v>
      </c>
      <c r="AD420" s="5" t="s">
        <v>150</v>
      </c>
      <c r="AE420" s="5" t="s">
        <v>175</v>
      </c>
      <c r="AF420" s="5" t="s">
        <v>150</v>
      </c>
      <c r="AG420" s="5" t="s">
        <v>150</v>
      </c>
      <c r="AH420" s="5" t="s">
        <v>174</v>
      </c>
      <c r="AL420" s="5" t="s">
        <v>4621</v>
      </c>
      <c r="AM420" s="5" t="s">
        <v>242</v>
      </c>
      <c r="AN420" s="8" t="s">
        <v>18328</v>
      </c>
      <c r="AO420" s="8" t="s">
        <v>18332</v>
      </c>
      <c r="AP420" s="8" t="s">
        <v>18336</v>
      </c>
      <c r="AQ420" s="5" t="s">
        <v>150</v>
      </c>
      <c r="AR420" s="5" t="s">
        <v>158</v>
      </c>
      <c r="AS420" s="5" t="s">
        <v>150</v>
      </c>
      <c r="AT420" s="5" t="s">
        <v>158</v>
      </c>
      <c r="AU420" s="5" t="s">
        <v>158</v>
      </c>
      <c r="AV420" s="5" t="s">
        <v>158</v>
      </c>
      <c r="AW420" s="5" t="s">
        <v>150</v>
      </c>
      <c r="AX420" s="5" t="s">
        <v>158</v>
      </c>
      <c r="AY420" s="5" t="s">
        <v>150</v>
      </c>
      <c r="AZ420" s="5" t="s">
        <v>3015</v>
      </c>
      <c r="BA420" s="5" t="s">
        <v>158</v>
      </c>
      <c r="BC420" s="5" t="s">
        <v>158</v>
      </c>
      <c r="BE420" s="5" t="s">
        <v>158</v>
      </c>
      <c r="BG420" s="1" t="s">
        <v>18340</v>
      </c>
      <c r="BH420" s="1" t="s">
        <v>2176</v>
      </c>
      <c r="BI420" s="1" t="s">
        <v>181</v>
      </c>
      <c r="BJ420" s="8" t="s">
        <v>18341</v>
      </c>
      <c r="BK420" s="1" t="s">
        <v>6347</v>
      </c>
    </row>
    <row r="421">
      <c r="A421" s="1" t="s">
        <v>9919</v>
      </c>
      <c r="B421" s="1" t="s">
        <v>18344</v>
      </c>
      <c r="C421" s="1" t="s">
        <v>18345</v>
      </c>
      <c r="D421" s="1" t="s">
        <v>126</v>
      </c>
      <c r="E421" s="1" t="s">
        <v>128</v>
      </c>
      <c r="F421" s="5" t="s">
        <v>297</v>
      </c>
      <c r="G421" s="5" t="s">
        <v>17994</v>
      </c>
      <c r="H421" s="1" t="s">
        <v>299</v>
      </c>
      <c r="I421" s="1" t="s">
        <v>9364</v>
      </c>
      <c r="J421" s="1" t="s">
        <v>9358</v>
      </c>
      <c r="K421" s="8" t="s">
        <v>9921</v>
      </c>
      <c r="L421" s="1" t="s">
        <v>9364</v>
      </c>
      <c r="M421" s="1" t="s">
        <v>169</v>
      </c>
      <c r="N421" s="1" t="s">
        <v>317</v>
      </c>
      <c r="O421" s="5" t="s">
        <v>150</v>
      </c>
      <c r="Q421" s="5" t="s">
        <v>174</v>
      </c>
      <c r="R421" s="5" t="s">
        <v>150</v>
      </c>
      <c r="S421" s="5" t="s">
        <v>150</v>
      </c>
      <c r="U421" s="5" t="s">
        <v>220</v>
      </c>
      <c r="V421" s="5" t="s">
        <v>174</v>
      </c>
      <c r="W421" s="5" t="s">
        <v>150</v>
      </c>
      <c r="X421" s="5" t="s">
        <v>150</v>
      </c>
      <c r="Y421" s="5" t="s">
        <v>150</v>
      </c>
      <c r="Z421" s="5" t="s">
        <v>174</v>
      </c>
      <c r="AA421" s="5" t="s">
        <v>150</v>
      </c>
      <c r="AB421" s="5" t="s">
        <v>150</v>
      </c>
      <c r="AC421" s="5" t="s">
        <v>150</v>
      </c>
      <c r="AD421" s="5" t="s">
        <v>150</v>
      </c>
      <c r="AE421" s="5" t="s">
        <v>174</v>
      </c>
      <c r="AF421" s="5" t="s">
        <v>150</v>
      </c>
      <c r="AG421" s="5" t="s">
        <v>150</v>
      </c>
      <c r="AH421" s="5" t="s">
        <v>150</v>
      </c>
      <c r="AL421" s="5" t="s">
        <v>158</v>
      </c>
      <c r="AM421" s="5" t="s">
        <v>866</v>
      </c>
      <c r="AN421" s="8" t="s">
        <v>9933</v>
      </c>
      <c r="AO421" s="8" t="s">
        <v>9940</v>
      </c>
      <c r="AP421" s="8" t="s">
        <v>9944</v>
      </c>
      <c r="AQ421" s="5" t="s">
        <v>150</v>
      </c>
      <c r="AR421" s="5" t="s">
        <v>158</v>
      </c>
      <c r="AS421" s="5" t="s">
        <v>150</v>
      </c>
      <c r="AT421" s="5" t="s">
        <v>158</v>
      </c>
      <c r="AU421" s="5" t="s">
        <v>150</v>
      </c>
      <c r="AV421" s="5" t="s">
        <v>158</v>
      </c>
      <c r="AW421" s="5" t="s">
        <v>150</v>
      </c>
      <c r="AX421" s="5" t="s">
        <v>158</v>
      </c>
      <c r="AY421" s="5" t="s">
        <v>150</v>
      </c>
      <c r="AZ421" s="5" t="s">
        <v>3015</v>
      </c>
      <c r="BA421" s="5" t="s">
        <v>158</v>
      </c>
      <c r="BC421" s="5" t="s">
        <v>158</v>
      </c>
      <c r="BE421" s="5" t="s">
        <v>158</v>
      </c>
      <c r="BG421" s="1" t="s">
        <v>18370</v>
      </c>
      <c r="BH421" s="1" t="s">
        <v>299</v>
      </c>
      <c r="BI421" s="1" t="s">
        <v>181</v>
      </c>
      <c r="BJ421" s="8" t="s">
        <v>18371</v>
      </c>
      <c r="BK421" s="1" t="s">
        <v>196</v>
      </c>
    </row>
    <row r="422">
      <c r="A422" s="1" t="s">
        <v>17257</v>
      </c>
      <c r="B422" s="1" t="s">
        <v>9279</v>
      </c>
      <c r="C422" s="1" t="s">
        <v>18374</v>
      </c>
      <c r="D422" s="1" t="s">
        <v>126</v>
      </c>
      <c r="E422" s="1" t="s">
        <v>128</v>
      </c>
      <c r="F422" s="5" t="s">
        <v>305</v>
      </c>
      <c r="G422" s="5" t="s">
        <v>17994</v>
      </c>
      <c r="H422" s="1" t="s">
        <v>369</v>
      </c>
      <c r="I422" s="1" t="s">
        <v>6544</v>
      </c>
      <c r="J422" s="5" t="s">
        <v>9283</v>
      </c>
      <c r="K422" s="8" t="s">
        <v>17259</v>
      </c>
      <c r="L422" s="1" t="s">
        <v>6558</v>
      </c>
      <c r="M422" s="1" t="s">
        <v>808</v>
      </c>
      <c r="N422" s="1" t="s">
        <v>385</v>
      </c>
      <c r="O422" s="5" t="s">
        <v>150</v>
      </c>
      <c r="Q422" s="5" t="s">
        <v>150</v>
      </c>
      <c r="R422" s="5" t="s">
        <v>150</v>
      </c>
      <c r="S422" s="5" t="s">
        <v>150</v>
      </c>
      <c r="U422" s="5" t="s">
        <v>576</v>
      </c>
      <c r="V422" s="5" t="s">
        <v>174</v>
      </c>
      <c r="W422" s="5" t="s">
        <v>150</v>
      </c>
      <c r="X422" s="5" t="s">
        <v>150</v>
      </c>
      <c r="Y422" s="5" t="s">
        <v>150</v>
      </c>
      <c r="Z422" s="5" t="s">
        <v>174</v>
      </c>
      <c r="AA422" s="5" t="s">
        <v>150</v>
      </c>
      <c r="AB422" s="5" t="s">
        <v>150</v>
      </c>
      <c r="AC422" s="5" t="s">
        <v>150</v>
      </c>
      <c r="AD422" s="5" t="s">
        <v>150</v>
      </c>
      <c r="AE422" s="5" t="s">
        <v>161</v>
      </c>
      <c r="AF422" s="5" t="s">
        <v>150</v>
      </c>
      <c r="AG422" s="5" t="s">
        <v>150</v>
      </c>
      <c r="AH422" s="5" t="s">
        <v>150</v>
      </c>
      <c r="AL422" s="5" t="s">
        <v>425</v>
      </c>
      <c r="AM422" s="5" t="s">
        <v>173</v>
      </c>
      <c r="AN422" s="8" t="s">
        <v>17266</v>
      </c>
      <c r="AO422" s="8" t="s">
        <v>17269</v>
      </c>
      <c r="AP422" s="8" t="s">
        <v>17276</v>
      </c>
      <c r="AQ422" s="5" t="s">
        <v>174</v>
      </c>
      <c r="AR422" s="5" t="s">
        <v>158</v>
      </c>
      <c r="AS422" s="5" t="s">
        <v>150</v>
      </c>
      <c r="AT422" s="5" t="s">
        <v>158</v>
      </c>
      <c r="AU422" s="5" t="s">
        <v>158</v>
      </c>
      <c r="AV422" s="5" t="s">
        <v>150</v>
      </c>
      <c r="AW422" s="5" t="s">
        <v>150</v>
      </c>
      <c r="AX422" s="5" t="s">
        <v>158</v>
      </c>
      <c r="AY422" s="5" t="s">
        <v>155</v>
      </c>
      <c r="AZ422" s="5" t="s">
        <v>1513</v>
      </c>
      <c r="BA422" s="5" t="s">
        <v>158</v>
      </c>
      <c r="BC422" s="5" t="s">
        <v>158</v>
      </c>
      <c r="BE422" s="5" t="s">
        <v>158</v>
      </c>
      <c r="BG422" s="1" t="s">
        <v>18400</v>
      </c>
      <c r="BH422" s="1" t="s">
        <v>369</v>
      </c>
      <c r="BI422" s="1" t="s">
        <v>181</v>
      </c>
      <c r="BJ422" s="8" t="s">
        <v>18402</v>
      </c>
      <c r="BK422" s="1" t="s">
        <v>9032</v>
      </c>
    </row>
    <row r="423">
      <c r="A423" s="1" t="s">
        <v>16453</v>
      </c>
      <c r="B423" s="1" t="s">
        <v>9279</v>
      </c>
      <c r="C423" s="1" t="s">
        <v>18344</v>
      </c>
      <c r="D423" s="1" t="s">
        <v>126</v>
      </c>
      <c r="E423" s="1" t="s">
        <v>128</v>
      </c>
      <c r="F423" s="5" t="s">
        <v>297</v>
      </c>
      <c r="G423" s="5" t="s">
        <v>17994</v>
      </c>
      <c r="H423" s="1" t="s">
        <v>299</v>
      </c>
      <c r="I423" s="1" t="s">
        <v>9328</v>
      </c>
      <c r="J423" s="1" t="s">
        <v>9300</v>
      </c>
      <c r="K423" s="8" t="s">
        <v>16455</v>
      </c>
      <c r="L423" s="1" t="s">
        <v>9306</v>
      </c>
      <c r="M423" s="1" t="s">
        <v>169</v>
      </c>
      <c r="N423" s="1" t="s">
        <v>317</v>
      </c>
      <c r="O423" s="5" t="s">
        <v>150</v>
      </c>
      <c r="Q423" s="5" t="s">
        <v>174</v>
      </c>
      <c r="R423" s="5" t="s">
        <v>155</v>
      </c>
      <c r="U423" s="5" t="s">
        <v>220</v>
      </c>
      <c r="V423" s="5" t="s">
        <v>174</v>
      </c>
      <c r="W423" s="5" t="s">
        <v>150</v>
      </c>
      <c r="X423" s="5" t="s">
        <v>150</v>
      </c>
      <c r="Y423" s="5" t="s">
        <v>150</v>
      </c>
      <c r="Z423" s="5" t="s">
        <v>174</v>
      </c>
      <c r="AA423" s="5" t="s">
        <v>150</v>
      </c>
      <c r="AB423" s="5" t="s">
        <v>150</v>
      </c>
      <c r="AC423" s="5" t="s">
        <v>150</v>
      </c>
      <c r="AD423" s="5" t="s">
        <v>150</v>
      </c>
      <c r="AE423" s="5" t="s">
        <v>174</v>
      </c>
      <c r="AF423" s="5" t="s">
        <v>150</v>
      </c>
      <c r="AG423" s="5" t="s">
        <v>150</v>
      </c>
      <c r="AH423" s="5" t="s">
        <v>150</v>
      </c>
      <c r="AL423" s="5" t="s">
        <v>2403</v>
      </c>
      <c r="AM423" s="5" t="s">
        <v>2400</v>
      </c>
      <c r="AN423" s="8" t="s">
        <v>16464</v>
      </c>
      <c r="AO423" s="8" t="s">
        <v>16468</v>
      </c>
      <c r="AP423" s="8" t="s">
        <v>16473</v>
      </c>
      <c r="AQ423" s="5" t="s">
        <v>150</v>
      </c>
      <c r="AR423" s="5" t="s">
        <v>158</v>
      </c>
      <c r="AS423" s="5" t="s">
        <v>158</v>
      </c>
      <c r="AT423" s="5" t="s">
        <v>158</v>
      </c>
      <c r="AU423" s="5" t="s">
        <v>150</v>
      </c>
      <c r="AV423" s="5" t="s">
        <v>158</v>
      </c>
      <c r="AW423" s="5" t="s">
        <v>150</v>
      </c>
      <c r="AX423" s="5" t="s">
        <v>158</v>
      </c>
      <c r="AY423" s="5" t="s">
        <v>150</v>
      </c>
      <c r="AZ423" s="5" t="s">
        <v>607</v>
      </c>
      <c r="BA423" s="5" t="s">
        <v>158</v>
      </c>
      <c r="BC423" s="5" t="s">
        <v>158</v>
      </c>
      <c r="BE423" s="5" t="s">
        <v>158</v>
      </c>
      <c r="BG423" s="1" t="s">
        <v>18427</v>
      </c>
      <c r="BH423" s="1" t="s">
        <v>299</v>
      </c>
      <c r="BI423" s="1" t="s">
        <v>181</v>
      </c>
      <c r="BJ423" s="8" t="s">
        <v>18428</v>
      </c>
      <c r="BK423" s="1" t="s">
        <v>196</v>
      </c>
    </row>
    <row r="424">
      <c r="A424" s="1" t="s">
        <v>5665</v>
      </c>
      <c r="B424" s="1" t="s">
        <v>9211</v>
      </c>
      <c r="C424" s="1" t="s">
        <v>9352</v>
      </c>
      <c r="D424" s="1" t="s">
        <v>126</v>
      </c>
      <c r="E424" s="1" t="s">
        <v>128</v>
      </c>
      <c r="F424" s="5" t="s">
        <v>2175</v>
      </c>
      <c r="G424" s="5" t="s">
        <v>17994</v>
      </c>
      <c r="H424" s="1" t="s">
        <v>2176</v>
      </c>
      <c r="I424" s="1" t="s">
        <v>5666</v>
      </c>
      <c r="J424" s="1" t="s">
        <v>5667</v>
      </c>
      <c r="K424" s="8" t="s">
        <v>5668</v>
      </c>
      <c r="L424" s="1" t="s">
        <v>5680</v>
      </c>
      <c r="M424" s="1" t="s">
        <v>169</v>
      </c>
      <c r="N424" s="1" t="s">
        <v>1345</v>
      </c>
      <c r="O424" s="5" t="s">
        <v>150</v>
      </c>
      <c r="Q424" s="5" t="s">
        <v>150</v>
      </c>
      <c r="R424" s="5" t="s">
        <v>150</v>
      </c>
      <c r="S424" s="5" t="s">
        <v>150</v>
      </c>
      <c r="U424" s="5" t="s">
        <v>576</v>
      </c>
      <c r="V424" s="5" t="s">
        <v>174</v>
      </c>
      <c r="W424" s="5" t="s">
        <v>150</v>
      </c>
      <c r="X424" s="5" t="s">
        <v>150</v>
      </c>
      <c r="Y424" s="5" t="s">
        <v>150</v>
      </c>
      <c r="Z424" s="5" t="s">
        <v>174</v>
      </c>
      <c r="AA424" s="5" t="s">
        <v>150</v>
      </c>
      <c r="AB424" s="5" t="s">
        <v>150</v>
      </c>
      <c r="AC424" s="5" t="s">
        <v>150</v>
      </c>
      <c r="AD424" s="5" t="s">
        <v>150</v>
      </c>
      <c r="AE424" s="5" t="s">
        <v>175</v>
      </c>
      <c r="AF424" s="5" t="s">
        <v>150</v>
      </c>
      <c r="AG424" s="5" t="s">
        <v>150</v>
      </c>
      <c r="AH424" s="5" t="s">
        <v>174</v>
      </c>
      <c r="AL424" s="5" t="s">
        <v>242</v>
      </c>
      <c r="AM424" s="5" t="s">
        <v>18440</v>
      </c>
      <c r="AN424" s="8" t="s">
        <v>5685</v>
      </c>
      <c r="AO424" s="8" t="s">
        <v>5702</v>
      </c>
      <c r="AP424" s="8" t="s">
        <v>5711</v>
      </c>
      <c r="AQ424" s="5" t="s">
        <v>150</v>
      </c>
      <c r="AR424" s="5" t="s">
        <v>158</v>
      </c>
      <c r="AS424" s="5" t="s">
        <v>150</v>
      </c>
      <c r="AT424" s="5" t="s">
        <v>158</v>
      </c>
      <c r="AU424" s="5" t="s">
        <v>150</v>
      </c>
      <c r="AV424" s="5" t="s">
        <v>158</v>
      </c>
      <c r="AW424" s="5" t="s">
        <v>150</v>
      </c>
      <c r="AX424" s="5" t="s">
        <v>158</v>
      </c>
      <c r="AY424" s="5" t="s">
        <v>150</v>
      </c>
      <c r="AZ424" s="5" t="s">
        <v>2248</v>
      </c>
      <c r="BA424" s="5" t="s">
        <v>158</v>
      </c>
      <c r="BC424" s="5" t="s">
        <v>158</v>
      </c>
      <c r="BE424" s="5" t="s">
        <v>158</v>
      </c>
      <c r="BG424" s="1" t="s">
        <v>18450</v>
      </c>
      <c r="BH424" s="1" t="s">
        <v>2176</v>
      </c>
      <c r="BI424" s="1" t="s">
        <v>181</v>
      </c>
      <c r="BJ424" s="8" t="s">
        <v>18451</v>
      </c>
      <c r="BK424" s="1" t="s">
        <v>6347</v>
      </c>
    </row>
    <row r="425">
      <c r="A425" s="1" t="s">
        <v>11614</v>
      </c>
      <c r="B425" s="1" t="s">
        <v>9211</v>
      </c>
      <c r="C425" s="1" t="s">
        <v>18455</v>
      </c>
      <c r="D425" s="1" t="s">
        <v>126</v>
      </c>
      <c r="E425" s="1" t="s">
        <v>128</v>
      </c>
      <c r="F425" s="5" t="s">
        <v>792</v>
      </c>
      <c r="G425" s="5" t="s">
        <v>12523</v>
      </c>
      <c r="H425" s="1" t="s">
        <v>793</v>
      </c>
      <c r="I425" s="1" t="s">
        <v>11618</v>
      </c>
      <c r="J425" s="1" t="s">
        <v>9218</v>
      </c>
      <c r="K425" s="8" t="s">
        <v>11619</v>
      </c>
      <c r="L425" s="1" t="s">
        <v>11625</v>
      </c>
      <c r="M425" s="1" t="s">
        <v>808</v>
      </c>
      <c r="N425" s="1" t="s">
        <v>809</v>
      </c>
      <c r="O425" s="5" t="s">
        <v>150</v>
      </c>
      <c r="Q425" s="5" t="s">
        <v>150</v>
      </c>
      <c r="R425" s="5" t="s">
        <v>150</v>
      </c>
      <c r="S425" s="5" t="s">
        <v>150</v>
      </c>
      <c r="U425" s="5" t="s">
        <v>225</v>
      </c>
      <c r="V425" s="5" t="s">
        <v>174</v>
      </c>
      <c r="W425" s="5" t="s">
        <v>150</v>
      </c>
      <c r="X425" s="5" t="s">
        <v>150</v>
      </c>
      <c r="Y425" s="5" t="s">
        <v>174</v>
      </c>
      <c r="Z425" s="5" t="s">
        <v>174</v>
      </c>
      <c r="AA425" s="5" t="s">
        <v>150</v>
      </c>
      <c r="AB425" s="5" t="s">
        <v>150</v>
      </c>
      <c r="AC425" s="5" t="s">
        <v>174</v>
      </c>
      <c r="AD425" s="5" t="s">
        <v>150</v>
      </c>
      <c r="AE425" s="5" t="s">
        <v>175</v>
      </c>
      <c r="AF425" s="5" t="s">
        <v>150</v>
      </c>
      <c r="AG425" s="5" t="s">
        <v>10146</v>
      </c>
      <c r="AH425" s="5" t="s">
        <v>174</v>
      </c>
      <c r="AI425" s="5" t="s">
        <v>174</v>
      </c>
      <c r="AJ425" s="5" t="s">
        <v>174</v>
      </c>
      <c r="AK425" s="5" t="s">
        <v>174</v>
      </c>
      <c r="AL425" s="5" t="s">
        <v>508</v>
      </c>
      <c r="AM425" s="5" t="s">
        <v>812</v>
      </c>
      <c r="AN425" s="8" t="s">
        <v>11631</v>
      </c>
      <c r="AO425" s="8" t="s">
        <v>11640</v>
      </c>
      <c r="AP425" s="8" t="s">
        <v>11654</v>
      </c>
      <c r="AQ425" s="5" t="s">
        <v>174</v>
      </c>
      <c r="AR425" s="5" t="s">
        <v>158</v>
      </c>
      <c r="AS425" s="5" t="s">
        <v>150</v>
      </c>
      <c r="AT425" s="5" t="s">
        <v>158</v>
      </c>
      <c r="AU425" s="5" t="s">
        <v>174</v>
      </c>
      <c r="AV425" s="5" t="s">
        <v>158</v>
      </c>
      <c r="AW425" s="5" t="s">
        <v>158</v>
      </c>
      <c r="AX425" s="5" t="s">
        <v>158</v>
      </c>
      <c r="AY425" s="5" t="s">
        <v>155</v>
      </c>
      <c r="AZ425" s="5" t="s">
        <v>9680</v>
      </c>
      <c r="BA425" s="5" t="s">
        <v>158</v>
      </c>
      <c r="BC425" s="5" t="s">
        <v>158</v>
      </c>
      <c r="BE425" s="5" t="s">
        <v>158</v>
      </c>
      <c r="BG425" s="1" t="s">
        <v>18478</v>
      </c>
      <c r="BH425" s="1" t="s">
        <v>793</v>
      </c>
      <c r="BI425" s="1" t="s">
        <v>181</v>
      </c>
      <c r="BJ425" s="8" t="s">
        <v>18480</v>
      </c>
      <c r="BK425" s="1" t="s">
        <v>196</v>
      </c>
    </row>
    <row r="426">
      <c r="A426" s="1" t="s">
        <v>18483</v>
      </c>
      <c r="B426" s="1" t="s">
        <v>9159</v>
      </c>
      <c r="C426" s="1" t="s">
        <v>9211</v>
      </c>
      <c r="D426" s="1" t="s">
        <v>126</v>
      </c>
      <c r="E426" s="1" t="s">
        <v>128</v>
      </c>
      <c r="F426" s="5" t="s">
        <v>792</v>
      </c>
      <c r="G426" s="5" t="s">
        <v>17994</v>
      </c>
      <c r="H426" s="1" t="s">
        <v>793</v>
      </c>
      <c r="I426" s="1" t="s">
        <v>18485</v>
      </c>
      <c r="J426" s="1" t="s">
        <v>9164</v>
      </c>
      <c r="K426" s="8" t="s">
        <v>18486</v>
      </c>
      <c r="L426" s="1" t="s">
        <v>9180</v>
      </c>
      <c r="M426" s="1" t="s">
        <v>808</v>
      </c>
      <c r="N426" s="1" t="s">
        <v>809</v>
      </c>
      <c r="O426" s="5" t="s">
        <v>150</v>
      </c>
      <c r="Q426" s="5" t="s">
        <v>174</v>
      </c>
      <c r="R426" s="5" t="s">
        <v>155</v>
      </c>
      <c r="U426" s="5" t="s">
        <v>505</v>
      </c>
      <c r="V426" s="5" t="s">
        <v>174</v>
      </c>
      <c r="W426" s="5" t="s">
        <v>150</v>
      </c>
      <c r="X426" s="5" t="s">
        <v>150</v>
      </c>
      <c r="Y426" s="5" t="s">
        <v>150</v>
      </c>
      <c r="Z426" s="5" t="s">
        <v>174</v>
      </c>
      <c r="AA426" s="5" t="s">
        <v>150</v>
      </c>
      <c r="AB426" s="5" t="s">
        <v>150</v>
      </c>
      <c r="AC426" s="5" t="s">
        <v>155</v>
      </c>
      <c r="AD426" s="5" t="s">
        <v>150</v>
      </c>
      <c r="AE426" s="5" t="s">
        <v>161</v>
      </c>
      <c r="AF426" s="5" t="s">
        <v>150</v>
      </c>
      <c r="AG426" s="5" t="s">
        <v>12827</v>
      </c>
      <c r="AH426" s="5" t="s">
        <v>150</v>
      </c>
      <c r="AI426" s="5" t="s">
        <v>150</v>
      </c>
      <c r="AJ426" s="5" t="s">
        <v>150</v>
      </c>
      <c r="AK426" s="5" t="s">
        <v>150</v>
      </c>
      <c r="AL426" s="5" t="s">
        <v>2403</v>
      </c>
      <c r="AM426" s="5" t="s">
        <v>2400</v>
      </c>
      <c r="AN426" s="8" t="s">
        <v>18494</v>
      </c>
      <c r="AO426" s="8" t="s">
        <v>18499</v>
      </c>
      <c r="AP426" s="8" t="s">
        <v>18507</v>
      </c>
      <c r="AQ426" s="5" t="s">
        <v>150</v>
      </c>
      <c r="AR426" s="5" t="s">
        <v>158</v>
      </c>
      <c r="AS426" s="5" t="s">
        <v>150</v>
      </c>
      <c r="AT426" s="5" t="s">
        <v>158</v>
      </c>
      <c r="AU426" s="5" t="s">
        <v>158</v>
      </c>
      <c r="AV426" s="5" t="s">
        <v>158</v>
      </c>
      <c r="AW426" s="5" t="s">
        <v>174</v>
      </c>
      <c r="AX426" s="5" t="s">
        <v>158</v>
      </c>
      <c r="AY426" s="5" t="s">
        <v>150</v>
      </c>
      <c r="AZ426" s="5" t="s">
        <v>18513</v>
      </c>
      <c r="BA426" s="5" t="s">
        <v>158</v>
      </c>
      <c r="BC426" s="5" t="s">
        <v>158</v>
      </c>
      <c r="BE426" s="5" t="s">
        <v>158</v>
      </c>
      <c r="BG426" s="1" t="s">
        <v>18514</v>
      </c>
      <c r="BH426" s="1" t="s">
        <v>793</v>
      </c>
      <c r="BI426" s="1" t="s">
        <v>181</v>
      </c>
      <c r="BJ426" s="8" t="s">
        <v>18515</v>
      </c>
      <c r="BK426" s="1" t="s">
        <v>196</v>
      </c>
    </row>
    <row r="427">
      <c r="A427" s="1" t="s">
        <v>2960</v>
      </c>
      <c r="B427" s="1" t="s">
        <v>9119</v>
      </c>
      <c r="C427" s="1" t="s">
        <v>18521</v>
      </c>
      <c r="D427" s="1" t="s">
        <v>126</v>
      </c>
      <c r="E427" s="1" t="s">
        <v>128</v>
      </c>
      <c r="F427" s="5" t="s">
        <v>792</v>
      </c>
      <c r="G427" s="5" t="s">
        <v>17994</v>
      </c>
      <c r="H427" s="1" t="s">
        <v>793</v>
      </c>
      <c r="I427" s="1" t="s">
        <v>2964</v>
      </c>
      <c r="J427" s="1" t="s">
        <v>2965</v>
      </c>
      <c r="K427" s="8" t="s">
        <v>2966</v>
      </c>
      <c r="L427" s="1" t="s">
        <v>2964</v>
      </c>
      <c r="M427" s="1" t="s">
        <v>808</v>
      </c>
      <c r="N427" s="1" t="s">
        <v>809</v>
      </c>
      <c r="O427" s="5" t="s">
        <v>150</v>
      </c>
      <c r="Q427" s="5" t="s">
        <v>174</v>
      </c>
      <c r="R427" s="5" t="s">
        <v>150</v>
      </c>
      <c r="S427" s="5" t="s">
        <v>150</v>
      </c>
      <c r="U427" s="5" t="s">
        <v>18527</v>
      </c>
      <c r="V427" s="5" t="s">
        <v>174</v>
      </c>
      <c r="W427" s="5" t="s">
        <v>150</v>
      </c>
      <c r="X427" s="5" t="s">
        <v>150</v>
      </c>
      <c r="Y427" s="5" t="s">
        <v>174</v>
      </c>
      <c r="Z427" s="5" t="s">
        <v>174</v>
      </c>
      <c r="AA427" s="5" t="s">
        <v>174</v>
      </c>
      <c r="AB427" s="5" t="s">
        <v>150</v>
      </c>
      <c r="AC427" s="5" t="s">
        <v>155</v>
      </c>
      <c r="AD427" s="5" t="s">
        <v>150</v>
      </c>
      <c r="AE427" s="5" t="s">
        <v>175</v>
      </c>
      <c r="AF427" s="5" t="s">
        <v>150</v>
      </c>
      <c r="AG427" s="5" t="s">
        <v>12827</v>
      </c>
      <c r="AH427" s="5" t="s">
        <v>150</v>
      </c>
      <c r="AI427" s="5" t="s">
        <v>150</v>
      </c>
      <c r="AJ427" s="5" t="s">
        <v>150</v>
      </c>
      <c r="AK427" s="5" t="s">
        <v>150</v>
      </c>
      <c r="AL427" s="5" t="s">
        <v>2403</v>
      </c>
      <c r="AM427" s="5" t="s">
        <v>1940</v>
      </c>
      <c r="AN427" s="8" t="s">
        <v>2979</v>
      </c>
      <c r="AO427" s="8" t="s">
        <v>2993</v>
      </c>
      <c r="AP427" s="8" t="s">
        <v>3002</v>
      </c>
      <c r="AQ427" s="5" t="s">
        <v>150</v>
      </c>
      <c r="AR427" s="5" t="s">
        <v>158</v>
      </c>
      <c r="AS427" s="5" t="s">
        <v>150</v>
      </c>
      <c r="AT427" s="5" t="s">
        <v>158</v>
      </c>
      <c r="AU427" s="5" t="s">
        <v>158</v>
      </c>
      <c r="AV427" s="5" t="s">
        <v>158</v>
      </c>
      <c r="AW427" s="5" t="s">
        <v>158</v>
      </c>
      <c r="AX427" s="5" t="s">
        <v>158</v>
      </c>
      <c r="AY427" s="5" t="s">
        <v>150</v>
      </c>
      <c r="AZ427" s="5" t="s">
        <v>3015</v>
      </c>
      <c r="BA427" s="5" t="s">
        <v>158</v>
      </c>
      <c r="BC427" s="5" t="s">
        <v>158</v>
      </c>
      <c r="BE427" s="5" t="s">
        <v>158</v>
      </c>
      <c r="BG427" s="1" t="s">
        <v>18548</v>
      </c>
      <c r="BH427" s="1" t="s">
        <v>793</v>
      </c>
      <c r="BI427" s="1" t="s">
        <v>181</v>
      </c>
      <c r="BJ427" s="8" t="s">
        <v>18549</v>
      </c>
      <c r="BK427" s="1" t="s">
        <v>196</v>
      </c>
    </row>
    <row r="428">
      <c r="A428" s="1" t="s">
        <v>14487</v>
      </c>
      <c r="B428" s="1" t="s">
        <v>9059</v>
      </c>
      <c r="C428" s="1" t="s">
        <v>18550</v>
      </c>
      <c r="D428" s="1" t="s">
        <v>126</v>
      </c>
      <c r="E428" s="1" t="s">
        <v>128</v>
      </c>
      <c r="F428" s="5" t="s">
        <v>305</v>
      </c>
      <c r="G428" s="5" t="s">
        <v>17994</v>
      </c>
      <c r="H428" s="1" t="s">
        <v>369</v>
      </c>
      <c r="I428" s="1" t="s">
        <v>6717</v>
      </c>
      <c r="J428" s="1" t="s">
        <v>6726</v>
      </c>
      <c r="K428" s="8" t="s">
        <v>14490</v>
      </c>
      <c r="L428" s="1" t="s">
        <v>6717</v>
      </c>
      <c r="M428" s="1" t="s">
        <v>808</v>
      </c>
      <c r="N428" s="1" t="s">
        <v>385</v>
      </c>
      <c r="O428" s="5" t="s">
        <v>150</v>
      </c>
      <c r="Q428" s="5" t="s">
        <v>150</v>
      </c>
      <c r="R428" s="5" t="s">
        <v>150</v>
      </c>
      <c r="S428" s="5" t="s">
        <v>150</v>
      </c>
      <c r="U428" s="5" t="s">
        <v>379</v>
      </c>
      <c r="V428" s="5" t="s">
        <v>174</v>
      </c>
      <c r="W428" s="5" t="s">
        <v>150</v>
      </c>
      <c r="X428" s="5" t="s">
        <v>150</v>
      </c>
      <c r="Y428" s="5" t="s">
        <v>150</v>
      </c>
      <c r="Z428" s="5" t="s">
        <v>174</v>
      </c>
      <c r="AA428" s="5" t="s">
        <v>150</v>
      </c>
      <c r="AB428" s="5" t="s">
        <v>150</v>
      </c>
      <c r="AC428" s="5" t="s">
        <v>150</v>
      </c>
      <c r="AD428" s="5" t="s">
        <v>150</v>
      </c>
      <c r="AE428" s="5" t="s">
        <v>175</v>
      </c>
      <c r="AF428" s="5" t="s">
        <v>150</v>
      </c>
      <c r="AG428" s="5" t="s">
        <v>150</v>
      </c>
      <c r="AH428" s="5" t="s">
        <v>150</v>
      </c>
      <c r="AL428" s="5" t="s">
        <v>1490</v>
      </c>
      <c r="AM428" s="5" t="s">
        <v>158</v>
      </c>
      <c r="AN428" s="8" t="s">
        <v>14499</v>
      </c>
      <c r="AO428" s="8" t="s">
        <v>14501</v>
      </c>
      <c r="AP428" s="8" t="s">
        <v>14507</v>
      </c>
      <c r="AQ428" s="5" t="s">
        <v>150</v>
      </c>
      <c r="AR428" s="5" t="s">
        <v>158</v>
      </c>
      <c r="AS428" s="5" t="s">
        <v>150</v>
      </c>
      <c r="AT428" s="5" t="s">
        <v>158</v>
      </c>
      <c r="AU428" s="5" t="s">
        <v>158</v>
      </c>
      <c r="AV428" s="5" t="s">
        <v>158</v>
      </c>
      <c r="AW428" s="5" t="s">
        <v>150</v>
      </c>
      <c r="AX428" s="5" t="s">
        <v>158</v>
      </c>
      <c r="AY428" s="5" t="s">
        <v>150</v>
      </c>
      <c r="AZ428" s="5" t="s">
        <v>286</v>
      </c>
      <c r="BA428" s="5" t="s">
        <v>158</v>
      </c>
      <c r="BC428" s="5" t="s">
        <v>158</v>
      </c>
      <c r="BE428" s="5" t="s">
        <v>158</v>
      </c>
      <c r="BG428" s="1" t="s">
        <v>18572</v>
      </c>
      <c r="BH428" s="1" t="s">
        <v>369</v>
      </c>
      <c r="BI428" s="1" t="s">
        <v>181</v>
      </c>
      <c r="BJ428" s="8" t="s">
        <v>18573</v>
      </c>
      <c r="BK428" s="1" t="s">
        <v>9032</v>
      </c>
    </row>
    <row r="429">
      <c r="A429" s="1" t="s">
        <v>7174</v>
      </c>
      <c r="B429" s="1" t="s">
        <v>18575</v>
      </c>
      <c r="C429" s="1" t="s">
        <v>18576</v>
      </c>
      <c r="D429" s="1" t="s">
        <v>126</v>
      </c>
      <c r="E429" s="1" t="s">
        <v>128</v>
      </c>
      <c r="F429" s="5" t="s">
        <v>305</v>
      </c>
      <c r="G429" s="5" t="s">
        <v>17994</v>
      </c>
      <c r="H429" s="1" t="s">
        <v>369</v>
      </c>
      <c r="I429" s="1" t="s">
        <v>4988</v>
      </c>
      <c r="J429" s="1" t="s">
        <v>5000</v>
      </c>
      <c r="K429" s="8" t="s">
        <v>7181</v>
      </c>
      <c r="L429" s="1" t="s">
        <v>1069</v>
      </c>
      <c r="M429" s="1" t="s">
        <v>808</v>
      </c>
      <c r="N429" s="1" t="s">
        <v>385</v>
      </c>
      <c r="O429" s="5" t="s">
        <v>150</v>
      </c>
      <c r="Q429" s="5" t="s">
        <v>174</v>
      </c>
      <c r="R429" s="5" t="s">
        <v>150</v>
      </c>
      <c r="S429" s="5" t="s">
        <v>150</v>
      </c>
      <c r="U429" s="5" t="s">
        <v>635</v>
      </c>
      <c r="V429" s="5" t="s">
        <v>174</v>
      </c>
      <c r="W429" s="5" t="s">
        <v>150</v>
      </c>
      <c r="X429" s="5" t="s">
        <v>150</v>
      </c>
      <c r="Y429" s="5" t="s">
        <v>150</v>
      </c>
      <c r="Z429" s="5" t="s">
        <v>174</v>
      </c>
      <c r="AA429" s="5" t="s">
        <v>150</v>
      </c>
      <c r="AB429" s="5" t="s">
        <v>150</v>
      </c>
      <c r="AC429" s="5" t="s">
        <v>150</v>
      </c>
      <c r="AD429" s="5" t="s">
        <v>150</v>
      </c>
      <c r="AE429" s="5" t="s">
        <v>150</v>
      </c>
      <c r="AF429" s="5" t="s">
        <v>150</v>
      </c>
      <c r="AG429" s="5" t="s">
        <v>150</v>
      </c>
      <c r="AH429" s="5" t="s">
        <v>174</v>
      </c>
      <c r="AL429" s="5" t="s">
        <v>176</v>
      </c>
      <c r="AM429" s="5" t="s">
        <v>176</v>
      </c>
      <c r="AN429" s="8" t="s">
        <v>7199</v>
      </c>
      <c r="AO429" s="8" t="s">
        <v>7202</v>
      </c>
      <c r="AP429" s="8" t="s">
        <v>7208</v>
      </c>
      <c r="AQ429" s="5" t="s">
        <v>150</v>
      </c>
      <c r="AR429" s="5" t="s">
        <v>158</v>
      </c>
      <c r="AS429" s="5" t="s">
        <v>150</v>
      </c>
      <c r="AT429" s="5" t="s">
        <v>174</v>
      </c>
      <c r="AU429" s="5" t="s">
        <v>423</v>
      </c>
      <c r="AV429" s="5" t="s">
        <v>158</v>
      </c>
      <c r="AW429" s="5" t="s">
        <v>150</v>
      </c>
      <c r="AX429" s="5" t="s">
        <v>158</v>
      </c>
      <c r="AY429" s="5" t="s">
        <v>150</v>
      </c>
      <c r="AZ429" s="5" t="s">
        <v>1102</v>
      </c>
      <c r="BA429" s="5" t="s">
        <v>150</v>
      </c>
      <c r="BB429" s="5" t="s">
        <v>1053</v>
      </c>
      <c r="BC429" s="5" t="s">
        <v>158</v>
      </c>
      <c r="BE429" s="5" t="s">
        <v>158</v>
      </c>
      <c r="BG429" s="1" t="s">
        <v>18596</v>
      </c>
      <c r="BH429" s="1" t="s">
        <v>369</v>
      </c>
      <c r="BI429" s="1" t="s">
        <v>181</v>
      </c>
      <c r="BJ429" s="8" t="s">
        <v>18598</v>
      </c>
      <c r="BK429" s="1" t="s">
        <v>9032</v>
      </c>
    </row>
    <row r="430">
      <c r="A430" s="1" t="s">
        <v>14214</v>
      </c>
      <c r="B430" s="1" t="s">
        <v>18599</v>
      </c>
      <c r="C430" s="1" t="s">
        <v>18600</v>
      </c>
      <c r="D430" s="1" t="s">
        <v>126</v>
      </c>
      <c r="E430" s="1" t="s">
        <v>128</v>
      </c>
      <c r="F430" s="5" t="s">
        <v>792</v>
      </c>
      <c r="G430" s="5" t="s">
        <v>17994</v>
      </c>
      <c r="H430" s="1" t="s">
        <v>793</v>
      </c>
      <c r="I430" s="1" t="s">
        <v>2675</v>
      </c>
      <c r="J430" s="1" t="s">
        <v>2681</v>
      </c>
      <c r="K430" s="8" t="s">
        <v>14215</v>
      </c>
      <c r="L430" s="1" t="s">
        <v>2691</v>
      </c>
      <c r="M430" s="1" t="s">
        <v>808</v>
      </c>
      <c r="N430" s="1" t="s">
        <v>809</v>
      </c>
      <c r="O430" s="5" t="s">
        <v>150</v>
      </c>
      <c r="Q430" s="5" t="s">
        <v>174</v>
      </c>
      <c r="R430" s="5" t="s">
        <v>155</v>
      </c>
      <c r="U430" s="5" t="s">
        <v>18527</v>
      </c>
      <c r="V430" s="5" t="s">
        <v>174</v>
      </c>
      <c r="W430" s="5" t="s">
        <v>150</v>
      </c>
      <c r="X430" s="5" t="s">
        <v>150</v>
      </c>
      <c r="Y430" s="5" t="s">
        <v>174</v>
      </c>
      <c r="Z430" s="5" t="s">
        <v>174</v>
      </c>
      <c r="AA430" s="5" t="s">
        <v>174</v>
      </c>
      <c r="AB430" s="5" t="s">
        <v>150</v>
      </c>
      <c r="AC430" s="5" t="s">
        <v>155</v>
      </c>
      <c r="AD430" s="5" t="s">
        <v>150</v>
      </c>
      <c r="AE430" s="5" t="s">
        <v>175</v>
      </c>
      <c r="AF430" s="5" t="s">
        <v>150</v>
      </c>
      <c r="AG430" s="5" t="s">
        <v>12827</v>
      </c>
      <c r="AH430" s="5" t="s">
        <v>150</v>
      </c>
      <c r="AI430" s="5" t="s">
        <v>150</v>
      </c>
      <c r="AJ430" s="5" t="s">
        <v>150</v>
      </c>
      <c r="AK430" s="5" t="s">
        <v>150</v>
      </c>
      <c r="AL430" s="5" t="s">
        <v>2403</v>
      </c>
      <c r="AM430" s="5" t="s">
        <v>158</v>
      </c>
      <c r="AN430" s="8" t="s">
        <v>14227</v>
      </c>
      <c r="AO430" s="8" t="s">
        <v>14234</v>
      </c>
      <c r="AP430" s="8" t="s">
        <v>14240</v>
      </c>
      <c r="AQ430" s="5" t="s">
        <v>158</v>
      </c>
      <c r="AR430" s="5" t="s">
        <v>158</v>
      </c>
      <c r="AS430" s="5" t="s">
        <v>158</v>
      </c>
      <c r="AT430" s="5" t="s">
        <v>158</v>
      </c>
      <c r="AU430" s="5" t="s">
        <v>158</v>
      </c>
      <c r="AV430" s="5" t="s">
        <v>158</v>
      </c>
      <c r="AW430" s="5" t="s">
        <v>155</v>
      </c>
      <c r="AX430" s="5" t="s">
        <v>158</v>
      </c>
      <c r="AY430" s="5" t="s">
        <v>150</v>
      </c>
      <c r="AZ430" s="5" t="s">
        <v>3015</v>
      </c>
      <c r="BA430" s="5" t="s">
        <v>158</v>
      </c>
      <c r="BC430" s="5" t="s">
        <v>158</v>
      </c>
      <c r="BE430" s="5" t="s">
        <v>158</v>
      </c>
      <c r="BG430" s="1" t="s">
        <v>18619</v>
      </c>
      <c r="BH430" s="1" t="s">
        <v>793</v>
      </c>
      <c r="BI430" s="1" t="s">
        <v>181</v>
      </c>
      <c r="BJ430" s="8" t="s">
        <v>18620</v>
      </c>
      <c r="BK430" s="1" t="s">
        <v>196</v>
      </c>
    </row>
    <row r="431">
      <c r="A431" s="1" t="s">
        <v>15687</v>
      </c>
      <c r="B431" s="1" t="s">
        <v>8960</v>
      </c>
      <c r="C431" s="1" t="s">
        <v>18599</v>
      </c>
      <c r="D431" s="1" t="s">
        <v>126</v>
      </c>
      <c r="E431" s="1" t="s">
        <v>128</v>
      </c>
      <c r="F431" s="5" t="s">
        <v>792</v>
      </c>
      <c r="G431" s="5" t="s">
        <v>18623</v>
      </c>
      <c r="H431" s="1" t="s">
        <v>793</v>
      </c>
      <c r="I431" s="1" t="s">
        <v>15690</v>
      </c>
      <c r="J431" s="1" t="s">
        <v>8967</v>
      </c>
      <c r="K431" s="8" t="s">
        <v>15692</v>
      </c>
      <c r="L431" s="1" t="s">
        <v>8982</v>
      </c>
      <c r="M431" s="1" t="s">
        <v>808</v>
      </c>
      <c r="N431" s="1" t="s">
        <v>809</v>
      </c>
      <c r="O431" s="5" t="s">
        <v>150</v>
      </c>
      <c r="Q431" s="5" t="s">
        <v>150</v>
      </c>
      <c r="R431" s="5" t="s">
        <v>150</v>
      </c>
      <c r="S431" s="5" t="s">
        <v>150</v>
      </c>
      <c r="U431" s="5" t="s">
        <v>505</v>
      </c>
      <c r="V431" s="5" t="s">
        <v>174</v>
      </c>
      <c r="W431" s="5" t="s">
        <v>150</v>
      </c>
      <c r="X431" s="5" t="s">
        <v>150</v>
      </c>
      <c r="Y431" s="5" t="s">
        <v>174</v>
      </c>
      <c r="Z431" s="5" t="s">
        <v>174</v>
      </c>
      <c r="AA431" s="5" t="s">
        <v>150</v>
      </c>
      <c r="AB431" s="5" t="s">
        <v>150</v>
      </c>
      <c r="AC431" s="5" t="s">
        <v>155</v>
      </c>
      <c r="AD431" s="5" t="s">
        <v>150</v>
      </c>
      <c r="AE431" s="5" t="s">
        <v>175</v>
      </c>
      <c r="AF431" s="5" t="s">
        <v>150</v>
      </c>
      <c r="AG431" s="5" t="s">
        <v>12827</v>
      </c>
      <c r="AH431" s="5" t="s">
        <v>150</v>
      </c>
      <c r="AI431" s="5" t="s">
        <v>150</v>
      </c>
      <c r="AJ431" s="5" t="s">
        <v>150</v>
      </c>
      <c r="AK431" s="5" t="s">
        <v>150</v>
      </c>
      <c r="AL431" s="5" t="s">
        <v>812</v>
      </c>
      <c r="AM431" s="5" t="s">
        <v>2400</v>
      </c>
      <c r="AN431" s="8" t="s">
        <v>15701</v>
      </c>
      <c r="AO431" s="8" t="s">
        <v>15708</v>
      </c>
      <c r="AP431" s="8" t="s">
        <v>15713</v>
      </c>
      <c r="AQ431" s="5" t="s">
        <v>150</v>
      </c>
      <c r="AR431" s="5" t="s">
        <v>158</v>
      </c>
      <c r="AS431" s="5" t="s">
        <v>150</v>
      </c>
      <c r="AT431" s="5" t="s">
        <v>158</v>
      </c>
      <c r="AU431" s="5" t="s">
        <v>156</v>
      </c>
      <c r="AV431" s="5" t="s">
        <v>158</v>
      </c>
      <c r="AW431" s="5" t="s">
        <v>158</v>
      </c>
      <c r="AX431" s="5" t="s">
        <v>150</v>
      </c>
      <c r="AY431" s="5" t="s">
        <v>158</v>
      </c>
      <c r="BA431" s="5" t="s">
        <v>158</v>
      </c>
      <c r="BC431" s="5" t="s">
        <v>158</v>
      </c>
      <c r="BE431" s="5" t="s">
        <v>158</v>
      </c>
      <c r="BG431" s="1" t="s">
        <v>18646</v>
      </c>
      <c r="BH431" s="1" t="s">
        <v>793</v>
      </c>
      <c r="BI431" s="1" t="s">
        <v>181</v>
      </c>
      <c r="BJ431" s="8" t="s">
        <v>18647</v>
      </c>
      <c r="BK431" s="1" t="s">
        <v>196</v>
      </c>
    </row>
    <row r="432">
      <c r="A432" s="1" t="s">
        <v>18248</v>
      </c>
      <c r="B432" s="1" t="s">
        <v>18650</v>
      </c>
      <c r="C432" s="1" t="s">
        <v>18651</v>
      </c>
      <c r="D432" s="1" t="s">
        <v>126</v>
      </c>
      <c r="E432" s="1" t="s">
        <v>128</v>
      </c>
      <c r="F432" s="5" t="s">
        <v>792</v>
      </c>
      <c r="G432" s="5" t="s">
        <v>18623</v>
      </c>
      <c r="H432" s="1" t="s">
        <v>793</v>
      </c>
      <c r="I432" s="1" t="s">
        <v>8944</v>
      </c>
      <c r="J432" s="5" t="s">
        <v>8925</v>
      </c>
      <c r="K432" s="8" t="s">
        <v>18249</v>
      </c>
      <c r="L432" s="1" t="s">
        <v>8933</v>
      </c>
      <c r="M432" s="1" t="s">
        <v>169</v>
      </c>
      <c r="N432" s="1" t="s">
        <v>809</v>
      </c>
      <c r="O432" s="5" t="s">
        <v>150</v>
      </c>
      <c r="Q432" s="5" t="s">
        <v>150</v>
      </c>
      <c r="R432" s="5" t="s">
        <v>150</v>
      </c>
      <c r="S432" s="5" t="s">
        <v>150</v>
      </c>
      <c r="U432" s="5" t="s">
        <v>173</v>
      </c>
      <c r="V432" s="5" t="s">
        <v>174</v>
      </c>
      <c r="W432" s="5" t="s">
        <v>150</v>
      </c>
      <c r="X432" s="5" t="s">
        <v>150</v>
      </c>
      <c r="Y432" s="5" t="s">
        <v>150</v>
      </c>
      <c r="Z432" s="5" t="s">
        <v>156</v>
      </c>
      <c r="AA432" s="5" t="s">
        <v>150</v>
      </c>
      <c r="AB432" s="5" t="s">
        <v>150</v>
      </c>
      <c r="AC432" s="5" t="s">
        <v>155</v>
      </c>
      <c r="AD432" s="5" t="s">
        <v>150</v>
      </c>
      <c r="AE432" s="5" t="s">
        <v>175</v>
      </c>
      <c r="AF432" s="5" t="s">
        <v>150</v>
      </c>
      <c r="AG432" s="5" t="s">
        <v>811</v>
      </c>
      <c r="AH432" s="5" t="s">
        <v>155</v>
      </c>
      <c r="AI432" s="5" t="s">
        <v>155</v>
      </c>
      <c r="AJ432" s="5" t="s">
        <v>155</v>
      </c>
      <c r="AK432" s="5" t="s">
        <v>155</v>
      </c>
      <c r="AL432" s="5" t="s">
        <v>508</v>
      </c>
      <c r="AM432" s="5" t="s">
        <v>18252</v>
      </c>
      <c r="AN432" s="8" t="s">
        <v>18253</v>
      </c>
      <c r="AO432" s="8" t="s">
        <v>18256</v>
      </c>
      <c r="AP432" s="8" t="s">
        <v>18261</v>
      </c>
      <c r="AQ432" s="5" t="s">
        <v>174</v>
      </c>
      <c r="AR432" s="5" t="s">
        <v>158</v>
      </c>
      <c r="AS432" s="5" t="s">
        <v>150</v>
      </c>
      <c r="AT432" s="5" t="s">
        <v>150</v>
      </c>
      <c r="AU432" s="5" t="s">
        <v>174</v>
      </c>
      <c r="AV432" s="5" t="s">
        <v>150</v>
      </c>
      <c r="AW432" s="5" t="s">
        <v>158</v>
      </c>
      <c r="AX432" s="5" t="s">
        <v>158</v>
      </c>
      <c r="AY432" s="5" t="s">
        <v>150</v>
      </c>
      <c r="AZ432" s="5" t="s">
        <v>1513</v>
      </c>
      <c r="BA432" s="5" t="s">
        <v>158</v>
      </c>
      <c r="BC432" s="5" t="s">
        <v>158</v>
      </c>
      <c r="BE432" s="5" t="s">
        <v>158</v>
      </c>
      <c r="BG432" s="1" t="s">
        <v>18675</v>
      </c>
      <c r="BH432" s="1" t="s">
        <v>793</v>
      </c>
      <c r="BI432" s="1" t="s">
        <v>181</v>
      </c>
      <c r="BJ432" s="8" t="s">
        <v>18676</v>
      </c>
      <c r="BK432" s="1" t="s">
        <v>196</v>
      </c>
    </row>
    <row r="433">
      <c r="A433" s="1" t="s">
        <v>7416</v>
      </c>
      <c r="B433" s="1" t="s">
        <v>8883</v>
      </c>
      <c r="C433" s="1" t="s">
        <v>18679</v>
      </c>
      <c r="D433" s="1" t="s">
        <v>126</v>
      </c>
      <c r="E433" s="1" t="s">
        <v>128</v>
      </c>
      <c r="F433" s="5" t="s">
        <v>792</v>
      </c>
      <c r="G433" s="5" t="s">
        <v>18623</v>
      </c>
      <c r="H433" s="1" t="s">
        <v>793</v>
      </c>
      <c r="I433" s="1" t="s">
        <v>2287</v>
      </c>
      <c r="J433" s="1" t="s">
        <v>2296</v>
      </c>
      <c r="K433" s="8" t="s">
        <v>7417</v>
      </c>
      <c r="L433" s="1" t="s">
        <v>7435</v>
      </c>
      <c r="M433" s="1" t="s">
        <v>808</v>
      </c>
      <c r="N433" s="1" t="s">
        <v>809</v>
      </c>
      <c r="O433" s="5" t="s">
        <v>150</v>
      </c>
      <c r="Q433" s="5" t="s">
        <v>150</v>
      </c>
      <c r="R433" s="5" t="s">
        <v>150</v>
      </c>
      <c r="S433" s="5" t="s">
        <v>150</v>
      </c>
      <c r="U433" s="5" t="s">
        <v>173</v>
      </c>
      <c r="V433" s="5" t="s">
        <v>174</v>
      </c>
      <c r="W433" s="5" t="s">
        <v>150</v>
      </c>
      <c r="X433" s="5" t="s">
        <v>150</v>
      </c>
      <c r="Y433" s="5" t="s">
        <v>150</v>
      </c>
      <c r="Z433" s="5" t="s">
        <v>156</v>
      </c>
      <c r="AA433" s="5" t="s">
        <v>150</v>
      </c>
      <c r="AB433" s="5" t="s">
        <v>150</v>
      </c>
      <c r="AC433" s="5" t="s">
        <v>155</v>
      </c>
      <c r="AD433" s="5" t="s">
        <v>150</v>
      </c>
      <c r="AE433" s="5" t="s">
        <v>175</v>
      </c>
      <c r="AF433" s="5" t="s">
        <v>150</v>
      </c>
      <c r="AG433" s="5" t="s">
        <v>10146</v>
      </c>
      <c r="AH433" s="5" t="s">
        <v>174</v>
      </c>
      <c r="AI433" s="5" t="s">
        <v>174</v>
      </c>
      <c r="AJ433" s="5" t="s">
        <v>174</v>
      </c>
      <c r="AK433" s="5" t="s">
        <v>174</v>
      </c>
      <c r="AL433" s="5" t="s">
        <v>757</v>
      </c>
      <c r="AM433" s="5" t="s">
        <v>812</v>
      </c>
      <c r="AN433" s="8" t="s">
        <v>7441</v>
      </c>
      <c r="AO433" s="8" t="s">
        <v>7449</v>
      </c>
      <c r="AP433" s="8" t="s">
        <v>7459</v>
      </c>
      <c r="AQ433" s="5" t="s">
        <v>150</v>
      </c>
      <c r="AR433" s="5" t="s">
        <v>158</v>
      </c>
      <c r="AS433" s="5" t="s">
        <v>150</v>
      </c>
      <c r="AT433" s="5" t="s">
        <v>158</v>
      </c>
      <c r="AU433" s="5" t="s">
        <v>158</v>
      </c>
      <c r="AV433" s="5" t="s">
        <v>158</v>
      </c>
      <c r="AW433" s="5" t="s">
        <v>158</v>
      </c>
      <c r="AX433" s="5" t="s">
        <v>158</v>
      </c>
      <c r="AY433" s="5" t="s">
        <v>174</v>
      </c>
      <c r="AZ433" s="5" t="s">
        <v>1460</v>
      </c>
      <c r="BA433" s="5" t="s">
        <v>158</v>
      </c>
      <c r="BC433" s="5" t="s">
        <v>158</v>
      </c>
      <c r="BE433" s="5" t="s">
        <v>158</v>
      </c>
      <c r="BG433" s="1" t="s">
        <v>18698</v>
      </c>
      <c r="BH433" s="1" t="s">
        <v>793</v>
      </c>
      <c r="BI433" s="1" t="s">
        <v>181</v>
      </c>
      <c r="BJ433" s="8" t="s">
        <v>18699</v>
      </c>
      <c r="BK433" s="1" t="s">
        <v>196</v>
      </c>
    </row>
    <row r="434">
      <c r="A434" s="1" t="s">
        <v>18701</v>
      </c>
      <c r="B434" s="1" t="s">
        <v>18702</v>
      </c>
      <c r="C434" s="1" t="s">
        <v>18703</v>
      </c>
      <c r="D434" s="1" t="s">
        <v>126</v>
      </c>
      <c r="E434" s="1" t="s">
        <v>128</v>
      </c>
      <c r="F434" s="5" t="s">
        <v>792</v>
      </c>
      <c r="G434" s="5" t="s">
        <v>18623</v>
      </c>
      <c r="H434" s="1" t="s">
        <v>793</v>
      </c>
      <c r="I434" s="1" t="s">
        <v>4931</v>
      </c>
      <c r="J434" s="1" t="s">
        <v>4937</v>
      </c>
      <c r="K434" s="8" t="s">
        <v>18704</v>
      </c>
      <c r="L434" s="1" t="s">
        <v>4943</v>
      </c>
      <c r="M434" s="1" t="s">
        <v>808</v>
      </c>
      <c r="N434" s="1" t="s">
        <v>809</v>
      </c>
      <c r="O434" s="5" t="s">
        <v>150</v>
      </c>
      <c r="Q434" s="5" t="s">
        <v>150</v>
      </c>
      <c r="R434" s="5" t="s">
        <v>150</v>
      </c>
      <c r="S434" s="5" t="s">
        <v>150</v>
      </c>
      <c r="U434" s="5" t="s">
        <v>576</v>
      </c>
      <c r="V434" s="5" t="s">
        <v>174</v>
      </c>
      <c r="W434" s="5" t="s">
        <v>150</v>
      </c>
      <c r="X434" s="5" t="s">
        <v>150</v>
      </c>
      <c r="Y434" s="5" t="s">
        <v>150</v>
      </c>
      <c r="Z434" s="5" t="s">
        <v>174</v>
      </c>
      <c r="AA434" s="5" t="s">
        <v>150</v>
      </c>
      <c r="AB434" s="5" t="s">
        <v>150</v>
      </c>
      <c r="AC434" s="5" t="s">
        <v>155</v>
      </c>
      <c r="AD434" s="5" t="s">
        <v>150</v>
      </c>
      <c r="AE434" s="5" t="s">
        <v>175</v>
      </c>
      <c r="AF434" s="5" t="s">
        <v>150</v>
      </c>
      <c r="AG434" s="5" t="s">
        <v>12827</v>
      </c>
      <c r="AH434" s="5" t="s">
        <v>150</v>
      </c>
      <c r="AI434" s="5" t="s">
        <v>150</v>
      </c>
      <c r="AJ434" s="5" t="s">
        <v>150</v>
      </c>
      <c r="AK434" s="5" t="s">
        <v>150</v>
      </c>
      <c r="AL434" s="5" t="s">
        <v>757</v>
      </c>
      <c r="AM434" s="5" t="s">
        <v>2400</v>
      </c>
      <c r="AN434" s="8" t="s">
        <v>18712</v>
      </c>
      <c r="AO434" s="8" t="s">
        <v>18715</v>
      </c>
      <c r="AP434" s="8" t="s">
        <v>18720</v>
      </c>
      <c r="AQ434" s="5" t="s">
        <v>150</v>
      </c>
      <c r="AR434" s="5" t="s">
        <v>158</v>
      </c>
      <c r="AS434" s="5" t="s">
        <v>150</v>
      </c>
      <c r="AT434" s="5" t="s">
        <v>158</v>
      </c>
      <c r="AU434" s="5" t="s">
        <v>216</v>
      </c>
      <c r="AV434" s="5" t="s">
        <v>158</v>
      </c>
      <c r="AW434" s="5" t="s">
        <v>158</v>
      </c>
      <c r="AX434" s="5" t="s">
        <v>158</v>
      </c>
      <c r="AY434" s="5" t="s">
        <v>174</v>
      </c>
      <c r="AZ434" s="5" t="s">
        <v>14663</v>
      </c>
      <c r="BA434" s="5" t="s">
        <v>158</v>
      </c>
      <c r="BC434" s="5" t="s">
        <v>158</v>
      </c>
      <c r="BE434" s="5" t="s">
        <v>158</v>
      </c>
      <c r="BG434" s="1" t="s">
        <v>18726</v>
      </c>
      <c r="BH434" s="1" t="s">
        <v>793</v>
      </c>
      <c r="BI434" s="1" t="s">
        <v>181</v>
      </c>
      <c r="BJ434" s="8" t="s">
        <v>18727</v>
      </c>
      <c r="BK434" s="1" t="s">
        <v>196</v>
      </c>
    </row>
    <row r="435">
      <c r="A435" s="1" t="s">
        <v>5927</v>
      </c>
      <c r="B435" s="1" t="s">
        <v>8828</v>
      </c>
      <c r="C435" s="1" t="s">
        <v>18702</v>
      </c>
      <c r="D435" s="1" t="s">
        <v>126</v>
      </c>
      <c r="E435" s="1" t="s">
        <v>128</v>
      </c>
      <c r="F435" s="5" t="s">
        <v>792</v>
      </c>
      <c r="G435" s="5" t="s">
        <v>18623</v>
      </c>
      <c r="H435" s="1" t="s">
        <v>793</v>
      </c>
      <c r="I435" s="1" t="s">
        <v>5932</v>
      </c>
      <c r="J435" s="1" t="s">
        <v>5933</v>
      </c>
      <c r="K435" s="8" t="s">
        <v>5935</v>
      </c>
      <c r="L435" s="1" t="s">
        <v>5932</v>
      </c>
      <c r="M435" s="1" t="s">
        <v>808</v>
      </c>
      <c r="N435" s="1" t="s">
        <v>809</v>
      </c>
      <c r="O435" s="5" t="s">
        <v>150</v>
      </c>
      <c r="Q435" s="5" t="s">
        <v>174</v>
      </c>
      <c r="R435" s="5" t="s">
        <v>150</v>
      </c>
      <c r="S435" s="5" t="s">
        <v>150</v>
      </c>
      <c r="U435" s="5" t="s">
        <v>1490</v>
      </c>
      <c r="V435" s="5" t="s">
        <v>174</v>
      </c>
      <c r="W435" s="5" t="s">
        <v>150</v>
      </c>
      <c r="X435" s="5" t="s">
        <v>150</v>
      </c>
      <c r="Y435" s="5" t="s">
        <v>150</v>
      </c>
      <c r="Z435" s="5" t="s">
        <v>174</v>
      </c>
      <c r="AA435" s="5" t="s">
        <v>150</v>
      </c>
      <c r="AB435" s="5" t="s">
        <v>150</v>
      </c>
      <c r="AC435" s="5" t="s">
        <v>174</v>
      </c>
      <c r="AD435" s="5" t="s">
        <v>150</v>
      </c>
      <c r="AE435" s="5" t="s">
        <v>150</v>
      </c>
      <c r="AF435" s="5" t="s">
        <v>150</v>
      </c>
      <c r="AG435" s="5" t="s">
        <v>2193</v>
      </c>
      <c r="AH435" s="5" t="s">
        <v>155</v>
      </c>
      <c r="AI435" s="5" t="s">
        <v>155</v>
      </c>
      <c r="AJ435" s="5" t="s">
        <v>155</v>
      </c>
      <c r="AK435" s="5" t="s">
        <v>155</v>
      </c>
      <c r="AL435" s="5" t="s">
        <v>158</v>
      </c>
      <c r="AM435" s="5" t="s">
        <v>158</v>
      </c>
      <c r="AN435" s="8" t="s">
        <v>5950</v>
      </c>
      <c r="AO435" s="8" t="s">
        <v>5957</v>
      </c>
      <c r="AP435" s="8" t="s">
        <v>5965</v>
      </c>
      <c r="AQ435" s="5" t="s">
        <v>150</v>
      </c>
      <c r="AR435" s="5" t="s">
        <v>158</v>
      </c>
      <c r="AS435" s="5" t="s">
        <v>158</v>
      </c>
      <c r="AT435" s="5" t="s">
        <v>158</v>
      </c>
      <c r="AU435" s="5" t="s">
        <v>216</v>
      </c>
      <c r="AV435" s="5" t="s">
        <v>158</v>
      </c>
      <c r="AW435" s="5" t="s">
        <v>158</v>
      </c>
      <c r="AX435" s="5" t="s">
        <v>158</v>
      </c>
      <c r="AY435" s="5" t="s">
        <v>158</v>
      </c>
      <c r="BA435" s="5" t="s">
        <v>150</v>
      </c>
      <c r="BB435" s="5" t="s">
        <v>4973</v>
      </c>
      <c r="BC435" s="5" t="s">
        <v>158</v>
      </c>
      <c r="BE435" s="5" t="s">
        <v>158</v>
      </c>
      <c r="BG435" s="1" t="s">
        <v>5932</v>
      </c>
      <c r="BH435" s="1" t="s">
        <v>793</v>
      </c>
      <c r="BI435" s="1" t="s">
        <v>181</v>
      </c>
      <c r="BJ435" s="8" t="s">
        <v>18749</v>
      </c>
      <c r="BK435" s="1" t="s">
        <v>196</v>
      </c>
    </row>
    <row r="436">
      <c r="A436" s="1" t="s">
        <v>18752</v>
      </c>
      <c r="B436" s="1" t="s">
        <v>8781</v>
      </c>
      <c r="C436" s="1" t="s">
        <v>18753</v>
      </c>
      <c r="D436" s="1" t="s">
        <v>126</v>
      </c>
      <c r="E436" s="1" t="s">
        <v>128</v>
      </c>
      <c r="F436" s="5" t="s">
        <v>792</v>
      </c>
      <c r="G436" s="5" t="s">
        <v>18623</v>
      </c>
      <c r="H436" s="1" t="s">
        <v>793</v>
      </c>
      <c r="I436" s="1" t="s">
        <v>8816</v>
      </c>
      <c r="J436" s="1" t="s">
        <v>8789</v>
      </c>
      <c r="K436" s="8" t="s">
        <v>18755</v>
      </c>
      <c r="L436" s="1" t="s">
        <v>8816</v>
      </c>
      <c r="M436" s="1" t="s">
        <v>808</v>
      </c>
      <c r="N436" s="1" t="s">
        <v>809</v>
      </c>
      <c r="O436" s="5" t="s">
        <v>150</v>
      </c>
      <c r="Q436" s="5" t="s">
        <v>174</v>
      </c>
      <c r="R436" s="5" t="s">
        <v>150</v>
      </c>
      <c r="S436" s="5" t="s">
        <v>150</v>
      </c>
      <c r="U436" s="5" t="s">
        <v>1490</v>
      </c>
      <c r="V436" s="5" t="s">
        <v>174</v>
      </c>
      <c r="W436" s="5" t="s">
        <v>150</v>
      </c>
      <c r="X436" s="5" t="s">
        <v>150</v>
      </c>
      <c r="Y436" s="5" t="s">
        <v>150</v>
      </c>
      <c r="Z436" s="5" t="s">
        <v>174</v>
      </c>
      <c r="AA436" s="5" t="s">
        <v>150</v>
      </c>
      <c r="AB436" s="5" t="s">
        <v>150</v>
      </c>
      <c r="AC436" s="5" t="s">
        <v>155</v>
      </c>
      <c r="AD436" s="5" t="s">
        <v>150</v>
      </c>
      <c r="AE436" s="5" t="s">
        <v>150</v>
      </c>
      <c r="AF436" s="5" t="s">
        <v>150</v>
      </c>
      <c r="AG436" s="5" t="s">
        <v>10146</v>
      </c>
      <c r="AH436" s="5" t="s">
        <v>174</v>
      </c>
      <c r="AI436" s="5" t="s">
        <v>174</v>
      </c>
      <c r="AJ436" s="5" t="s">
        <v>174</v>
      </c>
      <c r="AK436" s="5" t="s">
        <v>174</v>
      </c>
      <c r="AL436" s="5" t="s">
        <v>158</v>
      </c>
      <c r="AM436" s="5" t="s">
        <v>158</v>
      </c>
      <c r="AN436" s="8" t="s">
        <v>18767</v>
      </c>
      <c r="AO436" s="8" t="s">
        <v>18772</v>
      </c>
      <c r="AP436" s="8" t="s">
        <v>18777</v>
      </c>
      <c r="AQ436" s="5" t="s">
        <v>150</v>
      </c>
      <c r="AR436" s="5" t="s">
        <v>158</v>
      </c>
      <c r="AS436" s="5" t="s">
        <v>150</v>
      </c>
      <c r="AT436" s="5" t="s">
        <v>158</v>
      </c>
      <c r="AU436" s="5" t="s">
        <v>216</v>
      </c>
      <c r="AV436" s="5" t="s">
        <v>158</v>
      </c>
      <c r="AW436" s="5" t="s">
        <v>150</v>
      </c>
      <c r="AX436" s="5" t="s">
        <v>150</v>
      </c>
      <c r="AY436" s="5" t="s">
        <v>174</v>
      </c>
      <c r="AZ436" s="5" t="s">
        <v>14663</v>
      </c>
      <c r="BA436" s="5" t="s">
        <v>158</v>
      </c>
      <c r="BC436" s="5" t="s">
        <v>158</v>
      </c>
      <c r="BE436" s="5" t="s">
        <v>158</v>
      </c>
      <c r="BG436" s="1" t="s">
        <v>18783</v>
      </c>
      <c r="BH436" s="1" t="s">
        <v>793</v>
      </c>
      <c r="BI436" s="1" t="s">
        <v>181</v>
      </c>
      <c r="BJ436" s="8" t="s">
        <v>18784</v>
      </c>
      <c r="BK436" s="1" t="s">
        <v>196</v>
      </c>
    </row>
    <row r="437">
      <c r="A437" s="1" t="s">
        <v>9696</v>
      </c>
      <c r="B437" s="1" t="s">
        <v>8731</v>
      </c>
      <c r="C437" s="1" t="s">
        <v>18790</v>
      </c>
      <c r="D437" s="1" t="s">
        <v>126</v>
      </c>
      <c r="E437" s="1" t="s">
        <v>128</v>
      </c>
      <c r="F437" s="5" t="s">
        <v>792</v>
      </c>
      <c r="G437" s="5" t="s">
        <v>18623</v>
      </c>
      <c r="H437" s="1" t="s">
        <v>793</v>
      </c>
      <c r="I437" s="1" t="s">
        <v>9697</v>
      </c>
      <c r="J437" s="1" t="s">
        <v>8741</v>
      </c>
      <c r="K437" s="8" t="s">
        <v>9698</v>
      </c>
      <c r="L437" s="1" t="s">
        <v>8747</v>
      </c>
      <c r="M437" s="1" t="s">
        <v>808</v>
      </c>
      <c r="N437" s="1" t="s">
        <v>970</v>
      </c>
      <c r="O437" s="5" t="s">
        <v>150</v>
      </c>
      <c r="Q437" s="5" t="s">
        <v>174</v>
      </c>
      <c r="R437" s="5" t="s">
        <v>155</v>
      </c>
      <c r="U437" s="5" t="s">
        <v>10451</v>
      </c>
      <c r="V437" s="5" t="s">
        <v>174</v>
      </c>
      <c r="W437" s="5" t="s">
        <v>150</v>
      </c>
      <c r="X437" s="5" t="s">
        <v>150</v>
      </c>
      <c r="Y437" s="5" t="s">
        <v>150</v>
      </c>
      <c r="Z437" s="5" t="s">
        <v>174</v>
      </c>
      <c r="AA437" s="5" t="s">
        <v>150</v>
      </c>
      <c r="AB437" s="5" t="s">
        <v>150</v>
      </c>
      <c r="AC437" s="5" t="s">
        <v>155</v>
      </c>
      <c r="AD437" s="5" t="s">
        <v>150</v>
      </c>
      <c r="AE437" s="5" t="s">
        <v>150</v>
      </c>
      <c r="AF437" s="5" t="s">
        <v>150</v>
      </c>
      <c r="AG437" s="5" t="s">
        <v>2193</v>
      </c>
      <c r="AH437" s="5" t="s">
        <v>155</v>
      </c>
      <c r="AI437" s="5" t="s">
        <v>155</v>
      </c>
      <c r="AJ437" s="5" t="s">
        <v>155</v>
      </c>
      <c r="AK437" s="5" t="s">
        <v>155</v>
      </c>
      <c r="AL437" s="5" t="s">
        <v>158</v>
      </c>
      <c r="AM437" s="5" t="s">
        <v>158</v>
      </c>
      <c r="AN437" s="8" t="s">
        <v>9709</v>
      </c>
      <c r="AO437" s="8" t="s">
        <v>9712</v>
      </c>
      <c r="AP437" s="8" t="s">
        <v>9720</v>
      </c>
      <c r="AQ437" s="5" t="s">
        <v>158</v>
      </c>
      <c r="AR437" s="5" t="s">
        <v>158</v>
      </c>
      <c r="AS437" s="5" t="s">
        <v>158</v>
      </c>
      <c r="AT437" s="5" t="s">
        <v>150</v>
      </c>
      <c r="AU437" s="5" t="s">
        <v>2624</v>
      </c>
      <c r="AV437" s="5" t="s">
        <v>150</v>
      </c>
      <c r="AW437" s="5" t="s">
        <v>158</v>
      </c>
      <c r="AX437" s="5" t="s">
        <v>158</v>
      </c>
      <c r="AY437" s="5" t="s">
        <v>150</v>
      </c>
      <c r="AZ437" s="5" t="s">
        <v>607</v>
      </c>
      <c r="BA437" s="5" t="s">
        <v>150</v>
      </c>
      <c r="BB437" s="5" t="s">
        <v>1461</v>
      </c>
      <c r="BC437" s="5" t="s">
        <v>158</v>
      </c>
      <c r="BE437" s="5" t="s">
        <v>158</v>
      </c>
      <c r="BG437" s="1" t="s">
        <v>18814</v>
      </c>
      <c r="BH437" s="1" t="s">
        <v>793</v>
      </c>
      <c r="BI437" s="1" t="s">
        <v>181</v>
      </c>
      <c r="BJ437" s="8" t="s">
        <v>18815</v>
      </c>
      <c r="BK437" s="1" t="s">
        <v>196</v>
      </c>
    </row>
    <row r="438">
      <c r="A438" s="1" t="s">
        <v>17146</v>
      </c>
      <c r="B438" s="1" t="s">
        <v>18818</v>
      </c>
      <c r="C438" s="1" t="s">
        <v>18820</v>
      </c>
      <c r="D438" s="1" t="s">
        <v>126</v>
      </c>
      <c r="E438" s="1" t="s">
        <v>128</v>
      </c>
      <c r="F438" s="5" t="s">
        <v>130</v>
      </c>
      <c r="G438" s="5" t="s">
        <v>18623</v>
      </c>
      <c r="H438" s="1" t="s">
        <v>136</v>
      </c>
      <c r="I438" s="1" t="s">
        <v>8721</v>
      </c>
      <c r="J438" s="1" t="s">
        <v>8698</v>
      </c>
      <c r="K438" s="8" t="s">
        <v>17149</v>
      </c>
      <c r="L438" s="1" t="s">
        <v>8702</v>
      </c>
      <c r="M438" s="1" t="s">
        <v>169</v>
      </c>
      <c r="N438" s="1" t="s">
        <v>171</v>
      </c>
      <c r="O438" s="5" t="s">
        <v>174</v>
      </c>
      <c r="P438" s="1" t="s">
        <v>17162</v>
      </c>
      <c r="Q438" s="5" t="s">
        <v>150</v>
      </c>
      <c r="R438" s="5" t="s">
        <v>150</v>
      </c>
      <c r="S438" s="5" t="s">
        <v>150</v>
      </c>
      <c r="U438" s="5" t="s">
        <v>1124</v>
      </c>
      <c r="V438" s="5" t="s">
        <v>174</v>
      </c>
      <c r="W438" s="5" t="s">
        <v>150</v>
      </c>
      <c r="X438" s="5" t="s">
        <v>150</v>
      </c>
      <c r="Y438" s="5" t="s">
        <v>150</v>
      </c>
      <c r="Z438" s="5" t="s">
        <v>174</v>
      </c>
      <c r="AA438" s="5" t="s">
        <v>150</v>
      </c>
      <c r="AB438" s="5" t="s">
        <v>150</v>
      </c>
      <c r="AC438" s="5" t="s">
        <v>150</v>
      </c>
      <c r="AD438" s="5" t="s">
        <v>150</v>
      </c>
      <c r="AE438" s="5" t="s">
        <v>175</v>
      </c>
      <c r="AF438" s="5" t="s">
        <v>150</v>
      </c>
      <c r="AG438" s="5" t="s">
        <v>150</v>
      </c>
      <c r="AH438" s="5" t="s">
        <v>174</v>
      </c>
      <c r="AL438" s="5" t="s">
        <v>242</v>
      </c>
      <c r="AM438" s="5" t="s">
        <v>8199</v>
      </c>
      <c r="AN438" s="8" t="s">
        <v>17168</v>
      </c>
      <c r="AO438" s="8" t="s">
        <v>17180</v>
      </c>
      <c r="AP438" s="8" t="s">
        <v>17189</v>
      </c>
      <c r="AQ438" s="5" t="s">
        <v>174</v>
      </c>
      <c r="AR438" s="5" t="s">
        <v>158</v>
      </c>
      <c r="AS438" s="5" t="s">
        <v>150</v>
      </c>
      <c r="AT438" s="5" t="s">
        <v>158</v>
      </c>
      <c r="AU438" s="5" t="s">
        <v>174</v>
      </c>
      <c r="AV438" s="5" t="s">
        <v>158</v>
      </c>
      <c r="AW438" s="5" t="s">
        <v>158</v>
      </c>
      <c r="AX438" s="5" t="s">
        <v>158</v>
      </c>
      <c r="AY438" s="5" t="s">
        <v>174</v>
      </c>
      <c r="AZ438" s="5" t="s">
        <v>1460</v>
      </c>
      <c r="BA438" s="5" t="s">
        <v>158</v>
      </c>
      <c r="BC438" s="5" t="s">
        <v>158</v>
      </c>
      <c r="BE438" s="5" t="s">
        <v>158</v>
      </c>
      <c r="BG438" s="1" t="s">
        <v>18846</v>
      </c>
      <c r="BH438" s="1" t="s">
        <v>136</v>
      </c>
      <c r="BI438" s="1" t="s">
        <v>181</v>
      </c>
      <c r="BJ438" s="8" t="s">
        <v>18848</v>
      </c>
      <c r="BK438" s="1" t="s">
        <v>7258</v>
      </c>
    </row>
    <row r="439">
      <c r="A439" s="1" t="s">
        <v>18416</v>
      </c>
      <c r="B439" s="1" t="s">
        <v>18850</v>
      </c>
      <c r="C439" s="1" t="s">
        <v>18851</v>
      </c>
      <c r="D439" s="1" t="s">
        <v>126</v>
      </c>
      <c r="E439" s="1" t="s">
        <v>128</v>
      </c>
      <c r="F439" s="5" t="s">
        <v>130</v>
      </c>
      <c r="G439" s="5" t="s">
        <v>18623</v>
      </c>
      <c r="H439" s="1" t="s">
        <v>136</v>
      </c>
      <c r="I439" s="1" t="s">
        <v>8661</v>
      </c>
      <c r="J439" s="1" t="s">
        <v>8652</v>
      </c>
      <c r="K439" s="8" t="s">
        <v>18418</v>
      </c>
      <c r="L439" s="1" t="s">
        <v>3536</v>
      </c>
      <c r="M439" s="1" t="s">
        <v>169</v>
      </c>
      <c r="N439" s="1" t="s">
        <v>171</v>
      </c>
      <c r="O439" s="5" t="s">
        <v>150</v>
      </c>
      <c r="Q439" s="5" t="s">
        <v>174</v>
      </c>
      <c r="R439" s="5" t="s">
        <v>155</v>
      </c>
      <c r="U439" s="5" t="s">
        <v>1273</v>
      </c>
      <c r="V439" s="5" t="s">
        <v>174</v>
      </c>
      <c r="W439" s="5" t="s">
        <v>150</v>
      </c>
      <c r="X439" s="5" t="s">
        <v>150</v>
      </c>
      <c r="Y439" s="5" t="s">
        <v>150</v>
      </c>
      <c r="Z439" s="5" t="s">
        <v>174</v>
      </c>
      <c r="AA439" s="5" t="s">
        <v>150</v>
      </c>
      <c r="AB439" s="5" t="s">
        <v>150</v>
      </c>
      <c r="AC439" s="5" t="s">
        <v>150</v>
      </c>
      <c r="AD439" s="5" t="s">
        <v>150</v>
      </c>
      <c r="AE439" s="5" t="s">
        <v>175</v>
      </c>
      <c r="AF439" s="5" t="s">
        <v>174</v>
      </c>
      <c r="AL439" s="5" t="s">
        <v>242</v>
      </c>
      <c r="AM439" s="5" t="s">
        <v>242</v>
      </c>
      <c r="AN439" s="8" t="s">
        <v>18424</v>
      </c>
      <c r="AO439" s="8" t="s">
        <v>18430</v>
      </c>
      <c r="AP439" s="8" t="s">
        <v>18435</v>
      </c>
      <c r="AQ439" s="5" t="s">
        <v>150</v>
      </c>
      <c r="AR439" s="5" t="s">
        <v>158</v>
      </c>
      <c r="AS439" s="5" t="s">
        <v>150</v>
      </c>
      <c r="AT439" s="5" t="s">
        <v>158</v>
      </c>
      <c r="AU439" s="5" t="s">
        <v>423</v>
      </c>
      <c r="AV439" s="5" t="s">
        <v>174</v>
      </c>
      <c r="AW439" s="5" t="s">
        <v>158</v>
      </c>
      <c r="AX439" s="5" t="s">
        <v>158</v>
      </c>
      <c r="AY439" s="5" t="s">
        <v>174</v>
      </c>
      <c r="AZ439" s="5" t="s">
        <v>9680</v>
      </c>
      <c r="BA439" s="5" t="s">
        <v>150</v>
      </c>
      <c r="BB439" s="5" t="s">
        <v>18440</v>
      </c>
      <c r="BC439" s="5" t="s">
        <v>158</v>
      </c>
      <c r="BE439" s="5" t="s">
        <v>158</v>
      </c>
      <c r="BG439" s="1" t="s">
        <v>18881</v>
      </c>
      <c r="BH439" s="1" t="s">
        <v>136</v>
      </c>
      <c r="BI439" s="1" t="s">
        <v>181</v>
      </c>
      <c r="BJ439" s="8" t="s">
        <v>18882</v>
      </c>
      <c r="BK439" s="1" t="s">
        <v>7258</v>
      </c>
    </row>
    <row r="440">
      <c r="A440" s="1" t="s">
        <v>7017</v>
      </c>
      <c r="B440" s="1" t="s">
        <v>8587</v>
      </c>
      <c r="C440" s="1" t="s">
        <v>18885</v>
      </c>
      <c r="D440" s="1" t="s">
        <v>126</v>
      </c>
      <c r="E440" s="1" t="s">
        <v>128</v>
      </c>
      <c r="F440" s="5" t="s">
        <v>792</v>
      </c>
      <c r="G440" s="5" t="s">
        <v>18623</v>
      </c>
      <c r="H440" s="1" t="s">
        <v>793</v>
      </c>
      <c r="I440" s="1" t="s">
        <v>7019</v>
      </c>
      <c r="J440" s="1" t="s">
        <v>7020</v>
      </c>
      <c r="K440" s="8" t="s">
        <v>7021</v>
      </c>
      <c r="L440" s="1" t="s">
        <v>7033</v>
      </c>
      <c r="M440" s="1" t="s">
        <v>808</v>
      </c>
      <c r="N440" s="1" t="s">
        <v>809</v>
      </c>
      <c r="O440" s="5" t="s">
        <v>150</v>
      </c>
      <c r="Q440" s="5" t="s">
        <v>174</v>
      </c>
      <c r="R440" s="5" t="s">
        <v>150</v>
      </c>
      <c r="S440" s="5" t="s">
        <v>150</v>
      </c>
      <c r="U440" s="5" t="s">
        <v>1490</v>
      </c>
      <c r="V440" s="5" t="s">
        <v>174</v>
      </c>
      <c r="W440" s="5" t="s">
        <v>150</v>
      </c>
      <c r="X440" s="5" t="s">
        <v>150</v>
      </c>
      <c r="Y440" s="5" t="s">
        <v>150</v>
      </c>
      <c r="Z440" s="5" t="s">
        <v>174</v>
      </c>
      <c r="AA440" s="5" t="s">
        <v>150</v>
      </c>
      <c r="AB440" s="5" t="s">
        <v>150</v>
      </c>
      <c r="AC440" s="5" t="s">
        <v>155</v>
      </c>
      <c r="AD440" s="5" t="s">
        <v>150</v>
      </c>
      <c r="AE440" s="5" t="s">
        <v>175</v>
      </c>
      <c r="AF440" s="5" t="s">
        <v>150</v>
      </c>
      <c r="AG440" s="5" t="s">
        <v>2193</v>
      </c>
      <c r="AH440" s="5" t="s">
        <v>155</v>
      </c>
      <c r="AI440" s="5" t="s">
        <v>155</v>
      </c>
      <c r="AJ440" s="5" t="s">
        <v>155</v>
      </c>
      <c r="AK440" s="5" t="s">
        <v>155</v>
      </c>
      <c r="AL440" s="5" t="s">
        <v>158</v>
      </c>
      <c r="AM440" s="5" t="s">
        <v>158</v>
      </c>
      <c r="AN440" s="8" t="s">
        <v>7039</v>
      </c>
      <c r="AO440" s="8" t="s">
        <v>7048</v>
      </c>
      <c r="AP440" s="8" t="s">
        <v>7055</v>
      </c>
      <c r="AQ440" s="5" t="s">
        <v>158</v>
      </c>
      <c r="AR440" s="5" t="s">
        <v>158</v>
      </c>
      <c r="AS440" s="5" t="s">
        <v>158</v>
      </c>
      <c r="AT440" s="5" t="s">
        <v>158</v>
      </c>
      <c r="AU440" s="5" t="s">
        <v>158</v>
      </c>
      <c r="AV440" s="5" t="s">
        <v>158</v>
      </c>
      <c r="AW440" s="5" t="s">
        <v>158</v>
      </c>
      <c r="AX440" s="5" t="s">
        <v>158</v>
      </c>
      <c r="AY440" s="5" t="s">
        <v>150</v>
      </c>
      <c r="AZ440" s="5" t="s">
        <v>1460</v>
      </c>
      <c r="BA440" s="5" t="s">
        <v>158</v>
      </c>
      <c r="BC440" s="5" t="s">
        <v>158</v>
      </c>
      <c r="BE440" s="5" t="s">
        <v>158</v>
      </c>
      <c r="BG440" s="1" t="s">
        <v>18917</v>
      </c>
      <c r="BH440" s="1" t="s">
        <v>793</v>
      </c>
      <c r="BI440" s="1" t="s">
        <v>181</v>
      </c>
      <c r="BJ440" s="8" t="s">
        <v>18919</v>
      </c>
      <c r="BK440" s="1" t="s">
        <v>196</v>
      </c>
    </row>
    <row r="441">
      <c r="A441" s="1" t="s">
        <v>4847</v>
      </c>
      <c r="B441" s="1" t="s">
        <v>8545</v>
      </c>
      <c r="C441" s="1" t="s">
        <v>18925</v>
      </c>
      <c r="D441" s="1" t="s">
        <v>126</v>
      </c>
      <c r="E441" s="1" t="s">
        <v>128</v>
      </c>
      <c r="F441" s="5" t="s">
        <v>792</v>
      </c>
      <c r="G441" s="5" t="s">
        <v>18623</v>
      </c>
      <c r="H441" s="1" t="s">
        <v>793</v>
      </c>
      <c r="I441" s="1" t="s">
        <v>4849</v>
      </c>
      <c r="J441" s="1" t="s">
        <v>4850</v>
      </c>
      <c r="K441" s="8" t="s">
        <v>4851</v>
      </c>
      <c r="L441" s="1" t="s">
        <v>4872</v>
      </c>
      <c r="M441" s="1" t="s">
        <v>808</v>
      </c>
      <c r="N441" s="1" t="s">
        <v>809</v>
      </c>
      <c r="O441" s="5" t="s">
        <v>150</v>
      </c>
      <c r="Q441" s="5" t="s">
        <v>174</v>
      </c>
      <c r="R441" s="5" t="s">
        <v>155</v>
      </c>
      <c r="U441" s="5" t="s">
        <v>1490</v>
      </c>
      <c r="V441" s="5" t="s">
        <v>174</v>
      </c>
      <c r="W441" s="5" t="s">
        <v>150</v>
      </c>
      <c r="X441" s="5" t="s">
        <v>150</v>
      </c>
      <c r="Y441" s="5" t="s">
        <v>150</v>
      </c>
      <c r="Z441" s="5" t="s">
        <v>174</v>
      </c>
      <c r="AA441" s="5" t="s">
        <v>150</v>
      </c>
      <c r="AB441" s="5" t="s">
        <v>150</v>
      </c>
      <c r="AC441" s="5" t="s">
        <v>155</v>
      </c>
      <c r="AD441" s="5" t="s">
        <v>150</v>
      </c>
      <c r="AE441" s="5" t="s">
        <v>175</v>
      </c>
      <c r="AF441" s="5" t="s">
        <v>150</v>
      </c>
      <c r="AG441" s="5" t="s">
        <v>2193</v>
      </c>
      <c r="AH441" s="5" t="s">
        <v>155</v>
      </c>
      <c r="AI441" s="5" t="s">
        <v>155</v>
      </c>
      <c r="AJ441" s="5" t="s">
        <v>155</v>
      </c>
      <c r="AK441" s="5" t="s">
        <v>155</v>
      </c>
      <c r="AL441" s="5" t="s">
        <v>2399</v>
      </c>
      <c r="AM441" s="5" t="s">
        <v>1630</v>
      </c>
      <c r="AN441" s="8" t="s">
        <v>4879</v>
      </c>
      <c r="AO441" s="8" t="s">
        <v>4891</v>
      </c>
      <c r="AP441" s="8" t="s">
        <v>4898</v>
      </c>
      <c r="AQ441" s="5" t="s">
        <v>150</v>
      </c>
      <c r="AR441" s="5" t="s">
        <v>158</v>
      </c>
      <c r="AS441" s="5" t="s">
        <v>174</v>
      </c>
      <c r="AT441" s="5" t="s">
        <v>158</v>
      </c>
      <c r="AU441" s="5" t="s">
        <v>216</v>
      </c>
      <c r="AV441" s="5" t="s">
        <v>158</v>
      </c>
      <c r="AW441" s="5" t="s">
        <v>150</v>
      </c>
      <c r="AX441" s="5" t="s">
        <v>158</v>
      </c>
      <c r="AY441" s="5" t="s">
        <v>174</v>
      </c>
      <c r="AZ441" s="5" t="s">
        <v>666</v>
      </c>
      <c r="BA441" s="5" t="s">
        <v>158</v>
      </c>
      <c r="BC441" s="5" t="s">
        <v>158</v>
      </c>
      <c r="BE441" s="5" t="s">
        <v>158</v>
      </c>
      <c r="BG441" s="1" t="s">
        <v>18945</v>
      </c>
      <c r="BH441" s="1" t="s">
        <v>793</v>
      </c>
      <c r="BI441" s="1" t="s">
        <v>181</v>
      </c>
      <c r="BJ441" s="8" t="s">
        <v>18946</v>
      </c>
      <c r="BK441" s="1" t="s">
        <v>196</v>
      </c>
    </row>
    <row r="442">
      <c r="A442" s="1" t="s">
        <v>16361</v>
      </c>
      <c r="B442" s="1" t="s">
        <v>8492</v>
      </c>
      <c r="C442" s="1" t="s">
        <v>18951</v>
      </c>
      <c r="D442" s="1" t="s">
        <v>126</v>
      </c>
      <c r="E442" s="1" t="s">
        <v>128</v>
      </c>
      <c r="F442" s="5" t="s">
        <v>225</v>
      </c>
      <c r="G442" s="5" t="s">
        <v>18623</v>
      </c>
      <c r="H442" s="1" t="s">
        <v>227</v>
      </c>
      <c r="I442" s="1" t="s">
        <v>8529</v>
      </c>
      <c r="J442" s="1" t="s">
        <v>8504</v>
      </c>
      <c r="K442" s="8" t="s">
        <v>16362</v>
      </c>
      <c r="L442" s="1" t="s">
        <v>8529</v>
      </c>
      <c r="M442" s="1" t="s">
        <v>2250</v>
      </c>
      <c r="N442" s="1" t="s">
        <v>237</v>
      </c>
      <c r="O442" s="5" t="s">
        <v>150</v>
      </c>
      <c r="Q442" s="5" t="s">
        <v>174</v>
      </c>
      <c r="R442" s="5" t="s">
        <v>155</v>
      </c>
      <c r="U442" s="5" t="s">
        <v>2731</v>
      </c>
      <c r="V442" s="5" t="s">
        <v>174</v>
      </c>
      <c r="W442" s="5" t="s">
        <v>150</v>
      </c>
      <c r="X442" s="5" t="s">
        <v>150</v>
      </c>
      <c r="Y442" s="5" t="s">
        <v>150</v>
      </c>
      <c r="Z442" s="5" t="s">
        <v>174</v>
      </c>
      <c r="AA442" s="5" t="s">
        <v>150</v>
      </c>
      <c r="AB442" s="5" t="s">
        <v>150</v>
      </c>
      <c r="AC442" s="5" t="s">
        <v>150</v>
      </c>
      <c r="AD442" s="5" t="s">
        <v>150</v>
      </c>
      <c r="AE442" s="5" t="s">
        <v>175</v>
      </c>
      <c r="AF442" s="5" t="s">
        <v>150</v>
      </c>
      <c r="AG442" s="5" t="s">
        <v>150</v>
      </c>
      <c r="AH442" s="5" t="s">
        <v>150</v>
      </c>
      <c r="AL442" s="5" t="s">
        <v>1544</v>
      </c>
      <c r="AM442" s="5" t="s">
        <v>1238</v>
      </c>
      <c r="AN442" s="8" t="s">
        <v>16369</v>
      </c>
      <c r="AO442" s="8" t="s">
        <v>16378</v>
      </c>
      <c r="AP442" s="8" t="s">
        <v>16387</v>
      </c>
      <c r="AQ442" s="5" t="s">
        <v>150</v>
      </c>
      <c r="AR442" s="5" t="s">
        <v>158</v>
      </c>
      <c r="AS442" s="5" t="s">
        <v>150</v>
      </c>
      <c r="AT442" s="5" t="s">
        <v>158</v>
      </c>
      <c r="AU442" s="5" t="s">
        <v>174</v>
      </c>
      <c r="AV442" s="5" t="s">
        <v>158</v>
      </c>
      <c r="AW442" s="5" t="s">
        <v>150</v>
      </c>
      <c r="AX442" s="5" t="s">
        <v>158</v>
      </c>
      <c r="AY442" s="5" t="s">
        <v>150</v>
      </c>
      <c r="AZ442" s="5" t="s">
        <v>359</v>
      </c>
      <c r="BA442" s="5" t="s">
        <v>158</v>
      </c>
      <c r="BC442" s="5" t="s">
        <v>158</v>
      </c>
      <c r="BE442" s="5" t="s">
        <v>158</v>
      </c>
      <c r="BG442" s="1" t="s">
        <v>18973</v>
      </c>
      <c r="BH442" s="1" t="s">
        <v>227</v>
      </c>
      <c r="BI442" s="1" t="s">
        <v>181</v>
      </c>
      <c r="BJ442" s="8" t="s">
        <v>18974</v>
      </c>
      <c r="BK442" s="1" t="s">
        <v>196</v>
      </c>
    </row>
    <row r="443">
      <c r="A443" s="1" t="s">
        <v>3860</v>
      </c>
      <c r="B443" s="1" t="s">
        <v>8466</v>
      </c>
      <c r="C443" s="1" t="s">
        <v>8492</v>
      </c>
      <c r="D443" s="1" t="s">
        <v>126</v>
      </c>
      <c r="E443" s="1" t="s">
        <v>128</v>
      </c>
      <c r="F443" s="5" t="s">
        <v>225</v>
      </c>
      <c r="G443" s="5" t="s">
        <v>18623</v>
      </c>
      <c r="H443" s="1" t="s">
        <v>227</v>
      </c>
      <c r="I443" s="1" t="s">
        <v>2660</v>
      </c>
      <c r="J443" s="5" t="s">
        <v>2666</v>
      </c>
      <c r="K443" s="8" t="s">
        <v>3861</v>
      </c>
      <c r="L443" s="1" t="s">
        <v>2660</v>
      </c>
      <c r="M443" s="1" t="s">
        <v>2250</v>
      </c>
      <c r="N443" s="1" t="s">
        <v>237</v>
      </c>
      <c r="O443" s="5" t="s">
        <v>150</v>
      </c>
      <c r="Q443" s="5" t="s">
        <v>150</v>
      </c>
      <c r="R443" s="5" t="s">
        <v>155</v>
      </c>
      <c r="U443" s="5" t="s">
        <v>1273</v>
      </c>
      <c r="V443" s="5" t="s">
        <v>216</v>
      </c>
      <c r="W443" s="5" t="s">
        <v>174</v>
      </c>
      <c r="X443" s="5" t="s">
        <v>150</v>
      </c>
      <c r="Y443" s="5" t="s">
        <v>174</v>
      </c>
      <c r="Z443" s="5" t="s">
        <v>174</v>
      </c>
      <c r="AA443" s="5" t="s">
        <v>174</v>
      </c>
      <c r="AB443" s="5" t="s">
        <v>150</v>
      </c>
      <c r="AC443" s="5" t="s">
        <v>150</v>
      </c>
      <c r="AD443" s="5" t="s">
        <v>150</v>
      </c>
      <c r="AE443" s="5" t="s">
        <v>175</v>
      </c>
      <c r="AF443" s="5" t="s">
        <v>150</v>
      </c>
      <c r="AG443" s="5" t="s">
        <v>150</v>
      </c>
      <c r="AH443" s="5" t="s">
        <v>150</v>
      </c>
      <c r="AL443" s="5" t="s">
        <v>812</v>
      </c>
      <c r="AM443" s="5" t="s">
        <v>3880</v>
      </c>
      <c r="AN443" s="8" t="s">
        <v>3882</v>
      </c>
      <c r="AO443" s="8" t="s">
        <v>3894</v>
      </c>
      <c r="AP443" s="8" t="s">
        <v>3911</v>
      </c>
      <c r="AQ443" s="5" t="s">
        <v>150</v>
      </c>
      <c r="AR443" s="5" t="s">
        <v>158</v>
      </c>
      <c r="AS443" s="5" t="s">
        <v>150</v>
      </c>
      <c r="AT443" s="5" t="s">
        <v>158</v>
      </c>
      <c r="AU443" s="5" t="s">
        <v>150</v>
      </c>
      <c r="AV443" s="5" t="s">
        <v>158</v>
      </c>
      <c r="AW443" s="5" t="s">
        <v>150</v>
      </c>
      <c r="AX443" s="5" t="s">
        <v>158</v>
      </c>
      <c r="AY443" s="5" t="s">
        <v>158</v>
      </c>
      <c r="BA443" s="5" t="s">
        <v>158</v>
      </c>
      <c r="BC443" s="5" t="s">
        <v>158</v>
      </c>
      <c r="BE443" s="5" t="s">
        <v>158</v>
      </c>
      <c r="BG443" s="1" t="s">
        <v>2660</v>
      </c>
      <c r="BH443" s="1" t="s">
        <v>227</v>
      </c>
      <c r="BI443" s="1" t="s">
        <v>181</v>
      </c>
      <c r="BJ443" s="8" t="s">
        <v>18996</v>
      </c>
      <c r="BK443" s="1" t="s">
        <v>196</v>
      </c>
    </row>
    <row r="444">
      <c r="A444" s="1" t="s">
        <v>18997</v>
      </c>
      <c r="B444" s="1" t="s">
        <v>8434</v>
      </c>
      <c r="C444" s="1" t="s">
        <v>19000</v>
      </c>
      <c r="D444" s="1" t="s">
        <v>126</v>
      </c>
      <c r="E444" s="1" t="s">
        <v>128</v>
      </c>
      <c r="F444" s="5" t="s">
        <v>225</v>
      </c>
      <c r="G444" s="5" t="s">
        <v>18623</v>
      </c>
      <c r="H444" s="1" t="s">
        <v>227</v>
      </c>
      <c r="I444" s="1" t="s">
        <v>2159</v>
      </c>
      <c r="J444" s="1" t="s">
        <v>8444</v>
      </c>
      <c r="K444" s="8" t="s">
        <v>19001</v>
      </c>
      <c r="L444" s="1" t="s">
        <v>8436</v>
      </c>
      <c r="M444" s="1" t="s">
        <v>2250</v>
      </c>
      <c r="N444" s="1" t="s">
        <v>237</v>
      </c>
      <c r="O444" s="5" t="s">
        <v>150</v>
      </c>
      <c r="Q444" s="5" t="s">
        <v>150</v>
      </c>
      <c r="R444" s="5" t="s">
        <v>150</v>
      </c>
      <c r="S444" s="5" t="s">
        <v>150</v>
      </c>
      <c r="U444" s="5" t="s">
        <v>6885</v>
      </c>
      <c r="V444" s="5" t="s">
        <v>174</v>
      </c>
      <c r="W444" s="5" t="s">
        <v>150</v>
      </c>
      <c r="X444" s="5" t="s">
        <v>150</v>
      </c>
      <c r="Y444" s="5" t="s">
        <v>150</v>
      </c>
      <c r="Z444" s="5" t="s">
        <v>174</v>
      </c>
      <c r="AA444" s="5" t="s">
        <v>150</v>
      </c>
      <c r="AB444" s="5" t="s">
        <v>150</v>
      </c>
      <c r="AC444" s="5" t="s">
        <v>150</v>
      </c>
      <c r="AD444" s="5" t="s">
        <v>150</v>
      </c>
      <c r="AE444" s="5" t="s">
        <v>175</v>
      </c>
      <c r="AF444" s="5" t="s">
        <v>150</v>
      </c>
      <c r="AG444" s="5" t="s">
        <v>150</v>
      </c>
      <c r="AH444" s="5" t="s">
        <v>174</v>
      </c>
      <c r="AL444" s="5" t="s">
        <v>242</v>
      </c>
      <c r="AM444" s="5" t="s">
        <v>1238</v>
      </c>
      <c r="AN444" s="8" t="s">
        <v>19014</v>
      </c>
      <c r="AO444" s="8" t="s">
        <v>19019</v>
      </c>
      <c r="AP444" s="8" t="s">
        <v>19025</v>
      </c>
      <c r="AQ444" s="5" t="s">
        <v>150</v>
      </c>
      <c r="AR444" s="5" t="s">
        <v>158</v>
      </c>
      <c r="AS444" s="5" t="s">
        <v>150</v>
      </c>
      <c r="AT444" s="5" t="s">
        <v>158</v>
      </c>
      <c r="AU444" s="5" t="s">
        <v>158</v>
      </c>
      <c r="AV444" s="5" t="s">
        <v>158</v>
      </c>
      <c r="AW444" s="5" t="s">
        <v>150</v>
      </c>
      <c r="AX444" s="5" t="s">
        <v>158</v>
      </c>
      <c r="AY444" s="5" t="s">
        <v>150</v>
      </c>
      <c r="AZ444" s="5" t="s">
        <v>13522</v>
      </c>
      <c r="BA444" s="5" t="s">
        <v>158</v>
      </c>
      <c r="BC444" s="5" t="s">
        <v>158</v>
      </c>
      <c r="BE444" s="5" t="s">
        <v>158</v>
      </c>
      <c r="BG444" s="1" t="s">
        <v>19032</v>
      </c>
      <c r="BH444" s="1" t="s">
        <v>227</v>
      </c>
      <c r="BI444" s="1" t="s">
        <v>181</v>
      </c>
      <c r="BJ444" s="8" t="s">
        <v>19033</v>
      </c>
      <c r="BK444" s="1" t="s">
        <v>196</v>
      </c>
    </row>
    <row r="445">
      <c r="A445" s="1" t="s">
        <v>19037</v>
      </c>
      <c r="B445" s="1" t="s">
        <v>8310</v>
      </c>
      <c r="C445" s="1" t="s">
        <v>19038</v>
      </c>
      <c r="D445" s="1" t="s">
        <v>126</v>
      </c>
      <c r="E445" s="1" t="s">
        <v>128</v>
      </c>
      <c r="F445" s="5" t="s">
        <v>225</v>
      </c>
      <c r="G445" s="5" t="s">
        <v>18623</v>
      </c>
      <c r="H445" s="1" t="s">
        <v>227</v>
      </c>
      <c r="I445" s="1" t="s">
        <v>8416</v>
      </c>
      <c r="J445" s="1" t="s">
        <v>8343</v>
      </c>
      <c r="K445" s="8" t="s">
        <v>19041</v>
      </c>
      <c r="L445" s="1" t="s">
        <v>8378</v>
      </c>
      <c r="M445" s="1" t="s">
        <v>2250</v>
      </c>
      <c r="N445" s="1" t="s">
        <v>237</v>
      </c>
      <c r="O445" s="5" t="s">
        <v>150</v>
      </c>
      <c r="Q445" s="5" t="s">
        <v>150</v>
      </c>
      <c r="R445" s="5" t="s">
        <v>155</v>
      </c>
      <c r="U445" s="5" t="s">
        <v>6885</v>
      </c>
      <c r="V445" s="5" t="s">
        <v>174</v>
      </c>
      <c r="W445" s="5" t="s">
        <v>150</v>
      </c>
      <c r="X445" s="5" t="s">
        <v>150</v>
      </c>
      <c r="Y445" s="5" t="s">
        <v>150</v>
      </c>
      <c r="Z445" s="5" t="s">
        <v>174</v>
      </c>
      <c r="AA445" s="5" t="s">
        <v>150</v>
      </c>
      <c r="AB445" s="5" t="s">
        <v>150</v>
      </c>
      <c r="AC445" s="5" t="s">
        <v>150</v>
      </c>
      <c r="AD445" s="5" t="s">
        <v>150</v>
      </c>
      <c r="AE445" s="5" t="s">
        <v>175</v>
      </c>
      <c r="AF445" s="5" t="s">
        <v>150</v>
      </c>
      <c r="AG445" s="5" t="s">
        <v>150</v>
      </c>
      <c r="AH445" s="5" t="s">
        <v>150</v>
      </c>
      <c r="AL445" s="5" t="s">
        <v>2403</v>
      </c>
      <c r="AM445" s="5" t="s">
        <v>242</v>
      </c>
      <c r="AN445" s="8" t="s">
        <v>19048</v>
      </c>
      <c r="AO445" s="8" t="s">
        <v>19052</v>
      </c>
      <c r="AP445" s="8" t="s">
        <v>19057</v>
      </c>
      <c r="AQ445" s="5" t="s">
        <v>150</v>
      </c>
      <c r="AR445" s="5" t="s">
        <v>158</v>
      </c>
      <c r="AS445" s="5" t="s">
        <v>150</v>
      </c>
      <c r="AT445" s="5" t="s">
        <v>158</v>
      </c>
      <c r="AU445" s="5" t="s">
        <v>174</v>
      </c>
      <c r="AV445" s="5" t="s">
        <v>158</v>
      </c>
      <c r="AW445" s="5" t="s">
        <v>158</v>
      </c>
      <c r="AX445" s="5" t="s">
        <v>158</v>
      </c>
      <c r="AY445" s="5" t="s">
        <v>150</v>
      </c>
      <c r="AZ445" s="5" t="s">
        <v>8284</v>
      </c>
      <c r="BA445" s="5" t="s">
        <v>158</v>
      </c>
      <c r="BC445" s="5" t="s">
        <v>158</v>
      </c>
      <c r="BE445" s="5" t="s">
        <v>158</v>
      </c>
      <c r="BG445" s="1" t="s">
        <v>19063</v>
      </c>
      <c r="BH445" s="1" t="s">
        <v>227</v>
      </c>
      <c r="BI445" s="1" t="s">
        <v>181</v>
      </c>
      <c r="BJ445" s="8" t="s">
        <v>19064</v>
      </c>
      <c r="BK445" s="1" t="s">
        <v>196</v>
      </c>
    </row>
    <row r="446">
      <c r="A446" s="1" t="s">
        <v>12634</v>
      </c>
      <c r="B446" s="1" t="s">
        <v>19066</v>
      </c>
      <c r="C446" s="1" t="s">
        <v>19067</v>
      </c>
      <c r="D446" s="1" t="s">
        <v>126</v>
      </c>
      <c r="E446" s="1" t="s">
        <v>128</v>
      </c>
      <c r="F446" s="5" t="s">
        <v>130</v>
      </c>
      <c r="G446" s="5" t="s">
        <v>18623</v>
      </c>
      <c r="H446" s="1" t="s">
        <v>136</v>
      </c>
      <c r="I446" s="1" t="s">
        <v>8391</v>
      </c>
      <c r="J446" s="1" t="s">
        <v>8302</v>
      </c>
      <c r="K446" s="8" t="s">
        <v>12635</v>
      </c>
      <c r="L446" s="1" t="s">
        <v>8364</v>
      </c>
      <c r="M446" s="1" t="s">
        <v>169</v>
      </c>
      <c r="N446" s="1" t="s">
        <v>171</v>
      </c>
      <c r="O446" s="5" t="s">
        <v>150</v>
      </c>
      <c r="Q446" s="5" t="s">
        <v>174</v>
      </c>
      <c r="R446" s="5" t="s">
        <v>150</v>
      </c>
      <c r="S446" s="5" t="s">
        <v>150</v>
      </c>
      <c r="U446" s="5" t="s">
        <v>130</v>
      </c>
      <c r="V446" s="5" t="s">
        <v>174</v>
      </c>
      <c r="W446" s="5" t="s">
        <v>150</v>
      </c>
      <c r="X446" s="5" t="s">
        <v>150</v>
      </c>
      <c r="Y446" s="5" t="s">
        <v>150</v>
      </c>
      <c r="Z446" s="5" t="s">
        <v>174</v>
      </c>
      <c r="AA446" s="5" t="s">
        <v>150</v>
      </c>
      <c r="AB446" s="5" t="s">
        <v>150</v>
      </c>
      <c r="AC446" s="5" t="s">
        <v>150</v>
      </c>
      <c r="AD446" s="5" t="s">
        <v>150</v>
      </c>
      <c r="AE446" s="5" t="s">
        <v>150</v>
      </c>
      <c r="AF446" s="5" t="s">
        <v>150</v>
      </c>
      <c r="AG446" s="5" t="s">
        <v>150</v>
      </c>
      <c r="AH446" s="5" t="s">
        <v>155</v>
      </c>
      <c r="AL446" s="5" t="s">
        <v>157</v>
      </c>
      <c r="AM446" s="5" t="s">
        <v>8199</v>
      </c>
      <c r="AN446" s="8" t="s">
        <v>12649</v>
      </c>
      <c r="AO446" s="8" t="s">
        <v>12655</v>
      </c>
      <c r="AP446" s="8" t="s">
        <v>12663</v>
      </c>
      <c r="AQ446" s="5" t="s">
        <v>155</v>
      </c>
      <c r="AR446" s="5" t="s">
        <v>158</v>
      </c>
      <c r="AS446" s="5" t="s">
        <v>150</v>
      </c>
      <c r="AT446" s="5" t="s">
        <v>150</v>
      </c>
      <c r="AU446" s="5" t="s">
        <v>161</v>
      </c>
      <c r="AV446" s="5" t="s">
        <v>150</v>
      </c>
      <c r="AW446" s="5" t="s">
        <v>150</v>
      </c>
      <c r="AX446" s="5" t="s">
        <v>158</v>
      </c>
      <c r="AY446" s="5" t="s">
        <v>155</v>
      </c>
      <c r="AZ446" s="5" t="s">
        <v>284</v>
      </c>
      <c r="BA446" s="5" t="s">
        <v>158</v>
      </c>
      <c r="BC446" s="5" t="s">
        <v>150</v>
      </c>
      <c r="BD446" s="5" t="s">
        <v>288</v>
      </c>
      <c r="BE446" s="5" t="s">
        <v>158</v>
      </c>
      <c r="BG446" s="1" t="s">
        <v>19098</v>
      </c>
      <c r="BH446" s="1" t="s">
        <v>136</v>
      </c>
      <c r="BI446" s="1" t="s">
        <v>181</v>
      </c>
      <c r="BJ446" s="8" t="s">
        <v>19100</v>
      </c>
      <c r="BK446" s="1" t="s">
        <v>7258</v>
      </c>
    </row>
    <row r="447">
      <c r="A447" s="1" t="s">
        <v>6489</v>
      </c>
      <c r="B447" s="1" t="s">
        <v>8241</v>
      </c>
      <c r="C447" s="1" t="s">
        <v>19103</v>
      </c>
      <c r="D447" s="1" t="s">
        <v>126</v>
      </c>
      <c r="E447" s="1" t="s">
        <v>128</v>
      </c>
      <c r="F447" s="5" t="s">
        <v>225</v>
      </c>
      <c r="G447" s="5" t="s">
        <v>18623</v>
      </c>
      <c r="H447" s="1" t="s">
        <v>227</v>
      </c>
      <c r="I447" s="1" t="s">
        <v>6492</v>
      </c>
      <c r="J447" s="1" t="s">
        <v>6493</v>
      </c>
      <c r="K447" s="8" t="s">
        <v>6496</v>
      </c>
      <c r="L447" s="1" t="s">
        <v>6500</v>
      </c>
      <c r="M447" s="1" t="s">
        <v>2250</v>
      </c>
      <c r="N447" s="1" t="s">
        <v>237</v>
      </c>
      <c r="O447" s="5" t="s">
        <v>150</v>
      </c>
      <c r="Q447" s="5" t="s">
        <v>150</v>
      </c>
      <c r="R447" s="5" t="s">
        <v>150</v>
      </c>
      <c r="S447" s="5" t="s">
        <v>150</v>
      </c>
      <c r="U447" s="5" t="s">
        <v>993</v>
      </c>
      <c r="V447" s="5" t="s">
        <v>174</v>
      </c>
      <c r="W447" s="5" t="s">
        <v>150</v>
      </c>
      <c r="X447" s="5" t="s">
        <v>150</v>
      </c>
      <c r="Y447" s="5" t="s">
        <v>150</v>
      </c>
      <c r="Z447" s="5" t="s">
        <v>174</v>
      </c>
      <c r="AA447" s="5" t="s">
        <v>150</v>
      </c>
      <c r="AB447" s="5" t="s">
        <v>150</v>
      </c>
      <c r="AC447" s="5" t="s">
        <v>150</v>
      </c>
      <c r="AD447" s="5" t="s">
        <v>150</v>
      </c>
      <c r="AE447" s="5" t="s">
        <v>175</v>
      </c>
      <c r="AF447" s="5" t="s">
        <v>150</v>
      </c>
      <c r="AG447" s="5" t="s">
        <v>150</v>
      </c>
      <c r="AH447" s="5" t="s">
        <v>174</v>
      </c>
      <c r="AL447" s="5" t="s">
        <v>1238</v>
      </c>
      <c r="AM447" s="5" t="s">
        <v>812</v>
      </c>
      <c r="AN447" s="8" t="s">
        <v>6506</v>
      </c>
      <c r="AO447" s="8" t="s">
        <v>6515</v>
      </c>
      <c r="AP447" s="8" t="s">
        <v>6518</v>
      </c>
      <c r="AQ447" s="5" t="s">
        <v>174</v>
      </c>
      <c r="AR447" s="5" t="s">
        <v>158</v>
      </c>
      <c r="AS447" s="5" t="s">
        <v>150</v>
      </c>
      <c r="AT447" s="5" t="s">
        <v>158</v>
      </c>
      <c r="AU447" s="5" t="s">
        <v>158</v>
      </c>
      <c r="AV447" s="5" t="s">
        <v>158</v>
      </c>
      <c r="AW447" s="5" t="s">
        <v>150</v>
      </c>
      <c r="AX447" s="5" t="s">
        <v>158</v>
      </c>
      <c r="AY447" s="5" t="s">
        <v>174</v>
      </c>
      <c r="AZ447" s="5" t="s">
        <v>541</v>
      </c>
      <c r="BA447" s="5" t="s">
        <v>158</v>
      </c>
      <c r="BC447" s="5" t="s">
        <v>158</v>
      </c>
      <c r="BE447" s="5" t="s">
        <v>158</v>
      </c>
      <c r="BG447" s="1" t="s">
        <v>19124</v>
      </c>
      <c r="BH447" s="1" t="s">
        <v>227</v>
      </c>
      <c r="BI447" s="1" t="s">
        <v>181</v>
      </c>
      <c r="BJ447" s="8" t="s">
        <v>19125</v>
      </c>
      <c r="BK447" s="1" t="s">
        <v>196</v>
      </c>
    </row>
    <row r="448">
      <c r="A448" s="1" t="s">
        <v>19127</v>
      </c>
      <c r="B448" s="1" t="s">
        <v>8222</v>
      </c>
      <c r="C448" s="1" t="s">
        <v>19129</v>
      </c>
      <c r="D448" s="1" t="s">
        <v>126</v>
      </c>
      <c r="E448" s="1" t="s">
        <v>128</v>
      </c>
      <c r="F448" s="5" t="s">
        <v>225</v>
      </c>
      <c r="G448" s="5" t="s">
        <v>18623</v>
      </c>
      <c r="H448" s="1" t="s">
        <v>227</v>
      </c>
      <c r="I448" s="1" t="s">
        <v>8225</v>
      </c>
      <c r="J448" s="1" t="s">
        <v>8229</v>
      </c>
      <c r="K448" s="8" t="s">
        <v>19130</v>
      </c>
      <c r="L448" s="1" t="s">
        <v>4672</v>
      </c>
      <c r="M448" s="1" t="s">
        <v>2250</v>
      </c>
      <c r="N448" s="1" t="s">
        <v>237</v>
      </c>
      <c r="O448" s="5" t="s">
        <v>150</v>
      </c>
      <c r="Q448" s="5" t="s">
        <v>174</v>
      </c>
      <c r="R448" s="5" t="s">
        <v>150</v>
      </c>
      <c r="S448" s="5" t="s">
        <v>150</v>
      </c>
      <c r="U448" s="5" t="s">
        <v>220</v>
      </c>
      <c r="V448" s="5" t="s">
        <v>174</v>
      </c>
      <c r="W448" s="5" t="s">
        <v>150</v>
      </c>
      <c r="X448" s="5" t="s">
        <v>150</v>
      </c>
      <c r="Y448" s="5" t="s">
        <v>150</v>
      </c>
      <c r="Z448" s="5" t="s">
        <v>174</v>
      </c>
      <c r="AA448" s="5" t="s">
        <v>150</v>
      </c>
      <c r="AB448" s="5" t="s">
        <v>150</v>
      </c>
      <c r="AC448" s="5" t="s">
        <v>150</v>
      </c>
      <c r="AD448" s="5" t="s">
        <v>150</v>
      </c>
      <c r="AE448" s="5" t="s">
        <v>175</v>
      </c>
      <c r="AF448" s="5" t="s">
        <v>150</v>
      </c>
      <c r="AG448" s="5" t="s">
        <v>150</v>
      </c>
      <c r="AH448" s="5" t="s">
        <v>150</v>
      </c>
      <c r="AL448" s="5" t="s">
        <v>158</v>
      </c>
      <c r="AM448" s="5" t="s">
        <v>158</v>
      </c>
      <c r="AN448" s="8" t="s">
        <v>19135</v>
      </c>
      <c r="AO448" s="8" t="s">
        <v>19140</v>
      </c>
      <c r="AP448" s="8" t="s">
        <v>19145</v>
      </c>
      <c r="AQ448" s="5" t="s">
        <v>158</v>
      </c>
      <c r="AR448" s="5" t="s">
        <v>158</v>
      </c>
      <c r="AS448" s="5" t="s">
        <v>158</v>
      </c>
      <c r="AT448" s="5" t="s">
        <v>158</v>
      </c>
      <c r="AU448" s="5" t="s">
        <v>158</v>
      </c>
      <c r="AV448" s="5" t="s">
        <v>158</v>
      </c>
      <c r="AW448" s="5" t="s">
        <v>158</v>
      </c>
      <c r="AX448" s="5" t="s">
        <v>158</v>
      </c>
      <c r="AY448" s="5" t="s">
        <v>158</v>
      </c>
      <c r="BA448" s="5" t="s">
        <v>158</v>
      </c>
      <c r="BC448" s="5" t="s">
        <v>158</v>
      </c>
      <c r="BE448" s="5" t="s">
        <v>158</v>
      </c>
      <c r="BG448" s="1" t="s">
        <v>8225</v>
      </c>
      <c r="BH448" s="1" t="s">
        <v>227</v>
      </c>
      <c r="BI448" s="1" t="s">
        <v>181</v>
      </c>
      <c r="BJ448" s="8" t="s">
        <v>19151</v>
      </c>
      <c r="BK448" s="1" t="s">
        <v>196</v>
      </c>
    </row>
    <row r="449">
      <c r="A449" s="1" t="s">
        <v>17229</v>
      </c>
      <c r="B449" s="1" t="s">
        <v>8164</v>
      </c>
      <c r="C449" s="1" t="s">
        <v>19153</v>
      </c>
      <c r="D449" s="1" t="s">
        <v>126</v>
      </c>
      <c r="E449" s="1" t="s">
        <v>128</v>
      </c>
      <c r="F449" s="5" t="s">
        <v>225</v>
      </c>
      <c r="G449" s="5" t="s">
        <v>18623</v>
      </c>
      <c r="H449" s="1" t="s">
        <v>227</v>
      </c>
      <c r="I449" s="1" t="s">
        <v>4672</v>
      </c>
      <c r="J449" s="1" t="s">
        <v>8175</v>
      </c>
      <c r="K449" s="8" t="s">
        <v>17233</v>
      </c>
      <c r="L449" s="1" t="s">
        <v>3275</v>
      </c>
      <c r="M449" s="1" t="s">
        <v>2250</v>
      </c>
      <c r="N449" s="1" t="s">
        <v>237</v>
      </c>
      <c r="O449" s="5" t="s">
        <v>150</v>
      </c>
      <c r="Q449" s="5" t="s">
        <v>174</v>
      </c>
      <c r="R449" s="5" t="s">
        <v>155</v>
      </c>
      <c r="U449" s="5" t="s">
        <v>641</v>
      </c>
      <c r="V449" s="5" t="s">
        <v>174</v>
      </c>
      <c r="W449" s="5" t="s">
        <v>150</v>
      </c>
      <c r="X449" s="5" t="s">
        <v>150</v>
      </c>
      <c r="Y449" s="5" t="s">
        <v>150</v>
      </c>
      <c r="Z449" s="5" t="s">
        <v>174</v>
      </c>
      <c r="AA449" s="5" t="s">
        <v>150</v>
      </c>
      <c r="AB449" s="5" t="s">
        <v>150</v>
      </c>
      <c r="AC449" s="5" t="s">
        <v>150</v>
      </c>
      <c r="AD449" s="5" t="s">
        <v>150</v>
      </c>
      <c r="AE449" s="5" t="s">
        <v>175</v>
      </c>
      <c r="AF449" s="5" t="s">
        <v>150</v>
      </c>
      <c r="AG449" s="5" t="s">
        <v>150</v>
      </c>
      <c r="AH449" s="5" t="s">
        <v>150</v>
      </c>
      <c r="AL449" s="5" t="s">
        <v>812</v>
      </c>
      <c r="AM449" s="5" t="s">
        <v>757</v>
      </c>
      <c r="AN449" s="8" t="s">
        <v>17240</v>
      </c>
      <c r="AO449" s="8" t="s">
        <v>17246</v>
      </c>
      <c r="AP449" s="8" t="s">
        <v>17250</v>
      </c>
      <c r="AQ449" s="5" t="s">
        <v>150</v>
      </c>
      <c r="AR449" s="5" t="s">
        <v>158</v>
      </c>
      <c r="AS449" s="5" t="s">
        <v>150</v>
      </c>
      <c r="AT449" s="5" t="s">
        <v>158</v>
      </c>
      <c r="AU449" s="5" t="s">
        <v>174</v>
      </c>
      <c r="AV449" s="5" t="s">
        <v>158</v>
      </c>
      <c r="AW449" s="5" t="s">
        <v>150</v>
      </c>
      <c r="AX449" s="5" t="s">
        <v>158</v>
      </c>
      <c r="AY449" s="5" t="s">
        <v>155</v>
      </c>
      <c r="AZ449" s="5" t="s">
        <v>2221</v>
      </c>
      <c r="BA449" s="5" t="s">
        <v>158</v>
      </c>
      <c r="BC449" s="5" t="s">
        <v>158</v>
      </c>
      <c r="BE449" s="5" t="s">
        <v>158</v>
      </c>
      <c r="BG449" s="1" t="s">
        <v>19168</v>
      </c>
      <c r="BH449" s="1" t="s">
        <v>227</v>
      </c>
      <c r="BI449" s="1" t="s">
        <v>181</v>
      </c>
      <c r="BJ449" s="8" t="s">
        <v>19169</v>
      </c>
      <c r="BK449" s="1" t="s">
        <v>196</v>
      </c>
    </row>
    <row r="450">
      <c r="A450" s="1" t="s">
        <v>4000</v>
      </c>
      <c r="B450" s="1" t="s">
        <v>8071</v>
      </c>
      <c r="C450" s="1" t="s">
        <v>8132</v>
      </c>
      <c r="D450" s="1" t="s">
        <v>126</v>
      </c>
      <c r="E450" s="1" t="s">
        <v>128</v>
      </c>
      <c r="F450" s="5" t="s">
        <v>225</v>
      </c>
      <c r="G450" s="5" t="s">
        <v>18623</v>
      </c>
      <c r="H450" s="1" t="s">
        <v>227</v>
      </c>
      <c r="I450" s="1" t="s">
        <v>4004</v>
      </c>
      <c r="J450" s="1" t="s">
        <v>4006</v>
      </c>
      <c r="K450" s="8" t="s">
        <v>4008</v>
      </c>
      <c r="L450" s="1" t="s">
        <v>4016</v>
      </c>
      <c r="M450" s="1" t="s">
        <v>2250</v>
      </c>
      <c r="N450" s="1" t="s">
        <v>237</v>
      </c>
      <c r="O450" s="5" t="s">
        <v>150</v>
      </c>
      <c r="Q450" s="5" t="s">
        <v>174</v>
      </c>
      <c r="R450" s="5" t="s">
        <v>155</v>
      </c>
      <c r="U450" s="5" t="s">
        <v>203</v>
      </c>
      <c r="V450" s="5" t="s">
        <v>174</v>
      </c>
      <c r="W450" s="5" t="s">
        <v>150</v>
      </c>
      <c r="X450" s="5" t="s">
        <v>150</v>
      </c>
      <c r="Y450" s="5" t="s">
        <v>150</v>
      </c>
      <c r="Z450" s="5" t="s">
        <v>174</v>
      </c>
      <c r="AA450" s="5" t="s">
        <v>150</v>
      </c>
      <c r="AB450" s="5" t="s">
        <v>150</v>
      </c>
      <c r="AC450" s="5" t="s">
        <v>150</v>
      </c>
      <c r="AD450" s="5" t="s">
        <v>150</v>
      </c>
      <c r="AE450" s="5" t="s">
        <v>175</v>
      </c>
      <c r="AF450" s="5" t="s">
        <v>150</v>
      </c>
      <c r="AG450" s="5" t="s">
        <v>150</v>
      </c>
      <c r="AH450" s="5" t="s">
        <v>174</v>
      </c>
      <c r="AL450" s="5" t="s">
        <v>757</v>
      </c>
      <c r="AM450" s="5" t="s">
        <v>757</v>
      </c>
      <c r="AN450" s="8" t="s">
        <v>4031</v>
      </c>
      <c r="AO450" s="8" t="s">
        <v>4041</v>
      </c>
      <c r="AP450" s="8" t="s">
        <v>4048</v>
      </c>
      <c r="AQ450" s="5" t="s">
        <v>150</v>
      </c>
      <c r="AR450" s="5" t="s">
        <v>158</v>
      </c>
      <c r="AS450" s="5" t="s">
        <v>150</v>
      </c>
      <c r="AT450" s="5" t="s">
        <v>158</v>
      </c>
      <c r="AU450" s="5" t="s">
        <v>155</v>
      </c>
      <c r="AV450" s="5" t="s">
        <v>158</v>
      </c>
      <c r="AW450" s="5" t="s">
        <v>158</v>
      </c>
      <c r="AX450" s="5" t="s">
        <v>158</v>
      </c>
      <c r="AY450" s="5" t="s">
        <v>150</v>
      </c>
      <c r="AZ450" s="5" t="s">
        <v>2050</v>
      </c>
      <c r="BA450" s="5" t="s">
        <v>158</v>
      </c>
      <c r="BC450" s="5" t="s">
        <v>158</v>
      </c>
      <c r="BE450" s="5" t="s">
        <v>158</v>
      </c>
      <c r="BG450" s="1" t="s">
        <v>19192</v>
      </c>
      <c r="BH450" s="1" t="s">
        <v>227</v>
      </c>
      <c r="BI450" s="1" t="s">
        <v>181</v>
      </c>
      <c r="BJ450" s="8" t="s">
        <v>19193</v>
      </c>
      <c r="BK450" s="1" t="s">
        <v>196</v>
      </c>
    </row>
    <row r="451">
      <c r="A451" s="1" t="s">
        <v>11997</v>
      </c>
      <c r="B451" s="1" t="s">
        <v>7997</v>
      </c>
      <c r="C451" s="1" t="s">
        <v>19195</v>
      </c>
      <c r="D451" s="1" t="s">
        <v>126</v>
      </c>
      <c r="E451" s="1" t="s">
        <v>128</v>
      </c>
      <c r="F451" s="5" t="s">
        <v>560</v>
      </c>
      <c r="G451" s="5" t="s">
        <v>17994</v>
      </c>
      <c r="H451" s="1" t="s">
        <v>561</v>
      </c>
      <c r="I451" s="1" t="s">
        <v>651</v>
      </c>
      <c r="J451" s="1" t="s">
        <v>652</v>
      </c>
      <c r="K451" s="8" t="s">
        <v>11999</v>
      </c>
      <c r="L451" s="1" t="s">
        <v>684</v>
      </c>
      <c r="M451" s="1" t="s">
        <v>169</v>
      </c>
      <c r="N451" s="1" t="s">
        <v>573</v>
      </c>
      <c r="O451" s="5" t="s">
        <v>150</v>
      </c>
      <c r="Q451" s="5" t="s">
        <v>150</v>
      </c>
      <c r="R451" s="5" t="s">
        <v>150</v>
      </c>
      <c r="S451" s="5" t="s">
        <v>150</v>
      </c>
      <c r="U451" s="5" t="s">
        <v>1484</v>
      </c>
      <c r="V451" s="5" t="s">
        <v>174</v>
      </c>
      <c r="W451" s="5" t="s">
        <v>150</v>
      </c>
      <c r="X451" s="5" t="s">
        <v>150</v>
      </c>
      <c r="Y451" s="5" t="s">
        <v>150</v>
      </c>
      <c r="Z451" s="5" t="s">
        <v>174</v>
      </c>
      <c r="AA451" s="5" t="s">
        <v>174</v>
      </c>
      <c r="AB451" s="5" t="s">
        <v>150</v>
      </c>
      <c r="AC451" s="5" t="s">
        <v>150</v>
      </c>
      <c r="AD451" s="5" t="s">
        <v>150</v>
      </c>
      <c r="AE451" s="5" t="s">
        <v>174</v>
      </c>
      <c r="AF451" s="5" t="s">
        <v>150</v>
      </c>
      <c r="AG451" s="5" t="s">
        <v>150</v>
      </c>
      <c r="AH451" s="5" t="s">
        <v>174</v>
      </c>
      <c r="AL451" s="5" t="s">
        <v>322</v>
      </c>
      <c r="AM451" s="5" t="s">
        <v>4485</v>
      </c>
      <c r="AN451" s="8" t="s">
        <v>12009</v>
      </c>
      <c r="AO451" s="8" t="s">
        <v>12016</v>
      </c>
      <c r="AP451" s="8" t="s">
        <v>12019</v>
      </c>
      <c r="AQ451" s="5" t="s">
        <v>150</v>
      </c>
      <c r="AR451" s="5" t="s">
        <v>158</v>
      </c>
      <c r="AS451" s="5" t="s">
        <v>150</v>
      </c>
      <c r="AT451" s="5" t="s">
        <v>158</v>
      </c>
      <c r="AU451" s="5" t="s">
        <v>158</v>
      </c>
      <c r="AV451" s="5" t="s">
        <v>158</v>
      </c>
      <c r="AW451" s="5" t="s">
        <v>150</v>
      </c>
      <c r="AX451" s="5" t="s">
        <v>158</v>
      </c>
      <c r="AY451" s="5" t="s">
        <v>174</v>
      </c>
      <c r="AZ451" s="5" t="s">
        <v>284</v>
      </c>
      <c r="BA451" s="5" t="s">
        <v>158</v>
      </c>
      <c r="BC451" s="5" t="s">
        <v>158</v>
      </c>
      <c r="BE451" s="5" t="s">
        <v>158</v>
      </c>
      <c r="BG451" s="1" t="s">
        <v>19211</v>
      </c>
      <c r="BH451" s="1" t="s">
        <v>561</v>
      </c>
      <c r="BI451" s="1" t="s">
        <v>181</v>
      </c>
      <c r="BJ451" s="8" t="s">
        <v>19212</v>
      </c>
      <c r="BK451" s="1" t="s">
        <v>617</v>
      </c>
    </row>
    <row r="452">
      <c r="A452" s="1" t="s">
        <v>18463</v>
      </c>
      <c r="B452" s="1" t="s">
        <v>7940</v>
      </c>
      <c r="C452" s="1" t="s">
        <v>19217</v>
      </c>
      <c r="D452" s="1" t="s">
        <v>126</v>
      </c>
      <c r="E452" s="1" t="s">
        <v>128</v>
      </c>
      <c r="F452" s="5" t="s">
        <v>225</v>
      </c>
      <c r="G452" s="5" t="s">
        <v>18623</v>
      </c>
      <c r="H452" s="1" t="s">
        <v>227</v>
      </c>
      <c r="I452" s="1" t="s">
        <v>7981</v>
      </c>
      <c r="J452" s="1" t="s">
        <v>7949</v>
      </c>
      <c r="K452" s="8" t="s">
        <v>18464</v>
      </c>
      <c r="L452" s="1" t="s">
        <v>7966</v>
      </c>
      <c r="M452" s="1" t="s">
        <v>2250</v>
      </c>
      <c r="N452" s="1" t="s">
        <v>237</v>
      </c>
      <c r="O452" s="5" t="s">
        <v>150</v>
      </c>
      <c r="Q452" s="5" t="s">
        <v>150</v>
      </c>
      <c r="R452" s="5" t="s">
        <v>150</v>
      </c>
      <c r="S452" s="5" t="s">
        <v>150</v>
      </c>
      <c r="U452" s="5" t="s">
        <v>810</v>
      </c>
      <c r="V452" s="5" t="s">
        <v>174</v>
      </c>
      <c r="W452" s="5" t="s">
        <v>150</v>
      </c>
      <c r="X452" s="5" t="s">
        <v>150</v>
      </c>
      <c r="Y452" s="5" t="s">
        <v>150</v>
      </c>
      <c r="Z452" s="5" t="s">
        <v>174</v>
      </c>
      <c r="AA452" s="5" t="s">
        <v>150</v>
      </c>
      <c r="AB452" s="5" t="s">
        <v>150</v>
      </c>
      <c r="AC452" s="5" t="s">
        <v>150</v>
      </c>
      <c r="AD452" s="5" t="s">
        <v>150</v>
      </c>
      <c r="AE452" s="5" t="s">
        <v>175</v>
      </c>
      <c r="AF452" s="5" t="s">
        <v>150</v>
      </c>
      <c r="AG452" s="5" t="s">
        <v>150</v>
      </c>
      <c r="AH452" s="5" t="s">
        <v>174</v>
      </c>
      <c r="AL452" s="5" t="s">
        <v>241</v>
      </c>
      <c r="AM452" s="5" t="s">
        <v>242</v>
      </c>
      <c r="AN452" s="8" t="s">
        <v>18471</v>
      </c>
      <c r="AO452" s="8" t="s">
        <v>18475</v>
      </c>
      <c r="AP452" s="8" t="s">
        <v>18482</v>
      </c>
      <c r="AQ452" s="5" t="s">
        <v>150</v>
      </c>
      <c r="AR452" s="5" t="s">
        <v>158</v>
      </c>
      <c r="AS452" s="5" t="s">
        <v>174</v>
      </c>
      <c r="AT452" s="5" t="s">
        <v>158</v>
      </c>
      <c r="AU452" s="5" t="s">
        <v>423</v>
      </c>
      <c r="AV452" s="5" t="s">
        <v>150</v>
      </c>
      <c r="AW452" s="5" t="s">
        <v>150</v>
      </c>
      <c r="AX452" s="5" t="s">
        <v>158</v>
      </c>
      <c r="AY452" s="5" t="s">
        <v>155</v>
      </c>
      <c r="AZ452" s="5" t="s">
        <v>9420</v>
      </c>
      <c r="BA452" s="5" t="s">
        <v>150</v>
      </c>
      <c r="BB452" s="5" t="s">
        <v>2838</v>
      </c>
      <c r="BC452" s="5" t="s">
        <v>158</v>
      </c>
      <c r="BE452" s="5" t="s">
        <v>158</v>
      </c>
      <c r="BG452" s="1" t="s">
        <v>19237</v>
      </c>
      <c r="BH452" s="1" t="s">
        <v>227</v>
      </c>
      <c r="BI452" s="1" t="s">
        <v>181</v>
      </c>
      <c r="BJ452" s="8" t="s">
        <v>19239</v>
      </c>
      <c r="BK452" s="1" t="s">
        <v>196</v>
      </c>
    </row>
    <row r="453">
      <c r="A453" s="1" t="s">
        <v>10504</v>
      </c>
      <c r="B453" s="1" t="s">
        <v>7911</v>
      </c>
      <c r="C453" s="1" t="s">
        <v>19240</v>
      </c>
      <c r="D453" s="1" t="s">
        <v>126</v>
      </c>
      <c r="E453" s="1" t="s">
        <v>128</v>
      </c>
      <c r="F453" s="5" t="s">
        <v>851</v>
      </c>
      <c r="G453" s="5" t="s">
        <v>18623</v>
      </c>
      <c r="H453" s="1" t="s">
        <v>852</v>
      </c>
      <c r="I453" s="1" t="s">
        <v>3597</v>
      </c>
      <c r="J453" s="1" t="s">
        <v>3611</v>
      </c>
      <c r="K453" s="8" t="s">
        <v>10505</v>
      </c>
      <c r="L453" s="1" t="s">
        <v>3597</v>
      </c>
      <c r="M453" s="1" t="s">
        <v>1592</v>
      </c>
      <c r="N453" s="1" t="s">
        <v>863</v>
      </c>
      <c r="O453" s="5" t="s">
        <v>150</v>
      </c>
      <c r="Q453" s="5" t="s">
        <v>150</v>
      </c>
      <c r="R453" s="5" t="s">
        <v>150</v>
      </c>
      <c r="S453" s="5" t="s">
        <v>150</v>
      </c>
      <c r="U453" s="5" t="s">
        <v>1273</v>
      </c>
      <c r="V453" s="5" t="s">
        <v>156</v>
      </c>
      <c r="W453" s="5" t="s">
        <v>150</v>
      </c>
      <c r="X453" s="5" t="s">
        <v>150</v>
      </c>
      <c r="Y453" s="5" t="s">
        <v>174</v>
      </c>
      <c r="Z453" s="5" t="s">
        <v>174</v>
      </c>
      <c r="AA453" s="5" t="s">
        <v>174</v>
      </c>
      <c r="AB453" s="5" t="s">
        <v>150</v>
      </c>
      <c r="AC453" s="5" t="s">
        <v>150</v>
      </c>
      <c r="AD453" s="5" t="s">
        <v>150</v>
      </c>
      <c r="AE453" s="5" t="s">
        <v>175</v>
      </c>
      <c r="AF453" s="5" t="s">
        <v>150</v>
      </c>
      <c r="AG453" s="5" t="s">
        <v>150</v>
      </c>
      <c r="AH453" s="5" t="s">
        <v>150</v>
      </c>
      <c r="AL453" s="5" t="s">
        <v>866</v>
      </c>
      <c r="AM453" s="5" t="s">
        <v>1295</v>
      </c>
      <c r="AN453" s="8" t="s">
        <v>10517</v>
      </c>
      <c r="AO453" s="8" t="s">
        <v>10528</v>
      </c>
      <c r="AP453" s="8" t="s">
        <v>10534</v>
      </c>
      <c r="AQ453" s="5" t="s">
        <v>150</v>
      </c>
      <c r="AR453" s="5" t="s">
        <v>158</v>
      </c>
      <c r="AS453" s="5" t="s">
        <v>150</v>
      </c>
      <c r="AT453" s="5" t="s">
        <v>158</v>
      </c>
      <c r="AU453" s="5" t="s">
        <v>158</v>
      </c>
      <c r="AV453" s="5" t="s">
        <v>158</v>
      </c>
      <c r="AW453" s="5" t="s">
        <v>150</v>
      </c>
      <c r="AX453" s="5" t="s">
        <v>158</v>
      </c>
      <c r="AY453" s="5" t="s">
        <v>150</v>
      </c>
      <c r="AZ453" s="5" t="s">
        <v>468</v>
      </c>
      <c r="BA453" s="5" t="s">
        <v>158</v>
      </c>
      <c r="BC453" s="5" t="s">
        <v>158</v>
      </c>
      <c r="BE453" s="5" t="s">
        <v>158</v>
      </c>
      <c r="BG453" s="1" t="s">
        <v>3597</v>
      </c>
      <c r="BH453" s="1" t="s">
        <v>852</v>
      </c>
      <c r="BI453" s="1" t="s">
        <v>181</v>
      </c>
      <c r="BJ453" s="8" t="s">
        <v>19258</v>
      </c>
      <c r="BK453" s="1" t="s">
        <v>7833</v>
      </c>
    </row>
    <row r="454">
      <c r="A454" s="1" t="s">
        <v>16215</v>
      </c>
      <c r="B454" s="1" t="s">
        <v>7885</v>
      </c>
      <c r="C454" s="1" t="s">
        <v>19261</v>
      </c>
      <c r="D454" s="1" t="s">
        <v>126</v>
      </c>
      <c r="E454" s="1" t="s">
        <v>128</v>
      </c>
      <c r="F454" s="5" t="s">
        <v>225</v>
      </c>
      <c r="G454" s="5" t="s">
        <v>18623</v>
      </c>
      <c r="H454" s="1" t="s">
        <v>227</v>
      </c>
      <c r="I454" s="1" t="s">
        <v>1783</v>
      </c>
      <c r="J454" s="1" t="s">
        <v>1790</v>
      </c>
      <c r="K454" s="8" t="s">
        <v>16216</v>
      </c>
      <c r="L454" s="1" t="s">
        <v>1783</v>
      </c>
      <c r="M454" s="1" t="s">
        <v>2250</v>
      </c>
      <c r="N454" s="1" t="s">
        <v>237</v>
      </c>
      <c r="O454" s="5" t="s">
        <v>174</v>
      </c>
      <c r="P454" s="1" t="s">
        <v>14464</v>
      </c>
      <c r="Q454" s="5" t="s">
        <v>150</v>
      </c>
      <c r="R454" s="5" t="s">
        <v>150</v>
      </c>
      <c r="S454" s="5" t="s">
        <v>150</v>
      </c>
      <c r="U454" s="5" t="s">
        <v>9530</v>
      </c>
      <c r="V454" s="5" t="s">
        <v>174</v>
      </c>
      <c r="W454" s="5" t="s">
        <v>150</v>
      </c>
      <c r="X454" s="5" t="s">
        <v>150</v>
      </c>
      <c r="Y454" s="5" t="s">
        <v>150</v>
      </c>
      <c r="Z454" s="5" t="s">
        <v>174</v>
      </c>
      <c r="AA454" s="5" t="s">
        <v>150</v>
      </c>
      <c r="AB454" s="5" t="s">
        <v>150</v>
      </c>
      <c r="AC454" s="5" t="s">
        <v>150</v>
      </c>
      <c r="AD454" s="5" t="s">
        <v>150</v>
      </c>
      <c r="AE454" s="5" t="s">
        <v>175</v>
      </c>
      <c r="AF454" s="5" t="s">
        <v>150</v>
      </c>
      <c r="AG454" s="5" t="s">
        <v>150</v>
      </c>
      <c r="AH454" s="5" t="s">
        <v>174</v>
      </c>
      <c r="AL454" s="5" t="s">
        <v>506</v>
      </c>
      <c r="AM454" s="5" t="s">
        <v>242</v>
      </c>
      <c r="AN454" s="8" t="s">
        <v>16225</v>
      </c>
      <c r="AO454" s="8" t="s">
        <v>16228</v>
      </c>
      <c r="AP454" s="8" t="s">
        <v>16234</v>
      </c>
      <c r="AQ454" s="5" t="s">
        <v>150</v>
      </c>
      <c r="AR454" s="5" t="s">
        <v>158</v>
      </c>
      <c r="AS454" s="5" t="s">
        <v>150</v>
      </c>
      <c r="AT454" s="5" t="s">
        <v>158</v>
      </c>
      <c r="AU454" s="5" t="s">
        <v>161</v>
      </c>
      <c r="AV454" s="5" t="s">
        <v>158</v>
      </c>
      <c r="AW454" s="5" t="s">
        <v>150</v>
      </c>
      <c r="AX454" s="5" t="s">
        <v>158</v>
      </c>
      <c r="AY454" s="5" t="s">
        <v>174</v>
      </c>
      <c r="AZ454" s="5" t="s">
        <v>284</v>
      </c>
      <c r="BA454" s="5" t="s">
        <v>150</v>
      </c>
      <c r="BB454" s="5" t="s">
        <v>1613</v>
      </c>
      <c r="BC454" s="5" t="s">
        <v>158</v>
      </c>
      <c r="BE454" s="5" t="s">
        <v>158</v>
      </c>
      <c r="BG454" s="1" t="s">
        <v>19283</v>
      </c>
      <c r="BH454" s="1" t="s">
        <v>227</v>
      </c>
      <c r="BI454" s="1" t="s">
        <v>181</v>
      </c>
      <c r="BJ454" s="8" t="s">
        <v>19284</v>
      </c>
      <c r="BK454" s="1" t="s">
        <v>196</v>
      </c>
    </row>
    <row r="455">
      <c r="A455" s="1" t="s">
        <v>19289</v>
      </c>
      <c r="B455" s="1" t="s">
        <v>7859</v>
      </c>
      <c r="C455" s="1" t="s">
        <v>19290</v>
      </c>
      <c r="D455" s="1" t="s">
        <v>126</v>
      </c>
      <c r="E455" s="1" t="s">
        <v>128</v>
      </c>
      <c r="F455" s="5" t="s">
        <v>225</v>
      </c>
      <c r="G455" s="5" t="s">
        <v>18623</v>
      </c>
      <c r="H455" s="1" t="s">
        <v>227</v>
      </c>
      <c r="I455" s="1" t="s">
        <v>7861</v>
      </c>
      <c r="J455" s="1" t="s">
        <v>7871</v>
      </c>
      <c r="K455" s="8" t="s">
        <v>19292</v>
      </c>
      <c r="L455" s="1" t="s">
        <v>17781</v>
      </c>
      <c r="M455" s="1" t="s">
        <v>2250</v>
      </c>
      <c r="N455" s="1" t="s">
        <v>237</v>
      </c>
      <c r="O455" s="5" t="s">
        <v>150</v>
      </c>
      <c r="Q455" s="5" t="s">
        <v>174</v>
      </c>
      <c r="R455" s="5" t="s">
        <v>155</v>
      </c>
      <c r="U455" s="5" t="s">
        <v>2045</v>
      </c>
      <c r="V455" s="5" t="s">
        <v>174</v>
      </c>
      <c r="W455" s="5" t="s">
        <v>150</v>
      </c>
      <c r="X455" s="5" t="s">
        <v>150</v>
      </c>
      <c r="Y455" s="5" t="s">
        <v>150</v>
      </c>
      <c r="Z455" s="5" t="s">
        <v>155</v>
      </c>
      <c r="AA455" s="5" t="s">
        <v>150</v>
      </c>
      <c r="AB455" s="5" t="s">
        <v>150</v>
      </c>
      <c r="AC455" s="5" t="s">
        <v>150</v>
      </c>
      <c r="AD455" s="5" t="s">
        <v>150</v>
      </c>
      <c r="AE455" s="5" t="s">
        <v>150</v>
      </c>
      <c r="AF455" s="5" t="s">
        <v>150</v>
      </c>
      <c r="AG455" s="5" t="s">
        <v>150</v>
      </c>
      <c r="AH455" s="5" t="s">
        <v>174</v>
      </c>
      <c r="AL455" s="5" t="s">
        <v>158</v>
      </c>
      <c r="AM455" s="5" t="s">
        <v>158</v>
      </c>
      <c r="AN455" s="8" t="s">
        <v>19301</v>
      </c>
      <c r="AO455" s="8" t="s">
        <v>19309</v>
      </c>
      <c r="AP455" s="8" t="s">
        <v>19319</v>
      </c>
      <c r="AQ455" s="5" t="s">
        <v>150</v>
      </c>
      <c r="AR455" s="5" t="s">
        <v>158</v>
      </c>
      <c r="AS455" s="5" t="s">
        <v>158</v>
      </c>
      <c r="AT455" s="5" t="s">
        <v>158</v>
      </c>
      <c r="AU455" s="5" t="s">
        <v>174</v>
      </c>
      <c r="AV455" s="5" t="s">
        <v>158</v>
      </c>
      <c r="AW455" s="5" t="s">
        <v>150</v>
      </c>
      <c r="AX455" s="5" t="s">
        <v>158</v>
      </c>
      <c r="AY455" s="5" t="s">
        <v>158</v>
      </c>
      <c r="BA455" s="5" t="s">
        <v>158</v>
      </c>
      <c r="BC455" s="5" t="s">
        <v>158</v>
      </c>
      <c r="BE455" s="5" t="s">
        <v>158</v>
      </c>
      <c r="BG455" s="1" t="s">
        <v>7861</v>
      </c>
      <c r="BH455" s="1" t="s">
        <v>227</v>
      </c>
      <c r="BI455" s="1" t="s">
        <v>181</v>
      </c>
      <c r="BJ455" s="8" t="s">
        <v>19328</v>
      </c>
      <c r="BK455" s="1" t="s">
        <v>196</v>
      </c>
    </row>
    <row r="456">
      <c r="A456" s="1" t="s">
        <v>5230</v>
      </c>
      <c r="B456" s="1" t="s">
        <v>7818</v>
      </c>
      <c r="C456" s="1" t="s">
        <v>7885</v>
      </c>
      <c r="D456" s="1" t="s">
        <v>126</v>
      </c>
      <c r="E456" s="1" t="s">
        <v>128</v>
      </c>
      <c r="F456" s="5" t="s">
        <v>851</v>
      </c>
      <c r="G456" s="5" t="s">
        <v>18623</v>
      </c>
      <c r="H456" s="1" t="s">
        <v>852</v>
      </c>
      <c r="I456" s="1" t="s">
        <v>5233</v>
      </c>
      <c r="J456" s="1" t="s">
        <v>5235</v>
      </c>
      <c r="K456" s="8" t="s">
        <v>5239</v>
      </c>
      <c r="L456" s="1" t="s">
        <v>5246</v>
      </c>
      <c r="M456" s="1" t="s">
        <v>1592</v>
      </c>
      <c r="N456" s="1" t="s">
        <v>863</v>
      </c>
      <c r="O456" s="5" t="s">
        <v>150</v>
      </c>
      <c r="Q456" s="5" t="s">
        <v>174</v>
      </c>
      <c r="R456" s="5" t="s">
        <v>150</v>
      </c>
      <c r="S456" s="5" t="s">
        <v>150</v>
      </c>
      <c r="U456" s="5" t="s">
        <v>1273</v>
      </c>
      <c r="V456" s="5" t="s">
        <v>156</v>
      </c>
      <c r="W456" s="5" t="s">
        <v>150</v>
      </c>
      <c r="X456" s="5" t="s">
        <v>150</v>
      </c>
      <c r="Y456" s="5" t="s">
        <v>150</v>
      </c>
      <c r="Z456" s="5" t="s">
        <v>174</v>
      </c>
      <c r="AA456" s="5" t="s">
        <v>174</v>
      </c>
      <c r="AB456" s="5" t="s">
        <v>150</v>
      </c>
      <c r="AC456" s="5" t="s">
        <v>150</v>
      </c>
      <c r="AD456" s="5" t="s">
        <v>150</v>
      </c>
      <c r="AE456" s="5" t="s">
        <v>175</v>
      </c>
      <c r="AF456" s="5" t="s">
        <v>150</v>
      </c>
      <c r="AG456" s="5" t="s">
        <v>150</v>
      </c>
      <c r="AH456" s="5" t="s">
        <v>174</v>
      </c>
      <c r="AL456" s="5" t="s">
        <v>757</v>
      </c>
      <c r="AM456" s="5" t="s">
        <v>2400</v>
      </c>
      <c r="AN456" s="8" t="s">
        <v>5251</v>
      </c>
      <c r="AO456" s="8" t="s">
        <v>5258</v>
      </c>
      <c r="AP456" s="8" t="s">
        <v>5264</v>
      </c>
      <c r="AQ456" s="5" t="s">
        <v>150</v>
      </c>
      <c r="AR456" s="5" t="s">
        <v>158</v>
      </c>
      <c r="AS456" s="5" t="s">
        <v>150</v>
      </c>
      <c r="AT456" s="5" t="s">
        <v>158</v>
      </c>
      <c r="AU456" s="5" t="s">
        <v>150</v>
      </c>
      <c r="AV456" s="5" t="s">
        <v>158</v>
      </c>
      <c r="AW456" s="5" t="s">
        <v>158</v>
      </c>
      <c r="AX456" s="5" t="s">
        <v>158</v>
      </c>
      <c r="AY456" s="5" t="s">
        <v>150</v>
      </c>
      <c r="AZ456" s="5" t="s">
        <v>468</v>
      </c>
      <c r="BA456" s="5" t="s">
        <v>158</v>
      </c>
      <c r="BC456" s="5" t="s">
        <v>158</v>
      </c>
      <c r="BE456" s="5" t="s">
        <v>158</v>
      </c>
      <c r="BG456" s="1" t="s">
        <v>19347</v>
      </c>
      <c r="BH456" s="1" t="s">
        <v>852</v>
      </c>
      <c r="BI456" s="1" t="s">
        <v>181</v>
      </c>
      <c r="BJ456" s="8" t="s">
        <v>19348</v>
      </c>
      <c r="BK456" s="1" t="s">
        <v>7833</v>
      </c>
    </row>
    <row r="457">
      <c r="A457" s="1" t="s">
        <v>17777</v>
      </c>
      <c r="B457" s="1" t="s">
        <v>19353</v>
      </c>
      <c r="C457" s="1" t="s">
        <v>19355</v>
      </c>
      <c r="D457" s="1" t="s">
        <v>126</v>
      </c>
      <c r="E457" s="1" t="s">
        <v>128</v>
      </c>
      <c r="F457" s="5" t="s">
        <v>225</v>
      </c>
      <c r="G457" s="5" t="s">
        <v>18623</v>
      </c>
      <c r="H457" s="1" t="s">
        <v>227</v>
      </c>
      <c r="I457" s="1" t="s">
        <v>7806</v>
      </c>
      <c r="J457" s="5" t="s">
        <v>7782</v>
      </c>
      <c r="K457" s="8" t="s">
        <v>17779</v>
      </c>
      <c r="L457" s="1" t="s">
        <v>17781</v>
      </c>
      <c r="M457" s="1" t="s">
        <v>3297</v>
      </c>
      <c r="N457" s="1" t="s">
        <v>237</v>
      </c>
      <c r="O457" s="5" t="s">
        <v>150</v>
      </c>
      <c r="Q457" s="5" t="s">
        <v>174</v>
      </c>
      <c r="R457" s="5" t="s">
        <v>155</v>
      </c>
      <c r="U457" s="5" t="s">
        <v>2045</v>
      </c>
      <c r="V457" s="5" t="s">
        <v>174</v>
      </c>
      <c r="W457" s="5" t="s">
        <v>150</v>
      </c>
      <c r="X457" s="5" t="s">
        <v>150</v>
      </c>
      <c r="Y457" s="5" t="s">
        <v>150</v>
      </c>
      <c r="Z457" s="5" t="s">
        <v>174</v>
      </c>
      <c r="AA457" s="5" t="s">
        <v>150</v>
      </c>
      <c r="AB457" s="5" t="s">
        <v>150</v>
      </c>
      <c r="AC457" s="5" t="s">
        <v>150</v>
      </c>
      <c r="AD457" s="5" t="s">
        <v>150</v>
      </c>
      <c r="AE457" s="5" t="s">
        <v>150</v>
      </c>
      <c r="AF457" s="5" t="s">
        <v>150</v>
      </c>
      <c r="AG457" s="5" t="s">
        <v>150</v>
      </c>
      <c r="AH457" s="5" t="s">
        <v>174</v>
      </c>
      <c r="AL457" s="5" t="s">
        <v>757</v>
      </c>
      <c r="AM457" s="5" t="s">
        <v>322</v>
      </c>
      <c r="AN457" s="8" t="s">
        <v>17783</v>
      </c>
      <c r="AO457" s="8" t="s">
        <v>17787</v>
      </c>
      <c r="AP457" s="8" t="s">
        <v>17793</v>
      </c>
      <c r="AQ457" s="5" t="s">
        <v>150</v>
      </c>
      <c r="AR457" s="5" t="s">
        <v>158</v>
      </c>
      <c r="AS457" s="5" t="s">
        <v>150</v>
      </c>
      <c r="AT457" s="5" t="s">
        <v>158</v>
      </c>
      <c r="AU457" s="5" t="s">
        <v>155</v>
      </c>
      <c r="AV457" s="5" t="s">
        <v>150</v>
      </c>
      <c r="AW457" s="5" t="s">
        <v>158</v>
      </c>
      <c r="AX457" s="5" t="s">
        <v>158</v>
      </c>
      <c r="AY457" s="5" t="s">
        <v>174</v>
      </c>
      <c r="AZ457" s="5" t="s">
        <v>359</v>
      </c>
      <c r="BA457" s="5" t="s">
        <v>158</v>
      </c>
      <c r="BC457" s="5" t="s">
        <v>158</v>
      </c>
      <c r="BE457" s="5" t="s">
        <v>158</v>
      </c>
      <c r="BG457" s="1" t="s">
        <v>19376</v>
      </c>
      <c r="BH457" s="1" t="s">
        <v>227</v>
      </c>
      <c r="BI457" s="1" t="s">
        <v>181</v>
      </c>
      <c r="BJ457" s="8" t="s">
        <v>19377</v>
      </c>
      <c r="BK457" s="1" t="s">
        <v>196</v>
      </c>
    </row>
    <row r="458">
      <c r="A458" s="1" t="s">
        <v>14342</v>
      </c>
      <c r="B458" s="1" t="s">
        <v>7737</v>
      </c>
      <c r="C458" s="1" t="s">
        <v>19381</v>
      </c>
      <c r="D458" s="1" t="s">
        <v>126</v>
      </c>
      <c r="E458" s="1" t="s">
        <v>128</v>
      </c>
      <c r="F458" s="5" t="s">
        <v>675</v>
      </c>
      <c r="G458" s="5" t="s">
        <v>18623</v>
      </c>
      <c r="H458" s="1" t="s">
        <v>960</v>
      </c>
      <c r="I458" s="1" t="s">
        <v>7760</v>
      </c>
      <c r="J458" s="1" t="s">
        <v>7749</v>
      </c>
      <c r="K458" s="8" t="s">
        <v>14345</v>
      </c>
      <c r="L458" s="1" t="s">
        <v>7760</v>
      </c>
      <c r="M458" s="1" t="s">
        <v>169</v>
      </c>
      <c r="N458" s="1" t="s">
        <v>970</v>
      </c>
      <c r="O458" s="5" t="s">
        <v>150</v>
      </c>
      <c r="Q458" s="5" t="s">
        <v>150</v>
      </c>
      <c r="R458" s="5" t="s">
        <v>150</v>
      </c>
      <c r="S458" s="5" t="s">
        <v>150</v>
      </c>
      <c r="U458" s="5" t="s">
        <v>810</v>
      </c>
      <c r="V458" s="5" t="s">
        <v>174</v>
      </c>
      <c r="W458" s="5" t="s">
        <v>150</v>
      </c>
      <c r="X458" s="5" t="s">
        <v>150</v>
      </c>
      <c r="Y458" s="5" t="s">
        <v>150</v>
      </c>
      <c r="Z458" s="5" t="s">
        <v>174</v>
      </c>
      <c r="AA458" s="5" t="s">
        <v>150</v>
      </c>
      <c r="AB458" s="5" t="s">
        <v>150</v>
      </c>
      <c r="AC458" s="5" t="s">
        <v>150</v>
      </c>
      <c r="AD458" s="5" t="s">
        <v>150</v>
      </c>
      <c r="AE458" s="5" t="s">
        <v>174</v>
      </c>
      <c r="AF458" s="5" t="s">
        <v>150</v>
      </c>
      <c r="AG458" s="5" t="s">
        <v>150</v>
      </c>
      <c r="AH458" s="5" t="s">
        <v>174</v>
      </c>
      <c r="AL458" s="5" t="s">
        <v>757</v>
      </c>
      <c r="AM458" s="5" t="s">
        <v>757</v>
      </c>
      <c r="AN458" s="8" t="s">
        <v>14358</v>
      </c>
      <c r="AO458" s="8" t="s">
        <v>14369</v>
      </c>
      <c r="AP458" s="8" t="s">
        <v>14372</v>
      </c>
      <c r="AQ458" s="5" t="s">
        <v>150</v>
      </c>
      <c r="AR458" s="5" t="s">
        <v>158</v>
      </c>
      <c r="AS458" s="5" t="s">
        <v>150</v>
      </c>
      <c r="AT458" s="5" t="s">
        <v>158</v>
      </c>
      <c r="AU458" s="5" t="s">
        <v>158</v>
      </c>
      <c r="AV458" s="5" t="s">
        <v>158</v>
      </c>
      <c r="AW458" s="5" t="s">
        <v>158</v>
      </c>
      <c r="AX458" s="5" t="s">
        <v>158</v>
      </c>
      <c r="AY458" s="5" t="s">
        <v>174</v>
      </c>
      <c r="AZ458" s="5" t="s">
        <v>541</v>
      </c>
      <c r="BA458" s="5" t="s">
        <v>158</v>
      </c>
      <c r="BC458" s="5" t="s">
        <v>158</v>
      </c>
      <c r="BE458" s="5" t="s">
        <v>158</v>
      </c>
      <c r="BG458" s="1" t="s">
        <v>19406</v>
      </c>
      <c r="BH458" s="1" t="s">
        <v>960</v>
      </c>
      <c r="BI458" s="1" t="s">
        <v>181</v>
      </c>
      <c r="BJ458" s="8" t="s">
        <v>19407</v>
      </c>
      <c r="BK458" s="1" t="s">
        <v>6834</v>
      </c>
    </row>
    <row r="459">
      <c r="A459" s="1" t="s">
        <v>19409</v>
      </c>
      <c r="B459" s="1" t="s">
        <v>19410</v>
      </c>
      <c r="C459" s="1" t="s">
        <v>19411</v>
      </c>
      <c r="D459" s="1" t="s">
        <v>126</v>
      </c>
      <c r="E459" s="1" t="s">
        <v>128</v>
      </c>
      <c r="F459" s="5" t="s">
        <v>675</v>
      </c>
      <c r="G459" s="5" t="s">
        <v>18623</v>
      </c>
      <c r="H459" s="1" t="s">
        <v>960</v>
      </c>
      <c r="I459" s="1" t="s">
        <v>7724</v>
      </c>
      <c r="J459" s="1" t="s">
        <v>7703</v>
      </c>
      <c r="K459" s="8" t="s">
        <v>19415</v>
      </c>
      <c r="L459" s="1" t="s">
        <v>7724</v>
      </c>
      <c r="M459" s="1" t="s">
        <v>169</v>
      </c>
      <c r="N459" s="1" t="s">
        <v>970</v>
      </c>
      <c r="O459" s="5" t="s">
        <v>174</v>
      </c>
      <c r="P459" s="1" t="s">
        <v>19418</v>
      </c>
      <c r="Q459" s="5" t="s">
        <v>150</v>
      </c>
      <c r="R459" s="5" t="s">
        <v>150</v>
      </c>
      <c r="S459" s="5" t="s">
        <v>150</v>
      </c>
      <c r="U459" s="5" t="s">
        <v>173</v>
      </c>
      <c r="V459" s="5" t="s">
        <v>174</v>
      </c>
      <c r="W459" s="5" t="s">
        <v>150</v>
      </c>
      <c r="X459" s="5" t="s">
        <v>150</v>
      </c>
      <c r="Y459" s="5" t="s">
        <v>150</v>
      </c>
      <c r="Z459" s="5" t="s">
        <v>174</v>
      </c>
      <c r="AA459" s="5" t="s">
        <v>150</v>
      </c>
      <c r="AB459" s="5" t="s">
        <v>150</v>
      </c>
      <c r="AC459" s="5" t="s">
        <v>150</v>
      </c>
      <c r="AD459" s="5" t="s">
        <v>150</v>
      </c>
      <c r="AE459" s="5" t="s">
        <v>175</v>
      </c>
      <c r="AF459" s="5" t="s">
        <v>150</v>
      </c>
      <c r="AG459" s="5" t="s">
        <v>150</v>
      </c>
      <c r="AH459" s="5" t="s">
        <v>155</v>
      </c>
      <c r="AL459" s="5" t="s">
        <v>506</v>
      </c>
      <c r="AM459" s="5" t="s">
        <v>8038</v>
      </c>
      <c r="AN459" s="8" t="s">
        <v>19420</v>
      </c>
      <c r="AO459" s="8" t="s">
        <v>19423</v>
      </c>
      <c r="AP459" s="8" t="s">
        <v>19427</v>
      </c>
      <c r="AQ459" s="5" t="s">
        <v>174</v>
      </c>
      <c r="AR459" s="5" t="s">
        <v>158</v>
      </c>
      <c r="AS459" s="5" t="s">
        <v>150</v>
      </c>
      <c r="AT459" s="5" t="s">
        <v>150</v>
      </c>
      <c r="AU459" s="5" t="s">
        <v>861</v>
      </c>
      <c r="AV459" s="5" t="s">
        <v>150</v>
      </c>
      <c r="AW459" s="5" t="s">
        <v>150</v>
      </c>
      <c r="AX459" s="5" t="s">
        <v>158</v>
      </c>
      <c r="AY459" s="5" t="s">
        <v>150</v>
      </c>
      <c r="AZ459" s="5" t="s">
        <v>541</v>
      </c>
      <c r="BA459" s="5" t="s">
        <v>150</v>
      </c>
      <c r="BB459" s="5" t="s">
        <v>725</v>
      </c>
      <c r="BC459" s="5" t="s">
        <v>158</v>
      </c>
      <c r="BE459" s="5" t="s">
        <v>158</v>
      </c>
      <c r="BG459" s="1" t="s">
        <v>19433</v>
      </c>
      <c r="BH459" s="1" t="s">
        <v>960</v>
      </c>
      <c r="BI459" s="1" t="s">
        <v>181</v>
      </c>
      <c r="BJ459" s="8" t="s">
        <v>19435</v>
      </c>
      <c r="BK459" s="1" t="s">
        <v>6834</v>
      </c>
    </row>
    <row r="460">
      <c r="A460" s="1" t="s">
        <v>15606</v>
      </c>
      <c r="B460" s="1" t="s">
        <v>19438</v>
      </c>
      <c r="C460" s="1" t="s">
        <v>19439</v>
      </c>
      <c r="D460" s="1" t="s">
        <v>126</v>
      </c>
      <c r="E460" s="1" t="s">
        <v>128</v>
      </c>
      <c r="F460" s="5" t="s">
        <v>675</v>
      </c>
      <c r="G460" s="5" t="s">
        <v>18623</v>
      </c>
      <c r="H460" s="1" t="s">
        <v>960</v>
      </c>
      <c r="I460" s="1" t="s">
        <v>15607</v>
      </c>
      <c r="J460" s="1" t="s">
        <v>7558</v>
      </c>
      <c r="K460" s="8" t="s">
        <v>15608</v>
      </c>
      <c r="L460" s="1" t="s">
        <v>7546</v>
      </c>
      <c r="M460" s="1" t="s">
        <v>169</v>
      </c>
      <c r="N460" s="1" t="s">
        <v>970</v>
      </c>
      <c r="O460" s="5" t="s">
        <v>150</v>
      </c>
      <c r="Q460" s="5" t="s">
        <v>150</v>
      </c>
      <c r="R460" s="5" t="s">
        <v>150</v>
      </c>
      <c r="S460" s="5" t="s">
        <v>150</v>
      </c>
      <c r="U460" s="5" t="s">
        <v>173</v>
      </c>
      <c r="V460" s="5" t="s">
        <v>174</v>
      </c>
      <c r="W460" s="5" t="s">
        <v>150</v>
      </c>
      <c r="X460" s="5" t="s">
        <v>150</v>
      </c>
      <c r="Y460" s="5" t="s">
        <v>150</v>
      </c>
      <c r="Z460" s="5" t="s">
        <v>174</v>
      </c>
      <c r="AA460" s="5" t="s">
        <v>150</v>
      </c>
      <c r="AB460" s="5" t="s">
        <v>150</v>
      </c>
      <c r="AC460" s="5" t="s">
        <v>150</v>
      </c>
      <c r="AD460" s="5" t="s">
        <v>150</v>
      </c>
      <c r="AE460" s="5" t="s">
        <v>174</v>
      </c>
      <c r="AF460" s="5" t="s">
        <v>150</v>
      </c>
      <c r="AG460" s="5" t="s">
        <v>150</v>
      </c>
      <c r="AH460" s="5" t="s">
        <v>174</v>
      </c>
      <c r="AL460" s="5" t="s">
        <v>242</v>
      </c>
      <c r="AM460" s="5" t="s">
        <v>242</v>
      </c>
      <c r="AN460" s="8" t="s">
        <v>15617</v>
      </c>
      <c r="AO460" s="8" t="s">
        <v>15625</v>
      </c>
      <c r="AP460" s="8" t="s">
        <v>15631</v>
      </c>
      <c r="AQ460" s="5" t="s">
        <v>150</v>
      </c>
      <c r="AR460" s="5" t="s">
        <v>158</v>
      </c>
      <c r="AS460" s="5" t="s">
        <v>150</v>
      </c>
      <c r="AT460" s="5" t="s">
        <v>158</v>
      </c>
      <c r="AU460" s="5" t="s">
        <v>150</v>
      </c>
      <c r="AV460" s="5" t="s">
        <v>150</v>
      </c>
      <c r="AW460" s="5" t="s">
        <v>150</v>
      </c>
      <c r="AX460" s="5" t="s">
        <v>158</v>
      </c>
      <c r="AY460" s="5" t="s">
        <v>155</v>
      </c>
      <c r="AZ460" s="5" t="s">
        <v>15633</v>
      </c>
      <c r="BA460" s="5" t="s">
        <v>158</v>
      </c>
      <c r="BC460" s="5" t="s">
        <v>158</v>
      </c>
      <c r="BE460" s="5" t="s">
        <v>158</v>
      </c>
      <c r="BG460" s="1" t="s">
        <v>19454</v>
      </c>
      <c r="BH460" s="1" t="s">
        <v>960</v>
      </c>
      <c r="BI460" s="1" t="s">
        <v>181</v>
      </c>
      <c r="BJ460" s="8" t="s">
        <v>19456</v>
      </c>
      <c r="BK460" s="1" t="s">
        <v>6834</v>
      </c>
    </row>
    <row r="461">
      <c r="A461" s="1" t="s">
        <v>4338</v>
      </c>
      <c r="B461" s="1" t="s">
        <v>19460</v>
      </c>
      <c r="C461" s="1" t="s">
        <v>19461</v>
      </c>
      <c r="D461" s="1" t="s">
        <v>126</v>
      </c>
      <c r="E461" s="1" t="s">
        <v>128</v>
      </c>
      <c r="F461" s="5" t="s">
        <v>560</v>
      </c>
      <c r="G461" s="5" t="s">
        <v>18623</v>
      </c>
      <c r="H461" s="1" t="s">
        <v>561</v>
      </c>
      <c r="I461" s="1" t="s">
        <v>4342</v>
      </c>
      <c r="J461" s="1" t="s">
        <v>4345</v>
      </c>
      <c r="K461" s="8" t="s">
        <v>4346</v>
      </c>
      <c r="L461" s="1" t="s">
        <v>4353</v>
      </c>
      <c r="M461" s="1" t="s">
        <v>169</v>
      </c>
      <c r="N461" s="1" t="s">
        <v>573</v>
      </c>
      <c r="O461" s="5" t="s">
        <v>150</v>
      </c>
      <c r="Q461" s="5" t="s">
        <v>150</v>
      </c>
      <c r="R461" s="5" t="s">
        <v>150</v>
      </c>
      <c r="S461" s="5" t="s">
        <v>150</v>
      </c>
      <c r="U461" s="5" t="s">
        <v>576</v>
      </c>
      <c r="V461" s="5" t="s">
        <v>174</v>
      </c>
      <c r="W461" s="5" t="s">
        <v>150</v>
      </c>
      <c r="X461" s="5" t="s">
        <v>150</v>
      </c>
      <c r="Y461" s="5" t="s">
        <v>150</v>
      </c>
      <c r="Z461" s="5" t="s">
        <v>174</v>
      </c>
      <c r="AA461" s="5" t="s">
        <v>150</v>
      </c>
      <c r="AB461" s="5" t="s">
        <v>150</v>
      </c>
      <c r="AC461" s="5" t="s">
        <v>150</v>
      </c>
      <c r="AD461" s="5" t="s">
        <v>150</v>
      </c>
      <c r="AE461" s="5" t="s">
        <v>175</v>
      </c>
      <c r="AF461" s="5" t="s">
        <v>150</v>
      </c>
      <c r="AG461" s="5" t="s">
        <v>150</v>
      </c>
      <c r="AH461" s="5" t="s">
        <v>174</v>
      </c>
      <c r="AL461" s="5" t="s">
        <v>1131</v>
      </c>
      <c r="AM461" s="5" t="s">
        <v>2400</v>
      </c>
      <c r="AN461" s="8" t="s">
        <v>4363</v>
      </c>
      <c r="AO461" s="8" t="s">
        <v>4370</v>
      </c>
      <c r="AP461" s="8" t="s">
        <v>4378</v>
      </c>
      <c r="AQ461" s="5" t="s">
        <v>174</v>
      </c>
      <c r="AR461" s="5" t="s">
        <v>158</v>
      </c>
      <c r="AS461" s="5" t="s">
        <v>150</v>
      </c>
      <c r="AT461" s="5" t="s">
        <v>158</v>
      </c>
      <c r="AU461" s="5" t="s">
        <v>161</v>
      </c>
      <c r="AV461" s="5" t="s">
        <v>158</v>
      </c>
      <c r="AW461" s="5" t="s">
        <v>150</v>
      </c>
      <c r="AX461" s="5" t="s">
        <v>158</v>
      </c>
      <c r="AY461" s="5" t="s">
        <v>174</v>
      </c>
      <c r="AZ461" s="5" t="s">
        <v>2050</v>
      </c>
      <c r="BA461" s="5" t="s">
        <v>158</v>
      </c>
      <c r="BC461" s="5" t="s">
        <v>158</v>
      </c>
      <c r="BE461" s="5" t="s">
        <v>158</v>
      </c>
      <c r="BG461" s="1" t="s">
        <v>19486</v>
      </c>
      <c r="BH461" s="1" t="s">
        <v>561</v>
      </c>
      <c r="BI461" s="1" t="s">
        <v>181</v>
      </c>
      <c r="BJ461" s="8" t="s">
        <v>19487</v>
      </c>
      <c r="BK461" s="1" t="s">
        <v>617</v>
      </c>
    </row>
    <row r="462">
      <c r="A462" s="1" t="s">
        <v>17802</v>
      </c>
      <c r="B462" s="1" t="s">
        <v>7568</v>
      </c>
      <c r="C462" s="1" t="s">
        <v>19489</v>
      </c>
      <c r="D462" s="1" t="s">
        <v>126</v>
      </c>
      <c r="E462" s="1" t="s">
        <v>128</v>
      </c>
      <c r="F462" s="5" t="s">
        <v>297</v>
      </c>
      <c r="G462" s="5" t="s">
        <v>19490</v>
      </c>
      <c r="H462" s="1" t="s">
        <v>299</v>
      </c>
      <c r="I462" s="1" t="s">
        <v>5032</v>
      </c>
      <c r="J462" s="5" t="s">
        <v>7574</v>
      </c>
      <c r="K462" s="8" t="s">
        <v>17806</v>
      </c>
      <c r="L462" s="1" t="s">
        <v>5049</v>
      </c>
      <c r="M462" s="1" t="s">
        <v>169</v>
      </c>
      <c r="N462" s="1" t="s">
        <v>317</v>
      </c>
      <c r="O462" s="5" t="s">
        <v>150</v>
      </c>
      <c r="Q462" s="5" t="s">
        <v>174</v>
      </c>
      <c r="R462" s="5" t="s">
        <v>150</v>
      </c>
      <c r="S462" s="5" t="s">
        <v>150</v>
      </c>
      <c r="U462" s="5" t="s">
        <v>1496</v>
      </c>
      <c r="V462" s="5" t="s">
        <v>174</v>
      </c>
      <c r="W462" s="5" t="s">
        <v>150</v>
      </c>
      <c r="X462" s="5" t="s">
        <v>150</v>
      </c>
      <c r="Y462" s="5" t="s">
        <v>150</v>
      </c>
      <c r="Z462" s="5" t="s">
        <v>174</v>
      </c>
      <c r="AA462" s="5" t="s">
        <v>150</v>
      </c>
      <c r="AB462" s="5" t="s">
        <v>150</v>
      </c>
      <c r="AC462" s="5" t="s">
        <v>150</v>
      </c>
      <c r="AD462" s="5" t="s">
        <v>150</v>
      </c>
      <c r="AE462" s="5" t="s">
        <v>175</v>
      </c>
      <c r="AF462" s="5" t="s">
        <v>150</v>
      </c>
      <c r="AG462" s="5" t="s">
        <v>150</v>
      </c>
      <c r="AH462" s="5" t="s">
        <v>174</v>
      </c>
      <c r="AL462" s="5" t="s">
        <v>508</v>
      </c>
      <c r="AM462" s="5" t="s">
        <v>322</v>
      </c>
      <c r="AN462" s="8" t="s">
        <v>17810</v>
      </c>
      <c r="AO462" s="8" t="s">
        <v>17817</v>
      </c>
      <c r="AP462" s="8" t="s">
        <v>17821</v>
      </c>
      <c r="AQ462" s="5" t="s">
        <v>150</v>
      </c>
      <c r="AR462" s="5" t="s">
        <v>158</v>
      </c>
      <c r="AS462" s="5" t="s">
        <v>150</v>
      </c>
      <c r="AT462" s="5" t="s">
        <v>2624</v>
      </c>
      <c r="AU462" s="5" t="s">
        <v>155</v>
      </c>
      <c r="AV462" s="5" t="s">
        <v>158</v>
      </c>
      <c r="AW462" s="5" t="s">
        <v>150</v>
      </c>
      <c r="AX462" s="5" t="s">
        <v>158</v>
      </c>
      <c r="AY462" s="5" t="s">
        <v>174</v>
      </c>
      <c r="AZ462" s="5" t="s">
        <v>284</v>
      </c>
      <c r="BA462" s="5" t="s">
        <v>150</v>
      </c>
      <c r="BB462" s="5" t="s">
        <v>285</v>
      </c>
      <c r="BC462" s="5" t="s">
        <v>150</v>
      </c>
      <c r="BD462" s="5" t="s">
        <v>1053</v>
      </c>
      <c r="BE462" s="5" t="s">
        <v>158</v>
      </c>
      <c r="BG462" s="1" t="s">
        <v>19502</v>
      </c>
      <c r="BH462" s="1" t="s">
        <v>299</v>
      </c>
      <c r="BI462" s="1" t="s">
        <v>181</v>
      </c>
      <c r="BJ462" s="8" t="s">
        <v>19503</v>
      </c>
      <c r="BK462" s="1" t="s">
        <v>196</v>
      </c>
    </row>
    <row r="463">
      <c r="A463" s="1" t="s">
        <v>19504</v>
      </c>
      <c r="B463" s="1" t="s">
        <v>7552</v>
      </c>
      <c r="C463" s="1" t="s">
        <v>7568</v>
      </c>
      <c r="D463" s="1" t="s">
        <v>126</v>
      </c>
      <c r="E463" s="1" t="s">
        <v>128</v>
      </c>
      <c r="F463" s="5" t="s">
        <v>297</v>
      </c>
      <c r="G463" s="5" t="s">
        <v>19490</v>
      </c>
      <c r="H463" s="1" t="s">
        <v>299</v>
      </c>
      <c r="I463" s="1" t="s">
        <v>7554</v>
      </c>
      <c r="J463" s="1" t="s">
        <v>7559</v>
      </c>
      <c r="K463" s="8" t="s">
        <v>19505</v>
      </c>
      <c r="L463" s="1" t="s">
        <v>5049</v>
      </c>
      <c r="M463" s="1" t="s">
        <v>169</v>
      </c>
      <c r="N463" s="1" t="s">
        <v>317</v>
      </c>
      <c r="O463" s="5" t="s">
        <v>150</v>
      </c>
      <c r="Q463" s="5" t="s">
        <v>174</v>
      </c>
      <c r="R463" s="5" t="s">
        <v>155</v>
      </c>
      <c r="U463" s="5" t="s">
        <v>203</v>
      </c>
      <c r="V463" s="5" t="s">
        <v>174</v>
      </c>
      <c r="W463" s="5" t="s">
        <v>150</v>
      </c>
      <c r="X463" s="5" t="s">
        <v>150</v>
      </c>
      <c r="Y463" s="5" t="s">
        <v>150</v>
      </c>
      <c r="Z463" s="5" t="s">
        <v>174</v>
      </c>
      <c r="AA463" s="5" t="s">
        <v>150</v>
      </c>
      <c r="AB463" s="5" t="s">
        <v>150</v>
      </c>
      <c r="AC463" s="5" t="s">
        <v>150</v>
      </c>
      <c r="AD463" s="5" t="s">
        <v>150</v>
      </c>
      <c r="AE463" s="5" t="s">
        <v>175</v>
      </c>
      <c r="AF463" s="5" t="s">
        <v>150</v>
      </c>
      <c r="AG463" s="5" t="s">
        <v>158</v>
      </c>
      <c r="AH463" s="5" t="s">
        <v>174</v>
      </c>
      <c r="AL463" s="5" t="s">
        <v>158</v>
      </c>
      <c r="AM463" s="5" t="s">
        <v>158</v>
      </c>
      <c r="AN463" s="8" t="s">
        <v>19507</v>
      </c>
      <c r="AO463" s="8" t="s">
        <v>19508</v>
      </c>
      <c r="AP463" s="8" t="s">
        <v>19511</v>
      </c>
      <c r="AQ463" s="5" t="s">
        <v>150</v>
      </c>
      <c r="AR463" s="5" t="s">
        <v>158</v>
      </c>
      <c r="AS463" s="5" t="s">
        <v>158</v>
      </c>
      <c r="AT463" s="5" t="s">
        <v>158</v>
      </c>
      <c r="AU463" s="5" t="s">
        <v>150</v>
      </c>
      <c r="AV463" s="5" t="s">
        <v>158</v>
      </c>
      <c r="AW463" s="5" t="s">
        <v>150</v>
      </c>
      <c r="AX463" s="5" t="s">
        <v>158</v>
      </c>
      <c r="AY463" s="5" t="s">
        <v>158</v>
      </c>
      <c r="BA463" s="5" t="s">
        <v>158</v>
      </c>
      <c r="BC463" s="5" t="s">
        <v>158</v>
      </c>
      <c r="BE463" s="5" t="s">
        <v>158</v>
      </c>
      <c r="BG463" s="1" t="s">
        <v>7554</v>
      </c>
      <c r="BH463" s="1" t="s">
        <v>299</v>
      </c>
      <c r="BI463" s="1" t="s">
        <v>181</v>
      </c>
      <c r="BJ463" s="8" t="s">
        <v>19517</v>
      </c>
      <c r="BK463" s="1" t="s">
        <v>196</v>
      </c>
    </row>
    <row r="464">
      <c r="A464" s="1" t="s">
        <v>5609</v>
      </c>
      <c r="B464" s="1" t="s">
        <v>7510</v>
      </c>
      <c r="C464" s="1" t="s">
        <v>7580</v>
      </c>
      <c r="D464" s="1" t="s">
        <v>126</v>
      </c>
      <c r="E464" s="1" t="s">
        <v>128</v>
      </c>
      <c r="F464" s="5" t="s">
        <v>560</v>
      </c>
      <c r="G464" s="5" t="s">
        <v>19490</v>
      </c>
      <c r="H464" s="1" t="s">
        <v>561</v>
      </c>
      <c r="I464" s="1" t="s">
        <v>5610</v>
      </c>
      <c r="J464" s="1" t="s">
        <v>5611</v>
      </c>
      <c r="K464" s="8" t="s">
        <v>5612</v>
      </c>
      <c r="L464" s="1" t="s">
        <v>5621</v>
      </c>
      <c r="M464" s="1" t="s">
        <v>169</v>
      </c>
      <c r="N464" s="1" t="s">
        <v>573</v>
      </c>
      <c r="O464" s="5" t="s">
        <v>150</v>
      </c>
      <c r="Q464" s="5" t="s">
        <v>150</v>
      </c>
      <c r="R464" s="5" t="s">
        <v>150</v>
      </c>
      <c r="S464" s="5" t="s">
        <v>174</v>
      </c>
      <c r="U464" s="5" t="s">
        <v>715</v>
      </c>
      <c r="V464" s="5" t="s">
        <v>174</v>
      </c>
      <c r="W464" s="5" t="s">
        <v>150</v>
      </c>
      <c r="X464" s="5" t="s">
        <v>150</v>
      </c>
      <c r="Y464" s="5" t="s">
        <v>150</v>
      </c>
      <c r="Z464" s="5" t="s">
        <v>174</v>
      </c>
      <c r="AA464" s="5" t="s">
        <v>150</v>
      </c>
      <c r="AB464" s="5" t="s">
        <v>150</v>
      </c>
      <c r="AC464" s="5" t="s">
        <v>150</v>
      </c>
      <c r="AD464" s="5" t="s">
        <v>150</v>
      </c>
      <c r="AE464" s="5" t="s">
        <v>175</v>
      </c>
      <c r="AF464" s="5" t="s">
        <v>150</v>
      </c>
      <c r="AG464" s="5" t="s">
        <v>150</v>
      </c>
      <c r="AH464" s="5" t="s">
        <v>174</v>
      </c>
      <c r="AL464" s="5" t="s">
        <v>320</v>
      </c>
      <c r="AM464" s="5" t="s">
        <v>2400</v>
      </c>
      <c r="AN464" s="8" t="s">
        <v>5626</v>
      </c>
      <c r="AO464" s="8" t="s">
        <v>5641</v>
      </c>
      <c r="AP464" s="8" t="s">
        <v>5648</v>
      </c>
      <c r="AQ464" s="5" t="s">
        <v>174</v>
      </c>
      <c r="AR464" s="5" t="s">
        <v>158</v>
      </c>
      <c r="AS464" s="5" t="s">
        <v>150</v>
      </c>
      <c r="AT464" s="5" t="s">
        <v>158</v>
      </c>
      <c r="AU464" s="5" t="s">
        <v>150</v>
      </c>
      <c r="AV464" s="5" t="s">
        <v>150</v>
      </c>
      <c r="AW464" s="5" t="s">
        <v>150</v>
      </c>
      <c r="AX464" s="5" t="s">
        <v>158</v>
      </c>
      <c r="AY464" s="5" t="s">
        <v>150</v>
      </c>
      <c r="AZ464" s="5" t="s">
        <v>217</v>
      </c>
      <c r="BA464" s="5" t="s">
        <v>158</v>
      </c>
      <c r="BC464" s="5" t="s">
        <v>158</v>
      </c>
      <c r="BE464" s="5" t="s">
        <v>158</v>
      </c>
      <c r="BG464" s="1" t="s">
        <v>19522</v>
      </c>
      <c r="BH464" s="1" t="s">
        <v>561</v>
      </c>
      <c r="BI464" s="1" t="s">
        <v>181</v>
      </c>
      <c r="BJ464" s="8" t="s">
        <v>19523</v>
      </c>
      <c r="BK464" s="1" t="s">
        <v>617</v>
      </c>
    </row>
    <row r="465">
      <c r="A465" s="1" t="s">
        <v>15068</v>
      </c>
      <c r="B465" s="1" t="s">
        <v>7486</v>
      </c>
      <c r="C465" s="1" t="s">
        <v>19525</v>
      </c>
      <c r="D465" s="1" t="s">
        <v>126</v>
      </c>
      <c r="E465" s="1" t="s">
        <v>128</v>
      </c>
      <c r="F465" s="5" t="s">
        <v>297</v>
      </c>
      <c r="G465" s="5" t="s">
        <v>19490</v>
      </c>
      <c r="H465" s="1" t="s">
        <v>299</v>
      </c>
      <c r="I465" s="5" t="s">
        <v>297</v>
      </c>
      <c r="J465" s="1" t="s">
        <v>7492</v>
      </c>
      <c r="K465" s="8" t="s">
        <v>15070</v>
      </c>
      <c r="L465" s="1" t="s">
        <v>7488</v>
      </c>
      <c r="M465" s="1" t="s">
        <v>169</v>
      </c>
      <c r="N465" s="1" t="s">
        <v>317</v>
      </c>
      <c r="O465" s="5" t="s">
        <v>150</v>
      </c>
      <c r="Q465" s="5" t="s">
        <v>174</v>
      </c>
      <c r="R465" s="5" t="s">
        <v>150</v>
      </c>
      <c r="S465" s="5" t="s">
        <v>150</v>
      </c>
      <c r="U465" s="5" t="s">
        <v>1124</v>
      </c>
      <c r="V465" s="5" t="s">
        <v>174</v>
      </c>
      <c r="W465" s="5" t="s">
        <v>150</v>
      </c>
      <c r="X465" s="5" t="s">
        <v>150</v>
      </c>
      <c r="Y465" s="5" t="s">
        <v>150</v>
      </c>
      <c r="Z465" s="5" t="s">
        <v>174</v>
      </c>
      <c r="AA465" s="5" t="s">
        <v>150</v>
      </c>
      <c r="AB465" s="5" t="s">
        <v>150</v>
      </c>
      <c r="AC465" s="5" t="s">
        <v>150</v>
      </c>
      <c r="AD465" s="5" t="s">
        <v>150</v>
      </c>
      <c r="AE465" s="5" t="s">
        <v>175</v>
      </c>
      <c r="AF465" s="5" t="s">
        <v>150</v>
      </c>
      <c r="AG465" s="5" t="s">
        <v>150</v>
      </c>
      <c r="AH465" s="5" t="s">
        <v>174</v>
      </c>
      <c r="AL465" s="5" t="s">
        <v>150</v>
      </c>
      <c r="AM465" s="5" t="s">
        <v>506</v>
      </c>
      <c r="AN465" s="8" t="s">
        <v>15079</v>
      </c>
      <c r="AO465" s="8" t="s">
        <v>15090</v>
      </c>
      <c r="AP465" s="8" t="s">
        <v>15094</v>
      </c>
      <c r="AQ465" s="5" t="s">
        <v>150</v>
      </c>
      <c r="AR465" s="5" t="s">
        <v>158</v>
      </c>
      <c r="AS465" s="5" t="s">
        <v>150</v>
      </c>
      <c r="AT465" s="5" t="s">
        <v>158</v>
      </c>
      <c r="AU465" s="5" t="s">
        <v>150</v>
      </c>
      <c r="AV465" s="5" t="s">
        <v>158</v>
      </c>
      <c r="AW465" s="5" t="s">
        <v>158</v>
      </c>
      <c r="AX465" s="5" t="s">
        <v>158</v>
      </c>
      <c r="AY465" s="5" t="s">
        <v>150</v>
      </c>
      <c r="AZ465" s="5" t="s">
        <v>286</v>
      </c>
      <c r="BA465" s="5" t="s">
        <v>158</v>
      </c>
      <c r="BC465" s="5" t="s">
        <v>158</v>
      </c>
      <c r="BE465" s="5" t="s">
        <v>158</v>
      </c>
      <c r="BG465" s="1" t="s">
        <v>19534</v>
      </c>
      <c r="BH465" s="1" t="s">
        <v>299</v>
      </c>
      <c r="BI465" s="1" t="s">
        <v>181</v>
      </c>
      <c r="BJ465" s="8" t="s">
        <v>19535</v>
      </c>
      <c r="BK465" s="1" t="s">
        <v>196</v>
      </c>
    </row>
    <row r="466">
      <c r="A466" s="1" t="s">
        <v>19537</v>
      </c>
      <c r="B466" s="1" t="s">
        <v>7460</v>
      </c>
      <c r="C466" s="1" t="s">
        <v>19538</v>
      </c>
      <c r="D466" s="1" t="s">
        <v>126</v>
      </c>
      <c r="E466" s="1" t="s">
        <v>128</v>
      </c>
      <c r="F466" s="5" t="s">
        <v>297</v>
      </c>
      <c r="G466" s="5" t="s">
        <v>19490</v>
      </c>
      <c r="H466" s="1" t="s">
        <v>299</v>
      </c>
      <c r="I466" s="1" t="s">
        <v>3655</v>
      </c>
      <c r="J466" s="1" t="s">
        <v>3654</v>
      </c>
      <c r="K466" s="8" t="s">
        <v>19540</v>
      </c>
      <c r="L466" s="1" t="s">
        <v>3646</v>
      </c>
      <c r="M466" s="1" t="s">
        <v>169</v>
      </c>
      <c r="N466" s="1" t="s">
        <v>317</v>
      </c>
      <c r="O466" s="5" t="s">
        <v>150</v>
      </c>
      <c r="Q466" s="5" t="s">
        <v>174</v>
      </c>
      <c r="R466" s="5" t="s">
        <v>155</v>
      </c>
      <c r="U466" s="5" t="s">
        <v>220</v>
      </c>
      <c r="V466" s="5" t="s">
        <v>174</v>
      </c>
      <c r="W466" s="5" t="s">
        <v>150</v>
      </c>
      <c r="X466" s="5" t="s">
        <v>150</v>
      </c>
      <c r="Y466" s="5" t="s">
        <v>150</v>
      </c>
      <c r="Z466" s="5" t="s">
        <v>174</v>
      </c>
      <c r="AA466" s="5" t="s">
        <v>150</v>
      </c>
      <c r="AB466" s="5" t="s">
        <v>150</v>
      </c>
      <c r="AC466" s="5" t="s">
        <v>150</v>
      </c>
      <c r="AD466" s="5" t="s">
        <v>150</v>
      </c>
      <c r="AE466" s="5" t="s">
        <v>175</v>
      </c>
      <c r="AF466" s="5" t="s">
        <v>150</v>
      </c>
      <c r="AG466" s="5" t="s">
        <v>150</v>
      </c>
      <c r="AH466" s="5" t="s">
        <v>174</v>
      </c>
      <c r="AL466" s="5" t="s">
        <v>158</v>
      </c>
      <c r="AM466" s="5" t="s">
        <v>812</v>
      </c>
      <c r="AN466" s="8" t="s">
        <v>19543</v>
      </c>
      <c r="AO466" s="8" t="s">
        <v>19545</v>
      </c>
      <c r="AP466" s="8" t="s">
        <v>19546</v>
      </c>
      <c r="AQ466" s="5" t="s">
        <v>150</v>
      </c>
      <c r="AR466" s="5" t="s">
        <v>158</v>
      </c>
      <c r="AS466" s="5" t="s">
        <v>158</v>
      </c>
      <c r="AT466" s="5" t="s">
        <v>158</v>
      </c>
      <c r="AU466" s="5" t="s">
        <v>150</v>
      </c>
      <c r="AV466" s="5" t="s">
        <v>158</v>
      </c>
      <c r="AW466" s="5" t="s">
        <v>158</v>
      </c>
      <c r="AX466" s="5" t="s">
        <v>158</v>
      </c>
      <c r="AY466" s="5" t="s">
        <v>150</v>
      </c>
      <c r="AZ466" s="5" t="s">
        <v>508</v>
      </c>
      <c r="BA466" s="5" t="s">
        <v>158</v>
      </c>
      <c r="BC466" s="5" t="s">
        <v>158</v>
      </c>
      <c r="BE466" s="5" t="s">
        <v>158</v>
      </c>
      <c r="BG466" s="1" t="s">
        <v>19547</v>
      </c>
      <c r="BH466" s="1" t="s">
        <v>299</v>
      </c>
      <c r="BI466" s="1" t="s">
        <v>181</v>
      </c>
      <c r="BJ466" s="8" t="s">
        <v>19548</v>
      </c>
      <c r="BK466" s="1" t="s">
        <v>196</v>
      </c>
    </row>
    <row r="467">
      <c r="A467" s="1" t="s">
        <v>3020</v>
      </c>
      <c r="B467" s="1" t="s">
        <v>19549</v>
      </c>
      <c r="C467" s="1" t="s">
        <v>19550</v>
      </c>
      <c r="D467" s="1" t="s">
        <v>126</v>
      </c>
      <c r="E467" s="1" t="s">
        <v>128</v>
      </c>
      <c r="F467" s="5" t="s">
        <v>305</v>
      </c>
      <c r="G467" s="5" t="s">
        <v>18623</v>
      </c>
      <c r="H467" s="1" t="s">
        <v>369</v>
      </c>
      <c r="I467" s="1" t="s">
        <v>3024</v>
      </c>
      <c r="J467" s="1" t="s">
        <v>3026</v>
      </c>
      <c r="K467" s="8" t="s">
        <v>3027</v>
      </c>
      <c r="L467" s="1" t="s">
        <v>3035</v>
      </c>
      <c r="M467" s="1" t="s">
        <v>808</v>
      </c>
      <c r="N467" s="1" t="s">
        <v>385</v>
      </c>
      <c r="O467" s="5" t="s">
        <v>150</v>
      </c>
      <c r="Q467" s="5" t="s">
        <v>150</v>
      </c>
      <c r="R467" s="5" t="s">
        <v>150</v>
      </c>
      <c r="S467" s="5" t="s">
        <v>150</v>
      </c>
      <c r="U467" s="5" t="s">
        <v>1273</v>
      </c>
      <c r="V467" s="5" t="s">
        <v>174</v>
      </c>
      <c r="W467" s="5" t="s">
        <v>150</v>
      </c>
      <c r="X467" s="5" t="s">
        <v>150</v>
      </c>
      <c r="Y467" s="5" t="s">
        <v>150</v>
      </c>
      <c r="Z467" s="5" t="s">
        <v>174</v>
      </c>
      <c r="AA467" s="5" t="s">
        <v>150</v>
      </c>
      <c r="AB467" s="5" t="s">
        <v>150</v>
      </c>
      <c r="AC467" s="5" t="s">
        <v>150</v>
      </c>
      <c r="AD467" s="5" t="s">
        <v>150</v>
      </c>
      <c r="AE467" s="5" t="s">
        <v>175</v>
      </c>
      <c r="AF467" s="5" t="s">
        <v>150</v>
      </c>
      <c r="AG467" s="5" t="s">
        <v>150</v>
      </c>
      <c r="AH467" s="5" t="s">
        <v>174</v>
      </c>
      <c r="AL467" s="5" t="s">
        <v>1490</v>
      </c>
      <c r="AM467" s="5" t="s">
        <v>864</v>
      </c>
      <c r="AN467" s="8" t="s">
        <v>3041</v>
      </c>
      <c r="AO467" s="8" t="s">
        <v>3059</v>
      </c>
      <c r="AP467" s="8" t="s">
        <v>3068</v>
      </c>
      <c r="AQ467" s="5" t="s">
        <v>150</v>
      </c>
      <c r="AR467" s="5" t="s">
        <v>158</v>
      </c>
      <c r="AS467" s="5" t="s">
        <v>150</v>
      </c>
      <c r="AT467" s="5" t="s">
        <v>158</v>
      </c>
      <c r="AU467" s="5" t="s">
        <v>150</v>
      </c>
      <c r="AV467" s="5" t="s">
        <v>158</v>
      </c>
      <c r="AW467" s="5" t="s">
        <v>158</v>
      </c>
      <c r="AX467" s="5" t="s">
        <v>158</v>
      </c>
      <c r="AY467" s="5" t="s">
        <v>174</v>
      </c>
      <c r="AZ467" s="5" t="s">
        <v>896</v>
      </c>
      <c r="BA467" s="5" t="s">
        <v>158</v>
      </c>
      <c r="BC467" s="5" t="s">
        <v>158</v>
      </c>
      <c r="BE467" s="5" t="s">
        <v>158</v>
      </c>
      <c r="BG467" s="1" t="s">
        <v>19561</v>
      </c>
      <c r="BH467" s="1" t="s">
        <v>369</v>
      </c>
      <c r="BI467" s="1" t="s">
        <v>181</v>
      </c>
      <c r="BJ467" s="8" t="s">
        <v>19562</v>
      </c>
      <c r="BK467" s="1" t="s">
        <v>7401</v>
      </c>
    </row>
    <row r="468">
      <c r="A468" s="1" t="s">
        <v>19563</v>
      </c>
      <c r="B468" s="1" t="s">
        <v>7396</v>
      </c>
      <c r="C468" s="1" t="s">
        <v>19564</v>
      </c>
      <c r="D468" s="1" t="s">
        <v>126</v>
      </c>
      <c r="E468" s="1" t="s">
        <v>128</v>
      </c>
      <c r="F468" s="5" t="s">
        <v>305</v>
      </c>
      <c r="G468" s="5" t="s">
        <v>19490</v>
      </c>
      <c r="H468" s="1" t="s">
        <v>369</v>
      </c>
      <c r="I468" s="1" t="s">
        <v>7161</v>
      </c>
      <c r="J468" s="1" t="s">
        <v>7165</v>
      </c>
      <c r="K468" s="8" t="s">
        <v>19565</v>
      </c>
      <c r="L468" s="1" t="s">
        <v>7211</v>
      </c>
      <c r="M468" s="1" t="s">
        <v>808</v>
      </c>
      <c r="N468" s="1" t="s">
        <v>385</v>
      </c>
      <c r="O468" s="5" t="s">
        <v>150</v>
      </c>
      <c r="Q468" s="5" t="s">
        <v>150</v>
      </c>
      <c r="R468" s="5" t="s">
        <v>150</v>
      </c>
      <c r="S468" s="5" t="s">
        <v>150</v>
      </c>
      <c r="U468" s="5" t="s">
        <v>2513</v>
      </c>
      <c r="V468" s="5" t="s">
        <v>174</v>
      </c>
      <c r="W468" s="5" t="s">
        <v>150</v>
      </c>
      <c r="X468" s="5" t="s">
        <v>150</v>
      </c>
      <c r="Y468" s="5" t="s">
        <v>150</v>
      </c>
      <c r="Z468" s="5" t="s">
        <v>174</v>
      </c>
      <c r="AA468" s="5" t="s">
        <v>150</v>
      </c>
      <c r="AB468" s="5" t="s">
        <v>150</v>
      </c>
      <c r="AC468" s="5" t="s">
        <v>150</v>
      </c>
      <c r="AD468" s="5" t="s">
        <v>150</v>
      </c>
      <c r="AE468" s="5" t="s">
        <v>161</v>
      </c>
      <c r="AF468" s="5" t="s">
        <v>150</v>
      </c>
      <c r="AG468" s="5" t="s">
        <v>150</v>
      </c>
      <c r="AH468" s="5" t="s">
        <v>150</v>
      </c>
      <c r="AL468" s="5" t="s">
        <v>388</v>
      </c>
      <c r="AM468" s="5" t="s">
        <v>866</v>
      </c>
      <c r="AN468" s="8" t="s">
        <v>19570</v>
      </c>
      <c r="AO468" s="8" t="s">
        <v>19573</v>
      </c>
      <c r="AP468" s="8" t="s">
        <v>19575</v>
      </c>
      <c r="AQ468" s="5" t="s">
        <v>158</v>
      </c>
      <c r="AR468" s="5" t="s">
        <v>158</v>
      </c>
      <c r="AS468" s="5" t="s">
        <v>158</v>
      </c>
      <c r="AT468" s="5" t="s">
        <v>158</v>
      </c>
      <c r="AU468" s="5" t="s">
        <v>158</v>
      </c>
      <c r="AV468" s="5" t="s">
        <v>2624</v>
      </c>
      <c r="AW468" s="5" t="s">
        <v>158</v>
      </c>
      <c r="AX468" s="5" t="s">
        <v>158</v>
      </c>
      <c r="AY468" s="5" t="s">
        <v>150</v>
      </c>
      <c r="AZ468" s="5" t="s">
        <v>882</v>
      </c>
      <c r="BA468" s="5" t="s">
        <v>158</v>
      </c>
      <c r="BC468" s="5" t="s">
        <v>158</v>
      </c>
      <c r="BE468" s="5" t="s">
        <v>158</v>
      </c>
      <c r="BG468" s="1" t="s">
        <v>19578</v>
      </c>
      <c r="BH468" s="1" t="s">
        <v>369</v>
      </c>
      <c r="BI468" s="1" t="s">
        <v>181</v>
      </c>
      <c r="BJ468" s="8" t="s">
        <v>19579</v>
      </c>
      <c r="BK468" s="1" t="s">
        <v>7401</v>
      </c>
    </row>
    <row r="469">
      <c r="A469" s="1" t="s">
        <v>10126</v>
      </c>
      <c r="B469" s="1" t="s">
        <v>19581</v>
      </c>
      <c r="C469" s="1" t="s">
        <v>19583</v>
      </c>
      <c r="D469" s="1" t="s">
        <v>126</v>
      </c>
      <c r="E469" s="1" t="s">
        <v>128</v>
      </c>
      <c r="F469" s="5" t="s">
        <v>130</v>
      </c>
      <c r="G469" s="5" t="s">
        <v>19490</v>
      </c>
      <c r="H469" s="1" t="s">
        <v>136</v>
      </c>
      <c r="I469" s="1" t="s">
        <v>7386</v>
      </c>
      <c r="J469" s="1" t="s">
        <v>7393</v>
      </c>
      <c r="K469" s="8" t="s">
        <v>10127</v>
      </c>
      <c r="L469" s="1" t="s">
        <v>8364</v>
      </c>
      <c r="M469" s="1" t="s">
        <v>169</v>
      </c>
      <c r="N469" s="1" t="s">
        <v>171</v>
      </c>
      <c r="O469" s="5" t="s">
        <v>150</v>
      </c>
      <c r="Q469" s="5" t="s">
        <v>174</v>
      </c>
      <c r="R469" s="5" t="s">
        <v>155</v>
      </c>
      <c r="U469" s="5" t="s">
        <v>864</v>
      </c>
      <c r="V469" s="5" t="s">
        <v>174</v>
      </c>
      <c r="W469" s="5" t="s">
        <v>150</v>
      </c>
      <c r="X469" s="5" t="s">
        <v>150</v>
      </c>
      <c r="Y469" s="5" t="s">
        <v>150</v>
      </c>
      <c r="Z469" s="5" t="s">
        <v>174</v>
      </c>
      <c r="AA469" s="5" t="s">
        <v>150</v>
      </c>
      <c r="AB469" s="5" t="s">
        <v>150</v>
      </c>
      <c r="AC469" s="5" t="s">
        <v>150</v>
      </c>
      <c r="AD469" s="5" t="s">
        <v>150</v>
      </c>
      <c r="AE469" s="5" t="s">
        <v>150</v>
      </c>
      <c r="AF469" s="5" t="s">
        <v>174</v>
      </c>
      <c r="AL469" s="5" t="s">
        <v>158</v>
      </c>
      <c r="AM469" s="5" t="s">
        <v>158</v>
      </c>
      <c r="AN469" s="8" t="s">
        <v>10142</v>
      </c>
      <c r="AO469" s="8" t="s">
        <v>10152</v>
      </c>
      <c r="AP469" s="8" t="s">
        <v>10165</v>
      </c>
      <c r="AQ469" s="5" t="s">
        <v>158</v>
      </c>
      <c r="AR469" s="5" t="s">
        <v>158</v>
      </c>
      <c r="AS469" s="5" t="s">
        <v>158</v>
      </c>
      <c r="AT469" s="5" t="s">
        <v>158</v>
      </c>
      <c r="AU469" s="5" t="s">
        <v>158</v>
      </c>
      <c r="AV469" s="5" t="s">
        <v>158</v>
      </c>
      <c r="AW469" s="5" t="s">
        <v>150</v>
      </c>
      <c r="AX469" s="5" t="s">
        <v>158</v>
      </c>
      <c r="AY469" s="5" t="s">
        <v>158</v>
      </c>
      <c r="BA469" s="5" t="s">
        <v>158</v>
      </c>
      <c r="BC469" s="5" t="s">
        <v>158</v>
      </c>
      <c r="BE469" s="5" t="s">
        <v>158</v>
      </c>
      <c r="BG469" s="1" t="s">
        <v>7386</v>
      </c>
      <c r="BH469" s="1" t="s">
        <v>136</v>
      </c>
      <c r="BI469" s="1" t="s">
        <v>181</v>
      </c>
      <c r="BJ469" s="8" t="s">
        <v>19587</v>
      </c>
      <c r="BK469" s="1" t="s">
        <v>7258</v>
      </c>
    </row>
    <row r="470">
      <c r="A470" s="1" t="s">
        <v>19590</v>
      </c>
      <c r="B470" s="1" t="s">
        <v>19591</v>
      </c>
      <c r="C470" s="1" t="s">
        <v>19581</v>
      </c>
      <c r="D470" s="1" t="s">
        <v>126</v>
      </c>
      <c r="E470" s="1" t="s">
        <v>128</v>
      </c>
      <c r="F470" s="5" t="s">
        <v>130</v>
      </c>
      <c r="G470" s="5" t="s">
        <v>19490</v>
      </c>
      <c r="H470" s="1" t="s">
        <v>136</v>
      </c>
      <c r="I470" s="1" t="s">
        <v>7357</v>
      </c>
      <c r="J470" s="1" t="s">
        <v>7361</v>
      </c>
      <c r="K470" s="8" t="s">
        <v>19592</v>
      </c>
      <c r="L470" s="1" t="s">
        <v>7357</v>
      </c>
      <c r="M470" s="1" t="s">
        <v>169</v>
      </c>
      <c r="N470" s="1" t="s">
        <v>171</v>
      </c>
      <c r="O470" s="5" t="s">
        <v>174</v>
      </c>
      <c r="P470" s="1" t="s">
        <v>19594</v>
      </c>
      <c r="Q470" s="5" t="s">
        <v>150</v>
      </c>
      <c r="R470" s="5" t="s">
        <v>150</v>
      </c>
      <c r="S470" s="5" t="s">
        <v>150</v>
      </c>
      <c r="U470" s="5" t="s">
        <v>318</v>
      </c>
      <c r="V470" s="5" t="s">
        <v>174</v>
      </c>
      <c r="W470" s="5" t="s">
        <v>150</v>
      </c>
      <c r="X470" s="5" t="s">
        <v>150</v>
      </c>
      <c r="Y470" s="5" t="s">
        <v>150</v>
      </c>
      <c r="Z470" s="5" t="s">
        <v>174</v>
      </c>
      <c r="AA470" s="5" t="s">
        <v>150</v>
      </c>
      <c r="AB470" s="5" t="s">
        <v>150</v>
      </c>
      <c r="AC470" s="5" t="s">
        <v>150</v>
      </c>
      <c r="AD470" s="5" t="s">
        <v>150</v>
      </c>
      <c r="AE470" s="5" t="s">
        <v>150</v>
      </c>
      <c r="AF470" s="5" t="s">
        <v>150</v>
      </c>
      <c r="AG470" s="5" t="s">
        <v>150</v>
      </c>
      <c r="AH470" s="5" t="s">
        <v>174</v>
      </c>
      <c r="AL470" s="5" t="s">
        <v>2399</v>
      </c>
      <c r="AM470" s="5" t="s">
        <v>1940</v>
      </c>
      <c r="AN470" s="8" t="s">
        <v>19595</v>
      </c>
      <c r="AO470" s="8" t="s">
        <v>19596</v>
      </c>
      <c r="AP470" s="8" t="s">
        <v>19598</v>
      </c>
      <c r="AQ470" s="5" t="s">
        <v>150</v>
      </c>
      <c r="AR470" s="5" t="s">
        <v>158</v>
      </c>
      <c r="AS470" s="5" t="s">
        <v>150</v>
      </c>
      <c r="AT470" s="5" t="s">
        <v>158</v>
      </c>
      <c r="AU470" s="5" t="s">
        <v>158</v>
      </c>
      <c r="AV470" s="5" t="s">
        <v>158</v>
      </c>
      <c r="AW470" s="5" t="s">
        <v>158</v>
      </c>
      <c r="AX470" s="5" t="s">
        <v>158</v>
      </c>
      <c r="AY470" s="5" t="s">
        <v>174</v>
      </c>
      <c r="AZ470" s="5" t="s">
        <v>838</v>
      </c>
      <c r="BA470" s="5" t="s">
        <v>158</v>
      </c>
      <c r="BC470" s="5" t="s">
        <v>150</v>
      </c>
      <c r="BD470" s="5" t="s">
        <v>19601</v>
      </c>
      <c r="BE470" s="5" t="s">
        <v>158</v>
      </c>
      <c r="BG470" s="1" t="s">
        <v>19602</v>
      </c>
      <c r="BH470" s="1" t="s">
        <v>136</v>
      </c>
      <c r="BI470" s="1" t="s">
        <v>181</v>
      </c>
      <c r="BJ470" s="8" t="s">
        <v>19603</v>
      </c>
      <c r="BK470" s="1" t="s">
        <v>7258</v>
      </c>
    </row>
    <row r="471">
      <c r="A471" s="1" t="s">
        <v>3538</v>
      </c>
      <c r="B471" s="1" t="s">
        <v>19604</v>
      </c>
      <c r="C471" s="1" t="s">
        <v>19605</v>
      </c>
      <c r="D471" s="1" t="s">
        <v>126</v>
      </c>
      <c r="E471" s="1" t="s">
        <v>128</v>
      </c>
      <c r="F471" s="5" t="s">
        <v>130</v>
      </c>
      <c r="G471" s="5" t="s">
        <v>19490</v>
      </c>
      <c r="H471" s="1" t="s">
        <v>136</v>
      </c>
      <c r="I471" s="1" t="s">
        <v>3540</v>
      </c>
      <c r="J471" s="1" t="s">
        <v>3541</v>
      </c>
      <c r="K471" s="8" t="s">
        <v>3542</v>
      </c>
      <c r="L471" s="1" t="s">
        <v>3553</v>
      </c>
      <c r="M471" s="1" t="s">
        <v>3521</v>
      </c>
      <c r="N471" s="1" t="s">
        <v>171</v>
      </c>
      <c r="O471" s="5" t="s">
        <v>150</v>
      </c>
      <c r="Q471" s="5" t="s">
        <v>150</v>
      </c>
      <c r="R471" s="5" t="s">
        <v>150</v>
      </c>
      <c r="S471" s="5" t="s">
        <v>150</v>
      </c>
      <c r="U471" s="5" t="s">
        <v>864</v>
      </c>
      <c r="V471" s="5" t="s">
        <v>174</v>
      </c>
      <c r="W471" s="5" t="s">
        <v>150</v>
      </c>
      <c r="X471" s="5" t="s">
        <v>150</v>
      </c>
      <c r="Y471" s="5" t="s">
        <v>150</v>
      </c>
      <c r="Z471" s="5" t="s">
        <v>156</v>
      </c>
      <c r="AA471" s="5" t="s">
        <v>150</v>
      </c>
      <c r="AB471" s="5" t="s">
        <v>150</v>
      </c>
      <c r="AC471" s="5" t="s">
        <v>150</v>
      </c>
      <c r="AD471" s="5" t="s">
        <v>150</v>
      </c>
      <c r="AE471" s="5" t="s">
        <v>174</v>
      </c>
      <c r="AF471" s="5" t="s">
        <v>150</v>
      </c>
      <c r="AG471" s="5" t="s">
        <v>150</v>
      </c>
      <c r="AH471" s="5" t="s">
        <v>174</v>
      </c>
      <c r="AL471" s="5" t="s">
        <v>322</v>
      </c>
      <c r="AM471" s="5" t="s">
        <v>2400</v>
      </c>
      <c r="AN471" s="8" t="s">
        <v>3560</v>
      </c>
      <c r="AO471" s="8" t="s">
        <v>3571</v>
      </c>
      <c r="AP471" s="8" t="s">
        <v>3587</v>
      </c>
      <c r="AQ471" s="5" t="s">
        <v>174</v>
      </c>
      <c r="AR471" s="5" t="s">
        <v>158</v>
      </c>
      <c r="AS471" s="5" t="s">
        <v>150</v>
      </c>
      <c r="AT471" s="5" t="s">
        <v>158</v>
      </c>
      <c r="AU471" s="5" t="s">
        <v>158</v>
      </c>
      <c r="AV471" s="5" t="s">
        <v>158</v>
      </c>
      <c r="AW471" s="5" t="s">
        <v>158</v>
      </c>
      <c r="AX471" s="5" t="s">
        <v>158</v>
      </c>
      <c r="AY471" s="5" t="s">
        <v>155</v>
      </c>
      <c r="AZ471" s="5" t="s">
        <v>359</v>
      </c>
      <c r="BA471" s="5" t="s">
        <v>158</v>
      </c>
      <c r="BC471" s="5" t="s">
        <v>158</v>
      </c>
      <c r="BE471" s="5" t="s">
        <v>158</v>
      </c>
      <c r="BG471" s="1" t="s">
        <v>19611</v>
      </c>
      <c r="BH471" s="1" t="s">
        <v>136</v>
      </c>
      <c r="BI471" s="1" t="s">
        <v>181</v>
      </c>
      <c r="BJ471" s="8" t="s">
        <v>19612</v>
      </c>
      <c r="BK471" s="1" t="s">
        <v>7258</v>
      </c>
    </row>
    <row r="472">
      <c r="A472" s="1" t="s">
        <v>18661</v>
      </c>
      <c r="B472" s="1" t="s">
        <v>19613</v>
      </c>
      <c r="C472" s="1" t="s">
        <v>19614</v>
      </c>
      <c r="D472" s="1" t="s">
        <v>126</v>
      </c>
      <c r="E472" s="1" t="s">
        <v>128</v>
      </c>
      <c r="F472" s="5" t="s">
        <v>560</v>
      </c>
      <c r="G472" s="5" t="s">
        <v>19615</v>
      </c>
      <c r="H472" s="1" t="s">
        <v>561</v>
      </c>
      <c r="I472" s="1" t="s">
        <v>7325</v>
      </c>
      <c r="J472" s="5" t="s">
        <v>7321</v>
      </c>
      <c r="K472" s="8" t="s">
        <v>18663</v>
      </c>
      <c r="L472" s="1" t="s">
        <v>7312</v>
      </c>
      <c r="M472" s="1" t="s">
        <v>169</v>
      </c>
      <c r="N472" s="1" t="s">
        <v>573</v>
      </c>
      <c r="O472" s="5" t="s">
        <v>150</v>
      </c>
      <c r="Q472" s="5" t="s">
        <v>174</v>
      </c>
      <c r="R472" s="5" t="s">
        <v>150</v>
      </c>
      <c r="S472" s="5" t="s">
        <v>150</v>
      </c>
      <c r="U472" s="5" t="s">
        <v>505</v>
      </c>
      <c r="V472" s="5" t="s">
        <v>174</v>
      </c>
      <c r="W472" s="5" t="s">
        <v>150</v>
      </c>
      <c r="X472" s="5" t="s">
        <v>150</v>
      </c>
      <c r="Y472" s="5" t="s">
        <v>150</v>
      </c>
      <c r="Z472" s="5" t="s">
        <v>174</v>
      </c>
      <c r="AA472" s="5" t="s">
        <v>150</v>
      </c>
      <c r="AB472" s="5" t="s">
        <v>150</v>
      </c>
      <c r="AC472" s="5" t="s">
        <v>150</v>
      </c>
      <c r="AD472" s="5" t="s">
        <v>150</v>
      </c>
      <c r="AE472" s="5" t="s">
        <v>175</v>
      </c>
      <c r="AF472" s="5" t="s">
        <v>150</v>
      </c>
      <c r="AG472" s="5" t="s">
        <v>150</v>
      </c>
      <c r="AH472" s="5" t="s">
        <v>150</v>
      </c>
      <c r="AL472" s="5" t="s">
        <v>1131</v>
      </c>
      <c r="AM472" s="5" t="s">
        <v>158</v>
      </c>
      <c r="AN472" s="8" t="s">
        <v>18670</v>
      </c>
      <c r="AO472" s="8" t="s">
        <v>18673</v>
      </c>
      <c r="AP472" s="8" t="s">
        <v>18678</v>
      </c>
      <c r="AQ472" s="5" t="s">
        <v>174</v>
      </c>
      <c r="AR472" s="5" t="s">
        <v>158</v>
      </c>
      <c r="AS472" s="5" t="s">
        <v>150</v>
      </c>
      <c r="AT472" s="5" t="s">
        <v>158</v>
      </c>
      <c r="AU472" s="5" t="s">
        <v>150</v>
      </c>
      <c r="AV472" s="5" t="s">
        <v>158</v>
      </c>
      <c r="AW472" s="5" t="s">
        <v>150</v>
      </c>
      <c r="AX472" s="5" t="s">
        <v>158</v>
      </c>
      <c r="AY472" s="5" t="s">
        <v>150</v>
      </c>
      <c r="AZ472" s="5" t="s">
        <v>356</v>
      </c>
      <c r="BA472" s="5" t="s">
        <v>158</v>
      </c>
      <c r="BC472" s="5" t="s">
        <v>158</v>
      </c>
      <c r="BE472" s="5" t="s">
        <v>158</v>
      </c>
      <c r="BG472" s="1" t="s">
        <v>19618</v>
      </c>
      <c r="BH472" s="1" t="s">
        <v>561</v>
      </c>
      <c r="BI472" s="1" t="s">
        <v>181</v>
      </c>
      <c r="BJ472" s="8" t="s">
        <v>19619</v>
      </c>
      <c r="BK472" s="1" t="s">
        <v>617</v>
      </c>
    </row>
    <row r="473">
      <c r="A473" s="1" t="s">
        <v>19620</v>
      </c>
      <c r="B473" s="1" t="s">
        <v>19621</v>
      </c>
      <c r="C473" s="1" t="s">
        <v>19622</v>
      </c>
      <c r="D473" s="1" t="s">
        <v>126</v>
      </c>
      <c r="E473" s="1" t="s">
        <v>128</v>
      </c>
      <c r="F473" s="5" t="s">
        <v>130</v>
      </c>
      <c r="G473" s="5" t="s">
        <v>19615</v>
      </c>
      <c r="H473" s="1" t="s">
        <v>136</v>
      </c>
      <c r="I473" s="1" t="s">
        <v>7303</v>
      </c>
      <c r="J473" s="1" t="s">
        <v>7287</v>
      </c>
      <c r="K473" s="8" t="s">
        <v>19623</v>
      </c>
      <c r="L473" s="1" t="s">
        <v>19625</v>
      </c>
      <c r="M473" s="1" t="s">
        <v>169</v>
      </c>
      <c r="N473" s="1" t="s">
        <v>171</v>
      </c>
      <c r="O473" s="5" t="s">
        <v>174</v>
      </c>
      <c r="P473" s="1" t="s">
        <v>19626</v>
      </c>
      <c r="Q473" s="5" t="s">
        <v>150</v>
      </c>
      <c r="R473" s="5" t="s">
        <v>150</v>
      </c>
      <c r="S473" s="5" t="s">
        <v>150</v>
      </c>
      <c r="U473" s="5" t="s">
        <v>864</v>
      </c>
      <c r="V473" s="5" t="s">
        <v>174</v>
      </c>
      <c r="W473" s="5" t="s">
        <v>150</v>
      </c>
      <c r="X473" s="5" t="s">
        <v>150</v>
      </c>
      <c r="Y473" s="5" t="s">
        <v>150</v>
      </c>
      <c r="Z473" s="5" t="s">
        <v>156</v>
      </c>
      <c r="AA473" s="5" t="s">
        <v>150</v>
      </c>
      <c r="AB473" s="5" t="s">
        <v>150</v>
      </c>
      <c r="AC473" s="5" t="s">
        <v>150</v>
      </c>
      <c r="AD473" s="5" t="s">
        <v>150</v>
      </c>
      <c r="AE473" s="5" t="s">
        <v>174</v>
      </c>
      <c r="AF473" s="5" t="s">
        <v>150</v>
      </c>
      <c r="AG473" s="5" t="s">
        <v>150</v>
      </c>
      <c r="AH473" s="5" t="s">
        <v>174</v>
      </c>
      <c r="AL473" s="5" t="s">
        <v>241</v>
      </c>
      <c r="AM473" s="5" t="s">
        <v>9887</v>
      </c>
      <c r="AN473" s="8" t="s">
        <v>19627</v>
      </c>
      <c r="AO473" s="8" t="s">
        <v>19630</v>
      </c>
      <c r="AP473" s="8" t="s">
        <v>19632</v>
      </c>
      <c r="AQ473" s="5" t="s">
        <v>174</v>
      </c>
      <c r="AR473" s="5" t="s">
        <v>158</v>
      </c>
      <c r="AS473" s="5" t="s">
        <v>150</v>
      </c>
      <c r="AT473" s="5" t="s">
        <v>158</v>
      </c>
      <c r="AU473" s="5" t="s">
        <v>150</v>
      </c>
      <c r="AV473" s="5" t="s">
        <v>158</v>
      </c>
      <c r="AW473" s="5" t="s">
        <v>158</v>
      </c>
      <c r="AX473" s="5" t="s">
        <v>158</v>
      </c>
      <c r="AY473" s="5" t="s">
        <v>174</v>
      </c>
      <c r="AZ473" s="5" t="s">
        <v>2248</v>
      </c>
      <c r="BA473" s="5" t="s">
        <v>158</v>
      </c>
      <c r="BC473" s="5" t="s">
        <v>158</v>
      </c>
      <c r="BE473" s="5" t="s">
        <v>158</v>
      </c>
      <c r="BG473" s="1" t="s">
        <v>19634</v>
      </c>
      <c r="BH473" s="1" t="s">
        <v>136</v>
      </c>
      <c r="BI473" s="1" t="s">
        <v>181</v>
      </c>
      <c r="BJ473" s="8" t="s">
        <v>19635</v>
      </c>
      <c r="BK473" s="1" t="s">
        <v>7258</v>
      </c>
    </row>
    <row r="474">
      <c r="A474" s="1" t="s">
        <v>19637</v>
      </c>
      <c r="B474" s="1" t="s">
        <v>19638</v>
      </c>
      <c r="C474" s="1" t="s">
        <v>19639</v>
      </c>
      <c r="D474" s="1" t="s">
        <v>126</v>
      </c>
      <c r="E474" s="1" t="s">
        <v>128</v>
      </c>
      <c r="F474" s="5" t="s">
        <v>130</v>
      </c>
      <c r="G474" s="5" t="s">
        <v>19615</v>
      </c>
      <c r="H474" s="1" t="s">
        <v>136</v>
      </c>
      <c r="I474" s="1" t="s">
        <v>310</v>
      </c>
      <c r="J474" s="1" t="s">
        <v>325</v>
      </c>
      <c r="K474" s="8" t="s">
        <v>19640</v>
      </c>
      <c r="L474" s="1" t="s">
        <v>6707</v>
      </c>
      <c r="M474" s="1" t="s">
        <v>169</v>
      </c>
      <c r="N474" s="1" t="s">
        <v>171</v>
      </c>
      <c r="O474" s="5" t="s">
        <v>174</v>
      </c>
      <c r="P474" s="1" t="s">
        <v>19643</v>
      </c>
      <c r="Q474" s="5" t="s">
        <v>150</v>
      </c>
      <c r="R474" s="5" t="s">
        <v>150</v>
      </c>
      <c r="S474" s="5" t="s">
        <v>150</v>
      </c>
      <c r="U474" s="5" t="s">
        <v>173</v>
      </c>
      <c r="V474" s="5" t="s">
        <v>174</v>
      </c>
      <c r="W474" s="5" t="s">
        <v>150</v>
      </c>
      <c r="X474" s="5" t="s">
        <v>150</v>
      </c>
      <c r="Y474" s="5" t="s">
        <v>150</v>
      </c>
      <c r="Z474" s="5" t="s">
        <v>174</v>
      </c>
      <c r="AA474" s="5" t="s">
        <v>150</v>
      </c>
      <c r="AB474" s="5" t="s">
        <v>150</v>
      </c>
      <c r="AC474" s="5" t="s">
        <v>150</v>
      </c>
      <c r="AD474" s="5" t="s">
        <v>150</v>
      </c>
      <c r="AE474" s="5" t="s">
        <v>150</v>
      </c>
      <c r="AF474" s="5" t="s">
        <v>150</v>
      </c>
      <c r="AG474" s="5" t="s">
        <v>150</v>
      </c>
      <c r="AH474" s="5" t="s">
        <v>155</v>
      </c>
      <c r="AL474" s="5" t="s">
        <v>506</v>
      </c>
      <c r="AM474" s="5" t="s">
        <v>2400</v>
      </c>
      <c r="AN474" s="8" t="s">
        <v>19644</v>
      </c>
      <c r="AO474" s="8" t="s">
        <v>19660</v>
      </c>
      <c r="AP474" s="8" t="s">
        <v>19670</v>
      </c>
      <c r="AQ474" s="5" t="s">
        <v>150</v>
      </c>
      <c r="AR474" s="5" t="s">
        <v>158</v>
      </c>
      <c r="AS474" s="5" t="s">
        <v>150</v>
      </c>
      <c r="AT474" s="5" t="s">
        <v>150</v>
      </c>
      <c r="AU474" s="5" t="s">
        <v>861</v>
      </c>
      <c r="AV474" s="5" t="s">
        <v>150</v>
      </c>
      <c r="AW474" s="5" t="s">
        <v>150</v>
      </c>
      <c r="AX474" s="5" t="s">
        <v>158</v>
      </c>
      <c r="AY474" s="5" t="s">
        <v>174</v>
      </c>
      <c r="AZ474" s="5" t="s">
        <v>2050</v>
      </c>
      <c r="BA474" s="5" t="s">
        <v>150</v>
      </c>
      <c r="BB474" s="5" t="s">
        <v>2838</v>
      </c>
      <c r="BC474" s="5" t="s">
        <v>158</v>
      </c>
      <c r="BE474" s="5" t="s">
        <v>158</v>
      </c>
      <c r="BG474" s="1" t="s">
        <v>19679</v>
      </c>
      <c r="BH474" s="1" t="s">
        <v>136</v>
      </c>
      <c r="BI474" s="1" t="s">
        <v>181</v>
      </c>
      <c r="BJ474" s="8" t="s">
        <v>19680</v>
      </c>
      <c r="BK474" s="1" t="s">
        <v>7258</v>
      </c>
    </row>
    <row r="475">
      <c r="A475" s="1" t="s">
        <v>13133</v>
      </c>
      <c r="B475" s="1" t="s">
        <v>7203</v>
      </c>
      <c r="C475" s="1" t="s">
        <v>19684</v>
      </c>
      <c r="D475" s="1" t="s">
        <v>126</v>
      </c>
      <c r="E475" s="1" t="s">
        <v>128</v>
      </c>
      <c r="F475" s="5" t="s">
        <v>225</v>
      </c>
      <c r="G475" s="5" t="s">
        <v>19615</v>
      </c>
      <c r="H475" s="1" t="s">
        <v>227</v>
      </c>
      <c r="I475" s="1" t="s">
        <v>430</v>
      </c>
      <c r="J475" s="1" t="s">
        <v>443</v>
      </c>
      <c r="K475" s="8" t="s">
        <v>13134</v>
      </c>
      <c r="L475" s="1" t="s">
        <v>430</v>
      </c>
      <c r="M475" s="1" t="s">
        <v>3297</v>
      </c>
      <c r="N475" s="1" t="s">
        <v>237</v>
      </c>
      <c r="O475" s="5" t="s">
        <v>150</v>
      </c>
      <c r="Q475" s="5" t="s">
        <v>150</v>
      </c>
      <c r="R475" s="5" t="s">
        <v>150</v>
      </c>
      <c r="S475" s="5" t="s">
        <v>150</v>
      </c>
      <c r="U475" s="5" t="s">
        <v>1490</v>
      </c>
      <c r="V475" s="5" t="s">
        <v>174</v>
      </c>
      <c r="W475" s="5" t="s">
        <v>150</v>
      </c>
      <c r="X475" s="5" t="s">
        <v>150</v>
      </c>
      <c r="Y475" s="5" t="s">
        <v>150</v>
      </c>
      <c r="Z475" s="5" t="s">
        <v>155</v>
      </c>
      <c r="AA475" s="5" t="s">
        <v>150</v>
      </c>
      <c r="AB475" s="5" t="s">
        <v>150</v>
      </c>
      <c r="AC475" s="5" t="s">
        <v>150</v>
      </c>
      <c r="AD475" s="5" t="s">
        <v>150</v>
      </c>
      <c r="AE475" s="5" t="s">
        <v>150</v>
      </c>
      <c r="AF475" s="5" t="s">
        <v>150</v>
      </c>
      <c r="AG475" s="5" t="s">
        <v>150</v>
      </c>
      <c r="AH475" s="5" t="s">
        <v>174</v>
      </c>
      <c r="AL475" s="5" t="s">
        <v>322</v>
      </c>
      <c r="AM475" s="5" t="s">
        <v>242</v>
      </c>
      <c r="AN475" s="8" t="s">
        <v>13143</v>
      </c>
      <c r="AO475" s="8" t="s">
        <v>13151</v>
      </c>
      <c r="AP475" s="8" t="s">
        <v>13156</v>
      </c>
      <c r="AQ475" s="5" t="s">
        <v>174</v>
      </c>
      <c r="AR475" s="5" t="s">
        <v>158</v>
      </c>
      <c r="AS475" s="5" t="s">
        <v>150</v>
      </c>
      <c r="AT475" s="5" t="s">
        <v>158</v>
      </c>
      <c r="AU475" s="5" t="s">
        <v>861</v>
      </c>
      <c r="AV475" s="5" t="s">
        <v>158</v>
      </c>
      <c r="AW475" s="5" t="s">
        <v>150</v>
      </c>
      <c r="AX475" s="5" t="s">
        <v>158</v>
      </c>
      <c r="AY475" s="5" t="s">
        <v>156</v>
      </c>
      <c r="AZ475" s="5" t="s">
        <v>13163</v>
      </c>
      <c r="BA475" s="5" t="s">
        <v>150</v>
      </c>
      <c r="BB475" s="5" t="s">
        <v>13164</v>
      </c>
      <c r="BC475" s="5" t="s">
        <v>150</v>
      </c>
      <c r="BD475" s="5" t="s">
        <v>5116</v>
      </c>
      <c r="BE475" s="5" t="s">
        <v>150</v>
      </c>
      <c r="BF475" s="5" t="s">
        <v>288</v>
      </c>
      <c r="BG475" s="1" t="s">
        <v>19690</v>
      </c>
      <c r="BH475" s="1" t="s">
        <v>227</v>
      </c>
      <c r="BI475" s="1" t="s">
        <v>181</v>
      </c>
      <c r="BJ475" s="8" t="s">
        <v>19691</v>
      </c>
      <c r="BK475" s="1" t="s">
        <v>196</v>
      </c>
    </row>
    <row r="476">
      <c r="A476" s="1" t="s">
        <v>19692</v>
      </c>
      <c r="B476" s="1" t="s">
        <v>7176</v>
      </c>
      <c r="C476" s="1" t="s">
        <v>19693</v>
      </c>
      <c r="D476" s="1" t="s">
        <v>126</v>
      </c>
      <c r="E476" s="1" t="s">
        <v>128</v>
      </c>
      <c r="F476" s="5" t="s">
        <v>225</v>
      </c>
      <c r="G476" s="5" t="s">
        <v>19615</v>
      </c>
      <c r="H476" s="1" t="s">
        <v>227</v>
      </c>
      <c r="I476" s="1" t="s">
        <v>7188</v>
      </c>
      <c r="J476" s="1" t="s">
        <v>7183</v>
      </c>
      <c r="K476" s="8" t="s">
        <v>19694</v>
      </c>
      <c r="L476" s="1" t="s">
        <v>7188</v>
      </c>
      <c r="M476" s="1" t="s">
        <v>2250</v>
      </c>
      <c r="N476" s="1" t="s">
        <v>237</v>
      </c>
      <c r="O476" s="5" t="s">
        <v>150</v>
      </c>
      <c r="Q476" s="5" t="s">
        <v>150</v>
      </c>
      <c r="R476" s="5" t="s">
        <v>150</v>
      </c>
      <c r="S476" s="5" t="s">
        <v>150</v>
      </c>
      <c r="U476" s="5" t="s">
        <v>19696</v>
      </c>
      <c r="V476" s="5" t="s">
        <v>174</v>
      </c>
      <c r="W476" s="5" t="s">
        <v>150</v>
      </c>
      <c r="X476" s="5" t="s">
        <v>150</v>
      </c>
      <c r="Y476" s="5" t="s">
        <v>150</v>
      </c>
      <c r="Z476" s="5" t="s">
        <v>174</v>
      </c>
      <c r="AA476" s="5" t="s">
        <v>150</v>
      </c>
      <c r="AB476" s="5" t="s">
        <v>150</v>
      </c>
      <c r="AC476" s="5" t="s">
        <v>150</v>
      </c>
      <c r="AD476" s="5" t="s">
        <v>150</v>
      </c>
      <c r="AE476" s="5" t="s">
        <v>175</v>
      </c>
      <c r="AF476" s="5" t="s">
        <v>150</v>
      </c>
      <c r="AG476" s="5" t="s">
        <v>150</v>
      </c>
      <c r="AH476" s="5" t="s">
        <v>174</v>
      </c>
      <c r="AL476" s="5" t="s">
        <v>2399</v>
      </c>
      <c r="AM476" s="5" t="s">
        <v>19697</v>
      </c>
      <c r="AN476" s="8" t="s">
        <v>19698</v>
      </c>
      <c r="AO476" s="8" t="s">
        <v>19700</v>
      </c>
      <c r="AP476" s="8" t="s">
        <v>19701</v>
      </c>
      <c r="AQ476" s="5" t="s">
        <v>155</v>
      </c>
      <c r="AR476" s="5" t="s">
        <v>158</v>
      </c>
      <c r="AS476" s="5" t="s">
        <v>150</v>
      </c>
      <c r="AT476" s="5" t="s">
        <v>150</v>
      </c>
      <c r="AU476" s="5" t="s">
        <v>423</v>
      </c>
      <c r="AV476" s="5" t="s">
        <v>174</v>
      </c>
      <c r="AW476" s="5" t="s">
        <v>174</v>
      </c>
      <c r="AX476" s="5" t="s">
        <v>158</v>
      </c>
      <c r="AY476" s="5" t="s">
        <v>174</v>
      </c>
      <c r="AZ476" s="5" t="s">
        <v>7464</v>
      </c>
      <c r="BA476" s="5" t="s">
        <v>150</v>
      </c>
      <c r="BB476" s="5" t="s">
        <v>17479</v>
      </c>
      <c r="BC476" s="5" t="s">
        <v>150</v>
      </c>
      <c r="BD476" s="5" t="s">
        <v>542</v>
      </c>
      <c r="BE476" s="5" t="s">
        <v>158</v>
      </c>
      <c r="BG476" s="1" t="s">
        <v>19702</v>
      </c>
      <c r="BH476" s="1" t="s">
        <v>227</v>
      </c>
      <c r="BI476" s="1" t="s">
        <v>181</v>
      </c>
      <c r="BJ476" s="8" t="s">
        <v>19703</v>
      </c>
      <c r="BK476" s="1" t="s">
        <v>196</v>
      </c>
    </row>
    <row r="477">
      <c r="A477" s="1" t="s">
        <v>13456</v>
      </c>
      <c r="B477" s="1" t="s">
        <v>7103</v>
      </c>
      <c r="C477" s="1" t="s">
        <v>19704</v>
      </c>
      <c r="D477" s="1" t="s">
        <v>126</v>
      </c>
      <c r="E477" s="1" t="s">
        <v>128</v>
      </c>
      <c r="F477" s="5" t="s">
        <v>225</v>
      </c>
      <c r="G477" s="5" t="s">
        <v>19615</v>
      </c>
      <c r="H477" s="1" t="s">
        <v>227</v>
      </c>
      <c r="I477" s="1" t="s">
        <v>7157</v>
      </c>
      <c r="J477" s="1" t="s">
        <v>7110</v>
      </c>
      <c r="K477" s="8" t="s">
        <v>13460</v>
      </c>
      <c r="L477" s="1" t="s">
        <v>13470</v>
      </c>
      <c r="M477" s="1" t="s">
        <v>3297</v>
      </c>
      <c r="N477" s="1" t="s">
        <v>237</v>
      </c>
      <c r="O477" s="5" t="s">
        <v>150</v>
      </c>
      <c r="Q477" s="5" t="s">
        <v>150</v>
      </c>
      <c r="R477" s="5" t="s">
        <v>150</v>
      </c>
      <c r="S477" s="5" t="s">
        <v>150</v>
      </c>
      <c r="U477" s="5" t="s">
        <v>3523</v>
      </c>
      <c r="V477" s="5" t="s">
        <v>174</v>
      </c>
      <c r="W477" s="5" t="s">
        <v>150</v>
      </c>
      <c r="X477" s="5" t="s">
        <v>150</v>
      </c>
      <c r="Y477" s="5" t="s">
        <v>150</v>
      </c>
      <c r="Z477" s="5" t="s">
        <v>156</v>
      </c>
      <c r="AA477" s="5" t="s">
        <v>150</v>
      </c>
      <c r="AB477" s="5" t="s">
        <v>150</v>
      </c>
      <c r="AC477" s="5" t="s">
        <v>150</v>
      </c>
      <c r="AD477" s="5" t="s">
        <v>150</v>
      </c>
      <c r="AE477" s="5" t="s">
        <v>150</v>
      </c>
      <c r="AF477" s="5" t="s">
        <v>150</v>
      </c>
      <c r="AG477" s="5" t="s">
        <v>150</v>
      </c>
      <c r="AH477" s="5" t="s">
        <v>155</v>
      </c>
      <c r="AL477" s="5" t="s">
        <v>157</v>
      </c>
      <c r="AM477" s="5" t="s">
        <v>242</v>
      </c>
      <c r="AN477" s="8" t="s">
        <v>13477</v>
      </c>
      <c r="AO477" s="8" t="s">
        <v>13484</v>
      </c>
      <c r="AP477" s="8" t="s">
        <v>13494</v>
      </c>
      <c r="AQ477" s="5" t="s">
        <v>174</v>
      </c>
      <c r="AR477" s="5" t="s">
        <v>158</v>
      </c>
      <c r="AS477" s="5" t="s">
        <v>150</v>
      </c>
      <c r="AT477" s="5" t="s">
        <v>150</v>
      </c>
      <c r="AU477" s="5" t="s">
        <v>155</v>
      </c>
      <c r="AV477" s="5" t="s">
        <v>158</v>
      </c>
      <c r="AW477" s="5" t="s">
        <v>150</v>
      </c>
      <c r="AX477" s="5" t="s">
        <v>158</v>
      </c>
      <c r="AY477" s="5" t="s">
        <v>174</v>
      </c>
      <c r="AZ477" s="5" t="s">
        <v>2162</v>
      </c>
      <c r="BA477" s="5" t="s">
        <v>150</v>
      </c>
      <c r="BB477" s="5" t="s">
        <v>541</v>
      </c>
      <c r="BC477" s="5" t="s">
        <v>158</v>
      </c>
      <c r="BE477" s="5" t="s">
        <v>158</v>
      </c>
      <c r="BG477" s="1" t="s">
        <v>19707</v>
      </c>
      <c r="BH477" s="1" t="s">
        <v>227</v>
      </c>
      <c r="BI477" s="1" t="s">
        <v>181</v>
      </c>
      <c r="BJ477" s="8" t="s">
        <v>19708</v>
      </c>
      <c r="BK477" s="1" t="s">
        <v>196</v>
      </c>
    </row>
    <row r="478">
      <c r="A478" s="1" t="s">
        <v>10895</v>
      </c>
      <c r="B478" s="1" t="s">
        <v>19709</v>
      </c>
      <c r="C478" s="1" t="s">
        <v>19710</v>
      </c>
      <c r="D478" s="1" t="s">
        <v>126</v>
      </c>
      <c r="E478" s="1" t="s">
        <v>128</v>
      </c>
      <c r="F478" s="5" t="s">
        <v>225</v>
      </c>
      <c r="G478" s="5" t="s">
        <v>19615</v>
      </c>
      <c r="H478" s="1" t="s">
        <v>227</v>
      </c>
      <c r="I478" s="1" t="s">
        <v>7089</v>
      </c>
      <c r="J478" s="1" t="s">
        <v>7099</v>
      </c>
      <c r="K478" s="8" t="s">
        <v>10899</v>
      </c>
      <c r="L478" s="1" t="s">
        <v>7089</v>
      </c>
      <c r="M478" s="1" t="s">
        <v>3297</v>
      </c>
      <c r="N478" s="1" t="s">
        <v>237</v>
      </c>
      <c r="O478" s="5" t="s">
        <v>150</v>
      </c>
      <c r="Q478" s="5" t="s">
        <v>174</v>
      </c>
      <c r="R478" s="5" t="s">
        <v>150</v>
      </c>
      <c r="S478" s="5" t="s">
        <v>174</v>
      </c>
      <c r="U478" s="5" t="s">
        <v>576</v>
      </c>
      <c r="V478" s="5" t="s">
        <v>150</v>
      </c>
      <c r="W478" s="5" t="s">
        <v>150</v>
      </c>
      <c r="X478" s="5" t="s">
        <v>150</v>
      </c>
      <c r="Y478" s="5" t="s">
        <v>150</v>
      </c>
      <c r="Z478" s="5" t="s">
        <v>174</v>
      </c>
      <c r="AA478" s="5" t="s">
        <v>150</v>
      </c>
      <c r="AB478" s="5" t="s">
        <v>150</v>
      </c>
      <c r="AC478" s="5" t="s">
        <v>150</v>
      </c>
      <c r="AD478" s="5" t="s">
        <v>150</v>
      </c>
      <c r="AE478" s="5" t="s">
        <v>175</v>
      </c>
      <c r="AF478" s="5" t="s">
        <v>150</v>
      </c>
      <c r="AG478" s="5" t="s">
        <v>150</v>
      </c>
      <c r="AH478" s="5" t="s">
        <v>174</v>
      </c>
      <c r="AL478" s="5" t="s">
        <v>2399</v>
      </c>
      <c r="AM478" s="5" t="s">
        <v>10909</v>
      </c>
      <c r="AN478" s="8" t="s">
        <v>10911</v>
      </c>
      <c r="AO478" s="8" t="s">
        <v>10923</v>
      </c>
      <c r="AP478" s="8" t="s">
        <v>10932</v>
      </c>
      <c r="AQ478" s="5" t="s">
        <v>174</v>
      </c>
      <c r="AR478" s="5" t="s">
        <v>150</v>
      </c>
      <c r="AS478" s="5" t="s">
        <v>150</v>
      </c>
      <c r="AT478" s="5" t="s">
        <v>150</v>
      </c>
      <c r="AU478" s="5" t="s">
        <v>423</v>
      </c>
      <c r="AV478" s="5" t="s">
        <v>158</v>
      </c>
      <c r="AW478" s="5" t="s">
        <v>150</v>
      </c>
      <c r="AX478" s="5" t="s">
        <v>158</v>
      </c>
      <c r="AY478" s="5" t="s">
        <v>150</v>
      </c>
      <c r="AZ478" s="5" t="s">
        <v>2248</v>
      </c>
      <c r="BA478" s="5" t="s">
        <v>158</v>
      </c>
      <c r="BC478" s="5" t="s">
        <v>155</v>
      </c>
      <c r="BD478" s="5" t="s">
        <v>10941</v>
      </c>
      <c r="BE478" s="5" t="s">
        <v>155</v>
      </c>
      <c r="BF478" s="5" t="s">
        <v>4266</v>
      </c>
      <c r="BG478" s="1" t="s">
        <v>7089</v>
      </c>
      <c r="BH478" s="1" t="s">
        <v>227</v>
      </c>
      <c r="BI478" s="1" t="s">
        <v>181</v>
      </c>
      <c r="BJ478" s="8" t="s">
        <v>19711</v>
      </c>
      <c r="BK478" s="1" t="s">
        <v>196</v>
      </c>
    </row>
    <row r="479">
      <c r="A479" s="1" t="s">
        <v>18635</v>
      </c>
      <c r="B479" s="1" t="s">
        <v>19712</v>
      </c>
      <c r="C479" s="1" t="s">
        <v>19713</v>
      </c>
      <c r="D479" s="1" t="s">
        <v>126</v>
      </c>
      <c r="E479" s="1" t="s">
        <v>128</v>
      </c>
      <c r="F479" s="5" t="s">
        <v>225</v>
      </c>
      <c r="G479" s="5" t="s">
        <v>19615</v>
      </c>
      <c r="H479" s="1" t="s">
        <v>227</v>
      </c>
      <c r="I479" s="1" t="s">
        <v>1128</v>
      </c>
      <c r="J479" s="1" t="s">
        <v>1140</v>
      </c>
      <c r="K479" s="8" t="s">
        <v>18637</v>
      </c>
      <c r="L479" s="1" t="s">
        <v>1145</v>
      </c>
      <c r="M479" s="1" t="s">
        <v>2250</v>
      </c>
      <c r="N479" s="1" t="s">
        <v>237</v>
      </c>
      <c r="O479" s="5" t="s">
        <v>150</v>
      </c>
      <c r="Q479" s="5" t="s">
        <v>174</v>
      </c>
      <c r="R479" s="5" t="s">
        <v>150</v>
      </c>
      <c r="S479" s="5" t="s">
        <v>150</v>
      </c>
      <c r="U479" s="5" t="s">
        <v>1778</v>
      </c>
      <c r="V479" s="5" t="s">
        <v>174</v>
      </c>
      <c r="W479" s="5" t="s">
        <v>150</v>
      </c>
      <c r="X479" s="5" t="s">
        <v>150</v>
      </c>
      <c r="Y479" s="5" t="s">
        <v>150</v>
      </c>
      <c r="Z479" s="5" t="s">
        <v>174</v>
      </c>
      <c r="AA479" s="5" t="s">
        <v>150</v>
      </c>
      <c r="AB479" s="5" t="s">
        <v>150</v>
      </c>
      <c r="AC479" s="5" t="s">
        <v>150</v>
      </c>
      <c r="AD479" s="5" t="s">
        <v>150</v>
      </c>
      <c r="AE479" s="5" t="s">
        <v>174</v>
      </c>
      <c r="AF479" s="5" t="s">
        <v>150</v>
      </c>
      <c r="AG479" s="5" t="s">
        <v>150</v>
      </c>
      <c r="AH479" s="5" t="s">
        <v>155</v>
      </c>
      <c r="AL479" s="5" t="s">
        <v>7443</v>
      </c>
      <c r="AM479" s="5" t="s">
        <v>18642</v>
      </c>
      <c r="AN479" s="8" t="s">
        <v>18643</v>
      </c>
      <c r="AO479" s="8" t="s">
        <v>18649</v>
      </c>
      <c r="AP479" s="8" t="s">
        <v>18654</v>
      </c>
      <c r="AQ479" s="5" t="s">
        <v>150</v>
      </c>
      <c r="AR479" s="5" t="s">
        <v>158</v>
      </c>
      <c r="AS479" s="5" t="s">
        <v>150</v>
      </c>
      <c r="AT479" s="5" t="s">
        <v>150</v>
      </c>
      <c r="AU479" s="5" t="s">
        <v>1811</v>
      </c>
      <c r="AV479" s="5" t="s">
        <v>150</v>
      </c>
      <c r="AW479" s="5" t="s">
        <v>155</v>
      </c>
      <c r="AX479" s="5" t="s">
        <v>158</v>
      </c>
      <c r="AY479" s="5" t="s">
        <v>161</v>
      </c>
      <c r="AZ479" s="5" t="s">
        <v>18656</v>
      </c>
      <c r="BA479" s="5" t="s">
        <v>174</v>
      </c>
      <c r="BB479" s="5" t="s">
        <v>2897</v>
      </c>
      <c r="BC479" s="5" t="s">
        <v>158</v>
      </c>
      <c r="BE479" s="5" t="s">
        <v>150</v>
      </c>
      <c r="BF479" s="5" t="s">
        <v>13090</v>
      </c>
      <c r="BG479" s="1" t="s">
        <v>19715</v>
      </c>
      <c r="BH479" s="1" t="s">
        <v>227</v>
      </c>
      <c r="BI479" s="1" t="s">
        <v>181</v>
      </c>
      <c r="BJ479" s="8" t="s">
        <v>19716</v>
      </c>
      <c r="BK479" s="1" t="s">
        <v>196</v>
      </c>
    </row>
    <row r="480">
      <c r="A480" s="1" t="s">
        <v>14636</v>
      </c>
      <c r="B480" s="1" t="s">
        <v>7012</v>
      </c>
      <c r="C480" s="1" t="s">
        <v>19718</v>
      </c>
      <c r="D480" s="1" t="s">
        <v>126</v>
      </c>
      <c r="E480" s="1" t="s">
        <v>128</v>
      </c>
      <c r="F480" s="5" t="s">
        <v>225</v>
      </c>
      <c r="G480" s="5" t="s">
        <v>19615</v>
      </c>
      <c r="H480" s="1" t="s">
        <v>227</v>
      </c>
      <c r="I480" s="1" t="s">
        <v>7045</v>
      </c>
      <c r="J480" s="1" t="s">
        <v>7026</v>
      </c>
      <c r="K480" s="8" t="s">
        <v>14637</v>
      </c>
      <c r="L480" s="1" t="s">
        <v>1145</v>
      </c>
      <c r="M480" s="1" t="s">
        <v>2250</v>
      </c>
      <c r="N480" s="1" t="s">
        <v>237</v>
      </c>
      <c r="O480" s="5" t="s">
        <v>174</v>
      </c>
      <c r="P480" s="1" t="s">
        <v>14464</v>
      </c>
      <c r="Q480" s="5" t="s">
        <v>174</v>
      </c>
      <c r="R480" s="5" t="s">
        <v>155</v>
      </c>
      <c r="U480" s="5" t="s">
        <v>1778</v>
      </c>
      <c r="V480" s="5" t="s">
        <v>174</v>
      </c>
      <c r="W480" s="5" t="s">
        <v>150</v>
      </c>
      <c r="X480" s="5" t="s">
        <v>150</v>
      </c>
      <c r="Y480" s="5" t="s">
        <v>150</v>
      </c>
      <c r="Z480" s="5" t="s">
        <v>174</v>
      </c>
      <c r="AA480" s="5" t="s">
        <v>150</v>
      </c>
      <c r="AB480" s="5" t="s">
        <v>150</v>
      </c>
      <c r="AC480" s="5" t="s">
        <v>150</v>
      </c>
      <c r="AD480" s="5" t="s">
        <v>150</v>
      </c>
      <c r="AE480" s="5" t="s">
        <v>174</v>
      </c>
      <c r="AF480" s="5" t="s">
        <v>150</v>
      </c>
      <c r="AG480" s="5" t="s">
        <v>150</v>
      </c>
      <c r="AH480" s="5" t="s">
        <v>155</v>
      </c>
      <c r="AL480" s="5" t="s">
        <v>158</v>
      </c>
      <c r="AM480" s="5" t="s">
        <v>158</v>
      </c>
      <c r="AN480" s="8" t="s">
        <v>14644</v>
      </c>
      <c r="AO480" s="8" t="s">
        <v>14648</v>
      </c>
      <c r="AP480" s="8" t="s">
        <v>14655</v>
      </c>
      <c r="AQ480" s="5" t="s">
        <v>150</v>
      </c>
      <c r="AR480" s="5" t="s">
        <v>158</v>
      </c>
      <c r="AS480" s="5" t="s">
        <v>158</v>
      </c>
      <c r="AT480" s="5" t="s">
        <v>158</v>
      </c>
      <c r="AU480" s="5" t="s">
        <v>158</v>
      </c>
      <c r="AV480" s="5" t="s">
        <v>158</v>
      </c>
      <c r="AW480" s="5" t="s">
        <v>150</v>
      </c>
      <c r="AX480" s="5" t="s">
        <v>158</v>
      </c>
      <c r="AY480" s="5" t="s">
        <v>174</v>
      </c>
      <c r="AZ480" s="5" t="s">
        <v>14663</v>
      </c>
      <c r="BA480" s="5" t="s">
        <v>158</v>
      </c>
      <c r="BC480" s="5" t="s">
        <v>150</v>
      </c>
      <c r="BD480" s="5" t="s">
        <v>14665</v>
      </c>
      <c r="BE480" s="5" t="s">
        <v>158</v>
      </c>
      <c r="BG480" s="1" t="s">
        <v>19738</v>
      </c>
      <c r="BH480" s="1" t="s">
        <v>227</v>
      </c>
      <c r="BI480" s="1" t="s">
        <v>181</v>
      </c>
      <c r="BJ480" s="8" t="s">
        <v>19739</v>
      </c>
      <c r="BK480" s="1" t="s">
        <v>196</v>
      </c>
    </row>
    <row r="481">
      <c r="A481" s="1" t="s">
        <v>5831</v>
      </c>
      <c r="B481" s="1" t="s">
        <v>19740</v>
      </c>
      <c r="C481" s="1" t="s">
        <v>19741</v>
      </c>
      <c r="D481" s="1" t="s">
        <v>126</v>
      </c>
      <c r="E481" s="1" t="s">
        <v>128</v>
      </c>
      <c r="F481" s="5" t="s">
        <v>225</v>
      </c>
      <c r="G481" s="5" t="s">
        <v>19615</v>
      </c>
      <c r="H481" s="1" t="s">
        <v>227</v>
      </c>
      <c r="I481" s="1" t="s">
        <v>5832</v>
      </c>
      <c r="J481" s="1" t="s">
        <v>5833</v>
      </c>
      <c r="K481" s="8" t="s">
        <v>5834</v>
      </c>
      <c r="L481" s="1" t="s">
        <v>5845</v>
      </c>
      <c r="M481" s="1" t="s">
        <v>2250</v>
      </c>
      <c r="N481" s="1" t="s">
        <v>237</v>
      </c>
      <c r="O481" s="5" t="s">
        <v>150</v>
      </c>
      <c r="Q481" s="5" t="s">
        <v>150</v>
      </c>
      <c r="R481" s="5" t="s">
        <v>150</v>
      </c>
      <c r="S481" s="5" t="s">
        <v>150</v>
      </c>
      <c r="U481" s="5" t="s">
        <v>2436</v>
      </c>
      <c r="V481" s="5" t="s">
        <v>174</v>
      </c>
      <c r="W481" s="5" t="s">
        <v>150</v>
      </c>
      <c r="X481" s="5" t="s">
        <v>150</v>
      </c>
      <c r="Y481" s="5" t="s">
        <v>150</v>
      </c>
      <c r="Z481" s="5" t="s">
        <v>174</v>
      </c>
      <c r="AA481" s="5" t="s">
        <v>150</v>
      </c>
      <c r="AB481" s="5" t="s">
        <v>150</v>
      </c>
      <c r="AC481" s="5" t="s">
        <v>150</v>
      </c>
      <c r="AD481" s="5" t="s">
        <v>150</v>
      </c>
      <c r="AE481" s="5" t="s">
        <v>175</v>
      </c>
      <c r="AF481" s="5" t="s">
        <v>150</v>
      </c>
      <c r="AG481" s="5" t="s">
        <v>150</v>
      </c>
      <c r="AH481" s="5" t="s">
        <v>174</v>
      </c>
      <c r="AL481" s="5" t="s">
        <v>4485</v>
      </c>
      <c r="AM481" s="5" t="s">
        <v>757</v>
      </c>
      <c r="AN481" s="8" t="s">
        <v>5851</v>
      </c>
      <c r="AO481" s="8" t="s">
        <v>5859</v>
      </c>
      <c r="AP481" s="8" t="s">
        <v>5868</v>
      </c>
      <c r="AQ481" s="5" t="s">
        <v>150</v>
      </c>
      <c r="AR481" s="5" t="s">
        <v>158</v>
      </c>
      <c r="AS481" s="5" t="s">
        <v>150</v>
      </c>
      <c r="AT481" s="5" t="s">
        <v>158</v>
      </c>
      <c r="AU481" s="5" t="s">
        <v>158</v>
      </c>
      <c r="AV481" s="5" t="s">
        <v>158</v>
      </c>
      <c r="AW481" s="5" t="s">
        <v>150</v>
      </c>
      <c r="AX481" s="5" t="s">
        <v>158</v>
      </c>
      <c r="AY481" s="5" t="s">
        <v>174</v>
      </c>
      <c r="AZ481" s="5" t="s">
        <v>359</v>
      </c>
      <c r="BA481" s="5" t="s">
        <v>150</v>
      </c>
      <c r="BB481" s="5" t="s">
        <v>284</v>
      </c>
      <c r="BC481" s="5" t="s">
        <v>158</v>
      </c>
      <c r="BE481" s="5" t="s">
        <v>158</v>
      </c>
      <c r="BG481" s="1" t="s">
        <v>19743</v>
      </c>
      <c r="BH481" s="1" t="s">
        <v>227</v>
      </c>
      <c r="BI481" s="1" t="s">
        <v>181</v>
      </c>
      <c r="BJ481" s="8" t="s">
        <v>19744</v>
      </c>
      <c r="BK481" s="1" t="s">
        <v>196</v>
      </c>
    </row>
    <row r="482">
      <c r="A482" s="1" t="s">
        <v>19528</v>
      </c>
      <c r="B482" s="1" t="s">
        <v>19746</v>
      </c>
      <c r="C482" s="1" t="s">
        <v>19747</v>
      </c>
      <c r="D482" s="1" t="s">
        <v>126</v>
      </c>
      <c r="E482" s="1" t="s">
        <v>128</v>
      </c>
      <c r="F482" s="5" t="s">
        <v>560</v>
      </c>
      <c r="G482" s="5" t="s">
        <v>19615</v>
      </c>
      <c r="H482" s="1" t="s">
        <v>561</v>
      </c>
      <c r="I482" s="1" t="s">
        <v>3741</v>
      </c>
      <c r="J482" s="1" t="s">
        <v>3739</v>
      </c>
      <c r="K482" s="8" t="s">
        <v>19530</v>
      </c>
      <c r="L482" s="1" t="s">
        <v>3745</v>
      </c>
      <c r="M482" s="1" t="s">
        <v>169</v>
      </c>
      <c r="N482" s="1" t="s">
        <v>573</v>
      </c>
      <c r="O482" s="5" t="s">
        <v>150</v>
      </c>
      <c r="Q482" s="5" t="s">
        <v>150</v>
      </c>
      <c r="R482" s="5" t="s">
        <v>150</v>
      </c>
      <c r="S482" s="5" t="s">
        <v>150</v>
      </c>
      <c r="U482" s="5" t="s">
        <v>864</v>
      </c>
      <c r="V482" s="5" t="s">
        <v>156</v>
      </c>
      <c r="W482" s="5" t="s">
        <v>150</v>
      </c>
      <c r="X482" s="5" t="s">
        <v>150</v>
      </c>
      <c r="Y482" s="5" t="s">
        <v>150</v>
      </c>
      <c r="Z482" s="5" t="s">
        <v>156</v>
      </c>
      <c r="AA482" s="5" t="s">
        <v>150</v>
      </c>
      <c r="AB482" s="5" t="s">
        <v>150</v>
      </c>
      <c r="AC482" s="5" t="s">
        <v>150</v>
      </c>
      <c r="AD482" s="5" t="s">
        <v>150</v>
      </c>
      <c r="AE482" s="5" t="s">
        <v>175</v>
      </c>
      <c r="AF482" s="5" t="s">
        <v>150</v>
      </c>
      <c r="AG482" s="5" t="s">
        <v>150</v>
      </c>
      <c r="AH482" s="5" t="s">
        <v>174</v>
      </c>
      <c r="AL482" s="5" t="s">
        <v>2403</v>
      </c>
      <c r="AM482" s="5" t="s">
        <v>2400</v>
      </c>
      <c r="AN482" s="8" t="s">
        <v>19532</v>
      </c>
      <c r="AO482" s="8" t="s">
        <v>19533</v>
      </c>
      <c r="AP482" s="8" t="s">
        <v>19539</v>
      </c>
      <c r="AQ482" s="5" t="s">
        <v>150</v>
      </c>
      <c r="AR482" s="5" t="s">
        <v>158</v>
      </c>
      <c r="AS482" s="5" t="s">
        <v>158</v>
      </c>
      <c r="AT482" s="5" t="s">
        <v>158</v>
      </c>
      <c r="AU482" s="5" t="s">
        <v>158</v>
      </c>
      <c r="AV482" s="5" t="s">
        <v>158</v>
      </c>
      <c r="AW482" s="5" t="s">
        <v>174</v>
      </c>
      <c r="AX482" s="5" t="s">
        <v>158</v>
      </c>
      <c r="AY482" s="5" t="s">
        <v>150</v>
      </c>
      <c r="AZ482" s="5" t="s">
        <v>217</v>
      </c>
      <c r="BA482" s="5" t="s">
        <v>158</v>
      </c>
      <c r="BC482" s="5" t="s">
        <v>158</v>
      </c>
      <c r="BE482" s="5" t="s">
        <v>158</v>
      </c>
      <c r="BG482" s="1" t="s">
        <v>19748</v>
      </c>
      <c r="BH482" s="1" t="s">
        <v>561</v>
      </c>
      <c r="BI482" s="1" t="s">
        <v>181</v>
      </c>
      <c r="BJ482" s="8" t="s">
        <v>19749</v>
      </c>
      <c r="BK482" s="1" t="s">
        <v>617</v>
      </c>
    </row>
    <row r="483">
      <c r="A483" s="1" t="s">
        <v>19750</v>
      </c>
      <c r="B483" s="1" t="s">
        <v>6880</v>
      </c>
      <c r="C483" s="1" t="s">
        <v>19751</v>
      </c>
      <c r="D483" s="1" t="s">
        <v>126</v>
      </c>
      <c r="E483" s="1" t="s">
        <v>128</v>
      </c>
      <c r="F483" s="5" t="s">
        <v>560</v>
      </c>
      <c r="G483" s="5" t="s">
        <v>19615</v>
      </c>
      <c r="H483" s="1" t="s">
        <v>561</v>
      </c>
      <c r="I483" s="1" t="s">
        <v>6906</v>
      </c>
      <c r="J483" s="1" t="s">
        <v>6911</v>
      </c>
      <c r="K483" s="8" t="s">
        <v>19752</v>
      </c>
      <c r="L483" s="1" t="s">
        <v>6906</v>
      </c>
      <c r="M483" s="1" t="s">
        <v>169</v>
      </c>
      <c r="N483" s="1" t="s">
        <v>573</v>
      </c>
      <c r="O483" s="5" t="s">
        <v>150</v>
      </c>
      <c r="Q483" s="5" t="s">
        <v>174</v>
      </c>
      <c r="R483" s="5" t="s">
        <v>155</v>
      </c>
      <c r="U483" s="5" t="s">
        <v>425</v>
      </c>
      <c r="V483" s="5" t="s">
        <v>174</v>
      </c>
      <c r="W483" s="5" t="s">
        <v>150</v>
      </c>
      <c r="X483" s="5" t="s">
        <v>150</v>
      </c>
      <c r="Y483" s="5" t="s">
        <v>150</v>
      </c>
      <c r="Z483" s="5" t="s">
        <v>174</v>
      </c>
      <c r="AA483" s="5" t="s">
        <v>150</v>
      </c>
      <c r="AB483" s="5" t="s">
        <v>150</v>
      </c>
      <c r="AC483" s="5" t="s">
        <v>150</v>
      </c>
      <c r="AD483" s="5" t="s">
        <v>150</v>
      </c>
      <c r="AE483" s="5" t="s">
        <v>174</v>
      </c>
      <c r="AF483" s="5" t="s">
        <v>174</v>
      </c>
      <c r="AL483" s="5" t="s">
        <v>158</v>
      </c>
      <c r="AM483" s="5" t="s">
        <v>158</v>
      </c>
      <c r="AN483" s="8" t="s">
        <v>19753</v>
      </c>
      <c r="AO483" s="8" t="s">
        <v>19756</v>
      </c>
      <c r="AP483" s="8" t="s">
        <v>19757</v>
      </c>
      <c r="AQ483" s="5" t="s">
        <v>158</v>
      </c>
      <c r="AR483" s="5" t="s">
        <v>158</v>
      </c>
      <c r="AS483" s="5" t="s">
        <v>158</v>
      </c>
      <c r="AT483" s="5" t="s">
        <v>158</v>
      </c>
      <c r="AU483" s="5" t="s">
        <v>155</v>
      </c>
      <c r="AV483" s="5" t="s">
        <v>158</v>
      </c>
      <c r="AW483" s="5" t="s">
        <v>158</v>
      </c>
      <c r="AX483" s="5" t="s">
        <v>158</v>
      </c>
      <c r="AY483" s="5" t="s">
        <v>150</v>
      </c>
      <c r="AZ483" s="5" t="s">
        <v>2162</v>
      </c>
      <c r="BA483" s="5" t="s">
        <v>158</v>
      </c>
      <c r="BC483" s="5" t="s">
        <v>158</v>
      </c>
      <c r="BE483" s="5" t="s">
        <v>158</v>
      </c>
      <c r="BG483" s="1" t="s">
        <v>6906</v>
      </c>
      <c r="BH483" s="1" t="s">
        <v>561</v>
      </c>
      <c r="BI483" s="1" t="s">
        <v>181</v>
      </c>
      <c r="BJ483" s="8" t="s">
        <v>19760</v>
      </c>
      <c r="BK483" s="1" t="s">
        <v>617</v>
      </c>
    </row>
    <row r="484">
      <c r="A484" s="1" t="s">
        <v>11792</v>
      </c>
      <c r="B484" s="1" t="s">
        <v>19761</v>
      </c>
      <c r="C484" s="1" t="s">
        <v>19751</v>
      </c>
      <c r="D484" s="1" t="s">
        <v>126</v>
      </c>
      <c r="E484" s="1" t="s">
        <v>128</v>
      </c>
      <c r="F484" s="5" t="s">
        <v>2634</v>
      </c>
      <c r="G484" s="5" t="s">
        <v>19615</v>
      </c>
      <c r="H484" s="1" t="s">
        <v>1913</v>
      </c>
      <c r="I484" s="1" t="s">
        <v>6926</v>
      </c>
      <c r="J484" s="1" t="s">
        <v>6886</v>
      </c>
      <c r="K484" s="8" t="s">
        <v>11798</v>
      </c>
      <c r="L484" s="1" t="s">
        <v>6915</v>
      </c>
      <c r="M484" s="1" t="s">
        <v>1592</v>
      </c>
      <c r="N484" s="1" t="s">
        <v>237</v>
      </c>
      <c r="O484" s="5" t="s">
        <v>150</v>
      </c>
      <c r="Q484" s="5" t="s">
        <v>150</v>
      </c>
      <c r="R484" s="5" t="s">
        <v>150</v>
      </c>
      <c r="S484" s="5" t="s">
        <v>150</v>
      </c>
      <c r="U484" s="5" t="s">
        <v>173</v>
      </c>
      <c r="V484" s="5" t="s">
        <v>174</v>
      </c>
      <c r="W484" s="5" t="s">
        <v>150</v>
      </c>
      <c r="X484" s="5" t="s">
        <v>150</v>
      </c>
      <c r="Y484" s="5" t="s">
        <v>150</v>
      </c>
      <c r="Z484" s="5" t="s">
        <v>174</v>
      </c>
      <c r="AA484" s="5" t="s">
        <v>150</v>
      </c>
      <c r="AB484" s="5" t="s">
        <v>150</v>
      </c>
      <c r="AC484" s="5" t="s">
        <v>150</v>
      </c>
      <c r="AD484" s="5" t="s">
        <v>150</v>
      </c>
      <c r="AE484" s="5" t="s">
        <v>150</v>
      </c>
      <c r="AF484" s="5" t="s">
        <v>150</v>
      </c>
      <c r="AG484" s="5" t="s">
        <v>150</v>
      </c>
      <c r="AH484" s="5" t="s">
        <v>174</v>
      </c>
      <c r="AL484" s="5" t="s">
        <v>157</v>
      </c>
      <c r="AM484" s="5" t="s">
        <v>322</v>
      </c>
      <c r="AN484" s="8" t="s">
        <v>11810</v>
      </c>
      <c r="AO484" s="8" t="s">
        <v>11815</v>
      </c>
      <c r="AP484" s="8" t="s">
        <v>11819</v>
      </c>
      <c r="AQ484" s="5" t="s">
        <v>174</v>
      </c>
      <c r="AR484" s="5" t="s">
        <v>158</v>
      </c>
      <c r="AS484" s="5" t="s">
        <v>150</v>
      </c>
      <c r="AT484" s="5" t="s">
        <v>150</v>
      </c>
      <c r="AU484" s="5" t="s">
        <v>158</v>
      </c>
      <c r="AV484" s="5" t="s">
        <v>158</v>
      </c>
      <c r="AW484" s="5" t="s">
        <v>158</v>
      </c>
      <c r="AX484" s="5" t="s">
        <v>158</v>
      </c>
      <c r="AY484" s="5" t="s">
        <v>155</v>
      </c>
      <c r="AZ484" s="5" t="s">
        <v>284</v>
      </c>
      <c r="BA484" s="5" t="s">
        <v>150</v>
      </c>
      <c r="BB484" s="5" t="s">
        <v>204</v>
      </c>
      <c r="BC484" s="5" t="s">
        <v>150</v>
      </c>
      <c r="BD484" s="5" t="s">
        <v>11829</v>
      </c>
      <c r="BE484" s="5" t="s">
        <v>158</v>
      </c>
      <c r="BG484" s="1" t="s">
        <v>19764</v>
      </c>
      <c r="BH484" s="1" t="s">
        <v>1913</v>
      </c>
      <c r="BI484" s="1" t="s">
        <v>181</v>
      </c>
      <c r="BJ484" s="8" t="s">
        <v>19765</v>
      </c>
      <c r="BK484" s="1" t="s">
        <v>617</v>
      </c>
    </row>
    <row r="485">
      <c r="A485" s="1" t="s">
        <v>2057</v>
      </c>
      <c r="B485" s="1" t="s">
        <v>6782</v>
      </c>
      <c r="C485" s="1" t="s">
        <v>6925</v>
      </c>
      <c r="D485" s="1" t="s">
        <v>126</v>
      </c>
      <c r="E485" s="1" t="s">
        <v>128</v>
      </c>
      <c r="F485" s="5" t="s">
        <v>675</v>
      </c>
      <c r="G485" s="5" t="s">
        <v>19615</v>
      </c>
      <c r="H485" s="1" t="s">
        <v>960</v>
      </c>
      <c r="I485" s="1" t="s">
        <v>2061</v>
      </c>
      <c r="J485" s="1" t="s">
        <v>2062</v>
      </c>
      <c r="K485" s="8" t="s">
        <v>2063</v>
      </c>
      <c r="L485" s="1" t="s">
        <v>2061</v>
      </c>
      <c r="M485" s="1" t="s">
        <v>169</v>
      </c>
      <c r="N485" s="1" t="s">
        <v>970</v>
      </c>
      <c r="O485" s="5" t="s">
        <v>150</v>
      </c>
      <c r="Q485" s="5" t="s">
        <v>150</v>
      </c>
      <c r="R485" s="5" t="s">
        <v>150</v>
      </c>
      <c r="S485" s="5" t="s">
        <v>150</v>
      </c>
      <c r="U485" s="5" t="s">
        <v>1124</v>
      </c>
      <c r="V485" s="5" t="s">
        <v>174</v>
      </c>
      <c r="W485" s="5" t="s">
        <v>150</v>
      </c>
      <c r="X485" s="5" t="s">
        <v>150</v>
      </c>
      <c r="Y485" s="5" t="s">
        <v>150</v>
      </c>
      <c r="Z485" s="5" t="s">
        <v>174</v>
      </c>
      <c r="AA485" s="5" t="s">
        <v>150</v>
      </c>
      <c r="AB485" s="5" t="s">
        <v>150</v>
      </c>
      <c r="AC485" s="5" t="s">
        <v>150</v>
      </c>
      <c r="AD485" s="5" t="s">
        <v>150</v>
      </c>
      <c r="AE485" s="5" t="s">
        <v>174</v>
      </c>
      <c r="AF485" s="5" t="s">
        <v>150</v>
      </c>
      <c r="AG485" s="5" t="s">
        <v>150</v>
      </c>
      <c r="AH485" s="5" t="s">
        <v>174</v>
      </c>
      <c r="AL485" s="5" t="s">
        <v>242</v>
      </c>
      <c r="AM485" s="5" t="s">
        <v>242</v>
      </c>
      <c r="AN485" s="8" t="s">
        <v>2079</v>
      </c>
      <c r="AO485" s="8" t="s">
        <v>2091</v>
      </c>
      <c r="AP485" s="8" t="s">
        <v>2107</v>
      </c>
      <c r="AQ485" s="5" t="s">
        <v>150</v>
      </c>
      <c r="AR485" s="5" t="s">
        <v>158</v>
      </c>
      <c r="AS485" s="5" t="s">
        <v>150</v>
      </c>
      <c r="AT485" s="5" t="s">
        <v>158</v>
      </c>
      <c r="AU485" s="5" t="s">
        <v>861</v>
      </c>
      <c r="AV485" s="5" t="s">
        <v>158</v>
      </c>
      <c r="AW485" s="5" t="s">
        <v>150</v>
      </c>
      <c r="AX485" s="5" t="s">
        <v>158</v>
      </c>
      <c r="AY485" s="5" t="s">
        <v>174</v>
      </c>
      <c r="AZ485" s="5" t="s">
        <v>2050</v>
      </c>
      <c r="BA485" s="5" t="s">
        <v>150</v>
      </c>
      <c r="BB485" s="5" t="s">
        <v>1053</v>
      </c>
      <c r="BC485" s="5" t="s">
        <v>158</v>
      </c>
      <c r="BE485" s="5" t="s">
        <v>158</v>
      </c>
      <c r="BG485" s="1" t="s">
        <v>19767</v>
      </c>
      <c r="BH485" s="1" t="s">
        <v>960</v>
      </c>
      <c r="BI485" s="1" t="s">
        <v>181</v>
      </c>
      <c r="BJ485" s="8" t="s">
        <v>19768</v>
      </c>
      <c r="BK485" s="1" t="s">
        <v>6834</v>
      </c>
    </row>
    <row r="486">
      <c r="A486" s="1" t="s">
        <v>12073</v>
      </c>
      <c r="B486" s="1" t="s">
        <v>6756</v>
      </c>
      <c r="C486" s="1" t="s">
        <v>19769</v>
      </c>
      <c r="D486" s="1" t="s">
        <v>126</v>
      </c>
      <c r="E486" s="1" t="s">
        <v>128</v>
      </c>
      <c r="F486" s="5" t="s">
        <v>2634</v>
      </c>
      <c r="G486" s="5" t="s">
        <v>19615</v>
      </c>
      <c r="H486" s="1" t="s">
        <v>1913</v>
      </c>
      <c r="I486" s="1" t="s">
        <v>6837</v>
      </c>
      <c r="J486" s="1" t="s">
        <v>6761</v>
      </c>
      <c r="K486" s="8" t="s">
        <v>12075</v>
      </c>
      <c r="L486" s="1" t="s">
        <v>6798</v>
      </c>
      <c r="M486" s="1" t="s">
        <v>1592</v>
      </c>
      <c r="N486" s="1" t="s">
        <v>237</v>
      </c>
      <c r="O486" s="5" t="s">
        <v>150</v>
      </c>
      <c r="Q486" s="5" t="s">
        <v>150</v>
      </c>
      <c r="R486" s="5" t="s">
        <v>150</v>
      </c>
      <c r="S486" s="5" t="s">
        <v>150</v>
      </c>
      <c r="U486" s="5" t="s">
        <v>173</v>
      </c>
      <c r="V486" s="5" t="s">
        <v>174</v>
      </c>
      <c r="W486" s="5" t="s">
        <v>150</v>
      </c>
      <c r="X486" s="5" t="s">
        <v>150</v>
      </c>
      <c r="Y486" s="5" t="s">
        <v>150</v>
      </c>
      <c r="Z486" s="5" t="s">
        <v>174</v>
      </c>
      <c r="AA486" s="5" t="s">
        <v>150</v>
      </c>
      <c r="AB486" s="5" t="s">
        <v>150</v>
      </c>
      <c r="AC486" s="5" t="s">
        <v>150</v>
      </c>
      <c r="AD486" s="5" t="s">
        <v>150</v>
      </c>
      <c r="AE486" s="5" t="s">
        <v>175</v>
      </c>
      <c r="AF486" s="5" t="s">
        <v>150</v>
      </c>
      <c r="AG486" s="5" t="s">
        <v>150</v>
      </c>
      <c r="AH486" s="5" t="s">
        <v>174</v>
      </c>
      <c r="AL486" s="5" t="s">
        <v>242</v>
      </c>
      <c r="AM486" s="5" t="s">
        <v>242</v>
      </c>
      <c r="AN486" s="8" t="s">
        <v>12089</v>
      </c>
      <c r="AO486" s="8" t="s">
        <v>12093</v>
      </c>
      <c r="AP486" s="8" t="s">
        <v>12103</v>
      </c>
      <c r="AQ486" s="5" t="s">
        <v>174</v>
      </c>
      <c r="AR486" s="5" t="s">
        <v>158</v>
      </c>
      <c r="AS486" s="5" t="s">
        <v>150</v>
      </c>
      <c r="AT486" s="5" t="s">
        <v>158</v>
      </c>
      <c r="AU486" s="5" t="s">
        <v>161</v>
      </c>
      <c r="AV486" s="5" t="s">
        <v>158</v>
      </c>
      <c r="AW486" s="5" t="s">
        <v>150</v>
      </c>
      <c r="AX486" s="5" t="s">
        <v>158</v>
      </c>
      <c r="AY486" s="5" t="s">
        <v>174</v>
      </c>
      <c r="AZ486" s="5" t="s">
        <v>2221</v>
      </c>
      <c r="BA486" s="5" t="s">
        <v>158</v>
      </c>
      <c r="BC486" s="5" t="s">
        <v>158</v>
      </c>
      <c r="BE486" s="5" t="s">
        <v>158</v>
      </c>
      <c r="BG486" s="1" t="s">
        <v>19771</v>
      </c>
      <c r="BH486" s="1" t="s">
        <v>1913</v>
      </c>
      <c r="BI486" s="1" t="s">
        <v>181</v>
      </c>
      <c r="BJ486" s="8" t="s">
        <v>19772</v>
      </c>
      <c r="BK486" s="1" t="s">
        <v>617</v>
      </c>
    </row>
    <row r="487">
      <c r="A487" s="1" t="s">
        <v>19775</v>
      </c>
      <c r="B487" s="1" t="s">
        <v>6756</v>
      </c>
      <c r="C487" s="1" t="s">
        <v>19776</v>
      </c>
      <c r="D487" s="1" t="s">
        <v>126</v>
      </c>
      <c r="E487" s="1" t="s">
        <v>128</v>
      </c>
      <c r="F487" s="5" t="s">
        <v>560</v>
      </c>
      <c r="G487" s="5" t="s">
        <v>19615</v>
      </c>
      <c r="H487" s="1" t="s">
        <v>561</v>
      </c>
      <c r="I487" s="1" t="s">
        <v>6849</v>
      </c>
      <c r="J487" s="1" t="s">
        <v>6772</v>
      </c>
      <c r="K487" s="8" t="s">
        <v>19777</v>
      </c>
      <c r="L487" s="1" t="s">
        <v>6812</v>
      </c>
      <c r="M487" s="1" t="s">
        <v>169</v>
      </c>
      <c r="N487" s="1" t="s">
        <v>573</v>
      </c>
      <c r="O487" s="5" t="s">
        <v>150</v>
      </c>
      <c r="Q487" s="5" t="s">
        <v>174</v>
      </c>
      <c r="R487" s="5" t="s">
        <v>150</v>
      </c>
      <c r="S487" s="5" t="s">
        <v>150</v>
      </c>
      <c r="U487" s="5" t="s">
        <v>425</v>
      </c>
      <c r="V487" s="5" t="s">
        <v>174</v>
      </c>
      <c r="W487" s="5" t="s">
        <v>150</v>
      </c>
      <c r="X487" s="5" t="s">
        <v>150</v>
      </c>
      <c r="Y487" s="5" t="s">
        <v>150</v>
      </c>
      <c r="Z487" s="5" t="s">
        <v>174</v>
      </c>
      <c r="AA487" s="5" t="s">
        <v>150</v>
      </c>
      <c r="AB487" s="5" t="s">
        <v>150</v>
      </c>
      <c r="AC487" s="5" t="s">
        <v>150</v>
      </c>
      <c r="AD487" s="5" t="s">
        <v>150</v>
      </c>
      <c r="AE487" s="5" t="s">
        <v>174</v>
      </c>
      <c r="AF487" s="5" t="s">
        <v>150</v>
      </c>
      <c r="AG487" s="5" t="s">
        <v>150</v>
      </c>
      <c r="AH487" s="5" t="s">
        <v>174</v>
      </c>
      <c r="AL487" s="5" t="s">
        <v>322</v>
      </c>
      <c r="AM487" s="5" t="s">
        <v>242</v>
      </c>
      <c r="AN487" s="8" t="s">
        <v>19779</v>
      </c>
      <c r="AO487" s="8" t="s">
        <v>19781</v>
      </c>
      <c r="AP487" s="8" t="s">
        <v>19784</v>
      </c>
      <c r="AQ487" s="5" t="s">
        <v>155</v>
      </c>
      <c r="AR487" s="5" t="s">
        <v>158</v>
      </c>
      <c r="AS487" s="5" t="s">
        <v>150</v>
      </c>
      <c r="AT487" s="5" t="s">
        <v>158</v>
      </c>
      <c r="AU487" s="5" t="s">
        <v>150</v>
      </c>
      <c r="AV487" s="5" t="s">
        <v>158</v>
      </c>
      <c r="AW487" s="5" t="s">
        <v>150</v>
      </c>
      <c r="AX487" s="5" t="s">
        <v>158</v>
      </c>
      <c r="AY487" s="5" t="s">
        <v>155</v>
      </c>
      <c r="AZ487" s="5" t="s">
        <v>1460</v>
      </c>
      <c r="BA487" s="5" t="s">
        <v>150</v>
      </c>
      <c r="BB487" s="5" t="s">
        <v>1053</v>
      </c>
      <c r="BC487" s="5" t="s">
        <v>158</v>
      </c>
      <c r="BE487" s="5" t="s">
        <v>158</v>
      </c>
      <c r="BG487" s="1" t="s">
        <v>19785</v>
      </c>
      <c r="BH487" s="1" t="s">
        <v>561</v>
      </c>
      <c r="BI487" s="1" t="s">
        <v>181</v>
      </c>
      <c r="BJ487" s="8" t="s">
        <v>19786</v>
      </c>
      <c r="BK487" s="1" t="s">
        <v>617</v>
      </c>
    </row>
    <row r="488">
      <c r="A488" s="1" t="s">
        <v>18520</v>
      </c>
      <c r="B488" s="1" t="s">
        <v>6735</v>
      </c>
      <c r="C488" s="1" t="s">
        <v>19787</v>
      </c>
      <c r="D488" s="1" t="s">
        <v>126</v>
      </c>
      <c r="E488" s="1" t="s">
        <v>128</v>
      </c>
      <c r="F488" s="5" t="s">
        <v>2634</v>
      </c>
      <c r="G488" s="5" t="s">
        <v>19615</v>
      </c>
      <c r="H488" s="1" t="s">
        <v>1913</v>
      </c>
      <c r="I488" s="1" t="s">
        <v>1686</v>
      </c>
      <c r="J488" s="1" t="s">
        <v>1695</v>
      </c>
      <c r="K488" s="8" t="s">
        <v>18522</v>
      </c>
      <c r="L488" s="1" t="s">
        <v>1686</v>
      </c>
      <c r="M488" s="1" t="s">
        <v>1592</v>
      </c>
      <c r="N488" s="1" t="s">
        <v>237</v>
      </c>
      <c r="O488" s="5" t="s">
        <v>150</v>
      </c>
      <c r="Q488" s="5" t="s">
        <v>150</v>
      </c>
      <c r="R488" s="5" t="s">
        <v>150</v>
      </c>
      <c r="S488" s="5" t="s">
        <v>150</v>
      </c>
      <c r="U488" s="5" t="s">
        <v>173</v>
      </c>
      <c r="V488" s="5" t="s">
        <v>174</v>
      </c>
      <c r="W488" s="5" t="s">
        <v>150</v>
      </c>
      <c r="X488" s="5" t="s">
        <v>150</v>
      </c>
      <c r="Y488" s="5" t="s">
        <v>150</v>
      </c>
      <c r="Z488" s="5" t="s">
        <v>174</v>
      </c>
      <c r="AA488" s="5" t="s">
        <v>150</v>
      </c>
      <c r="AB488" s="5" t="s">
        <v>174</v>
      </c>
      <c r="AC488" s="5" t="s">
        <v>150</v>
      </c>
      <c r="AD488" s="5" t="s">
        <v>150</v>
      </c>
      <c r="AE488" s="5" t="s">
        <v>175</v>
      </c>
      <c r="AF488" s="5" t="s">
        <v>150</v>
      </c>
      <c r="AG488" s="5" t="s">
        <v>150</v>
      </c>
      <c r="AH488" s="5" t="s">
        <v>174</v>
      </c>
      <c r="AL488" s="5" t="s">
        <v>506</v>
      </c>
      <c r="AM488" s="5" t="s">
        <v>2403</v>
      </c>
      <c r="AN488" s="8" t="s">
        <v>18530</v>
      </c>
      <c r="AO488" s="8" t="s">
        <v>18533</v>
      </c>
      <c r="AP488" s="8" t="s">
        <v>18541</v>
      </c>
      <c r="AQ488" s="5" t="s">
        <v>174</v>
      </c>
      <c r="AR488" s="5" t="s">
        <v>158</v>
      </c>
      <c r="AS488" s="5" t="s">
        <v>150</v>
      </c>
      <c r="AT488" s="5" t="s">
        <v>158</v>
      </c>
      <c r="AU488" s="5" t="s">
        <v>174</v>
      </c>
      <c r="AV488" s="5" t="s">
        <v>158</v>
      </c>
      <c r="AW488" s="5" t="s">
        <v>150</v>
      </c>
      <c r="AX488" s="5" t="s">
        <v>158</v>
      </c>
      <c r="AY488" s="5" t="s">
        <v>150</v>
      </c>
      <c r="AZ488" s="5" t="s">
        <v>1102</v>
      </c>
      <c r="BA488" s="5" t="s">
        <v>158</v>
      </c>
      <c r="BC488" s="5" t="s">
        <v>158</v>
      </c>
      <c r="BE488" s="5" t="s">
        <v>158</v>
      </c>
      <c r="BG488" s="1" t="s">
        <v>19789</v>
      </c>
      <c r="BH488" s="1" t="s">
        <v>1913</v>
      </c>
      <c r="BI488" s="1" t="s">
        <v>181</v>
      </c>
      <c r="BJ488" s="8" t="s">
        <v>19790</v>
      </c>
      <c r="BK488" s="1" t="s">
        <v>617</v>
      </c>
    </row>
    <row r="489">
      <c r="A489" s="1" t="s">
        <v>13297</v>
      </c>
      <c r="B489" s="1" t="s">
        <v>6686</v>
      </c>
      <c r="C489" s="1" t="s">
        <v>19791</v>
      </c>
      <c r="D489" s="1" t="s">
        <v>126</v>
      </c>
      <c r="E489" s="1" t="s">
        <v>128</v>
      </c>
      <c r="F489" s="5" t="s">
        <v>560</v>
      </c>
      <c r="G489" s="5" t="s">
        <v>19615</v>
      </c>
      <c r="H489" s="1" t="s">
        <v>561</v>
      </c>
      <c r="I489" s="1" t="s">
        <v>6721</v>
      </c>
      <c r="J489" s="1" t="s">
        <v>6727</v>
      </c>
      <c r="K489" s="8" t="s">
        <v>13302</v>
      </c>
      <c r="L489" s="1" t="s">
        <v>13308</v>
      </c>
      <c r="M489" s="1" t="s">
        <v>169</v>
      </c>
      <c r="N489" s="1" t="s">
        <v>573</v>
      </c>
      <c r="O489" s="5" t="s">
        <v>150</v>
      </c>
      <c r="Q489" s="5" t="s">
        <v>150</v>
      </c>
      <c r="R489" s="5" t="s">
        <v>150</v>
      </c>
      <c r="S489" s="5" t="s">
        <v>156</v>
      </c>
      <c r="U489" s="5" t="s">
        <v>940</v>
      </c>
      <c r="V489" s="5" t="s">
        <v>156</v>
      </c>
      <c r="W489" s="5" t="s">
        <v>150</v>
      </c>
      <c r="X489" s="5" t="s">
        <v>155</v>
      </c>
      <c r="Y489" s="5" t="s">
        <v>150</v>
      </c>
      <c r="Z489" s="5" t="s">
        <v>156</v>
      </c>
      <c r="AA489" s="5" t="s">
        <v>150</v>
      </c>
      <c r="AB489" s="5" t="s">
        <v>150</v>
      </c>
      <c r="AC489" s="5" t="s">
        <v>150</v>
      </c>
      <c r="AD489" s="5" t="s">
        <v>150</v>
      </c>
      <c r="AE489" s="5" t="s">
        <v>174</v>
      </c>
      <c r="AF489" s="5" t="s">
        <v>174</v>
      </c>
      <c r="AL489" s="5" t="s">
        <v>158</v>
      </c>
      <c r="AM489" s="5" t="s">
        <v>158</v>
      </c>
      <c r="AN489" s="8" t="s">
        <v>13314</v>
      </c>
      <c r="AO489" s="8" t="s">
        <v>13321</v>
      </c>
      <c r="AP489" s="8" t="s">
        <v>13329</v>
      </c>
      <c r="AQ489" s="5" t="s">
        <v>158</v>
      </c>
      <c r="AR489" s="5" t="s">
        <v>158</v>
      </c>
      <c r="AS489" s="5" t="s">
        <v>158</v>
      </c>
      <c r="AT489" s="5" t="s">
        <v>158</v>
      </c>
      <c r="AU489" s="5" t="s">
        <v>158</v>
      </c>
      <c r="AV489" s="5" t="s">
        <v>158</v>
      </c>
      <c r="AW489" s="5" t="s">
        <v>158</v>
      </c>
      <c r="AX489" s="5" t="s">
        <v>158</v>
      </c>
      <c r="AY489" s="5" t="s">
        <v>150</v>
      </c>
      <c r="AZ489" s="5" t="s">
        <v>1102</v>
      </c>
      <c r="BA489" s="5" t="s">
        <v>158</v>
      </c>
      <c r="BC489" s="5" t="s">
        <v>158</v>
      </c>
      <c r="BE489" s="5" t="s">
        <v>158</v>
      </c>
      <c r="BG489" s="1" t="s">
        <v>6721</v>
      </c>
      <c r="BH489" s="1" t="s">
        <v>561</v>
      </c>
      <c r="BI489" s="1" t="s">
        <v>181</v>
      </c>
      <c r="BJ489" s="8" t="s">
        <v>19799</v>
      </c>
      <c r="BK489" s="1" t="s">
        <v>617</v>
      </c>
    </row>
    <row r="490">
      <c r="A490" s="1" t="s">
        <v>10381</v>
      </c>
      <c r="B490" s="1" t="s">
        <v>6686</v>
      </c>
      <c r="C490" s="1" t="s">
        <v>19803</v>
      </c>
      <c r="D490" s="1" t="s">
        <v>126</v>
      </c>
      <c r="E490" s="1" t="s">
        <v>128</v>
      </c>
      <c r="F490" s="5" t="s">
        <v>2634</v>
      </c>
      <c r="G490" s="5" t="s">
        <v>19615</v>
      </c>
      <c r="H490" s="1" t="s">
        <v>1913</v>
      </c>
      <c r="I490" s="1" t="s">
        <v>6688</v>
      </c>
      <c r="J490" s="1" t="s">
        <v>6699</v>
      </c>
      <c r="K490" s="8" t="s">
        <v>10387</v>
      </c>
      <c r="L490" s="1" t="s">
        <v>6705</v>
      </c>
      <c r="M490" s="1" t="s">
        <v>1592</v>
      </c>
      <c r="N490" s="1" t="s">
        <v>237</v>
      </c>
      <c r="O490" s="5" t="s">
        <v>150</v>
      </c>
      <c r="Q490" s="5" t="s">
        <v>150</v>
      </c>
      <c r="R490" s="5" t="s">
        <v>155</v>
      </c>
      <c r="U490" s="5" t="s">
        <v>1273</v>
      </c>
      <c r="V490" s="5" t="s">
        <v>216</v>
      </c>
      <c r="W490" s="5" t="s">
        <v>150</v>
      </c>
      <c r="X490" s="5" t="s">
        <v>150</v>
      </c>
      <c r="Y490" s="5" t="s">
        <v>150</v>
      </c>
      <c r="Z490" s="5" t="s">
        <v>156</v>
      </c>
      <c r="AA490" s="5" t="s">
        <v>150</v>
      </c>
      <c r="AB490" s="5" t="s">
        <v>174</v>
      </c>
      <c r="AC490" s="5" t="s">
        <v>150</v>
      </c>
      <c r="AD490" s="5" t="s">
        <v>150</v>
      </c>
      <c r="AE490" s="5" t="s">
        <v>175</v>
      </c>
      <c r="AF490" s="5" t="s">
        <v>174</v>
      </c>
      <c r="AL490" s="5" t="s">
        <v>158</v>
      </c>
      <c r="AM490" s="5" t="s">
        <v>158</v>
      </c>
      <c r="AN490" s="8" t="s">
        <v>10400</v>
      </c>
      <c r="AO490" s="8" t="s">
        <v>10402</v>
      </c>
      <c r="AP490" s="8" t="s">
        <v>10408</v>
      </c>
      <c r="AQ490" s="5" t="s">
        <v>150</v>
      </c>
      <c r="AR490" s="5" t="s">
        <v>158</v>
      </c>
      <c r="AS490" s="5" t="s">
        <v>158</v>
      </c>
      <c r="AT490" s="5" t="s">
        <v>158</v>
      </c>
      <c r="AU490" s="5" t="s">
        <v>150</v>
      </c>
      <c r="AV490" s="5" t="s">
        <v>158</v>
      </c>
      <c r="AW490" s="5" t="s">
        <v>150</v>
      </c>
      <c r="AX490" s="5" t="s">
        <v>158</v>
      </c>
      <c r="AY490" s="5" t="s">
        <v>158</v>
      </c>
      <c r="BA490" s="5" t="s">
        <v>158</v>
      </c>
      <c r="BC490" s="5" t="s">
        <v>158</v>
      </c>
      <c r="BE490" s="5" t="s">
        <v>158</v>
      </c>
      <c r="BG490" s="1" t="s">
        <v>19815</v>
      </c>
      <c r="BH490" s="1" t="s">
        <v>1913</v>
      </c>
      <c r="BI490" s="1" t="s">
        <v>181</v>
      </c>
      <c r="BJ490" s="8" t="s">
        <v>19816</v>
      </c>
      <c r="BK490" s="1" t="s">
        <v>617</v>
      </c>
    </row>
    <row r="491">
      <c r="A491" s="1" t="s">
        <v>19818</v>
      </c>
      <c r="B491" s="1" t="s">
        <v>6658</v>
      </c>
      <c r="C491" s="1" t="s">
        <v>19819</v>
      </c>
      <c r="D491" s="1" t="s">
        <v>126</v>
      </c>
      <c r="E491" s="1" t="s">
        <v>128</v>
      </c>
      <c r="F491" s="5" t="s">
        <v>2634</v>
      </c>
      <c r="G491" s="5" t="s">
        <v>19615</v>
      </c>
      <c r="H491" s="1" t="s">
        <v>1913</v>
      </c>
      <c r="I491" s="1" t="s">
        <v>4753</v>
      </c>
      <c r="J491" s="1" t="s">
        <v>4762</v>
      </c>
      <c r="K491" s="8" t="s">
        <v>19821</v>
      </c>
      <c r="L491" s="1" t="s">
        <v>4768</v>
      </c>
      <c r="M491" s="1" t="s">
        <v>1592</v>
      </c>
      <c r="N491" s="1" t="s">
        <v>237</v>
      </c>
      <c r="O491" s="5" t="s">
        <v>150</v>
      </c>
      <c r="Q491" s="5" t="s">
        <v>174</v>
      </c>
      <c r="R491" s="5" t="s">
        <v>155</v>
      </c>
      <c r="U491" s="5" t="s">
        <v>318</v>
      </c>
      <c r="V491" s="5" t="s">
        <v>174</v>
      </c>
      <c r="W491" s="5" t="s">
        <v>150</v>
      </c>
      <c r="X491" s="5" t="s">
        <v>150</v>
      </c>
      <c r="Y491" s="5" t="s">
        <v>150</v>
      </c>
      <c r="Z491" s="5" t="s">
        <v>174</v>
      </c>
      <c r="AA491" s="5" t="s">
        <v>150</v>
      </c>
      <c r="AB491" s="5" t="s">
        <v>150</v>
      </c>
      <c r="AC491" s="5" t="s">
        <v>150</v>
      </c>
      <c r="AD491" s="5" t="s">
        <v>150</v>
      </c>
      <c r="AE491" s="5" t="s">
        <v>175</v>
      </c>
      <c r="AF491" s="5" t="s">
        <v>150</v>
      </c>
      <c r="AG491" s="5" t="s">
        <v>150</v>
      </c>
      <c r="AH491" s="5" t="s">
        <v>174</v>
      </c>
      <c r="AL491" s="5" t="s">
        <v>2794</v>
      </c>
      <c r="AM491" s="5" t="s">
        <v>506</v>
      </c>
      <c r="AN491" s="8" t="s">
        <v>19825</v>
      </c>
      <c r="AO491" s="8" t="s">
        <v>19827</v>
      </c>
      <c r="AP491" s="8" t="s">
        <v>19830</v>
      </c>
      <c r="AQ491" s="5" t="s">
        <v>150</v>
      </c>
      <c r="AR491" s="5" t="s">
        <v>158</v>
      </c>
      <c r="AS491" s="5" t="s">
        <v>150</v>
      </c>
      <c r="AT491" s="5" t="s">
        <v>158</v>
      </c>
      <c r="AU491" s="5" t="s">
        <v>161</v>
      </c>
      <c r="AV491" s="5" t="s">
        <v>158</v>
      </c>
      <c r="AW491" s="5" t="s">
        <v>158</v>
      </c>
      <c r="AX491" s="5" t="s">
        <v>158</v>
      </c>
      <c r="AY491" s="5" t="s">
        <v>174</v>
      </c>
      <c r="AZ491" s="5" t="s">
        <v>359</v>
      </c>
      <c r="BA491" s="5" t="s">
        <v>158</v>
      </c>
      <c r="BC491" s="5" t="s">
        <v>150</v>
      </c>
      <c r="BD491" s="5" t="s">
        <v>1461</v>
      </c>
      <c r="BE491" s="5" t="s">
        <v>158</v>
      </c>
      <c r="BG491" s="1" t="s">
        <v>19833</v>
      </c>
      <c r="BH491" s="1" t="s">
        <v>1913</v>
      </c>
      <c r="BI491" s="1" t="s">
        <v>181</v>
      </c>
      <c r="BJ491" s="8" t="s">
        <v>19834</v>
      </c>
      <c r="BK491" s="1" t="s">
        <v>617</v>
      </c>
    </row>
    <row r="492">
      <c r="A492" s="1" t="s">
        <v>19836</v>
      </c>
      <c r="B492" s="1" t="s">
        <v>6618</v>
      </c>
      <c r="C492" s="1" t="s">
        <v>19837</v>
      </c>
      <c r="D492" s="1" t="s">
        <v>126</v>
      </c>
      <c r="E492" s="1" t="s">
        <v>128</v>
      </c>
      <c r="F492" s="5" t="s">
        <v>2634</v>
      </c>
      <c r="G492" s="5" t="s">
        <v>19615</v>
      </c>
      <c r="H492" s="1" t="s">
        <v>1913</v>
      </c>
      <c r="I492" s="1" t="s">
        <v>6643</v>
      </c>
      <c r="J492" s="5" t="s">
        <v>6624</v>
      </c>
      <c r="K492" s="8" t="s">
        <v>19838</v>
      </c>
      <c r="L492" s="1" t="s">
        <v>6630</v>
      </c>
      <c r="M492" s="1" t="s">
        <v>1592</v>
      </c>
      <c r="N492" s="1" t="s">
        <v>237</v>
      </c>
      <c r="O492" s="5" t="s">
        <v>150</v>
      </c>
      <c r="Q492" s="5" t="s">
        <v>174</v>
      </c>
      <c r="R492" s="5" t="s">
        <v>150</v>
      </c>
      <c r="S492" s="5" t="s">
        <v>150</v>
      </c>
      <c r="U492" s="5" t="s">
        <v>318</v>
      </c>
      <c r="V492" s="5" t="s">
        <v>174</v>
      </c>
      <c r="W492" s="5" t="s">
        <v>150</v>
      </c>
      <c r="X492" s="5" t="s">
        <v>150</v>
      </c>
      <c r="Y492" s="5" t="s">
        <v>150</v>
      </c>
      <c r="Z492" s="5" t="s">
        <v>174</v>
      </c>
      <c r="AA492" s="5" t="s">
        <v>150</v>
      </c>
      <c r="AB492" s="5" t="s">
        <v>150</v>
      </c>
      <c r="AC492" s="5" t="s">
        <v>150</v>
      </c>
      <c r="AD492" s="5" t="s">
        <v>150</v>
      </c>
      <c r="AE492" s="5" t="s">
        <v>175</v>
      </c>
      <c r="AF492" s="5" t="s">
        <v>150</v>
      </c>
      <c r="AG492" s="5" t="s">
        <v>150</v>
      </c>
      <c r="AH492" s="5" t="s">
        <v>174</v>
      </c>
      <c r="AL492" s="5" t="s">
        <v>158</v>
      </c>
      <c r="AM492" s="5" t="s">
        <v>158</v>
      </c>
      <c r="AN492" s="8" t="s">
        <v>19841</v>
      </c>
      <c r="AO492" s="8" t="s">
        <v>19843</v>
      </c>
      <c r="AP492" s="8" t="s">
        <v>19844</v>
      </c>
      <c r="AQ492" s="5" t="s">
        <v>150</v>
      </c>
      <c r="AR492" s="5" t="s">
        <v>158</v>
      </c>
      <c r="AS492" s="5" t="s">
        <v>150</v>
      </c>
      <c r="AT492" s="5" t="s">
        <v>158</v>
      </c>
      <c r="AU492" s="5" t="s">
        <v>174</v>
      </c>
      <c r="AV492" s="5" t="s">
        <v>158</v>
      </c>
      <c r="AW492" s="5" t="s">
        <v>150</v>
      </c>
      <c r="AX492" s="5" t="s">
        <v>158</v>
      </c>
      <c r="AY492" s="5" t="s">
        <v>174</v>
      </c>
      <c r="AZ492" s="5" t="s">
        <v>217</v>
      </c>
      <c r="BA492" s="5" t="s">
        <v>158</v>
      </c>
      <c r="BC492" s="5" t="s">
        <v>158</v>
      </c>
      <c r="BE492" s="5" t="s">
        <v>158</v>
      </c>
      <c r="BG492" s="1" t="s">
        <v>19845</v>
      </c>
      <c r="BH492" s="1" t="s">
        <v>1913</v>
      </c>
      <c r="BI492" s="1" t="s">
        <v>181</v>
      </c>
      <c r="BJ492" s="8" t="s">
        <v>19846</v>
      </c>
      <c r="BK492" s="1" t="s">
        <v>617</v>
      </c>
    </row>
    <row r="493">
      <c r="A493" s="1" t="s">
        <v>13945</v>
      </c>
      <c r="B493" s="1" t="s">
        <v>6511</v>
      </c>
      <c r="C493" s="1" t="s">
        <v>19847</v>
      </c>
      <c r="D493" s="1" t="s">
        <v>126</v>
      </c>
      <c r="E493" s="1" t="s">
        <v>128</v>
      </c>
      <c r="F493" s="5" t="s">
        <v>2634</v>
      </c>
      <c r="G493" s="5" t="s">
        <v>19615</v>
      </c>
      <c r="H493" s="1" t="s">
        <v>1913</v>
      </c>
      <c r="I493" s="1" t="s">
        <v>6604</v>
      </c>
      <c r="J493" s="1" t="s">
        <v>6579</v>
      </c>
      <c r="K493" s="8" t="s">
        <v>13946</v>
      </c>
      <c r="L493" s="1" t="s">
        <v>6604</v>
      </c>
      <c r="M493" s="1" t="s">
        <v>1592</v>
      </c>
      <c r="N493" s="1" t="s">
        <v>237</v>
      </c>
      <c r="O493" s="5" t="s">
        <v>150</v>
      </c>
      <c r="Q493" s="5" t="s">
        <v>150</v>
      </c>
      <c r="R493" s="5" t="s">
        <v>150</v>
      </c>
      <c r="S493" s="5" t="s">
        <v>150</v>
      </c>
      <c r="U493" s="5" t="s">
        <v>2513</v>
      </c>
      <c r="V493" s="5" t="s">
        <v>174</v>
      </c>
      <c r="W493" s="5" t="s">
        <v>150</v>
      </c>
      <c r="X493" s="5" t="s">
        <v>150</v>
      </c>
      <c r="Y493" s="5" t="s">
        <v>150</v>
      </c>
      <c r="Z493" s="5" t="s">
        <v>174</v>
      </c>
      <c r="AA493" s="5" t="s">
        <v>150</v>
      </c>
      <c r="AB493" s="5" t="s">
        <v>150</v>
      </c>
      <c r="AC493" s="5" t="s">
        <v>150</v>
      </c>
      <c r="AD493" s="5" t="s">
        <v>150</v>
      </c>
      <c r="AE493" s="5" t="s">
        <v>175</v>
      </c>
      <c r="AF493" s="5" t="s">
        <v>150</v>
      </c>
      <c r="AG493" s="5" t="s">
        <v>150</v>
      </c>
      <c r="AH493" s="5" t="s">
        <v>150</v>
      </c>
      <c r="AL493" s="5" t="s">
        <v>505</v>
      </c>
      <c r="AM493" s="5" t="s">
        <v>13958</v>
      </c>
      <c r="AN493" s="8" t="s">
        <v>13959</v>
      </c>
      <c r="AO493" s="8" t="s">
        <v>13972</v>
      </c>
      <c r="AP493" s="8" t="s">
        <v>13980</v>
      </c>
      <c r="AQ493" s="5" t="s">
        <v>174</v>
      </c>
      <c r="AR493" s="5" t="s">
        <v>158</v>
      </c>
      <c r="AS493" s="5" t="s">
        <v>150</v>
      </c>
      <c r="AT493" s="5" t="s">
        <v>158</v>
      </c>
      <c r="AU493" s="5" t="s">
        <v>1811</v>
      </c>
      <c r="AV493" s="5" t="s">
        <v>158</v>
      </c>
      <c r="AW493" s="5" t="s">
        <v>158</v>
      </c>
      <c r="AX493" s="5" t="s">
        <v>158</v>
      </c>
      <c r="AY493" s="5" t="s">
        <v>174</v>
      </c>
      <c r="AZ493" s="5" t="s">
        <v>1322</v>
      </c>
      <c r="BA493" s="5" t="s">
        <v>158</v>
      </c>
      <c r="BC493" s="5" t="s">
        <v>150</v>
      </c>
      <c r="BD493" s="5" t="s">
        <v>13988</v>
      </c>
      <c r="BE493" s="5" t="s">
        <v>158</v>
      </c>
      <c r="BG493" s="1" t="s">
        <v>19849</v>
      </c>
      <c r="BH493" s="1" t="s">
        <v>1913</v>
      </c>
      <c r="BI493" s="1" t="s">
        <v>181</v>
      </c>
      <c r="BJ493" s="8" t="s">
        <v>19850</v>
      </c>
      <c r="BK493" s="1" t="s">
        <v>617</v>
      </c>
    </row>
    <row r="494">
      <c r="A494" s="1" t="s">
        <v>15560</v>
      </c>
      <c r="B494" s="1" t="s">
        <v>6510</v>
      </c>
      <c r="C494" s="1" t="s">
        <v>19851</v>
      </c>
      <c r="D494" s="1" t="s">
        <v>126</v>
      </c>
      <c r="E494" s="1" t="s">
        <v>128</v>
      </c>
      <c r="F494" s="5" t="s">
        <v>2634</v>
      </c>
      <c r="G494" s="5" t="s">
        <v>19615</v>
      </c>
      <c r="H494" s="1" t="s">
        <v>1913</v>
      </c>
      <c r="I494" s="1" t="s">
        <v>6563</v>
      </c>
      <c r="J494" s="1" t="s">
        <v>6528</v>
      </c>
      <c r="K494" s="8" t="s">
        <v>15561</v>
      </c>
      <c r="L494" s="1" t="s">
        <v>6550</v>
      </c>
      <c r="M494" s="1" t="s">
        <v>1592</v>
      </c>
      <c r="N494" s="1" t="s">
        <v>237</v>
      </c>
      <c r="O494" s="5" t="s">
        <v>150</v>
      </c>
      <c r="Q494" s="5" t="s">
        <v>174</v>
      </c>
      <c r="R494" s="5" t="s">
        <v>150</v>
      </c>
      <c r="S494" s="5" t="s">
        <v>150</v>
      </c>
      <c r="U494" s="5" t="s">
        <v>388</v>
      </c>
      <c r="V494" s="5" t="s">
        <v>174</v>
      </c>
      <c r="W494" s="5" t="s">
        <v>150</v>
      </c>
      <c r="X494" s="5" t="s">
        <v>150</v>
      </c>
      <c r="Y494" s="5" t="s">
        <v>150</v>
      </c>
      <c r="Z494" s="5" t="s">
        <v>174</v>
      </c>
      <c r="AA494" s="5" t="s">
        <v>150</v>
      </c>
      <c r="AB494" s="5" t="s">
        <v>150</v>
      </c>
      <c r="AC494" s="5" t="s">
        <v>150</v>
      </c>
      <c r="AD494" s="5" t="s">
        <v>150</v>
      </c>
      <c r="AE494" s="5" t="s">
        <v>175</v>
      </c>
      <c r="AF494" s="5" t="s">
        <v>150</v>
      </c>
      <c r="AG494" s="5" t="s">
        <v>150</v>
      </c>
      <c r="AH494" s="5" t="s">
        <v>150</v>
      </c>
      <c r="AL494" s="5" t="s">
        <v>1131</v>
      </c>
      <c r="AM494" s="5" t="s">
        <v>2662</v>
      </c>
      <c r="AN494" s="8" t="s">
        <v>15575</v>
      </c>
      <c r="AO494" s="8" t="s">
        <v>15584</v>
      </c>
      <c r="AP494" s="8" t="s">
        <v>15590</v>
      </c>
      <c r="AQ494" s="5" t="s">
        <v>174</v>
      </c>
      <c r="AR494" s="5" t="s">
        <v>158</v>
      </c>
      <c r="AS494" s="5" t="s">
        <v>150</v>
      </c>
      <c r="AT494" s="5" t="s">
        <v>158</v>
      </c>
      <c r="AU494" s="5" t="s">
        <v>158</v>
      </c>
      <c r="AV494" s="5" t="s">
        <v>158</v>
      </c>
      <c r="AW494" s="5" t="s">
        <v>150</v>
      </c>
      <c r="AX494" s="5" t="s">
        <v>158</v>
      </c>
      <c r="AY494" s="5" t="s">
        <v>174</v>
      </c>
      <c r="AZ494" s="5" t="s">
        <v>2162</v>
      </c>
      <c r="BA494" s="5" t="s">
        <v>158</v>
      </c>
      <c r="BC494" s="5" t="s">
        <v>158</v>
      </c>
      <c r="BE494" s="5" t="s">
        <v>158</v>
      </c>
      <c r="BG494" s="1" t="s">
        <v>19859</v>
      </c>
      <c r="BH494" s="1" t="s">
        <v>1913</v>
      </c>
      <c r="BI494" s="1" t="s">
        <v>181</v>
      </c>
      <c r="BJ494" s="8" t="s">
        <v>19860</v>
      </c>
      <c r="BK494" s="1" t="s">
        <v>617</v>
      </c>
    </row>
    <row r="495">
      <c r="A495" s="1" t="s">
        <v>7532</v>
      </c>
      <c r="B495" s="1" t="s">
        <v>6483</v>
      </c>
      <c r="C495" s="1" t="s">
        <v>6502</v>
      </c>
      <c r="D495" s="1" t="s">
        <v>126</v>
      </c>
      <c r="E495" s="1" t="s">
        <v>128</v>
      </c>
      <c r="F495" s="5" t="s">
        <v>2634</v>
      </c>
      <c r="G495" s="5" t="s">
        <v>19615</v>
      </c>
      <c r="H495" s="1" t="s">
        <v>1913</v>
      </c>
      <c r="I495" s="1" t="s">
        <v>6485</v>
      </c>
      <c r="J495" s="1" t="s">
        <v>6497</v>
      </c>
      <c r="K495" s="8" t="s">
        <v>7534</v>
      </c>
      <c r="L495" s="1" t="s">
        <v>6485</v>
      </c>
      <c r="M495" s="1" t="s">
        <v>1592</v>
      </c>
      <c r="N495" s="1" t="s">
        <v>237</v>
      </c>
      <c r="O495" s="5" t="s">
        <v>150</v>
      </c>
      <c r="Q495" s="5" t="s">
        <v>174</v>
      </c>
      <c r="R495" s="5" t="s">
        <v>155</v>
      </c>
      <c r="U495" s="5" t="s">
        <v>861</v>
      </c>
      <c r="V495" s="5" t="s">
        <v>174</v>
      </c>
      <c r="W495" s="5" t="s">
        <v>150</v>
      </c>
      <c r="X495" s="5" t="s">
        <v>150</v>
      </c>
      <c r="Y495" s="5" t="s">
        <v>150</v>
      </c>
      <c r="Z495" s="5" t="s">
        <v>174</v>
      </c>
      <c r="AA495" s="5" t="s">
        <v>150</v>
      </c>
      <c r="AB495" s="5" t="s">
        <v>150</v>
      </c>
      <c r="AC495" s="5" t="s">
        <v>150</v>
      </c>
      <c r="AD495" s="5" t="s">
        <v>150</v>
      </c>
      <c r="AE495" s="5" t="s">
        <v>175</v>
      </c>
      <c r="AF495" s="5" t="s">
        <v>150</v>
      </c>
      <c r="AG495" s="5" t="s">
        <v>150</v>
      </c>
      <c r="AH495" s="5" t="s">
        <v>150</v>
      </c>
      <c r="AL495" s="5" t="s">
        <v>158</v>
      </c>
      <c r="AM495" s="5" t="s">
        <v>158</v>
      </c>
      <c r="AN495" s="8" t="s">
        <v>7548</v>
      </c>
      <c r="AO495" s="8" t="s">
        <v>7557</v>
      </c>
      <c r="AP495" s="8" t="s">
        <v>7566</v>
      </c>
      <c r="AQ495" s="5" t="s">
        <v>158</v>
      </c>
      <c r="AR495" s="5" t="s">
        <v>158</v>
      </c>
      <c r="AS495" s="5" t="s">
        <v>158</v>
      </c>
      <c r="AT495" s="5" t="s">
        <v>158</v>
      </c>
      <c r="AU495" s="5" t="s">
        <v>158</v>
      </c>
      <c r="AV495" s="5" t="s">
        <v>158</v>
      </c>
      <c r="AW495" s="5" t="s">
        <v>158</v>
      </c>
      <c r="AX495" s="5" t="s">
        <v>158</v>
      </c>
      <c r="AY495" s="5" t="s">
        <v>158</v>
      </c>
      <c r="BA495" s="5" t="s">
        <v>158</v>
      </c>
      <c r="BC495" s="5" t="s">
        <v>158</v>
      </c>
      <c r="BE495" s="5" t="s">
        <v>158</v>
      </c>
      <c r="BG495" s="1" t="s">
        <v>6485</v>
      </c>
      <c r="BH495" s="1" t="s">
        <v>1913</v>
      </c>
      <c r="BI495" s="1" t="s">
        <v>181</v>
      </c>
      <c r="BJ495" s="8" t="s">
        <v>19863</v>
      </c>
      <c r="BK495" s="1" t="s">
        <v>617</v>
      </c>
    </row>
    <row r="496">
      <c r="A496" s="1" t="s">
        <v>19864</v>
      </c>
      <c r="B496" s="1" t="s">
        <v>19865</v>
      </c>
      <c r="C496" s="1" t="s">
        <v>6687</v>
      </c>
      <c r="D496" s="1" t="s">
        <v>126</v>
      </c>
      <c r="E496" s="1" t="s">
        <v>128</v>
      </c>
      <c r="F496" s="5" t="s">
        <v>675</v>
      </c>
      <c r="G496" s="5" t="s">
        <v>19615</v>
      </c>
      <c r="H496" s="1" t="s">
        <v>960</v>
      </c>
      <c r="I496" s="1" t="s">
        <v>6451</v>
      </c>
      <c r="J496" s="1" t="s">
        <v>6454</v>
      </c>
      <c r="K496" s="8" t="s">
        <v>19866</v>
      </c>
      <c r="L496" s="1" t="s">
        <v>6512</v>
      </c>
      <c r="M496" s="1" t="s">
        <v>169</v>
      </c>
      <c r="N496" s="1" t="s">
        <v>970</v>
      </c>
      <c r="O496" s="5" t="s">
        <v>174</v>
      </c>
      <c r="P496" s="1" t="s">
        <v>19867</v>
      </c>
      <c r="Q496" s="5" t="s">
        <v>150</v>
      </c>
      <c r="R496" s="5" t="s">
        <v>174</v>
      </c>
      <c r="T496" s="5" t="s">
        <v>322</v>
      </c>
      <c r="U496" s="5" t="s">
        <v>176</v>
      </c>
      <c r="V496" s="5" t="s">
        <v>216</v>
      </c>
      <c r="W496" s="5" t="s">
        <v>150</v>
      </c>
      <c r="X496" s="1" t="s">
        <v>19868</v>
      </c>
      <c r="Y496" s="5" t="s">
        <v>150</v>
      </c>
      <c r="Z496" s="5" t="s">
        <v>155</v>
      </c>
      <c r="AA496" s="5" t="s">
        <v>150</v>
      </c>
      <c r="AB496" s="5" t="s">
        <v>150</v>
      </c>
      <c r="AC496" s="5" t="s">
        <v>150</v>
      </c>
      <c r="AD496" s="5" t="s">
        <v>150</v>
      </c>
      <c r="AE496" s="5" t="s">
        <v>174</v>
      </c>
      <c r="AF496" s="5" t="s">
        <v>150</v>
      </c>
      <c r="AG496" s="5" t="s">
        <v>150</v>
      </c>
      <c r="AH496" s="5" t="s">
        <v>155</v>
      </c>
      <c r="AL496" s="5" t="s">
        <v>157</v>
      </c>
      <c r="AM496" s="5" t="s">
        <v>19697</v>
      </c>
      <c r="AN496" s="8" t="s">
        <v>19869</v>
      </c>
      <c r="AO496" s="8" t="s">
        <v>19870</v>
      </c>
      <c r="AP496" s="8" t="s">
        <v>19871</v>
      </c>
      <c r="AQ496" s="5" t="s">
        <v>156</v>
      </c>
      <c r="AR496" s="5" t="s">
        <v>158</v>
      </c>
      <c r="AS496" s="5" t="s">
        <v>174</v>
      </c>
      <c r="AT496" s="5" t="s">
        <v>150</v>
      </c>
      <c r="AU496" s="5" t="s">
        <v>1811</v>
      </c>
      <c r="AV496" s="5" t="s">
        <v>158</v>
      </c>
      <c r="AW496" s="5" t="s">
        <v>150</v>
      </c>
      <c r="AX496" s="5" t="s">
        <v>158</v>
      </c>
      <c r="AY496" s="5" t="s">
        <v>150</v>
      </c>
      <c r="AZ496" s="5" t="s">
        <v>359</v>
      </c>
      <c r="BA496" s="5" t="s">
        <v>158</v>
      </c>
      <c r="BC496" s="5" t="s">
        <v>150</v>
      </c>
      <c r="BD496" s="5" t="s">
        <v>775</v>
      </c>
      <c r="BE496" s="5" t="s">
        <v>158</v>
      </c>
      <c r="BG496" s="1" t="s">
        <v>19873</v>
      </c>
      <c r="BH496" s="1" t="s">
        <v>960</v>
      </c>
      <c r="BI496" s="1" t="s">
        <v>181</v>
      </c>
      <c r="BJ496" s="8" t="s">
        <v>19874</v>
      </c>
      <c r="BK496" s="1" t="s">
        <v>5958</v>
      </c>
    </row>
    <row r="497">
      <c r="A497" s="1" t="s">
        <v>14552</v>
      </c>
      <c r="B497" s="1" t="s">
        <v>19875</v>
      </c>
      <c r="C497" s="1" t="s">
        <v>6457</v>
      </c>
      <c r="D497" s="1" t="s">
        <v>126</v>
      </c>
      <c r="E497" s="1" t="s">
        <v>128</v>
      </c>
      <c r="F497" s="5" t="s">
        <v>2634</v>
      </c>
      <c r="G497" s="5" t="s">
        <v>19615</v>
      </c>
      <c r="H497" s="1" t="s">
        <v>1913</v>
      </c>
      <c r="I497" s="1" t="s">
        <v>6443</v>
      </c>
      <c r="J497" s="1" t="s">
        <v>6437</v>
      </c>
      <c r="K497" s="8" t="s">
        <v>14557</v>
      </c>
      <c r="L497" s="1" t="s">
        <v>6432</v>
      </c>
      <c r="M497" s="1" t="s">
        <v>1592</v>
      </c>
      <c r="N497" s="1" t="s">
        <v>1543</v>
      </c>
      <c r="O497" s="5" t="s">
        <v>150</v>
      </c>
      <c r="Q497" s="5" t="s">
        <v>174</v>
      </c>
      <c r="R497" s="5" t="s">
        <v>150</v>
      </c>
      <c r="S497" s="5" t="s">
        <v>150</v>
      </c>
      <c r="U497" s="5" t="s">
        <v>1273</v>
      </c>
      <c r="V497" s="5" t="s">
        <v>174</v>
      </c>
      <c r="W497" s="5" t="s">
        <v>150</v>
      </c>
      <c r="X497" s="5" t="s">
        <v>150</v>
      </c>
      <c r="Y497" s="5" t="s">
        <v>150</v>
      </c>
      <c r="Z497" s="5" t="s">
        <v>174</v>
      </c>
      <c r="AA497" s="5" t="s">
        <v>150</v>
      </c>
      <c r="AB497" s="5" t="s">
        <v>150</v>
      </c>
      <c r="AC497" s="5" t="s">
        <v>150</v>
      </c>
      <c r="AD497" s="5" t="s">
        <v>150</v>
      </c>
      <c r="AE497" s="5" t="s">
        <v>175</v>
      </c>
      <c r="AF497" s="5" t="s">
        <v>150</v>
      </c>
      <c r="AG497" s="5" t="s">
        <v>150</v>
      </c>
      <c r="AH497" s="5" t="s">
        <v>150</v>
      </c>
      <c r="AL497" s="5" t="s">
        <v>158</v>
      </c>
      <c r="AM497" s="5" t="s">
        <v>158</v>
      </c>
      <c r="AN497" s="8" t="s">
        <v>14569</v>
      </c>
      <c r="AO497" s="8" t="s">
        <v>14580</v>
      </c>
      <c r="AP497" s="8" t="s">
        <v>14584</v>
      </c>
      <c r="AQ497" s="5" t="s">
        <v>150</v>
      </c>
      <c r="AR497" s="5" t="s">
        <v>158</v>
      </c>
      <c r="AS497" s="5" t="s">
        <v>158</v>
      </c>
      <c r="AT497" s="5" t="s">
        <v>158</v>
      </c>
      <c r="AU497" s="5" t="s">
        <v>158</v>
      </c>
      <c r="AV497" s="5" t="s">
        <v>158</v>
      </c>
      <c r="AW497" s="5" t="s">
        <v>150</v>
      </c>
      <c r="AX497" s="5" t="s">
        <v>158</v>
      </c>
      <c r="AY497" s="5" t="s">
        <v>158</v>
      </c>
      <c r="BA497" s="5" t="s">
        <v>158</v>
      </c>
      <c r="BC497" s="5" t="s">
        <v>158</v>
      </c>
      <c r="BE497" s="5" t="s">
        <v>158</v>
      </c>
      <c r="BG497" s="1" t="s">
        <v>19877</v>
      </c>
      <c r="BH497" s="1" t="s">
        <v>1913</v>
      </c>
      <c r="BI497" s="1" t="s">
        <v>181</v>
      </c>
      <c r="BJ497" s="8" t="s">
        <v>19878</v>
      </c>
      <c r="BK497" s="1" t="s">
        <v>617</v>
      </c>
    </row>
    <row r="498">
      <c r="A498" s="1" t="s">
        <v>18609</v>
      </c>
      <c r="B498" s="1" t="s">
        <v>6370</v>
      </c>
      <c r="C498" s="1" t="s">
        <v>19879</v>
      </c>
      <c r="D498" s="1" t="s">
        <v>126</v>
      </c>
      <c r="E498" s="1" t="s">
        <v>128</v>
      </c>
      <c r="F498" s="5" t="s">
        <v>2175</v>
      </c>
      <c r="G498" s="5" t="s">
        <v>19615</v>
      </c>
      <c r="H498" s="1" t="s">
        <v>2176</v>
      </c>
      <c r="I498" s="1" t="s">
        <v>6415</v>
      </c>
      <c r="J498" s="1" t="s">
        <v>6396</v>
      </c>
      <c r="K498" s="8" t="s">
        <v>18612</v>
      </c>
      <c r="L498" s="1" t="s">
        <v>6406</v>
      </c>
      <c r="M498" s="1" t="s">
        <v>169</v>
      </c>
      <c r="N498" s="1" t="s">
        <v>1345</v>
      </c>
      <c r="O498" s="5" t="s">
        <v>150</v>
      </c>
      <c r="Q498" s="5" t="s">
        <v>150</v>
      </c>
      <c r="R498" s="5" t="s">
        <v>150</v>
      </c>
      <c r="S498" s="5" t="s">
        <v>150</v>
      </c>
      <c r="U498" s="5" t="s">
        <v>576</v>
      </c>
      <c r="V498" s="5" t="s">
        <v>174</v>
      </c>
      <c r="W498" s="5" t="s">
        <v>150</v>
      </c>
      <c r="X498" s="5" t="s">
        <v>150</v>
      </c>
      <c r="Y498" s="5" t="s">
        <v>150</v>
      </c>
      <c r="Z498" s="5" t="s">
        <v>174</v>
      </c>
      <c r="AA498" s="5" t="s">
        <v>150</v>
      </c>
      <c r="AB498" s="5" t="s">
        <v>150</v>
      </c>
      <c r="AC498" s="5" t="s">
        <v>150</v>
      </c>
      <c r="AD498" s="5" t="s">
        <v>150</v>
      </c>
      <c r="AE498" s="5" t="s">
        <v>175</v>
      </c>
      <c r="AF498" s="5" t="s">
        <v>150</v>
      </c>
      <c r="AG498" s="5" t="s">
        <v>150</v>
      </c>
      <c r="AH498" s="5" t="s">
        <v>174</v>
      </c>
      <c r="AL498" s="5" t="s">
        <v>2403</v>
      </c>
      <c r="AM498" s="5" t="s">
        <v>2403</v>
      </c>
      <c r="AN498" s="8" t="s">
        <v>18617</v>
      </c>
      <c r="AO498" s="8" t="s">
        <v>18622</v>
      </c>
      <c r="AP498" s="8" t="s">
        <v>18627</v>
      </c>
      <c r="AQ498" s="5" t="s">
        <v>150</v>
      </c>
      <c r="AR498" s="5" t="s">
        <v>158</v>
      </c>
      <c r="AS498" s="5" t="s">
        <v>150</v>
      </c>
      <c r="AT498" s="5" t="s">
        <v>158</v>
      </c>
      <c r="AU498" s="5" t="s">
        <v>158</v>
      </c>
      <c r="AV498" s="5" t="s">
        <v>158</v>
      </c>
      <c r="AW498" s="5" t="s">
        <v>150</v>
      </c>
      <c r="AX498" s="5" t="s">
        <v>158</v>
      </c>
      <c r="AY498" s="5" t="s">
        <v>174</v>
      </c>
      <c r="AZ498" s="5" t="s">
        <v>19881</v>
      </c>
      <c r="BA498" s="5" t="s">
        <v>158</v>
      </c>
      <c r="BC498" s="5" t="s">
        <v>158</v>
      </c>
      <c r="BE498" s="5" t="s">
        <v>158</v>
      </c>
      <c r="BG498" s="1" t="s">
        <v>19882</v>
      </c>
      <c r="BH498" s="1" t="s">
        <v>2176</v>
      </c>
      <c r="BI498" s="1" t="s">
        <v>181</v>
      </c>
      <c r="BJ498" s="8" t="s">
        <v>19883</v>
      </c>
      <c r="BK498" s="1" t="s">
        <v>6347</v>
      </c>
    </row>
    <row r="499">
      <c r="A499" s="1" t="s">
        <v>14053</v>
      </c>
      <c r="B499" s="1" t="s">
        <v>6359</v>
      </c>
      <c r="C499" s="1" t="s">
        <v>19884</v>
      </c>
      <c r="D499" s="1" t="s">
        <v>126</v>
      </c>
      <c r="E499" s="1" t="s">
        <v>128</v>
      </c>
      <c r="F499" s="5" t="s">
        <v>2634</v>
      </c>
      <c r="G499" s="5" t="s">
        <v>19615</v>
      </c>
      <c r="H499" s="1" t="s">
        <v>1913</v>
      </c>
      <c r="I499" s="1" t="s">
        <v>1871</v>
      </c>
      <c r="J499" s="1" t="s">
        <v>1876</v>
      </c>
      <c r="K499" s="8" t="s">
        <v>14054</v>
      </c>
      <c r="L499" s="1" t="s">
        <v>1871</v>
      </c>
      <c r="M499" s="1" t="s">
        <v>1592</v>
      </c>
      <c r="N499" s="1" t="s">
        <v>237</v>
      </c>
      <c r="O499" s="5" t="s">
        <v>150</v>
      </c>
      <c r="Q499" s="5" t="s">
        <v>150</v>
      </c>
      <c r="R499" s="5" t="s">
        <v>150</v>
      </c>
      <c r="S499" s="5" t="s">
        <v>150</v>
      </c>
      <c r="U499" s="5" t="s">
        <v>2727</v>
      </c>
      <c r="V499" s="5" t="s">
        <v>174</v>
      </c>
      <c r="W499" s="5" t="s">
        <v>150</v>
      </c>
      <c r="X499" s="5" t="s">
        <v>150</v>
      </c>
      <c r="Y499" s="5" t="s">
        <v>150</v>
      </c>
      <c r="Z499" s="5" t="s">
        <v>174</v>
      </c>
      <c r="AA499" s="5" t="s">
        <v>150</v>
      </c>
      <c r="AB499" s="5" t="s">
        <v>150</v>
      </c>
      <c r="AC499" s="5" t="s">
        <v>150</v>
      </c>
      <c r="AD499" s="5" t="s">
        <v>150</v>
      </c>
      <c r="AE499" s="5" t="s">
        <v>175</v>
      </c>
      <c r="AF499" s="5" t="s">
        <v>150</v>
      </c>
      <c r="AG499" s="5" t="s">
        <v>150</v>
      </c>
      <c r="AH499" s="5" t="s">
        <v>174</v>
      </c>
      <c r="AL499" s="5" t="s">
        <v>508</v>
      </c>
      <c r="AM499" s="5" t="s">
        <v>2794</v>
      </c>
      <c r="AN499" s="8" t="s">
        <v>14065</v>
      </c>
      <c r="AO499" s="8" t="s">
        <v>14070</v>
      </c>
      <c r="AP499" s="8" t="s">
        <v>14074</v>
      </c>
      <c r="AQ499" s="5" t="s">
        <v>174</v>
      </c>
      <c r="AR499" s="5" t="s">
        <v>158</v>
      </c>
      <c r="AS499" s="5" t="s">
        <v>150</v>
      </c>
      <c r="AT499" s="5" t="s">
        <v>158</v>
      </c>
      <c r="AU499" s="5" t="s">
        <v>174</v>
      </c>
      <c r="AV499" s="5" t="s">
        <v>158</v>
      </c>
      <c r="AW499" s="5" t="s">
        <v>150</v>
      </c>
      <c r="AX499" s="5" t="s">
        <v>158</v>
      </c>
      <c r="AY499" s="5" t="s">
        <v>174</v>
      </c>
      <c r="AZ499" s="5" t="s">
        <v>1052</v>
      </c>
      <c r="BA499" s="5" t="s">
        <v>158</v>
      </c>
      <c r="BC499" s="5" t="s">
        <v>150</v>
      </c>
      <c r="BD499" s="5" t="s">
        <v>14084</v>
      </c>
      <c r="BE499" s="5" t="s">
        <v>158</v>
      </c>
      <c r="BG499" s="1" t="s">
        <v>19886</v>
      </c>
      <c r="BH499" s="1" t="s">
        <v>1913</v>
      </c>
      <c r="BI499" s="1" t="s">
        <v>181</v>
      </c>
      <c r="BJ499" s="8" t="s">
        <v>19887</v>
      </c>
      <c r="BK499" s="1" t="s">
        <v>617</v>
      </c>
    </row>
    <row r="500">
      <c r="A500" s="1" t="s">
        <v>10281</v>
      </c>
      <c r="B500" s="1" t="s">
        <v>19888</v>
      </c>
      <c r="C500" s="1" t="s">
        <v>6359</v>
      </c>
      <c r="D500" s="1" t="s">
        <v>126</v>
      </c>
      <c r="E500" s="1" t="s">
        <v>128</v>
      </c>
      <c r="F500" s="5" t="s">
        <v>2175</v>
      </c>
      <c r="G500" s="5" t="s">
        <v>19615</v>
      </c>
      <c r="H500" s="1" t="s">
        <v>2176</v>
      </c>
      <c r="I500" s="1" t="s">
        <v>6235</v>
      </c>
      <c r="J500" s="1" t="s">
        <v>6245</v>
      </c>
      <c r="K500" s="8" t="s">
        <v>10284</v>
      </c>
      <c r="L500" s="1" t="s">
        <v>6235</v>
      </c>
      <c r="M500" s="1" t="s">
        <v>169</v>
      </c>
      <c r="N500" s="1" t="s">
        <v>1345</v>
      </c>
      <c r="O500" s="5" t="s">
        <v>150</v>
      </c>
      <c r="Q500" s="5" t="s">
        <v>150</v>
      </c>
      <c r="R500" s="5" t="s">
        <v>150</v>
      </c>
      <c r="S500" s="5" t="s">
        <v>150</v>
      </c>
      <c r="U500" s="5" t="s">
        <v>425</v>
      </c>
      <c r="V500" s="5" t="s">
        <v>174</v>
      </c>
      <c r="W500" s="5" t="s">
        <v>150</v>
      </c>
      <c r="X500" s="5" t="s">
        <v>150</v>
      </c>
      <c r="Y500" s="5" t="s">
        <v>150</v>
      </c>
      <c r="Z500" s="5" t="s">
        <v>174</v>
      </c>
      <c r="AA500" s="5" t="s">
        <v>150</v>
      </c>
      <c r="AB500" s="5" t="s">
        <v>150</v>
      </c>
      <c r="AC500" s="5" t="s">
        <v>150</v>
      </c>
      <c r="AD500" s="5" t="s">
        <v>150</v>
      </c>
      <c r="AE500" s="5" t="s">
        <v>161</v>
      </c>
      <c r="AF500" s="5" t="s">
        <v>150</v>
      </c>
      <c r="AG500" s="5" t="s">
        <v>150</v>
      </c>
      <c r="AH500" s="5" t="s">
        <v>174</v>
      </c>
      <c r="AL500" s="5" t="s">
        <v>757</v>
      </c>
      <c r="AM500" s="5" t="s">
        <v>158</v>
      </c>
      <c r="AN500" s="8" t="s">
        <v>10293</v>
      </c>
      <c r="AO500" s="8" t="s">
        <v>10300</v>
      </c>
      <c r="AP500" s="8" t="s">
        <v>10306</v>
      </c>
      <c r="AQ500" s="5" t="s">
        <v>150</v>
      </c>
      <c r="AR500" s="5" t="s">
        <v>158</v>
      </c>
      <c r="AS500" s="5" t="s">
        <v>158</v>
      </c>
      <c r="AT500" s="5" t="s">
        <v>158</v>
      </c>
      <c r="AU500" s="5" t="s">
        <v>423</v>
      </c>
      <c r="AV500" s="5" t="s">
        <v>158</v>
      </c>
      <c r="AW500" s="5" t="s">
        <v>158</v>
      </c>
      <c r="AX500" s="5" t="s">
        <v>158</v>
      </c>
      <c r="AY500" s="5" t="s">
        <v>150</v>
      </c>
      <c r="AZ500" s="5" t="s">
        <v>1102</v>
      </c>
      <c r="BA500" s="5" t="s">
        <v>158</v>
      </c>
      <c r="BC500" s="5" t="s">
        <v>158</v>
      </c>
      <c r="BE500" s="5" t="s">
        <v>158</v>
      </c>
      <c r="BG500" s="1" t="s">
        <v>19890</v>
      </c>
      <c r="BH500" s="1" t="s">
        <v>2176</v>
      </c>
      <c r="BI500" s="1" t="s">
        <v>181</v>
      </c>
      <c r="BJ500" s="8" t="s">
        <v>19891</v>
      </c>
      <c r="BK500" s="1" t="s">
        <v>6347</v>
      </c>
    </row>
    <row r="501">
      <c r="A501" s="1" t="s">
        <v>4661</v>
      </c>
      <c r="B501" s="1" t="s">
        <v>6310</v>
      </c>
      <c r="C501" s="1" t="s">
        <v>19892</v>
      </c>
      <c r="D501" s="1" t="s">
        <v>126</v>
      </c>
      <c r="E501" s="1" t="s">
        <v>128</v>
      </c>
      <c r="F501" s="5" t="s">
        <v>560</v>
      </c>
      <c r="G501" s="5" t="s">
        <v>19893</v>
      </c>
      <c r="H501" s="1" t="s">
        <v>561</v>
      </c>
      <c r="I501" s="1" t="s">
        <v>4664</v>
      </c>
      <c r="J501" s="1" t="s">
        <v>4665</v>
      </c>
      <c r="K501" s="8" t="s">
        <v>4667</v>
      </c>
      <c r="L501" s="1" t="s">
        <v>4664</v>
      </c>
      <c r="M501" s="1" t="s">
        <v>169</v>
      </c>
      <c r="N501" s="1" t="s">
        <v>573</v>
      </c>
      <c r="O501" s="5" t="s">
        <v>150</v>
      </c>
      <c r="Q501" s="5" t="s">
        <v>150</v>
      </c>
      <c r="R501" s="5" t="s">
        <v>150</v>
      </c>
      <c r="S501" s="5" t="s">
        <v>150</v>
      </c>
      <c r="U501" s="5" t="s">
        <v>318</v>
      </c>
      <c r="V501" s="5" t="s">
        <v>174</v>
      </c>
      <c r="W501" s="5" t="s">
        <v>150</v>
      </c>
      <c r="X501" s="5" t="s">
        <v>150</v>
      </c>
      <c r="Y501" s="5" t="s">
        <v>150</v>
      </c>
      <c r="Z501" s="5" t="s">
        <v>156</v>
      </c>
      <c r="AA501" s="5" t="s">
        <v>150</v>
      </c>
      <c r="AB501" s="5" t="s">
        <v>150</v>
      </c>
      <c r="AC501" s="5" t="s">
        <v>150</v>
      </c>
      <c r="AD501" s="5" t="s">
        <v>150</v>
      </c>
      <c r="AE501" s="5" t="s">
        <v>174</v>
      </c>
      <c r="AF501" s="5" t="s">
        <v>150</v>
      </c>
      <c r="AG501" s="5" t="s">
        <v>150</v>
      </c>
      <c r="AH501" s="5" t="s">
        <v>174</v>
      </c>
      <c r="AL501" s="5" t="s">
        <v>1131</v>
      </c>
      <c r="AM501" s="5" t="s">
        <v>158</v>
      </c>
      <c r="AN501" s="8" t="s">
        <v>4686</v>
      </c>
      <c r="AO501" s="8" t="s">
        <v>4694</v>
      </c>
      <c r="AP501" s="8" t="s">
        <v>4703</v>
      </c>
      <c r="AQ501" s="5" t="s">
        <v>158</v>
      </c>
      <c r="AR501" s="5" t="s">
        <v>158</v>
      </c>
      <c r="AS501" s="5" t="s">
        <v>158</v>
      </c>
      <c r="AT501" s="5" t="s">
        <v>158</v>
      </c>
      <c r="AU501" s="5" t="s">
        <v>158</v>
      </c>
      <c r="AV501" s="5" t="s">
        <v>158</v>
      </c>
      <c r="AW501" s="5" t="s">
        <v>158</v>
      </c>
      <c r="AX501" s="5" t="s">
        <v>158</v>
      </c>
      <c r="AY501" s="5" t="s">
        <v>174</v>
      </c>
      <c r="AZ501" s="5" t="s">
        <v>3015</v>
      </c>
      <c r="BA501" s="5" t="s">
        <v>158</v>
      </c>
      <c r="BC501" s="5" t="s">
        <v>158</v>
      </c>
      <c r="BE501" s="5" t="s">
        <v>158</v>
      </c>
      <c r="BG501" s="1" t="s">
        <v>19895</v>
      </c>
      <c r="BH501" s="1" t="s">
        <v>561</v>
      </c>
      <c r="BI501" s="1" t="s">
        <v>181</v>
      </c>
      <c r="BJ501" s="8" t="s">
        <v>19896</v>
      </c>
      <c r="BK501" s="1" t="s">
        <v>617</v>
      </c>
    </row>
    <row r="502">
      <c r="A502" s="1" t="s">
        <v>19897</v>
      </c>
      <c r="B502" s="1" t="s">
        <v>19898</v>
      </c>
      <c r="C502" s="1" t="s">
        <v>19899</v>
      </c>
      <c r="D502" s="1" t="s">
        <v>126</v>
      </c>
      <c r="E502" s="1" t="s">
        <v>128</v>
      </c>
      <c r="F502" s="5" t="s">
        <v>560</v>
      </c>
      <c r="G502" s="5" t="s">
        <v>19893</v>
      </c>
      <c r="H502" s="1" t="s">
        <v>561</v>
      </c>
      <c r="I502" s="1" t="s">
        <v>6301</v>
      </c>
      <c r="J502" s="1" t="s">
        <v>6268</v>
      </c>
      <c r="K502" s="8" t="s">
        <v>19900</v>
      </c>
      <c r="L502" s="1" t="s">
        <v>6301</v>
      </c>
      <c r="M502" s="1" t="s">
        <v>169</v>
      </c>
      <c r="N502" s="1" t="s">
        <v>573</v>
      </c>
      <c r="O502" s="5" t="s">
        <v>150</v>
      </c>
      <c r="Q502" s="5" t="s">
        <v>150</v>
      </c>
      <c r="R502" s="5" t="s">
        <v>150</v>
      </c>
      <c r="S502" s="5" t="s">
        <v>174</v>
      </c>
      <c r="U502" s="5" t="s">
        <v>388</v>
      </c>
      <c r="V502" s="5" t="s">
        <v>174</v>
      </c>
      <c r="W502" s="5" t="s">
        <v>150</v>
      </c>
      <c r="X502" s="5" t="s">
        <v>150</v>
      </c>
      <c r="Y502" s="5" t="s">
        <v>150</v>
      </c>
      <c r="Z502" s="5" t="s">
        <v>174</v>
      </c>
      <c r="AA502" s="5" t="s">
        <v>150</v>
      </c>
      <c r="AB502" s="5" t="s">
        <v>150</v>
      </c>
      <c r="AC502" s="5" t="s">
        <v>150</v>
      </c>
      <c r="AD502" s="5" t="s">
        <v>150</v>
      </c>
      <c r="AE502" s="5" t="s">
        <v>175</v>
      </c>
      <c r="AF502" s="5" t="s">
        <v>150</v>
      </c>
      <c r="AG502" s="5" t="s">
        <v>150</v>
      </c>
      <c r="AH502" s="5" t="s">
        <v>174</v>
      </c>
      <c r="AL502" s="5" t="s">
        <v>322</v>
      </c>
      <c r="AM502" s="5" t="s">
        <v>242</v>
      </c>
      <c r="AN502" s="8" t="s">
        <v>19901</v>
      </c>
      <c r="AO502" s="8" t="s">
        <v>19903</v>
      </c>
      <c r="AP502" s="8" t="s">
        <v>19904</v>
      </c>
      <c r="AQ502" s="5" t="s">
        <v>174</v>
      </c>
      <c r="AR502" s="5" t="s">
        <v>158</v>
      </c>
      <c r="AS502" s="5" t="s">
        <v>150</v>
      </c>
      <c r="AT502" s="5" t="s">
        <v>158</v>
      </c>
      <c r="AU502" s="5" t="s">
        <v>174</v>
      </c>
      <c r="AV502" s="5" t="s">
        <v>150</v>
      </c>
      <c r="AW502" s="5" t="s">
        <v>174</v>
      </c>
      <c r="AX502" s="5" t="s">
        <v>158</v>
      </c>
      <c r="AY502" s="5" t="s">
        <v>174</v>
      </c>
      <c r="AZ502" s="5" t="s">
        <v>5843</v>
      </c>
      <c r="BA502" s="5" t="s">
        <v>158</v>
      </c>
      <c r="BC502" s="5" t="s">
        <v>158</v>
      </c>
      <c r="BE502" s="5" t="s">
        <v>158</v>
      </c>
      <c r="BG502" s="1" t="s">
        <v>19905</v>
      </c>
      <c r="BH502" s="1" t="s">
        <v>561</v>
      </c>
      <c r="BI502" s="1" t="s">
        <v>181</v>
      </c>
      <c r="BJ502" s="8" t="s">
        <v>19906</v>
      </c>
      <c r="BK502" s="1" t="s">
        <v>617</v>
      </c>
    </row>
    <row r="503">
      <c r="A503" s="1" t="s">
        <v>19813</v>
      </c>
      <c r="B503" s="1" t="s">
        <v>19907</v>
      </c>
      <c r="C503" s="1" t="s">
        <v>19908</v>
      </c>
      <c r="D503" s="1" t="s">
        <v>126</v>
      </c>
      <c r="E503" s="1" t="s">
        <v>128</v>
      </c>
      <c r="F503" s="5" t="s">
        <v>560</v>
      </c>
      <c r="G503" s="5" t="s">
        <v>19893</v>
      </c>
      <c r="H503" s="1" t="s">
        <v>561</v>
      </c>
      <c r="I503" s="1" t="s">
        <v>6248</v>
      </c>
      <c r="J503" s="1" t="s">
        <v>6213</v>
      </c>
      <c r="K503" s="8" t="s">
        <v>19814</v>
      </c>
      <c r="L503" s="1" t="s">
        <v>19817</v>
      </c>
      <c r="M503" s="1" t="s">
        <v>169</v>
      </c>
      <c r="N503" s="1" t="s">
        <v>573</v>
      </c>
      <c r="O503" s="5" t="s">
        <v>174</v>
      </c>
      <c r="P503" s="1" t="s">
        <v>19820</v>
      </c>
      <c r="Q503" s="5" t="s">
        <v>150</v>
      </c>
      <c r="R503" s="5" t="s">
        <v>150</v>
      </c>
      <c r="S503" s="5" t="s">
        <v>150</v>
      </c>
      <c r="U503" s="5" t="s">
        <v>1047</v>
      </c>
      <c r="V503" s="5" t="s">
        <v>174</v>
      </c>
      <c r="W503" s="5" t="s">
        <v>150</v>
      </c>
      <c r="X503" s="5" t="s">
        <v>150</v>
      </c>
      <c r="Y503" s="5" t="s">
        <v>150</v>
      </c>
      <c r="Z503" s="5" t="s">
        <v>156</v>
      </c>
      <c r="AA503" s="5" t="s">
        <v>150</v>
      </c>
      <c r="AB503" s="5" t="s">
        <v>150</v>
      </c>
      <c r="AC503" s="5" t="s">
        <v>150</v>
      </c>
      <c r="AD503" s="5" t="s">
        <v>150</v>
      </c>
      <c r="AE503" s="5" t="s">
        <v>174</v>
      </c>
      <c r="AF503" s="5" t="s">
        <v>150</v>
      </c>
      <c r="AG503" s="5" t="s">
        <v>150</v>
      </c>
      <c r="AH503" s="5" t="s">
        <v>174</v>
      </c>
      <c r="AL503" s="5" t="s">
        <v>322</v>
      </c>
      <c r="AM503" s="5" t="s">
        <v>19822</v>
      </c>
      <c r="AN503" s="8" t="s">
        <v>19823</v>
      </c>
      <c r="AO503" s="8" t="s">
        <v>19824</v>
      </c>
      <c r="AP503" s="8" t="s">
        <v>19826</v>
      </c>
      <c r="AQ503" s="5" t="s">
        <v>150</v>
      </c>
      <c r="AR503" s="5" t="s">
        <v>158</v>
      </c>
      <c r="AS503" s="5" t="s">
        <v>150</v>
      </c>
      <c r="AT503" s="5" t="s">
        <v>158</v>
      </c>
      <c r="AU503" s="5" t="s">
        <v>174</v>
      </c>
      <c r="AV503" s="5" t="s">
        <v>158</v>
      </c>
      <c r="AW503" s="5" t="s">
        <v>150</v>
      </c>
      <c r="AX503" s="5" t="s">
        <v>158</v>
      </c>
      <c r="AY503" s="5" t="s">
        <v>155</v>
      </c>
      <c r="AZ503" s="5" t="s">
        <v>2221</v>
      </c>
      <c r="BA503" s="5" t="s">
        <v>158</v>
      </c>
      <c r="BC503" s="5" t="s">
        <v>158</v>
      </c>
      <c r="BE503" s="5" t="s">
        <v>158</v>
      </c>
      <c r="BG503" s="1" t="s">
        <v>19912</v>
      </c>
      <c r="BH503" s="1" t="s">
        <v>561</v>
      </c>
      <c r="BI503" s="1" t="s">
        <v>181</v>
      </c>
      <c r="BJ503" s="8" t="s">
        <v>19913</v>
      </c>
      <c r="BK503" s="1" t="s">
        <v>617</v>
      </c>
    </row>
    <row r="504">
      <c r="A504" s="1" t="s">
        <v>17666</v>
      </c>
      <c r="B504" s="1" t="s">
        <v>19915</v>
      </c>
      <c r="C504" s="1" t="s">
        <v>19916</v>
      </c>
      <c r="D504" s="1" t="s">
        <v>126</v>
      </c>
      <c r="E504" s="1" t="s">
        <v>128</v>
      </c>
      <c r="F504" s="5" t="s">
        <v>560</v>
      </c>
      <c r="G504" s="5" t="s">
        <v>19893</v>
      </c>
      <c r="H504" s="1" t="s">
        <v>561</v>
      </c>
      <c r="I504" s="1" t="s">
        <v>2768</v>
      </c>
      <c r="J504" s="1" t="s">
        <v>2784</v>
      </c>
      <c r="K504" s="8" t="s">
        <v>17667</v>
      </c>
      <c r="L504" s="1" t="s">
        <v>2768</v>
      </c>
      <c r="M504" s="1" t="s">
        <v>169</v>
      </c>
      <c r="N504" s="1" t="s">
        <v>573</v>
      </c>
      <c r="O504" s="5" t="s">
        <v>150</v>
      </c>
      <c r="Q504" s="5" t="s">
        <v>150</v>
      </c>
      <c r="R504" s="5" t="s">
        <v>150</v>
      </c>
      <c r="S504" s="5" t="s">
        <v>174</v>
      </c>
      <c r="U504" s="5" t="s">
        <v>576</v>
      </c>
      <c r="V504" s="5" t="s">
        <v>156</v>
      </c>
      <c r="W504" s="5" t="s">
        <v>174</v>
      </c>
      <c r="X504" s="5" t="s">
        <v>150</v>
      </c>
      <c r="Y504" s="5" t="s">
        <v>174</v>
      </c>
      <c r="Z504" s="5" t="s">
        <v>156</v>
      </c>
      <c r="AA504" s="5" t="s">
        <v>150</v>
      </c>
      <c r="AB504" s="5" t="s">
        <v>150</v>
      </c>
      <c r="AC504" s="5" t="s">
        <v>150</v>
      </c>
      <c r="AD504" s="5" t="s">
        <v>150</v>
      </c>
      <c r="AE504" s="5" t="s">
        <v>175</v>
      </c>
      <c r="AF504" s="5" t="s">
        <v>150</v>
      </c>
      <c r="AG504" s="5" t="s">
        <v>150</v>
      </c>
      <c r="AH504" s="5" t="s">
        <v>174</v>
      </c>
      <c r="AL504" s="5" t="s">
        <v>242</v>
      </c>
      <c r="AM504" s="5" t="s">
        <v>4621</v>
      </c>
      <c r="AN504" s="8" t="s">
        <v>17680</v>
      </c>
      <c r="AO504" s="8" t="s">
        <v>17684</v>
      </c>
      <c r="AP504" s="8" t="s">
        <v>17689</v>
      </c>
      <c r="AQ504" s="5" t="s">
        <v>150</v>
      </c>
      <c r="AR504" s="5" t="s">
        <v>158</v>
      </c>
      <c r="AS504" s="5" t="s">
        <v>150</v>
      </c>
      <c r="AT504" s="5" t="s">
        <v>158</v>
      </c>
      <c r="AU504" s="5" t="s">
        <v>158</v>
      </c>
      <c r="AV504" s="5" t="s">
        <v>158</v>
      </c>
      <c r="AW504" s="5" t="s">
        <v>174</v>
      </c>
      <c r="AX504" s="5" t="s">
        <v>158</v>
      </c>
      <c r="AY504" s="5" t="s">
        <v>174</v>
      </c>
      <c r="AZ504" s="5" t="s">
        <v>3015</v>
      </c>
      <c r="BA504" s="5" t="s">
        <v>158</v>
      </c>
      <c r="BC504" s="5" t="s">
        <v>158</v>
      </c>
      <c r="BE504" s="5" t="s">
        <v>158</v>
      </c>
      <c r="BG504" s="1" t="s">
        <v>19924</v>
      </c>
      <c r="BH504" s="1" t="s">
        <v>561</v>
      </c>
      <c r="BI504" s="1" t="s">
        <v>181</v>
      </c>
      <c r="BJ504" s="8" t="s">
        <v>19925</v>
      </c>
      <c r="BK504" s="1" t="s">
        <v>617</v>
      </c>
    </row>
    <row r="505">
      <c r="A505" s="1" t="s">
        <v>18897</v>
      </c>
      <c r="B505" s="1" t="s">
        <v>6087</v>
      </c>
      <c r="C505" s="1" t="s">
        <v>19926</v>
      </c>
      <c r="D505" s="1" t="s">
        <v>126</v>
      </c>
      <c r="E505" s="1" t="s">
        <v>128</v>
      </c>
      <c r="F505" s="5" t="s">
        <v>560</v>
      </c>
      <c r="G505" s="5" t="s">
        <v>19893</v>
      </c>
      <c r="H505" s="1" t="s">
        <v>561</v>
      </c>
      <c r="I505" s="1" t="s">
        <v>6134</v>
      </c>
      <c r="J505" s="1" t="s">
        <v>6094</v>
      </c>
      <c r="K505" s="8" t="s">
        <v>18898</v>
      </c>
      <c r="L505" s="1" t="s">
        <v>6124</v>
      </c>
      <c r="M505" s="1" t="s">
        <v>169</v>
      </c>
      <c r="N505" s="1" t="s">
        <v>573</v>
      </c>
      <c r="O505" s="5" t="s">
        <v>150</v>
      </c>
      <c r="Q505" s="5" t="s">
        <v>174</v>
      </c>
      <c r="R505" s="5" t="s">
        <v>155</v>
      </c>
      <c r="U505" s="5" t="s">
        <v>425</v>
      </c>
      <c r="V505" s="5" t="s">
        <v>174</v>
      </c>
      <c r="W505" s="5" t="s">
        <v>150</v>
      </c>
      <c r="X505" s="5" t="s">
        <v>150</v>
      </c>
      <c r="Y505" s="5" t="s">
        <v>150</v>
      </c>
      <c r="Z505" s="5" t="s">
        <v>174</v>
      </c>
      <c r="AA505" s="5" t="s">
        <v>150</v>
      </c>
      <c r="AB505" s="5" t="s">
        <v>150</v>
      </c>
      <c r="AC505" s="5" t="s">
        <v>150</v>
      </c>
      <c r="AD505" s="5" t="s">
        <v>150</v>
      </c>
      <c r="AE505" s="5" t="s">
        <v>175</v>
      </c>
      <c r="AF505" s="5" t="s">
        <v>174</v>
      </c>
      <c r="AL505" s="5" t="s">
        <v>158</v>
      </c>
      <c r="AM505" s="5" t="s">
        <v>2400</v>
      </c>
      <c r="AN505" s="8" t="s">
        <v>18902</v>
      </c>
      <c r="AO505" s="8" t="s">
        <v>18905</v>
      </c>
      <c r="AP505" s="8" t="s">
        <v>18909</v>
      </c>
      <c r="AQ505" s="5" t="s">
        <v>158</v>
      </c>
      <c r="AR505" s="5" t="s">
        <v>158</v>
      </c>
      <c r="AS505" s="5" t="s">
        <v>158</v>
      </c>
      <c r="AT505" s="5" t="s">
        <v>158</v>
      </c>
      <c r="AU505" s="5" t="s">
        <v>174</v>
      </c>
      <c r="AV505" s="5" t="s">
        <v>158</v>
      </c>
      <c r="AW505" s="5" t="s">
        <v>150</v>
      </c>
      <c r="AX505" s="5" t="s">
        <v>158</v>
      </c>
      <c r="AY505" s="5" t="s">
        <v>174</v>
      </c>
      <c r="AZ505" s="5" t="s">
        <v>17930</v>
      </c>
      <c r="BA505" s="5" t="s">
        <v>158</v>
      </c>
      <c r="BC505" s="5" t="s">
        <v>158</v>
      </c>
      <c r="BE505" s="5" t="s">
        <v>158</v>
      </c>
      <c r="BG505" s="1" t="s">
        <v>19929</v>
      </c>
      <c r="BH505" s="1" t="s">
        <v>561</v>
      </c>
      <c r="BI505" s="1" t="s">
        <v>181</v>
      </c>
      <c r="BJ505" s="8" t="s">
        <v>19930</v>
      </c>
      <c r="BK505" s="1" t="s">
        <v>617</v>
      </c>
    </row>
    <row r="506">
      <c r="A506" s="1" t="s">
        <v>6336</v>
      </c>
      <c r="B506" s="1" t="s">
        <v>19931</v>
      </c>
      <c r="C506" s="1" t="s">
        <v>19932</v>
      </c>
      <c r="D506" s="1" t="s">
        <v>126</v>
      </c>
      <c r="E506" s="1" t="s">
        <v>128</v>
      </c>
      <c r="F506" s="5" t="s">
        <v>560</v>
      </c>
      <c r="G506" s="5" t="s">
        <v>19893</v>
      </c>
      <c r="H506" s="1" t="s">
        <v>561</v>
      </c>
      <c r="I506" s="1" t="s">
        <v>6024</v>
      </c>
      <c r="J506" s="1" t="s">
        <v>6029</v>
      </c>
      <c r="K506" s="8" t="s">
        <v>6337</v>
      </c>
      <c r="L506" s="1" t="s">
        <v>6068</v>
      </c>
      <c r="M506" s="1" t="s">
        <v>169</v>
      </c>
      <c r="N506" s="1" t="s">
        <v>573</v>
      </c>
      <c r="O506" s="5" t="s">
        <v>150</v>
      </c>
      <c r="Q506" s="5" t="s">
        <v>150</v>
      </c>
      <c r="R506" s="5" t="s">
        <v>150</v>
      </c>
      <c r="S506" s="5" t="s">
        <v>174</v>
      </c>
      <c r="U506" s="5" t="s">
        <v>1273</v>
      </c>
      <c r="V506" s="5" t="s">
        <v>174</v>
      </c>
      <c r="W506" s="5" t="s">
        <v>150</v>
      </c>
      <c r="X506" s="5" t="s">
        <v>150</v>
      </c>
      <c r="Y506" s="5" t="s">
        <v>174</v>
      </c>
      <c r="Z506" s="5" t="s">
        <v>174</v>
      </c>
      <c r="AA506" s="5" t="s">
        <v>174</v>
      </c>
      <c r="AB506" s="5" t="s">
        <v>150</v>
      </c>
      <c r="AC506" s="5" t="s">
        <v>150</v>
      </c>
      <c r="AD506" s="5" t="s">
        <v>150</v>
      </c>
      <c r="AE506" s="5" t="s">
        <v>175</v>
      </c>
      <c r="AF506" s="5" t="s">
        <v>150</v>
      </c>
      <c r="AG506" s="5" t="s">
        <v>150</v>
      </c>
      <c r="AH506" s="5" t="s">
        <v>150</v>
      </c>
      <c r="AL506" s="5" t="s">
        <v>5351</v>
      </c>
      <c r="AM506" s="5" t="s">
        <v>2400</v>
      </c>
      <c r="AN506" s="8" t="s">
        <v>6349</v>
      </c>
      <c r="AO506" s="8" t="s">
        <v>6358</v>
      </c>
      <c r="AP506" s="8" t="s">
        <v>6371</v>
      </c>
      <c r="AQ506" s="5" t="s">
        <v>155</v>
      </c>
      <c r="AR506" s="5" t="s">
        <v>158</v>
      </c>
      <c r="AS506" s="5" t="s">
        <v>150</v>
      </c>
      <c r="AT506" s="5" t="s">
        <v>158</v>
      </c>
      <c r="AU506" s="5" t="s">
        <v>158</v>
      </c>
      <c r="AV506" s="5" t="s">
        <v>158</v>
      </c>
      <c r="AW506" s="5" t="s">
        <v>174</v>
      </c>
      <c r="AX506" s="5" t="s">
        <v>158</v>
      </c>
      <c r="AY506" s="5" t="s">
        <v>155</v>
      </c>
      <c r="AZ506" s="5" t="s">
        <v>6381</v>
      </c>
      <c r="BA506" s="5" t="s">
        <v>158</v>
      </c>
      <c r="BC506" s="5" t="s">
        <v>158</v>
      </c>
      <c r="BE506" s="5" t="s">
        <v>158</v>
      </c>
      <c r="BG506" s="1" t="s">
        <v>19935</v>
      </c>
      <c r="BH506" s="1" t="s">
        <v>561</v>
      </c>
      <c r="BI506" s="1" t="s">
        <v>181</v>
      </c>
      <c r="BJ506" s="8" t="s">
        <v>19936</v>
      </c>
      <c r="BK506" s="1" t="s">
        <v>617</v>
      </c>
    </row>
    <row r="507">
      <c r="A507" s="1" t="s">
        <v>19937</v>
      </c>
      <c r="B507" s="1" t="s">
        <v>19938</v>
      </c>
      <c r="C507" s="1" t="s">
        <v>19939</v>
      </c>
      <c r="D507" s="1" t="s">
        <v>126</v>
      </c>
      <c r="E507" s="1" t="s">
        <v>128</v>
      </c>
      <c r="F507" s="5" t="s">
        <v>675</v>
      </c>
      <c r="G507" s="5" t="s">
        <v>19893</v>
      </c>
      <c r="H507" s="1" t="s">
        <v>960</v>
      </c>
      <c r="I507" s="1" t="s">
        <v>5982</v>
      </c>
      <c r="J507" s="1" t="s">
        <v>5955</v>
      </c>
      <c r="K507" s="8" t="s">
        <v>19940</v>
      </c>
      <c r="L507" s="1" t="s">
        <v>5629</v>
      </c>
      <c r="M507" s="1" t="s">
        <v>169</v>
      </c>
      <c r="N507" s="1" t="s">
        <v>970</v>
      </c>
      <c r="O507" s="5" t="s">
        <v>150</v>
      </c>
      <c r="Q507" s="5" t="s">
        <v>150</v>
      </c>
      <c r="R507" s="5" t="s">
        <v>150</v>
      </c>
      <c r="S507" s="5" t="s">
        <v>150</v>
      </c>
      <c r="U507" s="5" t="s">
        <v>5860</v>
      </c>
      <c r="V507" s="5" t="s">
        <v>174</v>
      </c>
      <c r="W507" s="5" t="s">
        <v>150</v>
      </c>
      <c r="X507" s="5" t="s">
        <v>150</v>
      </c>
      <c r="Y507" s="5" t="s">
        <v>150</v>
      </c>
      <c r="Z507" s="5" t="s">
        <v>174</v>
      </c>
      <c r="AA507" s="5" t="s">
        <v>150</v>
      </c>
      <c r="AB507" s="5" t="s">
        <v>150</v>
      </c>
      <c r="AC507" s="5" t="s">
        <v>150</v>
      </c>
      <c r="AD507" s="5" t="s">
        <v>150</v>
      </c>
      <c r="AE507" s="5" t="s">
        <v>150</v>
      </c>
      <c r="AF507" s="5" t="s">
        <v>150</v>
      </c>
      <c r="AG507" s="5" t="s">
        <v>150</v>
      </c>
      <c r="AH507" s="5" t="s">
        <v>155</v>
      </c>
      <c r="AL507" s="5" t="s">
        <v>157</v>
      </c>
      <c r="AM507" s="5" t="s">
        <v>508</v>
      </c>
      <c r="AN507" s="8" t="s">
        <v>19942</v>
      </c>
      <c r="AO507" s="8" t="s">
        <v>19943</v>
      </c>
      <c r="AP507" s="8" t="s">
        <v>19944</v>
      </c>
      <c r="AQ507" s="5" t="s">
        <v>155</v>
      </c>
      <c r="AR507" s="5" t="s">
        <v>158</v>
      </c>
      <c r="AS507" s="5" t="s">
        <v>150</v>
      </c>
      <c r="AT507" s="5" t="s">
        <v>174</v>
      </c>
      <c r="AU507" s="5" t="s">
        <v>220</v>
      </c>
      <c r="AV507" s="5" t="s">
        <v>174</v>
      </c>
      <c r="AW507" s="5" t="s">
        <v>150</v>
      </c>
      <c r="AX507" s="5" t="s">
        <v>158</v>
      </c>
      <c r="AY507" s="5" t="s">
        <v>174</v>
      </c>
      <c r="AZ507" s="5" t="s">
        <v>7464</v>
      </c>
      <c r="BA507" s="5" t="s">
        <v>150</v>
      </c>
      <c r="BB507" s="5" t="s">
        <v>1053</v>
      </c>
      <c r="BC507" s="5" t="s">
        <v>158</v>
      </c>
      <c r="BE507" s="5" t="s">
        <v>150</v>
      </c>
      <c r="BF507" s="5" t="s">
        <v>17479</v>
      </c>
      <c r="BG507" s="1" t="s">
        <v>19945</v>
      </c>
      <c r="BH507" s="1" t="s">
        <v>960</v>
      </c>
      <c r="BI507" s="1" t="s">
        <v>181</v>
      </c>
      <c r="BJ507" s="8" t="s">
        <v>19946</v>
      </c>
      <c r="BK507" s="1" t="s">
        <v>5958</v>
      </c>
    </row>
    <row r="508">
      <c r="A508" s="1" t="s">
        <v>7475</v>
      </c>
      <c r="B508" s="1" t="s">
        <v>19947</v>
      </c>
      <c r="C508" s="1" t="s">
        <v>19948</v>
      </c>
      <c r="D508" s="1" t="s">
        <v>126</v>
      </c>
      <c r="E508" s="1" t="s">
        <v>128</v>
      </c>
      <c r="F508" s="5" t="s">
        <v>560</v>
      </c>
      <c r="G508" s="5" t="s">
        <v>19893</v>
      </c>
      <c r="H508" s="1" t="s">
        <v>561</v>
      </c>
      <c r="I508" s="1" t="s">
        <v>4750</v>
      </c>
      <c r="J508" s="1" t="s">
        <v>4748</v>
      </c>
      <c r="K508" s="8" t="s">
        <v>7479</v>
      </c>
      <c r="L508" s="1" t="s">
        <v>4733</v>
      </c>
      <c r="M508" s="1" t="s">
        <v>169</v>
      </c>
      <c r="N508" s="1" t="s">
        <v>573</v>
      </c>
      <c r="O508" s="5" t="s">
        <v>150</v>
      </c>
      <c r="Q508" s="5" t="s">
        <v>150</v>
      </c>
      <c r="R508" s="5" t="s">
        <v>150</v>
      </c>
      <c r="S508" s="5" t="s">
        <v>150</v>
      </c>
      <c r="U508" s="5" t="s">
        <v>388</v>
      </c>
      <c r="V508" s="5" t="s">
        <v>174</v>
      </c>
      <c r="W508" s="5" t="s">
        <v>150</v>
      </c>
      <c r="X508" s="5" t="s">
        <v>150</v>
      </c>
      <c r="Y508" s="5" t="s">
        <v>150</v>
      </c>
      <c r="Z508" s="5" t="s">
        <v>156</v>
      </c>
      <c r="AA508" s="5" t="s">
        <v>150</v>
      </c>
      <c r="AB508" s="5" t="s">
        <v>150</v>
      </c>
      <c r="AC508" s="5" t="s">
        <v>150</v>
      </c>
      <c r="AD508" s="5" t="s">
        <v>150</v>
      </c>
      <c r="AE508" s="5" t="s">
        <v>174</v>
      </c>
      <c r="AF508" s="5" t="s">
        <v>150</v>
      </c>
      <c r="AG508" s="5" t="s">
        <v>150</v>
      </c>
      <c r="AH508" s="5" t="s">
        <v>174</v>
      </c>
      <c r="AL508" s="5" t="s">
        <v>2400</v>
      </c>
      <c r="AM508" s="5" t="s">
        <v>757</v>
      </c>
      <c r="AN508" s="8" t="s">
        <v>7491</v>
      </c>
      <c r="AO508" s="8" t="s">
        <v>7504</v>
      </c>
      <c r="AP508" s="8" t="s">
        <v>7507</v>
      </c>
      <c r="AQ508" s="5" t="s">
        <v>150</v>
      </c>
      <c r="AR508" s="5" t="s">
        <v>158</v>
      </c>
      <c r="AS508" s="5" t="s">
        <v>150</v>
      </c>
      <c r="AT508" s="5" t="s">
        <v>158</v>
      </c>
      <c r="AU508" s="5" t="s">
        <v>158</v>
      </c>
      <c r="AV508" s="5" t="s">
        <v>158</v>
      </c>
      <c r="AW508" s="5" t="s">
        <v>158</v>
      </c>
      <c r="AX508" s="5" t="s">
        <v>158</v>
      </c>
      <c r="AY508" s="5" t="s">
        <v>150</v>
      </c>
      <c r="AZ508" s="5" t="s">
        <v>2248</v>
      </c>
      <c r="BA508" s="5" t="s">
        <v>158</v>
      </c>
      <c r="BC508" s="5" t="s">
        <v>158</v>
      </c>
      <c r="BE508" s="5" t="s">
        <v>158</v>
      </c>
      <c r="BG508" s="1" t="s">
        <v>19949</v>
      </c>
      <c r="BH508" s="1" t="s">
        <v>561</v>
      </c>
      <c r="BI508" s="1" t="s">
        <v>181</v>
      </c>
      <c r="BJ508" s="8" t="s">
        <v>19950</v>
      </c>
      <c r="BK508" s="1" t="s">
        <v>617</v>
      </c>
    </row>
    <row r="509">
      <c r="A509" s="1" t="s">
        <v>15488</v>
      </c>
      <c r="B509" s="1" t="s">
        <v>5905</v>
      </c>
      <c r="C509" s="1" t="s">
        <v>19947</v>
      </c>
      <c r="D509" s="1" t="s">
        <v>126</v>
      </c>
      <c r="E509" s="1" t="s">
        <v>128</v>
      </c>
      <c r="F509" s="5" t="s">
        <v>560</v>
      </c>
      <c r="G509" s="5" t="s">
        <v>19952</v>
      </c>
      <c r="H509" s="1" t="s">
        <v>561</v>
      </c>
      <c r="I509" s="1" t="s">
        <v>5907</v>
      </c>
      <c r="J509" s="1" t="s">
        <v>5912</v>
      </c>
      <c r="K509" s="8" t="s">
        <v>15489</v>
      </c>
      <c r="L509" s="1" t="s">
        <v>5907</v>
      </c>
      <c r="M509" s="1" t="s">
        <v>169</v>
      </c>
      <c r="N509" s="1" t="s">
        <v>573</v>
      </c>
      <c r="O509" s="5" t="s">
        <v>150</v>
      </c>
      <c r="Q509" s="5" t="s">
        <v>150</v>
      </c>
      <c r="R509" s="5" t="s">
        <v>150</v>
      </c>
      <c r="S509" s="5" t="s">
        <v>150</v>
      </c>
      <c r="U509" s="5" t="s">
        <v>173</v>
      </c>
      <c r="V509" s="5" t="s">
        <v>174</v>
      </c>
      <c r="W509" s="5" t="s">
        <v>150</v>
      </c>
      <c r="X509" s="5" t="s">
        <v>150</v>
      </c>
      <c r="Y509" s="5" t="s">
        <v>150</v>
      </c>
      <c r="Z509" s="5" t="s">
        <v>174</v>
      </c>
      <c r="AA509" s="5" t="s">
        <v>150</v>
      </c>
      <c r="AB509" s="5" t="s">
        <v>150</v>
      </c>
      <c r="AC509" s="5" t="s">
        <v>150</v>
      </c>
      <c r="AD509" s="5" t="s">
        <v>150</v>
      </c>
      <c r="AE509" s="5" t="s">
        <v>174</v>
      </c>
      <c r="AF509" s="5" t="s">
        <v>150</v>
      </c>
      <c r="AG509" s="5" t="s">
        <v>150</v>
      </c>
      <c r="AH509" s="5" t="s">
        <v>150</v>
      </c>
      <c r="AL509" s="5" t="s">
        <v>866</v>
      </c>
      <c r="AM509" s="5" t="s">
        <v>158</v>
      </c>
      <c r="AN509" s="8" t="s">
        <v>15501</v>
      </c>
      <c r="AO509" s="8" t="s">
        <v>15513</v>
      </c>
      <c r="AP509" s="8" t="s">
        <v>15516</v>
      </c>
      <c r="AQ509" s="5" t="s">
        <v>158</v>
      </c>
      <c r="AR509" s="5" t="s">
        <v>158</v>
      </c>
      <c r="AS509" s="5" t="s">
        <v>158</v>
      </c>
      <c r="AT509" s="5" t="s">
        <v>158</v>
      </c>
      <c r="AU509" s="5" t="s">
        <v>158</v>
      </c>
      <c r="AV509" s="5" t="s">
        <v>158</v>
      </c>
      <c r="AW509" s="5" t="s">
        <v>150</v>
      </c>
      <c r="AX509" s="5" t="s">
        <v>158</v>
      </c>
      <c r="AY509" s="5" t="s">
        <v>158</v>
      </c>
      <c r="BA509" s="5" t="s">
        <v>158</v>
      </c>
      <c r="BC509" s="5" t="s">
        <v>158</v>
      </c>
      <c r="BE509" s="5" t="s">
        <v>158</v>
      </c>
      <c r="BG509" s="1" t="s">
        <v>5907</v>
      </c>
      <c r="BH509" s="1" t="s">
        <v>561</v>
      </c>
      <c r="BI509" s="1" t="s">
        <v>181</v>
      </c>
      <c r="BJ509" s="8" t="s">
        <v>19954</v>
      </c>
      <c r="BK509" s="1" t="s">
        <v>617</v>
      </c>
    </row>
    <row r="510">
      <c r="A510" s="1" t="s">
        <v>13533</v>
      </c>
      <c r="B510" s="1" t="s">
        <v>5872</v>
      </c>
      <c r="C510" s="1" t="s">
        <v>19955</v>
      </c>
      <c r="D510" s="1" t="s">
        <v>126</v>
      </c>
      <c r="E510" s="1" t="s">
        <v>128</v>
      </c>
      <c r="F510" s="5" t="s">
        <v>225</v>
      </c>
      <c r="G510" s="5" t="s">
        <v>19956</v>
      </c>
      <c r="H510" s="1" t="s">
        <v>227</v>
      </c>
      <c r="I510" s="1" t="s">
        <v>5893</v>
      </c>
      <c r="J510" s="1" t="s">
        <v>5878</v>
      </c>
      <c r="K510" s="8" t="s">
        <v>13534</v>
      </c>
      <c r="L510" s="1" t="s">
        <v>5882</v>
      </c>
      <c r="M510" s="1" t="s">
        <v>2250</v>
      </c>
      <c r="N510" s="1" t="s">
        <v>237</v>
      </c>
      <c r="O510" s="5" t="s">
        <v>150</v>
      </c>
      <c r="Q510" s="5" t="s">
        <v>150</v>
      </c>
      <c r="R510" s="5" t="s">
        <v>150</v>
      </c>
      <c r="S510" s="5" t="s">
        <v>150</v>
      </c>
      <c r="U510" s="5" t="s">
        <v>2513</v>
      </c>
      <c r="V510" s="5" t="s">
        <v>174</v>
      </c>
      <c r="W510" s="5" t="s">
        <v>150</v>
      </c>
      <c r="X510" s="5" t="s">
        <v>150</v>
      </c>
      <c r="Y510" s="5" t="s">
        <v>150</v>
      </c>
      <c r="Z510" s="5" t="s">
        <v>156</v>
      </c>
      <c r="AA510" s="5" t="s">
        <v>150</v>
      </c>
      <c r="AB510" s="5" t="s">
        <v>150</v>
      </c>
      <c r="AC510" s="5" t="s">
        <v>150</v>
      </c>
      <c r="AD510" s="5" t="s">
        <v>150</v>
      </c>
      <c r="AE510" s="5" t="s">
        <v>174</v>
      </c>
      <c r="AF510" s="5" t="s">
        <v>150</v>
      </c>
      <c r="AG510" s="5" t="s">
        <v>150</v>
      </c>
      <c r="AH510" s="5" t="s">
        <v>150</v>
      </c>
      <c r="AL510" s="5" t="s">
        <v>812</v>
      </c>
      <c r="AM510" s="5" t="s">
        <v>757</v>
      </c>
      <c r="AN510" s="8" t="s">
        <v>13544</v>
      </c>
      <c r="AO510" s="8" t="s">
        <v>13549</v>
      </c>
      <c r="AP510" s="8" t="s">
        <v>13554</v>
      </c>
      <c r="AQ510" s="5" t="s">
        <v>174</v>
      </c>
      <c r="AR510" s="5" t="s">
        <v>158</v>
      </c>
      <c r="AS510" s="5" t="s">
        <v>150</v>
      </c>
      <c r="AT510" s="5" t="s">
        <v>158</v>
      </c>
      <c r="AU510" s="5" t="s">
        <v>216</v>
      </c>
      <c r="AV510" s="5" t="s">
        <v>158</v>
      </c>
      <c r="AW510" s="5" t="s">
        <v>150</v>
      </c>
      <c r="AX510" s="5" t="s">
        <v>158</v>
      </c>
      <c r="AY510" s="5" t="s">
        <v>174</v>
      </c>
      <c r="AZ510" s="5" t="s">
        <v>9680</v>
      </c>
      <c r="BA510" s="5" t="s">
        <v>158</v>
      </c>
      <c r="BC510" s="5" t="s">
        <v>158</v>
      </c>
      <c r="BE510" s="5" t="s">
        <v>158</v>
      </c>
      <c r="BG510" s="1" t="s">
        <v>19957</v>
      </c>
      <c r="BH510" s="1" t="s">
        <v>227</v>
      </c>
      <c r="BI510" s="1" t="s">
        <v>181</v>
      </c>
      <c r="BJ510" s="8" t="s">
        <v>19958</v>
      </c>
      <c r="BK510" s="1" t="s">
        <v>5861</v>
      </c>
    </row>
    <row r="511">
      <c r="A511" s="1" t="s">
        <v>17720</v>
      </c>
      <c r="B511" s="1" t="s">
        <v>5863</v>
      </c>
      <c r="C511" s="1" t="s">
        <v>19959</v>
      </c>
      <c r="D511" s="1" t="s">
        <v>126</v>
      </c>
      <c r="E511" s="1" t="s">
        <v>128</v>
      </c>
      <c r="F511" s="5" t="s">
        <v>225</v>
      </c>
      <c r="G511" s="5" t="s">
        <v>19956</v>
      </c>
      <c r="H511" s="1" t="s">
        <v>227</v>
      </c>
      <c r="I511" s="1" t="s">
        <v>5865</v>
      </c>
      <c r="J511" s="1" t="s">
        <v>5869</v>
      </c>
      <c r="K511" s="8" t="s">
        <v>17722</v>
      </c>
      <c r="L511" s="1" t="s">
        <v>17730</v>
      </c>
      <c r="M511" s="1" t="s">
        <v>2250</v>
      </c>
      <c r="N511" s="1" t="s">
        <v>237</v>
      </c>
      <c r="O511" s="5" t="s">
        <v>150</v>
      </c>
      <c r="Q511" s="5" t="s">
        <v>174</v>
      </c>
      <c r="R511" s="5" t="s">
        <v>155</v>
      </c>
      <c r="U511" s="5" t="s">
        <v>220</v>
      </c>
      <c r="V511" s="5" t="s">
        <v>174</v>
      </c>
      <c r="W511" s="5" t="s">
        <v>150</v>
      </c>
      <c r="X511" s="5" t="s">
        <v>150</v>
      </c>
      <c r="Y511" s="5" t="s">
        <v>150</v>
      </c>
      <c r="Z511" s="5" t="s">
        <v>174</v>
      </c>
      <c r="AA511" s="5" t="s">
        <v>150</v>
      </c>
      <c r="AB511" s="5" t="s">
        <v>150</v>
      </c>
      <c r="AC511" s="5" t="s">
        <v>150</v>
      </c>
      <c r="AD511" s="5" t="s">
        <v>150</v>
      </c>
      <c r="AE511" s="5" t="s">
        <v>175</v>
      </c>
      <c r="AF511" s="5" t="s">
        <v>150</v>
      </c>
      <c r="AG511" s="5" t="s">
        <v>150</v>
      </c>
      <c r="AH511" s="5" t="s">
        <v>155</v>
      </c>
      <c r="AL511" s="5" t="s">
        <v>158</v>
      </c>
      <c r="AM511" s="5" t="s">
        <v>158</v>
      </c>
      <c r="AN511" s="8" t="s">
        <v>17735</v>
      </c>
      <c r="AO511" s="8" t="s">
        <v>17737</v>
      </c>
      <c r="AP511" s="8" t="s">
        <v>17744</v>
      </c>
      <c r="AQ511" s="5" t="s">
        <v>158</v>
      </c>
      <c r="AR511" s="5" t="s">
        <v>158</v>
      </c>
      <c r="AS511" s="5" t="s">
        <v>158</v>
      </c>
      <c r="AT511" s="5" t="s">
        <v>158</v>
      </c>
      <c r="AU511" s="5" t="s">
        <v>158</v>
      </c>
      <c r="AV511" s="5" t="s">
        <v>158</v>
      </c>
      <c r="AW511" s="5" t="s">
        <v>158</v>
      </c>
      <c r="AX511" s="5" t="s">
        <v>158</v>
      </c>
      <c r="AY511" s="5" t="s">
        <v>158</v>
      </c>
      <c r="BA511" s="5" t="s">
        <v>158</v>
      </c>
      <c r="BC511" s="5" t="s">
        <v>158</v>
      </c>
      <c r="BE511" s="5" t="s">
        <v>158</v>
      </c>
      <c r="BG511" s="1" t="s">
        <v>5865</v>
      </c>
      <c r="BH511" s="1" t="s">
        <v>227</v>
      </c>
      <c r="BI511" s="1" t="s">
        <v>181</v>
      </c>
      <c r="BJ511" s="8" t="s">
        <v>19961</v>
      </c>
      <c r="BK511" s="1" t="s">
        <v>5861</v>
      </c>
    </row>
    <row r="512">
      <c r="A512" s="1" t="s">
        <v>9249</v>
      </c>
      <c r="B512" s="1" t="s">
        <v>5852</v>
      </c>
      <c r="C512" s="1" t="s">
        <v>19962</v>
      </c>
      <c r="D512" s="1" t="s">
        <v>126</v>
      </c>
      <c r="E512" s="1" t="s">
        <v>128</v>
      </c>
      <c r="F512" s="5" t="s">
        <v>225</v>
      </c>
      <c r="G512" s="5" t="s">
        <v>19956</v>
      </c>
      <c r="H512" s="1" t="s">
        <v>227</v>
      </c>
      <c r="I512" s="1" t="s">
        <v>5854</v>
      </c>
      <c r="J512" s="1" t="s">
        <v>5857</v>
      </c>
      <c r="K512" s="8" t="s">
        <v>9253</v>
      </c>
      <c r="L512" s="1" t="s">
        <v>8529</v>
      </c>
      <c r="M512" s="1" t="s">
        <v>3297</v>
      </c>
      <c r="N512" s="1" t="s">
        <v>237</v>
      </c>
      <c r="O512" s="5" t="s">
        <v>150</v>
      </c>
      <c r="Q512" s="5" t="s">
        <v>174</v>
      </c>
      <c r="R512" s="5" t="s">
        <v>150</v>
      </c>
      <c r="S512" s="5" t="s">
        <v>150</v>
      </c>
      <c r="U512" s="5" t="s">
        <v>154</v>
      </c>
      <c r="V512" s="5" t="s">
        <v>174</v>
      </c>
      <c r="W512" s="5" t="s">
        <v>150</v>
      </c>
      <c r="X512" s="5" t="s">
        <v>150</v>
      </c>
      <c r="Y512" s="5" t="s">
        <v>150</v>
      </c>
      <c r="Z512" s="5" t="s">
        <v>174</v>
      </c>
      <c r="AA512" s="5" t="s">
        <v>150</v>
      </c>
      <c r="AB512" s="5" t="s">
        <v>150</v>
      </c>
      <c r="AC512" s="5" t="s">
        <v>150</v>
      </c>
      <c r="AD512" s="5" t="s">
        <v>150</v>
      </c>
      <c r="AE512" s="5" t="s">
        <v>175</v>
      </c>
      <c r="AF512" s="5" t="s">
        <v>150</v>
      </c>
      <c r="AG512" s="5" t="s">
        <v>150</v>
      </c>
      <c r="AH512" s="5" t="s">
        <v>150</v>
      </c>
      <c r="AL512" s="5" t="s">
        <v>158</v>
      </c>
      <c r="AM512" s="5" t="s">
        <v>2651</v>
      </c>
      <c r="AN512" s="8" t="s">
        <v>9267</v>
      </c>
      <c r="AO512" s="8" t="s">
        <v>9278</v>
      </c>
      <c r="AP512" s="8" t="s">
        <v>9288</v>
      </c>
      <c r="AQ512" s="5" t="s">
        <v>158</v>
      </c>
      <c r="AR512" s="5" t="s">
        <v>158</v>
      </c>
      <c r="AS512" s="5" t="s">
        <v>158</v>
      </c>
      <c r="AT512" s="5" t="s">
        <v>158</v>
      </c>
      <c r="AU512" s="5" t="s">
        <v>158</v>
      </c>
      <c r="AV512" s="5" t="s">
        <v>158</v>
      </c>
      <c r="AW512" s="5" t="s">
        <v>158</v>
      </c>
      <c r="AX512" s="5" t="s">
        <v>158</v>
      </c>
      <c r="AY512" s="5" t="s">
        <v>150</v>
      </c>
      <c r="AZ512" s="5" t="s">
        <v>449</v>
      </c>
      <c r="BA512" s="5" t="s">
        <v>158</v>
      </c>
      <c r="BC512" s="5" t="s">
        <v>158</v>
      </c>
      <c r="BE512" s="5" t="s">
        <v>158</v>
      </c>
      <c r="BG512" s="1" t="s">
        <v>5854</v>
      </c>
      <c r="BH512" s="1" t="s">
        <v>227</v>
      </c>
      <c r="BI512" s="1" t="s">
        <v>181</v>
      </c>
      <c r="BJ512" s="8" t="s">
        <v>19964</v>
      </c>
      <c r="BK512" s="1" t="s">
        <v>5861</v>
      </c>
    </row>
    <row r="513">
      <c r="A513" s="1" t="s">
        <v>19568</v>
      </c>
      <c r="B513" s="1" t="s">
        <v>5808</v>
      </c>
      <c r="C513" s="1" t="s">
        <v>19965</v>
      </c>
      <c r="D513" s="1" t="s">
        <v>126</v>
      </c>
      <c r="E513" s="1" t="s">
        <v>128</v>
      </c>
      <c r="F513" s="5" t="s">
        <v>2175</v>
      </c>
      <c r="G513" s="5" t="s">
        <v>19966</v>
      </c>
      <c r="H513" s="1" t="s">
        <v>2176</v>
      </c>
      <c r="I513" s="1" t="s">
        <v>5839</v>
      </c>
      <c r="J513" s="1" t="s">
        <v>5814</v>
      </c>
      <c r="K513" s="8" t="s">
        <v>19569</v>
      </c>
      <c r="L513" s="1" t="s">
        <v>5827</v>
      </c>
      <c r="M513" s="1" t="s">
        <v>169</v>
      </c>
      <c r="N513" s="1" t="s">
        <v>1345</v>
      </c>
      <c r="O513" s="5" t="s">
        <v>150</v>
      </c>
      <c r="Q513" s="5" t="s">
        <v>150</v>
      </c>
      <c r="R513" s="5" t="s">
        <v>150</v>
      </c>
      <c r="S513" s="5" t="s">
        <v>150</v>
      </c>
      <c r="U513" s="5" t="s">
        <v>173</v>
      </c>
      <c r="V513" s="5" t="s">
        <v>174</v>
      </c>
      <c r="W513" s="5" t="s">
        <v>150</v>
      </c>
      <c r="X513" s="5" t="s">
        <v>150</v>
      </c>
      <c r="Y513" s="5" t="s">
        <v>150</v>
      </c>
      <c r="Z513" s="5" t="s">
        <v>174</v>
      </c>
      <c r="AA513" s="5" t="s">
        <v>150</v>
      </c>
      <c r="AB513" s="5" t="s">
        <v>150</v>
      </c>
      <c r="AC513" s="5" t="s">
        <v>150</v>
      </c>
      <c r="AD513" s="5" t="s">
        <v>150</v>
      </c>
      <c r="AE513" s="5" t="s">
        <v>175</v>
      </c>
      <c r="AF513" s="5" t="s">
        <v>150</v>
      </c>
      <c r="AG513" s="5" t="s">
        <v>150</v>
      </c>
      <c r="AH513" s="5" t="s">
        <v>150</v>
      </c>
      <c r="AL513" s="5" t="s">
        <v>1238</v>
      </c>
      <c r="AM513" s="5" t="s">
        <v>242</v>
      </c>
      <c r="AN513" s="8" t="s">
        <v>19572</v>
      </c>
      <c r="AO513" s="8" t="s">
        <v>19574</v>
      </c>
      <c r="AP513" s="8" t="s">
        <v>19577</v>
      </c>
      <c r="AQ513" s="5" t="s">
        <v>150</v>
      </c>
      <c r="AR513" s="5" t="s">
        <v>158</v>
      </c>
      <c r="AS513" s="5" t="s">
        <v>150</v>
      </c>
      <c r="AT513" s="5" t="s">
        <v>158</v>
      </c>
      <c r="AU513" s="5" t="s">
        <v>158</v>
      </c>
      <c r="AV513" s="5" t="s">
        <v>150</v>
      </c>
      <c r="AW513" s="5" t="s">
        <v>150</v>
      </c>
      <c r="AX513" s="5" t="s">
        <v>158</v>
      </c>
      <c r="AY513" s="5" t="s">
        <v>155</v>
      </c>
      <c r="AZ513" s="5" t="s">
        <v>10812</v>
      </c>
      <c r="BA513" s="5" t="s">
        <v>150</v>
      </c>
      <c r="BB513" s="5" t="s">
        <v>1461</v>
      </c>
      <c r="BC513" s="5" t="s">
        <v>158</v>
      </c>
      <c r="BE513" s="5" t="s">
        <v>158</v>
      </c>
      <c r="BG513" s="1" t="s">
        <v>19968</v>
      </c>
      <c r="BH513" s="1" t="s">
        <v>2176</v>
      </c>
      <c r="BI513" s="1" t="s">
        <v>181</v>
      </c>
      <c r="BJ513" s="8" t="s">
        <v>19969</v>
      </c>
      <c r="BK513" s="1" t="s">
        <v>5687</v>
      </c>
    </row>
    <row r="514">
      <c r="A514" s="1" t="s">
        <v>7067</v>
      </c>
      <c r="B514" s="1" t="s">
        <v>5758</v>
      </c>
      <c r="C514" s="1" t="s">
        <v>19970</v>
      </c>
      <c r="D514" s="1" t="s">
        <v>126</v>
      </c>
      <c r="E514" s="1" t="s">
        <v>128</v>
      </c>
      <c r="F514" s="5" t="s">
        <v>2175</v>
      </c>
      <c r="G514" s="5" t="s">
        <v>19966</v>
      </c>
      <c r="H514" s="1" t="s">
        <v>2176</v>
      </c>
      <c r="I514" s="1" t="s">
        <v>5793</v>
      </c>
      <c r="J514" s="1" t="s">
        <v>5764</v>
      </c>
      <c r="K514" s="8" t="s">
        <v>7072</v>
      </c>
      <c r="L514" s="1" t="s">
        <v>7076</v>
      </c>
      <c r="M514" s="1" t="s">
        <v>169</v>
      </c>
      <c r="N514" s="1" t="s">
        <v>1345</v>
      </c>
      <c r="O514" s="5" t="s">
        <v>150</v>
      </c>
      <c r="Q514" s="5" t="s">
        <v>150</v>
      </c>
      <c r="R514" s="5" t="s">
        <v>155</v>
      </c>
      <c r="U514" s="5" t="s">
        <v>1490</v>
      </c>
      <c r="V514" s="5" t="s">
        <v>174</v>
      </c>
      <c r="W514" s="5" t="s">
        <v>150</v>
      </c>
      <c r="X514" s="5" t="s">
        <v>150</v>
      </c>
      <c r="Y514" s="5" t="s">
        <v>150</v>
      </c>
      <c r="Z514" s="5" t="s">
        <v>174</v>
      </c>
      <c r="AA514" s="5" t="s">
        <v>150</v>
      </c>
      <c r="AB514" s="5" t="s">
        <v>150</v>
      </c>
      <c r="AC514" s="5" t="s">
        <v>150</v>
      </c>
      <c r="AD514" s="5" t="s">
        <v>150</v>
      </c>
      <c r="AE514" s="5" t="s">
        <v>161</v>
      </c>
      <c r="AF514" s="5" t="s">
        <v>150</v>
      </c>
      <c r="AG514" s="5" t="s">
        <v>150</v>
      </c>
      <c r="AH514" s="5" t="s">
        <v>174</v>
      </c>
      <c r="AL514" s="5" t="s">
        <v>7082</v>
      </c>
      <c r="AM514" s="5" t="s">
        <v>757</v>
      </c>
      <c r="AN514" s="8" t="s">
        <v>7083</v>
      </c>
      <c r="AO514" s="8" t="s">
        <v>7095</v>
      </c>
      <c r="AP514" s="8" t="s">
        <v>7101</v>
      </c>
      <c r="AQ514" s="5" t="s">
        <v>174</v>
      </c>
      <c r="AR514" s="5" t="s">
        <v>158</v>
      </c>
      <c r="AS514" s="5" t="s">
        <v>150</v>
      </c>
      <c r="AT514" s="5" t="s">
        <v>158</v>
      </c>
      <c r="AU514" s="5" t="s">
        <v>155</v>
      </c>
      <c r="AV514" s="5" t="s">
        <v>158</v>
      </c>
      <c r="AW514" s="5" t="s">
        <v>174</v>
      </c>
      <c r="AX514" s="5" t="s">
        <v>158</v>
      </c>
      <c r="AY514" s="5" t="s">
        <v>174</v>
      </c>
      <c r="AZ514" s="5" t="s">
        <v>1052</v>
      </c>
      <c r="BA514" s="5" t="s">
        <v>158</v>
      </c>
      <c r="BC514" s="5" t="s">
        <v>158</v>
      </c>
      <c r="BE514" s="5" t="s">
        <v>158</v>
      </c>
      <c r="BG514" s="1" t="s">
        <v>19975</v>
      </c>
      <c r="BH514" s="1" t="s">
        <v>2176</v>
      </c>
      <c r="BI514" s="1" t="s">
        <v>181</v>
      </c>
      <c r="BJ514" s="8" t="s">
        <v>19976</v>
      </c>
      <c r="BK514" s="1" t="s">
        <v>5687</v>
      </c>
    </row>
    <row r="515">
      <c r="A515" s="1" t="s">
        <v>8124</v>
      </c>
      <c r="B515" s="1" t="s">
        <v>5689</v>
      </c>
      <c r="C515" s="1" t="s">
        <v>19978</v>
      </c>
      <c r="D515" s="1" t="s">
        <v>126</v>
      </c>
      <c r="E515" s="1" t="s">
        <v>128</v>
      </c>
      <c r="F515" s="5" t="s">
        <v>2175</v>
      </c>
      <c r="G515" s="5" t="s">
        <v>19966</v>
      </c>
      <c r="H515" s="1" t="s">
        <v>2176</v>
      </c>
      <c r="I515" s="1" t="s">
        <v>5748</v>
      </c>
      <c r="J515" s="1" t="s">
        <v>5696</v>
      </c>
      <c r="K515" s="8" t="s">
        <v>8126</v>
      </c>
      <c r="L515" s="1" t="s">
        <v>5735</v>
      </c>
      <c r="M515" s="1" t="s">
        <v>169</v>
      </c>
      <c r="N515" s="1" t="s">
        <v>1345</v>
      </c>
      <c r="O515" s="5" t="s">
        <v>150</v>
      </c>
      <c r="Q515" s="5" t="s">
        <v>150</v>
      </c>
      <c r="R515" s="5" t="s">
        <v>150</v>
      </c>
      <c r="S515" s="5" t="s">
        <v>150</v>
      </c>
      <c r="U515" s="5" t="s">
        <v>576</v>
      </c>
      <c r="V515" s="5" t="s">
        <v>174</v>
      </c>
      <c r="W515" s="5" t="s">
        <v>150</v>
      </c>
      <c r="X515" s="5" t="s">
        <v>150</v>
      </c>
      <c r="Y515" s="5" t="s">
        <v>150</v>
      </c>
      <c r="Z515" s="5" t="s">
        <v>174</v>
      </c>
      <c r="AA515" s="5" t="s">
        <v>150</v>
      </c>
      <c r="AB515" s="5" t="s">
        <v>150</v>
      </c>
      <c r="AC515" s="5" t="s">
        <v>150</v>
      </c>
      <c r="AD515" s="5" t="s">
        <v>150</v>
      </c>
      <c r="AE515" s="5" t="s">
        <v>175</v>
      </c>
      <c r="AF515" s="5" t="s">
        <v>150</v>
      </c>
      <c r="AG515" s="5" t="s">
        <v>150</v>
      </c>
      <c r="AH515" s="5" t="s">
        <v>150</v>
      </c>
      <c r="AL515" s="5" t="s">
        <v>242</v>
      </c>
      <c r="AM515" s="5" t="s">
        <v>322</v>
      </c>
      <c r="AN515" s="8" t="s">
        <v>8143</v>
      </c>
      <c r="AO515" s="8" t="s">
        <v>8149</v>
      </c>
      <c r="AP515" s="8" t="s">
        <v>8169</v>
      </c>
      <c r="AQ515" s="5" t="s">
        <v>150</v>
      </c>
      <c r="AR515" s="5" t="s">
        <v>158</v>
      </c>
      <c r="AS515" s="5" t="s">
        <v>150</v>
      </c>
      <c r="AT515" s="5" t="s">
        <v>158</v>
      </c>
      <c r="AU515" s="5" t="s">
        <v>174</v>
      </c>
      <c r="AV515" s="5" t="s">
        <v>150</v>
      </c>
      <c r="AW515" s="5" t="s">
        <v>156</v>
      </c>
      <c r="AX515" s="5" t="s">
        <v>158</v>
      </c>
      <c r="AY515" s="5" t="s">
        <v>156</v>
      </c>
      <c r="AZ515" s="5" t="s">
        <v>8178</v>
      </c>
      <c r="BA515" s="5" t="s">
        <v>158</v>
      </c>
      <c r="BC515" s="5" t="s">
        <v>158</v>
      </c>
      <c r="BE515" s="5" t="s">
        <v>158</v>
      </c>
      <c r="BG515" s="1" t="s">
        <v>19981</v>
      </c>
      <c r="BH515" s="1" t="s">
        <v>2176</v>
      </c>
      <c r="BI515" s="1" t="s">
        <v>181</v>
      </c>
      <c r="BJ515" s="8" t="s">
        <v>19982</v>
      </c>
      <c r="BK515" s="1" t="s">
        <v>5687</v>
      </c>
    </row>
    <row r="516">
      <c r="A516" s="1" t="s">
        <v>19983</v>
      </c>
      <c r="B516" s="1" t="s">
        <v>5673</v>
      </c>
      <c r="C516" s="1" t="s">
        <v>19984</v>
      </c>
      <c r="D516" s="1" t="s">
        <v>126</v>
      </c>
      <c r="E516" s="1" t="s">
        <v>128</v>
      </c>
      <c r="F516" s="5" t="s">
        <v>2175</v>
      </c>
      <c r="G516" s="5" t="s">
        <v>19966</v>
      </c>
      <c r="H516" s="1" t="s">
        <v>2176</v>
      </c>
      <c r="I516" s="1" t="s">
        <v>5675</v>
      </c>
      <c r="J516" s="5" t="s">
        <v>5683</v>
      </c>
      <c r="K516" s="8" t="s">
        <v>19985</v>
      </c>
      <c r="L516" s="1" t="s">
        <v>19986</v>
      </c>
      <c r="M516" s="1" t="s">
        <v>169</v>
      </c>
      <c r="N516" s="1" t="s">
        <v>1345</v>
      </c>
      <c r="O516" s="5" t="s">
        <v>150</v>
      </c>
      <c r="Q516" s="5" t="s">
        <v>174</v>
      </c>
      <c r="R516" s="5" t="s">
        <v>155</v>
      </c>
      <c r="U516" s="5" t="s">
        <v>1124</v>
      </c>
      <c r="V516" s="5" t="s">
        <v>150</v>
      </c>
      <c r="W516" s="5" t="s">
        <v>150</v>
      </c>
      <c r="X516" s="5" t="s">
        <v>150</v>
      </c>
      <c r="Y516" s="5" t="s">
        <v>150</v>
      </c>
      <c r="Z516" s="5" t="s">
        <v>174</v>
      </c>
      <c r="AA516" s="5" t="s">
        <v>150</v>
      </c>
      <c r="AB516" s="5" t="s">
        <v>150</v>
      </c>
      <c r="AC516" s="5" t="s">
        <v>150</v>
      </c>
      <c r="AD516" s="5" t="s">
        <v>150</v>
      </c>
      <c r="AE516" s="5" t="s">
        <v>175</v>
      </c>
      <c r="AF516" s="5" t="s">
        <v>150</v>
      </c>
      <c r="AG516" s="5" t="s">
        <v>150</v>
      </c>
      <c r="AH516" s="5" t="s">
        <v>174</v>
      </c>
      <c r="AL516" s="5" t="s">
        <v>757</v>
      </c>
      <c r="AM516" s="5" t="s">
        <v>812</v>
      </c>
      <c r="AN516" s="8" t="s">
        <v>19987</v>
      </c>
      <c r="AO516" s="8" t="s">
        <v>19989</v>
      </c>
      <c r="AP516" s="8" t="s">
        <v>19990</v>
      </c>
      <c r="AQ516" s="5" t="s">
        <v>158</v>
      </c>
      <c r="AR516" s="5" t="s">
        <v>158</v>
      </c>
      <c r="AS516" s="5" t="s">
        <v>158</v>
      </c>
      <c r="AT516" s="5" t="s">
        <v>158</v>
      </c>
      <c r="AU516" s="5" t="s">
        <v>158</v>
      </c>
      <c r="AV516" s="5" t="s">
        <v>158</v>
      </c>
      <c r="AW516" s="5" t="s">
        <v>158</v>
      </c>
      <c r="AX516" s="5" t="s">
        <v>158</v>
      </c>
      <c r="AY516" s="5" t="s">
        <v>150</v>
      </c>
      <c r="AZ516" s="5" t="s">
        <v>217</v>
      </c>
      <c r="BA516" s="5" t="s">
        <v>158</v>
      </c>
      <c r="BC516" s="5" t="s">
        <v>158</v>
      </c>
      <c r="BE516" s="5" t="s">
        <v>158</v>
      </c>
      <c r="BG516" s="1" t="s">
        <v>5675</v>
      </c>
      <c r="BH516" s="1" t="s">
        <v>2176</v>
      </c>
      <c r="BI516" s="1" t="s">
        <v>181</v>
      </c>
      <c r="BJ516" s="8" t="s">
        <v>19991</v>
      </c>
      <c r="BK516" s="1" t="s">
        <v>5687</v>
      </c>
    </row>
    <row r="517">
      <c r="A517" s="1" t="s">
        <v>17962</v>
      </c>
      <c r="B517" s="1" t="s">
        <v>19992</v>
      </c>
      <c r="C517" s="1" t="s">
        <v>19993</v>
      </c>
      <c r="D517" s="1" t="s">
        <v>126</v>
      </c>
      <c r="E517" s="1" t="s">
        <v>128</v>
      </c>
      <c r="F517" s="5" t="s">
        <v>305</v>
      </c>
      <c r="G517" s="5" t="s">
        <v>19966</v>
      </c>
      <c r="H517" s="1" t="s">
        <v>369</v>
      </c>
      <c r="I517" s="1" t="s">
        <v>3612</v>
      </c>
      <c r="J517" s="5" t="s">
        <v>5624</v>
      </c>
      <c r="K517" s="8" t="s">
        <v>17964</v>
      </c>
      <c r="L517" s="1" t="s">
        <v>5629</v>
      </c>
      <c r="M517" s="1" t="s">
        <v>808</v>
      </c>
      <c r="N517" s="1" t="s">
        <v>385</v>
      </c>
      <c r="O517" s="5" t="s">
        <v>150</v>
      </c>
      <c r="Q517" s="5" t="s">
        <v>150</v>
      </c>
      <c r="R517" s="1" t="s">
        <v>19995</v>
      </c>
      <c r="U517" s="5" t="s">
        <v>173</v>
      </c>
      <c r="V517" s="5" t="s">
        <v>174</v>
      </c>
      <c r="W517" s="5" t="s">
        <v>150</v>
      </c>
      <c r="X517" s="5" t="s">
        <v>150</v>
      </c>
      <c r="Y517" s="5" t="s">
        <v>150</v>
      </c>
      <c r="Z517" s="5" t="s">
        <v>174</v>
      </c>
      <c r="AA517" s="5" t="s">
        <v>150</v>
      </c>
      <c r="AB517" s="5" t="s">
        <v>150</v>
      </c>
      <c r="AC517" s="5" t="s">
        <v>150</v>
      </c>
      <c r="AD517" s="5" t="s">
        <v>150</v>
      </c>
      <c r="AE517" s="5" t="s">
        <v>175</v>
      </c>
      <c r="AF517" s="5" t="s">
        <v>150</v>
      </c>
      <c r="AG517" s="5" t="s">
        <v>150</v>
      </c>
      <c r="AH517" s="5" t="s">
        <v>174</v>
      </c>
      <c r="AL517" s="5" t="s">
        <v>715</v>
      </c>
      <c r="AM517" s="5" t="s">
        <v>864</v>
      </c>
      <c r="AN517" s="8" t="s">
        <v>17966</v>
      </c>
      <c r="AO517" s="8" t="s">
        <v>17970</v>
      </c>
      <c r="AP517" s="8" t="s">
        <v>17972</v>
      </c>
      <c r="AQ517" s="5" t="s">
        <v>174</v>
      </c>
      <c r="AR517" s="5" t="s">
        <v>158</v>
      </c>
      <c r="AS517" s="5" t="s">
        <v>150</v>
      </c>
      <c r="AT517" s="5" t="s">
        <v>158</v>
      </c>
      <c r="AU517" s="5" t="s">
        <v>158</v>
      </c>
      <c r="AV517" s="5" t="s">
        <v>158</v>
      </c>
      <c r="AW517" s="5" t="s">
        <v>158</v>
      </c>
      <c r="AX517" s="5" t="s">
        <v>158</v>
      </c>
      <c r="AY517" s="5" t="s">
        <v>174</v>
      </c>
      <c r="AZ517" s="5" t="s">
        <v>2248</v>
      </c>
      <c r="BA517" s="5" t="s">
        <v>158</v>
      </c>
      <c r="BC517" s="5" t="s">
        <v>158</v>
      </c>
      <c r="BE517" s="5" t="s">
        <v>158</v>
      </c>
      <c r="BG517" s="1" t="s">
        <v>19996</v>
      </c>
      <c r="BH517" s="1" t="s">
        <v>369</v>
      </c>
      <c r="BI517" s="1" t="s">
        <v>181</v>
      </c>
      <c r="BJ517" s="8" t="s">
        <v>19997</v>
      </c>
      <c r="BK517" s="1" t="s">
        <v>5295</v>
      </c>
    </row>
    <row r="518">
      <c r="A518" s="1" t="s">
        <v>16333</v>
      </c>
      <c r="B518" s="1" t="s">
        <v>19999</v>
      </c>
      <c r="C518" s="1" t="s">
        <v>19992</v>
      </c>
      <c r="D518" s="1" t="s">
        <v>126</v>
      </c>
      <c r="E518" s="1" t="s">
        <v>128</v>
      </c>
      <c r="F518" s="5" t="s">
        <v>305</v>
      </c>
      <c r="G518" s="5" t="s">
        <v>19966</v>
      </c>
      <c r="H518" s="1" t="s">
        <v>369</v>
      </c>
      <c r="I518" s="1" t="s">
        <v>5595</v>
      </c>
      <c r="J518" s="1" t="s">
        <v>5600</v>
      </c>
      <c r="K518" s="8" t="s">
        <v>16334</v>
      </c>
      <c r="L518" s="1" t="s">
        <v>5595</v>
      </c>
      <c r="M518" s="1" t="s">
        <v>808</v>
      </c>
      <c r="N518" s="1" t="s">
        <v>385</v>
      </c>
      <c r="O518" s="5" t="s">
        <v>150</v>
      </c>
      <c r="Q518" s="5" t="s">
        <v>174</v>
      </c>
      <c r="R518" s="5" t="s">
        <v>150</v>
      </c>
      <c r="S518" s="5" t="s">
        <v>150</v>
      </c>
      <c r="U518" s="5" t="s">
        <v>318</v>
      </c>
      <c r="V518" s="5" t="s">
        <v>174</v>
      </c>
      <c r="W518" s="5" t="s">
        <v>150</v>
      </c>
      <c r="X518" s="5" t="s">
        <v>150</v>
      </c>
      <c r="Y518" s="5" t="s">
        <v>150</v>
      </c>
      <c r="Z518" s="5" t="s">
        <v>174</v>
      </c>
      <c r="AA518" s="5" t="s">
        <v>150</v>
      </c>
      <c r="AB518" s="5" t="s">
        <v>150</v>
      </c>
      <c r="AC518" s="5" t="s">
        <v>150</v>
      </c>
      <c r="AD518" s="5" t="s">
        <v>150</v>
      </c>
      <c r="AE518" s="5" t="s">
        <v>175</v>
      </c>
      <c r="AF518" s="5" t="s">
        <v>150</v>
      </c>
      <c r="AG518" s="5" t="s">
        <v>150</v>
      </c>
      <c r="AH518" s="5" t="s">
        <v>174</v>
      </c>
      <c r="AL518" s="5" t="s">
        <v>866</v>
      </c>
      <c r="AM518" s="5" t="s">
        <v>158</v>
      </c>
      <c r="AN518" s="8" t="s">
        <v>16342</v>
      </c>
      <c r="AO518" s="8" t="s">
        <v>16347</v>
      </c>
      <c r="AP518" s="8" t="s">
        <v>16354</v>
      </c>
      <c r="AQ518" s="5" t="s">
        <v>150</v>
      </c>
      <c r="AR518" s="5" t="s">
        <v>158</v>
      </c>
      <c r="AS518" s="5" t="s">
        <v>150</v>
      </c>
      <c r="AT518" s="5" t="s">
        <v>158</v>
      </c>
      <c r="AU518" s="5" t="s">
        <v>158</v>
      </c>
      <c r="AV518" s="5" t="s">
        <v>158</v>
      </c>
      <c r="AW518" s="5" t="s">
        <v>158</v>
      </c>
      <c r="AX518" s="5" t="s">
        <v>158</v>
      </c>
      <c r="AY518" s="5" t="s">
        <v>158</v>
      </c>
      <c r="BA518" s="5" t="s">
        <v>158</v>
      </c>
      <c r="BC518" s="5" t="s">
        <v>158</v>
      </c>
      <c r="BE518" s="5" t="s">
        <v>158</v>
      </c>
      <c r="BG518" s="1" t="s">
        <v>20001</v>
      </c>
      <c r="BH518" s="1" t="s">
        <v>369</v>
      </c>
      <c r="BI518" s="1" t="s">
        <v>181</v>
      </c>
      <c r="BJ518" s="8" t="s">
        <v>20002</v>
      </c>
      <c r="BK518" s="1" t="s">
        <v>5295</v>
      </c>
    </row>
    <row r="519">
      <c r="A519" s="1" t="s">
        <v>8599</v>
      </c>
      <c r="B519" s="1" t="s">
        <v>5541</v>
      </c>
      <c r="C519" s="1" t="s">
        <v>20005</v>
      </c>
      <c r="D519" s="1" t="s">
        <v>126</v>
      </c>
      <c r="E519" s="1" t="s">
        <v>128</v>
      </c>
      <c r="F519" s="5" t="s">
        <v>305</v>
      </c>
      <c r="G519" s="5" t="s">
        <v>19966</v>
      </c>
      <c r="H519" s="1" t="s">
        <v>369</v>
      </c>
      <c r="I519" s="1" t="s">
        <v>5582</v>
      </c>
      <c r="J519" s="1" t="s">
        <v>5549</v>
      </c>
      <c r="K519" s="8" t="s">
        <v>8601</v>
      </c>
      <c r="L519" s="1" t="s">
        <v>5595</v>
      </c>
      <c r="M519" s="1" t="s">
        <v>808</v>
      </c>
      <c r="N519" s="1" t="s">
        <v>385</v>
      </c>
      <c r="O519" s="5" t="s">
        <v>150</v>
      </c>
      <c r="Q519" s="5" t="s">
        <v>174</v>
      </c>
      <c r="R519" s="1" t="s">
        <v>19995</v>
      </c>
      <c r="U519" s="5" t="s">
        <v>318</v>
      </c>
      <c r="V519" s="5" t="s">
        <v>174</v>
      </c>
      <c r="W519" s="5" t="s">
        <v>150</v>
      </c>
      <c r="X519" s="5" t="s">
        <v>150</v>
      </c>
      <c r="Y519" s="5" t="s">
        <v>150</v>
      </c>
      <c r="Z519" s="5" t="s">
        <v>174</v>
      </c>
      <c r="AA519" s="5" t="s">
        <v>150</v>
      </c>
      <c r="AB519" s="5" t="s">
        <v>150</v>
      </c>
      <c r="AC519" s="5" t="s">
        <v>150</v>
      </c>
      <c r="AD519" s="5" t="s">
        <v>150</v>
      </c>
      <c r="AE519" s="5" t="s">
        <v>175</v>
      </c>
      <c r="AF519" s="5" t="s">
        <v>150</v>
      </c>
      <c r="AG519" s="5" t="s">
        <v>150</v>
      </c>
      <c r="AH519" s="5" t="s">
        <v>174</v>
      </c>
      <c r="AL519" s="5" t="s">
        <v>866</v>
      </c>
      <c r="AM519" s="5" t="s">
        <v>864</v>
      </c>
      <c r="AN519" s="8" t="s">
        <v>8617</v>
      </c>
      <c r="AO519" s="8" t="s">
        <v>8624</v>
      </c>
      <c r="AP519" s="8" t="s">
        <v>8638</v>
      </c>
      <c r="AQ519" s="5" t="s">
        <v>150</v>
      </c>
      <c r="AR519" s="5" t="s">
        <v>2624</v>
      </c>
      <c r="AS519" s="5" t="s">
        <v>150</v>
      </c>
      <c r="AT519" s="5" t="s">
        <v>158</v>
      </c>
      <c r="AU519" s="5" t="s">
        <v>158</v>
      </c>
      <c r="AV519" s="5" t="s">
        <v>158</v>
      </c>
      <c r="AW519" s="5" t="s">
        <v>158</v>
      </c>
      <c r="AX519" s="5" t="s">
        <v>158</v>
      </c>
      <c r="AY519" s="5" t="s">
        <v>150</v>
      </c>
      <c r="AZ519" s="5" t="s">
        <v>286</v>
      </c>
      <c r="BA519" s="5" t="s">
        <v>158</v>
      </c>
      <c r="BC519" s="5" t="s">
        <v>158</v>
      </c>
      <c r="BE519" s="5" t="s">
        <v>158</v>
      </c>
      <c r="BG519" s="1" t="s">
        <v>20010</v>
      </c>
      <c r="BH519" s="1" t="s">
        <v>369</v>
      </c>
      <c r="BI519" s="1" t="s">
        <v>181</v>
      </c>
      <c r="BJ519" s="8" t="s">
        <v>20011</v>
      </c>
      <c r="BK519" s="1" t="s">
        <v>5295</v>
      </c>
    </row>
    <row r="520">
      <c r="A520" s="1" t="s">
        <v>20014</v>
      </c>
      <c r="B520" s="1" t="s">
        <v>5515</v>
      </c>
      <c r="C520" s="1" t="s">
        <v>20015</v>
      </c>
      <c r="D520" s="1" t="s">
        <v>126</v>
      </c>
      <c r="E520" s="1" t="s">
        <v>128</v>
      </c>
      <c r="F520" s="5" t="s">
        <v>305</v>
      </c>
      <c r="G520" s="5" t="s">
        <v>19966</v>
      </c>
      <c r="H520" s="1" t="s">
        <v>369</v>
      </c>
      <c r="I520" s="1" t="s">
        <v>5530</v>
      </c>
      <c r="J520" s="1" t="s">
        <v>5526</v>
      </c>
      <c r="K520" s="8" t="s">
        <v>20016</v>
      </c>
      <c r="L520" s="1" t="s">
        <v>5326</v>
      </c>
      <c r="M520" s="1" t="s">
        <v>808</v>
      </c>
      <c r="N520" s="1" t="s">
        <v>385</v>
      </c>
      <c r="O520" s="5" t="s">
        <v>150</v>
      </c>
      <c r="Q520" s="5" t="s">
        <v>150</v>
      </c>
      <c r="R520" s="5" t="s">
        <v>150</v>
      </c>
      <c r="S520" s="5" t="s">
        <v>156</v>
      </c>
      <c r="U520" s="5" t="s">
        <v>1388</v>
      </c>
      <c r="V520" s="5" t="s">
        <v>150</v>
      </c>
      <c r="W520" s="5" t="s">
        <v>174</v>
      </c>
      <c r="X520" s="5" t="s">
        <v>150</v>
      </c>
      <c r="Y520" s="5" t="s">
        <v>156</v>
      </c>
      <c r="Z520" s="5" t="s">
        <v>174</v>
      </c>
      <c r="AA520" s="5" t="s">
        <v>156</v>
      </c>
      <c r="AB520" s="5" t="s">
        <v>150</v>
      </c>
      <c r="AC520" s="5" t="s">
        <v>150</v>
      </c>
      <c r="AD520" s="5" t="s">
        <v>150</v>
      </c>
      <c r="AE520" s="5" t="s">
        <v>175</v>
      </c>
      <c r="AF520" s="5" t="s">
        <v>150</v>
      </c>
      <c r="AG520" s="5" t="s">
        <v>150</v>
      </c>
      <c r="AH520" s="5" t="s">
        <v>150</v>
      </c>
      <c r="AL520" s="5" t="s">
        <v>1239</v>
      </c>
      <c r="AM520" s="5" t="s">
        <v>158</v>
      </c>
      <c r="AN520" s="8" t="s">
        <v>20018</v>
      </c>
      <c r="AO520" s="8" t="s">
        <v>20020</v>
      </c>
      <c r="AP520" s="8" t="s">
        <v>20022</v>
      </c>
      <c r="AQ520" s="5" t="s">
        <v>150</v>
      </c>
      <c r="AR520" s="5" t="s">
        <v>158</v>
      </c>
      <c r="AS520" s="5" t="s">
        <v>158</v>
      </c>
      <c r="AT520" s="5" t="s">
        <v>158</v>
      </c>
      <c r="AU520" s="5" t="s">
        <v>158</v>
      </c>
      <c r="AV520" s="5" t="s">
        <v>158</v>
      </c>
      <c r="AW520" s="5" t="s">
        <v>158</v>
      </c>
      <c r="AX520" s="5" t="s">
        <v>158</v>
      </c>
      <c r="AY520" s="5" t="s">
        <v>158</v>
      </c>
      <c r="BA520" s="5" t="s">
        <v>158</v>
      </c>
      <c r="BC520" s="5" t="s">
        <v>158</v>
      </c>
      <c r="BE520" s="5" t="s">
        <v>158</v>
      </c>
      <c r="BG520" s="1" t="s">
        <v>20023</v>
      </c>
      <c r="BH520" s="1" t="s">
        <v>369</v>
      </c>
      <c r="BI520" s="1" t="s">
        <v>181</v>
      </c>
      <c r="BJ520" s="8" t="s">
        <v>20024</v>
      </c>
      <c r="BK520" s="1" t="s">
        <v>5295</v>
      </c>
    </row>
    <row r="521">
      <c r="A521" s="1" t="s">
        <v>20025</v>
      </c>
      <c r="B521" s="1" t="s">
        <v>5473</v>
      </c>
      <c r="C521" s="1" t="s">
        <v>20026</v>
      </c>
      <c r="D521" s="1" t="s">
        <v>126</v>
      </c>
      <c r="E521" s="1" t="s">
        <v>128</v>
      </c>
      <c r="F521" s="5" t="s">
        <v>305</v>
      </c>
      <c r="G521" s="5" t="s">
        <v>19966</v>
      </c>
      <c r="H521" s="1" t="s">
        <v>369</v>
      </c>
      <c r="I521" s="1" t="s">
        <v>5504</v>
      </c>
      <c r="J521" s="5" t="s">
        <v>5478</v>
      </c>
      <c r="K521" s="8" t="s">
        <v>20027</v>
      </c>
      <c r="L521" s="1" t="s">
        <v>20028</v>
      </c>
      <c r="M521" s="1" t="s">
        <v>808</v>
      </c>
      <c r="N521" s="1" t="s">
        <v>385</v>
      </c>
      <c r="O521" s="5" t="s">
        <v>150</v>
      </c>
      <c r="Q521" s="5" t="s">
        <v>150</v>
      </c>
      <c r="R521" s="5" t="s">
        <v>155</v>
      </c>
      <c r="U521" s="5" t="s">
        <v>1124</v>
      </c>
      <c r="V521" s="5" t="s">
        <v>174</v>
      </c>
      <c r="W521" s="5" t="s">
        <v>150</v>
      </c>
      <c r="X521" s="5" t="s">
        <v>150</v>
      </c>
      <c r="Y521" s="5" t="s">
        <v>150</v>
      </c>
      <c r="Z521" s="5" t="s">
        <v>174</v>
      </c>
      <c r="AA521" s="5" t="s">
        <v>150</v>
      </c>
      <c r="AB521" s="5" t="s">
        <v>150</v>
      </c>
      <c r="AC521" s="5" t="s">
        <v>150</v>
      </c>
      <c r="AD521" s="5" t="s">
        <v>150</v>
      </c>
      <c r="AE521" s="5" t="s">
        <v>175</v>
      </c>
      <c r="AF521" s="5" t="s">
        <v>150</v>
      </c>
      <c r="AG521" s="5" t="s">
        <v>150</v>
      </c>
      <c r="AH521" s="5" t="s">
        <v>150</v>
      </c>
      <c r="AL521" s="5" t="s">
        <v>1544</v>
      </c>
      <c r="AM521" s="5" t="s">
        <v>866</v>
      </c>
      <c r="AN521" s="8" t="s">
        <v>20029</v>
      </c>
      <c r="AO521" s="8" t="s">
        <v>20030</v>
      </c>
      <c r="AP521" s="8" t="s">
        <v>20031</v>
      </c>
      <c r="AQ521" s="5" t="s">
        <v>150</v>
      </c>
      <c r="AR521" s="5" t="s">
        <v>158</v>
      </c>
      <c r="AS521" s="5" t="s">
        <v>150</v>
      </c>
      <c r="AT521" s="5" t="s">
        <v>158</v>
      </c>
      <c r="AU521" s="5" t="s">
        <v>158</v>
      </c>
      <c r="AV521" s="5" t="s">
        <v>158</v>
      </c>
      <c r="AW521" s="5" t="s">
        <v>158</v>
      </c>
      <c r="AX521" s="5" t="s">
        <v>158</v>
      </c>
      <c r="AY521" s="5" t="s">
        <v>174</v>
      </c>
      <c r="AZ521" s="5" t="s">
        <v>896</v>
      </c>
      <c r="BA521" s="5" t="s">
        <v>158</v>
      </c>
      <c r="BC521" s="5" t="s">
        <v>158</v>
      </c>
      <c r="BE521" s="5" t="s">
        <v>158</v>
      </c>
      <c r="BG521" s="1" t="s">
        <v>20035</v>
      </c>
      <c r="BH521" s="1" t="s">
        <v>369</v>
      </c>
      <c r="BI521" s="1" t="s">
        <v>181</v>
      </c>
      <c r="BJ521" s="8" t="s">
        <v>20036</v>
      </c>
      <c r="BK521" s="1" t="s">
        <v>5295</v>
      </c>
    </row>
    <row r="522">
      <c r="A522" s="1" t="s">
        <v>19829</v>
      </c>
      <c r="B522" s="1" t="s">
        <v>5437</v>
      </c>
      <c r="C522" s="1" t="s">
        <v>20037</v>
      </c>
      <c r="D522" s="1" t="s">
        <v>126</v>
      </c>
      <c r="E522" s="1" t="s">
        <v>128</v>
      </c>
      <c r="F522" s="5" t="s">
        <v>305</v>
      </c>
      <c r="G522" s="5" t="s">
        <v>19966</v>
      </c>
      <c r="H522" s="1" t="s">
        <v>369</v>
      </c>
      <c r="I522" s="1" t="s">
        <v>5458</v>
      </c>
      <c r="J522" s="1" t="s">
        <v>5444</v>
      </c>
      <c r="K522" s="8" t="s">
        <v>19831</v>
      </c>
      <c r="L522" s="1" t="s">
        <v>5449</v>
      </c>
      <c r="M522" s="1" t="s">
        <v>808</v>
      </c>
      <c r="N522" s="1" t="s">
        <v>863</v>
      </c>
      <c r="O522" s="5" t="s">
        <v>150</v>
      </c>
      <c r="Q522" s="5" t="s">
        <v>150</v>
      </c>
      <c r="R522" s="5" t="s">
        <v>174</v>
      </c>
      <c r="T522" s="5" t="s">
        <v>19832</v>
      </c>
      <c r="U522" s="5" t="s">
        <v>1124</v>
      </c>
      <c r="V522" s="5" t="s">
        <v>174</v>
      </c>
      <c r="W522" s="5" t="s">
        <v>150</v>
      </c>
      <c r="X522" s="5" t="s">
        <v>150</v>
      </c>
      <c r="Y522" s="5" t="s">
        <v>150</v>
      </c>
      <c r="Z522" s="5" t="s">
        <v>174</v>
      </c>
      <c r="AA522" s="5" t="s">
        <v>150</v>
      </c>
      <c r="AB522" s="5" t="s">
        <v>150</v>
      </c>
      <c r="AC522" s="5" t="s">
        <v>150</v>
      </c>
      <c r="AD522" s="5" t="s">
        <v>150</v>
      </c>
      <c r="AE522" s="5" t="s">
        <v>175</v>
      </c>
      <c r="AF522" s="5" t="s">
        <v>150</v>
      </c>
      <c r="AG522" s="5" t="s">
        <v>150</v>
      </c>
      <c r="AH522" s="5" t="s">
        <v>150</v>
      </c>
      <c r="AL522" s="5" t="s">
        <v>757</v>
      </c>
      <c r="AM522" s="5" t="s">
        <v>322</v>
      </c>
      <c r="AN522" s="8" t="s">
        <v>19835</v>
      </c>
      <c r="AO522" s="8" t="s">
        <v>19839</v>
      </c>
      <c r="AP522" s="8" t="s">
        <v>19840</v>
      </c>
      <c r="AQ522" s="5" t="s">
        <v>150</v>
      </c>
      <c r="AR522" s="5" t="s">
        <v>158</v>
      </c>
      <c r="AS522" s="5" t="s">
        <v>150</v>
      </c>
      <c r="AT522" s="5" t="s">
        <v>158</v>
      </c>
      <c r="AU522" s="5" t="s">
        <v>174</v>
      </c>
      <c r="AV522" s="5" t="s">
        <v>158</v>
      </c>
      <c r="AW522" s="5" t="s">
        <v>158</v>
      </c>
      <c r="AX522" s="5" t="s">
        <v>158</v>
      </c>
      <c r="AY522" s="5" t="s">
        <v>174</v>
      </c>
      <c r="AZ522" s="5" t="s">
        <v>2248</v>
      </c>
      <c r="BA522" s="5" t="s">
        <v>158</v>
      </c>
      <c r="BC522" s="5" t="s">
        <v>158</v>
      </c>
      <c r="BE522" s="5" t="s">
        <v>158</v>
      </c>
      <c r="BG522" s="1" t="s">
        <v>20042</v>
      </c>
      <c r="BH522" s="1" t="s">
        <v>369</v>
      </c>
      <c r="BI522" s="1" t="s">
        <v>181</v>
      </c>
      <c r="BJ522" s="8" t="s">
        <v>20043</v>
      </c>
      <c r="BK522" s="1" t="s">
        <v>5295</v>
      </c>
    </row>
    <row r="523">
      <c r="A523" s="1" t="s">
        <v>13093</v>
      </c>
      <c r="B523" s="1" t="s">
        <v>5419</v>
      </c>
      <c r="C523" s="1" t="s">
        <v>20044</v>
      </c>
      <c r="D523" s="1" t="s">
        <v>126</v>
      </c>
      <c r="E523" s="1" t="s">
        <v>128</v>
      </c>
      <c r="F523" s="5" t="s">
        <v>305</v>
      </c>
      <c r="G523" s="5" t="s">
        <v>19966</v>
      </c>
      <c r="H523" s="1" t="s">
        <v>369</v>
      </c>
      <c r="I523" s="1" t="s">
        <v>4317</v>
      </c>
      <c r="J523" s="1" t="s">
        <v>4325</v>
      </c>
      <c r="K523" s="8" t="s">
        <v>13098</v>
      </c>
      <c r="L523" s="1" t="s">
        <v>4332</v>
      </c>
      <c r="M523" s="1" t="s">
        <v>808</v>
      </c>
      <c r="N523" s="1" t="s">
        <v>385</v>
      </c>
      <c r="O523" s="5" t="s">
        <v>150</v>
      </c>
      <c r="Q523" s="5" t="s">
        <v>174</v>
      </c>
      <c r="R523" s="5" t="s">
        <v>150</v>
      </c>
      <c r="S523" s="5" t="s">
        <v>150</v>
      </c>
      <c r="U523" s="5" t="s">
        <v>694</v>
      </c>
      <c r="V523" s="5" t="s">
        <v>174</v>
      </c>
      <c r="W523" s="5" t="s">
        <v>150</v>
      </c>
      <c r="X523" s="5" t="s">
        <v>150</v>
      </c>
      <c r="Y523" s="5" t="s">
        <v>150</v>
      </c>
      <c r="Z523" s="5" t="s">
        <v>174</v>
      </c>
      <c r="AA523" s="5" t="s">
        <v>150</v>
      </c>
      <c r="AB523" s="5" t="s">
        <v>150</v>
      </c>
      <c r="AC523" s="5" t="s">
        <v>150</v>
      </c>
      <c r="AD523" s="5" t="s">
        <v>150</v>
      </c>
      <c r="AE523" s="5" t="s">
        <v>175</v>
      </c>
      <c r="AF523" s="5" t="s">
        <v>150</v>
      </c>
      <c r="AG523" s="5" t="s">
        <v>150</v>
      </c>
      <c r="AH523" s="5" t="s">
        <v>155</v>
      </c>
      <c r="AL523" s="5" t="s">
        <v>506</v>
      </c>
      <c r="AM523" s="5" t="s">
        <v>242</v>
      </c>
      <c r="AN523" s="8" t="s">
        <v>13113</v>
      </c>
      <c r="AO523" s="8" t="s">
        <v>13120</v>
      </c>
      <c r="AP523" s="8" t="s">
        <v>13126</v>
      </c>
      <c r="AQ523" s="5" t="s">
        <v>174</v>
      </c>
      <c r="AR523" s="5" t="s">
        <v>158</v>
      </c>
      <c r="AS523" s="5" t="s">
        <v>150</v>
      </c>
      <c r="AT523" s="5" t="s">
        <v>150</v>
      </c>
      <c r="AU523" s="5" t="s">
        <v>150</v>
      </c>
      <c r="AV523" s="5" t="s">
        <v>158</v>
      </c>
      <c r="AW523" s="5" t="s">
        <v>158</v>
      </c>
      <c r="AX523" s="5" t="s">
        <v>158</v>
      </c>
      <c r="AY523" s="5" t="s">
        <v>155</v>
      </c>
      <c r="AZ523" s="5" t="s">
        <v>2248</v>
      </c>
      <c r="BA523" s="5" t="s">
        <v>158</v>
      </c>
      <c r="BC523" s="5" t="s">
        <v>158</v>
      </c>
      <c r="BE523" s="5" t="s">
        <v>158</v>
      </c>
      <c r="BG523" s="1" t="s">
        <v>20046</v>
      </c>
      <c r="BH523" s="1" t="s">
        <v>369</v>
      </c>
      <c r="BI523" s="1" t="s">
        <v>181</v>
      </c>
      <c r="BJ523" s="8" t="s">
        <v>20047</v>
      </c>
      <c r="BK523" s="1" t="s">
        <v>5295</v>
      </c>
    </row>
    <row r="524">
      <c r="A524" s="1" t="s">
        <v>11758</v>
      </c>
      <c r="B524" s="1" t="s">
        <v>5386</v>
      </c>
      <c r="C524" s="1" t="s">
        <v>20048</v>
      </c>
      <c r="D524" s="1" t="s">
        <v>126</v>
      </c>
      <c r="E524" s="1" t="s">
        <v>128</v>
      </c>
      <c r="F524" s="5" t="s">
        <v>305</v>
      </c>
      <c r="G524" s="5" t="s">
        <v>19966</v>
      </c>
      <c r="H524" s="1" t="s">
        <v>369</v>
      </c>
      <c r="I524" s="1" t="s">
        <v>11760</v>
      </c>
      <c r="J524" s="1" t="s">
        <v>5398</v>
      </c>
      <c r="K524" s="8" t="s">
        <v>11761</v>
      </c>
      <c r="L524" s="1" t="s">
        <v>11760</v>
      </c>
      <c r="M524" s="1" t="s">
        <v>808</v>
      </c>
      <c r="N524" s="1" t="s">
        <v>385</v>
      </c>
      <c r="O524" s="5" t="s">
        <v>150</v>
      </c>
      <c r="Q524" s="5" t="s">
        <v>174</v>
      </c>
      <c r="R524" s="5" t="s">
        <v>155</v>
      </c>
      <c r="U524" s="5" t="s">
        <v>694</v>
      </c>
      <c r="V524" s="5" t="s">
        <v>174</v>
      </c>
      <c r="W524" s="5" t="s">
        <v>150</v>
      </c>
      <c r="X524" s="5" t="s">
        <v>150</v>
      </c>
      <c r="Y524" s="5" t="s">
        <v>150</v>
      </c>
      <c r="Z524" s="5" t="s">
        <v>174</v>
      </c>
      <c r="AA524" s="5" t="s">
        <v>150</v>
      </c>
      <c r="AB524" s="5" t="s">
        <v>150</v>
      </c>
      <c r="AC524" s="5" t="s">
        <v>150</v>
      </c>
      <c r="AD524" s="5" t="s">
        <v>150</v>
      </c>
      <c r="AE524" s="5" t="s">
        <v>175</v>
      </c>
      <c r="AF524" s="5" t="s">
        <v>150</v>
      </c>
      <c r="AG524" s="5" t="s">
        <v>150</v>
      </c>
      <c r="AH524" s="5" t="s">
        <v>155</v>
      </c>
      <c r="AL524" s="5" t="s">
        <v>158</v>
      </c>
      <c r="AM524" s="5" t="s">
        <v>158</v>
      </c>
      <c r="AN524" s="8" t="s">
        <v>11769</v>
      </c>
      <c r="AO524" s="8" t="s">
        <v>11773</v>
      </c>
      <c r="AP524" s="8" t="s">
        <v>11780</v>
      </c>
      <c r="AQ524" s="5" t="s">
        <v>150</v>
      </c>
      <c r="AR524" s="5" t="s">
        <v>158</v>
      </c>
      <c r="AS524" s="5" t="s">
        <v>158</v>
      </c>
      <c r="AT524" s="5" t="s">
        <v>158</v>
      </c>
      <c r="AU524" s="5" t="s">
        <v>158</v>
      </c>
      <c r="AV524" s="5" t="s">
        <v>158</v>
      </c>
      <c r="AW524" s="5" t="s">
        <v>158</v>
      </c>
      <c r="AX524" s="5" t="s">
        <v>158</v>
      </c>
      <c r="AY524" s="5" t="s">
        <v>158</v>
      </c>
      <c r="BA524" s="5" t="s">
        <v>158</v>
      </c>
      <c r="BC524" s="5" t="s">
        <v>158</v>
      </c>
      <c r="BE524" s="5" t="s">
        <v>158</v>
      </c>
      <c r="BG524" s="1" t="s">
        <v>20050</v>
      </c>
      <c r="BH524" s="1" t="s">
        <v>369</v>
      </c>
      <c r="BI524" s="1" t="s">
        <v>181</v>
      </c>
      <c r="BJ524" s="8" t="s">
        <v>20051</v>
      </c>
      <c r="BK524" s="1" t="s">
        <v>5295</v>
      </c>
    </row>
    <row r="525">
      <c r="A525" s="1" t="s">
        <v>12389</v>
      </c>
      <c r="B525" s="1" t="s">
        <v>5334</v>
      </c>
      <c r="C525" s="1" t="s">
        <v>20052</v>
      </c>
      <c r="D525" s="1" t="s">
        <v>126</v>
      </c>
      <c r="E525" s="1" t="s">
        <v>128</v>
      </c>
      <c r="F525" s="5" t="s">
        <v>305</v>
      </c>
      <c r="G525" s="5" t="s">
        <v>19966</v>
      </c>
      <c r="H525" s="1" t="s">
        <v>369</v>
      </c>
      <c r="I525" s="1" t="s">
        <v>12392</v>
      </c>
      <c r="J525" s="5" t="s">
        <v>5343</v>
      </c>
      <c r="K525" s="8" t="s">
        <v>12394</v>
      </c>
      <c r="L525" s="1" t="s">
        <v>12397</v>
      </c>
      <c r="M525" s="1" t="s">
        <v>808</v>
      </c>
      <c r="N525" s="1" t="s">
        <v>385</v>
      </c>
      <c r="O525" s="5" t="s">
        <v>150</v>
      </c>
      <c r="Q525" s="5" t="s">
        <v>150</v>
      </c>
      <c r="R525" s="5" t="s">
        <v>150</v>
      </c>
      <c r="S525" s="5" t="s">
        <v>150</v>
      </c>
      <c r="U525" s="5" t="s">
        <v>7347</v>
      </c>
      <c r="V525" s="5" t="s">
        <v>174</v>
      </c>
      <c r="W525" s="5" t="s">
        <v>150</v>
      </c>
      <c r="X525" s="5" t="s">
        <v>150</v>
      </c>
      <c r="Y525" s="5" t="s">
        <v>150</v>
      </c>
      <c r="Z525" s="5" t="s">
        <v>174</v>
      </c>
      <c r="AA525" s="5" t="s">
        <v>150</v>
      </c>
      <c r="AB525" s="5" t="s">
        <v>150</v>
      </c>
      <c r="AC525" s="5" t="s">
        <v>150</v>
      </c>
      <c r="AD525" s="5" t="s">
        <v>150</v>
      </c>
      <c r="AE525" s="5" t="s">
        <v>175</v>
      </c>
      <c r="AF525" s="5" t="s">
        <v>150</v>
      </c>
      <c r="AG525" s="5" t="s">
        <v>150</v>
      </c>
      <c r="AH525" s="5" t="s">
        <v>174</v>
      </c>
      <c r="AL525" s="5" t="s">
        <v>322</v>
      </c>
      <c r="AM525" s="5" t="s">
        <v>1131</v>
      </c>
      <c r="AN525" s="8" t="s">
        <v>12401</v>
      </c>
      <c r="AO525" s="8" t="s">
        <v>12405</v>
      </c>
      <c r="AP525" s="8" t="s">
        <v>12409</v>
      </c>
      <c r="AQ525" s="5" t="s">
        <v>150</v>
      </c>
      <c r="AR525" s="5" t="s">
        <v>158</v>
      </c>
      <c r="AS525" s="5" t="s">
        <v>150</v>
      </c>
      <c r="AT525" s="5" t="s">
        <v>158</v>
      </c>
      <c r="AU525" s="5" t="s">
        <v>158</v>
      </c>
      <c r="AV525" s="5" t="s">
        <v>158</v>
      </c>
      <c r="AW525" s="5" t="s">
        <v>158</v>
      </c>
      <c r="AX525" s="5" t="s">
        <v>150</v>
      </c>
      <c r="AY525" s="5" t="s">
        <v>150</v>
      </c>
      <c r="AZ525" s="5" t="s">
        <v>896</v>
      </c>
      <c r="BA525" s="5" t="s">
        <v>158</v>
      </c>
      <c r="BC525" s="5" t="s">
        <v>158</v>
      </c>
      <c r="BE525" s="5" t="s">
        <v>158</v>
      </c>
      <c r="BG525" s="1" t="s">
        <v>20058</v>
      </c>
      <c r="BH525" s="1" t="s">
        <v>369</v>
      </c>
      <c r="BI525" s="1" t="s">
        <v>181</v>
      </c>
      <c r="BJ525" s="8" t="s">
        <v>20059</v>
      </c>
      <c r="BK525" s="1" t="s">
        <v>5295</v>
      </c>
    </row>
    <row r="526">
      <c r="A526" s="1" t="s">
        <v>4918</v>
      </c>
      <c r="B526" s="1" t="s">
        <v>5287</v>
      </c>
      <c r="C526" s="1" t="s">
        <v>20060</v>
      </c>
      <c r="D526" s="1" t="s">
        <v>126</v>
      </c>
      <c r="E526" s="1" t="s">
        <v>128</v>
      </c>
      <c r="F526" s="5" t="s">
        <v>305</v>
      </c>
      <c r="G526" s="5" t="s">
        <v>19966</v>
      </c>
      <c r="H526" s="1" t="s">
        <v>369</v>
      </c>
      <c r="I526" s="1" t="s">
        <v>4920</v>
      </c>
      <c r="J526" s="1" t="s">
        <v>4923</v>
      </c>
      <c r="K526" s="8" t="s">
        <v>4925</v>
      </c>
      <c r="L526" s="1" t="s">
        <v>4935</v>
      </c>
      <c r="M526" s="1" t="s">
        <v>808</v>
      </c>
      <c r="N526" s="1" t="s">
        <v>385</v>
      </c>
      <c r="O526" s="5" t="s">
        <v>150</v>
      </c>
      <c r="Q526" s="5" t="s">
        <v>150</v>
      </c>
      <c r="R526" s="5" t="s">
        <v>150</v>
      </c>
      <c r="S526" s="5" t="s">
        <v>150</v>
      </c>
      <c r="U526" s="5" t="s">
        <v>505</v>
      </c>
      <c r="V526" s="5" t="s">
        <v>174</v>
      </c>
      <c r="W526" s="5" t="s">
        <v>150</v>
      </c>
      <c r="X526" s="5" t="s">
        <v>150</v>
      </c>
      <c r="Y526" s="5" t="s">
        <v>150</v>
      </c>
      <c r="Z526" s="5" t="s">
        <v>174</v>
      </c>
      <c r="AA526" s="5" t="s">
        <v>150</v>
      </c>
      <c r="AB526" s="5" t="s">
        <v>150</v>
      </c>
      <c r="AC526" s="5" t="s">
        <v>150</v>
      </c>
      <c r="AD526" s="5" t="s">
        <v>150</v>
      </c>
      <c r="AE526" s="5" t="s">
        <v>175</v>
      </c>
      <c r="AF526" s="5" t="s">
        <v>150</v>
      </c>
      <c r="AG526" s="5" t="s">
        <v>150</v>
      </c>
      <c r="AH526" s="5" t="s">
        <v>150</v>
      </c>
      <c r="AL526" s="5" t="s">
        <v>1131</v>
      </c>
      <c r="AM526" s="5" t="s">
        <v>242</v>
      </c>
      <c r="AN526" s="8" t="s">
        <v>4945</v>
      </c>
      <c r="AO526" s="8" t="s">
        <v>4953</v>
      </c>
      <c r="AP526" s="8" t="s">
        <v>4960</v>
      </c>
      <c r="AQ526" s="5" t="s">
        <v>174</v>
      </c>
      <c r="AR526" s="5" t="s">
        <v>158</v>
      </c>
      <c r="AS526" s="5" t="s">
        <v>150</v>
      </c>
      <c r="AT526" s="5" t="s">
        <v>158</v>
      </c>
      <c r="AU526" s="5" t="s">
        <v>150</v>
      </c>
      <c r="AV526" s="5" t="s">
        <v>158</v>
      </c>
      <c r="AW526" s="5" t="s">
        <v>158</v>
      </c>
      <c r="AX526" s="5" t="s">
        <v>158</v>
      </c>
      <c r="AY526" s="5" t="s">
        <v>150</v>
      </c>
      <c r="AZ526" s="5" t="s">
        <v>356</v>
      </c>
      <c r="BA526" s="5" t="s">
        <v>158</v>
      </c>
      <c r="BC526" s="5" t="s">
        <v>158</v>
      </c>
      <c r="BE526" s="5" t="s">
        <v>158</v>
      </c>
      <c r="BG526" s="1" t="s">
        <v>20063</v>
      </c>
      <c r="BH526" s="1" t="s">
        <v>369</v>
      </c>
      <c r="BI526" s="1" t="s">
        <v>181</v>
      </c>
      <c r="BJ526" s="8" t="s">
        <v>20064</v>
      </c>
      <c r="BK526" s="1" t="s">
        <v>5295</v>
      </c>
    </row>
    <row r="527">
      <c r="A527" s="1" t="s">
        <v>19754</v>
      </c>
      <c r="B527" s="1" t="s">
        <v>20065</v>
      </c>
      <c r="C527" s="1" t="s">
        <v>20066</v>
      </c>
      <c r="D527" s="1" t="s">
        <v>126</v>
      </c>
      <c r="E527" s="1" t="s">
        <v>128</v>
      </c>
      <c r="F527" s="5" t="s">
        <v>2634</v>
      </c>
      <c r="G527" s="5" t="s">
        <v>20067</v>
      </c>
      <c r="H527" s="1" t="s">
        <v>1913</v>
      </c>
      <c r="I527" s="1" t="s">
        <v>4228</v>
      </c>
      <c r="J527" s="1" t="s">
        <v>4233</v>
      </c>
      <c r="K527" s="8" t="s">
        <v>19755</v>
      </c>
      <c r="L527" s="1" t="s">
        <v>4241</v>
      </c>
      <c r="M527" s="1" t="s">
        <v>1592</v>
      </c>
      <c r="N527" s="1" t="s">
        <v>1543</v>
      </c>
      <c r="O527" s="5" t="s">
        <v>150</v>
      </c>
      <c r="Q527" s="5" t="s">
        <v>150</v>
      </c>
      <c r="R527" s="5" t="s">
        <v>150</v>
      </c>
      <c r="S527" s="5" t="s">
        <v>150</v>
      </c>
      <c r="U527" s="5" t="s">
        <v>864</v>
      </c>
      <c r="V527" s="5" t="s">
        <v>174</v>
      </c>
      <c r="W527" s="5" t="s">
        <v>150</v>
      </c>
      <c r="X527" s="5" t="s">
        <v>150</v>
      </c>
      <c r="Y527" s="5" t="s">
        <v>150</v>
      </c>
      <c r="Z527" s="5" t="s">
        <v>174</v>
      </c>
      <c r="AA527" s="5" t="s">
        <v>150</v>
      </c>
      <c r="AB527" s="5" t="s">
        <v>150</v>
      </c>
      <c r="AC527" s="5" t="s">
        <v>150</v>
      </c>
      <c r="AD527" s="5" t="s">
        <v>150</v>
      </c>
      <c r="AE527" s="5" t="s">
        <v>175</v>
      </c>
      <c r="AF527" s="5" t="s">
        <v>150</v>
      </c>
      <c r="AG527" s="5" t="s">
        <v>150</v>
      </c>
      <c r="AH527" s="5" t="s">
        <v>174</v>
      </c>
      <c r="AL527" s="5" t="s">
        <v>241</v>
      </c>
      <c r="AM527" s="5" t="s">
        <v>3593</v>
      </c>
      <c r="AN527" s="8" t="s">
        <v>19758</v>
      </c>
      <c r="AO527" s="8" t="s">
        <v>19759</v>
      </c>
      <c r="AP527" s="8" t="s">
        <v>19762</v>
      </c>
      <c r="AQ527" s="5" t="s">
        <v>174</v>
      </c>
      <c r="AR527" s="5" t="s">
        <v>158</v>
      </c>
      <c r="AS527" s="5" t="s">
        <v>150</v>
      </c>
      <c r="AT527" s="5" t="s">
        <v>158</v>
      </c>
      <c r="AU527" s="5" t="s">
        <v>150</v>
      </c>
      <c r="AV527" s="5" t="s">
        <v>158</v>
      </c>
      <c r="AW527" s="5" t="s">
        <v>150</v>
      </c>
      <c r="AX527" s="5" t="s">
        <v>158</v>
      </c>
      <c r="AY527" s="5" t="s">
        <v>155</v>
      </c>
      <c r="AZ527" s="5" t="s">
        <v>838</v>
      </c>
      <c r="BA527" s="5" t="s">
        <v>158</v>
      </c>
      <c r="BC527" s="5" t="s">
        <v>158</v>
      </c>
      <c r="BE527" s="5" t="s">
        <v>158</v>
      </c>
      <c r="BG527" s="1" t="s">
        <v>20068</v>
      </c>
      <c r="BH527" s="1" t="s">
        <v>1913</v>
      </c>
      <c r="BI527" s="1" t="s">
        <v>181</v>
      </c>
      <c r="BJ527" s="8" t="s">
        <v>20069</v>
      </c>
      <c r="BK527" s="1" t="s">
        <v>4706</v>
      </c>
    </row>
    <row r="528">
      <c r="A528" s="1" t="s">
        <v>12779</v>
      </c>
      <c r="B528" s="1" t="s">
        <v>20070</v>
      </c>
      <c r="C528" s="1" t="s">
        <v>20071</v>
      </c>
      <c r="D528" s="1" t="s">
        <v>126</v>
      </c>
      <c r="E528" s="1" t="s">
        <v>128</v>
      </c>
      <c r="F528" s="5" t="s">
        <v>130</v>
      </c>
      <c r="G528" s="5" t="s">
        <v>20067</v>
      </c>
      <c r="H528" s="1" t="s">
        <v>136</v>
      </c>
      <c r="I528" s="1" t="s">
        <v>5253</v>
      </c>
      <c r="J528" s="5" t="s">
        <v>5247</v>
      </c>
      <c r="K528" s="8" t="s">
        <v>12781</v>
      </c>
      <c r="L528" s="1" t="s">
        <v>5243</v>
      </c>
      <c r="M528" s="1" t="s">
        <v>3297</v>
      </c>
      <c r="N528" s="1" t="s">
        <v>171</v>
      </c>
      <c r="O528" s="5" t="s">
        <v>150</v>
      </c>
      <c r="Q528" s="5" t="s">
        <v>150</v>
      </c>
      <c r="R528" s="5" t="s">
        <v>150</v>
      </c>
      <c r="S528" s="5" t="s">
        <v>150</v>
      </c>
      <c r="U528" s="5" t="s">
        <v>505</v>
      </c>
      <c r="V528" s="5" t="s">
        <v>174</v>
      </c>
      <c r="W528" s="5" t="s">
        <v>150</v>
      </c>
      <c r="X528" s="5" t="s">
        <v>150</v>
      </c>
      <c r="Y528" s="5" t="s">
        <v>150</v>
      </c>
      <c r="Z528" s="5" t="s">
        <v>174</v>
      </c>
      <c r="AA528" s="5" t="s">
        <v>150</v>
      </c>
      <c r="AB528" s="5" t="s">
        <v>150</v>
      </c>
      <c r="AC528" s="5" t="s">
        <v>150</v>
      </c>
      <c r="AD528" s="5" t="s">
        <v>150</v>
      </c>
      <c r="AE528" s="5" t="s">
        <v>174</v>
      </c>
      <c r="AF528" s="5" t="s">
        <v>150</v>
      </c>
      <c r="AG528" s="5" t="s">
        <v>150</v>
      </c>
      <c r="AH528" s="5" t="s">
        <v>150</v>
      </c>
      <c r="AL528" s="5" t="s">
        <v>812</v>
      </c>
      <c r="AM528" s="5" t="s">
        <v>757</v>
      </c>
      <c r="AN528" s="8" t="s">
        <v>12791</v>
      </c>
      <c r="AO528" s="8" t="s">
        <v>12798</v>
      </c>
      <c r="AP528" s="8" t="s">
        <v>12813</v>
      </c>
      <c r="AQ528" s="5" t="s">
        <v>150</v>
      </c>
      <c r="AR528" s="5" t="s">
        <v>158</v>
      </c>
      <c r="AS528" s="5" t="s">
        <v>150</v>
      </c>
      <c r="AT528" s="5" t="s">
        <v>158</v>
      </c>
      <c r="AU528" s="5" t="s">
        <v>158</v>
      </c>
      <c r="AV528" s="5" t="s">
        <v>158</v>
      </c>
      <c r="AW528" s="5" t="s">
        <v>158</v>
      </c>
      <c r="AX528" s="5" t="s">
        <v>158</v>
      </c>
      <c r="AY528" s="5" t="s">
        <v>174</v>
      </c>
      <c r="AZ528" s="5" t="s">
        <v>286</v>
      </c>
      <c r="BA528" s="5" t="s">
        <v>158</v>
      </c>
      <c r="BC528" s="5" t="s">
        <v>158</v>
      </c>
      <c r="BE528" s="5" t="s">
        <v>150</v>
      </c>
      <c r="BF528" s="5" t="s">
        <v>1053</v>
      </c>
      <c r="BG528" s="1" t="s">
        <v>20073</v>
      </c>
      <c r="BH528" s="1" t="s">
        <v>136</v>
      </c>
      <c r="BI528" s="1" t="s">
        <v>181</v>
      </c>
      <c r="BJ528" s="8" t="s">
        <v>20074</v>
      </c>
      <c r="BK528" s="1" t="s">
        <v>4706</v>
      </c>
    </row>
    <row r="529">
      <c r="A529" s="1" t="s">
        <v>13044</v>
      </c>
      <c r="B529" s="1" t="s">
        <v>5224</v>
      </c>
      <c r="C529" s="1" t="s">
        <v>20076</v>
      </c>
      <c r="D529" s="1" t="s">
        <v>126</v>
      </c>
      <c r="E529" s="1" t="s">
        <v>128</v>
      </c>
      <c r="F529" s="5" t="s">
        <v>792</v>
      </c>
      <c r="G529" s="5" t="s">
        <v>20067</v>
      </c>
      <c r="H529" s="1" t="s">
        <v>793</v>
      </c>
      <c r="I529" s="1" t="s">
        <v>2202</v>
      </c>
      <c r="J529" s="1" t="s">
        <v>2206</v>
      </c>
      <c r="K529" s="8" t="s">
        <v>13046</v>
      </c>
      <c r="L529" s="1" t="s">
        <v>2202</v>
      </c>
      <c r="M529" s="1" t="s">
        <v>808</v>
      </c>
      <c r="N529" s="1" t="s">
        <v>809</v>
      </c>
      <c r="O529" s="5" t="s">
        <v>150</v>
      </c>
      <c r="Q529" s="5" t="s">
        <v>174</v>
      </c>
      <c r="R529" s="5" t="s">
        <v>150</v>
      </c>
      <c r="S529" s="5" t="s">
        <v>150</v>
      </c>
      <c r="U529" s="5" t="s">
        <v>20077</v>
      </c>
      <c r="V529" s="5" t="s">
        <v>174</v>
      </c>
      <c r="W529" s="5" t="s">
        <v>150</v>
      </c>
      <c r="X529" s="5" t="s">
        <v>150</v>
      </c>
      <c r="Y529" s="5" t="s">
        <v>150</v>
      </c>
      <c r="Z529" s="5" t="s">
        <v>174</v>
      </c>
      <c r="AA529" s="5" t="s">
        <v>150</v>
      </c>
      <c r="AB529" s="5" t="s">
        <v>150</v>
      </c>
      <c r="AC529" s="5" t="s">
        <v>155</v>
      </c>
      <c r="AD529" s="5" t="s">
        <v>150</v>
      </c>
      <c r="AE529" s="5" t="s">
        <v>150</v>
      </c>
      <c r="AF529" s="5" t="s">
        <v>150</v>
      </c>
      <c r="AG529" s="5" t="s">
        <v>10146</v>
      </c>
      <c r="AH529" s="5" t="s">
        <v>174</v>
      </c>
      <c r="AI529" s="5" t="s">
        <v>174</v>
      </c>
      <c r="AJ529" s="5" t="s">
        <v>174</v>
      </c>
      <c r="AK529" s="5" t="s">
        <v>174</v>
      </c>
      <c r="AL529" s="5" t="s">
        <v>158</v>
      </c>
      <c r="AM529" s="5" t="s">
        <v>757</v>
      </c>
      <c r="AN529" s="8" t="s">
        <v>13067</v>
      </c>
      <c r="AO529" s="8" t="s">
        <v>13072</v>
      </c>
      <c r="AP529" s="8" t="s">
        <v>13081</v>
      </c>
      <c r="AQ529" s="5" t="s">
        <v>155</v>
      </c>
      <c r="AR529" s="5" t="s">
        <v>158</v>
      </c>
      <c r="AS529" s="5" t="s">
        <v>150</v>
      </c>
      <c r="AT529" s="5" t="s">
        <v>155</v>
      </c>
      <c r="AU529" s="5" t="s">
        <v>154</v>
      </c>
      <c r="AV529" s="5" t="s">
        <v>150</v>
      </c>
      <c r="AW529" s="5" t="s">
        <v>174</v>
      </c>
      <c r="AX529" s="5" t="s">
        <v>158</v>
      </c>
      <c r="AY529" s="5" t="s">
        <v>150</v>
      </c>
      <c r="AZ529" s="5" t="s">
        <v>1460</v>
      </c>
      <c r="BA529" s="5" t="s">
        <v>150</v>
      </c>
      <c r="BB529" s="5" t="s">
        <v>13090</v>
      </c>
      <c r="BC529" s="5" t="s">
        <v>174</v>
      </c>
      <c r="BD529" s="5" t="s">
        <v>3273</v>
      </c>
      <c r="BE529" s="5" t="s">
        <v>158</v>
      </c>
      <c r="BG529" s="1" t="s">
        <v>2202</v>
      </c>
      <c r="BH529" s="1" t="s">
        <v>793</v>
      </c>
      <c r="BI529" s="1" t="s">
        <v>181</v>
      </c>
      <c r="BJ529" s="8" t="s">
        <v>20079</v>
      </c>
      <c r="BK529" s="1" t="s">
        <v>196</v>
      </c>
    </row>
    <row r="530">
      <c r="A530" s="1" t="s">
        <v>10230</v>
      </c>
      <c r="B530" s="1" t="s">
        <v>5183</v>
      </c>
      <c r="C530" s="1" t="s">
        <v>20080</v>
      </c>
      <c r="D530" s="1" t="s">
        <v>126</v>
      </c>
      <c r="E530" s="1" t="s">
        <v>128</v>
      </c>
      <c r="F530" s="5" t="s">
        <v>792</v>
      </c>
      <c r="G530" s="5" t="s">
        <v>20067</v>
      </c>
      <c r="H530" s="1" t="s">
        <v>793</v>
      </c>
      <c r="I530" s="1" t="s">
        <v>5218</v>
      </c>
      <c r="J530" s="1" t="s">
        <v>5194</v>
      </c>
      <c r="K530" s="8" t="s">
        <v>10232</v>
      </c>
      <c r="L530" s="1" t="s">
        <v>5209</v>
      </c>
      <c r="M530" s="1" t="s">
        <v>808</v>
      </c>
      <c r="N530" s="1" t="s">
        <v>809</v>
      </c>
      <c r="O530" s="5" t="s">
        <v>150</v>
      </c>
      <c r="Q530" s="5" t="s">
        <v>174</v>
      </c>
      <c r="R530" s="5" t="s">
        <v>155</v>
      </c>
      <c r="U530" s="5" t="s">
        <v>20077</v>
      </c>
      <c r="V530" s="5" t="s">
        <v>174</v>
      </c>
      <c r="W530" s="5" t="s">
        <v>150</v>
      </c>
      <c r="X530" s="5" t="s">
        <v>150</v>
      </c>
      <c r="Y530" s="5" t="s">
        <v>150</v>
      </c>
      <c r="Z530" s="5" t="s">
        <v>174</v>
      </c>
      <c r="AA530" s="5" t="s">
        <v>150</v>
      </c>
      <c r="AB530" s="5" t="s">
        <v>150</v>
      </c>
      <c r="AC530" s="5" t="s">
        <v>155</v>
      </c>
      <c r="AD530" s="5" t="s">
        <v>150</v>
      </c>
      <c r="AE530" s="5" t="s">
        <v>150</v>
      </c>
      <c r="AF530" s="5" t="s">
        <v>150</v>
      </c>
      <c r="AG530" s="5" t="s">
        <v>10146</v>
      </c>
      <c r="AH530" s="5" t="s">
        <v>174</v>
      </c>
      <c r="AI530" s="5" t="s">
        <v>174</v>
      </c>
      <c r="AJ530" s="5" t="s">
        <v>174</v>
      </c>
      <c r="AK530" s="5" t="s">
        <v>174</v>
      </c>
      <c r="AL530" s="5" t="s">
        <v>4692</v>
      </c>
      <c r="AM530" s="5" t="s">
        <v>508</v>
      </c>
      <c r="AN530" s="8" t="s">
        <v>10247</v>
      </c>
      <c r="AO530" s="8" t="s">
        <v>10255</v>
      </c>
      <c r="AP530" s="8" t="s">
        <v>10265</v>
      </c>
      <c r="AQ530" s="5" t="s">
        <v>158</v>
      </c>
      <c r="AR530" s="5" t="s">
        <v>158</v>
      </c>
      <c r="AS530" s="5" t="s">
        <v>158</v>
      </c>
      <c r="AT530" s="5" t="s">
        <v>158</v>
      </c>
      <c r="AU530" s="5" t="s">
        <v>1811</v>
      </c>
      <c r="AV530" s="5" t="s">
        <v>150</v>
      </c>
      <c r="AW530" s="5" t="s">
        <v>158</v>
      </c>
      <c r="AX530" s="5" t="s">
        <v>158</v>
      </c>
      <c r="AY530" s="5" t="s">
        <v>174</v>
      </c>
      <c r="AZ530" s="5" t="s">
        <v>10273</v>
      </c>
      <c r="BA530" s="5" t="s">
        <v>174</v>
      </c>
      <c r="BB530" s="5" t="s">
        <v>3398</v>
      </c>
      <c r="BC530" s="5" t="s">
        <v>158</v>
      </c>
      <c r="BE530" s="5" t="s">
        <v>150</v>
      </c>
      <c r="BF530" s="5" t="s">
        <v>10278</v>
      </c>
      <c r="BG530" s="1" t="s">
        <v>20084</v>
      </c>
      <c r="BH530" s="1" t="s">
        <v>793</v>
      </c>
      <c r="BI530" s="1" t="s">
        <v>181</v>
      </c>
      <c r="BJ530" s="8" t="s">
        <v>20085</v>
      </c>
      <c r="BK530" s="1" t="s">
        <v>196</v>
      </c>
    </row>
    <row r="531">
      <c r="A531" s="1" t="s">
        <v>18491</v>
      </c>
      <c r="B531" s="1" t="s">
        <v>20087</v>
      </c>
      <c r="C531" s="1" t="s">
        <v>7818</v>
      </c>
      <c r="D531" s="1" t="s">
        <v>126</v>
      </c>
      <c r="E531" s="1" t="s">
        <v>128</v>
      </c>
      <c r="F531" s="5" t="s">
        <v>851</v>
      </c>
      <c r="G531" s="5" t="s">
        <v>18623</v>
      </c>
      <c r="H531" s="1" t="s">
        <v>852</v>
      </c>
      <c r="I531" s="1" t="s">
        <v>5147</v>
      </c>
      <c r="J531" s="1" t="s">
        <v>5143</v>
      </c>
      <c r="K531" s="8" t="s">
        <v>18492</v>
      </c>
      <c r="L531" s="1" t="s">
        <v>18495</v>
      </c>
      <c r="M531" s="1" t="s">
        <v>1592</v>
      </c>
      <c r="N531" s="1" t="s">
        <v>863</v>
      </c>
      <c r="O531" s="5" t="s">
        <v>150</v>
      </c>
      <c r="Q531" s="5" t="s">
        <v>174</v>
      </c>
      <c r="R531" s="5" t="s">
        <v>155</v>
      </c>
      <c r="U531" s="5" t="s">
        <v>1273</v>
      </c>
      <c r="V531" s="5" t="s">
        <v>156</v>
      </c>
      <c r="W531" s="5" t="s">
        <v>174</v>
      </c>
      <c r="X531" s="5" t="s">
        <v>150</v>
      </c>
      <c r="Y531" s="5" t="s">
        <v>150</v>
      </c>
      <c r="Z531" s="5" t="s">
        <v>174</v>
      </c>
      <c r="AA531" s="5" t="s">
        <v>174</v>
      </c>
      <c r="AB531" s="5" t="s">
        <v>150</v>
      </c>
      <c r="AC531" s="5" t="s">
        <v>150</v>
      </c>
      <c r="AD531" s="5" t="s">
        <v>150</v>
      </c>
      <c r="AE531" s="5" t="s">
        <v>175</v>
      </c>
      <c r="AF531" s="5" t="s">
        <v>174</v>
      </c>
      <c r="AL531" s="5" t="s">
        <v>158</v>
      </c>
      <c r="AM531" s="5" t="s">
        <v>812</v>
      </c>
      <c r="AN531" s="8" t="s">
        <v>18498</v>
      </c>
      <c r="AO531" s="8" t="s">
        <v>18502</v>
      </c>
      <c r="AP531" s="8" t="s">
        <v>18510</v>
      </c>
      <c r="AQ531" s="5" t="s">
        <v>150</v>
      </c>
      <c r="AR531" s="5" t="s">
        <v>158</v>
      </c>
      <c r="AS531" s="5" t="s">
        <v>158</v>
      </c>
      <c r="AT531" s="5" t="s">
        <v>158</v>
      </c>
      <c r="AU531" s="5" t="s">
        <v>158</v>
      </c>
      <c r="AV531" s="5" t="s">
        <v>158</v>
      </c>
      <c r="AW531" s="5" t="s">
        <v>158</v>
      </c>
      <c r="AX531" s="5" t="s">
        <v>158</v>
      </c>
      <c r="AY531" s="5" t="s">
        <v>150</v>
      </c>
      <c r="AZ531" s="5" t="s">
        <v>356</v>
      </c>
      <c r="BA531" s="5" t="s">
        <v>158</v>
      </c>
      <c r="BC531" s="5" t="s">
        <v>158</v>
      </c>
      <c r="BE531" s="5" t="s">
        <v>158</v>
      </c>
      <c r="BG531" s="1" t="s">
        <v>20093</v>
      </c>
      <c r="BH531" s="1" t="s">
        <v>852</v>
      </c>
      <c r="BI531" s="1" t="s">
        <v>181</v>
      </c>
      <c r="BJ531" s="8" t="s">
        <v>20094</v>
      </c>
      <c r="BK531" s="1" t="s">
        <v>617</v>
      </c>
    </row>
    <row r="532">
      <c r="A532" s="1" t="s">
        <v>13204</v>
      </c>
      <c r="B532" s="1" t="s">
        <v>5109</v>
      </c>
      <c r="C532" s="1" t="s">
        <v>20096</v>
      </c>
      <c r="D532" s="1" t="s">
        <v>126</v>
      </c>
      <c r="E532" s="1" t="s">
        <v>128</v>
      </c>
      <c r="F532" s="5" t="s">
        <v>851</v>
      </c>
      <c r="G532" s="5" t="s">
        <v>20067</v>
      </c>
      <c r="H532" s="1" t="s">
        <v>852</v>
      </c>
      <c r="I532" s="1" t="s">
        <v>2857</v>
      </c>
      <c r="J532" s="1" t="s">
        <v>2865</v>
      </c>
      <c r="K532" s="8" t="s">
        <v>13205</v>
      </c>
      <c r="L532" s="1" t="s">
        <v>2874</v>
      </c>
      <c r="M532" s="1" t="s">
        <v>1592</v>
      </c>
      <c r="N532" s="1" t="s">
        <v>863</v>
      </c>
      <c r="O532" s="5" t="s">
        <v>150</v>
      </c>
      <c r="Q532" s="5" t="s">
        <v>150</v>
      </c>
      <c r="R532" s="5" t="s">
        <v>150</v>
      </c>
      <c r="S532" s="5" t="s">
        <v>150</v>
      </c>
      <c r="U532" s="5" t="s">
        <v>379</v>
      </c>
      <c r="V532" s="5" t="s">
        <v>174</v>
      </c>
      <c r="W532" s="5" t="s">
        <v>150</v>
      </c>
      <c r="X532" s="5" t="s">
        <v>150</v>
      </c>
      <c r="Y532" s="5" t="s">
        <v>150</v>
      </c>
      <c r="Z532" s="5" t="s">
        <v>174</v>
      </c>
      <c r="AA532" s="5" t="s">
        <v>150</v>
      </c>
      <c r="AB532" s="5" t="s">
        <v>150</v>
      </c>
      <c r="AC532" s="5" t="s">
        <v>150</v>
      </c>
      <c r="AD532" s="5" t="s">
        <v>150</v>
      </c>
      <c r="AE532" s="5" t="s">
        <v>175</v>
      </c>
      <c r="AF532" s="5" t="s">
        <v>150</v>
      </c>
      <c r="AG532" s="5" t="s">
        <v>150</v>
      </c>
      <c r="AH532" s="5" t="s">
        <v>174</v>
      </c>
      <c r="AL532" s="5" t="s">
        <v>2400</v>
      </c>
      <c r="AM532" s="5" t="s">
        <v>11683</v>
      </c>
      <c r="AN532" s="8" t="s">
        <v>13213</v>
      </c>
      <c r="AO532" s="8" t="s">
        <v>13222</v>
      </c>
      <c r="AP532" s="8" t="s">
        <v>13235</v>
      </c>
      <c r="AQ532" s="5" t="s">
        <v>150</v>
      </c>
      <c r="AR532" s="5" t="s">
        <v>158</v>
      </c>
      <c r="AS532" s="5" t="s">
        <v>150</v>
      </c>
      <c r="AT532" s="5" t="s">
        <v>158</v>
      </c>
      <c r="AU532" s="5" t="s">
        <v>216</v>
      </c>
      <c r="AV532" s="5" t="s">
        <v>158</v>
      </c>
      <c r="AW532" s="5" t="s">
        <v>150</v>
      </c>
      <c r="AX532" s="5" t="s">
        <v>158</v>
      </c>
      <c r="AY532" s="5" t="s">
        <v>150</v>
      </c>
      <c r="AZ532" s="5" t="s">
        <v>286</v>
      </c>
      <c r="BA532" s="5" t="s">
        <v>158</v>
      </c>
      <c r="BC532" s="5" t="s">
        <v>158</v>
      </c>
      <c r="BE532" s="5" t="s">
        <v>158</v>
      </c>
      <c r="BG532" s="1" t="s">
        <v>20100</v>
      </c>
      <c r="BH532" s="1" t="s">
        <v>852</v>
      </c>
      <c r="BI532" s="1" t="s">
        <v>181</v>
      </c>
      <c r="BJ532" s="8" t="s">
        <v>20101</v>
      </c>
      <c r="BK532" s="1" t="s">
        <v>617</v>
      </c>
    </row>
    <row r="533">
      <c r="A533" s="1" t="s">
        <v>20102</v>
      </c>
      <c r="B533" s="1" t="s">
        <v>20103</v>
      </c>
      <c r="C533" s="1" t="s">
        <v>20104</v>
      </c>
      <c r="D533" s="1" t="s">
        <v>126</v>
      </c>
      <c r="E533" s="1" t="s">
        <v>128</v>
      </c>
      <c r="F533" s="5" t="s">
        <v>297</v>
      </c>
      <c r="G533" s="5" t="s">
        <v>20067</v>
      </c>
      <c r="H533" s="1" t="s">
        <v>299</v>
      </c>
      <c r="I533" s="1" t="s">
        <v>5097</v>
      </c>
      <c r="J533" s="5" t="s">
        <v>5107</v>
      </c>
      <c r="K533" s="8" t="s">
        <v>20105</v>
      </c>
      <c r="L533" s="1" t="s">
        <v>5168</v>
      </c>
      <c r="M533" s="1" t="s">
        <v>169</v>
      </c>
      <c r="N533" s="1" t="s">
        <v>317</v>
      </c>
      <c r="O533" s="5" t="s">
        <v>150</v>
      </c>
      <c r="Q533" s="5" t="s">
        <v>174</v>
      </c>
      <c r="R533" s="5" t="s">
        <v>150</v>
      </c>
      <c r="S533" s="5" t="s">
        <v>150</v>
      </c>
      <c r="U533" s="5" t="s">
        <v>1490</v>
      </c>
      <c r="V533" s="5" t="s">
        <v>174</v>
      </c>
      <c r="W533" s="5" t="s">
        <v>150</v>
      </c>
      <c r="X533" s="5" t="s">
        <v>150</v>
      </c>
      <c r="Y533" s="5" t="s">
        <v>150</v>
      </c>
      <c r="Z533" s="5" t="s">
        <v>174</v>
      </c>
      <c r="AA533" s="5" t="s">
        <v>150</v>
      </c>
      <c r="AB533" s="5" t="s">
        <v>150</v>
      </c>
      <c r="AC533" s="5" t="s">
        <v>150</v>
      </c>
      <c r="AD533" s="5" t="s">
        <v>150</v>
      </c>
      <c r="AE533" s="5" t="s">
        <v>150</v>
      </c>
      <c r="AF533" s="5" t="s">
        <v>150</v>
      </c>
      <c r="AG533" s="5" t="s">
        <v>150</v>
      </c>
      <c r="AH533" s="5" t="s">
        <v>155</v>
      </c>
      <c r="AL533" s="5" t="s">
        <v>508</v>
      </c>
      <c r="AM533" s="5" t="s">
        <v>757</v>
      </c>
      <c r="AN533" s="8" t="s">
        <v>20106</v>
      </c>
      <c r="AO533" s="8" t="s">
        <v>20107</v>
      </c>
      <c r="AP533" s="8" t="s">
        <v>20109</v>
      </c>
      <c r="AQ533" s="5" t="s">
        <v>174</v>
      </c>
      <c r="AR533" s="5" t="s">
        <v>158</v>
      </c>
      <c r="AS533" s="5" t="s">
        <v>150</v>
      </c>
      <c r="AT533" s="5" t="s">
        <v>150</v>
      </c>
      <c r="AU533" s="5" t="s">
        <v>1811</v>
      </c>
      <c r="AV533" s="5" t="s">
        <v>150</v>
      </c>
      <c r="AW533" s="5" t="s">
        <v>158</v>
      </c>
      <c r="AX533" s="5" t="s">
        <v>158</v>
      </c>
      <c r="AY533" s="5" t="s">
        <v>174</v>
      </c>
      <c r="AZ533" s="5" t="s">
        <v>2162</v>
      </c>
      <c r="BA533" s="5" t="s">
        <v>155</v>
      </c>
      <c r="BB533" s="5" t="s">
        <v>3273</v>
      </c>
      <c r="BC533" s="5" t="s">
        <v>2184</v>
      </c>
      <c r="BD533" s="5" t="s">
        <v>20110</v>
      </c>
      <c r="BE533" s="5" t="s">
        <v>150</v>
      </c>
      <c r="BF533" s="5" t="s">
        <v>775</v>
      </c>
      <c r="BG533" s="1" t="s">
        <v>20111</v>
      </c>
      <c r="BH533" s="1" t="s">
        <v>299</v>
      </c>
      <c r="BI533" s="1" t="s">
        <v>181</v>
      </c>
      <c r="BJ533" s="8" t="s">
        <v>20112</v>
      </c>
      <c r="BK533" s="1" t="s">
        <v>196</v>
      </c>
    </row>
    <row r="534">
      <c r="A534" s="1" t="s">
        <v>20033</v>
      </c>
      <c r="B534" s="1" t="s">
        <v>5070</v>
      </c>
      <c r="C534" s="1" t="s">
        <v>20113</v>
      </c>
      <c r="D534" s="1" t="s">
        <v>126</v>
      </c>
      <c r="E534" s="1" t="s">
        <v>128</v>
      </c>
      <c r="F534" s="5" t="s">
        <v>851</v>
      </c>
      <c r="G534" s="5" t="s">
        <v>20067</v>
      </c>
      <c r="H534" s="1" t="s">
        <v>852</v>
      </c>
      <c r="I534" s="1" t="s">
        <v>5087</v>
      </c>
      <c r="J534" s="5" t="s">
        <v>5081</v>
      </c>
      <c r="K534" s="8" t="s">
        <v>20034</v>
      </c>
      <c r="L534" s="1" t="s">
        <v>5072</v>
      </c>
      <c r="M534" s="1" t="s">
        <v>1592</v>
      </c>
      <c r="N534" s="1" t="s">
        <v>863</v>
      </c>
      <c r="O534" s="5" t="s">
        <v>150</v>
      </c>
      <c r="Q534" s="5" t="s">
        <v>174</v>
      </c>
      <c r="R534" s="5" t="s">
        <v>150</v>
      </c>
      <c r="S534" s="5" t="s">
        <v>150</v>
      </c>
      <c r="U534" s="5" t="s">
        <v>1484</v>
      </c>
      <c r="V534" s="5" t="s">
        <v>174</v>
      </c>
      <c r="W534" s="5" t="s">
        <v>150</v>
      </c>
      <c r="X534" s="5" t="s">
        <v>150</v>
      </c>
      <c r="Y534" s="5" t="s">
        <v>150</v>
      </c>
      <c r="Z534" s="5" t="s">
        <v>174</v>
      </c>
      <c r="AA534" s="5" t="s">
        <v>150</v>
      </c>
      <c r="AB534" s="5" t="s">
        <v>150</v>
      </c>
      <c r="AC534" s="5" t="s">
        <v>150</v>
      </c>
      <c r="AD534" s="5" t="s">
        <v>150</v>
      </c>
      <c r="AE534" s="5" t="s">
        <v>175</v>
      </c>
      <c r="AF534" s="5" t="s">
        <v>150</v>
      </c>
      <c r="AG534" s="5" t="s">
        <v>150</v>
      </c>
      <c r="AH534" s="5" t="s">
        <v>155</v>
      </c>
      <c r="AL534" s="5" t="s">
        <v>4692</v>
      </c>
      <c r="AM534" s="5" t="s">
        <v>6666</v>
      </c>
      <c r="AN534" s="8" t="s">
        <v>20038</v>
      </c>
      <c r="AO534" s="8" t="s">
        <v>20039</v>
      </c>
      <c r="AP534" s="8" t="s">
        <v>20040</v>
      </c>
      <c r="AQ534" s="5" t="s">
        <v>155</v>
      </c>
      <c r="AR534" s="5" t="s">
        <v>158</v>
      </c>
      <c r="AS534" s="5" t="s">
        <v>150</v>
      </c>
      <c r="AT534" s="5" t="s">
        <v>158</v>
      </c>
      <c r="AU534" s="5" t="s">
        <v>2624</v>
      </c>
      <c r="AV534" s="5" t="s">
        <v>158</v>
      </c>
      <c r="AW534" s="5" t="s">
        <v>174</v>
      </c>
      <c r="AX534" s="5" t="s">
        <v>158</v>
      </c>
      <c r="AY534" s="5" t="s">
        <v>158</v>
      </c>
      <c r="BA534" s="5" t="s">
        <v>158</v>
      </c>
      <c r="BC534" s="5" t="s">
        <v>158</v>
      </c>
      <c r="BE534" s="5" t="s">
        <v>158</v>
      </c>
      <c r="BG534" s="1" t="s">
        <v>20115</v>
      </c>
      <c r="BH534" s="1" t="s">
        <v>852</v>
      </c>
      <c r="BI534" s="1" t="s">
        <v>181</v>
      </c>
      <c r="BJ534" s="8" t="s">
        <v>20116</v>
      </c>
      <c r="BK534" s="1" t="s">
        <v>4950</v>
      </c>
    </row>
    <row r="535">
      <c r="A535" s="1" t="s">
        <v>8279</v>
      </c>
      <c r="B535" s="1" t="s">
        <v>20117</v>
      </c>
      <c r="C535" s="1" t="s">
        <v>20118</v>
      </c>
      <c r="D535" s="1" t="s">
        <v>126</v>
      </c>
      <c r="E535" s="1" t="s">
        <v>128</v>
      </c>
      <c r="F535" s="5" t="s">
        <v>851</v>
      </c>
      <c r="G535" s="5" t="s">
        <v>20067</v>
      </c>
      <c r="H535" s="1" t="s">
        <v>852</v>
      </c>
      <c r="I535" s="1" t="s">
        <v>5056</v>
      </c>
      <c r="J535" s="1" t="s">
        <v>5021</v>
      </c>
      <c r="K535" s="8" t="s">
        <v>8282</v>
      </c>
      <c r="L535" s="1" t="s">
        <v>5041</v>
      </c>
      <c r="M535" s="1" t="s">
        <v>1592</v>
      </c>
      <c r="N535" s="1" t="s">
        <v>863</v>
      </c>
      <c r="O535" s="5" t="s">
        <v>150</v>
      </c>
      <c r="Q535" s="5" t="s">
        <v>174</v>
      </c>
      <c r="R535" s="5" t="s">
        <v>155</v>
      </c>
      <c r="U535" s="5" t="s">
        <v>5860</v>
      </c>
      <c r="V535" s="5" t="s">
        <v>174</v>
      </c>
      <c r="W535" s="5" t="s">
        <v>150</v>
      </c>
      <c r="X535" s="5" t="s">
        <v>150</v>
      </c>
      <c r="Y535" s="5" t="s">
        <v>150</v>
      </c>
      <c r="Z535" s="5" t="s">
        <v>174</v>
      </c>
      <c r="AA535" s="5" t="s">
        <v>150</v>
      </c>
      <c r="AB535" s="5" t="s">
        <v>150</v>
      </c>
      <c r="AC535" s="5" t="s">
        <v>150</v>
      </c>
      <c r="AD535" s="5" t="s">
        <v>150</v>
      </c>
      <c r="AE535" s="5" t="s">
        <v>175</v>
      </c>
      <c r="AF535" s="5" t="s">
        <v>174</v>
      </c>
      <c r="AL535" s="5" t="s">
        <v>158</v>
      </c>
      <c r="AM535" s="5" t="s">
        <v>1490</v>
      </c>
      <c r="AN535" s="8" t="s">
        <v>8301</v>
      </c>
      <c r="AO535" s="8" t="s">
        <v>8308</v>
      </c>
      <c r="AP535" s="8" t="s">
        <v>8315</v>
      </c>
      <c r="AQ535" s="5" t="s">
        <v>174</v>
      </c>
      <c r="AR535" s="5" t="s">
        <v>158</v>
      </c>
      <c r="AS535" s="5" t="s">
        <v>150</v>
      </c>
      <c r="AT535" s="5" t="s">
        <v>174</v>
      </c>
      <c r="AU535" s="5" t="s">
        <v>423</v>
      </c>
      <c r="AV535" s="5" t="s">
        <v>158</v>
      </c>
      <c r="AW535" s="5" t="s">
        <v>158</v>
      </c>
      <c r="AX535" s="5" t="s">
        <v>158</v>
      </c>
      <c r="AY535" s="5" t="s">
        <v>174</v>
      </c>
      <c r="AZ535" s="5" t="s">
        <v>1571</v>
      </c>
      <c r="BA535" s="5" t="s">
        <v>150</v>
      </c>
      <c r="BB535" s="5" t="s">
        <v>7131</v>
      </c>
      <c r="BC535" s="5" t="s">
        <v>158</v>
      </c>
      <c r="BE535" s="5" t="s">
        <v>158</v>
      </c>
      <c r="BG535" s="1" t="s">
        <v>20123</v>
      </c>
      <c r="BH535" s="1" t="s">
        <v>852</v>
      </c>
      <c r="BI535" s="1" t="s">
        <v>181</v>
      </c>
      <c r="BJ535" s="8" t="s">
        <v>20124</v>
      </c>
      <c r="BK535" s="1" t="s">
        <v>4950</v>
      </c>
    </row>
    <row r="536">
      <c r="A536" s="1" t="s">
        <v>20054</v>
      </c>
      <c r="B536" s="1" t="s">
        <v>20126</v>
      </c>
      <c r="C536" s="1" t="s">
        <v>20103</v>
      </c>
      <c r="D536" s="1" t="s">
        <v>126</v>
      </c>
      <c r="E536" s="1" t="s">
        <v>128</v>
      </c>
      <c r="F536" s="5" t="s">
        <v>297</v>
      </c>
      <c r="G536" s="5" t="s">
        <v>20067</v>
      </c>
      <c r="H536" s="1" t="s">
        <v>299</v>
      </c>
      <c r="I536" s="1" t="s">
        <v>4997</v>
      </c>
      <c r="J536" s="1" t="s">
        <v>4969</v>
      </c>
      <c r="K536" s="8" t="s">
        <v>20055</v>
      </c>
      <c r="L536" s="1" t="s">
        <v>4978</v>
      </c>
      <c r="M536" s="1" t="s">
        <v>169</v>
      </c>
      <c r="N536" s="1" t="s">
        <v>317</v>
      </c>
      <c r="O536" s="5" t="s">
        <v>150</v>
      </c>
      <c r="Q536" s="5" t="s">
        <v>174</v>
      </c>
      <c r="R536" s="5" t="s">
        <v>155</v>
      </c>
      <c r="U536" s="5" t="s">
        <v>1490</v>
      </c>
      <c r="V536" s="5" t="s">
        <v>174</v>
      </c>
      <c r="W536" s="5" t="s">
        <v>150</v>
      </c>
      <c r="X536" s="5" t="s">
        <v>150</v>
      </c>
      <c r="Y536" s="5" t="s">
        <v>150</v>
      </c>
      <c r="Z536" s="5" t="s">
        <v>174</v>
      </c>
      <c r="AA536" s="5" t="s">
        <v>150</v>
      </c>
      <c r="AB536" s="5" t="s">
        <v>150</v>
      </c>
      <c r="AC536" s="5" t="s">
        <v>150</v>
      </c>
      <c r="AD536" s="5" t="s">
        <v>150</v>
      </c>
      <c r="AE536" s="5" t="s">
        <v>150</v>
      </c>
      <c r="AF536" s="5" t="s">
        <v>150</v>
      </c>
      <c r="AG536" s="5" t="s">
        <v>150</v>
      </c>
      <c r="AH536" s="5" t="s">
        <v>155</v>
      </c>
      <c r="AL536" s="5" t="s">
        <v>242</v>
      </c>
      <c r="AM536" s="5" t="s">
        <v>242</v>
      </c>
      <c r="AN536" s="8" t="s">
        <v>20056</v>
      </c>
      <c r="AO536" s="8" t="s">
        <v>20057</v>
      </c>
      <c r="AP536" s="8" t="s">
        <v>20061</v>
      </c>
      <c r="AQ536" s="5" t="s">
        <v>150</v>
      </c>
      <c r="AR536" s="5" t="s">
        <v>158</v>
      </c>
      <c r="AS536" s="5" t="s">
        <v>158</v>
      </c>
      <c r="AT536" s="5" t="s">
        <v>150</v>
      </c>
      <c r="AU536" s="5" t="s">
        <v>423</v>
      </c>
      <c r="AV536" s="5" t="s">
        <v>150</v>
      </c>
      <c r="AW536" s="5" t="s">
        <v>158</v>
      </c>
      <c r="AX536" s="5" t="s">
        <v>158</v>
      </c>
      <c r="AY536" s="5" t="s">
        <v>174</v>
      </c>
      <c r="AZ536" s="5" t="s">
        <v>541</v>
      </c>
      <c r="BA536" s="5" t="s">
        <v>150</v>
      </c>
      <c r="BB536" s="5" t="s">
        <v>775</v>
      </c>
      <c r="BC536" s="5" t="s">
        <v>158</v>
      </c>
      <c r="BE536" s="5" t="s">
        <v>158</v>
      </c>
      <c r="BG536" s="1" t="s">
        <v>20129</v>
      </c>
      <c r="BH536" s="1" t="s">
        <v>299</v>
      </c>
      <c r="BI536" s="1" t="s">
        <v>181</v>
      </c>
      <c r="BJ536" s="8" t="s">
        <v>20130</v>
      </c>
      <c r="BK536" s="1" t="s">
        <v>196</v>
      </c>
    </row>
    <row r="537">
      <c r="A537" s="1" t="s">
        <v>14800</v>
      </c>
      <c r="B537" s="1" t="s">
        <v>4906</v>
      </c>
      <c r="C537" s="1" t="s">
        <v>20131</v>
      </c>
      <c r="D537" s="1" t="s">
        <v>126</v>
      </c>
      <c r="E537" s="1" t="s">
        <v>128</v>
      </c>
      <c r="F537" s="5" t="s">
        <v>851</v>
      </c>
      <c r="G537" s="5" t="s">
        <v>20067</v>
      </c>
      <c r="H537" s="1" t="s">
        <v>852</v>
      </c>
      <c r="I537" s="1" t="s">
        <v>1994</v>
      </c>
      <c r="J537" s="1" t="s">
        <v>1993</v>
      </c>
      <c r="K537" s="8" t="s">
        <v>14802</v>
      </c>
      <c r="L537" s="1" t="s">
        <v>1982</v>
      </c>
      <c r="M537" s="1" t="s">
        <v>1592</v>
      </c>
      <c r="N537" s="1" t="s">
        <v>863</v>
      </c>
      <c r="O537" s="5" t="s">
        <v>150</v>
      </c>
      <c r="Q537" s="5" t="s">
        <v>150</v>
      </c>
      <c r="R537" s="5" t="s">
        <v>150</v>
      </c>
      <c r="S537" s="5" t="s">
        <v>150</v>
      </c>
      <c r="U537" s="5" t="s">
        <v>388</v>
      </c>
      <c r="V537" s="5" t="s">
        <v>174</v>
      </c>
      <c r="W537" s="5" t="s">
        <v>150</v>
      </c>
      <c r="X537" s="5" t="s">
        <v>150</v>
      </c>
      <c r="Y537" s="5" t="s">
        <v>150</v>
      </c>
      <c r="Z537" s="5" t="s">
        <v>174</v>
      </c>
      <c r="AA537" s="5" t="s">
        <v>150</v>
      </c>
      <c r="AB537" s="5" t="s">
        <v>150</v>
      </c>
      <c r="AC537" s="5" t="s">
        <v>150</v>
      </c>
      <c r="AD537" s="5" t="s">
        <v>150</v>
      </c>
      <c r="AE537" s="5" t="s">
        <v>175</v>
      </c>
      <c r="AF537" s="5" t="s">
        <v>150</v>
      </c>
      <c r="AG537" s="5" t="s">
        <v>150</v>
      </c>
      <c r="AH537" s="5" t="s">
        <v>174</v>
      </c>
      <c r="AL537" s="5" t="s">
        <v>241</v>
      </c>
      <c r="AM537" s="5" t="s">
        <v>9877</v>
      </c>
      <c r="AN537" s="8" t="s">
        <v>14809</v>
      </c>
      <c r="AO537" s="8" t="s">
        <v>14815</v>
      </c>
      <c r="AP537" s="8" t="s">
        <v>14824</v>
      </c>
      <c r="AQ537" s="5" t="s">
        <v>150</v>
      </c>
      <c r="AR537" s="5" t="s">
        <v>158</v>
      </c>
      <c r="AS537" s="5" t="s">
        <v>150</v>
      </c>
      <c r="AT537" s="5" t="s">
        <v>158</v>
      </c>
      <c r="AU537" s="5" t="s">
        <v>155</v>
      </c>
      <c r="AV537" s="5" t="s">
        <v>158</v>
      </c>
      <c r="AW537" s="5" t="s">
        <v>150</v>
      </c>
      <c r="AX537" s="5" t="s">
        <v>158</v>
      </c>
      <c r="AY537" s="5" t="s">
        <v>174</v>
      </c>
      <c r="AZ537" s="5" t="s">
        <v>359</v>
      </c>
      <c r="BA537" s="5" t="s">
        <v>150</v>
      </c>
      <c r="BB537" s="5" t="s">
        <v>285</v>
      </c>
      <c r="BC537" s="5" t="s">
        <v>158</v>
      </c>
      <c r="BE537" s="5" t="s">
        <v>158</v>
      </c>
      <c r="BG537" s="1" t="s">
        <v>20133</v>
      </c>
      <c r="BH537" s="1" t="s">
        <v>852</v>
      </c>
      <c r="BI537" s="1" t="s">
        <v>181</v>
      </c>
      <c r="BJ537" s="8" t="s">
        <v>20134</v>
      </c>
      <c r="BK537" s="1" t="s">
        <v>4927</v>
      </c>
    </row>
    <row r="538">
      <c r="A538" s="1" t="s">
        <v>6387</v>
      </c>
      <c r="B538" s="1" t="s">
        <v>4857</v>
      </c>
      <c r="C538" s="1" t="s">
        <v>20135</v>
      </c>
      <c r="D538" s="1" t="s">
        <v>126</v>
      </c>
      <c r="E538" s="1" t="s">
        <v>128</v>
      </c>
      <c r="F538" s="5" t="s">
        <v>851</v>
      </c>
      <c r="G538" s="5" t="s">
        <v>20067</v>
      </c>
      <c r="H538" s="1" t="s">
        <v>852</v>
      </c>
      <c r="I538" s="1" t="s">
        <v>4896</v>
      </c>
      <c r="J538" s="1" t="s">
        <v>4866</v>
      </c>
      <c r="K538" s="8" t="s">
        <v>6389</v>
      </c>
      <c r="L538" s="1" t="s">
        <v>4884</v>
      </c>
      <c r="M538" s="1" t="s">
        <v>1592</v>
      </c>
      <c r="N538" s="1" t="s">
        <v>863</v>
      </c>
      <c r="O538" s="5" t="s">
        <v>150</v>
      </c>
      <c r="Q538" s="5" t="s">
        <v>150</v>
      </c>
      <c r="R538" s="5" t="s">
        <v>150</v>
      </c>
      <c r="S538" s="5" t="s">
        <v>150</v>
      </c>
      <c r="U538" s="5" t="s">
        <v>864</v>
      </c>
      <c r="V538" s="5" t="s">
        <v>174</v>
      </c>
      <c r="W538" s="5" t="s">
        <v>150</v>
      </c>
      <c r="X538" s="5" t="s">
        <v>150</v>
      </c>
      <c r="Y538" s="5" t="s">
        <v>150</v>
      </c>
      <c r="Z538" s="5" t="s">
        <v>174</v>
      </c>
      <c r="AA538" s="5" t="s">
        <v>150</v>
      </c>
      <c r="AB538" s="5" t="s">
        <v>150</v>
      </c>
      <c r="AC538" s="5" t="s">
        <v>150</v>
      </c>
      <c r="AD538" s="5" t="s">
        <v>150</v>
      </c>
      <c r="AE538" s="5" t="s">
        <v>175</v>
      </c>
      <c r="AF538" s="5" t="s">
        <v>150</v>
      </c>
      <c r="AG538" s="5" t="s">
        <v>150</v>
      </c>
      <c r="AH538" s="5" t="s">
        <v>150</v>
      </c>
      <c r="AL538" s="5" t="s">
        <v>812</v>
      </c>
      <c r="AM538" s="5" t="s">
        <v>4485</v>
      </c>
      <c r="AN538" s="8" t="s">
        <v>6402</v>
      </c>
      <c r="AO538" s="8" t="s">
        <v>6410</v>
      </c>
      <c r="AP538" s="8" t="s">
        <v>6412</v>
      </c>
      <c r="AQ538" s="5" t="s">
        <v>174</v>
      </c>
      <c r="AR538" s="5" t="s">
        <v>158</v>
      </c>
      <c r="AS538" s="5" t="s">
        <v>150</v>
      </c>
      <c r="AT538" s="5" t="s">
        <v>158</v>
      </c>
      <c r="AU538" s="5" t="s">
        <v>156</v>
      </c>
      <c r="AV538" s="5" t="s">
        <v>158</v>
      </c>
      <c r="AW538" s="5" t="s">
        <v>155</v>
      </c>
      <c r="AX538" s="5" t="s">
        <v>158</v>
      </c>
      <c r="AY538" s="5" t="s">
        <v>174</v>
      </c>
      <c r="AZ538" s="5" t="s">
        <v>2162</v>
      </c>
      <c r="BA538" s="5" t="s">
        <v>158</v>
      </c>
      <c r="BC538" s="5" t="s">
        <v>158</v>
      </c>
      <c r="BE538" s="5" t="s">
        <v>158</v>
      </c>
      <c r="BG538" s="1" t="s">
        <v>20137</v>
      </c>
      <c r="BH538" s="1" t="s">
        <v>852</v>
      </c>
      <c r="BI538" s="1" t="s">
        <v>181</v>
      </c>
      <c r="BJ538" s="8" t="s">
        <v>20138</v>
      </c>
      <c r="BK538" s="1" t="s">
        <v>617</v>
      </c>
    </row>
    <row r="539">
      <c r="A539" s="1" t="s">
        <v>3603</v>
      </c>
      <c r="B539" s="1" t="s">
        <v>4790</v>
      </c>
      <c r="C539" s="1" t="s">
        <v>20140</v>
      </c>
      <c r="D539" s="1" t="s">
        <v>126</v>
      </c>
      <c r="E539" s="1" t="s">
        <v>128</v>
      </c>
      <c r="F539" s="5" t="s">
        <v>792</v>
      </c>
      <c r="G539" s="5" t="s">
        <v>20067</v>
      </c>
      <c r="H539" s="1" t="s">
        <v>793</v>
      </c>
      <c r="I539" s="1" t="s">
        <v>3608</v>
      </c>
      <c r="J539" s="1" t="s">
        <v>3609</v>
      </c>
      <c r="K539" s="8" t="s">
        <v>3610</v>
      </c>
      <c r="L539" s="1" t="s">
        <v>3608</v>
      </c>
      <c r="M539" s="1" t="s">
        <v>808</v>
      </c>
      <c r="N539" s="1" t="s">
        <v>809</v>
      </c>
      <c r="O539" s="5" t="s">
        <v>150</v>
      </c>
      <c r="Q539" s="5" t="s">
        <v>150</v>
      </c>
      <c r="R539" s="5" t="s">
        <v>155</v>
      </c>
      <c r="U539" s="5" t="s">
        <v>1490</v>
      </c>
      <c r="V539" s="5" t="s">
        <v>174</v>
      </c>
      <c r="W539" s="5" t="s">
        <v>150</v>
      </c>
      <c r="X539" s="5" t="s">
        <v>150</v>
      </c>
      <c r="Y539" s="5" t="s">
        <v>150</v>
      </c>
      <c r="Z539" s="5" t="s">
        <v>156</v>
      </c>
      <c r="AA539" s="5" t="s">
        <v>150</v>
      </c>
      <c r="AB539" s="5" t="s">
        <v>150</v>
      </c>
      <c r="AC539" s="5" t="s">
        <v>155</v>
      </c>
      <c r="AD539" s="5" t="s">
        <v>150</v>
      </c>
      <c r="AE539" s="5" t="s">
        <v>175</v>
      </c>
      <c r="AF539" s="5" t="s">
        <v>150</v>
      </c>
      <c r="AG539" s="5" t="s">
        <v>10146</v>
      </c>
      <c r="AH539" s="5" t="s">
        <v>174</v>
      </c>
      <c r="AI539" s="5" t="s">
        <v>174</v>
      </c>
      <c r="AJ539" s="5" t="s">
        <v>174</v>
      </c>
      <c r="AK539" s="5" t="s">
        <v>174</v>
      </c>
      <c r="AL539" s="5" t="s">
        <v>242</v>
      </c>
      <c r="AM539" s="5" t="s">
        <v>812</v>
      </c>
      <c r="AN539" s="8" t="s">
        <v>3626</v>
      </c>
      <c r="AO539" s="8" t="s">
        <v>3632</v>
      </c>
      <c r="AP539" s="8" t="s">
        <v>3642</v>
      </c>
      <c r="AQ539" s="5" t="s">
        <v>150</v>
      </c>
      <c r="AR539" s="5" t="s">
        <v>158</v>
      </c>
      <c r="AS539" s="5" t="s">
        <v>150</v>
      </c>
      <c r="AT539" s="5" t="s">
        <v>158</v>
      </c>
      <c r="AU539" s="5" t="s">
        <v>158</v>
      </c>
      <c r="AV539" s="5" t="s">
        <v>158</v>
      </c>
      <c r="AW539" s="5" t="s">
        <v>155</v>
      </c>
      <c r="AX539" s="5" t="s">
        <v>158</v>
      </c>
      <c r="AY539" s="5" t="s">
        <v>158</v>
      </c>
      <c r="BA539" s="5" t="s">
        <v>158</v>
      </c>
      <c r="BC539" s="5" t="s">
        <v>158</v>
      </c>
      <c r="BE539" s="5" t="s">
        <v>158</v>
      </c>
      <c r="BG539" s="1" t="s">
        <v>20142</v>
      </c>
      <c r="BH539" s="1" t="s">
        <v>793</v>
      </c>
      <c r="BI539" s="1" t="s">
        <v>181</v>
      </c>
      <c r="BJ539" s="8" t="s">
        <v>20143</v>
      </c>
      <c r="BK539" s="1" t="s">
        <v>196</v>
      </c>
    </row>
    <row r="540">
      <c r="A540" s="1" t="s">
        <v>14707</v>
      </c>
      <c r="B540" s="1" t="s">
        <v>20144</v>
      </c>
      <c r="C540" s="1" t="s">
        <v>20145</v>
      </c>
      <c r="D540" s="1" t="s">
        <v>126</v>
      </c>
      <c r="E540" s="1" t="s">
        <v>128</v>
      </c>
      <c r="F540" s="5" t="s">
        <v>792</v>
      </c>
      <c r="G540" s="5" t="s">
        <v>20146</v>
      </c>
      <c r="H540" s="1" t="s">
        <v>793</v>
      </c>
      <c r="I540" s="1" t="s">
        <v>4774</v>
      </c>
      <c r="J540" s="1" t="s">
        <v>4755</v>
      </c>
      <c r="K540" s="8" t="s">
        <v>14709</v>
      </c>
      <c r="L540" s="1" t="s">
        <v>4774</v>
      </c>
      <c r="M540" s="1" t="s">
        <v>808</v>
      </c>
      <c r="N540" s="1" t="s">
        <v>809</v>
      </c>
      <c r="O540" s="5" t="s">
        <v>150</v>
      </c>
      <c r="Q540" s="5" t="s">
        <v>150</v>
      </c>
      <c r="R540" s="5" t="s">
        <v>150</v>
      </c>
      <c r="S540" s="5" t="s">
        <v>150</v>
      </c>
      <c r="U540" s="5" t="s">
        <v>20147</v>
      </c>
      <c r="V540" s="5" t="s">
        <v>174</v>
      </c>
      <c r="W540" s="5" t="s">
        <v>150</v>
      </c>
      <c r="X540" s="5" t="s">
        <v>150</v>
      </c>
      <c r="Y540" s="5" t="s">
        <v>150</v>
      </c>
      <c r="Z540" s="5" t="s">
        <v>174</v>
      </c>
      <c r="AA540" s="5" t="s">
        <v>150</v>
      </c>
      <c r="AB540" s="5" t="s">
        <v>150</v>
      </c>
      <c r="AC540" s="5" t="s">
        <v>155</v>
      </c>
      <c r="AD540" s="5" t="s">
        <v>150</v>
      </c>
      <c r="AE540" s="5" t="s">
        <v>150</v>
      </c>
      <c r="AF540" s="5" t="s">
        <v>150</v>
      </c>
      <c r="AG540" s="5" t="s">
        <v>10146</v>
      </c>
      <c r="AH540" s="5" t="s">
        <v>174</v>
      </c>
      <c r="AI540" s="5" t="s">
        <v>174</v>
      </c>
      <c r="AJ540" s="5" t="s">
        <v>174</v>
      </c>
      <c r="AK540" s="5" t="s">
        <v>174</v>
      </c>
      <c r="AL540" s="5" t="s">
        <v>508</v>
      </c>
      <c r="AM540" s="5" t="s">
        <v>322</v>
      </c>
      <c r="AN540" s="8" t="s">
        <v>14718</v>
      </c>
      <c r="AO540" s="8" t="s">
        <v>14725</v>
      </c>
      <c r="AP540" s="8" t="s">
        <v>14735</v>
      </c>
      <c r="AQ540" s="5" t="s">
        <v>155</v>
      </c>
      <c r="AR540" s="5" t="s">
        <v>158</v>
      </c>
      <c r="AS540" s="5" t="s">
        <v>150</v>
      </c>
      <c r="AT540" s="5" t="s">
        <v>150</v>
      </c>
      <c r="AU540" s="5" t="s">
        <v>1811</v>
      </c>
      <c r="AV540" s="5" t="s">
        <v>150</v>
      </c>
      <c r="AW540" s="5" t="s">
        <v>150</v>
      </c>
      <c r="AX540" s="5" t="s">
        <v>158</v>
      </c>
      <c r="AY540" s="5" t="s">
        <v>174</v>
      </c>
      <c r="AZ540" s="5" t="s">
        <v>666</v>
      </c>
      <c r="BA540" s="5" t="s">
        <v>150</v>
      </c>
      <c r="BB540" s="5" t="s">
        <v>4973</v>
      </c>
      <c r="BC540" s="5" t="s">
        <v>158</v>
      </c>
      <c r="BE540" s="5" t="s">
        <v>158</v>
      </c>
      <c r="BG540" s="1" t="s">
        <v>20149</v>
      </c>
      <c r="BH540" s="1" t="s">
        <v>793</v>
      </c>
      <c r="BI540" s="1" t="s">
        <v>181</v>
      </c>
      <c r="BJ540" s="8" t="s">
        <v>20150</v>
      </c>
      <c r="BK540" s="1" t="s">
        <v>196</v>
      </c>
    </row>
    <row r="541">
      <c r="A541" s="1" t="s">
        <v>18137</v>
      </c>
      <c r="B541" s="1" t="s">
        <v>20151</v>
      </c>
      <c r="C541" s="1" t="s">
        <v>20152</v>
      </c>
      <c r="D541" s="1" t="s">
        <v>126</v>
      </c>
      <c r="E541" s="1" t="s">
        <v>128</v>
      </c>
      <c r="F541" s="5" t="s">
        <v>2634</v>
      </c>
      <c r="G541" s="5" t="s">
        <v>20146</v>
      </c>
      <c r="H541" s="1" t="s">
        <v>1913</v>
      </c>
      <c r="I541" s="1" t="s">
        <v>17058</v>
      </c>
      <c r="J541" s="1" t="s">
        <v>4704</v>
      </c>
      <c r="K541" s="8" t="s">
        <v>18141</v>
      </c>
      <c r="L541" s="1" t="s">
        <v>4719</v>
      </c>
      <c r="M541" s="1" t="s">
        <v>1592</v>
      </c>
      <c r="N541" s="1" t="s">
        <v>1543</v>
      </c>
      <c r="O541" s="5" t="s">
        <v>150</v>
      </c>
      <c r="Q541" s="5" t="s">
        <v>150</v>
      </c>
      <c r="R541" s="5" t="s">
        <v>150</v>
      </c>
      <c r="S541" s="5" t="s">
        <v>150</v>
      </c>
      <c r="U541" s="5" t="s">
        <v>130</v>
      </c>
      <c r="V541" s="5" t="s">
        <v>174</v>
      </c>
      <c r="W541" s="5" t="s">
        <v>150</v>
      </c>
      <c r="X541" s="5" t="s">
        <v>150</v>
      </c>
      <c r="Y541" s="5" t="s">
        <v>150</v>
      </c>
      <c r="Z541" s="5" t="s">
        <v>174</v>
      </c>
      <c r="AA541" s="5" t="s">
        <v>150</v>
      </c>
      <c r="AB541" s="5" t="s">
        <v>150</v>
      </c>
      <c r="AC541" s="5" t="s">
        <v>150</v>
      </c>
      <c r="AD541" s="5" t="s">
        <v>150</v>
      </c>
      <c r="AE541" s="5" t="s">
        <v>161</v>
      </c>
      <c r="AF541" s="5" t="s">
        <v>150</v>
      </c>
      <c r="AG541" s="5" t="s">
        <v>150</v>
      </c>
      <c r="AH541" s="5" t="s">
        <v>174</v>
      </c>
      <c r="AL541" s="5" t="s">
        <v>508</v>
      </c>
      <c r="AM541" s="5" t="s">
        <v>242</v>
      </c>
      <c r="AN541" s="8" t="s">
        <v>18150</v>
      </c>
      <c r="AO541" s="8" t="s">
        <v>18153</v>
      </c>
      <c r="AP541" s="8" t="s">
        <v>18159</v>
      </c>
      <c r="AQ541" s="5" t="s">
        <v>174</v>
      </c>
      <c r="AR541" s="5" t="s">
        <v>158</v>
      </c>
      <c r="AS541" s="5" t="s">
        <v>150</v>
      </c>
      <c r="AT541" s="5" t="s">
        <v>158</v>
      </c>
      <c r="AU541" s="5" t="s">
        <v>174</v>
      </c>
      <c r="AV541" s="5" t="s">
        <v>158</v>
      </c>
      <c r="AW541" s="5" t="s">
        <v>150</v>
      </c>
      <c r="AX541" s="5" t="s">
        <v>158</v>
      </c>
      <c r="AY541" s="5" t="s">
        <v>150</v>
      </c>
      <c r="AZ541" s="5" t="s">
        <v>286</v>
      </c>
      <c r="BA541" s="5" t="s">
        <v>150</v>
      </c>
      <c r="BB541" s="5" t="s">
        <v>12864</v>
      </c>
      <c r="BC541" s="5" t="s">
        <v>158</v>
      </c>
      <c r="BE541" s="5" t="s">
        <v>158</v>
      </c>
      <c r="BG541" s="1" t="s">
        <v>20156</v>
      </c>
      <c r="BH541" s="1" t="s">
        <v>1913</v>
      </c>
      <c r="BI541" s="1" t="s">
        <v>181</v>
      </c>
      <c r="BJ541" s="8" t="s">
        <v>20157</v>
      </c>
      <c r="BK541" s="1" t="s">
        <v>4706</v>
      </c>
    </row>
    <row r="542">
      <c r="A542" s="1" t="s">
        <v>17357</v>
      </c>
      <c r="B542" s="1" t="s">
        <v>20159</v>
      </c>
      <c r="C542" s="1" t="s">
        <v>20160</v>
      </c>
      <c r="D542" s="1" t="s">
        <v>126</v>
      </c>
      <c r="E542" s="1" t="s">
        <v>128</v>
      </c>
      <c r="F542" s="5" t="s">
        <v>560</v>
      </c>
      <c r="G542" s="5" t="s">
        <v>20067</v>
      </c>
      <c r="H542" s="1" t="s">
        <v>561</v>
      </c>
      <c r="I542" s="1" t="s">
        <v>4675</v>
      </c>
      <c r="J542" s="5" t="s">
        <v>4668</v>
      </c>
      <c r="K542" s="8" t="s">
        <v>17358</v>
      </c>
      <c r="L542" s="1" t="s">
        <v>4733</v>
      </c>
      <c r="M542" s="1" t="s">
        <v>169</v>
      </c>
      <c r="N542" s="1" t="s">
        <v>573</v>
      </c>
      <c r="O542" s="5" t="s">
        <v>150</v>
      </c>
      <c r="Q542" s="5" t="s">
        <v>174</v>
      </c>
      <c r="R542" s="5" t="s">
        <v>155</v>
      </c>
      <c r="U542" s="5" t="s">
        <v>318</v>
      </c>
      <c r="V542" s="5" t="s">
        <v>174</v>
      </c>
      <c r="W542" s="5" t="s">
        <v>150</v>
      </c>
      <c r="X542" s="5" t="s">
        <v>150</v>
      </c>
      <c r="Y542" s="5" t="s">
        <v>150</v>
      </c>
      <c r="Z542" s="5" t="s">
        <v>156</v>
      </c>
      <c r="AA542" s="5" t="s">
        <v>150</v>
      </c>
      <c r="AB542" s="5" t="s">
        <v>150</v>
      </c>
      <c r="AC542" s="5" t="s">
        <v>150</v>
      </c>
      <c r="AD542" s="5" t="s">
        <v>150</v>
      </c>
      <c r="AE542" s="5" t="s">
        <v>174</v>
      </c>
      <c r="AF542" s="5" t="s">
        <v>174</v>
      </c>
      <c r="AL542" s="5" t="s">
        <v>158</v>
      </c>
      <c r="AM542" s="5" t="s">
        <v>158</v>
      </c>
      <c r="AN542" s="8" t="s">
        <v>17368</v>
      </c>
      <c r="AO542" s="8" t="s">
        <v>17371</v>
      </c>
      <c r="AP542" s="8" t="s">
        <v>17376</v>
      </c>
      <c r="AQ542" s="5" t="s">
        <v>158</v>
      </c>
      <c r="AR542" s="5" t="s">
        <v>158</v>
      </c>
      <c r="AS542" s="5" t="s">
        <v>158</v>
      </c>
      <c r="AT542" s="5" t="s">
        <v>158</v>
      </c>
      <c r="AU542" s="5" t="s">
        <v>158</v>
      </c>
      <c r="AV542" s="5" t="s">
        <v>158</v>
      </c>
      <c r="AW542" s="5" t="s">
        <v>158</v>
      </c>
      <c r="AX542" s="5" t="s">
        <v>158</v>
      </c>
      <c r="AY542" s="5" t="s">
        <v>158</v>
      </c>
      <c r="BA542" s="5" t="s">
        <v>158</v>
      </c>
      <c r="BC542" s="5" t="s">
        <v>158</v>
      </c>
      <c r="BE542" s="5" t="s">
        <v>158</v>
      </c>
      <c r="BG542" s="1" t="s">
        <v>20164</v>
      </c>
      <c r="BH542" s="1" t="s">
        <v>561</v>
      </c>
      <c r="BI542" s="1" t="s">
        <v>181</v>
      </c>
      <c r="BJ542" s="8" t="s">
        <v>20165</v>
      </c>
      <c r="BK542" s="1" t="s">
        <v>617</v>
      </c>
    </row>
    <row r="543">
      <c r="A543" s="1" t="s">
        <v>20166</v>
      </c>
      <c r="B543" s="1" t="s">
        <v>4625</v>
      </c>
      <c r="C543" s="1" t="s">
        <v>20167</v>
      </c>
      <c r="D543" s="1" t="s">
        <v>126</v>
      </c>
      <c r="E543" s="1" t="s">
        <v>128</v>
      </c>
      <c r="F543" s="5" t="s">
        <v>792</v>
      </c>
      <c r="G543" s="5" t="s">
        <v>20146</v>
      </c>
      <c r="H543" s="1" t="s">
        <v>793</v>
      </c>
      <c r="I543" s="1" t="s">
        <v>20168</v>
      </c>
      <c r="J543" s="1" t="s">
        <v>4637</v>
      </c>
      <c r="K543" s="8" t="s">
        <v>20169</v>
      </c>
      <c r="L543" s="1" t="s">
        <v>4643</v>
      </c>
      <c r="M543" s="1" t="s">
        <v>808</v>
      </c>
      <c r="N543" s="1" t="s">
        <v>809</v>
      </c>
      <c r="O543" s="5" t="s">
        <v>150</v>
      </c>
      <c r="Q543" s="5" t="s">
        <v>150</v>
      </c>
      <c r="R543" s="5" t="s">
        <v>150</v>
      </c>
      <c r="S543" s="5" t="s">
        <v>150</v>
      </c>
      <c r="U543" s="5" t="s">
        <v>388</v>
      </c>
      <c r="V543" s="5" t="s">
        <v>174</v>
      </c>
      <c r="W543" s="5" t="s">
        <v>150</v>
      </c>
      <c r="X543" s="5" t="s">
        <v>150</v>
      </c>
      <c r="Y543" s="5" t="s">
        <v>150</v>
      </c>
      <c r="Z543" s="5" t="s">
        <v>174</v>
      </c>
      <c r="AA543" s="5" t="s">
        <v>150</v>
      </c>
      <c r="AB543" s="5" t="s">
        <v>150</v>
      </c>
      <c r="AC543" s="5" t="s">
        <v>155</v>
      </c>
      <c r="AD543" s="5" t="s">
        <v>150</v>
      </c>
      <c r="AE543" s="5" t="s">
        <v>175</v>
      </c>
      <c r="AF543" s="5" t="s">
        <v>150</v>
      </c>
      <c r="AG543" s="5" t="s">
        <v>10146</v>
      </c>
      <c r="AH543" s="5" t="s">
        <v>174</v>
      </c>
      <c r="AI543" s="5" t="s">
        <v>174</v>
      </c>
      <c r="AJ543" s="5" t="s">
        <v>174</v>
      </c>
      <c r="AK543" s="5" t="s">
        <v>174</v>
      </c>
      <c r="AL543" s="5" t="s">
        <v>1940</v>
      </c>
      <c r="AM543" s="5" t="s">
        <v>242</v>
      </c>
      <c r="AN543" s="8" t="s">
        <v>20170</v>
      </c>
      <c r="AO543" s="8" t="s">
        <v>20172</v>
      </c>
      <c r="AP543" s="8" t="s">
        <v>20175</v>
      </c>
      <c r="AQ543" s="5" t="s">
        <v>174</v>
      </c>
      <c r="AR543" s="5" t="s">
        <v>158</v>
      </c>
      <c r="AS543" s="5" t="s">
        <v>150</v>
      </c>
      <c r="AT543" s="5" t="s">
        <v>158</v>
      </c>
      <c r="AU543" s="5" t="s">
        <v>155</v>
      </c>
      <c r="AV543" s="5" t="s">
        <v>158</v>
      </c>
      <c r="AW543" s="5" t="s">
        <v>174</v>
      </c>
      <c r="AX543" s="5" t="s">
        <v>158</v>
      </c>
      <c r="AY543" s="5" t="s">
        <v>155</v>
      </c>
      <c r="AZ543" s="5" t="s">
        <v>2838</v>
      </c>
      <c r="BA543" s="5" t="s">
        <v>158</v>
      </c>
      <c r="BC543" s="5" t="s">
        <v>158</v>
      </c>
      <c r="BE543" s="5" t="s">
        <v>158</v>
      </c>
      <c r="BG543" s="1" t="s">
        <v>20177</v>
      </c>
      <c r="BH543" s="1" t="s">
        <v>793</v>
      </c>
      <c r="BI543" s="1" t="s">
        <v>181</v>
      </c>
      <c r="BJ543" s="8" t="s">
        <v>20178</v>
      </c>
      <c r="BK543" s="1" t="s">
        <v>196</v>
      </c>
    </row>
    <row r="544">
      <c r="A544" s="1" t="s">
        <v>3347</v>
      </c>
      <c r="B544" s="1" t="s">
        <v>4543</v>
      </c>
      <c r="C544" s="1" t="s">
        <v>20180</v>
      </c>
      <c r="D544" s="1" t="s">
        <v>126</v>
      </c>
      <c r="E544" s="1" t="s">
        <v>128</v>
      </c>
      <c r="F544" s="5" t="s">
        <v>792</v>
      </c>
      <c r="G544" s="5" t="s">
        <v>20146</v>
      </c>
      <c r="H544" s="1" t="s">
        <v>793</v>
      </c>
      <c r="I544" s="1" t="s">
        <v>3349</v>
      </c>
      <c r="J544" s="1" t="s">
        <v>3350</v>
      </c>
      <c r="K544" s="8" t="s">
        <v>3351</v>
      </c>
      <c r="L544" s="1" t="s">
        <v>3360</v>
      </c>
      <c r="M544" s="1" t="s">
        <v>808</v>
      </c>
      <c r="N544" s="1" t="s">
        <v>809</v>
      </c>
      <c r="O544" s="5" t="s">
        <v>150</v>
      </c>
      <c r="Q544" s="5" t="s">
        <v>150</v>
      </c>
      <c r="R544" s="5" t="s">
        <v>155</v>
      </c>
      <c r="U544" s="5" t="s">
        <v>20182</v>
      </c>
      <c r="V544" s="5" t="s">
        <v>174</v>
      </c>
      <c r="W544" s="5" t="s">
        <v>150</v>
      </c>
      <c r="X544" s="5" t="s">
        <v>150</v>
      </c>
      <c r="Y544" s="5" t="s">
        <v>150</v>
      </c>
      <c r="Z544" s="5" t="s">
        <v>174</v>
      </c>
      <c r="AA544" s="5" t="s">
        <v>150</v>
      </c>
      <c r="AB544" s="5" t="s">
        <v>150</v>
      </c>
      <c r="AC544" s="5" t="s">
        <v>155</v>
      </c>
      <c r="AD544" s="5" t="s">
        <v>150</v>
      </c>
      <c r="AE544" s="5" t="s">
        <v>150</v>
      </c>
      <c r="AF544" s="5" t="s">
        <v>150</v>
      </c>
      <c r="AG544" s="5" t="s">
        <v>10146</v>
      </c>
      <c r="AH544" s="5" t="s">
        <v>174</v>
      </c>
      <c r="AI544" s="5" t="s">
        <v>174</v>
      </c>
      <c r="AJ544" s="5" t="s">
        <v>174</v>
      </c>
      <c r="AK544" s="5" t="s">
        <v>174</v>
      </c>
      <c r="AL544" s="5" t="s">
        <v>508</v>
      </c>
      <c r="AM544" s="5" t="s">
        <v>508</v>
      </c>
      <c r="AN544" s="8" t="s">
        <v>3366</v>
      </c>
      <c r="AO544" s="8" t="s">
        <v>3374</v>
      </c>
      <c r="AP544" s="8" t="s">
        <v>3380</v>
      </c>
      <c r="AQ544" s="5" t="s">
        <v>150</v>
      </c>
      <c r="AR544" s="5" t="s">
        <v>158</v>
      </c>
      <c r="AS544" s="5" t="s">
        <v>150</v>
      </c>
      <c r="AT544" s="5" t="s">
        <v>150</v>
      </c>
      <c r="AU544" s="5" t="s">
        <v>154</v>
      </c>
      <c r="AV544" s="5" t="s">
        <v>150</v>
      </c>
      <c r="AW544" s="5" t="s">
        <v>158</v>
      </c>
      <c r="AX544" s="5" t="s">
        <v>158</v>
      </c>
      <c r="AY544" s="5" t="s">
        <v>155</v>
      </c>
      <c r="AZ544" s="5" t="s">
        <v>2838</v>
      </c>
      <c r="BA544" s="5" t="s">
        <v>150</v>
      </c>
      <c r="BB544" s="5" t="s">
        <v>725</v>
      </c>
      <c r="BC544" s="5" t="s">
        <v>150</v>
      </c>
      <c r="BD544" s="5" t="s">
        <v>3397</v>
      </c>
      <c r="BE544" s="5" t="s">
        <v>150</v>
      </c>
      <c r="BF544" s="5" t="s">
        <v>3398</v>
      </c>
      <c r="BG544" s="1" t="s">
        <v>20189</v>
      </c>
      <c r="BH544" s="1" t="s">
        <v>793</v>
      </c>
      <c r="BI544" s="1" t="s">
        <v>181</v>
      </c>
      <c r="BJ544" s="8" t="s">
        <v>20190</v>
      </c>
      <c r="BK544" s="1" t="s">
        <v>196</v>
      </c>
    </row>
    <row r="545">
      <c r="A545" s="1" t="s">
        <v>4270</v>
      </c>
      <c r="B545" s="1" t="s">
        <v>4512</v>
      </c>
      <c r="C545" s="1" t="s">
        <v>20192</v>
      </c>
      <c r="D545" s="1" t="s">
        <v>126</v>
      </c>
      <c r="E545" s="1" t="s">
        <v>128</v>
      </c>
      <c r="F545" s="5" t="s">
        <v>851</v>
      </c>
      <c r="G545" s="5" t="s">
        <v>20146</v>
      </c>
      <c r="H545" s="1" t="s">
        <v>852</v>
      </c>
      <c r="I545" s="1" t="s">
        <v>4274</v>
      </c>
      <c r="J545" s="1" t="s">
        <v>4276</v>
      </c>
      <c r="K545" s="8" t="s">
        <v>4277</v>
      </c>
      <c r="L545" s="1" t="s">
        <v>4288</v>
      </c>
      <c r="M545" s="1" t="s">
        <v>1592</v>
      </c>
      <c r="N545" s="1" t="s">
        <v>863</v>
      </c>
      <c r="O545" s="5" t="s">
        <v>150</v>
      </c>
      <c r="Q545" s="5" t="s">
        <v>150</v>
      </c>
      <c r="R545" s="5" t="s">
        <v>150</v>
      </c>
      <c r="S545" s="5" t="s">
        <v>150</v>
      </c>
      <c r="U545" s="5" t="s">
        <v>576</v>
      </c>
      <c r="V545" s="5" t="s">
        <v>174</v>
      </c>
      <c r="W545" s="5" t="s">
        <v>150</v>
      </c>
      <c r="X545" s="5" t="s">
        <v>150</v>
      </c>
      <c r="Y545" s="5" t="s">
        <v>150</v>
      </c>
      <c r="Z545" s="5" t="s">
        <v>174</v>
      </c>
      <c r="AA545" s="5" t="s">
        <v>150</v>
      </c>
      <c r="AB545" s="5" t="s">
        <v>150</v>
      </c>
      <c r="AC545" s="5" t="s">
        <v>150</v>
      </c>
      <c r="AD545" s="5" t="s">
        <v>150</v>
      </c>
      <c r="AE545" s="5" t="s">
        <v>175</v>
      </c>
      <c r="AF545" s="5" t="s">
        <v>150</v>
      </c>
      <c r="AG545" s="5" t="s">
        <v>150</v>
      </c>
      <c r="AH545" s="5" t="s">
        <v>155</v>
      </c>
      <c r="AL545" s="5" t="s">
        <v>242</v>
      </c>
      <c r="AM545" s="5" t="s">
        <v>812</v>
      </c>
      <c r="AN545" s="8" t="s">
        <v>4302</v>
      </c>
      <c r="AO545" s="8" t="s">
        <v>4309</v>
      </c>
      <c r="AP545" s="8" t="s">
        <v>4321</v>
      </c>
      <c r="AQ545" s="5" t="s">
        <v>150</v>
      </c>
      <c r="AR545" s="5" t="s">
        <v>158</v>
      </c>
      <c r="AS545" s="5" t="s">
        <v>150</v>
      </c>
      <c r="AT545" s="5" t="s">
        <v>158</v>
      </c>
      <c r="AU545" s="5" t="s">
        <v>155</v>
      </c>
      <c r="AV545" s="5" t="s">
        <v>158</v>
      </c>
      <c r="AW545" s="5" t="s">
        <v>150</v>
      </c>
      <c r="AX545" s="5" t="s">
        <v>158</v>
      </c>
      <c r="AY545" s="5" t="s">
        <v>158</v>
      </c>
      <c r="BA545" s="5" t="s">
        <v>158</v>
      </c>
      <c r="BC545" s="5" t="s">
        <v>158</v>
      </c>
      <c r="BE545" s="5" t="s">
        <v>158</v>
      </c>
      <c r="BG545" s="1" t="s">
        <v>20200</v>
      </c>
      <c r="BH545" s="1" t="s">
        <v>852</v>
      </c>
      <c r="BI545" s="1" t="s">
        <v>181</v>
      </c>
      <c r="BJ545" s="8" t="s">
        <v>20201</v>
      </c>
      <c r="BK545" s="1" t="s">
        <v>4524</v>
      </c>
    </row>
    <row r="546">
      <c r="A546" s="1" t="s">
        <v>16829</v>
      </c>
      <c r="B546" s="1" t="s">
        <v>4380</v>
      </c>
      <c r="C546" s="1" t="s">
        <v>20202</v>
      </c>
      <c r="D546" s="1" t="s">
        <v>126</v>
      </c>
      <c r="E546" s="1" t="s">
        <v>128</v>
      </c>
      <c r="F546" s="5" t="s">
        <v>792</v>
      </c>
      <c r="G546" s="5" t="s">
        <v>20146</v>
      </c>
      <c r="H546" s="1" t="s">
        <v>793</v>
      </c>
      <c r="I546" s="1" t="s">
        <v>4497</v>
      </c>
      <c r="J546" s="5" t="s">
        <v>155</v>
      </c>
      <c r="K546" s="8" t="s">
        <v>16833</v>
      </c>
      <c r="L546" s="1" t="s">
        <v>16832</v>
      </c>
      <c r="M546" s="1" t="s">
        <v>808</v>
      </c>
      <c r="N546" s="1" t="s">
        <v>809</v>
      </c>
      <c r="O546" s="5" t="s">
        <v>150</v>
      </c>
      <c r="Q546" s="5" t="s">
        <v>150</v>
      </c>
      <c r="R546" s="5" t="s">
        <v>155</v>
      </c>
      <c r="U546" s="5" t="s">
        <v>20204</v>
      </c>
      <c r="V546" s="5" t="s">
        <v>174</v>
      </c>
      <c r="W546" s="5" t="s">
        <v>150</v>
      </c>
      <c r="X546" s="5" t="s">
        <v>150</v>
      </c>
      <c r="Y546" s="5" t="s">
        <v>150</v>
      </c>
      <c r="Z546" s="5" t="s">
        <v>174</v>
      </c>
      <c r="AA546" s="5" t="s">
        <v>150</v>
      </c>
      <c r="AB546" s="5" t="s">
        <v>150</v>
      </c>
      <c r="AC546" s="5" t="s">
        <v>155</v>
      </c>
      <c r="AD546" s="5" t="s">
        <v>150</v>
      </c>
      <c r="AE546" s="5" t="s">
        <v>175</v>
      </c>
      <c r="AF546" s="5" t="s">
        <v>150</v>
      </c>
      <c r="AG546" s="5" t="s">
        <v>12827</v>
      </c>
      <c r="AH546" s="5" t="s">
        <v>150</v>
      </c>
      <c r="AI546" s="5" t="s">
        <v>150</v>
      </c>
      <c r="AJ546" s="5" t="s">
        <v>150</v>
      </c>
      <c r="AK546" s="5" t="s">
        <v>150</v>
      </c>
      <c r="AL546" s="5" t="s">
        <v>1131</v>
      </c>
      <c r="AM546" s="5" t="s">
        <v>242</v>
      </c>
      <c r="AN546" s="8" t="s">
        <v>16838</v>
      </c>
      <c r="AO546" s="8" t="s">
        <v>16844</v>
      </c>
      <c r="AP546" s="8" t="s">
        <v>16846</v>
      </c>
      <c r="AQ546" s="5" t="s">
        <v>150</v>
      </c>
      <c r="AR546" s="5" t="s">
        <v>158</v>
      </c>
      <c r="AS546" s="5" t="s">
        <v>150</v>
      </c>
      <c r="AT546" s="5" t="s">
        <v>158</v>
      </c>
      <c r="AU546" s="5" t="s">
        <v>158</v>
      </c>
      <c r="AV546" s="5" t="s">
        <v>158</v>
      </c>
      <c r="AW546" s="5" t="s">
        <v>150</v>
      </c>
      <c r="AX546" s="5" t="s">
        <v>158</v>
      </c>
      <c r="AY546" s="5" t="s">
        <v>155</v>
      </c>
      <c r="AZ546" s="5" t="s">
        <v>666</v>
      </c>
      <c r="BA546" s="5" t="s">
        <v>158</v>
      </c>
      <c r="BC546" s="5" t="s">
        <v>158</v>
      </c>
      <c r="BE546" s="5" t="s">
        <v>158</v>
      </c>
      <c r="BG546" s="1" t="s">
        <v>20205</v>
      </c>
      <c r="BH546" s="1" t="s">
        <v>793</v>
      </c>
      <c r="BI546" s="1" t="s">
        <v>181</v>
      </c>
      <c r="BJ546" s="8" t="s">
        <v>20206</v>
      </c>
      <c r="BK546" s="1" t="s">
        <v>196</v>
      </c>
    </row>
    <row r="547">
      <c r="A547" s="1" t="s">
        <v>14419</v>
      </c>
      <c r="B547" s="1" t="s">
        <v>4340</v>
      </c>
      <c r="C547" s="1" t="s">
        <v>20207</v>
      </c>
      <c r="D547" s="1" t="s">
        <v>126</v>
      </c>
      <c r="E547" s="1" t="s">
        <v>128</v>
      </c>
      <c r="F547" s="5" t="s">
        <v>792</v>
      </c>
      <c r="G547" s="5" t="s">
        <v>20146</v>
      </c>
      <c r="H547" s="1" t="s">
        <v>793</v>
      </c>
      <c r="I547" s="1" t="s">
        <v>4373</v>
      </c>
      <c r="J547" s="1" t="s">
        <v>4351</v>
      </c>
      <c r="K547" s="8" t="s">
        <v>14426</v>
      </c>
      <c r="L547" s="1" t="s">
        <v>4373</v>
      </c>
      <c r="M547" s="1" t="s">
        <v>808</v>
      </c>
      <c r="N547" s="1" t="s">
        <v>809</v>
      </c>
      <c r="O547" s="5" t="s">
        <v>150</v>
      </c>
      <c r="Q547" s="5" t="s">
        <v>150</v>
      </c>
      <c r="R547" s="5" t="s">
        <v>150</v>
      </c>
      <c r="S547" s="5" t="s">
        <v>150</v>
      </c>
      <c r="U547" s="5" t="s">
        <v>20209</v>
      </c>
      <c r="V547" s="5" t="s">
        <v>174</v>
      </c>
      <c r="W547" s="5" t="s">
        <v>150</v>
      </c>
      <c r="X547" s="5" t="s">
        <v>150</v>
      </c>
      <c r="Y547" s="5" t="s">
        <v>150</v>
      </c>
      <c r="Z547" s="5" t="s">
        <v>174</v>
      </c>
      <c r="AA547" s="5" t="s">
        <v>150</v>
      </c>
      <c r="AB547" s="5" t="s">
        <v>150</v>
      </c>
      <c r="AC547" s="5" t="s">
        <v>155</v>
      </c>
      <c r="AD547" s="5" t="s">
        <v>150</v>
      </c>
      <c r="AE547" s="5" t="s">
        <v>150</v>
      </c>
      <c r="AF547" s="5" t="s">
        <v>150</v>
      </c>
      <c r="AG547" s="5" t="s">
        <v>10146</v>
      </c>
      <c r="AH547" s="5" t="s">
        <v>174</v>
      </c>
      <c r="AI547" s="5" t="s">
        <v>174</v>
      </c>
      <c r="AJ547" s="5" t="s">
        <v>174</v>
      </c>
      <c r="AK547" s="5" t="s">
        <v>174</v>
      </c>
      <c r="AL547" s="5" t="s">
        <v>2399</v>
      </c>
      <c r="AM547" s="5" t="s">
        <v>241</v>
      </c>
      <c r="AN547" s="8" t="s">
        <v>14431</v>
      </c>
      <c r="AO547" s="8" t="s">
        <v>14439</v>
      </c>
      <c r="AP547" s="8" t="s">
        <v>14445</v>
      </c>
      <c r="AQ547" s="5" t="s">
        <v>174</v>
      </c>
      <c r="AR547" s="5" t="s">
        <v>158</v>
      </c>
      <c r="AS547" s="5" t="s">
        <v>150</v>
      </c>
      <c r="AT547" s="5" t="s">
        <v>150</v>
      </c>
      <c r="AU547" s="5" t="s">
        <v>154</v>
      </c>
      <c r="AV547" s="5" t="s">
        <v>150</v>
      </c>
      <c r="AW547" s="5" t="s">
        <v>150</v>
      </c>
      <c r="AX547" s="5" t="s">
        <v>158</v>
      </c>
      <c r="AY547" s="5" t="s">
        <v>174</v>
      </c>
      <c r="AZ547" s="5" t="s">
        <v>4973</v>
      </c>
      <c r="BA547" s="5" t="s">
        <v>150</v>
      </c>
      <c r="BB547" s="5" t="s">
        <v>14456</v>
      </c>
      <c r="BC547" s="5" t="s">
        <v>158</v>
      </c>
      <c r="BE547" s="5" t="s">
        <v>158</v>
      </c>
      <c r="BG547" s="1" t="s">
        <v>20210</v>
      </c>
      <c r="BH547" s="1" t="s">
        <v>793</v>
      </c>
      <c r="BI547" s="1" t="s">
        <v>181</v>
      </c>
      <c r="BJ547" s="8" t="s">
        <v>20211</v>
      </c>
      <c r="BK547" s="1" t="s">
        <v>196</v>
      </c>
    </row>
    <row r="548">
      <c r="A548" s="1" t="s">
        <v>7585</v>
      </c>
      <c r="B548" s="1" t="s">
        <v>4323</v>
      </c>
      <c r="C548" s="1" t="s">
        <v>20212</v>
      </c>
      <c r="D548" s="1" t="s">
        <v>126</v>
      </c>
      <c r="E548" s="1" t="s">
        <v>128</v>
      </c>
      <c r="F548" s="5" t="s">
        <v>792</v>
      </c>
      <c r="G548" s="5" t="s">
        <v>20146</v>
      </c>
      <c r="H548" s="1" t="s">
        <v>793</v>
      </c>
      <c r="I548" s="1" t="s">
        <v>4326</v>
      </c>
      <c r="J548" s="5" t="s">
        <v>4334</v>
      </c>
      <c r="K548" s="8" t="s">
        <v>7588</v>
      </c>
      <c r="L548" s="1" t="s">
        <v>4326</v>
      </c>
      <c r="M548" s="1" t="s">
        <v>808</v>
      </c>
      <c r="N548" s="1" t="s">
        <v>809</v>
      </c>
      <c r="O548" s="5" t="s">
        <v>150</v>
      </c>
      <c r="Q548" s="5" t="s">
        <v>174</v>
      </c>
      <c r="R548" s="5" t="s">
        <v>155</v>
      </c>
      <c r="U548" s="5" t="s">
        <v>20214</v>
      </c>
      <c r="V548" s="5" t="s">
        <v>156</v>
      </c>
      <c r="W548" s="5" t="s">
        <v>174</v>
      </c>
      <c r="X548" s="5" t="s">
        <v>150</v>
      </c>
      <c r="Y548" s="5" t="s">
        <v>174</v>
      </c>
      <c r="Z548" s="5" t="s">
        <v>174</v>
      </c>
      <c r="AA548" s="5" t="s">
        <v>150</v>
      </c>
      <c r="AB548" s="5" t="s">
        <v>150</v>
      </c>
      <c r="AC548" s="5" t="s">
        <v>155</v>
      </c>
      <c r="AD548" s="5" t="s">
        <v>150</v>
      </c>
      <c r="AE548" s="5" t="s">
        <v>175</v>
      </c>
      <c r="AF548" s="5" t="s">
        <v>150</v>
      </c>
      <c r="AG548" s="5" t="s">
        <v>12827</v>
      </c>
      <c r="AH548" s="5" t="s">
        <v>150</v>
      </c>
      <c r="AI548" s="5" t="s">
        <v>150</v>
      </c>
      <c r="AJ548" s="5" t="s">
        <v>150</v>
      </c>
      <c r="AK548" s="5" t="s">
        <v>150</v>
      </c>
      <c r="AL548" s="5" t="s">
        <v>2651</v>
      </c>
      <c r="AM548" s="5" t="s">
        <v>812</v>
      </c>
      <c r="AN548" s="8" t="s">
        <v>7605</v>
      </c>
      <c r="AO548" s="8" t="s">
        <v>7614</v>
      </c>
      <c r="AP548" s="8" t="s">
        <v>7620</v>
      </c>
      <c r="AQ548" s="5" t="s">
        <v>150</v>
      </c>
      <c r="AR548" s="5" t="s">
        <v>158</v>
      </c>
      <c r="AS548" s="5" t="s">
        <v>150</v>
      </c>
      <c r="AT548" s="5" t="s">
        <v>158</v>
      </c>
      <c r="AU548" s="5" t="s">
        <v>158</v>
      </c>
      <c r="AV548" s="5" t="s">
        <v>158</v>
      </c>
      <c r="AW548" s="5" t="s">
        <v>150</v>
      </c>
      <c r="AX548" s="5" t="s">
        <v>158</v>
      </c>
      <c r="AY548" s="5" t="s">
        <v>150</v>
      </c>
      <c r="AZ548" s="5" t="s">
        <v>1460</v>
      </c>
      <c r="BA548" s="5" t="s">
        <v>158</v>
      </c>
      <c r="BC548" s="5" t="s">
        <v>158</v>
      </c>
      <c r="BE548" s="5" t="s">
        <v>158</v>
      </c>
      <c r="BG548" s="1" t="s">
        <v>4326</v>
      </c>
      <c r="BH548" s="1" t="s">
        <v>793</v>
      </c>
      <c r="BI548" s="1" t="s">
        <v>181</v>
      </c>
      <c r="BJ548" s="8" t="s">
        <v>20215</v>
      </c>
      <c r="BK548" s="1" t="s">
        <v>196</v>
      </c>
    </row>
    <row r="549">
      <c r="A549" s="1" t="s">
        <v>12965</v>
      </c>
      <c r="B549" s="1" t="s">
        <v>20216</v>
      </c>
      <c r="C549" s="1" t="s">
        <v>20217</v>
      </c>
      <c r="D549" s="1" t="s">
        <v>126</v>
      </c>
      <c r="E549" s="1" t="s">
        <v>128</v>
      </c>
      <c r="F549" s="5" t="s">
        <v>2175</v>
      </c>
      <c r="G549" s="5" t="s">
        <v>20146</v>
      </c>
      <c r="H549" s="1" t="s">
        <v>2176</v>
      </c>
      <c r="I549" s="1" t="s">
        <v>4310</v>
      </c>
      <c r="J549" s="1" t="s">
        <v>4286</v>
      </c>
      <c r="K549" s="8" t="s">
        <v>12967</v>
      </c>
      <c r="L549" s="1" t="s">
        <v>4279</v>
      </c>
      <c r="M549" s="1" t="s">
        <v>169</v>
      </c>
      <c r="N549" s="1" t="s">
        <v>1345</v>
      </c>
      <c r="O549" s="5" t="s">
        <v>150</v>
      </c>
      <c r="Q549" s="5" t="s">
        <v>150</v>
      </c>
      <c r="R549" s="5" t="s">
        <v>150</v>
      </c>
      <c r="S549" s="5" t="s">
        <v>150</v>
      </c>
      <c r="U549" s="5" t="s">
        <v>1047</v>
      </c>
      <c r="V549" s="5" t="s">
        <v>174</v>
      </c>
      <c r="W549" s="5" t="s">
        <v>150</v>
      </c>
      <c r="X549" s="5" t="s">
        <v>150</v>
      </c>
      <c r="Y549" s="5" t="s">
        <v>150</v>
      </c>
      <c r="Z549" s="5" t="s">
        <v>150</v>
      </c>
      <c r="AA549" s="5" t="s">
        <v>150</v>
      </c>
      <c r="AB549" s="5" t="s">
        <v>150</v>
      </c>
      <c r="AC549" s="5" t="s">
        <v>150</v>
      </c>
      <c r="AD549" s="5" t="s">
        <v>150</v>
      </c>
      <c r="AE549" s="5" t="s">
        <v>175</v>
      </c>
      <c r="AF549" s="5" t="s">
        <v>150</v>
      </c>
      <c r="AG549" s="5" t="s">
        <v>150</v>
      </c>
      <c r="AH549" s="5" t="s">
        <v>150</v>
      </c>
      <c r="AL549" s="5" t="s">
        <v>12982</v>
      </c>
      <c r="AM549" s="5" t="s">
        <v>757</v>
      </c>
      <c r="AN549" s="8" t="s">
        <v>12983</v>
      </c>
      <c r="AO549" s="8" t="s">
        <v>12989</v>
      </c>
      <c r="AP549" s="8" t="s">
        <v>12991</v>
      </c>
      <c r="AQ549" s="5" t="s">
        <v>150</v>
      </c>
      <c r="AR549" s="5" t="s">
        <v>158</v>
      </c>
      <c r="AS549" s="5" t="s">
        <v>150</v>
      </c>
      <c r="AT549" s="5" t="s">
        <v>158</v>
      </c>
      <c r="AU549" s="5" t="s">
        <v>174</v>
      </c>
      <c r="AV549" s="5" t="s">
        <v>158</v>
      </c>
      <c r="AW549" s="5" t="s">
        <v>150</v>
      </c>
      <c r="AX549" s="5" t="s">
        <v>158</v>
      </c>
      <c r="AY549" s="5" t="s">
        <v>174</v>
      </c>
      <c r="AZ549" s="5" t="s">
        <v>1322</v>
      </c>
      <c r="BA549" s="5" t="s">
        <v>158</v>
      </c>
      <c r="BC549" s="5" t="s">
        <v>158</v>
      </c>
      <c r="BE549" s="5" t="s">
        <v>158</v>
      </c>
      <c r="BG549" s="1" t="s">
        <v>20220</v>
      </c>
      <c r="BH549" s="1" t="s">
        <v>2176</v>
      </c>
      <c r="BI549" s="1" t="s">
        <v>181</v>
      </c>
      <c r="BJ549" s="8" t="s">
        <v>20221</v>
      </c>
      <c r="BK549" s="1" t="s">
        <v>4133</v>
      </c>
    </row>
    <row r="550">
      <c r="A550" s="1" t="s">
        <v>6710</v>
      </c>
      <c r="B550" s="1" t="s">
        <v>4191</v>
      </c>
      <c r="C550" s="1" t="s">
        <v>4308</v>
      </c>
      <c r="D550" s="1" t="s">
        <v>126</v>
      </c>
      <c r="E550" s="1" t="s">
        <v>128</v>
      </c>
      <c r="F550" s="5" t="s">
        <v>792</v>
      </c>
      <c r="G550" s="5" t="s">
        <v>20146</v>
      </c>
      <c r="H550" s="1" t="s">
        <v>793</v>
      </c>
      <c r="I550" s="1" t="s">
        <v>6712</v>
      </c>
      <c r="J550" s="1" t="s">
        <v>1836</v>
      </c>
      <c r="K550" s="8" t="s">
        <v>6713</v>
      </c>
      <c r="L550" s="1" t="s">
        <v>6725</v>
      </c>
      <c r="M550" s="1" t="s">
        <v>808</v>
      </c>
      <c r="N550" s="1" t="s">
        <v>809</v>
      </c>
      <c r="O550" s="5" t="s">
        <v>150</v>
      </c>
      <c r="Q550" s="5" t="s">
        <v>150</v>
      </c>
      <c r="R550" s="5" t="s">
        <v>150</v>
      </c>
      <c r="S550" s="5" t="s">
        <v>150</v>
      </c>
      <c r="U550" s="5" t="s">
        <v>5860</v>
      </c>
      <c r="V550" s="5" t="s">
        <v>174</v>
      </c>
      <c r="W550" s="5" t="s">
        <v>150</v>
      </c>
      <c r="X550" s="5" t="s">
        <v>150</v>
      </c>
      <c r="Y550" s="5" t="s">
        <v>150</v>
      </c>
      <c r="Z550" s="5" t="s">
        <v>174</v>
      </c>
      <c r="AA550" s="5" t="s">
        <v>150</v>
      </c>
      <c r="AB550" s="5" t="s">
        <v>150</v>
      </c>
      <c r="AC550" s="5" t="s">
        <v>155</v>
      </c>
      <c r="AD550" s="5" t="s">
        <v>150</v>
      </c>
      <c r="AE550" s="5" t="s">
        <v>150</v>
      </c>
      <c r="AF550" s="5" t="s">
        <v>150</v>
      </c>
      <c r="AG550" s="5" t="s">
        <v>10146</v>
      </c>
      <c r="AH550" s="5" t="s">
        <v>174</v>
      </c>
      <c r="AI550" s="5" t="s">
        <v>174</v>
      </c>
      <c r="AJ550" s="5" t="s">
        <v>174</v>
      </c>
      <c r="AK550" s="5" t="s">
        <v>174</v>
      </c>
      <c r="AL550" s="5" t="s">
        <v>241</v>
      </c>
      <c r="AM550" s="5" t="s">
        <v>242</v>
      </c>
      <c r="AN550" s="8" t="s">
        <v>6729</v>
      </c>
      <c r="AO550" s="8" t="s">
        <v>6739</v>
      </c>
      <c r="AP550" s="8" t="s">
        <v>6750</v>
      </c>
      <c r="AQ550" s="5" t="s">
        <v>150</v>
      </c>
      <c r="AR550" s="5" t="s">
        <v>158</v>
      </c>
      <c r="AS550" s="5" t="s">
        <v>150</v>
      </c>
      <c r="AT550" s="5" t="s">
        <v>150</v>
      </c>
      <c r="AU550" s="5" t="s">
        <v>2624</v>
      </c>
      <c r="AV550" s="5" t="s">
        <v>150</v>
      </c>
      <c r="AW550" s="5" t="s">
        <v>174</v>
      </c>
      <c r="AX550" s="5" t="s">
        <v>158</v>
      </c>
      <c r="AY550" s="5" t="s">
        <v>155</v>
      </c>
      <c r="AZ550" s="5" t="s">
        <v>6763</v>
      </c>
      <c r="BA550" s="5" t="s">
        <v>150</v>
      </c>
      <c r="BB550" s="5" t="s">
        <v>6764</v>
      </c>
      <c r="BC550" s="5" t="s">
        <v>158</v>
      </c>
      <c r="BE550" s="5" t="s">
        <v>158</v>
      </c>
      <c r="BG550" s="1" t="s">
        <v>20223</v>
      </c>
      <c r="BH550" s="1" t="s">
        <v>793</v>
      </c>
      <c r="BI550" s="1" t="s">
        <v>181</v>
      </c>
      <c r="BJ550" s="8" t="s">
        <v>20224</v>
      </c>
      <c r="BK550" s="1" t="s">
        <v>196</v>
      </c>
    </row>
    <row r="551">
      <c r="A551" s="1" t="s">
        <v>16856</v>
      </c>
      <c r="B551" s="1" t="s">
        <v>20225</v>
      </c>
      <c r="C551" s="1" t="s">
        <v>20226</v>
      </c>
      <c r="D551" s="1" t="s">
        <v>126</v>
      </c>
      <c r="E551" s="1" t="s">
        <v>128</v>
      </c>
      <c r="F551" s="5" t="s">
        <v>2175</v>
      </c>
      <c r="G551" s="5" t="s">
        <v>20146</v>
      </c>
      <c r="H551" s="1" t="s">
        <v>2176</v>
      </c>
      <c r="I551" s="1" t="s">
        <v>5972</v>
      </c>
      <c r="J551" s="1" t="s">
        <v>4203</v>
      </c>
      <c r="K551" s="8" t="s">
        <v>16860</v>
      </c>
      <c r="L551" s="1" t="s">
        <v>16864</v>
      </c>
      <c r="M551" s="1" t="s">
        <v>169</v>
      </c>
      <c r="N551" s="1" t="s">
        <v>1345</v>
      </c>
      <c r="O551" s="5" t="s">
        <v>150</v>
      </c>
      <c r="Q551" s="5" t="s">
        <v>150</v>
      </c>
      <c r="R551" s="5" t="s">
        <v>150</v>
      </c>
      <c r="S551" s="5" t="s">
        <v>150</v>
      </c>
      <c r="U551" s="5" t="s">
        <v>388</v>
      </c>
      <c r="V551" s="5" t="s">
        <v>174</v>
      </c>
      <c r="W551" s="5" t="s">
        <v>150</v>
      </c>
      <c r="X551" s="5" t="s">
        <v>150</v>
      </c>
      <c r="Y551" s="5" t="s">
        <v>150</v>
      </c>
      <c r="Z551" s="5" t="s">
        <v>174</v>
      </c>
      <c r="AA551" s="5" t="s">
        <v>150</v>
      </c>
      <c r="AB551" s="5" t="s">
        <v>150</v>
      </c>
      <c r="AC551" s="5" t="s">
        <v>150</v>
      </c>
      <c r="AD551" s="5" t="s">
        <v>150</v>
      </c>
      <c r="AE551" s="5" t="s">
        <v>175</v>
      </c>
      <c r="AF551" s="5" t="s">
        <v>150</v>
      </c>
      <c r="AG551" s="5" t="s">
        <v>150</v>
      </c>
      <c r="AH551" s="5" t="s">
        <v>174</v>
      </c>
      <c r="AL551" s="5" t="s">
        <v>241</v>
      </c>
      <c r="AM551" s="5" t="s">
        <v>242</v>
      </c>
      <c r="AN551" s="8" t="s">
        <v>16867</v>
      </c>
      <c r="AO551" s="8" t="s">
        <v>16870</v>
      </c>
      <c r="AP551" s="8" t="s">
        <v>16874</v>
      </c>
      <c r="AQ551" s="5" t="s">
        <v>174</v>
      </c>
      <c r="AR551" s="5" t="s">
        <v>158</v>
      </c>
      <c r="AS551" s="5" t="s">
        <v>150</v>
      </c>
      <c r="AT551" s="5" t="s">
        <v>158</v>
      </c>
      <c r="AU551" s="5" t="s">
        <v>150</v>
      </c>
      <c r="AV551" s="5" t="s">
        <v>158</v>
      </c>
      <c r="AW551" s="5" t="s">
        <v>158</v>
      </c>
      <c r="AX551" s="5" t="s">
        <v>158</v>
      </c>
      <c r="AY551" s="5" t="s">
        <v>155</v>
      </c>
      <c r="AZ551" s="5" t="s">
        <v>1544</v>
      </c>
      <c r="BA551" s="5" t="s">
        <v>158</v>
      </c>
      <c r="BC551" s="5" t="s">
        <v>158</v>
      </c>
      <c r="BE551" s="5" t="s">
        <v>158</v>
      </c>
      <c r="BG551" s="1" t="s">
        <v>20228</v>
      </c>
      <c r="BH551" s="1" t="s">
        <v>2176</v>
      </c>
      <c r="BI551" s="1" t="s">
        <v>181</v>
      </c>
      <c r="BJ551" s="8" t="s">
        <v>20229</v>
      </c>
      <c r="BK551" s="1" t="s">
        <v>4206</v>
      </c>
    </row>
    <row r="552">
      <c r="A552" s="1" t="s">
        <v>20230</v>
      </c>
      <c r="B552" s="1" t="s">
        <v>4150</v>
      </c>
      <c r="C552" s="1" t="s">
        <v>20231</v>
      </c>
      <c r="D552" s="1" t="s">
        <v>126</v>
      </c>
      <c r="E552" s="1" t="s">
        <v>128</v>
      </c>
      <c r="F552" s="5" t="s">
        <v>792</v>
      </c>
      <c r="G552" s="5" t="s">
        <v>20146</v>
      </c>
      <c r="H552" s="1" t="s">
        <v>793</v>
      </c>
      <c r="I552" s="1" t="s">
        <v>4183</v>
      </c>
      <c r="J552" s="1" t="s">
        <v>4162</v>
      </c>
      <c r="K552" s="8" t="s">
        <v>20232</v>
      </c>
      <c r="L552" s="1" t="s">
        <v>4168</v>
      </c>
      <c r="M552" s="1" t="s">
        <v>808</v>
      </c>
      <c r="N552" s="1" t="s">
        <v>809</v>
      </c>
      <c r="O552" s="5" t="s">
        <v>150</v>
      </c>
      <c r="Q552" s="5" t="s">
        <v>150</v>
      </c>
      <c r="R552" s="5" t="s">
        <v>150</v>
      </c>
      <c r="S552" s="5" t="s">
        <v>150</v>
      </c>
      <c r="U552" s="5" t="s">
        <v>1484</v>
      </c>
      <c r="V552" s="5" t="s">
        <v>174</v>
      </c>
      <c r="W552" s="5" t="s">
        <v>150</v>
      </c>
      <c r="X552" s="5" t="s">
        <v>150</v>
      </c>
      <c r="Y552" s="5" t="s">
        <v>150</v>
      </c>
      <c r="Z552" s="5" t="s">
        <v>174</v>
      </c>
      <c r="AA552" s="5" t="s">
        <v>150</v>
      </c>
      <c r="AB552" s="5" t="s">
        <v>150</v>
      </c>
      <c r="AC552" s="5" t="s">
        <v>174</v>
      </c>
      <c r="AD552" s="5" t="s">
        <v>150</v>
      </c>
      <c r="AE552" s="5" t="s">
        <v>175</v>
      </c>
      <c r="AF552" s="5" t="s">
        <v>150</v>
      </c>
      <c r="AG552" s="5" t="s">
        <v>12827</v>
      </c>
      <c r="AH552" s="5" t="s">
        <v>150</v>
      </c>
      <c r="AI552" s="5" t="s">
        <v>150</v>
      </c>
      <c r="AJ552" s="5" t="s">
        <v>150</v>
      </c>
      <c r="AK552" s="5" t="s">
        <v>150</v>
      </c>
      <c r="AL552" s="5" t="s">
        <v>242</v>
      </c>
      <c r="AM552" s="5" t="s">
        <v>757</v>
      </c>
      <c r="AN552" s="8" t="s">
        <v>20233</v>
      </c>
      <c r="AO552" s="8" t="s">
        <v>20235</v>
      </c>
      <c r="AP552" s="8" t="s">
        <v>20236</v>
      </c>
      <c r="AQ552" s="5" t="s">
        <v>155</v>
      </c>
      <c r="AR552" s="5" t="s">
        <v>158</v>
      </c>
      <c r="AS552" s="5" t="s">
        <v>150</v>
      </c>
      <c r="AT552" s="5" t="s">
        <v>150</v>
      </c>
      <c r="AU552" s="5" t="s">
        <v>2624</v>
      </c>
      <c r="AV552" s="5" t="s">
        <v>150</v>
      </c>
      <c r="AW552" s="5" t="s">
        <v>158</v>
      </c>
      <c r="AX552" s="5" t="s">
        <v>158</v>
      </c>
      <c r="AY552" s="5" t="s">
        <v>174</v>
      </c>
      <c r="AZ552" s="5" t="s">
        <v>4973</v>
      </c>
      <c r="BA552" s="5" t="s">
        <v>158</v>
      </c>
      <c r="BC552" s="5" t="s">
        <v>158</v>
      </c>
      <c r="BE552" s="5" t="s">
        <v>158</v>
      </c>
      <c r="BG552" s="1" t="s">
        <v>20237</v>
      </c>
      <c r="BH552" s="1" t="s">
        <v>793</v>
      </c>
      <c r="BI552" s="1" t="s">
        <v>181</v>
      </c>
      <c r="BJ552" s="8" t="s">
        <v>20238</v>
      </c>
      <c r="BK552" s="1" t="s">
        <v>196</v>
      </c>
    </row>
    <row r="553">
      <c r="A553" s="1" t="s">
        <v>13345</v>
      </c>
      <c r="B553" s="1" t="s">
        <v>4124</v>
      </c>
      <c r="C553" s="1" t="s">
        <v>20225</v>
      </c>
      <c r="D553" s="1" t="s">
        <v>126</v>
      </c>
      <c r="E553" s="1" t="s">
        <v>128</v>
      </c>
      <c r="F553" s="5" t="s">
        <v>2175</v>
      </c>
      <c r="G553" s="5" t="s">
        <v>20146</v>
      </c>
      <c r="H553" s="1" t="s">
        <v>2176</v>
      </c>
      <c r="I553" s="1" t="s">
        <v>4138</v>
      </c>
      <c r="J553" s="1" t="s">
        <v>4130</v>
      </c>
      <c r="K553" s="8" t="s">
        <v>13350</v>
      </c>
      <c r="L553" s="1" t="s">
        <v>13356</v>
      </c>
      <c r="M553" s="1" t="s">
        <v>169</v>
      </c>
      <c r="N553" s="1" t="s">
        <v>1345</v>
      </c>
      <c r="O553" s="5" t="s">
        <v>174</v>
      </c>
      <c r="P553" s="1" t="s">
        <v>13357</v>
      </c>
      <c r="Q553" s="5" t="s">
        <v>150</v>
      </c>
      <c r="R553" s="5" t="s">
        <v>150</v>
      </c>
      <c r="S553" s="5" t="s">
        <v>150</v>
      </c>
      <c r="U553" s="5" t="s">
        <v>1413</v>
      </c>
      <c r="V553" s="5" t="s">
        <v>174</v>
      </c>
      <c r="W553" s="5" t="s">
        <v>150</v>
      </c>
      <c r="X553" s="5" t="s">
        <v>150</v>
      </c>
      <c r="Y553" s="5" t="s">
        <v>150</v>
      </c>
      <c r="Z553" s="5" t="s">
        <v>174</v>
      </c>
      <c r="AA553" s="5" t="s">
        <v>150</v>
      </c>
      <c r="AB553" s="5" t="s">
        <v>150</v>
      </c>
      <c r="AC553" s="5" t="s">
        <v>150</v>
      </c>
      <c r="AD553" s="5" t="s">
        <v>150</v>
      </c>
      <c r="AE553" s="5" t="s">
        <v>150</v>
      </c>
      <c r="AF553" s="5" t="s">
        <v>150</v>
      </c>
      <c r="AG553" s="5" t="s">
        <v>150</v>
      </c>
      <c r="AH553" s="5" t="s">
        <v>174</v>
      </c>
      <c r="AL553" s="5" t="s">
        <v>757</v>
      </c>
      <c r="AM553" s="5" t="s">
        <v>812</v>
      </c>
      <c r="AN553" s="8" t="s">
        <v>13360</v>
      </c>
      <c r="AO553" s="8" t="s">
        <v>13364</v>
      </c>
      <c r="AP553" s="8" t="s">
        <v>13374</v>
      </c>
      <c r="AQ553" s="5" t="s">
        <v>150</v>
      </c>
      <c r="AR553" s="5" t="s">
        <v>158</v>
      </c>
      <c r="AS553" s="5" t="s">
        <v>150</v>
      </c>
      <c r="AT553" s="5" t="s">
        <v>158</v>
      </c>
      <c r="AU553" s="5" t="s">
        <v>158</v>
      </c>
      <c r="AV553" s="5" t="s">
        <v>158</v>
      </c>
      <c r="AW553" s="5" t="s">
        <v>158</v>
      </c>
      <c r="AX553" s="5" t="s">
        <v>158</v>
      </c>
      <c r="AY553" s="5" t="s">
        <v>174</v>
      </c>
      <c r="AZ553" s="5" t="s">
        <v>20240</v>
      </c>
      <c r="BA553" s="5" t="s">
        <v>150</v>
      </c>
      <c r="BB553" s="5" t="s">
        <v>1238</v>
      </c>
      <c r="BC553" s="5" t="s">
        <v>158</v>
      </c>
      <c r="BE553" s="5" t="s">
        <v>150</v>
      </c>
      <c r="BF553" s="5" t="s">
        <v>13385</v>
      </c>
      <c r="BG553" s="1" t="s">
        <v>20241</v>
      </c>
      <c r="BH553" s="1" t="s">
        <v>2176</v>
      </c>
      <c r="BI553" s="1" t="s">
        <v>181</v>
      </c>
      <c r="BJ553" s="8" t="s">
        <v>20242</v>
      </c>
      <c r="BK553" s="1" t="s">
        <v>4133</v>
      </c>
    </row>
    <row r="554">
      <c r="A554" s="1" t="s">
        <v>20243</v>
      </c>
      <c r="B554" s="1" t="s">
        <v>4098</v>
      </c>
      <c r="C554" s="1" t="s">
        <v>4124</v>
      </c>
      <c r="D554" s="1" t="s">
        <v>126</v>
      </c>
      <c r="E554" s="1" t="s">
        <v>128</v>
      </c>
      <c r="F554" s="5" t="s">
        <v>792</v>
      </c>
      <c r="G554" s="5" t="s">
        <v>20146</v>
      </c>
      <c r="H554" s="1" t="s">
        <v>793</v>
      </c>
      <c r="I554" s="1" t="s">
        <v>937</v>
      </c>
      <c r="J554" s="5" t="s">
        <v>4102</v>
      </c>
      <c r="K554" s="8" t="s">
        <v>20244</v>
      </c>
      <c r="L554" s="1" t="s">
        <v>937</v>
      </c>
      <c r="M554" s="1" t="s">
        <v>808</v>
      </c>
      <c r="N554" s="1" t="s">
        <v>809</v>
      </c>
      <c r="O554" s="5" t="s">
        <v>150</v>
      </c>
      <c r="Q554" s="5" t="s">
        <v>150</v>
      </c>
      <c r="R554" s="5" t="s">
        <v>150</v>
      </c>
      <c r="S554" s="5" t="s">
        <v>150</v>
      </c>
      <c r="U554" s="5" t="s">
        <v>20245</v>
      </c>
      <c r="V554" s="5" t="s">
        <v>174</v>
      </c>
      <c r="W554" s="5" t="s">
        <v>150</v>
      </c>
      <c r="X554" s="5" t="s">
        <v>150</v>
      </c>
      <c r="Y554" s="5" t="s">
        <v>150</v>
      </c>
      <c r="Z554" s="5" t="s">
        <v>174</v>
      </c>
      <c r="AA554" s="5" t="s">
        <v>150</v>
      </c>
      <c r="AB554" s="5" t="s">
        <v>150</v>
      </c>
      <c r="AC554" s="5" t="s">
        <v>155</v>
      </c>
      <c r="AD554" s="5" t="s">
        <v>150</v>
      </c>
      <c r="AE554" s="5" t="s">
        <v>175</v>
      </c>
      <c r="AF554" s="5" t="s">
        <v>150</v>
      </c>
      <c r="AG554" s="5" t="s">
        <v>10146</v>
      </c>
      <c r="AH554" s="5" t="s">
        <v>174</v>
      </c>
      <c r="AI554" s="5" t="s">
        <v>174</v>
      </c>
      <c r="AJ554" s="5" t="s">
        <v>174</v>
      </c>
      <c r="AK554" s="5" t="s">
        <v>174</v>
      </c>
      <c r="AL554" s="5" t="s">
        <v>2399</v>
      </c>
      <c r="AM554" s="5" t="s">
        <v>242</v>
      </c>
      <c r="AN554" s="8" t="s">
        <v>20246</v>
      </c>
      <c r="AO554" s="8" t="s">
        <v>20247</v>
      </c>
      <c r="AP554" s="8" t="s">
        <v>20250</v>
      </c>
      <c r="AQ554" s="5" t="s">
        <v>150</v>
      </c>
      <c r="AR554" s="5" t="s">
        <v>158</v>
      </c>
      <c r="AS554" s="5" t="s">
        <v>150</v>
      </c>
      <c r="AT554" s="5" t="s">
        <v>158</v>
      </c>
      <c r="AU554" s="5" t="s">
        <v>161</v>
      </c>
      <c r="AV554" s="5" t="s">
        <v>150</v>
      </c>
      <c r="AW554" s="5" t="s">
        <v>150</v>
      </c>
      <c r="AX554" s="5" t="s">
        <v>158</v>
      </c>
      <c r="AY554" s="5" t="s">
        <v>150</v>
      </c>
      <c r="AZ554" s="5" t="s">
        <v>1460</v>
      </c>
      <c r="BA554" s="5" t="s">
        <v>158</v>
      </c>
      <c r="BC554" s="5" t="s">
        <v>158</v>
      </c>
      <c r="BE554" s="5" t="s">
        <v>158</v>
      </c>
      <c r="BG554" s="1" t="s">
        <v>20251</v>
      </c>
      <c r="BH554" s="1" t="s">
        <v>793</v>
      </c>
      <c r="BI554" s="1" t="s">
        <v>181</v>
      </c>
      <c r="BJ554" s="8" t="s">
        <v>20253</v>
      </c>
      <c r="BK554" s="1" t="s">
        <v>196</v>
      </c>
    </row>
    <row r="555">
      <c r="A555" s="1" t="s">
        <v>2499</v>
      </c>
      <c r="B555" s="1" t="s">
        <v>4081</v>
      </c>
      <c r="C555" s="1" t="s">
        <v>20254</v>
      </c>
      <c r="D555" s="1" t="s">
        <v>126</v>
      </c>
      <c r="E555" s="1" t="s">
        <v>128</v>
      </c>
      <c r="F555" s="5" t="s">
        <v>792</v>
      </c>
      <c r="G555" s="5" t="s">
        <v>20146</v>
      </c>
      <c r="H555" s="1" t="s">
        <v>793</v>
      </c>
      <c r="I555" s="1" t="s">
        <v>2504</v>
      </c>
      <c r="J555" s="5" t="s">
        <v>2505</v>
      </c>
      <c r="K555" s="8" t="s">
        <v>2506</v>
      </c>
      <c r="L555" s="1" t="s">
        <v>2504</v>
      </c>
      <c r="M555" s="1" t="s">
        <v>808</v>
      </c>
      <c r="N555" s="1" t="s">
        <v>809</v>
      </c>
      <c r="O555" s="5" t="s">
        <v>150</v>
      </c>
      <c r="Q555" s="5" t="s">
        <v>174</v>
      </c>
      <c r="R555" s="5" t="s">
        <v>150</v>
      </c>
      <c r="S555" s="5" t="s">
        <v>150</v>
      </c>
      <c r="U555" s="5" t="s">
        <v>1830</v>
      </c>
      <c r="V555" s="5" t="s">
        <v>174</v>
      </c>
      <c r="W555" s="5" t="s">
        <v>150</v>
      </c>
      <c r="X555" s="5" t="s">
        <v>150</v>
      </c>
      <c r="Y555" s="5" t="s">
        <v>150</v>
      </c>
      <c r="Z555" s="5" t="s">
        <v>174</v>
      </c>
      <c r="AA555" s="5" t="s">
        <v>150</v>
      </c>
      <c r="AB555" s="5" t="s">
        <v>150</v>
      </c>
      <c r="AC555" s="5" t="s">
        <v>174</v>
      </c>
      <c r="AD555" s="5" t="s">
        <v>150</v>
      </c>
      <c r="AE555" s="5" t="s">
        <v>175</v>
      </c>
      <c r="AF555" s="5" t="s">
        <v>150</v>
      </c>
      <c r="AG555" s="5" t="s">
        <v>12827</v>
      </c>
      <c r="AH555" s="5" t="s">
        <v>150</v>
      </c>
      <c r="AI555" s="5" t="s">
        <v>150</v>
      </c>
      <c r="AJ555" s="5" t="s">
        <v>150</v>
      </c>
      <c r="AK555" s="5" t="s">
        <v>150</v>
      </c>
      <c r="AL555" s="5" t="s">
        <v>1630</v>
      </c>
      <c r="AM555" s="5" t="s">
        <v>158</v>
      </c>
      <c r="AN555" s="8" t="s">
        <v>2519</v>
      </c>
      <c r="AO555" s="8" t="s">
        <v>2530</v>
      </c>
      <c r="AP555" s="8" t="s">
        <v>2541</v>
      </c>
      <c r="AQ555" s="5" t="s">
        <v>150</v>
      </c>
      <c r="AR555" s="5" t="s">
        <v>158</v>
      </c>
      <c r="AS555" s="5" t="s">
        <v>150</v>
      </c>
      <c r="AT555" s="5" t="s">
        <v>158</v>
      </c>
      <c r="AU555" s="5" t="s">
        <v>158</v>
      </c>
      <c r="AV555" s="5" t="s">
        <v>158</v>
      </c>
      <c r="AW555" s="5" t="s">
        <v>158</v>
      </c>
      <c r="AX555" s="5" t="s">
        <v>158</v>
      </c>
      <c r="AY555" s="5" t="s">
        <v>158</v>
      </c>
      <c r="BA555" s="5" t="s">
        <v>158</v>
      </c>
      <c r="BC555" s="5" t="s">
        <v>158</v>
      </c>
      <c r="BE555" s="5" t="s">
        <v>158</v>
      </c>
      <c r="BG555" s="1" t="s">
        <v>2504</v>
      </c>
      <c r="BH555" s="1" t="s">
        <v>793</v>
      </c>
      <c r="BI555" s="1" t="s">
        <v>181</v>
      </c>
      <c r="BJ555" s="8" t="s">
        <v>20258</v>
      </c>
      <c r="BK555" s="1" t="s">
        <v>196</v>
      </c>
    </row>
    <row r="556">
      <c r="A556" s="1" t="s">
        <v>20259</v>
      </c>
      <c r="B556" s="1" t="s">
        <v>4063</v>
      </c>
      <c r="C556" s="1" t="s">
        <v>20260</v>
      </c>
      <c r="D556" s="1" t="s">
        <v>126</v>
      </c>
      <c r="E556" s="1" t="s">
        <v>128</v>
      </c>
      <c r="F556" s="5" t="s">
        <v>792</v>
      </c>
      <c r="G556" s="5" t="s">
        <v>20146</v>
      </c>
      <c r="H556" s="1" t="s">
        <v>793</v>
      </c>
      <c r="I556" s="1" t="s">
        <v>20261</v>
      </c>
      <c r="J556" s="1" t="s">
        <v>4077</v>
      </c>
      <c r="K556" s="8" t="s">
        <v>20262</v>
      </c>
      <c r="L556" s="1" t="s">
        <v>4065</v>
      </c>
      <c r="M556" s="1" t="s">
        <v>808</v>
      </c>
      <c r="N556" s="1" t="s">
        <v>809</v>
      </c>
      <c r="O556" s="5" t="s">
        <v>150</v>
      </c>
      <c r="Q556" s="5" t="s">
        <v>174</v>
      </c>
      <c r="R556" s="5" t="s">
        <v>155</v>
      </c>
      <c r="U556" s="5" t="s">
        <v>1830</v>
      </c>
      <c r="V556" s="5" t="s">
        <v>174</v>
      </c>
      <c r="W556" s="5" t="s">
        <v>150</v>
      </c>
      <c r="X556" s="5" t="s">
        <v>150</v>
      </c>
      <c r="Y556" s="5" t="s">
        <v>150</v>
      </c>
      <c r="Z556" s="5" t="s">
        <v>174</v>
      </c>
      <c r="AA556" s="5" t="s">
        <v>150</v>
      </c>
      <c r="AB556" s="5" t="s">
        <v>150</v>
      </c>
      <c r="AC556" s="5" t="s">
        <v>174</v>
      </c>
      <c r="AD556" s="5" t="s">
        <v>150</v>
      </c>
      <c r="AE556" s="5" t="s">
        <v>175</v>
      </c>
      <c r="AF556" s="5" t="s">
        <v>150</v>
      </c>
      <c r="AG556" s="5" t="s">
        <v>12827</v>
      </c>
      <c r="AH556" s="5" t="s">
        <v>150</v>
      </c>
      <c r="AI556" s="5" t="s">
        <v>150</v>
      </c>
      <c r="AJ556" s="5" t="s">
        <v>150</v>
      </c>
      <c r="AK556" s="5" t="s">
        <v>150</v>
      </c>
      <c r="AL556" s="5" t="s">
        <v>158</v>
      </c>
      <c r="AM556" s="5" t="s">
        <v>158</v>
      </c>
      <c r="AN556" s="8" t="s">
        <v>20263</v>
      </c>
      <c r="AO556" s="8" t="s">
        <v>20264</v>
      </c>
      <c r="AP556" s="8" t="s">
        <v>20265</v>
      </c>
      <c r="AQ556" s="5" t="s">
        <v>150</v>
      </c>
      <c r="AR556" s="5" t="s">
        <v>158</v>
      </c>
      <c r="AS556" s="5" t="s">
        <v>158</v>
      </c>
      <c r="AT556" s="5" t="s">
        <v>158</v>
      </c>
      <c r="AU556" s="5" t="s">
        <v>158</v>
      </c>
      <c r="AV556" s="5" t="s">
        <v>158</v>
      </c>
      <c r="AW556" s="5" t="s">
        <v>158</v>
      </c>
      <c r="AX556" s="5" t="s">
        <v>158</v>
      </c>
      <c r="AY556" s="5" t="s">
        <v>158</v>
      </c>
      <c r="BA556" s="5" t="s">
        <v>158</v>
      </c>
      <c r="BC556" s="5" t="s">
        <v>158</v>
      </c>
      <c r="BE556" s="5" t="s">
        <v>158</v>
      </c>
      <c r="BG556" s="1" t="s">
        <v>4065</v>
      </c>
      <c r="BH556" s="1" t="s">
        <v>793</v>
      </c>
      <c r="BI556" s="1" t="s">
        <v>181</v>
      </c>
      <c r="BJ556" s="8" t="s">
        <v>20266</v>
      </c>
      <c r="BK556" s="1" t="s">
        <v>196</v>
      </c>
    </row>
    <row r="557">
      <c r="A557" s="1" t="s">
        <v>12832</v>
      </c>
      <c r="B557" s="1" t="s">
        <v>4002</v>
      </c>
      <c r="C557" s="1" t="s">
        <v>20267</v>
      </c>
      <c r="D557" s="1" t="s">
        <v>126</v>
      </c>
      <c r="E557" s="1" t="s">
        <v>128</v>
      </c>
      <c r="F557" s="5" t="s">
        <v>305</v>
      </c>
      <c r="G557" s="5" t="s">
        <v>19966</v>
      </c>
      <c r="H557" s="1" t="s">
        <v>369</v>
      </c>
      <c r="I557" s="1" t="s">
        <v>4038</v>
      </c>
      <c r="J557" s="1" t="s">
        <v>4014</v>
      </c>
      <c r="K557" s="8" t="s">
        <v>12833</v>
      </c>
      <c r="L557" s="1" t="s">
        <v>4038</v>
      </c>
      <c r="M557" s="1" t="s">
        <v>808</v>
      </c>
      <c r="N557" s="1" t="s">
        <v>385</v>
      </c>
      <c r="O557" s="5" t="s">
        <v>150</v>
      </c>
      <c r="Q557" s="5" t="s">
        <v>174</v>
      </c>
      <c r="R557" s="5" t="s">
        <v>150</v>
      </c>
      <c r="S557" s="5" t="s">
        <v>150</v>
      </c>
      <c r="U557" s="5" t="s">
        <v>1124</v>
      </c>
      <c r="V557" s="5" t="s">
        <v>174</v>
      </c>
      <c r="W557" s="5" t="s">
        <v>150</v>
      </c>
      <c r="X557" s="5" t="s">
        <v>150</v>
      </c>
      <c r="Y557" s="5" t="s">
        <v>150</v>
      </c>
      <c r="Z557" s="5" t="s">
        <v>174</v>
      </c>
      <c r="AA557" s="5" t="s">
        <v>150</v>
      </c>
      <c r="AB557" s="5" t="s">
        <v>150</v>
      </c>
      <c r="AC557" s="5" t="s">
        <v>150</v>
      </c>
      <c r="AD557" s="5" t="s">
        <v>150</v>
      </c>
      <c r="AE557" s="5" t="s">
        <v>150</v>
      </c>
      <c r="AF557" s="5" t="s">
        <v>150</v>
      </c>
      <c r="AG557" s="5" t="s">
        <v>150</v>
      </c>
      <c r="AH557" s="5" t="s">
        <v>155</v>
      </c>
      <c r="AL557" s="5" t="s">
        <v>7443</v>
      </c>
      <c r="AM557" s="5" t="s">
        <v>812</v>
      </c>
      <c r="AN557" s="8" t="s">
        <v>12847</v>
      </c>
      <c r="AO557" s="8" t="s">
        <v>12852</v>
      </c>
      <c r="AP557" s="8" t="s">
        <v>12857</v>
      </c>
      <c r="AQ557" s="5" t="s">
        <v>174</v>
      </c>
      <c r="AR557" s="5" t="s">
        <v>158</v>
      </c>
      <c r="AS557" s="5" t="s">
        <v>150</v>
      </c>
      <c r="AT557" s="5" t="s">
        <v>158</v>
      </c>
      <c r="AU557" s="5" t="s">
        <v>150</v>
      </c>
      <c r="AV557" s="5" t="s">
        <v>158</v>
      </c>
      <c r="AW557" s="5" t="s">
        <v>158</v>
      </c>
      <c r="AX557" s="5" t="s">
        <v>158</v>
      </c>
      <c r="AY557" s="5" t="s">
        <v>158</v>
      </c>
      <c r="BA557" s="5" t="s">
        <v>150</v>
      </c>
      <c r="BB557" s="5" t="s">
        <v>12864</v>
      </c>
      <c r="BC557" s="5" t="s">
        <v>158</v>
      </c>
      <c r="BE557" s="5" t="s">
        <v>158</v>
      </c>
      <c r="BG557" s="1" t="s">
        <v>20269</v>
      </c>
      <c r="BH557" s="1" t="s">
        <v>369</v>
      </c>
      <c r="BI557" s="1" t="s">
        <v>181</v>
      </c>
      <c r="BJ557" s="8" t="s">
        <v>20270</v>
      </c>
      <c r="BK557" s="1" t="s">
        <v>3665</v>
      </c>
    </row>
    <row r="558">
      <c r="A558" s="1" t="s">
        <v>20271</v>
      </c>
      <c r="B558" s="1" t="s">
        <v>3984</v>
      </c>
      <c r="C558" s="1" t="s">
        <v>20272</v>
      </c>
      <c r="D558" s="1" t="s">
        <v>126</v>
      </c>
      <c r="E558" s="1" t="s">
        <v>128</v>
      </c>
      <c r="F558" s="5" t="s">
        <v>792</v>
      </c>
      <c r="G558" s="5" t="s">
        <v>20146</v>
      </c>
      <c r="H558" s="1" t="s">
        <v>793</v>
      </c>
      <c r="I558" s="1" t="s">
        <v>20273</v>
      </c>
      <c r="J558" s="1" t="s">
        <v>3994</v>
      </c>
      <c r="K558" s="8" t="s">
        <v>20274</v>
      </c>
      <c r="L558" s="1" t="s">
        <v>20275</v>
      </c>
      <c r="M558" s="1" t="s">
        <v>808</v>
      </c>
      <c r="N558" s="1" t="s">
        <v>809</v>
      </c>
      <c r="O558" s="5" t="s">
        <v>150</v>
      </c>
      <c r="Q558" s="5" t="s">
        <v>150</v>
      </c>
      <c r="R558" s="5" t="s">
        <v>150</v>
      </c>
      <c r="S558" s="5" t="s">
        <v>150</v>
      </c>
      <c r="U558" s="5" t="s">
        <v>173</v>
      </c>
      <c r="V558" s="5" t="s">
        <v>174</v>
      </c>
      <c r="W558" s="5" t="s">
        <v>150</v>
      </c>
      <c r="X558" s="5" t="s">
        <v>150</v>
      </c>
      <c r="Y558" s="5" t="s">
        <v>150</v>
      </c>
      <c r="Z558" s="5" t="s">
        <v>174</v>
      </c>
      <c r="AA558" s="5" t="s">
        <v>150</v>
      </c>
      <c r="AB558" s="5" t="s">
        <v>150</v>
      </c>
      <c r="AC558" s="5" t="s">
        <v>155</v>
      </c>
      <c r="AD558" s="5" t="s">
        <v>150</v>
      </c>
      <c r="AE558" s="5" t="s">
        <v>150</v>
      </c>
      <c r="AF558" s="5" t="s">
        <v>150</v>
      </c>
      <c r="AG558" s="5" t="s">
        <v>2193</v>
      </c>
      <c r="AH558" s="5" t="s">
        <v>155</v>
      </c>
      <c r="AI558" s="5" t="s">
        <v>155</v>
      </c>
      <c r="AJ558" s="5" t="s">
        <v>155</v>
      </c>
      <c r="AK558" s="5" t="s">
        <v>155</v>
      </c>
      <c r="AL558" s="5" t="s">
        <v>508</v>
      </c>
      <c r="AM558" s="5" t="s">
        <v>241</v>
      </c>
      <c r="AN558" s="8" t="s">
        <v>20276</v>
      </c>
      <c r="AO558" s="8" t="s">
        <v>20278</v>
      </c>
      <c r="AP558" s="8" t="s">
        <v>20279</v>
      </c>
      <c r="AQ558" s="5" t="s">
        <v>174</v>
      </c>
      <c r="AR558" s="5" t="s">
        <v>158</v>
      </c>
      <c r="AS558" s="5" t="s">
        <v>150</v>
      </c>
      <c r="AT558" s="5" t="s">
        <v>150</v>
      </c>
      <c r="AU558" s="5" t="s">
        <v>154</v>
      </c>
      <c r="AV558" s="5" t="s">
        <v>150</v>
      </c>
      <c r="AW558" s="5" t="s">
        <v>150</v>
      </c>
      <c r="AX558" s="5" t="s">
        <v>158</v>
      </c>
      <c r="AY558" s="5" t="s">
        <v>155</v>
      </c>
      <c r="AZ558" s="5" t="s">
        <v>2026</v>
      </c>
      <c r="BA558" s="5" t="s">
        <v>150</v>
      </c>
      <c r="BB558" s="5" t="s">
        <v>6764</v>
      </c>
      <c r="BC558" s="5" t="s">
        <v>158</v>
      </c>
      <c r="BE558" s="5" t="s">
        <v>158</v>
      </c>
      <c r="BG558" s="1" t="s">
        <v>20280</v>
      </c>
      <c r="BH558" s="1" t="s">
        <v>793</v>
      </c>
      <c r="BI558" s="1" t="s">
        <v>181</v>
      </c>
      <c r="BJ558" s="8" t="s">
        <v>20281</v>
      </c>
      <c r="BK558" s="1" t="s">
        <v>196</v>
      </c>
    </row>
    <row r="559">
      <c r="A559" s="1" t="s">
        <v>18975</v>
      </c>
      <c r="B559" s="1" t="s">
        <v>3935</v>
      </c>
      <c r="C559" s="1" t="s">
        <v>20282</v>
      </c>
      <c r="D559" s="1" t="s">
        <v>126</v>
      </c>
      <c r="E559" s="1" t="s">
        <v>128</v>
      </c>
      <c r="F559" s="5" t="s">
        <v>792</v>
      </c>
      <c r="G559" s="5" t="s">
        <v>20146</v>
      </c>
      <c r="H559" s="1" t="s">
        <v>793</v>
      </c>
      <c r="I559" s="1" t="s">
        <v>18976</v>
      </c>
      <c r="J559" s="5" t="s">
        <v>3948</v>
      </c>
      <c r="K559" s="8" t="s">
        <v>18977</v>
      </c>
      <c r="L559" s="1" t="s">
        <v>3971</v>
      </c>
      <c r="M559" s="1" t="s">
        <v>808</v>
      </c>
      <c r="N559" s="1" t="s">
        <v>809</v>
      </c>
      <c r="O559" s="5" t="s">
        <v>150</v>
      </c>
      <c r="Q559" s="5" t="s">
        <v>150</v>
      </c>
      <c r="R559" s="5" t="s">
        <v>150</v>
      </c>
      <c r="S559" s="5" t="s">
        <v>150</v>
      </c>
      <c r="U559" s="5" t="s">
        <v>20283</v>
      </c>
      <c r="V559" s="5" t="s">
        <v>174</v>
      </c>
      <c r="W559" s="5" t="s">
        <v>150</v>
      </c>
      <c r="X559" s="5" t="s">
        <v>150</v>
      </c>
      <c r="Y559" s="5" t="s">
        <v>150</v>
      </c>
      <c r="Z559" s="5" t="s">
        <v>174</v>
      </c>
      <c r="AA559" s="5" t="s">
        <v>150</v>
      </c>
      <c r="AB559" s="5" t="s">
        <v>150</v>
      </c>
      <c r="AC559" s="5" t="s">
        <v>155</v>
      </c>
      <c r="AD559" s="5" t="s">
        <v>150</v>
      </c>
      <c r="AE559" s="5" t="s">
        <v>175</v>
      </c>
      <c r="AF559" s="5" t="s">
        <v>150</v>
      </c>
      <c r="AG559" s="5" t="s">
        <v>10146</v>
      </c>
      <c r="AH559" s="5" t="s">
        <v>174</v>
      </c>
      <c r="AI559" s="5" t="s">
        <v>174</v>
      </c>
      <c r="AJ559" s="5" t="s">
        <v>174</v>
      </c>
      <c r="AK559" s="5" t="s">
        <v>174</v>
      </c>
      <c r="AL559" s="5" t="s">
        <v>322</v>
      </c>
      <c r="AM559" s="5" t="s">
        <v>508</v>
      </c>
      <c r="AN559" s="8" t="s">
        <v>18982</v>
      </c>
      <c r="AO559" s="8" t="s">
        <v>18985</v>
      </c>
      <c r="AP559" s="8" t="s">
        <v>18988</v>
      </c>
      <c r="AQ559" s="5" t="s">
        <v>174</v>
      </c>
      <c r="AR559" s="5" t="s">
        <v>158</v>
      </c>
      <c r="AS559" s="5" t="s">
        <v>150</v>
      </c>
      <c r="AT559" s="5" t="s">
        <v>158</v>
      </c>
      <c r="AU559" s="5" t="s">
        <v>161</v>
      </c>
      <c r="AV559" s="5" t="s">
        <v>158</v>
      </c>
      <c r="AW559" s="5" t="s">
        <v>158</v>
      </c>
      <c r="AX559" s="5" t="s">
        <v>158</v>
      </c>
      <c r="AY559" s="5" t="s">
        <v>174</v>
      </c>
      <c r="AZ559" s="5" t="s">
        <v>4973</v>
      </c>
      <c r="BA559" s="5" t="s">
        <v>158</v>
      </c>
      <c r="BC559" s="5" t="s">
        <v>158</v>
      </c>
      <c r="BE559" s="5" t="s">
        <v>158</v>
      </c>
      <c r="BG559" s="1" t="s">
        <v>20284</v>
      </c>
      <c r="BH559" s="1" t="s">
        <v>793</v>
      </c>
      <c r="BI559" s="1" t="s">
        <v>181</v>
      </c>
      <c r="BJ559" s="8" t="s">
        <v>20285</v>
      </c>
      <c r="BK559" s="1" t="s">
        <v>196</v>
      </c>
    </row>
    <row r="560">
      <c r="A560" s="1" t="s">
        <v>6663</v>
      </c>
      <c r="B560" s="1" t="s">
        <v>3878</v>
      </c>
      <c r="C560" s="1" t="s">
        <v>20286</v>
      </c>
      <c r="D560" s="1" t="s">
        <v>126</v>
      </c>
      <c r="E560" s="1" t="s">
        <v>128</v>
      </c>
      <c r="F560" s="5" t="s">
        <v>792</v>
      </c>
      <c r="G560" s="5" t="s">
        <v>20146</v>
      </c>
      <c r="H560" s="1" t="s">
        <v>793</v>
      </c>
      <c r="I560" s="1" t="s">
        <v>3922</v>
      </c>
      <c r="J560" s="1" t="s">
        <v>3886</v>
      </c>
      <c r="K560" s="8" t="s">
        <v>6665</v>
      </c>
      <c r="L560" s="1" t="s">
        <v>3908</v>
      </c>
      <c r="M560" s="1" t="s">
        <v>808</v>
      </c>
      <c r="N560" s="1" t="s">
        <v>809</v>
      </c>
      <c r="O560" s="5" t="s">
        <v>150</v>
      </c>
      <c r="Q560" s="5" t="s">
        <v>150</v>
      </c>
      <c r="R560" s="5" t="s">
        <v>155</v>
      </c>
      <c r="U560" s="5" t="s">
        <v>5860</v>
      </c>
      <c r="V560" s="5" t="s">
        <v>174</v>
      </c>
      <c r="W560" s="5" t="s">
        <v>150</v>
      </c>
      <c r="X560" s="5" t="s">
        <v>150</v>
      </c>
      <c r="Y560" s="5" t="s">
        <v>150</v>
      </c>
      <c r="Z560" s="5" t="s">
        <v>174</v>
      </c>
      <c r="AA560" s="5" t="s">
        <v>150</v>
      </c>
      <c r="AB560" s="5" t="s">
        <v>150</v>
      </c>
      <c r="AC560" s="5" t="s">
        <v>155</v>
      </c>
      <c r="AD560" s="5" t="s">
        <v>150</v>
      </c>
      <c r="AE560" s="5" t="s">
        <v>175</v>
      </c>
      <c r="AF560" s="5" t="s">
        <v>150</v>
      </c>
      <c r="AG560" s="5" t="s">
        <v>10146</v>
      </c>
      <c r="AH560" s="5" t="s">
        <v>174</v>
      </c>
      <c r="AI560" s="5" t="s">
        <v>174</v>
      </c>
      <c r="AJ560" s="5" t="s">
        <v>174</v>
      </c>
      <c r="AK560" s="5" t="s">
        <v>174</v>
      </c>
      <c r="AL560" s="5" t="s">
        <v>2400</v>
      </c>
      <c r="AM560" s="5" t="s">
        <v>242</v>
      </c>
      <c r="AN560" s="8" t="s">
        <v>6674</v>
      </c>
      <c r="AO560" s="8" t="s">
        <v>6680</v>
      </c>
      <c r="AP560" s="8" t="s">
        <v>6690</v>
      </c>
      <c r="AQ560" s="5" t="s">
        <v>150</v>
      </c>
      <c r="AR560" s="5" t="s">
        <v>158</v>
      </c>
      <c r="AS560" s="5" t="s">
        <v>150</v>
      </c>
      <c r="AT560" s="5" t="s">
        <v>158</v>
      </c>
      <c r="AU560" s="5" t="s">
        <v>158</v>
      </c>
      <c r="AV560" s="5" t="s">
        <v>158</v>
      </c>
      <c r="AW560" s="5" t="s">
        <v>158</v>
      </c>
      <c r="AX560" s="5" t="s">
        <v>158</v>
      </c>
      <c r="AY560" s="5" t="s">
        <v>174</v>
      </c>
      <c r="AZ560" s="5" t="s">
        <v>5379</v>
      </c>
      <c r="BA560" s="5" t="s">
        <v>158</v>
      </c>
      <c r="BC560" s="5" t="s">
        <v>158</v>
      </c>
      <c r="BE560" s="5" t="s">
        <v>158</v>
      </c>
      <c r="BG560" s="1" t="s">
        <v>20287</v>
      </c>
      <c r="BH560" s="1" t="s">
        <v>793</v>
      </c>
      <c r="BI560" s="1" t="s">
        <v>181</v>
      </c>
      <c r="BJ560" s="8" t="s">
        <v>20288</v>
      </c>
      <c r="BK560" s="1" t="s">
        <v>196</v>
      </c>
    </row>
    <row r="561">
      <c r="A561" s="1" t="s">
        <v>19853</v>
      </c>
      <c r="B561" s="1" t="s">
        <v>3829</v>
      </c>
      <c r="C561" s="1" t="s">
        <v>3921</v>
      </c>
      <c r="D561" s="1" t="s">
        <v>126</v>
      </c>
      <c r="E561" s="1" t="s">
        <v>128</v>
      </c>
      <c r="F561" s="5" t="s">
        <v>305</v>
      </c>
      <c r="G561" s="5" t="s">
        <v>20146</v>
      </c>
      <c r="H561" s="1" t="s">
        <v>369</v>
      </c>
      <c r="I561" s="1" t="s">
        <v>6394</v>
      </c>
      <c r="J561" s="1" t="s">
        <v>3845</v>
      </c>
      <c r="K561" s="8" t="s">
        <v>19854</v>
      </c>
      <c r="L561" s="1" t="s">
        <v>3869</v>
      </c>
      <c r="M561" s="1" t="s">
        <v>19855</v>
      </c>
      <c r="N561" s="1" t="s">
        <v>385</v>
      </c>
      <c r="O561" s="5" t="s">
        <v>150</v>
      </c>
      <c r="Q561" s="5" t="s">
        <v>174</v>
      </c>
      <c r="R561" s="5" t="s">
        <v>150</v>
      </c>
      <c r="S561" s="5" t="s">
        <v>150</v>
      </c>
      <c r="U561" s="5" t="s">
        <v>318</v>
      </c>
      <c r="V561" s="5" t="s">
        <v>174</v>
      </c>
      <c r="W561" s="5" t="s">
        <v>150</v>
      </c>
      <c r="X561" s="5" t="s">
        <v>150</v>
      </c>
      <c r="Y561" s="5" t="s">
        <v>150</v>
      </c>
      <c r="Z561" s="5" t="s">
        <v>174</v>
      </c>
      <c r="AA561" s="5" t="s">
        <v>150</v>
      </c>
      <c r="AB561" s="5" t="s">
        <v>150</v>
      </c>
      <c r="AC561" s="5" t="s">
        <v>150</v>
      </c>
      <c r="AD561" s="5" t="s">
        <v>150</v>
      </c>
      <c r="AE561" s="5" t="s">
        <v>150</v>
      </c>
      <c r="AF561" s="5" t="s">
        <v>150</v>
      </c>
      <c r="AG561" s="5" t="s">
        <v>150</v>
      </c>
      <c r="AH561" s="5" t="s">
        <v>174</v>
      </c>
      <c r="AL561" s="5" t="s">
        <v>757</v>
      </c>
      <c r="AM561" s="5" t="s">
        <v>1544</v>
      </c>
      <c r="AN561" s="8" t="s">
        <v>19856</v>
      </c>
      <c r="AO561" s="8" t="s">
        <v>19857</v>
      </c>
      <c r="AP561" s="8" t="s">
        <v>19858</v>
      </c>
      <c r="AQ561" s="5" t="s">
        <v>150</v>
      </c>
      <c r="AR561" s="5" t="s">
        <v>158</v>
      </c>
      <c r="AS561" s="5" t="s">
        <v>150</v>
      </c>
      <c r="AT561" s="5" t="s">
        <v>158</v>
      </c>
      <c r="AU561" s="5" t="s">
        <v>158</v>
      </c>
      <c r="AV561" s="5" t="s">
        <v>158</v>
      </c>
      <c r="AW561" s="5" t="s">
        <v>158</v>
      </c>
      <c r="AX561" s="5" t="s">
        <v>158</v>
      </c>
      <c r="AY561" s="5" t="s">
        <v>150</v>
      </c>
      <c r="AZ561" s="5" t="s">
        <v>356</v>
      </c>
      <c r="BA561" s="5" t="s">
        <v>158</v>
      </c>
      <c r="BC561" s="5" t="s">
        <v>158</v>
      </c>
      <c r="BE561" s="5" t="s">
        <v>158</v>
      </c>
      <c r="BG561" s="1" t="s">
        <v>20290</v>
      </c>
      <c r="BH561" s="1" t="s">
        <v>369</v>
      </c>
      <c r="BI561" s="1" t="s">
        <v>181</v>
      </c>
      <c r="BJ561" s="8" t="s">
        <v>20291</v>
      </c>
      <c r="BK561" s="1" t="s">
        <v>3665</v>
      </c>
    </row>
    <row r="562">
      <c r="A562" s="1" t="s">
        <v>20248</v>
      </c>
      <c r="B562" s="1" t="s">
        <v>3804</v>
      </c>
      <c r="C562" s="1" t="s">
        <v>20292</v>
      </c>
      <c r="D562" s="1" t="s">
        <v>126</v>
      </c>
      <c r="E562" s="1" t="s">
        <v>128</v>
      </c>
      <c r="F562" s="5" t="s">
        <v>792</v>
      </c>
      <c r="G562" s="5" t="s">
        <v>20146</v>
      </c>
      <c r="H562" s="1" t="s">
        <v>793</v>
      </c>
      <c r="I562" s="1" t="s">
        <v>3820</v>
      </c>
      <c r="J562" s="1" t="s">
        <v>3810</v>
      </c>
      <c r="K562" s="8" t="s">
        <v>20249</v>
      </c>
      <c r="L562" s="1" t="s">
        <v>3820</v>
      </c>
      <c r="M562" s="1" t="s">
        <v>6166</v>
      </c>
      <c r="N562" s="1" t="s">
        <v>809</v>
      </c>
      <c r="O562" s="5" t="s">
        <v>150</v>
      </c>
      <c r="Q562" s="5" t="s">
        <v>174</v>
      </c>
      <c r="R562" s="5" t="s">
        <v>155</v>
      </c>
      <c r="U562" s="5" t="s">
        <v>5860</v>
      </c>
      <c r="V562" s="5" t="s">
        <v>174</v>
      </c>
      <c r="W562" s="5" t="s">
        <v>150</v>
      </c>
      <c r="X562" s="5" t="s">
        <v>150</v>
      </c>
      <c r="Y562" s="5" t="s">
        <v>150</v>
      </c>
      <c r="Z562" s="5" t="s">
        <v>174</v>
      </c>
      <c r="AA562" s="5" t="s">
        <v>150</v>
      </c>
      <c r="AB562" s="5" t="s">
        <v>150</v>
      </c>
      <c r="AC562" s="5" t="s">
        <v>155</v>
      </c>
      <c r="AD562" s="5" t="s">
        <v>150</v>
      </c>
      <c r="AE562" s="5" t="s">
        <v>175</v>
      </c>
      <c r="AF562" s="5" t="s">
        <v>150</v>
      </c>
      <c r="AG562" s="5" t="s">
        <v>10146</v>
      </c>
      <c r="AH562" s="5" t="s">
        <v>174</v>
      </c>
      <c r="AI562" s="5" t="s">
        <v>174</v>
      </c>
      <c r="AJ562" s="5" t="s">
        <v>174</v>
      </c>
      <c r="AK562" s="5" t="s">
        <v>155</v>
      </c>
      <c r="AL562" s="5" t="s">
        <v>2399</v>
      </c>
      <c r="AM562" s="5" t="s">
        <v>322</v>
      </c>
      <c r="AN562" s="8" t="s">
        <v>20252</v>
      </c>
      <c r="AO562" s="8" t="s">
        <v>20255</v>
      </c>
      <c r="AP562" s="8" t="s">
        <v>20256</v>
      </c>
      <c r="AQ562" s="5" t="s">
        <v>150</v>
      </c>
      <c r="AR562" s="5" t="s">
        <v>158</v>
      </c>
      <c r="AS562" s="5" t="s">
        <v>150</v>
      </c>
      <c r="AT562" s="5" t="s">
        <v>158</v>
      </c>
      <c r="AU562" s="5" t="s">
        <v>158</v>
      </c>
      <c r="AV562" s="5" t="s">
        <v>158</v>
      </c>
      <c r="AW562" s="5" t="s">
        <v>150</v>
      </c>
      <c r="AX562" s="5" t="s">
        <v>158</v>
      </c>
      <c r="AY562" s="5" t="s">
        <v>174</v>
      </c>
      <c r="AZ562" s="5" t="s">
        <v>541</v>
      </c>
      <c r="BA562" s="5" t="s">
        <v>158</v>
      </c>
      <c r="BC562" s="5" t="s">
        <v>158</v>
      </c>
      <c r="BE562" s="5" t="s">
        <v>158</v>
      </c>
      <c r="BG562" s="1" t="s">
        <v>20294</v>
      </c>
      <c r="BH562" s="1" t="s">
        <v>793</v>
      </c>
      <c r="BI562" s="1" t="s">
        <v>181</v>
      </c>
      <c r="BJ562" s="8" t="s">
        <v>20295</v>
      </c>
      <c r="BK562" s="1" t="s">
        <v>196</v>
      </c>
    </row>
    <row r="563">
      <c r="A563" s="1" t="s">
        <v>20297</v>
      </c>
      <c r="B563" s="1" t="s">
        <v>20298</v>
      </c>
      <c r="C563" s="1" t="s">
        <v>20299</v>
      </c>
      <c r="D563" s="1" t="s">
        <v>126</v>
      </c>
      <c r="E563" s="1" t="s">
        <v>128</v>
      </c>
      <c r="F563" s="5" t="s">
        <v>305</v>
      </c>
      <c r="G563" s="5" t="s">
        <v>20146</v>
      </c>
      <c r="H563" s="1" t="s">
        <v>369</v>
      </c>
      <c r="I563" s="1" t="s">
        <v>3789</v>
      </c>
      <c r="J563" s="1" t="s">
        <v>3762</v>
      </c>
      <c r="K563" s="8" t="s">
        <v>20300</v>
      </c>
      <c r="L563" s="1" t="s">
        <v>3789</v>
      </c>
      <c r="M563" s="1" t="s">
        <v>808</v>
      </c>
      <c r="N563" s="1" t="s">
        <v>385</v>
      </c>
      <c r="O563" s="5" t="s">
        <v>150</v>
      </c>
      <c r="Q563" s="5" t="s">
        <v>174</v>
      </c>
      <c r="R563" s="1" t="s">
        <v>19995</v>
      </c>
      <c r="U563" s="5" t="s">
        <v>1124</v>
      </c>
      <c r="V563" s="5" t="s">
        <v>174</v>
      </c>
      <c r="W563" s="5" t="s">
        <v>150</v>
      </c>
      <c r="X563" s="5" t="s">
        <v>150</v>
      </c>
      <c r="Y563" s="5" t="s">
        <v>150</v>
      </c>
      <c r="Z563" s="5" t="s">
        <v>174</v>
      </c>
      <c r="AA563" s="5" t="s">
        <v>150</v>
      </c>
      <c r="AB563" s="5" t="s">
        <v>150</v>
      </c>
      <c r="AC563" s="5" t="s">
        <v>150</v>
      </c>
      <c r="AD563" s="5" t="s">
        <v>150</v>
      </c>
      <c r="AE563" s="5" t="s">
        <v>175</v>
      </c>
      <c r="AF563" s="5" t="s">
        <v>150</v>
      </c>
      <c r="AG563" s="5" t="s">
        <v>150</v>
      </c>
      <c r="AH563" s="5" t="s">
        <v>174</v>
      </c>
      <c r="AL563" s="5" t="s">
        <v>242</v>
      </c>
      <c r="AM563" s="5" t="s">
        <v>812</v>
      </c>
      <c r="AN563" s="8" t="s">
        <v>20301</v>
      </c>
      <c r="AO563" s="8" t="s">
        <v>20302</v>
      </c>
      <c r="AP563" s="8" t="s">
        <v>20303</v>
      </c>
      <c r="AQ563" s="5" t="s">
        <v>174</v>
      </c>
      <c r="AR563" s="5" t="s">
        <v>158</v>
      </c>
      <c r="AS563" s="5" t="s">
        <v>150</v>
      </c>
      <c r="AT563" s="5" t="s">
        <v>150</v>
      </c>
      <c r="AU563" s="5" t="s">
        <v>150</v>
      </c>
      <c r="AV563" s="5" t="s">
        <v>158</v>
      </c>
      <c r="AW563" s="5" t="s">
        <v>158</v>
      </c>
      <c r="AX563" s="5" t="s">
        <v>158</v>
      </c>
      <c r="AY563" s="5" t="s">
        <v>150</v>
      </c>
      <c r="AZ563" s="5" t="s">
        <v>286</v>
      </c>
      <c r="BA563" s="5" t="s">
        <v>150</v>
      </c>
      <c r="BB563" s="5" t="s">
        <v>285</v>
      </c>
      <c r="BC563" s="5" t="s">
        <v>158</v>
      </c>
      <c r="BE563" s="5" t="s">
        <v>158</v>
      </c>
      <c r="BG563" s="1" t="s">
        <v>20304</v>
      </c>
      <c r="BH563" s="1" t="s">
        <v>369</v>
      </c>
      <c r="BI563" s="1" t="s">
        <v>181</v>
      </c>
      <c r="BJ563" s="8" t="s">
        <v>20305</v>
      </c>
      <c r="BK563" s="1" t="s">
        <v>3665</v>
      </c>
    </row>
    <row r="564">
      <c r="A564" s="1" t="s">
        <v>7912</v>
      </c>
      <c r="B564" s="1" t="s">
        <v>3683</v>
      </c>
      <c r="C564" s="1" t="s">
        <v>20306</v>
      </c>
      <c r="D564" s="1" t="s">
        <v>126</v>
      </c>
      <c r="E564" s="1" t="s">
        <v>128</v>
      </c>
      <c r="F564" s="5" t="s">
        <v>792</v>
      </c>
      <c r="G564" s="5" t="s">
        <v>20146</v>
      </c>
      <c r="H564" s="1" t="s">
        <v>793</v>
      </c>
      <c r="I564" s="1" t="s">
        <v>3748</v>
      </c>
      <c r="J564" s="1" t="s">
        <v>3689</v>
      </c>
      <c r="K564" s="8" t="s">
        <v>7916</v>
      </c>
      <c r="L564" s="1" t="s">
        <v>3748</v>
      </c>
      <c r="M564" s="1" t="s">
        <v>808</v>
      </c>
      <c r="N564" s="1" t="s">
        <v>809</v>
      </c>
      <c r="O564" s="5" t="s">
        <v>150</v>
      </c>
      <c r="Q564" s="5" t="s">
        <v>174</v>
      </c>
      <c r="R564" s="5" t="s">
        <v>155</v>
      </c>
      <c r="U564" s="5" t="s">
        <v>5860</v>
      </c>
      <c r="V564" s="5" t="s">
        <v>174</v>
      </c>
      <c r="W564" s="5" t="s">
        <v>150</v>
      </c>
      <c r="X564" s="5" t="s">
        <v>150</v>
      </c>
      <c r="Y564" s="5" t="s">
        <v>150</v>
      </c>
      <c r="Z564" s="5" t="s">
        <v>174</v>
      </c>
      <c r="AA564" s="5" t="s">
        <v>150</v>
      </c>
      <c r="AB564" s="5" t="s">
        <v>150</v>
      </c>
      <c r="AC564" s="5" t="s">
        <v>155</v>
      </c>
      <c r="AD564" s="5" t="s">
        <v>150</v>
      </c>
      <c r="AE564" s="5" t="s">
        <v>175</v>
      </c>
      <c r="AF564" s="5" t="s">
        <v>150</v>
      </c>
      <c r="AG564" s="5" t="s">
        <v>10146</v>
      </c>
      <c r="AH564" s="5" t="s">
        <v>174</v>
      </c>
      <c r="AI564" s="5" t="s">
        <v>174</v>
      </c>
      <c r="AJ564" s="5" t="s">
        <v>174</v>
      </c>
      <c r="AK564" s="5" t="s">
        <v>174</v>
      </c>
      <c r="AL564" s="5" t="s">
        <v>388</v>
      </c>
      <c r="AM564" s="5" t="s">
        <v>508</v>
      </c>
      <c r="AN564" s="8" t="s">
        <v>7922</v>
      </c>
      <c r="AO564" s="8" t="s">
        <v>7931</v>
      </c>
      <c r="AP564" s="8" t="s">
        <v>7942</v>
      </c>
      <c r="AQ564" s="5" t="s">
        <v>150</v>
      </c>
      <c r="AR564" s="5" t="s">
        <v>158</v>
      </c>
      <c r="AS564" s="5" t="s">
        <v>150</v>
      </c>
      <c r="AT564" s="5" t="s">
        <v>158</v>
      </c>
      <c r="AU564" s="5" t="s">
        <v>158</v>
      </c>
      <c r="AV564" s="5" t="s">
        <v>158</v>
      </c>
      <c r="AW564" s="5" t="s">
        <v>158</v>
      </c>
      <c r="AX564" s="5" t="s">
        <v>158</v>
      </c>
      <c r="AY564" s="5" t="s">
        <v>174</v>
      </c>
      <c r="AZ564" s="5" t="s">
        <v>666</v>
      </c>
      <c r="BA564" s="5" t="s">
        <v>158</v>
      </c>
      <c r="BC564" s="5" t="s">
        <v>158</v>
      </c>
      <c r="BE564" s="5" t="s">
        <v>158</v>
      </c>
      <c r="BG564" s="1" t="s">
        <v>20307</v>
      </c>
      <c r="BH564" s="1" t="s">
        <v>793</v>
      </c>
      <c r="BI564" s="1" t="s">
        <v>181</v>
      </c>
      <c r="BJ564" s="8" t="s">
        <v>20308</v>
      </c>
      <c r="BK564" s="1" t="s">
        <v>196</v>
      </c>
    </row>
    <row r="565">
      <c r="A565" s="1" t="s">
        <v>19462</v>
      </c>
      <c r="B565" s="1" t="s">
        <v>20310</v>
      </c>
      <c r="C565" s="1" t="s">
        <v>20298</v>
      </c>
      <c r="D565" s="1" t="s">
        <v>126</v>
      </c>
      <c r="E565" s="1" t="s">
        <v>128</v>
      </c>
      <c r="F565" s="5" t="s">
        <v>305</v>
      </c>
      <c r="G565" s="5" t="s">
        <v>20146</v>
      </c>
      <c r="H565" s="1" t="s">
        <v>369</v>
      </c>
      <c r="I565" s="1" t="s">
        <v>3669</v>
      </c>
      <c r="J565" s="1" t="s">
        <v>3659</v>
      </c>
      <c r="K565" s="8" t="s">
        <v>19463</v>
      </c>
      <c r="L565" s="1" t="s">
        <v>3669</v>
      </c>
      <c r="M565" s="1" t="s">
        <v>808</v>
      </c>
      <c r="N565" s="1" t="s">
        <v>385</v>
      </c>
      <c r="O565" s="5" t="s">
        <v>150</v>
      </c>
      <c r="Q565" s="5" t="s">
        <v>150</v>
      </c>
      <c r="R565" s="5" t="s">
        <v>150</v>
      </c>
      <c r="S565" s="5" t="s">
        <v>150</v>
      </c>
      <c r="U565" s="5" t="s">
        <v>425</v>
      </c>
      <c r="V565" s="5" t="s">
        <v>174</v>
      </c>
      <c r="W565" s="5" t="s">
        <v>150</v>
      </c>
      <c r="X565" s="5" t="s">
        <v>150</v>
      </c>
      <c r="Y565" s="5" t="s">
        <v>150</v>
      </c>
      <c r="Z565" s="5" t="s">
        <v>174</v>
      </c>
      <c r="AA565" s="5" t="s">
        <v>150</v>
      </c>
      <c r="AB565" s="5" t="s">
        <v>150</v>
      </c>
      <c r="AC565" s="5" t="s">
        <v>150</v>
      </c>
      <c r="AD565" s="5" t="s">
        <v>150</v>
      </c>
      <c r="AE565" s="5" t="s">
        <v>175</v>
      </c>
      <c r="AF565" s="5" t="s">
        <v>150</v>
      </c>
      <c r="AG565" s="5" t="s">
        <v>150</v>
      </c>
      <c r="AH565" s="5" t="s">
        <v>174</v>
      </c>
      <c r="AL565" s="5" t="s">
        <v>1490</v>
      </c>
      <c r="AM565" s="5" t="s">
        <v>425</v>
      </c>
      <c r="AN565" s="8" t="s">
        <v>19468</v>
      </c>
      <c r="AO565" s="8" t="s">
        <v>19473</v>
      </c>
      <c r="AP565" s="8" t="s">
        <v>19475</v>
      </c>
      <c r="AQ565" s="5" t="s">
        <v>150</v>
      </c>
      <c r="AR565" s="5" t="s">
        <v>158</v>
      </c>
      <c r="AS565" s="5" t="s">
        <v>150</v>
      </c>
      <c r="AT565" s="5" t="s">
        <v>158</v>
      </c>
      <c r="AU565" s="5" t="s">
        <v>174</v>
      </c>
      <c r="AV565" s="5" t="s">
        <v>150</v>
      </c>
      <c r="AW565" s="5" t="s">
        <v>158</v>
      </c>
      <c r="AX565" s="5" t="s">
        <v>158</v>
      </c>
      <c r="AY565" s="5" t="s">
        <v>150</v>
      </c>
      <c r="AZ565" s="5" t="s">
        <v>217</v>
      </c>
      <c r="BA565" s="5" t="s">
        <v>158</v>
      </c>
      <c r="BC565" s="5" t="s">
        <v>158</v>
      </c>
      <c r="BE565" s="5" t="s">
        <v>158</v>
      </c>
      <c r="BG565" s="1" t="s">
        <v>20312</v>
      </c>
      <c r="BH565" s="1" t="s">
        <v>369</v>
      </c>
      <c r="BI565" s="1" t="s">
        <v>181</v>
      </c>
      <c r="BJ565" s="8" t="s">
        <v>20313</v>
      </c>
      <c r="BK565" s="1" t="s">
        <v>3665</v>
      </c>
    </row>
    <row r="566">
      <c r="A566" s="1" t="s">
        <v>8334</v>
      </c>
      <c r="B566" s="1" t="s">
        <v>3561</v>
      </c>
      <c r="C566" s="1" t="s">
        <v>20314</v>
      </c>
      <c r="D566" s="1" t="s">
        <v>126</v>
      </c>
      <c r="E566" s="1" t="s">
        <v>128</v>
      </c>
      <c r="F566" s="5" t="s">
        <v>792</v>
      </c>
      <c r="G566" s="5" t="s">
        <v>20146</v>
      </c>
      <c r="H566" s="1" t="s">
        <v>793</v>
      </c>
      <c r="I566" s="1" t="s">
        <v>3633</v>
      </c>
      <c r="J566" s="5" t="s">
        <v>3569</v>
      </c>
      <c r="K566" s="8" t="s">
        <v>8342</v>
      </c>
      <c r="L566" s="1" t="s">
        <v>3622</v>
      </c>
      <c r="M566" s="1" t="s">
        <v>808</v>
      </c>
      <c r="N566" s="1" t="s">
        <v>809</v>
      </c>
      <c r="O566" s="5" t="s">
        <v>150</v>
      </c>
      <c r="Q566" s="5" t="s">
        <v>150</v>
      </c>
      <c r="R566" s="5" t="s">
        <v>155</v>
      </c>
      <c r="U566" s="5" t="s">
        <v>173</v>
      </c>
      <c r="V566" s="5" t="s">
        <v>174</v>
      </c>
      <c r="W566" s="5" t="s">
        <v>150</v>
      </c>
      <c r="X566" s="5" t="s">
        <v>150</v>
      </c>
      <c r="Y566" s="5" t="s">
        <v>150</v>
      </c>
      <c r="Z566" s="5" t="s">
        <v>174</v>
      </c>
      <c r="AA566" s="5" t="s">
        <v>150</v>
      </c>
      <c r="AB566" s="5" t="s">
        <v>150</v>
      </c>
      <c r="AC566" s="5" t="s">
        <v>155</v>
      </c>
      <c r="AD566" s="5" t="s">
        <v>150</v>
      </c>
      <c r="AE566" s="5" t="s">
        <v>175</v>
      </c>
      <c r="AF566" s="5" t="s">
        <v>150</v>
      </c>
      <c r="AG566" s="5" t="s">
        <v>10146</v>
      </c>
      <c r="AH566" s="5" t="s">
        <v>174</v>
      </c>
      <c r="AI566" s="5" t="s">
        <v>174</v>
      </c>
      <c r="AJ566" s="5" t="s">
        <v>174</v>
      </c>
      <c r="AK566" s="5" t="s">
        <v>174</v>
      </c>
      <c r="AL566" s="5" t="s">
        <v>508</v>
      </c>
      <c r="AM566" s="5" t="s">
        <v>241</v>
      </c>
      <c r="AN566" s="8" t="s">
        <v>8367</v>
      </c>
      <c r="AO566" s="8" t="s">
        <v>8377</v>
      </c>
      <c r="AP566" s="8" t="s">
        <v>8387</v>
      </c>
      <c r="AQ566" s="5" t="s">
        <v>174</v>
      </c>
      <c r="AR566" s="5" t="s">
        <v>158</v>
      </c>
      <c r="AS566" s="5" t="s">
        <v>150</v>
      </c>
      <c r="AT566" s="5" t="s">
        <v>158</v>
      </c>
      <c r="AU566" s="5" t="s">
        <v>155</v>
      </c>
      <c r="AV566" s="5" t="s">
        <v>150</v>
      </c>
      <c r="AW566" s="5" t="s">
        <v>155</v>
      </c>
      <c r="AX566" s="5" t="s">
        <v>158</v>
      </c>
      <c r="AY566" s="5" t="s">
        <v>155</v>
      </c>
      <c r="AZ566" s="5" t="s">
        <v>2221</v>
      </c>
      <c r="BA566" s="5" t="s">
        <v>150</v>
      </c>
      <c r="BB566" s="5" t="s">
        <v>8402</v>
      </c>
      <c r="BC566" s="5" t="s">
        <v>158</v>
      </c>
      <c r="BE566" s="5" t="s">
        <v>158</v>
      </c>
      <c r="BG566" s="1" t="s">
        <v>20316</v>
      </c>
      <c r="BH566" s="1" t="s">
        <v>793</v>
      </c>
      <c r="BI566" s="1" t="s">
        <v>181</v>
      </c>
      <c r="BJ566" s="8" t="s">
        <v>20317</v>
      </c>
      <c r="BK566" s="1" t="s">
        <v>196</v>
      </c>
    </row>
    <row r="567">
      <c r="A567" s="1" t="s">
        <v>20318</v>
      </c>
      <c r="B567" s="1" t="s">
        <v>3510</v>
      </c>
      <c r="C567" s="1" t="s">
        <v>20319</v>
      </c>
      <c r="D567" s="1" t="s">
        <v>126</v>
      </c>
      <c r="E567" s="1" t="s">
        <v>128</v>
      </c>
      <c r="F567" s="5" t="s">
        <v>792</v>
      </c>
      <c r="G567" s="5" t="s">
        <v>20146</v>
      </c>
      <c r="H567" s="1" t="s">
        <v>793</v>
      </c>
      <c r="I567" s="1" t="s">
        <v>3547</v>
      </c>
      <c r="J567" s="1" t="s">
        <v>3518</v>
      </c>
      <c r="K567" s="8" t="s">
        <v>20320</v>
      </c>
      <c r="L567" s="1" t="s">
        <v>3547</v>
      </c>
      <c r="M567" s="1" t="s">
        <v>808</v>
      </c>
      <c r="N567" s="1" t="s">
        <v>809</v>
      </c>
      <c r="O567" s="5" t="s">
        <v>150</v>
      </c>
      <c r="Q567" s="5" t="s">
        <v>150</v>
      </c>
      <c r="R567" s="5" t="s">
        <v>150</v>
      </c>
      <c r="S567" s="5" t="s">
        <v>150</v>
      </c>
      <c r="U567" s="5" t="s">
        <v>425</v>
      </c>
      <c r="V567" s="5" t="s">
        <v>174</v>
      </c>
      <c r="W567" s="5" t="s">
        <v>150</v>
      </c>
      <c r="X567" s="5" t="s">
        <v>150</v>
      </c>
      <c r="Y567" s="5" t="s">
        <v>150</v>
      </c>
      <c r="Z567" s="5" t="s">
        <v>174</v>
      </c>
      <c r="AA567" s="5" t="s">
        <v>150</v>
      </c>
      <c r="AB567" s="5" t="s">
        <v>150</v>
      </c>
      <c r="AC567" s="5" t="s">
        <v>155</v>
      </c>
      <c r="AD567" s="5" t="s">
        <v>150</v>
      </c>
      <c r="AE567" s="5" t="s">
        <v>175</v>
      </c>
      <c r="AF567" s="5" t="s">
        <v>150</v>
      </c>
      <c r="AG567" s="5" t="s">
        <v>10146</v>
      </c>
      <c r="AH567" s="5" t="s">
        <v>174</v>
      </c>
      <c r="AI567" s="5" t="s">
        <v>174</v>
      </c>
      <c r="AJ567" s="5" t="s">
        <v>174</v>
      </c>
      <c r="AK567" s="5" t="s">
        <v>174</v>
      </c>
      <c r="AL567" s="5" t="s">
        <v>506</v>
      </c>
      <c r="AM567" s="5" t="s">
        <v>241</v>
      </c>
      <c r="AN567" s="8" t="s">
        <v>20321</v>
      </c>
      <c r="AO567" s="8" t="s">
        <v>20322</v>
      </c>
      <c r="AP567" s="8" t="s">
        <v>20324</v>
      </c>
      <c r="AQ567" s="5" t="s">
        <v>174</v>
      </c>
      <c r="AR567" s="5" t="s">
        <v>158</v>
      </c>
      <c r="AS567" s="5" t="s">
        <v>150</v>
      </c>
      <c r="AT567" s="5" t="s">
        <v>158</v>
      </c>
      <c r="AU567" s="5" t="s">
        <v>158</v>
      </c>
      <c r="AV567" s="5" t="s">
        <v>150</v>
      </c>
      <c r="AW567" s="5" t="s">
        <v>150</v>
      </c>
      <c r="AX567" s="5" t="s">
        <v>158</v>
      </c>
      <c r="AY567" s="5" t="s">
        <v>155</v>
      </c>
      <c r="AZ567" s="5" t="s">
        <v>2026</v>
      </c>
      <c r="BA567" s="5" t="s">
        <v>158</v>
      </c>
      <c r="BC567" s="5" t="s">
        <v>158</v>
      </c>
      <c r="BE567" s="5" t="s">
        <v>158</v>
      </c>
      <c r="BG567" s="1" t="s">
        <v>20325</v>
      </c>
      <c r="BH567" s="1" t="s">
        <v>793</v>
      </c>
      <c r="BI567" s="1" t="s">
        <v>181</v>
      </c>
      <c r="BJ567" s="8" t="s">
        <v>20326</v>
      </c>
      <c r="BK567" s="1" t="s">
        <v>196</v>
      </c>
    </row>
    <row r="568">
      <c r="A568" s="1" t="s">
        <v>2124</v>
      </c>
      <c r="B568" s="1" t="s">
        <v>3463</v>
      </c>
      <c r="C568" s="1" t="s">
        <v>20327</v>
      </c>
      <c r="D568" s="1" t="s">
        <v>126</v>
      </c>
      <c r="E568" s="1" t="s">
        <v>128</v>
      </c>
      <c r="F568" s="5" t="s">
        <v>792</v>
      </c>
      <c r="G568" s="5" t="s">
        <v>20328</v>
      </c>
      <c r="H568" s="1" t="s">
        <v>793</v>
      </c>
      <c r="I568" s="1" t="s">
        <v>2125</v>
      </c>
      <c r="J568" s="5" t="s">
        <v>3469</v>
      </c>
      <c r="K568" s="8" t="s">
        <v>2128</v>
      </c>
      <c r="L568" s="1" t="s">
        <v>2125</v>
      </c>
      <c r="M568" s="1" t="s">
        <v>808</v>
      </c>
      <c r="N568" s="1" t="s">
        <v>809</v>
      </c>
      <c r="O568" s="5" t="s">
        <v>150</v>
      </c>
      <c r="Q568" s="5" t="s">
        <v>174</v>
      </c>
      <c r="R568" s="5" t="s">
        <v>155</v>
      </c>
      <c r="U568" s="5" t="s">
        <v>2539</v>
      </c>
      <c r="V568" s="5" t="s">
        <v>156</v>
      </c>
      <c r="W568" s="5" t="s">
        <v>174</v>
      </c>
      <c r="X568" s="5" t="s">
        <v>150</v>
      </c>
      <c r="Y568" s="5" t="s">
        <v>174</v>
      </c>
      <c r="Z568" s="5" t="s">
        <v>174</v>
      </c>
      <c r="AA568" s="5" t="s">
        <v>150</v>
      </c>
      <c r="AB568" s="5" t="s">
        <v>150</v>
      </c>
      <c r="AC568" s="5" t="s">
        <v>155</v>
      </c>
      <c r="AD568" s="5" t="s">
        <v>150</v>
      </c>
      <c r="AE568" s="5" t="s">
        <v>175</v>
      </c>
      <c r="AF568" s="5" t="s">
        <v>150</v>
      </c>
      <c r="AG568" s="5" t="s">
        <v>12827</v>
      </c>
      <c r="AH568" s="5" t="s">
        <v>150</v>
      </c>
      <c r="AI568" s="5" t="s">
        <v>150</v>
      </c>
      <c r="AJ568" s="5" t="s">
        <v>150</v>
      </c>
      <c r="AK568" s="5" t="s">
        <v>150</v>
      </c>
      <c r="AL568" s="5" t="s">
        <v>812</v>
      </c>
      <c r="AM568" s="5" t="s">
        <v>242</v>
      </c>
      <c r="AN568" s="8" t="s">
        <v>2147</v>
      </c>
      <c r="AO568" s="8" t="s">
        <v>2155</v>
      </c>
      <c r="AP568" s="8" t="s">
        <v>2164</v>
      </c>
      <c r="AQ568" s="5" t="s">
        <v>150</v>
      </c>
      <c r="AR568" s="5" t="s">
        <v>158</v>
      </c>
      <c r="AS568" s="5" t="s">
        <v>150</v>
      </c>
      <c r="AT568" s="5" t="s">
        <v>158</v>
      </c>
      <c r="AU568" s="5" t="s">
        <v>158</v>
      </c>
      <c r="AV568" s="5" t="s">
        <v>158</v>
      </c>
      <c r="AW568" s="5" t="s">
        <v>158</v>
      </c>
      <c r="AX568" s="5" t="s">
        <v>158</v>
      </c>
      <c r="AY568" s="5" t="s">
        <v>150</v>
      </c>
      <c r="AZ568" s="5" t="s">
        <v>1460</v>
      </c>
      <c r="BA568" s="5" t="s">
        <v>158</v>
      </c>
      <c r="BC568" s="5" t="s">
        <v>158</v>
      </c>
      <c r="BE568" s="5" t="s">
        <v>158</v>
      </c>
      <c r="BG568" s="1" t="s">
        <v>20330</v>
      </c>
      <c r="BH568" s="1" t="s">
        <v>793</v>
      </c>
      <c r="BI568" s="1" t="s">
        <v>181</v>
      </c>
      <c r="BJ568" s="8" t="s">
        <v>20331</v>
      </c>
      <c r="BK568" s="1" t="s">
        <v>196</v>
      </c>
    </row>
    <row r="569">
      <c r="A569" s="1" t="s">
        <v>18788</v>
      </c>
      <c r="B569" s="1" t="s">
        <v>3418</v>
      </c>
      <c r="C569" s="1" t="s">
        <v>20332</v>
      </c>
      <c r="D569" s="1" t="s">
        <v>126</v>
      </c>
      <c r="E569" s="1" t="s">
        <v>128</v>
      </c>
      <c r="F569" s="5" t="s">
        <v>792</v>
      </c>
      <c r="G569" s="5" t="s">
        <v>20328</v>
      </c>
      <c r="H569" s="1" t="s">
        <v>793</v>
      </c>
      <c r="I569" s="1" t="s">
        <v>3447</v>
      </c>
      <c r="J569" s="1" t="s">
        <v>3425</v>
      </c>
      <c r="K569" s="8" t="s">
        <v>18789</v>
      </c>
      <c r="L569" s="1" t="s">
        <v>3431</v>
      </c>
      <c r="M569" s="1" t="s">
        <v>808</v>
      </c>
      <c r="N569" s="1" t="s">
        <v>809</v>
      </c>
      <c r="O569" s="5" t="s">
        <v>150</v>
      </c>
      <c r="Q569" s="5" t="s">
        <v>174</v>
      </c>
      <c r="R569" s="5" t="s">
        <v>155</v>
      </c>
      <c r="U569" s="5" t="s">
        <v>203</v>
      </c>
      <c r="V569" s="5" t="s">
        <v>174</v>
      </c>
      <c r="W569" s="5" t="s">
        <v>150</v>
      </c>
      <c r="X569" s="5" t="s">
        <v>150</v>
      </c>
      <c r="Y569" s="5" t="s">
        <v>150</v>
      </c>
      <c r="Z569" s="5" t="s">
        <v>174</v>
      </c>
      <c r="AA569" s="5" t="s">
        <v>150</v>
      </c>
      <c r="AB569" s="5" t="s">
        <v>150</v>
      </c>
      <c r="AC569" s="5" t="s">
        <v>155</v>
      </c>
      <c r="AD569" s="5" t="s">
        <v>150</v>
      </c>
      <c r="AE569" s="5" t="s">
        <v>175</v>
      </c>
      <c r="AF569" s="5" t="s">
        <v>150</v>
      </c>
      <c r="AG569" s="5" t="s">
        <v>10146</v>
      </c>
      <c r="AH569" s="5" t="s">
        <v>174</v>
      </c>
      <c r="AI569" s="5" t="s">
        <v>174</v>
      </c>
      <c r="AJ569" s="5" t="s">
        <v>174</v>
      </c>
      <c r="AK569" s="5" t="s">
        <v>174</v>
      </c>
      <c r="AL569" s="5" t="s">
        <v>757</v>
      </c>
      <c r="AM569" s="5" t="s">
        <v>1630</v>
      </c>
      <c r="AN569" s="8" t="s">
        <v>18795</v>
      </c>
      <c r="AO569" s="8" t="s">
        <v>18801</v>
      </c>
      <c r="AP569" s="8" t="s">
        <v>18805</v>
      </c>
      <c r="AQ569" s="5" t="s">
        <v>150</v>
      </c>
      <c r="AR569" s="5" t="s">
        <v>158</v>
      </c>
      <c r="AS569" s="5" t="s">
        <v>158</v>
      </c>
      <c r="AT569" s="5" t="s">
        <v>158</v>
      </c>
      <c r="AU569" s="5" t="s">
        <v>158</v>
      </c>
      <c r="AV569" s="5" t="s">
        <v>158</v>
      </c>
      <c r="AW569" s="5" t="s">
        <v>158</v>
      </c>
      <c r="AX569" s="5" t="s">
        <v>158</v>
      </c>
      <c r="AY569" s="5" t="s">
        <v>150</v>
      </c>
      <c r="AZ569" s="5" t="s">
        <v>541</v>
      </c>
      <c r="BA569" s="5" t="s">
        <v>158</v>
      </c>
      <c r="BC569" s="5" t="s">
        <v>158</v>
      </c>
      <c r="BE569" s="5" t="s">
        <v>158</v>
      </c>
      <c r="BG569" s="1" t="s">
        <v>20334</v>
      </c>
      <c r="BH569" s="1" t="s">
        <v>793</v>
      </c>
      <c r="BI569" s="1" t="s">
        <v>181</v>
      </c>
      <c r="BJ569" s="8" t="s">
        <v>20335</v>
      </c>
      <c r="BK569" s="1" t="s">
        <v>196</v>
      </c>
    </row>
    <row r="570">
      <c r="A570" s="1" t="s">
        <v>18030</v>
      </c>
      <c r="B570" s="1" t="s">
        <v>3387</v>
      </c>
      <c r="C570" s="1" t="s">
        <v>20336</v>
      </c>
      <c r="D570" s="1" t="s">
        <v>126</v>
      </c>
      <c r="E570" s="1" t="s">
        <v>128</v>
      </c>
      <c r="F570" s="5" t="s">
        <v>792</v>
      </c>
      <c r="G570" s="5" t="s">
        <v>20328</v>
      </c>
      <c r="H570" s="1" t="s">
        <v>793</v>
      </c>
      <c r="I570" s="1" t="s">
        <v>1084</v>
      </c>
      <c r="J570" s="1" t="s">
        <v>1089</v>
      </c>
      <c r="K570" s="8" t="s">
        <v>18031</v>
      </c>
      <c r="L570" s="1" t="s">
        <v>1084</v>
      </c>
      <c r="M570" s="1" t="s">
        <v>808</v>
      </c>
      <c r="N570" s="1" t="s">
        <v>809</v>
      </c>
      <c r="O570" s="5" t="s">
        <v>150</v>
      </c>
      <c r="Q570" s="5" t="s">
        <v>174</v>
      </c>
      <c r="R570" s="5" t="s">
        <v>155</v>
      </c>
      <c r="U570" s="5" t="s">
        <v>203</v>
      </c>
      <c r="V570" s="5" t="s">
        <v>174</v>
      </c>
      <c r="W570" s="5" t="s">
        <v>150</v>
      </c>
      <c r="X570" s="5" t="s">
        <v>150</v>
      </c>
      <c r="Y570" s="5" t="s">
        <v>150</v>
      </c>
      <c r="Z570" s="5" t="s">
        <v>174</v>
      </c>
      <c r="AA570" s="5" t="s">
        <v>150</v>
      </c>
      <c r="AB570" s="5" t="s">
        <v>150</v>
      </c>
      <c r="AC570" s="5" t="s">
        <v>155</v>
      </c>
      <c r="AD570" s="5" t="s">
        <v>150</v>
      </c>
      <c r="AE570" s="5" t="s">
        <v>175</v>
      </c>
      <c r="AF570" s="5" t="s">
        <v>150</v>
      </c>
      <c r="AG570" s="5" t="s">
        <v>10146</v>
      </c>
      <c r="AH570" s="5" t="s">
        <v>174</v>
      </c>
      <c r="AI570" s="5" t="s">
        <v>174</v>
      </c>
      <c r="AJ570" s="5" t="s">
        <v>174</v>
      </c>
      <c r="AK570" s="5" t="s">
        <v>174</v>
      </c>
      <c r="AL570" s="5" t="s">
        <v>757</v>
      </c>
      <c r="AM570" s="5" t="s">
        <v>1630</v>
      </c>
      <c r="AN570" s="8" t="s">
        <v>18035</v>
      </c>
      <c r="AO570" s="8" t="s">
        <v>18038</v>
      </c>
      <c r="AP570" s="8" t="s">
        <v>18041</v>
      </c>
      <c r="AQ570" s="5" t="s">
        <v>150</v>
      </c>
      <c r="AR570" s="5" t="s">
        <v>158</v>
      </c>
      <c r="AS570" s="5" t="s">
        <v>150</v>
      </c>
      <c r="AT570" s="5" t="s">
        <v>158</v>
      </c>
      <c r="AU570" s="5" t="s">
        <v>158</v>
      </c>
      <c r="AV570" s="5" t="s">
        <v>158</v>
      </c>
      <c r="AW570" s="5" t="s">
        <v>158</v>
      </c>
      <c r="AX570" s="5" t="s">
        <v>158</v>
      </c>
      <c r="AY570" s="5" t="s">
        <v>150</v>
      </c>
      <c r="AZ570" s="5" t="s">
        <v>541</v>
      </c>
      <c r="BA570" s="5" t="s">
        <v>158</v>
      </c>
      <c r="BC570" s="5" t="s">
        <v>158</v>
      </c>
      <c r="BE570" s="5" t="s">
        <v>158</v>
      </c>
      <c r="BG570" s="1" t="s">
        <v>20338</v>
      </c>
      <c r="BH570" s="1" t="s">
        <v>793</v>
      </c>
      <c r="BI570" s="1" t="s">
        <v>181</v>
      </c>
      <c r="BJ570" s="8" t="s">
        <v>20339</v>
      </c>
      <c r="BK570" s="1" t="s">
        <v>196</v>
      </c>
    </row>
    <row r="571">
      <c r="A571" s="1" t="s">
        <v>2695</v>
      </c>
      <c r="B571" s="1" t="s">
        <v>3315</v>
      </c>
      <c r="C571" s="1" t="s">
        <v>20340</v>
      </c>
      <c r="D571" s="1" t="s">
        <v>126</v>
      </c>
      <c r="E571" s="1" t="s">
        <v>128</v>
      </c>
      <c r="F571" s="5" t="s">
        <v>792</v>
      </c>
      <c r="G571" s="5" t="s">
        <v>20328</v>
      </c>
      <c r="H571" s="1" t="s">
        <v>793</v>
      </c>
      <c r="I571" s="1" t="s">
        <v>2697</v>
      </c>
      <c r="J571" s="1" t="s">
        <v>2698</v>
      </c>
      <c r="K571" s="8" t="s">
        <v>2699</v>
      </c>
      <c r="L571" s="1" t="s">
        <v>2697</v>
      </c>
      <c r="M571" s="1" t="s">
        <v>808</v>
      </c>
      <c r="N571" s="1" t="s">
        <v>809</v>
      </c>
      <c r="O571" s="5" t="s">
        <v>150</v>
      </c>
      <c r="Q571" s="5" t="s">
        <v>150</v>
      </c>
      <c r="R571" s="5" t="s">
        <v>155</v>
      </c>
      <c r="U571" s="5" t="s">
        <v>318</v>
      </c>
      <c r="V571" s="5" t="s">
        <v>174</v>
      </c>
      <c r="W571" s="5" t="s">
        <v>150</v>
      </c>
      <c r="X571" s="5" t="s">
        <v>150</v>
      </c>
      <c r="Y571" s="5" t="s">
        <v>150</v>
      </c>
      <c r="Z571" s="5" t="s">
        <v>174</v>
      </c>
      <c r="AA571" s="5" t="s">
        <v>150</v>
      </c>
      <c r="AB571" s="5" t="s">
        <v>150</v>
      </c>
      <c r="AC571" s="5" t="s">
        <v>174</v>
      </c>
      <c r="AD571" s="5" t="s">
        <v>150</v>
      </c>
      <c r="AE571" s="5" t="s">
        <v>175</v>
      </c>
      <c r="AF571" s="5" t="s">
        <v>150</v>
      </c>
      <c r="AG571" s="5" t="s">
        <v>10146</v>
      </c>
      <c r="AH571" s="5" t="s">
        <v>174</v>
      </c>
      <c r="AI571" s="5" t="s">
        <v>174</v>
      </c>
      <c r="AJ571" s="5" t="s">
        <v>174</v>
      </c>
      <c r="AK571" s="5" t="s">
        <v>174</v>
      </c>
      <c r="AL571" s="5" t="s">
        <v>241</v>
      </c>
      <c r="AM571" s="5" t="s">
        <v>242</v>
      </c>
      <c r="AN571" s="8" t="s">
        <v>2721</v>
      </c>
      <c r="AO571" s="8" t="s">
        <v>2737</v>
      </c>
      <c r="AP571" s="8" t="s">
        <v>2749</v>
      </c>
      <c r="AQ571" s="5" t="s">
        <v>150</v>
      </c>
      <c r="AR571" s="5" t="s">
        <v>158</v>
      </c>
      <c r="AS571" s="5" t="s">
        <v>150</v>
      </c>
      <c r="AT571" s="5" t="s">
        <v>158</v>
      </c>
      <c r="AU571" s="5" t="s">
        <v>158</v>
      </c>
      <c r="AV571" s="5" t="s">
        <v>174</v>
      </c>
      <c r="AW571" s="5" t="s">
        <v>150</v>
      </c>
      <c r="AX571" s="5" t="s">
        <v>158</v>
      </c>
      <c r="AY571" s="5" t="s">
        <v>174</v>
      </c>
      <c r="AZ571" s="5" t="s">
        <v>541</v>
      </c>
      <c r="BA571" s="5" t="s">
        <v>158</v>
      </c>
      <c r="BC571" s="5" t="s">
        <v>158</v>
      </c>
      <c r="BE571" s="5" t="s">
        <v>158</v>
      </c>
      <c r="BG571" s="1" t="s">
        <v>20342</v>
      </c>
      <c r="BH571" s="1" t="s">
        <v>793</v>
      </c>
      <c r="BI571" s="1" t="s">
        <v>181</v>
      </c>
      <c r="BJ571" s="8" t="s">
        <v>20343</v>
      </c>
      <c r="BK571" s="1" t="s">
        <v>196</v>
      </c>
    </row>
    <row r="572">
      <c r="A572" s="1" t="s">
        <v>20344</v>
      </c>
      <c r="B572" s="1" t="s">
        <v>3300</v>
      </c>
      <c r="C572" s="1" t="s">
        <v>4479</v>
      </c>
      <c r="D572" s="1" t="s">
        <v>126</v>
      </c>
      <c r="E572" s="1" t="s">
        <v>128</v>
      </c>
      <c r="F572" s="5" t="s">
        <v>851</v>
      </c>
      <c r="G572" s="5" t="s">
        <v>20146</v>
      </c>
      <c r="H572" s="1" t="s">
        <v>852</v>
      </c>
      <c r="I572" s="1" t="s">
        <v>4466</v>
      </c>
      <c r="J572" s="1" t="s">
        <v>3311</v>
      </c>
      <c r="K572" s="8" t="s">
        <v>20345</v>
      </c>
      <c r="L572" s="1" t="s">
        <v>4430</v>
      </c>
      <c r="M572" s="1" t="s">
        <v>1592</v>
      </c>
      <c r="N572" s="1" t="s">
        <v>863</v>
      </c>
      <c r="O572" s="5" t="s">
        <v>150</v>
      </c>
      <c r="Q572" s="5" t="s">
        <v>174</v>
      </c>
      <c r="R572" s="5" t="s">
        <v>150</v>
      </c>
      <c r="S572" s="5" t="s">
        <v>150</v>
      </c>
      <c r="U572" s="5" t="s">
        <v>576</v>
      </c>
      <c r="V572" s="5" t="s">
        <v>174</v>
      </c>
      <c r="W572" s="5" t="s">
        <v>150</v>
      </c>
      <c r="X572" s="5" t="s">
        <v>150</v>
      </c>
      <c r="Y572" s="5" t="s">
        <v>150</v>
      </c>
      <c r="Z572" s="5" t="s">
        <v>174</v>
      </c>
      <c r="AA572" s="5" t="s">
        <v>150</v>
      </c>
      <c r="AB572" s="5" t="s">
        <v>150</v>
      </c>
      <c r="AC572" s="5" t="s">
        <v>150</v>
      </c>
      <c r="AD572" s="5" t="s">
        <v>150</v>
      </c>
      <c r="AE572" s="5" t="s">
        <v>175</v>
      </c>
      <c r="AF572" s="5" t="s">
        <v>150</v>
      </c>
      <c r="AG572" s="5" t="s">
        <v>150</v>
      </c>
      <c r="AH572" s="5" t="s">
        <v>174</v>
      </c>
      <c r="AL572" s="5" t="s">
        <v>242</v>
      </c>
      <c r="AM572" s="5" t="s">
        <v>2400</v>
      </c>
      <c r="AN572" s="8" t="s">
        <v>20346</v>
      </c>
      <c r="AO572" s="8" t="s">
        <v>20347</v>
      </c>
      <c r="AP572" s="8" t="s">
        <v>20348</v>
      </c>
      <c r="AQ572" s="5" t="s">
        <v>174</v>
      </c>
      <c r="AR572" s="5" t="s">
        <v>158</v>
      </c>
      <c r="AS572" s="5" t="s">
        <v>150</v>
      </c>
      <c r="AT572" s="5" t="s">
        <v>158</v>
      </c>
      <c r="AU572" s="5" t="s">
        <v>2624</v>
      </c>
      <c r="AV572" s="5" t="s">
        <v>158</v>
      </c>
      <c r="AW572" s="5" t="s">
        <v>174</v>
      </c>
      <c r="AX572" s="5" t="s">
        <v>158</v>
      </c>
      <c r="AY572" s="5" t="s">
        <v>174</v>
      </c>
      <c r="AZ572" s="5" t="s">
        <v>3015</v>
      </c>
      <c r="BA572" s="5" t="s">
        <v>150</v>
      </c>
      <c r="BB572" s="5" t="s">
        <v>1613</v>
      </c>
      <c r="BC572" s="5" t="s">
        <v>158</v>
      </c>
      <c r="BE572" s="5" t="s">
        <v>158</v>
      </c>
      <c r="BG572" s="1" t="s">
        <v>20349</v>
      </c>
      <c r="BH572" s="1" t="s">
        <v>852</v>
      </c>
      <c r="BI572" s="1" t="s">
        <v>181</v>
      </c>
      <c r="BJ572" s="8" t="s">
        <v>20350</v>
      </c>
      <c r="BK572" s="1" t="s">
        <v>617</v>
      </c>
    </row>
    <row r="573">
      <c r="A573" s="1" t="s">
        <v>20351</v>
      </c>
      <c r="B573" s="1" t="s">
        <v>3280</v>
      </c>
      <c r="C573" s="1" t="s">
        <v>20352</v>
      </c>
      <c r="D573" s="1" t="s">
        <v>126</v>
      </c>
      <c r="E573" s="1" t="s">
        <v>128</v>
      </c>
      <c r="F573" s="5" t="s">
        <v>851</v>
      </c>
      <c r="G573" s="5" t="s">
        <v>20328</v>
      </c>
      <c r="H573" s="1" t="s">
        <v>852</v>
      </c>
      <c r="I573" s="1" t="s">
        <v>3284</v>
      </c>
      <c r="J573" s="1" t="s">
        <v>3293</v>
      </c>
      <c r="K573" s="8" t="s">
        <v>20353</v>
      </c>
      <c r="L573" s="1" t="s">
        <v>3284</v>
      </c>
      <c r="M573" s="1" t="s">
        <v>1592</v>
      </c>
      <c r="N573" s="1" t="s">
        <v>863</v>
      </c>
      <c r="O573" s="5" t="s">
        <v>150</v>
      </c>
      <c r="Q573" s="5" t="s">
        <v>174</v>
      </c>
      <c r="R573" s="5" t="s">
        <v>155</v>
      </c>
      <c r="U573" s="5" t="s">
        <v>576</v>
      </c>
      <c r="V573" s="5" t="s">
        <v>174</v>
      </c>
      <c r="W573" s="5" t="s">
        <v>150</v>
      </c>
      <c r="X573" s="5" t="s">
        <v>150</v>
      </c>
      <c r="Y573" s="5" t="s">
        <v>150</v>
      </c>
      <c r="Z573" s="5" t="s">
        <v>174</v>
      </c>
      <c r="AA573" s="5" t="s">
        <v>150</v>
      </c>
      <c r="AB573" s="5" t="s">
        <v>150</v>
      </c>
      <c r="AC573" s="5" t="s">
        <v>150</v>
      </c>
      <c r="AD573" s="5" t="s">
        <v>150</v>
      </c>
      <c r="AE573" s="5" t="s">
        <v>175</v>
      </c>
      <c r="AF573" s="5" t="s">
        <v>174</v>
      </c>
      <c r="AL573" s="5" t="s">
        <v>158</v>
      </c>
      <c r="AM573" s="5" t="s">
        <v>158</v>
      </c>
      <c r="AN573" s="8" t="s">
        <v>20354</v>
      </c>
      <c r="AO573" s="8" t="s">
        <v>20356</v>
      </c>
      <c r="AP573" s="8" t="s">
        <v>20357</v>
      </c>
      <c r="AQ573" s="5" t="s">
        <v>158</v>
      </c>
      <c r="AR573" s="5" t="s">
        <v>158</v>
      </c>
      <c r="AS573" s="5" t="s">
        <v>158</v>
      </c>
      <c r="AT573" s="5" t="s">
        <v>158</v>
      </c>
      <c r="AU573" s="5" t="s">
        <v>158</v>
      </c>
      <c r="AV573" s="5" t="s">
        <v>158</v>
      </c>
      <c r="AW573" s="5" t="s">
        <v>150</v>
      </c>
      <c r="AX573" s="5" t="s">
        <v>158</v>
      </c>
      <c r="AY573" s="5" t="s">
        <v>158</v>
      </c>
      <c r="BA573" s="5" t="s">
        <v>158</v>
      </c>
      <c r="BC573" s="5" t="s">
        <v>158</v>
      </c>
      <c r="BE573" s="5" t="s">
        <v>158</v>
      </c>
      <c r="BG573" s="1" t="s">
        <v>3284</v>
      </c>
      <c r="BH573" s="1" t="s">
        <v>852</v>
      </c>
      <c r="BI573" s="1" t="s">
        <v>181</v>
      </c>
      <c r="BJ573" s="8" t="s">
        <v>20358</v>
      </c>
      <c r="BK573" s="1" t="s">
        <v>617</v>
      </c>
    </row>
    <row r="574">
      <c r="A574" s="1" t="s">
        <v>12416</v>
      </c>
      <c r="B574" s="1" t="s">
        <v>3224</v>
      </c>
      <c r="C574" s="1" t="s">
        <v>20359</v>
      </c>
      <c r="D574" s="1" t="s">
        <v>126</v>
      </c>
      <c r="E574" s="1" t="s">
        <v>128</v>
      </c>
      <c r="F574" s="5" t="s">
        <v>851</v>
      </c>
      <c r="G574" s="5" t="s">
        <v>20328</v>
      </c>
      <c r="H574" s="1" t="s">
        <v>852</v>
      </c>
      <c r="I574" s="1" t="s">
        <v>3266</v>
      </c>
      <c r="J574" s="5" t="s">
        <v>3231</v>
      </c>
      <c r="K574" s="8" t="s">
        <v>12419</v>
      </c>
      <c r="L574" s="1" t="s">
        <v>3247</v>
      </c>
      <c r="M574" s="1" t="s">
        <v>1592</v>
      </c>
      <c r="N574" s="1" t="s">
        <v>863</v>
      </c>
      <c r="O574" s="5" t="s">
        <v>150</v>
      </c>
      <c r="Q574" s="5" t="s">
        <v>150</v>
      </c>
      <c r="R574" s="5" t="s">
        <v>150</v>
      </c>
      <c r="S574" s="5" t="s">
        <v>150</v>
      </c>
      <c r="U574" s="5" t="s">
        <v>1273</v>
      </c>
      <c r="V574" s="5" t="s">
        <v>174</v>
      </c>
      <c r="W574" s="5" t="s">
        <v>150</v>
      </c>
      <c r="X574" s="5" t="s">
        <v>150</v>
      </c>
      <c r="Y574" s="5" t="s">
        <v>150</v>
      </c>
      <c r="Z574" s="5" t="s">
        <v>174</v>
      </c>
      <c r="AA574" s="5" t="s">
        <v>150</v>
      </c>
      <c r="AB574" s="5" t="s">
        <v>150</v>
      </c>
      <c r="AC574" s="5" t="s">
        <v>150</v>
      </c>
      <c r="AD574" s="5" t="s">
        <v>150</v>
      </c>
      <c r="AE574" s="5" t="s">
        <v>175</v>
      </c>
      <c r="AF574" s="5" t="s">
        <v>150</v>
      </c>
      <c r="AG574" s="5" t="s">
        <v>150</v>
      </c>
      <c r="AH574" s="5" t="s">
        <v>174</v>
      </c>
      <c r="AL574" s="5" t="s">
        <v>812</v>
      </c>
      <c r="AM574" s="5" t="s">
        <v>11683</v>
      </c>
      <c r="AN574" s="8" t="s">
        <v>12426</v>
      </c>
      <c r="AO574" s="8" t="s">
        <v>12430</v>
      </c>
      <c r="AP574" s="8" t="s">
        <v>12435</v>
      </c>
      <c r="AQ574" s="5" t="s">
        <v>150</v>
      </c>
      <c r="AR574" s="5" t="s">
        <v>158</v>
      </c>
      <c r="AS574" s="5" t="s">
        <v>150</v>
      </c>
      <c r="AT574" s="5" t="s">
        <v>158</v>
      </c>
      <c r="AU574" s="5" t="s">
        <v>174</v>
      </c>
      <c r="AV574" s="5" t="s">
        <v>158</v>
      </c>
      <c r="AW574" s="5" t="s">
        <v>150</v>
      </c>
      <c r="AX574" s="5" t="s">
        <v>158</v>
      </c>
      <c r="AY574" s="5" t="s">
        <v>150</v>
      </c>
      <c r="AZ574" s="5" t="s">
        <v>896</v>
      </c>
      <c r="BA574" s="5" t="s">
        <v>158</v>
      </c>
      <c r="BC574" s="5" t="s">
        <v>158</v>
      </c>
      <c r="BE574" s="5" t="s">
        <v>158</v>
      </c>
      <c r="BG574" s="1" t="s">
        <v>20361</v>
      </c>
      <c r="BH574" s="1" t="s">
        <v>852</v>
      </c>
      <c r="BI574" s="1" t="s">
        <v>181</v>
      </c>
      <c r="BJ574" s="8" t="s">
        <v>20362</v>
      </c>
      <c r="BK574" s="1" t="s">
        <v>2950</v>
      </c>
    </row>
    <row r="575">
      <c r="A575" s="1" t="s">
        <v>8224</v>
      </c>
      <c r="B575" s="1" t="s">
        <v>3178</v>
      </c>
      <c r="C575" s="1" t="s">
        <v>20363</v>
      </c>
      <c r="D575" s="1" t="s">
        <v>126</v>
      </c>
      <c r="E575" s="1" t="s">
        <v>128</v>
      </c>
      <c r="F575" s="5" t="s">
        <v>851</v>
      </c>
      <c r="G575" s="5" t="s">
        <v>20328</v>
      </c>
      <c r="H575" s="1" t="s">
        <v>852</v>
      </c>
      <c r="I575" s="1" t="s">
        <v>3209</v>
      </c>
      <c r="J575" s="1" t="s">
        <v>3184</v>
      </c>
      <c r="K575" s="8" t="s">
        <v>8228</v>
      </c>
      <c r="L575" s="1" t="s">
        <v>3195</v>
      </c>
      <c r="M575" s="1" t="s">
        <v>1592</v>
      </c>
      <c r="N575" s="1" t="s">
        <v>863</v>
      </c>
      <c r="O575" s="5" t="s">
        <v>150</v>
      </c>
      <c r="Q575" s="5" t="s">
        <v>150</v>
      </c>
      <c r="R575" s="5" t="s">
        <v>150</v>
      </c>
      <c r="S575" s="5" t="s">
        <v>150</v>
      </c>
      <c r="U575" s="5" t="s">
        <v>576</v>
      </c>
      <c r="V575" s="5" t="s">
        <v>174</v>
      </c>
      <c r="W575" s="5" t="s">
        <v>150</v>
      </c>
      <c r="X575" s="5" t="s">
        <v>150</v>
      </c>
      <c r="Y575" s="5" t="s">
        <v>150</v>
      </c>
      <c r="Z575" s="5" t="s">
        <v>174</v>
      </c>
      <c r="AA575" s="5" t="s">
        <v>150</v>
      </c>
      <c r="AB575" s="5" t="s">
        <v>150</v>
      </c>
      <c r="AC575" s="5" t="s">
        <v>150</v>
      </c>
      <c r="AD575" s="5" t="s">
        <v>150</v>
      </c>
      <c r="AE575" s="5" t="s">
        <v>175</v>
      </c>
      <c r="AF575" s="5" t="s">
        <v>150</v>
      </c>
      <c r="AG575" s="5" t="s">
        <v>150</v>
      </c>
      <c r="AH575" s="5" t="s">
        <v>174</v>
      </c>
      <c r="AL575" s="5" t="s">
        <v>242</v>
      </c>
      <c r="AM575" s="5" t="s">
        <v>2400</v>
      </c>
      <c r="AN575" s="8" t="s">
        <v>8247</v>
      </c>
      <c r="AO575" s="8" t="s">
        <v>8262</v>
      </c>
      <c r="AP575" s="8" t="s">
        <v>8266</v>
      </c>
      <c r="AQ575" s="5" t="s">
        <v>174</v>
      </c>
      <c r="AR575" s="5" t="s">
        <v>158</v>
      </c>
      <c r="AS575" s="5" t="s">
        <v>150</v>
      </c>
      <c r="AT575" s="5" t="s">
        <v>158</v>
      </c>
      <c r="AU575" s="5" t="s">
        <v>156</v>
      </c>
      <c r="AV575" s="5" t="s">
        <v>158</v>
      </c>
      <c r="AW575" s="5" t="s">
        <v>174</v>
      </c>
      <c r="AX575" s="5" t="s">
        <v>158</v>
      </c>
      <c r="AY575" s="5" t="s">
        <v>174</v>
      </c>
      <c r="AZ575" s="5" t="s">
        <v>1513</v>
      </c>
      <c r="BA575" s="5" t="s">
        <v>158</v>
      </c>
      <c r="BC575" s="5" t="s">
        <v>158</v>
      </c>
      <c r="BE575" s="5" t="s">
        <v>158</v>
      </c>
      <c r="BG575" s="1" t="s">
        <v>20365</v>
      </c>
      <c r="BH575" s="1" t="s">
        <v>852</v>
      </c>
      <c r="BI575" s="1" t="s">
        <v>181</v>
      </c>
      <c r="BJ575" s="8" t="s">
        <v>20366</v>
      </c>
      <c r="BK575" s="1" t="s">
        <v>2950</v>
      </c>
    </row>
    <row r="576">
      <c r="A576" s="1" t="s">
        <v>16305</v>
      </c>
      <c r="B576" s="1" t="s">
        <v>20367</v>
      </c>
      <c r="C576" s="1" t="s">
        <v>20368</v>
      </c>
      <c r="D576" s="1" t="s">
        <v>126</v>
      </c>
      <c r="E576" s="1" t="s">
        <v>128</v>
      </c>
      <c r="F576" s="5" t="s">
        <v>851</v>
      </c>
      <c r="G576" s="5" t="s">
        <v>20328</v>
      </c>
      <c r="H576" s="1" t="s">
        <v>852</v>
      </c>
      <c r="I576" s="1" t="s">
        <v>3167</v>
      </c>
      <c r="J576" s="1" t="s">
        <v>3160</v>
      </c>
      <c r="K576" s="8" t="s">
        <v>16307</v>
      </c>
      <c r="L576" s="1" t="s">
        <v>3167</v>
      </c>
      <c r="M576" s="1" t="s">
        <v>1592</v>
      </c>
      <c r="N576" s="1" t="s">
        <v>863</v>
      </c>
      <c r="O576" s="5" t="s">
        <v>150</v>
      </c>
      <c r="Q576" s="5" t="s">
        <v>174</v>
      </c>
      <c r="R576" s="5" t="s">
        <v>150</v>
      </c>
      <c r="S576" s="5" t="s">
        <v>150</v>
      </c>
      <c r="U576" s="5" t="s">
        <v>1047</v>
      </c>
      <c r="V576" s="5" t="s">
        <v>174</v>
      </c>
      <c r="W576" s="5" t="s">
        <v>150</v>
      </c>
      <c r="X576" s="5" t="s">
        <v>150</v>
      </c>
      <c r="Y576" s="5" t="s">
        <v>150</v>
      </c>
      <c r="Z576" s="5" t="s">
        <v>174</v>
      </c>
      <c r="AA576" s="5" t="s">
        <v>150</v>
      </c>
      <c r="AB576" s="5" t="s">
        <v>150</v>
      </c>
      <c r="AC576" s="5" t="s">
        <v>150</v>
      </c>
      <c r="AD576" s="5" t="s">
        <v>150</v>
      </c>
      <c r="AE576" s="5" t="s">
        <v>175</v>
      </c>
      <c r="AF576" s="5" t="s">
        <v>150</v>
      </c>
      <c r="AG576" s="5" t="s">
        <v>150</v>
      </c>
      <c r="AH576" s="5" t="s">
        <v>174</v>
      </c>
      <c r="AL576" s="5" t="s">
        <v>1238</v>
      </c>
      <c r="AM576" s="5" t="s">
        <v>11683</v>
      </c>
      <c r="AN576" s="8" t="s">
        <v>16311</v>
      </c>
      <c r="AO576" s="8" t="s">
        <v>16315</v>
      </c>
      <c r="AP576" s="8" t="s">
        <v>16323</v>
      </c>
      <c r="AQ576" s="5" t="s">
        <v>150</v>
      </c>
      <c r="AR576" s="5" t="s">
        <v>158</v>
      </c>
      <c r="AS576" s="5" t="s">
        <v>150</v>
      </c>
      <c r="AT576" s="5" t="s">
        <v>158</v>
      </c>
      <c r="AU576" s="5" t="s">
        <v>174</v>
      </c>
      <c r="AV576" s="5" t="s">
        <v>158</v>
      </c>
      <c r="AW576" s="5" t="s">
        <v>150</v>
      </c>
      <c r="AX576" s="5" t="s">
        <v>158</v>
      </c>
      <c r="AY576" s="5" t="s">
        <v>150</v>
      </c>
      <c r="AZ576" s="5" t="s">
        <v>380</v>
      </c>
      <c r="BA576" s="5" t="s">
        <v>158</v>
      </c>
      <c r="BC576" s="5" t="s">
        <v>158</v>
      </c>
      <c r="BE576" s="5" t="s">
        <v>158</v>
      </c>
      <c r="BG576" s="1" t="s">
        <v>20369</v>
      </c>
      <c r="BH576" s="1" t="s">
        <v>852</v>
      </c>
      <c r="BI576" s="1" t="s">
        <v>181</v>
      </c>
      <c r="BJ576" s="8" t="s">
        <v>20370</v>
      </c>
      <c r="BK576" s="1" t="s">
        <v>2950</v>
      </c>
    </row>
    <row r="577">
      <c r="A577" s="1" t="s">
        <v>19919</v>
      </c>
      <c r="B577" s="1" t="s">
        <v>3100</v>
      </c>
      <c r="C577" s="1" t="s">
        <v>20371</v>
      </c>
      <c r="D577" s="1" t="s">
        <v>126</v>
      </c>
      <c r="E577" s="1" t="s">
        <v>128</v>
      </c>
      <c r="F577" s="5" t="s">
        <v>851</v>
      </c>
      <c r="G577" s="5" t="s">
        <v>20328</v>
      </c>
      <c r="H577" s="1" t="s">
        <v>852</v>
      </c>
      <c r="I577" s="1" t="s">
        <v>19920</v>
      </c>
      <c r="J577" s="1" t="s">
        <v>3106</v>
      </c>
      <c r="K577" s="8" t="s">
        <v>19921</v>
      </c>
      <c r="L577" s="1" t="s">
        <v>3130</v>
      </c>
      <c r="M577" s="1" t="s">
        <v>1592</v>
      </c>
      <c r="N577" s="1" t="s">
        <v>863</v>
      </c>
      <c r="O577" s="5" t="s">
        <v>150</v>
      </c>
      <c r="Q577" s="5" t="s">
        <v>174</v>
      </c>
      <c r="R577" s="5" t="s">
        <v>155</v>
      </c>
      <c r="U577" s="5" t="s">
        <v>1496</v>
      </c>
      <c r="V577" s="5" t="s">
        <v>174</v>
      </c>
      <c r="W577" s="5" t="s">
        <v>150</v>
      </c>
      <c r="X577" s="5" t="s">
        <v>150</v>
      </c>
      <c r="Y577" s="5" t="s">
        <v>150</v>
      </c>
      <c r="Z577" s="5" t="s">
        <v>174</v>
      </c>
      <c r="AA577" s="5" t="s">
        <v>150</v>
      </c>
      <c r="AB577" s="5" t="s">
        <v>150</v>
      </c>
      <c r="AC577" s="5" t="s">
        <v>150</v>
      </c>
      <c r="AD577" s="5" t="s">
        <v>150</v>
      </c>
      <c r="AE577" s="5" t="s">
        <v>2624</v>
      </c>
      <c r="AF577" s="5" t="s">
        <v>174</v>
      </c>
      <c r="AL577" s="5" t="s">
        <v>1544</v>
      </c>
      <c r="AM577" s="5" t="s">
        <v>11683</v>
      </c>
      <c r="AN577" s="8" t="s">
        <v>19922</v>
      </c>
      <c r="AO577" s="8" t="s">
        <v>19923</v>
      </c>
      <c r="AP577" s="8" t="s">
        <v>19927</v>
      </c>
      <c r="AQ577" s="5" t="s">
        <v>150</v>
      </c>
      <c r="AR577" s="5" t="s">
        <v>158</v>
      </c>
      <c r="AS577" s="5" t="s">
        <v>158</v>
      </c>
      <c r="AT577" s="5" t="s">
        <v>158</v>
      </c>
      <c r="AU577" s="5" t="s">
        <v>156</v>
      </c>
      <c r="AV577" s="5" t="s">
        <v>158</v>
      </c>
      <c r="AW577" s="5" t="s">
        <v>150</v>
      </c>
      <c r="AX577" s="5" t="s">
        <v>158</v>
      </c>
      <c r="AY577" s="5" t="s">
        <v>174</v>
      </c>
      <c r="AZ577" s="5" t="s">
        <v>2162</v>
      </c>
      <c r="BA577" s="5" t="s">
        <v>158</v>
      </c>
      <c r="BC577" s="5" t="s">
        <v>158</v>
      </c>
      <c r="BE577" s="5" t="s">
        <v>158</v>
      </c>
      <c r="BG577" s="1" t="s">
        <v>20377</v>
      </c>
      <c r="BH577" s="1" t="s">
        <v>852</v>
      </c>
      <c r="BI577" s="1" t="s">
        <v>181</v>
      </c>
      <c r="BJ577" s="8" t="s">
        <v>20378</v>
      </c>
      <c r="BK577" s="1" t="s">
        <v>617</v>
      </c>
    </row>
    <row r="578">
      <c r="A578" s="1" t="s">
        <v>19285</v>
      </c>
      <c r="B578" s="1" t="s">
        <v>3045</v>
      </c>
      <c r="C578" s="1" t="s">
        <v>20380</v>
      </c>
      <c r="D578" s="1" t="s">
        <v>126</v>
      </c>
      <c r="E578" s="1" t="s">
        <v>128</v>
      </c>
      <c r="F578" s="5" t="s">
        <v>851</v>
      </c>
      <c r="G578" s="5" t="s">
        <v>20328</v>
      </c>
      <c r="H578" s="1" t="s">
        <v>852</v>
      </c>
      <c r="I578" s="1" t="s">
        <v>9998</v>
      </c>
      <c r="J578" s="1" t="s">
        <v>3054</v>
      </c>
      <c r="K578" s="8" t="s">
        <v>19288</v>
      </c>
      <c r="L578" s="1" t="s">
        <v>3073</v>
      </c>
      <c r="M578" s="1" t="s">
        <v>1592</v>
      </c>
      <c r="N578" s="1" t="s">
        <v>863</v>
      </c>
      <c r="O578" s="5" t="s">
        <v>150</v>
      </c>
      <c r="Q578" s="5" t="s">
        <v>150</v>
      </c>
      <c r="R578" s="5" t="s">
        <v>150</v>
      </c>
      <c r="S578" s="5" t="s">
        <v>150</v>
      </c>
      <c r="U578" s="5" t="s">
        <v>1124</v>
      </c>
      <c r="V578" s="5" t="s">
        <v>174</v>
      </c>
      <c r="W578" s="5" t="s">
        <v>150</v>
      </c>
      <c r="X578" s="5" t="s">
        <v>150</v>
      </c>
      <c r="Y578" s="5" t="s">
        <v>150</v>
      </c>
      <c r="Z578" s="5" t="s">
        <v>174</v>
      </c>
      <c r="AA578" s="5" t="s">
        <v>150</v>
      </c>
      <c r="AB578" s="5" t="s">
        <v>150</v>
      </c>
      <c r="AC578" s="5" t="s">
        <v>150</v>
      </c>
      <c r="AD578" s="5" t="s">
        <v>150</v>
      </c>
      <c r="AE578" s="5" t="s">
        <v>175</v>
      </c>
      <c r="AF578" s="5" t="s">
        <v>150</v>
      </c>
      <c r="AG578" s="5" t="s">
        <v>150</v>
      </c>
      <c r="AH578" s="5" t="s">
        <v>174</v>
      </c>
      <c r="AL578" s="5" t="s">
        <v>1131</v>
      </c>
      <c r="AM578" s="5" t="s">
        <v>2400</v>
      </c>
      <c r="AN578" s="8" t="s">
        <v>19295</v>
      </c>
      <c r="AO578" s="8" t="s">
        <v>19299</v>
      </c>
      <c r="AP578" s="8" t="s">
        <v>19303</v>
      </c>
      <c r="AQ578" s="5" t="s">
        <v>174</v>
      </c>
      <c r="AR578" s="5" t="s">
        <v>158</v>
      </c>
      <c r="AS578" s="5" t="s">
        <v>150</v>
      </c>
      <c r="AT578" s="5" t="s">
        <v>158</v>
      </c>
      <c r="AU578" s="5" t="s">
        <v>156</v>
      </c>
      <c r="AV578" s="5" t="s">
        <v>158</v>
      </c>
      <c r="AW578" s="5" t="s">
        <v>150</v>
      </c>
      <c r="AX578" s="5" t="s">
        <v>158</v>
      </c>
      <c r="AY578" s="5" t="s">
        <v>174</v>
      </c>
      <c r="AZ578" s="5" t="s">
        <v>1052</v>
      </c>
      <c r="BA578" s="5" t="s">
        <v>158</v>
      </c>
      <c r="BC578" s="5" t="s">
        <v>158</v>
      </c>
      <c r="BE578" s="5" t="s">
        <v>158</v>
      </c>
      <c r="BG578" s="1" t="s">
        <v>20382</v>
      </c>
      <c r="BH578" s="1" t="s">
        <v>852</v>
      </c>
      <c r="BI578" s="1" t="s">
        <v>181</v>
      </c>
      <c r="BJ578" s="8" t="s">
        <v>20383</v>
      </c>
      <c r="BK578" s="1" t="s">
        <v>617</v>
      </c>
    </row>
    <row r="579">
      <c r="A579" s="1" t="s">
        <v>15891</v>
      </c>
      <c r="B579" s="1" t="s">
        <v>20384</v>
      </c>
      <c r="C579" s="1" t="s">
        <v>3045</v>
      </c>
      <c r="D579" s="1" t="s">
        <v>126</v>
      </c>
      <c r="E579" s="1" t="s">
        <v>128</v>
      </c>
      <c r="F579" s="5" t="s">
        <v>851</v>
      </c>
      <c r="G579" s="5" t="s">
        <v>20328</v>
      </c>
      <c r="H579" s="1" t="s">
        <v>852</v>
      </c>
      <c r="I579" s="1" t="s">
        <v>3032</v>
      </c>
      <c r="J579" s="1" t="s">
        <v>3008</v>
      </c>
      <c r="K579" s="8" t="s">
        <v>15893</v>
      </c>
      <c r="L579" s="1" t="s">
        <v>2998</v>
      </c>
      <c r="M579" s="1" t="s">
        <v>1592</v>
      </c>
      <c r="N579" s="1" t="s">
        <v>863</v>
      </c>
      <c r="O579" s="5" t="s">
        <v>150</v>
      </c>
      <c r="Q579" s="5" t="s">
        <v>150</v>
      </c>
      <c r="R579" s="5" t="s">
        <v>150</v>
      </c>
      <c r="S579" s="5" t="s">
        <v>150</v>
      </c>
      <c r="U579" s="5" t="s">
        <v>173</v>
      </c>
      <c r="V579" s="5" t="s">
        <v>174</v>
      </c>
      <c r="W579" s="5" t="s">
        <v>150</v>
      </c>
      <c r="X579" s="5" t="s">
        <v>150</v>
      </c>
      <c r="Y579" s="5" t="s">
        <v>150</v>
      </c>
      <c r="Z579" s="5" t="s">
        <v>174</v>
      </c>
      <c r="AA579" s="5" t="s">
        <v>150</v>
      </c>
      <c r="AB579" s="5" t="s">
        <v>150</v>
      </c>
      <c r="AC579" s="5" t="s">
        <v>150</v>
      </c>
      <c r="AD579" s="5" t="s">
        <v>150</v>
      </c>
      <c r="AE579" s="5" t="s">
        <v>175</v>
      </c>
      <c r="AF579" s="5" t="s">
        <v>150</v>
      </c>
      <c r="AG579" s="5" t="s">
        <v>150</v>
      </c>
      <c r="AH579" s="5" t="s">
        <v>155</v>
      </c>
      <c r="AL579" s="5" t="s">
        <v>241</v>
      </c>
      <c r="AM579" s="5" t="s">
        <v>508</v>
      </c>
      <c r="AN579" s="8" t="s">
        <v>15902</v>
      </c>
      <c r="AO579" s="8" t="s">
        <v>15906</v>
      </c>
      <c r="AP579" s="8" t="s">
        <v>15910</v>
      </c>
      <c r="AQ579" s="5" t="s">
        <v>174</v>
      </c>
      <c r="AR579" s="5" t="s">
        <v>158</v>
      </c>
      <c r="AS579" s="5" t="s">
        <v>150</v>
      </c>
      <c r="AT579" s="5" t="s">
        <v>158</v>
      </c>
      <c r="AU579" s="5" t="s">
        <v>156</v>
      </c>
      <c r="AV579" s="5" t="s">
        <v>158</v>
      </c>
      <c r="AW579" s="5" t="s">
        <v>150</v>
      </c>
      <c r="AX579" s="5" t="s">
        <v>158</v>
      </c>
      <c r="AY579" s="5" t="s">
        <v>174</v>
      </c>
      <c r="AZ579" s="5" t="s">
        <v>2162</v>
      </c>
      <c r="BA579" s="5" t="s">
        <v>150</v>
      </c>
      <c r="BB579" s="5" t="s">
        <v>15914</v>
      </c>
      <c r="BC579" s="5" t="s">
        <v>158</v>
      </c>
      <c r="BE579" s="5" t="s">
        <v>158</v>
      </c>
      <c r="BG579" s="1" t="s">
        <v>20386</v>
      </c>
      <c r="BH579" s="1" t="s">
        <v>852</v>
      </c>
      <c r="BI579" s="1" t="s">
        <v>181</v>
      </c>
      <c r="BJ579" s="8" t="s">
        <v>20387</v>
      </c>
      <c r="BK579" s="1" t="s">
        <v>2950</v>
      </c>
    </row>
    <row r="580">
      <c r="A580" s="1" t="s">
        <v>20120</v>
      </c>
      <c r="B580" s="1" t="s">
        <v>2937</v>
      </c>
      <c r="C580" s="1" t="s">
        <v>20388</v>
      </c>
      <c r="D580" s="1" t="s">
        <v>126</v>
      </c>
      <c r="E580" s="1" t="s">
        <v>128</v>
      </c>
      <c r="F580" s="5" t="s">
        <v>851</v>
      </c>
      <c r="G580" s="5" t="s">
        <v>20328</v>
      </c>
      <c r="H580" s="1" t="s">
        <v>852</v>
      </c>
      <c r="I580" s="1" t="s">
        <v>2982</v>
      </c>
      <c r="J580" s="1" t="s">
        <v>2946</v>
      </c>
      <c r="K580" s="8" t="s">
        <v>20121</v>
      </c>
      <c r="L580" s="1" t="s">
        <v>2969</v>
      </c>
      <c r="M580" s="1" t="s">
        <v>1592</v>
      </c>
      <c r="N580" s="1" t="s">
        <v>863</v>
      </c>
      <c r="O580" s="5" t="s">
        <v>150</v>
      </c>
      <c r="Q580" s="5" t="s">
        <v>150</v>
      </c>
      <c r="R580" s="5" t="s">
        <v>150</v>
      </c>
      <c r="S580" s="5" t="s">
        <v>150</v>
      </c>
      <c r="U580" s="5" t="s">
        <v>576</v>
      </c>
      <c r="V580" s="5" t="s">
        <v>174</v>
      </c>
      <c r="W580" s="5" t="s">
        <v>150</v>
      </c>
      <c r="X580" s="5" t="s">
        <v>150</v>
      </c>
      <c r="Y580" s="5" t="s">
        <v>150</v>
      </c>
      <c r="Z580" s="5" t="s">
        <v>174</v>
      </c>
      <c r="AA580" s="5" t="s">
        <v>150</v>
      </c>
      <c r="AB580" s="5" t="s">
        <v>150</v>
      </c>
      <c r="AC580" s="5" t="s">
        <v>150</v>
      </c>
      <c r="AD580" s="5" t="s">
        <v>150</v>
      </c>
      <c r="AE580" s="5" t="s">
        <v>175</v>
      </c>
      <c r="AF580" s="5" t="s">
        <v>150</v>
      </c>
      <c r="AG580" s="5" t="s">
        <v>150</v>
      </c>
      <c r="AH580" s="5" t="s">
        <v>174</v>
      </c>
      <c r="AL580" s="5" t="s">
        <v>242</v>
      </c>
      <c r="AM580" s="5" t="s">
        <v>11683</v>
      </c>
      <c r="AN580" s="8" t="s">
        <v>20122</v>
      </c>
      <c r="AO580" s="8" t="s">
        <v>20125</v>
      </c>
      <c r="AP580" s="8" t="s">
        <v>20127</v>
      </c>
      <c r="AQ580" s="5" t="s">
        <v>150</v>
      </c>
      <c r="AR580" s="5" t="s">
        <v>158</v>
      </c>
      <c r="AS580" s="5" t="s">
        <v>150</v>
      </c>
      <c r="AT580" s="5" t="s">
        <v>158</v>
      </c>
      <c r="AU580" s="5" t="s">
        <v>174</v>
      </c>
      <c r="AV580" s="5" t="s">
        <v>158</v>
      </c>
      <c r="AW580" s="5" t="s">
        <v>158</v>
      </c>
      <c r="AX580" s="5" t="s">
        <v>158</v>
      </c>
      <c r="AY580" s="5" t="s">
        <v>174</v>
      </c>
      <c r="AZ580" s="5" t="s">
        <v>286</v>
      </c>
      <c r="BA580" s="5" t="s">
        <v>158</v>
      </c>
      <c r="BC580" s="5" t="s">
        <v>158</v>
      </c>
      <c r="BE580" s="5" t="s">
        <v>158</v>
      </c>
      <c r="BG580" s="1" t="s">
        <v>20390</v>
      </c>
      <c r="BH580" s="1" t="s">
        <v>852</v>
      </c>
      <c r="BI580" s="1" t="s">
        <v>181</v>
      </c>
      <c r="BJ580" s="8" t="s">
        <v>20391</v>
      </c>
      <c r="BK580" s="1" t="s">
        <v>2950</v>
      </c>
    </row>
    <row r="581">
      <c r="A581" s="1" t="s">
        <v>15818</v>
      </c>
      <c r="B581" s="1" t="s">
        <v>20392</v>
      </c>
      <c r="C581" s="1" t="s">
        <v>20393</v>
      </c>
      <c r="D581" s="1" t="s">
        <v>126</v>
      </c>
      <c r="E581" s="1" t="s">
        <v>128</v>
      </c>
      <c r="F581" s="5" t="s">
        <v>851</v>
      </c>
      <c r="G581" s="5" t="s">
        <v>20394</v>
      </c>
      <c r="H581" s="1" t="s">
        <v>852</v>
      </c>
      <c r="I581" s="1" t="s">
        <v>2923</v>
      </c>
      <c r="J581" s="1" t="s">
        <v>2917</v>
      </c>
      <c r="K581" s="8" t="s">
        <v>15820</v>
      </c>
      <c r="L581" s="1" t="s">
        <v>2923</v>
      </c>
      <c r="M581" s="1" t="s">
        <v>1592</v>
      </c>
      <c r="N581" s="1" t="s">
        <v>863</v>
      </c>
      <c r="O581" s="5" t="s">
        <v>150</v>
      </c>
      <c r="Q581" s="5" t="s">
        <v>150</v>
      </c>
      <c r="R581" s="5" t="s">
        <v>150</v>
      </c>
      <c r="S581" s="5" t="s">
        <v>150</v>
      </c>
      <c r="U581" s="5" t="s">
        <v>864</v>
      </c>
      <c r="V581" s="5" t="s">
        <v>174</v>
      </c>
      <c r="W581" s="5" t="s">
        <v>150</v>
      </c>
      <c r="X581" s="5" t="s">
        <v>150</v>
      </c>
      <c r="Y581" s="5" t="s">
        <v>150</v>
      </c>
      <c r="Z581" s="5" t="s">
        <v>174</v>
      </c>
      <c r="AA581" s="5" t="s">
        <v>150</v>
      </c>
      <c r="AB581" s="5" t="s">
        <v>150</v>
      </c>
      <c r="AC581" s="5" t="s">
        <v>150</v>
      </c>
      <c r="AD581" s="5" t="s">
        <v>150</v>
      </c>
      <c r="AE581" s="5" t="s">
        <v>175</v>
      </c>
      <c r="AF581" s="5" t="s">
        <v>150</v>
      </c>
      <c r="AG581" s="5" t="s">
        <v>150</v>
      </c>
      <c r="AH581" s="5" t="s">
        <v>150</v>
      </c>
      <c r="AL581" s="5" t="s">
        <v>2651</v>
      </c>
      <c r="AM581" s="5" t="s">
        <v>158</v>
      </c>
      <c r="AN581" s="8" t="s">
        <v>15831</v>
      </c>
      <c r="AO581" s="8" t="s">
        <v>15841</v>
      </c>
      <c r="AP581" s="8" t="s">
        <v>15849</v>
      </c>
      <c r="AQ581" s="5" t="s">
        <v>150</v>
      </c>
      <c r="AR581" s="5" t="s">
        <v>158</v>
      </c>
      <c r="AS581" s="5" t="s">
        <v>158</v>
      </c>
      <c r="AT581" s="5" t="s">
        <v>158</v>
      </c>
      <c r="AU581" s="5" t="s">
        <v>174</v>
      </c>
      <c r="AV581" s="5" t="s">
        <v>158</v>
      </c>
      <c r="AW581" s="5" t="s">
        <v>150</v>
      </c>
      <c r="AX581" s="5" t="s">
        <v>158</v>
      </c>
      <c r="AY581" s="5" t="s">
        <v>158</v>
      </c>
      <c r="BA581" s="5" t="s">
        <v>158</v>
      </c>
      <c r="BC581" s="5" t="s">
        <v>158</v>
      </c>
      <c r="BE581" s="5" t="s">
        <v>158</v>
      </c>
      <c r="BG581" s="1" t="s">
        <v>20396</v>
      </c>
      <c r="BH581" s="1" t="s">
        <v>852</v>
      </c>
      <c r="BI581" s="1" t="s">
        <v>181</v>
      </c>
      <c r="BJ581" s="8" t="s">
        <v>20397</v>
      </c>
      <c r="BK581" s="1" t="s">
        <v>617</v>
      </c>
    </row>
    <row r="582">
      <c r="A582" s="1" t="s">
        <v>14460</v>
      </c>
      <c r="B582" s="1" t="s">
        <v>2870</v>
      </c>
      <c r="C582" s="1" t="s">
        <v>20392</v>
      </c>
      <c r="D582" s="1" t="s">
        <v>126</v>
      </c>
      <c r="E582" s="1" t="s">
        <v>128</v>
      </c>
      <c r="F582" s="5" t="s">
        <v>851</v>
      </c>
      <c r="G582" s="5" t="s">
        <v>20394</v>
      </c>
      <c r="H582" s="1" t="s">
        <v>852</v>
      </c>
      <c r="I582" s="1" t="s">
        <v>2885</v>
      </c>
      <c r="J582" s="1" t="s">
        <v>2879</v>
      </c>
      <c r="K582" s="8" t="s">
        <v>14462</v>
      </c>
      <c r="L582" s="1" t="s">
        <v>2885</v>
      </c>
      <c r="M582" s="1" t="s">
        <v>1592</v>
      </c>
      <c r="N582" s="1" t="s">
        <v>863</v>
      </c>
      <c r="O582" s="5" t="s">
        <v>150</v>
      </c>
      <c r="Q582" s="5" t="s">
        <v>150</v>
      </c>
      <c r="R582" s="5" t="s">
        <v>150</v>
      </c>
      <c r="S582" s="5" t="s">
        <v>150</v>
      </c>
      <c r="U582" s="5" t="s">
        <v>1496</v>
      </c>
      <c r="V582" s="5" t="s">
        <v>174</v>
      </c>
      <c r="W582" s="5" t="s">
        <v>150</v>
      </c>
      <c r="X582" s="5" t="s">
        <v>150</v>
      </c>
      <c r="Y582" s="5" t="s">
        <v>150</v>
      </c>
      <c r="Z582" s="5" t="s">
        <v>174</v>
      </c>
      <c r="AA582" s="5" t="s">
        <v>150</v>
      </c>
      <c r="AB582" s="5" t="s">
        <v>150</v>
      </c>
      <c r="AC582" s="5" t="s">
        <v>150</v>
      </c>
      <c r="AD582" s="5" t="s">
        <v>150</v>
      </c>
      <c r="AE582" s="5" t="s">
        <v>175</v>
      </c>
      <c r="AF582" s="5" t="s">
        <v>150</v>
      </c>
      <c r="AG582" s="5" t="s">
        <v>150</v>
      </c>
      <c r="AH582" s="5" t="s">
        <v>174</v>
      </c>
      <c r="AL582" s="5" t="s">
        <v>2403</v>
      </c>
      <c r="AM582" s="5" t="s">
        <v>1544</v>
      </c>
      <c r="AN582" s="8" t="s">
        <v>14469</v>
      </c>
      <c r="AO582" s="8" t="s">
        <v>14474</v>
      </c>
      <c r="AP582" s="8" t="s">
        <v>14477</v>
      </c>
      <c r="AQ582" s="5" t="s">
        <v>174</v>
      </c>
      <c r="AR582" s="5" t="s">
        <v>158</v>
      </c>
      <c r="AS582" s="5" t="s">
        <v>150</v>
      </c>
      <c r="AT582" s="5" t="s">
        <v>158</v>
      </c>
      <c r="AU582" s="5" t="s">
        <v>216</v>
      </c>
      <c r="AV582" s="5" t="s">
        <v>158</v>
      </c>
      <c r="AW582" s="5" t="s">
        <v>150</v>
      </c>
      <c r="AX582" s="5" t="s">
        <v>158</v>
      </c>
      <c r="AY582" s="5" t="s">
        <v>174</v>
      </c>
      <c r="AZ582" s="5" t="s">
        <v>1322</v>
      </c>
      <c r="BA582" s="5" t="s">
        <v>158</v>
      </c>
      <c r="BC582" s="5" t="s">
        <v>158</v>
      </c>
      <c r="BE582" s="5" t="s">
        <v>158</v>
      </c>
      <c r="BG582" s="1" t="s">
        <v>20399</v>
      </c>
      <c r="BH582" s="1" t="s">
        <v>852</v>
      </c>
      <c r="BI582" s="1" t="s">
        <v>181</v>
      </c>
      <c r="BJ582" s="8" t="s">
        <v>20400</v>
      </c>
      <c r="BK582" s="1" t="s">
        <v>617</v>
      </c>
    </row>
    <row r="583">
      <c r="A583" s="1" t="s">
        <v>20401</v>
      </c>
      <c r="B583" s="1" t="s">
        <v>2822</v>
      </c>
      <c r="C583" s="1" t="s">
        <v>20402</v>
      </c>
      <c r="D583" s="1" t="s">
        <v>126</v>
      </c>
      <c r="E583" s="1" t="s">
        <v>128</v>
      </c>
      <c r="F583" s="5" t="s">
        <v>851</v>
      </c>
      <c r="G583" s="5" t="s">
        <v>20394</v>
      </c>
      <c r="H583" s="1" t="s">
        <v>852</v>
      </c>
      <c r="I583" s="1" t="s">
        <v>2861</v>
      </c>
      <c r="J583" s="1" t="s">
        <v>2832</v>
      </c>
      <c r="K583" s="8" t="s">
        <v>20403</v>
      </c>
      <c r="L583" s="1" t="s">
        <v>2844</v>
      </c>
      <c r="M583" s="1" t="s">
        <v>1592</v>
      </c>
      <c r="N583" s="1" t="s">
        <v>863</v>
      </c>
      <c r="O583" s="5" t="s">
        <v>150</v>
      </c>
      <c r="Q583" s="5" t="s">
        <v>150</v>
      </c>
      <c r="R583" s="5" t="s">
        <v>150</v>
      </c>
      <c r="S583" s="5" t="s">
        <v>150</v>
      </c>
      <c r="U583" s="5" t="s">
        <v>1496</v>
      </c>
      <c r="V583" s="5" t="s">
        <v>174</v>
      </c>
      <c r="W583" s="5" t="s">
        <v>150</v>
      </c>
      <c r="X583" s="5" t="s">
        <v>150</v>
      </c>
      <c r="Y583" s="5" t="s">
        <v>150</v>
      </c>
      <c r="Z583" s="5" t="s">
        <v>174</v>
      </c>
      <c r="AA583" s="5" t="s">
        <v>150</v>
      </c>
      <c r="AB583" s="5" t="s">
        <v>150</v>
      </c>
      <c r="AC583" s="5" t="s">
        <v>150</v>
      </c>
      <c r="AD583" s="5" t="s">
        <v>150</v>
      </c>
      <c r="AE583" s="5" t="s">
        <v>175</v>
      </c>
      <c r="AF583" s="5" t="s">
        <v>150</v>
      </c>
      <c r="AG583" s="5" t="s">
        <v>150</v>
      </c>
      <c r="AH583" s="5" t="s">
        <v>174</v>
      </c>
      <c r="AL583" s="5" t="s">
        <v>242</v>
      </c>
      <c r="AM583" s="5" t="s">
        <v>2400</v>
      </c>
      <c r="AN583" s="8" t="s">
        <v>20404</v>
      </c>
      <c r="AO583" s="8" t="s">
        <v>20405</v>
      </c>
      <c r="AP583" s="8" t="s">
        <v>20406</v>
      </c>
      <c r="AQ583" s="5" t="s">
        <v>174</v>
      </c>
      <c r="AR583" s="5" t="s">
        <v>158</v>
      </c>
      <c r="AS583" s="5" t="s">
        <v>150</v>
      </c>
      <c r="AT583" s="5" t="s">
        <v>158</v>
      </c>
      <c r="AU583" s="5" t="s">
        <v>2624</v>
      </c>
      <c r="AV583" s="5" t="s">
        <v>158</v>
      </c>
      <c r="AW583" s="5" t="s">
        <v>174</v>
      </c>
      <c r="AX583" s="5" t="s">
        <v>158</v>
      </c>
      <c r="AY583" s="5" t="s">
        <v>174</v>
      </c>
      <c r="AZ583" s="5" t="s">
        <v>13522</v>
      </c>
      <c r="BA583" s="5" t="s">
        <v>158</v>
      </c>
      <c r="BC583" s="5" t="s">
        <v>158</v>
      </c>
      <c r="BE583" s="5" t="s">
        <v>158</v>
      </c>
      <c r="BG583" s="1" t="s">
        <v>20407</v>
      </c>
      <c r="BH583" s="1" t="s">
        <v>852</v>
      </c>
      <c r="BI583" s="1" t="s">
        <v>181</v>
      </c>
      <c r="BJ583" s="8" t="s">
        <v>20408</v>
      </c>
      <c r="BK583" s="1" t="s">
        <v>617</v>
      </c>
    </row>
    <row r="584">
      <c r="A584" s="1" t="s">
        <v>20091</v>
      </c>
      <c r="B584" s="1" t="s">
        <v>2776</v>
      </c>
      <c r="C584" s="1" t="s">
        <v>20410</v>
      </c>
      <c r="D584" s="1" t="s">
        <v>126</v>
      </c>
      <c r="E584" s="1" t="s">
        <v>128</v>
      </c>
      <c r="F584" s="5" t="s">
        <v>851</v>
      </c>
      <c r="G584" s="5" t="s">
        <v>20394</v>
      </c>
      <c r="H584" s="1" t="s">
        <v>852</v>
      </c>
      <c r="I584" s="1" t="s">
        <v>2812</v>
      </c>
      <c r="J584" s="1" t="s">
        <v>2790</v>
      </c>
      <c r="K584" s="8" t="s">
        <v>20092</v>
      </c>
      <c r="L584" s="1" t="s">
        <v>2798</v>
      </c>
      <c r="M584" s="1" t="s">
        <v>1592</v>
      </c>
      <c r="N584" s="1" t="s">
        <v>863</v>
      </c>
      <c r="O584" s="5" t="s">
        <v>150</v>
      </c>
      <c r="Q584" s="5" t="s">
        <v>150</v>
      </c>
      <c r="R584" s="5" t="s">
        <v>150</v>
      </c>
      <c r="S584" s="5" t="s">
        <v>150</v>
      </c>
      <c r="U584" s="5" t="s">
        <v>425</v>
      </c>
      <c r="V584" s="5" t="s">
        <v>174</v>
      </c>
      <c r="W584" s="5" t="s">
        <v>150</v>
      </c>
      <c r="X584" s="5" t="s">
        <v>150</v>
      </c>
      <c r="Y584" s="5" t="s">
        <v>150</v>
      </c>
      <c r="Z584" s="5" t="s">
        <v>174</v>
      </c>
      <c r="AA584" s="5" t="s">
        <v>174</v>
      </c>
      <c r="AB584" s="5" t="s">
        <v>150</v>
      </c>
      <c r="AC584" s="5" t="s">
        <v>150</v>
      </c>
      <c r="AD584" s="5" t="s">
        <v>150</v>
      </c>
      <c r="AE584" s="5" t="s">
        <v>175</v>
      </c>
      <c r="AF584" s="5" t="s">
        <v>150</v>
      </c>
      <c r="AG584" s="5" t="s">
        <v>150</v>
      </c>
      <c r="AH584" s="5" t="s">
        <v>150</v>
      </c>
      <c r="AL584" s="5" t="s">
        <v>866</v>
      </c>
      <c r="AM584" s="5" t="s">
        <v>1239</v>
      </c>
      <c r="AN584" s="8" t="s">
        <v>20095</v>
      </c>
      <c r="AO584" s="8" t="s">
        <v>20097</v>
      </c>
      <c r="AP584" s="8" t="s">
        <v>20098</v>
      </c>
      <c r="AQ584" s="5" t="s">
        <v>150</v>
      </c>
      <c r="AR584" s="5" t="s">
        <v>158</v>
      </c>
      <c r="AS584" s="5" t="s">
        <v>158</v>
      </c>
      <c r="AT584" s="5" t="s">
        <v>158</v>
      </c>
      <c r="AU584" s="5" t="s">
        <v>174</v>
      </c>
      <c r="AV584" s="5" t="s">
        <v>158</v>
      </c>
      <c r="AW584" s="5" t="s">
        <v>150</v>
      </c>
      <c r="AX584" s="5" t="s">
        <v>158</v>
      </c>
      <c r="AY584" s="5" t="s">
        <v>174</v>
      </c>
      <c r="AZ584" s="5" t="s">
        <v>286</v>
      </c>
      <c r="BA584" s="5" t="s">
        <v>158</v>
      </c>
      <c r="BC584" s="5" t="s">
        <v>158</v>
      </c>
      <c r="BE584" s="5" t="s">
        <v>158</v>
      </c>
      <c r="BG584" s="1" t="s">
        <v>20411</v>
      </c>
      <c r="BH584" s="1" t="s">
        <v>852</v>
      </c>
      <c r="BI584" s="1" t="s">
        <v>181</v>
      </c>
      <c r="BJ584" s="8" t="s">
        <v>20412</v>
      </c>
      <c r="BK584" s="1" t="s">
        <v>617</v>
      </c>
    </row>
    <row r="585">
      <c r="A585" s="1" t="s">
        <v>13563</v>
      </c>
      <c r="B585" s="1" t="s">
        <v>2758</v>
      </c>
      <c r="C585" s="1" t="s">
        <v>20413</v>
      </c>
      <c r="D585" s="1" t="s">
        <v>126</v>
      </c>
      <c r="E585" s="1" t="s">
        <v>128</v>
      </c>
      <c r="F585" s="5" t="s">
        <v>2175</v>
      </c>
      <c r="G585" s="5" t="s">
        <v>20394</v>
      </c>
      <c r="H585" s="1" t="s">
        <v>2176</v>
      </c>
      <c r="I585" s="1" t="s">
        <v>2760</v>
      </c>
      <c r="J585" s="1" t="s">
        <v>2766</v>
      </c>
      <c r="K585" s="8" t="s">
        <v>13565</v>
      </c>
      <c r="L585" s="1" t="s">
        <v>2760</v>
      </c>
      <c r="M585" s="1" t="s">
        <v>169</v>
      </c>
      <c r="N585" s="1" t="s">
        <v>1345</v>
      </c>
      <c r="O585" s="5" t="s">
        <v>150</v>
      </c>
      <c r="Q585" s="5" t="s">
        <v>150</v>
      </c>
      <c r="R585" s="5" t="s">
        <v>150</v>
      </c>
      <c r="S585" s="5" t="s">
        <v>150</v>
      </c>
      <c r="U585" s="5" t="s">
        <v>505</v>
      </c>
      <c r="V585" s="5" t="s">
        <v>174</v>
      </c>
      <c r="W585" s="5" t="s">
        <v>150</v>
      </c>
      <c r="X585" s="5" t="s">
        <v>150</v>
      </c>
      <c r="Y585" s="5" t="s">
        <v>150</v>
      </c>
      <c r="Z585" s="5" t="s">
        <v>174</v>
      </c>
      <c r="AA585" s="5" t="s">
        <v>150</v>
      </c>
      <c r="AB585" s="5" t="s">
        <v>150</v>
      </c>
      <c r="AC585" s="5" t="s">
        <v>150</v>
      </c>
      <c r="AD585" s="5" t="s">
        <v>150</v>
      </c>
      <c r="AE585" s="5" t="s">
        <v>175</v>
      </c>
      <c r="AF585" s="5" t="s">
        <v>150</v>
      </c>
      <c r="AG585" s="5" t="s">
        <v>150</v>
      </c>
      <c r="AH585" s="5" t="s">
        <v>150</v>
      </c>
      <c r="AL585" s="5" t="s">
        <v>812</v>
      </c>
      <c r="AM585" s="5" t="s">
        <v>757</v>
      </c>
      <c r="AN585" s="8" t="s">
        <v>13573</v>
      </c>
      <c r="AO585" s="8" t="s">
        <v>13586</v>
      </c>
      <c r="AP585" s="8" t="s">
        <v>13594</v>
      </c>
      <c r="AQ585" s="5" t="s">
        <v>150</v>
      </c>
      <c r="AR585" s="5" t="s">
        <v>158</v>
      </c>
      <c r="AS585" s="5" t="s">
        <v>150</v>
      </c>
      <c r="AT585" s="5" t="s">
        <v>158</v>
      </c>
      <c r="AU585" s="5" t="s">
        <v>158</v>
      </c>
      <c r="AV585" s="5" t="s">
        <v>150</v>
      </c>
      <c r="AW585" s="5" t="s">
        <v>158</v>
      </c>
      <c r="AX585" s="5" t="s">
        <v>158</v>
      </c>
      <c r="AY585" s="5" t="s">
        <v>150</v>
      </c>
      <c r="AZ585" s="5" t="s">
        <v>19881</v>
      </c>
      <c r="BA585" s="5" t="s">
        <v>158</v>
      </c>
      <c r="BC585" s="5" t="s">
        <v>158</v>
      </c>
      <c r="BE585" s="5" t="s">
        <v>158</v>
      </c>
      <c r="BG585" s="1" t="s">
        <v>2760</v>
      </c>
      <c r="BH585" s="1" t="s">
        <v>2176</v>
      </c>
      <c r="BI585" s="1" t="s">
        <v>181</v>
      </c>
      <c r="BJ585" s="8" t="s">
        <v>20414</v>
      </c>
      <c r="BK585" s="1" t="s">
        <v>2774</v>
      </c>
    </row>
    <row r="586">
      <c r="A586" s="1" t="s">
        <v>20415</v>
      </c>
      <c r="B586" s="1" t="s">
        <v>2704</v>
      </c>
      <c r="C586" s="1" t="s">
        <v>20416</v>
      </c>
      <c r="D586" s="1" t="s">
        <v>126</v>
      </c>
      <c r="E586" s="1" t="s">
        <v>128</v>
      </c>
      <c r="F586" s="5" t="s">
        <v>2175</v>
      </c>
      <c r="G586" s="5" t="s">
        <v>20394</v>
      </c>
      <c r="H586" s="1" t="s">
        <v>2176</v>
      </c>
      <c r="I586" s="1" t="s">
        <v>13641</v>
      </c>
      <c r="J586" s="1" t="s">
        <v>2719</v>
      </c>
      <c r="K586" s="8" t="s">
        <v>20417</v>
      </c>
      <c r="L586" s="1" t="s">
        <v>20418</v>
      </c>
      <c r="M586" s="1" t="s">
        <v>169</v>
      </c>
      <c r="N586" s="1" t="s">
        <v>1345</v>
      </c>
      <c r="O586" s="5" t="s">
        <v>150</v>
      </c>
      <c r="Q586" s="5" t="s">
        <v>150</v>
      </c>
      <c r="R586" s="5" t="s">
        <v>150</v>
      </c>
      <c r="S586" s="5" t="s">
        <v>150</v>
      </c>
      <c r="U586" s="5" t="s">
        <v>1490</v>
      </c>
      <c r="V586" s="5" t="s">
        <v>174</v>
      </c>
      <c r="W586" s="5" t="s">
        <v>150</v>
      </c>
      <c r="X586" s="5" t="s">
        <v>150</v>
      </c>
      <c r="Y586" s="5" t="s">
        <v>150</v>
      </c>
      <c r="Z586" s="5" t="s">
        <v>174</v>
      </c>
      <c r="AA586" s="5" t="s">
        <v>150</v>
      </c>
      <c r="AB586" s="5" t="s">
        <v>150</v>
      </c>
      <c r="AC586" s="5" t="s">
        <v>150</v>
      </c>
      <c r="AD586" s="5" t="s">
        <v>150</v>
      </c>
      <c r="AE586" s="5" t="s">
        <v>175</v>
      </c>
      <c r="AF586" s="5" t="s">
        <v>150</v>
      </c>
      <c r="AG586" s="5" t="s">
        <v>150</v>
      </c>
      <c r="AH586" s="5" t="s">
        <v>174</v>
      </c>
      <c r="AL586" s="5" t="s">
        <v>322</v>
      </c>
      <c r="AM586" s="5" t="s">
        <v>242</v>
      </c>
      <c r="AN586" s="8" t="s">
        <v>20419</v>
      </c>
      <c r="AO586" s="8" t="s">
        <v>20420</v>
      </c>
      <c r="AP586" s="8" t="s">
        <v>20421</v>
      </c>
      <c r="AQ586" s="5" t="s">
        <v>150</v>
      </c>
      <c r="AR586" s="5" t="s">
        <v>158</v>
      </c>
      <c r="AS586" s="5" t="s">
        <v>150</v>
      </c>
      <c r="AT586" s="5" t="s">
        <v>158</v>
      </c>
      <c r="AU586" s="5" t="s">
        <v>423</v>
      </c>
      <c r="AV586" s="5" t="s">
        <v>150</v>
      </c>
      <c r="AW586" s="5" t="s">
        <v>150</v>
      </c>
      <c r="AX586" s="5" t="s">
        <v>158</v>
      </c>
      <c r="AY586" s="5" t="s">
        <v>155</v>
      </c>
      <c r="AZ586" s="5" t="s">
        <v>10812</v>
      </c>
      <c r="BA586" s="5" t="s">
        <v>158</v>
      </c>
      <c r="BC586" s="5" t="s">
        <v>158</v>
      </c>
      <c r="BE586" s="5" t="s">
        <v>158</v>
      </c>
      <c r="BG586" s="1" t="s">
        <v>20422</v>
      </c>
      <c r="BH586" s="1" t="s">
        <v>2176</v>
      </c>
      <c r="BI586" s="1" t="s">
        <v>181</v>
      </c>
      <c r="BJ586" s="8" t="s">
        <v>20423</v>
      </c>
      <c r="BK586" s="1" t="s">
        <v>2702</v>
      </c>
    </row>
    <row r="587">
      <c r="A587" s="1" t="s">
        <v>6092</v>
      </c>
      <c r="B587" s="1" t="s">
        <v>2684</v>
      </c>
      <c r="C587" s="1" t="s">
        <v>2704</v>
      </c>
      <c r="D587" s="1" t="s">
        <v>126</v>
      </c>
      <c r="E587" s="1" t="s">
        <v>128</v>
      </c>
      <c r="F587" s="5" t="s">
        <v>2175</v>
      </c>
      <c r="G587" s="5" t="s">
        <v>20394</v>
      </c>
      <c r="H587" s="1" t="s">
        <v>2176</v>
      </c>
      <c r="I587" s="1" t="s">
        <v>2686</v>
      </c>
      <c r="J587" s="1" t="s">
        <v>2694</v>
      </c>
      <c r="K587" s="8" t="s">
        <v>6093</v>
      </c>
      <c r="L587" s="1" t="s">
        <v>2686</v>
      </c>
      <c r="M587" s="1" t="s">
        <v>169</v>
      </c>
      <c r="N587" s="1" t="s">
        <v>1345</v>
      </c>
      <c r="O587" s="5" t="s">
        <v>150</v>
      </c>
      <c r="Q587" s="5" t="s">
        <v>150</v>
      </c>
      <c r="R587" s="5" t="s">
        <v>150</v>
      </c>
      <c r="S587" s="5" t="s">
        <v>150</v>
      </c>
      <c r="U587" s="5" t="s">
        <v>130</v>
      </c>
      <c r="V587" s="5" t="s">
        <v>174</v>
      </c>
      <c r="W587" s="5" t="s">
        <v>150</v>
      </c>
      <c r="X587" s="5" t="s">
        <v>150</v>
      </c>
      <c r="Y587" s="5" t="s">
        <v>150</v>
      </c>
      <c r="Z587" s="5" t="s">
        <v>174</v>
      </c>
      <c r="AA587" s="5" t="s">
        <v>150</v>
      </c>
      <c r="AB587" s="5" t="s">
        <v>150</v>
      </c>
      <c r="AC587" s="5" t="s">
        <v>150</v>
      </c>
      <c r="AD587" s="5" t="s">
        <v>150</v>
      </c>
      <c r="AE587" s="5" t="s">
        <v>175</v>
      </c>
      <c r="AF587" s="5" t="s">
        <v>150</v>
      </c>
      <c r="AG587" s="5" t="s">
        <v>150</v>
      </c>
      <c r="AH587" s="5" t="s">
        <v>150</v>
      </c>
      <c r="AL587" s="5" t="s">
        <v>812</v>
      </c>
      <c r="AM587" s="5" t="s">
        <v>812</v>
      </c>
      <c r="AN587" s="8" t="s">
        <v>6112</v>
      </c>
      <c r="AO587" s="8" t="s">
        <v>6126</v>
      </c>
      <c r="AP587" s="8" t="s">
        <v>6140</v>
      </c>
      <c r="AQ587" s="5" t="s">
        <v>150</v>
      </c>
      <c r="AR587" s="5" t="s">
        <v>158</v>
      </c>
      <c r="AS587" s="5" t="s">
        <v>150</v>
      </c>
      <c r="AT587" s="5" t="s">
        <v>158</v>
      </c>
      <c r="AU587" s="5" t="s">
        <v>158</v>
      </c>
      <c r="AV587" s="5" t="s">
        <v>158</v>
      </c>
      <c r="AW587" s="5" t="s">
        <v>158</v>
      </c>
      <c r="AX587" s="5" t="s">
        <v>158</v>
      </c>
      <c r="AY587" s="5" t="s">
        <v>150</v>
      </c>
      <c r="AZ587" s="5" t="s">
        <v>217</v>
      </c>
      <c r="BA587" s="5" t="s">
        <v>158</v>
      </c>
      <c r="BC587" s="5" t="s">
        <v>158</v>
      </c>
      <c r="BE587" s="5" t="s">
        <v>158</v>
      </c>
      <c r="BG587" s="1" t="s">
        <v>2686</v>
      </c>
      <c r="BH587" s="1" t="s">
        <v>2176</v>
      </c>
      <c r="BI587" s="1" t="s">
        <v>181</v>
      </c>
      <c r="BJ587" s="8" t="s">
        <v>20424</v>
      </c>
      <c r="BK587" s="1" t="s">
        <v>2702</v>
      </c>
    </row>
    <row r="588">
      <c r="A588" s="1" t="s">
        <v>15337</v>
      </c>
      <c r="B588" s="1" t="s">
        <v>2643</v>
      </c>
      <c r="C588" s="1" t="s">
        <v>20425</v>
      </c>
      <c r="D588" s="1" t="s">
        <v>126</v>
      </c>
      <c r="E588" s="1" t="s">
        <v>128</v>
      </c>
      <c r="F588" s="5" t="s">
        <v>305</v>
      </c>
      <c r="G588" s="5" t="s">
        <v>20426</v>
      </c>
      <c r="H588" s="1" t="s">
        <v>369</v>
      </c>
      <c r="I588" s="1" t="s">
        <v>2669</v>
      </c>
      <c r="J588" s="1" t="s">
        <v>2649</v>
      </c>
      <c r="K588" s="8" t="s">
        <v>15338</v>
      </c>
      <c r="L588" s="1" t="s">
        <v>2669</v>
      </c>
      <c r="M588" s="1" t="s">
        <v>808</v>
      </c>
      <c r="N588" s="1" t="s">
        <v>385</v>
      </c>
      <c r="O588" s="5" t="s">
        <v>150</v>
      </c>
      <c r="Q588" s="5" t="s">
        <v>150</v>
      </c>
      <c r="R588" s="5" t="s">
        <v>150</v>
      </c>
      <c r="S588" s="5" t="s">
        <v>150</v>
      </c>
      <c r="U588" s="5" t="s">
        <v>425</v>
      </c>
      <c r="V588" s="5" t="s">
        <v>174</v>
      </c>
      <c r="W588" s="5" t="s">
        <v>150</v>
      </c>
      <c r="X588" s="5" t="s">
        <v>150</v>
      </c>
      <c r="Y588" s="5" t="s">
        <v>174</v>
      </c>
      <c r="Z588" s="5" t="s">
        <v>174</v>
      </c>
      <c r="AA588" s="5" t="s">
        <v>150</v>
      </c>
      <c r="AB588" s="5" t="s">
        <v>150</v>
      </c>
      <c r="AC588" s="5" t="s">
        <v>150</v>
      </c>
      <c r="AD588" s="5" t="s">
        <v>150</v>
      </c>
      <c r="AE588" s="5" t="s">
        <v>175</v>
      </c>
      <c r="AF588" s="5" t="s">
        <v>150</v>
      </c>
      <c r="AG588" s="5" t="s">
        <v>150</v>
      </c>
      <c r="AH588" s="5" t="s">
        <v>150</v>
      </c>
      <c r="AL588" s="5" t="s">
        <v>757</v>
      </c>
      <c r="AM588" s="5" t="s">
        <v>812</v>
      </c>
      <c r="AN588" s="8" t="s">
        <v>15350</v>
      </c>
      <c r="AO588" s="8" t="s">
        <v>15359</v>
      </c>
      <c r="AP588" s="8" t="s">
        <v>15361</v>
      </c>
      <c r="AQ588" s="5" t="s">
        <v>150</v>
      </c>
      <c r="AR588" s="5" t="s">
        <v>158</v>
      </c>
      <c r="AS588" s="5" t="s">
        <v>150</v>
      </c>
      <c r="AT588" s="5" t="s">
        <v>158</v>
      </c>
      <c r="AU588" s="5" t="s">
        <v>158</v>
      </c>
      <c r="AV588" s="5" t="s">
        <v>158</v>
      </c>
      <c r="AW588" s="5" t="s">
        <v>158</v>
      </c>
      <c r="AX588" s="5" t="s">
        <v>158</v>
      </c>
      <c r="AY588" s="5" t="s">
        <v>150</v>
      </c>
      <c r="AZ588" s="5" t="s">
        <v>286</v>
      </c>
      <c r="BA588" s="5" t="s">
        <v>158</v>
      </c>
      <c r="BC588" s="5" t="s">
        <v>158</v>
      </c>
      <c r="BE588" s="5" t="s">
        <v>158</v>
      </c>
      <c r="BG588" s="1" t="s">
        <v>20428</v>
      </c>
      <c r="BH588" s="1" t="s">
        <v>369</v>
      </c>
      <c r="BI588" s="1" t="s">
        <v>181</v>
      </c>
      <c r="BJ588" s="8" t="s">
        <v>20429</v>
      </c>
      <c r="BK588" s="1" t="s">
        <v>2317</v>
      </c>
    </row>
    <row r="589">
      <c r="A589" s="1" t="s">
        <v>14386</v>
      </c>
      <c r="B589" s="1" t="s">
        <v>2561</v>
      </c>
      <c r="C589" s="1" t="s">
        <v>20430</v>
      </c>
      <c r="D589" s="1" t="s">
        <v>126</v>
      </c>
      <c r="E589" s="1" t="s">
        <v>128</v>
      </c>
      <c r="F589" s="5" t="s">
        <v>305</v>
      </c>
      <c r="G589" s="5" t="s">
        <v>20431</v>
      </c>
      <c r="H589" s="1" t="s">
        <v>369</v>
      </c>
      <c r="I589" s="1" t="s">
        <v>2619</v>
      </c>
      <c r="J589" s="1" t="s">
        <v>2578</v>
      </c>
      <c r="K589" s="8" t="s">
        <v>14389</v>
      </c>
      <c r="L589" s="1" t="s">
        <v>2564</v>
      </c>
      <c r="M589" s="1" t="s">
        <v>808</v>
      </c>
      <c r="N589" s="1" t="s">
        <v>385</v>
      </c>
      <c r="O589" s="5" t="s">
        <v>150</v>
      </c>
      <c r="Q589" s="5" t="s">
        <v>150</v>
      </c>
      <c r="R589" s="5" t="s">
        <v>150</v>
      </c>
      <c r="S589" s="5" t="s">
        <v>150</v>
      </c>
      <c r="U589" s="5" t="s">
        <v>2513</v>
      </c>
      <c r="V589" s="5" t="s">
        <v>174</v>
      </c>
      <c r="W589" s="5" t="s">
        <v>150</v>
      </c>
      <c r="X589" s="5" t="s">
        <v>150</v>
      </c>
      <c r="Y589" s="5" t="s">
        <v>150</v>
      </c>
      <c r="Z589" s="5" t="s">
        <v>174</v>
      </c>
      <c r="AA589" s="5" t="s">
        <v>150</v>
      </c>
      <c r="AB589" s="5" t="s">
        <v>150</v>
      </c>
      <c r="AC589" s="5" t="s">
        <v>150</v>
      </c>
      <c r="AD589" s="5" t="s">
        <v>150</v>
      </c>
      <c r="AE589" s="5" t="s">
        <v>175</v>
      </c>
      <c r="AF589" s="5" t="s">
        <v>150</v>
      </c>
      <c r="AG589" s="5" t="s">
        <v>150</v>
      </c>
      <c r="AH589" s="5" t="s">
        <v>150</v>
      </c>
      <c r="AL589" s="5" t="s">
        <v>757</v>
      </c>
      <c r="AM589" s="5" t="s">
        <v>2400</v>
      </c>
      <c r="AN589" s="8" t="s">
        <v>14396</v>
      </c>
      <c r="AO589" s="8" t="s">
        <v>14407</v>
      </c>
      <c r="AP589" s="8" t="s">
        <v>14409</v>
      </c>
      <c r="AQ589" s="5" t="s">
        <v>150</v>
      </c>
      <c r="AR589" s="5" t="s">
        <v>158</v>
      </c>
      <c r="AS589" s="5" t="s">
        <v>150</v>
      </c>
      <c r="AT589" s="5" t="s">
        <v>158</v>
      </c>
      <c r="AU589" s="5" t="s">
        <v>174</v>
      </c>
      <c r="AV589" s="5" t="s">
        <v>158</v>
      </c>
      <c r="AW589" s="5" t="s">
        <v>158</v>
      </c>
      <c r="AX589" s="5" t="s">
        <v>158</v>
      </c>
      <c r="AY589" s="5" t="s">
        <v>150</v>
      </c>
      <c r="AZ589" s="5" t="s">
        <v>882</v>
      </c>
      <c r="BA589" s="5" t="s">
        <v>158</v>
      </c>
      <c r="BC589" s="5" t="s">
        <v>158</v>
      </c>
      <c r="BE589" s="5" t="s">
        <v>158</v>
      </c>
      <c r="BG589" s="1" t="s">
        <v>20433</v>
      </c>
      <c r="BH589" s="1" t="s">
        <v>369</v>
      </c>
      <c r="BI589" s="1" t="s">
        <v>181</v>
      </c>
      <c r="BJ589" s="8" t="s">
        <v>20434</v>
      </c>
      <c r="BK589" s="1" t="s">
        <v>2317</v>
      </c>
    </row>
    <row r="590">
      <c r="A590" s="1" t="s">
        <v>13393</v>
      </c>
      <c r="B590" s="1" t="s">
        <v>2522</v>
      </c>
      <c r="C590" s="1" t="s">
        <v>20435</v>
      </c>
      <c r="D590" s="1" t="s">
        <v>126</v>
      </c>
      <c r="E590" s="1" t="s">
        <v>128</v>
      </c>
      <c r="F590" s="5" t="s">
        <v>305</v>
      </c>
      <c r="G590" s="5" t="s">
        <v>20431</v>
      </c>
      <c r="H590" s="1" t="s">
        <v>369</v>
      </c>
      <c r="I590" s="1" t="s">
        <v>6945</v>
      </c>
      <c r="J590" s="1" t="s">
        <v>2315</v>
      </c>
      <c r="K590" s="8" t="s">
        <v>13394</v>
      </c>
      <c r="L590" s="1" t="s">
        <v>6945</v>
      </c>
      <c r="M590" s="1" t="s">
        <v>808</v>
      </c>
      <c r="N590" s="1" t="s">
        <v>385</v>
      </c>
      <c r="O590" s="5" t="s">
        <v>150</v>
      </c>
      <c r="Q590" s="5" t="s">
        <v>174</v>
      </c>
      <c r="R590" s="1" t="s">
        <v>19995</v>
      </c>
      <c r="U590" s="5" t="s">
        <v>1124</v>
      </c>
      <c r="V590" s="5" t="s">
        <v>174</v>
      </c>
      <c r="W590" s="5" t="s">
        <v>150</v>
      </c>
      <c r="X590" s="5" t="s">
        <v>150</v>
      </c>
      <c r="Y590" s="5" t="s">
        <v>150</v>
      </c>
      <c r="Z590" s="5" t="s">
        <v>174</v>
      </c>
      <c r="AA590" s="5" t="s">
        <v>150</v>
      </c>
      <c r="AB590" s="5" t="s">
        <v>150</v>
      </c>
      <c r="AC590" s="5" t="s">
        <v>150</v>
      </c>
      <c r="AD590" s="5" t="s">
        <v>150</v>
      </c>
      <c r="AE590" s="5" t="s">
        <v>175</v>
      </c>
      <c r="AF590" s="5" t="s">
        <v>150</v>
      </c>
      <c r="AG590" s="5" t="s">
        <v>150</v>
      </c>
      <c r="AH590" s="5" t="s">
        <v>174</v>
      </c>
      <c r="AL590" s="5" t="s">
        <v>322</v>
      </c>
      <c r="AM590" s="5" t="s">
        <v>757</v>
      </c>
      <c r="AN590" s="8" t="s">
        <v>13402</v>
      </c>
      <c r="AO590" s="8" t="s">
        <v>13407</v>
      </c>
      <c r="AP590" s="8" t="s">
        <v>13413</v>
      </c>
      <c r="AQ590" s="5" t="s">
        <v>174</v>
      </c>
      <c r="AR590" s="5" t="s">
        <v>158</v>
      </c>
      <c r="AS590" s="5" t="s">
        <v>158</v>
      </c>
      <c r="AT590" s="5" t="s">
        <v>158</v>
      </c>
      <c r="AU590" s="5" t="s">
        <v>174</v>
      </c>
      <c r="AV590" s="5" t="s">
        <v>158</v>
      </c>
      <c r="AW590" s="5" t="s">
        <v>158</v>
      </c>
      <c r="AX590" s="5" t="s">
        <v>158</v>
      </c>
      <c r="AY590" s="5" t="s">
        <v>174</v>
      </c>
      <c r="AZ590" s="5" t="s">
        <v>2248</v>
      </c>
      <c r="BA590" s="5" t="s">
        <v>158</v>
      </c>
      <c r="BC590" s="5" t="s">
        <v>158</v>
      </c>
      <c r="BE590" s="5" t="s">
        <v>158</v>
      </c>
      <c r="BG590" s="1" t="s">
        <v>20436</v>
      </c>
      <c r="BH590" s="1" t="s">
        <v>369</v>
      </c>
      <c r="BI590" s="1" t="s">
        <v>181</v>
      </c>
      <c r="BJ590" s="8" t="s">
        <v>20437</v>
      </c>
      <c r="BK590" s="1" t="s">
        <v>2317</v>
      </c>
    </row>
    <row r="591">
      <c r="A591" s="1" t="s">
        <v>19384</v>
      </c>
      <c r="B591" s="1" t="s">
        <v>2478</v>
      </c>
      <c r="C591" s="1" t="s">
        <v>20438</v>
      </c>
      <c r="D591" s="1" t="s">
        <v>126</v>
      </c>
      <c r="E591" s="1" t="s">
        <v>128</v>
      </c>
      <c r="F591" s="5" t="s">
        <v>305</v>
      </c>
      <c r="G591" s="5" t="s">
        <v>20431</v>
      </c>
      <c r="H591" s="1" t="s">
        <v>369</v>
      </c>
      <c r="I591" s="1" t="s">
        <v>2480</v>
      </c>
      <c r="J591" s="1" t="s">
        <v>2484</v>
      </c>
      <c r="K591" s="8" t="s">
        <v>19385</v>
      </c>
      <c r="L591" s="1" t="s">
        <v>2510</v>
      </c>
      <c r="M591" s="1" t="s">
        <v>808</v>
      </c>
      <c r="N591" s="1" t="s">
        <v>385</v>
      </c>
      <c r="O591" s="5" t="s">
        <v>150</v>
      </c>
      <c r="Q591" s="5" t="s">
        <v>150</v>
      </c>
      <c r="R591" s="5" t="s">
        <v>150</v>
      </c>
      <c r="S591" s="5" t="s">
        <v>150</v>
      </c>
      <c r="U591" s="5" t="s">
        <v>576</v>
      </c>
      <c r="V591" s="5" t="s">
        <v>174</v>
      </c>
      <c r="W591" s="5" t="s">
        <v>150</v>
      </c>
      <c r="X591" s="5" t="s">
        <v>150</v>
      </c>
      <c r="Y591" s="5" t="s">
        <v>150</v>
      </c>
      <c r="Z591" s="5" t="s">
        <v>174</v>
      </c>
      <c r="AA591" s="5" t="s">
        <v>150</v>
      </c>
      <c r="AB591" s="5" t="s">
        <v>150</v>
      </c>
      <c r="AC591" s="5" t="s">
        <v>150</v>
      </c>
      <c r="AD591" s="5" t="s">
        <v>150</v>
      </c>
      <c r="AE591" s="5" t="s">
        <v>175</v>
      </c>
      <c r="AF591" s="5" t="s">
        <v>150</v>
      </c>
      <c r="AG591" s="5" t="s">
        <v>150</v>
      </c>
      <c r="AH591" s="5" t="s">
        <v>174</v>
      </c>
      <c r="AL591" s="5" t="s">
        <v>322</v>
      </c>
      <c r="AM591" s="5" t="s">
        <v>158</v>
      </c>
      <c r="AN591" s="8" t="s">
        <v>19392</v>
      </c>
      <c r="AO591" s="8" t="s">
        <v>19399</v>
      </c>
      <c r="AP591" s="8" t="s">
        <v>19401</v>
      </c>
      <c r="AQ591" s="5" t="s">
        <v>174</v>
      </c>
      <c r="AR591" s="5" t="s">
        <v>158</v>
      </c>
      <c r="AS591" s="5" t="s">
        <v>150</v>
      </c>
      <c r="AT591" s="5" t="s">
        <v>158</v>
      </c>
      <c r="AU591" s="5" t="s">
        <v>158</v>
      </c>
      <c r="AV591" s="5" t="s">
        <v>158</v>
      </c>
      <c r="AW591" s="5" t="s">
        <v>158</v>
      </c>
      <c r="AX591" s="5" t="s">
        <v>158</v>
      </c>
      <c r="AY591" s="5" t="s">
        <v>150</v>
      </c>
      <c r="AZ591" s="5" t="s">
        <v>356</v>
      </c>
      <c r="BA591" s="5" t="s">
        <v>158</v>
      </c>
      <c r="BC591" s="5" t="s">
        <v>158</v>
      </c>
      <c r="BE591" s="5" t="s">
        <v>158</v>
      </c>
      <c r="BG591" s="1" t="s">
        <v>20440</v>
      </c>
      <c r="BH591" s="1" t="s">
        <v>369</v>
      </c>
      <c r="BI591" s="1" t="s">
        <v>181</v>
      </c>
      <c r="BJ591" s="8" t="s">
        <v>20441</v>
      </c>
      <c r="BK591" s="1" t="s">
        <v>2317</v>
      </c>
    </row>
    <row r="592">
      <c r="A592" s="1" t="s">
        <v>20442</v>
      </c>
      <c r="B592" s="1" t="s">
        <v>2448</v>
      </c>
      <c r="C592" s="1" t="s">
        <v>20443</v>
      </c>
      <c r="D592" s="1" t="s">
        <v>126</v>
      </c>
      <c r="E592" s="1" t="s">
        <v>128</v>
      </c>
      <c r="F592" s="5" t="s">
        <v>305</v>
      </c>
      <c r="G592" s="5" t="s">
        <v>20431</v>
      </c>
      <c r="H592" s="1" t="s">
        <v>369</v>
      </c>
      <c r="I592" s="1" t="s">
        <v>2464</v>
      </c>
      <c r="J592" s="1" t="s">
        <v>2456</v>
      </c>
      <c r="K592" s="8" t="s">
        <v>20444</v>
      </c>
      <c r="L592" s="1" t="s">
        <v>2464</v>
      </c>
      <c r="M592" s="1" t="s">
        <v>808</v>
      </c>
      <c r="N592" s="1" t="s">
        <v>385</v>
      </c>
      <c r="O592" s="5" t="s">
        <v>150</v>
      </c>
      <c r="Q592" s="5" t="s">
        <v>150</v>
      </c>
      <c r="R592" s="5" t="s">
        <v>150</v>
      </c>
      <c r="S592" s="5" t="s">
        <v>150</v>
      </c>
      <c r="U592" s="5" t="s">
        <v>576</v>
      </c>
      <c r="V592" s="5" t="s">
        <v>174</v>
      </c>
      <c r="W592" s="5" t="s">
        <v>150</v>
      </c>
      <c r="X592" s="5" t="s">
        <v>150</v>
      </c>
      <c r="Y592" s="5" t="s">
        <v>150</v>
      </c>
      <c r="Z592" s="5" t="s">
        <v>174</v>
      </c>
      <c r="AA592" s="5" t="s">
        <v>150</v>
      </c>
      <c r="AB592" s="5" t="s">
        <v>150</v>
      </c>
      <c r="AC592" s="5" t="s">
        <v>150</v>
      </c>
      <c r="AD592" s="5" t="s">
        <v>150</v>
      </c>
      <c r="AE592" s="5" t="s">
        <v>175</v>
      </c>
      <c r="AF592" s="5" t="s">
        <v>150</v>
      </c>
      <c r="AG592" s="5" t="s">
        <v>150</v>
      </c>
      <c r="AH592" s="5" t="s">
        <v>174</v>
      </c>
      <c r="AL592" s="5" t="s">
        <v>322</v>
      </c>
      <c r="AM592" s="5" t="s">
        <v>757</v>
      </c>
      <c r="AN592" s="8" t="s">
        <v>20445</v>
      </c>
      <c r="AO592" s="8" t="s">
        <v>20446</v>
      </c>
      <c r="AP592" s="8" t="s">
        <v>20447</v>
      </c>
      <c r="AQ592" s="5" t="s">
        <v>174</v>
      </c>
      <c r="AR592" s="5" t="s">
        <v>158</v>
      </c>
      <c r="AS592" s="5" t="s">
        <v>150</v>
      </c>
      <c r="AT592" s="5" t="s">
        <v>158</v>
      </c>
      <c r="AU592" s="5" t="s">
        <v>150</v>
      </c>
      <c r="AV592" s="5" t="s">
        <v>158</v>
      </c>
      <c r="AW592" s="5" t="s">
        <v>158</v>
      </c>
      <c r="AX592" s="5" t="s">
        <v>158</v>
      </c>
      <c r="AY592" s="5" t="s">
        <v>150</v>
      </c>
      <c r="AZ592" s="5" t="s">
        <v>286</v>
      </c>
      <c r="BA592" s="5" t="s">
        <v>158</v>
      </c>
      <c r="BC592" s="5" t="s">
        <v>158</v>
      </c>
      <c r="BE592" s="5" t="s">
        <v>158</v>
      </c>
      <c r="BG592" s="1" t="s">
        <v>20448</v>
      </c>
      <c r="BH592" s="1" t="s">
        <v>369</v>
      </c>
      <c r="BI592" s="1" t="s">
        <v>181</v>
      </c>
      <c r="BJ592" s="8" t="s">
        <v>20449</v>
      </c>
      <c r="BK592" s="1" t="s">
        <v>2317</v>
      </c>
    </row>
    <row r="593">
      <c r="A593" s="1" t="s">
        <v>20450</v>
      </c>
      <c r="B593" s="1" t="s">
        <v>2417</v>
      </c>
      <c r="C593" s="1" t="s">
        <v>20451</v>
      </c>
      <c r="D593" s="1" t="s">
        <v>126</v>
      </c>
      <c r="E593" s="1" t="s">
        <v>128</v>
      </c>
      <c r="F593" s="5" t="s">
        <v>305</v>
      </c>
      <c r="G593" s="5" t="s">
        <v>20431</v>
      </c>
      <c r="H593" s="1" t="s">
        <v>369</v>
      </c>
      <c r="I593" s="1" t="s">
        <v>2433</v>
      </c>
      <c r="J593" s="1" t="s">
        <v>2424</v>
      </c>
      <c r="K593" s="8" t="s">
        <v>20453</v>
      </c>
      <c r="L593" s="1" t="s">
        <v>2420</v>
      </c>
      <c r="M593" s="1" t="s">
        <v>808</v>
      </c>
      <c r="N593" s="1" t="s">
        <v>385</v>
      </c>
      <c r="O593" s="5" t="s">
        <v>150</v>
      </c>
      <c r="Q593" s="5" t="s">
        <v>174</v>
      </c>
      <c r="R593" s="5" t="s">
        <v>150</v>
      </c>
      <c r="S593" s="5" t="s">
        <v>150</v>
      </c>
      <c r="U593" s="5" t="s">
        <v>388</v>
      </c>
      <c r="V593" s="5" t="s">
        <v>174</v>
      </c>
      <c r="W593" s="5" t="s">
        <v>150</v>
      </c>
      <c r="X593" s="5" t="s">
        <v>150</v>
      </c>
      <c r="Y593" s="5" t="s">
        <v>150</v>
      </c>
      <c r="Z593" s="5" t="s">
        <v>174</v>
      </c>
      <c r="AA593" s="5" t="s">
        <v>150</v>
      </c>
      <c r="AB593" s="5" t="s">
        <v>150</v>
      </c>
      <c r="AC593" s="5" t="s">
        <v>150</v>
      </c>
      <c r="AD593" s="5" t="s">
        <v>150</v>
      </c>
      <c r="AE593" s="5" t="s">
        <v>150</v>
      </c>
      <c r="AF593" s="5" t="s">
        <v>150</v>
      </c>
      <c r="AG593" s="5" t="s">
        <v>150</v>
      </c>
      <c r="AH593" s="5" t="s">
        <v>155</v>
      </c>
      <c r="AL593" s="5" t="s">
        <v>508</v>
      </c>
      <c r="AM593" s="5" t="s">
        <v>757</v>
      </c>
      <c r="AN593" s="8" t="s">
        <v>20454</v>
      </c>
      <c r="AO593" s="8" t="s">
        <v>20455</v>
      </c>
      <c r="AP593" s="8" t="s">
        <v>20456</v>
      </c>
      <c r="AQ593" s="5" t="s">
        <v>174</v>
      </c>
      <c r="AR593" s="5" t="s">
        <v>158</v>
      </c>
      <c r="AS593" s="5" t="s">
        <v>150</v>
      </c>
      <c r="AT593" s="5" t="s">
        <v>150</v>
      </c>
      <c r="AU593" s="5" t="s">
        <v>161</v>
      </c>
      <c r="AV593" s="5" t="s">
        <v>158</v>
      </c>
      <c r="AW593" s="5" t="s">
        <v>158</v>
      </c>
      <c r="AX593" s="5" t="s">
        <v>158</v>
      </c>
      <c r="AY593" s="5" t="s">
        <v>155</v>
      </c>
      <c r="AZ593" s="5" t="s">
        <v>2248</v>
      </c>
      <c r="BA593" s="5" t="s">
        <v>150</v>
      </c>
      <c r="BB593" s="5" t="s">
        <v>285</v>
      </c>
      <c r="BC593" s="5" t="s">
        <v>158</v>
      </c>
      <c r="BE593" s="5" t="s">
        <v>158</v>
      </c>
      <c r="BG593" s="1" t="s">
        <v>20457</v>
      </c>
      <c r="BH593" s="1" t="s">
        <v>369</v>
      </c>
      <c r="BI593" s="1" t="s">
        <v>181</v>
      </c>
      <c r="BJ593" s="8" t="s">
        <v>20458</v>
      </c>
      <c r="BK593" s="1" t="s">
        <v>2317</v>
      </c>
    </row>
    <row r="594">
      <c r="A594" s="1" t="s">
        <v>20154</v>
      </c>
      <c r="B594" s="1" t="s">
        <v>2390</v>
      </c>
      <c r="C594" s="1" t="s">
        <v>2417</v>
      </c>
      <c r="D594" s="1" t="s">
        <v>126</v>
      </c>
      <c r="E594" s="1" t="s">
        <v>128</v>
      </c>
      <c r="F594" s="5" t="s">
        <v>305</v>
      </c>
      <c r="G594" s="5" t="s">
        <v>20431</v>
      </c>
      <c r="H594" s="1" t="s">
        <v>369</v>
      </c>
      <c r="I594" s="1" t="s">
        <v>2408</v>
      </c>
      <c r="J594" s="1" t="s">
        <v>2402</v>
      </c>
      <c r="K594" s="8" t="s">
        <v>20155</v>
      </c>
      <c r="L594" s="1" t="s">
        <v>2420</v>
      </c>
      <c r="M594" s="1" t="s">
        <v>808</v>
      </c>
      <c r="N594" s="1" t="s">
        <v>385</v>
      </c>
      <c r="O594" s="5" t="s">
        <v>150</v>
      </c>
      <c r="Q594" s="5" t="s">
        <v>174</v>
      </c>
      <c r="R594" s="1" t="s">
        <v>19995</v>
      </c>
      <c r="U594" s="5" t="s">
        <v>388</v>
      </c>
      <c r="V594" s="5" t="s">
        <v>174</v>
      </c>
      <c r="W594" s="5" t="s">
        <v>150</v>
      </c>
      <c r="X594" s="5" t="s">
        <v>150</v>
      </c>
      <c r="Y594" s="5" t="s">
        <v>150</v>
      </c>
      <c r="Z594" s="5" t="s">
        <v>174</v>
      </c>
      <c r="AA594" s="5" t="s">
        <v>150</v>
      </c>
      <c r="AB594" s="5" t="s">
        <v>150</v>
      </c>
      <c r="AC594" s="5" t="s">
        <v>150</v>
      </c>
      <c r="AD594" s="5" t="s">
        <v>150</v>
      </c>
      <c r="AE594" s="5" t="s">
        <v>150</v>
      </c>
      <c r="AF594" s="5" t="s">
        <v>150</v>
      </c>
      <c r="AG594" s="5" t="s">
        <v>150</v>
      </c>
      <c r="AH594" s="5" t="s">
        <v>155</v>
      </c>
      <c r="AL594" s="5" t="s">
        <v>508</v>
      </c>
      <c r="AM594" s="5" t="s">
        <v>322</v>
      </c>
      <c r="AN594" s="8" t="s">
        <v>20158</v>
      </c>
      <c r="AO594" s="8" t="s">
        <v>20161</v>
      </c>
      <c r="AP594" s="8" t="s">
        <v>20162</v>
      </c>
      <c r="AQ594" s="5" t="s">
        <v>174</v>
      </c>
      <c r="AR594" s="5" t="s">
        <v>158</v>
      </c>
      <c r="AS594" s="5" t="s">
        <v>150</v>
      </c>
      <c r="AT594" s="5" t="s">
        <v>150</v>
      </c>
      <c r="AU594" s="5" t="s">
        <v>156</v>
      </c>
      <c r="AV594" s="5" t="s">
        <v>158</v>
      </c>
      <c r="AW594" s="5" t="s">
        <v>158</v>
      </c>
      <c r="AX594" s="5" t="s">
        <v>158</v>
      </c>
      <c r="AY594" s="5" t="s">
        <v>174</v>
      </c>
      <c r="AZ594" s="5" t="s">
        <v>2248</v>
      </c>
      <c r="BA594" s="5" t="s">
        <v>150</v>
      </c>
      <c r="BB594" s="5" t="s">
        <v>1053</v>
      </c>
      <c r="BC594" s="5" t="s">
        <v>158</v>
      </c>
      <c r="BE594" s="5" t="s">
        <v>158</v>
      </c>
      <c r="BG594" s="1" t="s">
        <v>20460</v>
      </c>
      <c r="BH594" s="1" t="s">
        <v>369</v>
      </c>
      <c r="BI594" s="1" t="s">
        <v>181</v>
      </c>
      <c r="BJ594" s="8" t="s">
        <v>20461</v>
      </c>
      <c r="BK594" s="1" t="s">
        <v>2317</v>
      </c>
    </row>
    <row r="595">
      <c r="A595" s="1" t="s">
        <v>17312</v>
      </c>
      <c r="B595" s="1" t="s">
        <v>2331</v>
      </c>
      <c r="C595" s="1" t="s">
        <v>20462</v>
      </c>
      <c r="D595" s="1" t="s">
        <v>126</v>
      </c>
      <c r="E595" s="1" t="s">
        <v>128</v>
      </c>
      <c r="F595" s="5" t="s">
        <v>305</v>
      </c>
      <c r="G595" s="5" t="s">
        <v>20463</v>
      </c>
      <c r="H595" s="1" t="s">
        <v>369</v>
      </c>
      <c r="I595" s="1" t="s">
        <v>2371</v>
      </c>
      <c r="J595" s="1" t="s">
        <v>2337</v>
      </c>
      <c r="K595" s="8" t="s">
        <v>17313</v>
      </c>
      <c r="L595" s="1" t="s">
        <v>2371</v>
      </c>
      <c r="M595" s="1" t="s">
        <v>808</v>
      </c>
      <c r="N595" s="1" t="s">
        <v>385</v>
      </c>
      <c r="O595" s="5" t="s">
        <v>150</v>
      </c>
      <c r="Q595" s="5" t="s">
        <v>174</v>
      </c>
      <c r="R595" s="1" t="s">
        <v>20464</v>
      </c>
      <c r="U595" s="5" t="s">
        <v>576</v>
      </c>
      <c r="V595" s="5" t="s">
        <v>174</v>
      </c>
      <c r="W595" s="5" t="s">
        <v>150</v>
      </c>
      <c r="X595" s="5" t="s">
        <v>150</v>
      </c>
      <c r="Y595" s="5" t="s">
        <v>150</v>
      </c>
      <c r="Z595" s="5" t="s">
        <v>174</v>
      </c>
      <c r="AA595" s="5" t="s">
        <v>150</v>
      </c>
      <c r="AB595" s="5" t="s">
        <v>150</v>
      </c>
      <c r="AC595" s="5" t="s">
        <v>150</v>
      </c>
      <c r="AD595" s="5" t="s">
        <v>150</v>
      </c>
      <c r="AE595" s="5" t="s">
        <v>175</v>
      </c>
      <c r="AF595" s="5" t="s">
        <v>150</v>
      </c>
      <c r="AG595" s="5" t="s">
        <v>150</v>
      </c>
      <c r="AH595" s="5" t="s">
        <v>174</v>
      </c>
      <c r="AL595" s="5" t="s">
        <v>322</v>
      </c>
      <c r="AM595" s="5" t="s">
        <v>1131</v>
      </c>
      <c r="AN595" s="8" t="s">
        <v>17318</v>
      </c>
      <c r="AO595" s="8" t="s">
        <v>17323</v>
      </c>
      <c r="AP595" s="8" t="s">
        <v>17326</v>
      </c>
      <c r="AQ595" s="5" t="s">
        <v>174</v>
      </c>
      <c r="AR595" s="5" t="s">
        <v>2624</v>
      </c>
      <c r="AS595" s="5" t="s">
        <v>150</v>
      </c>
      <c r="AT595" s="5" t="s">
        <v>150</v>
      </c>
      <c r="AU595" s="5" t="s">
        <v>174</v>
      </c>
      <c r="AV595" s="5" t="s">
        <v>158</v>
      </c>
      <c r="AW595" s="5" t="s">
        <v>158</v>
      </c>
      <c r="AX595" s="5" t="s">
        <v>158</v>
      </c>
      <c r="AY595" s="5" t="s">
        <v>150</v>
      </c>
      <c r="AZ595" s="5" t="s">
        <v>882</v>
      </c>
      <c r="BA595" s="5" t="s">
        <v>158</v>
      </c>
      <c r="BC595" s="5" t="s">
        <v>158</v>
      </c>
      <c r="BE595" s="5" t="s">
        <v>158</v>
      </c>
      <c r="BG595" s="1" t="s">
        <v>20466</v>
      </c>
      <c r="BH595" s="1" t="s">
        <v>369</v>
      </c>
      <c r="BI595" s="1" t="s">
        <v>181</v>
      </c>
      <c r="BJ595" s="8" t="s">
        <v>20467</v>
      </c>
      <c r="BK595" s="1" t="s">
        <v>2317</v>
      </c>
    </row>
    <row r="596">
      <c r="A596" s="1" t="s">
        <v>19773</v>
      </c>
      <c r="B596" s="1" t="s">
        <v>2299</v>
      </c>
      <c r="C596" s="1" t="s">
        <v>2331</v>
      </c>
      <c r="D596" s="1" t="s">
        <v>126</v>
      </c>
      <c r="E596" s="1" t="s">
        <v>128</v>
      </c>
      <c r="F596" s="5" t="s">
        <v>305</v>
      </c>
      <c r="G596" s="5" t="s">
        <v>20463</v>
      </c>
      <c r="H596" s="1" t="s">
        <v>369</v>
      </c>
      <c r="I596" s="1" t="s">
        <v>2320</v>
      </c>
      <c r="J596" s="1" t="s">
        <v>2315</v>
      </c>
      <c r="K596" s="8" t="s">
        <v>19774</v>
      </c>
      <c r="L596" s="1" t="s">
        <v>2303</v>
      </c>
      <c r="M596" s="1" t="s">
        <v>808</v>
      </c>
      <c r="N596" s="1" t="s">
        <v>385</v>
      </c>
      <c r="O596" s="5" t="s">
        <v>150</v>
      </c>
      <c r="Q596" s="5" t="s">
        <v>150</v>
      </c>
      <c r="R596" s="5" t="s">
        <v>150</v>
      </c>
      <c r="S596" s="5" t="s">
        <v>150</v>
      </c>
      <c r="U596" s="5" t="s">
        <v>864</v>
      </c>
      <c r="V596" s="5" t="s">
        <v>174</v>
      </c>
      <c r="W596" s="5" t="s">
        <v>150</v>
      </c>
      <c r="X596" s="5" t="s">
        <v>150</v>
      </c>
      <c r="Y596" s="5" t="s">
        <v>150</v>
      </c>
      <c r="Z596" s="5" t="s">
        <v>174</v>
      </c>
      <c r="AA596" s="5" t="s">
        <v>150</v>
      </c>
      <c r="AB596" s="5" t="s">
        <v>150</v>
      </c>
      <c r="AC596" s="5" t="s">
        <v>150</v>
      </c>
      <c r="AD596" s="5" t="s">
        <v>150</v>
      </c>
      <c r="AE596" s="5" t="s">
        <v>150</v>
      </c>
      <c r="AF596" s="5" t="s">
        <v>150</v>
      </c>
      <c r="AG596" s="5" t="s">
        <v>150</v>
      </c>
      <c r="AH596" s="5" t="s">
        <v>150</v>
      </c>
      <c r="AL596" s="5" t="s">
        <v>757</v>
      </c>
      <c r="AM596" s="5" t="s">
        <v>757</v>
      </c>
      <c r="AN596" s="8" t="s">
        <v>19778</v>
      </c>
      <c r="AO596" s="8" t="s">
        <v>19780</v>
      </c>
      <c r="AP596" s="8" t="s">
        <v>19782</v>
      </c>
      <c r="AQ596" s="5" t="s">
        <v>150</v>
      </c>
      <c r="AR596" s="5" t="s">
        <v>158</v>
      </c>
      <c r="AS596" s="5" t="s">
        <v>150</v>
      </c>
      <c r="AT596" s="5" t="s">
        <v>158</v>
      </c>
      <c r="AU596" s="5" t="s">
        <v>158</v>
      </c>
      <c r="AV596" s="5" t="s">
        <v>158</v>
      </c>
      <c r="AW596" s="5" t="s">
        <v>158</v>
      </c>
      <c r="AX596" s="5" t="s">
        <v>158</v>
      </c>
      <c r="AY596" s="5" t="s">
        <v>150</v>
      </c>
      <c r="AZ596" s="5" t="s">
        <v>356</v>
      </c>
      <c r="BA596" s="5" t="s">
        <v>158</v>
      </c>
      <c r="BC596" s="5" t="s">
        <v>158</v>
      </c>
      <c r="BE596" s="5" t="s">
        <v>158</v>
      </c>
      <c r="BG596" s="1" t="s">
        <v>20468</v>
      </c>
      <c r="BH596" s="1" t="s">
        <v>369</v>
      </c>
      <c r="BI596" s="1" t="s">
        <v>181</v>
      </c>
      <c r="BJ596" s="8" t="s">
        <v>20469</v>
      </c>
      <c r="BK596" s="1" t="s">
        <v>2317</v>
      </c>
    </row>
    <row r="597">
      <c r="A597" s="1" t="s">
        <v>19971</v>
      </c>
      <c r="B597" s="1" t="s">
        <v>2239</v>
      </c>
      <c r="C597" s="1" t="s">
        <v>20470</v>
      </c>
      <c r="D597" s="1" t="s">
        <v>126</v>
      </c>
      <c r="E597" s="1" t="s">
        <v>128</v>
      </c>
      <c r="F597" s="5" t="s">
        <v>792</v>
      </c>
      <c r="G597" s="5" t="s">
        <v>20328</v>
      </c>
      <c r="H597" s="1" t="s">
        <v>793</v>
      </c>
      <c r="I597" s="1" t="s">
        <v>19972</v>
      </c>
      <c r="J597" s="5" t="s">
        <v>2251</v>
      </c>
      <c r="K597" s="8" t="s">
        <v>19973</v>
      </c>
      <c r="L597" s="1" t="s">
        <v>2282</v>
      </c>
      <c r="M597" s="1" t="s">
        <v>808</v>
      </c>
      <c r="N597" s="1" t="s">
        <v>809</v>
      </c>
      <c r="O597" s="5" t="s">
        <v>150</v>
      </c>
      <c r="Q597" s="5" t="s">
        <v>150</v>
      </c>
      <c r="R597" s="5" t="s">
        <v>150</v>
      </c>
      <c r="S597" s="5" t="s">
        <v>150</v>
      </c>
      <c r="U597" s="5" t="s">
        <v>20471</v>
      </c>
      <c r="V597" s="5" t="s">
        <v>174</v>
      </c>
      <c r="W597" s="5" t="s">
        <v>150</v>
      </c>
      <c r="X597" s="5" t="s">
        <v>150</v>
      </c>
      <c r="Y597" s="5" t="s">
        <v>150</v>
      </c>
      <c r="Z597" s="5" t="s">
        <v>174</v>
      </c>
      <c r="AA597" s="5" t="s">
        <v>150</v>
      </c>
      <c r="AB597" s="5" t="s">
        <v>150</v>
      </c>
      <c r="AC597" s="5" t="s">
        <v>174</v>
      </c>
      <c r="AD597" s="5" t="s">
        <v>150</v>
      </c>
      <c r="AE597" s="5" t="s">
        <v>150</v>
      </c>
      <c r="AF597" s="5" t="s">
        <v>150</v>
      </c>
      <c r="AG597" s="5" t="s">
        <v>2193</v>
      </c>
      <c r="AH597" s="5" t="s">
        <v>155</v>
      </c>
      <c r="AI597" s="5" t="s">
        <v>155</v>
      </c>
      <c r="AJ597" s="5" t="s">
        <v>155</v>
      </c>
      <c r="AK597" s="5" t="s">
        <v>155</v>
      </c>
      <c r="AL597" s="5" t="s">
        <v>157</v>
      </c>
      <c r="AM597" s="5" t="s">
        <v>4485</v>
      </c>
      <c r="AN597" s="8" t="s">
        <v>19974</v>
      </c>
      <c r="AO597" s="8" t="s">
        <v>19977</v>
      </c>
      <c r="AP597" s="8" t="s">
        <v>19979</v>
      </c>
      <c r="AQ597" s="5" t="s">
        <v>150</v>
      </c>
      <c r="AR597" s="5" t="s">
        <v>158</v>
      </c>
      <c r="AS597" s="5" t="s">
        <v>150</v>
      </c>
      <c r="AT597" s="5" t="s">
        <v>161</v>
      </c>
      <c r="AU597" s="5" t="s">
        <v>203</v>
      </c>
      <c r="AV597" s="5" t="s">
        <v>150</v>
      </c>
      <c r="AW597" s="5" t="s">
        <v>150</v>
      </c>
      <c r="AX597" s="5" t="s">
        <v>158</v>
      </c>
      <c r="AY597" s="5" t="s">
        <v>174</v>
      </c>
      <c r="AZ597" s="5" t="s">
        <v>4973</v>
      </c>
      <c r="BA597" s="5" t="s">
        <v>150</v>
      </c>
      <c r="BB597" s="5" t="s">
        <v>12864</v>
      </c>
      <c r="BC597" s="5" t="s">
        <v>158</v>
      </c>
      <c r="BE597" s="5" t="s">
        <v>158</v>
      </c>
      <c r="BG597" s="1" t="s">
        <v>20472</v>
      </c>
      <c r="BH597" s="1" t="s">
        <v>793</v>
      </c>
      <c r="BI597" s="1" t="s">
        <v>181</v>
      </c>
      <c r="BJ597" s="8" t="s">
        <v>20473</v>
      </c>
      <c r="BK597" s="1" t="s">
        <v>196</v>
      </c>
    </row>
    <row r="598">
      <c r="A598" s="1" t="s">
        <v>7668</v>
      </c>
      <c r="B598" s="1" t="s">
        <v>2178</v>
      </c>
      <c r="C598" s="1" t="s">
        <v>20474</v>
      </c>
      <c r="D598" s="1" t="s">
        <v>126</v>
      </c>
      <c r="E598" s="1" t="s">
        <v>128</v>
      </c>
      <c r="F598" s="5" t="s">
        <v>792</v>
      </c>
      <c r="G598" s="5" t="s">
        <v>20463</v>
      </c>
      <c r="H598" s="1" t="s">
        <v>793</v>
      </c>
      <c r="I598" s="1" t="s">
        <v>2226</v>
      </c>
      <c r="J598" s="5" t="s">
        <v>2191</v>
      </c>
      <c r="K598" s="8" t="s">
        <v>7670</v>
      </c>
      <c r="L598" s="1" t="s">
        <v>2226</v>
      </c>
      <c r="M598" s="1" t="s">
        <v>808</v>
      </c>
      <c r="N598" s="1" t="s">
        <v>809</v>
      </c>
      <c r="O598" s="5" t="s">
        <v>150</v>
      </c>
      <c r="Q598" s="5" t="s">
        <v>150</v>
      </c>
      <c r="R598" s="5" t="s">
        <v>155</v>
      </c>
      <c r="U598" s="5" t="s">
        <v>1490</v>
      </c>
      <c r="V598" s="5" t="s">
        <v>174</v>
      </c>
      <c r="W598" s="5" t="s">
        <v>150</v>
      </c>
      <c r="X598" s="5" t="s">
        <v>150</v>
      </c>
      <c r="Y598" s="5" t="s">
        <v>150</v>
      </c>
      <c r="Z598" s="5" t="s">
        <v>174</v>
      </c>
      <c r="AA598" s="5" t="s">
        <v>150</v>
      </c>
      <c r="AB598" s="5" t="s">
        <v>150</v>
      </c>
      <c r="AC598" s="5" t="s">
        <v>174</v>
      </c>
      <c r="AD598" s="5" t="s">
        <v>150</v>
      </c>
      <c r="AE598" s="5" t="s">
        <v>150</v>
      </c>
      <c r="AF598" s="5" t="s">
        <v>150</v>
      </c>
      <c r="AG598" s="5" t="s">
        <v>10146</v>
      </c>
      <c r="AH598" s="5" t="s">
        <v>174</v>
      </c>
      <c r="AI598" s="5" t="s">
        <v>174</v>
      </c>
      <c r="AJ598" s="5" t="s">
        <v>174</v>
      </c>
      <c r="AK598" s="5" t="s">
        <v>174</v>
      </c>
      <c r="AL598" s="5" t="s">
        <v>7674</v>
      </c>
      <c r="AM598" s="5" t="s">
        <v>508</v>
      </c>
      <c r="AN598" s="8" t="s">
        <v>7675</v>
      </c>
      <c r="AO598" s="8" t="s">
        <v>7684</v>
      </c>
      <c r="AP598" s="8" t="s">
        <v>7688</v>
      </c>
      <c r="AQ598" s="5" t="s">
        <v>155</v>
      </c>
      <c r="AR598" s="5" t="s">
        <v>174</v>
      </c>
      <c r="AS598" s="5" t="s">
        <v>150</v>
      </c>
      <c r="AT598" s="5" t="s">
        <v>150</v>
      </c>
      <c r="AU598" s="5" t="s">
        <v>2624</v>
      </c>
      <c r="AV598" s="5" t="s">
        <v>174</v>
      </c>
      <c r="AW598" s="5" t="s">
        <v>150</v>
      </c>
      <c r="AX598" s="5" t="s">
        <v>158</v>
      </c>
      <c r="AY598" s="5" t="s">
        <v>216</v>
      </c>
      <c r="AZ598" s="5" t="s">
        <v>775</v>
      </c>
      <c r="BA598" s="5" t="s">
        <v>150</v>
      </c>
      <c r="BB598" s="5" t="s">
        <v>7706</v>
      </c>
      <c r="BC598" s="5" t="s">
        <v>150</v>
      </c>
      <c r="BD598" s="5" t="s">
        <v>1053</v>
      </c>
      <c r="BE598" s="5" t="s">
        <v>150</v>
      </c>
      <c r="BF598" s="5" t="s">
        <v>6764</v>
      </c>
      <c r="BG598" s="1" t="s">
        <v>20476</v>
      </c>
      <c r="BH598" s="1" t="s">
        <v>793</v>
      </c>
      <c r="BI598" s="1" t="s">
        <v>181</v>
      </c>
      <c r="BJ598" s="8" t="s">
        <v>20477</v>
      </c>
      <c r="BK598" s="1" t="s">
        <v>196</v>
      </c>
    </row>
    <row r="599">
      <c r="A599" s="1" t="s">
        <v>13884</v>
      </c>
      <c r="B599" s="1" t="s">
        <v>2157</v>
      </c>
      <c r="C599" s="1" t="s">
        <v>20478</v>
      </c>
      <c r="D599" s="1" t="s">
        <v>126</v>
      </c>
      <c r="E599" s="1" t="s">
        <v>128</v>
      </c>
      <c r="F599" s="5" t="s">
        <v>792</v>
      </c>
      <c r="G599" s="5" t="s">
        <v>20463</v>
      </c>
      <c r="H599" s="1" t="s">
        <v>793</v>
      </c>
      <c r="I599" s="1" t="s">
        <v>2159</v>
      </c>
      <c r="J599" s="1" t="s">
        <v>2169</v>
      </c>
      <c r="K599" s="8" t="s">
        <v>13885</v>
      </c>
      <c r="L599" s="1" t="s">
        <v>2159</v>
      </c>
      <c r="M599" s="1" t="s">
        <v>808</v>
      </c>
      <c r="N599" s="1" t="s">
        <v>809</v>
      </c>
      <c r="O599" s="5" t="s">
        <v>150</v>
      </c>
      <c r="Q599" s="5" t="s">
        <v>150</v>
      </c>
      <c r="R599" s="5" t="s">
        <v>150</v>
      </c>
      <c r="S599" s="5" t="s">
        <v>150</v>
      </c>
      <c r="U599" s="5" t="s">
        <v>2436</v>
      </c>
      <c r="V599" s="5" t="s">
        <v>174</v>
      </c>
      <c r="W599" s="5" t="s">
        <v>150</v>
      </c>
      <c r="X599" s="5" t="s">
        <v>150</v>
      </c>
      <c r="Y599" s="5" t="s">
        <v>150</v>
      </c>
      <c r="Z599" s="5" t="s">
        <v>174</v>
      </c>
      <c r="AA599" s="5" t="s">
        <v>150</v>
      </c>
      <c r="AB599" s="5" t="s">
        <v>150</v>
      </c>
      <c r="AC599" s="5" t="s">
        <v>155</v>
      </c>
      <c r="AD599" s="5" t="s">
        <v>150</v>
      </c>
      <c r="AE599" s="5" t="s">
        <v>175</v>
      </c>
      <c r="AF599" s="5" t="s">
        <v>150</v>
      </c>
      <c r="AG599" s="5" t="s">
        <v>12827</v>
      </c>
      <c r="AH599" s="5" t="s">
        <v>150</v>
      </c>
      <c r="AI599" s="5" t="s">
        <v>150</v>
      </c>
      <c r="AJ599" s="5" t="s">
        <v>150</v>
      </c>
      <c r="AK599" s="5" t="s">
        <v>150</v>
      </c>
      <c r="AL599" s="5" t="s">
        <v>812</v>
      </c>
      <c r="AM599" s="5" t="s">
        <v>757</v>
      </c>
      <c r="AN599" s="8" t="s">
        <v>13894</v>
      </c>
      <c r="AO599" s="8" t="s">
        <v>13898</v>
      </c>
      <c r="AP599" s="8" t="s">
        <v>13900</v>
      </c>
      <c r="AQ599" s="5" t="s">
        <v>150</v>
      </c>
      <c r="AR599" s="5" t="s">
        <v>158</v>
      </c>
      <c r="AS599" s="5" t="s">
        <v>150</v>
      </c>
      <c r="AT599" s="5" t="s">
        <v>158</v>
      </c>
      <c r="AU599" s="5" t="s">
        <v>158</v>
      </c>
      <c r="AV599" s="5" t="s">
        <v>158</v>
      </c>
      <c r="AW599" s="5" t="s">
        <v>158</v>
      </c>
      <c r="AX599" s="5" t="s">
        <v>158</v>
      </c>
      <c r="AY599" s="5" t="s">
        <v>150</v>
      </c>
      <c r="AZ599" s="5" t="s">
        <v>359</v>
      </c>
      <c r="BA599" s="5" t="s">
        <v>158</v>
      </c>
      <c r="BC599" s="5" t="s">
        <v>158</v>
      </c>
      <c r="BE599" s="5" t="s">
        <v>158</v>
      </c>
      <c r="BG599" s="1" t="s">
        <v>2159</v>
      </c>
      <c r="BH599" s="1" t="s">
        <v>793</v>
      </c>
      <c r="BI599" s="1" t="s">
        <v>181</v>
      </c>
      <c r="BJ599" s="8" t="s">
        <v>20479</v>
      </c>
      <c r="BK599" s="1" t="s">
        <v>196</v>
      </c>
    </row>
    <row r="600">
      <c r="A600" s="1" t="s">
        <v>7769</v>
      </c>
      <c r="B600" s="1" t="s">
        <v>2130</v>
      </c>
      <c r="C600" s="1" t="s">
        <v>20480</v>
      </c>
      <c r="D600" s="1" t="s">
        <v>126</v>
      </c>
      <c r="E600" s="1" t="s">
        <v>128</v>
      </c>
      <c r="F600" s="5" t="s">
        <v>792</v>
      </c>
      <c r="G600" s="5" t="s">
        <v>20463</v>
      </c>
      <c r="H600" s="1" t="s">
        <v>793</v>
      </c>
      <c r="I600" s="1" t="s">
        <v>2145</v>
      </c>
      <c r="J600" s="1" t="s">
        <v>2139</v>
      </c>
      <c r="K600" s="8" t="s">
        <v>7770</v>
      </c>
      <c r="L600" s="1" t="s">
        <v>7784</v>
      </c>
      <c r="M600" s="1" t="s">
        <v>6166</v>
      </c>
      <c r="N600" s="1" t="s">
        <v>809</v>
      </c>
      <c r="O600" s="5" t="s">
        <v>150</v>
      </c>
      <c r="Q600" s="5" t="s">
        <v>150</v>
      </c>
      <c r="R600" s="5" t="s">
        <v>155</v>
      </c>
      <c r="U600" s="5" t="s">
        <v>388</v>
      </c>
      <c r="V600" s="5" t="s">
        <v>174</v>
      </c>
      <c r="W600" s="5" t="s">
        <v>150</v>
      </c>
      <c r="X600" s="5" t="s">
        <v>150</v>
      </c>
      <c r="Y600" s="5" t="s">
        <v>174</v>
      </c>
      <c r="Z600" s="5" t="s">
        <v>174</v>
      </c>
      <c r="AA600" s="5" t="s">
        <v>150</v>
      </c>
      <c r="AB600" s="5" t="s">
        <v>150</v>
      </c>
      <c r="AC600" s="5" t="s">
        <v>155</v>
      </c>
      <c r="AD600" s="5" t="s">
        <v>150</v>
      </c>
      <c r="AE600" s="5" t="s">
        <v>175</v>
      </c>
      <c r="AF600" s="5" t="s">
        <v>150</v>
      </c>
      <c r="AG600" s="5" t="s">
        <v>12827</v>
      </c>
      <c r="AH600" s="5" t="s">
        <v>150</v>
      </c>
      <c r="AI600" s="5" t="s">
        <v>150</v>
      </c>
      <c r="AJ600" s="5" t="s">
        <v>150</v>
      </c>
      <c r="AK600" s="5" t="s">
        <v>150</v>
      </c>
      <c r="AL600" s="5" t="s">
        <v>757</v>
      </c>
      <c r="AM600" s="5" t="s">
        <v>757</v>
      </c>
      <c r="AN600" s="8" t="s">
        <v>7796</v>
      </c>
      <c r="AO600" s="8" t="s">
        <v>7802</v>
      </c>
      <c r="AP600" s="8" t="s">
        <v>7809</v>
      </c>
      <c r="AQ600" s="5" t="s">
        <v>150</v>
      </c>
      <c r="AR600" s="5" t="s">
        <v>158</v>
      </c>
      <c r="AS600" s="5" t="s">
        <v>150</v>
      </c>
      <c r="AT600" s="5" t="s">
        <v>158</v>
      </c>
      <c r="AU600" s="5" t="s">
        <v>158</v>
      </c>
      <c r="AV600" s="5" t="s">
        <v>158</v>
      </c>
      <c r="AW600" s="5" t="s">
        <v>158</v>
      </c>
      <c r="AX600" s="5" t="s">
        <v>158</v>
      </c>
      <c r="AY600" s="5" t="s">
        <v>150</v>
      </c>
      <c r="AZ600" s="5" t="s">
        <v>3015</v>
      </c>
      <c r="BA600" s="5" t="s">
        <v>158</v>
      </c>
      <c r="BC600" s="5" t="s">
        <v>158</v>
      </c>
      <c r="BE600" s="5" t="s">
        <v>158</v>
      </c>
      <c r="BG600" s="1" t="s">
        <v>20482</v>
      </c>
      <c r="BH600" s="1" t="s">
        <v>793</v>
      </c>
      <c r="BI600" s="1" t="s">
        <v>181</v>
      </c>
      <c r="BJ600" s="8" t="s">
        <v>20483</v>
      </c>
      <c r="BK600" s="1" t="s">
        <v>196</v>
      </c>
    </row>
    <row r="601">
      <c r="A601" s="1" t="s">
        <v>17456</v>
      </c>
      <c r="B601" s="1" t="s">
        <v>2072</v>
      </c>
      <c r="C601" s="1" t="s">
        <v>20484</v>
      </c>
      <c r="D601" s="1" t="s">
        <v>126</v>
      </c>
      <c r="E601" s="1" t="s">
        <v>128</v>
      </c>
      <c r="F601" s="5" t="s">
        <v>792</v>
      </c>
      <c r="G601" s="5" t="s">
        <v>20463</v>
      </c>
      <c r="H601" s="1" t="s">
        <v>793</v>
      </c>
      <c r="I601" s="1" t="s">
        <v>17457</v>
      </c>
      <c r="J601" s="1" t="s">
        <v>2077</v>
      </c>
      <c r="K601" s="8" t="s">
        <v>17458</v>
      </c>
      <c r="L601" s="1" t="s">
        <v>2096</v>
      </c>
      <c r="M601" s="1" t="s">
        <v>808</v>
      </c>
      <c r="N601" s="1" t="s">
        <v>809</v>
      </c>
      <c r="O601" s="5" t="s">
        <v>150</v>
      </c>
      <c r="Q601" s="5" t="s">
        <v>174</v>
      </c>
      <c r="R601" s="5" t="s">
        <v>155</v>
      </c>
      <c r="U601" s="5" t="s">
        <v>505</v>
      </c>
      <c r="V601" s="5" t="s">
        <v>174</v>
      </c>
      <c r="W601" s="5" t="s">
        <v>150</v>
      </c>
      <c r="X601" s="5" t="s">
        <v>150</v>
      </c>
      <c r="Y601" s="5" t="s">
        <v>150</v>
      </c>
      <c r="Z601" s="5" t="s">
        <v>174</v>
      </c>
      <c r="AA601" s="5" t="s">
        <v>150</v>
      </c>
      <c r="AB601" s="5" t="s">
        <v>150</v>
      </c>
      <c r="AC601" s="5" t="s">
        <v>155</v>
      </c>
      <c r="AD601" s="5" t="s">
        <v>150</v>
      </c>
      <c r="AE601" s="5" t="s">
        <v>175</v>
      </c>
      <c r="AF601" s="5" t="s">
        <v>150</v>
      </c>
      <c r="AG601" s="5" t="s">
        <v>12827</v>
      </c>
      <c r="AH601" s="5" t="s">
        <v>150</v>
      </c>
      <c r="AI601" s="5" t="s">
        <v>150</v>
      </c>
      <c r="AJ601" s="5" t="s">
        <v>150</v>
      </c>
      <c r="AK601" s="5" t="s">
        <v>150</v>
      </c>
      <c r="AL601" s="5" t="s">
        <v>158</v>
      </c>
      <c r="AM601" s="5" t="s">
        <v>158</v>
      </c>
      <c r="AN601" s="8" t="s">
        <v>17471</v>
      </c>
      <c r="AO601" s="8" t="s">
        <v>17478</v>
      </c>
      <c r="AP601" s="8" t="s">
        <v>17490</v>
      </c>
      <c r="AQ601" s="5" t="s">
        <v>158</v>
      </c>
      <c r="AR601" s="5" t="s">
        <v>158</v>
      </c>
      <c r="AS601" s="5" t="s">
        <v>158</v>
      </c>
      <c r="AT601" s="5" t="s">
        <v>158</v>
      </c>
      <c r="AU601" s="5" t="s">
        <v>161</v>
      </c>
      <c r="AV601" s="5" t="s">
        <v>158</v>
      </c>
      <c r="AW601" s="5" t="s">
        <v>158</v>
      </c>
      <c r="AX601" s="5" t="s">
        <v>158</v>
      </c>
      <c r="AY601" s="5" t="s">
        <v>174</v>
      </c>
      <c r="AZ601" s="5" t="s">
        <v>4973</v>
      </c>
      <c r="BA601" s="5" t="s">
        <v>158</v>
      </c>
      <c r="BC601" s="5" t="s">
        <v>158</v>
      </c>
      <c r="BE601" s="5" t="s">
        <v>158</v>
      </c>
      <c r="BG601" s="1" t="s">
        <v>20486</v>
      </c>
      <c r="BH601" s="1" t="s">
        <v>793</v>
      </c>
      <c r="BI601" s="1" t="s">
        <v>181</v>
      </c>
      <c r="BJ601" s="8" t="s">
        <v>20487</v>
      </c>
      <c r="BK601" s="1" t="s">
        <v>196</v>
      </c>
    </row>
    <row r="602">
      <c r="A602" s="1" t="s">
        <v>8531</v>
      </c>
      <c r="B602" s="1" t="s">
        <v>2008</v>
      </c>
      <c r="C602" s="1" t="s">
        <v>20488</v>
      </c>
      <c r="D602" s="1" t="s">
        <v>126</v>
      </c>
      <c r="E602" s="1" t="s">
        <v>128</v>
      </c>
      <c r="F602" s="5" t="s">
        <v>2175</v>
      </c>
      <c r="G602" s="5" t="s">
        <v>20463</v>
      </c>
      <c r="H602" s="1" t="s">
        <v>2176</v>
      </c>
      <c r="I602" s="1" t="s">
        <v>8534</v>
      </c>
      <c r="J602" s="1" t="s">
        <v>2018</v>
      </c>
      <c r="K602" s="8" t="s">
        <v>8536</v>
      </c>
      <c r="L602" s="1" t="s">
        <v>8547</v>
      </c>
      <c r="M602" s="1" t="s">
        <v>169</v>
      </c>
      <c r="N602" s="1" t="s">
        <v>1345</v>
      </c>
      <c r="O602" s="5" t="s">
        <v>150</v>
      </c>
      <c r="Q602" s="5" t="s">
        <v>150</v>
      </c>
      <c r="R602" s="5" t="s">
        <v>150</v>
      </c>
      <c r="S602" s="5" t="s">
        <v>150</v>
      </c>
      <c r="U602" s="5" t="s">
        <v>20489</v>
      </c>
      <c r="V602" s="5" t="s">
        <v>174</v>
      </c>
      <c r="W602" s="5" t="s">
        <v>150</v>
      </c>
      <c r="X602" s="5" t="s">
        <v>150</v>
      </c>
      <c r="Y602" s="5" t="s">
        <v>150</v>
      </c>
      <c r="Z602" s="5" t="s">
        <v>174</v>
      </c>
      <c r="AA602" s="5" t="s">
        <v>150</v>
      </c>
      <c r="AB602" s="5" t="s">
        <v>150</v>
      </c>
      <c r="AC602" s="5" t="s">
        <v>150</v>
      </c>
      <c r="AD602" s="5" t="s">
        <v>150</v>
      </c>
      <c r="AE602" s="5" t="s">
        <v>175</v>
      </c>
      <c r="AF602" s="5" t="s">
        <v>150</v>
      </c>
      <c r="AG602" s="5" t="s">
        <v>150</v>
      </c>
      <c r="AH602" s="5" t="s">
        <v>174</v>
      </c>
      <c r="AL602" s="5" t="s">
        <v>757</v>
      </c>
      <c r="AM602" s="5" t="s">
        <v>757</v>
      </c>
      <c r="AN602" s="8" t="s">
        <v>8553</v>
      </c>
      <c r="AO602" s="8" t="s">
        <v>8567</v>
      </c>
      <c r="AP602" s="8" t="s">
        <v>8583</v>
      </c>
      <c r="AQ602" s="5" t="s">
        <v>150</v>
      </c>
      <c r="AR602" s="5" t="s">
        <v>158</v>
      </c>
      <c r="AS602" s="5" t="s">
        <v>150</v>
      </c>
      <c r="AT602" s="5" t="s">
        <v>158</v>
      </c>
      <c r="AU602" s="5" t="s">
        <v>158</v>
      </c>
      <c r="AV602" s="5" t="s">
        <v>158</v>
      </c>
      <c r="AW602" s="5" t="s">
        <v>150</v>
      </c>
      <c r="AX602" s="5" t="s">
        <v>158</v>
      </c>
      <c r="AY602" s="5" t="s">
        <v>158</v>
      </c>
      <c r="BA602" s="5" t="s">
        <v>158</v>
      </c>
      <c r="BC602" s="5" t="s">
        <v>158</v>
      </c>
      <c r="BE602" s="5" t="s">
        <v>158</v>
      </c>
      <c r="BG602" s="1" t="s">
        <v>20490</v>
      </c>
      <c r="BH602" s="1" t="s">
        <v>2176</v>
      </c>
      <c r="BI602" s="1" t="s">
        <v>181</v>
      </c>
      <c r="BJ602" s="8" t="s">
        <v>20491</v>
      </c>
      <c r="BK602" s="1" t="s">
        <v>1530</v>
      </c>
    </row>
    <row r="603">
      <c r="A603" s="1" t="s">
        <v>4714</v>
      </c>
      <c r="B603" s="1" t="s">
        <v>1959</v>
      </c>
      <c r="C603" s="1" t="s">
        <v>20492</v>
      </c>
      <c r="D603" s="1" t="s">
        <v>126</v>
      </c>
      <c r="E603" s="1" t="s">
        <v>128</v>
      </c>
      <c r="F603" s="5" t="s">
        <v>2175</v>
      </c>
      <c r="G603" s="5" t="s">
        <v>20463</v>
      </c>
      <c r="H603" s="1" t="s">
        <v>2176</v>
      </c>
      <c r="I603" s="1" t="s">
        <v>1998</v>
      </c>
      <c r="J603" s="1" t="s">
        <v>1973</v>
      </c>
      <c r="K603" s="8" t="s">
        <v>4718</v>
      </c>
      <c r="L603" s="1" t="s">
        <v>1998</v>
      </c>
      <c r="M603" s="1" t="s">
        <v>169</v>
      </c>
      <c r="N603" s="1" t="s">
        <v>1345</v>
      </c>
      <c r="O603" s="5" t="s">
        <v>150</v>
      </c>
      <c r="Q603" s="5" t="s">
        <v>150</v>
      </c>
      <c r="R603" s="5" t="s">
        <v>150</v>
      </c>
      <c r="S603" s="5" t="s">
        <v>150</v>
      </c>
      <c r="U603" s="5" t="s">
        <v>576</v>
      </c>
      <c r="V603" s="5" t="s">
        <v>174</v>
      </c>
      <c r="W603" s="5" t="s">
        <v>150</v>
      </c>
      <c r="X603" s="5" t="s">
        <v>150</v>
      </c>
      <c r="Y603" s="5" t="s">
        <v>150</v>
      </c>
      <c r="Z603" s="5" t="s">
        <v>174</v>
      </c>
      <c r="AA603" s="5" t="s">
        <v>150</v>
      </c>
      <c r="AB603" s="5" t="s">
        <v>150</v>
      </c>
      <c r="AC603" s="5" t="s">
        <v>150</v>
      </c>
      <c r="AD603" s="5" t="s">
        <v>150</v>
      </c>
      <c r="AE603" s="5" t="s">
        <v>175</v>
      </c>
      <c r="AF603" s="5" t="s">
        <v>150</v>
      </c>
      <c r="AG603" s="5" t="s">
        <v>150</v>
      </c>
      <c r="AH603" s="5" t="s">
        <v>174</v>
      </c>
      <c r="AL603" s="5" t="s">
        <v>1940</v>
      </c>
      <c r="AM603" s="5" t="s">
        <v>757</v>
      </c>
      <c r="AN603" s="8" t="s">
        <v>4730</v>
      </c>
      <c r="AO603" s="8" t="s">
        <v>4746</v>
      </c>
      <c r="AP603" s="8" t="s">
        <v>4757</v>
      </c>
      <c r="AQ603" s="5" t="s">
        <v>174</v>
      </c>
      <c r="AR603" s="5" t="s">
        <v>158</v>
      </c>
      <c r="AS603" s="5" t="s">
        <v>150</v>
      </c>
      <c r="AT603" s="5" t="s">
        <v>158</v>
      </c>
      <c r="AU603" s="5" t="s">
        <v>158</v>
      </c>
      <c r="AV603" s="5" t="s">
        <v>158</v>
      </c>
      <c r="AW603" s="5" t="s">
        <v>150</v>
      </c>
      <c r="AX603" s="5" t="s">
        <v>158</v>
      </c>
      <c r="AY603" s="5" t="s">
        <v>174</v>
      </c>
      <c r="AZ603" s="5" t="s">
        <v>359</v>
      </c>
      <c r="BA603" s="5" t="s">
        <v>158</v>
      </c>
      <c r="BC603" s="5" t="s">
        <v>158</v>
      </c>
      <c r="BE603" s="5" t="s">
        <v>158</v>
      </c>
      <c r="BG603" s="1" t="s">
        <v>20494</v>
      </c>
      <c r="BH603" s="1" t="s">
        <v>2176</v>
      </c>
      <c r="BI603" s="1" t="s">
        <v>181</v>
      </c>
      <c r="BJ603" s="8" t="s">
        <v>20495</v>
      </c>
      <c r="BK603" s="1" t="s">
        <v>1530</v>
      </c>
    </row>
    <row r="604">
      <c r="A604" s="1" t="s">
        <v>14024</v>
      </c>
      <c r="B604" s="1" t="s">
        <v>1894</v>
      </c>
      <c r="C604" s="1" t="s">
        <v>20496</v>
      </c>
      <c r="D604" s="1" t="s">
        <v>126</v>
      </c>
      <c r="E604" s="1" t="s">
        <v>128</v>
      </c>
      <c r="F604" s="5" t="s">
        <v>2175</v>
      </c>
      <c r="G604" s="5" t="s">
        <v>20463</v>
      </c>
      <c r="H604" s="1" t="s">
        <v>2176</v>
      </c>
      <c r="I604" s="1" t="s">
        <v>1950</v>
      </c>
      <c r="J604" s="1" t="s">
        <v>1911</v>
      </c>
      <c r="K604" s="8" t="s">
        <v>14027</v>
      </c>
      <c r="L604" s="1" t="s">
        <v>14031</v>
      </c>
      <c r="M604" s="1" t="s">
        <v>169</v>
      </c>
      <c r="N604" s="1" t="s">
        <v>1345</v>
      </c>
      <c r="O604" s="5" t="s">
        <v>150</v>
      </c>
      <c r="Q604" s="5" t="s">
        <v>150</v>
      </c>
      <c r="R604" s="5" t="s">
        <v>150</v>
      </c>
      <c r="S604" s="5" t="s">
        <v>150</v>
      </c>
      <c r="U604" s="5" t="s">
        <v>635</v>
      </c>
      <c r="V604" s="5" t="s">
        <v>174</v>
      </c>
      <c r="W604" s="5" t="s">
        <v>150</v>
      </c>
      <c r="X604" s="5" t="s">
        <v>150</v>
      </c>
      <c r="Y604" s="5" t="s">
        <v>150</v>
      </c>
      <c r="Z604" s="5" t="s">
        <v>174</v>
      </c>
      <c r="AA604" s="5" t="s">
        <v>150</v>
      </c>
      <c r="AB604" s="5" t="s">
        <v>150</v>
      </c>
      <c r="AC604" s="5" t="s">
        <v>150</v>
      </c>
      <c r="AD604" s="5" t="s">
        <v>150</v>
      </c>
      <c r="AE604" s="5" t="s">
        <v>175</v>
      </c>
      <c r="AF604" s="5" t="s">
        <v>150</v>
      </c>
      <c r="AG604" s="5" t="s">
        <v>150</v>
      </c>
      <c r="AH604" s="5" t="s">
        <v>174</v>
      </c>
      <c r="AL604" s="5" t="s">
        <v>4692</v>
      </c>
      <c r="AM604" s="5" t="s">
        <v>322</v>
      </c>
      <c r="AN604" s="8" t="s">
        <v>14037</v>
      </c>
      <c r="AO604" s="8" t="s">
        <v>14042</v>
      </c>
      <c r="AP604" s="8" t="s">
        <v>14045</v>
      </c>
      <c r="AQ604" s="5" t="s">
        <v>155</v>
      </c>
      <c r="AR604" s="5" t="s">
        <v>158</v>
      </c>
      <c r="AS604" s="5" t="s">
        <v>150</v>
      </c>
      <c r="AT604" s="5" t="s">
        <v>174</v>
      </c>
      <c r="AU604" s="5" t="s">
        <v>423</v>
      </c>
      <c r="AV604" s="5" t="s">
        <v>174</v>
      </c>
      <c r="AW604" s="5" t="s">
        <v>150</v>
      </c>
      <c r="AX604" s="5" t="s">
        <v>158</v>
      </c>
      <c r="AY604" s="5" t="s">
        <v>155</v>
      </c>
      <c r="AZ604" s="5" t="s">
        <v>10449</v>
      </c>
      <c r="BA604" s="5" t="s">
        <v>150</v>
      </c>
      <c r="BB604" s="5" t="s">
        <v>1461</v>
      </c>
      <c r="BC604" s="5" t="s">
        <v>158</v>
      </c>
      <c r="BE604" s="5" t="s">
        <v>158</v>
      </c>
      <c r="BG604" s="1" t="s">
        <v>20497</v>
      </c>
      <c r="BH604" s="1" t="s">
        <v>2176</v>
      </c>
      <c r="BI604" s="1" t="s">
        <v>181</v>
      </c>
      <c r="BJ604" s="8" t="s">
        <v>20498</v>
      </c>
      <c r="BK604" s="1" t="s">
        <v>1530</v>
      </c>
    </row>
    <row r="605">
      <c r="A605" s="1" t="s">
        <v>4223</v>
      </c>
      <c r="B605" s="1" t="s">
        <v>20500</v>
      </c>
      <c r="C605" s="1" t="s">
        <v>20501</v>
      </c>
      <c r="D605" s="1" t="s">
        <v>126</v>
      </c>
      <c r="E605" s="1" t="s">
        <v>128</v>
      </c>
      <c r="F605" s="5" t="s">
        <v>2175</v>
      </c>
      <c r="G605" s="5" t="s">
        <v>20463</v>
      </c>
      <c r="H605" s="1" t="s">
        <v>2176</v>
      </c>
      <c r="I605" s="1" t="s">
        <v>1338</v>
      </c>
      <c r="J605" s="1" t="s">
        <v>1343</v>
      </c>
      <c r="K605" s="8" t="s">
        <v>4225</v>
      </c>
      <c r="L605" s="1" t="s">
        <v>20502</v>
      </c>
      <c r="M605" s="1" t="s">
        <v>169</v>
      </c>
      <c r="N605" s="1" t="s">
        <v>1345</v>
      </c>
      <c r="O605" s="5" t="s">
        <v>150</v>
      </c>
      <c r="Q605" s="5" t="s">
        <v>150</v>
      </c>
      <c r="R605" s="5" t="s">
        <v>150</v>
      </c>
      <c r="S605" s="5" t="s">
        <v>150</v>
      </c>
      <c r="U605" s="5" t="s">
        <v>176</v>
      </c>
      <c r="V605" s="5" t="s">
        <v>150</v>
      </c>
      <c r="W605" s="5" t="s">
        <v>150</v>
      </c>
      <c r="X605" s="5" t="s">
        <v>150</v>
      </c>
      <c r="Y605" s="5" t="s">
        <v>150</v>
      </c>
      <c r="Z605" s="5" t="s">
        <v>174</v>
      </c>
      <c r="AA605" s="5" t="s">
        <v>150</v>
      </c>
      <c r="AB605" s="5" t="s">
        <v>150</v>
      </c>
      <c r="AC605" s="5" t="s">
        <v>150</v>
      </c>
      <c r="AD605" s="5" t="s">
        <v>150</v>
      </c>
      <c r="AE605" s="5" t="s">
        <v>150</v>
      </c>
      <c r="AF605" s="5" t="s">
        <v>150</v>
      </c>
      <c r="AG605" s="5" t="s">
        <v>150</v>
      </c>
      <c r="AH605" s="5" t="s">
        <v>155</v>
      </c>
      <c r="AL605" s="5" t="s">
        <v>405</v>
      </c>
      <c r="AM605" s="5" t="s">
        <v>241</v>
      </c>
      <c r="AN605" s="8" t="s">
        <v>4239</v>
      </c>
      <c r="AO605" s="8" t="s">
        <v>4249</v>
      </c>
      <c r="AP605" s="8" t="s">
        <v>4255</v>
      </c>
      <c r="AQ605" s="5" t="s">
        <v>155</v>
      </c>
      <c r="AR605" s="5" t="s">
        <v>150</v>
      </c>
      <c r="AS605" s="5" t="s">
        <v>150</v>
      </c>
      <c r="AT605" s="5" t="s">
        <v>174</v>
      </c>
      <c r="AU605" s="5" t="s">
        <v>1569</v>
      </c>
      <c r="AV605" s="5" t="s">
        <v>174</v>
      </c>
      <c r="AW605" s="5" t="s">
        <v>158</v>
      </c>
      <c r="AX605" s="5" t="s">
        <v>158</v>
      </c>
      <c r="AY605" s="5" t="s">
        <v>174</v>
      </c>
      <c r="AZ605" s="5" t="s">
        <v>3692</v>
      </c>
      <c r="BA605" s="5" t="s">
        <v>150</v>
      </c>
      <c r="BB605" s="5" t="s">
        <v>4265</v>
      </c>
      <c r="BC605" s="5" t="s">
        <v>150</v>
      </c>
      <c r="BD605" s="5" t="s">
        <v>4266</v>
      </c>
      <c r="BE605" s="5" t="s">
        <v>158</v>
      </c>
      <c r="BG605" s="1" t="s">
        <v>20503</v>
      </c>
      <c r="BH605" s="1" t="s">
        <v>2176</v>
      </c>
      <c r="BI605" s="1" t="s">
        <v>181</v>
      </c>
      <c r="BJ605" s="8" t="s">
        <v>20504</v>
      </c>
      <c r="BK605" s="1" t="s">
        <v>1530</v>
      </c>
    </row>
    <row r="606">
      <c r="A606" s="1" t="s">
        <v>19553</v>
      </c>
      <c r="B606" s="1" t="s">
        <v>1788</v>
      </c>
      <c r="C606" s="1" t="s">
        <v>20505</v>
      </c>
      <c r="D606" s="1" t="s">
        <v>126</v>
      </c>
      <c r="E606" s="1" t="s">
        <v>128</v>
      </c>
      <c r="F606" s="5" t="s">
        <v>2175</v>
      </c>
      <c r="G606" s="5" t="s">
        <v>20463</v>
      </c>
      <c r="H606" s="1" t="s">
        <v>2176</v>
      </c>
      <c r="I606" s="1" t="s">
        <v>5923</v>
      </c>
      <c r="J606" s="1" t="s">
        <v>1799</v>
      </c>
      <c r="K606" s="8" t="s">
        <v>19554</v>
      </c>
      <c r="L606" s="1" t="s">
        <v>5923</v>
      </c>
      <c r="M606" s="1" t="s">
        <v>169</v>
      </c>
      <c r="N606" s="1" t="s">
        <v>1345</v>
      </c>
      <c r="O606" s="5" t="s">
        <v>150</v>
      </c>
      <c r="Q606" s="5" t="s">
        <v>150</v>
      </c>
      <c r="R606" s="5" t="s">
        <v>150</v>
      </c>
      <c r="S606" s="5" t="s">
        <v>150</v>
      </c>
      <c r="U606" s="5" t="s">
        <v>388</v>
      </c>
      <c r="V606" s="5" t="s">
        <v>174</v>
      </c>
      <c r="W606" s="5" t="s">
        <v>150</v>
      </c>
      <c r="X606" s="5" t="s">
        <v>150</v>
      </c>
      <c r="Y606" s="5" t="s">
        <v>150</v>
      </c>
      <c r="Z606" s="5" t="s">
        <v>174</v>
      </c>
      <c r="AA606" s="5" t="s">
        <v>150</v>
      </c>
      <c r="AB606" s="5" t="s">
        <v>150</v>
      </c>
      <c r="AC606" s="5" t="s">
        <v>150</v>
      </c>
      <c r="AD606" s="5" t="s">
        <v>150</v>
      </c>
      <c r="AE606" s="5" t="s">
        <v>175</v>
      </c>
      <c r="AF606" s="5" t="s">
        <v>150</v>
      </c>
      <c r="AG606" s="5" t="s">
        <v>150</v>
      </c>
      <c r="AH606" s="5" t="s">
        <v>174</v>
      </c>
      <c r="AL606" s="5" t="s">
        <v>241</v>
      </c>
      <c r="AM606" s="5" t="s">
        <v>242</v>
      </c>
      <c r="AN606" s="8" t="s">
        <v>19556</v>
      </c>
      <c r="AO606" s="8" t="s">
        <v>19558</v>
      </c>
      <c r="AP606" s="8" t="s">
        <v>19559</v>
      </c>
      <c r="AQ606" s="5" t="s">
        <v>150</v>
      </c>
      <c r="AR606" s="5" t="s">
        <v>158</v>
      </c>
      <c r="AS606" s="5" t="s">
        <v>150</v>
      </c>
      <c r="AT606" s="5" t="s">
        <v>158</v>
      </c>
      <c r="AU606" s="5" t="s">
        <v>161</v>
      </c>
      <c r="AV606" s="5" t="s">
        <v>158</v>
      </c>
      <c r="AW606" s="5" t="s">
        <v>150</v>
      </c>
      <c r="AX606" s="5" t="s">
        <v>158</v>
      </c>
      <c r="AY606" s="5" t="s">
        <v>155</v>
      </c>
      <c r="AZ606" s="5" t="s">
        <v>5843</v>
      </c>
      <c r="BA606" s="5" t="s">
        <v>150</v>
      </c>
      <c r="BB606" s="5" t="s">
        <v>1461</v>
      </c>
      <c r="BC606" s="5" t="s">
        <v>158</v>
      </c>
      <c r="BE606" s="5" t="s">
        <v>158</v>
      </c>
      <c r="BG606" s="1" t="s">
        <v>20506</v>
      </c>
      <c r="BH606" s="1" t="s">
        <v>2176</v>
      </c>
      <c r="BI606" s="1" t="s">
        <v>181</v>
      </c>
      <c r="BJ606" s="8" t="s">
        <v>20507</v>
      </c>
      <c r="BK606" s="1" t="s">
        <v>1530</v>
      </c>
    </row>
    <row r="607">
      <c r="A607" s="1" t="s">
        <v>20173</v>
      </c>
      <c r="B607" s="1" t="s">
        <v>1724</v>
      </c>
      <c r="C607" s="1" t="s">
        <v>20508</v>
      </c>
      <c r="D607" s="1" t="s">
        <v>126</v>
      </c>
      <c r="E607" s="1" t="s">
        <v>128</v>
      </c>
      <c r="F607" s="5" t="s">
        <v>792</v>
      </c>
      <c r="G607" s="5" t="s">
        <v>20463</v>
      </c>
      <c r="H607" s="1" t="s">
        <v>793</v>
      </c>
      <c r="I607" s="1" t="s">
        <v>4695</v>
      </c>
      <c r="J607" s="1" t="s">
        <v>1734</v>
      </c>
      <c r="K607" s="8" t="s">
        <v>20174</v>
      </c>
      <c r="L607" s="1" t="s">
        <v>4695</v>
      </c>
      <c r="M607" s="1" t="s">
        <v>808</v>
      </c>
      <c r="N607" s="1" t="s">
        <v>809</v>
      </c>
      <c r="O607" s="5" t="s">
        <v>150</v>
      </c>
      <c r="Q607" s="5" t="s">
        <v>150</v>
      </c>
      <c r="R607" s="5" t="s">
        <v>155</v>
      </c>
      <c r="U607" s="5" t="s">
        <v>20509</v>
      </c>
      <c r="V607" s="5" t="s">
        <v>174</v>
      </c>
      <c r="W607" s="5" t="s">
        <v>150</v>
      </c>
      <c r="X607" s="5" t="s">
        <v>150</v>
      </c>
      <c r="Y607" s="5" t="s">
        <v>150</v>
      </c>
      <c r="Z607" s="5" t="s">
        <v>174</v>
      </c>
      <c r="AA607" s="5" t="s">
        <v>150</v>
      </c>
      <c r="AB607" s="5" t="s">
        <v>150</v>
      </c>
      <c r="AC607" s="5" t="s">
        <v>155</v>
      </c>
      <c r="AD607" s="5" t="s">
        <v>150</v>
      </c>
      <c r="AE607" s="5" t="s">
        <v>150</v>
      </c>
      <c r="AF607" s="5" t="s">
        <v>150</v>
      </c>
      <c r="AG607" s="5" t="s">
        <v>2193</v>
      </c>
      <c r="AH607" s="5" t="s">
        <v>155</v>
      </c>
      <c r="AI607" s="5" t="s">
        <v>155</v>
      </c>
      <c r="AJ607" s="5" t="s">
        <v>155</v>
      </c>
      <c r="AK607" s="5" t="s">
        <v>155</v>
      </c>
      <c r="AL607" s="5" t="s">
        <v>8199</v>
      </c>
      <c r="AM607" s="5" t="s">
        <v>508</v>
      </c>
      <c r="AN607" s="8" t="s">
        <v>20176</v>
      </c>
      <c r="AO607" s="8" t="s">
        <v>20179</v>
      </c>
      <c r="AP607" s="8" t="s">
        <v>20181</v>
      </c>
      <c r="AQ607" s="5" t="s">
        <v>161</v>
      </c>
      <c r="AR607" s="5" t="s">
        <v>158</v>
      </c>
      <c r="AS607" s="5" t="s">
        <v>174</v>
      </c>
      <c r="AT607" s="5" t="s">
        <v>158</v>
      </c>
      <c r="AU607" s="5" t="s">
        <v>423</v>
      </c>
      <c r="AV607" s="5" t="s">
        <v>150</v>
      </c>
      <c r="AW607" s="5" t="s">
        <v>155</v>
      </c>
      <c r="AX607" s="5" t="s">
        <v>158</v>
      </c>
      <c r="AY607" s="5" t="s">
        <v>150</v>
      </c>
      <c r="AZ607" s="5" t="s">
        <v>541</v>
      </c>
      <c r="BA607" s="5" t="s">
        <v>150</v>
      </c>
      <c r="BB607" s="5" t="s">
        <v>11829</v>
      </c>
      <c r="BC607" s="5" t="s">
        <v>158</v>
      </c>
      <c r="BE607" s="5" t="s">
        <v>158</v>
      </c>
      <c r="BG607" s="1" t="s">
        <v>20510</v>
      </c>
      <c r="BH607" s="1" t="s">
        <v>793</v>
      </c>
      <c r="BI607" s="1" t="s">
        <v>181</v>
      </c>
      <c r="BJ607" s="8" t="s">
        <v>20511</v>
      </c>
      <c r="BK607" s="1" t="s">
        <v>196</v>
      </c>
    </row>
    <row r="608">
      <c r="A608" s="1" t="s">
        <v>20012</v>
      </c>
      <c r="B608" s="1" t="s">
        <v>1703</v>
      </c>
      <c r="C608" s="1" t="s">
        <v>20512</v>
      </c>
      <c r="D608" s="1" t="s">
        <v>126</v>
      </c>
      <c r="E608" s="1" t="s">
        <v>128</v>
      </c>
      <c r="F608" s="5" t="s">
        <v>792</v>
      </c>
      <c r="G608" s="5" t="s">
        <v>20463</v>
      </c>
      <c r="H608" s="1" t="s">
        <v>793</v>
      </c>
      <c r="I608" s="1" t="s">
        <v>1706</v>
      </c>
      <c r="J608" s="5" t="s">
        <v>1719</v>
      </c>
      <c r="K608" s="8" t="s">
        <v>20013</v>
      </c>
      <c r="L608" s="1" t="s">
        <v>1706</v>
      </c>
      <c r="M608" s="1" t="s">
        <v>808</v>
      </c>
      <c r="N608" s="1" t="s">
        <v>809</v>
      </c>
      <c r="O608" s="5" t="s">
        <v>150</v>
      </c>
      <c r="Q608" s="5" t="s">
        <v>150</v>
      </c>
      <c r="R608" s="5" t="s">
        <v>155</v>
      </c>
      <c r="U608" s="5" t="s">
        <v>579</v>
      </c>
      <c r="V608" s="5" t="s">
        <v>174</v>
      </c>
      <c r="W608" s="5" t="s">
        <v>150</v>
      </c>
      <c r="X608" s="5" t="s">
        <v>150</v>
      </c>
      <c r="Y608" s="5" t="s">
        <v>150</v>
      </c>
      <c r="Z608" s="5" t="s">
        <v>174</v>
      </c>
      <c r="AA608" s="5" t="s">
        <v>150</v>
      </c>
      <c r="AB608" s="5" t="s">
        <v>150</v>
      </c>
      <c r="AC608" s="5" t="s">
        <v>155</v>
      </c>
      <c r="AD608" s="5" t="s">
        <v>150</v>
      </c>
      <c r="AE608" s="5" t="s">
        <v>175</v>
      </c>
      <c r="AF608" s="5" t="s">
        <v>150</v>
      </c>
      <c r="AG608" s="5" t="s">
        <v>10146</v>
      </c>
      <c r="AH608" s="5" t="s">
        <v>174</v>
      </c>
      <c r="AI608" s="5" t="s">
        <v>174</v>
      </c>
      <c r="AJ608" s="5" t="s">
        <v>174</v>
      </c>
      <c r="AK608" s="5" t="s">
        <v>174</v>
      </c>
      <c r="AL608" s="5" t="s">
        <v>812</v>
      </c>
      <c r="AM608" s="5" t="s">
        <v>2400</v>
      </c>
      <c r="AN608" s="8" t="s">
        <v>20017</v>
      </c>
      <c r="AO608" s="8" t="s">
        <v>20019</v>
      </c>
      <c r="AP608" s="8" t="s">
        <v>20021</v>
      </c>
      <c r="AQ608" s="5" t="s">
        <v>150</v>
      </c>
      <c r="AR608" s="5" t="s">
        <v>158</v>
      </c>
      <c r="AS608" s="5" t="s">
        <v>150</v>
      </c>
      <c r="AT608" s="5" t="s">
        <v>158</v>
      </c>
      <c r="AU608" s="5" t="s">
        <v>158</v>
      </c>
      <c r="AV608" s="5" t="s">
        <v>150</v>
      </c>
      <c r="AW608" s="5" t="s">
        <v>150</v>
      </c>
      <c r="AX608" s="5" t="s">
        <v>158</v>
      </c>
      <c r="AY608" s="5" t="s">
        <v>150</v>
      </c>
      <c r="AZ608" s="5" t="s">
        <v>1460</v>
      </c>
      <c r="BA608" s="5" t="s">
        <v>158</v>
      </c>
      <c r="BC608" s="5" t="s">
        <v>158</v>
      </c>
      <c r="BE608" s="5" t="s">
        <v>158</v>
      </c>
      <c r="BG608" s="1" t="s">
        <v>1706</v>
      </c>
      <c r="BH608" s="1" t="s">
        <v>793</v>
      </c>
      <c r="BI608" s="1" t="s">
        <v>181</v>
      </c>
      <c r="BJ608" s="8" t="s">
        <v>20514</v>
      </c>
      <c r="BK608" s="1" t="s">
        <v>196</v>
      </c>
    </row>
    <row r="609">
      <c r="A609" s="1" t="s">
        <v>20184</v>
      </c>
      <c r="B609" s="1" t="s">
        <v>1654</v>
      </c>
      <c r="C609" s="1" t="s">
        <v>20515</v>
      </c>
      <c r="D609" s="1" t="s">
        <v>126</v>
      </c>
      <c r="E609" s="1" t="s">
        <v>128</v>
      </c>
      <c r="F609" s="5" t="s">
        <v>792</v>
      </c>
      <c r="G609" s="5" t="s">
        <v>20463</v>
      </c>
      <c r="H609" s="1" t="s">
        <v>793</v>
      </c>
      <c r="I609" s="1" t="s">
        <v>20185</v>
      </c>
      <c r="J609" s="1" t="s">
        <v>1670</v>
      </c>
      <c r="K609" s="8" t="s">
        <v>20186</v>
      </c>
      <c r="L609" s="1" t="s">
        <v>18004</v>
      </c>
      <c r="M609" s="1" t="s">
        <v>808</v>
      </c>
      <c r="N609" s="1" t="s">
        <v>809</v>
      </c>
      <c r="O609" s="5" t="s">
        <v>150</v>
      </c>
      <c r="Q609" s="5" t="s">
        <v>174</v>
      </c>
      <c r="R609" s="5" t="s">
        <v>150</v>
      </c>
      <c r="S609" s="5" t="s">
        <v>150</v>
      </c>
      <c r="U609" s="5" t="s">
        <v>810</v>
      </c>
      <c r="V609" s="5" t="s">
        <v>174</v>
      </c>
      <c r="W609" s="5" t="s">
        <v>150</v>
      </c>
      <c r="X609" s="5" t="s">
        <v>150</v>
      </c>
      <c r="Y609" s="5" t="s">
        <v>150</v>
      </c>
      <c r="Z609" s="5" t="s">
        <v>174</v>
      </c>
      <c r="AA609" s="5" t="s">
        <v>150</v>
      </c>
      <c r="AB609" s="5" t="s">
        <v>150</v>
      </c>
      <c r="AC609" s="5" t="s">
        <v>155</v>
      </c>
      <c r="AD609" s="5" t="s">
        <v>150</v>
      </c>
      <c r="AE609" s="5" t="s">
        <v>150</v>
      </c>
      <c r="AF609" s="5" t="s">
        <v>150</v>
      </c>
      <c r="AG609" s="5" t="s">
        <v>2193</v>
      </c>
      <c r="AH609" s="5" t="s">
        <v>155</v>
      </c>
      <c r="AI609" s="5" t="s">
        <v>155</v>
      </c>
      <c r="AJ609" s="5" t="s">
        <v>155</v>
      </c>
      <c r="AK609" s="5" t="s">
        <v>155</v>
      </c>
      <c r="AL609" s="5" t="s">
        <v>4692</v>
      </c>
      <c r="AM609" s="5" t="s">
        <v>242</v>
      </c>
      <c r="AN609" s="8" t="s">
        <v>20187</v>
      </c>
      <c r="AO609" s="8" t="s">
        <v>20188</v>
      </c>
      <c r="AP609" s="8" t="s">
        <v>20191</v>
      </c>
      <c r="AQ609" s="5" t="s">
        <v>174</v>
      </c>
      <c r="AR609" s="5" t="s">
        <v>158</v>
      </c>
      <c r="AS609" s="5" t="s">
        <v>174</v>
      </c>
      <c r="AT609" s="5" t="s">
        <v>158</v>
      </c>
      <c r="AU609" s="5" t="s">
        <v>174</v>
      </c>
      <c r="AV609" s="5" t="s">
        <v>150</v>
      </c>
      <c r="AW609" s="5" t="s">
        <v>158</v>
      </c>
      <c r="AX609" s="5" t="s">
        <v>158</v>
      </c>
      <c r="AY609" s="5" t="s">
        <v>174</v>
      </c>
      <c r="AZ609" s="5" t="s">
        <v>541</v>
      </c>
      <c r="BA609" s="5" t="s">
        <v>158</v>
      </c>
      <c r="BC609" s="5" t="s">
        <v>158</v>
      </c>
      <c r="BE609" s="5" t="s">
        <v>150</v>
      </c>
      <c r="BF609" s="5" t="s">
        <v>12864</v>
      </c>
      <c r="BG609" s="1" t="s">
        <v>20517</v>
      </c>
      <c r="BH609" s="1" t="s">
        <v>793</v>
      </c>
      <c r="BI609" s="1" t="s">
        <v>181</v>
      </c>
      <c r="BJ609" s="8" t="s">
        <v>20518</v>
      </c>
      <c r="BK609" s="1" t="s">
        <v>196</v>
      </c>
    </row>
    <row r="610">
      <c r="A610" s="1" t="s">
        <v>18857</v>
      </c>
      <c r="B610" s="1" t="s">
        <v>1597</v>
      </c>
      <c r="C610" s="1" t="s">
        <v>20519</v>
      </c>
      <c r="D610" s="1" t="s">
        <v>126</v>
      </c>
      <c r="E610" s="1" t="s">
        <v>128</v>
      </c>
      <c r="F610" s="5" t="s">
        <v>2175</v>
      </c>
      <c r="G610" s="5" t="s">
        <v>20463</v>
      </c>
      <c r="H610" s="1" t="s">
        <v>2176</v>
      </c>
      <c r="I610" s="1" t="s">
        <v>1640</v>
      </c>
      <c r="J610" s="1" t="s">
        <v>1605</v>
      </c>
      <c r="K610" s="8" t="s">
        <v>18859</v>
      </c>
      <c r="L610" s="1" t="s">
        <v>18863</v>
      </c>
      <c r="M610" s="1" t="s">
        <v>169</v>
      </c>
      <c r="N610" s="1" t="s">
        <v>1345</v>
      </c>
      <c r="O610" s="5" t="s">
        <v>150</v>
      </c>
      <c r="Q610" s="5" t="s">
        <v>150</v>
      </c>
      <c r="R610" s="5" t="s">
        <v>150</v>
      </c>
      <c r="S610" s="5" t="s">
        <v>150</v>
      </c>
      <c r="U610" s="5" t="s">
        <v>576</v>
      </c>
      <c r="V610" s="5" t="s">
        <v>174</v>
      </c>
      <c r="W610" s="5" t="s">
        <v>150</v>
      </c>
      <c r="X610" s="5" t="s">
        <v>150</v>
      </c>
      <c r="Y610" s="5" t="s">
        <v>150</v>
      </c>
      <c r="Z610" s="5" t="s">
        <v>174</v>
      </c>
      <c r="AA610" s="5" t="s">
        <v>150</v>
      </c>
      <c r="AB610" s="5" t="s">
        <v>150</v>
      </c>
      <c r="AC610" s="5" t="s">
        <v>150</v>
      </c>
      <c r="AD610" s="5" t="s">
        <v>150</v>
      </c>
      <c r="AE610" s="5" t="s">
        <v>175</v>
      </c>
      <c r="AF610" s="5" t="s">
        <v>150</v>
      </c>
      <c r="AG610" s="5" t="s">
        <v>150</v>
      </c>
      <c r="AH610" s="5" t="s">
        <v>155</v>
      </c>
      <c r="AL610" s="5" t="s">
        <v>157</v>
      </c>
      <c r="AM610" s="5" t="s">
        <v>322</v>
      </c>
      <c r="AN610" s="8" t="s">
        <v>18867</v>
      </c>
      <c r="AO610" s="8" t="s">
        <v>18870</v>
      </c>
      <c r="AP610" s="8" t="s">
        <v>18874</v>
      </c>
      <c r="AQ610" s="5" t="s">
        <v>155</v>
      </c>
      <c r="AR610" s="5" t="s">
        <v>2942</v>
      </c>
      <c r="AS610" s="5" t="s">
        <v>150</v>
      </c>
      <c r="AT610" s="5" t="s">
        <v>158</v>
      </c>
      <c r="AU610" s="5" t="s">
        <v>423</v>
      </c>
      <c r="AV610" s="5" t="s">
        <v>150</v>
      </c>
      <c r="AW610" s="5" t="s">
        <v>174</v>
      </c>
      <c r="AX610" s="5" t="s">
        <v>158</v>
      </c>
      <c r="AY610" s="5" t="s">
        <v>174</v>
      </c>
      <c r="AZ610" s="5" t="s">
        <v>5379</v>
      </c>
      <c r="BA610" s="5" t="s">
        <v>150</v>
      </c>
      <c r="BB610" s="5" t="s">
        <v>1461</v>
      </c>
      <c r="BC610" s="5" t="s">
        <v>158</v>
      </c>
      <c r="BE610" s="5" t="s">
        <v>158</v>
      </c>
      <c r="BG610" s="1" t="s">
        <v>20521</v>
      </c>
      <c r="BH610" s="1" t="s">
        <v>2176</v>
      </c>
      <c r="BI610" s="1" t="s">
        <v>181</v>
      </c>
      <c r="BJ610" s="8" t="s">
        <v>20522</v>
      </c>
      <c r="BK610" s="1" t="s">
        <v>1530</v>
      </c>
    </row>
    <row r="611">
      <c r="A611" s="1" t="s">
        <v>17558</v>
      </c>
      <c r="B611" s="1" t="s">
        <v>1533</v>
      </c>
      <c r="C611" s="1" t="s">
        <v>1597</v>
      </c>
      <c r="D611" s="1" t="s">
        <v>126</v>
      </c>
      <c r="E611" s="1" t="s">
        <v>128</v>
      </c>
      <c r="F611" s="5" t="s">
        <v>2175</v>
      </c>
      <c r="G611" s="5" t="s">
        <v>20463</v>
      </c>
      <c r="H611" s="1" t="s">
        <v>2176</v>
      </c>
      <c r="I611" s="1" t="s">
        <v>1587</v>
      </c>
      <c r="J611" s="1" t="s">
        <v>1546</v>
      </c>
      <c r="K611" s="8" t="s">
        <v>17559</v>
      </c>
      <c r="L611" s="1" t="s">
        <v>1587</v>
      </c>
      <c r="M611" s="1" t="s">
        <v>169</v>
      </c>
      <c r="N611" s="1" t="s">
        <v>1345</v>
      </c>
      <c r="O611" s="5" t="s">
        <v>150</v>
      </c>
      <c r="Q611" s="5" t="s">
        <v>174</v>
      </c>
      <c r="R611" s="5" t="s">
        <v>155</v>
      </c>
      <c r="U611" s="5" t="s">
        <v>173</v>
      </c>
      <c r="V611" s="5" t="s">
        <v>174</v>
      </c>
      <c r="W611" s="5" t="s">
        <v>150</v>
      </c>
      <c r="X611" s="5" t="s">
        <v>150</v>
      </c>
      <c r="Y611" s="5" t="s">
        <v>150</v>
      </c>
      <c r="Z611" s="5" t="s">
        <v>174</v>
      </c>
      <c r="AA611" s="5" t="s">
        <v>150</v>
      </c>
      <c r="AB611" s="5" t="s">
        <v>150</v>
      </c>
      <c r="AC611" s="5" t="s">
        <v>150</v>
      </c>
      <c r="AD611" s="5" t="s">
        <v>150</v>
      </c>
      <c r="AE611" s="5" t="s">
        <v>175</v>
      </c>
      <c r="AF611" s="5" t="s">
        <v>150</v>
      </c>
      <c r="AG611" s="5" t="s">
        <v>150</v>
      </c>
      <c r="AH611" s="5" t="s">
        <v>174</v>
      </c>
      <c r="AL611" s="5" t="s">
        <v>157</v>
      </c>
      <c r="AM611" s="5" t="s">
        <v>241</v>
      </c>
      <c r="AN611" s="8" t="s">
        <v>17567</v>
      </c>
      <c r="AO611" s="8" t="s">
        <v>17575</v>
      </c>
      <c r="AP611" s="8" t="s">
        <v>17577</v>
      </c>
      <c r="AQ611" s="5" t="s">
        <v>174</v>
      </c>
      <c r="AR611" s="5" t="s">
        <v>158</v>
      </c>
      <c r="AS611" s="5" t="s">
        <v>150</v>
      </c>
      <c r="AT611" s="5" t="s">
        <v>174</v>
      </c>
      <c r="AU611" s="5" t="s">
        <v>423</v>
      </c>
      <c r="AV611" s="5" t="s">
        <v>174</v>
      </c>
      <c r="AW611" s="5" t="s">
        <v>150</v>
      </c>
      <c r="AX611" s="5" t="s">
        <v>158</v>
      </c>
      <c r="AY611" s="5" t="s">
        <v>156</v>
      </c>
      <c r="AZ611" s="5" t="s">
        <v>204</v>
      </c>
      <c r="BA611" s="5" t="s">
        <v>150</v>
      </c>
      <c r="BB611" s="5" t="s">
        <v>285</v>
      </c>
      <c r="BC611" s="5" t="s">
        <v>158</v>
      </c>
      <c r="BE611" s="5" t="s">
        <v>158</v>
      </c>
      <c r="BG611" s="1" t="s">
        <v>20524</v>
      </c>
      <c r="BH611" s="1" t="s">
        <v>2176</v>
      </c>
      <c r="BI611" s="1" t="s">
        <v>181</v>
      </c>
      <c r="BJ611" s="8" t="s">
        <v>20525</v>
      </c>
      <c r="BK611" s="1" t="s">
        <v>1530</v>
      </c>
    </row>
    <row r="612">
      <c r="A612" s="1" t="s">
        <v>11522</v>
      </c>
      <c r="B612" s="1" t="s">
        <v>1507</v>
      </c>
      <c r="C612" s="1" t="s">
        <v>1533</v>
      </c>
      <c r="D612" s="1" t="s">
        <v>126</v>
      </c>
      <c r="E612" s="1" t="s">
        <v>128</v>
      </c>
      <c r="F612" s="5" t="s">
        <v>2175</v>
      </c>
      <c r="G612" s="5" t="s">
        <v>20463</v>
      </c>
      <c r="H612" s="1" t="s">
        <v>2176</v>
      </c>
      <c r="I612" s="1" t="s">
        <v>1509</v>
      </c>
      <c r="J612" s="1" t="s">
        <v>1520</v>
      </c>
      <c r="K612" s="8" t="s">
        <v>11523</v>
      </c>
      <c r="L612" s="1" t="s">
        <v>1509</v>
      </c>
      <c r="M612" s="1" t="s">
        <v>169</v>
      </c>
      <c r="N612" s="1" t="s">
        <v>1345</v>
      </c>
      <c r="O612" s="5" t="s">
        <v>150</v>
      </c>
      <c r="Q612" s="5" t="s">
        <v>174</v>
      </c>
      <c r="R612" s="5" t="s">
        <v>150</v>
      </c>
      <c r="S612" s="5" t="s">
        <v>150</v>
      </c>
      <c r="U612" s="5" t="s">
        <v>173</v>
      </c>
      <c r="V612" s="5" t="s">
        <v>174</v>
      </c>
      <c r="W612" s="5" t="s">
        <v>150</v>
      </c>
      <c r="X612" s="5" t="s">
        <v>150</v>
      </c>
      <c r="Y612" s="5" t="s">
        <v>150</v>
      </c>
      <c r="Z612" s="5" t="s">
        <v>174</v>
      </c>
      <c r="AA612" s="5" t="s">
        <v>150</v>
      </c>
      <c r="AB612" s="5" t="s">
        <v>150</v>
      </c>
      <c r="AC612" s="5" t="s">
        <v>150</v>
      </c>
      <c r="AD612" s="5" t="s">
        <v>150</v>
      </c>
      <c r="AE612" s="5" t="s">
        <v>175</v>
      </c>
      <c r="AF612" s="5" t="s">
        <v>150</v>
      </c>
      <c r="AG612" s="5" t="s">
        <v>150</v>
      </c>
      <c r="AH612" s="5" t="s">
        <v>174</v>
      </c>
      <c r="AL612" s="5" t="s">
        <v>322</v>
      </c>
      <c r="AM612" s="5" t="s">
        <v>812</v>
      </c>
      <c r="AN612" s="8" t="s">
        <v>11530</v>
      </c>
      <c r="AO612" s="8" t="s">
        <v>11541</v>
      </c>
      <c r="AP612" s="8" t="s">
        <v>11545</v>
      </c>
      <c r="AQ612" s="5" t="s">
        <v>150</v>
      </c>
      <c r="AR612" s="5" t="s">
        <v>158</v>
      </c>
      <c r="AS612" s="5" t="s">
        <v>158</v>
      </c>
      <c r="AT612" s="5" t="s">
        <v>158</v>
      </c>
      <c r="AU612" s="5" t="s">
        <v>423</v>
      </c>
      <c r="AV612" s="5" t="s">
        <v>158</v>
      </c>
      <c r="AW612" s="5" t="s">
        <v>150</v>
      </c>
      <c r="AX612" s="5" t="s">
        <v>158</v>
      </c>
      <c r="AY612" s="5" t="s">
        <v>158</v>
      </c>
      <c r="BA612" s="5" t="s">
        <v>158</v>
      </c>
      <c r="BC612" s="5" t="s">
        <v>174</v>
      </c>
      <c r="BD612" s="5" t="s">
        <v>11557</v>
      </c>
      <c r="BE612" s="5" t="s">
        <v>158</v>
      </c>
      <c r="BG612" s="1" t="s">
        <v>1509</v>
      </c>
      <c r="BH612" s="1" t="s">
        <v>2176</v>
      </c>
      <c r="BI612" s="1" t="s">
        <v>181</v>
      </c>
      <c r="BJ612" s="8" t="s">
        <v>20527</v>
      </c>
      <c r="BK612" s="1" t="s">
        <v>1530</v>
      </c>
    </row>
    <row r="613">
      <c r="A613" s="1" t="s">
        <v>20528</v>
      </c>
      <c r="B613" s="1" t="s">
        <v>1465</v>
      </c>
      <c r="C613" s="1" t="s">
        <v>20529</v>
      </c>
      <c r="D613" s="1" t="s">
        <v>126</v>
      </c>
      <c r="E613" s="1" t="s">
        <v>128</v>
      </c>
      <c r="F613" s="5" t="s">
        <v>851</v>
      </c>
      <c r="G613" s="5" t="s">
        <v>20530</v>
      </c>
      <c r="H613" s="1" t="s">
        <v>852</v>
      </c>
      <c r="I613" s="1" t="s">
        <v>1493</v>
      </c>
      <c r="J613" s="1" t="s">
        <v>1481</v>
      </c>
      <c r="K613" s="8" t="s">
        <v>20531</v>
      </c>
      <c r="L613" s="1" t="s">
        <v>1467</v>
      </c>
      <c r="M613" s="1" t="s">
        <v>1592</v>
      </c>
      <c r="N613" s="1" t="s">
        <v>863</v>
      </c>
      <c r="O613" s="5" t="s">
        <v>150</v>
      </c>
      <c r="Q613" s="5" t="s">
        <v>150</v>
      </c>
      <c r="R613" s="5" t="s">
        <v>150</v>
      </c>
      <c r="S613" s="5" t="s">
        <v>150</v>
      </c>
      <c r="U613" s="5" t="s">
        <v>576</v>
      </c>
      <c r="V613" s="5" t="s">
        <v>174</v>
      </c>
      <c r="W613" s="5" t="s">
        <v>150</v>
      </c>
      <c r="X613" s="5" t="s">
        <v>150</v>
      </c>
      <c r="Y613" s="5" t="s">
        <v>150</v>
      </c>
      <c r="Z613" s="5" t="s">
        <v>174</v>
      </c>
      <c r="AA613" s="5" t="s">
        <v>150</v>
      </c>
      <c r="AB613" s="5" t="s">
        <v>150</v>
      </c>
      <c r="AC613" s="5" t="s">
        <v>150</v>
      </c>
      <c r="AD613" s="5" t="s">
        <v>150</v>
      </c>
      <c r="AE613" s="5" t="s">
        <v>175</v>
      </c>
      <c r="AF613" s="5" t="s">
        <v>150</v>
      </c>
      <c r="AG613" s="5" t="s">
        <v>150</v>
      </c>
      <c r="AH613" s="5" t="s">
        <v>174</v>
      </c>
      <c r="AL613" s="5" t="s">
        <v>322</v>
      </c>
      <c r="AM613" s="5" t="s">
        <v>11683</v>
      </c>
      <c r="AN613" s="8" t="s">
        <v>20533</v>
      </c>
      <c r="AO613" s="8" t="s">
        <v>20534</v>
      </c>
      <c r="AP613" s="8" t="s">
        <v>20535</v>
      </c>
      <c r="AQ613" s="5" t="s">
        <v>155</v>
      </c>
      <c r="AR613" s="5" t="s">
        <v>158</v>
      </c>
      <c r="AS613" s="5" t="s">
        <v>150</v>
      </c>
      <c r="AT613" s="5" t="s">
        <v>158</v>
      </c>
      <c r="AU613" s="5" t="s">
        <v>156</v>
      </c>
      <c r="AV613" s="5" t="s">
        <v>158</v>
      </c>
      <c r="AW613" s="5" t="s">
        <v>150</v>
      </c>
      <c r="AX613" s="5" t="s">
        <v>158</v>
      </c>
      <c r="AY613" s="5" t="s">
        <v>150</v>
      </c>
      <c r="AZ613" s="5" t="s">
        <v>882</v>
      </c>
      <c r="BA613" s="5" t="s">
        <v>158</v>
      </c>
      <c r="BC613" s="5" t="s">
        <v>158</v>
      </c>
      <c r="BE613" s="5" t="s">
        <v>158</v>
      </c>
      <c r="BG613" s="1" t="s">
        <v>20536</v>
      </c>
      <c r="BH613" s="1" t="s">
        <v>852</v>
      </c>
      <c r="BI613" s="1" t="s">
        <v>181</v>
      </c>
      <c r="BJ613" s="8" t="s">
        <v>20537</v>
      </c>
      <c r="BK613" s="1" t="s">
        <v>1029</v>
      </c>
    </row>
    <row r="614">
      <c r="A614" s="1" t="s">
        <v>20538</v>
      </c>
      <c r="B614" s="1" t="s">
        <v>1359</v>
      </c>
      <c r="C614" s="1" t="s">
        <v>20539</v>
      </c>
      <c r="D614" s="1" t="s">
        <v>126</v>
      </c>
      <c r="E614" s="1" t="s">
        <v>128</v>
      </c>
      <c r="F614" s="5" t="s">
        <v>851</v>
      </c>
      <c r="G614" s="5" t="s">
        <v>20530</v>
      </c>
      <c r="H614" s="1" t="s">
        <v>852</v>
      </c>
      <c r="I614" s="1" t="s">
        <v>1448</v>
      </c>
      <c r="J614" s="1" t="s">
        <v>1367</v>
      </c>
      <c r="K614" s="8" t="s">
        <v>20540</v>
      </c>
      <c r="L614" s="1" t="s">
        <v>1429</v>
      </c>
      <c r="M614" s="1" t="s">
        <v>1592</v>
      </c>
      <c r="N614" s="1" t="s">
        <v>863</v>
      </c>
      <c r="O614" s="5" t="s">
        <v>150</v>
      </c>
      <c r="Q614" s="5" t="s">
        <v>150</v>
      </c>
      <c r="R614" s="5" t="s">
        <v>150</v>
      </c>
      <c r="S614" s="5" t="s">
        <v>150</v>
      </c>
      <c r="U614" s="5" t="s">
        <v>318</v>
      </c>
      <c r="V614" s="5" t="s">
        <v>174</v>
      </c>
      <c r="W614" s="5" t="s">
        <v>150</v>
      </c>
      <c r="X614" s="5" t="s">
        <v>150</v>
      </c>
      <c r="Y614" s="5" t="s">
        <v>150</v>
      </c>
      <c r="Z614" s="5" t="s">
        <v>174</v>
      </c>
      <c r="AA614" s="5" t="s">
        <v>150</v>
      </c>
      <c r="AB614" s="5" t="s">
        <v>150</v>
      </c>
      <c r="AC614" s="5" t="s">
        <v>150</v>
      </c>
      <c r="AD614" s="5" t="s">
        <v>150</v>
      </c>
      <c r="AE614" s="5" t="s">
        <v>175</v>
      </c>
      <c r="AF614" s="5" t="s">
        <v>150</v>
      </c>
      <c r="AG614" s="5" t="s">
        <v>150</v>
      </c>
      <c r="AH614" s="5" t="s">
        <v>150</v>
      </c>
      <c r="AL614" s="5" t="s">
        <v>1131</v>
      </c>
      <c r="AM614" s="5" t="s">
        <v>2400</v>
      </c>
      <c r="AN614" s="8" t="s">
        <v>20542</v>
      </c>
      <c r="AO614" s="8" t="s">
        <v>20543</v>
      </c>
      <c r="AP614" s="8" t="s">
        <v>20544</v>
      </c>
      <c r="AQ614" s="5" t="s">
        <v>174</v>
      </c>
      <c r="AR614" s="5" t="s">
        <v>158</v>
      </c>
      <c r="AS614" s="5" t="s">
        <v>150</v>
      </c>
      <c r="AT614" s="5" t="s">
        <v>158</v>
      </c>
      <c r="AU614" s="5" t="s">
        <v>156</v>
      </c>
      <c r="AV614" s="5" t="s">
        <v>158</v>
      </c>
      <c r="AW614" s="5" t="s">
        <v>150</v>
      </c>
      <c r="AX614" s="5" t="s">
        <v>158</v>
      </c>
      <c r="AY614" s="5" t="s">
        <v>174</v>
      </c>
      <c r="AZ614" s="5" t="s">
        <v>1052</v>
      </c>
      <c r="BA614" s="5" t="s">
        <v>158</v>
      </c>
      <c r="BC614" s="5" t="s">
        <v>158</v>
      </c>
      <c r="BE614" s="5" t="s">
        <v>158</v>
      </c>
      <c r="BG614" s="1" t="s">
        <v>20545</v>
      </c>
      <c r="BH614" s="1" t="s">
        <v>852</v>
      </c>
      <c r="BI614" s="1" t="s">
        <v>181</v>
      </c>
      <c r="BJ614" s="8" t="s">
        <v>20546</v>
      </c>
      <c r="BK614" s="1" t="s">
        <v>583</v>
      </c>
    </row>
    <row r="615">
      <c r="A615" s="1" t="s">
        <v>16916</v>
      </c>
      <c r="B615" s="1" t="s">
        <v>1327</v>
      </c>
      <c r="C615" s="1" t="s">
        <v>20547</v>
      </c>
      <c r="D615" s="1" t="s">
        <v>126</v>
      </c>
      <c r="E615" s="1" t="s">
        <v>128</v>
      </c>
      <c r="F615" s="5" t="s">
        <v>851</v>
      </c>
      <c r="G615" s="5" t="s">
        <v>20530</v>
      </c>
      <c r="H615" s="1" t="s">
        <v>852</v>
      </c>
      <c r="I615" s="1" t="s">
        <v>1348</v>
      </c>
      <c r="J615" s="5" t="s">
        <v>1340</v>
      </c>
      <c r="K615" s="8" t="s">
        <v>16918</v>
      </c>
      <c r="L615" s="1" t="s">
        <v>1348</v>
      </c>
      <c r="M615" s="1" t="s">
        <v>1592</v>
      </c>
      <c r="N615" s="1" t="s">
        <v>863</v>
      </c>
      <c r="O615" s="5" t="s">
        <v>150</v>
      </c>
      <c r="Q615" s="5" t="s">
        <v>150</v>
      </c>
      <c r="R615" s="5" t="s">
        <v>150</v>
      </c>
      <c r="S615" s="5" t="s">
        <v>150</v>
      </c>
      <c r="U615" s="5" t="s">
        <v>576</v>
      </c>
      <c r="V615" s="5" t="s">
        <v>174</v>
      </c>
      <c r="W615" s="5" t="s">
        <v>150</v>
      </c>
      <c r="X615" s="5" t="s">
        <v>150</v>
      </c>
      <c r="Y615" s="5" t="s">
        <v>150</v>
      </c>
      <c r="Z615" s="5" t="s">
        <v>174</v>
      </c>
      <c r="AA615" s="5" t="s">
        <v>150</v>
      </c>
      <c r="AB615" s="5" t="s">
        <v>150</v>
      </c>
      <c r="AC615" s="5" t="s">
        <v>150</v>
      </c>
      <c r="AD615" s="5" t="s">
        <v>150</v>
      </c>
      <c r="AE615" s="5" t="s">
        <v>175</v>
      </c>
      <c r="AF615" s="5" t="s">
        <v>150</v>
      </c>
      <c r="AG615" s="5" t="s">
        <v>150</v>
      </c>
      <c r="AH615" s="5" t="s">
        <v>174</v>
      </c>
      <c r="AL615" s="5" t="s">
        <v>2403</v>
      </c>
      <c r="AM615" s="5" t="s">
        <v>1239</v>
      </c>
      <c r="AN615" s="8" t="s">
        <v>16925</v>
      </c>
      <c r="AO615" s="8" t="s">
        <v>16932</v>
      </c>
      <c r="AP615" s="8" t="s">
        <v>16937</v>
      </c>
      <c r="AQ615" s="5" t="s">
        <v>150</v>
      </c>
      <c r="AR615" s="5" t="s">
        <v>158</v>
      </c>
      <c r="AS615" s="5" t="s">
        <v>150</v>
      </c>
      <c r="AT615" s="5" t="s">
        <v>158</v>
      </c>
      <c r="AU615" s="5" t="s">
        <v>174</v>
      </c>
      <c r="AV615" s="5" t="s">
        <v>158</v>
      </c>
      <c r="AW615" s="5" t="s">
        <v>150</v>
      </c>
      <c r="AX615" s="5" t="s">
        <v>158</v>
      </c>
      <c r="AY615" s="5" t="s">
        <v>150</v>
      </c>
      <c r="AZ615" s="5" t="s">
        <v>551</v>
      </c>
      <c r="BA615" s="5" t="s">
        <v>158</v>
      </c>
      <c r="BC615" s="5" t="s">
        <v>158</v>
      </c>
      <c r="BE615" s="5" t="s">
        <v>158</v>
      </c>
      <c r="BG615" s="1" t="s">
        <v>20554</v>
      </c>
      <c r="BH615" s="1" t="s">
        <v>852</v>
      </c>
      <c r="BI615" s="1" t="s">
        <v>181</v>
      </c>
      <c r="BJ615" s="8" t="s">
        <v>20555</v>
      </c>
      <c r="BK615" s="1" t="s">
        <v>617</v>
      </c>
    </row>
    <row r="616">
      <c r="A616" s="1" t="s">
        <v>18392</v>
      </c>
      <c r="B616" s="1" t="s">
        <v>1207</v>
      </c>
      <c r="C616" s="1" t="s">
        <v>20557</v>
      </c>
      <c r="D616" s="1" t="s">
        <v>126</v>
      </c>
      <c r="E616" s="1" t="s">
        <v>128</v>
      </c>
      <c r="F616" s="5" t="s">
        <v>851</v>
      </c>
      <c r="G616" s="5" t="s">
        <v>20530</v>
      </c>
      <c r="H616" s="1" t="s">
        <v>852</v>
      </c>
      <c r="I616" s="1" t="s">
        <v>1315</v>
      </c>
      <c r="J616" s="1" t="s">
        <v>1224</v>
      </c>
      <c r="K616" s="8" t="s">
        <v>18395</v>
      </c>
      <c r="L616" s="1" t="s">
        <v>1298</v>
      </c>
      <c r="M616" s="1" t="s">
        <v>1592</v>
      </c>
      <c r="N616" s="1" t="s">
        <v>863</v>
      </c>
      <c r="O616" s="5" t="s">
        <v>150</v>
      </c>
      <c r="Q616" s="5" t="s">
        <v>150</v>
      </c>
      <c r="R616" s="5" t="s">
        <v>150</v>
      </c>
      <c r="S616" s="5" t="s">
        <v>150</v>
      </c>
      <c r="U616" s="5" t="s">
        <v>173</v>
      </c>
      <c r="V616" s="5" t="s">
        <v>174</v>
      </c>
      <c r="W616" s="5" t="s">
        <v>150</v>
      </c>
      <c r="X616" s="5" t="s">
        <v>150</v>
      </c>
      <c r="Y616" s="5" t="s">
        <v>150</v>
      </c>
      <c r="Z616" s="5" t="s">
        <v>174</v>
      </c>
      <c r="AA616" s="5" t="s">
        <v>150</v>
      </c>
      <c r="AB616" s="5" t="s">
        <v>150</v>
      </c>
      <c r="AC616" s="5" t="s">
        <v>150</v>
      </c>
      <c r="AD616" s="5" t="s">
        <v>150</v>
      </c>
      <c r="AE616" s="5" t="s">
        <v>175</v>
      </c>
      <c r="AF616" s="5" t="s">
        <v>150</v>
      </c>
      <c r="AG616" s="5" t="s">
        <v>150</v>
      </c>
      <c r="AH616" s="5" t="s">
        <v>174</v>
      </c>
      <c r="AL616" s="5" t="s">
        <v>2403</v>
      </c>
      <c r="AM616" s="5" t="s">
        <v>242</v>
      </c>
      <c r="AN616" s="8" t="s">
        <v>18399</v>
      </c>
      <c r="AO616" s="8" t="s">
        <v>18404</v>
      </c>
      <c r="AP616" s="8" t="s">
        <v>18410</v>
      </c>
      <c r="AQ616" s="5" t="s">
        <v>174</v>
      </c>
      <c r="AR616" s="5" t="s">
        <v>158</v>
      </c>
      <c r="AS616" s="5" t="s">
        <v>150</v>
      </c>
      <c r="AT616" s="5" t="s">
        <v>150</v>
      </c>
      <c r="AU616" s="5" t="s">
        <v>216</v>
      </c>
      <c r="AV616" s="5" t="s">
        <v>158</v>
      </c>
      <c r="AW616" s="5" t="s">
        <v>150</v>
      </c>
      <c r="AX616" s="5" t="s">
        <v>158</v>
      </c>
      <c r="AY616" s="5" t="s">
        <v>174</v>
      </c>
      <c r="AZ616" s="5" t="s">
        <v>2162</v>
      </c>
      <c r="BA616" s="5" t="s">
        <v>158</v>
      </c>
      <c r="BC616" s="5" t="s">
        <v>158</v>
      </c>
      <c r="BE616" s="5" t="s">
        <v>158</v>
      </c>
      <c r="BG616" s="1" t="s">
        <v>20559</v>
      </c>
      <c r="BH616" s="1" t="s">
        <v>852</v>
      </c>
      <c r="BI616" s="1" t="s">
        <v>181</v>
      </c>
      <c r="BJ616" s="8" t="s">
        <v>20560</v>
      </c>
      <c r="BK616" s="1" t="s">
        <v>617</v>
      </c>
    </row>
    <row r="617">
      <c r="A617" s="1" t="s">
        <v>18758</v>
      </c>
      <c r="B617" s="1" t="s">
        <v>20561</v>
      </c>
      <c r="C617" s="1" t="s">
        <v>20562</v>
      </c>
      <c r="D617" s="1" t="s">
        <v>126</v>
      </c>
      <c r="E617" s="1" t="s">
        <v>128</v>
      </c>
      <c r="F617" s="5" t="s">
        <v>560</v>
      </c>
      <c r="G617" s="5" t="s">
        <v>20530</v>
      </c>
      <c r="H617" s="1" t="s">
        <v>561</v>
      </c>
      <c r="I617" s="1" t="s">
        <v>1269</v>
      </c>
      <c r="J617" s="1" t="s">
        <v>1187</v>
      </c>
      <c r="K617" s="8" t="s">
        <v>18760</v>
      </c>
      <c r="L617" s="1" t="s">
        <v>1233</v>
      </c>
      <c r="M617" s="1" t="s">
        <v>169</v>
      </c>
      <c r="N617" s="1" t="s">
        <v>573</v>
      </c>
      <c r="O617" s="5" t="s">
        <v>150</v>
      </c>
      <c r="Q617" s="5" t="s">
        <v>150</v>
      </c>
      <c r="R617" s="5" t="s">
        <v>150</v>
      </c>
      <c r="S617" s="5" t="s">
        <v>174</v>
      </c>
      <c r="U617" s="5" t="s">
        <v>1811</v>
      </c>
      <c r="V617" s="5" t="s">
        <v>156</v>
      </c>
      <c r="W617" s="5" t="s">
        <v>150</v>
      </c>
      <c r="X617" s="5" t="s">
        <v>150</v>
      </c>
      <c r="Y617" s="5" t="s">
        <v>174</v>
      </c>
      <c r="Z617" s="5" t="s">
        <v>174</v>
      </c>
      <c r="AA617" s="5" t="s">
        <v>174</v>
      </c>
      <c r="AB617" s="5" t="s">
        <v>150</v>
      </c>
      <c r="AC617" s="5" t="s">
        <v>150</v>
      </c>
      <c r="AD617" s="5" t="s">
        <v>150</v>
      </c>
      <c r="AE617" s="5" t="s">
        <v>174</v>
      </c>
      <c r="AF617" s="5" t="s">
        <v>150</v>
      </c>
      <c r="AG617" s="5" t="s">
        <v>150</v>
      </c>
      <c r="AH617" s="5" t="s">
        <v>155</v>
      </c>
      <c r="AL617" s="5" t="s">
        <v>2403</v>
      </c>
      <c r="AM617" s="5" t="s">
        <v>2400</v>
      </c>
      <c r="AN617" s="8" t="s">
        <v>18770</v>
      </c>
      <c r="AO617" s="8" t="s">
        <v>18774</v>
      </c>
      <c r="AP617" s="8" t="s">
        <v>18779</v>
      </c>
      <c r="AQ617" s="5" t="s">
        <v>150</v>
      </c>
      <c r="AR617" s="5" t="s">
        <v>158</v>
      </c>
      <c r="AS617" s="5" t="s">
        <v>150</v>
      </c>
      <c r="AT617" s="5" t="s">
        <v>158</v>
      </c>
      <c r="AU617" s="5" t="s">
        <v>158</v>
      </c>
      <c r="AV617" s="5" t="s">
        <v>174</v>
      </c>
      <c r="AW617" s="5" t="s">
        <v>174</v>
      </c>
      <c r="AX617" s="5" t="s">
        <v>158</v>
      </c>
      <c r="AY617" s="5" t="s">
        <v>174</v>
      </c>
      <c r="AZ617" s="5" t="s">
        <v>541</v>
      </c>
      <c r="BA617" s="5" t="s">
        <v>158</v>
      </c>
      <c r="BC617" s="5" t="s">
        <v>158</v>
      </c>
      <c r="BE617" s="5" t="s">
        <v>158</v>
      </c>
      <c r="BG617" s="1" t="s">
        <v>20564</v>
      </c>
      <c r="BH617" s="1" t="s">
        <v>561</v>
      </c>
      <c r="BI617" s="1" t="s">
        <v>181</v>
      </c>
      <c r="BJ617" s="8" t="s">
        <v>20565</v>
      </c>
      <c r="BK617" s="1" t="s">
        <v>583</v>
      </c>
    </row>
    <row r="618">
      <c r="A618" s="1" t="s">
        <v>7874</v>
      </c>
      <c r="B618" s="1" t="s">
        <v>1117</v>
      </c>
      <c r="C618" s="1" t="s">
        <v>20566</v>
      </c>
      <c r="D618" s="1" t="s">
        <v>126</v>
      </c>
      <c r="E618" s="1" t="s">
        <v>128</v>
      </c>
      <c r="F618" s="5" t="s">
        <v>851</v>
      </c>
      <c r="G618" s="5" t="s">
        <v>20530</v>
      </c>
      <c r="H618" s="1" t="s">
        <v>852</v>
      </c>
      <c r="I618" s="1" t="s">
        <v>1155</v>
      </c>
      <c r="J618" s="1" t="s">
        <v>1127</v>
      </c>
      <c r="K618" s="8" t="s">
        <v>7878</v>
      </c>
      <c r="L618" s="1" t="s">
        <v>1136</v>
      </c>
      <c r="M618" s="1" t="s">
        <v>1592</v>
      </c>
      <c r="N618" s="1" t="s">
        <v>863</v>
      </c>
      <c r="O618" s="5" t="s">
        <v>150</v>
      </c>
      <c r="Q618" s="5" t="s">
        <v>150</v>
      </c>
      <c r="R618" s="5" t="s">
        <v>150</v>
      </c>
      <c r="S618" s="5" t="s">
        <v>150</v>
      </c>
      <c r="U618" s="5" t="s">
        <v>173</v>
      </c>
      <c r="V618" s="5" t="s">
        <v>174</v>
      </c>
      <c r="W618" s="5" t="s">
        <v>150</v>
      </c>
      <c r="X618" s="5" t="s">
        <v>150</v>
      </c>
      <c r="Y618" s="5" t="s">
        <v>150</v>
      </c>
      <c r="Z618" s="5" t="s">
        <v>174</v>
      </c>
      <c r="AA618" s="5" t="s">
        <v>150</v>
      </c>
      <c r="AB618" s="5" t="s">
        <v>150</v>
      </c>
      <c r="AC618" s="5" t="s">
        <v>150</v>
      </c>
      <c r="AD618" s="5" t="s">
        <v>150</v>
      </c>
      <c r="AE618" s="5" t="s">
        <v>2624</v>
      </c>
      <c r="AF618" s="5" t="s">
        <v>150</v>
      </c>
      <c r="AG618" s="5" t="s">
        <v>150</v>
      </c>
      <c r="AH618" s="5" t="s">
        <v>156</v>
      </c>
      <c r="AL618" s="5" t="s">
        <v>2399</v>
      </c>
      <c r="AM618" s="5" t="s">
        <v>4485</v>
      </c>
      <c r="AN618" s="8" t="s">
        <v>7888</v>
      </c>
      <c r="AO618" s="8" t="s">
        <v>7893</v>
      </c>
      <c r="AP618" s="8" t="s">
        <v>7902</v>
      </c>
      <c r="AQ618" s="5" t="s">
        <v>174</v>
      </c>
      <c r="AR618" s="5" t="s">
        <v>158</v>
      </c>
      <c r="AS618" s="5" t="s">
        <v>150</v>
      </c>
      <c r="AT618" s="5" t="s">
        <v>174</v>
      </c>
      <c r="AU618" s="5" t="s">
        <v>216</v>
      </c>
      <c r="AV618" s="5" t="s">
        <v>158</v>
      </c>
      <c r="AW618" s="5" t="s">
        <v>150</v>
      </c>
      <c r="AX618" s="5" t="s">
        <v>158</v>
      </c>
      <c r="AY618" s="5" t="s">
        <v>174</v>
      </c>
      <c r="AZ618" s="5" t="s">
        <v>359</v>
      </c>
      <c r="BA618" s="5" t="s">
        <v>150</v>
      </c>
      <c r="BB618" s="5" t="s">
        <v>725</v>
      </c>
      <c r="BC618" s="5" t="s">
        <v>158</v>
      </c>
      <c r="BE618" s="5" t="s">
        <v>158</v>
      </c>
      <c r="BG618" s="1" t="s">
        <v>20568</v>
      </c>
      <c r="BH618" s="1" t="s">
        <v>852</v>
      </c>
      <c r="BI618" s="1" t="s">
        <v>181</v>
      </c>
      <c r="BJ618" s="8" t="s">
        <v>20569</v>
      </c>
      <c r="BK618" s="1" t="s">
        <v>583</v>
      </c>
    </row>
    <row r="619">
      <c r="A619" s="1" t="s">
        <v>19909</v>
      </c>
      <c r="B619" s="1" t="s">
        <v>1057</v>
      </c>
      <c r="C619" s="1" t="s">
        <v>20570</v>
      </c>
      <c r="D619" s="1" t="s">
        <v>126</v>
      </c>
      <c r="E619" s="1" t="s">
        <v>128</v>
      </c>
      <c r="F619" s="5" t="s">
        <v>851</v>
      </c>
      <c r="G619" s="5" t="s">
        <v>20530</v>
      </c>
      <c r="H619" s="1" t="s">
        <v>852</v>
      </c>
      <c r="I619" s="1" t="s">
        <v>1095</v>
      </c>
      <c r="J619" s="5" t="s">
        <v>1072</v>
      </c>
      <c r="K619" s="8" t="s">
        <v>19910</v>
      </c>
      <c r="L619" s="1" t="s">
        <v>1095</v>
      </c>
      <c r="M619" s="1" t="s">
        <v>1592</v>
      </c>
      <c r="N619" s="1" t="s">
        <v>863</v>
      </c>
      <c r="O619" s="5" t="s">
        <v>150</v>
      </c>
      <c r="Q619" s="5" t="s">
        <v>150</v>
      </c>
      <c r="R619" s="5" t="s">
        <v>150</v>
      </c>
      <c r="S619" s="5" t="s">
        <v>150</v>
      </c>
      <c r="U619" s="5" t="s">
        <v>1124</v>
      </c>
      <c r="V619" s="5" t="s">
        <v>174</v>
      </c>
      <c r="W619" s="5" t="s">
        <v>150</v>
      </c>
      <c r="X619" s="5" t="s">
        <v>150</v>
      </c>
      <c r="Y619" s="5" t="s">
        <v>150</v>
      </c>
      <c r="Z619" s="5" t="s">
        <v>174</v>
      </c>
      <c r="AA619" s="5" t="s">
        <v>150</v>
      </c>
      <c r="AB619" s="5" t="s">
        <v>150</v>
      </c>
      <c r="AC619" s="5" t="s">
        <v>150</v>
      </c>
      <c r="AD619" s="5" t="s">
        <v>150</v>
      </c>
      <c r="AE619" s="5" t="s">
        <v>175</v>
      </c>
      <c r="AF619" s="5" t="s">
        <v>150</v>
      </c>
      <c r="AG619" s="5" t="s">
        <v>150</v>
      </c>
      <c r="AH619" s="5" t="s">
        <v>155</v>
      </c>
      <c r="AL619" s="5" t="s">
        <v>2399</v>
      </c>
      <c r="AM619" s="5" t="s">
        <v>2400</v>
      </c>
      <c r="AN619" s="8" t="s">
        <v>19911</v>
      </c>
      <c r="AO619" s="8" t="s">
        <v>19914</v>
      </c>
      <c r="AP619" s="8" t="s">
        <v>19917</v>
      </c>
      <c r="AQ619" s="5" t="s">
        <v>174</v>
      </c>
      <c r="AR619" s="5" t="s">
        <v>158</v>
      </c>
      <c r="AS619" s="5" t="s">
        <v>150</v>
      </c>
      <c r="AT619" s="5" t="s">
        <v>174</v>
      </c>
      <c r="AU619" s="5" t="s">
        <v>2624</v>
      </c>
      <c r="AV619" s="5" t="s">
        <v>158</v>
      </c>
      <c r="AW619" s="5" t="s">
        <v>150</v>
      </c>
      <c r="AX619" s="5" t="s">
        <v>158</v>
      </c>
      <c r="AY619" s="5" t="s">
        <v>174</v>
      </c>
      <c r="AZ619" s="5" t="s">
        <v>359</v>
      </c>
      <c r="BA619" s="5" t="s">
        <v>150</v>
      </c>
      <c r="BB619" s="5" t="s">
        <v>285</v>
      </c>
      <c r="BC619" s="5" t="s">
        <v>158</v>
      </c>
      <c r="BE619" s="5" t="s">
        <v>158</v>
      </c>
      <c r="BG619" s="1" t="s">
        <v>20572</v>
      </c>
      <c r="BH619" s="1" t="s">
        <v>852</v>
      </c>
      <c r="BI619" s="1" t="s">
        <v>181</v>
      </c>
      <c r="BJ619" s="8" t="s">
        <v>20573</v>
      </c>
      <c r="BK619" s="1" t="s">
        <v>583</v>
      </c>
    </row>
    <row r="620">
      <c r="A620" s="1" t="s">
        <v>19083</v>
      </c>
      <c r="B620" s="1" t="s">
        <v>1041</v>
      </c>
      <c r="C620" s="1" t="s">
        <v>20575</v>
      </c>
      <c r="D620" s="1" t="s">
        <v>126</v>
      </c>
      <c r="E620" s="1" t="s">
        <v>128</v>
      </c>
      <c r="F620" s="5" t="s">
        <v>225</v>
      </c>
      <c r="G620" s="5" t="s">
        <v>20530</v>
      </c>
      <c r="H620" s="1" t="s">
        <v>227</v>
      </c>
      <c r="I620" s="1" t="s">
        <v>1043</v>
      </c>
      <c r="J620" s="1" t="s">
        <v>1050</v>
      </c>
      <c r="K620" s="8" t="s">
        <v>19085</v>
      </c>
      <c r="L620" s="1" t="s">
        <v>1043</v>
      </c>
      <c r="M620" s="1" t="s">
        <v>2250</v>
      </c>
      <c r="N620" s="1" t="s">
        <v>237</v>
      </c>
      <c r="O620" s="5" t="s">
        <v>150</v>
      </c>
      <c r="Q620" s="5" t="s">
        <v>174</v>
      </c>
      <c r="R620" s="5" t="s">
        <v>155</v>
      </c>
      <c r="U620" s="5" t="s">
        <v>425</v>
      </c>
      <c r="V620" s="5" t="s">
        <v>174</v>
      </c>
      <c r="W620" s="5" t="s">
        <v>150</v>
      </c>
      <c r="X620" s="5" t="s">
        <v>150</v>
      </c>
      <c r="Y620" s="5" t="s">
        <v>150</v>
      </c>
      <c r="Z620" s="5" t="s">
        <v>174</v>
      </c>
      <c r="AA620" s="5" t="s">
        <v>150</v>
      </c>
      <c r="AB620" s="5" t="s">
        <v>150</v>
      </c>
      <c r="AC620" s="5" t="s">
        <v>150</v>
      </c>
      <c r="AD620" s="5" t="s">
        <v>150</v>
      </c>
      <c r="AE620" s="5" t="s">
        <v>175</v>
      </c>
      <c r="AF620" s="5" t="s">
        <v>150</v>
      </c>
      <c r="AG620" s="5" t="s">
        <v>150</v>
      </c>
      <c r="AH620" s="5" t="s">
        <v>174</v>
      </c>
      <c r="AL620" s="5" t="s">
        <v>158</v>
      </c>
      <c r="AM620" s="5" t="s">
        <v>158</v>
      </c>
      <c r="AN620" s="8" t="s">
        <v>19091</v>
      </c>
      <c r="AO620" s="8" t="s">
        <v>19095</v>
      </c>
      <c r="AP620" s="8" t="s">
        <v>19101</v>
      </c>
      <c r="AQ620" s="5" t="s">
        <v>158</v>
      </c>
      <c r="AR620" s="5" t="s">
        <v>158</v>
      </c>
      <c r="AS620" s="5" t="s">
        <v>158</v>
      </c>
      <c r="AT620" s="5" t="s">
        <v>158</v>
      </c>
      <c r="AU620" s="5" t="s">
        <v>155</v>
      </c>
      <c r="AV620" s="5" t="s">
        <v>158</v>
      </c>
      <c r="AW620" s="5" t="s">
        <v>150</v>
      </c>
      <c r="AX620" s="5" t="s">
        <v>158</v>
      </c>
      <c r="AY620" s="5" t="s">
        <v>158</v>
      </c>
      <c r="BA620" s="5" t="s">
        <v>158</v>
      </c>
      <c r="BC620" s="5" t="s">
        <v>158</v>
      </c>
      <c r="BE620" s="5" t="s">
        <v>158</v>
      </c>
      <c r="BG620" s="1" t="s">
        <v>1043</v>
      </c>
      <c r="BH620" s="1" t="s">
        <v>227</v>
      </c>
      <c r="BI620" s="1" t="s">
        <v>181</v>
      </c>
      <c r="BJ620" s="8" t="s">
        <v>20577</v>
      </c>
      <c r="BK620" s="1" t="s">
        <v>196</v>
      </c>
    </row>
    <row r="621">
      <c r="A621" s="1" t="s">
        <v>11671</v>
      </c>
      <c r="B621" s="1" t="s">
        <v>1006</v>
      </c>
      <c r="C621" s="1" t="s">
        <v>20578</v>
      </c>
      <c r="D621" s="1" t="s">
        <v>126</v>
      </c>
      <c r="E621" s="1" t="s">
        <v>128</v>
      </c>
      <c r="F621" s="5" t="s">
        <v>851</v>
      </c>
      <c r="G621" s="5" t="s">
        <v>20530</v>
      </c>
      <c r="H621" s="1" t="s">
        <v>852</v>
      </c>
      <c r="I621" s="1" t="s">
        <v>1032</v>
      </c>
      <c r="J621" s="1" t="s">
        <v>1021</v>
      </c>
      <c r="K621" s="8" t="s">
        <v>11673</v>
      </c>
      <c r="L621" s="1" t="s">
        <v>1032</v>
      </c>
      <c r="M621" s="1" t="s">
        <v>1592</v>
      </c>
      <c r="N621" s="1" t="s">
        <v>863</v>
      </c>
      <c r="O621" s="5" t="s">
        <v>150</v>
      </c>
      <c r="Q621" s="5" t="s">
        <v>150</v>
      </c>
      <c r="R621" s="5" t="s">
        <v>150</v>
      </c>
      <c r="S621" s="5" t="s">
        <v>150</v>
      </c>
      <c r="U621" s="5" t="s">
        <v>173</v>
      </c>
      <c r="V621" s="5" t="s">
        <v>174</v>
      </c>
      <c r="W621" s="5" t="s">
        <v>150</v>
      </c>
      <c r="X621" s="5" t="s">
        <v>150</v>
      </c>
      <c r="Y621" s="5" t="s">
        <v>150</v>
      </c>
      <c r="Z621" s="5" t="s">
        <v>174</v>
      </c>
      <c r="AA621" s="5" t="s">
        <v>150</v>
      </c>
      <c r="AB621" s="5" t="s">
        <v>150</v>
      </c>
      <c r="AC621" s="5" t="s">
        <v>150</v>
      </c>
      <c r="AD621" s="5" t="s">
        <v>150</v>
      </c>
      <c r="AE621" s="5" t="s">
        <v>175</v>
      </c>
      <c r="AF621" s="5" t="s">
        <v>150</v>
      </c>
      <c r="AG621" s="5" t="s">
        <v>150</v>
      </c>
      <c r="AH621" s="5" t="s">
        <v>174</v>
      </c>
      <c r="AL621" s="5" t="s">
        <v>508</v>
      </c>
      <c r="AM621" s="5" t="s">
        <v>11683</v>
      </c>
      <c r="AN621" s="8" t="s">
        <v>11684</v>
      </c>
      <c r="AO621" s="8" t="s">
        <v>11693</v>
      </c>
      <c r="AP621" s="8" t="s">
        <v>11702</v>
      </c>
      <c r="AQ621" s="5" t="s">
        <v>174</v>
      </c>
      <c r="AR621" s="5" t="s">
        <v>158</v>
      </c>
      <c r="AS621" s="5" t="s">
        <v>150</v>
      </c>
      <c r="AT621" s="5" t="s">
        <v>158</v>
      </c>
      <c r="AU621" s="5" t="s">
        <v>216</v>
      </c>
      <c r="AV621" s="5" t="s">
        <v>158</v>
      </c>
      <c r="AW621" s="5" t="s">
        <v>150</v>
      </c>
      <c r="AX621" s="5" t="s">
        <v>158</v>
      </c>
      <c r="AY621" s="5" t="s">
        <v>174</v>
      </c>
      <c r="AZ621" s="5" t="s">
        <v>1322</v>
      </c>
      <c r="BA621" s="5" t="s">
        <v>158</v>
      </c>
      <c r="BC621" s="5" t="s">
        <v>158</v>
      </c>
      <c r="BE621" s="5" t="s">
        <v>158</v>
      </c>
      <c r="BG621" s="1" t="s">
        <v>20580</v>
      </c>
      <c r="BH621" s="1" t="s">
        <v>852</v>
      </c>
      <c r="BI621" s="1" t="s">
        <v>181</v>
      </c>
      <c r="BJ621" s="8" t="s">
        <v>20581</v>
      </c>
      <c r="BK621" s="1" t="s">
        <v>1029</v>
      </c>
    </row>
    <row r="622">
      <c r="A622" s="1" t="s">
        <v>20549</v>
      </c>
      <c r="B622" s="1" t="s">
        <v>915</v>
      </c>
      <c r="C622" s="1" t="s">
        <v>20582</v>
      </c>
      <c r="D622" s="1" t="s">
        <v>126</v>
      </c>
      <c r="E622" s="1" t="s">
        <v>128</v>
      </c>
      <c r="F622" s="5" t="s">
        <v>851</v>
      </c>
      <c r="G622" s="5" t="s">
        <v>20530</v>
      </c>
      <c r="H622" s="1" t="s">
        <v>852</v>
      </c>
      <c r="I622" s="1" t="s">
        <v>990</v>
      </c>
      <c r="J622" s="1" t="s">
        <v>928</v>
      </c>
      <c r="K622" s="8" t="s">
        <v>20550</v>
      </c>
      <c r="L622" s="1" t="s">
        <v>974</v>
      </c>
      <c r="M622" s="1" t="s">
        <v>1592</v>
      </c>
      <c r="N622" s="1" t="s">
        <v>863</v>
      </c>
      <c r="O622" s="5" t="s">
        <v>150</v>
      </c>
      <c r="Q622" s="5" t="s">
        <v>150</v>
      </c>
      <c r="R622" s="5" t="s">
        <v>150</v>
      </c>
      <c r="S622" s="5" t="s">
        <v>150</v>
      </c>
      <c r="U622" s="5" t="s">
        <v>579</v>
      </c>
      <c r="V622" s="5" t="s">
        <v>174</v>
      </c>
      <c r="W622" s="5" t="s">
        <v>150</v>
      </c>
      <c r="X622" s="5" t="s">
        <v>150</v>
      </c>
      <c r="Y622" s="5" t="s">
        <v>150</v>
      </c>
      <c r="Z622" s="5" t="s">
        <v>174</v>
      </c>
      <c r="AA622" s="5" t="s">
        <v>150</v>
      </c>
      <c r="AB622" s="5" t="s">
        <v>150</v>
      </c>
      <c r="AC622" s="5" t="s">
        <v>150</v>
      </c>
      <c r="AD622" s="5" t="s">
        <v>150</v>
      </c>
      <c r="AE622" s="5" t="s">
        <v>175</v>
      </c>
      <c r="AF622" s="5" t="s">
        <v>150</v>
      </c>
      <c r="AG622" s="5" t="s">
        <v>150</v>
      </c>
      <c r="AH622" s="5" t="s">
        <v>174</v>
      </c>
      <c r="AL622" s="5" t="s">
        <v>508</v>
      </c>
      <c r="AM622" s="5" t="s">
        <v>812</v>
      </c>
      <c r="AN622" s="8" t="s">
        <v>20551</v>
      </c>
      <c r="AO622" s="8" t="s">
        <v>20552</v>
      </c>
      <c r="AP622" s="8" t="s">
        <v>20553</v>
      </c>
      <c r="AQ622" s="5" t="s">
        <v>155</v>
      </c>
      <c r="AR622" s="5" t="s">
        <v>158</v>
      </c>
      <c r="AS622" s="5" t="s">
        <v>150</v>
      </c>
      <c r="AT622" s="5" t="s">
        <v>158</v>
      </c>
      <c r="AU622" s="5" t="s">
        <v>2624</v>
      </c>
      <c r="AV622" s="5" t="s">
        <v>158</v>
      </c>
      <c r="AW622" s="5" t="s">
        <v>174</v>
      </c>
      <c r="AX622" s="5" t="s">
        <v>158</v>
      </c>
      <c r="AY622" s="5" t="s">
        <v>174</v>
      </c>
      <c r="AZ622" s="5" t="s">
        <v>1322</v>
      </c>
      <c r="BA622" s="5" t="s">
        <v>150</v>
      </c>
      <c r="BB622" s="5" t="s">
        <v>1322</v>
      </c>
      <c r="BC622" s="5" t="s">
        <v>158</v>
      </c>
      <c r="BE622" s="5" t="s">
        <v>158</v>
      </c>
      <c r="BG622" s="1" t="s">
        <v>20584</v>
      </c>
      <c r="BH622" s="1" t="s">
        <v>852</v>
      </c>
      <c r="BI622" s="1" t="s">
        <v>181</v>
      </c>
      <c r="BJ622" s="8" t="s">
        <v>20585</v>
      </c>
      <c r="BK622" s="1" t="s">
        <v>617</v>
      </c>
    </row>
    <row r="623">
      <c r="A623" s="1" t="s">
        <v>20586</v>
      </c>
      <c r="B623" s="1" t="s">
        <v>833</v>
      </c>
      <c r="C623" s="1" t="s">
        <v>20587</v>
      </c>
      <c r="D623" s="1" t="s">
        <v>126</v>
      </c>
      <c r="E623" s="1" t="s">
        <v>128</v>
      </c>
      <c r="F623" s="5" t="s">
        <v>851</v>
      </c>
      <c r="G623" s="5" t="s">
        <v>20530</v>
      </c>
      <c r="H623" s="1" t="s">
        <v>852</v>
      </c>
      <c r="I623" s="1" t="s">
        <v>894</v>
      </c>
      <c r="J623" s="1" t="s">
        <v>841</v>
      </c>
      <c r="K623" s="8" t="s">
        <v>20588</v>
      </c>
      <c r="L623" s="1" t="s">
        <v>894</v>
      </c>
      <c r="M623" s="1" t="s">
        <v>1592</v>
      </c>
      <c r="N623" s="1" t="s">
        <v>863</v>
      </c>
      <c r="O623" s="5" t="s">
        <v>150</v>
      </c>
      <c r="Q623" s="5" t="s">
        <v>150</v>
      </c>
      <c r="R623" s="5" t="s">
        <v>150</v>
      </c>
      <c r="S623" s="5" t="s">
        <v>150</v>
      </c>
      <c r="U623" s="5" t="s">
        <v>576</v>
      </c>
      <c r="V623" s="5" t="s">
        <v>174</v>
      </c>
      <c r="W623" s="5" t="s">
        <v>150</v>
      </c>
      <c r="X623" s="5" t="s">
        <v>150</v>
      </c>
      <c r="Y623" s="5" t="s">
        <v>150</v>
      </c>
      <c r="Z623" s="5" t="s">
        <v>174</v>
      </c>
      <c r="AA623" s="5" t="s">
        <v>150</v>
      </c>
      <c r="AB623" s="5" t="s">
        <v>150</v>
      </c>
      <c r="AC623" s="5" t="s">
        <v>150</v>
      </c>
      <c r="AD623" s="5" t="s">
        <v>150</v>
      </c>
      <c r="AE623" s="5" t="s">
        <v>175</v>
      </c>
      <c r="AF623" s="5" t="s">
        <v>150</v>
      </c>
      <c r="AG623" s="5" t="s">
        <v>150</v>
      </c>
      <c r="AH623" s="5" t="s">
        <v>174</v>
      </c>
      <c r="AL623" s="5" t="s">
        <v>242</v>
      </c>
      <c r="AM623" s="5" t="s">
        <v>2400</v>
      </c>
      <c r="AN623" s="8" t="s">
        <v>20589</v>
      </c>
      <c r="AO623" s="8" t="s">
        <v>20590</v>
      </c>
      <c r="AP623" s="8" t="s">
        <v>20592</v>
      </c>
      <c r="AQ623" s="5" t="s">
        <v>174</v>
      </c>
      <c r="AR623" s="5" t="s">
        <v>158</v>
      </c>
      <c r="AS623" s="5" t="s">
        <v>150</v>
      </c>
      <c r="AT623" s="5" t="s">
        <v>158</v>
      </c>
      <c r="AU623" s="5" t="s">
        <v>216</v>
      </c>
      <c r="AV623" s="5" t="s">
        <v>158</v>
      </c>
      <c r="AW623" s="5" t="s">
        <v>174</v>
      </c>
      <c r="AX623" s="5" t="s">
        <v>158</v>
      </c>
      <c r="AY623" s="5" t="s">
        <v>174</v>
      </c>
      <c r="AZ623" s="5" t="s">
        <v>2162</v>
      </c>
      <c r="BA623" s="5" t="s">
        <v>158</v>
      </c>
      <c r="BC623" s="5" t="s">
        <v>158</v>
      </c>
      <c r="BE623" s="5" t="s">
        <v>158</v>
      </c>
      <c r="BG623" s="1" t="s">
        <v>20593</v>
      </c>
      <c r="BH623" s="1" t="s">
        <v>852</v>
      </c>
      <c r="BI623" s="1" t="s">
        <v>181</v>
      </c>
      <c r="BJ623" s="8" t="s">
        <v>20594</v>
      </c>
      <c r="BK623" s="1" t="s">
        <v>617</v>
      </c>
    </row>
    <row r="624">
      <c r="A624" s="1" t="s">
        <v>20003</v>
      </c>
      <c r="B624" s="1" t="s">
        <v>780</v>
      </c>
      <c r="C624" s="1" t="s">
        <v>20595</v>
      </c>
      <c r="D624" s="1" t="s">
        <v>126</v>
      </c>
      <c r="E624" s="1" t="s">
        <v>128</v>
      </c>
      <c r="F624" s="5" t="s">
        <v>851</v>
      </c>
      <c r="G624" s="5" t="s">
        <v>20596</v>
      </c>
      <c r="H624" s="1" t="s">
        <v>852</v>
      </c>
      <c r="I624" s="1" t="s">
        <v>821</v>
      </c>
      <c r="J624" s="1" t="s">
        <v>785</v>
      </c>
      <c r="K624" s="8" t="s">
        <v>20004</v>
      </c>
      <c r="L624" s="1" t="s">
        <v>821</v>
      </c>
      <c r="M624" s="1" t="s">
        <v>1592</v>
      </c>
      <c r="N624" s="1" t="s">
        <v>863</v>
      </c>
      <c r="O624" s="5" t="s">
        <v>150</v>
      </c>
      <c r="Q624" s="5" t="s">
        <v>150</v>
      </c>
      <c r="R624" s="5" t="s">
        <v>150</v>
      </c>
      <c r="S624" s="5" t="s">
        <v>150</v>
      </c>
      <c r="U624" s="5" t="s">
        <v>6185</v>
      </c>
      <c r="V624" s="5" t="s">
        <v>174</v>
      </c>
      <c r="W624" s="5" t="s">
        <v>150</v>
      </c>
      <c r="X624" s="5" t="s">
        <v>150</v>
      </c>
      <c r="Y624" s="5" t="s">
        <v>150</v>
      </c>
      <c r="Z624" s="5" t="s">
        <v>174</v>
      </c>
      <c r="AA624" s="5" t="s">
        <v>150</v>
      </c>
      <c r="AB624" s="5" t="s">
        <v>150</v>
      </c>
      <c r="AC624" s="5" t="s">
        <v>150</v>
      </c>
      <c r="AD624" s="5" t="s">
        <v>150</v>
      </c>
      <c r="AE624" s="5" t="s">
        <v>175</v>
      </c>
      <c r="AF624" s="5" t="s">
        <v>150</v>
      </c>
      <c r="AG624" s="5" t="s">
        <v>150</v>
      </c>
      <c r="AH624" s="5" t="s">
        <v>174</v>
      </c>
      <c r="AL624" s="5" t="s">
        <v>13958</v>
      </c>
      <c r="AM624" s="5" t="s">
        <v>2400</v>
      </c>
      <c r="AN624" s="8" t="s">
        <v>20006</v>
      </c>
      <c r="AO624" s="8" t="s">
        <v>20007</v>
      </c>
      <c r="AP624" s="8" t="s">
        <v>20008</v>
      </c>
      <c r="AQ624" s="5" t="s">
        <v>174</v>
      </c>
      <c r="AR624" s="5" t="s">
        <v>158</v>
      </c>
      <c r="AS624" s="5" t="s">
        <v>150</v>
      </c>
      <c r="AT624" s="5" t="s">
        <v>158</v>
      </c>
      <c r="AU624" s="5" t="s">
        <v>216</v>
      </c>
      <c r="AV624" s="5" t="s">
        <v>158</v>
      </c>
      <c r="AW624" s="5" t="s">
        <v>150</v>
      </c>
      <c r="AX624" s="5" t="s">
        <v>158</v>
      </c>
      <c r="AY624" s="5" t="s">
        <v>174</v>
      </c>
      <c r="AZ624" s="5" t="s">
        <v>1322</v>
      </c>
      <c r="BA624" s="5" t="s">
        <v>158</v>
      </c>
      <c r="BC624" s="5" t="s">
        <v>158</v>
      </c>
      <c r="BE624" s="5" t="s">
        <v>158</v>
      </c>
      <c r="BG624" s="1" t="s">
        <v>20598</v>
      </c>
      <c r="BH624" s="1" t="s">
        <v>852</v>
      </c>
      <c r="BI624" s="1" t="s">
        <v>181</v>
      </c>
      <c r="BJ624" s="8" t="s">
        <v>20599</v>
      </c>
      <c r="BK624" s="1" t="s">
        <v>617</v>
      </c>
    </row>
    <row r="625">
      <c r="A625" s="1" t="s">
        <v>4457</v>
      </c>
      <c r="B625" s="1" t="s">
        <v>727</v>
      </c>
      <c r="C625" s="1" t="s">
        <v>20600</v>
      </c>
      <c r="D625" s="1" t="s">
        <v>126</v>
      </c>
      <c r="E625" s="1" t="s">
        <v>128</v>
      </c>
      <c r="F625" s="5" t="s">
        <v>851</v>
      </c>
      <c r="G625" s="5" t="s">
        <v>20596</v>
      </c>
      <c r="H625" s="1" t="s">
        <v>852</v>
      </c>
      <c r="I625" s="1" t="s">
        <v>765</v>
      </c>
      <c r="J625" s="1" t="s">
        <v>741</v>
      </c>
      <c r="K625" s="8" t="s">
        <v>4461</v>
      </c>
      <c r="L625" s="1" t="s">
        <v>748</v>
      </c>
      <c r="M625" s="1" t="s">
        <v>1592</v>
      </c>
      <c r="N625" s="1" t="s">
        <v>863</v>
      </c>
      <c r="O625" s="5" t="s">
        <v>150</v>
      </c>
      <c r="Q625" s="5" t="s">
        <v>150</v>
      </c>
      <c r="R625" s="5" t="s">
        <v>150</v>
      </c>
      <c r="S625" s="5" t="s">
        <v>150</v>
      </c>
      <c r="U625" s="5" t="s">
        <v>579</v>
      </c>
      <c r="V625" s="5" t="s">
        <v>174</v>
      </c>
      <c r="W625" s="5" t="s">
        <v>150</v>
      </c>
      <c r="X625" s="5" t="s">
        <v>150</v>
      </c>
      <c r="Y625" s="5" t="s">
        <v>150</v>
      </c>
      <c r="Z625" s="5" t="s">
        <v>174</v>
      </c>
      <c r="AA625" s="5" t="s">
        <v>150</v>
      </c>
      <c r="AB625" s="5" t="s">
        <v>150</v>
      </c>
      <c r="AC625" s="5" t="s">
        <v>150</v>
      </c>
      <c r="AD625" s="5" t="s">
        <v>150</v>
      </c>
      <c r="AE625" s="5" t="s">
        <v>175</v>
      </c>
      <c r="AF625" s="5" t="s">
        <v>150</v>
      </c>
      <c r="AG625" s="5" t="s">
        <v>150</v>
      </c>
      <c r="AH625" s="5" t="s">
        <v>174</v>
      </c>
      <c r="AL625" s="5" t="s">
        <v>242</v>
      </c>
      <c r="AM625" s="5" t="s">
        <v>4485</v>
      </c>
      <c r="AN625" s="8" t="s">
        <v>4488</v>
      </c>
      <c r="AO625" s="8" t="s">
        <v>4505</v>
      </c>
      <c r="AP625" s="8" t="s">
        <v>4517</v>
      </c>
      <c r="AQ625" s="5" t="s">
        <v>174</v>
      </c>
      <c r="AR625" s="5" t="s">
        <v>158</v>
      </c>
      <c r="AS625" s="5" t="s">
        <v>150</v>
      </c>
      <c r="AT625" s="5" t="s">
        <v>150</v>
      </c>
      <c r="AU625" s="5" t="s">
        <v>423</v>
      </c>
      <c r="AV625" s="5" t="s">
        <v>158</v>
      </c>
      <c r="AW625" s="5" t="s">
        <v>174</v>
      </c>
      <c r="AX625" s="5" t="s">
        <v>158</v>
      </c>
      <c r="AY625" s="5" t="s">
        <v>155</v>
      </c>
      <c r="AZ625" s="5" t="s">
        <v>1513</v>
      </c>
      <c r="BA625" s="5" t="s">
        <v>150</v>
      </c>
      <c r="BB625" s="5" t="s">
        <v>1613</v>
      </c>
      <c r="BC625" s="5" t="s">
        <v>158</v>
      </c>
      <c r="BE625" s="5" t="s">
        <v>158</v>
      </c>
      <c r="BG625" s="1" t="s">
        <v>20602</v>
      </c>
      <c r="BH625" s="1" t="s">
        <v>852</v>
      </c>
      <c r="BI625" s="1" t="s">
        <v>181</v>
      </c>
      <c r="BJ625" s="8" t="s">
        <v>20603</v>
      </c>
      <c r="BK625" s="1" t="s">
        <v>617</v>
      </c>
    </row>
    <row r="626">
      <c r="A626" s="1" t="s">
        <v>20194</v>
      </c>
      <c r="B626" s="1" t="s">
        <v>20604</v>
      </c>
      <c r="C626" s="1" t="s">
        <v>20605</v>
      </c>
      <c r="D626" s="1" t="s">
        <v>126</v>
      </c>
      <c r="E626" s="1" t="s">
        <v>128</v>
      </c>
      <c r="F626" s="5" t="s">
        <v>851</v>
      </c>
      <c r="G626" s="5" t="s">
        <v>20596</v>
      </c>
      <c r="H626" s="1" t="s">
        <v>852</v>
      </c>
      <c r="I626" s="1" t="s">
        <v>709</v>
      </c>
      <c r="J626" s="5" t="s">
        <v>663</v>
      </c>
      <c r="K626" s="8" t="s">
        <v>20195</v>
      </c>
      <c r="L626" s="1" t="s">
        <v>671</v>
      </c>
      <c r="M626" s="1" t="s">
        <v>169</v>
      </c>
      <c r="N626" s="1" t="s">
        <v>863</v>
      </c>
      <c r="O626" s="5" t="s">
        <v>150</v>
      </c>
      <c r="Q626" s="5" t="s">
        <v>150</v>
      </c>
      <c r="R626" s="5" t="s">
        <v>150</v>
      </c>
      <c r="S626" s="5" t="s">
        <v>150</v>
      </c>
      <c r="U626" s="5" t="s">
        <v>1490</v>
      </c>
      <c r="V626" s="5" t="s">
        <v>174</v>
      </c>
      <c r="W626" s="5" t="s">
        <v>150</v>
      </c>
      <c r="X626" s="5" t="s">
        <v>150</v>
      </c>
      <c r="Y626" s="5" t="s">
        <v>150</v>
      </c>
      <c r="Z626" s="5" t="s">
        <v>174</v>
      </c>
      <c r="AA626" s="5" t="s">
        <v>150</v>
      </c>
      <c r="AB626" s="5" t="s">
        <v>150</v>
      </c>
      <c r="AC626" s="5" t="s">
        <v>150</v>
      </c>
      <c r="AD626" s="5" t="s">
        <v>150</v>
      </c>
      <c r="AE626" s="5" t="s">
        <v>150</v>
      </c>
      <c r="AF626" s="5" t="s">
        <v>150</v>
      </c>
      <c r="AG626" s="5" t="s">
        <v>150</v>
      </c>
      <c r="AH626" s="5" t="s">
        <v>174</v>
      </c>
      <c r="AL626" s="5" t="s">
        <v>20196</v>
      </c>
      <c r="AM626" s="5" t="s">
        <v>2399</v>
      </c>
      <c r="AN626" s="8" t="s">
        <v>20197</v>
      </c>
      <c r="AO626" s="8" t="s">
        <v>20198</v>
      </c>
      <c r="AP626" s="8" t="s">
        <v>20199</v>
      </c>
      <c r="AQ626" s="5" t="s">
        <v>174</v>
      </c>
      <c r="AR626" s="5" t="s">
        <v>158</v>
      </c>
      <c r="AS626" s="5" t="s">
        <v>174</v>
      </c>
      <c r="AT626" s="5" t="s">
        <v>158</v>
      </c>
      <c r="AU626" s="5" t="s">
        <v>161</v>
      </c>
      <c r="AV626" s="5" t="s">
        <v>150</v>
      </c>
      <c r="AW626" s="5" t="s">
        <v>150</v>
      </c>
      <c r="AX626" s="5" t="s">
        <v>158</v>
      </c>
      <c r="AY626" s="5" t="s">
        <v>155</v>
      </c>
      <c r="AZ626" s="5" t="s">
        <v>204</v>
      </c>
      <c r="BA626" s="5" t="s">
        <v>158</v>
      </c>
      <c r="BC626" s="5" t="s">
        <v>155</v>
      </c>
      <c r="BD626" s="5" t="s">
        <v>2554</v>
      </c>
      <c r="BE626" s="5" t="s">
        <v>158</v>
      </c>
      <c r="BG626" s="1" t="s">
        <v>20607</v>
      </c>
      <c r="BH626" s="1" t="s">
        <v>852</v>
      </c>
      <c r="BI626" s="1" t="s">
        <v>181</v>
      </c>
      <c r="BJ626" s="8" t="s">
        <v>20608</v>
      </c>
      <c r="BK626" s="1" t="s">
        <v>583</v>
      </c>
    </row>
    <row r="627">
      <c r="A627" s="1" t="s">
        <v>9488</v>
      </c>
      <c r="B627" s="1" t="s">
        <v>20609</v>
      </c>
      <c r="C627" s="1" t="s">
        <v>20610</v>
      </c>
      <c r="D627" s="1" t="s">
        <v>126</v>
      </c>
      <c r="E627" s="1" t="s">
        <v>128</v>
      </c>
      <c r="F627" s="5" t="s">
        <v>851</v>
      </c>
      <c r="G627" s="5" t="s">
        <v>20596</v>
      </c>
      <c r="H627" s="1" t="s">
        <v>852</v>
      </c>
      <c r="I627" s="1" t="s">
        <v>638</v>
      </c>
      <c r="J627" s="1" t="s">
        <v>629</v>
      </c>
      <c r="K627" s="8" t="s">
        <v>9492</v>
      </c>
      <c r="L627" s="1" t="s">
        <v>614</v>
      </c>
      <c r="M627" s="1" t="s">
        <v>1592</v>
      </c>
      <c r="N627" s="1" t="s">
        <v>863</v>
      </c>
      <c r="O627" s="5" t="s">
        <v>150</v>
      </c>
      <c r="Q627" s="5" t="s">
        <v>150</v>
      </c>
      <c r="R627" s="5" t="s">
        <v>150</v>
      </c>
      <c r="S627" s="5" t="s">
        <v>150</v>
      </c>
      <c r="U627" s="5" t="s">
        <v>576</v>
      </c>
      <c r="V627" s="5" t="s">
        <v>174</v>
      </c>
      <c r="W627" s="5" t="s">
        <v>150</v>
      </c>
      <c r="X627" s="5" t="s">
        <v>150</v>
      </c>
      <c r="Y627" s="5" t="s">
        <v>150</v>
      </c>
      <c r="Z627" s="5" t="s">
        <v>174</v>
      </c>
      <c r="AA627" s="5" t="s">
        <v>150</v>
      </c>
      <c r="AB627" s="5" t="s">
        <v>150</v>
      </c>
      <c r="AC627" s="5" t="s">
        <v>150</v>
      </c>
      <c r="AD627" s="5" t="s">
        <v>150</v>
      </c>
      <c r="AE627" s="5" t="s">
        <v>175</v>
      </c>
      <c r="AF627" s="5" t="s">
        <v>150</v>
      </c>
      <c r="AG627" s="5" t="s">
        <v>150</v>
      </c>
      <c r="AH627" s="5" t="s">
        <v>174</v>
      </c>
      <c r="AL627" s="5" t="s">
        <v>242</v>
      </c>
      <c r="AM627" s="5" t="s">
        <v>320</v>
      </c>
      <c r="AN627" s="8" t="s">
        <v>9505</v>
      </c>
      <c r="AO627" s="8" t="s">
        <v>9521</v>
      </c>
      <c r="AP627" s="8" t="s">
        <v>9534</v>
      </c>
      <c r="AQ627" s="5" t="s">
        <v>150</v>
      </c>
      <c r="AR627" s="5" t="s">
        <v>158</v>
      </c>
      <c r="AS627" s="5" t="s">
        <v>150</v>
      </c>
      <c r="AT627" s="5" t="s">
        <v>158</v>
      </c>
      <c r="AU627" s="5" t="s">
        <v>156</v>
      </c>
      <c r="AV627" s="5" t="s">
        <v>158</v>
      </c>
      <c r="AW627" s="5" t="s">
        <v>150</v>
      </c>
      <c r="AX627" s="5" t="s">
        <v>158</v>
      </c>
      <c r="AY627" s="5" t="s">
        <v>174</v>
      </c>
      <c r="AZ627" s="5" t="s">
        <v>1571</v>
      </c>
      <c r="BA627" s="5" t="s">
        <v>158</v>
      </c>
      <c r="BC627" s="5" t="s">
        <v>158</v>
      </c>
      <c r="BE627" s="5" t="s">
        <v>158</v>
      </c>
      <c r="BG627" s="1" t="s">
        <v>20612</v>
      </c>
      <c r="BH627" s="1" t="s">
        <v>852</v>
      </c>
      <c r="BI627" s="1" t="s">
        <v>181</v>
      </c>
      <c r="BJ627" s="8" t="s">
        <v>20613</v>
      </c>
      <c r="BK627" s="1" t="s">
        <v>583</v>
      </c>
    </row>
    <row r="628">
      <c r="A628" s="1" t="s">
        <v>20082</v>
      </c>
      <c r="B628" s="1" t="s">
        <v>567</v>
      </c>
      <c r="C628" s="1" t="s">
        <v>20615</v>
      </c>
      <c r="D628" s="1" t="s">
        <v>126</v>
      </c>
      <c r="E628" s="1" t="s">
        <v>128</v>
      </c>
      <c r="F628" s="5" t="s">
        <v>851</v>
      </c>
      <c r="G628" s="5" t="s">
        <v>20596</v>
      </c>
      <c r="H628" s="1" t="s">
        <v>852</v>
      </c>
      <c r="I628" s="1" t="s">
        <v>596</v>
      </c>
      <c r="J628" s="5" t="s">
        <v>574</v>
      </c>
      <c r="K628" s="8" t="s">
        <v>20083</v>
      </c>
      <c r="L628" s="1" t="s">
        <v>586</v>
      </c>
      <c r="M628" s="1" t="s">
        <v>1592</v>
      </c>
      <c r="N628" s="1" t="s">
        <v>863</v>
      </c>
      <c r="O628" s="5" t="s">
        <v>150</v>
      </c>
      <c r="Q628" s="5" t="s">
        <v>150</v>
      </c>
      <c r="R628" s="5" t="s">
        <v>150</v>
      </c>
      <c r="S628" s="5" t="s">
        <v>150</v>
      </c>
      <c r="U628" s="5" t="s">
        <v>173</v>
      </c>
      <c r="V628" s="5" t="s">
        <v>174</v>
      </c>
      <c r="W628" s="5" t="s">
        <v>150</v>
      </c>
      <c r="X628" s="5" t="s">
        <v>150</v>
      </c>
      <c r="Y628" s="5" t="s">
        <v>150</v>
      </c>
      <c r="Z628" s="5" t="s">
        <v>174</v>
      </c>
      <c r="AA628" s="5" t="s">
        <v>150</v>
      </c>
      <c r="AB628" s="5" t="s">
        <v>150</v>
      </c>
      <c r="AC628" s="5" t="s">
        <v>150</v>
      </c>
      <c r="AD628" s="5" t="s">
        <v>150</v>
      </c>
      <c r="AE628" s="5" t="s">
        <v>175</v>
      </c>
      <c r="AF628" s="5" t="s">
        <v>150</v>
      </c>
      <c r="AG628" s="5" t="s">
        <v>150</v>
      </c>
      <c r="AH628" s="5" t="s">
        <v>174</v>
      </c>
      <c r="AL628" s="5" t="s">
        <v>506</v>
      </c>
      <c r="AM628" s="5" t="s">
        <v>320</v>
      </c>
      <c r="AN628" s="8" t="s">
        <v>20086</v>
      </c>
      <c r="AO628" s="8" t="s">
        <v>20088</v>
      </c>
      <c r="AP628" s="8" t="s">
        <v>20089</v>
      </c>
      <c r="AQ628" s="5" t="s">
        <v>156</v>
      </c>
      <c r="AR628" s="5" t="s">
        <v>158</v>
      </c>
      <c r="AS628" s="5" t="s">
        <v>150</v>
      </c>
      <c r="AT628" s="5" t="s">
        <v>158</v>
      </c>
      <c r="AU628" s="5" t="s">
        <v>423</v>
      </c>
      <c r="AV628" s="5" t="s">
        <v>158</v>
      </c>
      <c r="AW628" s="5" t="s">
        <v>150</v>
      </c>
      <c r="AX628" s="5" t="s">
        <v>158</v>
      </c>
      <c r="AY628" s="5" t="s">
        <v>156</v>
      </c>
      <c r="AZ628" s="5" t="s">
        <v>9680</v>
      </c>
      <c r="BA628" s="5" t="s">
        <v>150</v>
      </c>
      <c r="BB628" s="5" t="s">
        <v>1461</v>
      </c>
      <c r="BC628" s="5" t="s">
        <v>158</v>
      </c>
      <c r="BE628" s="5" t="s">
        <v>158</v>
      </c>
      <c r="BG628" s="1" t="s">
        <v>20616</v>
      </c>
      <c r="BH628" s="1" t="s">
        <v>852</v>
      </c>
      <c r="BI628" s="1" t="s">
        <v>181</v>
      </c>
      <c r="BJ628" s="8" t="s">
        <v>20617</v>
      </c>
      <c r="BK628" s="1" t="s">
        <v>583</v>
      </c>
    </row>
    <row r="629">
      <c r="A629" s="1" t="s">
        <v>12672</v>
      </c>
      <c r="B629" s="1" t="s">
        <v>514</v>
      </c>
      <c r="C629" s="1" t="s">
        <v>20619</v>
      </c>
      <c r="D629" s="1" t="s">
        <v>126</v>
      </c>
      <c r="E629" s="1" t="s">
        <v>128</v>
      </c>
      <c r="F629" s="5" t="s">
        <v>792</v>
      </c>
      <c r="G629" s="5" t="s">
        <v>20596</v>
      </c>
      <c r="H629" s="1" t="s">
        <v>793</v>
      </c>
      <c r="I629" s="1" t="s">
        <v>547</v>
      </c>
      <c r="J629" s="1" t="s">
        <v>523</v>
      </c>
      <c r="K629" s="8" t="s">
        <v>12675</v>
      </c>
      <c r="L629" s="1" t="s">
        <v>547</v>
      </c>
      <c r="M629" s="1" t="s">
        <v>808</v>
      </c>
      <c r="N629" s="1" t="s">
        <v>809</v>
      </c>
      <c r="O629" s="5" t="s">
        <v>150</v>
      </c>
      <c r="Q629" s="5" t="s">
        <v>174</v>
      </c>
      <c r="R629" s="5" t="s">
        <v>150</v>
      </c>
      <c r="S629" s="5" t="s">
        <v>150</v>
      </c>
      <c r="U629" s="5" t="s">
        <v>675</v>
      </c>
      <c r="V629" s="5" t="s">
        <v>174</v>
      </c>
      <c r="W629" s="5" t="s">
        <v>150</v>
      </c>
      <c r="X629" s="5" t="s">
        <v>150</v>
      </c>
      <c r="Y629" s="5" t="s">
        <v>150</v>
      </c>
      <c r="Z629" s="5" t="s">
        <v>174</v>
      </c>
      <c r="AA629" s="5" t="s">
        <v>150</v>
      </c>
      <c r="AB629" s="5" t="s">
        <v>150</v>
      </c>
      <c r="AC629" s="5" t="s">
        <v>155</v>
      </c>
      <c r="AD629" s="5" t="s">
        <v>150</v>
      </c>
      <c r="AE629" s="5" t="s">
        <v>175</v>
      </c>
      <c r="AF629" s="5" t="s">
        <v>150</v>
      </c>
      <c r="AG629" s="5" t="s">
        <v>10146</v>
      </c>
      <c r="AH629" s="5" t="s">
        <v>174</v>
      </c>
      <c r="AI629" s="5" t="s">
        <v>174</v>
      </c>
      <c r="AJ629" s="5" t="s">
        <v>174</v>
      </c>
      <c r="AK629" s="5" t="s">
        <v>174</v>
      </c>
      <c r="AL629" s="5" t="s">
        <v>322</v>
      </c>
      <c r="AM629" s="5" t="s">
        <v>1940</v>
      </c>
      <c r="AN629" s="8" t="s">
        <v>12688</v>
      </c>
      <c r="AO629" s="8" t="s">
        <v>12694</v>
      </c>
      <c r="AP629" s="8" t="s">
        <v>12699</v>
      </c>
      <c r="AQ629" s="5" t="s">
        <v>150</v>
      </c>
      <c r="AR629" s="5" t="s">
        <v>158</v>
      </c>
      <c r="AS629" s="5" t="s">
        <v>150</v>
      </c>
      <c r="AT629" s="5" t="s">
        <v>158</v>
      </c>
      <c r="AU629" s="5" t="s">
        <v>161</v>
      </c>
      <c r="AV629" s="5" t="s">
        <v>158</v>
      </c>
      <c r="AW629" s="5" t="s">
        <v>150</v>
      </c>
      <c r="AX629" s="5" t="s">
        <v>158</v>
      </c>
      <c r="AY629" s="5" t="s">
        <v>150</v>
      </c>
      <c r="AZ629" s="5" t="s">
        <v>1460</v>
      </c>
      <c r="BA629" s="5" t="s">
        <v>158</v>
      </c>
      <c r="BC629" s="5" t="s">
        <v>158</v>
      </c>
      <c r="BE629" s="5" t="s">
        <v>158</v>
      </c>
      <c r="BG629" s="1" t="s">
        <v>20621</v>
      </c>
      <c r="BH629" s="1" t="s">
        <v>793</v>
      </c>
      <c r="BI629" s="1" t="s">
        <v>181</v>
      </c>
      <c r="BJ629" s="8" t="s">
        <v>20622</v>
      </c>
      <c r="BK629" s="1" t="s">
        <v>196</v>
      </c>
    </row>
    <row r="630">
      <c r="A630" s="1" t="s">
        <v>17401</v>
      </c>
      <c r="B630" s="1" t="s">
        <v>461</v>
      </c>
      <c r="C630" s="1" t="s">
        <v>20623</v>
      </c>
      <c r="D630" s="1" t="s">
        <v>126</v>
      </c>
      <c r="E630" s="1" t="s">
        <v>128</v>
      </c>
      <c r="F630" s="5" t="s">
        <v>2175</v>
      </c>
      <c r="G630" s="5" t="s">
        <v>20596</v>
      </c>
      <c r="H630" s="1" t="s">
        <v>2176</v>
      </c>
      <c r="I630" s="1" t="s">
        <v>484</v>
      </c>
      <c r="J630" s="1" t="s">
        <v>474</v>
      </c>
      <c r="K630" s="8" t="s">
        <v>17402</v>
      </c>
      <c r="L630" s="1" t="s">
        <v>484</v>
      </c>
      <c r="M630" s="1" t="s">
        <v>169</v>
      </c>
      <c r="N630" s="1" t="s">
        <v>1345</v>
      </c>
      <c r="O630" s="5" t="s">
        <v>150</v>
      </c>
      <c r="Q630" s="5" t="s">
        <v>174</v>
      </c>
      <c r="R630" s="5" t="s">
        <v>155</v>
      </c>
      <c r="U630" s="5" t="s">
        <v>576</v>
      </c>
      <c r="V630" s="5" t="s">
        <v>150</v>
      </c>
      <c r="W630" s="5" t="s">
        <v>150</v>
      </c>
      <c r="X630" s="5" t="s">
        <v>150</v>
      </c>
      <c r="Y630" s="5" t="s">
        <v>150</v>
      </c>
      <c r="Z630" s="5" t="s">
        <v>174</v>
      </c>
      <c r="AA630" s="5" t="s">
        <v>150</v>
      </c>
      <c r="AB630" s="5" t="s">
        <v>150</v>
      </c>
      <c r="AC630" s="5" t="s">
        <v>150</v>
      </c>
      <c r="AD630" s="5" t="s">
        <v>150</v>
      </c>
      <c r="AE630" s="5" t="s">
        <v>175</v>
      </c>
      <c r="AF630" s="5" t="s">
        <v>150</v>
      </c>
      <c r="AG630" s="5" t="s">
        <v>150</v>
      </c>
      <c r="AH630" s="5" t="s">
        <v>174</v>
      </c>
      <c r="AL630" s="5" t="s">
        <v>757</v>
      </c>
      <c r="AM630" s="5" t="s">
        <v>757</v>
      </c>
      <c r="AN630" s="8" t="s">
        <v>17409</v>
      </c>
      <c r="AO630" s="8" t="s">
        <v>17415</v>
      </c>
      <c r="AP630" s="8" t="s">
        <v>17419</v>
      </c>
      <c r="AQ630" s="5" t="s">
        <v>150</v>
      </c>
      <c r="AR630" s="5" t="s">
        <v>158</v>
      </c>
      <c r="AS630" s="5" t="s">
        <v>150</v>
      </c>
      <c r="AT630" s="5" t="s">
        <v>158</v>
      </c>
      <c r="AU630" s="5" t="s">
        <v>161</v>
      </c>
      <c r="AV630" s="5" t="s">
        <v>158</v>
      </c>
      <c r="AW630" s="5" t="s">
        <v>158</v>
      </c>
      <c r="AX630" s="5" t="s">
        <v>158</v>
      </c>
      <c r="AY630" s="5" t="s">
        <v>174</v>
      </c>
      <c r="AZ630" s="5" t="s">
        <v>838</v>
      </c>
      <c r="BA630" s="5" t="s">
        <v>150</v>
      </c>
      <c r="BB630" s="5" t="s">
        <v>285</v>
      </c>
      <c r="BC630" s="5" t="s">
        <v>158</v>
      </c>
      <c r="BE630" s="5" t="s">
        <v>158</v>
      </c>
      <c r="BG630" s="1" t="s">
        <v>20625</v>
      </c>
      <c r="BH630" s="1" t="s">
        <v>2176</v>
      </c>
      <c r="BI630" s="1" t="s">
        <v>181</v>
      </c>
      <c r="BJ630" s="8" t="s">
        <v>20626</v>
      </c>
      <c r="BK630" s="1" t="s">
        <v>481</v>
      </c>
    </row>
    <row r="631">
      <c r="A631" s="1" t="s">
        <v>20373</v>
      </c>
      <c r="B631" s="1" t="s">
        <v>417</v>
      </c>
      <c r="C631" s="1" t="s">
        <v>20627</v>
      </c>
      <c r="D631" s="1" t="s">
        <v>126</v>
      </c>
      <c r="E631" s="1" t="s">
        <v>128</v>
      </c>
      <c r="F631" s="5" t="s">
        <v>792</v>
      </c>
      <c r="G631" s="5" t="s">
        <v>20596</v>
      </c>
      <c r="H631" s="1" t="s">
        <v>793</v>
      </c>
      <c r="I631" s="1" t="s">
        <v>444</v>
      </c>
      <c r="J631" s="1" t="s">
        <v>432</v>
      </c>
      <c r="K631" s="8" t="s">
        <v>20374</v>
      </c>
      <c r="L631" s="1" t="s">
        <v>419</v>
      </c>
      <c r="M631" s="1" t="s">
        <v>808</v>
      </c>
      <c r="N631" s="1" t="s">
        <v>809</v>
      </c>
      <c r="O631" s="5" t="s">
        <v>150</v>
      </c>
      <c r="Q631" s="5" t="s">
        <v>174</v>
      </c>
      <c r="R631" s="5" t="s">
        <v>155</v>
      </c>
      <c r="U631" s="5" t="s">
        <v>810</v>
      </c>
      <c r="V631" s="5" t="s">
        <v>174</v>
      </c>
      <c r="W631" s="5" t="s">
        <v>150</v>
      </c>
      <c r="X631" s="5" t="s">
        <v>150</v>
      </c>
      <c r="Y631" s="5" t="s">
        <v>150</v>
      </c>
      <c r="Z631" s="5" t="s">
        <v>174</v>
      </c>
      <c r="AA631" s="5" t="s">
        <v>150</v>
      </c>
      <c r="AB631" s="5" t="s">
        <v>150</v>
      </c>
      <c r="AC631" s="5" t="s">
        <v>155</v>
      </c>
      <c r="AD631" s="5" t="s">
        <v>150</v>
      </c>
      <c r="AE631" s="5" t="s">
        <v>175</v>
      </c>
      <c r="AF631" s="5" t="s">
        <v>150</v>
      </c>
      <c r="AG631" s="5" t="s">
        <v>10146</v>
      </c>
      <c r="AH631" s="5" t="s">
        <v>174</v>
      </c>
      <c r="AI631" s="5" t="s">
        <v>174</v>
      </c>
      <c r="AJ631" s="5" t="s">
        <v>174</v>
      </c>
      <c r="AK631" s="5" t="s">
        <v>174</v>
      </c>
      <c r="AL631" s="5" t="s">
        <v>158</v>
      </c>
      <c r="AM631" s="5" t="s">
        <v>158</v>
      </c>
      <c r="AN631" s="8" t="s">
        <v>20375</v>
      </c>
      <c r="AO631" s="8" t="s">
        <v>20376</v>
      </c>
      <c r="AP631" s="8" t="s">
        <v>20379</v>
      </c>
      <c r="AQ631" s="5" t="s">
        <v>158</v>
      </c>
      <c r="AR631" s="5" t="s">
        <v>158</v>
      </c>
      <c r="AS631" s="5" t="s">
        <v>158</v>
      </c>
      <c r="AT631" s="5" t="s">
        <v>158</v>
      </c>
      <c r="AU631" s="5" t="s">
        <v>158</v>
      </c>
      <c r="AV631" s="5" t="s">
        <v>158</v>
      </c>
      <c r="AW631" s="5" t="s">
        <v>158</v>
      </c>
      <c r="AX631" s="5" t="s">
        <v>158</v>
      </c>
      <c r="AY631" s="5" t="s">
        <v>158</v>
      </c>
      <c r="BA631" s="5" t="s">
        <v>158</v>
      </c>
      <c r="BC631" s="5" t="s">
        <v>158</v>
      </c>
      <c r="BE631" s="5" t="s">
        <v>158</v>
      </c>
      <c r="BG631" s="1" t="s">
        <v>20628</v>
      </c>
      <c r="BH631" s="1" t="s">
        <v>793</v>
      </c>
      <c r="BI631" s="1" t="s">
        <v>181</v>
      </c>
      <c r="BJ631" s="8" t="s">
        <v>20629</v>
      </c>
      <c r="BK631" s="1" t="s">
        <v>196</v>
      </c>
    </row>
    <row r="632">
      <c r="A632" s="1" t="s">
        <v>19312</v>
      </c>
      <c r="B632" s="1" t="s">
        <v>20631</v>
      </c>
      <c r="C632" s="1" t="s">
        <v>20632</v>
      </c>
      <c r="D632" s="1" t="s">
        <v>126</v>
      </c>
      <c r="E632" s="1" t="s">
        <v>128</v>
      </c>
      <c r="F632" s="5" t="s">
        <v>792</v>
      </c>
      <c r="G632" s="5" t="s">
        <v>20596</v>
      </c>
      <c r="H632" s="1" t="s">
        <v>793</v>
      </c>
      <c r="I632" s="1" t="s">
        <v>19314</v>
      </c>
      <c r="J632" s="1" t="s">
        <v>413</v>
      </c>
      <c r="K632" s="8" t="s">
        <v>19315</v>
      </c>
      <c r="L632" s="1" t="s">
        <v>400</v>
      </c>
      <c r="M632" s="1" t="s">
        <v>808</v>
      </c>
      <c r="N632" s="1" t="s">
        <v>809</v>
      </c>
      <c r="O632" s="5" t="s">
        <v>150</v>
      </c>
      <c r="Q632" s="5" t="s">
        <v>150</v>
      </c>
      <c r="R632" s="5" t="s">
        <v>155</v>
      </c>
      <c r="U632" s="5" t="s">
        <v>20633</v>
      </c>
      <c r="V632" s="5" t="s">
        <v>156</v>
      </c>
      <c r="W632" s="5" t="s">
        <v>150</v>
      </c>
      <c r="X632" s="5" t="s">
        <v>150</v>
      </c>
      <c r="Y632" s="5" t="s">
        <v>150</v>
      </c>
      <c r="Z632" s="5" t="s">
        <v>174</v>
      </c>
      <c r="AA632" s="5" t="s">
        <v>150</v>
      </c>
      <c r="AB632" s="5" t="s">
        <v>150</v>
      </c>
      <c r="AC632" s="5" t="s">
        <v>174</v>
      </c>
      <c r="AD632" s="5" t="s">
        <v>150</v>
      </c>
      <c r="AE632" s="5" t="s">
        <v>175</v>
      </c>
      <c r="AF632" s="5" t="s">
        <v>150</v>
      </c>
      <c r="AG632" s="5" t="s">
        <v>10146</v>
      </c>
      <c r="AH632" s="5" t="s">
        <v>174</v>
      </c>
      <c r="AI632" s="5" t="s">
        <v>174</v>
      </c>
      <c r="AJ632" s="5" t="s">
        <v>174</v>
      </c>
      <c r="AK632" s="5" t="s">
        <v>174</v>
      </c>
      <c r="AL632" s="5" t="s">
        <v>322</v>
      </c>
      <c r="AM632" s="5" t="s">
        <v>757</v>
      </c>
      <c r="AN632" s="8" t="s">
        <v>19322</v>
      </c>
      <c r="AO632" s="8" t="s">
        <v>19325</v>
      </c>
      <c r="AP632" s="8" t="s">
        <v>19329</v>
      </c>
      <c r="AQ632" s="5" t="s">
        <v>150</v>
      </c>
      <c r="AR632" s="5" t="s">
        <v>158</v>
      </c>
      <c r="AS632" s="5" t="s">
        <v>150</v>
      </c>
      <c r="AT632" s="5" t="s">
        <v>158</v>
      </c>
      <c r="AU632" s="5" t="s">
        <v>158</v>
      </c>
      <c r="AV632" s="5" t="s">
        <v>158</v>
      </c>
      <c r="AW632" s="5" t="s">
        <v>158</v>
      </c>
      <c r="AX632" s="5" t="s">
        <v>158</v>
      </c>
      <c r="AY632" s="5" t="s">
        <v>174</v>
      </c>
      <c r="AZ632" s="5" t="s">
        <v>838</v>
      </c>
      <c r="BA632" s="5" t="s">
        <v>158</v>
      </c>
      <c r="BC632" s="5" t="s">
        <v>158</v>
      </c>
      <c r="BE632" s="5" t="s">
        <v>158</v>
      </c>
      <c r="BG632" s="1" t="s">
        <v>400</v>
      </c>
      <c r="BH632" s="1" t="s">
        <v>793</v>
      </c>
      <c r="BI632" s="1" t="s">
        <v>181</v>
      </c>
      <c r="BJ632" s="8" t="s">
        <v>20635</v>
      </c>
      <c r="BK632" s="1" t="s">
        <v>196</v>
      </c>
    </row>
    <row r="633">
      <c r="A633" s="1" t="s">
        <v>15532</v>
      </c>
      <c r="B633" s="1" t="s">
        <v>374</v>
      </c>
      <c r="C633" s="1" t="s">
        <v>20636</v>
      </c>
      <c r="D633" s="1" t="s">
        <v>126</v>
      </c>
      <c r="E633" s="1" t="s">
        <v>128</v>
      </c>
      <c r="F633" s="5" t="s">
        <v>792</v>
      </c>
      <c r="G633" s="5" t="s">
        <v>20596</v>
      </c>
      <c r="H633" s="1" t="s">
        <v>793</v>
      </c>
      <c r="I633" s="1" t="s">
        <v>376</v>
      </c>
      <c r="J633" s="1" t="s">
        <v>389</v>
      </c>
      <c r="K633" s="8" t="s">
        <v>15533</v>
      </c>
      <c r="L633" s="1" t="s">
        <v>376</v>
      </c>
      <c r="M633" s="1" t="s">
        <v>808</v>
      </c>
      <c r="N633" s="1" t="s">
        <v>809</v>
      </c>
      <c r="O633" s="5" t="s">
        <v>150</v>
      </c>
      <c r="Q633" s="5" t="s">
        <v>174</v>
      </c>
      <c r="R633" s="5" t="s">
        <v>155</v>
      </c>
      <c r="U633" s="5" t="s">
        <v>505</v>
      </c>
      <c r="V633" s="5" t="s">
        <v>174</v>
      </c>
      <c r="W633" s="5" t="s">
        <v>150</v>
      </c>
      <c r="X633" s="5" t="s">
        <v>150</v>
      </c>
      <c r="Y633" s="5" t="s">
        <v>150</v>
      </c>
      <c r="Z633" s="5" t="s">
        <v>174</v>
      </c>
      <c r="AA633" s="5" t="s">
        <v>150</v>
      </c>
      <c r="AB633" s="5" t="s">
        <v>150</v>
      </c>
      <c r="AC633" s="5" t="s">
        <v>155</v>
      </c>
      <c r="AD633" s="5" t="s">
        <v>150</v>
      </c>
      <c r="AE633" s="5" t="s">
        <v>175</v>
      </c>
      <c r="AF633" s="5" t="s">
        <v>150</v>
      </c>
      <c r="AG633" s="5" t="s">
        <v>12827</v>
      </c>
      <c r="AH633" s="5" t="s">
        <v>150</v>
      </c>
      <c r="AI633" s="5" t="s">
        <v>150</v>
      </c>
      <c r="AJ633" s="5" t="s">
        <v>150</v>
      </c>
      <c r="AK633" s="5" t="s">
        <v>150</v>
      </c>
      <c r="AL633" s="5" t="s">
        <v>158</v>
      </c>
      <c r="AM633" s="5" t="s">
        <v>158</v>
      </c>
      <c r="AN633" s="8" t="s">
        <v>15542</v>
      </c>
      <c r="AO633" s="8" t="s">
        <v>15546</v>
      </c>
      <c r="AP633" s="8" t="s">
        <v>15550</v>
      </c>
      <c r="AQ633" s="5" t="s">
        <v>158</v>
      </c>
      <c r="AR633" s="5" t="s">
        <v>158</v>
      </c>
      <c r="AS633" s="5" t="s">
        <v>158</v>
      </c>
      <c r="AT633" s="5" t="s">
        <v>158</v>
      </c>
      <c r="AU633" s="5" t="s">
        <v>158</v>
      </c>
      <c r="AV633" s="5" t="s">
        <v>158</v>
      </c>
      <c r="AW633" s="5" t="s">
        <v>158</v>
      </c>
      <c r="AX633" s="5" t="s">
        <v>158</v>
      </c>
      <c r="AY633" s="5" t="s">
        <v>150</v>
      </c>
      <c r="AZ633" s="5" t="s">
        <v>1460</v>
      </c>
      <c r="BA633" s="5" t="s">
        <v>158</v>
      </c>
      <c r="BC633" s="5" t="s">
        <v>158</v>
      </c>
      <c r="BE633" s="5" t="s">
        <v>158</v>
      </c>
      <c r="BG633" s="1" t="s">
        <v>376</v>
      </c>
      <c r="BH633" s="1" t="s">
        <v>793</v>
      </c>
      <c r="BI633" s="1" t="s">
        <v>181</v>
      </c>
      <c r="BJ633" s="8" t="s">
        <v>20637</v>
      </c>
      <c r="BK633" s="1" t="s">
        <v>196</v>
      </c>
    </row>
    <row r="634">
      <c r="A634" s="1" t="s">
        <v>10669</v>
      </c>
      <c r="B634" s="1" t="s">
        <v>20638</v>
      </c>
      <c r="C634" s="1" t="s">
        <v>20639</v>
      </c>
      <c r="D634" s="1" t="s">
        <v>126</v>
      </c>
      <c r="E634" s="1" t="s">
        <v>128</v>
      </c>
      <c r="F634" s="5" t="s">
        <v>305</v>
      </c>
      <c r="G634" s="5" t="s">
        <v>20640</v>
      </c>
      <c r="H634" s="1" t="s">
        <v>369</v>
      </c>
      <c r="I634" s="1" t="s">
        <v>10671</v>
      </c>
      <c r="J634" s="5" t="s">
        <v>313</v>
      </c>
      <c r="K634" s="8" t="s">
        <v>10673</v>
      </c>
      <c r="L634" s="1" t="s">
        <v>10682</v>
      </c>
      <c r="M634" s="1" t="s">
        <v>808</v>
      </c>
      <c r="N634" s="1" t="s">
        <v>385</v>
      </c>
      <c r="O634" s="5" t="s">
        <v>150</v>
      </c>
      <c r="Q634" s="5" t="s">
        <v>150</v>
      </c>
      <c r="R634" s="5" t="s">
        <v>150</v>
      </c>
      <c r="S634" s="5" t="s">
        <v>150</v>
      </c>
      <c r="U634" s="5" t="s">
        <v>2928</v>
      </c>
      <c r="V634" s="5" t="s">
        <v>174</v>
      </c>
      <c r="W634" s="5" t="s">
        <v>150</v>
      </c>
      <c r="X634" s="5" t="s">
        <v>150</v>
      </c>
      <c r="Y634" s="5" t="s">
        <v>150</v>
      </c>
      <c r="Z634" s="5" t="s">
        <v>174</v>
      </c>
      <c r="AA634" s="5" t="s">
        <v>150</v>
      </c>
      <c r="AB634" s="5" t="s">
        <v>150</v>
      </c>
      <c r="AC634" s="5" t="s">
        <v>150</v>
      </c>
      <c r="AD634" s="5" t="s">
        <v>150</v>
      </c>
      <c r="AE634" s="5" t="s">
        <v>175</v>
      </c>
      <c r="AF634" s="5" t="s">
        <v>150</v>
      </c>
      <c r="AG634" s="5" t="s">
        <v>150</v>
      </c>
      <c r="AH634" s="5" t="s">
        <v>174</v>
      </c>
      <c r="AL634" s="5" t="s">
        <v>322</v>
      </c>
      <c r="AM634" s="5" t="s">
        <v>812</v>
      </c>
      <c r="AN634" s="8" t="s">
        <v>10688</v>
      </c>
      <c r="AO634" s="8" t="s">
        <v>10700</v>
      </c>
      <c r="AP634" s="8" t="s">
        <v>10707</v>
      </c>
      <c r="AQ634" s="5" t="s">
        <v>150</v>
      </c>
      <c r="AR634" s="5" t="s">
        <v>158</v>
      </c>
      <c r="AS634" s="5" t="s">
        <v>150</v>
      </c>
      <c r="AT634" s="5" t="s">
        <v>158</v>
      </c>
      <c r="AU634" s="5" t="s">
        <v>158</v>
      </c>
      <c r="AV634" s="5" t="s">
        <v>158</v>
      </c>
      <c r="AW634" s="5" t="s">
        <v>158</v>
      </c>
      <c r="AX634" s="5" t="s">
        <v>158</v>
      </c>
      <c r="AY634" s="5" t="s">
        <v>150</v>
      </c>
      <c r="AZ634" s="5" t="s">
        <v>204</v>
      </c>
      <c r="BA634" s="5" t="s">
        <v>158</v>
      </c>
      <c r="BC634" s="5" t="s">
        <v>158</v>
      </c>
      <c r="BE634" s="5" t="s">
        <v>158</v>
      </c>
      <c r="BG634" s="1" t="s">
        <v>20642</v>
      </c>
      <c r="BH634" s="1" t="s">
        <v>369</v>
      </c>
      <c r="BI634" s="1" t="s">
        <v>181</v>
      </c>
      <c r="BJ634" s="8" t="s">
        <v>20643</v>
      </c>
      <c r="BK634" s="1" t="s">
        <v>319</v>
      </c>
    </row>
    <row r="635">
      <c r="A635" s="1" t="s">
        <v>20644</v>
      </c>
      <c r="B635" s="1" t="s">
        <v>274</v>
      </c>
      <c r="C635" s="1" t="s">
        <v>20645</v>
      </c>
      <c r="D635" s="1" t="s">
        <v>126</v>
      </c>
      <c r="E635" s="1" t="s">
        <v>128</v>
      </c>
      <c r="F635" s="5" t="s">
        <v>792</v>
      </c>
      <c r="G635" s="5" t="s">
        <v>20646</v>
      </c>
      <c r="H635" s="1" t="s">
        <v>793</v>
      </c>
      <c r="I635" s="1" t="s">
        <v>276</v>
      </c>
      <c r="J635" s="1" t="s">
        <v>287</v>
      </c>
      <c r="K635" s="8" t="s">
        <v>20647</v>
      </c>
      <c r="L635" s="1" t="s">
        <v>276</v>
      </c>
      <c r="M635" s="1" t="s">
        <v>808</v>
      </c>
      <c r="N635" s="1" t="s">
        <v>809</v>
      </c>
      <c r="O635" s="5" t="s">
        <v>150</v>
      </c>
      <c r="Q635" s="5" t="s">
        <v>174</v>
      </c>
      <c r="R635" s="5" t="s">
        <v>150</v>
      </c>
      <c r="S635" s="5" t="s">
        <v>150</v>
      </c>
      <c r="U635" s="5" t="s">
        <v>14781</v>
      </c>
      <c r="V635" s="5" t="s">
        <v>174</v>
      </c>
      <c r="W635" s="5" t="s">
        <v>150</v>
      </c>
      <c r="X635" s="5" t="s">
        <v>150</v>
      </c>
      <c r="Y635" s="5" t="s">
        <v>150</v>
      </c>
      <c r="Z635" s="5" t="s">
        <v>174</v>
      </c>
      <c r="AA635" s="5" t="s">
        <v>150</v>
      </c>
      <c r="AB635" s="5" t="s">
        <v>150</v>
      </c>
      <c r="AC635" s="5" t="s">
        <v>174</v>
      </c>
      <c r="AD635" s="5" t="s">
        <v>150</v>
      </c>
      <c r="AE635" s="5" t="s">
        <v>150</v>
      </c>
      <c r="AF635" s="5" t="s">
        <v>150</v>
      </c>
      <c r="AG635" s="5" t="s">
        <v>10146</v>
      </c>
      <c r="AH635" s="5" t="s">
        <v>174</v>
      </c>
      <c r="AI635" s="5" t="s">
        <v>174</v>
      </c>
      <c r="AJ635" s="5" t="s">
        <v>174</v>
      </c>
      <c r="AK635" s="5" t="s">
        <v>174</v>
      </c>
      <c r="AL635" s="5" t="s">
        <v>158</v>
      </c>
      <c r="AM635" s="5" t="s">
        <v>158</v>
      </c>
      <c r="AN635" s="8" t="s">
        <v>20648</v>
      </c>
      <c r="AO635" s="8" t="s">
        <v>20649</v>
      </c>
      <c r="AP635" s="8" t="s">
        <v>20650</v>
      </c>
      <c r="AQ635" s="5" t="s">
        <v>158</v>
      </c>
      <c r="AR635" s="5" t="s">
        <v>158</v>
      </c>
      <c r="AS635" s="5" t="s">
        <v>158</v>
      </c>
      <c r="AT635" s="5" t="s">
        <v>158</v>
      </c>
      <c r="AU635" s="5" t="s">
        <v>158</v>
      </c>
      <c r="AV635" s="5" t="s">
        <v>158</v>
      </c>
      <c r="AW635" s="5" t="s">
        <v>158</v>
      </c>
      <c r="AX635" s="5" t="s">
        <v>158</v>
      </c>
      <c r="AY635" s="5" t="s">
        <v>150</v>
      </c>
      <c r="AZ635" s="5" t="s">
        <v>1460</v>
      </c>
      <c r="BA635" s="5" t="s">
        <v>158</v>
      </c>
      <c r="BC635" s="5" t="s">
        <v>158</v>
      </c>
      <c r="BE635" s="5" t="s">
        <v>158</v>
      </c>
      <c r="BG635" s="1" t="s">
        <v>276</v>
      </c>
      <c r="BH635" s="1" t="s">
        <v>793</v>
      </c>
      <c r="BI635" s="1" t="s">
        <v>181</v>
      </c>
      <c r="BJ635" s="8" t="s">
        <v>20651</v>
      </c>
      <c r="BK635" s="1" t="s">
        <v>196</v>
      </c>
    </row>
    <row r="636">
      <c r="A636" s="1" t="s">
        <v>13655</v>
      </c>
      <c r="B636" s="1" t="s">
        <v>248</v>
      </c>
      <c r="C636" s="1" t="s">
        <v>20652</v>
      </c>
      <c r="D636" s="1" t="s">
        <v>126</v>
      </c>
      <c r="E636" s="1" t="s">
        <v>128</v>
      </c>
      <c r="F636" s="5" t="s">
        <v>792</v>
      </c>
      <c r="G636" s="5" t="s">
        <v>20646</v>
      </c>
      <c r="H636" s="1" t="s">
        <v>793</v>
      </c>
      <c r="I636" s="1" t="s">
        <v>253</v>
      </c>
      <c r="J636" s="1" t="s">
        <v>269</v>
      </c>
      <c r="K636" s="8" t="s">
        <v>13659</v>
      </c>
      <c r="L636" s="1" t="s">
        <v>253</v>
      </c>
      <c r="M636" s="1" t="s">
        <v>808</v>
      </c>
      <c r="N636" s="1" t="s">
        <v>809</v>
      </c>
      <c r="O636" s="5" t="s">
        <v>150</v>
      </c>
      <c r="Q636" s="5" t="s">
        <v>174</v>
      </c>
      <c r="R636" s="5" t="s">
        <v>155</v>
      </c>
      <c r="U636" s="5" t="s">
        <v>388</v>
      </c>
      <c r="V636" s="5" t="s">
        <v>174</v>
      </c>
      <c r="W636" s="5" t="s">
        <v>150</v>
      </c>
      <c r="X636" s="5" t="s">
        <v>150</v>
      </c>
      <c r="Y636" s="5" t="s">
        <v>150</v>
      </c>
      <c r="Z636" s="5" t="s">
        <v>174</v>
      </c>
      <c r="AA636" s="5" t="s">
        <v>150</v>
      </c>
      <c r="AB636" s="5" t="s">
        <v>150</v>
      </c>
      <c r="AC636" s="5" t="s">
        <v>155</v>
      </c>
      <c r="AD636" s="5" t="s">
        <v>150</v>
      </c>
      <c r="AE636" s="5" t="s">
        <v>161</v>
      </c>
      <c r="AF636" s="5" t="s">
        <v>150</v>
      </c>
      <c r="AG636" s="5" t="s">
        <v>10146</v>
      </c>
      <c r="AH636" s="5" t="s">
        <v>174</v>
      </c>
      <c r="AI636" s="5" t="s">
        <v>174</v>
      </c>
      <c r="AJ636" s="5" t="s">
        <v>174</v>
      </c>
      <c r="AK636" s="5" t="s">
        <v>174</v>
      </c>
      <c r="AL636" s="5" t="s">
        <v>158</v>
      </c>
      <c r="AM636" s="5" t="s">
        <v>158</v>
      </c>
      <c r="AN636" s="8" t="s">
        <v>13671</v>
      </c>
      <c r="AO636" s="8" t="s">
        <v>13676</v>
      </c>
      <c r="AP636" s="8" t="s">
        <v>13679</v>
      </c>
      <c r="AQ636" s="5" t="s">
        <v>150</v>
      </c>
      <c r="AR636" s="5" t="s">
        <v>158</v>
      </c>
      <c r="AS636" s="5" t="s">
        <v>158</v>
      </c>
      <c r="AT636" s="5" t="s">
        <v>158</v>
      </c>
      <c r="AU636" s="5" t="s">
        <v>203</v>
      </c>
      <c r="AV636" s="5" t="s">
        <v>158</v>
      </c>
      <c r="AW636" s="5" t="s">
        <v>158</v>
      </c>
      <c r="AX636" s="5" t="s">
        <v>158</v>
      </c>
      <c r="AY636" s="5" t="s">
        <v>158</v>
      </c>
      <c r="BA636" s="5" t="s">
        <v>158</v>
      </c>
      <c r="BC636" s="5" t="s">
        <v>150</v>
      </c>
      <c r="BD636" s="5" t="s">
        <v>775</v>
      </c>
      <c r="BE636" s="5" t="s">
        <v>158</v>
      </c>
      <c r="BG636" s="1" t="s">
        <v>253</v>
      </c>
      <c r="BH636" s="1" t="s">
        <v>793</v>
      </c>
      <c r="BI636" s="1" t="s">
        <v>181</v>
      </c>
      <c r="BJ636" s="8" t="s">
        <v>20654</v>
      </c>
      <c r="BK636" s="1" t="s">
        <v>196</v>
      </c>
    </row>
    <row r="637">
      <c r="A637" s="1" t="s">
        <v>14129</v>
      </c>
      <c r="B637" s="1" t="s">
        <v>188</v>
      </c>
      <c r="C637" s="1" t="s">
        <v>20655</v>
      </c>
      <c r="D637" s="1" t="s">
        <v>126</v>
      </c>
      <c r="E637" s="1" t="s">
        <v>128</v>
      </c>
      <c r="F637" s="5" t="s">
        <v>792</v>
      </c>
      <c r="G637" s="5" t="s">
        <v>20646</v>
      </c>
      <c r="H637" s="1" t="s">
        <v>793</v>
      </c>
      <c r="I637" s="1" t="s">
        <v>235</v>
      </c>
      <c r="J637" s="1" t="s">
        <v>193</v>
      </c>
      <c r="K637" s="8" t="s">
        <v>14135</v>
      </c>
      <c r="L637" s="1" t="s">
        <v>235</v>
      </c>
      <c r="M637" s="1" t="s">
        <v>808</v>
      </c>
      <c r="N637" s="1" t="s">
        <v>809</v>
      </c>
      <c r="O637" s="5" t="s">
        <v>150</v>
      </c>
      <c r="Q637" s="5" t="s">
        <v>174</v>
      </c>
      <c r="R637" s="5" t="s">
        <v>155</v>
      </c>
      <c r="U637" s="5" t="s">
        <v>20283</v>
      </c>
      <c r="V637" s="5" t="s">
        <v>174</v>
      </c>
      <c r="W637" s="5" t="s">
        <v>150</v>
      </c>
      <c r="X637" s="5" t="s">
        <v>150</v>
      </c>
      <c r="Y637" s="5" t="s">
        <v>150</v>
      </c>
      <c r="Z637" s="5" t="s">
        <v>174</v>
      </c>
      <c r="AA637" s="5" t="s">
        <v>150</v>
      </c>
      <c r="AB637" s="5" t="s">
        <v>150</v>
      </c>
      <c r="AC637" s="5" t="s">
        <v>155</v>
      </c>
      <c r="AD637" s="5" t="s">
        <v>150</v>
      </c>
      <c r="AE637" s="5" t="s">
        <v>150</v>
      </c>
      <c r="AF637" s="5" t="s">
        <v>150</v>
      </c>
      <c r="AG637" s="5" t="s">
        <v>10146</v>
      </c>
      <c r="AH637" s="5" t="s">
        <v>174</v>
      </c>
      <c r="AI637" s="5" t="s">
        <v>174</v>
      </c>
      <c r="AJ637" s="5" t="s">
        <v>174</v>
      </c>
      <c r="AK637" s="5" t="s">
        <v>174</v>
      </c>
      <c r="AL637" s="5" t="s">
        <v>158</v>
      </c>
      <c r="AM637" s="5" t="s">
        <v>322</v>
      </c>
      <c r="AN637" s="8" t="s">
        <v>14152</v>
      </c>
      <c r="AO637" s="8" t="s">
        <v>14159</v>
      </c>
      <c r="AP637" s="8" t="s">
        <v>14166</v>
      </c>
      <c r="AQ637" s="5" t="s">
        <v>158</v>
      </c>
      <c r="AR637" s="5" t="s">
        <v>158</v>
      </c>
      <c r="AS637" s="5" t="s">
        <v>158</v>
      </c>
      <c r="AT637" s="5" t="s">
        <v>158</v>
      </c>
      <c r="AU637" s="5" t="s">
        <v>1811</v>
      </c>
      <c r="AV637" s="5" t="s">
        <v>158</v>
      </c>
      <c r="AW637" s="5" t="s">
        <v>158</v>
      </c>
      <c r="AX637" s="5" t="s">
        <v>158</v>
      </c>
      <c r="AY637" s="5" t="s">
        <v>174</v>
      </c>
      <c r="AZ637" s="5" t="s">
        <v>4973</v>
      </c>
      <c r="BA637" s="5" t="s">
        <v>150</v>
      </c>
      <c r="BB637" s="5" t="s">
        <v>6764</v>
      </c>
      <c r="BC637" s="5" t="s">
        <v>158</v>
      </c>
      <c r="BE637" s="5" t="s">
        <v>158</v>
      </c>
      <c r="BG637" s="1" t="s">
        <v>20657</v>
      </c>
      <c r="BH637" s="1" t="s">
        <v>793</v>
      </c>
      <c r="BI637" s="1" t="s">
        <v>181</v>
      </c>
      <c r="BJ637" s="8" t="s">
        <v>20658</v>
      </c>
      <c r="BK637" s="1" t="s">
        <v>196</v>
      </c>
    </row>
    <row r="638">
      <c r="A638" s="1" t="s">
        <v>12122</v>
      </c>
      <c r="B638" s="1" t="s">
        <v>148</v>
      </c>
      <c r="C638" s="1" t="s">
        <v>20659</v>
      </c>
      <c r="D638" s="1" t="s">
        <v>126</v>
      </c>
      <c r="E638" s="1" t="s">
        <v>128</v>
      </c>
      <c r="F638" s="5" t="s">
        <v>851</v>
      </c>
      <c r="G638" s="5" t="s">
        <v>20646</v>
      </c>
      <c r="H638" s="1" t="s">
        <v>852</v>
      </c>
      <c r="I638" s="1" t="s">
        <v>10052</v>
      </c>
      <c r="J638" s="1" t="s">
        <v>179</v>
      </c>
      <c r="K638" s="8" t="s">
        <v>12130</v>
      </c>
      <c r="L638" s="1" t="s">
        <v>151</v>
      </c>
      <c r="M638" s="1" t="s">
        <v>1592</v>
      </c>
      <c r="N638" s="1" t="s">
        <v>863</v>
      </c>
      <c r="O638" s="5" t="s">
        <v>150</v>
      </c>
      <c r="Q638" s="5" t="s">
        <v>174</v>
      </c>
      <c r="R638" s="5" t="s">
        <v>155</v>
      </c>
      <c r="U638" s="5" t="s">
        <v>1273</v>
      </c>
      <c r="V638" s="5" t="s">
        <v>174</v>
      </c>
      <c r="W638" s="5" t="s">
        <v>150</v>
      </c>
      <c r="X638" s="5" t="s">
        <v>150</v>
      </c>
      <c r="Y638" s="5" t="s">
        <v>174</v>
      </c>
      <c r="Z638" s="5" t="s">
        <v>174</v>
      </c>
      <c r="AA638" s="5" t="s">
        <v>174</v>
      </c>
      <c r="AB638" s="5" t="s">
        <v>150</v>
      </c>
      <c r="AC638" s="5" t="s">
        <v>150</v>
      </c>
      <c r="AD638" s="5" t="s">
        <v>150</v>
      </c>
      <c r="AE638" s="5" t="s">
        <v>175</v>
      </c>
      <c r="AF638" s="5" t="s">
        <v>174</v>
      </c>
      <c r="AL638" s="5" t="s">
        <v>158</v>
      </c>
      <c r="AM638" s="5" t="s">
        <v>11683</v>
      </c>
      <c r="AN638" s="8" t="s">
        <v>12146</v>
      </c>
      <c r="AO638" s="8" t="s">
        <v>12150</v>
      </c>
      <c r="AP638" s="8" t="s">
        <v>12157</v>
      </c>
      <c r="AQ638" s="5" t="s">
        <v>150</v>
      </c>
      <c r="AR638" s="5" t="s">
        <v>158</v>
      </c>
      <c r="AS638" s="5" t="s">
        <v>158</v>
      </c>
      <c r="AT638" s="5" t="s">
        <v>158</v>
      </c>
      <c r="AU638" s="5" t="s">
        <v>158</v>
      </c>
      <c r="AV638" s="5" t="s">
        <v>158</v>
      </c>
      <c r="AW638" s="5" t="s">
        <v>150</v>
      </c>
      <c r="AX638" s="5" t="s">
        <v>158</v>
      </c>
      <c r="AY638" s="5" t="s">
        <v>150</v>
      </c>
      <c r="AZ638" s="5" t="s">
        <v>405</v>
      </c>
      <c r="BA638" s="5" t="s">
        <v>158</v>
      </c>
      <c r="BC638" s="5" t="s">
        <v>158</v>
      </c>
      <c r="BE638" s="5" t="s">
        <v>158</v>
      </c>
      <c r="BG638" s="1" t="s">
        <v>151</v>
      </c>
      <c r="BH638" s="1" t="s">
        <v>852</v>
      </c>
      <c r="BI638" s="1" t="s">
        <v>181</v>
      </c>
      <c r="BJ638" s="8" t="s">
        <v>20661</v>
      </c>
      <c r="BK638" s="1" t="s">
        <v>186</v>
      </c>
    </row>
  </sheetData>
  <hyperlinks>
    <hyperlink r:id="rId1" ref="K2"/>
    <hyperlink r:id="rId2" ref="AN2"/>
    <hyperlink r:id="rId3" ref="AO2"/>
    <hyperlink r:id="rId4" ref="AP2"/>
    <hyperlink r:id="rId5" ref="BJ2"/>
    <hyperlink r:id="rId6" ref="K3"/>
    <hyperlink r:id="rId7" ref="AN3"/>
    <hyperlink r:id="rId8" ref="AO3"/>
    <hyperlink r:id="rId9" ref="AP3"/>
    <hyperlink r:id="rId10" ref="BJ3"/>
    <hyperlink r:id="rId11" ref="K4"/>
    <hyperlink r:id="rId12" ref="AN4"/>
    <hyperlink r:id="rId13" ref="AO4"/>
    <hyperlink r:id="rId14" ref="AP4"/>
    <hyperlink r:id="rId15" ref="BJ4"/>
    <hyperlink r:id="rId16" ref="K5"/>
    <hyperlink r:id="rId17" ref="AN5"/>
    <hyperlink r:id="rId18" ref="AO5"/>
    <hyperlink r:id="rId19" ref="AP5"/>
    <hyperlink r:id="rId20" ref="BJ5"/>
    <hyperlink r:id="rId21" ref="K6"/>
    <hyperlink r:id="rId22" ref="AN6"/>
    <hyperlink r:id="rId23" ref="AO6"/>
    <hyperlink r:id="rId24" ref="AP6"/>
    <hyperlink r:id="rId25" ref="BJ6"/>
    <hyperlink r:id="rId26" ref="K7"/>
    <hyperlink r:id="rId27" ref="AN7"/>
    <hyperlink r:id="rId28" ref="AO7"/>
    <hyperlink r:id="rId29" ref="AP7"/>
    <hyperlink r:id="rId30" ref="BJ7"/>
    <hyperlink r:id="rId31" ref="K8"/>
    <hyperlink r:id="rId32" ref="AN8"/>
    <hyperlink r:id="rId33" ref="AO8"/>
    <hyperlink r:id="rId34" ref="AP8"/>
    <hyperlink r:id="rId35" ref="BJ8"/>
    <hyperlink r:id="rId36" ref="K9"/>
    <hyperlink r:id="rId37" ref="AN9"/>
    <hyperlink r:id="rId38" ref="AO9"/>
    <hyperlink r:id="rId39" ref="AP9"/>
    <hyperlink r:id="rId40" ref="BJ9"/>
    <hyperlink r:id="rId41" ref="K10"/>
    <hyperlink r:id="rId42" ref="AN10"/>
    <hyperlink r:id="rId43" ref="AO10"/>
    <hyperlink r:id="rId44" ref="AP10"/>
    <hyperlink r:id="rId45" ref="BJ10"/>
    <hyperlink r:id="rId46" ref="K11"/>
    <hyperlink r:id="rId47" ref="AN11"/>
    <hyperlink r:id="rId48" ref="AO11"/>
    <hyperlink r:id="rId49" ref="AP11"/>
    <hyperlink r:id="rId50" ref="BJ11"/>
    <hyperlink r:id="rId51" ref="K12"/>
    <hyperlink r:id="rId52" ref="AN12"/>
    <hyperlink r:id="rId53" ref="AO12"/>
    <hyperlink r:id="rId54" ref="AP12"/>
    <hyperlink r:id="rId55" ref="BJ12"/>
    <hyperlink r:id="rId56" ref="K13"/>
    <hyperlink r:id="rId57" ref="AN13"/>
    <hyperlink r:id="rId58" ref="AO13"/>
    <hyperlink r:id="rId59" ref="AP13"/>
    <hyperlink r:id="rId60" ref="BJ13"/>
    <hyperlink r:id="rId61" ref="K14"/>
    <hyperlink r:id="rId62" ref="AN14"/>
    <hyperlink r:id="rId63" ref="AO14"/>
    <hyperlink r:id="rId64" ref="AP14"/>
    <hyperlink r:id="rId65" ref="BJ14"/>
    <hyperlink r:id="rId66" ref="K15"/>
    <hyperlink r:id="rId67" ref="AN15"/>
    <hyperlink r:id="rId68" ref="AO15"/>
    <hyperlink r:id="rId69" ref="AP15"/>
    <hyperlink r:id="rId70" ref="BJ15"/>
    <hyperlink r:id="rId71" ref="K16"/>
    <hyperlink r:id="rId72" ref="AN16"/>
    <hyperlink r:id="rId73" ref="AO16"/>
    <hyperlink r:id="rId74" ref="AP16"/>
    <hyperlink r:id="rId75" ref="BJ16"/>
    <hyperlink r:id="rId76" ref="K17"/>
    <hyperlink r:id="rId77" ref="AN17"/>
    <hyperlink r:id="rId78" ref="AO17"/>
    <hyperlink r:id="rId79" ref="AP17"/>
    <hyperlink r:id="rId80" ref="BJ17"/>
    <hyperlink r:id="rId81" ref="K18"/>
    <hyperlink r:id="rId82" ref="AN18"/>
    <hyperlink r:id="rId83" ref="AO18"/>
    <hyperlink r:id="rId84" ref="AP18"/>
    <hyperlink r:id="rId85" ref="BJ18"/>
    <hyperlink r:id="rId86" ref="K19"/>
    <hyperlink r:id="rId87" ref="AN19"/>
    <hyperlink r:id="rId88" ref="AO19"/>
    <hyperlink r:id="rId89" ref="AP19"/>
    <hyperlink r:id="rId90" ref="BJ19"/>
    <hyperlink r:id="rId91" ref="K20"/>
    <hyperlink r:id="rId92" ref="AN20"/>
    <hyperlink r:id="rId93" ref="AO20"/>
    <hyperlink r:id="rId94" ref="AP20"/>
    <hyperlink r:id="rId95" ref="BJ20"/>
    <hyperlink r:id="rId96" ref="K21"/>
    <hyperlink r:id="rId97" ref="AN21"/>
    <hyperlink r:id="rId98" ref="AO21"/>
    <hyperlink r:id="rId99" ref="AP21"/>
    <hyperlink r:id="rId100" ref="BJ21"/>
    <hyperlink r:id="rId101" ref="K22"/>
    <hyperlink r:id="rId102" ref="AN22"/>
    <hyperlink r:id="rId103" ref="AO22"/>
    <hyperlink r:id="rId104" ref="AP22"/>
    <hyperlink r:id="rId105" ref="BJ22"/>
    <hyperlink r:id="rId106" ref="K23"/>
    <hyperlink r:id="rId107" ref="AN23"/>
    <hyperlink r:id="rId108" ref="AO23"/>
    <hyperlink r:id="rId109" ref="AP23"/>
    <hyperlink r:id="rId110" ref="BJ23"/>
    <hyperlink r:id="rId111" ref="K24"/>
    <hyperlink r:id="rId112" ref="AN24"/>
    <hyperlink r:id="rId113" ref="AO24"/>
    <hyperlink r:id="rId114" ref="AP24"/>
    <hyperlink r:id="rId115" ref="BJ24"/>
    <hyperlink r:id="rId116" ref="K25"/>
    <hyperlink r:id="rId117" ref="AN25"/>
    <hyperlink r:id="rId118" ref="AO25"/>
    <hyperlink r:id="rId119" ref="AP25"/>
    <hyperlink r:id="rId120" ref="BJ25"/>
    <hyperlink r:id="rId121" ref="K26"/>
    <hyperlink r:id="rId122" ref="AN26"/>
    <hyperlink r:id="rId123" ref="AO26"/>
    <hyperlink r:id="rId124" ref="AP26"/>
    <hyperlink r:id="rId125" ref="BJ26"/>
    <hyperlink r:id="rId126" ref="K27"/>
    <hyperlink r:id="rId127" ref="AN27"/>
    <hyperlink r:id="rId128" ref="AO27"/>
    <hyperlink r:id="rId129" ref="AP27"/>
    <hyperlink r:id="rId130" ref="BJ27"/>
    <hyperlink r:id="rId131" ref="K28"/>
    <hyperlink r:id="rId132" ref="AN28"/>
    <hyperlink r:id="rId133" ref="AO28"/>
    <hyperlink r:id="rId134" ref="AP28"/>
    <hyperlink r:id="rId135" ref="BJ28"/>
    <hyperlink r:id="rId136" ref="K29"/>
    <hyperlink r:id="rId137" ref="AN29"/>
    <hyperlink r:id="rId138" ref="AO29"/>
    <hyperlink r:id="rId139" ref="AP29"/>
    <hyperlink r:id="rId140" ref="BJ29"/>
    <hyperlink r:id="rId141" ref="K30"/>
    <hyperlink r:id="rId142" ref="AN30"/>
    <hyperlink r:id="rId143" ref="AO30"/>
    <hyperlink r:id="rId144" ref="AP30"/>
    <hyperlink r:id="rId145" ref="BJ30"/>
    <hyperlink r:id="rId146" ref="K31"/>
    <hyperlink r:id="rId147" ref="AN31"/>
    <hyperlink r:id="rId148" ref="AO31"/>
    <hyperlink r:id="rId149" ref="AP31"/>
    <hyperlink r:id="rId150" ref="BJ31"/>
    <hyperlink r:id="rId151" ref="K32"/>
    <hyperlink r:id="rId152" ref="AN32"/>
    <hyperlink r:id="rId153" ref="AO32"/>
    <hyperlink r:id="rId154" ref="AP32"/>
    <hyperlink r:id="rId155" ref="BJ32"/>
    <hyperlink r:id="rId156" ref="K33"/>
    <hyperlink r:id="rId157" ref="AN33"/>
    <hyperlink r:id="rId158" ref="AO33"/>
    <hyperlink r:id="rId159" ref="AP33"/>
    <hyperlink r:id="rId160" ref="BJ33"/>
    <hyperlink r:id="rId161" ref="K34"/>
    <hyperlink r:id="rId162" ref="AN34"/>
    <hyperlink r:id="rId163" ref="AO34"/>
    <hyperlink r:id="rId164" ref="AP34"/>
    <hyperlink r:id="rId165" ref="BJ34"/>
    <hyperlink r:id="rId166" ref="K35"/>
    <hyperlink r:id="rId167" ref="AN35"/>
    <hyperlink r:id="rId168" ref="AO35"/>
    <hyperlink r:id="rId169" ref="AP35"/>
    <hyperlink r:id="rId170" ref="BJ35"/>
    <hyperlink r:id="rId171" ref="K36"/>
    <hyperlink r:id="rId172" ref="AN36"/>
    <hyperlink r:id="rId173" ref="AO36"/>
    <hyperlink r:id="rId174" ref="AP36"/>
    <hyperlink r:id="rId175" ref="BJ36"/>
    <hyperlink r:id="rId176" ref="K37"/>
    <hyperlink r:id="rId177" ref="AN37"/>
    <hyperlink r:id="rId178" ref="AO37"/>
    <hyperlink r:id="rId179" ref="AP37"/>
    <hyperlink r:id="rId180" ref="BJ37"/>
    <hyperlink r:id="rId181" ref="K38"/>
    <hyperlink r:id="rId182" ref="AN38"/>
    <hyperlink r:id="rId183" ref="AO38"/>
    <hyperlink r:id="rId184" ref="AP38"/>
    <hyperlink r:id="rId185" ref="BJ38"/>
    <hyperlink r:id="rId186" ref="K39"/>
    <hyperlink r:id="rId187" ref="AN39"/>
    <hyperlink r:id="rId188" ref="AO39"/>
    <hyperlink r:id="rId189" ref="AP39"/>
    <hyperlink r:id="rId190" ref="BJ39"/>
    <hyperlink r:id="rId191" ref="K40"/>
    <hyperlink r:id="rId192" ref="AN40"/>
    <hyperlink r:id="rId193" ref="AO40"/>
    <hyperlink r:id="rId194" ref="AP40"/>
    <hyperlink r:id="rId195" ref="BJ40"/>
    <hyperlink r:id="rId196" ref="K41"/>
    <hyperlink r:id="rId197" ref="AN41"/>
    <hyperlink r:id="rId198" ref="AO41"/>
    <hyperlink r:id="rId199" ref="AP41"/>
    <hyperlink r:id="rId200" ref="BJ41"/>
    <hyperlink r:id="rId201" ref="K42"/>
    <hyperlink r:id="rId202" ref="AN42"/>
    <hyperlink r:id="rId203" ref="AO42"/>
    <hyperlink r:id="rId204" ref="AP42"/>
    <hyperlink r:id="rId205" ref="BJ42"/>
    <hyperlink r:id="rId206" ref="K43"/>
    <hyperlink r:id="rId207" ref="AN43"/>
    <hyperlink r:id="rId208" ref="AO43"/>
    <hyperlink r:id="rId209" ref="AP43"/>
    <hyperlink r:id="rId210" ref="BJ43"/>
    <hyperlink r:id="rId211" ref="K44"/>
    <hyperlink r:id="rId212" ref="AN44"/>
    <hyperlink r:id="rId213" ref="AO44"/>
    <hyperlink r:id="rId214" ref="AP44"/>
    <hyperlink r:id="rId215" ref="BJ44"/>
    <hyperlink r:id="rId216" ref="K45"/>
    <hyperlink r:id="rId217" ref="AN45"/>
    <hyperlink r:id="rId218" ref="AO45"/>
    <hyperlink r:id="rId219" ref="AP45"/>
    <hyperlink r:id="rId220" ref="BJ45"/>
    <hyperlink r:id="rId221" ref="K46"/>
    <hyperlink r:id="rId222" ref="AN46"/>
    <hyperlink r:id="rId223" ref="AO46"/>
    <hyperlink r:id="rId224" ref="AP46"/>
    <hyperlink r:id="rId225" ref="BJ46"/>
    <hyperlink r:id="rId226" ref="K47"/>
    <hyperlink r:id="rId227" ref="AN47"/>
    <hyperlink r:id="rId228" ref="AO47"/>
    <hyperlink r:id="rId229" ref="AP47"/>
    <hyperlink r:id="rId230" ref="BJ47"/>
    <hyperlink r:id="rId231" ref="K48"/>
    <hyperlink r:id="rId232" ref="AN48"/>
    <hyperlink r:id="rId233" ref="AO48"/>
    <hyperlink r:id="rId234" ref="AP48"/>
    <hyperlink r:id="rId235" ref="BJ48"/>
    <hyperlink r:id="rId236" ref="K49"/>
    <hyperlink r:id="rId237" ref="AN49"/>
    <hyperlink r:id="rId238" ref="AO49"/>
    <hyperlink r:id="rId239" ref="AP49"/>
    <hyperlink r:id="rId240" ref="BJ49"/>
    <hyperlink r:id="rId241" ref="K50"/>
    <hyperlink r:id="rId242" ref="AN50"/>
    <hyperlink r:id="rId243" ref="AO50"/>
    <hyperlink r:id="rId244" ref="AP50"/>
    <hyperlink r:id="rId245" ref="BJ50"/>
    <hyperlink r:id="rId246" ref="K51"/>
    <hyperlink r:id="rId247" ref="AN51"/>
    <hyperlink r:id="rId248" ref="AO51"/>
    <hyperlink r:id="rId249" ref="AP51"/>
    <hyperlink r:id="rId250" ref="BJ51"/>
    <hyperlink r:id="rId251" ref="K52"/>
    <hyperlink r:id="rId252" ref="AN52"/>
    <hyperlink r:id="rId253" ref="AO52"/>
    <hyperlink r:id="rId254" ref="AP52"/>
    <hyperlink r:id="rId255" ref="BJ52"/>
    <hyperlink r:id="rId256" ref="K53"/>
    <hyperlink r:id="rId257" ref="AN53"/>
    <hyperlink r:id="rId258" ref="AO53"/>
    <hyperlink r:id="rId259" ref="AP53"/>
    <hyperlink r:id="rId260" ref="BJ53"/>
    <hyperlink r:id="rId261" ref="K54"/>
    <hyperlink r:id="rId262" ref="AN54"/>
    <hyperlink r:id="rId263" ref="AO54"/>
    <hyperlink r:id="rId264" ref="AP54"/>
    <hyperlink r:id="rId265" ref="BJ54"/>
    <hyperlink r:id="rId266" ref="K55"/>
    <hyperlink r:id="rId267" ref="AN55"/>
    <hyperlink r:id="rId268" ref="AO55"/>
    <hyperlink r:id="rId269" ref="AP55"/>
    <hyperlink r:id="rId270" ref="BJ55"/>
    <hyperlink r:id="rId271" ref="K56"/>
    <hyperlink r:id="rId272" ref="AN56"/>
    <hyperlink r:id="rId273" ref="AO56"/>
    <hyperlink r:id="rId274" ref="AP56"/>
    <hyperlink r:id="rId275" ref="BJ56"/>
    <hyperlink r:id="rId276" ref="K57"/>
    <hyperlink r:id="rId277" ref="AN57"/>
    <hyperlink r:id="rId278" ref="AO57"/>
    <hyperlink r:id="rId279" ref="AP57"/>
    <hyperlink r:id="rId280" ref="BJ57"/>
    <hyperlink r:id="rId281" ref="K58"/>
    <hyperlink r:id="rId282" ref="AN58"/>
    <hyperlink r:id="rId283" ref="AO58"/>
    <hyperlink r:id="rId284" ref="AP58"/>
    <hyperlink r:id="rId285" ref="BJ58"/>
    <hyperlink r:id="rId286" ref="K59"/>
    <hyperlink r:id="rId287" ref="AN59"/>
    <hyperlink r:id="rId288" ref="AO59"/>
    <hyperlink r:id="rId289" ref="AP59"/>
    <hyperlink r:id="rId290" ref="BJ59"/>
    <hyperlink r:id="rId291" ref="K60"/>
    <hyperlink r:id="rId292" ref="AN60"/>
    <hyperlink r:id="rId293" ref="AO60"/>
    <hyperlink r:id="rId294" ref="AP60"/>
    <hyperlink r:id="rId295" ref="BJ60"/>
    <hyperlink r:id="rId296" ref="K61"/>
    <hyperlink r:id="rId297" ref="AN61"/>
    <hyperlink r:id="rId298" ref="AO61"/>
    <hyperlink r:id="rId299" ref="AP61"/>
    <hyperlink r:id="rId300" ref="BJ61"/>
    <hyperlink r:id="rId301" ref="K62"/>
    <hyperlink r:id="rId302" ref="AN62"/>
    <hyperlink r:id="rId303" ref="AO62"/>
    <hyperlink r:id="rId304" ref="AP62"/>
    <hyperlink r:id="rId305" ref="BJ62"/>
    <hyperlink r:id="rId306" ref="K63"/>
    <hyperlink r:id="rId307" ref="AN63"/>
    <hyperlink r:id="rId308" ref="AO63"/>
    <hyperlink r:id="rId309" ref="AP63"/>
    <hyperlink r:id="rId310" ref="BJ63"/>
    <hyperlink r:id="rId311" ref="K64"/>
    <hyperlink r:id="rId312" ref="AN64"/>
    <hyperlink r:id="rId313" ref="AO64"/>
    <hyperlink r:id="rId314" ref="AP64"/>
    <hyperlink r:id="rId315" ref="BJ64"/>
    <hyperlink r:id="rId316" ref="K65"/>
    <hyperlink r:id="rId317" ref="AN65"/>
    <hyperlink r:id="rId318" ref="AO65"/>
    <hyperlink r:id="rId319" ref="AP65"/>
    <hyperlink r:id="rId320" ref="BJ65"/>
    <hyperlink r:id="rId321" ref="K66"/>
    <hyperlink r:id="rId322" ref="AN66"/>
    <hyperlink r:id="rId323" ref="AO66"/>
    <hyperlink r:id="rId324" ref="AP66"/>
    <hyperlink r:id="rId325" ref="BJ66"/>
    <hyperlink r:id="rId326" ref="K67"/>
    <hyperlink r:id="rId327" ref="AN67"/>
    <hyperlink r:id="rId328" ref="AO67"/>
    <hyperlink r:id="rId329" ref="AP67"/>
    <hyperlink r:id="rId330" ref="BJ67"/>
    <hyperlink r:id="rId331" ref="K68"/>
    <hyperlink r:id="rId332" ref="AN68"/>
    <hyperlink r:id="rId333" ref="AO68"/>
    <hyperlink r:id="rId334" ref="AP68"/>
    <hyperlink r:id="rId335" ref="BJ68"/>
    <hyperlink r:id="rId336" ref="K69"/>
    <hyperlink r:id="rId337" ref="AN69"/>
    <hyperlink r:id="rId338" ref="AO69"/>
    <hyperlink r:id="rId339" ref="AP69"/>
    <hyperlink r:id="rId340" ref="BJ69"/>
    <hyperlink r:id="rId341" ref="K70"/>
    <hyperlink r:id="rId342" ref="AN70"/>
    <hyperlink r:id="rId343" ref="AO70"/>
    <hyperlink r:id="rId344" ref="AP70"/>
    <hyperlink r:id="rId345" ref="BJ70"/>
    <hyperlink r:id="rId346" ref="K71"/>
    <hyperlink r:id="rId347" ref="AN71"/>
    <hyperlink r:id="rId348" ref="AO71"/>
    <hyperlink r:id="rId349" ref="AP71"/>
    <hyperlink r:id="rId350" ref="BJ71"/>
    <hyperlink r:id="rId351" ref="K72"/>
    <hyperlink r:id="rId352" ref="AN72"/>
    <hyperlink r:id="rId353" ref="AO72"/>
    <hyperlink r:id="rId354" ref="AP72"/>
    <hyperlink r:id="rId355" ref="BJ72"/>
    <hyperlink r:id="rId356" ref="K73"/>
    <hyperlink r:id="rId357" ref="AN73"/>
    <hyperlink r:id="rId358" ref="AO73"/>
    <hyperlink r:id="rId359" ref="AP73"/>
    <hyperlink r:id="rId360" ref="BJ73"/>
    <hyperlink r:id="rId361" ref="K74"/>
    <hyperlink r:id="rId362" ref="AN74"/>
    <hyperlink r:id="rId363" ref="AO74"/>
    <hyperlink r:id="rId364" ref="AP74"/>
    <hyperlink r:id="rId365" ref="BJ74"/>
    <hyperlink r:id="rId366" ref="K75"/>
    <hyperlink r:id="rId367" ref="AN75"/>
    <hyperlink r:id="rId368" ref="AO75"/>
    <hyperlink r:id="rId369" ref="AP75"/>
    <hyperlink r:id="rId370" ref="BJ75"/>
    <hyperlink r:id="rId371" ref="K76"/>
    <hyperlink r:id="rId372" ref="AN76"/>
    <hyperlink r:id="rId373" ref="AO76"/>
    <hyperlink r:id="rId374" ref="AP76"/>
    <hyperlink r:id="rId375" ref="BJ76"/>
    <hyperlink r:id="rId376" ref="K77"/>
    <hyperlink r:id="rId377" ref="AN77"/>
    <hyperlink r:id="rId378" ref="AO77"/>
    <hyperlink r:id="rId379" ref="AP77"/>
    <hyperlink r:id="rId380" ref="BJ77"/>
    <hyperlink r:id="rId381" ref="K78"/>
    <hyperlink r:id="rId382" ref="AN78"/>
    <hyperlink r:id="rId383" ref="AO78"/>
    <hyperlink r:id="rId384" ref="AP78"/>
    <hyperlink r:id="rId385" ref="BJ78"/>
    <hyperlink r:id="rId386" ref="K79"/>
    <hyperlink r:id="rId387" ref="AN79"/>
    <hyperlink r:id="rId388" ref="AO79"/>
    <hyperlink r:id="rId389" ref="AP79"/>
    <hyperlink r:id="rId390" ref="BJ79"/>
    <hyperlink r:id="rId391" ref="K80"/>
    <hyperlink r:id="rId392" ref="AN80"/>
    <hyperlink r:id="rId393" ref="AO80"/>
    <hyperlink r:id="rId394" ref="AP80"/>
    <hyperlink r:id="rId395" ref="BJ80"/>
    <hyperlink r:id="rId396" ref="K81"/>
    <hyperlink r:id="rId397" ref="AN81"/>
    <hyperlink r:id="rId398" ref="AO81"/>
    <hyperlink r:id="rId399" ref="AP81"/>
    <hyperlink r:id="rId400" ref="BJ81"/>
    <hyperlink r:id="rId401" ref="K82"/>
    <hyperlink r:id="rId402" ref="AN82"/>
    <hyperlink r:id="rId403" ref="AO82"/>
    <hyperlink r:id="rId404" ref="AP82"/>
    <hyperlink r:id="rId405" ref="BJ82"/>
    <hyperlink r:id="rId406" ref="K83"/>
    <hyperlink r:id="rId407" ref="AN83"/>
    <hyperlink r:id="rId408" ref="AO83"/>
    <hyperlink r:id="rId409" ref="AP83"/>
    <hyperlink r:id="rId410" ref="BJ83"/>
    <hyperlink r:id="rId411" ref="K84"/>
    <hyperlink r:id="rId412" ref="AN84"/>
    <hyperlink r:id="rId413" ref="AO84"/>
    <hyperlink r:id="rId414" ref="AP84"/>
    <hyperlink r:id="rId415" ref="BJ84"/>
    <hyperlink r:id="rId416" ref="K85"/>
    <hyperlink r:id="rId417" ref="AN85"/>
    <hyperlink r:id="rId418" ref="AO85"/>
    <hyperlink r:id="rId419" ref="AP85"/>
    <hyperlink r:id="rId420" ref="BJ85"/>
    <hyperlink r:id="rId421" ref="K86"/>
    <hyperlink r:id="rId422" ref="AN86"/>
    <hyperlink r:id="rId423" ref="AO86"/>
    <hyperlink r:id="rId424" ref="AP86"/>
    <hyperlink r:id="rId425" ref="BJ86"/>
    <hyperlink r:id="rId426" ref="K87"/>
    <hyperlink r:id="rId427" ref="AN87"/>
    <hyperlink r:id="rId428" ref="AO87"/>
    <hyperlink r:id="rId429" ref="AP87"/>
    <hyperlink r:id="rId430" ref="BJ87"/>
    <hyperlink r:id="rId431" ref="K88"/>
    <hyperlink r:id="rId432" ref="AN88"/>
    <hyperlink r:id="rId433" ref="AO88"/>
    <hyperlink r:id="rId434" ref="AP88"/>
    <hyperlink r:id="rId435" ref="BJ88"/>
    <hyperlink r:id="rId436" ref="K89"/>
    <hyperlink r:id="rId437" ref="AN89"/>
    <hyperlink r:id="rId438" ref="AO89"/>
    <hyperlink r:id="rId439" ref="AP89"/>
    <hyperlink r:id="rId440" ref="BJ89"/>
    <hyperlink r:id="rId441" ref="K90"/>
    <hyperlink r:id="rId442" ref="AN90"/>
    <hyperlink r:id="rId443" ref="AO90"/>
    <hyperlink r:id="rId444" ref="AP90"/>
    <hyperlink r:id="rId445" ref="BJ90"/>
    <hyperlink r:id="rId446" ref="K91"/>
    <hyperlink r:id="rId447" ref="AN91"/>
    <hyperlink r:id="rId448" ref="AO91"/>
    <hyperlink r:id="rId449" ref="AP91"/>
    <hyperlink r:id="rId450" ref="BJ91"/>
    <hyperlink r:id="rId451" ref="K92"/>
    <hyperlink r:id="rId452" ref="AN92"/>
    <hyperlink r:id="rId453" ref="AO92"/>
    <hyperlink r:id="rId454" ref="AP92"/>
    <hyperlink r:id="rId455" ref="BJ92"/>
    <hyperlink r:id="rId456" ref="K93"/>
    <hyperlink r:id="rId457" ref="AN93"/>
    <hyperlink r:id="rId458" ref="AO93"/>
    <hyperlink r:id="rId459" ref="AP93"/>
    <hyperlink r:id="rId460" ref="BJ93"/>
    <hyperlink r:id="rId461" ref="K94"/>
    <hyperlink r:id="rId462" ref="AN94"/>
    <hyperlink r:id="rId463" ref="AO94"/>
    <hyperlink r:id="rId464" ref="AP94"/>
    <hyperlink r:id="rId465" ref="BJ94"/>
    <hyperlink r:id="rId466" ref="K95"/>
    <hyperlink r:id="rId467" ref="AN95"/>
    <hyperlink r:id="rId468" ref="AO95"/>
    <hyperlink r:id="rId469" ref="AP95"/>
    <hyperlink r:id="rId470" ref="BJ95"/>
    <hyperlink r:id="rId471" ref="K96"/>
    <hyperlink r:id="rId472" ref="AN96"/>
    <hyperlink r:id="rId473" ref="AO96"/>
    <hyperlink r:id="rId474" ref="AP96"/>
    <hyperlink r:id="rId475" ref="BJ96"/>
    <hyperlink r:id="rId476" ref="K97"/>
    <hyperlink r:id="rId477" ref="AN97"/>
    <hyperlink r:id="rId478" ref="AO97"/>
    <hyperlink r:id="rId479" ref="AP97"/>
    <hyperlink r:id="rId480" ref="BJ97"/>
    <hyperlink r:id="rId481" ref="K98"/>
    <hyperlink r:id="rId482" ref="AN98"/>
    <hyperlink r:id="rId483" ref="AO98"/>
    <hyperlink r:id="rId484" ref="AP98"/>
    <hyperlink r:id="rId485" ref="BJ98"/>
    <hyperlink r:id="rId486" ref="K99"/>
    <hyperlink r:id="rId487" ref="AN99"/>
    <hyperlink r:id="rId488" ref="AO99"/>
    <hyperlink r:id="rId489" ref="AP99"/>
    <hyperlink r:id="rId490" ref="BJ99"/>
    <hyperlink r:id="rId491" ref="K100"/>
    <hyperlink r:id="rId492" ref="AN100"/>
    <hyperlink r:id="rId493" ref="AO100"/>
    <hyperlink r:id="rId494" ref="AP100"/>
    <hyperlink r:id="rId495" ref="BJ100"/>
    <hyperlink r:id="rId496" ref="K101"/>
    <hyperlink r:id="rId497" ref="AN101"/>
    <hyperlink r:id="rId498" ref="AO101"/>
    <hyperlink r:id="rId499" ref="AP101"/>
    <hyperlink r:id="rId500" ref="BJ101"/>
    <hyperlink r:id="rId501" ref="K102"/>
    <hyperlink r:id="rId502" ref="AN102"/>
    <hyperlink r:id="rId503" ref="AO102"/>
    <hyperlink r:id="rId504" ref="AP102"/>
    <hyperlink r:id="rId505" ref="BJ102"/>
    <hyperlink r:id="rId506" ref="K103"/>
    <hyperlink r:id="rId507" ref="AN103"/>
    <hyperlink r:id="rId508" ref="AO103"/>
    <hyperlink r:id="rId509" ref="AP103"/>
    <hyperlink r:id="rId510" ref="BJ103"/>
    <hyperlink r:id="rId511" ref="K104"/>
    <hyperlink r:id="rId512" ref="AN104"/>
    <hyperlink r:id="rId513" ref="AO104"/>
    <hyperlink r:id="rId514" ref="AP104"/>
    <hyperlink r:id="rId515" ref="BJ104"/>
    <hyperlink r:id="rId516" ref="K105"/>
    <hyperlink r:id="rId517" ref="AN105"/>
    <hyperlink r:id="rId518" ref="AO105"/>
    <hyperlink r:id="rId519" ref="AP105"/>
    <hyperlink r:id="rId520" ref="BJ105"/>
    <hyperlink r:id="rId521" ref="K106"/>
    <hyperlink r:id="rId522" ref="AN106"/>
    <hyperlink r:id="rId523" ref="AO106"/>
    <hyperlink r:id="rId524" ref="AP106"/>
    <hyperlink r:id="rId525" ref="BJ106"/>
    <hyperlink r:id="rId526" ref="K107"/>
    <hyperlink r:id="rId527" ref="AN107"/>
    <hyperlink r:id="rId528" ref="AO107"/>
    <hyperlink r:id="rId529" ref="AP107"/>
    <hyperlink r:id="rId530" ref="BJ107"/>
    <hyperlink r:id="rId531" ref="K108"/>
    <hyperlink r:id="rId532" ref="AN108"/>
    <hyperlink r:id="rId533" ref="AO108"/>
    <hyperlink r:id="rId534" ref="AP108"/>
    <hyperlink r:id="rId535" ref="BJ108"/>
    <hyperlink r:id="rId536" ref="K109"/>
    <hyperlink r:id="rId537" ref="AN109"/>
    <hyperlink r:id="rId538" ref="AO109"/>
    <hyperlink r:id="rId539" ref="AP109"/>
    <hyperlink r:id="rId540" ref="BJ109"/>
    <hyperlink r:id="rId541" ref="K110"/>
    <hyperlink r:id="rId542" ref="AN110"/>
    <hyperlink r:id="rId543" ref="AO110"/>
    <hyperlink r:id="rId544" ref="AP110"/>
    <hyperlink r:id="rId545" ref="BJ110"/>
    <hyperlink r:id="rId546" ref="K111"/>
    <hyperlink r:id="rId547" ref="AN111"/>
    <hyperlink r:id="rId548" ref="AO111"/>
    <hyperlink r:id="rId549" ref="AP111"/>
    <hyperlink r:id="rId550" ref="BJ111"/>
    <hyperlink r:id="rId551" ref="K112"/>
    <hyperlink r:id="rId552" ref="AN112"/>
    <hyperlink r:id="rId553" ref="AO112"/>
    <hyperlink r:id="rId554" ref="AP112"/>
    <hyperlink r:id="rId555" ref="BJ112"/>
    <hyperlink r:id="rId556" ref="K113"/>
    <hyperlink r:id="rId557" ref="AN113"/>
    <hyperlink r:id="rId558" ref="AO113"/>
    <hyperlink r:id="rId559" ref="AP113"/>
    <hyperlink r:id="rId560" ref="BJ113"/>
    <hyperlink r:id="rId561" ref="K114"/>
    <hyperlink r:id="rId562" ref="AN114"/>
    <hyperlink r:id="rId563" ref="AO114"/>
    <hyperlink r:id="rId564" ref="AP114"/>
    <hyperlink r:id="rId565" ref="BJ114"/>
    <hyperlink r:id="rId566" ref="K115"/>
    <hyperlink r:id="rId567" ref="AN115"/>
    <hyperlink r:id="rId568" ref="AO115"/>
    <hyperlink r:id="rId569" ref="AP115"/>
    <hyperlink r:id="rId570" ref="BJ115"/>
    <hyperlink r:id="rId571" ref="K116"/>
    <hyperlink r:id="rId572" ref="AN116"/>
    <hyperlink r:id="rId573" ref="AO116"/>
    <hyperlink r:id="rId574" ref="AP116"/>
    <hyperlink r:id="rId575" ref="BJ116"/>
    <hyperlink r:id="rId576" ref="K117"/>
    <hyperlink r:id="rId577" ref="AN117"/>
    <hyperlink r:id="rId578" ref="AO117"/>
    <hyperlink r:id="rId579" ref="AP117"/>
    <hyperlink r:id="rId580" ref="BJ117"/>
    <hyperlink r:id="rId581" ref="K118"/>
    <hyperlink r:id="rId582" ref="AN118"/>
    <hyperlink r:id="rId583" ref="AO118"/>
    <hyperlink r:id="rId584" ref="AP118"/>
    <hyperlink r:id="rId585" ref="BJ118"/>
    <hyperlink r:id="rId586" ref="K119"/>
    <hyperlink r:id="rId587" ref="AN119"/>
    <hyperlink r:id="rId588" ref="AO119"/>
    <hyperlink r:id="rId589" ref="AP119"/>
    <hyperlink r:id="rId590" ref="BJ119"/>
    <hyperlink r:id="rId591" ref="K120"/>
    <hyperlink r:id="rId592" ref="AN120"/>
    <hyperlink r:id="rId593" ref="AO120"/>
    <hyperlink r:id="rId594" ref="AP120"/>
    <hyperlink r:id="rId595" ref="BJ120"/>
    <hyperlink r:id="rId596" ref="K121"/>
    <hyperlink r:id="rId597" ref="AN121"/>
    <hyperlink r:id="rId598" ref="AO121"/>
    <hyperlink r:id="rId599" ref="AP121"/>
    <hyperlink r:id="rId600" ref="BJ121"/>
    <hyperlink r:id="rId601" ref="K122"/>
    <hyperlink r:id="rId602" ref="AN122"/>
    <hyperlink r:id="rId603" ref="AO122"/>
    <hyperlink r:id="rId604" ref="AP122"/>
    <hyperlink r:id="rId605" ref="BJ122"/>
    <hyperlink r:id="rId606" ref="K123"/>
    <hyperlink r:id="rId607" ref="AN123"/>
    <hyperlink r:id="rId608" ref="AO123"/>
    <hyperlink r:id="rId609" ref="AP123"/>
    <hyperlink r:id="rId610" ref="BJ123"/>
    <hyperlink r:id="rId611" ref="K124"/>
    <hyperlink r:id="rId612" ref="AN124"/>
    <hyperlink r:id="rId613" ref="AO124"/>
    <hyperlink r:id="rId614" ref="AP124"/>
    <hyperlink r:id="rId615" ref="BJ124"/>
    <hyperlink r:id="rId616" ref="K125"/>
    <hyperlink r:id="rId617" ref="AN125"/>
    <hyperlink r:id="rId618" ref="AO125"/>
    <hyperlink r:id="rId619" ref="AP125"/>
    <hyperlink r:id="rId620" ref="BJ125"/>
    <hyperlink r:id="rId621" ref="K126"/>
    <hyperlink r:id="rId622" ref="AN126"/>
    <hyperlink r:id="rId623" ref="AO126"/>
    <hyperlink r:id="rId624" ref="AP126"/>
    <hyperlink r:id="rId625" ref="BJ126"/>
    <hyperlink r:id="rId626" ref="K127"/>
    <hyperlink r:id="rId627" ref="AN127"/>
    <hyperlink r:id="rId628" ref="AO127"/>
    <hyperlink r:id="rId629" ref="AP127"/>
    <hyperlink r:id="rId630" ref="BJ127"/>
    <hyperlink r:id="rId631" ref="K128"/>
    <hyperlink r:id="rId632" ref="AN128"/>
    <hyperlink r:id="rId633" ref="AO128"/>
    <hyperlink r:id="rId634" ref="AP128"/>
    <hyperlink r:id="rId635" ref="BJ128"/>
    <hyperlink r:id="rId636" ref="K129"/>
    <hyperlink r:id="rId637" ref="AN129"/>
    <hyperlink r:id="rId638" ref="AO129"/>
    <hyperlink r:id="rId639" ref="AP129"/>
    <hyperlink r:id="rId640" ref="BJ129"/>
    <hyperlink r:id="rId641" ref="K130"/>
    <hyperlink r:id="rId642" ref="AN130"/>
    <hyperlink r:id="rId643" ref="AO130"/>
    <hyperlink r:id="rId644" ref="AP130"/>
    <hyperlink r:id="rId645" ref="BJ130"/>
    <hyperlink r:id="rId646" ref="K131"/>
    <hyperlink r:id="rId647" ref="AN131"/>
    <hyperlink r:id="rId648" ref="AO131"/>
    <hyperlink r:id="rId649" ref="AP131"/>
    <hyperlink r:id="rId650" ref="BJ131"/>
    <hyperlink r:id="rId651" ref="K132"/>
    <hyperlink r:id="rId652" ref="AN132"/>
    <hyperlink r:id="rId653" ref="AO132"/>
    <hyperlink r:id="rId654" ref="AP132"/>
    <hyperlink r:id="rId655" ref="BJ132"/>
    <hyperlink r:id="rId656" ref="K133"/>
    <hyperlink r:id="rId657" ref="AN133"/>
    <hyperlink r:id="rId658" ref="AO133"/>
    <hyperlink r:id="rId659" ref="AP133"/>
    <hyperlink r:id="rId660" ref="BJ133"/>
    <hyperlink r:id="rId661" ref="K134"/>
    <hyperlink r:id="rId662" ref="AN134"/>
    <hyperlink r:id="rId663" ref="AO134"/>
    <hyperlink r:id="rId664" ref="AP134"/>
    <hyperlink r:id="rId665" ref="BJ134"/>
    <hyperlink r:id="rId666" ref="K135"/>
    <hyperlink r:id="rId667" ref="AN135"/>
    <hyperlink r:id="rId668" ref="AO135"/>
    <hyperlink r:id="rId669" ref="AP135"/>
    <hyperlink r:id="rId670" ref="BJ135"/>
    <hyperlink r:id="rId671" ref="K136"/>
    <hyperlink r:id="rId672" ref="AN136"/>
    <hyperlink r:id="rId673" ref="AO136"/>
    <hyperlink r:id="rId674" ref="AP136"/>
    <hyperlink r:id="rId675" ref="BJ136"/>
    <hyperlink r:id="rId676" ref="K137"/>
    <hyperlink r:id="rId677" ref="AN137"/>
    <hyperlink r:id="rId678" ref="AO137"/>
    <hyperlink r:id="rId679" ref="AP137"/>
    <hyperlink r:id="rId680" ref="BJ137"/>
    <hyperlink r:id="rId681" ref="K138"/>
    <hyperlink r:id="rId682" ref="AN138"/>
    <hyperlink r:id="rId683" ref="AO138"/>
    <hyperlink r:id="rId684" ref="AP138"/>
    <hyperlink r:id="rId685" ref="BJ138"/>
    <hyperlink r:id="rId686" ref="K139"/>
    <hyperlink r:id="rId687" ref="AN139"/>
    <hyperlink r:id="rId688" ref="AO139"/>
    <hyperlink r:id="rId689" ref="AP139"/>
    <hyperlink r:id="rId690" ref="BJ139"/>
    <hyperlink r:id="rId691" ref="K140"/>
    <hyperlink r:id="rId692" ref="AN140"/>
    <hyperlink r:id="rId693" ref="AO140"/>
    <hyperlink r:id="rId694" ref="AP140"/>
    <hyperlink r:id="rId695" ref="BJ140"/>
    <hyperlink r:id="rId696" ref="K141"/>
    <hyperlink r:id="rId697" ref="AN141"/>
    <hyperlink r:id="rId698" ref="AO141"/>
    <hyperlink r:id="rId699" ref="AP141"/>
    <hyperlink r:id="rId700" ref="BJ141"/>
    <hyperlink r:id="rId701" ref="K142"/>
    <hyperlink r:id="rId702" ref="AN142"/>
    <hyperlink r:id="rId703" ref="AO142"/>
    <hyperlink r:id="rId704" ref="AP142"/>
    <hyperlink r:id="rId705" ref="BJ142"/>
    <hyperlink r:id="rId706" ref="K143"/>
    <hyperlink r:id="rId707" ref="AN143"/>
    <hyperlink r:id="rId708" ref="AO143"/>
    <hyperlink r:id="rId709" ref="AP143"/>
    <hyperlink r:id="rId710" ref="BJ143"/>
    <hyperlink r:id="rId711" ref="K144"/>
    <hyperlink r:id="rId712" ref="AN144"/>
    <hyperlink r:id="rId713" ref="AO144"/>
    <hyperlink r:id="rId714" ref="AP144"/>
    <hyperlink r:id="rId715" ref="BJ144"/>
    <hyperlink r:id="rId716" ref="K145"/>
    <hyperlink r:id="rId717" ref="AN145"/>
    <hyperlink r:id="rId718" ref="AO145"/>
    <hyperlink r:id="rId719" ref="AP145"/>
    <hyperlink r:id="rId720" ref="BJ145"/>
    <hyperlink r:id="rId721" ref="K146"/>
    <hyperlink r:id="rId722" ref="AN146"/>
    <hyperlink r:id="rId723" ref="AO146"/>
    <hyperlink r:id="rId724" ref="AP146"/>
    <hyperlink r:id="rId725" ref="BJ146"/>
    <hyperlink r:id="rId726" ref="K147"/>
    <hyperlink r:id="rId727" ref="AN147"/>
    <hyperlink r:id="rId728" ref="AO147"/>
    <hyperlink r:id="rId729" ref="AP147"/>
    <hyperlink r:id="rId730" ref="BJ147"/>
    <hyperlink r:id="rId731" ref="K148"/>
    <hyperlink r:id="rId732" ref="AN148"/>
    <hyperlink r:id="rId733" ref="AO148"/>
    <hyperlink r:id="rId734" ref="AP148"/>
    <hyperlink r:id="rId735" ref="BJ148"/>
    <hyperlink r:id="rId736" ref="K149"/>
    <hyperlink r:id="rId737" ref="AN149"/>
    <hyperlink r:id="rId738" ref="AO149"/>
    <hyperlink r:id="rId739" ref="AP149"/>
    <hyperlink r:id="rId740" ref="BJ149"/>
    <hyperlink r:id="rId741" ref="K150"/>
    <hyperlink r:id="rId742" ref="AN150"/>
    <hyperlink r:id="rId743" ref="AO150"/>
    <hyperlink r:id="rId744" ref="AP150"/>
    <hyperlink r:id="rId745" ref="BJ150"/>
    <hyperlink r:id="rId746" ref="K151"/>
    <hyperlink r:id="rId747" ref="AN151"/>
    <hyperlink r:id="rId748" ref="AO151"/>
    <hyperlink r:id="rId749" ref="AP151"/>
    <hyperlink r:id="rId750" ref="BJ151"/>
    <hyperlink r:id="rId751" ref="K152"/>
    <hyperlink r:id="rId752" ref="AN152"/>
    <hyperlink r:id="rId753" ref="AO152"/>
    <hyperlink r:id="rId754" ref="AP152"/>
    <hyperlink r:id="rId755" ref="BJ152"/>
    <hyperlink r:id="rId756" ref="K153"/>
    <hyperlink r:id="rId757" ref="AN153"/>
    <hyperlink r:id="rId758" ref="AO153"/>
    <hyperlink r:id="rId759" ref="AP153"/>
    <hyperlink r:id="rId760" ref="BJ153"/>
    <hyperlink r:id="rId761" ref="K154"/>
    <hyperlink r:id="rId762" ref="AN154"/>
    <hyperlink r:id="rId763" ref="AO154"/>
    <hyperlink r:id="rId764" ref="AP154"/>
    <hyperlink r:id="rId765" ref="BJ154"/>
    <hyperlink r:id="rId766" ref="K155"/>
    <hyperlink r:id="rId767" ref="AN155"/>
    <hyperlink r:id="rId768" ref="AO155"/>
    <hyperlink r:id="rId769" ref="AP155"/>
    <hyperlink r:id="rId770" ref="BJ155"/>
    <hyperlink r:id="rId771" ref="K156"/>
    <hyperlink r:id="rId772" ref="AN156"/>
    <hyperlink r:id="rId773" ref="AO156"/>
    <hyperlink r:id="rId774" ref="AP156"/>
    <hyperlink r:id="rId775" ref="BJ156"/>
    <hyperlink r:id="rId776" ref="K157"/>
    <hyperlink r:id="rId777" ref="AN157"/>
    <hyperlink r:id="rId778" ref="AO157"/>
    <hyperlink r:id="rId779" ref="AP157"/>
    <hyperlink r:id="rId780" ref="BJ157"/>
    <hyperlink r:id="rId781" ref="K158"/>
    <hyperlink r:id="rId782" ref="AN158"/>
    <hyperlink r:id="rId783" ref="AO158"/>
    <hyperlink r:id="rId784" ref="AP158"/>
    <hyperlink r:id="rId785" ref="BJ158"/>
    <hyperlink r:id="rId786" ref="K159"/>
    <hyperlink r:id="rId787" ref="AN159"/>
    <hyperlink r:id="rId788" ref="AO159"/>
    <hyperlink r:id="rId789" ref="AP159"/>
    <hyperlink r:id="rId790" ref="BJ159"/>
    <hyperlink r:id="rId791" ref="K160"/>
    <hyperlink r:id="rId792" ref="AN160"/>
    <hyperlink r:id="rId793" ref="AO160"/>
    <hyperlink r:id="rId794" ref="AP160"/>
    <hyperlink r:id="rId795" ref="BJ160"/>
    <hyperlink r:id="rId796" ref="K161"/>
    <hyperlink r:id="rId797" ref="AN161"/>
    <hyperlink r:id="rId798" ref="AO161"/>
    <hyperlink r:id="rId799" ref="AP161"/>
    <hyperlink r:id="rId800" ref="BJ161"/>
    <hyperlink r:id="rId801" ref="K162"/>
    <hyperlink r:id="rId802" ref="AN162"/>
    <hyperlink r:id="rId803" ref="AO162"/>
    <hyperlink r:id="rId804" ref="AP162"/>
    <hyperlink r:id="rId805" ref="BJ162"/>
    <hyperlink r:id="rId806" ref="K163"/>
    <hyperlink r:id="rId807" ref="AN163"/>
    <hyperlink r:id="rId808" ref="AO163"/>
    <hyperlink r:id="rId809" ref="AP163"/>
    <hyperlink r:id="rId810" ref="BJ163"/>
    <hyperlink r:id="rId811" ref="K164"/>
    <hyperlink r:id="rId812" ref="AN164"/>
    <hyperlink r:id="rId813" ref="AO164"/>
    <hyperlink r:id="rId814" ref="AP164"/>
    <hyperlink r:id="rId815" ref="BJ164"/>
    <hyperlink r:id="rId816" ref="K165"/>
    <hyperlink r:id="rId817" ref="AN165"/>
    <hyperlink r:id="rId818" ref="AO165"/>
    <hyperlink r:id="rId819" ref="AP165"/>
    <hyperlink r:id="rId820" ref="BJ165"/>
    <hyperlink r:id="rId821" ref="K166"/>
    <hyperlink r:id="rId822" ref="AN166"/>
    <hyperlink r:id="rId823" ref="AO166"/>
    <hyperlink r:id="rId824" ref="AP166"/>
    <hyperlink r:id="rId825" ref="BJ166"/>
    <hyperlink r:id="rId826" ref="K167"/>
    <hyperlink r:id="rId827" ref="AN167"/>
    <hyperlink r:id="rId828" ref="AO167"/>
    <hyperlink r:id="rId829" ref="AP167"/>
    <hyperlink r:id="rId830" ref="BJ167"/>
    <hyperlink r:id="rId831" ref="K168"/>
    <hyperlink r:id="rId832" ref="AN168"/>
    <hyperlink r:id="rId833" ref="AO168"/>
    <hyperlink r:id="rId834" ref="AP168"/>
    <hyperlink r:id="rId835" ref="BJ168"/>
    <hyperlink r:id="rId836" ref="K169"/>
    <hyperlink r:id="rId837" ref="AN169"/>
    <hyperlink r:id="rId838" ref="AO169"/>
    <hyperlink r:id="rId839" ref="AP169"/>
    <hyperlink r:id="rId840" ref="BJ169"/>
    <hyperlink r:id="rId841" ref="K170"/>
    <hyperlink r:id="rId842" ref="AN170"/>
    <hyperlink r:id="rId843" ref="AO170"/>
    <hyperlink r:id="rId844" ref="AP170"/>
    <hyperlink r:id="rId845" ref="BJ170"/>
    <hyperlink r:id="rId846" ref="K171"/>
    <hyperlink r:id="rId847" ref="AN171"/>
    <hyperlink r:id="rId848" ref="AO171"/>
    <hyperlink r:id="rId849" ref="AP171"/>
    <hyperlink r:id="rId850" ref="BJ171"/>
    <hyperlink r:id="rId851" ref="K172"/>
    <hyperlink r:id="rId852" ref="AN172"/>
    <hyperlink r:id="rId853" ref="AO172"/>
    <hyperlink r:id="rId854" ref="AP172"/>
    <hyperlink r:id="rId855" ref="BJ172"/>
    <hyperlink r:id="rId856" ref="K173"/>
    <hyperlink r:id="rId857" ref="AN173"/>
    <hyperlink r:id="rId858" ref="AO173"/>
    <hyperlink r:id="rId859" ref="AP173"/>
    <hyperlink r:id="rId860" ref="BJ173"/>
    <hyperlink r:id="rId861" ref="K174"/>
    <hyperlink r:id="rId862" ref="AN174"/>
    <hyperlink r:id="rId863" ref="AO174"/>
    <hyperlink r:id="rId864" ref="AP174"/>
    <hyperlink r:id="rId865" ref="BJ174"/>
    <hyperlink r:id="rId866" ref="K175"/>
    <hyperlink r:id="rId867" ref="AN175"/>
    <hyperlink r:id="rId868" ref="AO175"/>
    <hyperlink r:id="rId869" ref="AP175"/>
    <hyperlink r:id="rId870" ref="BJ175"/>
    <hyperlink r:id="rId871" ref="K176"/>
    <hyperlink r:id="rId872" ref="AN176"/>
    <hyperlink r:id="rId873" ref="AO176"/>
    <hyperlink r:id="rId874" ref="AP176"/>
    <hyperlink r:id="rId875" ref="BJ176"/>
    <hyperlink r:id="rId876" ref="K177"/>
    <hyperlink r:id="rId877" ref="AN177"/>
    <hyperlink r:id="rId878" ref="AO177"/>
    <hyperlink r:id="rId879" ref="AP177"/>
    <hyperlink r:id="rId880" ref="BJ177"/>
    <hyperlink r:id="rId881" ref="K178"/>
    <hyperlink r:id="rId882" ref="AN178"/>
    <hyperlink r:id="rId883" ref="AO178"/>
    <hyperlink r:id="rId884" ref="AP178"/>
    <hyperlink r:id="rId885" ref="BJ178"/>
    <hyperlink r:id="rId886" ref="K179"/>
    <hyperlink r:id="rId887" ref="AN179"/>
    <hyperlink r:id="rId888" ref="AO179"/>
    <hyperlink r:id="rId889" ref="AP179"/>
    <hyperlink r:id="rId890" ref="BJ179"/>
    <hyperlink r:id="rId891" ref="K180"/>
    <hyperlink r:id="rId892" ref="AN180"/>
    <hyperlink r:id="rId893" ref="AO180"/>
    <hyperlink r:id="rId894" ref="AP180"/>
    <hyperlink r:id="rId895" ref="BJ180"/>
    <hyperlink r:id="rId896" ref="K181"/>
    <hyperlink r:id="rId897" ref="AN181"/>
    <hyperlink r:id="rId898" ref="AO181"/>
    <hyperlink r:id="rId899" ref="AP181"/>
    <hyperlink r:id="rId900" ref="BJ181"/>
    <hyperlink r:id="rId901" ref="K182"/>
    <hyperlink r:id="rId902" ref="AN182"/>
    <hyperlink r:id="rId903" ref="AO182"/>
    <hyperlink r:id="rId904" ref="AP182"/>
    <hyperlink r:id="rId905" ref="BJ182"/>
    <hyperlink r:id="rId906" ref="K183"/>
    <hyperlink r:id="rId907" ref="AN183"/>
    <hyperlink r:id="rId908" ref="AO183"/>
    <hyperlink r:id="rId909" ref="AP183"/>
    <hyperlink r:id="rId910" ref="BJ183"/>
    <hyperlink r:id="rId911" ref="K184"/>
    <hyperlink r:id="rId912" ref="AN184"/>
    <hyperlink r:id="rId913" ref="AO184"/>
    <hyperlink r:id="rId914" ref="AP184"/>
    <hyperlink r:id="rId915" ref="BJ184"/>
    <hyperlink r:id="rId916" ref="K185"/>
    <hyperlink r:id="rId917" ref="AN185"/>
    <hyperlink r:id="rId918" ref="AO185"/>
    <hyperlink r:id="rId919" ref="AP185"/>
    <hyperlink r:id="rId920" ref="BJ185"/>
    <hyperlink r:id="rId921" ref="K186"/>
    <hyperlink r:id="rId922" ref="AN186"/>
    <hyperlink r:id="rId923" ref="AO186"/>
    <hyperlink r:id="rId924" ref="AP186"/>
    <hyperlink r:id="rId925" ref="BJ186"/>
    <hyperlink r:id="rId926" ref="K187"/>
    <hyperlink r:id="rId927" ref="AN187"/>
    <hyperlink r:id="rId928" ref="AO187"/>
    <hyperlink r:id="rId929" ref="AP187"/>
    <hyperlink r:id="rId930" ref="BJ187"/>
    <hyperlink r:id="rId931" ref="K188"/>
    <hyperlink r:id="rId932" ref="AN188"/>
    <hyperlink r:id="rId933" ref="AO188"/>
    <hyperlink r:id="rId934" ref="AP188"/>
    <hyperlink r:id="rId935" ref="BJ188"/>
    <hyperlink r:id="rId936" ref="K189"/>
    <hyperlink r:id="rId937" ref="AN189"/>
    <hyperlink r:id="rId938" ref="AO189"/>
    <hyperlink r:id="rId939" ref="AP189"/>
    <hyperlink r:id="rId940" ref="BJ189"/>
    <hyperlink r:id="rId941" ref="K190"/>
    <hyperlink r:id="rId942" ref="AN190"/>
    <hyperlink r:id="rId943" ref="AO190"/>
    <hyperlink r:id="rId944" ref="AP190"/>
    <hyperlink r:id="rId945" ref="BJ190"/>
    <hyperlink r:id="rId946" ref="K191"/>
    <hyperlink r:id="rId947" ref="AN191"/>
    <hyperlink r:id="rId948" ref="AO191"/>
    <hyperlink r:id="rId949" ref="AP191"/>
    <hyperlink r:id="rId950" ref="BJ191"/>
    <hyperlink r:id="rId951" ref="K192"/>
    <hyperlink r:id="rId952" ref="AN192"/>
    <hyperlink r:id="rId953" ref="AO192"/>
    <hyperlink r:id="rId954" ref="AP192"/>
    <hyperlink r:id="rId955" ref="BJ192"/>
    <hyperlink r:id="rId956" ref="K193"/>
    <hyperlink r:id="rId957" ref="AN193"/>
    <hyperlink r:id="rId958" ref="AO193"/>
    <hyperlink r:id="rId959" ref="AP193"/>
    <hyperlink r:id="rId960" ref="BJ193"/>
    <hyperlink r:id="rId961" ref="K194"/>
    <hyperlink r:id="rId962" ref="AN194"/>
    <hyperlink r:id="rId963" ref="AO194"/>
    <hyperlink r:id="rId964" ref="AP194"/>
    <hyperlink r:id="rId965" ref="BJ194"/>
    <hyperlink r:id="rId966" ref="K195"/>
    <hyperlink r:id="rId967" ref="AN195"/>
    <hyperlink r:id="rId968" ref="AO195"/>
    <hyperlink r:id="rId969" ref="AP195"/>
    <hyperlink r:id="rId970" ref="BJ195"/>
    <hyperlink r:id="rId971" ref="K196"/>
    <hyperlink r:id="rId972" ref="AN196"/>
    <hyperlink r:id="rId973" ref="AO196"/>
    <hyperlink r:id="rId974" ref="AP196"/>
    <hyperlink r:id="rId975" ref="BJ196"/>
    <hyperlink r:id="rId976" ref="K197"/>
    <hyperlink r:id="rId977" ref="AN197"/>
    <hyperlink r:id="rId978" ref="AO197"/>
    <hyperlink r:id="rId979" ref="AP197"/>
    <hyperlink r:id="rId980" ref="BJ197"/>
    <hyperlink r:id="rId981" ref="K198"/>
    <hyperlink r:id="rId982" ref="AN198"/>
    <hyperlink r:id="rId983" ref="AO198"/>
    <hyperlink r:id="rId984" ref="AP198"/>
    <hyperlink r:id="rId985" ref="BJ198"/>
    <hyperlink r:id="rId986" ref="K199"/>
    <hyperlink r:id="rId987" ref="AN199"/>
    <hyperlink r:id="rId988" ref="AO199"/>
    <hyperlink r:id="rId989" ref="AP199"/>
    <hyperlink r:id="rId990" ref="BJ199"/>
    <hyperlink r:id="rId991" ref="K200"/>
    <hyperlink r:id="rId992" ref="AN200"/>
    <hyperlink r:id="rId993" ref="AO200"/>
    <hyperlink r:id="rId994" ref="AP200"/>
    <hyperlink r:id="rId995" ref="BJ200"/>
    <hyperlink r:id="rId996" ref="K201"/>
    <hyperlink r:id="rId997" ref="AN201"/>
    <hyperlink r:id="rId998" ref="AO201"/>
    <hyperlink r:id="rId999" ref="AP201"/>
    <hyperlink r:id="rId1000" ref="BJ201"/>
    <hyperlink r:id="rId1001" ref="K202"/>
    <hyperlink r:id="rId1002" ref="AN202"/>
    <hyperlink r:id="rId1003" ref="AO202"/>
    <hyperlink r:id="rId1004" ref="AP202"/>
    <hyperlink r:id="rId1005" ref="BJ202"/>
    <hyperlink r:id="rId1006" ref="K203"/>
    <hyperlink r:id="rId1007" ref="AN203"/>
    <hyperlink r:id="rId1008" ref="AO203"/>
    <hyperlink r:id="rId1009" ref="AP203"/>
    <hyperlink r:id="rId1010" ref="BJ203"/>
    <hyperlink r:id="rId1011" ref="K204"/>
    <hyperlink r:id="rId1012" ref="AN204"/>
    <hyperlink r:id="rId1013" ref="AO204"/>
    <hyperlink r:id="rId1014" ref="AP204"/>
    <hyperlink r:id="rId1015" ref="BJ204"/>
    <hyperlink r:id="rId1016" ref="K205"/>
    <hyperlink r:id="rId1017" ref="AN205"/>
    <hyperlink r:id="rId1018" ref="AO205"/>
    <hyperlink r:id="rId1019" ref="AP205"/>
    <hyperlink r:id="rId1020" ref="BJ205"/>
    <hyperlink r:id="rId1021" ref="K206"/>
    <hyperlink r:id="rId1022" ref="AN206"/>
    <hyperlink r:id="rId1023" ref="AO206"/>
    <hyperlink r:id="rId1024" ref="AP206"/>
    <hyperlink r:id="rId1025" ref="BJ206"/>
    <hyperlink r:id="rId1026" ref="K207"/>
    <hyperlink r:id="rId1027" ref="AN207"/>
    <hyperlink r:id="rId1028" ref="AO207"/>
    <hyperlink r:id="rId1029" ref="AP207"/>
    <hyperlink r:id="rId1030" ref="BJ207"/>
    <hyperlink r:id="rId1031" ref="K208"/>
    <hyperlink r:id="rId1032" ref="AN208"/>
    <hyperlink r:id="rId1033" ref="AO208"/>
    <hyperlink r:id="rId1034" ref="AP208"/>
    <hyperlink r:id="rId1035" ref="BJ208"/>
    <hyperlink r:id="rId1036" ref="K209"/>
    <hyperlink r:id="rId1037" ref="AN209"/>
    <hyperlink r:id="rId1038" ref="AO209"/>
    <hyperlink r:id="rId1039" ref="AP209"/>
    <hyperlink r:id="rId1040" ref="BJ209"/>
    <hyperlink r:id="rId1041" ref="K210"/>
    <hyperlink r:id="rId1042" ref="AN210"/>
    <hyperlink r:id="rId1043" ref="AO210"/>
    <hyperlink r:id="rId1044" ref="AP210"/>
    <hyperlink r:id="rId1045" ref="BJ210"/>
    <hyperlink r:id="rId1046" ref="K211"/>
    <hyperlink r:id="rId1047" ref="AN211"/>
    <hyperlink r:id="rId1048" ref="AO211"/>
    <hyperlink r:id="rId1049" ref="AP211"/>
    <hyperlink r:id="rId1050" ref="BJ211"/>
    <hyperlink r:id="rId1051" ref="K212"/>
    <hyperlink r:id="rId1052" ref="AN212"/>
    <hyperlink r:id="rId1053" ref="AO212"/>
    <hyperlink r:id="rId1054" ref="AP212"/>
    <hyperlink r:id="rId1055" ref="BJ212"/>
    <hyperlink r:id="rId1056" ref="K213"/>
    <hyperlink r:id="rId1057" ref="AN213"/>
    <hyperlink r:id="rId1058" ref="AO213"/>
    <hyperlink r:id="rId1059" ref="AP213"/>
    <hyperlink r:id="rId1060" ref="BJ213"/>
    <hyperlink r:id="rId1061" ref="K214"/>
    <hyperlink r:id="rId1062" ref="AN214"/>
    <hyperlink r:id="rId1063" ref="AO214"/>
    <hyperlink r:id="rId1064" ref="AP214"/>
    <hyperlink r:id="rId1065" ref="BJ214"/>
    <hyperlink r:id="rId1066" ref="K215"/>
    <hyperlink r:id="rId1067" ref="AN215"/>
    <hyperlink r:id="rId1068" ref="AO215"/>
    <hyperlink r:id="rId1069" ref="AP215"/>
    <hyperlink r:id="rId1070" ref="BJ215"/>
    <hyperlink r:id="rId1071" ref="K216"/>
    <hyperlink r:id="rId1072" ref="AN216"/>
    <hyperlink r:id="rId1073" ref="AO216"/>
    <hyperlink r:id="rId1074" ref="AP216"/>
    <hyperlink r:id="rId1075" ref="BJ216"/>
    <hyperlink r:id="rId1076" ref="K217"/>
    <hyperlink r:id="rId1077" ref="AN217"/>
    <hyperlink r:id="rId1078" ref="AO217"/>
    <hyperlink r:id="rId1079" ref="AP217"/>
    <hyperlink r:id="rId1080" ref="BJ217"/>
    <hyperlink r:id="rId1081" ref="K218"/>
    <hyperlink r:id="rId1082" ref="AN218"/>
    <hyperlink r:id="rId1083" ref="AO218"/>
    <hyperlink r:id="rId1084" ref="AP218"/>
    <hyperlink r:id="rId1085" ref="BJ218"/>
    <hyperlink r:id="rId1086" ref="K219"/>
    <hyperlink r:id="rId1087" ref="AN219"/>
    <hyperlink r:id="rId1088" ref="AO219"/>
    <hyperlink r:id="rId1089" ref="AP219"/>
    <hyperlink r:id="rId1090" ref="BJ219"/>
    <hyperlink r:id="rId1091" ref="K220"/>
    <hyperlink r:id="rId1092" ref="AN220"/>
    <hyperlink r:id="rId1093" ref="AO220"/>
    <hyperlink r:id="rId1094" ref="AP220"/>
    <hyperlink r:id="rId1095" ref="BJ220"/>
    <hyperlink r:id="rId1096" ref="K221"/>
    <hyperlink r:id="rId1097" ref="AN221"/>
    <hyperlink r:id="rId1098" ref="AO221"/>
    <hyperlink r:id="rId1099" ref="AP221"/>
    <hyperlink r:id="rId1100" ref="BJ221"/>
    <hyperlink r:id="rId1101" ref="K222"/>
    <hyperlink r:id="rId1102" ref="AN222"/>
    <hyperlink r:id="rId1103" ref="AO222"/>
    <hyperlink r:id="rId1104" ref="AP222"/>
    <hyperlink r:id="rId1105" ref="BJ222"/>
    <hyperlink r:id="rId1106" ref="K223"/>
    <hyperlink r:id="rId1107" ref="AN223"/>
    <hyperlink r:id="rId1108" ref="AO223"/>
    <hyperlink r:id="rId1109" ref="AP223"/>
    <hyperlink r:id="rId1110" ref="BJ223"/>
    <hyperlink r:id="rId1111" ref="K224"/>
    <hyperlink r:id="rId1112" ref="AN224"/>
    <hyperlink r:id="rId1113" ref="AO224"/>
    <hyperlink r:id="rId1114" ref="AP224"/>
    <hyperlink r:id="rId1115" ref="BJ224"/>
    <hyperlink r:id="rId1116" ref="K225"/>
    <hyperlink r:id="rId1117" ref="AN225"/>
    <hyperlink r:id="rId1118" ref="AO225"/>
    <hyperlink r:id="rId1119" ref="AP225"/>
    <hyperlink r:id="rId1120" ref="BJ225"/>
    <hyperlink r:id="rId1121" ref="K226"/>
    <hyperlink r:id="rId1122" ref="AN226"/>
    <hyperlink r:id="rId1123" ref="AO226"/>
    <hyperlink r:id="rId1124" ref="AP226"/>
    <hyperlink r:id="rId1125" ref="BJ226"/>
    <hyperlink r:id="rId1126" ref="K227"/>
    <hyperlink r:id="rId1127" ref="AN227"/>
    <hyperlink r:id="rId1128" ref="AO227"/>
    <hyperlink r:id="rId1129" ref="AP227"/>
    <hyperlink r:id="rId1130" ref="BJ227"/>
    <hyperlink r:id="rId1131" ref="K228"/>
    <hyperlink r:id="rId1132" ref="AN228"/>
    <hyperlink r:id="rId1133" ref="AO228"/>
    <hyperlink r:id="rId1134" ref="AP228"/>
    <hyperlink r:id="rId1135" ref="BJ228"/>
    <hyperlink r:id="rId1136" ref="K229"/>
    <hyperlink r:id="rId1137" ref="AN229"/>
    <hyperlink r:id="rId1138" ref="AO229"/>
    <hyperlink r:id="rId1139" ref="AP229"/>
    <hyperlink r:id="rId1140" ref="BJ229"/>
    <hyperlink r:id="rId1141" ref="K230"/>
    <hyperlink r:id="rId1142" ref="AN230"/>
    <hyperlink r:id="rId1143" ref="AO230"/>
    <hyperlink r:id="rId1144" ref="AP230"/>
    <hyperlink r:id="rId1145" ref="BJ230"/>
    <hyperlink r:id="rId1146" ref="K231"/>
    <hyperlink r:id="rId1147" ref="AN231"/>
    <hyperlink r:id="rId1148" ref="AO231"/>
    <hyperlink r:id="rId1149" ref="AP231"/>
    <hyperlink r:id="rId1150" ref="BJ231"/>
    <hyperlink r:id="rId1151" ref="K232"/>
    <hyperlink r:id="rId1152" ref="AN232"/>
    <hyperlink r:id="rId1153" ref="AO232"/>
    <hyperlink r:id="rId1154" ref="AP232"/>
    <hyperlink r:id="rId1155" ref="BJ232"/>
    <hyperlink r:id="rId1156" ref="K233"/>
    <hyperlink r:id="rId1157" ref="AN233"/>
    <hyperlink r:id="rId1158" ref="AO233"/>
    <hyperlink r:id="rId1159" ref="AP233"/>
    <hyperlink r:id="rId1160" ref="BJ233"/>
    <hyperlink r:id="rId1161" ref="K234"/>
    <hyperlink r:id="rId1162" ref="AN234"/>
    <hyperlink r:id="rId1163" ref="AO234"/>
    <hyperlink r:id="rId1164" ref="AP234"/>
    <hyperlink r:id="rId1165" ref="BJ234"/>
    <hyperlink r:id="rId1166" ref="K235"/>
    <hyperlink r:id="rId1167" ref="AN235"/>
    <hyperlink r:id="rId1168" ref="AO235"/>
    <hyperlink r:id="rId1169" ref="AP235"/>
    <hyperlink r:id="rId1170" ref="BJ235"/>
    <hyperlink r:id="rId1171" ref="K236"/>
    <hyperlink r:id="rId1172" ref="AN236"/>
    <hyperlink r:id="rId1173" ref="AO236"/>
    <hyperlink r:id="rId1174" ref="AP236"/>
    <hyperlink r:id="rId1175" ref="BJ236"/>
    <hyperlink r:id="rId1176" ref="K237"/>
    <hyperlink r:id="rId1177" ref="AN237"/>
    <hyperlink r:id="rId1178" ref="AO237"/>
    <hyperlink r:id="rId1179" ref="AP237"/>
    <hyperlink r:id="rId1180" ref="BJ237"/>
    <hyperlink r:id="rId1181" ref="K238"/>
    <hyperlink r:id="rId1182" ref="AN238"/>
    <hyperlink r:id="rId1183" ref="AO238"/>
    <hyperlink r:id="rId1184" ref="AP238"/>
    <hyperlink r:id="rId1185" ref="BJ238"/>
    <hyperlink r:id="rId1186" ref="K239"/>
    <hyperlink r:id="rId1187" ref="AN239"/>
    <hyperlink r:id="rId1188" ref="AO239"/>
    <hyperlink r:id="rId1189" ref="AP239"/>
    <hyperlink r:id="rId1190" ref="BJ239"/>
    <hyperlink r:id="rId1191" ref="K240"/>
    <hyperlink r:id="rId1192" ref="AN240"/>
    <hyperlink r:id="rId1193" ref="AO240"/>
    <hyperlink r:id="rId1194" ref="AP240"/>
    <hyperlink r:id="rId1195" ref="BJ240"/>
    <hyperlink r:id="rId1196" ref="K241"/>
    <hyperlink r:id="rId1197" ref="AN241"/>
    <hyperlink r:id="rId1198" ref="AO241"/>
    <hyperlink r:id="rId1199" ref="AP241"/>
    <hyperlink r:id="rId1200" ref="BJ241"/>
    <hyperlink r:id="rId1201" ref="K242"/>
    <hyperlink r:id="rId1202" ref="AN242"/>
    <hyperlink r:id="rId1203" ref="AO242"/>
    <hyperlink r:id="rId1204" ref="AP242"/>
    <hyperlink r:id="rId1205" ref="BJ242"/>
    <hyperlink r:id="rId1206" ref="K243"/>
    <hyperlink r:id="rId1207" ref="AN243"/>
    <hyperlink r:id="rId1208" ref="AO243"/>
    <hyperlink r:id="rId1209" ref="AP243"/>
    <hyperlink r:id="rId1210" ref="BJ243"/>
    <hyperlink r:id="rId1211" ref="K244"/>
    <hyperlink r:id="rId1212" ref="AN244"/>
    <hyperlink r:id="rId1213" ref="AO244"/>
    <hyperlink r:id="rId1214" ref="AP244"/>
    <hyperlink r:id="rId1215" ref="BJ244"/>
    <hyperlink r:id="rId1216" ref="K245"/>
    <hyperlink r:id="rId1217" ref="AN245"/>
    <hyperlink r:id="rId1218" ref="AO245"/>
    <hyperlink r:id="rId1219" ref="AP245"/>
    <hyperlink r:id="rId1220" ref="BJ245"/>
    <hyperlink r:id="rId1221" ref="K246"/>
    <hyperlink r:id="rId1222" ref="AN246"/>
    <hyperlink r:id="rId1223" ref="AO246"/>
    <hyperlink r:id="rId1224" ref="AP246"/>
    <hyperlink r:id="rId1225" ref="BJ246"/>
    <hyperlink r:id="rId1226" ref="K247"/>
    <hyperlink r:id="rId1227" ref="AN247"/>
    <hyperlink r:id="rId1228" ref="AO247"/>
    <hyperlink r:id="rId1229" ref="AP247"/>
    <hyperlink r:id="rId1230" ref="BJ247"/>
    <hyperlink r:id="rId1231" ref="K248"/>
    <hyperlink r:id="rId1232" ref="AN248"/>
    <hyperlink r:id="rId1233" ref="AO248"/>
    <hyperlink r:id="rId1234" ref="AP248"/>
    <hyperlink r:id="rId1235" ref="BJ248"/>
    <hyperlink r:id="rId1236" ref="K249"/>
    <hyperlink r:id="rId1237" ref="AN249"/>
    <hyperlink r:id="rId1238" ref="AO249"/>
    <hyperlink r:id="rId1239" ref="AP249"/>
    <hyperlink r:id="rId1240" ref="BJ249"/>
    <hyperlink r:id="rId1241" ref="K250"/>
    <hyperlink r:id="rId1242" ref="AN250"/>
    <hyperlink r:id="rId1243" ref="AO250"/>
    <hyperlink r:id="rId1244" ref="AP250"/>
    <hyperlink r:id="rId1245" ref="BJ250"/>
    <hyperlink r:id="rId1246" ref="K251"/>
    <hyperlink r:id="rId1247" ref="AN251"/>
    <hyperlink r:id="rId1248" ref="AO251"/>
    <hyperlink r:id="rId1249" ref="AP251"/>
    <hyperlink r:id="rId1250" ref="BJ251"/>
    <hyperlink r:id="rId1251" ref="K252"/>
    <hyperlink r:id="rId1252" ref="AN252"/>
    <hyperlink r:id="rId1253" ref="AO252"/>
    <hyperlink r:id="rId1254" ref="AP252"/>
    <hyperlink r:id="rId1255" ref="BJ252"/>
    <hyperlink r:id="rId1256" ref="K253"/>
    <hyperlink r:id="rId1257" ref="AN253"/>
    <hyperlink r:id="rId1258" ref="AO253"/>
    <hyperlink r:id="rId1259" ref="AP253"/>
    <hyperlink r:id="rId1260" ref="BJ253"/>
    <hyperlink r:id="rId1261" ref="K254"/>
    <hyperlink r:id="rId1262" ref="AN254"/>
    <hyperlink r:id="rId1263" ref="AO254"/>
    <hyperlink r:id="rId1264" ref="AP254"/>
    <hyperlink r:id="rId1265" ref="BJ254"/>
    <hyperlink r:id="rId1266" ref="K255"/>
    <hyperlink r:id="rId1267" ref="AN255"/>
    <hyperlink r:id="rId1268" ref="AO255"/>
    <hyperlink r:id="rId1269" ref="AP255"/>
    <hyperlink r:id="rId1270" ref="BJ255"/>
    <hyperlink r:id="rId1271" ref="K256"/>
    <hyperlink r:id="rId1272" ref="AN256"/>
    <hyperlink r:id="rId1273" ref="AO256"/>
    <hyperlink r:id="rId1274" ref="AP256"/>
    <hyperlink r:id="rId1275" ref="BJ256"/>
    <hyperlink r:id="rId1276" ref="K257"/>
    <hyperlink r:id="rId1277" ref="AN257"/>
    <hyperlink r:id="rId1278" ref="AO257"/>
    <hyperlink r:id="rId1279" ref="AP257"/>
    <hyperlink r:id="rId1280" ref="BJ257"/>
    <hyperlink r:id="rId1281" ref="K258"/>
    <hyperlink r:id="rId1282" ref="AN258"/>
    <hyperlink r:id="rId1283" ref="AO258"/>
    <hyperlink r:id="rId1284" ref="AP258"/>
    <hyperlink r:id="rId1285" ref="BJ258"/>
    <hyperlink r:id="rId1286" ref="K259"/>
    <hyperlink r:id="rId1287" ref="AN259"/>
    <hyperlink r:id="rId1288" ref="AO259"/>
    <hyperlink r:id="rId1289" ref="AP259"/>
    <hyperlink r:id="rId1290" ref="BJ259"/>
    <hyperlink r:id="rId1291" ref="K260"/>
    <hyperlink r:id="rId1292" ref="AN260"/>
    <hyperlink r:id="rId1293" ref="AO260"/>
    <hyperlink r:id="rId1294" ref="AP260"/>
    <hyperlink r:id="rId1295" ref="BJ260"/>
    <hyperlink r:id="rId1296" ref="K261"/>
    <hyperlink r:id="rId1297" ref="AN261"/>
    <hyperlink r:id="rId1298" ref="AO261"/>
    <hyperlink r:id="rId1299" ref="AP261"/>
    <hyperlink r:id="rId1300" ref="BJ261"/>
    <hyperlink r:id="rId1301" ref="K262"/>
    <hyperlink r:id="rId1302" ref="AN262"/>
    <hyperlink r:id="rId1303" ref="AO262"/>
    <hyperlink r:id="rId1304" ref="AP262"/>
    <hyperlink r:id="rId1305" ref="BJ262"/>
    <hyperlink r:id="rId1306" ref="K263"/>
    <hyperlink r:id="rId1307" ref="AN263"/>
    <hyperlink r:id="rId1308" ref="AO263"/>
    <hyperlink r:id="rId1309" ref="AP263"/>
    <hyperlink r:id="rId1310" ref="BJ263"/>
    <hyperlink r:id="rId1311" ref="K264"/>
    <hyperlink r:id="rId1312" ref="AN264"/>
    <hyperlink r:id="rId1313" ref="AO264"/>
    <hyperlink r:id="rId1314" ref="AP264"/>
    <hyperlink r:id="rId1315" ref="BJ264"/>
    <hyperlink r:id="rId1316" ref="K265"/>
    <hyperlink r:id="rId1317" ref="AN265"/>
    <hyperlink r:id="rId1318" ref="AO265"/>
    <hyperlink r:id="rId1319" ref="AP265"/>
    <hyperlink r:id="rId1320" ref="BJ265"/>
    <hyperlink r:id="rId1321" ref="K266"/>
    <hyperlink r:id="rId1322" ref="AN266"/>
    <hyperlink r:id="rId1323" ref="AO266"/>
    <hyperlink r:id="rId1324" ref="AP266"/>
    <hyperlink r:id="rId1325" ref="BJ266"/>
    <hyperlink r:id="rId1326" ref="K267"/>
    <hyperlink r:id="rId1327" ref="AN267"/>
    <hyperlink r:id="rId1328" ref="AO267"/>
    <hyperlink r:id="rId1329" ref="AP267"/>
    <hyperlink r:id="rId1330" ref="BJ267"/>
    <hyperlink r:id="rId1331" ref="K268"/>
    <hyperlink r:id="rId1332" ref="AN268"/>
    <hyperlink r:id="rId1333" ref="AO268"/>
    <hyperlink r:id="rId1334" ref="AP268"/>
    <hyperlink r:id="rId1335" ref="BJ268"/>
    <hyperlink r:id="rId1336" ref="K269"/>
    <hyperlink r:id="rId1337" ref="AN269"/>
    <hyperlink r:id="rId1338" ref="AO269"/>
    <hyperlink r:id="rId1339" ref="AP269"/>
    <hyperlink r:id="rId1340" ref="BJ269"/>
    <hyperlink r:id="rId1341" ref="K270"/>
    <hyperlink r:id="rId1342" ref="AN270"/>
    <hyperlink r:id="rId1343" ref="AO270"/>
    <hyperlink r:id="rId1344" ref="AP270"/>
    <hyperlink r:id="rId1345" ref="BJ270"/>
    <hyperlink r:id="rId1346" ref="K271"/>
    <hyperlink r:id="rId1347" ref="AN271"/>
    <hyperlink r:id="rId1348" ref="AO271"/>
    <hyperlink r:id="rId1349" ref="AP271"/>
    <hyperlink r:id="rId1350" ref="BJ271"/>
    <hyperlink r:id="rId1351" ref="K272"/>
    <hyperlink r:id="rId1352" ref="AN272"/>
    <hyperlink r:id="rId1353" ref="AO272"/>
    <hyperlink r:id="rId1354" ref="AP272"/>
    <hyperlink r:id="rId1355" ref="BJ272"/>
    <hyperlink r:id="rId1356" ref="K273"/>
    <hyperlink r:id="rId1357" ref="AN273"/>
    <hyperlink r:id="rId1358" ref="AO273"/>
    <hyperlink r:id="rId1359" ref="AP273"/>
    <hyperlink r:id="rId1360" ref="BJ273"/>
    <hyperlink r:id="rId1361" ref="K274"/>
    <hyperlink r:id="rId1362" ref="AN274"/>
    <hyperlink r:id="rId1363" ref="AO274"/>
    <hyperlink r:id="rId1364" ref="AP274"/>
    <hyperlink r:id="rId1365" ref="BJ274"/>
    <hyperlink r:id="rId1366" ref="K275"/>
    <hyperlink r:id="rId1367" ref="AN275"/>
    <hyperlink r:id="rId1368" ref="AO275"/>
    <hyperlink r:id="rId1369" ref="AP275"/>
    <hyperlink r:id="rId1370" ref="BJ275"/>
    <hyperlink r:id="rId1371" ref="K276"/>
    <hyperlink r:id="rId1372" ref="AN276"/>
    <hyperlink r:id="rId1373" ref="AO276"/>
    <hyperlink r:id="rId1374" ref="AP276"/>
    <hyperlink r:id="rId1375" ref="BJ276"/>
    <hyperlink r:id="rId1376" ref="K277"/>
    <hyperlink r:id="rId1377" ref="AN277"/>
    <hyperlink r:id="rId1378" ref="AO277"/>
    <hyperlink r:id="rId1379" ref="AP277"/>
    <hyperlink r:id="rId1380" ref="BJ277"/>
    <hyperlink r:id="rId1381" ref="K278"/>
    <hyperlink r:id="rId1382" ref="AN278"/>
    <hyperlink r:id="rId1383" ref="AO278"/>
    <hyperlink r:id="rId1384" ref="AP278"/>
    <hyperlink r:id="rId1385" ref="BJ278"/>
    <hyperlink r:id="rId1386" ref="K279"/>
    <hyperlink r:id="rId1387" ref="AN279"/>
    <hyperlink r:id="rId1388" ref="AO279"/>
    <hyperlink r:id="rId1389" ref="AP279"/>
    <hyperlink r:id="rId1390" ref="BJ279"/>
    <hyperlink r:id="rId1391" ref="K280"/>
    <hyperlink r:id="rId1392" ref="AN280"/>
    <hyperlink r:id="rId1393" ref="AO280"/>
    <hyperlink r:id="rId1394" ref="AP280"/>
    <hyperlink r:id="rId1395" ref="BJ280"/>
    <hyperlink r:id="rId1396" ref="K281"/>
    <hyperlink r:id="rId1397" ref="AN281"/>
    <hyperlink r:id="rId1398" ref="AO281"/>
    <hyperlink r:id="rId1399" ref="AP281"/>
    <hyperlink r:id="rId1400" ref="BJ281"/>
    <hyperlink r:id="rId1401" ref="K282"/>
    <hyperlink r:id="rId1402" ref="AN282"/>
    <hyperlink r:id="rId1403" ref="AO282"/>
    <hyperlink r:id="rId1404" ref="AP282"/>
    <hyperlink r:id="rId1405" ref="BJ282"/>
    <hyperlink r:id="rId1406" ref="K283"/>
    <hyperlink r:id="rId1407" ref="AN283"/>
    <hyperlink r:id="rId1408" ref="AO283"/>
    <hyperlink r:id="rId1409" ref="AP283"/>
    <hyperlink r:id="rId1410" ref="BJ283"/>
    <hyperlink r:id="rId1411" ref="K284"/>
    <hyperlink r:id="rId1412" ref="AN284"/>
    <hyperlink r:id="rId1413" ref="AO284"/>
    <hyperlink r:id="rId1414" ref="AP284"/>
    <hyperlink r:id="rId1415" ref="BJ284"/>
    <hyperlink r:id="rId1416" ref="K285"/>
    <hyperlink r:id="rId1417" ref="AN285"/>
    <hyperlink r:id="rId1418" ref="AO285"/>
    <hyperlink r:id="rId1419" ref="AP285"/>
    <hyperlink r:id="rId1420" ref="BJ285"/>
    <hyperlink r:id="rId1421" ref="K286"/>
    <hyperlink r:id="rId1422" ref="AN286"/>
    <hyperlink r:id="rId1423" ref="AO286"/>
    <hyperlink r:id="rId1424" ref="AP286"/>
    <hyperlink r:id="rId1425" ref="BJ286"/>
    <hyperlink r:id="rId1426" ref="K287"/>
    <hyperlink r:id="rId1427" ref="AN287"/>
    <hyperlink r:id="rId1428" ref="AO287"/>
    <hyperlink r:id="rId1429" ref="AP287"/>
    <hyperlink r:id="rId1430" ref="BJ287"/>
    <hyperlink r:id="rId1431" ref="K288"/>
    <hyperlink r:id="rId1432" ref="AN288"/>
    <hyperlink r:id="rId1433" ref="AO288"/>
    <hyperlink r:id="rId1434" ref="AP288"/>
    <hyperlink r:id="rId1435" ref="BJ288"/>
    <hyperlink r:id="rId1436" ref="K289"/>
    <hyperlink r:id="rId1437" ref="AN289"/>
    <hyperlink r:id="rId1438" ref="AO289"/>
    <hyperlink r:id="rId1439" ref="AP289"/>
    <hyperlink r:id="rId1440" ref="BJ289"/>
    <hyperlink r:id="rId1441" ref="K290"/>
    <hyperlink r:id="rId1442" ref="AN290"/>
    <hyperlink r:id="rId1443" ref="AO290"/>
    <hyperlink r:id="rId1444" ref="AP290"/>
    <hyperlink r:id="rId1445" ref="BJ290"/>
    <hyperlink r:id="rId1446" ref="K291"/>
    <hyperlink r:id="rId1447" ref="AN291"/>
    <hyperlink r:id="rId1448" ref="AO291"/>
    <hyperlink r:id="rId1449" ref="AP291"/>
    <hyperlink r:id="rId1450" ref="BJ291"/>
    <hyperlink r:id="rId1451" ref="K292"/>
    <hyperlink r:id="rId1452" ref="AN292"/>
    <hyperlink r:id="rId1453" ref="AO292"/>
    <hyperlink r:id="rId1454" ref="AP292"/>
    <hyperlink r:id="rId1455" ref="BJ292"/>
    <hyperlink r:id="rId1456" ref="K293"/>
    <hyperlink r:id="rId1457" ref="AN293"/>
    <hyperlink r:id="rId1458" ref="AO293"/>
    <hyperlink r:id="rId1459" ref="AP293"/>
    <hyperlink r:id="rId1460" ref="BJ293"/>
    <hyperlink r:id="rId1461" ref="K294"/>
    <hyperlink r:id="rId1462" ref="AN294"/>
    <hyperlink r:id="rId1463" ref="AO294"/>
    <hyperlink r:id="rId1464" ref="AP294"/>
    <hyperlink r:id="rId1465" ref="BJ294"/>
    <hyperlink r:id="rId1466" ref="K295"/>
    <hyperlink r:id="rId1467" ref="AN295"/>
    <hyperlink r:id="rId1468" ref="AO295"/>
    <hyperlink r:id="rId1469" ref="AP295"/>
    <hyperlink r:id="rId1470" ref="BJ295"/>
    <hyperlink r:id="rId1471" ref="K296"/>
    <hyperlink r:id="rId1472" ref="AN296"/>
    <hyperlink r:id="rId1473" ref="AO296"/>
    <hyperlink r:id="rId1474" ref="AP296"/>
    <hyperlink r:id="rId1475" ref="BJ296"/>
    <hyperlink r:id="rId1476" ref="K297"/>
    <hyperlink r:id="rId1477" ref="AN297"/>
    <hyperlink r:id="rId1478" ref="AO297"/>
    <hyperlink r:id="rId1479" ref="AP297"/>
    <hyperlink r:id="rId1480" ref="BJ297"/>
    <hyperlink r:id="rId1481" ref="K298"/>
    <hyperlink r:id="rId1482" ref="AN298"/>
    <hyperlink r:id="rId1483" ref="AO298"/>
    <hyperlink r:id="rId1484" ref="AP298"/>
    <hyperlink r:id="rId1485" ref="BJ298"/>
    <hyperlink r:id="rId1486" ref="K299"/>
    <hyperlink r:id="rId1487" ref="AN299"/>
    <hyperlink r:id="rId1488" ref="AO299"/>
    <hyperlink r:id="rId1489" ref="AP299"/>
    <hyperlink r:id="rId1490" ref="BJ299"/>
    <hyperlink r:id="rId1491" ref="K300"/>
    <hyperlink r:id="rId1492" ref="AN300"/>
    <hyperlink r:id="rId1493" ref="AO300"/>
    <hyperlink r:id="rId1494" ref="AP300"/>
    <hyperlink r:id="rId1495" ref="BJ300"/>
    <hyperlink r:id="rId1496" ref="K301"/>
    <hyperlink r:id="rId1497" ref="AN301"/>
    <hyperlink r:id="rId1498" ref="AO301"/>
    <hyperlink r:id="rId1499" ref="AP301"/>
    <hyperlink r:id="rId1500" ref="BJ301"/>
    <hyperlink r:id="rId1501" ref="K302"/>
    <hyperlink r:id="rId1502" ref="AN302"/>
    <hyperlink r:id="rId1503" ref="AO302"/>
    <hyperlink r:id="rId1504" ref="AP302"/>
    <hyperlink r:id="rId1505" ref="BJ302"/>
    <hyperlink r:id="rId1506" ref="K303"/>
    <hyperlink r:id="rId1507" ref="AN303"/>
    <hyperlink r:id="rId1508" ref="AO303"/>
    <hyperlink r:id="rId1509" ref="AP303"/>
    <hyperlink r:id="rId1510" ref="BJ303"/>
    <hyperlink r:id="rId1511" ref="K304"/>
    <hyperlink r:id="rId1512" ref="AN304"/>
    <hyperlink r:id="rId1513" ref="AO304"/>
    <hyperlink r:id="rId1514" ref="AP304"/>
    <hyperlink r:id="rId1515" ref="BJ304"/>
    <hyperlink r:id="rId1516" ref="K305"/>
    <hyperlink r:id="rId1517" ref="AN305"/>
    <hyperlink r:id="rId1518" ref="AO305"/>
    <hyperlink r:id="rId1519" ref="AP305"/>
    <hyperlink r:id="rId1520" ref="BJ305"/>
    <hyperlink r:id="rId1521" ref="K306"/>
    <hyperlink r:id="rId1522" ref="AN306"/>
    <hyperlink r:id="rId1523" ref="AO306"/>
    <hyperlink r:id="rId1524" ref="AP306"/>
    <hyperlink r:id="rId1525" ref="BJ306"/>
    <hyperlink r:id="rId1526" ref="K307"/>
    <hyperlink r:id="rId1527" ref="AN307"/>
    <hyperlink r:id="rId1528" ref="AO307"/>
    <hyperlink r:id="rId1529" ref="AP307"/>
    <hyperlink r:id="rId1530" ref="BJ307"/>
    <hyperlink r:id="rId1531" ref="K308"/>
    <hyperlink r:id="rId1532" ref="AN308"/>
    <hyperlink r:id="rId1533" ref="AO308"/>
    <hyperlink r:id="rId1534" ref="AP308"/>
    <hyperlink r:id="rId1535" ref="BJ308"/>
    <hyperlink r:id="rId1536" ref="K309"/>
    <hyperlink r:id="rId1537" ref="AN309"/>
    <hyperlink r:id="rId1538" ref="AO309"/>
    <hyperlink r:id="rId1539" ref="AP309"/>
    <hyperlink r:id="rId1540" ref="BJ309"/>
    <hyperlink r:id="rId1541" ref="K310"/>
    <hyperlink r:id="rId1542" ref="AN310"/>
    <hyperlink r:id="rId1543" ref="AO310"/>
    <hyperlink r:id="rId1544" ref="AP310"/>
    <hyperlink r:id="rId1545" ref="BJ310"/>
    <hyperlink r:id="rId1546" ref="K311"/>
    <hyperlink r:id="rId1547" ref="AN311"/>
    <hyperlink r:id="rId1548" ref="AO311"/>
    <hyperlink r:id="rId1549" ref="AP311"/>
    <hyperlink r:id="rId1550" ref="BJ311"/>
    <hyperlink r:id="rId1551" ref="K312"/>
    <hyperlink r:id="rId1552" ref="AN312"/>
    <hyperlink r:id="rId1553" ref="AO312"/>
    <hyperlink r:id="rId1554" ref="AP312"/>
    <hyperlink r:id="rId1555" ref="BJ312"/>
    <hyperlink r:id="rId1556" ref="K313"/>
    <hyperlink r:id="rId1557" ref="AN313"/>
    <hyperlink r:id="rId1558" ref="AO313"/>
    <hyperlink r:id="rId1559" ref="AP313"/>
    <hyperlink r:id="rId1560" ref="BJ313"/>
    <hyperlink r:id="rId1561" ref="K314"/>
    <hyperlink r:id="rId1562" ref="AN314"/>
    <hyperlink r:id="rId1563" ref="AO314"/>
    <hyperlink r:id="rId1564" ref="AP314"/>
    <hyperlink r:id="rId1565" ref="BJ314"/>
    <hyperlink r:id="rId1566" ref="K315"/>
    <hyperlink r:id="rId1567" ref="AN315"/>
    <hyperlink r:id="rId1568" ref="AO315"/>
    <hyperlink r:id="rId1569" ref="AP315"/>
    <hyperlink r:id="rId1570" ref="BJ315"/>
    <hyperlink r:id="rId1571" ref="K316"/>
    <hyperlink r:id="rId1572" ref="AN316"/>
    <hyperlink r:id="rId1573" ref="AO316"/>
    <hyperlink r:id="rId1574" ref="AP316"/>
    <hyperlink r:id="rId1575" ref="BJ316"/>
    <hyperlink r:id="rId1576" ref="K317"/>
    <hyperlink r:id="rId1577" ref="AN317"/>
    <hyperlink r:id="rId1578" ref="AO317"/>
    <hyperlink r:id="rId1579" ref="AP317"/>
    <hyperlink r:id="rId1580" ref="BJ317"/>
    <hyperlink r:id="rId1581" ref="K318"/>
    <hyperlink r:id="rId1582" ref="AN318"/>
    <hyperlink r:id="rId1583" ref="AO318"/>
    <hyperlink r:id="rId1584" ref="AP318"/>
    <hyperlink r:id="rId1585" ref="BJ318"/>
    <hyperlink r:id="rId1586" ref="K319"/>
    <hyperlink r:id="rId1587" ref="AN319"/>
    <hyperlink r:id="rId1588" ref="AO319"/>
    <hyperlink r:id="rId1589" ref="AP319"/>
    <hyperlink r:id="rId1590" ref="BJ319"/>
    <hyperlink r:id="rId1591" ref="K320"/>
    <hyperlink r:id="rId1592" ref="AN320"/>
    <hyperlink r:id="rId1593" ref="AO320"/>
    <hyperlink r:id="rId1594" ref="AP320"/>
    <hyperlink r:id="rId1595" ref="BJ320"/>
    <hyperlink r:id="rId1596" ref="K321"/>
    <hyperlink r:id="rId1597" ref="AN321"/>
    <hyperlink r:id="rId1598" ref="AO321"/>
    <hyperlink r:id="rId1599" ref="AP321"/>
    <hyperlink r:id="rId1600" ref="BJ321"/>
    <hyperlink r:id="rId1601" ref="K322"/>
    <hyperlink r:id="rId1602" ref="AN322"/>
    <hyperlink r:id="rId1603" ref="AO322"/>
    <hyperlink r:id="rId1604" ref="AP322"/>
    <hyperlink r:id="rId1605" ref="BJ322"/>
    <hyperlink r:id="rId1606" ref="K323"/>
    <hyperlink r:id="rId1607" ref="AN323"/>
    <hyperlink r:id="rId1608" ref="AO323"/>
    <hyperlink r:id="rId1609" ref="AP323"/>
    <hyperlink r:id="rId1610" ref="BJ323"/>
    <hyperlink r:id="rId1611" ref="K324"/>
    <hyperlink r:id="rId1612" ref="AN324"/>
    <hyperlink r:id="rId1613" ref="AO324"/>
    <hyperlink r:id="rId1614" ref="AP324"/>
    <hyperlink r:id="rId1615" ref="BJ324"/>
    <hyperlink r:id="rId1616" ref="K325"/>
    <hyperlink r:id="rId1617" ref="AN325"/>
    <hyperlink r:id="rId1618" ref="AO325"/>
    <hyperlink r:id="rId1619" ref="AP325"/>
    <hyperlink r:id="rId1620" ref="BJ325"/>
    <hyperlink r:id="rId1621" ref="K326"/>
    <hyperlink r:id="rId1622" ref="AN326"/>
    <hyperlink r:id="rId1623" ref="AO326"/>
    <hyperlink r:id="rId1624" ref="AP326"/>
    <hyperlink r:id="rId1625" ref="BJ326"/>
    <hyperlink r:id="rId1626" ref="K327"/>
    <hyperlink r:id="rId1627" ref="AN327"/>
    <hyperlink r:id="rId1628" ref="AO327"/>
    <hyperlink r:id="rId1629" ref="AP327"/>
    <hyperlink r:id="rId1630" ref="BJ327"/>
    <hyperlink r:id="rId1631" ref="K328"/>
    <hyperlink r:id="rId1632" ref="AN328"/>
    <hyperlink r:id="rId1633" ref="AO328"/>
    <hyperlink r:id="rId1634" ref="AP328"/>
    <hyperlink r:id="rId1635" ref="BJ328"/>
    <hyperlink r:id="rId1636" ref="K329"/>
    <hyperlink r:id="rId1637" ref="AN329"/>
    <hyperlink r:id="rId1638" ref="AO329"/>
    <hyperlink r:id="rId1639" ref="AP329"/>
    <hyperlink r:id="rId1640" ref="BJ329"/>
    <hyperlink r:id="rId1641" ref="K330"/>
    <hyperlink r:id="rId1642" ref="AN330"/>
    <hyperlink r:id="rId1643" ref="AO330"/>
    <hyperlink r:id="rId1644" ref="AP330"/>
    <hyperlink r:id="rId1645" ref="BJ330"/>
    <hyperlink r:id="rId1646" ref="K331"/>
    <hyperlink r:id="rId1647" ref="AN331"/>
    <hyperlink r:id="rId1648" ref="AO331"/>
    <hyperlink r:id="rId1649" ref="AP331"/>
    <hyperlink r:id="rId1650" ref="BJ331"/>
    <hyperlink r:id="rId1651" ref="K332"/>
    <hyperlink r:id="rId1652" ref="AN332"/>
    <hyperlink r:id="rId1653" ref="AO332"/>
    <hyperlink r:id="rId1654" ref="AP332"/>
    <hyperlink r:id="rId1655" ref="BJ332"/>
    <hyperlink r:id="rId1656" ref="K333"/>
    <hyperlink r:id="rId1657" ref="AN333"/>
    <hyperlink r:id="rId1658" ref="AO333"/>
    <hyperlink r:id="rId1659" ref="AP333"/>
    <hyperlink r:id="rId1660" ref="BJ333"/>
    <hyperlink r:id="rId1661" ref="K334"/>
    <hyperlink r:id="rId1662" ref="AN334"/>
    <hyperlink r:id="rId1663" ref="AO334"/>
    <hyperlink r:id="rId1664" ref="AP334"/>
    <hyperlink r:id="rId1665" ref="BJ334"/>
    <hyperlink r:id="rId1666" ref="K335"/>
    <hyperlink r:id="rId1667" ref="AN335"/>
    <hyperlink r:id="rId1668" ref="AO335"/>
    <hyperlink r:id="rId1669" ref="AP335"/>
    <hyperlink r:id="rId1670" ref="BJ335"/>
    <hyperlink r:id="rId1671" ref="K336"/>
    <hyperlink r:id="rId1672" ref="AN336"/>
    <hyperlink r:id="rId1673" ref="AO336"/>
    <hyperlink r:id="rId1674" ref="AP336"/>
    <hyperlink r:id="rId1675" ref="BJ336"/>
    <hyperlink r:id="rId1676" ref="K337"/>
    <hyperlink r:id="rId1677" ref="AN337"/>
    <hyperlink r:id="rId1678" ref="AO337"/>
    <hyperlink r:id="rId1679" ref="AP337"/>
    <hyperlink r:id="rId1680" ref="BJ337"/>
    <hyperlink r:id="rId1681" ref="K338"/>
    <hyperlink r:id="rId1682" ref="AN338"/>
    <hyperlink r:id="rId1683" ref="AO338"/>
    <hyperlink r:id="rId1684" ref="AP338"/>
    <hyperlink r:id="rId1685" ref="BJ338"/>
    <hyperlink r:id="rId1686" ref="K339"/>
    <hyperlink r:id="rId1687" ref="AN339"/>
    <hyperlink r:id="rId1688" ref="AO339"/>
    <hyperlink r:id="rId1689" ref="AP339"/>
    <hyperlink r:id="rId1690" ref="BJ339"/>
    <hyperlink r:id="rId1691" ref="K340"/>
    <hyperlink r:id="rId1692" ref="AN340"/>
    <hyperlink r:id="rId1693" ref="AO340"/>
    <hyperlink r:id="rId1694" ref="AP340"/>
    <hyperlink r:id="rId1695" ref="BJ340"/>
    <hyperlink r:id="rId1696" ref="K341"/>
    <hyperlink r:id="rId1697" ref="AN341"/>
    <hyperlink r:id="rId1698" ref="AO341"/>
    <hyperlink r:id="rId1699" ref="AP341"/>
    <hyperlink r:id="rId1700" ref="BJ341"/>
    <hyperlink r:id="rId1701" ref="K342"/>
    <hyperlink r:id="rId1702" ref="AN342"/>
    <hyperlink r:id="rId1703" ref="AO342"/>
    <hyperlink r:id="rId1704" ref="AP342"/>
    <hyperlink r:id="rId1705" ref="BJ342"/>
    <hyperlink r:id="rId1706" ref="K343"/>
    <hyperlink r:id="rId1707" ref="AN343"/>
    <hyperlink r:id="rId1708" ref="AO343"/>
    <hyperlink r:id="rId1709" ref="AP343"/>
    <hyperlink r:id="rId1710" ref="BJ343"/>
    <hyperlink r:id="rId1711" ref="K344"/>
    <hyperlink r:id="rId1712" ref="AN344"/>
    <hyperlink r:id="rId1713" ref="AO344"/>
    <hyperlink r:id="rId1714" ref="AP344"/>
    <hyperlink r:id="rId1715" ref="BJ344"/>
    <hyperlink r:id="rId1716" ref="K345"/>
    <hyperlink r:id="rId1717" ref="AN345"/>
    <hyperlink r:id="rId1718" ref="AO345"/>
    <hyperlink r:id="rId1719" ref="AP345"/>
    <hyperlink r:id="rId1720" ref="BJ345"/>
    <hyperlink r:id="rId1721" ref="K346"/>
    <hyperlink r:id="rId1722" ref="AN346"/>
    <hyperlink r:id="rId1723" ref="AO346"/>
    <hyperlink r:id="rId1724" ref="AP346"/>
    <hyperlink r:id="rId1725" ref="BJ346"/>
    <hyperlink r:id="rId1726" ref="K347"/>
    <hyperlink r:id="rId1727" ref="AN347"/>
    <hyperlink r:id="rId1728" ref="AO347"/>
    <hyperlink r:id="rId1729" ref="AP347"/>
    <hyperlink r:id="rId1730" ref="BJ347"/>
    <hyperlink r:id="rId1731" ref="K348"/>
    <hyperlink r:id="rId1732" ref="AN348"/>
    <hyperlink r:id="rId1733" ref="AO348"/>
    <hyperlink r:id="rId1734" ref="AP348"/>
    <hyperlink r:id="rId1735" ref="BJ348"/>
    <hyperlink r:id="rId1736" ref="K349"/>
    <hyperlink r:id="rId1737" ref="AN349"/>
    <hyperlink r:id="rId1738" ref="AO349"/>
    <hyperlink r:id="rId1739" ref="AP349"/>
    <hyperlink r:id="rId1740" ref="BJ349"/>
    <hyperlink r:id="rId1741" ref="K350"/>
    <hyperlink r:id="rId1742" ref="AN350"/>
    <hyperlink r:id="rId1743" ref="AO350"/>
    <hyperlink r:id="rId1744" ref="AP350"/>
    <hyperlink r:id="rId1745" ref="BJ350"/>
    <hyperlink r:id="rId1746" ref="K351"/>
    <hyperlink r:id="rId1747" ref="AN351"/>
    <hyperlink r:id="rId1748" ref="AO351"/>
    <hyperlink r:id="rId1749" ref="AP351"/>
    <hyperlink r:id="rId1750" ref="BJ351"/>
    <hyperlink r:id="rId1751" ref="K352"/>
    <hyperlink r:id="rId1752" ref="AN352"/>
    <hyperlink r:id="rId1753" ref="AO352"/>
    <hyperlink r:id="rId1754" ref="AP352"/>
    <hyperlink r:id="rId1755" ref="BJ352"/>
    <hyperlink r:id="rId1756" ref="K353"/>
    <hyperlink r:id="rId1757" ref="AN353"/>
    <hyperlink r:id="rId1758" ref="AO353"/>
    <hyperlink r:id="rId1759" ref="AP353"/>
    <hyperlink r:id="rId1760" ref="BJ353"/>
    <hyperlink r:id="rId1761" ref="K354"/>
    <hyperlink r:id="rId1762" ref="AN354"/>
    <hyperlink r:id="rId1763" ref="AO354"/>
    <hyperlink r:id="rId1764" ref="AP354"/>
    <hyperlink r:id="rId1765" ref="BJ354"/>
    <hyperlink r:id="rId1766" ref="K355"/>
    <hyperlink r:id="rId1767" ref="AN355"/>
    <hyperlink r:id="rId1768" ref="AO355"/>
    <hyperlink r:id="rId1769" ref="AP355"/>
    <hyperlink r:id="rId1770" ref="BJ355"/>
    <hyperlink r:id="rId1771" ref="K356"/>
    <hyperlink r:id="rId1772" ref="AN356"/>
    <hyperlink r:id="rId1773" ref="AO356"/>
    <hyperlink r:id="rId1774" ref="AP356"/>
    <hyperlink r:id="rId1775" ref="BJ356"/>
    <hyperlink r:id="rId1776" ref="K357"/>
    <hyperlink r:id="rId1777" ref="AN357"/>
    <hyperlink r:id="rId1778" ref="AO357"/>
    <hyperlink r:id="rId1779" ref="AP357"/>
    <hyperlink r:id="rId1780" ref="BJ357"/>
    <hyperlink r:id="rId1781" ref="K358"/>
    <hyperlink r:id="rId1782" ref="AN358"/>
    <hyperlink r:id="rId1783" ref="AO358"/>
    <hyperlink r:id="rId1784" ref="AP358"/>
    <hyperlink r:id="rId1785" ref="BJ358"/>
    <hyperlink r:id="rId1786" ref="K359"/>
    <hyperlink r:id="rId1787" ref="AN359"/>
    <hyperlink r:id="rId1788" ref="AO359"/>
    <hyperlink r:id="rId1789" ref="AP359"/>
    <hyperlink r:id="rId1790" ref="BJ359"/>
    <hyperlink r:id="rId1791" ref="K360"/>
    <hyperlink r:id="rId1792" ref="AN360"/>
    <hyperlink r:id="rId1793" ref="AO360"/>
    <hyperlink r:id="rId1794" ref="AP360"/>
    <hyperlink r:id="rId1795" ref="BJ360"/>
    <hyperlink r:id="rId1796" ref="K361"/>
    <hyperlink r:id="rId1797" ref="AN361"/>
    <hyperlink r:id="rId1798" ref="AO361"/>
    <hyperlink r:id="rId1799" ref="AP361"/>
    <hyperlink r:id="rId1800" ref="BJ361"/>
    <hyperlink r:id="rId1801" ref="K362"/>
    <hyperlink r:id="rId1802" ref="AN362"/>
    <hyperlink r:id="rId1803" ref="AO362"/>
    <hyperlink r:id="rId1804" ref="AP362"/>
    <hyperlink r:id="rId1805" ref="BJ362"/>
    <hyperlink r:id="rId1806" ref="K363"/>
    <hyperlink r:id="rId1807" ref="AN363"/>
    <hyperlink r:id="rId1808" ref="AO363"/>
    <hyperlink r:id="rId1809" ref="AP363"/>
    <hyperlink r:id="rId1810" ref="BJ363"/>
    <hyperlink r:id="rId1811" ref="K364"/>
    <hyperlink r:id="rId1812" ref="AN364"/>
    <hyperlink r:id="rId1813" ref="AO364"/>
    <hyperlink r:id="rId1814" ref="AP364"/>
    <hyperlink r:id="rId1815" ref="BJ364"/>
    <hyperlink r:id="rId1816" ref="K365"/>
    <hyperlink r:id="rId1817" ref="AN365"/>
    <hyperlink r:id="rId1818" ref="AO365"/>
    <hyperlink r:id="rId1819" ref="AP365"/>
    <hyperlink r:id="rId1820" ref="BJ365"/>
    <hyperlink r:id="rId1821" ref="K366"/>
    <hyperlink r:id="rId1822" ref="AN366"/>
    <hyperlink r:id="rId1823" ref="AO366"/>
    <hyperlink r:id="rId1824" ref="AP366"/>
    <hyperlink r:id="rId1825" ref="BJ366"/>
    <hyperlink r:id="rId1826" ref="K367"/>
    <hyperlink r:id="rId1827" ref="AN367"/>
    <hyperlink r:id="rId1828" ref="AO367"/>
    <hyperlink r:id="rId1829" ref="AP367"/>
    <hyperlink r:id="rId1830" ref="BJ367"/>
    <hyperlink r:id="rId1831" ref="K368"/>
    <hyperlink r:id="rId1832" ref="AN368"/>
    <hyperlink r:id="rId1833" ref="AO368"/>
    <hyperlink r:id="rId1834" ref="AP368"/>
    <hyperlink r:id="rId1835" ref="BJ368"/>
    <hyperlink r:id="rId1836" ref="K369"/>
    <hyperlink r:id="rId1837" ref="AN369"/>
    <hyperlink r:id="rId1838" ref="AO369"/>
    <hyperlink r:id="rId1839" ref="AP369"/>
    <hyperlink r:id="rId1840" ref="BJ369"/>
    <hyperlink r:id="rId1841" ref="K370"/>
    <hyperlink r:id="rId1842" ref="AN370"/>
    <hyperlink r:id="rId1843" ref="AO370"/>
    <hyperlink r:id="rId1844" ref="AP370"/>
    <hyperlink r:id="rId1845" ref="BJ370"/>
    <hyperlink r:id="rId1846" ref="K371"/>
    <hyperlink r:id="rId1847" ref="AN371"/>
    <hyperlink r:id="rId1848" ref="AO371"/>
    <hyperlink r:id="rId1849" ref="AP371"/>
    <hyperlink r:id="rId1850" ref="BJ371"/>
    <hyperlink r:id="rId1851" ref="K372"/>
    <hyperlink r:id="rId1852" ref="AN372"/>
    <hyperlink r:id="rId1853" ref="AO372"/>
    <hyperlink r:id="rId1854" ref="AP372"/>
    <hyperlink r:id="rId1855" ref="BJ372"/>
    <hyperlink r:id="rId1856" ref="K373"/>
    <hyperlink r:id="rId1857" ref="AN373"/>
    <hyperlink r:id="rId1858" ref="AO373"/>
    <hyperlink r:id="rId1859" ref="AP373"/>
    <hyperlink r:id="rId1860" ref="BJ373"/>
    <hyperlink r:id="rId1861" ref="K374"/>
    <hyperlink r:id="rId1862" ref="AN374"/>
    <hyperlink r:id="rId1863" ref="AO374"/>
    <hyperlink r:id="rId1864" ref="AP374"/>
    <hyperlink r:id="rId1865" ref="BJ374"/>
    <hyperlink r:id="rId1866" ref="K375"/>
    <hyperlink r:id="rId1867" ref="AN375"/>
    <hyperlink r:id="rId1868" ref="AO375"/>
    <hyperlink r:id="rId1869" ref="AP375"/>
    <hyperlink r:id="rId1870" ref="BJ375"/>
    <hyperlink r:id="rId1871" ref="K376"/>
    <hyperlink r:id="rId1872" ref="AN376"/>
    <hyperlink r:id="rId1873" ref="AO376"/>
    <hyperlink r:id="rId1874" ref="AP376"/>
    <hyperlink r:id="rId1875" ref="BJ376"/>
    <hyperlink r:id="rId1876" ref="K377"/>
    <hyperlink r:id="rId1877" ref="AN377"/>
    <hyperlink r:id="rId1878" ref="AO377"/>
    <hyperlink r:id="rId1879" ref="AP377"/>
    <hyperlink r:id="rId1880" ref="BJ377"/>
    <hyperlink r:id="rId1881" ref="K378"/>
    <hyperlink r:id="rId1882" ref="AN378"/>
    <hyperlink r:id="rId1883" ref="AO378"/>
    <hyperlink r:id="rId1884" ref="AP378"/>
    <hyperlink r:id="rId1885" ref="BJ378"/>
    <hyperlink r:id="rId1886" ref="K379"/>
    <hyperlink r:id="rId1887" ref="AN379"/>
    <hyperlink r:id="rId1888" ref="AO379"/>
    <hyperlink r:id="rId1889" ref="AP379"/>
    <hyperlink r:id="rId1890" ref="BJ379"/>
    <hyperlink r:id="rId1891" ref="K380"/>
    <hyperlink r:id="rId1892" ref="AN380"/>
    <hyperlink r:id="rId1893" ref="AO380"/>
    <hyperlink r:id="rId1894" ref="AP380"/>
    <hyperlink r:id="rId1895" ref="BJ380"/>
    <hyperlink r:id="rId1896" ref="K381"/>
    <hyperlink r:id="rId1897" ref="AN381"/>
    <hyperlink r:id="rId1898" ref="AO381"/>
    <hyperlink r:id="rId1899" ref="AP381"/>
    <hyperlink r:id="rId1900" ref="BJ381"/>
    <hyperlink r:id="rId1901" ref="K382"/>
    <hyperlink r:id="rId1902" ref="AN382"/>
    <hyperlink r:id="rId1903" ref="AO382"/>
    <hyperlink r:id="rId1904" ref="AP382"/>
    <hyperlink r:id="rId1905" ref="BJ382"/>
    <hyperlink r:id="rId1906" ref="K383"/>
    <hyperlink r:id="rId1907" ref="AN383"/>
    <hyperlink r:id="rId1908" ref="AO383"/>
    <hyperlink r:id="rId1909" ref="AP383"/>
    <hyperlink r:id="rId1910" ref="BJ383"/>
    <hyperlink r:id="rId1911" ref="K384"/>
    <hyperlink r:id="rId1912" ref="AN384"/>
    <hyperlink r:id="rId1913" ref="AO384"/>
    <hyperlink r:id="rId1914" ref="AP384"/>
    <hyperlink r:id="rId1915" ref="BJ384"/>
    <hyperlink r:id="rId1916" ref="K385"/>
    <hyperlink r:id="rId1917" ref="AN385"/>
    <hyperlink r:id="rId1918" ref="AO385"/>
    <hyperlink r:id="rId1919" ref="AP385"/>
    <hyperlink r:id="rId1920" ref="BJ385"/>
    <hyperlink r:id="rId1921" ref="K386"/>
    <hyperlink r:id="rId1922" ref="AN386"/>
    <hyperlink r:id="rId1923" ref="AO386"/>
    <hyperlink r:id="rId1924" ref="AP386"/>
    <hyperlink r:id="rId1925" ref="BJ386"/>
    <hyperlink r:id="rId1926" ref="K387"/>
    <hyperlink r:id="rId1927" ref="AN387"/>
    <hyperlink r:id="rId1928" ref="AO387"/>
    <hyperlink r:id="rId1929" ref="AP387"/>
    <hyperlink r:id="rId1930" ref="BJ387"/>
    <hyperlink r:id="rId1931" ref="K388"/>
    <hyperlink r:id="rId1932" ref="AN388"/>
    <hyperlink r:id="rId1933" ref="AO388"/>
    <hyperlink r:id="rId1934" ref="AP388"/>
    <hyperlink r:id="rId1935" ref="BJ388"/>
    <hyperlink r:id="rId1936" ref="K389"/>
    <hyperlink r:id="rId1937" ref="AN389"/>
    <hyperlink r:id="rId1938" ref="AO389"/>
    <hyperlink r:id="rId1939" ref="AP389"/>
    <hyperlink r:id="rId1940" ref="BJ389"/>
    <hyperlink r:id="rId1941" ref="K390"/>
    <hyperlink r:id="rId1942" ref="AN390"/>
    <hyperlink r:id="rId1943" ref="AO390"/>
    <hyperlink r:id="rId1944" ref="AP390"/>
    <hyperlink r:id="rId1945" ref="BJ390"/>
    <hyperlink r:id="rId1946" ref="K391"/>
    <hyperlink r:id="rId1947" ref="AN391"/>
    <hyperlink r:id="rId1948" ref="AO391"/>
    <hyperlink r:id="rId1949" ref="AP391"/>
    <hyperlink r:id="rId1950" ref="BJ391"/>
    <hyperlink r:id="rId1951" ref="K392"/>
    <hyperlink r:id="rId1952" ref="AN392"/>
    <hyperlink r:id="rId1953" ref="AO392"/>
    <hyperlink r:id="rId1954" ref="AP392"/>
    <hyperlink r:id="rId1955" ref="BJ392"/>
    <hyperlink r:id="rId1956" ref="K393"/>
    <hyperlink r:id="rId1957" ref="AN393"/>
    <hyperlink r:id="rId1958" ref="AO393"/>
    <hyperlink r:id="rId1959" ref="AP393"/>
    <hyperlink r:id="rId1960" ref="BJ393"/>
    <hyperlink r:id="rId1961" ref="K394"/>
    <hyperlink r:id="rId1962" ref="AN394"/>
    <hyperlink r:id="rId1963" ref="AO394"/>
    <hyperlink r:id="rId1964" ref="AP394"/>
    <hyperlink r:id="rId1965" ref="BJ394"/>
    <hyperlink r:id="rId1966" ref="K395"/>
    <hyperlink r:id="rId1967" ref="AN395"/>
    <hyperlink r:id="rId1968" ref="AO395"/>
    <hyperlink r:id="rId1969" ref="AP395"/>
    <hyperlink r:id="rId1970" ref="BJ395"/>
    <hyperlink r:id="rId1971" ref="K396"/>
    <hyperlink r:id="rId1972" ref="AN396"/>
    <hyperlink r:id="rId1973" ref="AO396"/>
    <hyperlink r:id="rId1974" ref="AP396"/>
    <hyperlink r:id="rId1975" ref="BJ396"/>
    <hyperlink r:id="rId1976" ref="K397"/>
    <hyperlink r:id="rId1977" ref="AN397"/>
    <hyperlink r:id="rId1978" ref="AO397"/>
    <hyperlink r:id="rId1979" ref="AP397"/>
    <hyperlink r:id="rId1980" ref="BJ397"/>
    <hyperlink r:id="rId1981" ref="K398"/>
    <hyperlink r:id="rId1982" ref="AN398"/>
    <hyperlink r:id="rId1983" ref="AO398"/>
    <hyperlink r:id="rId1984" ref="AP398"/>
    <hyperlink r:id="rId1985" ref="BJ398"/>
    <hyperlink r:id="rId1986" ref="K399"/>
    <hyperlink r:id="rId1987" ref="AN399"/>
    <hyperlink r:id="rId1988" ref="AO399"/>
    <hyperlink r:id="rId1989" ref="AP399"/>
    <hyperlink r:id="rId1990" ref="BJ399"/>
    <hyperlink r:id="rId1991" ref="K400"/>
    <hyperlink r:id="rId1992" ref="AN400"/>
    <hyperlink r:id="rId1993" ref="AO400"/>
    <hyperlink r:id="rId1994" ref="AP400"/>
    <hyperlink r:id="rId1995" ref="BJ400"/>
    <hyperlink r:id="rId1996" ref="K401"/>
    <hyperlink r:id="rId1997" ref="AN401"/>
    <hyperlink r:id="rId1998" ref="AO401"/>
    <hyperlink r:id="rId1999" ref="AP401"/>
    <hyperlink r:id="rId2000" ref="BJ401"/>
    <hyperlink r:id="rId2001" ref="K402"/>
    <hyperlink r:id="rId2002" ref="AN402"/>
    <hyperlink r:id="rId2003" ref="AO402"/>
    <hyperlink r:id="rId2004" ref="AP402"/>
    <hyperlink r:id="rId2005" ref="BJ402"/>
    <hyperlink r:id="rId2006" ref="K403"/>
    <hyperlink r:id="rId2007" ref="AN403"/>
    <hyperlink r:id="rId2008" ref="AO403"/>
    <hyperlink r:id="rId2009" ref="AP403"/>
    <hyperlink r:id="rId2010" ref="BJ403"/>
    <hyperlink r:id="rId2011" ref="K404"/>
    <hyperlink r:id="rId2012" ref="AN404"/>
    <hyperlink r:id="rId2013" ref="AO404"/>
    <hyperlink r:id="rId2014" ref="AP404"/>
    <hyperlink r:id="rId2015" ref="BJ404"/>
    <hyperlink r:id="rId2016" ref="K405"/>
    <hyperlink r:id="rId2017" ref="AN405"/>
    <hyperlink r:id="rId2018" ref="AO405"/>
    <hyperlink r:id="rId2019" ref="AP405"/>
    <hyperlink r:id="rId2020" ref="BJ405"/>
    <hyperlink r:id="rId2021" ref="K406"/>
    <hyperlink r:id="rId2022" ref="AN406"/>
    <hyperlink r:id="rId2023" ref="AO406"/>
    <hyperlink r:id="rId2024" ref="AP406"/>
    <hyperlink r:id="rId2025" ref="BJ406"/>
    <hyperlink r:id="rId2026" ref="K407"/>
    <hyperlink r:id="rId2027" ref="AN407"/>
    <hyperlink r:id="rId2028" ref="AO407"/>
    <hyperlink r:id="rId2029" ref="AP407"/>
    <hyperlink r:id="rId2030" ref="BJ407"/>
    <hyperlink r:id="rId2031" ref="K408"/>
    <hyperlink r:id="rId2032" ref="AN408"/>
    <hyperlink r:id="rId2033" ref="AO408"/>
    <hyperlink r:id="rId2034" ref="AP408"/>
    <hyperlink r:id="rId2035" ref="BJ408"/>
    <hyperlink r:id="rId2036" ref="K409"/>
    <hyperlink r:id="rId2037" ref="AN409"/>
    <hyperlink r:id="rId2038" ref="AO409"/>
    <hyperlink r:id="rId2039" ref="AP409"/>
    <hyperlink r:id="rId2040" ref="BJ409"/>
    <hyperlink r:id="rId2041" ref="K410"/>
    <hyperlink r:id="rId2042" ref="AN410"/>
    <hyperlink r:id="rId2043" ref="AO410"/>
    <hyperlink r:id="rId2044" ref="AP410"/>
    <hyperlink r:id="rId2045" ref="BJ410"/>
    <hyperlink r:id="rId2046" ref="K411"/>
    <hyperlink r:id="rId2047" ref="AN411"/>
    <hyperlink r:id="rId2048" ref="AO411"/>
    <hyperlink r:id="rId2049" ref="AP411"/>
    <hyperlink r:id="rId2050" ref="BJ411"/>
    <hyperlink r:id="rId2051" ref="K412"/>
    <hyperlink r:id="rId2052" ref="AN412"/>
    <hyperlink r:id="rId2053" ref="AO412"/>
    <hyperlink r:id="rId2054" ref="AP412"/>
    <hyperlink r:id="rId2055" ref="BJ412"/>
    <hyperlink r:id="rId2056" ref="K413"/>
    <hyperlink r:id="rId2057" ref="AN413"/>
    <hyperlink r:id="rId2058" ref="AO413"/>
    <hyperlink r:id="rId2059" ref="AP413"/>
    <hyperlink r:id="rId2060" ref="BJ413"/>
    <hyperlink r:id="rId2061" ref="K414"/>
    <hyperlink r:id="rId2062" ref="AN414"/>
    <hyperlink r:id="rId2063" ref="AO414"/>
    <hyperlink r:id="rId2064" ref="AP414"/>
    <hyperlink r:id="rId2065" ref="BJ414"/>
    <hyperlink r:id="rId2066" ref="K415"/>
    <hyperlink r:id="rId2067" ref="AN415"/>
    <hyperlink r:id="rId2068" ref="AO415"/>
    <hyperlink r:id="rId2069" ref="AP415"/>
    <hyperlink r:id="rId2070" ref="BJ415"/>
    <hyperlink r:id="rId2071" ref="K416"/>
    <hyperlink r:id="rId2072" ref="AN416"/>
    <hyperlink r:id="rId2073" ref="AO416"/>
    <hyperlink r:id="rId2074" ref="AP416"/>
    <hyperlink r:id="rId2075" ref="BJ416"/>
    <hyperlink r:id="rId2076" ref="K417"/>
    <hyperlink r:id="rId2077" ref="AN417"/>
    <hyperlink r:id="rId2078" ref="AO417"/>
    <hyperlink r:id="rId2079" ref="AP417"/>
    <hyperlink r:id="rId2080" ref="BJ417"/>
    <hyperlink r:id="rId2081" ref="K418"/>
    <hyperlink r:id="rId2082" ref="AN418"/>
    <hyperlink r:id="rId2083" ref="AO418"/>
    <hyperlink r:id="rId2084" ref="AP418"/>
    <hyperlink r:id="rId2085" ref="BJ418"/>
    <hyperlink r:id="rId2086" ref="K419"/>
    <hyperlink r:id="rId2087" ref="AN419"/>
    <hyperlink r:id="rId2088" ref="AO419"/>
    <hyperlink r:id="rId2089" ref="AP419"/>
    <hyperlink r:id="rId2090" ref="BJ419"/>
    <hyperlink r:id="rId2091" ref="K420"/>
    <hyperlink r:id="rId2092" ref="AN420"/>
    <hyperlink r:id="rId2093" ref="AO420"/>
    <hyperlink r:id="rId2094" ref="AP420"/>
    <hyperlink r:id="rId2095" ref="BJ420"/>
    <hyperlink r:id="rId2096" ref="K421"/>
    <hyperlink r:id="rId2097" ref="AN421"/>
    <hyperlink r:id="rId2098" ref="AO421"/>
    <hyperlink r:id="rId2099" ref="AP421"/>
    <hyperlink r:id="rId2100" ref="BJ421"/>
    <hyperlink r:id="rId2101" ref="K422"/>
    <hyperlink r:id="rId2102" ref="AN422"/>
    <hyperlink r:id="rId2103" ref="AO422"/>
    <hyperlink r:id="rId2104" ref="AP422"/>
    <hyperlink r:id="rId2105" ref="BJ422"/>
    <hyperlink r:id="rId2106" ref="K423"/>
    <hyperlink r:id="rId2107" ref="AN423"/>
    <hyperlink r:id="rId2108" ref="AO423"/>
    <hyperlink r:id="rId2109" ref="AP423"/>
    <hyperlink r:id="rId2110" ref="BJ423"/>
    <hyperlink r:id="rId2111" ref="K424"/>
    <hyperlink r:id="rId2112" ref="AN424"/>
    <hyperlink r:id="rId2113" ref="AO424"/>
    <hyperlink r:id="rId2114" ref="AP424"/>
    <hyperlink r:id="rId2115" ref="BJ424"/>
    <hyperlink r:id="rId2116" ref="K425"/>
    <hyperlink r:id="rId2117" ref="AN425"/>
    <hyperlink r:id="rId2118" ref="AO425"/>
    <hyperlink r:id="rId2119" ref="AP425"/>
    <hyperlink r:id="rId2120" ref="BJ425"/>
    <hyperlink r:id="rId2121" ref="K426"/>
    <hyperlink r:id="rId2122" ref="AN426"/>
    <hyperlink r:id="rId2123" ref="AO426"/>
    <hyperlink r:id="rId2124" ref="AP426"/>
    <hyperlink r:id="rId2125" ref="BJ426"/>
    <hyperlink r:id="rId2126" ref="K427"/>
    <hyperlink r:id="rId2127" ref="AN427"/>
    <hyperlink r:id="rId2128" ref="AO427"/>
    <hyperlink r:id="rId2129" ref="AP427"/>
    <hyperlink r:id="rId2130" ref="BJ427"/>
    <hyperlink r:id="rId2131" ref="K428"/>
    <hyperlink r:id="rId2132" ref="AN428"/>
    <hyperlink r:id="rId2133" ref="AO428"/>
    <hyperlink r:id="rId2134" ref="AP428"/>
    <hyperlink r:id="rId2135" ref="BJ428"/>
    <hyperlink r:id="rId2136" ref="K429"/>
    <hyperlink r:id="rId2137" ref="AN429"/>
    <hyperlink r:id="rId2138" ref="AO429"/>
    <hyperlink r:id="rId2139" ref="AP429"/>
    <hyperlink r:id="rId2140" ref="BJ429"/>
    <hyperlink r:id="rId2141" ref="K430"/>
    <hyperlink r:id="rId2142" ref="AN430"/>
    <hyperlink r:id="rId2143" ref="AO430"/>
    <hyperlink r:id="rId2144" ref="AP430"/>
    <hyperlink r:id="rId2145" ref="BJ430"/>
    <hyperlink r:id="rId2146" ref="K431"/>
    <hyperlink r:id="rId2147" ref="AN431"/>
    <hyperlink r:id="rId2148" ref="AO431"/>
    <hyperlink r:id="rId2149" ref="AP431"/>
    <hyperlink r:id="rId2150" ref="BJ431"/>
    <hyperlink r:id="rId2151" ref="K432"/>
    <hyperlink r:id="rId2152" ref="AN432"/>
    <hyperlink r:id="rId2153" ref="AO432"/>
    <hyperlink r:id="rId2154" ref="AP432"/>
    <hyperlink r:id="rId2155" ref="BJ432"/>
    <hyperlink r:id="rId2156" ref="K433"/>
    <hyperlink r:id="rId2157" ref="AN433"/>
    <hyperlink r:id="rId2158" ref="AO433"/>
    <hyperlink r:id="rId2159" ref="AP433"/>
    <hyperlink r:id="rId2160" ref="BJ433"/>
    <hyperlink r:id="rId2161" ref="K434"/>
    <hyperlink r:id="rId2162" ref="AN434"/>
    <hyperlink r:id="rId2163" ref="AO434"/>
    <hyperlink r:id="rId2164" ref="AP434"/>
    <hyperlink r:id="rId2165" ref="BJ434"/>
    <hyperlink r:id="rId2166" ref="K435"/>
    <hyperlink r:id="rId2167" ref="AN435"/>
    <hyperlink r:id="rId2168" ref="AO435"/>
    <hyperlink r:id="rId2169" ref="AP435"/>
    <hyperlink r:id="rId2170" ref="BJ435"/>
    <hyperlink r:id="rId2171" ref="K436"/>
    <hyperlink r:id="rId2172" ref="AN436"/>
    <hyperlink r:id="rId2173" ref="AO436"/>
    <hyperlink r:id="rId2174" ref="AP436"/>
    <hyperlink r:id="rId2175" ref="BJ436"/>
    <hyperlink r:id="rId2176" ref="K437"/>
    <hyperlink r:id="rId2177" ref="AN437"/>
    <hyperlink r:id="rId2178" ref="AO437"/>
    <hyperlink r:id="rId2179" ref="AP437"/>
    <hyperlink r:id="rId2180" ref="BJ437"/>
    <hyperlink r:id="rId2181" ref="K438"/>
    <hyperlink r:id="rId2182" ref="AN438"/>
    <hyperlink r:id="rId2183" ref="AO438"/>
    <hyperlink r:id="rId2184" ref="AP438"/>
    <hyperlink r:id="rId2185" ref="BJ438"/>
    <hyperlink r:id="rId2186" ref="K439"/>
    <hyperlink r:id="rId2187" ref="AN439"/>
    <hyperlink r:id="rId2188" ref="AO439"/>
    <hyperlink r:id="rId2189" ref="AP439"/>
    <hyperlink r:id="rId2190" ref="BJ439"/>
    <hyperlink r:id="rId2191" ref="K440"/>
    <hyperlink r:id="rId2192" ref="AN440"/>
    <hyperlink r:id="rId2193" ref="AO440"/>
    <hyperlink r:id="rId2194" ref="AP440"/>
    <hyperlink r:id="rId2195" ref="BJ440"/>
    <hyperlink r:id="rId2196" ref="K441"/>
    <hyperlink r:id="rId2197" ref="AN441"/>
    <hyperlink r:id="rId2198" ref="AO441"/>
    <hyperlink r:id="rId2199" ref="AP441"/>
    <hyperlink r:id="rId2200" ref="BJ441"/>
    <hyperlink r:id="rId2201" ref="K442"/>
    <hyperlink r:id="rId2202" ref="AN442"/>
    <hyperlink r:id="rId2203" ref="AO442"/>
    <hyperlink r:id="rId2204" ref="AP442"/>
    <hyperlink r:id="rId2205" ref="BJ442"/>
    <hyperlink r:id="rId2206" ref="K443"/>
    <hyperlink r:id="rId2207" ref="AN443"/>
    <hyperlink r:id="rId2208" ref="AO443"/>
    <hyperlink r:id="rId2209" ref="AP443"/>
    <hyperlink r:id="rId2210" ref="BJ443"/>
    <hyperlink r:id="rId2211" ref="K444"/>
    <hyperlink r:id="rId2212" ref="AN444"/>
    <hyperlink r:id="rId2213" ref="AO444"/>
    <hyperlink r:id="rId2214" ref="AP444"/>
    <hyperlink r:id="rId2215" ref="BJ444"/>
    <hyperlink r:id="rId2216" ref="K445"/>
    <hyperlink r:id="rId2217" ref="AN445"/>
    <hyperlink r:id="rId2218" ref="AO445"/>
    <hyperlink r:id="rId2219" ref="AP445"/>
    <hyperlink r:id="rId2220" ref="BJ445"/>
    <hyperlink r:id="rId2221" ref="K446"/>
    <hyperlink r:id="rId2222" ref="AN446"/>
    <hyperlink r:id="rId2223" ref="AO446"/>
    <hyperlink r:id="rId2224" ref="AP446"/>
    <hyperlink r:id="rId2225" ref="BJ446"/>
    <hyperlink r:id="rId2226" ref="K447"/>
    <hyperlink r:id="rId2227" ref="AN447"/>
    <hyperlink r:id="rId2228" ref="AO447"/>
    <hyperlink r:id="rId2229" ref="AP447"/>
    <hyperlink r:id="rId2230" ref="BJ447"/>
    <hyperlink r:id="rId2231" ref="K448"/>
    <hyperlink r:id="rId2232" ref="AN448"/>
    <hyperlink r:id="rId2233" ref="AO448"/>
    <hyperlink r:id="rId2234" ref="AP448"/>
    <hyperlink r:id="rId2235" ref="BJ448"/>
    <hyperlink r:id="rId2236" ref="K449"/>
    <hyperlink r:id="rId2237" ref="AN449"/>
    <hyperlink r:id="rId2238" ref="AO449"/>
    <hyperlink r:id="rId2239" ref="AP449"/>
    <hyperlink r:id="rId2240" ref="BJ449"/>
    <hyperlink r:id="rId2241" ref="K450"/>
    <hyperlink r:id="rId2242" ref="AN450"/>
    <hyperlink r:id="rId2243" ref="AO450"/>
    <hyperlink r:id="rId2244" ref="AP450"/>
    <hyperlink r:id="rId2245" ref="BJ450"/>
    <hyperlink r:id="rId2246" ref="K451"/>
    <hyperlink r:id="rId2247" ref="AN451"/>
    <hyperlink r:id="rId2248" ref="AO451"/>
    <hyperlink r:id="rId2249" ref="AP451"/>
    <hyperlink r:id="rId2250" ref="BJ451"/>
    <hyperlink r:id="rId2251" ref="K452"/>
    <hyperlink r:id="rId2252" ref="AN452"/>
    <hyperlink r:id="rId2253" ref="AO452"/>
    <hyperlink r:id="rId2254" ref="AP452"/>
    <hyperlink r:id="rId2255" ref="BJ452"/>
    <hyperlink r:id="rId2256" ref="K453"/>
    <hyperlink r:id="rId2257" ref="AN453"/>
    <hyperlink r:id="rId2258" ref="AO453"/>
    <hyperlink r:id="rId2259" ref="AP453"/>
    <hyperlink r:id="rId2260" ref="BJ453"/>
    <hyperlink r:id="rId2261" ref="K454"/>
    <hyperlink r:id="rId2262" ref="AN454"/>
    <hyperlink r:id="rId2263" ref="AO454"/>
    <hyperlink r:id="rId2264" ref="AP454"/>
    <hyperlink r:id="rId2265" ref="BJ454"/>
    <hyperlink r:id="rId2266" ref="K455"/>
    <hyperlink r:id="rId2267" ref="AN455"/>
    <hyperlink r:id="rId2268" ref="AO455"/>
    <hyperlink r:id="rId2269" ref="AP455"/>
    <hyperlink r:id="rId2270" ref="BJ455"/>
    <hyperlink r:id="rId2271" ref="K456"/>
    <hyperlink r:id="rId2272" ref="AN456"/>
    <hyperlink r:id="rId2273" ref="AO456"/>
    <hyperlink r:id="rId2274" ref="AP456"/>
    <hyperlink r:id="rId2275" ref="BJ456"/>
    <hyperlink r:id="rId2276" ref="K457"/>
    <hyperlink r:id="rId2277" ref="AN457"/>
    <hyperlink r:id="rId2278" ref="AO457"/>
    <hyperlink r:id="rId2279" ref="AP457"/>
    <hyperlink r:id="rId2280" ref="BJ457"/>
    <hyperlink r:id="rId2281" ref="K458"/>
    <hyperlink r:id="rId2282" ref="AN458"/>
    <hyperlink r:id="rId2283" ref="AO458"/>
    <hyperlink r:id="rId2284" ref="AP458"/>
    <hyperlink r:id="rId2285" ref="BJ458"/>
    <hyperlink r:id="rId2286" ref="K459"/>
    <hyperlink r:id="rId2287" ref="AN459"/>
    <hyperlink r:id="rId2288" ref="AO459"/>
    <hyperlink r:id="rId2289" ref="AP459"/>
    <hyperlink r:id="rId2290" ref="BJ459"/>
    <hyperlink r:id="rId2291" ref="K460"/>
    <hyperlink r:id="rId2292" ref="AN460"/>
    <hyperlink r:id="rId2293" ref="AO460"/>
    <hyperlink r:id="rId2294" ref="AP460"/>
    <hyperlink r:id="rId2295" ref="BJ460"/>
    <hyperlink r:id="rId2296" ref="K461"/>
    <hyperlink r:id="rId2297" ref="AN461"/>
    <hyperlink r:id="rId2298" ref="AO461"/>
    <hyperlink r:id="rId2299" ref="AP461"/>
    <hyperlink r:id="rId2300" ref="BJ461"/>
    <hyperlink r:id="rId2301" ref="K462"/>
    <hyperlink r:id="rId2302" ref="AN462"/>
    <hyperlink r:id="rId2303" ref="AO462"/>
    <hyperlink r:id="rId2304" ref="AP462"/>
    <hyperlink r:id="rId2305" ref="BJ462"/>
    <hyperlink r:id="rId2306" ref="K463"/>
    <hyperlink r:id="rId2307" ref="AN463"/>
    <hyperlink r:id="rId2308" ref="AO463"/>
    <hyperlink r:id="rId2309" ref="AP463"/>
    <hyperlink r:id="rId2310" ref="BJ463"/>
    <hyperlink r:id="rId2311" ref="K464"/>
    <hyperlink r:id="rId2312" ref="AN464"/>
    <hyperlink r:id="rId2313" ref="AO464"/>
    <hyperlink r:id="rId2314" ref="AP464"/>
    <hyperlink r:id="rId2315" ref="BJ464"/>
    <hyperlink r:id="rId2316" ref="K465"/>
    <hyperlink r:id="rId2317" ref="AN465"/>
    <hyperlink r:id="rId2318" ref="AO465"/>
    <hyperlink r:id="rId2319" ref="AP465"/>
    <hyperlink r:id="rId2320" ref="BJ465"/>
    <hyperlink r:id="rId2321" ref="K466"/>
    <hyperlink r:id="rId2322" ref="AN466"/>
    <hyperlink r:id="rId2323" ref="AO466"/>
    <hyperlink r:id="rId2324" ref="AP466"/>
    <hyperlink r:id="rId2325" ref="BJ466"/>
    <hyperlink r:id="rId2326" ref="K467"/>
    <hyperlink r:id="rId2327" ref="AN467"/>
    <hyperlink r:id="rId2328" ref="AO467"/>
    <hyperlink r:id="rId2329" ref="AP467"/>
    <hyperlink r:id="rId2330" ref="BJ467"/>
    <hyperlink r:id="rId2331" ref="K468"/>
    <hyperlink r:id="rId2332" ref="AN468"/>
    <hyperlink r:id="rId2333" ref="AO468"/>
    <hyperlink r:id="rId2334" ref="AP468"/>
    <hyperlink r:id="rId2335" ref="BJ468"/>
    <hyperlink r:id="rId2336" ref="K469"/>
    <hyperlink r:id="rId2337" ref="AN469"/>
    <hyperlink r:id="rId2338" ref="AO469"/>
    <hyperlink r:id="rId2339" ref="AP469"/>
    <hyperlink r:id="rId2340" ref="BJ469"/>
    <hyperlink r:id="rId2341" ref="K470"/>
    <hyperlink r:id="rId2342" ref="AN470"/>
    <hyperlink r:id="rId2343" ref="AO470"/>
    <hyperlink r:id="rId2344" ref="AP470"/>
    <hyperlink r:id="rId2345" ref="BJ470"/>
    <hyperlink r:id="rId2346" ref="K471"/>
    <hyperlink r:id="rId2347" ref="AN471"/>
    <hyperlink r:id="rId2348" ref="AO471"/>
    <hyperlink r:id="rId2349" ref="AP471"/>
    <hyperlink r:id="rId2350" ref="BJ471"/>
    <hyperlink r:id="rId2351" ref="K472"/>
    <hyperlink r:id="rId2352" ref="AN472"/>
    <hyperlink r:id="rId2353" ref="AO472"/>
    <hyperlink r:id="rId2354" ref="AP472"/>
    <hyperlink r:id="rId2355" ref="BJ472"/>
    <hyperlink r:id="rId2356" ref="K473"/>
    <hyperlink r:id="rId2357" ref="AN473"/>
    <hyperlink r:id="rId2358" ref="AO473"/>
    <hyperlink r:id="rId2359" ref="AP473"/>
    <hyperlink r:id="rId2360" ref="BJ473"/>
    <hyperlink r:id="rId2361" ref="K474"/>
    <hyperlink r:id="rId2362" ref="AN474"/>
    <hyperlink r:id="rId2363" ref="AO474"/>
    <hyperlink r:id="rId2364" ref="AP474"/>
    <hyperlink r:id="rId2365" ref="BJ474"/>
    <hyperlink r:id="rId2366" ref="K475"/>
    <hyperlink r:id="rId2367" ref="AN475"/>
    <hyperlink r:id="rId2368" ref="AO475"/>
    <hyperlink r:id="rId2369" ref="AP475"/>
    <hyperlink r:id="rId2370" ref="BJ475"/>
    <hyperlink r:id="rId2371" ref="K476"/>
    <hyperlink r:id="rId2372" ref="AN476"/>
    <hyperlink r:id="rId2373" ref="AO476"/>
    <hyperlink r:id="rId2374" ref="AP476"/>
    <hyperlink r:id="rId2375" ref="BJ476"/>
    <hyperlink r:id="rId2376" ref="K477"/>
    <hyperlink r:id="rId2377" ref="AN477"/>
    <hyperlink r:id="rId2378" ref="AO477"/>
    <hyperlink r:id="rId2379" ref="AP477"/>
    <hyperlink r:id="rId2380" ref="BJ477"/>
    <hyperlink r:id="rId2381" ref="K478"/>
    <hyperlink r:id="rId2382" ref="AN478"/>
    <hyperlink r:id="rId2383" ref="AO478"/>
    <hyperlink r:id="rId2384" ref="AP478"/>
    <hyperlink r:id="rId2385" ref="BJ478"/>
    <hyperlink r:id="rId2386" ref="K479"/>
    <hyperlink r:id="rId2387" ref="AN479"/>
    <hyperlink r:id="rId2388" ref="AO479"/>
    <hyperlink r:id="rId2389" ref="AP479"/>
    <hyperlink r:id="rId2390" ref="BJ479"/>
    <hyperlink r:id="rId2391" ref="K480"/>
    <hyperlink r:id="rId2392" ref="AN480"/>
    <hyperlink r:id="rId2393" ref="AO480"/>
    <hyperlink r:id="rId2394" ref="AP480"/>
    <hyperlink r:id="rId2395" ref="BJ480"/>
    <hyperlink r:id="rId2396" ref="K481"/>
    <hyperlink r:id="rId2397" ref="AN481"/>
    <hyperlink r:id="rId2398" ref="AO481"/>
    <hyperlink r:id="rId2399" ref="AP481"/>
    <hyperlink r:id="rId2400" ref="BJ481"/>
    <hyperlink r:id="rId2401" ref="K482"/>
    <hyperlink r:id="rId2402" ref="AN482"/>
    <hyperlink r:id="rId2403" ref="AO482"/>
    <hyperlink r:id="rId2404" ref="AP482"/>
    <hyperlink r:id="rId2405" ref="BJ482"/>
    <hyperlink r:id="rId2406" ref="K483"/>
    <hyperlink r:id="rId2407" ref="AN483"/>
    <hyperlink r:id="rId2408" ref="AO483"/>
    <hyperlink r:id="rId2409" ref="AP483"/>
    <hyperlink r:id="rId2410" ref="BJ483"/>
    <hyperlink r:id="rId2411" ref="K484"/>
    <hyperlink r:id="rId2412" ref="AN484"/>
    <hyperlink r:id="rId2413" ref="AO484"/>
    <hyperlink r:id="rId2414" ref="AP484"/>
    <hyperlink r:id="rId2415" ref="BJ484"/>
    <hyperlink r:id="rId2416" ref="K485"/>
    <hyperlink r:id="rId2417" ref="AN485"/>
    <hyperlink r:id="rId2418" ref="AO485"/>
    <hyperlink r:id="rId2419" ref="AP485"/>
    <hyperlink r:id="rId2420" ref="BJ485"/>
    <hyperlink r:id="rId2421" ref="K486"/>
    <hyperlink r:id="rId2422" ref="AN486"/>
    <hyperlink r:id="rId2423" ref="AO486"/>
    <hyperlink r:id="rId2424" ref="AP486"/>
    <hyperlink r:id="rId2425" ref="BJ486"/>
    <hyperlink r:id="rId2426" ref="K487"/>
    <hyperlink r:id="rId2427" ref="AN487"/>
    <hyperlink r:id="rId2428" ref="AO487"/>
    <hyperlink r:id="rId2429" ref="AP487"/>
    <hyperlink r:id="rId2430" ref="BJ487"/>
    <hyperlink r:id="rId2431" ref="K488"/>
    <hyperlink r:id="rId2432" ref="AN488"/>
    <hyperlink r:id="rId2433" ref="AO488"/>
    <hyperlink r:id="rId2434" ref="AP488"/>
    <hyperlink r:id="rId2435" ref="BJ488"/>
    <hyperlink r:id="rId2436" ref="K489"/>
    <hyperlink r:id="rId2437" ref="AN489"/>
    <hyperlink r:id="rId2438" ref="AO489"/>
    <hyperlink r:id="rId2439" ref="AP489"/>
    <hyperlink r:id="rId2440" ref="BJ489"/>
    <hyperlink r:id="rId2441" ref="K490"/>
    <hyperlink r:id="rId2442" ref="AN490"/>
    <hyperlink r:id="rId2443" ref="AO490"/>
    <hyperlink r:id="rId2444" ref="AP490"/>
    <hyperlink r:id="rId2445" ref="BJ490"/>
    <hyperlink r:id="rId2446" ref="K491"/>
    <hyperlink r:id="rId2447" ref="AN491"/>
    <hyperlink r:id="rId2448" ref="AO491"/>
    <hyperlink r:id="rId2449" ref="AP491"/>
    <hyperlink r:id="rId2450" ref="BJ491"/>
    <hyperlink r:id="rId2451" ref="K492"/>
    <hyperlink r:id="rId2452" ref="AN492"/>
    <hyperlink r:id="rId2453" ref="AO492"/>
    <hyperlink r:id="rId2454" ref="AP492"/>
    <hyperlink r:id="rId2455" ref="BJ492"/>
    <hyperlink r:id="rId2456" ref="K493"/>
    <hyperlink r:id="rId2457" ref="AN493"/>
    <hyperlink r:id="rId2458" ref="AO493"/>
    <hyperlink r:id="rId2459" ref="AP493"/>
    <hyperlink r:id="rId2460" ref="BJ493"/>
    <hyperlink r:id="rId2461" ref="K494"/>
    <hyperlink r:id="rId2462" ref="AN494"/>
    <hyperlink r:id="rId2463" ref="AO494"/>
    <hyperlink r:id="rId2464" ref="AP494"/>
    <hyperlink r:id="rId2465" ref="BJ494"/>
    <hyperlink r:id="rId2466" ref="K495"/>
    <hyperlink r:id="rId2467" ref="AN495"/>
    <hyperlink r:id="rId2468" ref="AO495"/>
    <hyperlink r:id="rId2469" ref="AP495"/>
    <hyperlink r:id="rId2470" ref="BJ495"/>
    <hyperlink r:id="rId2471" ref="K496"/>
    <hyperlink r:id="rId2472" ref="AN496"/>
    <hyperlink r:id="rId2473" ref="AO496"/>
    <hyperlink r:id="rId2474" ref="AP496"/>
    <hyperlink r:id="rId2475" ref="BJ496"/>
    <hyperlink r:id="rId2476" ref="K497"/>
    <hyperlink r:id="rId2477" ref="AN497"/>
    <hyperlink r:id="rId2478" ref="AO497"/>
    <hyperlink r:id="rId2479" ref="AP497"/>
    <hyperlink r:id="rId2480" ref="BJ497"/>
    <hyperlink r:id="rId2481" ref="K498"/>
    <hyperlink r:id="rId2482" ref="AN498"/>
    <hyperlink r:id="rId2483" ref="AO498"/>
    <hyperlink r:id="rId2484" ref="AP498"/>
    <hyperlink r:id="rId2485" ref="BJ498"/>
    <hyperlink r:id="rId2486" ref="K499"/>
    <hyperlink r:id="rId2487" ref="AN499"/>
    <hyperlink r:id="rId2488" ref="AO499"/>
    <hyperlink r:id="rId2489" ref="AP499"/>
    <hyperlink r:id="rId2490" ref="BJ499"/>
    <hyperlink r:id="rId2491" ref="K500"/>
    <hyperlink r:id="rId2492" ref="AN500"/>
    <hyperlink r:id="rId2493" ref="AO500"/>
    <hyperlink r:id="rId2494" ref="AP500"/>
    <hyperlink r:id="rId2495" ref="BJ500"/>
    <hyperlink r:id="rId2496" ref="K501"/>
    <hyperlink r:id="rId2497" ref="AN501"/>
    <hyperlink r:id="rId2498" ref="AO501"/>
    <hyperlink r:id="rId2499" ref="AP501"/>
    <hyperlink r:id="rId2500" ref="BJ501"/>
    <hyperlink r:id="rId2501" ref="K502"/>
    <hyperlink r:id="rId2502" ref="AN502"/>
    <hyperlink r:id="rId2503" ref="AO502"/>
    <hyperlink r:id="rId2504" ref="AP502"/>
    <hyperlink r:id="rId2505" ref="BJ502"/>
    <hyperlink r:id="rId2506" ref="K503"/>
    <hyperlink r:id="rId2507" ref="AN503"/>
    <hyperlink r:id="rId2508" ref="AO503"/>
    <hyperlink r:id="rId2509" ref="AP503"/>
    <hyperlink r:id="rId2510" ref="BJ503"/>
    <hyperlink r:id="rId2511" ref="K504"/>
    <hyperlink r:id="rId2512" ref="AN504"/>
    <hyperlink r:id="rId2513" ref="AO504"/>
    <hyperlink r:id="rId2514" ref="AP504"/>
    <hyperlink r:id="rId2515" ref="BJ504"/>
    <hyperlink r:id="rId2516" ref="K505"/>
    <hyperlink r:id="rId2517" ref="AN505"/>
    <hyperlink r:id="rId2518" ref="AO505"/>
    <hyperlink r:id="rId2519" ref="AP505"/>
    <hyperlink r:id="rId2520" ref="BJ505"/>
    <hyperlink r:id="rId2521" ref="K506"/>
    <hyperlink r:id="rId2522" ref="AN506"/>
    <hyperlink r:id="rId2523" ref="AO506"/>
    <hyperlink r:id="rId2524" ref="AP506"/>
    <hyperlink r:id="rId2525" ref="BJ506"/>
    <hyperlink r:id="rId2526" ref="K507"/>
    <hyperlink r:id="rId2527" ref="AN507"/>
    <hyperlink r:id="rId2528" ref="AO507"/>
    <hyperlink r:id="rId2529" ref="AP507"/>
    <hyperlink r:id="rId2530" ref="BJ507"/>
    <hyperlink r:id="rId2531" ref="K508"/>
    <hyperlink r:id="rId2532" ref="AN508"/>
    <hyperlink r:id="rId2533" ref="AO508"/>
    <hyperlink r:id="rId2534" ref="AP508"/>
    <hyperlink r:id="rId2535" ref="BJ508"/>
    <hyperlink r:id="rId2536" ref="K509"/>
    <hyperlink r:id="rId2537" ref="AN509"/>
    <hyperlink r:id="rId2538" ref="AO509"/>
    <hyperlink r:id="rId2539" ref="AP509"/>
    <hyperlink r:id="rId2540" ref="BJ509"/>
    <hyperlink r:id="rId2541" ref="K510"/>
    <hyperlink r:id="rId2542" ref="AN510"/>
    <hyperlink r:id="rId2543" ref="AO510"/>
    <hyperlink r:id="rId2544" ref="AP510"/>
    <hyperlink r:id="rId2545" ref="BJ510"/>
    <hyperlink r:id="rId2546" ref="K511"/>
    <hyperlink r:id="rId2547" ref="AN511"/>
    <hyperlink r:id="rId2548" ref="AO511"/>
    <hyperlink r:id="rId2549" ref="AP511"/>
    <hyperlink r:id="rId2550" ref="BJ511"/>
    <hyperlink r:id="rId2551" ref="K512"/>
    <hyperlink r:id="rId2552" ref="AN512"/>
    <hyperlink r:id="rId2553" ref="AO512"/>
    <hyperlink r:id="rId2554" ref="AP512"/>
    <hyperlink r:id="rId2555" ref="BJ512"/>
    <hyperlink r:id="rId2556" ref="K513"/>
    <hyperlink r:id="rId2557" ref="AN513"/>
    <hyperlink r:id="rId2558" ref="AO513"/>
    <hyperlink r:id="rId2559" ref="AP513"/>
    <hyperlink r:id="rId2560" ref="BJ513"/>
    <hyperlink r:id="rId2561" ref="K514"/>
    <hyperlink r:id="rId2562" ref="AN514"/>
    <hyperlink r:id="rId2563" ref="AO514"/>
    <hyperlink r:id="rId2564" ref="AP514"/>
    <hyperlink r:id="rId2565" ref="BJ514"/>
    <hyperlink r:id="rId2566" ref="K515"/>
    <hyperlink r:id="rId2567" ref="AN515"/>
    <hyperlink r:id="rId2568" ref="AO515"/>
    <hyperlink r:id="rId2569" ref="AP515"/>
    <hyperlink r:id="rId2570" ref="BJ515"/>
    <hyperlink r:id="rId2571" ref="K516"/>
    <hyperlink r:id="rId2572" ref="AN516"/>
    <hyperlink r:id="rId2573" ref="AO516"/>
    <hyperlink r:id="rId2574" ref="AP516"/>
    <hyperlink r:id="rId2575" ref="BJ516"/>
    <hyperlink r:id="rId2576" ref="K517"/>
    <hyperlink r:id="rId2577" ref="AN517"/>
    <hyperlink r:id="rId2578" ref="AO517"/>
    <hyperlink r:id="rId2579" ref="AP517"/>
    <hyperlink r:id="rId2580" ref="BJ517"/>
    <hyperlink r:id="rId2581" ref="K518"/>
    <hyperlink r:id="rId2582" ref="AN518"/>
    <hyperlink r:id="rId2583" ref="AO518"/>
    <hyperlink r:id="rId2584" ref="AP518"/>
    <hyperlink r:id="rId2585" ref="BJ518"/>
    <hyperlink r:id="rId2586" ref="K519"/>
    <hyperlink r:id="rId2587" ref="AN519"/>
    <hyperlink r:id="rId2588" ref="AO519"/>
    <hyperlink r:id="rId2589" ref="AP519"/>
    <hyperlink r:id="rId2590" ref="BJ519"/>
    <hyperlink r:id="rId2591" ref="K520"/>
    <hyperlink r:id="rId2592" ref="AN520"/>
    <hyperlink r:id="rId2593" ref="AO520"/>
    <hyperlink r:id="rId2594" ref="AP520"/>
    <hyperlink r:id="rId2595" ref="BJ520"/>
    <hyperlink r:id="rId2596" ref="K521"/>
    <hyperlink r:id="rId2597" ref="AN521"/>
    <hyperlink r:id="rId2598" ref="AO521"/>
    <hyperlink r:id="rId2599" ref="AP521"/>
    <hyperlink r:id="rId2600" ref="BJ521"/>
    <hyperlink r:id="rId2601" ref="K522"/>
    <hyperlink r:id="rId2602" ref="AN522"/>
    <hyperlink r:id="rId2603" ref="AO522"/>
    <hyperlink r:id="rId2604" ref="AP522"/>
    <hyperlink r:id="rId2605" ref="BJ522"/>
    <hyperlink r:id="rId2606" ref="K523"/>
    <hyperlink r:id="rId2607" ref="AN523"/>
    <hyperlink r:id="rId2608" ref="AO523"/>
    <hyperlink r:id="rId2609" ref="AP523"/>
    <hyperlink r:id="rId2610" ref="BJ523"/>
    <hyperlink r:id="rId2611" ref="K524"/>
    <hyperlink r:id="rId2612" ref="AN524"/>
    <hyperlink r:id="rId2613" ref="AO524"/>
    <hyperlink r:id="rId2614" ref="AP524"/>
    <hyperlink r:id="rId2615" ref="BJ524"/>
    <hyperlink r:id="rId2616" ref="K525"/>
    <hyperlink r:id="rId2617" ref="AN525"/>
    <hyperlink r:id="rId2618" ref="AO525"/>
    <hyperlink r:id="rId2619" ref="AP525"/>
    <hyperlink r:id="rId2620" ref="BJ525"/>
    <hyperlink r:id="rId2621" ref="K526"/>
    <hyperlink r:id="rId2622" ref="AN526"/>
    <hyperlink r:id="rId2623" ref="AO526"/>
    <hyperlink r:id="rId2624" ref="AP526"/>
    <hyperlink r:id="rId2625" ref="BJ526"/>
    <hyperlink r:id="rId2626" ref="K527"/>
    <hyperlink r:id="rId2627" ref="AN527"/>
    <hyperlink r:id="rId2628" ref="AO527"/>
    <hyperlink r:id="rId2629" ref="AP527"/>
    <hyperlink r:id="rId2630" ref="BJ527"/>
    <hyperlink r:id="rId2631" ref="K528"/>
    <hyperlink r:id="rId2632" ref="AN528"/>
    <hyperlink r:id="rId2633" ref="AO528"/>
    <hyperlink r:id="rId2634" ref="AP528"/>
    <hyperlink r:id="rId2635" ref="BJ528"/>
    <hyperlink r:id="rId2636" ref="K529"/>
    <hyperlink r:id="rId2637" ref="AN529"/>
    <hyperlink r:id="rId2638" ref="AO529"/>
    <hyperlink r:id="rId2639" ref="AP529"/>
    <hyperlink r:id="rId2640" ref="BJ529"/>
    <hyperlink r:id="rId2641" ref="K530"/>
    <hyperlink r:id="rId2642" ref="AN530"/>
    <hyperlink r:id="rId2643" ref="AO530"/>
    <hyperlink r:id="rId2644" ref="AP530"/>
    <hyperlink r:id="rId2645" ref="BJ530"/>
    <hyperlink r:id="rId2646" ref="K531"/>
    <hyperlink r:id="rId2647" ref="AN531"/>
    <hyperlink r:id="rId2648" ref="AO531"/>
    <hyperlink r:id="rId2649" ref="AP531"/>
    <hyperlink r:id="rId2650" ref="BJ531"/>
    <hyperlink r:id="rId2651" ref="K532"/>
    <hyperlink r:id="rId2652" ref="AN532"/>
    <hyperlink r:id="rId2653" ref="AO532"/>
    <hyperlink r:id="rId2654" ref="AP532"/>
    <hyperlink r:id="rId2655" ref="BJ532"/>
    <hyperlink r:id="rId2656" ref="K533"/>
    <hyperlink r:id="rId2657" ref="AN533"/>
    <hyperlink r:id="rId2658" ref="AO533"/>
    <hyperlink r:id="rId2659" ref="AP533"/>
    <hyperlink r:id="rId2660" ref="BJ533"/>
    <hyperlink r:id="rId2661" ref="K534"/>
    <hyperlink r:id="rId2662" ref="AN534"/>
    <hyperlink r:id="rId2663" ref="AO534"/>
    <hyperlink r:id="rId2664" ref="AP534"/>
    <hyperlink r:id="rId2665" ref="BJ534"/>
    <hyperlink r:id="rId2666" ref="K535"/>
    <hyperlink r:id="rId2667" ref="AN535"/>
    <hyperlink r:id="rId2668" ref="AO535"/>
    <hyperlink r:id="rId2669" ref="AP535"/>
    <hyperlink r:id="rId2670" ref="BJ535"/>
    <hyperlink r:id="rId2671" ref="K536"/>
    <hyperlink r:id="rId2672" ref="AN536"/>
    <hyperlink r:id="rId2673" ref="AO536"/>
    <hyperlink r:id="rId2674" ref="AP536"/>
    <hyperlink r:id="rId2675" ref="BJ536"/>
    <hyperlink r:id="rId2676" ref="K537"/>
    <hyperlink r:id="rId2677" ref="AN537"/>
    <hyperlink r:id="rId2678" ref="AO537"/>
    <hyperlink r:id="rId2679" ref="AP537"/>
    <hyperlink r:id="rId2680" ref="BJ537"/>
    <hyperlink r:id="rId2681" ref="K538"/>
    <hyperlink r:id="rId2682" ref="AN538"/>
    <hyperlink r:id="rId2683" ref="AO538"/>
    <hyperlink r:id="rId2684" ref="AP538"/>
    <hyperlink r:id="rId2685" ref="BJ538"/>
    <hyperlink r:id="rId2686" ref="K539"/>
    <hyperlink r:id="rId2687" ref="AN539"/>
    <hyperlink r:id="rId2688" ref="AO539"/>
    <hyperlink r:id="rId2689" ref="AP539"/>
    <hyperlink r:id="rId2690" ref="BJ539"/>
    <hyperlink r:id="rId2691" ref="K540"/>
    <hyperlink r:id="rId2692" ref="AN540"/>
    <hyperlink r:id="rId2693" ref="AO540"/>
    <hyperlink r:id="rId2694" ref="AP540"/>
    <hyperlink r:id="rId2695" ref="BJ540"/>
    <hyperlink r:id="rId2696" ref="K541"/>
    <hyperlink r:id="rId2697" ref="AN541"/>
    <hyperlink r:id="rId2698" ref="AO541"/>
    <hyperlink r:id="rId2699" ref="AP541"/>
    <hyperlink r:id="rId2700" ref="BJ541"/>
    <hyperlink r:id="rId2701" ref="K542"/>
    <hyperlink r:id="rId2702" ref="AN542"/>
    <hyperlink r:id="rId2703" ref="AO542"/>
    <hyperlink r:id="rId2704" ref="AP542"/>
    <hyperlink r:id="rId2705" ref="BJ542"/>
    <hyperlink r:id="rId2706" ref="K543"/>
    <hyperlink r:id="rId2707" ref="AN543"/>
    <hyperlink r:id="rId2708" ref="AO543"/>
    <hyperlink r:id="rId2709" ref="AP543"/>
    <hyperlink r:id="rId2710" ref="BJ543"/>
    <hyperlink r:id="rId2711" ref="K544"/>
    <hyperlink r:id="rId2712" ref="AN544"/>
    <hyperlink r:id="rId2713" ref="AO544"/>
    <hyperlink r:id="rId2714" ref="AP544"/>
    <hyperlink r:id="rId2715" ref="BJ544"/>
    <hyperlink r:id="rId2716" ref="K545"/>
    <hyperlink r:id="rId2717" ref="AN545"/>
    <hyperlink r:id="rId2718" ref="AO545"/>
    <hyperlink r:id="rId2719" ref="AP545"/>
    <hyperlink r:id="rId2720" ref="BJ545"/>
    <hyperlink r:id="rId2721" ref="K546"/>
    <hyperlink r:id="rId2722" ref="AN546"/>
    <hyperlink r:id="rId2723" ref="AO546"/>
    <hyperlink r:id="rId2724" ref="AP546"/>
    <hyperlink r:id="rId2725" ref="BJ546"/>
    <hyperlink r:id="rId2726" ref="K547"/>
    <hyperlink r:id="rId2727" ref="AN547"/>
    <hyperlink r:id="rId2728" ref="AO547"/>
    <hyperlink r:id="rId2729" ref="AP547"/>
    <hyperlink r:id="rId2730" ref="BJ547"/>
    <hyperlink r:id="rId2731" ref="K548"/>
    <hyperlink r:id="rId2732" ref="AN548"/>
    <hyperlink r:id="rId2733" ref="AO548"/>
    <hyperlink r:id="rId2734" ref="AP548"/>
    <hyperlink r:id="rId2735" ref="BJ548"/>
    <hyperlink r:id="rId2736" ref="K549"/>
    <hyperlink r:id="rId2737" ref="AN549"/>
    <hyperlink r:id="rId2738" ref="AO549"/>
    <hyperlink r:id="rId2739" ref="AP549"/>
    <hyperlink r:id="rId2740" ref="BJ549"/>
    <hyperlink r:id="rId2741" ref="K550"/>
    <hyperlink r:id="rId2742" ref="AN550"/>
    <hyperlink r:id="rId2743" ref="AO550"/>
    <hyperlink r:id="rId2744" ref="AP550"/>
    <hyperlink r:id="rId2745" ref="BJ550"/>
    <hyperlink r:id="rId2746" ref="K551"/>
    <hyperlink r:id="rId2747" ref="AN551"/>
    <hyperlink r:id="rId2748" ref="AO551"/>
    <hyperlink r:id="rId2749" ref="AP551"/>
    <hyperlink r:id="rId2750" ref="BJ551"/>
    <hyperlink r:id="rId2751" ref="K552"/>
    <hyperlink r:id="rId2752" ref="AN552"/>
    <hyperlink r:id="rId2753" ref="AO552"/>
    <hyperlink r:id="rId2754" ref="AP552"/>
    <hyperlink r:id="rId2755" ref="BJ552"/>
    <hyperlink r:id="rId2756" ref="K553"/>
    <hyperlink r:id="rId2757" ref="AN553"/>
    <hyperlink r:id="rId2758" ref="AO553"/>
    <hyperlink r:id="rId2759" ref="AP553"/>
    <hyperlink r:id="rId2760" ref="BJ553"/>
    <hyperlink r:id="rId2761" ref="K554"/>
    <hyperlink r:id="rId2762" ref="AN554"/>
    <hyperlink r:id="rId2763" ref="AO554"/>
    <hyperlink r:id="rId2764" ref="AP554"/>
    <hyperlink r:id="rId2765" ref="BJ554"/>
    <hyperlink r:id="rId2766" ref="K555"/>
    <hyperlink r:id="rId2767" ref="AN555"/>
    <hyperlink r:id="rId2768" ref="AO555"/>
    <hyperlink r:id="rId2769" ref="AP555"/>
    <hyperlink r:id="rId2770" ref="BJ555"/>
    <hyperlink r:id="rId2771" ref="K556"/>
    <hyperlink r:id="rId2772" ref="AN556"/>
    <hyperlink r:id="rId2773" ref="AO556"/>
    <hyperlink r:id="rId2774" ref="AP556"/>
    <hyperlink r:id="rId2775" ref="BJ556"/>
    <hyperlink r:id="rId2776" ref="K557"/>
    <hyperlink r:id="rId2777" ref="AN557"/>
    <hyperlink r:id="rId2778" ref="AO557"/>
    <hyperlink r:id="rId2779" ref="AP557"/>
    <hyperlink r:id="rId2780" ref="BJ557"/>
    <hyperlink r:id="rId2781" ref="K558"/>
    <hyperlink r:id="rId2782" ref="AN558"/>
    <hyperlink r:id="rId2783" ref="AO558"/>
    <hyperlink r:id="rId2784" ref="AP558"/>
    <hyperlink r:id="rId2785" ref="BJ558"/>
    <hyperlink r:id="rId2786" ref="K559"/>
    <hyperlink r:id="rId2787" ref="AN559"/>
    <hyperlink r:id="rId2788" ref="AO559"/>
    <hyperlink r:id="rId2789" ref="AP559"/>
    <hyperlink r:id="rId2790" ref="BJ559"/>
    <hyperlink r:id="rId2791" ref="K560"/>
    <hyperlink r:id="rId2792" ref="AN560"/>
    <hyperlink r:id="rId2793" ref="AO560"/>
    <hyperlink r:id="rId2794" ref="AP560"/>
    <hyperlink r:id="rId2795" ref="BJ560"/>
    <hyperlink r:id="rId2796" ref="K561"/>
    <hyperlink r:id="rId2797" ref="AN561"/>
    <hyperlink r:id="rId2798" ref="AO561"/>
    <hyperlink r:id="rId2799" ref="AP561"/>
    <hyperlink r:id="rId2800" ref="BJ561"/>
    <hyperlink r:id="rId2801" ref="K562"/>
    <hyperlink r:id="rId2802" ref="AN562"/>
    <hyperlink r:id="rId2803" ref="AO562"/>
    <hyperlink r:id="rId2804" ref="AP562"/>
    <hyperlink r:id="rId2805" ref="BJ562"/>
    <hyperlink r:id="rId2806" ref="K563"/>
    <hyperlink r:id="rId2807" ref="AN563"/>
    <hyperlink r:id="rId2808" ref="AO563"/>
    <hyperlink r:id="rId2809" ref="AP563"/>
    <hyperlink r:id="rId2810" ref="BJ563"/>
    <hyperlink r:id="rId2811" ref="K564"/>
    <hyperlink r:id="rId2812" ref="AN564"/>
    <hyperlink r:id="rId2813" ref="AO564"/>
    <hyperlink r:id="rId2814" ref="AP564"/>
    <hyperlink r:id="rId2815" ref="BJ564"/>
    <hyperlink r:id="rId2816" ref="K565"/>
    <hyperlink r:id="rId2817" ref="AN565"/>
    <hyperlink r:id="rId2818" ref="AO565"/>
    <hyperlink r:id="rId2819" ref="AP565"/>
    <hyperlink r:id="rId2820" ref="BJ565"/>
    <hyperlink r:id="rId2821" ref="K566"/>
    <hyperlink r:id="rId2822" ref="AN566"/>
    <hyperlink r:id="rId2823" ref="AO566"/>
    <hyperlink r:id="rId2824" ref="AP566"/>
    <hyperlink r:id="rId2825" ref="BJ566"/>
    <hyperlink r:id="rId2826" ref="K567"/>
    <hyperlink r:id="rId2827" ref="AN567"/>
    <hyperlink r:id="rId2828" ref="AO567"/>
    <hyperlink r:id="rId2829" ref="AP567"/>
    <hyperlink r:id="rId2830" ref="BJ567"/>
    <hyperlink r:id="rId2831" ref="K568"/>
    <hyperlink r:id="rId2832" ref="AN568"/>
    <hyperlink r:id="rId2833" ref="AO568"/>
    <hyperlink r:id="rId2834" ref="AP568"/>
    <hyperlink r:id="rId2835" ref="BJ568"/>
    <hyperlink r:id="rId2836" ref="K569"/>
    <hyperlink r:id="rId2837" ref="AN569"/>
    <hyperlink r:id="rId2838" ref="AO569"/>
    <hyperlink r:id="rId2839" ref="AP569"/>
    <hyperlink r:id="rId2840" ref="BJ569"/>
    <hyperlink r:id="rId2841" ref="K570"/>
    <hyperlink r:id="rId2842" ref="AN570"/>
    <hyperlink r:id="rId2843" ref="AO570"/>
    <hyperlink r:id="rId2844" ref="AP570"/>
    <hyperlink r:id="rId2845" ref="BJ570"/>
    <hyperlink r:id="rId2846" ref="K571"/>
    <hyperlink r:id="rId2847" ref="AN571"/>
    <hyperlink r:id="rId2848" ref="AO571"/>
    <hyperlink r:id="rId2849" ref="AP571"/>
    <hyperlink r:id="rId2850" ref="BJ571"/>
    <hyperlink r:id="rId2851" ref="K572"/>
    <hyperlink r:id="rId2852" ref="AN572"/>
    <hyperlink r:id="rId2853" ref="AO572"/>
    <hyperlink r:id="rId2854" ref="AP572"/>
    <hyperlink r:id="rId2855" ref="BJ572"/>
    <hyperlink r:id="rId2856" ref="K573"/>
    <hyperlink r:id="rId2857" ref="AN573"/>
    <hyperlink r:id="rId2858" ref="AO573"/>
    <hyperlink r:id="rId2859" ref="AP573"/>
    <hyperlink r:id="rId2860" ref="BJ573"/>
    <hyperlink r:id="rId2861" ref="K574"/>
    <hyperlink r:id="rId2862" ref="AN574"/>
    <hyperlink r:id="rId2863" ref="AO574"/>
    <hyperlink r:id="rId2864" ref="AP574"/>
    <hyperlink r:id="rId2865" ref="BJ574"/>
    <hyperlink r:id="rId2866" ref="K575"/>
    <hyperlink r:id="rId2867" ref="AN575"/>
    <hyperlink r:id="rId2868" ref="AO575"/>
    <hyperlink r:id="rId2869" ref="AP575"/>
    <hyperlink r:id="rId2870" ref="BJ575"/>
    <hyperlink r:id="rId2871" ref="K576"/>
    <hyperlink r:id="rId2872" ref="AN576"/>
    <hyperlink r:id="rId2873" ref="AO576"/>
    <hyperlink r:id="rId2874" ref="AP576"/>
    <hyperlink r:id="rId2875" ref="BJ576"/>
    <hyperlink r:id="rId2876" ref="K577"/>
    <hyperlink r:id="rId2877" ref="AN577"/>
    <hyperlink r:id="rId2878" ref="AO577"/>
    <hyperlink r:id="rId2879" ref="AP577"/>
    <hyperlink r:id="rId2880" ref="BJ577"/>
    <hyperlink r:id="rId2881" ref="K578"/>
    <hyperlink r:id="rId2882" ref="AN578"/>
    <hyperlink r:id="rId2883" ref="AO578"/>
    <hyperlink r:id="rId2884" ref="AP578"/>
    <hyperlink r:id="rId2885" ref="BJ578"/>
    <hyperlink r:id="rId2886" ref="K579"/>
    <hyperlink r:id="rId2887" ref="AN579"/>
    <hyperlink r:id="rId2888" ref="AO579"/>
    <hyperlink r:id="rId2889" ref="AP579"/>
    <hyperlink r:id="rId2890" ref="BJ579"/>
    <hyperlink r:id="rId2891" ref="K580"/>
    <hyperlink r:id="rId2892" ref="AN580"/>
    <hyperlink r:id="rId2893" ref="AO580"/>
    <hyperlink r:id="rId2894" ref="AP580"/>
    <hyperlink r:id="rId2895" ref="BJ580"/>
    <hyperlink r:id="rId2896" ref="K581"/>
    <hyperlink r:id="rId2897" ref="AN581"/>
    <hyperlink r:id="rId2898" ref="AO581"/>
    <hyperlink r:id="rId2899" ref="AP581"/>
    <hyperlink r:id="rId2900" ref="BJ581"/>
    <hyperlink r:id="rId2901" ref="K582"/>
    <hyperlink r:id="rId2902" ref="AN582"/>
    <hyperlink r:id="rId2903" ref="AO582"/>
    <hyperlink r:id="rId2904" ref="AP582"/>
    <hyperlink r:id="rId2905" ref="BJ582"/>
    <hyperlink r:id="rId2906" ref="K583"/>
    <hyperlink r:id="rId2907" ref="AN583"/>
    <hyperlink r:id="rId2908" ref="AO583"/>
    <hyperlink r:id="rId2909" ref="AP583"/>
    <hyperlink r:id="rId2910" ref="BJ583"/>
    <hyperlink r:id="rId2911" ref="K584"/>
    <hyperlink r:id="rId2912" ref="AN584"/>
    <hyperlink r:id="rId2913" ref="AO584"/>
    <hyperlink r:id="rId2914" ref="AP584"/>
    <hyperlink r:id="rId2915" ref="BJ584"/>
    <hyperlink r:id="rId2916" ref="K585"/>
    <hyperlink r:id="rId2917" ref="AN585"/>
    <hyperlink r:id="rId2918" ref="AO585"/>
    <hyperlink r:id="rId2919" ref="AP585"/>
    <hyperlink r:id="rId2920" ref="BJ585"/>
    <hyperlink r:id="rId2921" ref="K586"/>
    <hyperlink r:id="rId2922" ref="AN586"/>
    <hyperlink r:id="rId2923" ref="AO586"/>
    <hyperlink r:id="rId2924" ref="AP586"/>
    <hyperlink r:id="rId2925" ref="BJ586"/>
    <hyperlink r:id="rId2926" ref="K587"/>
    <hyperlink r:id="rId2927" ref="AN587"/>
    <hyperlink r:id="rId2928" ref="AO587"/>
    <hyperlink r:id="rId2929" ref="AP587"/>
    <hyperlink r:id="rId2930" ref="BJ587"/>
    <hyperlink r:id="rId2931" ref="K588"/>
    <hyperlink r:id="rId2932" ref="AN588"/>
    <hyperlink r:id="rId2933" ref="AO588"/>
    <hyperlink r:id="rId2934" ref="AP588"/>
    <hyperlink r:id="rId2935" ref="BJ588"/>
    <hyperlink r:id="rId2936" ref="K589"/>
    <hyperlink r:id="rId2937" ref="AN589"/>
    <hyperlink r:id="rId2938" ref="AO589"/>
    <hyperlink r:id="rId2939" ref="AP589"/>
    <hyperlink r:id="rId2940" ref="BJ589"/>
    <hyperlink r:id="rId2941" ref="K590"/>
    <hyperlink r:id="rId2942" ref="AN590"/>
    <hyperlink r:id="rId2943" ref="AO590"/>
    <hyperlink r:id="rId2944" ref="AP590"/>
    <hyperlink r:id="rId2945" ref="BJ590"/>
    <hyperlink r:id="rId2946" ref="K591"/>
    <hyperlink r:id="rId2947" ref="AN591"/>
    <hyperlink r:id="rId2948" ref="AO591"/>
    <hyperlink r:id="rId2949" ref="AP591"/>
    <hyperlink r:id="rId2950" ref="BJ591"/>
    <hyperlink r:id="rId2951" ref="K592"/>
    <hyperlink r:id="rId2952" ref="AN592"/>
    <hyperlink r:id="rId2953" ref="AO592"/>
    <hyperlink r:id="rId2954" ref="AP592"/>
    <hyperlink r:id="rId2955" ref="BJ592"/>
    <hyperlink r:id="rId2956" ref="K593"/>
    <hyperlink r:id="rId2957" ref="AN593"/>
    <hyperlink r:id="rId2958" ref="AO593"/>
    <hyperlink r:id="rId2959" ref="AP593"/>
    <hyperlink r:id="rId2960" ref="BJ593"/>
    <hyperlink r:id="rId2961" ref="K594"/>
    <hyperlink r:id="rId2962" ref="AN594"/>
    <hyperlink r:id="rId2963" ref="AO594"/>
    <hyperlink r:id="rId2964" ref="AP594"/>
    <hyperlink r:id="rId2965" ref="BJ594"/>
    <hyperlink r:id="rId2966" ref="K595"/>
    <hyperlink r:id="rId2967" ref="AN595"/>
    <hyperlink r:id="rId2968" ref="AO595"/>
    <hyperlink r:id="rId2969" ref="AP595"/>
    <hyperlink r:id="rId2970" ref="BJ595"/>
    <hyperlink r:id="rId2971" ref="K596"/>
    <hyperlink r:id="rId2972" ref="AN596"/>
    <hyperlink r:id="rId2973" ref="AO596"/>
    <hyperlink r:id="rId2974" ref="AP596"/>
    <hyperlink r:id="rId2975" ref="BJ596"/>
    <hyperlink r:id="rId2976" ref="K597"/>
    <hyperlink r:id="rId2977" ref="AN597"/>
    <hyperlink r:id="rId2978" ref="AO597"/>
    <hyperlink r:id="rId2979" ref="AP597"/>
    <hyperlink r:id="rId2980" ref="BJ597"/>
    <hyperlink r:id="rId2981" ref="K598"/>
    <hyperlink r:id="rId2982" ref="AN598"/>
    <hyperlink r:id="rId2983" ref="AO598"/>
    <hyperlink r:id="rId2984" ref="AP598"/>
    <hyperlink r:id="rId2985" ref="BJ598"/>
    <hyperlink r:id="rId2986" ref="K599"/>
    <hyperlink r:id="rId2987" ref="AN599"/>
    <hyperlink r:id="rId2988" ref="AO599"/>
    <hyperlink r:id="rId2989" ref="AP599"/>
    <hyperlink r:id="rId2990" ref="BJ599"/>
    <hyperlink r:id="rId2991" ref="K600"/>
    <hyperlink r:id="rId2992" ref="AN600"/>
    <hyperlink r:id="rId2993" ref="AO600"/>
    <hyperlink r:id="rId2994" ref="AP600"/>
    <hyperlink r:id="rId2995" ref="BJ600"/>
    <hyperlink r:id="rId2996" ref="K601"/>
    <hyperlink r:id="rId2997" ref="AN601"/>
    <hyperlink r:id="rId2998" ref="AO601"/>
    <hyperlink r:id="rId2999" ref="AP601"/>
    <hyperlink r:id="rId3000" ref="BJ601"/>
    <hyperlink r:id="rId3001" ref="K602"/>
    <hyperlink r:id="rId3002" ref="AN602"/>
    <hyperlink r:id="rId3003" ref="AO602"/>
    <hyperlink r:id="rId3004" ref="AP602"/>
    <hyperlink r:id="rId3005" ref="BJ602"/>
    <hyperlink r:id="rId3006" ref="K603"/>
    <hyperlink r:id="rId3007" ref="AN603"/>
    <hyperlink r:id="rId3008" ref="AO603"/>
    <hyperlink r:id="rId3009" ref="AP603"/>
    <hyperlink r:id="rId3010" ref="BJ603"/>
    <hyperlink r:id="rId3011" ref="K604"/>
    <hyperlink r:id="rId3012" ref="AN604"/>
    <hyperlink r:id="rId3013" ref="AO604"/>
    <hyperlink r:id="rId3014" ref="AP604"/>
    <hyperlink r:id="rId3015" ref="BJ604"/>
    <hyperlink r:id="rId3016" ref="K605"/>
    <hyperlink r:id="rId3017" ref="AN605"/>
    <hyperlink r:id="rId3018" ref="AO605"/>
    <hyperlink r:id="rId3019" ref="AP605"/>
    <hyperlink r:id="rId3020" ref="BJ605"/>
    <hyperlink r:id="rId3021" ref="K606"/>
    <hyperlink r:id="rId3022" ref="AN606"/>
    <hyperlink r:id="rId3023" ref="AO606"/>
    <hyperlink r:id="rId3024" ref="AP606"/>
    <hyperlink r:id="rId3025" ref="BJ606"/>
    <hyperlink r:id="rId3026" ref="K607"/>
    <hyperlink r:id="rId3027" ref="AN607"/>
    <hyperlink r:id="rId3028" ref="AO607"/>
    <hyperlink r:id="rId3029" ref="AP607"/>
    <hyperlink r:id="rId3030" ref="BJ607"/>
    <hyperlink r:id="rId3031" ref="K608"/>
    <hyperlink r:id="rId3032" ref="AN608"/>
    <hyperlink r:id="rId3033" ref="AO608"/>
    <hyperlink r:id="rId3034" ref="AP608"/>
    <hyperlink r:id="rId3035" ref="BJ608"/>
    <hyperlink r:id="rId3036" ref="K609"/>
    <hyperlink r:id="rId3037" ref="AN609"/>
    <hyperlink r:id="rId3038" ref="AO609"/>
    <hyperlink r:id="rId3039" ref="AP609"/>
    <hyperlink r:id="rId3040" ref="BJ609"/>
    <hyperlink r:id="rId3041" ref="K610"/>
    <hyperlink r:id="rId3042" ref="AN610"/>
    <hyperlink r:id="rId3043" ref="AO610"/>
    <hyperlink r:id="rId3044" ref="AP610"/>
    <hyperlink r:id="rId3045" ref="BJ610"/>
    <hyperlink r:id="rId3046" ref="K611"/>
    <hyperlink r:id="rId3047" ref="AN611"/>
    <hyperlink r:id="rId3048" ref="AO611"/>
    <hyperlink r:id="rId3049" ref="AP611"/>
    <hyperlink r:id="rId3050" ref="BJ611"/>
    <hyperlink r:id="rId3051" ref="K612"/>
    <hyperlink r:id="rId3052" ref="AN612"/>
    <hyperlink r:id="rId3053" ref="AO612"/>
    <hyperlink r:id="rId3054" ref="AP612"/>
    <hyperlink r:id="rId3055" ref="BJ612"/>
    <hyperlink r:id="rId3056" ref="K613"/>
    <hyperlink r:id="rId3057" ref="AN613"/>
    <hyperlink r:id="rId3058" ref="AO613"/>
    <hyperlink r:id="rId3059" ref="AP613"/>
    <hyperlink r:id="rId3060" ref="BJ613"/>
    <hyperlink r:id="rId3061" ref="K614"/>
    <hyperlink r:id="rId3062" ref="AN614"/>
    <hyperlink r:id="rId3063" ref="AO614"/>
    <hyperlink r:id="rId3064" ref="AP614"/>
    <hyperlink r:id="rId3065" ref="BJ614"/>
    <hyperlink r:id="rId3066" ref="K615"/>
    <hyperlink r:id="rId3067" ref="AN615"/>
    <hyperlink r:id="rId3068" ref="AO615"/>
    <hyperlink r:id="rId3069" ref="AP615"/>
    <hyperlink r:id="rId3070" ref="BJ615"/>
    <hyperlink r:id="rId3071" ref="K616"/>
    <hyperlink r:id="rId3072" ref="AN616"/>
    <hyperlink r:id="rId3073" ref="AO616"/>
    <hyperlink r:id="rId3074" ref="AP616"/>
    <hyperlink r:id="rId3075" ref="BJ616"/>
    <hyperlink r:id="rId3076" ref="K617"/>
    <hyperlink r:id="rId3077" ref="AN617"/>
    <hyperlink r:id="rId3078" ref="AO617"/>
    <hyperlink r:id="rId3079" ref="AP617"/>
    <hyperlink r:id="rId3080" ref="BJ617"/>
    <hyperlink r:id="rId3081" ref="K618"/>
    <hyperlink r:id="rId3082" ref="AN618"/>
    <hyperlink r:id="rId3083" ref="AO618"/>
    <hyperlink r:id="rId3084" ref="AP618"/>
    <hyperlink r:id="rId3085" ref="BJ618"/>
    <hyperlink r:id="rId3086" ref="K619"/>
    <hyperlink r:id="rId3087" ref="AN619"/>
    <hyperlink r:id="rId3088" ref="AO619"/>
    <hyperlink r:id="rId3089" ref="AP619"/>
    <hyperlink r:id="rId3090" ref="BJ619"/>
    <hyperlink r:id="rId3091" ref="K620"/>
    <hyperlink r:id="rId3092" ref="AN620"/>
    <hyperlink r:id="rId3093" ref="AO620"/>
    <hyperlink r:id="rId3094" ref="AP620"/>
    <hyperlink r:id="rId3095" ref="BJ620"/>
    <hyperlink r:id="rId3096" ref="K621"/>
    <hyperlink r:id="rId3097" ref="AN621"/>
    <hyperlink r:id="rId3098" ref="AO621"/>
    <hyperlink r:id="rId3099" ref="AP621"/>
    <hyperlink r:id="rId3100" ref="BJ621"/>
    <hyperlink r:id="rId3101" ref="K622"/>
    <hyperlink r:id="rId3102" ref="AN622"/>
    <hyperlink r:id="rId3103" ref="AO622"/>
    <hyperlink r:id="rId3104" ref="AP622"/>
    <hyperlink r:id="rId3105" ref="BJ622"/>
    <hyperlink r:id="rId3106" ref="K623"/>
    <hyperlink r:id="rId3107" ref="AN623"/>
    <hyperlink r:id="rId3108" ref="AO623"/>
    <hyperlink r:id="rId3109" ref="AP623"/>
    <hyperlink r:id="rId3110" ref="BJ623"/>
    <hyperlink r:id="rId3111" ref="K624"/>
    <hyperlink r:id="rId3112" ref="AN624"/>
    <hyperlink r:id="rId3113" ref="AO624"/>
    <hyperlink r:id="rId3114" ref="AP624"/>
    <hyperlink r:id="rId3115" ref="BJ624"/>
    <hyperlink r:id="rId3116" ref="K625"/>
    <hyperlink r:id="rId3117" ref="AN625"/>
    <hyperlink r:id="rId3118" ref="AO625"/>
    <hyperlink r:id="rId3119" ref="AP625"/>
    <hyperlink r:id="rId3120" ref="BJ625"/>
    <hyperlink r:id="rId3121" ref="K626"/>
    <hyperlink r:id="rId3122" ref="AN626"/>
    <hyperlink r:id="rId3123" ref="AO626"/>
    <hyperlink r:id="rId3124" ref="AP626"/>
    <hyperlink r:id="rId3125" ref="BJ626"/>
    <hyperlink r:id="rId3126" ref="K627"/>
    <hyperlink r:id="rId3127" ref="AN627"/>
    <hyperlink r:id="rId3128" ref="AO627"/>
    <hyperlink r:id="rId3129" ref="AP627"/>
    <hyperlink r:id="rId3130" ref="BJ627"/>
    <hyperlink r:id="rId3131" ref="K628"/>
    <hyperlink r:id="rId3132" ref="AN628"/>
    <hyperlink r:id="rId3133" ref="AO628"/>
    <hyperlink r:id="rId3134" ref="AP628"/>
    <hyperlink r:id="rId3135" ref="BJ628"/>
    <hyperlink r:id="rId3136" ref="K629"/>
    <hyperlink r:id="rId3137" ref="AN629"/>
    <hyperlink r:id="rId3138" ref="AO629"/>
    <hyperlink r:id="rId3139" ref="AP629"/>
    <hyperlink r:id="rId3140" ref="BJ629"/>
    <hyperlink r:id="rId3141" ref="K630"/>
    <hyperlink r:id="rId3142" ref="AN630"/>
    <hyperlink r:id="rId3143" ref="AO630"/>
    <hyperlink r:id="rId3144" ref="AP630"/>
    <hyperlink r:id="rId3145" ref="BJ630"/>
    <hyperlink r:id="rId3146" ref="K631"/>
    <hyperlink r:id="rId3147" ref="AN631"/>
    <hyperlink r:id="rId3148" ref="AO631"/>
    <hyperlink r:id="rId3149" ref="AP631"/>
    <hyperlink r:id="rId3150" ref="BJ631"/>
    <hyperlink r:id="rId3151" ref="K632"/>
    <hyperlink r:id="rId3152" ref="AN632"/>
    <hyperlink r:id="rId3153" ref="AO632"/>
    <hyperlink r:id="rId3154" ref="AP632"/>
    <hyperlink r:id="rId3155" ref="BJ632"/>
    <hyperlink r:id="rId3156" ref="K633"/>
    <hyperlink r:id="rId3157" ref="AN633"/>
    <hyperlink r:id="rId3158" ref="AO633"/>
    <hyperlink r:id="rId3159" ref="AP633"/>
    <hyperlink r:id="rId3160" ref="BJ633"/>
    <hyperlink r:id="rId3161" ref="K634"/>
    <hyperlink r:id="rId3162" ref="AN634"/>
    <hyperlink r:id="rId3163" ref="AO634"/>
    <hyperlink r:id="rId3164" ref="AP634"/>
    <hyperlink r:id="rId3165" ref="BJ634"/>
    <hyperlink r:id="rId3166" ref="K635"/>
    <hyperlink r:id="rId3167" ref="AN635"/>
    <hyperlink r:id="rId3168" ref="AO635"/>
    <hyperlink r:id="rId3169" ref="AP635"/>
    <hyperlink r:id="rId3170" ref="BJ635"/>
    <hyperlink r:id="rId3171" ref="K636"/>
    <hyperlink r:id="rId3172" ref="AN636"/>
    <hyperlink r:id="rId3173" ref="AO636"/>
    <hyperlink r:id="rId3174" ref="AP636"/>
    <hyperlink r:id="rId3175" ref="BJ636"/>
    <hyperlink r:id="rId3176" ref="K637"/>
    <hyperlink r:id="rId3177" ref="AN637"/>
    <hyperlink r:id="rId3178" ref="AO637"/>
    <hyperlink r:id="rId3179" ref="AP637"/>
    <hyperlink r:id="rId3180" ref="BJ637"/>
    <hyperlink r:id="rId3181" ref="K638"/>
    <hyperlink r:id="rId3182" ref="AN638"/>
    <hyperlink r:id="rId3183" ref="AO638"/>
    <hyperlink r:id="rId3184" ref="AP638"/>
    <hyperlink r:id="rId3185" ref="BJ638"/>
  </hyperlinks>
  <drawing r:id="rId31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</v>
      </c>
      <c r="I1" s="1" t="s">
        <v>11</v>
      </c>
      <c r="J1" s="1" t="s">
        <v>16</v>
      </c>
      <c r="K1" s="1" t="s">
        <v>18</v>
      </c>
      <c r="L1" s="1" t="s">
        <v>19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  <c r="T1" s="1" t="s">
        <v>35</v>
      </c>
      <c r="U1" s="1" t="s">
        <v>37</v>
      </c>
      <c r="V1" s="1" t="s">
        <v>39</v>
      </c>
      <c r="W1" s="1" t="s">
        <v>41</v>
      </c>
      <c r="X1" s="1" t="s">
        <v>43</v>
      </c>
      <c r="Y1" s="1" t="s">
        <v>45</v>
      </c>
      <c r="Z1" s="1" t="s">
        <v>47</v>
      </c>
      <c r="AA1" s="1" t="s">
        <v>48</v>
      </c>
      <c r="AB1" s="1" t="s">
        <v>50</v>
      </c>
      <c r="AC1" s="1" t="s">
        <v>52</v>
      </c>
      <c r="AD1" s="1" t="s">
        <v>54</v>
      </c>
      <c r="AE1" s="1" t="s">
        <v>56</v>
      </c>
      <c r="AF1" s="1" t="s">
        <v>58</v>
      </c>
      <c r="AG1" s="1" t="s">
        <v>60</v>
      </c>
      <c r="AH1" s="1" t="s">
        <v>62</v>
      </c>
      <c r="AI1" s="1" t="s">
        <v>63</v>
      </c>
      <c r="AJ1" s="1" t="s">
        <v>66</v>
      </c>
      <c r="AK1" s="1" t="s">
        <v>68</v>
      </c>
      <c r="AL1" s="1" t="s">
        <v>70</v>
      </c>
      <c r="AM1" s="1" t="s">
        <v>71</v>
      </c>
      <c r="AN1" s="1" t="s">
        <v>72</v>
      </c>
      <c r="AO1" s="1" t="s">
        <v>74</v>
      </c>
      <c r="AP1" s="1" t="s">
        <v>76</v>
      </c>
      <c r="AQ1" s="1" t="s">
        <v>78</v>
      </c>
      <c r="AR1" s="1" t="s">
        <v>80</v>
      </c>
      <c r="AS1" s="1" t="s">
        <v>81</v>
      </c>
      <c r="AT1" s="1" t="s">
        <v>83</v>
      </c>
      <c r="AU1" s="1" t="s">
        <v>85</v>
      </c>
      <c r="AV1" s="1" t="s">
        <v>90</v>
      </c>
      <c r="AW1" s="1" t="s">
        <v>91</v>
      </c>
      <c r="AX1" s="1" t="s">
        <v>94</v>
      </c>
      <c r="AY1" s="1" t="s">
        <v>96</v>
      </c>
      <c r="AZ1" s="1" t="s">
        <v>98</v>
      </c>
      <c r="BA1" s="1" t="s">
        <v>101</v>
      </c>
      <c r="BB1" s="1" t="s">
        <v>103</v>
      </c>
      <c r="BC1" s="1" t="s">
        <v>105</v>
      </c>
      <c r="BD1" s="1" t="s">
        <v>109</v>
      </c>
      <c r="BE1" s="1" t="s">
        <v>112</v>
      </c>
      <c r="BF1" s="1" t="s">
        <v>113</v>
      </c>
      <c r="BG1" s="1" t="s">
        <v>115</v>
      </c>
      <c r="BH1" s="1" t="s">
        <v>117</v>
      </c>
      <c r="BI1" s="1" t="s">
        <v>119</v>
      </c>
      <c r="BJ1" s="1" t="s">
        <v>121</v>
      </c>
      <c r="BK1" s="1" t="s">
        <v>123</v>
      </c>
      <c r="BL1" s="1" t="s">
        <v>125</v>
      </c>
      <c r="BM1" s="1" t="s">
        <v>127</v>
      </c>
      <c r="BN1" s="1" t="s">
        <v>129</v>
      </c>
      <c r="BO1" s="1" t="s">
        <v>131</v>
      </c>
      <c r="BP1" s="1" t="s">
        <v>132</v>
      </c>
      <c r="BQ1" s="1" t="s">
        <v>133</v>
      </c>
      <c r="BR1" s="1" t="s">
        <v>135</v>
      </c>
      <c r="BS1" s="1" t="s">
        <v>137</v>
      </c>
      <c r="BT1" s="1" t="s">
        <v>139</v>
      </c>
      <c r="BU1" s="1" t="s">
        <v>141</v>
      </c>
      <c r="BV1" s="1" t="s">
        <v>143</v>
      </c>
      <c r="BW1" s="1" t="s">
        <v>144</v>
      </c>
      <c r="BX1" s="1" t="s">
        <v>145</v>
      </c>
      <c r="BY1" s="1" t="s">
        <v>146</v>
      </c>
      <c r="BZ1" s="1" t="s">
        <v>114</v>
      </c>
      <c r="CA1" s="1" t="s">
        <v>116</v>
      </c>
      <c r="CB1" s="1" t="s">
        <v>118</v>
      </c>
    </row>
    <row r="2">
      <c r="A2" s="1" t="s">
        <v>147</v>
      </c>
      <c r="B2" s="1" t="s">
        <v>148</v>
      </c>
      <c r="C2" s="1" t="s">
        <v>149</v>
      </c>
      <c r="D2" s="1" t="s">
        <v>126</v>
      </c>
      <c r="E2" s="1" t="s">
        <v>128</v>
      </c>
      <c r="F2" s="5" t="s">
        <v>150</v>
      </c>
      <c r="G2" s="1" t="s">
        <v>151</v>
      </c>
      <c r="H2" s="1" t="s">
        <v>152</v>
      </c>
      <c r="I2" s="5" t="s">
        <v>150</v>
      </c>
      <c r="M2" s="5" t="s">
        <v>150</v>
      </c>
      <c r="N2" s="5" t="s">
        <v>153</v>
      </c>
      <c r="O2" s="5" t="s">
        <v>154</v>
      </c>
      <c r="P2" s="5" t="s">
        <v>150</v>
      </c>
      <c r="Q2" s="5" t="s">
        <v>150</v>
      </c>
      <c r="R2" s="5" t="s">
        <v>155</v>
      </c>
      <c r="S2" s="5" t="s">
        <v>156</v>
      </c>
      <c r="T2" s="5" t="s">
        <v>157</v>
      </c>
      <c r="U2" s="5" t="s">
        <v>158</v>
      </c>
      <c r="V2" s="5" t="s">
        <v>158</v>
      </c>
      <c r="W2" s="5" t="s">
        <v>159</v>
      </c>
      <c r="X2" s="1" t="s">
        <v>160</v>
      </c>
      <c r="AB2" s="5" t="s">
        <v>161</v>
      </c>
      <c r="AC2" s="1" t="s">
        <v>162</v>
      </c>
      <c r="AD2" s="1" t="s">
        <v>162</v>
      </c>
      <c r="AE2" s="1" t="s">
        <v>162</v>
      </c>
      <c r="AF2" s="1" t="s">
        <v>162</v>
      </c>
      <c r="AG2" s="1" t="s">
        <v>162</v>
      </c>
      <c r="AH2" s="1" t="s">
        <v>162</v>
      </c>
      <c r="AI2" s="1" t="s">
        <v>162</v>
      </c>
      <c r="AJ2" s="1" t="s">
        <v>162</v>
      </c>
      <c r="AK2" s="1" t="s">
        <v>162</v>
      </c>
      <c r="AL2" s="1" t="s">
        <v>162</v>
      </c>
      <c r="AM2" s="1" t="s">
        <v>162</v>
      </c>
      <c r="AN2" s="1" t="s">
        <v>162</v>
      </c>
      <c r="AO2" s="1" t="s">
        <v>162</v>
      </c>
      <c r="AP2" s="1" t="s">
        <v>162</v>
      </c>
      <c r="AQ2" s="1" t="s">
        <v>162</v>
      </c>
      <c r="AR2" s="1" t="s">
        <v>162</v>
      </c>
      <c r="AS2" s="1" t="s">
        <v>162</v>
      </c>
      <c r="AT2" s="1" t="s">
        <v>162</v>
      </c>
      <c r="AU2" s="1" t="s">
        <v>162</v>
      </c>
      <c r="AV2" s="1" t="s">
        <v>162</v>
      </c>
      <c r="AW2" s="1" t="s">
        <v>162</v>
      </c>
      <c r="AX2" s="1" t="s">
        <v>162</v>
      </c>
      <c r="AY2" s="1" t="s">
        <v>162</v>
      </c>
      <c r="AZ2" s="1" t="s">
        <v>162</v>
      </c>
      <c r="BA2" s="1" t="s">
        <v>162</v>
      </c>
      <c r="BB2" s="1" t="s">
        <v>162</v>
      </c>
      <c r="BC2" s="1" t="s">
        <v>162</v>
      </c>
      <c r="BD2" s="1" t="s">
        <v>162</v>
      </c>
      <c r="BE2" s="1" t="s">
        <v>162</v>
      </c>
      <c r="BS2" s="1" t="s">
        <v>179</v>
      </c>
      <c r="BT2" s="5" t="s">
        <v>154</v>
      </c>
      <c r="BY2" s="1" t="s">
        <v>180</v>
      </c>
      <c r="BZ2" s="1" t="s">
        <v>181</v>
      </c>
      <c r="CA2" s="8" t="s">
        <v>182</v>
      </c>
      <c r="CB2" s="1" t="s">
        <v>186</v>
      </c>
    </row>
    <row r="3">
      <c r="A3" s="1" t="s">
        <v>187</v>
      </c>
      <c r="B3" s="1" t="s">
        <v>188</v>
      </c>
      <c r="C3" s="1" t="s">
        <v>189</v>
      </c>
      <c r="D3" s="1" t="s">
        <v>126</v>
      </c>
      <c r="E3" s="1" t="s">
        <v>128</v>
      </c>
      <c r="F3" s="5" t="s">
        <v>156</v>
      </c>
      <c r="G3" s="1" t="s">
        <v>190</v>
      </c>
      <c r="H3" s="1" t="s">
        <v>191</v>
      </c>
      <c r="I3" s="5" t="s">
        <v>150</v>
      </c>
      <c r="M3" s="5" t="s">
        <v>174</v>
      </c>
      <c r="N3" s="5" t="s">
        <v>192</v>
      </c>
      <c r="O3" s="5" t="s">
        <v>174</v>
      </c>
      <c r="P3" s="5" t="s">
        <v>150</v>
      </c>
      <c r="Q3" s="5" t="s">
        <v>155</v>
      </c>
      <c r="BS3" s="1" t="s">
        <v>193</v>
      </c>
      <c r="BT3" s="5" t="s">
        <v>174</v>
      </c>
      <c r="BZ3" s="1" t="s">
        <v>181</v>
      </c>
      <c r="CA3" s="8" t="s">
        <v>194</v>
      </c>
      <c r="CB3" s="1" t="s">
        <v>196</v>
      </c>
    </row>
    <row r="4">
      <c r="A4" s="1" t="s">
        <v>197</v>
      </c>
      <c r="B4" s="1" t="s">
        <v>189</v>
      </c>
      <c r="C4" s="1" t="s">
        <v>198</v>
      </c>
      <c r="D4" s="1" t="s">
        <v>126</v>
      </c>
      <c r="E4" s="1" t="s">
        <v>128</v>
      </c>
      <c r="F4" s="5" t="s">
        <v>155</v>
      </c>
      <c r="G4" s="1" t="s">
        <v>199</v>
      </c>
      <c r="H4" s="1" t="s">
        <v>200</v>
      </c>
      <c r="I4" s="5" t="s">
        <v>150</v>
      </c>
      <c r="M4" s="5" t="s">
        <v>174</v>
      </c>
      <c r="N4" s="5" t="s">
        <v>201</v>
      </c>
      <c r="O4" s="5" t="s">
        <v>175</v>
      </c>
      <c r="P4" s="5" t="s">
        <v>150</v>
      </c>
      <c r="Q4" s="5" t="s">
        <v>155</v>
      </c>
      <c r="R4" s="5" t="s">
        <v>174</v>
      </c>
      <c r="S4" s="5" t="s">
        <v>150</v>
      </c>
      <c r="BS4" s="1" t="s">
        <v>193</v>
      </c>
      <c r="BT4" s="5" t="s">
        <v>175</v>
      </c>
      <c r="BZ4" s="1" t="s">
        <v>181</v>
      </c>
      <c r="CA4" s="8" t="s">
        <v>202</v>
      </c>
      <c r="CB4" s="1" t="s">
        <v>196</v>
      </c>
    </row>
    <row r="5">
      <c r="A5" s="1" t="s">
        <v>208</v>
      </c>
      <c r="B5" s="1" t="s">
        <v>198</v>
      </c>
      <c r="C5" s="1" t="s">
        <v>209</v>
      </c>
      <c r="D5" s="1" t="s">
        <v>126</v>
      </c>
      <c r="E5" s="1" t="s">
        <v>128</v>
      </c>
      <c r="F5" s="5" t="s">
        <v>174</v>
      </c>
      <c r="G5" s="1" t="s">
        <v>210</v>
      </c>
      <c r="H5" s="1" t="s">
        <v>211</v>
      </c>
      <c r="I5" s="5" t="s">
        <v>150</v>
      </c>
      <c r="M5" s="5" t="s">
        <v>174</v>
      </c>
      <c r="N5" s="5" t="s">
        <v>213</v>
      </c>
      <c r="O5" s="5" t="s">
        <v>214</v>
      </c>
      <c r="P5" s="5" t="s">
        <v>174</v>
      </c>
      <c r="Q5" s="5" t="s">
        <v>174</v>
      </c>
      <c r="R5" s="5" t="s">
        <v>155</v>
      </c>
      <c r="S5" s="5" t="s">
        <v>216</v>
      </c>
      <c r="T5" s="5" t="s">
        <v>217</v>
      </c>
      <c r="U5" s="5" t="s">
        <v>158</v>
      </c>
      <c r="V5" s="5" t="s">
        <v>158</v>
      </c>
      <c r="W5" s="5" t="s">
        <v>220</v>
      </c>
      <c r="AB5" s="5" t="s">
        <v>155</v>
      </c>
      <c r="AC5" s="1" t="s">
        <v>162</v>
      </c>
      <c r="AD5" s="1" t="s">
        <v>162</v>
      </c>
      <c r="AE5" s="1" t="s">
        <v>162</v>
      </c>
      <c r="AF5" s="1" t="s">
        <v>162</v>
      </c>
      <c r="AG5" s="1" t="s">
        <v>162</v>
      </c>
      <c r="AH5" s="1" t="s">
        <v>162</v>
      </c>
      <c r="AI5" s="1" t="s">
        <v>162</v>
      </c>
      <c r="AJ5" s="1" t="s">
        <v>162</v>
      </c>
      <c r="AK5" s="1" t="s">
        <v>162</v>
      </c>
      <c r="AL5" s="1" t="s">
        <v>162</v>
      </c>
      <c r="AM5" s="1" t="s">
        <v>162</v>
      </c>
      <c r="AN5" s="1" t="s">
        <v>162</v>
      </c>
      <c r="AO5" s="1" t="s">
        <v>162</v>
      </c>
      <c r="AP5" s="1" t="s">
        <v>162</v>
      </c>
      <c r="AQ5" s="1" t="s">
        <v>162</v>
      </c>
      <c r="AR5" s="1" t="s">
        <v>162</v>
      </c>
      <c r="AS5" s="1" t="s">
        <v>162</v>
      </c>
      <c r="AT5" s="1" t="s">
        <v>162</v>
      </c>
      <c r="AU5" s="1" t="s">
        <v>162</v>
      </c>
      <c r="AV5" s="1" t="s">
        <v>162</v>
      </c>
      <c r="AW5" s="1" t="s">
        <v>162</v>
      </c>
      <c r="AX5" s="1" t="s">
        <v>162</v>
      </c>
      <c r="AY5" s="1" t="s">
        <v>162</v>
      </c>
      <c r="AZ5" s="1" t="s">
        <v>162</v>
      </c>
      <c r="BA5" s="1" t="s">
        <v>162</v>
      </c>
      <c r="BB5" s="1" t="s">
        <v>162</v>
      </c>
      <c r="BC5" s="1" t="s">
        <v>162</v>
      </c>
      <c r="BD5" s="1" t="s">
        <v>162</v>
      </c>
      <c r="BE5" s="1" t="s">
        <v>162</v>
      </c>
      <c r="BS5" s="1" t="s">
        <v>193</v>
      </c>
      <c r="BT5" s="5" t="s">
        <v>214</v>
      </c>
      <c r="BU5" s="1" t="s">
        <v>231</v>
      </c>
      <c r="BZ5" s="1" t="s">
        <v>181</v>
      </c>
      <c r="CA5" s="8" t="s">
        <v>232</v>
      </c>
      <c r="CB5" s="1" t="s">
        <v>196</v>
      </c>
    </row>
    <row r="6">
      <c r="A6" s="1" t="s">
        <v>233</v>
      </c>
      <c r="B6" s="1" t="s">
        <v>209</v>
      </c>
      <c r="C6" s="1" t="s">
        <v>234</v>
      </c>
      <c r="D6" s="1" t="s">
        <v>126</v>
      </c>
      <c r="E6" s="1" t="s">
        <v>128</v>
      </c>
      <c r="F6" s="5" t="s">
        <v>150</v>
      </c>
      <c r="G6" s="1" t="s">
        <v>235</v>
      </c>
      <c r="H6" s="1" t="s">
        <v>236</v>
      </c>
      <c r="I6" s="5" t="s">
        <v>150</v>
      </c>
      <c r="M6" s="5" t="s">
        <v>150</v>
      </c>
      <c r="N6" s="5" t="s">
        <v>238</v>
      </c>
      <c r="O6" s="5" t="s">
        <v>239</v>
      </c>
      <c r="P6" s="5" t="s">
        <v>174</v>
      </c>
      <c r="Q6" s="5" t="s">
        <v>150</v>
      </c>
      <c r="R6" s="5" t="s">
        <v>155</v>
      </c>
      <c r="S6" s="5" t="s">
        <v>216</v>
      </c>
      <c r="T6" s="5" t="s">
        <v>217</v>
      </c>
      <c r="U6" s="5" t="s">
        <v>158</v>
      </c>
      <c r="V6" s="5" t="s">
        <v>158</v>
      </c>
      <c r="W6" s="5" t="s">
        <v>220</v>
      </c>
      <c r="AB6" s="5" t="s">
        <v>155</v>
      </c>
      <c r="AC6" s="1" t="s">
        <v>162</v>
      </c>
      <c r="AD6" s="1" t="s">
        <v>162</v>
      </c>
      <c r="AE6" s="1" t="s">
        <v>162</v>
      </c>
      <c r="AF6" s="1" t="s">
        <v>162</v>
      </c>
      <c r="AG6" s="1" t="s">
        <v>162</v>
      </c>
      <c r="AH6" s="1" t="s">
        <v>162</v>
      </c>
      <c r="AI6" s="1" t="s">
        <v>162</v>
      </c>
      <c r="AJ6" s="1" t="s">
        <v>162</v>
      </c>
      <c r="AK6" s="1" t="s">
        <v>162</v>
      </c>
      <c r="AL6" s="1" t="s">
        <v>162</v>
      </c>
      <c r="AM6" s="1" t="s">
        <v>162</v>
      </c>
      <c r="AN6" s="1" t="s">
        <v>162</v>
      </c>
      <c r="AO6" s="1" t="s">
        <v>162</v>
      </c>
      <c r="AP6" s="1" t="s">
        <v>162</v>
      </c>
      <c r="AQ6" s="1" t="s">
        <v>162</v>
      </c>
      <c r="AR6" s="1" t="s">
        <v>162</v>
      </c>
      <c r="AS6" s="1" t="s">
        <v>162</v>
      </c>
      <c r="AT6" s="1" t="s">
        <v>162</v>
      </c>
      <c r="AU6" s="1" t="s">
        <v>162</v>
      </c>
      <c r="AV6" s="1" t="s">
        <v>162</v>
      </c>
      <c r="AW6" s="1" t="s">
        <v>162</v>
      </c>
      <c r="AX6" s="1" t="s">
        <v>162</v>
      </c>
      <c r="AY6" s="1" t="s">
        <v>162</v>
      </c>
      <c r="AZ6" s="1" t="s">
        <v>162</v>
      </c>
      <c r="BA6" s="1" t="s">
        <v>162</v>
      </c>
      <c r="BB6" s="1" t="s">
        <v>162</v>
      </c>
      <c r="BC6" s="1" t="s">
        <v>162</v>
      </c>
      <c r="BD6" s="1" t="s">
        <v>162</v>
      </c>
      <c r="BE6" s="1" t="s">
        <v>162</v>
      </c>
      <c r="BS6" s="1" t="s">
        <v>193</v>
      </c>
      <c r="BT6" s="5" t="s">
        <v>239</v>
      </c>
      <c r="BU6" s="1" t="s">
        <v>231</v>
      </c>
      <c r="BZ6" s="1" t="s">
        <v>181</v>
      </c>
      <c r="CA6" s="8" t="s">
        <v>244</v>
      </c>
      <c r="CB6" s="1" t="s">
        <v>196</v>
      </c>
    </row>
    <row r="7">
      <c r="A7" s="1" t="s">
        <v>247</v>
      </c>
      <c r="B7" s="1" t="s">
        <v>248</v>
      </c>
      <c r="C7" s="1" t="s">
        <v>249</v>
      </c>
      <c r="D7" s="1" t="s">
        <v>126</v>
      </c>
      <c r="E7" s="1" t="s">
        <v>128</v>
      </c>
      <c r="F7" s="5" t="s">
        <v>150</v>
      </c>
      <c r="G7" s="1" t="s">
        <v>253</v>
      </c>
      <c r="H7" s="1" t="s">
        <v>254</v>
      </c>
      <c r="I7" s="5" t="s">
        <v>150</v>
      </c>
      <c r="M7" s="5" t="s">
        <v>174</v>
      </c>
      <c r="N7" s="5" t="s">
        <v>255</v>
      </c>
      <c r="O7" s="5" t="s">
        <v>256</v>
      </c>
      <c r="P7" s="5" t="s">
        <v>156</v>
      </c>
      <c r="Q7" s="5" t="s">
        <v>150</v>
      </c>
      <c r="R7" s="5" t="s">
        <v>155</v>
      </c>
      <c r="S7" s="5" t="s">
        <v>174</v>
      </c>
      <c r="T7" s="5" t="s">
        <v>158</v>
      </c>
      <c r="U7" s="5" t="s">
        <v>158</v>
      </c>
      <c r="V7" s="5" t="s">
        <v>158</v>
      </c>
      <c r="W7" s="5" t="s">
        <v>257</v>
      </c>
      <c r="AB7" s="5" t="s">
        <v>216</v>
      </c>
      <c r="AC7" s="1" t="s">
        <v>162</v>
      </c>
      <c r="AD7" s="1" t="s">
        <v>162</v>
      </c>
      <c r="AE7" s="1" t="s">
        <v>162</v>
      </c>
      <c r="AF7" s="1" t="s">
        <v>162</v>
      </c>
      <c r="AG7" s="1" t="s">
        <v>162</v>
      </c>
      <c r="AH7" s="1" t="s">
        <v>162</v>
      </c>
      <c r="AI7" s="1" t="s">
        <v>162</v>
      </c>
      <c r="AJ7" s="1" t="s">
        <v>162</v>
      </c>
      <c r="AK7" s="1" t="s">
        <v>162</v>
      </c>
      <c r="AL7" s="1" t="s">
        <v>162</v>
      </c>
      <c r="AM7" s="1" t="s">
        <v>162</v>
      </c>
      <c r="AN7" s="1" t="s">
        <v>162</v>
      </c>
      <c r="AO7" s="1" t="s">
        <v>162</v>
      </c>
      <c r="AP7" s="1" t="s">
        <v>162</v>
      </c>
      <c r="AQ7" s="1" t="s">
        <v>162</v>
      </c>
      <c r="AR7" s="1" t="s">
        <v>162</v>
      </c>
      <c r="AS7" s="1" t="s">
        <v>162</v>
      </c>
      <c r="AT7" s="1" t="s">
        <v>162</v>
      </c>
      <c r="AU7" s="1" t="s">
        <v>162</v>
      </c>
      <c r="AV7" s="1" t="s">
        <v>162</v>
      </c>
      <c r="AW7" s="1" t="s">
        <v>162</v>
      </c>
      <c r="AX7" s="1" t="s">
        <v>162</v>
      </c>
      <c r="AY7" s="1" t="s">
        <v>162</v>
      </c>
      <c r="AZ7" s="1" t="s">
        <v>259</v>
      </c>
      <c r="BA7" s="1" t="s">
        <v>259</v>
      </c>
      <c r="BB7" s="1" t="s">
        <v>162</v>
      </c>
      <c r="BC7" s="1" t="s">
        <v>162</v>
      </c>
      <c r="BD7" s="1" t="s">
        <v>162</v>
      </c>
      <c r="BE7" s="1" t="s">
        <v>162</v>
      </c>
      <c r="BF7" s="5" t="s">
        <v>264</v>
      </c>
      <c r="BG7" s="5" t="s">
        <v>265</v>
      </c>
      <c r="BH7" s="5" t="s">
        <v>264</v>
      </c>
      <c r="BI7" s="5" t="s">
        <v>265</v>
      </c>
      <c r="BS7" s="1" t="s">
        <v>269</v>
      </c>
      <c r="BT7" s="5" t="s">
        <v>256</v>
      </c>
      <c r="BU7" s="1" t="s">
        <v>240</v>
      </c>
      <c r="BZ7" s="1" t="s">
        <v>181</v>
      </c>
      <c r="CA7" s="8" t="s">
        <v>271</v>
      </c>
      <c r="CB7" s="1" t="s">
        <v>196</v>
      </c>
    </row>
    <row r="8">
      <c r="A8" s="1" t="s">
        <v>273</v>
      </c>
      <c r="B8" s="1" t="s">
        <v>274</v>
      </c>
      <c r="C8" s="1" t="s">
        <v>275</v>
      </c>
      <c r="D8" s="1" t="s">
        <v>126</v>
      </c>
      <c r="E8" s="1" t="s">
        <v>128</v>
      </c>
      <c r="F8" s="5" t="s">
        <v>150</v>
      </c>
      <c r="G8" s="1" t="s">
        <v>276</v>
      </c>
      <c r="H8" s="1" t="s">
        <v>277</v>
      </c>
      <c r="I8" s="5" t="s">
        <v>150</v>
      </c>
      <c r="M8" s="5" t="s">
        <v>150</v>
      </c>
      <c r="N8" s="5" t="s">
        <v>279</v>
      </c>
      <c r="O8" s="5" t="s">
        <v>280</v>
      </c>
      <c r="P8" s="5" t="s">
        <v>156</v>
      </c>
      <c r="Q8" s="5" t="s">
        <v>150</v>
      </c>
      <c r="R8" s="5" t="s">
        <v>155</v>
      </c>
      <c r="S8" s="5" t="s">
        <v>155</v>
      </c>
      <c r="T8" s="5" t="s">
        <v>158</v>
      </c>
      <c r="U8" s="5" t="s">
        <v>158</v>
      </c>
      <c r="V8" s="5" t="s">
        <v>158</v>
      </c>
      <c r="W8" s="5" t="s">
        <v>257</v>
      </c>
      <c r="AB8" s="5" t="s">
        <v>150</v>
      </c>
      <c r="AC8" s="1" t="s">
        <v>162</v>
      </c>
      <c r="AD8" s="1" t="s">
        <v>162</v>
      </c>
      <c r="AE8" s="1" t="s">
        <v>162</v>
      </c>
      <c r="AF8" s="1" t="s">
        <v>162</v>
      </c>
      <c r="AG8" s="1" t="s">
        <v>162</v>
      </c>
      <c r="AH8" s="1" t="s">
        <v>162</v>
      </c>
      <c r="AI8" s="1" t="s">
        <v>162</v>
      </c>
      <c r="AJ8" s="1" t="s">
        <v>162</v>
      </c>
      <c r="AK8" s="1" t="s">
        <v>162</v>
      </c>
      <c r="AL8" s="1" t="s">
        <v>162</v>
      </c>
      <c r="AM8" s="1" t="s">
        <v>162</v>
      </c>
      <c r="AN8" s="1" t="s">
        <v>162</v>
      </c>
      <c r="AO8" s="1" t="s">
        <v>162</v>
      </c>
      <c r="AP8" s="1" t="s">
        <v>162</v>
      </c>
      <c r="AQ8" s="1" t="s">
        <v>162</v>
      </c>
      <c r="AR8" s="1" t="s">
        <v>162</v>
      </c>
      <c r="AS8" s="1" t="s">
        <v>162</v>
      </c>
      <c r="AT8" s="1" t="s">
        <v>162</v>
      </c>
      <c r="AU8" s="1" t="s">
        <v>162</v>
      </c>
      <c r="AV8" s="1" t="s">
        <v>162</v>
      </c>
      <c r="AW8" s="1" t="s">
        <v>162</v>
      </c>
      <c r="AX8" s="1" t="s">
        <v>162</v>
      </c>
      <c r="AY8" s="1" t="s">
        <v>162</v>
      </c>
      <c r="AZ8" s="1" t="s">
        <v>162</v>
      </c>
      <c r="BA8" s="1" t="s">
        <v>162</v>
      </c>
      <c r="BB8" s="1" t="s">
        <v>162</v>
      </c>
      <c r="BC8" s="1" t="s">
        <v>162</v>
      </c>
      <c r="BD8" s="1" t="s">
        <v>162</v>
      </c>
      <c r="BE8" s="1" t="s">
        <v>162</v>
      </c>
      <c r="BS8" s="1" t="s">
        <v>287</v>
      </c>
      <c r="BT8" s="5" t="s">
        <v>280</v>
      </c>
      <c r="BU8" s="1" t="s">
        <v>240</v>
      </c>
      <c r="BZ8" s="1" t="s">
        <v>181</v>
      </c>
      <c r="CA8" s="8" t="s">
        <v>290</v>
      </c>
      <c r="CB8" s="1" t="s">
        <v>196</v>
      </c>
    </row>
    <row r="9">
      <c r="A9" s="1" t="s">
        <v>298</v>
      </c>
      <c r="B9" s="1" t="s">
        <v>300</v>
      </c>
      <c r="C9" s="1" t="s">
        <v>303</v>
      </c>
      <c r="D9" s="1" t="s">
        <v>126</v>
      </c>
      <c r="E9" s="1" t="s">
        <v>128</v>
      </c>
      <c r="F9" s="5" t="s">
        <v>305</v>
      </c>
      <c r="G9" s="1" t="s">
        <v>306</v>
      </c>
      <c r="H9" s="1" t="s">
        <v>309</v>
      </c>
      <c r="I9" s="5" t="s">
        <v>150</v>
      </c>
      <c r="M9" s="5" t="s">
        <v>150</v>
      </c>
      <c r="N9" s="5" t="s">
        <v>312</v>
      </c>
      <c r="O9" s="5" t="s">
        <v>150</v>
      </c>
      <c r="P9" s="5" t="s">
        <v>150</v>
      </c>
      <c r="Q9" s="5" t="s">
        <v>155</v>
      </c>
      <c r="BS9" s="5" t="s">
        <v>313</v>
      </c>
      <c r="BT9" s="5" t="s">
        <v>150</v>
      </c>
      <c r="BZ9" s="1" t="s">
        <v>181</v>
      </c>
      <c r="CA9" s="8" t="s">
        <v>314</v>
      </c>
      <c r="CB9" s="1" t="s">
        <v>319</v>
      </c>
    </row>
    <row r="10">
      <c r="A10" s="1" t="s">
        <v>321</v>
      </c>
      <c r="B10" s="1" t="s">
        <v>303</v>
      </c>
      <c r="C10" s="1" t="s">
        <v>324</v>
      </c>
      <c r="D10" s="1" t="s">
        <v>126</v>
      </c>
      <c r="E10" s="1" t="s">
        <v>128</v>
      </c>
      <c r="F10" s="5" t="s">
        <v>155</v>
      </c>
      <c r="G10" s="1" t="s">
        <v>326</v>
      </c>
      <c r="H10" s="1" t="s">
        <v>327</v>
      </c>
      <c r="I10" s="5" t="s">
        <v>150</v>
      </c>
      <c r="M10" s="5" t="s">
        <v>174</v>
      </c>
      <c r="N10" s="5" t="s">
        <v>329</v>
      </c>
      <c r="O10" s="5" t="s">
        <v>155</v>
      </c>
      <c r="P10" s="5" t="s">
        <v>150</v>
      </c>
      <c r="Q10" s="5" t="s">
        <v>155</v>
      </c>
      <c r="BS10" s="5" t="s">
        <v>313</v>
      </c>
      <c r="BT10" s="5" t="s">
        <v>155</v>
      </c>
      <c r="BZ10" s="1" t="s">
        <v>181</v>
      </c>
      <c r="CA10" s="8" t="s">
        <v>330</v>
      </c>
      <c r="CB10" s="1" t="s">
        <v>319</v>
      </c>
    </row>
    <row r="11">
      <c r="A11" s="1" t="s">
        <v>337</v>
      </c>
      <c r="B11" s="1" t="s">
        <v>324</v>
      </c>
      <c r="C11" s="1" t="s">
        <v>338</v>
      </c>
      <c r="D11" s="1" t="s">
        <v>126</v>
      </c>
      <c r="E11" s="1" t="s">
        <v>128</v>
      </c>
      <c r="F11" s="5" t="s">
        <v>174</v>
      </c>
      <c r="G11" s="1" t="s">
        <v>339</v>
      </c>
      <c r="H11" s="1" t="s">
        <v>340</v>
      </c>
      <c r="I11" s="5" t="s">
        <v>150</v>
      </c>
      <c r="M11" s="5" t="s">
        <v>174</v>
      </c>
      <c r="N11" s="5" t="s">
        <v>341</v>
      </c>
      <c r="O11" s="5" t="s">
        <v>342</v>
      </c>
      <c r="P11" s="5" t="s">
        <v>174</v>
      </c>
      <c r="Q11" s="5" t="s">
        <v>150</v>
      </c>
      <c r="R11" s="5" t="s">
        <v>155</v>
      </c>
      <c r="S11" s="5" t="s">
        <v>155</v>
      </c>
      <c r="T11" s="5" t="s">
        <v>158</v>
      </c>
      <c r="U11" s="5" t="s">
        <v>158</v>
      </c>
      <c r="V11" s="5" t="s">
        <v>158</v>
      </c>
      <c r="W11" s="5" t="s">
        <v>257</v>
      </c>
      <c r="AB11" s="5" t="s">
        <v>216</v>
      </c>
      <c r="AC11" s="1" t="s">
        <v>162</v>
      </c>
      <c r="AD11" s="1" t="s">
        <v>162</v>
      </c>
      <c r="AE11" s="1" t="s">
        <v>162</v>
      </c>
      <c r="AF11" s="1" t="s">
        <v>162</v>
      </c>
      <c r="AG11" s="1" t="s">
        <v>162</v>
      </c>
      <c r="AH11" s="1" t="s">
        <v>162</v>
      </c>
      <c r="AI11" s="1" t="s">
        <v>162</v>
      </c>
      <c r="AJ11" s="1" t="s">
        <v>162</v>
      </c>
      <c r="AK11" s="1" t="s">
        <v>162</v>
      </c>
      <c r="AL11" s="1" t="s">
        <v>162</v>
      </c>
      <c r="AM11" s="1" t="s">
        <v>162</v>
      </c>
      <c r="AN11" s="1" t="s">
        <v>162</v>
      </c>
      <c r="AO11" s="1" t="s">
        <v>162</v>
      </c>
      <c r="AP11" s="1" t="s">
        <v>162</v>
      </c>
      <c r="AQ11" s="1" t="s">
        <v>162</v>
      </c>
      <c r="AR11" s="1" t="s">
        <v>162</v>
      </c>
      <c r="AS11" s="1" t="s">
        <v>162</v>
      </c>
      <c r="AT11" s="1" t="s">
        <v>162</v>
      </c>
      <c r="AU11" s="1" t="s">
        <v>162</v>
      </c>
      <c r="AV11" s="1" t="s">
        <v>162</v>
      </c>
      <c r="AW11" s="1" t="s">
        <v>162</v>
      </c>
      <c r="AX11" s="1" t="s">
        <v>162</v>
      </c>
      <c r="AY11" s="1" t="s">
        <v>162</v>
      </c>
      <c r="AZ11" s="1" t="s">
        <v>162</v>
      </c>
      <c r="BA11" s="1" t="s">
        <v>162</v>
      </c>
      <c r="BB11" s="1" t="s">
        <v>162</v>
      </c>
      <c r="BC11" s="1" t="s">
        <v>162</v>
      </c>
      <c r="BD11" s="1" t="s">
        <v>162</v>
      </c>
      <c r="BE11" s="1" t="s">
        <v>162</v>
      </c>
      <c r="BS11" s="5" t="s">
        <v>313</v>
      </c>
      <c r="BT11" s="5" t="s">
        <v>342</v>
      </c>
      <c r="BU11" s="1" t="s">
        <v>240</v>
      </c>
      <c r="BZ11" s="1" t="s">
        <v>181</v>
      </c>
      <c r="CA11" s="8" t="s">
        <v>345</v>
      </c>
      <c r="CB11" s="1" t="s">
        <v>319</v>
      </c>
    </row>
    <row r="12">
      <c r="A12" s="1" t="s">
        <v>348</v>
      </c>
      <c r="B12" s="1" t="s">
        <v>338</v>
      </c>
      <c r="C12" s="1" t="s">
        <v>349</v>
      </c>
      <c r="D12" s="1" t="s">
        <v>126</v>
      </c>
      <c r="E12" s="1" t="s">
        <v>128</v>
      </c>
      <c r="F12" s="5" t="s">
        <v>150</v>
      </c>
      <c r="G12" s="1" t="s">
        <v>350</v>
      </c>
      <c r="H12" s="1" t="s">
        <v>351</v>
      </c>
      <c r="I12" s="5" t="s">
        <v>150</v>
      </c>
      <c r="M12" s="5" t="s">
        <v>150</v>
      </c>
      <c r="N12" s="5" t="s">
        <v>352</v>
      </c>
      <c r="O12" s="5" t="s">
        <v>353</v>
      </c>
      <c r="P12" s="5" t="s">
        <v>150</v>
      </c>
      <c r="Q12" s="5" t="s">
        <v>150</v>
      </c>
      <c r="R12" s="5" t="s">
        <v>155</v>
      </c>
      <c r="S12" s="5" t="s">
        <v>156</v>
      </c>
      <c r="T12" s="5" t="s">
        <v>356</v>
      </c>
      <c r="U12" s="5" t="s">
        <v>158</v>
      </c>
      <c r="V12" s="5" t="s">
        <v>158</v>
      </c>
      <c r="W12" s="5" t="s">
        <v>360</v>
      </c>
      <c r="AB12" s="5" t="s">
        <v>155</v>
      </c>
      <c r="AC12" s="1" t="s">
        <v>162</v>
      </c>
      <c r="AD12" s="1" t="s">
        <v>162</v>
      </c>
      <c r="AE12" s="1" t="s">
        <v>162</v>
      </c>
      <c r="AF12" s="1" t="s">
        <v>162</v>
      </c>
      <c r="AG12" s="1" t="s">
        <v>162</v>
      </c>
      <c r="AH12" s="1" t="s">
        <v>162</v>
      </c>
      <c r="AI12" s="1" t="s">
        <v>162</v>
      </c>
      <c r="AJ12" s="1" t="s">
        <v>162</v>
      </c>
      <c r="AK12" s="1" t="s">
        <v>162</v>
      </c>
      <c r="AL12" s="1" t="s">
        <v>162</v>
      </c>
      <c r="AM12" s="1" t="s">
        <v>162</v>
      </c>
      <c r="AN12" s="1" t="s">
        <v>162</v>
      </c>
      <c r="AO12" s="1" t="s">
        <v>162</v>
      </c>
      <c r="AP12" s="1" t="s">
        <v>162</v>
      </c>
      <c r="AQ12" s="1" t="s">
        <v>162</v>
      </c>
      <c r="AR12" s="1" t="s">
        <v>162</v>
      </c>
      <c r="AS12" s="1" t="s">
        <v>162</v>
      </c>
      <c r="AT12" s="1" t="s">
        <v>162</v>
      </c>
      <c r="AU12" s="1" t="s">
        <v>162</v>
      </c>
      <c r="AV12" s="1" t="s">
        <v>162</v>
      </c>
      <c r="AW12" s="1" t="s">
        <v>162</v>
      </c>
      <c r="AX12" s="1" t="s">
        <v>162</v>
      </c>
      <c r="AY12" s="1" t="s">
        <v>162</v>
      </c>
      <c r="AZ12" s="1" t="s">
        <v>162</v>
      </c>
      <c r="BA12" s="1" t="s">
        <v>162</v>
      </c>
      <c r="BB12" s="1" t="s">
        <v>162</v>
      </c>
      <c r="BC12" s="1" t="s">
        <v>162</v>
      </c>
      <c r="BD12" s="1" t="s">
        <v>162</v>
      </c>
      <c r="BE12" s="1" t="s">
        <v>162</v>
      </c>
      <c r="BS12" s="5" t="s">
        <v>313</v>
      </c>
      <c r="BT12" s="5" t="s">
        <v>353</v>
      </c>
      <c r="BU12" s="1" t="s">
        <v>184</v>
      </c>
      <c r="BZ12" s="1" t="s">
        <v>181</v>
      </c>
      <c r="CA12" s="8" t="s">
        <v>363</v>
      </c>
      <c r="CB12" s="1" t="s">
        <v>319</v>
      </c>
    </row>
    <row r="13">
      <c r="A13" s="1" t="s">
        <v>373</v>
      </c>
      <c r="B13" s="1" t="s">
        <v>374</v>
      </c>
      <c r="C13" s="1" t="s">
        <v>375</v>
      </c>
      <c r="D13" s="1" t="s">
        <v>126</v>
      </c>
      <c r="E13" s="1" t="s">
        <v>128</v>
      </c>
      <c r="F13" s="5" t="s">
        <v>150</v>
      </c>
      <c r="G13" s="1" t="s">
        <v>376</v>
      </c>
      <c r="H13" s="1" t="s">
        <v>377</v>
      </c>
      <c r="I13" s="5" t="s">
        <v>150</v>
      </c>
      <c r="M13" s="5" t="s">
        <v>150</v>
      </c>
      <c r="N13" s="5" t="s">
        <v>378</v>
      </c>
      <c r="O13" s="5" t="s">
        <v>379</v>
      </c>
      <c r="P13" s="5" t="s">
        <v>174</v>
      </c>
      <c r="Q13" s="5" t="s">
        <v>150</v>
      </c>
      <c r="R13" s="5" t="s">
        <v>155</v>
      </c>
      <c r="S13" s="5" t="s">
        <v>156</v>
      </c>
      <c r="T13" s="5" t="s">
        <v>380</v>
      </c>
      <c r="U13" s="5" t="s">
        <v>158</v>
      </c>
      <c r="V13" s="5" t="s">
        <v>158</v>
      </c>
      <c r="W13" s="5" t="s">
        <v>381</v>
      </c>
      <c r="AB13" s="5" t="s">
        <v>150</v>
      </c>
      <c r="AC13" s="1" t="s">
        <v>162</v>
      </c>
      <c r="AD13" s="1" t="s">
        <v>162</v>
      </c>
      <c r="AE13" s="1" t="s">
        <v>162</v>
      </c>
      <c r="AF13" s="1" t="s">
        <v>162</v>
      </c>
      <c r="AG13" s="1" t="s">
        <v>162</v>
      </c>
      <c r="AH13" s="1" t="s">
        <v>162</v>
      </c>
      <c r="AI13" s="1" t="s">
        <v>162</v>
      </c>
      <c r="AJ13" s="1" t="s">
        <v>162</v>
      </c>
      <c r="AK13" s="1" t="s">
        <v>162</v>
      </c>
      <c r="AL13" s="1" t="s">
        <v>162</v>
      </c>
      <c r="AM13" s="1" t="s">
        <v>162</v>
      </c>
      <c r="AN13" s="1" t="s">
        <v>162</v>
      </c>
      <c r="AO13" s="1" t="s">
        <v>162</v>
      </c>
      <c r="AP13" s="1" t="s">
        <v>162</v>
      </c>
      <c r="AQ13" s="1" t="s">
        <v>162</v>
      </c>
      <c r="AR13" s="1" t="s">
        <v>162</v>
      </c>
      <c r="AS13" s="1" t="s">
        <v>162</v>
      </c>
      <c r="AT13" s="1" t="s">
        <v>162</v>
      </c>
      <c r="AU13" s="1" t="s">
        <v>162</v>
      </c>
      <c r="AV13" s="1" t="s">
        <v>162</v>
      </c>
      <c r="AW13" s="1" t="s">
        <v>162</v>
      </c>
      <c r="AX13" s="1" t="s">
        <v>162</v>
      </c>
      <c r="AY13" s="1" t="s">
        <v>162</v>
      </c>
      <c r="AZ13" s="1" t="s">
        <v>162</v>
      </c>
      <c r="BA13" s="1" t="s">
        <v>162</v>
      </c>
      <c r="BB13" s="1" t="s">
        <v>162</v>
      </c>
      <c r="BC13" s="1" t="s">
        <v>162</v>
      </c>
      <c r="BD13" s="1" t="s">
        <v>162</v>
      </c>
      <c r="BE13" s="1" t="s">
        <v>162</v>
      </c>
      <c r="BS13" s="1" t="s">
        <v>389</v>
      </c>
      <c r="BT13" s="5" t="s">
        <v>379</v>
      </c>
      <c r="BY13" s="1" t="s">
        <v>391</v>
      </c>
      <c r="BZ13" s="1" t="s">
        <v>181</v>
      </c>
      <c r="CA13" s="8" t="s">
        <v>393</v>
      </c>
      <c r="CB13" s="1" t="s">
        <v>196</v>
      </c>
    </row>
    <row r="14">
      <c r="A14" s="1" t="s">
        <v>395</v>
      </c>
      <c r="B14" s="1" t="s">
        <v>396</v>
      </c>
      <c r="C14" s="1" t="s">
        <v>397</v>
      </c>
      <c r="D14" s="1" t="s">
        <v>126</v>
      </c>
      <c r="E14" s="1" t="s">
        <v>128</v>
      </c>
      <c r="F14" s="5" t="s">
        <v>150</v>
      </c>
      <c r="G14" s="1" t="s">
        <v>400</v>
      </c>
      <c r="H14" s="1" t="s">
        <v>401</v>
      </c>
      <c r="I14" s="5" t="s">
        <v>150</v>
      </c>
      <c r="M14" s="5" t="s">
        <v>150</v>
      </c>
      <c r="N14" s="5" t="s">
        <v>403</v>
      </c>
      <c r="O14" s="5" t="s">
        <v>404</v>
      </c>
      <c r="P14" s="5" t="s">
        <v>155</v>
      </c>
      <c r="Q14" s="5" t="s">
        <v>150</v>
      </c>
      <c r="R14" s="5" t="s">
        <v>155</v>
      </c>
      <c r="S14" s="5" t="s">
        <v>216</v>
      </c>
      <c r="T14" s="5" t="s">
        <v>405</v>
      </c>
      <c r="U14" s="5" t="s">
        <v>158</v>
      </c>
      <c r="V14" s="5" t="s">
        <v>158</v>
      </c>
      <c r="W14" s="5" t="s">
        <v>159</v>
      </c>
      <c r="X14" s="1" t="s">
        <v>406</v>
      </c>
      <c r="AB14" s="5" t="s">
        <v>150</v>
      </c>
      <c r="AC14" s="1" t="s">
        <v>162</v>
      </c>
      <c r="AD14" s="1" t="s">
        <v>162</v>
      </c>
      <c r="AE14" s="1" t="s">
        <v>162</v>
      </c>
      <c r="AF14" s="1" t="s">
        <v>162</v>
      </c>
      <c r="AG14" s="1" t="s">
        <v>162</v>
      </c>
      <c r="AH14" s="1" t="s">
        <v>162</v>
      </c>
      <c r="AI14" s="1" t="s">
        <v>162</v>
      </c>
      <c r="AJ14" s="1" t="s">
        <v>162</v>
      </c>
      <c r="AK14" s="1" t="s">
        <v>162</v>
      </c>
      <c r="AL14" s="1" t="s">
        <v>162</v>
      </c>
      <c r="AM14" s="1" t="s">
        <v>162</v>
      </c>
      <c r="AN14" s="1" t="s">
        <v>162</v>
      </c>
      <c r="AO14" s="1" t="s">
        <v>162</v>
      </c>
      <c r="AP14" s="1" t="s">
        <v>162</v>
      </c>
      <c r="AQ14" s="1" t="s">
        <v>162</v>
      </c>
      <c r="AR14" s="1" t="s">
        <v>162</v>
      </c>
      <c r="AS14" s="1" t="s">
        <v>162</v>
      </c>
      <c r="AT14" s="1" t="s">
        <v>162</v>
      </c>
      <c r="AU14" s="1" t="s">
        <v>162</v>
      </c>
      <c r="AV14" s="1" t="s">
        <v>162</v>
      </c>
      <c r="AW14" s="1" t="s">
        <v>162</v>
      </c>
      <c r="AX14" s="1" t="s">
        <v>162</v>
      </c>
      <c r="AY14" s="1" t="s">
        <v>162</v>
      </c>
      <c r="AZ14" s="1" t="s">
        <v>162</v>
      </c>
      <c r="BA14" s="1" t="s">
        <v>162</v>
      </c>
      <c r="BB14" s="1" t="s">
        <v>162</v>
      </c>
      <c r="BC14" s="1" t="s">
        <v>162</v>
      </c>
      <c r="BD14" s="1" t="s">
        <v>162</v>
      </c>
      <c r="BE14" s="1" t="s">
        <v>162</v>
      </c>
      <c r="BS14" s="1" t="s">
        <v>413</v>
      </c>
      <c r="BT14" s="5" t="s">
        <v>404</v>
      </c>
      <c r="BY14" s="1" t="s">
        <v>180</v>
      </c>
      <c r="BZ14" s="1" t="s">
        <v>181</v>
      </c>
      <c r="CA14" s="8" t="s">
        <v>414</v>
      </c>
      <c r="CB14" s="1" t="s">
        <v>196</v>
      </c>
    </row>
    <row r="15">
      <c r="A15" s="1" t="s">
        <v>416</v>
      </c>
      <c r="B15" s="1" t="s">
        <v>417</v>
      </c>
      <c r="C15" s="1" t="s">
        <v>418</v>
      </c>
      <c r="D15" s="1" t="s">
        <v>126</v>
      </c>
      <c r="E15" s="1" t="s">
        <v>128</v>
      </c>
      <c r="F15" s="5" t="s">
        <v>174</v>
      </c>
      <c r="G15" s="1" t="s">
        <v>419</v>
      </c>
      <c r="H15" s="1" t="s">
        <v>420</v>
      </c>
      <c r="I15" s="5" t="s">
        <v>150</v>
      </c>
      <c r="M15" s="5" t="s">
        <v>174</v>
      </c>
      <c r="N15" s="5" t="s">
        <v>421</v>
      </c>
      <c r="O15" s="5" t="s">
        <v>422</v>
      </c>
      <c r="P15" s="5" t="s">
        <v>174</v>
      </c>
      <c r="Q15" s="5" t="s">
        <v>174</v>
      </c>
      <c r="R15" s="5" t="s">
        <v>155</v>
      </c>
      <c r="S15" s="5" t="s">
        <v>156</v>
      </c>
      <c r="T15" s="5" t="s">
        <v>158</v>
      </c>
      <c r="U15" s="5" t="s">
        <v>158</v>
      </c>
      <c r="V15" s="5" t="s">
        <v>158</v>
      </c>
      <c r="W15" s="5" t="s">
        <v>257</v>
      </c>
      <c r="AB15" s="5" t="s">
        <v>216</v>
      </c>
      <c r="AC15" s="1" t="s">
        <v>162</v>
      </c>
      <c r="AD15" s="1" t="s">
        <v>162</v>
      </c>
      <c r="AE15" s="1" t="s">
        <v>162</v>
      </c>
      <c r="AF15" s="1" t="s">
        <v>162</v>
      </c>
      <c r="AG15" s="1" t="s">
        <v>162</v>
      </c>
      <c r="AH15" s="1" t="s">
        <v>162</v>
      </c>
      <c r="AI15" s="1" t="s">
        <v>162</v>
      </c>
      <c r="AJ15" s="1" t="s">
        <v>162</v>
      </c>
      <c r="AK15" s="1" t="s">
        <v>162</v>
      </c>
      <c r="AL15" s="1" t="s">
        <v>162</v>
      </c>
      <c r="AM15" s="1" t="s">
        <v>162</v>
      </c>
      <c r="AN15" s="1" t="s">
        <v>162</v>
      </c>
      <c r="AO15" s="1" t="s">
        <v>162</v>
      </c>
      <c r="AP15" s="1" t="s">
        <v>162</v>
      </c>
      <c r="AQ15" s="1" t="s">
        <v>162</v>
      </c>
      <c r="AR15" s="1" t="s">
        <v>162</v>
      </c>
      <c r="AS15" s="1" t="s">
        <v>162</v>
      </c>
      <c r="AT15" s="1" t="s">
        <v>162</v>
      </c>
      <c r="AU15" s="1" t="s">
        <v>162</v>
      </c>
      <c r="AV15" s="1" t="s">
        <v>162</v>
      </c>
      <c r="AW15" s="1" t="s">
        <v>162</v>
      </c>
      <c r="AX15" s="1" t="s">
        <v>162</v>
      </c>
      <c r="AY15" s="1" t="s">
        <v>162</v>
      </c>
      <c r="AZ15" s="1" t="s">
        <v>162</v>
      </c>
      <c r="BA15" s="1" t="s">
        <v>162</v>
      </c>
      <c r="BB15" s="1" t="s">
        <v>162</v>
      </c>
      <c r="BC15" s="1" t="s">
        <v>162</v>
      </c>
      <c r="BD15" s="1" t="s">
        <v>162</v>
      </c>
      <c r="BE15" s="1" t="s">
        <v>162</v>
      </c>
      <c r="BS15" s="1" t="s">
        <v>432</v>
      </c>
      <c r="BT15" s="5" t="s">
        <v>422</v>
      </c>
      <c r="BU15" s="1" t="s">
        <v>240</v>
      </c>
      <c r="BZ15" s="1" t="s">
        <v>181</v>
      </c>
      <c r="CA15" s="8" t="s">
        <v>434</v>
      </c>
      <c r="CB15" s="1" t="s">
        <v>196</v>
      </c>
    </row>
    <row r="16">
      <c r="A16" s="1" t="s">
        <v>441</v>
      </c>
      <c r="B16" s="1" t="s">
        <v>418</v>
      </c>
      <c r="C16" s="1" t="s">
        <v>442</v>
      </c>
      <c r="D16" s="1" t="s">
        <v>126</v>
      </c>
      <c r="E16" s="1" t="s">
        <v>128</v>
      </c>
      <c r="F16" s="5" t="s">
        <v>150</v>
      </c>
      <c r="G16" s="1" t="s">
        <v>444</v>
      </c>
      <c r="H16" s="1" t="s">
        <v>446</v>
      </c>
      <c r="I16" s="5" t="s">
        <v>150</v>
      </c>
      <c r="M16" s="5" t="s">
        <v>150</v>
      </c>
      <c r="N16" s="5" t="s">
        <v>447</v>
      </c>
      <c r="O16" s="5" t="s">
        <v>448</v>
      </c>
      <c r="P16" s="5" t="s">
        <v>174</v>
      </c>
      <c r="Q16" s="5" t="s">
        <v>150</v>
      </c>
      <c r="R16" s="5" t="s">
        <v>155</v>
      </c>
      <c r="S16" s="5" t="s">
        <v>174</v>
      </c>
      <c r="T16" s="5" t="s">
        <v>449</v>
      </c>
      <c r="U16" s="5" t="s">
        <v>158</v>
      </c>
      <c r="V16" s="5" t="s">
        <v>158</v>
      </c>
      <c r="W16" s="5" t="s">
        <v>450</v>
      </c>
      <c r="AB16" s="5" t="s">
        <v>155</v>
      </c>
      <c r="AC16" s="1" t="s">
        <v>162</v>
      </c>
      <c r="AD16" s="1" t="s">
        <v>162</v>
      </c>
      <c r="AE16" s="1" t="s">
        <v>162</v>
      </c>
      <c r="AF16" s="1" t="s">
        <v>162</v>
      </c>
      <c r="AG16" s="1" t="s">
        <v>162</v>
      </c>
      <c r="AH16" s="1" t="s">
        <v>162</v>
      </c>
      <c r="AI16" s="1" t="s">
        <v>162</v>
      </c>
      <c r="AJ16" s="1" t="s">
        <v>162</v>
      </c>
      <c r="AK16" s="1" t="s">
        <v>162</v>
      </c>
      <c r="AL16" s="1" t="s">
        <v>162</v>
      </c>
      <c r="AM16" s="1" t="s">
        <v>162</v>
      </c>
      <c r="AN16" s="1" t="s">
        <v>162</v>
      </c>
      <c r="AO16" s="1" t="s">
        <v>162</v>
      </c>
      <c r="AP16" s="1" t="s">
        <v>162</v>
      </c>
      <c r="AQ16" s="1" t="s">
        <v>162</v>
      </c>
      <c r="AR16" s="1" t="s">
        <v>162</v>
      </c>
      <c r="AS16" s="1" t="s">
        <v>162</v>
      </c>
      <c r="AT16" s="1" t="s">
        <v>162</v>
      </c>
      <c r="AU16" s="1" t="s">
        <v>162</v>
      </c>
      <c r="AV16" s="1" t="s">
        <v>162</v>
      </c>
      <c r="AW16" s="1" t="s">
        <v>162</v>
      </c>
      <c r="AX16" s="1" t="s">
        <v>162</v>
      </c>
      <c r="AY16" s="1" t="s">
        <v>162</v>
      </c>
      <c r="AZ16" s="1" t="s">
        <v>162</v>
      </c>
      <c r="BA16" s="1" t="s">
        <v>162</v>
      </c>
      <c r="BB16" s="1" t="s">
        <v>162</v>
      </c>
      <c r="BC16" s="1" t="s">
        <v>162</v>
      </c>
      <c r="BD16" s="1" t="s">
        <v>162</v>
      </c>
      <c r="BE16" s="1" t="s">
        <v>162</v>
      </c>
      <c r="BS16" s="1" t="s">
        <v>432</v>
      </c>
      <c r="BT16" s="5" t="s">
        <v>448</v>
      </c>
      <c r="BY16" s="1" t="s">
        <v>456</v>
      </c>
      <c r="BZ16" s="1" t="s">
        <v>181</v>
      </c>
      <c r="CA16" s="8" t="s">
        <v>457</v>
      </c>
      <c r="CB16" s="1" t="s">
        <v>196</v>
      </c>
    </row>
    <row r="17">
      <c r="A17" s="1" t="s">
        <v>460</v>
      </c>
      <c r="B17" s="1" t="s">
        <v>461</v>
      </c>
      <c r="C17" s="1" t="s">
        <v>462</v>
      </c>
      <c r="D17" s="1" t="s">
        <v>126</v>
      </c>
      <c r="E17" s="1" t="s">
        <v>128</v>
      </c>
      <c r="F17" s="5" t="s">
        <v>174</v>
      </c>
      <c r="G17" s="1" t="s">
        <v>463</v>
      </c>
      <c r="H17" s="1" t="s">
        <v>464</v>
      </c>
      <c r="I17" s="5" t="s">
        <v>150</v>
      </c>
      <c r="M17" s="5" t="s">
        <v>174</v>
      </c>
      <c r="N17" s="5" t="s">
        <v>465</v>
      </c>
      <c r="O17" s="5" t="s">
        <v>466</v>
      </c>
      <c r="P17" s="5" t="s">
        <v>174</v>
      </c>
      <c r="Q17" s="5" t="s">
        <v>174</v>
      </c>
      <c r="R17" s="5" t="s">
        <v>155</v>
      </c>
      <c r="S17" s="5" t="s">
        <v>156</v>
      </c>
      <c r="T17" s="5" t="s">
        <v>468</v>
      </c>
      <c r="U17" s="5" t="s">
        <v>158</v>
      </c>
      <c r="V17" s="5" t="s">
        <v>158</v>
      </c>
      <c r="W17" s="5" t="s">
        <v>360</v>
      </c>
      <c r="AB17" s="5" t="s">
        <v>155</v>
      </c>
      <c r="AC17" s="1" t="s">
        <v>162</v>
      </c>
      <c r="AD17" s="1" t="s">
        <v>162</v>
      </c>
      <c r="AE17" s="1" t="s">
        <v>162</v>
      </c>
      <c r="AF17" s="1" t="s">
        <v>162</v>
      </c>
      <c r="AG17" s="1" t="s">
        <v>162</v>
      </c>
      <c r="AH17" s="1" t="s">
        <v>162</v>
      </c>
      <c r="AI17" s="1" t="s">
        <v>162</v>
      </c>
      <c r="AJ17" s="1" t="s">
        <v>162</v>
      </c>
      <c r="AK17" s="1" t="s">
        <v>162</v>
      </c>
      <c r="AL17" s="1" t="s">
        <v>162</v>
      </c>
      <c r="AM17" s="1" t="s">
        <v>162</v>
      </c>
      <c r="AN17" s="1" t="s">
        <v>162</v>
      </c>
      <c r="AO17" s="1" t="s">
        <v>162</v>
      </c>
      <c r="AP17" s="1" t="s">
        <v>162</v>
      </c>
      <c r="AQ17" s="1" t="s">
        <v>162</v>
      </c>
      <c r="AR17" s="1" t="s">
        <v>162</v>
      </c>
      <c r="AS17" s="1" t="s">
        <v>162</v>
      </c>
      <c r="AT17" s="1" t="s">
        <v>162</v>
      </c>
      <c r="AU17" s="1" t="s">
        <v>162</v>
      </c>
      <c r="AV17" s="1" t="s">
        <v>162</v>
      </c>
      <c r="AW17" s="1" t="s">
        <v>162</v>
      </c>
      <c r="AX17" s="1" t="s">
        <v>162</v>
      </c>
      <c r="AY17" s="1" t="s">
        <v>162</v>
      </c>
      <c r="AZ17" s="1" t="s">
        <v>162</v>
      </c>
      <c r="BA17" s="1" t="s">
        <v>162</v>
      </c>
      <c r="BB17" s="1" t="s">
        <v>162</v>
      </c>
      <c r="BC17" s="1" t="s">
        <v>162</v>
      </c>
      <c r="BD17" s="1" t="s">
        <v>162</v>
      </c>
      <c r="BE17" s="1" t="s">
        <v>162</v>
      </c>
      <c r="BS17" s="1" t="s">
        <v>474</v>
      </c>
      <c r="BT17" s="5" t="s">
        <v>466</v>
      </c>
      <c r="BU17" s="1" t="s">
        <v>184</v>
      </c>
      <c r="BZ17" s="1" t="s">
        <v>181</v>
      </c>
      <c r="CA17" s="8" t="s">
        <v>475</v>
      </c>
      <c r="CB17" s="1" t="s">
        <v>481</v>
      </c>
    </row>
    <row r="18">
      <c r="A18" s="1" t="s">
        <v>482</v>
      </c>
      <c r="B18" s="1" t="s">
        <v>462</v>
      </c>
      <c r="C18" s="1" t="s">
        <v>483</v>
      </c>
      <c r="D18" s="1" t="s">
        <v>126</v>
      </c>
      <c r="E18" s="1" t="s">
        <v>128</v>
      </c>
      <c r="F18" s="5" t="s">
        <v>150</v>
      </c>
      <c r="G18" s="1" t="s">
        <v>484</v>
      </c>
      <c r="H18" s="1" t="s">
        <v>485</v>
      </c>
      <c r="I18" s="5" t="s">
        <v>150</v>
      </c>
      <c r="M18" s="5" t="s">
        <v>150</v>
      </c>
      <c r="N18" s="5" t="s">
        <v>486</v>
      </c>
      <c r="O18" s="5" t="s">
        <v>239</v>
      </c>
      <c r="P18" s="5" t="s">
        <v>174</v>
      </c>
      <c r="Q18" s="5" t="s">
        <v>150</v>
      </c>
      <c r="R18" s="5" t="s">
        <v>155</v>
      </c>
      <c r="S18" s="5" t="s">
        <v>156</v>
      </c>
      <c r="T18" s="5" t="s">
        <v>356</v>
      </c>
      <c r="U18" s="5" t="s">
        <v>158</v>
      </c>
      <c r="V18" s="5" t="s">
        <v>158</v>
      </c>
      <c r="W18" s="5" t="s">
        <v>159</v>
      </c>
      <c r="X18" s="1" t="s">
        <v>488</v>
      </c>
      <c r="AB18" s="5" t="s">
        <v>156</v>
      </c>
      <c r="AC18" s="1" t="s">
        <v>162</v>
      </c>
      <c r="AD18" s="1" t="s">
        <v>162</v>
      </c>
      <c r="AE18" s="1" t="s">
        <v>162</v>
      </c>
      <c r="AF18" s="1" t="s">
        <v>162</v>
      </c>
      <c r="AG18" s="1" t="s">
        <v>162</v>
      </c>
      <c r="AH18" s="1" t="s">
        <v>162</v>
      </c>
      <c r="AI18" s="1" t="s">
        <v>162</v>
      </c>
      <c r="AJ18" s="1" t="s">
        <v>162</v>
      </c>
      <c r="AK18" s="1" t="s">
        <v>162</v>
      </c>
      <c r="AL18" s="1" t="s">
        <v>162</v>
      </c>
      <c r="AM18" s="1" t="s">
        <v>162</v>
      </c>
      <c r="AN18" s="1" t="s">
        <v>162</v>
      </c>
      <c r="AO18" s="1" t="s">
        <v>162</v>
      </c>
      <c r="AP18" s="1" t="s">
        <v>162</v>
      </c>
      <c r="AQ18" s="1" t="s">
        <v>162</v>
      </c>
      <c r="AR18" s="1" t="s">
        <v>162</v>
      </c>
      <c r="AS18" s="1" t="s">
        <v>162</v>
      </c>
      <c r="AT18" s="1" t="s">
        <v>162</v>
      </c>
      <c r="AU18" s="1" t="s">
        <v>162</v>
      </c>
      <c r="AV18" s="1" t="s">
        <v>162</v>
      </c>
      <c r="AW18" s="1" t="s">
        <v>162</v>
      </c>
      <c r="AX18" s="1" t="s">
        <v>162</v>
      </c>
      <c r="AY18" s="1" t="s">
        <v>162</v>
      </c>
      <c r="AZ18" s="1" t="s">
        <v>162</v>
      </c>
      <c r="BA18" s="1" t="s">
        <v>162</v>
      </c>
      <c r="BB18" s="1" t="s">
        <v>162</v>
      </c>
      <c r="BC18" s="1" t="s">
        <v>162</v>
      </c>
      <c r="BD18" s="1" t="s">
        <v>162</v>
      </c>
      <c r="BE18" s="1" t="s">
        <v>162</v>
      </c>
      <c r="BS18" s="1" t="s">
        <v>474</v>
      </c>
      <c r="BT18" s="5" t="s">
        <v>239</v>
      </c>
      <c r="BY18" s="1" t="s">
        <v>180</v>
      </c>
      <c r="BZ18" s="1" t="s">
        <v>181</v>
      </c>
      <c r="CA18" s="8" t="s">
        <v>504</v>
      </c>
      <c r="CB18" s="1" t="s">
        <v>481</v>
      </c>
    </row>
    <row r="19">
      <c r="A19" s="1" t="s">
        <v>513</v>
      </c>
      <c r="B19" s="1" t="s">
        <v>514</v>
      </c>
      <c r="C19" s="1" t="s">
        <v>516</v>
      </c>
      <c r="D19" s="1" t="s">
        <v>126</v>
      </c>
      <c r="E19" s="1" t="s">
        <v>128</v>
      </c>
      <c r="F19" s="5" t="s">
        <v>155</v>
      </c>
      <c r="G19" s="1" t="s">
        <v>517</v>
      </c>
      <c r="H19" s="1" t="s">
        <v>518</v>
      </c>
      <c r="I19" s="5" t="s">
        <v>150</v>
      </c>
      <c r="M19" s="5" t="s">
        <v>150</v>
      </c>
      <c r="N19" s="5" t="s">
        <v>519</v>
      </c>
      <c r="O19" s="5" t="s">
        <v>520</v>
      </c>
      <c r="P19" s="5" t="s">
        <v>150</v>
      </c>
      <c r="Q19" s="5" t="s">
        <v>155</v>
      </c>
      <c r="R19" s="5" t="s">
        <v>174</v>
      </c>
      <c r="S19" s="5" t="s">
        <v>174</v>
      </c>
      <c r="T19" s="5" t="s">
        <v>158</v>
      </c>
      <c r="U19" s="5" t="s">
        <v>158</v>
      </c>
      <c r="V19" s="5" t="s">
        <v>158</v>
      </c>
      <c r="W19" s="5" t="s">
        <v>257</v>
      </c>
      <c r="AB19" s="5" t="s">
        <v>150</v>
      </c>
      <c r="AC19" s="1" t="s">
        <v>162</v>
      </c>
      <c r="AD19" s="1" t="s">
        <v>162</v>
      </c>
      <c r="AE19" s="1" t="s">
        <v>162</v>
      </c>
      <c r="AF19" s="1" t="s">
        <v>162</v>
      </c>
      <c r="AG19" s="1" t="s">
        <v>162</v>
      </c>
      <c r="AH19" s="1" t="s">
        <v>162</v>
      </c>
      <c r="AI19" s="1" t="s">
        <v>162</v>
      </c>
      <c r="AJ19" s="1" t="s">
        <v>162</v>
      </c>
      <c r="AK19" s="1" t="s">
        <v>162</v>
      </c>
      <c r="AL19" s="1" t="s">
        <v>162</v>
      </c>
      <c r="AM19" s="1" t="s">
        <v>162</v>
      </c>
      <c r="AN19" s="1" t="s">
        <v>162</v>
      </c>
      <c r="AO19" s="1" t="s">
        <v>162</v>
      </c>
      <c r="AP19" s="1" t="s">
        <v>162</v>
      </c>
      <c r="AQ19" s="1" t="s">
        <v>162</v>
      </c>
      <c r="AR19" s="1" t="s">
        <v>162</v>
      </c>
      <c r="AS19" s="1" t="s">
        <v>162</v>
      </c>
      <c r="AT19" s="1" t="s">
        <v>162</v>
      </c>
      <c r="AU19" s="1" t="s">
        <v>162</v>
      </c>
      <c r="AV19" s="1" t="s">
        <v>162</v>
      </c>
      <c r="AW19" s="1" t="s">
        <v>162</v>
      </c>
      <c r="AX19" s="1" t="s">
        <v>162</v>
      </c>
      <c r="AY19" s="1" t="s">
        <v>162</v>
      </c>
      <c r="AZ19" s="1" t="s">
        <v>162</v>
      </c>
      <c r="BA19" s="1" t="s">
        <v>162</v>
      </c>
      <c r="BB19" s="1" t="s">
        <v>162</v>
      </c>
      <c r="BC19" s="1" t="s">
        <v>162</v>
      </c>
      <c r="BD19" s="1" t="s">
        <v>162</v>
      </c>
      <c r="BE19" s="1" t="s">
        <v>162</v>
      </c>
      <c r="BS19" s="1" t="s">
        <v>523</v>
      </c>
      <c r="BT19" s="5" t="s">
        <v>520</v>
      </c>
      <c r="BU19" s="1" t="s">
        <v>240</v>
      </c>
      <c r="BZ19" s="1" t="s">
        <v>181</v>
      </c>
      <c r="CA19" s="8" t="s">
        <v>524</v>
      </c>
      <c r="CB19" s="1" t="s">
        <v>196</v>
      </c>
    </row>
    <row r="20">
      <c r="A20" s="1" t="s">
        <v>526</v>
      </c>
      <c r="B20" s="1" t="s">
        <v>516</v>
      </c>
      <c r="C20" s="1" t="s">
        <v>528</v>
      </c>
      <c r="D20" s="1" t="s">
        <v>126</v>
      </c>
      <c r="E20" s="1" t="s">
        <v>128</v>
      </c>
      <c r="F20" s="5" t="s">
        <v>174</v>
      </c>
      <c r="G20" s="1" t="s">
        <v>530</v>
      </c>
      <c r="H20" s="1" t="s">
        <v>532</v>
      </c>
      <c r="I20" s="5" t="s">
        <v>150</v>
      </c>
      <c r="M20" s="5" t="s">
        <v>174</v>
      </c>
      <c r="N20" s="5" t="s">
        <v>534</v>
      </c>
      <c r="O20" s="5" t="s">
        <v>535</v>
      </c>
      <c r="P20" s="5" t="s">
        <v>174</v>
      </c>
      <c r="Q20" s="5" t="s">
        <v>174</v>
      </c>
      <c r="R20" s="5" t="s">
        <v>155</v>
      </c>
      <c r="S20" s="5" t="s">
        <v>174</v>
      </c>
      <c r="T20" s="5" t="s">
        <v>356</v>
      </c>
      <c r="U20" s="5" t="s">
        <v>158</v>
      </c>
      <c r="V20" s="5" t="s">
        <v>158</v>
      </c>
      <c r="W20" s="5" t="s">
        <v>159</v>
      </c>
      <c r="X20" s="1" t="s">
        <v>538</v>
      </c>
      <c r="AB20" s="5" t="s">
        <v>155</v>
      </c>
      <c r="AC20" s="1" t="s">
        <v>162</v>
      </c>
      <c r="AD20" s="1" t="s">
        <v>162</v>
      </c>
      <c r="AE20" s="1" t="s">
        <v>162</v>
      </c>
      <c r="AF20" s="1" t="s">
        <v>162</v>
      </c>
      <c r="AG20" s="1" t="s">
        <v>162</v>
      </c>
      <c r="AH20" s="1" t="s">
        <v>162</v>
      </c>
      <c r="AI20" s="1" t="s">
        <v>162</v>
      </c>
      <c r="AJ20" s="1" t="s">
        <v>162</v>
      </c>
      <c r="AK20" s="1" t="s">
        <v>162</v>
      </c>
      <c r="AL20" s="1" t="s">
        <v>162</v>
      </c>
      <c r="AM20" s="1" t="s">
        <v>162</v>
      </c>
      <c r="AN20" s="1" t="s">
        <v>162</v>
      </c>
      <c r="AO20" s="1" t="s">
        <v>162</v>
      </c>
      <c r="AP20" s="1" t="s">
        <v>162</v>
      </c>
      <c r="AQ20" s="1" t="s">
        <v>162</v>
      </c>
      <c r="AR20" s="1" t="s">
        <v>162</v>
      </c>
      <c r="AS20" s="1" t="s">
        <v>162</v>
      </c>
      <c r="AT20" s="1" t="s">
        <v>162</v>
      </c>
      <c r="AU20" s="1" t="s">
        <v>162</v>
      </c>
      <c r="AV20" s="1" t="s">
        <v>162</v>
      </c>
      <c r="AW20" s="1" t="s">
        <v>162</v>
      </c>
      <c r="AX20" s="1" t="s">
        <v>162</v>
      </c>
      <c r="AY20" s="1" t="s">
        <v>162</v>
      </c>
      <c r="AZ20" s="1" t="s">
        <v>162</v>
      </c>
      <c r="BA20" s="1" t="s">
        <v>162</v>
      </c>
      <c r="BB20" s="1" t="s">
        <v>162</v>
      </c>
      <c r="BC20" s="1" t="s">
        <v>162</v>
      </c>
      <c r="BD20" s="1" t="s">
        <v>162</v>
      </c>
      <c r="BE20" s="1" t="s">
        <v>162</v>
      </c>
      <c r="BS20" s="1" t="s">
        <v>523</v>
      </c>
      <c r="BT20" s="5" t="s">
        <v>535</v>
      </c>
      <c r="BY20" s="1" t="s">
        <v>180</v>
      </c>
      <c r="BZ20" s="1" t="s">
        <v>181</v>
      </c>
      <c r="CA20" s="8" t="s">
        <v>539</v>
      </c>
      <c r="CB20" s="1" t="s">
        <v>196</v>
      </c>
    </row>
    <row r="21">
      <c r="A21" s="1" t="s">
        <v>544</v>
      </c>
      <c r="B21" s="1" t="s">
        <v>528</v>
      </c>
      <c r="C21" s="1" t="s">
        <v>546</v>
      </c>
      <c r="D21" s="1" t="s">
        <v>126</v>
      </c>
      <c r="E21" s="1" t="s">
        <v>128</v>
      </c>
      <c r="F21" s="5" t="s">
        <v>150</v>
      </c>
      <c r="G21" s="1" t="s">
        <v>547</v>
      </c>
      <c r="H21" s="1" t="s">
        <v>548</v>
      </c>
      <c r="I21" s="5" t="s">
        <v>150</v>
      </c>
      <c r="M21" s="5" t="s">
        <v>150</v>
      </c>
      <c r="N21" s="5" t="s">
        <v>549</v>
      </c>
      <c r="O21" s="5" t="s">
        <v>550</v>
      </c>
      <c r="P21" s="5" t="s">
        <v>174</v>
      </c>
      <c r="Q21" s="5" t="s">
        <v>150</v>
      </c>
      <c r="R21" s="5" t="s">
        <v>155</v>
      </c>
      <c r="S21" s="5" t="s">
        <v>156</v>
      </c>
      <c r="T21" s="5" t="s">
        <v>551</v>
      </c>
      <c r="U21" s="5" t="s">
        <v>158</v>
      </c>
      <c r="V21" s="5" t="s">
        <v>158</v>
      </c>
      <c r="W21" s="5" t="s">
        <v>159</v>
      </c>
      <c r="X21" s="1" t="s">
        <v>552</v>
      </c>
      <c r="AB21" s="5" t="s">
        <v>155</v>
      </c>
      <c r="AC21" s="1" t="s">
        <v>162</v>
      </c>
      <c r="AD21" s="1" t="s">
        <v>162</v>
      </c>
      <c r="AE21" s="1" t="s">
        <v>162</v>
      </c>
      <c r="AF21" s="1" t="s">
        <v>162</v>
      </c>
      <c r="AG21" s="1" t="s">
        <v>162</v>
      </c>
      <c r="AH21" s="1" t="s">
        <v>162</v>
      </c>
      <c r="AI21" s="1" t="s">
        <v>162</v>
      </c>
      <c r="AJ21" s="1" t="s">
        <v>162</v>
      </c>
      <c r="AK21" s="1" t="s">
        <v>162</v>
      </c>
      <c r="AL21" s="1" t="s">
        <v>162</v>
      </c>
      <c r="AM21" s="1" t="s">
        <v>162</v>
      </c>
      <c r="AN21" s="1" t="s">
        <v>162</v>
      </c>
      <c r="AO21" s="1" t="s">
        <v>162</v>
      </c>
      <c r="AP21" s="1" t="s">
        <v>162</v>
      </c>
      <c r="AQ21" s="1" t="s">
        <v>162</v>
      </c>
      <c r="AR21" s="1" t="s">
        <v>162</v>
      </c>
      <c r="AS21" s="1" t="s">
        <v>162</v>
      </c>
      <c r="AT21" s="1" t="s">
        <v>162</v>
      </c>
      <c r="AU21" s="1" t="s">
        <v>162</v>
      </c>
      <c r="AV21" s="1" t="s">
        <v>162</v>
      </c>
      <c r="AW21" s="1" t="s">
        <v>162</v>
      </c>
      <c r="AX21" s="1" t="s">
        <v>162</v>
      </c>
      <c r="AY21" s="1" t="s">
        <v>162</v>
      </c>
      <c r="AZ21" s="1" t="s">
        <v>162</v>
      </c>
      <c r="BA21" s="1" t="s">
        <v>162</v>
      </c>
      <c r="BB21" s="1" t="s">
        <v>162</v>
      </c>
      <c r="BC21" s="1" t="s">
        <v>162</v>
      </c>
      <c r="BD21" s="1" t="s">
        <v>162</v>
      </c>
      <c r="BE21" s="1" t="s">
        <v>162</v>
      </c>
      <c r="BS21" s="1" t="s">
        <v>523</v>
      </c>
      <c r="BT21" s="5" t="s">
        <v>550</v>
      </c>
      <c r="BY21" s="1" t="s">
        <v>180</v>
      </c>
      <c r="BZ21" s="1" t="s">
        <v>181</v>
      </c>
      <c r="CA21" s="8" t="s">
        <v>563</v>
      </c>
      <c r="CB21" s="1" t="s">
        <v>196</v>
      </c>
    </row>
    <row r="22">
      <c r="A22" s="1" t="s">
        <v>566</v>
      </c>
      <c r="B22" s="1" t="s">
        <v>567</v>
      </c>
      <c r="C22" s="1" t="s">
        <v>568</v>
      </c>
      <c r="D22" s="1" t="s">
        <v>126</v>
      </c>
      <c r="E22" s="1" t="s">
        <v>128</v>
      </c>
      <c r="F22" s="5" t="s">
        <v>155</v>
      </c>
      <c r="G22" s="1" t="s">
        <v>569</v>
      </c>
      <c r="H22" s="1" t="s">
        <v>570</v>
      </c>
      <c r="I22" s="5" t="s">
        <v>150</v>
      </c>
      <c r="M22" s="5" t="s">
        <v>174</v>
      </c>
      <c r="N22" s="5" t="s">
        <v>571</v>
      </c>
      <c r="O22" s="5" t="s">
        <v>154</v>
      </c>
      <c r="P22" s="5" t="s">
        <v>150</v>
      </c>
      <c r="Q22" s="5" t="s">
        <v>155</v>
      </c>
      <c r="R22" s="5" t="s">
        <v>155</v>
      </c>
      <c r="S22" s="5" t="s">
        <v>216</v>
      </c>
      <c r="T22" s="5" t="s">
        <v>158</v>
      </c>
      <c r="U22" s="5" t="s">
        <v>158</v>
      </c>
      <c r="V22" s="5" t="s">
        <v>158</v>
      </c>
      <c r="W22" s="5" t="s">
        <v>257</v>
      </c>
      <c r="AB22" s="5" t="s">
        <v>216</v>
      </c>
      <c r="AC22" s="1" t="s">
        <v>162</v>
      </c>
      <c r="AD22" s="1" t="s">
        <v>162</v>
      </c>
      <c r="AE22" s="1" t="s">
        <v>162</v>
      </c>
      <c r="AF22" s="1" t="s">
        <v>162</v>
      </c>
      <c r="AG22" s="1" t="s">
        <v>162</v>
      </c>
      <c r="AH22" s="1" t="s">
        <v>162</v>
      </c>
      <c r="AI22" s="1" t="s">
        <v>162</v>
      </c>
      <c r="AJ22" s="1" t="s">
        <v>162</v>
      </c>
      <c r="AK22" s="1" t="s">
        <v>162</v>
      </c>
      <c r="AL22" s="1" t="s">
        <v>162</v>
      </c>
      <c r="AM22" s="1" t="s">
        <v>162</v>
      </c>
      <c r="AN22" s="1" t="s">
        <v>162</v>
      </c>
      <c r="AO22" s="1" t="s">
        <v>162</v>
      </c>
      <c r="AP22" s="1" t="s">
        <v>162</v>
      </c>
      <c r="AQ22" s="1" t="s">
        <v>162</v>
      </c>
      <c r="AR22" s="1" t="s">
        <v>162</v>
      </c>
      <c r="AS22" s="1" t="s">
        <v>162</v>
      </c>
      <c r="AT22" s="1" t="s">
        <v>162</v>
      </c>
      <c r="AU22" s="1" t="s">
        <v>162</v>
      </c>
      <c r="AV22" s="1" t="s">
        <v>162</v>
      </c>
      <c r="AW22" s="1" t="s">
        <v>162</v>
      </c>
      <c r="AX22" s="1" t="s">
        <v>162</v>
      </c>
      <c r="AY22" s="1" t="s">
        <v>162</v>
      </c>
      <c r="AZ22" s="1" t="s">
        <v>162</v>
      </c>
      <c r="BA22" s="1" t="s">
        <v>162</v>
      </c>
      <c r="BB22" s="1" t="s">
        <v>162</v>
      </c>
      <c r="BC22" s="1" t="s">
        <v>162</v>
      </c>
      <c r="BD22" s="1" t="s">
        <v>162</v>
      </c>
      <c r="BE22" s="1" t="s">
        <v>162</v>
      </c>
      <c r="BS22" s="5" t="s">
        <v>574</v>
      </c>
      <c r="BT22" s="5" t="s">
        <v>154</v>
      </c>
      <c r="BU22" s="1" t="s">
        <v>240</v>
      </c>
      <c r="BZ22" s="1" t="s">
        <v>181</v>
      </c>
      <c r="CA22" s="8" t="s">
        <v>575</v>
      </c>
      <c r="CB22" s="1" t="s">
        <v>583</v>
      </c>
    </row>
    <row r="23">
      <c r="A23" s="1" t="s">
        <v>584</v>
      </c>
      <c r="B23" s="1" t="s">
        <v>568</v>
      </c>
      <c r="C23" s="1" t="s">
        <v>585</v>
      </c>
      <c r="D23" s="1" t="s">
        <v>126</v>
      </c>
      <c r="E23" s="1" t="s">
        <v>128</v>
      </c>
      <c r="F23" s="5" t="s">
        <v>174</v>
      </c>
      <c r="G23" s="1" t="s">
        <v>586</v>
      </c>
      <c r="H23" s="1" t="s">
        <v>587</v>
      </c>
      <c r="I23" s="5" t="s">
        <v>150</v>
      </c>
      <c r="M23" s="5" t="s">
        <v>174</v>
      </c>
      <c r="N23" s="5" t="s">
        <v>588</v>
      </c>
      <c r="O23" s="5" t="s">
        <v>589</v>
      </c>
      <c r="P23" s="5" t="s">
        <v>174</v>
      </c>
      <c r="Q23" s="5" t="s">
        <v>174</v>
      </c>
      <c r="R23" s="5" t="s">
        <v>155</v>
      </c>
      <c r="S23" s="5" t="s">
        <v>216</v>
      </c>
      <c r="T23" s="5" t="s">
        <v>380</v>
      </c>
      <c r="U23" s="5" t="s">
        <v>158</v>
      </c>
      <c r="V23" s="5" t="s">
        <v>158</v>
      </c>
      <c r="W23" s="5" t="s">
        <v>159</v>
      </c>
      <c r="X23" s="1" t="s">
        <v>590</v>
      </c>
      <c r="AB23" s="5" t="s">
        <v>150</v>
      </c>
      <c r="AC23" s="1" t="s">
        <v>162</v>
      </c>
      <c r="AD23" s="1" t="s">
        <v>162</v>
      </c>
      <c r="AE23" s="1" t="s">
        <v>162</v>
      </c>
      <c r="AF23" s="1" t="s">
        <v>162</v>
      </c>
      <c r="AG23" s="1" t="s">
        <v>162</v>
      </c>
      <c r="AH23" s="1" t="s">
        <v>162</v>
      </c>
      <c r="AI23" s="1" t="s">
        <v>162</v>
      </c>
      <c r="AJ23" s="1" t="s">
        <v>162</v>
      </c>
      <c r="AK23" s="1" t="s">
        <v>162</v>
      </c>
      <c r="AL23" s="1" t="s">
        <v>162</v>
      </c>
      <c r="AM23" s="1" t="s">
        <v>162</v>
      </c>
      <c r="AN23" s="1" t="s">
        <v>162</v>
      </c>
      <c r="AO23" s="1" t="s">
        <v>162</v>
      </c>
      <c r="AP23" s="1" t="s">
        <v>162</v>
      </c>
      <c r="AQ23" s="1" t="s">
        <v>162</v>
      </c>
      <c r="AR23" s="1" t="s">
        <v>162</v>
      </c>
      <c r="AS23" s="1" t="s">
        <v>162</v>
      </c>
      <c r="AT23" s="1" t="s">
        <v>162</v>
      </c>
      <c r="AU23" s="1" t="s">
        <v>162</v>
      </c>
      <c r="AV23" s="1" t="s">
        <v>162</v>
      </c>
      <c r="AW23" s="1" t="s">
        <v>162</v>
      </c>
      <c r="AX23" s="1" t="s">
        <v>162</v>
      </c>
      <c r="AY23" s="1" t="s">
        <v>162</v>
      </c>
      <c r="AZ23" s="1" t="s">
        <v>162</v>
      </c>
      <c r="BA23" s="1" t="s">
        <v>162</v>
      </c>
      <c r="BB23" s="1" t="s">
        <v>162</v>
      </c>
      <c r="BC23" s="1" t="s">
        <v>162</v>
      </c>
      <c r="BD23" s="1" t="s">
        <v>162</v>
      </c>
      <c r="BE23" s="1" t="s">
        <v>162</v>
      </c>
      <c r="BS23" s="5" t="s">
        <v>574</v>
      </c>
      <c r="BT23" s="5" t="s">
        <v>589</v>
      </c>
      <c r="BY23" s="1" t="s">
        <v>180</v>
      </c>
      <c r="BZ23" s="1" t="s">
        <v>181</v>
      </c>
      <c r="CA23" s="8" t="s">
        <v>593</v>
      </c>
      <c r="CB23" s="1" t="s">
        <v>583</v>
      </c>
    </row>
    <row r="24">
      <c r="A24" s="1" t="s">
        <v>594</v>
      </c>
      <c r="B24" s="1" t="s">
        <v>585</v>
      </c>
      <c r="C24" s="1" t="s">
        <v>595</v>
      </c>
      <c r="D24" s="1" t="s">
        <v>126</v>
      </c>
      <c r="E24" s="1" t="s">
        <v>128</v>
      </c>
      <c r="F24" s="5" t="s">
        <v>150</v>
      </c>
      <c r="G24" s="1" t="s">
        <v>596</v>
      </c>
      <c r="H24" s="1" t="s">
        <v>597</v>
      </c>
      <c r="I24" s="5" t="s">
        <v>150</v>
      </c>
      <c r="M24" s="5" t="s">
        <v>150</v>
      </c>
      <c r="N24" s="5" t="s">
        <v>599</v>
      </c>
      <c r="O24" s="5" t="s">
        <v>600</v>
      </c>
      <c r="P24" s="5" t="s">
        <v>174</v>
      </c>
      <c r="Q24" s="5" t="s">
        <v>150</v>
      </c>
      <c r="R24" s="5" t="s">
        <v>155</v>
      </c>
      <c r="S24" s="5" t="s">
        <v>216</v>
      </c>
      <c r="T24" s="5" t="s">
        <v>356</v>
      </c>
      <c r="U24" s="5" t="s">
        <v>158</v>
      </c>
      <c r="V24" s="5" t="s">
        <v>158</v>
      </c>
      <c r="W24" s="5" t="s">
        <v>214</v>
      </c>
      <c r="AB24" s="5" t="s">
        <v>156</v>
      </c>
      <c r="AC24" s="1" t="s">
        <v>162</v>
      </c>
      <c r="AD24" s="1" t="s">
        <v>162</v>
      </c>
      <c r="AE24" s="1" t="s">
        <v>162</v>
      </c>
      <c r="AF24" s="1" t="s">
        <v>162</v>
      </c>
      <c r="AG24" s="1" t="s">
        <v>162</v>
      </c>
      <c r="AH24" s="1" t="s">
        <v>162</v>
      </c>
      <c r="AI24" s="1" t="s">
        <v>162</v>
      </c>
      <c r="AJ24" s="1" t="s">
        <v>162</v>
      </c>
      <c r="AK24" s="1" t="s">
        <v>162</v>
      </c>
      <c r="AL24" s="1" t="s">
        <v>162</v>
      </c>
      <c r="AM24" s="1" t="s">
        <v>162</v>
      </c>
      <c r="AN24" s="1" t="s">
        <v>162</v>
      </c>
      <c r="AO24" s="1" t="s">
        <v>162</v>
      </c>
      <c r="AP24" s="1" t="s">
        <v>162</v>
      </c>
      <c r="AQ24" s="1" t="s">
        <v>162</v>
      </c>
      <c r="AR24" s="1" t="s">
        <v>162</v>
      </c>
      <c r="AS24" s="1" t="s">
        <v>162</v>
      </c>
      <c r="AT24" s="1" t="s">
        <v>162</v>
      </c>
      <c r="AU24" s="1" t="s">
        <v>162</v>
      </c>
      <c r="AV24" s="1" t="s">
        <v>162</v>
      </c>
      <c r="AW24" s="1" t="s">
        <v>162</v>
      </c>
      <c r="AX24" s="1" t="s">
        <v>162</v>
      </c>
      <c r="AY24" s="1" t="s">
        <v>162</v>
      </c>
      <c r="AZ24" s="1" t="s">
        <v>162</v>
      </c>
      <c r="BA24" s="1" t="s">
        <v>162</v>
      </c>
      <c r="BB24" s="1" t="s">
        <v>162</v>
      </c>
      <c r="BC24" s="1" t="s">
        <v>162</v>
      </c>
      <c r="BD24" s="1" t="s">
        <v>162</v>
      </c>
      <c r="BE24" s="1" t="s">
        <v>162</v>
      </c>
      <c r="BS24" s="5" t="s">
        <v>574</v>
      </c>
      <c r="BT24" s="5" t="s">
        <v>600</v>
      </c>
      <c r="BX24" s="1" t="s">
        <v>346</v>
      </c>
      <c r="BZ24" s="1" t="s">
        <v>181</v>
      </c>
      <c r="CA24" s="8" t="s">
        <v>605</v>
      </c>
      <c r="CB24" s="1" t="s">
        <v>583</v>
      </c>
    </row>
    <row r="25">
      <c r="A25" s="1" t="s">
        <v>611</v>
      </c>
      <c r="B25" s="1" t="s">
        <v>612</v>
      </c>
      <c r="C25" s="1" t="s">
        <v>613</v>
      </c>
      <c r="D25" s="1" t="s">
        <v>126</v>
      </c>
      <c r="E25" s="1" t="s">
        <v>128</v>
      </c>
      <c r="F25" s="5" t="s">
        <v>174</v>
      </c>
      <c r="G25" s="1" t="s">
        <v>614</v>
      </c>
      <c r="H25" s="1" t="s">
        <v>615</v>
      </c>
      <c r="I25" s="5" t="s">
        <v>150</v>
      </c>
      <c r="M25" s="5" t="s">
        <v>174</v>
      </c>
      <c r="N25" s="5" t="s">
        <v>616</v>
      </c>
      <c r="O25" s="5" t="s">
        <v>422</v>
      </c>
      <c r="P25" s="5" t="s">
        <v>174</v>
      </c>
      <c r="Q25" s="5" t="s">
        <v>174</v>
      </c>
      <c r="R25" s="5" t="s">
        <v>155</v>
      </c>
      <c r="S25" s="5" t="s">
        <v>156</v>
      </c>
      <c r="T25" s="5" t="s">
        <v>158</v>
      </c>
      <c r="U25" s="5" t="s">
        <v>158</v>
      </c>
      <c r="V25" s="5" t="s">
        <v>158</v>
      </c>
      <c r="W25" s="5" t="s">
        <v>257</v>
      </c>
      <c r="AB25" s="5" t="s">
        <v>216</v>
      </c>
      <c r="AC25" s="1" t="s">
        <v>162</v>
      </c>
      <c r="AD25" s="1" t="s">
        <v>162</v>
      </c>
      <c r="AE25" s="1" t="s">
        <v>162</v>
      </c>
      <c r="AF25" s="1" t="s">
        <v>162</v>
      </c>
      <c r="AG25" s="1" t="s">
        <v>162</v>
      </c>
      <c r="AH25" s="1" t="s">
        <v>162</v>
      </c>
      <c r="AI25" s="1" t="s">
        <v>162</v>
      </c>
      <c r="AJ25" s="1" t="s">
        <v>162</v>
      </c>
      <c r="AK25" s="1" t="s">
        <v>162</v>
      </c>
      <c r="AL25" s="1" t="s">
        <v>162</v>
      </c>
      <c r="AM25" s="1" t="s">
        <v>162</v>
      </c>
      <c r="AN25" s="1" t="s">
        <v>162</v>
      </c>
      <c r="AO25" s="1" t="s">
        <v>162</v>
      </c>
      <c r="AP25" s="1" t="s">
        <v>162</v>
      </c>
      <c r="AQ25" s="1" t="s">
        <v>162</v>
      </c>
      <c r="AR25" s="1" t="s">
        <v>162</v>
      </c>
      <c r="AS25" s="1" t="s">
        <v>162</v>
      </c>
      <c r="AT25" s="1" t="s">
        <v>162</v>
      </c>
      <c r="AU25" s="1" t="s">
        <v>162</v>
      </c>
      <c r="AV25" s="1" t="s">
        <v>162</v>
      </c>
      <c r="AW25" s="1" t="s">
        <v>162</v>
      </c>
      <c r="AX25" s="1" t="s">
        <v>162</v>
      </c>
      <c r="AY25" s="1" t="s">
        <v>162</v>
      </c>
      <c r="AZ25" s="1" t="s">
        <v>162</v>
      </c>
      <c r="BA25" s="1" t="s">
        <v>162</v>
      </c>
      <c r="BB25" s="1" t="s">
        <v>162</v>
      </c>
      <c r="BC25" s="1" t="s">
        <v>162</v>
      </c>
      <c r="BD25" s="1" t="s">
        <v>162</v>
      </c>
      <c r="BE25" s="1" t="s">
        <v>162</v>
      </c>
      <c r="BS25" s="1" t="s">
        <v>629</v>
      </c>
      <c r="BT25" s="5" t="s">
        <v>422</v>
      </c>
      <c r="BU25" s="1" t="s">
        <v>240</v>
      </c>
      <c r="BZ25" s="1" t="s">
        <v>181</v>
      </c>
      <c r="CA25" s="8" t="s">
        <v>630</v>
      </c>
      <c r="CB25" s="1" t="s">
        <v>583</v>
      </c>
    </row>
    <row r="26">
      <c r="A26" s="1" t="s">
        <v>634</v>
      </c>
      <c r="B26" s="1" t="s">
        <v>613</v>
      </c>
      <c r="C26" s="1" t="s">
        <v>636</v>
      </c>
      <c r="D26" s="1" t="s">
        <v>126</v>
      </c>
      <c r="E26" s="1" t="s">
        <v>128</v>
      </c>
      <c r="F26" s="5" t="s">
        <v>150</v>
      </c>
      <c r="G26" s="1" t="s">
        <v>638</v>
      </c>
      <c r="H26" s="1" t="s">
        <v>639</v>
      </c>
      <c r="I26" s="5" t="s">
        <v>150</v>
      </c>
      <c r="M26" s="5" t="s">
        <v>150</v>
      </c>
      <c r="N26" s="5" t="s">
        <v>640</v>
      </c>
      <c r="O26" s="5" t="s">
        <v>641</v>
      </c>
      <c r="P26" s="5" t="s">
        <v>174</v>
      </c>
      <c r="Q26" s="5" t="s">
        <v>150</v>
      </c>
      <c r="R26" s="5" t="s">
        <v>155</v>
      </c>
      <c r="S26" s="5" t="s">
        <v>156</v>
      </c>
      <c r="T26" s="5" t="s">
        <v>551</v>
      </c>
      <c r="U26" s="5" t="s">
        <v>158</v>
      </c>
      <c r="V26" s="5" t="s">
        <v>158</v>
      </c>
      <c r="W26" s="5" t="s">
        <v>360</v>
      </c>
      <c r="AB26" s="5" t="s">
        <v>155</v>
      </c>
      <c r="AC26" s="1" t="s">
        <v>162</v>
      </c>
      <c r="AD26" s="1" t="s">
        <v>162</v>
      </c>
      <c r="AE26" s="1" t="s">
        <v>162</v>
      </c>
      <c r="AF26" s="1" t="s">
        <v>162</v>
      </c>
      <c r="AG26" s="1" t="s">
        <v>162</v>
      </c>
      <c r="AH26" s="1" t="s">
        <v>162</v>
      </c>
      <c r="AI26" s="1" t="s">
        <v>162</v>
      </c>
      <c r="AJ26" s="1" t="s">
        <v>162</v>
      </c>
      <c r="AK26" s="1" t="s">
        <v>162</v>
      </c>
      <c r="AL26" s="1" t="s">
        <v>162</v>
      </c>
      <c r="AM26" s="1" t="s">
        <v>162</v>
      </c>
      <c r="AN26" s="1" t="s">
        <v>162</v>
      </c>
      <c r="AO26" s="1" t="s">
        <v>162</v>
      </c>
      <c r="AP26" s="1" t="s">
        <v>162</v>
      </c>
      <c r="AQ26" s="1" t="s">
        <v>162</v>
      </c>
      <c r="AR26" s="1" t="s">
        <v>162</v>
      </c>
      <c r="AS26" s="1" t="s">
        <v>162</v>
      </c>
      <c r="AT26" s="1" t="s">
        <v>162</v>
      </c>
      <c r="AU26" s="1" t="s">
        <v>162</v>
      </c>
      <c r="AV26" s="1" t="s">
        <v>162</v>
      </c>
      <c r="AW26" s="1" t="s">
        <v>162</v>
      </c>
      <c r="AX26" s="1" t="s">
        <v>162</v>
      </c>
      <c r="AY26" s="1" t="s">
        <v>162</v>
      </c>
      <c r="AZ26" s="1" t="s">
        <v>162</v>
      </c>
      <c r="BA26" s="1" t="s">
        <v>162</v>
      </c>
      <c r="BB26" s="1" t="s">
        <v>162</v>
      </c>
      <c r="BC26" s="1" t="s">
        <v>162</v>
      </c>
      <c r="BD26" s="1" t="s">
        <v>162</v>
      </c>
      <c r="BE26" s="1" t="s">
        <v>162</v>
      </c>
      <c r="BS26" s="1" t="s">
        <v>629</v>
      </c>
      <c r="BT26" s="5" t="s">
        <v>641</v>
      </c>
      <c r="BU26" s="1" t="s">
        <v>184</v>
      </c>
      <c r="BZ26" s="1" t="s">
        <v>181</v>
      </c>
      <c r="CA26" s="8" t="s">
        <v>647</v>
      </c>
      <c r="CB26" s="1" t="s">
        <v>583</v>
      </c>
    </row>
    <row r="27">
      <c r="A27" s="1" t="s">
        <v>654</v>
      </c>
      <c r="B27" s="1" t="s">
        <v>655</v>
      </c>
      <c r="C27" s="1" t="s">
        <v>656</v>
      </c>
      <c r="D27" s="1" t="s">
        <v>126</v>
      </c>
      <c r="E27" s="1" t="s">
        <v>128</v>
      </c>
      <c r="F27" s="5" t="s">
        <v>156</v>
      </c>
      <c r="G27" s="1" t="s">
        <v>657</v>
      </c>
      <c r="H27" s="1" t="s">
        <v>658</v>
      </c>
      <c r="I27" s="5" t="s">
        <v>150</v>
      </c>
      <c r="M27" s="5" t="s">
        <v>150</v>
      </c>
      <c r="N27" s="5" t="s">
        <v>661</v>
      </c>
      <c r="O27" s="5" t="s">
        <v>662</v>
      </c>
      <c r="P27" s="5" t="s">
        <v>150</v>
      </c>
      <c r="Q27" s="5" t="s">
        <v>155</v>
      </c>
      <c r="R27" s="5" t="s">
        <v>174</v>
      </c>
      <c r="S27" s="5" t="s">
        <v>156</v>
      </c>
      <c r="T27" s="5" t="s">
        <v>158</v>
      </c>
      <c r="U27" s="5" t="s">
        <v>158</v>
      </c>
      <c r="V27" s="5" t="s">
        <v>158</v>
      </c>
      <c r="W27" s="5" t="s">
        <v>159</v>
      </c>
      <c r="X27" s="1" t="s">
        <v>591</v>
      </c>
      <c r="AB27" s="5" t="s">
        <v>216</v>
      </c>
      <c r="AC27" s="1" t="s">
        <v>162</v>
      </c>
      <c r="AD27" s="1" t="s">
        <v>162</v>
      </c>
      <c r="AE27" s="1" t="s">
        <v>162</v>
      </c>
      <c r="AF27" s="1" t="s">
        <v>162</v>
      </c>
      <c r="AG27" s="1" t="s">
        <v>162</v>
      </c>
      <c r="AH27" s="1" t="s">
        <v>162</v>
      </c>
      <c r="AI27" s="1" t="s">
        <v>162</v>
      </c>
      <c r="AJ27" s="1" t="s">
        <v>162</v>
      </c>
      <c r="AK27" s="1" t="s">
        <v>162</v>
      </c>
      <c r="AL27" s="1" t="s">
        <v>162</v>
      </c>
      <c r="AM27" s="1" t="s">
        <v>162</v>
      </c>
      <c r="AN27" s="1" t="s">
        <v>162</v>
      </c>
      <c r="AO27" s="1" t="s">
        <v>162</v>
      </c>
      <c r="AP27" s="1" t="s">
        <v>162</v>
      </c>
      <c r="AQ27" s="1" t="s">
        <v>162</v>
      </c>
      <c r="AR27" s="1" t="s">
        <v>162</v>
      </c>
      <c r="AS27" s="1" t="s">
        <v>162</v>
      </c>
      <c r="AT27" s="1" t="s">
        <v>162</v>
      </c>
      <c r="AU27" s="1" t="s">
        <v>162</v>
      </c>
      <c r="AV27" s="1" t="s">
        <v>162</v>
      </c>
      <c r="AW27" s="1" t="s">
        <v>162</v>
      </c>
      <c r="AX27" s="1" t="s">
        <v>162</v>
      </c>
      <c r="AY27" s="1" t="s">
        <v>162</v>
      </c>
      <c r="AZ27" s="1" t="s">
        <v>162</v>
      </c>
      <c r="BA27" s="1" t="s">
        <v>162</v>
      </c>
      <c r="BB27" s="1" t="s">
        <v>162</v>
      </c>
      <c r="BC27" s="1" t="s">
        <v>162</v>
      </c>
      <c r="BD27" s="1" t="s">
        <v>162</v>
      </c>
      <c r="BE27" s="1" t="s">
        <v>162</v>
      </c>
      <c r="BS27" s="5" t="s">
        <v>663</v>
      </c>
      <c r="BT27" s="5" t="s">
        <v>662</v>
      </c>
      <c r="BY27" s="1" t="s">
        <v>180</v>
      </c>
      <c r="BZ27" s="1" t="s">
        <v>181</v>
      </c>
      <c r="CA27" s="8" t="s">
        <v>664</v>
      </c>
      <c r="CB27" s="1" t="s">
        <v>583</v>
      </c>
    </row>
    <row r="28">
      <c r="A28" s="1" t="s">
        <v>669</v>
      </c>
      <c r="B28" s="1" t="s">
        <v>656</v>
      </c>
      <c r="C28" s="1" t="s">
        <v>670</v>
      </c>
      <c r="D28" s="1" t="s">
        <v>126</v>
      </c>
      <c r="E28" s="1" t="s">
        <v>128</v>
      </c>
      <c r="F28" s="5" t="s">
        <v>155</v>
      </c>
      <c r="G28" s="1" t="s">
        <v>671</v>
      </c>
      <c r="H28" s="1" t="s">
        <v>672</v>
      </c>
      <c r="I28" s="5" t="s">
        <v>150</v>
      </c>
      <c r="M28" s="5" t="s">
        <v>174</v>
      </c>
      <c r="N28" s="5" t="s">
        <v>673</v>
      </c>
      <c r="O28" s="5" t="s">
        <v>342</v>
      </c>
      <c r="P28" s="5" t="s">
        <v>150</v>
      </c>
      <c r="Q28" s="5" t="s">
        <v>155</v>
      </c>
      <c r="R28" s="5" t="s">
        <v>155</v>
      </c>
      <c r="S28" s="5" t="s">
        <v>216</v>
      </c>
      <c r="T28" s="5" t="s">
        <v>468</v>
      </c>
      <c r="U28" s="5" t="s">
        <v>158</v>
      </c>
      <c r="V28" s="5" t="s">
        <v>158</v>
      </c>
      <c r="W28" s="5" t="s">
        <v>675</v>
      </c>
      <c r="AB28" s="5" t="s">
        <v>156</v>
      </c>
      <c r="AC28" s="1" t="s">
        <v>162</v>
      </c>
      <c r="AD28" s="1" t="s">
        <v>162</v>
      </c>
      <c r="AE28" s="1" t="s">
        <v>162</v>
      </c>
      <c r="AF28" s="1" t="s">
        <v>162</v>
      </c>
      <c r="AG28" s="1" t="s">
        <v>162</v>
      </c>
      <c r="AH28" s="1" t="s">
        <v>162</v>
      </c>
      <c r="AI28" s="1" t="s">
        <v>162</v>
      </c>
      <c r="AJ28" s="1" t="s">
        <v>162</v>
      </c>
      <c r="AK28" s="1" t="s">
        <v>162</v>
      </c>
      <c r="AL28" s="1" t="s">
        <v>162</v>
      </c>
      <c r="AM28" s="1" t="s">
        <v>162</v>
      </c>
      <c r="AN28" s="1" t="s">
        <v>162</v>
      </c>
      <c r="AO28" s="1" t="s">
        <v>162</v>
      </c>
      <c r="AP28" s="1" t="s">
        <v>162</v>
      </c>
      <c r="AQ28" s="1" t="s">
        <v>162</v>
      </c>
      <c r="AR28" s="1" t="s">
        <v>162</v>
      </c>
      <c r="AS28" s="1" t="s">
        <v>162</v>
      </c>
      <c r="AT28" s="1" t="s">
        <v>162</v>
      </c>
      <c r="AU28" s="1" t="s">
        <v>162</v>
      </c>
      <c r="AV28" s="1" t="s">
        <v>162</v>
      </c>
      <c r="AW28" s="1" t="s">
        <v>162</v>
      </c>
      <c r="AX28" s="1" t="s">
        <v>162</v>
      </c>
      <c r="AY28" s="1" t="s">
        <v>162</v>
      </c>
      <c r="AZ28" s="1" t="s">
        <v>162</v>
      </c>
      <c r="BA28" s="1" t="s">
        <v>162</v>
      </c>
      <c r="BB28" s="1" t="s">
        <v>162</v>
      </c>
      <c r="BC28" s="1" t="s">
        <v>162</v>
      </c>
      <c r="BD28" s="1" t="s">
        <v>162</v>
      </c>
      <c r="BE28" s="1" t="s">
        <v>162</v>
      </c>
      <c r="BS28" s="5" t="s">
        <v>663</v>
      </c>
      <c r="BT28" s="5" t="s">
        <v>342</v>
      </c>
      <c r="BV28" s="1" t="s">
        <v>687</v>
      </c>
      <c r="BZ28" s="1" t="s">
        <v>181</v>
      </c>
      <c r="CA28" s="8" t="s">
        <v>688</v>
      </c>
      <c r="CB28" s="1" t="s">
        <v>583</v>
      </c>
    </row>
    <row r="29">
      <c r="A29" s="1" t="s">
        <v>689</v>
      </c>
      <c r="B29" s="1" t="s">
        <v>670</v>
      </c>
      <c r="C29" s="1" t="s">
        <v>690</v>
      </c>
      <c r="D29" s="1" t="s">
        <v>126</v>
      </c>
      <c r="E29" s="1" t="s">
        <v>128</v>
      </c>
      <c r="F29" s="5" t="s">
        <v>174</v>
      </c>
      <c r="G29" s="1" t="s">
        <v>691</v>
      </c>
      <c r="H29" s="1" t="s">
        <v>692</v>
      </c>
      <c r="I29" s="5" t="s">
        <v>150</v>
      </c>
      <c r="M29" s="5" t="s">
        <v>174</v>
      </c>
      <c r="N29" s="5" t="s">
        <v>693</v>
      </c>
      <c r="O29" s="5" t="s">
        <v>694</v>
      </c>
      <c r="P29" s="5" t="s">
        <v>174</v>
      </c>
      <c r="Q29" s="5" t="s">
        <v>174</v>
      </c>
      <c r="R29" s="5" t="s">
        <v>155</v>
      </c>
      <c r="S29" s="5" t="s">
        <v>156</v>
      </c>
      <c r="T29" s="5" t="s">
        <v>157</v>
      </c>
      <c r="U29" s="5" t="s">
        <v>158</v>
      </c>
      <c r="V29" s="5" t="s">
        <v>158</v>
      </c>
      <c r="W29" s="5" t="s">
        <v>159</v>
      </c>
      <c r="X29" s="1" t="s">
        <v>696</v>
      </c>
      <c r="AB29" s="5" t="s">
        <v>161</v>
      </c>
      <c r="AC29" s="1" t="s">
        <v>162</v>
      </c>
      <c r="AD29" s="1" t="s">
        <v>162</v>
      </c>
      <c r="AE29" s="1" t="s">
        <v>162</v>
      </c>
      <c r="AF29" s="1" t="s">
        <v>162</v>
      </c>
      <c r="AG29" s="1" t="s">
        <v>162</v>
      </c>
      <c r="AH29" s="1" t="s">
        <v>162</v>
      </c>
      <c r="AI29" s="1" t="s">
        <v>162</v>
      </c>
      <c r="AJ29" s="1" t="s">
        <v>162</v>
      </c>
      <c r="AK29" s="1" t="s">
        <v>162</v>
      </c>
      <c r="AL29" s="1" t="s">
        <v>162</v>
      </c>
      <c r="AM29" s="1" t="s">
        <v>162</v>
      </c>
      <c r="AN29" s="1" t="s">
        <v>162</v>
      </c>
      <c r="AO29" s="1" t="s">
        <v>162</v>
      </c>
      <c r="AP29" s="1" t="s">
        <v>162</v>
      </c>
      <c r="AQ29" s="1" t="s">
        <v>162</v>
      </c>
      <c r="AR29" s="1" t="s">
        <v>162</v>
      </c>
      <c r="AS29" s="1" t="s">
        <v>162</v>
      </c>
      <c r="AT29" s="1" t="s">
        <v>162</v>
      </c>
      <c r="AU29" s="1" t="s">
        <v>162</v>
      </c>
      <c r="AV29" s="1" t="s">
        <v>162</v>
      </c>
      <c r="AW29" s="1" t="s">
        <v>162</v>
      </c>
      <c r="AX29" s="1" t="s">
        <v>162</v>
      </c>
      <c r="AY29" s="1" t="s">
        <v>162</v>
      </c>
      <c r="AZ29" s="1" t="s">
        <v>162</v>
      </c>
      <c r="BA29" s="1" t="s">
        <v>162</v>
      </c>
      <c r="BB29" s="1" t="s">
        <v>162</v>
      </c>
      <c r="BC29" s="1" t="s">
        <v>162</v>
      </c>
      <c r="BD29" s="1" t="s">
        <v>162</v>
      </c>
      <c r="BE29" s="1" t="s">
        <v>162</v>
      </c>
      <c r="BS29" s="5" t="s">
        <v>663</v>
      </c>
      <c r="BT29" s="5" t="s">
        <v>694</v>
      </c>
      <c r="BY29" s="1" t="s">
        <v>180</v>
      </c>
      <c r="BZ29" s="1" t="s">
        <v>181</v>
      </c>
      <c r="CA29" s="8" t="s">
        <v>699</v>
      </c>
      <c r="CB29" s="1" t="s">
        <v>583</v>
      </c>
    </row>
    <row r="30">
      <c r="A30" s="1" t="s">
        <v>706</v>
      </c>
      <c r="B30" s="1" t="s">
        <v>690</v>
      </c>
      <c r="C30" s="1" t="s">
        <v>707</v>
      </c>
      <c r="D30" s="1" t="s">
        <v>126</v>
      </c>
      <c r="E30" s="1" t="s">
        <v>128</v>
      </c>
      <c r="F30" s="5" t="s">
        <v>150</v>
      </c>
      <c r="G30" s="1" t="s">
        <v>709</v>
      </c>
      <c r="H30" s="1" t="s">
        <v>710</v>
      </c>
      <c r="I30" s="5" t="s">
        <v>150</v>
      </c>
      <c r="M30" s="5" t="s">
        <v>150</v>
      </c>
      <c r="N30" s="5" t="s">
        <v>712</v>
      </c>
      <c r="O30" s="5" t="s">
        <v>713</v>
      </c>
      <c r="P30" s="5" t="s">
        <v>174</v>
      </c>
      <c r="Q30" s="5" t="s">
        <v>150</v>
      </c>
      <c r="R30" s="5" t="s">
        <v>155</v>
      </c>
      <c r="S30" s="5" t="s">
        <v>156</v>
      </c>
      <c r="T30" s="5" t="s">
        <v>380</v>
      </c>
      <c r="U30" s="5" t="s">
        <v>158</v>
      </c>
      <c r="V30" s="5" t="s">
        <v>158</v>
      </c>
      <c r="W30" s="5" t="s">
        <v>560</v>
      </c>
      <c r="Y30" s="5" t="s">
        <v>150</v>
      </c>
      <c r="Z30" s="5" t="s">
        <v>714</v>
      </c>
      <c r="AA30" s="5" t="s">
        <v>715</v>
      </c>
      <c r="AB30" s="5" t="s">
        <v>150</v>
      </c>
      <c r="AC30" s="1" t="s">
        <v>162</v>
      </c>
      <c r="AD30" s="1" t="s">
        <v>162</v>
      </c>
      <c r="AE30" s="1" t="s">
        <v>162</v>
      </c>
      <c r="AF30" s="1" t="s">
        <v>162</v>
      </c>
      <c r="AG30" s="1" t="s">
        <v>162</v>
      </c>
      <c r="AH30" s="1" t="s">
        <v>162</v>
      </c>
      <c r="AI30" s="1" t="s">
        <v>162</v>
      </c>
      <c r="AJ30" s="1" t="s">
        <v>162</v>
      </c>
      <c r="AK30" s="1" t="s">
        <v>162</v>
      </c>
      <c r="AL30" s="1" t="s">
        <v>162</v>
      </c>
      <c r="AM30" s="1" t="s">
        <v>162</v>
      </c>
      <c r="AN30" s="1" t="s">
        <v>162</v>
      </c>
      <c r="AO30" s="1" t="s">
        <v>162</v>
      </c>
      <c r="AP30" s="1" t="s">
        <v>162</v>
      </c>
      <c r="AQ30" s="1" t="s">
        <v>162</v>
      </c>
      <c r="AR30" s="1" t="s">
        <v>162</v>
      </c>
      <c r="AS30" s="1" t="s">
        <v>162</v>
      </c>
      <c r="AT30" s="1" t="s">
        <v>162</v>
      </c>
      <c r="AU30" s="1" t="s">
        <v>162</v>
      </c>
      <c r="AV30" s="1" t="s">
        <v>162</v>
      </c>
      <c r="AW30" s="1" t="s">
        <v>162</v>
      </c>
      <c r="AX30" s="1" t="s">
        <v>162</v>
      </c>
      <c r="AY30" s="1" t="s">
        <v>162</v>
      </c>
      <c r="AZ30" s="1" t="s">
        <v>162</v>
      </c>
      <c r="BA30" s="1" t="s">
        <v>162</v>
      </c>
      <c r="BB30" s="1" t="s">
        <v>162</v>
      </c>
      <c r="BC30" s="1" t="s">
        <v>162</v>
      </c>
      <c r="BD30" s="1" t="s">
        <v>162</v>
      </c>
      <c r="BE30" s="1" t="s">
        <v>162</v>
      </c>
      <c r="BS30" s="5" t="s">
        <v>663</v>
      </c>
      <c r="BT30" s="5" t="s">
        <v>713</v>
      </c>
      <c r="BV30" s="1" t="s">
        <v>718</v>
      </c>
      <c r="BZ30" s="1" t="s">
        <v>181</v>
      </c>
      <c r="CA30" s="8" t="s">
        <v>719</v>
      </c>
      <c r="CB30" s="1" t="s">
        <v>583</v>
      </c>
    </row>
    <row r="31">
      <c r="A31" s="1" t="s">
        <v>726</v>
      </c>
      <c r="B31" s="1" t="s">
        <v>727</v>
      </c>
      <c r="C31" s="1" t="s">
        <v>728</v>
      </c>
      <c r="D31" s="1" t="s">
        <v>126</v>
      </c>
      <c r="E31" s="1" t="s">
        <v>128</v>
      </c>
      <c r="F31" s="5" t="s">
        <v>155</v>
      </c>
      <c r="G31" s="1" t="s">
        <v>730</v>
      </c>
      <c r="H31" s="1" t="s">
        <v>731</v>
      </c>
      <c r="I31" s="5" t="s">
        <v>150</v>
      </c>
      <c r="M31" s="5" t="s">
        <v>150</v>
      </c>
      <c r="N31" s="5" t="s">
        <v>732</v>
      </c>
      <c r="O31" s="5" t="s">
        <v>733</v>
      </c>
      <c r="P31" s="5" t="s">
        <v>174</v>
      </c>
      <c r="Q31" s="5" t="s">
        <v>155</v>
      </c>
      <c r="R31" s="5" t="s">
        <v>155</v>
      </c>
      <c r="S31" s="5" t="s">
        <v>216</v>
      </c>
      <c r="T31" s="5" t="s">
        <v>449</v>
      </c>
      <c r="U31" s="5" t="s">
        <v>158</v>
      </c>
      <c r="V31" s="5" t="s">
        <v>158</v>
      </c>
      <c r="W31" s="5" t="s">
        <v>360</v>
      </c>
      <c r="AB31" s="5" t="s">
        <v>155</v>
      </c>
      <c r="AC31" s="1" t="s">
        <v>162</v>
      </c>
      <c r="AD31" s="1" t="s">
        <v>162</v>
      </c>
      <c r="AE31" s="1" t="s">
        <v>162</v>
      </c>
      <c r="AF31" s="1" t="s">
        <v>162</v>
      </c>
      <c r="AG31" s="1" t="s">
        <v>162</v>
      </c>
      <c r="AH31" s="1" t="s">
        <v>162</v>
      </c>
      <c r="AI31" s="1" t="s">
        <v>162</v>
      </c>
      <c r="AJ31" s="1" t="s">
        <v>162</v>
      </c>
      <c r="AK31" s="1" t="s">
        <v>162</v>
      </c>
      <c r="AL31" s="1" t="s">
        <v>162</v>
      </c>
      <c r="AM31" s="1" t="s">
        <v>162</v>
      </c>
      <c r="AN31" s="1" t="s">
        <v>162</v>
      </c>
      <c r="AO31" s="1" t="s">
        <v>162</v>
      </c>
      <c r="AP31" s="1" t="s">
        <v>162</v>
      </c>
      <c r="AQ31" s="1" t="s">
        <v>162</v>
      </c>
      <c r="AR31" s="1" t="s">
        <v>162</v>
      </c>
      <c r="AS31" s="1" t="s">
        <v>162</v>
      </c>
      <c r="AT31" s="1" t="s">
        <v>162</v>
      </c>
      <c r="AU31" s="1" t="s">
        <v>162</v>
      </c>
      <c r="AV31" s="1" t="s">
        <v>162</v>
      </c>
      <c r="AW31" s="1" t="s">
        <v>162</v>
      </c>
      <c r="AX31" s="1" t="s">
        <v>162</v>
      </c>
      <c r="AY31" s="1" t="s">
        <v>162</v>
      </c>
      <c r="AZ31" s="1" t="s">
        <v>162</v>
      </c>
      <c r="BA31" s="1" t="s">
        <v>162</v>
      </c>
      <c r="BB31" s="1" t="s">
        <v>162</v>
      </c>
      <c r="BC31" s="1" t="s">
        <v>162</v>
      </c>
      <c r="BD31" s="1" t="s">
        <v>162</v>
      </c>
      <c r="BE31" s="1" t="s">
        <v>162</v>
      </c>
      <c r="BS31" s="1" t="s">
        <v>741</v>
      </c>
      <c r="BT31" s="5" t="s">
        <v>733</v>
      </c>
      <c r="BU31" s="1" t="s">
        <v>184</v>
      </c>
      <c r="BZ31" s="1" t="s">
        <v>181</v>
      </c>
      <c r="CA31" s="8" t="s">
        <v>742</v>
      </c>
      <c r="CB31" s="1" t="s">
        <v>617</v>
      </c>
    </row>
    <row r="32">
      <c r="A32" s="1" t="s">
        <v>745</v>
      </c>
      <c r="B32" s="1" t="s">
        <v>728</v>
      </c>
      <c r="C32" s="1" t="s">
        <v>746</v>
      </c>
      <c r="D32" s="1" t="s">
        <v>126</v>
      </c>
      <c r="E32" s="1" t="s">
        <v>128</v>
      </c>
      <c r="F32" s="5" t="s">
        <v>174</v>
      </c>
      <c r="G32" s="1" t="s">
        <v>748</v>
      </c>
      <c r="H32" s="1" t="s">
        <v>749</v>
      </c>
      <c r="I32" s="5" t="s">
        <v>150</v>
      </c>
      <c r="M32" s="5" t="s">
        <v>174</v>
      </c>
      <c r="N32" s="5" t="s">
        <v>751</v>
      </c>
      <c r="O32" s="5" t="s">
        <v>752</v>
      </c>
      <c r="P32" s="5" t="s">
        <v>174</v>
      </c>
      <c r="Q32" s="5" t="s">
        <v>174</v>
      </c>
      <c r="R32" s="5" t="s">
        <v>155</v>
      </c>
      <c r="S32" s="5" t="s">
        <v>156</v>
      </c>
      <c r="T32" s="5" t="s">
        <v>158</v>
      </c>
      <c r="U32" s="5" t="s">
        <v>158</v>
      </c>
      <c r="V32" s="5" t="s">
        <v>158</v>
      </c>
      <c r="W32" s="5" t="s">
        <v>257</v>
      </c>
      <c r="AB32" s="5" t="s">
        <v>216</v>
      </c>
      <c r="AC32" s="1" t="s">
        <v>162</v>
      </c>
      <c r="AD32" s="1" t="s">
        <v>162</v>
      </c>
      <c r="AE32" s="1" t="s">
        <v>162</v>
      </c>
      <c r="AF32" s="1" t="s">
        <v>162</v>
      </c>
      <c r="AG32" s="1" t="s">
        <v>162</v>
      </c>
      <c r="AH32" s="1" t="s">
        <v>162</v>
      </c>
      <c r="AI32" s="1" t="s">
        <v>162</v>
      </c>
      <c r="AJ32" s="1" t="s">
        <v>162</v>
      </c>
      <c r="AK32" s="1" t="s">
        <v>162</v>
      </c>
      <c r="AL32" s="1" t="s">
        <v>162</v>
      </c>
      <c r="AM32" s="1" t="s">
        <v>162</v>
      </c>
      <c r="AN32" s="1" t="s">
        <v>162</v>
      </c>
      <c r="AO32" s="1" t="s">
        <v>162</v>
      </c>
      <c r="AP32" s="1" t="s">
        <v>162</v>
      </c>
      <c r="AQ32" s="1" t="s">
        <v>162</v>
      </c>
      <c r="AR32" s="1" t="s">
        <v>162</v>
      </c>
      <c r="AS32" s="1" t="s">
        <v>162</v>
      </c>
      <c r="AT32" s="1" t="s">
        <v>162</v>
      </c>
      <c r="AU32" s="1" t="s">
        <v>162</v>
      </c>
      <c r="AV32" s="1" t="s">
        <v>162</v>
      </c>
      <c r="AW32" s="1" t="s">
        <v>162</v>
      </c>
      <c r="AX32" s="1" t="s">
        <v>162</v>
      </c>
      <c r="AY32" s="1" t="s">
        <v>162</v>
      </c>
      <c r="AZ32" s="1" t="s">
        <v>162</v>
      </c>
      <c r="BA32" s="1" t="s">
        <v>162</v>
      </c>
      <c r="BB32" s="1" t="s">
        <v>162</v>
      </c>
      <c r="BC32" s="1" t="s">
        <v>162</v>
      </c>
      <c r="BD32" s="1" t="s">
        <v>162</v>
      </c>
      <c r="BE32" s="1" t="s">
        <v>162</v>
      </c>
      <c r="BS32" s="1" t="s">
        <v>741</v>
      </c>
      <c r="BT32" s="5" t="s">
        <v>752</v>
      </c>
      <c r="BU32" s="1" t="s">
        <v>240</v>
      </c>
      <c r="BZ32" s="1" t="s">
        <v>181</v>
      </c>
      <c r="CA32" s="8" t="s">
        <v>760</v>
      </c>
      <c r="CB32" s="1" t="s">
        <v>617</v>
      </c>
    </row>
    <row r="33">
      <c r="A33" s="1" t="s">
        <v>761</v>
      </c>
      <c r="B33" s="1" t="s">
        <v>762</v>
      </c>
      <c r="C33" s="1" t="s">
        <v>763</v>
      </c>
      <c r="D33" s="1" t="s">
        <v>126</v>
      </c>
      <c r="E33" s="1" t="s">
        <v>128</v>
      </c>
      <c r="F33" s="5" t="s">
        <v>150</v>
      </c>
      <c r="G33" s="1" t="s">
        <v>765</v>
      </c>
      <c r="H33" s="1" t="s">
        <v>766</v>
      </c>
      <c r="I33" s="5" t="s">
        <v>150</v>
      </c>
      <c r="M33" s="5" t="s">
        <v>150</v>
      </c>
      <c r="N33" s="5" t="s">
        <v>767</v>
      </c>
      <c r="O33" s="5" t="s">
        <v>589</v>
      </c>
      <c r="P33" s="5" t="s">
        <v>174</v>
      </c>
      <c r="Q33" s="5" t="s">
        <v>150</v>
      </c>
      <c r="R33" s="5" t="s">
        <v>155</v>
      </c>
      <c r="S33" s="5" t="s">
        <v>156</v>
      </c>
      <c r="T33" s="5" t="s">
        <v>380</v>
      </c>
      <c r="U33" s="5" t="s">
        <v>158</v>
      </c>
      <c r="V33" s="5" t="s">
        <v>158</v>
      </c>
      <c r="W33" s="5" t="s">
        <v>450</v>
      </c>
      <c r="AB33" s="5" t="s">
        <v>161</v>
      </c>
      <c r="AC33" s="1" t="s">
        <v>162</v>
      </c>
      <c r="AD33" s="1" t="s">
        <v>162</v>
      </c>
      <c r="AE33" s="1" t="s">
        <v>162</v>
      </c>
      <c r="AF33" s="1" t="s">
        <v>162</v>
      </c>
      <c r="AG33" s="1" t="s">
        <v>162</v>
      </c>
      <c r="AH33" s="1" t="s">
        <v>162</v>
      </c>
      <c r="AI33" s="1" t="s">
        <v>162</v>
      </c>
      <c r="AJ33" s="1" t="s">
        <v>162</v>
      </c>
      <c r="AK33" s="1" t="s">
        <v>162</v>
      </c>
      <c r="AL33" s="1" t="s">
        <v>162</v>
      </c>
      <c r="AM33" s="1" t="s">
        <v>162</v>
      </c>
      <c r="AN33" s="1" t="s">
        <v>162</v>
      </c>
      <c r="AO33" s="1" t="s">
        <v>162</v>
      </c>
      <c r="AP33" s="1" t="s">
        <v>162</v>
      </c>
      <c r="AQ33" s="1" t="s">
        <v>162</v>
      </c>
      <c r="AR33" s="1" t="s">
        <v>162</v>
      </c>
      <c r="AS33" s="1" t="s">
        <v>162</v>
      </c>
      <c r="AT33" s="1" t="s">
        <v>162</v>
      </c>
      <c r="AU33" s="1" t="s">
        <v>162</v>
      </c>
      <c r="AV33" s="1" t="s">
        <v>162</v>
      </c>
      <c r="AW33" s="1" t="s">
        <v>162</v>
      </c>
      <c r="AX33" s="1" t="s">
        <v>162</v>
      </c>
      <c r="AY33" s="1" t="s">
        <v>162</v>
      </c>
      <c r="AZ33" s="1" t="s">
        <v>162</v>
      </c>
      <c r="BA33" s="1" t="s">
        <v>162</v>
      </c>
      <c r="BB33" s="1" t="s">
        <v>162</v>
      </c>
      <c r="BC33" s="1" t="s">
        <v>162</v>
      </c>
      <c r="BD33" s="1" t="s">
        <v>162</v>
      </c>
      <c r="BE33" s="1" t="s">
        <v>162</v>
      </c>
      <c r="BS33" s="1" t="s">
        <v>741</v>
      </c>
      <c r="BT33" s="5" t="s">
        <v>589</v>
      </c>
      <c r="BY33" s="1" t="s">
        <v>456</v>
      </c>
      <c r="BZ33" s="1" t="s">
        <v>181</v>
      </c>
      <c r="CA33" s="8" t="s">
        <v>774</v>
      </c>
      <c r="CB33" s="1" t="s">
        <v>617</v>
      </c>
    </row>
    <row r="34">
      <c r="A34" s="1" t="s">
        <v>779</v>
      </c>
      <c r="B34" s="1" t="s">
        <v>780</v>
      </c>
      <c r="C34" s="1" t="s">
        <v>781</v>
      </c>
      <c r="D34" s="1" t="s">
        <v>126</v>
      </c>
      <c r="E34" s="1" t="s">
        <v>128</v>
      </c>
      <c r="F34" s="5" t="s">
        <v>155</v>
      </c>
      <c r="G34" s="1" t="s">
        <v>782</v>
      </c>
      <c r="H34" s="1" t="s">
        <v>783</v>
      </c>
      <c r="I34" s="5" t="s">
        <v>150</v>
      </c>
      <c r="M34" s="5" t="s">
        <v>174</v>
      </c>
      <c r="N34" s="5" t="s">
        <v>784</v>
      </c>
      <c r="O34" s="5" t="s">
        <v>174</v>
      </c>
      <c r="P34" s="5" t="s">
        <v>150</v>
      </c>
      <c r="Q34" s="5" t="s">
        <v>155</v>
      </c>
      <c r="BS34" s="1" t="s">
        <v>785</v>
      </c>
      <c r="BT34" s="5" t="s">
        <v>174</v>
      </c>
      <c r="BZ34" s="1" t="s">
        <v>181</v>
      </c>
      <c r="CA34" s="8" t="s">
        <v>788</v>
      </c>
      <c r="CB34" s="1" t="s">
        <v>617</v>
      </c>
    </row>
    <row r="35">
      <c r="A35" s="1" t="s">
        <v>798</v>
      </c>
      <c r="B35" s="1" t="s">
        <v>799</v>
      </c>
      <c r="C35" s="1" t="s">
        <v>800</v>
      </c>
      <c r="D35" s="1" t="s">
        <v>126</v>
      </c>
      <c r="E35" s="1" t="s">
        <v>128</v>
      </c>
      <c r="F35" s="5" t="s">
        <v>174</v>
      </c>
      <c r="G35" s="1" t="s">
        <v>803</v>
      </c>
      <c r="H35" s="1" t="s">
        <v>805</v>
      </c>
      <c r="I35" s="5" t="s">
        <v>150</v>
      </c>
      <c r="M35" s="5" t="s">
        <v>174</v>
      </c>
      <c r="N35" s="5" t="s">
        <v>806</v>
      </c>
      <c r="O35" s="5" t="s">
        <v>353</v>
      </c>
      <c r="P35" s="5" t="s">
        <v>174</v>
      </c>
      <c r="Q35" s="5" t="s">
        <v>174</v>
      </c>
      <c r="R35" s="5" t="s">
        <v>155</v>
      </c>
      <c r="S35" s="5" t="s">
        <v>216</v>
      </c>
      <c r="T35" s="5" t="s">
        <v>807</v>
      </c>
      <c r="U35" s="5" t="s">
        <v>158</v>
      </c>
      <c r="V35" s="5" t="s">
        <v>158</v>
      </c>
      <c r="W35" s="5" t="s">
        <v>214</v>
      </c>
      <c r="AB35" s="5" t="s">
        <v>156</v>
      </c>
      <c r="AC35" s="1" t="s">
        <v>162</v>
      </c>
      <c r="AD35" s="1" t="s">
        <v>162</v>
      </c>
      <c r="AE35" s="1" t="s">
        <v>162</v>
      </c>
      <c r="AF35" s="1" t="s">
        <v>162</v>
      </c>
      <c r="AG35" s="1" t="s">
        <v>162</v>
      </c>
      <c r="AH35" s="1" t="s">
        <v>162</v>
      </c>
      <c r="AI35" s="1" t="s">
        <v>162</v>
      </c>
      <c r="AJ35" s="1" t="s">
        <v>162</v>
      </c>
      <c r="AK35" s="1" t="s">
        <v>162</v>
      </c>
      <c r="AL35" s="1" t="s">
        <v>162</v>
      </c>
      <c r="AM35" s="1" t="s">
        <v>162</v>
      </c>
      <c r="AN35" s="1" t="s">
        <v>162</v>
      </c>
      <c r="AO35" s="1" t="s">
        <v>162</v>
      </c>
      <c r="AP35" s="1" t="s">
        <v>162</v>
      </c>
      <c r="AQ35" s="1" t="s">
        <v>162</v>
      </c>
      <c r="AR35" s="1" t="s">
        <v>162</v>
      </c>
      <c r="AS35" s="1" t="s">
        <v>162</v>
      </c>
      <c r="AT35" s="1" t="s">
        <v>162</v>
      </c>
      <c r="AU35" s="1" t="s">
        <v>162</v>
      </c>
      <c r="AV35" s="1" t="s">
        <v>162</v>
      </c>
      <c r="AW35" s="1" t="s">
        <v>162</v>
      </c>
      <c r="AX35" s="1" t="s">
        <v>162</v>
      </c>
      <c r="AY35" s="1" t="s">
        <v>162</v>
      </c>
      <c r="AZ35" s="1" t="s">
        <v>162</v>
      </c>
      <c r="BA35" s="1" t="s">
        <v>162</v>
      </c>
      <c r="BB35" s="1" t="s">
        <v>162</v>
      </c>
      <c r="BC35" s="1" t="s">
        <v>162</v>
      </c>
      <c r="BD35" s="1" t="s">
        <v>162</v>
      </c>
      <c r="BE35" s="1" t="s">
        <v>162</v>
      </c>
      <c r="BS35" s="1" t="s">
        <v>785</v>
      </c>
      <c r="BT35" s="5" t="s">
        <v>353</v>
      </c>
      <c r="BX35" s="1" t="s">
        <v>346</v>
      </c>
      <c r="BZ35" s="1" t="s">
        <v>181</v>
      </c>
      <c r="CA35" s="8" t="s">
        <v>815</v>
      </c>
      <c r="CB35" s="1" t="s">
        <v>617</v>
      </c>
    </row>
    <row r="36">
      <c r="A36" s="1" t="s">
        <v>819</v>
      </c>
      <c r="B36" s="1" t="s">
        <v>800</v>
      </c>
      <c r="C36" s="1" t="s">
        <v>820</v>
      </c>
      <c r="D36" s="1" t="s">
        <v>126</v>
      </c>
      <c r="E36" s="1" t="s">
        <v>128</v>
      </c>
      <c r="F36" s="5" t="s">
        <v>150</v>
      </c>
      <c r="G36" s="1" t="s">
        <v>821</v>
      </c>
      <c r="H36" s="1" t="s">
        <v>822</v>
      </c>
      <c r="I36" s="5" t="s">
        <v>150</v>
      </c>
      <c r="M36" s="5" t="s">
        <v>150</v>
      </c>
      <c r="N36" s="5" t="s">
        <v>823</v>
      </c>
      <c r="O36" s="5" t="s">
        <v>353</v>
      </c>
      <c r="P36" s="5" t="s">
        <v>174</v>
      </c>
      <c r="Q36" s="5" t="s">
        <v>150</v>
      </c>
      <c r="R36" s="5" t="s">
        <v>155</v>
      </c>
      <c r="S36" s="5" t="s">
        <v>216</v>
      </c>
      <c r="T36" s="5" t="s">
        <v>541</v>
      </c>
      <c r="U36" s="5" t="s">
        <v>158</v>
      </c>
      <c r="V36" s="5" t="s">
        <v>158</v>
      </c>
      <c r="W36" s="5" t="s">
        <v>159</v>
      </c>
      <c r="X36" s="1" t="s">
        <v>824</v>
      </c>
      <c r="AB36" s="5" t="s">
        <v>156</v>
      </c>
      <c r="AC36" s="1" t="s">
        <v>162</v>
      </c>
      <c r="AD36" s="1" t="s">
        <v>162</v>
      </c>
      <c r="AE36" s="1" t="s">
        <v>162</v>
      </c>
      <c r="AF36" s="1" t="s">
        <v>162</v>
      </c>
      <c r="AG36" s="1" t="s">
        <v>162</v>
      </c>
      <c r="AH36" s="1" t="s">
        <v>162</v>
      </c>
      <c r="AI36" s="1" t="s">
        <v>162</v>
      </c>
      <c r="AJ36" s="1" t="s">
        <v>162</v>
      </c>
      <c r="AK36" s="1" t="s">
        <v>162</v>
      </c>
      <c r="AL36" s="1" t="s">
        <v>162</v>
      </c>
      <c r="AM36" s="1" t="s">
        <v>162</v>
      </c>
      <c r="AN36" s="1" t="s">
        <v>162</v>
      </c>
      <c r="AO36" s="1" t="s">
        <v>162</v>
      </c>
      <c r="AP36" s="1" t="s">
        <v>162</v>
      </c>
      <c r="AQ36" s="1" t="s">
        <v>162</v>
      </c>
      <c r="AR36" s="1" t="s">
        <v>162</v>
      </c>
      <c r="AS36" s="1" t="s">
        <v>162</v>
      </c>
      <c r="AT36" s="1" t="s">
        <v>162</v>
      </c>
      <c r="AU36" s="1" t="s">
        <v>162</v>
      </c>
      <c r="AV36" s="1" t="s">
        <v>162</v>
      </c>
      <c r="AW36" s="1" t="s">
        <v>162</v>
      </c>
      <c r="AX36" s="1" t="s">
        <v>162</v>
      </c>
      <c r="AY36" s="1" t="s">
        <v>162</v>
      </c>
      <c r="AZ36" s="1" t="s">
        <v>162</v>
      </c>
      <c r="BA36" s="1" t="s">
        <v>162</v>
      </c>
      <c r="BB36" s="1" t="s">
        <v>162</v>
      </c>
      <c r="BC36" s="1" t="s">
        <v>162</v>
      </c>
      <c r="BD36" s="1" t="s">
        <v>162</v>
      </c>
      <c r="BE36" s="1" t="s">
        <v>162</v>
      </c>
      <c r="BS36" s="1" t="s">
        <v>785</v>
      </c>
      <c r="BT36" s="5" t="s">
        <v>353</v>
      </c>
      <c r="BY36" s="1" t="s">
        <v>180</v>
      </c>
      <c r="BZ36" s="1" t="s">
        <v>181</v>
      </c>
      <c r="CA36" s="8" t="s">
        <v>831</v>
      </c>
      <c r="CB36" s="1" t="s">
        <v>617</v>
      </c>
    </row>
    <row r="37">
      <c r="A37" s="1" t="s">
        <v>832</v>
      </c>
      <c r="B37" s="1" t="s">
        <v>833</v>
      </c>
      <c r="C37" s="1" t="s">
        <v>834</v>
      </c>
      <c r="D37" s="1" t="s">
        <v>126</v>
      </c>
      <c r="E37" s="1" t="s">
        <v>128</v>
      </c>
      <c r="F37" s="5" t="s">
        <v>156</v>
      </c>
      <c r="G37" s="1" t="s">
        <v>835</v>
      </c>
      <c r="H37" s="1" t="s">
        <v>836</v>
      </c>
      <c r="I37" s="5" t="s">
        <v>150</v>
      </c>
      <c r="M37" s="5" t="s">
        <v>174</v>
      </c>
      <c r="N37" s="5" t="s">
        <v>837</v>
      </c>
      <c r="O37" s="5" t="s">
        <v>520</v>
      </c>
      <c r="P37" s="5" t="s">
        <v>150</v>
      </c>
      <c r="Q37" s="5" t="s">
        <v>155</v>
      </c>
      <c r="R37" s="5" t="s">
        <v>174</v>
      </c>
      <c r="S37" s="5" t="s">
        <v>174</v>
      </c>
      <c r="T37" s="5" t="s">
        <v>158</v>
      </c>
      <c r="U37" s="5" t="s">
        <v>158</v>
      </c>
      <c r="V37" s="5" t="s">
        <v>158</v>
      </c>
      <c r="W37" s="5" t="s">
        <v>257</v>
      </c>
      <c r="AB37" s="5" t="s">
        <v>216</v>
      </c>
      <c r="AC37" s="1" t="s">
        <v>162</v>
      </c>
      <c r="AD37" s="1" t="s">
        <v>162</v>
      </c>
      <c r="AE37" s="1" t="s">
        <v>162</v>
      </c>
      <c r="AF37" s="1" t="s">
        <v>162</v>
      </c>
      <c r="AG37" s="1" t="s">
        <v>162</v>
      </c>
      <c r="AH37" s="1" t="s">
        <v>162</v>
      </c>
      <c r="AI37" s="1" t="s">
        <v>162</v>
      </c>
      <c r="AJ37" s="1" t="s">
        <v>162</v>
      </c>
      <c r="AK37" s="1" t="s">
        <v>162</v>
      </c>
      <c r="AL37" s="1" t="s">
        <v>162</v>
      </c>
      <c r="AM37" s="1" t="s">
        <v>162</v>
      </c>
      <c r="AN37" s="1" t="s">
        <v>162</v>
      </c>
      <c r="AO37" s="1" t="s">
        <v>162</v>
      </c>
      <c r="AP37" s="1" t="s">
        <v>162</v>
      </c>
      <c r="AQ37" s="1" t="s">
        <v>162</v>
      </c>
      <c r="AR37" s="1" t="s">
        <v>162</v>
      </c>
      <c r="AS37" s="1" t="s">
        <v>162</v>
      </c>
      <c r="AT37" s="1" t="s">
        <v>162</v>
      </c>
      <c r="AU37" s="1" t="s">
        <v>162</v>
      </c>
      <c r="AV37" s="1" t="s">
        <v>162</v>
      </c>
      <c r="AW37" s="1" t="s">
        <v>162</v>
      </c>
      <c r="AX37" s="1" t="s">
        <v>162</v>
      </c>
      <c r="AY37" s="1" t="s">
        <v>162</v>
      </c>
      <c r="AZ37" s="1" t="s">
        <v>162</v>
      </c>
      <c r="BA37" s="1" t="s">
        <v>162</v>
      </c>
      <c r="BB37" s="1" t="s">
        <v>162</v>
      </c>
      <c r="BC37" s="1" t="s">
        <v>162</v>
      </c>
      <c r="BD37" s="1" t="s">
        <v>162</v>
      </c>
      <c r="BE37" s="1" t="s">
        <v>162</v>
      </c>
      <c r="BS37" s="1" t="s">
        <v>841</v>
      </c>
      <c r="BT37" s="5" t="s">
        <v>520</v>
      </c>
      <c r="BU37" s="1" t="s">
        <v>240</v>
      </c>
      <c r="BZ37" s="1" t="s">
        <v>181</v>
      </c>
      <c r="CA37" s="8" t="s">
        <v>842</v>
      </c>
      <c r="CB37" s="1" t="s">
        <v>617</v>
      </c>
    </row>
    <row r="38">
      <c r="A38" s="1" t="s">
        <v>856</v>
      </c>
      <c r="B38" s="1" t="s">
        <v>834</v>
      </c>
      <c r="C38" s="1" t="s">
        <v>857</v>
      </c>
      <c r="D38" s="1" t="s">
        <v>126</v>
      </c>
      <c r="E38" s="1" t="s">
        <v>128</v>
      </c>
      <c r="F38" s="5" t="s">
        <v>161</v>
      </c>
      <c r="G38" s="1" t="s">
        <v>858</v>
      </c>
      <c r="H38" s="1" t="s">
        <v>859</v>
      </c>
      <c r="I38" s="5" t="s">
        <v>150</v>
      </c>
      <c r="M38" s="5" t="s">
        <v>150</v>
      </c>
      <c r="N38" s="5" t="s">
        <v>860</v>
      </c>
      <c r="O38" s="5" t="s">
        <v>861</v>
      </c>
      <c r="P38" s="5" t="s">
        <v>150</v>
      </c>
      <c r="Q38" s="5" t="s">
        <v>155</v>
      </c>
      <c r="R38" s="5" t="s">
        <v>155</v>
      </c>
      <c r="S38" s="5" t="s">
        <v>156</v>
      </c>
      <c r="T38" s="5" t="s">
        <v>158</v>
      </c>
      <c r="U38" s="5" t="s">
        <v>158</v>
      </c>
      <c r="V38" s="5" t="s">
        <v>158</v>
      </c>
      <c r="W38" s="5" t="s">
        <v>257</v>
      </c>
      <c r="AB38" s="5" t="s">
        <v>216</v>
      </c>
      <c r="AC38" s="1" t="s">
        <v>162</v>
      </c>
      <c r="AD38" s="1" t="s">
        <v>162</v>
      </c>
      <c r="AE38" s="1" t="s">
        <v>162</v>
      </c>
      <c r="AF38" s="1" t="s">
        <v>162</v>
      </c>
      <c r="AG38" s="1" t="s">
        <v>162</v>
      </c>
      <c r="AH38" s="1" t="s">
        <v>162</v>
      </c>
      <c r="AI38" s="1" t="s">
        <v>162</v>
      </c>
      <c r="AJ38" s="1" t="s">
        <v>162</v>
      </c>
      <c r="AK38" s="1" t="s">
        <v>162</v>
      </c>
      <c r="AL38" s="1" t="s">
        <v>162</v>
      </c>
      <c r="AM38" s="1" t="s">
        <v>162</v>
      </c>
      <c r="AN38" s="1" t="s">
        <v>162</v>
      </c>
      <c r="AO38" s="1" t="s">
        <v>162</v>
      </c>
      <c r="AP38" s="1" t="s">
        <v>162</v>
      </c>
      <c r="AQ38" s="1" t="s">
        <v>162</v>
      </c>
      <c r="AR38" s="1" t="s">
        <v>162</v>
      </c>
      <c r="AS38" s="1" t="s">
        <v>162</v>
      </c>
      <c r="AT38" s="1" t="s">
        <v>162</v>
      </c>
      <c r="AU38" s="1" t="s">
        <v>162</v>
      </c>
      <c r="AV38" s="1" t="s">
        <v>162</v>
      </c>
      <c r="AW38" s="1" t="s">
        <v>162</v>
      </c>
      <c r="AX38" s="1" t="s">
        <v>162</v>
      </c>
      <c r="AY38" s="1" t="s">
        <v>162</v>
      </c>
      <c r="AZ38" s="1" t="s">
        <v>162</v>
      </c>
      <c r="BA38" s="1" t="s">
        <v>162</v>
      </c>
      <c r="BB38" s="1" t="s">
        <v>162</v>
      </c>
      <c r="BC38" s="1" t="s">
        <v>162</v>
      </c>
      <c r="BD38" s="1" t="s">
        <v>162</v>
      </c>
      <c r="BE38" s="1" t="s">
        <v>162</v>
      </c>
      <c r="BS38" s="1" t="s">
        <v>841</v>
      </c>
      <c r="BT38" s="5" t="s">
        <v>861</v>
      </c>
      <c r="BU38" s="1" t="s">
        <v>240</v>
      </c>
      <c r="BZ38" s="1" t="s">
        <v>181</v>
      </c>
      <c r="CA38" s="8" t="s">
        <v>872</v>
      </c>
      <c r="CB38" s="1" t="s">
        <v>617</v>
      </c>
    </row>
    <row r="39">
      <c r="A39" s="1" t="s">
        <v>874</v>
      </c>
      <c r="B39" s="1" t="s">
        <v>857</v>
      </c>
      <c r="C39" s="1" t="s">
        <v>875</v>
      </c>
      <c r="D39" s="1" t="s">
        <v>126</v>
      </c>
      <c r="E39" s="1" t="s">
        <v>128</v>
      </c>
      <c r="F39" s="5" t="s">
        <v>174</v>
      </c>
      <c r="G39" s="1" t="s">
        <v>876</v>
      </c>
      <c r="H39" s="1" t="s">
        <v>878</v>
      </c>
      <c r="I39" s="5" t="s">
        <v>150</v>
      </c>
      <c r="M39" s="5" t="s">
        <v>174</v>
      </c>
      <c r="N39" s="5" t="s">
        <v>879</v>
      </c>
      <c r="O39" s="5" t="s">
        <v>589</v>
      </c>
      <c r="P39" s="5" t="s">
        <v>174</v>
      </c>
      <c r="Q39" s="5" t="s">
        <v>174</v>
      </c>
      <c r="R39" s="5" t="s">
        <v>155</v>
      </c>
      <c r="S39" s="5" t="s">
        <v>216</v>
      </c>
      <c r="T39" s="5" t="s">
        <v>882</v>
      </c>
      <c r="U39" s="5" t="s">
        <v>158</v>
      </c>
      <c r="V39" s="5" t="s">
        <v>158</v>
      </c>
      <c r="W39" s="5" t="s">
        <v>214</v>
      </c>
      <c r="AB39" s="5" t="s">
        <v>156</v>
      </c>
      <c r="AC39" s="1" t="s">
        <v>162</v>
      </c>
      <c r="AD39" s="1" t="s">
        <v>162</v>
      </c>
      <c r="AE39" s="1" t="s">
        <v>162</v>
      </c>
      <c r="AF39" s="1" t="s">
        <v>162</v>
      </c>
      <c r="AG39" s="1" t="s">
        <v>162</v>
      </c>
      <c r="AH39" s="1" t="s">
        <v>162</v>
      </c>
      <c r="AI39" s="1" t="s">
        <v>162</v>
      </c>
      <c r="AJ39" s="1" t="s">
        <v>162</v>
      </c>
      <c r="AK39" s="1" t="s">
        <v>162</v>
      </c>
      <c r="AL39" s="1" t="s">
        <v>162</v>
      </c>
      <c r="AM39" s="1" t="s">
        <v>162</v>
      </c>
      <c r="AN39" s="1" t="s">
        <v>162</v>
      </c>
      <c r="AO39" s="1" t="s">
        <v>162</v>
      </c>
      <c r="AP39" s="1" t="s">
        <v>162</v>
      </c>
      <c r="AQ39" s="1" t="s">
        <v>162</v>
      </c>
      <c r="AR39" s="1" t="s">
        <v>162</v>
      </c>
      <c r="AS39" s="1" t="s">
        <v>162</v>
      </c>
      <c r="AT39" s="1" t="s">
        <v>162</v>
      </c>
      <c r="AU39" s="1" t="s">
        <v>162</v>
      </c>
      <c r="AV39" s="1" t="s">
        <v>162</v>
      </c>
      <c r="AW39" s="1" t="s">
        <v>162</v>
      </c>
      <c r="AX39" s="1" t="s">
        <v>162</v>
      </c>
      <c r="AY39" s="1" t="s">
        <v>162</v>
      </c>
      <c r="AZ39" s="1" t="s">
        <v>162</v>
      </c>
      <c r="BA39" s="1" t="s">
        <v>162</v>
      </c>
      <c r="BB39" s="1" t="s">
        <v>162</v>
      </c>
      <c r="BC39" s="1" t="s">
        <v>162</v>
      </c>
      <c r="BD39" s="1" t="s">
        <v>162</v>
      </c>
      <c r="BE39" s="1" t="s">
        <v>162</v>
      </c>
      <c r="BS39" s="1" t="s">
        <v>841</v>
      </c>
      <c r="BT39" s="5" t="s">
        <v>589</v>
      </c>
      <c r="BX39" s="1" t="s">
        <v>346</v>
      </c>
      <c r="BZ39" s="1" t="s">
        <v>181</v>
      </c>
      <c r="CA39" s="8" t="s">
        <v>890</v>
      </c>
      <c r="CB39" s="1" t="s">
        <v>617</v>
      </c>
    </row>
    <row r="40">
      <c r="A40" s="1" t="s">
        <v>891</v>
      </c>
      <c r="B40" s="1" t="s">
        <v>875</v>
      </c>
      <c r="C40" s="1" t="s">
        <v>892</v>
      </c>
      <c r="D40" s="1" t="s">
        <v>126</v>
      </c>
      <c r="E40" s="1" t="s">
        <v>128</v>
      </c>
      <c r="F40" s="5" t="s">
        <v>150</v>
      </c>
      <c r="G40" s="1" t="s">
        <v>894</v>
      </c>
      <c r="H40" s="1" t="s">
        <v>895</v>
      </c>
      <c r="I40" s="5" t="s">
        <v>150</v>
      </c>
      <c r="M40" s="5" t="s">
        <v>150</v>
      </c>
      <c r="N40" s="5" t="s">
        <v>897</v>
      </c>
      <c r="O40" s="5" t="s">
        <v>898</v>
      </c>
      <c r="P40" s="5" t="s">
        <v>174</v>
      </c>
      <c r="Q40" s="5" t="s">
        <v>150</v>
      </c>
      <c r="R40" s="5" t="s">
        <v>155</v>
      </c>
      <c r="S40" s="5" t="s">
        <v>156</v>
      </c>
      <c r="T40" s="5" t="s">
        <v>901</v>
      </c>
      <c r="U40" s="5" t="s">
        <v>158</v>
      </c>
      <c r="V40" s="5" t="s">
        <v>158</v>
      </c>
      <c r="W40" s="5" t="s">
        <v>898</v>
      </c>
      <c r="AB40" s="5" t="s">
        <v>161</v>
      </c>
      <c r="AC40" s="1" t="s">
        <v>162</v>
      </c>
      <c r="AD40" s="1" t="s">
        <v>162</v>
      </c>
      <c r="AE40" s="1" t="s">
        <v>162</v>
      </c>
      <c r="AF40" s="1" t="s">
        <v>162</v>
      </c>
      <c r="AG40" s="1" t="s">
        <v>162</v>
      </c>
      <c r="AH40" s="1" t="s">
        <v>162</v>
      </c>
      <c r="AI40" s="1" t="s">
        <v>162</v>
      </c>
      <c r="AJ40" s="1" t="s">
        <v>162</v>
      </c>
      <c r="AK40" s="1" t="s">
        <v>162</v>
      </c>
      <c r="AL40" s="1" t="s">
        <v>162</v>
      </c>
      <c r="AM40" s="1" t="s">
        <v>162</v>
      </c>
      <c r="AN40" s="1" t="s">
        <v>162</v>
      </c>
      <c r="AO40" s="1" t="s">
        <v>162</v>
      </c>
      <c r="AP40" s="1" t="s">
        <v>162</v>
      </c>
      <c r="AQ40" s="1" t="s">
        <v>162</v>
      </c>
      <c r="AR40" s="1" t="s">
        <v>162</v>
      </c>
      <c r="AS40" s="1" t="s">
        <v>162</v>
      </c>
      <c r="AT40" s="1" t="s">
        <v>162</v>
      </c>
      <c r="AU40" s="1" t="s">
        <v>162</v>
      </c>
      <c r="AV40" s="1" t="s">
        <v>162</v>
      </c>
      <c r="AW40" s="1" t="s">
        <v>162</v>
      </c>
      <c r="AX40" s="1" t="s">
        <v>162</v>
      </c>
      <c r="AY40" s="1" t="s">
        <v>162</v>
      </c>
      <c r="AZ40" s="1" t="s">
        <v>162</v>
      </c>
      <c r="BA40" s="1" t="s">
        <v>162</v>
      </c>
      <c r="BB40" s="1" t="s">
        <v>162</v>
      </c>
      <c r="BC40" s="1" t="s">
        <v>162</v>
      </c>
      <c r="BD40" s="1" t="s">
        <v>162</v>
      </c>
      <c r="BE40" s="1" t="s">
        <v>162</v>
      </c>
      <c r="BS40" s="1" t="s">
        <v>841</v>
      </c>
      <c r="BT40" s="5" t="s">
        <v>898</v>
      </c>
      <c r="BW40" s="1" t="s">
        <v>467</v>
      </c>
      <c r="BZ40" s="1" t="s">
        <v>181</v>
      </c>
      <c r="CA40" s="8" t="s">
        <v>913</v>
      </c>
      <c r="CB40" s="1" t="s">
        <v>617</v>
      </c>
    </row>
    <row r="41">
      <c r="A41" s="1" t="s">
        <v>914</v>
      </c>
      <c r="B41" s="1" t="s">
        <v>915</v>
      </c>
      <c r="C41" s="1" t="s">
        <v>917</v>
      </c>
      <c r="D41" s="1" t="s">
        <v>126</v>
      </c>
      <c r="E41" s="1" t="s">
        <v>128</v>
      </c>
      <c r="F41" s="5" t="s">
        <v>161</v>
      </c>
      <c r="G41" s="1" t="s">
        <v>918</v>
      </c>
      <c r="H41" s="1" t="s">
        <v>919</v>
      </c>
      <c r="I41" s="5" t="s">
        <v>150</v>
      </c>
      <c r="M41" s="5" t="s">
        <v>174</v>
      </c>
      <c r="N41" s="5" t="s">
        <v>920</v>
      </c>
      <c r="O41" s="5" t="s">
        <v>921</v>
      </c>
      <c r="P41" s="5" t="s">
        <v>150</v>
      </c>
      <c r="Q41" s="5" t="s">
        <v>155</v>
      </c>
      <c r="R41" s="5" t="s">
        <v>174</v>
      </c>
      <c r="S41" s="5" t="s">
        <v>174</v>
      </c>
      <c r="T41" s="5" t="s">
        <v>158</v>
      </c>
      <c r="U41" s="5" t="s">
        <v>158</v>
      </c>
      <c r="V41" s="5" t="s">
        <v>158</v>
      </c>
      <c r="W41" s="5" t="s">
        <v>257</v>
      </c>
      <c r="AB41" s="5" t="s">
        <v>216</v>
      </c>
      <c r="AC41" s="1" t="s">
        <v>162</v>
      </c>
      <c r="AD41" s="1" t="s">
        <v>162</v>
      </c>
      <c r="AE41" s="1" t="s">
        <v>162</v>
      </c>
      <c r="AF41" s="1" t="s">
        <v>162</v>
      </c>
      <c r="AG41" s="1" t="s">
        <v>162</v>
      </c>
      <c r="AH41" s="1" t="s">
        <v>162</v>
      </c>
      <c r="AI41" s="1" t="s">
        <v>162</v>
      </c>
      <c r="AJ41" s="1" t="s">
        <v>162</v>
      </c>
      <c r="AK41" s="1" t="s">
        <v>162</v>
      </c>
      <c r="AL41" s="1" t="s">
        <v>162</v>
      </c>
      <c r="AM41" s="1" t="s">
        <v>162</v>
      </c>
      <c r="AN41" s="1" t="s">
        <v>162</v>
      </c>
      <c r="AO41" s="1" t="s">
        <v>162</v>
      </c>
      <c r="AP41" s="1" t="s">
        <v>162</v>
      </c>
      <c r="AQ41" s="1" t="s">
        <v>162</v>
      </c>
      <c r="AR41" s="1" t="s">
        <v>162</v>
      </c>
      <c r="AS41" s="1" t="s">
        <v>162</v>
      </c>
      <c r="AT41" s="1" t="s">
        <v>162</v>
      </c>
      <c r="AU41" s="1" t="s">
        <v>162</v>
      </c>
      <c r="AV41" s="1" t="s">
        <v>162</v>
      </c>
      <c r="AW41" s="1" t="s">
        <v>162</v>
      </c>
      <c r="AX41" s="1" t="s">
        <v>162</v>
      </c>
      <c r="AY41" s="1" t="s">
        <v>162</v>
      </c>
      <c r="AZ41" s="1" t="s">
        <v>162</v>
      </c>
      <c r="BA41" s="1" t="s">
        <v>162</v>
      </c>
      <c r="BB41" s="1" t="s">
        <v>162</v>
      </c>
      <c r="BC41" s="1" t="s">
        <v>162</v>
      </c>
      <c r="BD41" s="1" t="s">
        <v>162</v>
      </c>
      <c r="BE41" s="1" t="s">
        <v>162</v>
      </c>
      <c r="BS41" s="1" t="s">
        <v>928</v>
      </c>
      <c r="BT41" s="5" t="s">
        <v>921</v>
      </c>
      <c r="BU41" s="1" t="s">
        <v>240</v>
      </c>
      <c r="BZ41" s="1" t="s">
        <v>181</v>
      </c>
      <c r="CA41" s="8" t="s">
        <v>929</v>
      </c>
      <c r="CB41" s="1" t="s">
        <v>617</v>
      </c>
    </row>
    <row r="42">
      <c r="A42" s="1" t="s">
        <v>933</v>
      </c>
      <c r="B42" s="1" t="s">
        <v>917</v>
      </c>
      <c r="C42" s="1" t="s">
        <v>934</v>
      </c>
      <c r="D42" s="1" t="s">
        <v>126</v>
      </c>
      <c r="E42" s="1" t="s">
        <v>128</v>
      </c>
      <c r="F42" s="5" t="s">
        <v>156</v>
      </c>
      <c r="G42" s="1" t="s">
        <v>935</v>
      </c>
      <c r="H42" s="1" t="s">
        <v>936</v>
      </c>
      <c r="I42" s="5" t="s">
        <v>150</v>
      </c>
      <c r="M42" s="5" t="s">
        <v>174</v>
      </c>
      <c r="N42" s="5" t="s">
        <v>938</v>
      </c>
      <c r="O42" s="5" t="s">
        <v>940</v>
      </c>
      <c r="P42" s="5" t="s">
        <v>150</v>
      </c>
      <c r="Q42" s="5" t="s">
        <v>155</v>
      </c>
      <c r="R42" s="5" t="s">
        <v>174</v>
      </c>
      <c r="S42" s="5" t="s">
        <v>156</v>
      </c>
      <c r="T42" s="5" t="s">
        <v>158</v>
      </c>
      <c r="U42" s="5" t="s">
        <v>158</v>
      </c>
      <c r="V42" s="5" t="s">
        <v>158</v>
      </c>
      <c r="W42" s="5" t="s">
        <v>257</v>
      </c>
      <c r="AB42" s="5" t="s">
        <v>216</v>
      </c>
      <c r="AC42" s="1" t="s">
        <v>162</v>
      </c>
      <c r="AD42" s="1" t="s">
        <v>162</v>
      </c>
      <c r="AE42" s="1" t="s">
        <v>162</v>
      </c>
      <c r="AF42" s="1" t="s">
        <v>162</v>
      </c>
      <c r="AG42" s="1" t="s">
        <v>162</v>
      </c>
      <c r="AH42" s="1" t="s">
        <v>162</v>
      </c>
      <c r="AI42" s="1" t="s">
        <v>162</v>
      </c>
      <c r="AJ42" s="1" t="s">
        <v>162</v>
      </c>
      <c r="AK42" s="1" t="s">
        <v>162</v>
      </c>
      <c r="AL42" s="1" t="s">
        <v>162</v>
      </c>
      <c r="AM42" s="1" t="s">
        <v>162</v>
      </c>
      <c r="AN42" s="1" t="s">
        <v>162</v>
      </c>
      <c r="AO42" s="1" t="s">
        <v>162</v>
      </c>
      <c r="AP42" s="1" t="s">
        <v>162</v>
      </c>
      <c r="AQ42" s="1" t="s">
        <v>162</v>
      </c>
      <c r="AR42" s="1" t="s">
        <v>162</v>
      </c>
      <c r="AS42" s="1" t="s">
        <v>162</v>
      </c>
      <c r="AT42" s="1" t="s">
        <v>162</v>
      </c>
      <c r="AU42" s="1" t="s">
        <v>162</v>
      </c>
      <c r="AV42" s="1" t="s">
        <v>162</v>
      </c>
      <c r="AW42" s="1" t="s">
        <v>162</v>
      </c>
      <c r="AX42" s="1" t="s">
        <v>162</v>
      </c>
      <c r="AY42" s="1" t="s">
        <v>162</v>
      </c>
      <c r="AZ42" s="1" t="s">
        <v>162</v>
      </c>
      <c r="BA42" s="1" t="s">
        <v>162</v>
      </c>
      <c r="BB42" s="1" t="s">
        <v>162</v>
      </c>
      <c r="BC42" s="1" t="s">
        <v>162</v>
      </c>
      <c r="BD42" s="1" t="s">
        <v>162</v>
      </c>
      <c r="BE42" s="1" t="s">
        <v>162</v>
      </c>
      <c r="BS42" s="1" t="s">
        <v>928</v>
      </c>
      <c r="BT42" s="5" t="s">
        <v>940</v>
      </c>
      <c r="BU42" s="1" t="s">
        <v>240</v>
      </c>
      <c r="BZ42" s="1" t="s">
        <v>181</v>
      </c>
      <c r="CA42" s="8" t="s">
        <v>945</v>
      </c>
      <c r="CB42" s="1" t="s">
        <v>617</v>
      </c>
    </row>
    <row r="43">
      <c r="A43" s="1" t="s">
        <v>951</v>
      </c>
      <c r="B43" s="1" t="s">
        <v>934</v>
      </c>
      <c r="C43" s="1" t="s">
        <v>952</v>
      </c>
      <c r="D43" s="1" t="s">
        <v>126</v>
      </c>
      <c r="E43" s="1" t="s">
        <v>128</v>
      </c>
      <c r="F43" s="5" t="s">
        <v>155</v>
      </c>
      <c r="G43" s="1" t="s">
        <v>953</v>
      </c>
      <c r="H43" s="1" t="s">
        <v>954</v>
      </c>
      <c r="I43" s="5" t="s">
        <v>150</v>
      </c>
      <c r="M43" s="5" t="s">
        <v>174</v>
      </c>
      <c r="N43" s="5" t="s">
        <v>955</v>
      </c>
      <c r="O43" s="5" t="s">
        <v>861</v>
      </c>
      <c r="P43" s="5" t="s">
        <v>150</v>
      </c>
      <c r="Q43" s="5" t="s">
        <v>155</v>
      </c>
      <c r="R43" s="5" t="s">
        <v>174</v>
      </c>
      <c r="S43" s="5" t="s">
        <v>156</v>
      </c>
      <c r="T43" s="5" t="s">
        <v>158</v>
      </c>
      <c r="U43" s="5" t="s">
        <v>158</v>
      </c>
      <c r="V43" s="5" t="s">
        <v>158</v>
      </c>
      <c r="W43" s="5" t="s">
        <v>257</v>
      </c>
      <c r="AB43" s="5" t="s">
        <v>216</v>
      </c>
      <c r="AC43" s="1" t="s">
        <v>162</v>
      </c>
      <c r="AD43" s="1" t="s">
        <v>162</v>
      </c>
      <c r="AE43" s="1" t="s">
        <v>162</v>
      </c>
      <c r="AF43" s="1" t="s">
        <v>162</v>
      </c>
      <c r="AG43" s="1" t="s">
        <v>162</v>
      </c>
      <c r="AH43" s="1" t="s">
        <v>162</v>
      </c>
      <c r="AI43" s="1" t="s">
        <v>162</v>
      </c>
      <c r="AJ43" s="1" t="s">
        <v>162</v>
      </c>
      <c r="AK43" s="1" t="s">
        <v>162</v>
      </c>
      <c r="AL43" s="1" t="s">
        <v>162</v>
      </c>
      <c r="AM43" s="1" t="s">
        <v>162</v>
      </c>
      <c r="AN43" s="1" t="s">
        <v>162</v>
      </c>
      <c r="AO43" s="1" t="s">
        <v>162</v>
      </c>
      <c r="AP43" s="1" t="s">
        <v>162</v>
      </c>
      <c r="AQ43" s="1" t="s">
        <v>162</v>
      </c>
      <c r="AR43" s="1" t="s">
        <v>162</v>
      </c>
      <c r="AS43" s="1" t="s">
        <v>162</v>
      </c>
      <c r="AT43" s="1" t="s">
        <v>162</v>
      </c>
      <c r="AU43" s="1" t="s">
        <v>162</v>
      </c>
      <c r="AV43" s="1" t="s">
        <v>162</v>
      </c>
      <c r="AW43" s="1" t="s">
        <v>162</v>
      </c>
      <c r="AX43" s="1" t="s">
        <v>162</v>
      </c>
      <c r="AY43" s="1" t="s">
        <v>162</v>
      </c>
      <c r="AZ43" s="1" t="s">
        <v>162</v>
      </c>
      <c r="BA43" s="1" t="s">
        <v>162</v>
      </c>
      <c r="BB43" s="1" t="s">
        <v>162</v>
      </c>
      <c r="BC43" s="1" t="s">
        <v>162</v>
      </c>
      <c r="BD43" s="1" t="s">
        <v>162</v>
      </c>
      <c r="BE43" s="1" t="s">
        <v>162</v>
      </c>
      <c r="BS43" s="1" t="s">
        <v>928</v>
      </c>
      <c r="BT43" s="5" t="s">
        <v>861</v>
      </c>
      <c r="BU43" s="1" t="s">
        <v>240</v>
      </c>
      <c r="BZ43" s="1" t="s">
        <v>181</v>
      </c>
      <c r="CA43" s="8" t="s">
        <v>967</v>
      </c>
      <c r="CB43" s="1" t="s">
        <v>617</v>
      </c>
    </row>
    <row r="44">
      <c r="A44" s="1" t="s">
        <v>971</v>
      </c>
      <c r="B44" s="1" t="s">
        <v>952</v>
      </c>
      <c r="C44" s="1" t="s">
        <v>972</v>
      </c>
      <c r="D44" s="1" t="s">
        <v>126</v>
      </c>
      <c r="E44" s="1" t="s">
        <v>128</v>
      </c>
      <c r="F44" s="5" t="s">
        <v>174</v>
      </c>
      <c r="G44" s="1" t="s">
        <v>974</v>
      </c>
      <c r="H44" s="1" t="s">
        <v>975</v>
      </c>
      <c r="I44" s="5" t="s">
        <v>150</v>
      </c>
      <c r="M44" s="5" t="s">
        <v>174</v>
      </c>
      <c r="N44" s="5" t="s">
        <v>976</v>
      </c>
      <c r="O44" s="5" t="s">
        <v>977</v>
      </c>
      <c r="P44" s="5" t="s">
        <v>174</v>
      </c>
      <c r="Q44" s="5" t="s">
        <v>174</v>
      </c>
      <c r="R44" s="5" t="s">
        <v>155</v>
      </c>
      <c r="S44" s="5" t="s">
        <v>156</v>
      </c>
      <c r="T44" s="5" t="s">
        <v>158</v>
      </c>
      <c r="U44" s="5" t="s">
        <v>158</v>
      </c>
      <c r="V44" s="5" t="s">
        <v>158</v>
      </c>
      <c r="W44" s="5" t="s">
        <v>257</v>
      </c>
      <c r="AB44" s="5" t="s">
        <v>216</v>
      </c>
      <c r="AC44" s="1" t="s">
        <v>162</v>
      </c>
      <c r="AD44" s="1" t="s">
        <v>162</v>
      </c>
      <c r="AE44" s="1" t="s">
        <v>162</v>
      </c>
      <c r="AF44" s="1" t="s">
        <v>162</v>
      </c>
      <c r="AG44" s="1" t="s">
        <v>162</v>
      </c>
      <c r="AH44" s="1" t="s">
        <v>162</v>
      </c>
      <c r="AI44" s="1" t="s">
        <v>162</v>
      </c>
      <c r="AJ44" s="1" t="s">
        <v>162</v>
      </c>
      <c r="AK44" s="1" t="s">
        <v>162</v>
      </c>
      <c r="AL44" s="1" t="s">
        <v>162</v>
      </c>
      <c r="AM44" s="1" t="s">
        <v>162</v>
      </c>
      <c r="AN44" s="1" t="s">
        <v>162</v>
      </c>
      <c r="AO44" s="1" t="s">
        <v>162</v>
      </c>
      <c r="AP44" s="1" t="s">
        <v>162</v>
      </c>
      <c r="AQ44" s="1" t="s">
        <v>162</v>
      </c>
      <c r="AR44" s="1" t="s">
        <v>162</v>
      </c>
      <c r="AS44" s="1" t="s">
        <v>162</v>
      </c>
      <c r="AT44" s="1" t="s">
        <v>162</v>
      </c>
      <c r="AU44" s="1" t="s">
        <v>162</v>
      </c>
      <c r="AV44" s="1" t="s">
        <v>162</v>
      </c>
      <c r="AW44" s="1" t="s">
        <v>162</v>
      </c>
      <c r="AX44" s="1" t="s">
        <v>162</v>
      </c>
      <c r="AY44" s="1" t="s">
        <v>162</v>
      </c>
      <c r="AZ44" s="1" t="s">
        <v>162</v>
      </c>
      <c r="BA44" s="1" t="s">
        <v>162</v>
      </c>
      <c r="BB44" s="1" t="s">
        <v>162</v>
      </c>
      <c r="BC44" s="1" t="s">
        <v>162</v>
      </c>
      <c r="BD44" s="1" t="s">
        <v>162</v>
      </c>
      <c r="BE44" s="1" t="s">
        <v>162</v>
      </c>
      <c r="BS44" s="1" t="s">
        <v>928</v>
      </c>
      <c r="BT44" s="5" t="s">
        <v>977</v>
      </c>
      <c r="BU44" s="1" t="s">
        <v>240</v>
      </c>
      <c r="BZ44" s="1" t="s">
        <v>181</v>
      </c>
      <c r="CA44" s="8" t="s">
        <v>984</v>
      </c>
      <c r="CB44" s="1" t="s">
        <v>617</v>
      </c>
    </row>
    <row r="45">
      <c r="A45" s="1" t="s">
        <v>988</v>
      </c>
      <c r="B45" s="1" t="s">
        <v>972</v>
      </c>
      <c r="C45" s="1" t="s">
        <v>989</v>
      </c>
      <c r="D45" s="1" t="s">
        <v>126</v>
      </c>
      <c r="E45" s="1" t="s">
        <v>128</v>
      </c>
      <c r="F45" s="5" t="s">
        <v>150</v>
      </c>
      <c r="G45" s="1" t="s">
        <v>990</v>
      </c>
      <c r="H45" s="1" t="s">
        <v>991</v>
      </c>
      <c r="I45" s="5" t="s">
        <v>150</v>
      </c>
      <c r="M45" s="5" t="s">
        <v>150</v>
      </c>
      <c r="N45" s="5" t="s">
        <v>992</v>
      </c>
      <c r="O45" s="5" t="s">
        <v>993</v>
      </c>
      <c r="P45" s="5" t="s">
        <v>174</v>
      </c>
      <c r="Q45" s="5" t="s">
        <v>150</v>
      </c>
      <c r="R45" s="5" t="s">
        <v>155</v>
      </c>
      <c r="S45" s="5" t="s">
        <v>156</v>
      </c>
      <c r="T45" s="5" t="s">
        <v>468</v>
      </c>
      <c r="U45" s="5" t="s">
        <v>158</v>
      </c>
      <c r="V45" s="5" t="s">
        <v>158</v>
      </c>
      <c r="W45" s="5" t="s">
        <v>450</v>
      </c>
      <c r="AB45" s="5" t="s">
        <v>150</v>
      </c>
      <c r="AC45" s="1" t="s">
        <v>162</v>
      </c>
      <c r="AD45" s="1" t="s">
        <v>162</v>
      </c>
      <c r="AE45" s="1" t="s">
        <v>162</v>
      </c>
      <c r="AF45" s="1" t="s">
        <v>162</v>
      </c>
      <c r="AG45" s="1" t="s">
        <v>162</v>
      </c>
      <c r="AH45" s="1" t="s">
        <v>162</v>
      </c>
      <c r="AI45" s="1" t="s">
        <v>162</v>
      </c>
      <c r="AJ45" s="1" t="s">
        <v>162</v>
      </c>
      <c r="AK45" s="1" t="s">
        <v>162</v>
      </c>
      <c r="AL45" s="1" t="s">
        <v>162</v>
      </c>
      <c r="AM45" s="1" t="s">
        <v>162</v>
      </c>
      <c r="AN45" s="1" t="s">
        <v>162</v>
      </c>
      <c r="AO45" s="1" t="s">
        <v>162</v>
      </c>
      <c r="AP45" s="1" t="s">
        <v>162</v>
      </c>
      <c r="AQ45" s="1" t="s">
        <v>162</v>
      </c>
      <c r="AR45" s="1" t="s">
        <v>162</v>
      </c>
      <c r="AS45" s="1" t="s">
        <v>162</v>
      </c>
      <c r="AT45" s="1" t="s">
        <v>162</v>
      </c>
      <c r="AU45" s="1" t="s">
        <v>162</v>
      </c>
      <c r="AV45" s="1" t="s">
        <v>162</v>
      </c>
      <c r="AW45" s="1" t="s">
        <v>162</v>
      </c>
      <c r="AX45" s="1" t="s">
        <v>162</v>
      </c>
      <c r="AY45" s="1" t="s">
        <v>162</v>
      </c>
      <c r="AZ45" s="1" t="s">
        <v>162</v>
      </c>
      <c r="BA45" s="1" t="s">
        <v>162</v>
      </c>
      <c r="BB45" s="1" t="s">
        <v>162</v>
      </c>
      <c r="BC45" s="1" t="s">
        <v>162</v>
      </c>
      <c r="BD45" s="1" t="s">
        <v>162</v>
      </c>
      <c r="BE45" s="1" t="s">
        <v>162</v>
      </c>
      <c r="BS45" s="1" t="s">
        <v>928</v>
      </c>
      <c r="BT45" s="5" t="s">
        <v>993</v>
      </c>
      <c r="BY45" s="1" t="s">
        <v>456</v>
      </c>
      <c r="BZ45" s="1" t="s">
        <v>181</v>
      </c>
      <c r="CA45" s="8" t="s">
        <v>1000</v>
      </c>
      <c r="CB45" s="1" t="s">
        <v>617</v>
      </c>
    </row>
    <row r="46">
      <c r="A46" s="1" t="s">
        <v>1004</v>
      </c>
      <c r="B46" s="1" t="s">
        <v>1006</v>
      </c>
      <c r="C46" s="1" t="s">
        <v>1008</v>
      </c>
      <c r="D46" s="1" t="s">
        <v>126</v>
      </c>
      <c r="E46" s="1" t="s">
        <v>128</v>
      </c>
      <c r="F46" s="5" t="s">
        <v>174</v>
      </c>
      <c r="G46" s="1" t="s">
        <v>1010</v>
      </c>
      <c r="H46" s="1" t="s">
        <v>1011</v>
      </c>
      <c r="I46" s="5" t="s">
        <v>150</v>
      </c>
      <c r="M46" s="5" t="s">
        <v>174</v>
      </c>
      <c r="N46" s="5" t="s">
        <v>1015</v>
      </c>
      <c r="O46" s="5" t="s">
        <v>154</v>
      </c>
      <c r="P46" s="5" t="s">
        <v>150</v>
      </c>
      <c r="Q46" s="5" t="s">
        <v>155</v>
      </c>
      <c r="R46" s="5" t="s">
        <v>155</v>
      </c>
      <c r="S46" s="5" t="s">
        <v>216</v>
      </c>
      <c r="T46" s="5" t="s">
        <v>896</v>
      </c>
      <c r="U46" s="5" t="s">
        <v>158</v>
      </c>
      <c r="V46" s="5" t="s">
        <v>158</v>
      </c>
      <c r="W46" s="5" t="s">
        <v>159</v>
      </c>
      <c r="X46" s="1" t="s">
        <v>1018</v>
      </c>
      <c r="AB46" s="5" t="s">
        <v>155</v>
      </c>
      <c r="AC46" s="1" t="s">
        <v>162</v>
      </c>
      <c r="AD46" s="1" t="s">
        <v>162</v>
      </c>
      <c r="AE46" s="1" t="s">
        <v>162</v>
      </c>
      <c r="AF46" s="1" t="s">
        <v>162</v>
      </c>
      <c r="AG46" s="1" t="s">
        <v>162</v>
      </c>
      <c r="AH46" s="1" t="s">
        <v>162</v>
      </c>
      <c r="AI46" s="1" t="s">
        <v>162</v>
      </c>
      <c r="AJ46" s="1" t="s">
        <v>162</v>
      </c>
      <c r="AK46" s="1" t="s">
        <v>162</v>
      </c>
      <c r="AL46" s="1" t="s">
        <v>162</v>
      </c>
      <c r="AM46" s="1" t="s">
        <v>162</v>
      </c>
      <c r="AN46" s="1" t="s">
        <v>162</v>
      </c>
      <c r="AO46" s="1" t="s">
        <v>162</v>
      </c>
      <c r="AP46" s="1" t="s">
        <v>162</v>
      </c>
      <c r="AQ46" s="1" t="s">
        <v>162</v>
      </c>
      <c r="AR46" s="1" t="s">
        <v>162</v>
      </c>
      <c r="AS46" s="1" t="s">
        <v>162</v>
      </c>
      <c r="AT46" s="1" t="s">
        <v>162</v>
      </c>
      <c r="AU46" s="1" t="s">
        <v>162</v>
      </c>
      <c r="AV46" s="1" t="s">
        <v>162</v>
      </c>
      <c r="AW46" s="1" t="s">
        <v>162</v>
      </c>
      <c r="AX46" s="1" t="s">
        <v>162</v>
      </c>
      <c r="AY46" s="1" t="s">
        <v>162</v>
      </c>
      <c r="AZ46" s="1" t="s">
        <v>162</v>
      </c>
      <c r="BA46" s="1" t="s">
        <v>162</v>
      </c>
      <c r="BB46" s="1" t="s">
        <v>162</v>
      </c>
      <c r="BC46" s="1" t="s">
        <v>162</v>
      </c>
      <c r="BD46" s="1" t="s">
        <v>162</v>
      </c>
      <c r="BE46" s="1" t="s">
        <v>162</v>
      </c>
      <c r="BS46" s="1" t="s">
        <v>1021</v>
      </c>
      <c r="BT46" s="5" t="s">
        <v>154</v>
      </c>
      <c r="BY46" s="1" t="s">
        <v>180</v>
      </c>
      <c r="BZ46" s="1" t="s">
        <v>181</v>
      </c>
      <c r="CA46" s="8" t="s">
        <v>1022</v>
      </c>
      <c r="CB46" s="1" t="s">
        <v>1029</v>
      </c>
    </row>
    <row r="47">
      <c r="A47" s="1" t="s">
        <v>1030</v>
      </c>
      <c r="B47" s="1" t="s">
        <v>1008</v>
      </c>
      <c r="C47" s="1" t="s">
        <v>1031</v>
      </c>
      <c r="D47" s="1" t="s">
        <v>126</v>
      </c>
      <c r="E47" s="1" t="s">
        <v>128</v>
      </c>
      <c r="F47" s="5" t="s">
        <v>150</v>
      </c>
      <c r="G47" s="1" t="s">
        <v>1032</v>
      </c>
      <c r="H47" s="1" t="s">
        <v>1033</v>
      </c>
      <c r="I47" s="5" t="s">
        <v>150</v>
      </c>
      <c r="M47" s="5" t="s">
        <v>174</v>
      </c>
      <c r="N47" s="5" t="s">
        <v>1034</v>
      </c>
      <c r="O47" s="5" t="s">
        <v>318</v>
      </c>
      <c r="P47" s="5" t="s">
        <v>156</v>
      </c>
      <c r="Q47" s="5" t="s">
        <v>150</v>
      </c>
      <c r="R47" s="5" t="s">
        <v>155</v>
      </c>
      <c r="S47" s="5" t="s">
        <v>156</v>
      </c>
      <c r="T47" s="5" t="s">
        <v>158</v>
      </c>
      <c r="U47" s="5" t="s">
        <v>158</v>
      </c>
      <c r="V47" s="5" t="s">
        <v>158</v>
      </c>
      <c r="W47" s="5" t="s">
        <v>257</v>
      </c>
      <c r="AB47" s="5" t="s">
        <v>216</v>
      </c>
      <c r="AC47" s="1" t="s">
        <v>162</v>
      </c>
      <c r="AD47" s="1" t="s">
        <v>162</v>
      </c>
      <c r="AE47" s="1" t="s">
        <v>162</v>
      </c>
      <c r="AF47" s="1" t="s">
        <v>162</v>
      </c>
      <c r="AG47" s="1" t="s">
        <v>162</v>
      </c>
      <c r="AH47" s="1" t="s">
        <v>162</v>
      </c>
      <c r="AI47" s="1" t="s">
        <v>162</v>
      </c>
      <c r="AJ47" s="1" t="s">
        <v>162</v>
      </c>
      <c r="AK47" s="1" t="s">
        <v>162</v>
      </c>
      <c r="AL47" s="1" t="s">
        <v>162</v>
      </c>
      <c r="AM47" s="1" t="s">
        <v>162</v>
      </c>
      <c r="AN47" s="1" t="s">
        <v>162</v>
      </c>
      <c r="AO47" s="1" t="s">
        <v>162</v>
      </c>
      <c r="AP47" s="1" t="s">
        <v>162</v>
      </c>
      <c r="AQ47" s="1" t="s">
        <v>162</v>
      </c>
      <c r="AR47" s="1" t="s">
        <v>162</v>
      </c>
      <c r="AS47" s="1" t="s">
        <v>162</v>
      </c>
      <c r="AT47" s="1" t="s">
        <v>162</v>
      </c>
      <c r="AU47" s="1" t="s">
        <v>162</v>
      </c>
      <c r="AV47" s="1" t="s">
        <v>162</v>
      </c>
      <c r="AW47" s="1" t="s">
        <v>162</v>
      </c>
      <c r="AX47" s="1" t="s">
        <v>162</v>
      </c>
      <c r="AY47" s="1" t="s">
        <v>162</v>
      </c>
      <c r="AZ47" s="1" t="s">
        <v>162</v>
      </c>
      <c r="BA47" s="1" t="s">
        <v>162</v>
      </c>
      <c r="BB47" s="1" t="s">
        <v>162</v>
      </c>
      <c r="BC47" s="1" t="s">
        <v>162</v>
      </c>
      <c r="BD47" s="1" t="s">
        <v>162</v>
      </c>
      <c r="BE47" s="1" t="s">
        <v>162</v>
      </c>
      <c r="BS47" s="1" t="s">
        <v>1021</v>
      </c>
      <c r="BT47" s="5" t="s">
        <v>318</v>
      </c>
      <c r="BU47" s="1" t="s">
        <v>240</v>
      </c>
      <c r="BZ47" s="1" t="s">
        <v>181</v>
      </c>
      <c r="CA47" s="8" t="s">
        <v>1038</v>
      </c>
      <c r="CB47" s="1" t="s">
        <v>1029</v>
      </c>
    </row>
    <row r="48">
      <c r="A48" s="1" t="s">
        <v>1040</v>
      </c>
      <c r="B48" s="1" t="s">
        <v>1041</v>
      </c>
      <c r="C48" s="1" t="s">
        <v>1042</v>
      </c>
      <c r="D48" s="1" t="s">
        <v>126</v>
      </c>
      <c r="E48" s="1" t="s">
        <v>128</v>
      </c>
      <c r="F48" s="5" t="s">
        <v>150</v>
      </c>
      <c r="G48" s="1" t="s">
        <v>1043</v>
      </c>
      <c r="H48" s="1" t="s">
        <v>1044</v>
      </c>
      <c r="I48" s="5" t="s">
        <v>150</v>
      </c>
      <c r="M48" s="5" t="s">
        <v>174</v>
      </c>
      <c r="N48" s="5" t="s">
        <v>1045</v>
      </c>
      <c r="O48" s="5" t="s">
        <v>1047</v>
      </c>
      <c r="P48" s="5" t="s">
        <v>174</v>
      </c>
      <c r="Q48" s="5" t="s">
        <v>150</v>
      </c>
      <c r="R48" s="5" t="s">
        <v>155</v>
      </c>
      <c r="S48" s="5" t="s">
        <v>174</v>
      </c>
      <c r="T48" s="5" t="s">
        <v>158</v>
      </c>
      <c r="U48" s="5" t="s">
        <v>158</v>
      </c>
      <c r="V48" s="5" t="s">
        <v>1048</v>
      </c>
      <c r="W48" s="5" t="s">
        <v>257</v>
      </c>
      <c r="AB48" s="5" t="s">
        <v>216</v>
      </c>
      <c r="AC48" s="1" t="s">
        <v>162</v>
      </c>
      <c r="AD48" s="1" t="s">
        <v>162</v>
      </c>
      <c r="AE48" s="1" t="s">
        <v>162</v>
      </c>
      <c r="AF48" s="1" t="s">
        <v>162</v>
      </c>
      <c r="AG48" s="1" t="s">
        <v>162</v>
      </c>
      <c r="AH48" s="1" t="s">
        <v>162</v>
      </c>
      <c r="AI48" s="1" t="s">
        <v>162</v>
      </c>
      <c r="AJ48" s="1" t="s">
        <v>162</v>
      </c>
      <c r="AK48" s="1" t="s">
        <v>162</v>
      </c>
      <c r="AL48" s="1" t="s">
        <v>162</v>
      </c>
      <c r="AM48" s="1" t="s">
        <v>162</v>
      </c>
      <c r="AN48" s="1" t="s">
        <v>162</v>
      </c>
      <c r="AO48" s="1" t="s">
        <v>162</v>
      </c>
      <c r="AP48" s="1" t="s">
        <v>162</v>
      </c>
      <c r="AQ48" s="1" t="s">
        <v>162</v>
      </c>
      <c r="AR48" s="1" t="s">
        <v>162</v>
      </c>
      <c r="AS48" s="1" t="s">
        <v>162</v>
      </c>
      <c r="AT48" s="1" t="s">
        <v>162</v>
      </c>
      <c r="AU48" s="1" t="s">
        <v>162</v>
      </c>
      <c r="AV48" s="1" t="s">
        <v>162</v>
      </c>
      <c r="AW48" s="1" t="s">
        <v>162</v>
      </c>
      <c r="AX48" s="1" t="s">
        <v>162</v>
      </c>
      <c r="AY48" s="1" t="s">
        <v>162</v>
      </c>
      <c r="AZ48" s="1" t="s">
        <v>162</v>
      </c>
      <c r="BA48" s="1" t="s">
        <v>162</v>
      </c>
      <c r="BB48" s="1" t="s">
        <v>162</v>
      </c>
      <c r="BC48" s="1" t="s">
        <v>162</v>
      </c>
      <c r="BD48" s="1" t="s">
        <v>162</v>
      </c>
      <c r="BE48" s="1" t="s">
        <v>162</v>
      </c>
      <c r="BS48" s="1" t="s">
        <v>1050</v>
      </c>
      <c r="BT48" s="5" t="s">
        <v>1047</v>
      </c>
      <c r="BU48" s="1" t="s">
        <v>240</v>
      </c>
      <c r="BZ48" s="1" t="s">
        <v>181</v>
      </c>
      <c r="CA48" s="8" t="s">
        <v>1051</v>
      </c>
      <c r="CB48" s="1" t="s">
        <v>196</v>
      </c>
    </row>
    <row r="49">
      <c r="A49" s="1" t="s">
        <v>1056</v>
      </c>
      <c r="B49" s="1" t="s">
        <v>1057</v>
      </c>
      <c r="C49" s="1" t="s">
        <v>1058</v>
      </c>
      <c r="D49" s="1" t="s">
        <v>126</v>
      </c>
      <c r="E49" s="1" t="s">
        <v>128</v>
      </c>
      <c r="F49" s="5" t="s">
        <v>155</v>
      </c>
      <c r="G49" s="1" t="s">
        <v>1059</v>
      </c>
      <c r="H49" s="1" t="s">
        <v>1060</v>
      </c>
      <c r="I49" s="5" t="s">
        <v>150</v>
      </c>
      <c r="M49" s="5" t="s">
        <v>174</v>
      </c>
      <c r="N49" s="5" t="s">
        <v>1064</v>
      </c>
      <c r="O49" s="5" t="s">
        <v>861</v>
      </c>
      <c r="P49" s="5" t="s">
        <v>150</v>
      </c>
      <c r="Q49" s="5" t="s">
        <v>155</v>
      </c>
      <c r="R49" s="5" t="s">
        <v>155</v>
      </c>
      <c r="S49" s="5" t="s">
        <v>156</v>
      </c>
      <c r="T49" s="5" t="s">
        <v>158</v>
      </c>
      <c r="U49" s="5" t="s">
        <v>158</v>
      </c>
      <c r="V49" s="5" t="s">
        <v>158</v>
      </c>
      <c r="W49" s="5" t="s">
        <v>257</v>
      </c>
      <c r="AB49" s="5" t="s">
        <v>216</v>
      </c>
      <c r="AC49" s="1" t="s">
        <v>162</v>
      </c>
      <c r="AD49" s="1" t="s">
        <v>162</v>
      </c>
      <c r="AE49" s="1" t="s">
        <v>162</v>
      </c>
      <c r="AF49" s="1" t="s">
        <v>162</v>
      </c>
      <c r="AG49" s="1" t="s">
        <v>162</v>
      </c>
      <c r="AH49" s="1" t="s">
        <v>162</v>
      </c>
      <c r="AI49" s="1" t="s">
        <v>162</v>
      </c>
      <c r="AJ49" s="1" t="s">
        <v>162</v>
      </c>
      <c r="AK49" s="1" t="s">
        <v>162</v>
      </c>
      <c r="AL49" s="1" t="s">
        <v>162</v>
      </c>
      <c r="AM49" s="1" t="s">
        <v>162</v>
      </c>
      <c r="AN49" s="1" t="s">
        <v>162</v>
      </c>
      <c r="AO49" s="1" t="s">
        <v>162</v>
      </c>
      <c r="AP49" s="1" t="s">
        <v>162</v>
      </c>
      <c r="AQ49" s="1" t="s">
        <v>162</v>
      </c>
      <c r="AR49" s="1" t="s">
        <v>162</v>
      </c>
      <c r="AS49" s="1" t="s">
        <v>162</v>
      </c>
      <c r="AT49" s="1" t="s">
        <v>162</v>
      </c>
      <c r="AU49" s="1" t="s">
        <v>162</v>
      </c>
      <c r="AV49" s="1" t="s">
        <v>162</v>
      </c>
      <c r="AW49" s="1" t="s">
        <v>162</v>
      </c>
      <c r="AX49" s="1" t="s">
        <v>162</v>
      </c>
      <c r="AY49" s="1" t="s">
        <v>162</v>
      </c>
      <c r="AZ49" s="1" t="s">
        <v>162</v>
      </c>
      <c r="BA49" s="1" t="s">
        <v>162</v>
      </c>
      <c r="BB49" s="1" t="s">
        <v>162</v>
      </c>
      <c r="BC49" s="1" t="s">
        <v>162</v>
      </c>
      <c r="BD49" s="1" t="s">
        <v>162</v>
      </c>
      <c r="BE49" s="1" t="s">
        <v>162</v>
      </c>
      <c r="BS49" s="5" t="s">
        <v>1072</v>
      </c>
      <c r="BT49" s="5" t="s">
        <v>861</v>
      </c>
      <c r="BU49" s="1" t="s">
        <v>240</v>
      </c>
      <c r="BZ49" s="1" t="s">
        <v>181</v>
      </c>
      <c r="CA49" s="8" t="s">
        <v>1073</v>
      </c>
      <c r="CB49" s="1" t="s">
        <v>583</v>
      </c>
    </row>
    <row r="50">
      <c r="A50" s="1" t="s">
        <v>1077</v>
      </c>
      <c r="B50" s="1" t="s">
        <v>1058</v>
      </c>
      <c r="C50" s="1" t="s">
        <v>1078</v>
      </c>
      <c r="D50" s="1" t="s">
        <v>126</v>
      </c>
      <c r="E50" s="1" t="s">
        <v>128</v>
      </c>
      <c r="F50" s="5" t="s">
        <v>174</v>
      </c>
      <c r="G50" s="1" t="s">
        <v>1079</v>
      </c>
      <c r="H50" s="1" t="s">
        <v>1081</v>
      </c>
      <c r="I50" s="5" t="s">
        <v>150</v>
      </c>
      <c r="M50" s="5" t="s">
        <v>150</v>
      </c>
      <c r="N50" s="5" t="s">
        <v>1082</v>
      </c>
      <c r="O50" s="5" t="s">
        <v>154</v>
      </c>
      <c r="P50" s="5" t="s">
        <v>150</v>
      </c>
      <c r="Q50" s="5" t="s">
        <v>155</v>
      </c>
      <c r="R50" s="5" t="s">
        <v>155</v>
      </c>
      <c r="S50" s="5" t="s">
        <v>156</v>
      </c>
      <c r="T50" s="5" t="s">
        <v>380</v>
      </c>
      <c r="U50" s="5" t="s">
        <v>158</v>
      </c>
      <c r="V50" s="5" t="s">
        <v>158</v>
      </c>
      <c r="W50" s="5" t="s">
        <v>977</v>
      </c>
      <c r="AB50" s="5" t="s">
        <v>150</v>
      </c>
      <c r="AC50" s="1" t="s">
        <v>162</v>
      </c>
      <c r="AD50" s="1" t="s">
        <v>162</v>
      </c>
      <c r="AE50" s="1" t="s">
        <v>162</v>
      </c>
      <c r="AF50" s="1" t="s">
        <v>162</v>
      </c>
      <c r="AG50" s="1" t="s">
        <v>162</v>
      </c>
      <c r="AH50" s="1" t="s">
        <v>162</v>
      </c>
      <c r="AI50" s="1" t="s">
        <v>162</v>
      </c>
      <c r="AJ50" s="1" t="s">
        <v>162</v>
      </c>
      <c r="AK50" s="1" t="s">
        <v>162</v>
      </c>
      <c r="AL50" s="1" t="s">
        <v>162</v>
      </c>
      <c r="AM50" s="1" t="s">
        <v>162</v>
      </c>
      <c r="AN50" s="1" t="s">
        <v>162</v>
      </c>
      <c r="AO50" s="1" t="s">
        <v>162</v>
      </c>
      <c r="AP50" s="1" t="s">
        <v>162</v>
      </c>
      <c r="AQ50" s="1" t="s">
        <v>162</v>
      </c>
      <c r="AR50" s="1" t="s">
        <v>162</v>
      </c>
      <c r="AS50" s="1" t="s">
        <v>162</v>
      </c>
      <c r="AT50" s="1" t="s">
        <v>162</v>
      </c>
      <c r="AU50" s="1" t="s">
        <v>162</v>
      </c>
      <c r="AV50" s="1" t="s">
        <v>162</v>
      </c>
      <c r="AW50" s="1" t="s">
        <v>162</v>
      </c>
      <c r="AX50" s="1" t="s">
        <v>162</v>
      </c>
      <c r="AY50" s="1" t="s">
        <v>162</v>
      </c>
      <c r="AZ50" s="1" t="s">
        <v>162</v>
      </c>
      <c r="BA50" s="1" t="s">
        <v>162</v>
      </c>
      <c r="BB50" s="1" t="s">
        <v>162</v>
      </c>
      <c r="BC50" s="1" t="s">
        <v>162</v>
      </c>
      <c r="BD50" s="1" t="s">
        <v>162</v>
      </c>
      <c r="BE50" s="1" t="s">
        <v>162</v>
      </c>
      <c r="BS50" s="5" t="s">
        <v>1072</v>
      </c>
      <c r="BT50" s="5" t="s">
        <v>154</v>
      </c>
      <c r="BX50" s="1" t="s">
        <v>865</v>
      </c>
      <c r="BZ50" s="1" t="s">
        <v>181</v>
      </c>
      <c r="CA50" s="8" t="s">
        <v>1088</v>
      </c>
      <c r="CB50" s="1" t="s">
        <v>583</v>
      </c>
    </row>
    <row r="51">
      <c r="A51" s="1" t="s">
        <v>1091</v>
      </c>
      <c r="B51" s="1" t="s">
        <v>1092</v>
      </c>
      <c r="C51" s="1" t="s">
        <v>1093</v>
      </c>
      <c r="D51" s="1" t="s">
        <v>126</v>
      </c>
      <c r="E51" s="1" t="s">
        <v>128</v>
      </c>
      <c r="F51" s="5" t="s">
        <v>150</v>
      </c>
      <c r="G51" s="1" t="s">
        <v>1095</v>
      </c>
      <c r="H51" s="1" t="s">
        <v>1097</v>
      </c>
      <c r="I51" s="5" t="s">
        <v>150</v>
      </c>
      <c r="M51" s="5" t="s">
        <v>174</v>
      </c>
      <c r="N51" s="5" t="s">
        <v>1099</v>
      </c>
      <c r="O51" s="5" t="s">
        <v>1100</v>
      </c>
      <c r="P51" s="5" t="s">
        <v>155</v>
      </c>
      <c r="Q51" s="5" t="s">
        <v>150</v>
      </c>
      <c r="R51" s="5" t="s">
        <v>155</v>
      </c>
      <c r="S51" s="5" t="s">
        <v>156</v>
      </c>
      <c r="T51" s="5" t="s">
        <v>882</v>
      </c>
      <c r="U51" s="5" t="s">
        <v>158</v>
      </c>
      <c r="V51" s="5" t="s">
        <v>158</v>
      </c>
      <c r="W51" s="5" t="s">
        <v>898</v>
      </c>
      <c r="AB51" s="5" t="s">
        <v>150</v>
      </c>
      <c r="AC51" s="1" t="s">
        <v>162</v>
      </c>
      <c r="AD51" s="1" t="s">
        <v>162</v>
      </c>
      <c r="AE51" s="1" t="s">
        <v>162</v>
      </c>
      <c r="AF51" s="1" t="s">
        <v>162</v>
      </c>
      <c r="AG51" s="1" t="s">
        <v>162</v>
      </c>
      <c r="AH51" s="1" t="s">
        <v>162</v>
      </c>
      <c r="AI51" s="1" t="s">
        <v>162</v>
      </c>
      <c r="AJ51" s="1" t="s">
        <v>162</v>
      </c>
      <c r="AK51" s="1" t="s">
        <v>162</v>
      </c>
      <c r="AL51" s="1" t="s">
        <v>162</v>
      </c>
      <c r="AM51" s="1" t="s">
        <v>162</v>
      </c>
      <c r="AN51" s="1" t="s">
        <v>162</v>
      </c>
      <c r="AO51" s="1" t="s">
        <v>162</v>
      </c>
      <c r="AP51" s="1" t="s">
        <v>162</v>
      </c>
      <c r="AQ51" s="1" t="s">
        <v>162</v>
      </c>
      <c r="AR51" s="1" t="s">
        <v>162</v>
      </c>
      <c r="AS51" s="1" t="s">
        <v>162</v>
      </c>
      <c r="AT51" s="1" t="s">
        <v>162</v>
      </c>
      <c r="AU51" s="1" t="s">
        <v>162</v>
      </c>
      <c r="AV51" s="1" t="s">
        <v>162</v>
      </c>
      <c r="AW51" s="1" t="s">
        <v>162</v>
      </c>
      <c r="AX51" s="1" t="s">
        <v>162</v>
      </c>
      <c r="AY51" s="1" t="s">
        <v>162</v>
      </c>
      <c r="AZ51" s="1" t="s">
        <v>162</v>
      </c>
      <c r="BA51" s="1" t="s">
        <v>162</v>
      </c>
      <c r="BB51" s="1" t="s">
        <v>162</v>
      </c>
      <c r="BC51" s="1" t="s">
        <v>162</v>
      </c>
      <c r="BD51" s="1" t="s">
        <v>162</v>
      </c>
      <c r="BE51" s="1" t="s">
        <v>162</v>
      </c>
      <c r="BS51" s="5" t="s">
        <v>1072</v>
      </c>
      <c r="BT51" s="5" t="s">
        <v>1100</v>
      </c>
      <c r="BW51" s="1" t="s">
        <v>467</v>
      </c>
      <c r="BZ51" s="1" t="s">
        <v>181</v>
      </c>
      <c r="CA51" s="8" t="s">
        <v>1105</v>
      </c>
      <c r="CB51" s="1" t="s">
        <v>583</v>
      </c>
    </row>
    <row r="52">
      <c r="A52" s="1" t="s">
        <v>1116</v>
      </c>
      <c r="B52" s="1" t="s">
        <v>1117</v>
      </c>
      <c r="C52" s="1" t="s">
        <v>1118</v>
      </c>
      <c r="D52" s="1" t="s">
        <v>126</v>
      </c>
      <c r="E52" s="1" t="s">
        <v>128</v>
      </c>
      <c r="F52" s="5" t="s">
        <v>155</v>
      </c>
      <c r="G52" s="1" t="s">
        <v>1119</v>
      </c>
      <c r="H52" s="1" t="s">
        <v>1120</v>
      </c>
      <c r="I52" s="5" t="s">
        <v>150</v>
      </c>
      <c r="M52" s="5" t="s">
        <v>150</v>
      </c>
      <c r="N52" s="5" t="s">
        <v>1121</v>
      </c>
      <c r="O52" s="5" t="s">
        <v>342</v>
      </c>
      <c r="P52" s="5" t="s">
        <v>150</v>
      </c>
      <c r="Q52" s="5" t="s">
        <v>155</v>
      </c>
      <c r="R52" s="5" t="s">
        <v>155</v>
      </c>
      <c r="S52" s="5" t="s">
        <v>216</v>
      </c>
      <c r="T52" s="5" t="s">
        <v>356</v>
      </c>
      <c r="U52" s="5" t="s">
        <v>158</v>
      </c>
      <c r="V52" s="5" t="s">
        <v>158</v>
      </c>
      <c r="W52" s="5" t="s">
        <v>360</v>
      </c>
      <c r="AB52" s="5" t="s">
        <v>155</v>
      </c>
      <c r="AC52" s="1" t="s">
        <v>162</v>
      </c>
      <c r="AD52" s="1" t="s">
        <v>162</v>
      </c>
      <c r="AE52" s="1" t="s">
        <v>162</v>
      </c>
      <c r="AF52" s="1" t="s">
        <v>162</v>
      </c>
      <c r="AG52" s="1" t="s">
        <v>162</v>
      </c>
      <c r="AH52" s="1" t="s">
        <v>162</v>
      </c>
      <c r="AI52" s="1" t="s">
        <v>162</v>
      </c>
      <c r="AJ52" s="1" t="s">
        <v>162</v>
      </c>
      <c r="AK52" s="1" t="s">
        <v>162</v>
      </c>
      <c r="AL52" s="1" t="s">
        <v>162</v>
      </c>
      <c r="AM52" s="1" t="s">
        <v>162</v>
      </c>
      <c r="AN52" s="1" t="s">
        <v>162</v>
      </c>
      <c r="AO52" s="1" t="s">
        <v>162</v>
      </c>
      <c r="AP52" s="1" t="s">
        <v>162</v>
      </c>
      <c r="AQ52" s="1" t="s">
        <v>162</v>
      </c>
      <c r="AR52" s="1" t="s">
        <v>162</v>
      </c>
      <c r="AS52" s="1" t="s">
        <v>162</v>
      </c>
      <c r="AT52" s="1" t="s">
        <v>162</v>
      </c>
      <c r="AU52" s="1" t="s">
        <v>162</v>
      </c>
      <c r="AV52" s="1" t="s">
        <v>162</v>
      </c>
      <c r="AW52" s="1" t="s">
        <v>162</v>
      </c>
      <c r="AX52" s="1" t="s">
        <v>162</v>
      </c>
      <c r="AY52" s="1" t="s">
        <v>162</v>
      </c>
      <c r="AZ52" s="1" t="s">
        <v>162</v>
      </c>
      <c r="BA52" s="1" t="s">
        <v>162</v>
      </c>
      <c r="BB52" s="1" t="s">
        <v>162</v>
      </c>
      <c r="BC52" s="1" t="s">
        <v>162</v>
      </c>
      <c r="BD52" s="1" t="s">
        <v>162</v>
      </c>
      <c r="BE52" s="1" t="s">
        <v>162</v>
      </c>
      <c r="BS52" s="1" t="s">
        <v>1127</v>
      </c>
      <c r="BT52" s="5" t="s">
        <v>342</v>
      </c>
      <c r="BU52" s="1" t="s">
        <v>184</v>
      </c>
      <c r="BZ52" s="1" t="s">
        <v>181</v>
      </c>
      <c r="CA52" s="8" t="s">
        <v>1130</v>
      </c>
      <c r="CB52" s="1" t="s">
        <v>583</v>
      </c>
    </row>
    <row r="53">
      <c r="A53" s="1" t="s">
        <v>1134</v>
      </c>
      <c r="B53" s="1" t="s">
        <v>1118</v>
      </c>
      <c r="C53" s="1" t="s">
        <v>1135</v>
      </c>
      <c r="D53" s="1" t="s">
        <v>126</v>
      </c>
      <c r="E53" s="1" t="s">
        <v>128</v>
      </c>
      <c r="F53" s="5" t="s">
        <v>174</v>
      </c>
      <c r="G53" s="1" t="s">
        <v>1136</v>
      </c>
      <c r="H53" s="1" t="s">
        <v>1137</v>
      </c>
      <c r="I53" s="5" t="s">
        <v>150</v>
      </c>
      <c r="M53" s="5" t="s">
        <v>174</v>
      </c>
      <c r="N53" s="5" t="s">
        <v>1138</v>
      </c>
      <c r="O53" s="5" t="s">
        <v>1139</v>
      </c>
      <c r="P53" s="5" t="s">
        <v>174</v>
      </c>
      <c r="Q53" s="5" t="s">
        <v>174</v>
      </c>
      <c r="R53" s="5" t="s">
        <v>155</v>
      </c>
      <c r="S53" s="5" t="s">
        <v>216</v>
      </c>
      <c r="T53" s="5" t="s">
        <v>882</v>
      </c>
      <c r="U53" s="5" t="s">
        <v>158</v>
      </c>
      <c r="V53" s="5" t="s">
        <v>158</v>
      </c>
      <c r="W53" s="5" t="s">
        <v>214</v>
      </c>
      <c r="AB53" s="5" t="s">
        <v>156</v>
      </c>
      <c r="AC53" s="1" t="s">
        <v>162</v>
      </c>
      <c r="AD53" s="1" t="s">
        <v>162</v>
      </c>
      <c r="AE53" s="1" t="s">
        <v>162</v>
      </c>
      <c r="AF53" s="1" t="s">
        <v>162</v>
      </c>
      <c r="AG53" s="1" t="s">
        <v>162</v>
      </c>
      <c r="AH53" s="1" t="s">
        <v>162</v>
      </c>
      <c r="AI53" s="1" t="s">
        <v>162</v>
      </c>
      <c r="AJ53" s="1" t="s">
        <v>162</v>
      </c>
      <c r="AK53" s="1" t="s">
        <v>162</v>
      </c>
      <c r="AL53" s="1" t="s">
        <v>162</v>
      </c>
      <c r="AM53" s="1" t="s">
        <v>162</v>
      </c>
      <c r="AN53" s="1" t="s">
        <v>162</v>
      </c>
      <c r="AO53" s="1" t="s">
        <v>162</v>
      </c>
      <c r="AP53" s="1" t="s">
        <v>162</v>
      </c>
      <c r="AQ53" s="1" t="s">
        <v>162</v>
      </c>
      <c r="AR53" s="1" t="s">
        <v>162</v>
      </c>
      <c r="AS53" s="1" t="s">
        <v>162</v>
      </c>
      <c r="AT53" s="1" t="s">
        <v>162</v>
      </c>
      <c r="AU53" s="1" t="s">
        <v>162</v>
      </c>
      <c r="AV53" s="1" t="s">
        <v>162</v>
      </c>
      <c r="AW53" s="1" t="s">
        <v>162</v>
      </c>
      <c r="AX53" s="1" t="s">
        <v>162</v>
      </c>
      <c r="AY53" s="1" t="s">
        <v>162</v>
      </c>
      <c r="AZ53" s="1" t="s">
        <v>162</v>
      </c>
      <c r="BA53" s="1" t="s">
        <v>162</v>
      </c>
      <c r="BB53" s="1" t="s">
        <v>162</v>
      </c>
      <c r="BC53" s="1" t="s">
        <v>162</v>
      </c>
      <c r="BD53" s="1" t="s">
        <v>162</v>
      </c>
      <c r="BE53" s="1" t="s">
        <v>162</v>
      </c>
      <c r="BS53" s="1" t="s">
        <v>1127</v>
      </c>
      <c r="BT53" s="5" t="s">
        <v>1139</v>
      </c>
      <c r="BX53" s="1" t="s">
        <v>346</v>
      </c>
      <c r="BZ53" s="1" t="s">
        <v>181</v>
      </c>
      <c r="CA53" s="8" t="s">
        <v>1149</v>
      </c>
      <c r="CB53" s="1" t="s">
        <v>583</v>
      </c>
    </row>
    <row r="54">
      <c r="A54" s="1" t="s">
        <v>1151</v>
      </c>
      <c r="B54" s="1" t="s">
        <v>1135</v>
      </c>
      <c r="C54" s="1" t="s">
        <v>1152</v>
      </c>
      <c r="D54" s="1" t="s">
        <v>126</v>
      </c>
      <c r="E54" s="1" t="s">
        <v>128</v>
      </c>
      <c r="F54" s="5" t="s">
        <v>150</v>
      </c>
      <c r="G54" s="1" t="s">
        <v>1155</v>
      </c>
      <c r="H54" s="1" t="s">
        <v>1157</v>
      </c>
      <c r="I54" s="5" t="s">
        <v>150</v>
      </c>
      <c r="M54" s="5" t="s">
        <v>150</v>
      </c>
      <c r="N54" s="5" t="s">
        <v>1159</v>
      </c>
      <c r="O54" s="5" t="s">
        <v>1160</v>
      </c>
      <c r="P54" s="5" t="s">
        <v>174</v>
      </c>
      <c r="Q54" s="5" t="s">
        <v>150</v>
      </c>
      <c r="R54" s="5" t="s">
        <v>155</v>
      </c>
      <c r="S54" s="5" t="s">
        <v>156</v>
      </c>
      <c r="T54" s="5" t="s">
        <v>551</v>
      </c>
      <c r="U54" s="5" t="s">
        <v>158</v>
      </c>
      <c r="V54" s="5" t="s">
        <v>158</v>
      </c>
      <c r="W54" s="5" t="s">
        <v>898</v>
      </c>
      <c r="AB54" s="5" t="s">
        <v>150</v>
      </c>
      <c r="AC54" s="1" t="s">
        <v>162</v>
      </c>
      <c r="AD54" s="1" t="s">
        <v>162</v>
      </c>
      <c r="AE54" s="1" t="s">
        <v>162</v>
      </c>
      <c r="AF54" s="1" t="s">
        <v>162</v>
      </c>
      <c r="AG54" s="1" t="s">
        <v>162</v>
      </c>
      <c r="AH54" s="1" t="s">
        <v>162</v>
      </c>
      <c r="AI54" s="1" t="s">
        <v>162</v>
      </c>
      <c r="AJ54" s="1" t="s">
        <v>162</v>
      </c>
      <c r="AK54" s="1" t="s">
        <v>162</v>
      </c>
      <c r="AL54" s="1" t="s">
        <v>162</v>
      </c>
      <c r="AM54" s="1" t="s">
        <v>162</v>
      </c>
      <c r="AN54" s="1" t="s">
        <v>162</v>
      </c>
      <c r="AO54" s="1" t="s">
        <v>162</v>
      </c>
      <c r="AP54" s="1" t="s">
        <v>162</v>
      </c>
      <c r="AQ54" s="1" t="s">
        <v>162</v>
      </c>
      <c r="AR54" s="1" t="s">
        <v>162</v>
      </c>
      <c r="AS54" s="1" t="s">
        <v>162</v>
      </c>
      <c r="AT54" s="1" t="s">
        <v>162</v>
      </c>
      <c r="AU54" s="1" t="s">
        <v>162</v>
      </c>
      <c r="AV54" s="1" t="s">
        <v>162</v>
      </c>
      <c r="AW54" s="1" t="s">
        <v>162</v>
      </c>
      <c r="AX54" s="1" t="s">
        <v>162</v>
      </c>
      <c r="AY54" s="1" t="s">
        <v>162</v>
      </c>
      <c r="AZ54" s="1" t="s">
        <v>162</v>
      </c>
      <c r="BA54" s="1" t="s">
        <v>162</v>
      </c>
      <c r="BB54" s="1" t="s">
        <v>162</v>
      </c>
      <c r="BC54" s="1" t="s">
        <v>162</v>
      </c>
      <c r="BD54" s="1" t="s">
        <v>162</v>
      </c>
      <c r="BE54" s="1" t="s">
        <v>162</v>
      </c>
      <c r="BS54" s="1" t="s">
        <v>1127</v>
      </c>
      <c r="BT54" s="5" t="s">
        <v>1160</v>
      </c>
      <c r="BW54" s="1" t="s">
        <v>467</v>
      </c>
      <c r="BZ54" s="1" t="s">
        <v>181</v>
      </c>
      <c r="CA54" s="8" t="s">
        <v>1166</v>
      </c>
      <c r="CB54" s="1" t="s">
        <v>583</v>
      </c>
    </row>
    <row r="55">
      <c r="A55" s="1" t="s">
        <v>1174</v>
      </c>
      <c r="B55" s="1" t="s">
        <v>1175</v>
      </c>
      <c r="C55" s="1" t="s">
        <v>1176</v>
      </c>
      <c r="D55" s="1" t="s">
        <v>126</v>
      </c>
      <c r="E55" s="1" t="s">
        <v>128</v>
      </c>
      <c r="F55" s="5" t="s">
        <v>156</v>
      </c>
      <c r="G55" s="1" t="s">
        <v>1177</v>
      </c>
      <c r="H55" s="1" t="s">
        <v>1178</v>
      </c>
      <c r="I55" s="5" t="s">
        <v>150</v>
      </c>
      <c r="M55" s="5" t="s">
        <v>174</v>
      </c>
      <c r="N55" s="5" t="s">
        <v>1179</v>
      </c>
      <c r="O55" s="5" t="s">
        <v>423</v>
      </c>
      <c r="P55" s="5" t="s">
        <v>150</v>
      </c>
      <c r="Q55" s="5" t="s">
        <v>155</v>
      </c>
      <c r="R55" s="5" t="s">
        <v>174</v>
      </c>
      <c r="S55" s="5" t="s">
        <v>174</v>
      </c>
      <c r="T55" s="5" t="s">
        <v>158</v>
      </c>
      <c r="U55" s="5" t="s">
        <v>158</v>
      </c>
      <c r="V55" s="5" t="s">
        <v>158</v>
      </c>
      <c r="W55" s="5" t="s">
        <v>159</v>
      </c>
      <c r="X55" s="1" t="s">
        <v>591</v>
      </c>
      <c r="AB55" s="5" t="s">
        <v>216</v>
      </c>
      <c r="AC55" s="1" t="s">
        <v>162</v>
      </c>
      <c r="AD55" s="1" t="s">
        <v>162</v>
      </c>
      <c r="AE55" s="1" t="s">
        <v>162</v>
      </c>
      <c r="AF55" s="1" t="s">
        <v>162</v>
      </c>
      <c r="AG55" s="1" t="s">
        <v>162</v>
      </c>
      <c r="AH55" s="1" t="s">
        <v>162</v>
      </c>
      <c r="AI55" s="1" t="s">
        <v>162</v>
      </c>
      <c r="AJ55" s="1" t="s">
        <v>162</v>
      </c>
      <c r="AK55" s="1" t="s">
        <v>162</v>
      </c>
      <c r="AL55" s="1" t="s">
        <v>162</v>
      </c>
      <c r="AM55" s="1" t="s">
        <v>162</v>
      </c>
      <c r="AN55" s="1" t="s">
        <v>162</v>
      </c>
      <c r="AO55" s="1" t="s">
        <v>162</v>
      </c>
      <c r="AP55" s="1" t="s">
        <v>162</v>
      </c>
      <c r="AQ55" s="1" t="s">
        <v>162</v>
      </c>
      <c r="AR55" s="1" t="s">
        <v>162</v>
      </c>
      <c r="AS55" s="1" t="s">
        <v>162</v>
      </c>
      <c r="AT55" s="1" t="s">
        <v>162</v>
      </c>
      <c r="AU55" s="1" t="s">
        <v>162</v>
      </c>
      <c r="AV55" s="1" t="s">
        <v>162</v>
      </c>
      <c r="AW55" s="1" t="s">
        <v>162</v>
      </c>
      <c r="AX55" s="1" t="s">
        <v>162</v>
      </c>
      <c r="AY55" s="1" t="s">
        <v>162</v>
      </c>
      <c r="AZ55" s="1" t="s">
        <v>162</v>
      </c>
      <c r="BA55" s="1" t="s">
        <v>162</v>
      </c>
      <c r="BB55" s="1" t="s">
        <v>162</v>
      </c>
      <c r="BC55" s="1" t="s">
        <v>162</v>
      </c>
      <c r="BD55" s="1" t="s">
        <v>162</v>
      </c>
      <c r="BE55" s="1" t="s">
        <v>162</v>
      </c>
      <c r="BS55" s="1" t="s">
        <v>1187</v>
      </c>
      <c r="BT55" s="5" t="s">
        <v>423</v>
      </c>
      <c r="BY55" s="1" t="s">
        <v>180</v>
      </c>
      <c r="BZ55" s="1" t="s">
        <v>181</v>
      </c>
      <c r="CA55" s="8" t="s">
        <v>1188</v>
      </c>
      <c r="CB55" s="1" t="s">
        <v>583</v>
      </c>
    </row>
    <row r="56">
      <c r="A56" s="1" t="s">
        <v>1191</v>
      </c>
      <c r="B56" s="1" t="s">
        <v>1176</v>
      </c>
      <c r="C56" s="1" t="s">
        <v>1193</v>
      </c>
      <c r="D56" s="1" t="s">
        <v>126</v>
      </c>
      <c r="E56" s="1" t="s">
        <v>128</v>
      </c>
      <c r="F56" s="5" t="s">
        <v>155</v>
      </c>
      <c r="G56" s="1" t="s">
        <v>1194</v>
      </c>
      <c r="H56" s="1" t="s">
        <v>1195</v>
      </c>
      <c r="I56" s="5" t="s">
        <v>150</v>
      </c>
      <c r="M56" s="5" t="s">
        <v>150</v>
      </c>
      <c r="N56" s="5" t="s">
        <v>1196</v>
      </c>
      <c r="O56" s="5" t="s">
        <v>940</v>
      </c>
      <c r="P56" s="5" t="s">
        <v>150</v>
      </c>
      <c r="Q56" s="5" t="s">
        <v>155</v>
      </c>
      <c r="R56" s="5" t="s">
        <v>174</v>
      </c>
      <c r="S56" s="5" t="s">
        <v>155</v>
      </c>
      <c r="T56" s="5" t="s">
        <v>158</v>
      </c>
      <c r="U56" s="5" t="s">
        <v>158</v>
      </c>
      <c r="V56" s="5" t="s">
        <v>158</v>
      </c>
      <c r="W56" s="5" t="s">
        <v>159</v>
      </c>
      <c r="X56" s="1" t="s">
        <v>591</v>
      </c>
      <c r="AB56" s="5" t="s">
        <v>216</v>
      </c>
      <c r="AC56" s="1" t="s">
        <v>162</v>
      </c>
      <c r="AD56" s="1" t="s">
        <v>162</v>
      </c>
      <c r="AE56" s="1" t="s">
        <v>162</v>
      </c>
      <c r="AF56" s="1" t="s">
        <v>162</v>
      </c>
      <c r="AG56" s="1" t="s">
        <v>162</v>
      </c>
      <c r="AH56" s="1" t="s">
        <v>162</v>
      </c>
      <c r="AI56" s="1" t="s">
        <v>162</v>
      </c>
      <c r="AJ56" s="1" t="s">
        <v>162</v>
      </c>
      <c r="AK56" s="1" t="s">
        <v>162</v>
      </c>
      <c r="AL56" s="1" t="s">
        <v>162</v>
      </c>
      <c r="AM56" s="1" t="s">
        <v>162</v>
      </c>
      <c r="AN56" s="1" t="s">
        <v>162</v>
      </c>
      <c r="AO56" s="1" t="s">
        <v>162</v>
      </c>
      <c r="AP56" s="1" t="s">
        <v>162</v>
      </c>
      <c r="AQ56" s="1" t="s">
        <v>162</v>
      </c>
      <c r="AR56" s="1" t="s">
        <v>162</v>
      </c>
      <c r="AS56" s="1" t="s">
        <v>162</v>
      </c>
      <c r="AT56" s="1" t="s">
        <v>162</v>
      </c>
      <c r="AU56" s="1" t="s">
        <v>162</v>
      </c>
      <c r="AV56" s="1" t="s">
        <v>162</v>
      </c>
      <c r="AW56" s="1" t="s">
        <v>162</v>
      </c>
      <c r="AX56" s="1" t="s">
        <v>162</v>
      </c>
      <c r="AY56" s="1" t="s">
        <v>162</v>
      </c>
      <c r="AZ56" s="1" t="s">
        <v>162</v>
      </c>
      <c r="BA56" s="1" t="s">
        <v>162</v>
      </c>
      <c r="BB56" s="1" t="s">
        <v>162</v>
      </c>
      <c r="BC56" s="1" t="s">
        <v>162</v>
      </c>
      <c r="BD56" s="1" t="s">
        <v>162</v>
      </c>
      <c r="BE56" s="1" t="s">
        <v>162</v>
      </c>
      <c r="BS56" s="1" t="s">
        <v>1187</v>
      </c>
      <c r="BT56" s="5" t="s">
        <v>940</v>
      </c>
      <c r="BY56" s="1" t="s">
        <v>180</v>
      </c>
      <c r="BZ56" s="1" t="s">
        <v>181</v>
      </c>
      <c r="CA56" s="8" t="s">
        <v>1204</v>
      </c>
      <c r="CB56" s="1" t="s">
        <v>583</v>
      </c>
    </row>
    <row r="57">
      <c r="A57" s="1" t="s">
        <v>1206</v>
      </c>
      <c r="B57" s="1" t="s">
        <v>1207</v>
      </c>
      <c r="C57" s="1" t="s">
        <v>1208</v>
      </c>
      <c r="D57" s="1" t="s">
        <v>126</v>
      </c>
      <c r="E57" s="1" t="s">
        <v>128</v>
      </c>
      <c r="F57" s="5" t="s">
        <v>156</v>
      </c>
      <c r="G57" s="1" t="s">
        <v>1215</v>
      </c>
      <c r="H57" s="1" t="s">
        <v>1216</v>
      </c>
      <c r="I57" s="5" t="s">
        <v>150</v>
      </c>
      <c r="M57" s="5" t="s">
        <v>150</v>
      </c>
      <c r="N57" s="5" t="s">
        <v>1217</v>
      </c>
      <c r="O57" s="5" t="s">
        <v>520</v>
      </c>
      <c r="P57" s="5" t="s">
        <v>150</v>
      </c>
      <c r="Q57" s="5" t="s">
        <v>155</v>
      </c>
      <c r="R57" s="5" t="s">
        <v>174</v>
      </c>
      <c r="S57" s="5" t="s">
        <v>174</v>
      </c>
      <c r="T57" s="5" t="s">
        <v>158</v>
      </c>
      <c r="U57" s="5" t="s">
        <v>158</v>
      </c>
      <c r="V57" s="5" t="s">
        <v>158</v>
      </c>
      <c r="W57" s="5" t="s">
        <v>257</v>
      </c>
      <c r="AB57" s="5" t="s">
        <v>216</v>
      </c>
      <c r="AC57" s="1" t="s">
        <v>162</v>
      </c>
      <c r="AD57" s="1" t="s">
        <v>162</v>
      </c>
      <c r="AE57" s="1" t="s">
        <v>162</v>
      </c>
      <c r="AF57" s="1" t="s">
        <v>162</v>
      </c>
      <c r="AG57" s="1" t="s">
        <v>162</v>
      </c>
      <c r="AH57" s="1" t="s">
        <v>162</v>
      </c>
      <c r="AI57" s="1" t="s">
        <v>162</v>
      </c>
      <c r="AJ57" s="1" t="s">
        <v>162</v>
      </c>
      <c r="AK57" s="1" t="s">
        <v>162</v>
      </c>
      <c r="AL57" s="1" t="s">
        <v>162</v>
      </c>
      <c r="AM57" s="1" t="s">
        <v>162</v>
      </c>
      <c r="AN57" s="1" t="s">
        <v>162</v>
      </c>
      <c r="AO57" s="1" t="s">
        <v>162</v>
      </c>
      <c r="AP57" s="1" t="s">
        <v>162</v>
      </c>
      <c r="AQ57" s="1" t="s">
        <v>162</v>
      </c>
      <c r="AR57" s="1" t="s">
        <v>162</v>
      </c>
      <c r="AS57" s="1" t="s">
        <v>162</v>
      </c>
      <c r="AT57" s="1" t="s">
        <v>162</v>
      </c>
      <c r="AU57" s="1" t="s">
        <v>162</v>
      </c>
      <c r="AV57" s="1" t="s">
        <v>162</v>
      </c>
      <c r="AW57" s="1" t="s">
        <v>162</v>
      </c>
      <c r="AX57" s="1" t="s">
        <v>162</v>
      </c>
      <c r="AY57" s="1" t="s">
        <v>162</v>
      </c>
      <c r="AZ57" s="1" t="s">
        <v>162</v>
      </c>
      <c r="BA57" s="1" t="s">
        <v>162</v>
      </c>
      <c r="BB57" s="1" t="s">
        <v>162</v>
      </c>
      <c r="BC57" s="1" t="s">
        <v>162</v>
      </c>
      <c r="BD57" s="1" t="s">
        <v>162</v>
      </c>
      <c r="BE57" s="1" t="s">
        <v>162</v>
      </c>
      <c r="BS57" s="1" t="s">
        <v>1224</v>
      </c>
      <c r="BT57" s="5" t="s">
        <v>520</v>
      </c>
      <c r="BU57" s="1" t="s">
        <v>240</v>
      </c>
      <c r="BZ57" s="1" t="s">
        <v>181</v>
      </c>
      <c r="CA57" s="8" t="s">
        <v>1225</v>
      </c>
      <c r="CB57" s="1" t="s">
        <v>617</v>
      </c>
    </row>
    <row r="58">
      <c r="A58" s="1" t="s">
        <v>1231</v>
      </c>
      <c r="B58" s="1" t="s">
        <v>1193</v>
      </c>
      <c r="C58" s="1" t="s">
        <v>1232</v>
      </c>
      <c r="D58" s="1" t="s">
        <v>126</v>
      </c>
      <c r="E58" s="1" t="s">
        <v>128</v>
      </c>
      <c r="F58" s="5" t="s">
        <v>174</v>
      </c>
      <c r="G58" s="1" t="s">
        <v>1233</v>
      </c>
      <c r="H58" s="1" t="s">
        <v>1235</v>
      </c>
      <c r="I58" s="5" t="s">
        <v>150</v>
      </c>
      <c r="M58" s="5" t="s">
        <v>174</v>
      </c>
      <c r="N58" s="5" t="s">
        <v>1236</v>
      </c>
      <c r="O58" s="5" t="s">
        <v>535</v>
      </c>
      <c r="P58" s="5" t="s">
        <v>174</v>
      </c>
      <c r="Q58" s="5" t="s">
        <v>174</v>
      </c>
      <c r="R58" s="5" t="s">
        <v>155</v>
      </c>
      <c r="S58" s="5" t="s">
        <v>156</v>
      </c>
      <c r="T58" s="5" t="s">
        <v>1237</v>
      </c>
      <c r="U58" s="5" t="s">
        <v>158</v>
      </c>
      <c r="V58" s="5" t="s">
        <v>158</v>
      </c>
      <c r="W58" s="5" t="s">
        <v>898</v>
      </c>
      <c r="AB58" s="5" t="s">
        <v>155</v>
      </c>
      <c r="AC58" s="1" t="s">
        <v>162</v>
      </c>
      <c r="AD58" s="1" t="s">
        <v>162</v>
      </c>
      <c r="AE58" s="1" t="s">
        <v>162</v>
      </c>
      <c r="AF58" s="1" t="s">
        <v>162</v>
      </c>
      <c r="AG58" s="1" t="s">
        <v>162</v>
      </c>
      <c r="AH58" s="1" t="s">
        <v>162</v>
      </c>
      <c r="AI58" s="1" t="s">
        <v>162</v>
      </c>
      <c r="AJ58" s="1" t="s">
        <v>162</v>
      </c>
      <c r="AK58" s="1" t="s">
        <v>162</v>
      </c>
      <c r="AL58" s="1" t="s">
        <v>162</v>
      </c>
      <c r="AM58" s="1" t="s">
        <v>162</v>
      </c>
      <c r="AN58" s="1" t="s">
        <v>162</v>
      </c>
      <c r="AO58" s="1" t="s">
        <v>162</v>
      </c>
      <c r="AP58" s="1" t="s">
        <v>162</v>
      </c>
      <c r="AQ58" s="1" t="s">
        <v>162</v>
      </c>
      <c r="AR58" s="1" t="s">
        <v>162</v>
      </c>
      <c r="AS58" s="1" t="s">
        <v>162</v>
      </c>
      <c r="AT58" s="1" t="s">
        <v>162</v>
      </c>
      <c r="AU58" s="1" t="s">
        <v>162</v>
      </c>
      <c r="AV58" s="1" t="s">
        <v>162</v>
      </c>
      <c r="AW58" s="1" t="s">
        <v>162</v>
      </c>
      <c r="AX58" s="1" t="s">
        <v>162</v>
      </c>
      <c r="AY58" s="1" t="s">
        <v>162</v>
      </c>
      <c r="AZ58" s="1" t="s">
        <v>162</v>
      </c>
      <c r="BA58" s="1" t="s">
        <v>162</v>
      </c>
      <c r="BB58" s="1" t="s">
        <v>162</v>
      </c>
      <c r="BC58" s="1" t="s">
        <v>162</v>
      </c>
      <c r="BD58" s="1" t="s">
        <v>162</v>
      </c>
      <c r="BE58" s="1" t="s">
        <v>162</v>
      </c>
      <c r="BS58" s="1" t="s">
        <v>1187</v>
      </c>
      <c r="BT58" s="5" t="s">
        <v>535</v>
      </c>
      <c r="BW58" s="1" t="s">
        <v>467</v>
      </c>
      <c r="BZ58" s="1" t="s">
        <v>181</v>
      </c>
      <c r="CA58" s="8" t="s">
        <v>1242</v>
      </c>
      <c r="CB58" s="1" t="s">
        <v>583</v>
      </c>
    </row>
    <row r="59">
      <c r="A59" s="1" t="s">
        <v>1248</v>
      </c>
      <c r="B59" s="1" t="s">
        <v>1208</v>
      </c>
      <c r="C59" s="1" t="s">
        <v>1250</v>
      </c>
      <c r="D59" s="1" t="s">
        <v>126</v>
      </c>
      <c r="E59" s="1" t="s">
        <v>128</v>
      </c>
      <c r="F59" s="5" t="s">
        <v>155</v>
      </c>
      <c r="G59" s="1" t="s">
        <v>1252</v>
      </c>
      <c r="H59" s="1" t="s">
        <v>1253</v>
      </c>
      <c r="I59" s="5" t="s">
        <v>150</v>
      </c>
      <c r="M59" s="5" t="s">
        <v>150</v>
      </c>
      <c r="N59" s="5" t="s">
        <v>1255</v>
      </c>
      <c r="O59" s="5" t="s">
        <v>448</v>
      </c>
      <c r="P59" s="5" t="s">
        <v>150</v>
      </c>
      <c r="Q59" s="5" t="s">
        <v>155</v>
      </c>
      <c r="R59" s="5" t="s">
        <v>155</v>
      </c>
      <c r="S59" s="5" t="s">
        <v>216</v>
      </c>
      <c r="T59" s="5" t="s">
        <v>158</v>
      </c>
      <c r="U59" s="5" t="s">
        <v>158</v>
      </c>
      <c r="V59" s="5" t="s">
        <v>158</v>
      </c>
      <c r="W59" s="5" t="s">
        <v>257</v>
      </c>
      <c r="AB59" s="5" t="s">
        <v>216</v>
      </c>
      <c r="AC59" s="1" t="s">
        <v>162</v>
      </c>
      <c r="AD59" s="1" t="s">
        <v>162</v>
      </c>
      <c r="AE59" s="1" t="s">
        <v>162</v>
      </c>
      <c r="AF59" s="1" t="s">
        <v>162</v>
      </c>
      <c r="AG59" s="1" t="s">
        <v>162</v>
      </c>
      <c r="AH59" s="1" t="s">
        <v>162</v>
      </c>
      <c r="AI59" s="1" t="s">
        <v>162</v>
      </c>
      <c r="AJ59" s="1" t="s">
        <v>162</v>
      </c>
      <c r="AK59" s="1" t="s">
        <v>162</v>
      </c>
      <c r="AL59" s="1" t="s">
        <v>162</v>
      </c>
      <c r="AM59" s="1" t="s">
        <v>162</v>
      </c>
      <c r="AN59" s="1" t="s">
        <v>162</v>
      </c>
      <c r="AO59" s="1" t="s">
        <v>162</v>
      </c>
      <c r="AP59" s="1" t="s">
        <v>162</v>
      </c>
      <c r="AQ59" s="1" t="s">
        <v>162</v>
      </c>
      <c r="AR59" s="1" t="s">
        <v>162</v>
      </c>
      <c r="AS59" s="1" t="s">
        <v>162</v>
      </c>
      <c r="AT59" s="1" t="s">
        <v>162</v>
      </c>
      <c r="AU59" s="1" t="s">
        <v>162</v>
      </c>
      <c r="AV59" s="1" t="s">
        <v>162</v>
      </c>
      <c r="AW59" s="1" t="s">
        <v>162</v>
      </c>
      <c r="AX59" s="1" t="s">
        <v>162</v>
      </c>
      <c r="AY59" s="1" t="s">
        <v>162</v>
      </c>
      <c r="AZ59" s="1" t="s">
        <v>162</v>
      </c>
      <c r="BA59" s="1" t="s">
        <v>162</v>
      </c>
      <c r="BB59" s="1" t="s">
        <v>162</v>
      </c>
      <c r="BC59" s="1" t="s">
        <v>162</v>
      </c>
      <c r="BD59" s="1" t="s">
        <v>162</v>
      </c>
      <c r="BE59" s="1" t="s">
        <v>162</v>
      </c>
      <c r="BS59" s="1" t="s">
        <v>1224</v>
      </c>
      <c r="BT59" s="5" t="s">
        <v>448</v>
      </c>
      <c r="BU59" s="1" t="s">
        <v>240</v>
      </c>
      <c r="BZ59" s="1" t="s">
        <v>181</v>
      </c>
      <c r="CA59" s="8" t="s">
        <v>1262</v>
      </c>
      <c r="CB59" s="1" t="s">
        <v>617</v>
      </c>
    </row>
    <row r="60">
      <c r="A60" s="1" t="s">
        <v>1267</v>
      </c>
      <c r="B60" s="1" t="s">
        <v>1250</v>
      </c>
      <c r="C60" s="1" t="s">
        <v>1268</v>
      </c>
      <c r="D60" s="1" t="s">
        <v>126</v>
      </c>
      <c r="E60" s="1" t="s">
        <v>128</v>
      </c>
      <c r="F60" s="5" t="s">
        <v>150</v>
      </c>
      <c r="G60" s="1" t="s">
        <v>1269</v>
      </c>
      <c r="H60" s="1" t="s">
        <v>1270</v>
      </c>
      <c r="I60" s="5" t="s">
        <v>150</v>
      </c>
      <c r="M60" s="5" t="s">
        <v>150</v>
      </c>
      <c r="N60" s="5" t="s">
        <v>1272</v>
      </c>
      <c r="O60" s="5" t="s">
        <v>1273</v>
      </c>
      <c r="P60" s="5" t="s">
        <v>174</v>
      </c>
      <c r="Q60" s="5" t="s">
        <v>150</v>
      </c>
      <c r="R60" s="5" t="s">
        <v>155</v>
      </c>
      <c r="S60" s="5" t="s">
        <v>156</v>
      </c>
      <c r="T60" s="5" t="s">
        <v>1276</v>
      </c>
      <c r="U60" s="5" t="s">
        <v>158</v>
      </c>
      <c r="V60" s="5" t="s">
        <v>158</v>
      </c>
      <c r="W60" s="5" t="s">
        <v>360</v>
      </c>
      <c r="AB60" s="5" t="s">
        <v>155</v>
      </c>
      <c r="AC60" s="1" t="s">
        <v>162</v>
      </c>
      <c r="AD60" s="1" t="s">
        <v>162</v>
      </c>
      <c r="AE60" s="1" t="s">
        <v>162</v>
      </c>
      <c r="AF60" s="1" t="s">
        <v>162</v>
      </c>
      <c r="AG60" s="1" t="s">
        <v>162</v>
      </c>
      <c r="AH60" s="1" t="s">
        <v>162</v>
      </c>
      <c r="AI60" s="1" t="s">
        <v>162</v>
      </c>
      <c r="AJ60" s="1" t="s">
        <v>162</v>
      </c>
      <c r="AK60" s="1" t="s">
        <v>162</v>
      </c>
      <c r="AL60" s="1" t="s">
        <v>162</v>
      </c>
      <c r="AM60" s="1" t="s">
        <v>162</v>
      </c>
      <c r="AN60" s="1" t="s">
        <v>162</v>
      </c>
      <c r="AO60" s="1" t="s">
        <v>162</v>
      </c>
      <c r="AP60" s="1" t="s">
        <v>162</v>
      </c>
      <c r="AQ60" s="1" t="s">
        <v>162</v>
      </c>
      <c r="AR60" s="1" t="s">
        <v>162</v>
      </c>
      <c r="AS60" s="1" t="s">
        <v>162</v>
      </c>
      <c r="AT60" s="1" t="s">
        <v>162</v>
      </c>
      <c r="AU60" s="1" t="s">
        <v>162</v>
      </c>
      <c r="AV60" s="1" t="s">
        <v>162</v>
      </c>
      <c r="AW60" s="1" t="s">
        <v>162</v>
      </c>
      <c r="AX60" s="1" t="s">
        <v>162</v>
      </c>
      <c r="AY60" s="1" t="s">
        <v>162</v>
      </c>
      <c r="AZ60" s="1" t="s">
        <v>162</v>
      </c>
      <c r="BA60" s="1" t="s">
        <v>162</v>
      </c>
      <c r="BB60" s="1" t="s">
        <v>162</v>
      </c>
      <c r="BC60" s="1" t="s">
        <v>162</v>
      </c>
      <c r="BD60" s="1" t="s">
        <v>162</v>
      </c>
      <c r="BE60" s="1" t="s">
        <v>162</v>
      </c>
      <c r="BS60" s="1" t="s">
        <v>1187</v>
      </c>
      <c r="BT60" s="5" t="s">
        <v>1273</v>
      </c>
      <c r="BU60" s="1" t="s">
        <v>184</v>
      </c>
      <c r="BZ60" s="1" t="s">
        <v>181</v>
      </c>
      <c r="CA60" s="8" t="s">
        <v>1285</v>
      </c>
      <c r="CB60" s="1" t="s">
        <v>583</v>
      </c>
    </row>
    <row r="61">
      <c r="A61" s="1" t="s">
        <v>1291</v>
      </c>
      <c r="B61" s="1" t="s">
        <v>1250</v>
      </c>
      <c r="C61" s="1" t="s">
        <v>1296</v>
      </c>
      <c r="D61" s="1" t="s">
        <v>126</v>
      </c>
      <c r="E61" s="1" t="s">
        <v>128</v>
      </c>
      <c r="F61" s="5" t="s">
        <v>174</v>
      </c>
      <c r="G61" s="1" t="s">
        <v>1298</v>
      </c>
      <c r="H61" s="1" t="s">
        <v>1299</v>
      </c>
      <c r="I61" s="5" t="s">
        <v>150</v>
      </c>
      <c r="M61" s="5" t="s">
        <v>174</v>
      </c>
      <c r="N61" s="5" t="s">
        <v>1300</v>
      </c>
      <c r="O61" s="5" t="s">
        <v>752</v>
      </c>
      <c r="P61" s="5" t="s">
        <v>174</v>
      </c>
      <c r="Q61" s="5" t="s">
        <v>174</v>
      </c>
      <c r="R61" s="5" t="s">
        <v>155</v>
      </c>
      <c r="S61" s="5" t="s">
        <v>216</v>
      </c>
      <c r="T61" s="5" t="s">
        <v>882</v>
      </c>
      <c r="U61" s="5" t="s">
        <v>158</v>
      </c>
      <c r="V61" s="5" t="s">
        <v>158</v>
      </c>
      <c r="W61" s="5" t="s">
        <v>130</v>
      </c>
      <c r="AB61" s="5" t="s">
        <v>156</v>
      </c>
      <c r="AC61" s="1" t="s">
        <v>162</v>
      </c>
      <c r="AD61" s="1" t="s">
        <v>162</v>
      </c>
      <c r="AE61" s="1" t="s">
        <v>162</v>
      </c>
      <c r="AF61" s="1" t="s">
        <v>162</v>
      </c>
      <c r="AG61" s="1" t="s">
        <v>162</v>
      </c>
      <c r="AH61" s="1" t="s">
        <v>162</v>
      </c>
      <c r="AI61" s="1" t="s">
        <v>162</v>
      </c>
      <c r="AJ61" s="1" t="s">
        <v>162</v>
      </c>
      <c r="AK61" s="1" t="s">
        <v>162</v>
      </c>
      <c r="AL61" s="1" t="s">
        <v>162</v>
      </c>
      <c r="AM61" s="1" t="s">
        <v>162</v>
      </c>
      <c r="AN61" s="1" t="s">
        <v>162</v>
      </c>
      <c r="AO61" s="1" t="s">
        <v>162</v>
      </c>
      <c r="AP61" s="1" t="s">
        <v>162</v>
      </c>
      <c r="AQ61" s="1" t="s">
        <v>162</v>
      </c>
      <c r="AR61" s="1" t="s">
        <v>162</v>
      </c>
      <c r="AS61" s="1" t="s">
        <v>162</v>
      </c>
      <c r="AT61" s="1" t="s">
        <v>162</v>
      </c>
      <c r="AU61" s="1" t="s">
        <v>162</v>
      </c>
      <c r="AV61" s="1" t="s">
        <v>162</v>
      </c>
      <c r="AW61" s="1" t="s">
        <v>162</v>
      </c>
      <c r="AX61" s="1" t="s">
        <v>162</v>
      </c>
      <c r="AY61" s="1" t="s">
        <v>162</v>
      </c>
      <c r="AZ61" s="1" t="s">
        <v>162</v>
      </c>
      <c r="BA61" s="1" t="s">
        <v>162</v>
      </c>
      <c r="BB61" s="1" t="s">
        <v>162</v>
      </c>
      <c r="BC61" s="1" t="s">
        <v>162</v>
      </c>
      <c r="BD61" s="1" t="s">
        <v>162</v>
      </c>
      <c r="BE61" s="1" t="s">
        <v>162</v>
      </c>
      <c r="BS61" s="1" t="s">
        <v>1224</v>
      </c>
      <c r="BT61" s="5" t="s">
        <v>752</v>
      </c>
      <c r="BV61" s="1" t="s">
        <v>1049</v>
      </c>
      <c r="BZ61" s="1" t="s">
        <v>181</v>
      </c>
      <c r="CA61" s="8" t="s">
        <v>1306</v>
      </c>
      <c r="CB61" s="1" t="s">
        <v>617</v>
      </c>
    </row>
    <row r="62">
      <c r="A62" s="1" t="s">
        <v>1312</v>
      </c>
      <c r="B62" s="1" t="s">
        <v>1296</v>
      </c>
      <c r="C62" s="1" t="s">
        <v>1313</v>
      </c>
      <c r="D62" s="1" t="s">
        <v>126</v>
      </c>
      <c r="E62" s="1" t="s">
        <v>128</v>
      </c>
      <c r="F62" s="5" t="s">
        <v>150</v>
      </c>
      <c r="G62" s="1" t="s">
        <v>1315</v>
      </c>
      <c r="H62" s="1" t="s">
        <v>1316</v>
      </c>
      <c r="I62" s="5" t="s">
        <v>150</v>
      </c>
      <c r="M62" s="5" t="s">
        <v>150</v>
      </c>
      <c r="N62" s="5" t="s">
        <v>1317</v>
      </c>
      <c r="O62" s="5" t="s">
        <v>589</v>
      </c>
      <c r="P62" s="5" t="s">
        <v>174</v>
      </c>
      <c r="Q62" s="5" t="s">
        <v>150</v>
      </c>
      <c r="R62" s="5" t="s">
        <v>155</v>
      </c>
      <c r="S62" s="5" t="s">
        <v>156</v>
      </c>
      <c r="T62" s="5" t="s">
        <v>380</v>
      </c>
      <c r="U62" s="5" t="s">
        <v>158</v>
      </c>
      <c r="V62" s="5" t="s">
        <v>158</v>
      </c>
      <c r="W62" s="5" t="s">
        <v>851</v>
      </c>
      <c r="AB62" s="5" t="s">
        <v>150</v>
      </c>
      <c r="AC62" s="1" t="s">
        <v>162</v>
      </c>
      <c r="AD62" s="1" t="s">
        <v>162</v>
      </c>
      <c r="AE62" s="1" t="s">
        <v>162</v>
      </c>
      <c r="AF62" s="1" t="s">
        <v>162</v>
      </c>
      <c r="AG62" s="1" t="s">
        <v>162</v>
      </c>
      <c r="AH62" s="1" t="s">
        <v>162</v>
      </c>
      <c r="AI62" s="1" t="s">
        <v>162</v>
      </c>
      <c r="AJ62" s="1" t="s">
        <v>162</v>
      </c>
      <c r="AK62" s="1" t="s">
        <v>162</v>
      </c>
      <c r="AL62" s="1" t="s">
        <v>162</v>
      </c>
      <c r="AM62" s="1" t="s">
        <v>162</v>
      </c>
      <c r="AN62" s="1" t="s">
        <v>162</v>
      </c>
      <c r="AO62" s="1" t="s">
        <v>162</v>
      </c>
      <c r="AP62" s="1" t="s">
        <v>162</v>
      </c>
      <c r="AQ62" s="1" t="s">
        <v>162</v>
      </c>
      <c r="AR62" s="1" t="s">
        <v>162</v>
      </c>
      <c r="AS62" s="1" t="s">
        <v>162</v>
      </c>
      <c r="AT62" s="1" t="s">
        <v>162</v>
      </c>
      <c r="AU62" s="1" t="s">
        <v>162</v>
      </c>
      <c r="AV62" s="1" t="s">
        <v>162</v>
      </c>
      <c r="AW62" s="1" t="s">
        <v>162</v>
      </c>
      <c r="AX62" s="1" t="s">
        <v>162</v>
      </c>
      <c r="AY62" s="1" t="s">
        <v>162</v>
      </c>
      <c r="AZ62" s="1" t="s">
        <v>162</v>
      </c>
      <c r="BA62" s="1" t="s">
        <v>162</v>
      </c>
      <c r="BB62" s="1" t="s">
        <v>162</v>
      </c>
      <c r="BC62" s="1" t="s">
        <v>162</v>
      </c>
      <c r="BD62" s="1" t="s">
        <v>162</v>
      </c>
      <c r="BE62" s="1" t="s">
        <v>162</v>
      </c>
      <c r="BS62" s="1" t="s">
        <v>1224</v>
      </c>
      <c r="BT62" s="5" t="s">
        <v>589</v>
      </c>
      <c r="BV62" s="1" t="s">
        <v>1071</v>
      </c>
      <c r="BZ62" s="1" t="s">
        <v>181</v>
      </c>
      <c r="CA62" s="8" t="s">
        <v>1323</v>
      </c>
      <c r="CB62" s="1" t="s">
        <v>617</v>
      </c>
    </row>
    <row r="63">
      <c r="A63" s="1" t="s">
        <v>1326</v>
      </c>
      <c r="B63" s="1" t="s">
        <v>1327</v>
      </c>
      <c r="C63" s="1" t="s">
        <v>1329</v>
      </c>
      <c r="D63" s="1" t="s">
        <v>126</v>
      </c>
      <c r="E63" s="1" t="s">
        <v>128</v>
      </c>
      <c r="F63" s="5" t="s">
        <v>174</v>
      </c>
      <c r="G63" s="1" t="s">
        <v>1331</v>
      </c>
      <c r="H63" s="1" t="s">
        <v>1332</v>
      </c>
      <c r="I63" s="5" t="s">
        <v>150</v>
      </c>
      <c r="M63" s="5" t="s">
        <v>174</v>
      </c>
      <c r="N63" s="5" t="s">
        <v>1335</v>
      </c>
      <c r="O63" s="5" t="s">
        <v>662</v>
      </c>
      <c r="P63" s="5" t="s">
        <v>150</v>
      </c>
      <c r="Q63" s="5" t="s">
        <v>155</v>
      </c>
      <c r="R63" s="5" t="s">
        <v>174</v>
      </c>
      <c r="S63" s="5" t="s">
        <v>156</v>
      </c>
      <c r="T63" s="5" t="s">
        <v>158</v>
      </c>
      <c r="U63" s="5" t="s">
        <v>158</v>
      </c>
      <c r="V63" s="5" t="s">
        <v>158</v>
      </c>
      <c r="W63" s="5" t="s">
        <v>257</v>
      </c>
      <c r="AB63" s="5" t="s">
        <v>216</v>
      </c>
      <c r="AC63" s="1" t="s">
        <v>162</v>
      </c>
      <c r="AD63" s="1" t="s">
        <v>162</v>
      </c>
      <c r="AE63" s="1" t="s">
        <v>162</v>
      </c>
      <c r="AF63" s="1" t="s">
        <v>162</v>
      </c>
      <c r="AG63" s="1" t="s">
        <v>162</v>
      </c>
      <c r="AH63" s="1" t="s">
        <v>162</v>
      </c>
      <c r="AI63" s="1" t="s">
        <v>162</v>
      </c>
      <c r="AJ63" s="1" t="s">
        <v>162</v>
      </c>
      <c r="AK63" s="1" t="s">
        <v>162</v>
      </c>
      <c r="AL63" s="1" t="s">
        <v>162</v>
      </c>
      <c r="AM63" s="1" t="s">
        <v>162</v>
      </c>
      <c r="AN63" s="1" t="s">
        <v>162</v>
      </c>
      <c r="AO63" s="1" t="s">
        <v>162</v>
      </c>
      <c r="AP63" s="1" t="s">
        <v>162</v>
      </c>
      <c r="AQ63" s="1" t="s">
        <v>162</v>
      </c>
      <c r="AR63" s="1" t="s">
        <v>162</v>
      </c>
      <c r="AS63" s="1" t="s">
        <v>162</v>
      </c>
      <c r="AT63" s="1" t="s">
        <v>162</v>
      </c>
      <c r="AU63" s="1" t="s">
        <v>162</v>
      </c>
      <c r="AV63" s="1" t="s">
        <v>162</v>
      </c>
      <c r="AW63" s="1" t="s">
        <v>162</v>
      </c>
      <c r="AX63" s="1" t="s">
        <v>162</v>
      </c>
      <c r="AY63" s="1" t="s">
        <v>162</v>
      </c>
      <c r="AZ63" s="1" t="s">
        <v>162</v>
      </c>
      <c r="BA63" s="1" t="s">
        <v>162</v>
      </c>
      <c r="BB63" s="1" t="s">
        <v>162</v>
      </c>
      <c r="BC63" s="1" t="s">
        <v>162</v>
      </c>
      <c r="BD63" s="1" t="s">
        <v>162</v>
      </c>
      <c r="BE63" s="1" t="s">
        <v>162</v>
      </c>
      <c r="BS63" s="5" t="s">
        <v>1340</v>
      </c>
      <c r="BT63" s="5" t="s">
        <v>662</v>
      </c>
      <c r="BU63" s="1" t="s">
        <v>240</v>
      </c>
      <c r="BZ63" s="1" t="s">
        <v>181</v>
      </c>
      <c r="CA63" s="8" t="s">
        <v>1342</v>
      </c>
      <c r="CB63" s="1" t="s">
        <v>617</v>
      </c>
    </row>
    <row r="64">
      <c r="A64" s="1" t="s">
        <v>1346</v>
      </c>
      <c r="B64" s="1" t="s">
        <v>1329</v>
      </c>
      <c r="C64" s="1" t="s">
        <v>1347</v>
      </c>
      <c r="D64" s="1" t="s">
        <v>126</v>
      </c>
      <c r="E64" s="1" t="s">
        <v>128</v>
      </c>
      <c r="F64" s="5" t="s">
        <v>150</v>
      </c>
      <c r="G64" s="1" t="s">
        <v>1348</v>
      </c>
      <c r="H64" s="1" t="s">
        <v>1349</v>
      </c>
      <c r="I64" s="5" t="s">
        <v>150</v>
      </c>
      <c r="M64" s="5" t="s">
        <v>150</v>
      </c>
      <c r="N64" s="5" t="s">
        <v>1350</v>
      </c>
      <c r="O64" s="5" t="s">
        <v>256</v>
      </c>
      <c r="P64" s="5" t="s">
        <v>156</v>
      </c>
      <c r="Q64" s="5" t="s">
        <v>150</v>
      </c>
      <c r="R64" s="5" t="s">
        <v>155</v>
      </c>
      <c r="S64" s="5" t="s">
        <v>156</v>
      </c>
      <c r="T64" s="5" t="s">
        <v>380</v>
      </c>
      <c r="U64" s="5" t="s">
        <v>158</v>
      </c>
      <c r="V64" s="5" t="s">
        <v>158</v>
      </c>
      <c r="W64" s="5" t="s">
        <v>159</v>
      </c>
      <c r="X64" s="1" t="s">
        <v>1351</v>
      </c>
      <c r="AB64" s="5" t="s">
        <v>156</v>
      </c>
      <c r="AC64" s="1" t="s">
        <v>162</v>
      </c>
      <c r="AD64" s="1" t="s">
        <v>162</v>
      </c>
      <c r="AE64" s="1" t="s">
        <v>162</v>
      </c>
      <c r="AF64" s="1" t="s">
        <v>162</v>
      </c>
      <c r="AG64" s="1" t="s">
        <v>162</v>
      </c>
      <c r="AH64" s="1" t="s">
        <v>162</v>
      </c>
      <c r="AI64" s="1" t="s">
        <v>162</v>
      </c>
      <c r="AJ64" s="1" t="s">
        <v>162</v>
      </c>
      <c r="AK64" s="1" t="s">
        <v>162</v>
      </c>
      <c r="AL64" s="1" t="s">
        <v>162</v>
      </c>
      <c r="AM64" s="1" t="s">
        <v>162</v>
      </c>
      <c r="AN64" s="1" t="s">
        <v>162</v>
      </c>
      <c r="AO64" s="1" t="s">
        <v>162</v>
      </c>
      <c r="AP64" s="1" t="s">
        <v>162</v>
      </c>
      <c r="AQ64" s="1" t="s">
        <v>162</v>
      </c>
      <c r="AR64" s="1" t="s">
        <v>162</v>
      </c>
      <c r="AS64" s="1" t="s">
        <v>162</v>
      </c>
      <c r="AT64" s="1" t="s">
        <v>162</v>
      </c>
      <c r="AU64" s="1" t="s">
        <v>162</v>
      </c>
      <c r="AV64" s="1" t="s">
        <v>162</v>
      </c>
      <c r="AW64" s="1" t="s">
        <v>162</v>
      </c>
      <c r="AX64" s="1" t="s">
        <v>162</v>
      </c>
      <c r="AY64" s="1" t="s">
        <v>162</v>
      </c>
      <c r="AZ64" s="1" t="s">
        <v>162</v>
      </c>
      <c r="BA64" s="1" t="s">
        <v>162</v>
      </c>
      <c r="BB64" s="1" t="s">
        <v>162</v>
      </c>
      <c r="BC64" s="1" t="s">
        <v>162</v>
      </c>
      <c r="BD64" s="1" t="s">
        <v>162</v>
      </c>
      <c r="BE64" s="1" t="s">
        <v>162</v>
      </c>
      <c r="BS64" s="5" t="s">
        <v>1340</v>
      </c>
      <c r="BT64" s="5" t="s">
        <v>256</v>
      </c>
      <c r="BY64" s="1" t="s">
        <v>180</v>
      </c>
      <c r="BZ64" s="1" t="s">
        <v>181</v>
      </c>
      <c r="CA64" s="8" t="s">
        <v>1356</v>
      </c>
      <c r="CB64" s="1" t="s">
        <v>617</v>
      </c>
    </row>
    <row r="65">
      <c r="A65" s="1" t="s">
        <v>1358</v>
      </c>
      <c r="B65" s="1" t="s">
        <v>1359</v>
      </c>
      <c r="C65" s="1" t="s">
        <v>1360</v>
      </c>
      <c r="D65" s="1" t="s">
        <v>126</v>
      </c>
      <c r="E65" s="1" t="s">
        <v>128</v>
      </c>
      <c r="F65" s="5" t="s">
        <v>216</v>
      </c>
      <c r="G65" s="1" t="s">
        <v>1361</v>
      </c>
      <c r="H65" s="1" t="s">
        <v>1363</v>
      </c>
      <c r="I65" s="5" t="s">
        <v>150</v>
      </c>
      <c r="M65" s="5" t="s">
        <v>150</v>
      </c>
      <c r="N65" s="5" t="s">
        <v>1366</v>
      </c>
      <c r="O65" s="5" t="s">
        <v>161</v>
      </c>
      <c r="P65" s="5" t="s">
        <v>150</v>
      </c>
      <c r="Q65" s="5" t="s">
        <v>155</v>
      </c>
      <c r="R65" s="5" t="s">
        <v>150</v>
      </c>
      <c r="BS65" s="1" t="s">
        <v>1367</v>
      </c>
      <c r="BT65" s="5" t="s">
        <v>161</v>
      </c>
      <c r="BZ65" s="1" t="s">
        <v>181</v>
      </c>
      <c r="CA65" s="8" t="s">
        <v>1368</v>
      </c>
      <c r="CB65" s="1" t="s">
        <v>583</v>
      </c>
    </row>
    <row r="66">
      <c r="A66" s="1" t="s">
        <v>1371</v>
      </c>
      <c r="B66" s="1" t="s">
        <v>1360</v>
      </c>
      <c r="C66" s="1" t="s">
        <v>1372</v>
      </c>
      <c r="D66" s="1" t="s">
        <v>126</v>
      </c>
      <c r="E66" s="1" t="s">
        <v>128</v>
      </c>
      <c r="F66" s="5" t="s">
        <v>161</v>
      </c>
      <c r="G66" s="1" t="s">
        <v>1373</v>
      </c>
      <c r="H66" s="1" t="s">
        <v>1374</v>
      </c>
      <c r="I66" s="5" t="s">
        <v>150</v>
      </c>
      <c r="M66" s="5" t="s">
        <v>174</v>
      </c>
      <c r="N66" s="5" t="s">
        <v>1375</v>
      </c>
      <c r="O66" s="5" t="s">
        <v>1376</v>
      </c>
      <c r="P66" s="5" t="s">
        <v>150</v>
      </c>
      <c r="Q66" s="5" t="s">
        <v>155</v>
      </c>
      <c r="R66" s="5" t="s">
        <v>155</v>
      </c>
      <c r="S66" s="5" t="s">
        <v>156</v>
      </c>
      <c r="T66" s="5" t="s">
        <v>380</v>
      </c>
      <c r="U66" s="5" t="s">
        <v>158</v>
      </c>
      <c r="V66" s="5" t="s">
        <v>158</v>
      </c>
      <c r="W66" s="5" t="s">
        <v>360</v>
      </c>
      <c r="AB66" s="5" t="s">
        <v>155</v>
      </c>
      <c r="AC66" s="1" t="s">
        <v>162</v>
      </c>
      <c r="AD66" s="1" t="s">
        <v>162</v>
      </c>
      <c r="AE66" s="1" t="s">
        <v>162</v>
      </c>
      <c r="AF66" s="1" t="s">
        <v>162</v>
      </c>
      <c r="AG66" s="1" t="s">
        <v>162</v>
      </c>
      <c r="AH66" s="1" t="s">
        <v>162</v>
      </c>
      <c r="AI66" s="1" t="s">
        <v>162</v>
      </c>
      <c r="AJ66" s="1" t="s">
        <v>162</v>
      </c>
      <c r="AK66" s="1" t="s">
        <v>162</v>
      </c>
      <c r="AL66" s="1" t="s">
        <v>162</v>
      </c>
      <c r="AM66" s="1" t="s">
        <v>162</v>
      </c>
      <c r="AN66" s="1" t="s">
        <v>162</v>
      </c>
      <c r="AO66" s="1" t="s">
        <v>162</v>
      </c>
      <c r="AP66" s="1" t="s">
        <v>162</v>
      </c>
      <c r="AQ66" s="1" t="s">
        <v>162</v>
      </c>
      <c r="AR66" s="1" t="s">
        <v>162</v>
      </c>
      <c r="AS66" s="1" t="s">
        <v>162</v>
      </c>
      <c r="AT66" s="1" t="s">
        <v>162</v>
      </c>
      <c r="AU66" s="1" t="s">
        <v>162</v>
      </c>
      <c r="AV66" s="1" t="s">
        <v>162</v>
      </c>
      <c r="AW66" s="1" t="s">
        <v>162</v>
      </c>
      <c r="AX66" s="1" t="s">
        <v>162</v>
      </c>
      <c r="AY66" s="1" t="s">
        <v>162</v>
      </c>
      <c r="AZ66" s="1" t="s">
        <v>162</v>
      </c>
      <c r="BA66" s="1" t="s">
        <v>162</v>
      </c>
      <c r="BB66" s="1" t="s">
        <v>162</v>
      </c>
      <c r="BC66" s="1" t="s">
        <v>162</v>
      </c>
      <c r="BD66" s="1" t="s">
        <v>162</v>
      </c>
      <c r="BE66" s="1" t="s">
        <v>162</v>
      </c>
      <c r="BS66" s="1" t="s">
        <v>1367</v>
      </c>
      <c r="BT66" s="5" t="s">
        <v>1376</v>
      </c>
      <c r="BU66" s="1" t="s">
        <v>184</v>
      </c>
      <c r="BZ66" s="1" t="s">
        <v>181</v>
      </c>
      <c r="CA66" s="8" t="s">
        <v>1387</v>
      </c>
      <c r="CB66" s="1" t="s">
        <v>583</v>
      </c>
    </row>
    <row r="67">
      <c r="A67" s="1" t="s">
        <v>1390</v>
      </c>
      <c r="B67" s="1" t="s">
        <v>1372</v>
      </c>
      <c r="C67" s="1" t="s">
        <v>1391</v>
      </c>
      <c r="D67" s="1" t="s">
        <v>126</v>
      </c>
      <c r="E67" s="1" t="s">
        <v>128</v>
      </c>
      <c r="F67" s="5" t="s">
        <v>156</v>
      </c>
      <c r="G67" s="1" t="s">
        <v>1392</v>
      </c>
      <c r="H67" s="1" t="s">
        <v>1394</v>
      </c>
      <c r="I67" s="5" t="s">
        <v>150</v>
      </c>
      <c r="M67" s="5" t="s">
        <v>150</v>
      </c>
      <c r="N67" s="5" t="s">
        <v>1395</v>
      </c>
      <c r="O67" s="5" t="s">
        <v>154</v>
      </c>
      <c r="P67" s="5" t="s">
        <v>150</v>
      </c>
      <c r="Q67" s="5" t="s">
        <v>155</v>
      </c>
      <c r="R67" s="5" t="s">
        <v>155</v>
      </c>
      <c r="S67" s="5" t="s">
        <v>174</v>
      </c>
      <c r="T67" s="5" t="s">
        <v>158</v>
      </c>
      <c r="U67" s="5" t="s">
        <v>158</v>
      </c>
      <c r="V67" s="5" t="s">
        <v>158</v>
      </c>
      <c r="W67" s="5" t="s">
        <v>257</v>
      </c>
      <c r="AB67" s="5" t="s">
        <v>216</v>
      </c>
      <c r="AC67" s="1" t="s">
        <v>162</v>
      </c>
      <c r="AD67" s="1" t="s">
        <v>162</v>
      </c>
      <c r="AE67" s="1" t="s">
        <v>162</v>
      </c>
      <c r="AF67" s="1" t="s">
        <v>162</v>
      </c>
      <c r="AG67" s="1" t="s">
        <v>162</v>
      </c>
      <c r="AH67" s="1" t="s">
        <v>162</v>
      </c>
      <c r="AI67" s="1" t="s">
        <v>162</v>
      </c>
      <c r="AJ67" s="1" t="s">
        <v>162</v>
      </c>
      <c r="AK67" s="1" t="s">
        <v>162</v>
      </c>
      <c r="AL67" s="1" t="s">
        <v>162</v>
      </c>
      <c r="AM67" s="1" t="s">
        <v>162</v>
      </c>
      <c r="AN67" s="1" t="s">
        <v>162</v>
      </c>
      <c r="AO67" s="1" t="s">
        <v>162</v>
      </c>
      <c r="AP67" s="1" t="s">
        <v>162</v>
      </c>
      <c r="AQ67" s="1" t="s">
        <v>162</v>
      </c>
      <c r="AR67" s="1" t="s">
        <v>162</v>
      </c>
      <c r="AS67" s="1" t="s">
        <v>162</v>
      </c>
      <c r="AT67" s="1" t="s">
        <v>162</v>
      </c>
      <c r="AU67" s="1" t="s">
        <v>162</v>
      </c>
      <c r="AV67" s="1" t="s">
        <v>162</v>
      </c>
      <c r="AW67" s="1" t="s">
        <v>162</v>
      </c>
      <c r="AX67" s="1" t="s">
        <v>162</v>
      </c>
      <c r="AY67" s="1" t="s">
        <v>162</v>
      </c>
      <c r="AZ67" s="1" t="s">
        <v>162</v>
      </c>
      <c r="BA67" s="1" t="s">
        <v>162</v>
      </c>
      <c r="BB67" s="1" t="s">
        <v>162</v>
      </c>
      <c r="BC67" s="1" t="s">
        <v>162</v>
      </c>
      <c r="BD67" s="1" t="s">
        <v>162</v>
      </c>
      <c r="BE67" s="1" t="s">
        <v>162</v>
      </c>
      <c r="BS67" s="1" t="s">
        <v>1367</v>
      </c>
      <c r="BT67" s="5" t="s">
        <v>154</v>
      </c>
      <c r="BU67" s="1" t="s">
        <v>240</v>
      </c>
      <c r="BZ67" s="1" t="s">
        <v>181</v>
      </c>
      <c r="CA67" s="8" t="s">
        <v>1402</v>
      </c>
      <c r="CB67" s="1" t="s">
        <v>583</v>
      </c>
    </row>
    <row r="68">
      <c r="A68" s="1" t="s">
        <v>1408</v>
      </c>
      <c r="B68" s="1" t="s">
        <v>1391</v>
      </c>
      <c r="C68" s="1" t="s">
        <v>1409</v>
      </c>
      <c r="D68" s="1" t="s">
        <v>126</v>
      </c>
      <c r="E68" s="1" t="s">
        <v>128</v>
      </c>
      <c r="F68" s="5" t="s">
        <v>155</v>
      </c>
      <c r="G68" s="1" t="s">
        <v>1410</v>
      </c>
      <c r="H68" s="1" t="s">
        <v>1411</v>
      </c>
      <c r="I68" s="5" t="s">
        <v>150</v>
      </c>
      <c r="M68" s="5" t="s">
        <v>150</v>
      </c>
      <c r="N68" s="5" t="s">
        <v>1412</v>
      </c>
      <c r="O68" s="5" t="s">
        <v>466</v>
      </c>
      <c r="P68" s="5" t="s">
        <v>150</v>
      </c>
      <c r="Q68" s="5" t="s">
        <v>155</v>
      </c>
      <c r="R68" s="5" t="s">
        <v>155</v>
      </c>
      <c r="S68" s="5" t="s">
        <v>174</v>
      </c>
      <c r="T68" s="5" t="s">
        <v>405</v>
      </c>
      <c r="U68" s="5" t="s">
        <v>158</v>
      </c>
      <c r="V68" s="5" t="s">
        <v>158</v>
      </c>
      <c r="W68" s="5" t="s">
        <v>1413</v>
      </c>
      <c r="AB68" s="5" t="s">
        <v>155</v>
      </c>
      <c r="AC68" s="1" t="s">
        <v>162</v>
      </c>
      <c r="AD68" s="1" t="s">
        <v>162</v>
      </c>
      <c r="AE68" s="1" t="s">
        <v>162</v>
      </c>
      <c r="AF68" s="1" t="s">
        <v>162</v>
      </c>
      <c r="AG68" s="1" t="s">
        <v>162</v>
      </c>
      <c r="AH68" s="1" t="s">
        <v>162</v>
      </c>
      <c r="AI68" s="1" t="s">
        <v>162</v>
      </c>
      <c r="AJ68" s="1" t="s">
        <v>162</v>
      </c>
      <c r="AK68" s="1" t="s">
        <v>162</v>
      </c>
      <c r="AL68" s="1" t="s">
        <v>162</v>
      </c>
      <c r="AM68" s="1" t="s">
        <v>162</v>
      </c>
      <c r="AN68" s="1" t="s">
        <v>162</v>
      </c>
      <c r="AO68" s="1" t="s">
        <v>162</v>
      </c>
      <c r="AP68" s="1" t="s">
        <v>162</v>
      </c>
      <c r="AQ68" s="1" t="s">
        <v>162</v>
      </c>
      <c r="AR68" s="1" t="s">
        <v>162</v>
      </c>
      <c r="AS68" s="1" t="s">
        <v>162</v>
      </c>
      <c r="AT68" s="1" t="s">
        <v>162</v>
      </c>
      <c r="AU68" s="1" t="s">
        <v>162</v>
      </c>
      <c r="AV68" s="1" t="s">
        <v>162</v>
      </c>
      <c r="AW68" s="1" t="s">
        <v>162</v>
      </c>
      <c r="AX68" s="1" t="s">
        <v>162</v>
      </c>
      <c r="AY68" s="1" t="s">
        <v>162</v>
      </c>
      <c r="AZ68" s="1" t="s">
        <v>162</v>
      </c>
      <c r="BA68" s="1" t="s">
        <v>162</v>
      </c>
      <c r="BB68" s="1" t="s">
        <v>162</v>
      </c>
      <c r="BC68" s="1" t="s">
        <v>162</v>
      </c>
      <c r="BD68" s="1" t="s">
        <v>162</v>
      </c>
      <c r="BE68" s="1" t="s">
        <v>162</v>
      </c>
      <c r="BS68" s="1" t="s">
        <v>1367</v>
      </c>
      <c r="BT68" s="5" t="s">
        <v>466</v>
      </c>
      <c r="BY68" s="1" t="s">
        <v>881</v>
      </c>
      <c r="BZ68" s="1" t="s">
        <v>181</v>
      </c>
      <c r="CA68" s="8" t="s">
        <v>1420</v>
      </c>
      <c r="CB68" s="1" t="s">
        <v>583</v>
      </c>
    </row>
    <row r="69">
      <c r="A69" s="1" t="s">
        <v>1427</v>
      </c>
      <c r="B69" s="1" t="s">
        <v>1409</v>
      </c>
      <c r="C69" s="1" t="s">
        <v>1428</v>
      </c>
      <c r="D69" s="1" t="s">
        <v>126</v>
      </c>
      <c r="E69" s="1" t="s">
        <v>128</v>
      </c>
      <c r="F69" s="5" t="s">
        <v>174</v>
      </c>
      <c r="G69" s="1" t="s">
        <v>1429</v>
      </c>
      <c r="H69" s="1" t="s">
        <v>1430</v>
      </c>
      <c r="I69" s="5" t="s">
        <v>150</v>
      </c>
      <c r="M69" s="5" t="s">
        <v>174</v>
      </c>
      <c r="N69" s="5" t="s">
        <v>1431</v>
      </c>
      <c r="O69" s="5" t="s">
        <v>752</v>
      </c>
      <c r="P69" s="5" t="s">
        <v>174</v>
      </c>
      <c r="Q69" s="5" t="s">
        <v>174</v>
      </c>
      <c r="R69" s="5" t="s">
        <v>155</v>
      </c>
      <c r="S69" s="5" t="s">
        <v>156</v>
      </c>
      <c r="T69" s="5" t="s">
        <v>158</v>
      </c>
      <c r="U69" s="5" t="s">
        <v>158</v>
      </c>
      <c r="V69" s="5" t="s">
        <v>158</v>
      </c>
      <c r="W69" s="5" t="s">
        <v>257</v>
      </c>
      <c r="AB69" s="5" t="s">
        <v>216</v>
      </c>
      <c r="AC69" s="1" t="s">
        <v>162</v>
      </c>
      <c r="AD69" s="1" t="s">
        <v>162</v>
      </c>
      <c r="AE69" s="1" t="s">
        <v>162</v>
      </c>
      <c r="AF69" s="1" t="s">
        <v>162</v>
      </c>
      <c r="AG69" s="1" t="s">
        <v>162</v>
      </c>
      <c r="AH69" s="1" t="s">
        <v>162</v>
      </c>
      <c r="AI69" s="1" t="s">
        <v>162</v>
      </c>
      <c r="AJ69" s="1" t="s">
        <v>162</v>
      </c>
      <c r="AK69" s="1" t="s">
        <v>162</v>
      </c>
      <c r="AL69" s="1" t="s">
        <v>162</v>
      </c>
      <c r="AM69" s="1" t="s">
        <v>162</v>
      </c>
      <c r="AN69" s="1" t="s">
        <v>162</v>
      </c>
      <c r="AO69" s="1" t="s">
        <v>162</v>
      </c>
      <c r="AP69" s="1" t="s">
        <v>162</v>
      </c>
      <c r="AQ69" s="1" t="s">
        <v>162</v>
      </c>
      <c r="AR69" s="1" t="s">
        <v>162</v>
      </c>
      <c r="AS69" s="1" t="s">
        <v>162</v>
      </c>
      <c r="AT69" s="1" t="s">
        <v>162</v>
      </c>
      <c r="AU69" s="1" t="s">
        <v>162</v>
      </c>
      <c r="AV69" s="1" t="s">
        <v>162</v>
      </c>
      <c r="AW69" s="1" t="s">
        <v>162</v>
      </c>
      <c r="AX69" s="1" t="s">
        <v>162</v>
      </c>
      <c r="AY69" s="1" t="s">
        <v>162</v>
      </c>
      <c r="AZ69" s="1" t="s">
        <v>162</v>
      </c>
      <c r="BA69" s="1" t="s">
        <v>162</v>
      </c>
      <c r="BB69" s="1" t="s">
        <v>162</v>
      </c>
      <c r="BC69" s="1" t="s">
        <v>162</v>
      </c>
      <c r="BD69" s="1" t="s">
        <v>162</v>
      </c>
      <c r="BE69" s="1" t="s">
        <v>162</v>
      </c>
      <c r="BS69" s="1" t="s">
        <v>1367</v>
      </c>
      <c r="BT69" s="5" t="s">
        <v>752</v>
      </c>
      <c r="BU69" s="1" t="s">
        <v>240</v>
      </c>
      <c r="BZ69" s="1" t="s">
        <v>181</v>
      </c>
      <c r="CA69" s="8" t="s">
        <v>1438</v>
      </c>
      <c r="CB69" s="1" t="s">
        <v>583</v>
      </c>
    </row>
    <row r="70">
      <c r="A70" s="1" t="s">
        <v>1443</v>
      </c>
      <c r="B70" s="1" t="s">
        <v>1428</v>
      </c>
      <c r="C70" s="1" t="s">
        <v>1445</v>
      </c>
      <c r="D70" s="1" t="s">
        <v>126</v>
      </c>
      <c r="E70" s="1" t="s">
        <v>128</v>
      </c>
      <c r="F70" s="5" t="s">
        <v>150</v>
      </c>
      <c r="G70" s="1" t="s">
        <v>1448</v>
      </c>
      <c r="H70" s="1" t="s">
        <v>1449</v>
      </c>
      <c r="I70" s="5" t="s">
        <v>150</v>
      </c>
      <c r="M70" s="5" t="s">
        <v>150</v>
      </c>
      <c r="N70" s="5" t="s">
        <v>1450</v>
      </c>
      <c r="O70" s="5" t="s">
        <v>1451</v>
      </c>
      <c r="P70" s="5" t="s">
        <v>174</v>
      </c>
      <c r="Q70" s="5" t="s">
        <v>150</v>
      </c>
      <c r="R70" s="5" t="s">
        <v>155</v>
      </c>
      <c r="S70" s="5" t="s">
        <v>174</v>
      </c>
      <c r="T70" s="5" t="s">
        <v>380</v>
      </c>
      <c r="U70" s="5" t="s">
        <v>158</v>
      </c>
      <c r="V70" s="5" t="s">
        <v>158</v>
      </c>
      <c r="W70" s="5" t="s">
        <v>1413</v>
      </c>
      <c r="AB70" s="5" t="s">
        <v>155</v>
      </c>
      <c r="AC70" s="1" t="s">
        <v>162</v>
      </c>
      <c r="AD70" s="1" t="s">
        <v>162</v>
      </c>
      <c r="AE70" s="1" t="s">
        <v>162</v>
      </c>
      <c r="AF70" s="1" t="s">
        <v>162</v>
      </c>
      <c r="AG70" s="1" t="s">
        <v>162</v>
      </c>
      <c r="AH70" s="1" t="s">
        <v>162</v>
      </c>
      <c r="AI70" s="1" t="s">
        <v>162</v>
      </c>
      <c r="AJ70" s="1" t="s">
        <v>162</v>
      </c>
      <c r="AK70" s="1" t="s">
        <v>162</v>
      </c>
      <c r="AL70" s="1" t="s">
        <v>162</v>
      </c>
      <c r="AM70" s="1" t="s">
        <v>162</v>
      </c>
      <c r="AN70" s="1" t="s">
        <v>162</v>
      </c>
      <c r="AO70" s="1" t="s">
        <v>162</v>
      </c>
      <c r="AP70" s="1" t="s">
        <v>162</v>
      </c>
      <c r="AQ70" s="1" t="s">
        <v>162</v>
      </c>
      <c r="AR70" s="1" t="s">
        <v>162</v>
      </c>
      <c r="AS70" s="1" t="s">
        <v>162</v>
      </c>
      <c r="AT70" s="1" t="s">
        <v>162</v>
      </c>
      <c r="AU70" s="1" t="s">
        <v>162</v>
      </c>
      <c r="AV70" s="1" t="s">
        <v>162</v>
      </c>
      <c r="AW70" s="1" t="s">
        <v>162</v>
      </c>
      <c r="AX70" s="1" t="s">
        <v>162</v>
      </c>
      <c r="AY70" s="1" t="s">
        <v>162</v>
      </c>
      <c r="AZ70" s="1" t="s">
        <v>162</v>
      </c>
      <c r="BA70" s="1" t="s">
        <v>162</v>
      </c>
      <c r="BB70" s="1" t="s">
        <v>162</v>
      </c>
      <c r="BC70" s="1" t="s">
        <v>162</v>
      </c>
      <c r="BD70" s="1" t="s">
        <v>162</v>
      </c>
      <c r="BE70" s="1" t="s">
        <v>259</v>
      </c>
      <c r="BP70" s="1" t="s">
        <v>1453</v>
      </c>
      <c r="BQ70" s="5" t="s">
        <v>1454</v>
      </c>
      <c r="BR70" s="5" t="s">
        <v>265</v>
      </c>
      <c r="BS70" s="1" t="s">
        <v>1367</v>
      </c>
      <c r="BT70" s="5" t="s">
        <v>1451</v>
      </c>
      <c r="BY70" s="1" t="s">
        <v>881</v>
      </c>
      <c r="BZ70" s="1" t="s">
        <v>181</v>
      </c>
      <c r="CA70" s="8" t="s">
        <v>1457</v>
      </c>
      <c r="CB70" s="1" t="s">
        <v>583</v>
      </c>
    </row>
    <row r="71">
      <c r="A71" s="1" t="s">
        <v>1464</v>
      </c>
      <c r="B71" s="1" t="s">
        <v>1465</v>
      </c>
      <c r="C71" s="1" t="s">
        <v>1466</v>
      </c>
      <c r="D71" s="1" t="s">
        <v>126</v>
      </c>
      <c r="E71" s="1" t="s">
        <v>128</v>
      </c>
      <c r="F71" s="5" t="s">
        <v>174</v>
      </c>
      <c r="G71" s="1" t="s">
        <v>1467</v>
      </c>
      <c r="H71" s="1" t="s">
        <v>1468</v>
      </c>
      <c r="I71" s="5" t="s">
        <v>150</v>
      </c>
      <c r="M71" s="5" t="s">
        <v>174</v>
      </c>
      <c r="N71" s="5" t="s">
        <v>1469</v>
      </c>
      <c r="O71" s="5" t="s">
        <v>1470</v>
      </c>
      <c r="P71" s="5" t="s">
        <v>174</v>
      </c>
      <c r="Q71" s="5" t="s">
        <v>174</v>
      </c>
      <c r="R71" s="5" t="s">
        <v>155</v>
      </c>
      <c r="S71" s="5" t="s">
        <v>174</v>
      </c>
      <c r="T71" s="5" t="s">
        <v>158</v>
      </c>
      <c r="U71" s="5" t="s">
        <v>158</v>
      </c>
      <c r="V71" s="5" t="s">
        <v>158</v>
      </c>
      <c r="W71" s="5" t="s">
        <v>257</v>
      </c>
      <c r="AB71" s="5" t="s">
        <v>216</v>
      </c>
      <c r="AC71" s="1" t="s">
        <v>162</v>
      </c>
      <c r="AD71" s="1" t="s">
        <v>162</v>
      </c>
      <c r="AE71" s="1" t="s">
        <v>162</v>
      </c>
      <c r="AF71" s="1" t="s">
        <v>162</v>
      </c>
      <c r="AG71" s="1" t="s">
        <v>162</v>
      </c>
      <c r="AH71" s="1" t="s">
        <v>162</v>
      </c>
      <c r="AI71" s="1" t="s">
        <v>162</v>
      </c>
      <c r="AJ71" s="1" t="s">
        <v>162</v>
      </c>
      <c r="AK71" s="1" t="s">
        <v>162</v>
      </c>
      <c r="AL71" s="1" t="s">
        <v>162</v>
      </c>
      <c r="AM71" s="1" t="s">
        <v>162</v>
      </c>
      <c r="AN71" s="1" t="s">
        <v>162</v>
      </c>
      <c r="AO71" s="1" t="s">
        <v>162</v>
      </c>
      <c r="AP71" s="1" t="s">
        <v>162</v>
      </c>
      <c r="AQ71" s="1" t="s">
        <v>162</v>
      </c>
      <c r="AR71" s="1" t="s">
        <v>162</v>
      </c>
      <c r="AS71" s="1" t="s">
        <v>162</v>
      </c>
      <c r="AT71" s="1" t="s">
        <v>162</v>
      </c>
      <c r="AU71" s="1" t="s">
        <v>162</v>
      </c>
      <c r="AV71" s="1" t="s">
        <v>162</v>
      </c>
      <c r="AW71" s="1" t="s">
        <v>162</v>
      </c>
      <c r="AX71" s="1" t="s">
        <v>162</v>
      </c>
      <c r="AY71" s="1" t="s">
        <v>162</v>
      </c>
      <c r="AZ71" s="1" t="s">
        <v>162</v>
      </c>
      <c r="BA71" s="1" t="s">
        <v>162</v>
      </c>
      <c r="BB71" s="1" t="s">
        <v>162</v>
      </c>
      <c r="BC71" s="1" t="s">
        <v>162</v>
      </c>
      <c r="BD71" s="1" t="s">
        <v>162</v>
      </c>
      <c r="BE71" s="1" t="s">
        <v>162</v>
      </c>
      <c r="BS71" s="1" t="s">
        <v>1481</v>
      </c>
      <c r="BT71" s="5" t="s">
        <v>1470</v>
      </c>
      <c r="BU71" s="1" t="s">
        <v>240</v>
      </c>
      <c r="BZ71" s="1" t="s">
        <v>181</v>
      </c>
      <c r="CA71" s="8" t="s">
        <v>1482</v>
      </c>
      <c r="CB71" s="1" t="s">
        <v>1029</v>
      </c>
    </row>
    <row r="72">
      <c r="A72" s="1" t="s">
        <v>1486</v>
      </c>
      <c r="B72" s="1" t="s">
        <v>1466</v>
      </c>
      <c r="C72" s="1" t="s">
        <v>1488</v>
      </c>
      <c r="D72" s="1" t="s">
        <v>126</v>
      </c>
      <c r="E72" s="1" t="s">
        <v>128</v>
      </c>
      <c r="F72" s="5" t="s">
        <v>150</v>
      </c>
      <c r="G72" s="1" t="s">
        <v>1493</v>
      </c>
      <c r="H72" s="1" t="s">
        <v>1494</v>
      </c>
      <c r="I72" s="5" t="s">
        <v>150</v>
      </c>
      <c r="M72" s="5" t="s">
        <v>150</v>
      </c>
      <c r="N72" s="5" t="s">
        <v>1495</v>
      </c>
      <c r="O72" s="5" t="s">
        <v>1496</v>
      </c>
      <c r="P72" s="5" t="s">
        <v>174</v>
      </c>
      <c r="Q72" s="5" t="s">
        <v>150</v>
      </c>
      <c r="R72" s="5" t="s">
        <v>155</v>
      </c>
      <c r="S72" s="5" t="s">
        <v>155</v>
      </c>
      <c r="T72" s="5" t="s">
        <v>551</v>
      </c>
      <c r="U72" s="5" t="s">
        <v>158</v>
      </c>
      <c r="V72" s="5" t="s">
        <v>158</v>
      </c>
      <c r="W72" s="5" t="s">
        <v>159</v>
      </c>
      <c r="X72" s="1" t="s">
        <v>1351</v>
      </c>
      <c r="AB72" s="5" t="s">
        <v>156</v>
      </c>
      <c r="AC72" s="1" t="s">
        <v>162</v>
      </c>
      <c r="AD72" s="1" t="s">
        <v>162</v>
      </c>
      <c r="AE72" s="1" t="s">
        <v>162</v>
      </c>
      <c r="AF72" s="1" t="s">
        <v>162</v>
      </c>
      <c r="AG72" s="1" t="s">
        <v>162</v>
      </c>
      <c r="AH72" s="1" t="s">
        <v>162</v>
      </c>
      <c r="AI72" s="1" t="s">
        <v>162</v>
      </c>
      <c r="AJ72" s="1" t="s">
        <v>162</v>
      </c>
      <c r="AK72" s="1" t="s">
        <v>162</v>
      </c>
      <c r="AL72" s="1" t="s">
        <v>162</v>
      </c>
      <c r="AM72" s="1" t="s">
        <v>162</v>
      </c>
      <c r="AN72" s="1" t="s">
        <v>162</v>
      </c>
      <c r="AO72" s="1" t="s">
        <v>259</v>
      </c>
      <c r="AP72" s="1" t="s">
        <v>162</v>
      </c>
      <c r="AQ72" s="1" t="s">
        <v>162</v>
      </c>
      <c r="AR72" s="1" t="s">
        <v>162</v>
      </c>
      <c r="AS72" s="1" t="s">
        <v>162</v>
      </c>
      <c r="AT72" s="1" t="s">
        <v>162</v>
      </c>
      <c r="AU72" s="1" t="s">
        <v>162</v>
      </c>
      <c r="AV72" s="1" t="s">
        <v>162</v>
      </c>
      <c r="AW72" s="1" t="s">
        <v>162</v>
      </c>
      <c r="AX72" s="1" t="s">
        <v>162</v>
      </c>
      <c r="AY72" s="1" t="s">
        <v>162</v>
      </c>
      <c r="AZ72" s="1" t="s">
        <v>162</v>
      </c>
      <c r="BA72" s="1" t="s">
        <v>162</v>
      </c>
      <c r="BB72" s="1" t="s">
        <v>162</v>
      </c>
      <c r="BC72" s="1" t="s">
        <v>162</v>
      </c>
      <c r="BD72" s="1" t="s">
        <v>162</v>
      </c>
      <c r="BE72" s="1" t="s">
        <v>162</v>
      </c>
      <c r="BS72" s="1" t="s">
        <v>1481</v>
      </c>
      <c r="BT72" s="5" t="s">
        <v>1496</v>
      </c>
      <c r="BY72" s="1" t="s">
        <v>180</v>
      </c>
      <c r="BZ72" s="1" t="s">
        <v>181</v>
      </c>
      <c r="CA72" s="8" t="s">
        <v>1500</v>
      </c>
      <c r="CB72" s="1" t="s">
        <v>1029</v>
      </c>
    </row>
    <row r="73">
      <c r="A73" s="1" t="s">
        <v>1506</v>
      </c>
      <c r="B73" s="1" t="s">
        <v>1507</v>
      </c>
      <c r="C73" s="1" t="s">
        <v>1508</v>
      </c>
      <c r="D73" s="1" t="s">
        <v>126</v>
      </c>
      <c r="E73" s="1" t="s">
        <v>128</v>
      </c>
      <c r="F73" s="5" t="s">
        <v>150</v>
      </c>
      <c r="G73" s="1" t="s">
        <v>1509</v>
      </c>
      <c r="H73" s="1" t="s">
        <v>1510</v>
      </c>
      <c r="I73" s="5" t="s">
        <v>150</v>
      </c>
      <c r="M73" s="5" t="s">
        <v>174</v>
      </c>
      <c r="N73" s="5" t="s">
        <v>1511</v>
      </c>
      <c r="O73" s="5" t="s">
        <v>1451</v>
      </c>
      <c r="P73" s="5" t="s">
        <v>156</v>
      </c>
      <c r="Q73" s="5" t="s">
        <v>150</v>
      </c>
      <c r="R73" s="5" t="s">
        <v>155</v>
      </c>
      <c r="S73" s="5" t="s">
        <v>216</v>
      </c>
      <c r="T73" s="5" t="s">
        <v>158</v>
      </c>
      <c r="U73" s="5" t="s">
        <v>158</v>
      </c>
      <c r="V73" s="5" t="s">
        <v>1512</v>
      </c>
      <c r="W73" s="5" t="s">
        <v>257</v>
      </c>
      <c r="AB73" s="5" t="s">
        <v>216</v>
      </c>
      <c r="AC73" s="1" t="s">
        <v>162</v>
      </c>
      <c r="AD73" s="1" t="s">
        <v>162</v>
      </c>
      <c r="AE73" s="1" t="s">
        <v>162</v>
      </c>
      <c r="AF73" s="1" t="s">
        <v>162</v>
      </c>
      <c r="AG73" s="1" t="s">
        <v>162</v>
      </c>
      <c r="AH73" s="1" t="s">
        <v>162</v>
      </c>
      <c r="AI73" s="1" t="s">
        <v>259</v>
      </c>
      <c r="AJ73" s="1" t="s">
        <v>162</v>
      </c>
      <c r="AK73" s="1" t="s">
        <v>162</v>
      </c>
      <c r="AL73" s="1" t="s">
        <v>162</v>
      </c>
      <c r="AM73" s="1" t="s">
        <v>162</v>
      </c>
      <c r="AN73" s="1" t="s">
        <v>162</v>
      </c>
      <c r="AO73" s="1" t="s">
        <v>162</v>
      </c>
      <c r="AP73" s="1" t="s">
        <v>162</v>
      </c>
      <c r="AQ73" s="1" t="s">
        <v>162</v>
      </c>
      <c r="AR73" s="1" t="s">
        <v>162</v>
      </c>
      <c r="AS73" s="1" t="s">
        <v>162</v>
      </c>
      <c r="AT73" s="1" t="s">
        <v>162</v>
      </c>
      <c r="AU73" s="1" t="s">
        <v>162</v>
      </c>
      <c r="AV73" s="1" t="s">
        <v>162</v>
      </c>
      <c r="AW73" s="1" t="s">
        <v>162</v>
      </c>
      <c r="AX73" s="1" t="s">
        <v>162</v>
      </c>
      <c r="AY73" s="1" t="s">
        <v>162</v>
      </c>
      <c r="AZ73" s="1" t="s">
        <v>162</v>
      </c>
      <c r="BA73" s="1" t="s">
        <v>162</v>
      </c>
      <c r="BB73" s="1" t="s">
        <v>162</v>
      </c>
      <c r="BC73" s="1" t="s">
        <v>162</v>
      </c>
      <c r="BD73" s="1" t="s">
        <v>162</v>
      </c>
      <c r="BE73" s="1" t="s">
        <v>162</v>
      </c>
      <c r="BS73" s="1" t="s">
        <v>1520</v>
      </c>
      <c r="BT73" s="5" t="s">
        <v>1451</v>
      </c>
      <c r="BU73" s="1" t="s">
        <v>240</v>
      </c>
      <c r="BZ73" s="1" t="s">
        <v>181</v>
      </c>
      <c r="CA73" s="8" t="s">
        <v>1521</v>
      </c>
      <c r="CB73" s="1" t="s">
        <v>1530</v>
      </c>
    </row>
    <row r="74">
      <c r="A74" s="1" t="s">
        <v>1532</v>
      </c>
      <c r="B74" s="1" t="s">
        <v>1533</v>
      </c>
      <c r="C74" s="1" t="s">
        <v>1534</v>
      </c>
      <c r="D74" s="1" t="s">
        <v>126</v>
      </c>
      <c r="E74" s="1" t="s">
        <v>128</v>
      </c>
      <c r="F74" s="5" t="s">
        <v>156</v>
      </c>
      <c r="G74" s="1" t="s">
        <v>1535</v>
      </c>
      <c r="H74" s="1" t="s">
        <v>1536</v>
      </c>
      <c r="I74" s="5" t="s">
        <v>150</v>
      </c>
      <c r="M74" s="5" t="s">
        <v>174</v>
      </c>
      <c r="N74" s="5" t="s">
        <v>1538</v>
      </c>
      <c r="O74" s="5" t="s">
        <v>520</v>
      </c>
      <c r="P74" s="5" t="s">
        <v>150</v>
      </c>
      <c r="Q74" s="5" t="s">
        <v>155</v>
      </c>
      <c r="R74" s="5" t="s">
        <v>174</v>
      </c>
      <c r="S74" s="5" t="s">
        <v>174</v>
      </c>
      <c r="T74" s="5" t="s">
        <v>158</v>
      </c>
      <c r="U74" s="5" t="s">
        <v>158</v>
      </c>
      <c r="V74" s="5" t="s">
        <v>158</v>
      </c>
      <c r="W74" s="5" t="s">
        <v>257</v>
      </c>
      <c r="AB74" s="5" t="s">
        <v>216</v>
      </c>
      <c r="AC74" s="1" t="s">
        <v>162</v>
      </c>
      <c r="AD74" s="1" t="s">
        <v>162</v>
      </c>
      <c r="AE74" s="1" t="s">
        <v>162</v>
      </c>
      <c r="AF74" s="1" t="s">
        <v>162</v>
      </c>
      <c r="AG74" s="1" t="s">
        <v>162</v>
      </c>
      <c r="AH74" s="1" t="s">
        <v>162</v>
      </c>
      <c r="AI74" s="1" t="s">
        <v>162</v>
      </c>
      <c r="AJ74" s="1" t="s">
        <v>162</v>
      </c>
      <c r="AK74" s="1" t="s">
        <v>162</v>
      </c>
      <c r="AL74" s="1" t="s">
        <v>162</v>
      </c>
      <c r="AM74" s="1" t="s">
        <v>162</v>
      </c>
      <c r="AN74" s="1" t="s">
        <v>162</v>
      </c>
      <c r="AO74" s="1" t="s">
        <v>162</v>
      </c>
      <c r="AP74" s="1" t="s">
        <v>162</v>
      </c>
      <c r="AQ74" s="1" t="s">
        <v>162</v>
      </c>
      <c r="AR74" s="1" t="s">
        <v>162</v>
      </c>
      <c r="AS74" s="1" t="s">
        <v>162</v>
      </c>
      <c r="AT74" s="1" t="s">
        <v>162</v>
      </c>
      <c r="AU74" s="1" t="s">
        <v>162</v>
      </c>
      <c r="AV74" s="1" t="s">
        <v>162</v>
      </c>
      <c r="AW74" s="1" t="s">
        <v>162</v>
      </c>
      <c r="AX74" s="1" t="s">
        <v>162</v>
      </c>
      <c r="AY74" s="1" t="s">
        <v>162</v>
      </c>
      <c r="AZ74" s="1" t="s">
        <v>162</v>
      </c>
      <c r="BA74" s="1" t="s">
        <v>162</v>
      </c>
      <c r="BB74" s="1" t="s">
        <v>162</v>
      </c>
      <c r="BC74" s="1" t="s">
        <v>162</v>
      </c>
      <c r="BD74" s="1" t="s">
        <v>162</v>
      </c>
      <c r="BE74" s="1" t="s">
        <v>162</v>
      </c>
      <c r="BS74" s="1" t="s">
        <v>1546</v>
      </c>
      <c r="BT74" s="5" t="s">
        <v>520</v>
      </c>
      <c r="BU74" s="1" t="s">
        <v>240</v>
      </c>
      <c r="BZ74" s="1" t="s">
        <v>181</v>
      </c>
      <c r="CA74" s="8" t="s">
        <v>1547</v>
      </c>
      <c r="CB74" s="1" t="s">
        <v>1530</v>
      </c>
    </row>
    <row r="75">
      <c r="A75" s="1" t="s">
        <v>1548</v>
      </c>
      <c r="B75" s="1" t="s">
        <v>1534</v>
      </c>
      <c r="C75" s="1" t="s">
        <v>1549</v>
      </c>
      <c r="D75" s="1" t="s">
        <v>126</v>
      </c>
      <c r="E75" s="1" t="s">
        <v>128</v>
      </c>
      <c r="F75" s="5" t="s">
        <v>155</v>
      </c>
      <c r="G75" s="1" t="s">
        <v>1550</v>
      </c>
      <c r="H75" s="1" t="s">
        <v>1551</v>
      </c>
      <c r="I75" s="5" t="s">
        <v>150</v>
      </c>
      <c r="M75" s="5" t="s">
        <v>150</v>
      </c>
      <c r="N75" s="5" t="s">
        <v>1554</v>
      </c>
      <c r="O75" s="5" t="s">
        <v>940</v>
      </c>
      <c r="P75" s="5" t="s">
        <v>150</v>
      </c>
      <c r="Q75" s="5" t="s">
        <v>155</v>
      </c>
      <c r="R75" s="5" t="s">
        <v>155</v>
      </c>
      <c r="S75" s="5" t="s">
        <v>156</v>
      </c>
      <c r="T75" s="5" t="s">
        <v>158</v>
      </c>
      <c r="U75" s="5" t="s">
        <v>158</v>
      </c>
      <c r="V75" s="5" t="s">
        <v>158</v>
      </c>
      <c r="W75" s="5" t="s">
        <v>257</v>
      </c>
      <c r="AB75" s="5" t="s">
        <v>216</v>
      </c>
      <c r="AC75" s="1" t="s">
        <v>162</v>
      </c>
      <c r="AD75" s="1" t="s">
        <v>162</v>
      </c>
      <c r="AE75" s="1" t="s">
        <v>162</v>
      </c>
      <c r="AF75" s="1" t="s">
        <v>162</v>
      </c>
      <c r="AG75" s="1" t="s">
        <v>162</v>
      </c>
      <c r="AH75" s="1" t="s">
        <v>162</v>
      </c>
      <c r="AI75" s="1" t="s">
        <v>162</v>
      </c>
      <c r="AJ75" s="1" t="s">
        <v>162</v>
      </c>
      <c r="AK75" s="1" t="s">
        <v>162</v>
      </c>
      <c r="AL75" s="1" t="s">
        <v>162</v>
      </c>
      <c r="AM75" s="1" t="s">
        <v>162</v>
      </c>
      <c r="AN75" s="1" t="s">
        <v>162</v>
      </c>
      <c r="AO75" s="1" t="s">
        <v>162</v>
      </c>
      <c r="AP75" s="1" t="s">
        <v>162</v>
      </c>
      <c r="AQ75" s="1" t="s">
        <v>162</v>
      </c>
      <c r="AR75" s="1" t="s">
        <v>162</v>
      </c>
      <c r="AS75" s="1" t="s">
        <v>162</v>
      </c>
      <c r="AT75" s="1" t="s">
        <v>162</v>
      </c>
      <c r="AU75" s="1" t="s">
        <v>162</v>
      </c>
      <c r="AV75" s="1" t="s">
        <v>162</v>
      </c>
      <c r="AW75" s="1" t="s">
        <v>162</v>
      </c>
      <c r="AX75" s="1" t="s">
        <v>162</v>
      </c>
      <c r="AY75" s="1" t="s">
        <v>162</v>
      </c>
      <c r="AZ75" s="1" t="s">
        <v>162</v>
      </c>
      <c r="BA75" s="1" t="s">
        <v>162</v>
      </c>
      <c r="BB75" s="1" t="s">
        <v>162</v>
      </c>
      <c r="BC75" s="1" t="s">
        <v>162</v>
      </c>
      <c r="BD75" s="1" t="s">
        <v>162</v>
      </c>
      <c r="BE75" s="1" t="s">
        <v>162</v>
      </c>
      <c r="BS75" s="1" t="s">
        <v>1546</v>
      </c>
      <c r="BT75" s="5" t="s">
        <v>940</v>
      </c>
      <c r="BU75" s="1" t="s">
        <v>240</v>
      </c>
      <c r="BZ75" s="1" t="s">
        <v>181</v>
      </c>
      <c r="CA75" s="8" t="s">
        <v>1563</v>
      </c>
      <c r="CB75" s="1" t="s">
        <v>1530</v>
      </c>
    </row>
    <row r="76">
      <c r="A76" s="1" t="s">
        <v>1564</v>
      </c>
      <c r="B76" s="1" t="s">
        <v>1549</v>
      </c>
      <c r="C76" s="1" t="s">
        <v>1565</v>
      </c>
      <c r="D76" s="1" t="s">
        <v>126</v>
      </c>
      <c r="E76" s="1" t="s">
        <v>128</v>
      </c>
      <c r="F76" s="5" t="s">
        <v>174</v>
      </c>
      <c r="G76" s="1" t="s">
        <v>1566</v>
      </c>
      <c r="H76" s="1" t="s">
        <v>1567</v>
      </c>
      <c r="I76" s="5" t="s">
        <v>150</v>
      </c>
      <c r="M76" s="5" t="s">
        <v>174</v>
      </c>
      <c r="N76" s="5" t="s">
        <v>1568</v>
      </c>
      <c r="O76" s="5" t="s">
        <v>1569</v>
      </c>
      <c r="P76" s="5" t="s">
        <v>174</v>
      </c>
      <c r="Q76" s="5" t="s">
        <v>174</v>
      </c>
      <c r="R76" s="5" t="s">
        <v>155</v>
      </c>
      <c r="S76" s="5" t="s">
        <v>216</v>
      </c>
      <c r="T76" s="5" t="s">
        <v>1570</v>
      </c>
      <c r="U76" s="5" t="s">
        <v>158</v>
      </c>
      <c r="V76" s="5" t="s">
        <v>158</v>
      </c>
      <c r="W76" s="5" t="s">
        <v>214</v>
      </c>
      <c r="AB76" s="5" t="s">
        <v>156</v>
      </c>
      <c r="AC76" s="1" t="s">
        <v>162</v>
      </c>
      <c r="AD76" s="1" t="s">
        <v>162</v>
      </c>
      <c r="AE76" s="1" t="s">
        <v>162</v>
      </c>
      <c r="AF76" s="1" t="s">
        <v>162</v>
      </c>
      <c r="AG76" s="1" t="s">
        <v>162</v>
      </c>
      <c r="AH76" s="1" t="s">
        <v>162</v>
      </c>
      <c r="AI76" s="1" t="s">
        <v>162</v>
      </c>
      <c r="AJ76" s="1" t="s">
        <v>162</v>
      </c>
      <c r="AK76" s="1" t="s">
        <v>162</v>
      </c>
      <c r="AL76" s="1" t="s">
        <v>162</v>
      </c>
      <c r="AM76" s="1" t="s">
        <v>162</v>
      </c>
      <c r="AN76" s="1" t="s">
        <v>162</v>
      </c>
      <c r="AO76" s="1" t="s">
        <v>162</v>
      </c>
      <c r="AP76" s="1" t="s">
        <v>162</v>
      </c>
      <c r="AQ76" s="1" t="s">
        <v>162</v>
      </c>
      <c r="AR76" s="1" t="s">
        <v>162</v>
      </c>
      <c r="AS76" s="1" t="s">
        <v>162</v>
      </c>
      <c r="AT76" s="1" t="s">
        <v>162</v>
      </c>
      <c r="AU76" s="1" t="s">
        <v>162</v>
      </c>
      <c r="AV76" s="1" t="s">
        <v>162</v>
      </c>
      <c r="AW76" s="1" t="s">
        <v>162</v>
      </c>
      <c r="AX76" s="1" t="s">
        <v>162</v>
      </c>
      <c r="AY76" s="1" t="s">
        <v>162</v>
      </c>
      <c r="AZ76" s="1" t="s">
        <v>162</v>
      </c>
      <c r="BA76" s="1" t="s">
        <v>162</v>
      </c>
      <c r="BB76" s="1" t="s">
        <v>162</v>
      </c>
      <c r="BC76" s="1" t="s">
        <v>162</v>
      </c>
      <c r="BD76" s="1" t="s">
        <v>162</v>
      </c>
      <c r="BE76" s="1" t="s">
        <v>162</v>
      </c>
      <c r="BS76" s="1" t="s">
        <v>1546</v>
      </c>
      <c r="BT76" s="5" t="s">
        <v>1569</v>
      </c>
      <c r="BX76" s="1" t="s">
        <v>346</v>
      </c>
      <c r="BZ76" s="1" t="s">
        <v>181</v>
      </c>
      <c r="CA76" s="8" t="s">
        <v>1578</v>
      </c>
      <c r="CB76" s="1" t="s">
        <v>1530</v>
      </c>
    </row>
    <row r="77">
      <c r="A77" s="1" t="s">
        <v>1585</v>
      </c>
      <c r="B77" s="1" t="s">
        <v>1565</v>
      </c>
      <c r="C77" s="1" t="s">
        <v>1586</v>
      </c>
      <c r="D77" s="1" t="s">
        <v>126</v>
      </c>
      <c r="E77" s="1" t="s">
        <v>128</v>
      </c>
      <c r="F77" s="5" t="s">
        <v>150</v>
      </c>
      <c r="G77" s="1" t="s">
        <v>1587</v>
      </c>
      <c r="H77" s="1" t="s">
        <v>1588</v>
      </c>
      <c r="I77" s="5" t="s">
        <v>150</v>
      </c>
      <c r="M77" s="5" t="s">
        <v>150</v>
      </c>
      <c r="N77" s="5" t="s">
        <v>1589</v>
      </c>
      <c r="O77" s="5" t="s">
        <v>379</v>
      </c>
      <c r="P77" s="5" t="s">
        <v>174</v>
      </c>
      <c r="Q77" s="5" t="s">
        <v>150</v>
      </c>
      <c r="R77" s="5" t="s">
        <v>155</v>
      </c>
      <c r="S77" s="5" t="s">
        <v>216</v>
      </c>
      <c r="T77" s="5" t="s">
        <v>1570</v>
      </c>
      <c r="U77" s="5" t="s">
        <v>158</v>
      </c>
      <c r="V77" s="5" t="s">
        <v>158</v>
      </c>
      <c r="W77" s="5" t="s">
        <v>214</v>
      </c>
      <c r="AB77" s="5" t="s">
        <v>156</v>
      </c>
      <c r="AC77" s="1" t="s">
        <v>162</v>
      </c>
      <c r="AD77" s="1" t="s">
        <v>162</v>
      </c>
      <c r="AE77" s="1" t="s">
        <v>162</v>
      </c>
      <c r="AF77" s="1" t="s">
        <v>162</v>
      </c>
      <c r="AG77" s="1" t="s">
        <v>162</v>
      </c>
      <c r="AH77" s="1" t="s">
        <v>162</v>
      </c>
      <c r="AI77" s="1" t="s">
        <v>162</v>
      </c>
      <c r="AJ77" s="1" t="s">
        <v>162</v>
      </c>
      <c r="AK77" s="1" t="s">
        <v>162</v>
      </c>
      <c r="AL77" s="1" t="s">
        <v>162</v>
      </c>
      <c r="AM77" s="1" t="s">
        <v>162</v>
      </c>
      <c r="AN77" s="1" t="s">
        <v>162</v>
      </c>
      <c r="AO77" s="1" t="s">
        <v>162</v>
      </c>
      <c r="AP77" s="1" t="s">
        <v>162</v>
      </c>
      <c r="AQ77" s="1" t="s">
        <v>162</v>
      </c>
      <c r="AR77" s="1" t="s">
        <v>162</v>
      </c>
      <c r="AS77" s="1" t="s">
        <v>162</v>
      </c>
      <c r="AT77" s="1" t="s">
        <v>162</v>
      </c>
      <c r="AU77" s="1" t="s">
        <v>162</v>
      </c>
      <c r="AV77" s="1" t="s">
        <v>162</v>
      </c>
      <c r="AW77" s="1" t="s">
        <v>162</v>
      </c>
      <c r="AX77" s="1" t="s">
        <v>162</v>
      </c>
      <c r="AY77" s="1" t="s">
        <v>162</v>
      </c>
      <c r="AZ77" s="1" t="s">
        <v>162</v>
      </c>
      <c r="BA77" s="1" t="s">
        <v>162</v>
      </c>
      <c r="BB77" s="1" t="s">
        <v>162</v>
      </c>
      <c r="BC77" s="1" t="s">
        <v>162</v>
      </c>
      <c r="BD77" s="1" t="s">
        <v>162</v>
      </c>
      <c r="BE77" s="1" t="s">
        <v>162</v>
      </c>
      <c r="BS77" s="1" t="s">
        <v>1546</v>
      </c>
      <c r="BT77" s="5" t="s">
        <v>379</v>
      </c>
      <c r="BX77" s="1" t="s">
        <v>346</v>
      </c>
      <c r="BZ77" s="1" t="s">
        <v>181</v>
      </c>
      <c r="CA77" s="8" t="s">
        <v>1593</v>
      </c>
      <c r="CB77" s="1" t="s">
        <v>1530</v>
      </c>
    </row>
    <row r="78">
      <c r="A78" s="1" t="s">
        <v>1596</v>
      </c>
      <c r="B78" s="1" t="s">
        <v>1597</v>
      </c>
      <c r="C78" s="1" t="s">
        <v>1598</v>
      </c>
      <c r="D78" s="1" t="s">
        <v>126</v>
      </c>
      <c r="E78" s="1" t="s">
        <v>128</v>
      </c>
      <c r="F78" s="5" t="s">
        <v>156</v>
      </c>
      <c r="G78" s="1" t="s">
        <v>1599</v>
      </c>
      <c r="H78" s="1" t="s">
        <v>1601</v>
      </c>
      <c r="I78" s="5" t="s">
        <v>150</v>
      </c>
      <c r="M78" s="5" t="s">
        <v>174</v>
      </c>
      <c r="N78" s="5" t="s">
        <v>1602</v>
      </c>
      <c r="O78" s="5" t="s">
        <v>1603</v>
      </c>
      <c r="P78" s="5" t="s">
        <v>150</v>
      </c>
      <c r="Q78" s="5" t="s">
        <v>155</v>
      </c>
      <c r="R78" s="5" t="s">
        <v>174</v>
      </c>
      <c r="S78" s="5" t="s">
        <v>150</v>
      </c>
      <c r="T78" s="5" t="s">
        <v>158</v>
      </c>
      <c r="U78" s="5" t="s">
        <v>158</v>
      </c>
      <c r="V78" s="5" t="s">
        <v>158</v>
      </c>
      <c r="W78" s="5" t="s">
        <v>257</v>
      </c>
      <c r="AB78" s="5" t="s">
        <v>216</v>
      </c>
      <c r="AC78" s="1" t="s">
        <v>162</v>
      </c>
      <c r="AD78" s="1" t="s">
        <v>162</v>
      </c>
      <c r="AE78" s="1" t="s">
        <v>162</v>
      </c>
      <c r="AF78" s="1" t="s">
        <v>162</v>
      </c>
      <c r="AG78" s="1" t="s">
        <v>162</v>
      </c>
      <c r="AH78" s="1" t="s">
        <v>162</v>
      </c>
      <c r="AI78" s="1" t="s">
        <v>162</v>
      </c>
      <c r="AJ78" s="1" t="s">
        <v>162</v>
      </c>
      <c r="AK78" s="1" t="s">
        <v>162</v>
      </c>
      <c r="AL78" s="1" t="s">
        <v>162</v>
      </c>
      <c r="AM78" s="1" t="s">
        <v>162</v>
      </c>
      <c r="AN78" s="1" t="s">
        <v>162</v>
      </c>
      <c r="AO78" s="1" t="s">
        <v>162</v>
      </c>
      <c r="AP78" s="1" t="s">
        <v>162</v>
      </c>
      <c r="AQ78" s="1" t="s">
        <v>162</v>
      </c>
      <c r="AR78" s="1" t="s">
        <v>162</v>
      </c>
      <c r="AS78" s="1" t="s">
        <v>162</v>
      </c>
      <c r="AT78" s="1" t="s">
        <v>162</v>
      </c>
      <c r="AU78" s="1" t="s">
        <v>162</v>
      </c>
      <c r="AV78" s="1" t="s">
        <v>162</v>
      </c>
      <c r="AW78" s="1" t="s">
        <v>162</v>
      </c>
      <c r="AX78" s="1" t="s">
        <v>162</v>
      </c>
      <c r="AY78" s="1" t="s">
        <v>162</v>
      </c>
      <c r="AZ78" s="1" t="s">
        <v>162</v>
      </c>
      <c r="BA78" s="1" t="s">
        <v>162</v>
      </c>
      <c r="BB78" s="1" t="s">
        <v>162</v>
      </c>
      <c r="BC78" s="1" t="s">
        <v>162</v>
      </c>
      <c r="BD78" s="1" t="s">
        <v>162</v>
      </c>
      <c r="BE78" s="1" t="s">
        <v>162</v>
      </c>
      <c r="BS78" s="1" t="s">
        <v>1605</v>
      </c>
      <c r="BT78" s="5" t="s">
        <v>1603</v>
      </c>
      <c r="BU78" s="1" t="s">
        <v>240</v>
      </c>
      <c r="BZ78" s="1" t="s">
        <v>181</v>
      </c>
      <c r="CA78" s="8" t="s">
        <v>1606</v>
      </c>
      <c r="CB78" s="1" t="s">
        <v>1530</v>
      </c>
    </row>
    <row r="79">
      <c r="A79" s="1" t="s">
        <v>1608</v>
      </c>
      <c r="B79" s="1" t="s">
        <v>1598</v>
      </c>
      <c r="C79" s="1" t="s">
        <v>1609</v>
      </c>
      <c r="D79" s="1" t="s">
        <v>126</v>
      </c>
      <c r="E79" s="1" t="s">
        <v>128</v>
      </c>
      <c r="F79" s="5" t="s">
        <v>155</v>
      </c>
      <c r="G79" s="1" t="s">
        <v>1610</v>
      </c>
      <c r="H79" s="1" t="s">
        <v>1611</v>
      </c>
      <c r="I79" s="5" t="s">
        <v>150</v>
      </c>
      <c r="M79" s="5" t="s">
        <v>174</v>
      </c>
      <c r="N79" s="5" t="s">
        <v>1612</v>
      </c>
      <c r="O79" s="5" t="s">
        <v>1287</v>
      </c>
      <c r="P79" s="5" t="s">
        <v>150</v>
      </c>
      <c r="Q79" s="5" t="s">
        <v>155</v>
      </c>
      <c r="R79" s="5" t="s">
        <v>174</v>
      </c>
      <c r="S79" s="5" t="s">
        <v>150</v>
      </c>
      <c r="T79" s="5" t="s">
        <v>158</v>
      </c>
      <c r="U79" s="5" t="s">
        <v>158</v>
      </c>
      <c r="V79" s="5" t="s">
        <v>158</v>
      </c>
      <c r="W79" s="5" t="s">
        <v>257</v>
      </c>
      <c r="AB79" s="5" t="s">
        <v>216</v>
      </c>
      <c r="AC79" s="1" t="s">
        <v>162</v>
      </c>
      <c r="AD79" s="1" t="s">
        <v>162</v>
      </c>
      <c r="AE79" s="1" t="s">
        <v>162</v>
      </c>
      <c r="AF79" s="1" t="s">
        <v>162</v>
      </c>
      <c r="AG79" s="1" t="s">
        <v>162</v>
      </c>
      <c r="AH79" s="1" t="s">
        <v>162</v>
      </c>
      <c r="AI79" s="1" t="s">
        <v>162</v>
      </c>
      <c r="AJ79" s="1" t="s">
        <v>162</v>
      </c>
      <c r="AK79" s="1" t="s">
        <v>162</v>
      </c>
      <c r="AL79" s="1" t="s">
        <v>162</v>
      </c>
      <c r="AM79" s="1" t="s">
        <v>162</v>
      </c>
      <c r="AN79" s="1" t="s">
        <v>162</v>
      </c>
      <c r="AO79" s="1" t="s">
        <v>162</v>
      </c>
      <c r="AP79" s="1" t="s">
        <v>162</v>
      </c>
      <c r="AQ79" s="1" t="s">
        <v>162</v>
      </c>
      <c r="AR79" s="1" t="s">
        <v>162</v>
      </c>
      <c r="AS79" s="1" t="s">
        <v>162</v>
      </c>
      <c r="AT79" s="1" t="s">
        <v>162</v>
      </c>
      <c r="AU79" s="1" t="s">
        <v>162</v>
      </c>
      <c r="AV79" s="1" t="s">
        <v>162</v>
      </c>
      <c r="AW79" s="1" t="s">
        <v>162</v>
      </c>
      <c r="AX79" s="1" t="s">
        <v>162</v>
      </c>
      <c r="AY79" s="1" t="s">
        <v>162</v>
      </c>
      <c r="AZ79" s="1" t="s">
        <v>162</v>
      </c>
      <c r="BA79" s="1" t="s">
        <v>162</v>
      </c>
      <c r="BB79" s="1" t="s">
        <v>162</v>
      </c>
      <c r="BC79" s="1" t="s">
        <v>162</v>
      </c>
      <c r="BD79" s="1" t="s">
        <v>162</v>
      </c>
      <c r="BE79" s="1" t="s">
        <v>162</v>
      </c>
      <c r="BS79" s="1" t="s">
        <v>1605</v>
      </c>
      <c r="BT79" s="5" t="s">
        <v>1287</v>
      </c>
      <c r="BU79" s="1" t="s">
        <v>240</v>
      </c>
      <c r="BZ79" s="1" t="s">
        <v>181</v>
      </c>
      <c r="CA79" s="8" t="s">
        <v>1623</v>
      </c>
      <c r="CB79" s="1" t="s">
        <v>1530</v>
      </c>
    </row>
    <row r="80">
      <c r="A80" s="1" t="s">
        <v>1624</v>
      </c>
      <c r="B80" s="1" t="s">
        <v>1609</v>
      </c>
      <c r="C80" s="1" t="s">
        <v>1625</v>
      </c>
      <c r="D80" s="1" t="s">
        <v>126</v>
      </c>
      <c r="E80" s="1" t="s">
        <v>128</v>
      </c>
      <c r="F80" s="5" t="s">
        <v>174</v>
      </c>
      <c r="G80" s="1" t="s">
        <v>1627</v>
      </c>
      <c r="H80" s="1" t="s">
        <v>1628</v>
      </c>
      <c r="I80" s="5" t="s">
        <v>150</v>
      </c>
      <c r="M80" s="5" t="s">
        <v>174</v>
      </c>
      <c r="N80" s="5" t="s">
        <v>1629</v>
      </c>
      <c r="O80" s="5" t="s">
        <v>239</v>
      </c>
      <c r="P80" s="5" t="s">
        <v>174</v>
      </c>
      <c r="Q80" s="5" t="s">
        <v>174</v>
      </c>
      <c r="R80" s="5" t="s">
        <v>155</v>
      </c>
      <c r="S80" s="5" t="s">
        <v>216</v>
      </c>
      <c r="T80" s="5" t="s">
        <v>1570</v>
      </c>
      <c r="U80" s="5" t="s">
        <v>158</v>
      </c>
      <c r="V80" s="5" t="s">
        <v>158</v>
      </c>
      <c r="W80" s="5" t="s">
        <v>214</v>
      </c>
      <c r="AB80" s="5" t="s">
        <v>156</v>
      </c>
      <c r="AC80" s="1" t="s">
        <v>162</v>
      </c>
      <c r="AD80" s="1" t="s">
        <v>162</v>
      </c>
      <c r="AE80" s="1" t="s">
        <v>162</v>
      </c>
      <c r="AF80" s="1" t="s">
        <v>162</v>
      </c>
      <c r="AG80" s="1" t="s">
        <v>162</v>
      </c>
      <c r="AH80" s="1" t="s">
        <v>162</v>
      </c>
      <c r="AI80" s="1" t="s">
        <v>162</v>
      </c>
      <c r="AJ80" s="1" t="s">
        <v>162</v>
      </c>
      <c r="AK80" s="1" t="s">
        <v>162</v>
      </c>
      <c r="AL80" s="1" t="s">
        <v>162</v>
      </c>
      <c r="AM80" s="1" t="s">
        <v>162</v>
      </c>
      <c r="AN80" s="1" t="s">
        <v>162</v>
      </c>
      <c r="AO80" s="1" t="s">
        <v>162</v>
      </c>
      <c r="AP80" s="1" t="s">
        <v>162</v>
      </c>
      <c r="AQ80" s="1" t="s">
        <v>162</v>
      </c>
      <c r="AR80" s="1" t="s">
        <v>162</v>
      </c>
      <c r="AS80" s="1" t="s">
        <v>162</v>
      </c>
      <c r="AT80" s="1" t="s">
        <v>162</v>
      </c>
      <c r="AU80" s="1" t="s">
        <v>162</v>
      </c>
      <c r="AV80" s="1" t="s">
        <v>162</v>
      </c>
      <c r="AW80" s="1" t="s">
        <v>162</v>
      </c>
      <c r="AX80" s="1" t="s">
        <v>162</v>
      </c>
      <c r="AY80" s="1" t="s">
        <v>162</v>
      </c>
      <c r="AZ80" s="1" t="s">
        <v>162</v>
      </c>
      <c r="BA80" s="1" t="s">
        <v>162</v>
      </c>
      <c r="BB80" s="1" t="s">
        <v>162</v>
      </c>
      <c r="BC80" s="1" t="s">
        <v>162</v>
      </c>
      <c r="BD80" s="1" t="s">
        <v>162</v>
      </c>
      <c r="BE80" s="1" t="s">
        <v>162</v>
      </c>
      <c r="BS80" s="1" t="s">
        <v>1605</v>
      </c>
      <c r="BT80" s="5" t="s">
        <v>239</v>
      </c>
      <c r="BX80" s="1" t="s">
        <v>346</v>
      </c>
      <c r="BZ80" s="1" t="s">
        <v>181</v>
      </c>
      <c r="CA80" s="8" t="s">
        <v>1632</v>
      </c>
      <c r="CB80" s="1" t="s">
        <v>1530</v>
      </c>
    </row>
    <row r="81">
      <c r="A81" s="1" t="s">
        <v>1638</v>
      </c>
      <c r="B81" s="1" t="s">
        <v>1625</v>
      </c>
      <c r="C81" s="1" t="s">
        <v>1639</v>
      </c>
      <c r="D81" s="1" t="s">
        <v>126</v>
      </c>
      <c r="E81" s="1" t="s">
        <v>128</v>
      </c>
      <c r="F81" s="5" t="s">
        <v>150</v>
      </c>
      <c r="G81" s="1" t="s">
        <v>1640</v>
      </c>
      <c r="H81" s="1" t="s">
        <v>1641</v>
      </c>
      <c r="I81" s="5" t="s">
        <v>150</v>
      </c>
      <c r="M81" s="5" t="s">
        <v>150</v>
      </c>
      <c r="N81" s="5" t="s">
        <v>1642</v>
      </c>
      <c r="O81" s="5" t="s">
        <v>1643</v>
      </c>
      <c r="P81" s="5" t="s">
        <v>174</v>
      </c>
      <c r="Q81" s="5" t="s">
        <v>150</v>
      </c>
      <c r="R81" s="5" t="s">
        <v>155</v>
      </c>
      <c r="S81" s="5" t="s">
        <v>156</v>
      </c>
      <c r="T81" s="5" t="s">
        <v>356</v>
      </c>
      <c r="U81" s="5" t="s">
        <v>158</v>
      </c>
      <c r="V81" s="5" t="s">
        <v>158</v>
      </c>
      <c r="W81" s="5" t="s">
        <v>1644</v>
      </c>
      <c r="AB81" s="5" t="s">
        <v>156</v>
      </c>
      <c r="AC81" s="1" t="s">
        <v>162</v>
      </c>
      <c r="AD81" s="1" t="s">
        <v>162</v>
      </c>
      <c r="AE81" s="1" t="s">
        <v>162</v>
      </c>
      <c r="AF81" s="1" t="s">
        <v>162</v>
      </c>
      <c r="AG81" s="1" t="s">
        <v>162</v>
      </c>
      <c r="AH81" s="1" t="s">
        <v>162</v>
      </c>
      <c r="AI81" s="1" t="s">
        <v>162</v>
      </c>
      <c r="AJ81" s="1" t="s">
        <v>162</v>
      </c>
      <c r="AK81" s="1" t="s">
        <v>162</v>
      </c>
      <c r="AL81" s="1" t="s">
        <v>162</v>
      </c>
      <c r="AM81" s="1" t="s">
        <v>162</v>
      </c>
      <c r="AN81" s="1" t="s">
        <v>162</v>
      </c>
      <c r="AO81" s="1" t="s">
        <v>162</v>
      </c>
      <c r="AP81" s="1" t="s">
        <v>162</v>
      </c>
      <c r="AQ81" s="1" t="s">
        <v>162</v>
      </c>
      <c r="AR81" s="1" t="s">
        <v>162</v>
      </c>
      <c r="AS81" s="1" t="s">
        <v>162</v>
      </c>
      <c r="AT81" s="1" t="s">
        <v>162</v>
      </c>
      <c r="AU81" s="1" t="s">
        <v>162</v>
      </c>
      <c r="AV81" s="1" t="s">
        <v>162</v>
      </c>
      <c r="AW81" s="1" t="s">
        <v>162</v>
      </c>
      <c r="AX81" s="1" t="s">
        <v>162</v>
      </c>
      <c r="AY81" s="1" t="s">
        <v>162</v>
      </c>
      <c r="AZ81" s="1" t="s">
        <v>162</v>
      </c>
      <c r="BA81" s="1" t="s">
        <v>162</v>
      </c>
      <c r="BB81" s="1" t="s">
        <v>162</v>
      </c>
      <c r="BC81" s="1" t="s">
        <v>162</v>
      </c>
      <c r="BD81" s="1" t="s">
        <v>162</v>
      </c>
      <c r="BE81" s="1" t="s">
        <v>162</v>
      </c>
      <c r="BS81" s="1" t="s">
        <v>1605</v>
      </c>
      <c r="BT81" s="5" t="s">
        <v>1643</v>
      </c>
      <c r="BY81" s="1" t="s">
        <v>1162</v>
      </c>
      <c r="BZ81" s="1" t="s">
        <v>181</v>
      </c>
      <c r="CA81" s="8" t="s">
        <v>1651</v>
      </c>
      <c r="CB81" s="1" t="s">
        <v>1530</v>
      </c>
    </row>
    <row r="82">
      <c r="A82" s="1" t="s">
        <v>1653</v>
      </c>
      <c r="B82" s="1" t="s">
        <v>1654</v>
      </c>
      <c r="C82" s="1" t="s">
        <v>1656</v>
      </c>
      <c r="D82" s="1" t="s">
        <v>126</v>
      </c>
      <c r="E82" s="1" t="s">
        <v>128</v>
      </c>
      <c r="F82" s="5" t="s">
        <v>155</v>
      </c>
      <c r="G82" s="1" t="s">
        <v>1657</v>
      </c>
      <c r="H82" s="1" t="s">
        <v>1658</v>
      </c>
      <c r="I82" s="5" t="s">
        <v>150</v>
      </c>
      <c r="M82" s="5" t="s">
        <v>150</v>
      </c>
      <c r="N82" s="5" t="s">
        <v>1659</v>
      </c>
      <c r="O82" s="5" t="s">
        <v>662</v>
      </c>
      <c r="P82" s="5" t="s">
        <v>150</v>
      </c>
      <c r="Q82" s="5" t="s">
        <v>155</v>
      </c>
      <c r="R82" s="5" t="s">
        <v>155</v>
      </c>
      <c r="S82" s="5" t="s">
        <v>156</v>
      </c>
      <c r="T82" s="5" t="s">
        <v>896</v>
      </c>
      <c r="U82" s="5" t="s">
        <v>158</v>
      </c>
      <c r="V82" s="5" t="s">
        <v>158</v>
      </c>
      <c r="W82" s="5" t="s">
        <v>422</v>
      </c>
      <c r="AB82" s="5" t="s">
        <v>155</v>
      </c>
      <c r="AC82" s="1" t="s">
        <v>162</v>
      </c>
      <c r="AD82" s="1" t="s">
        <v>162</v>
      </c>
      <c r="AE82" s="1" t="s">
        <v>162</v>
      </c>
      <c r="AF82" s="1" t="s">
        <v>162</v>
      </c>
      <c r="AG82" s="1" t="s">
        <v>162</v>
      </c>
      <c r="AH82" s="1" t="s">
        <v>162</v>
      </c>
      <c r="AI82" s="1" t="s">
        <v>162</v>
      </c>
      <c r="AJ82" s="1" t="s">
        <v>162</v>
      </c>
      <c r="AK82" s="1" t="s">
        <v>162</v>
      </c>
      <c r="AL82" s="1" t="s">
        <v>162</v>
      </c>
      <c r="AM82" s="1" t="s">
        <v>162</v>
      </c>
      <c r="AN82" s="1" t="s">
        <v>162</v>
      </c>
      <c r="AO82" s="1" t="s">
        <v>162</v>
      </c>
      <c r="AP82" s="1" t="s">
        <v>162</v>
      </c>
      <c r="AQ82" s="1" t="s">
        <v>162</v>
      </c>
      <c r="AR82" s="1" t="s">
        <v>162</v>
      </c>
      <c r="AS82" s="1" t="s">
        <v>162</v>
      </c>
      <c r="AT82" s="1" t="s">
        <v>162</v>
      </c>
      <c r="AU82" s="1" t="s">
        <v>162</v>
      </c>
      <c r="AV82" s="1" t="s">
        <v>162</v>
      </c>
      <c r="AW82" s="1" t="s">
        <v>162</v>
      </c>
      <c r="AX82" s="1" t="s">
        <v>162</v>
      </c>
      <c r="AY82" s="1" t="s">
        <v>162</v>
      </c>
      <c r="AZ82" s="1" t="s">
        <v>162</v>
      </c>
      <c r="BA82" s="1" t="s">
        <v>162</v>
      </c>
      <c r="BB82" s="1" t="s">
        <v>162</v>
      </c>
      <c r="BC82" s="1" t="s">
        <v>162</v>
      </c>
      <c r="BD82" s="1" t="s">
        <v>162</v>
      </c>
      <c r="BE82" s="1" t="s">
        <v>162</v>
      </c>
      <c r="BS82" s="1" t="s">
        <v>1670</v>
      </c>
      <c r="BT82" s="5" t="s">
        <v>662</v>
      </c>
      <c r="BU82" s="1" t="s">
        <v>778</v>
      </c>
      <c r="BZ82" s="1" t="s">
        <v>181</v>
      </c>
      <c r="CA82" s="8" t="s">
        <v>1671</v>
      </c>
      <c r="CB82" s="1" t="s">
        <v>196</v>
      </c>
    </row>
    <row r="83">
      <c r="A83" s="1" t="s">
        <v>1673</v>
      </c>
      <c r="B83" s="1" t="s">
        <v>1656</v>
      </c>
      <c r="C83" s="1" t="s">
        <v>1674</v>
      </c>
      <c r="D83" s="1" t="s">
        <v>126</v>
      </c>
      <c r="E83" s="1" t="s">
        <v>128</v>
      </c>
      <c r="F83" s="5" t="s">
        <v>174</v>
      </c>
      <c r="G83" s="1" t="s">
        <v>1676</v>
      </c>
      <c r="H83" s="1" t="s">
        <v>1678</v>
      </c>
      <c r="I83" s="5" t="s">
        <v>150</v>
      </c>
      <c r="M83" s="5" t="s">
        <v>174</v>
      </c>
      <c r="N83" s="5" t="s">
        <v>1681</v>
      </c>
      <c r="O83" s="5" t="s">
        <v>589</v>
      </c>
      <c r="P83" s="5" t="s">
        <v>174</v>
      </c>
      <c r="Q83" s="5" t="s">
        <v>174</v>
      </c>
      <c r="R83" s="5" t="s">
        <v>155</v>
      </c>
      <c r="S83" s="5" t="s">
        <v>174</v>
      </c>
      <c r="T83" s="5" t="s">
        <v>158</v>
      </c>
      <c r="U83" s="5" t="s">
        <v>158</v>
      </c>
      <c r="V83" s="5" t="s">
        <v>158</v>
      </c>
      <c r="W83" s="5" t="s">
        <v>257</v>
      </c>
      <c r="AB83" s="5" t="s">
        <v>216</v>
      </c>
      <c r="AC83" s="1" t="s">
        <v>162</v>
      </c>
      <c r="AD83" s="1" t="s">
        <v>162</v>
      </c>
      <c r="AE83" s="1" t="s">
        <v>162</v>
      </c>
      <c r="AF83" s="1" t="s">
        <v>162</v>
      </c>
      <c r="AG83" s="1" t="s">
        <v>162</v>
      </c>
      <c r="AH83" s="1" t="s">
        <v>162</v>
      </c>
      <c r="AI83" s="1" t="s">
        <v>259</v>
      </c>
      <c r="AJ83" s="1" t="s">
        <v>162</v>
      </c>
      <c r="AK83" s="1" t="s">
        <v>162</v>
      </c>
      <c r="AL83" s="1" t="s">
        <v>259</v>
      </c>
      <c r="AM83" s="1" t="s">
        <v>162</v>
      </c>
      <c r="AN83" s="1" t="s">
        <v>162</v>
      </c>
      <c r="AO83" s="1" t="s">
        <v>162</v>
      </c>
      <c r="AP83" s="1" t="s">
        <v>162</v>
      </c>
      <c r="AQ83" s="1" t="s">
        <v>162</v>
      </c>
      <c r="AR83" s="1" t="s">
        <v>162</v>
      </c>
      <c r="AS83" s="1" t="s">
        <v>162</v>
      </c>
      <c r="AT83" s="1" t="s">
        <v>162</v>
      </c>
      <c r="AU83" s="1" t="s">
        <v>162</v>
      </c>
      <c r="AV83" s="1" t="s">
        <v>162</v>
      </c>
      <c r="AW83" s="1" t="s">
        <v>162</v>
      </c>
      <c r="AX83" s="1" t="s">
        <v>162</v>
      </c>
      <c r="AY83" s="1" t="s">
        <v>162</v>
      </c>
      <c r="AZ83" s="1" t="s">
        <v>162</v>
      </c>
      <c r="BA83" s="1" t="s">
        <v>162</v>
      </c>
      <c r="BB83" s="1" t="s">
        <v>162</v>
      </c>
      <c r="BC83" s="1" t="s">
        <v>162</v>
      </c>
      <c r="BD83" s="1" t="s">
        <v>162</v>
      </c>
      <c r="BE83" s="1" t="s">
        <v>162</v>
      </c>
      <c r="BS83" s="1" t="s">
        <v>1670</v>
      </c>
      <c r="BT83" s="5" t="s">
        <v>589</v>
      </c>
      <c r="BU83" s="1" t="s">
        <v>240</v>
      </c>
      <c r="BZ83" s="1" t="s">
        <v>181</v>
      </c>
      <c r="CA83" s="8" t="s">
        <v>1683</v>
      </c>
      <c r="CB83" s="1" t="s">
        <v>196</v>
      </c>
    </row>
    <row r="84">
      <c r="A84" s="1" t="s">
        <v>1689</v>
      </c>
      <c r="B84" s="1" t="s">
        <v>1674</v>
      </c>
      <c r="C84" s="1" t="s">
        <v>1690</v>
      </c>
      <c r="D84" s="1" t="s">
        <v>126</v>
      </c>
      <c r="E84" s="1" t="s">
        <v>128</v>
      </c>
      <c r="F84" s="5" t="s">
        <v>150</v>
      </c>
      <c r="G84" s="1" t="s">
        <v>1691</v>
      </c>
      <c r="H84" s="1" t="s">
        <v>1692</v>
      </c>
      <c r="I84" s="5" t="s">
        <v>150</v>
      </c>
      <c r="M84" s="5" t="s">
        <v>150</v>
      </c>
      <c r="N84" s="5" t="s">
        <v>1693</v>
      </c>
      <c r="O84" s="5" t="s">
        <v>713</v>
      </c>
      <c r="P84" s="5" t="s">
        <v>174</v>
      </c>
      <c r="Q84" s="5" t="s">
        <v>150</v>
      </c>
      <c r="R84" s="5" t="s">
        <v>155</v>
      </c>
      <c r="S84" s="5" t="s">
        <v>156</v>
      </c>
      <c r="T84" s="5" t="s">
        <v>286</v>
      </c>
      <c r="U84" s="5" t="s">
        <v>158</v>
      </c>
      <c r="V84" s="5" t="s">
        <v>158</v>
      </c>
      <c r="W84" s="5" t="s">
        <v>425</v>
      </c>
      <c r="AB84" s="5" t="s">
        <v>150</v>
      </c>
      <c r="AC84" s="1" t="s">
        <v>162</v>
      </c>
      <c r="AD84" s="1" t="s">
        <v>162</v>
      </c>
      <c r="AE84" s="1" t="s">
        <v>162</v>
      </c>
      <c r="AF84" s="1" t="s">
        <v>162</v>
      </c>
      <c r="AG84" s="1" t="s">
        <v>162</v>
      </c>
      <c r="AH84" s="1" t="s">
        <v>162</v>
      </c>
      <c r="AI84" s="1" t="s">
        <v>162</v>
      </c>
      <c r="AJ84" s="1" t="s">
        <v>162</v>
      </c>
      <c r="AK84" s="1" t="s">
        <v>162</v>
      </c>
      <c r="AL84" s="1" t="s">
        <v>162</v>
      </c>
      <c r="AM84" s="1" t="s">
        <v>162</v>
      </c>
      <c r="AN84" s="1" t="s">
        <v>162</v>
      </c>
      <c r="AO84" s="1" t="s">
        <v>162</v>
      </c>
      <c r="AP84" s="1" t="s">
        <v>162</v>
      </c>
      <c r="AQ84" s="1" t="s">
        <v>162</v>
      </c>
      <c r="AR84" s="1" t="s">
        <v>162</v>
      </c>
      <c r="AS84" s="1" t="s">
        <v>162</v>
      </c>
      <c r="AT84" s="1" t="s">
        <v>162</v>
      </c>
      <c r="AU84" s="1" t="s">
        <v>162</v>
      </c>
      <c r="AV84" s="1" t="s">
        <v>162</v>
      </c>
      <c r="AW84" s="1" t="s">
        <v>162</v>
      </c>
      <c r="AX84" s="1" t="s">
        <v>162</v>
      </c>
      <c r="AY84" s="1" t="s">
        <v>162</v>
      </c>
      <c r="AZ84" s="1" t="s">
        <v>162</v>
      </c>
      <c r="BA84" s="1" t="s">
        <v>162</v>
      </c>
      <c r="BB84" s="1" t="s">
        <v>162</v>
      </c>
      <c r="BC84" s="1" t="s">
        <v>162</v>
      </c>
      <c r="BD84" s="1" t="s">
        <v>162</v>
      </c>
      <c r="BE84" s="1" t="s">
        <v>162</v>
      </c>
      <c r="BS84" s="1" t="s">
        <v>1670</v>
      </c>
      <c r="BT84" s="5" t="s">
        <v>713</v>
      </c>
      <c r="BX84" s="1" t="s">
        <v>850</v>
      </c>
      <c r="BZ84" s="1" t="s">
        <v>181</v>
      </c>
      <c r="CA84" s="8" t="s">
        <v>1700</v>
      </c>
      <c r="CB84" s="1" t="s">
        <v>196</v>
      </c>
    </row>
    <row r="85">
      <c r="A85" s="1" t="s">
        <v>1702</v>
      </c>
      <c r="B85" s="1" t="s">
        <v>1703</v>
      </c>
      <c r="C85" s="1" t="s">
        <v>1704</v>
      </c>
      <c r="D85" s="1" t="s">
        <v>126</v>
      </c>
      <c r="E85" s="1" t="s">
        <v>128</v>
      </c>
      <c r="F85" s="5" t="s">
        <v>150</v>
      </c>
      <c r="G85" s="1" t="s">
        <v>1706</v>
      </c>
      <c r="H85" s="1" t="s">
        <v>1707</v>
      </c>
      <c r="I85" s="5" t="s">
        <v>150</v>
      </c>
      <c r="M85" s="5" t="s">
        <v>150</v>
      </c>
      <c r="N85" s="5" t="s">
        <v>1708</v>
      </c>
      <c r="O85" s="5" t="s">
        <v>154</v>
      </c>
      <c r="P85" s="5" t="s">
        <v>150</v>
      </c>
      <c r="Q85" s="5" t="s">
        <v>150</v>
      </c>
      <c r="R85" s="5" t="s">
        <v>155</v>
      </c>
      <c r="S85" s="5" t="s">
        <v>161</v>
      </c>
      <c r="T85" s="5" t="s">
        <v>882</v>
      </c>
      <c r="U85" s="5" t="s">
        <v>158</v>
      </c>
      <c r="V85" s="5" t="s">
        <v>158</v>
      </c>
      <c r="W85" s="5" t="s">
        <v>130</v>
      </c>
      <c r="AB85" s="5" t="s">
        <v>155</v>
      </c>
      <c r="AC85" s="1" t="s">
        <v>162</v>
      </c>
      <c r="AD85" s="1" t="s">
        <v>162</v>
      </c>
      <c r="AE85" s="1" t="s">
        <v>162</v>
      </c>
      <c r="AF85" s="1" t="s">
        <v>162</v>
      </c>
      <c r="AG85" s="1" t="s">
        <v>162</v>
      </c>
      <c r="AH85" s="1" t="s">
        <v>162</v>
      </c>
      <c r="AI85" s="1" t="s">
        <v>162</v>
      </c>
      <c r="AJ85" s="1" t="s">
        <v>162</v>
      </c>
      <c r="AK85" s="1" t="s">
        <v>162</v>
      </c>
      <c r="AL85" s="1" t="s">
        <v>162</v>
      </c>
      <c r="AM85" s="1" t="s">
        <v>162</v>
      </c>
      <c r="AN85" s="1" t="s">
        <v>162</v>
      </c>
      <c r="AO85" s="1" t="s">
        <v>162</v>
      </c>
      <c r="AP85" s="1" t="s">
        <v>162</v>
      </c>
      <c r="AQ85" s="1" t="s">
        <v>162</v>
      </c>
      <c r="AR85" s="1" t="s">
        <v>162</v>
      </c>
      <c r="AS85" s="1" t="s">
        <v>162</v>
      </c>
      <c r="AT85" s="1" t="s">
        <v>162</v>
      </c>
      <c r="AU85" s="1" t="s">
        <v>162</v>
      </c>
      <c r="AV85" s="1" t="s">
        <v>162</v>
      </c>
      <c r="AW85" s="1" t="s">
        <v>162</v>
      </c>
      <c r="AX85" s="1" t="s">
        <v>162</v>
      </c>
      <c r="AY85" s="1" t="s">
        <v>162</v>
      </c>
      <c r="AZ85" s="1" t="s">
        <v>162</v>
      </c>
      <c r="BA85" s="1" t="s">
        <v>162</v>
      </c>
      <c r="BB85" s="1" t="s">
        <v>162</v>
      </c>
      <c r="BC85" s="1" t="s">
        <v>162</v>
      </c>
      <c r="BD85" s="1" t="s">
        <v>162</v>
      </c>
      <c r="BE85" s="1" t="s">
        <v>162</v>
      </c>
      <c r="BS85" s="5" t="s">
        <v>1719</v>
      </c>
      <c r="BT85" s="5" t="s">
        <v>154</v>
      </c>
      <c r="BV85" s="1" t="s">
        <v>1049</v>
      </c>
      <c r="BZ85" s="1" t="s">
        <v>181</v>
      </c>
      <c r="CA85" s="8" t="s">
        <v>1720</v>
      </c>
      <c r="CB85" s="1" t="s">
        <v>196</v>
      </c>
    </row>
    <row r="86">
      <c r="A86" s="1" t="s">
        <v>1723</v>
      </c>
      <c r="B86" s="1" t="s">
        <v>1724</v>
      </c>
      <c r="C86" s="1" t="s">
        <v>1725</v>
      </c>
      <c r="D86" s="1" t="s">
        <v>126</v>
      </c>
      <c r="E86" s="1" t="s">
        <v>128</v>
      </c>
      <c r="F86" s="5" t="s">
        <v>156</v>
      </c>
      <c r="G86" s="1" t="s">
        <v>1728</v>
      </c>
      <c r="H86" s="1" t="s">
        <v>1729</v>
      </c>
      <c r="I86" s="5" t="s">
        <v>150</v>
      </c>
      <c r="M86" s="5" t="s">
        <v>150</v>
      </c>
      <c r="N86" s="5" t="s">
        <v>1732</v>
      </c>
      <c r="O86" s="5" t="s">
        <v>155</v>
      </c>
      <c r="P86" s="5" t="s">
        <v>150</v>
      </c>
      <c r="Q86" s="5" t="s">
        <v>155</v>
      </c>
      <c r="BS86" s="1" t="s">
        <v>1734</v>
      </c>
      <c r="BT86" s="5" t="s">
        <v>155</v>
      </c>
      <c r="BZ86" s="1" t="s">
        <v>181</v>
      </c>
      <c r="CA86" s="8" t="s">
        <v>1735</v>
      </c>
      <c r="CB86" s="1" t="s">
        <v>196</v>
      </c>
    </row>
    <row r="87">
      <c r="A87" s="1" t="s">
        <v>1737</v>
      </c>
      <c r="B87" s="1" t="s">
        <v>1725</v>
      </c>
      <c r="C87" s="1" t="s">
        <v>1738</v>
      </c>
      <c r="D87" s="1" t="s">
        <v>126</v>
      </c>
      <c r="E87" s="1" t="s">
        <v>128</v>
      </c>
      <c r="F87" s="5" t="s">
        <v>155</v>
      </c>
      <c r="G87" s="1" t="s">
        <v>1740</v>
      </c>
      <c r="H87" s="1" t="s">
        <v>1741</v>
      </c>
      <c r="I87" s="5" t="s">
        <v>150</v>
      </c>
      <c r="M87" s="5" t="s">
        <v>150</v>
      </c>
      <c r="N87" s="5" t="s">
        <v>1742</v>
      </c>
      <c r="O87" s="5" t="s">
        <v>423</v>
      </c>
      <c r="P87" s="5" t="s">
        <v>150</v>
      </c>
      <c r="Q87" s="5" t="s">
        <v>155</v>
      </c>
      <c r="R87" s="5" t="s">
        <v>174</v>
      </c>
      <c r="S87" s="5" t="s">
        <v>150</v>
      </c>
      <c r="T87" s="5" t="s">
        <v>158</v>
      </c>
      <c r="U87" s="5" t="s">
        <v>158</v>
      </c>
      <c r="V87" s="5" t="s">
        <v>158</v>
      </c>
      <c r="W87" s="5" t="s">
        <v>257</v>
      </c>
      <c r="AB87" s="5" t="s">
        <v>150</v>
      </c>
      <c r="AC87" s="1" t="s">
        <v>162</v>
      </c>
      <c r="AD87" s="1" t="s">
        <v>162</v>
      </c>
      <c r="AE87" s="1" t="s">
        <v>162</v>
      </c>
      <c r="AF87" s="1" t="s">
        <v>162</v>
      </c>
      <c r="AG87" s="1" t="s">
        <v>162</v>
      </c>
      <c r="AH87" s="1" t="s">
        <v>162</v>
      </c>
      <c r="AI87" s="1" t="s">
        <v>162</v>
      </c>
      <c r="AJ87" s="1" t="s">
        <v>162</v>
      </c>
      <c r="AK87" s="1" t="s">
        <v>162</v>
      </c>
      <c r="AL87" s="1" t="s">
        <v>162</v>
      </c>
      <c r="AM87" s="1" t="s">
        <v>162</v>
      </c>
      <c r="AN87" s="1" t="s">
        <v>162</v>
      </c>
      <c r="AO87" s="1" t="s">
        <v>162</v>
      </c>
      <c r="AP87" s="1" t="s">
        <v>162</v>
      </c>
      <c r="AQ87" s="1" t="s">
        <v>162</v>
      </c>
      <c r="AR87" s="1" t="s">
        <v>162</v>
      </c>
      <c r="AS87" s="1" t="s">
        <v>162</v>
      </c>
      <c r="AT87" s="1" t="s">
        <v>162</v>
      </c>
      <c r="AU87" s="1" t="s">
        <v>162</v>
      </c>
      <c r="AV87" s="1" t="s">
        <v>162</v>
      </c>
      <c r="AW87" s="1" t="s">
        <v>162</v>
      </c>
      <c r="AX87" s="1" t="s">
        <v>162</v>
      </c>
      <c r="AY87" s="1" t="s">
        <v>162</v>
      </c>
      <c r="AZ87" s="1" t="s">
        <v>162</v>
      </c>
      <c r="BA87" s="1" t="s">
        <v>162</v>
      </c>
      <c r="BB87" s="1" t="s">
        <v>162</v>
      </c>
      <c r="BC87" s="1" t="s">
        <v>162</v>
      </c>
      <c r="BD87" s="1" t="s">
        <v>162</v>
      </c>
      <c r="BE87" s="1" t="s">
        <v>162</v>
      </c>
      <c r="BS87" s="1" t="s">
        <v>1734</v>
      </c>
      <c r="BT87" s="5" t="s">
        <v>423</v>
      </c>
      <c r="BU87" s="1" t="s">
        <v>240</v>
      </c>
      <c r="BZ87" s="1" t="s">
        <v>181</v>
      </c>
      <c r="CA87" s="8" t="s">
        <v>1748</v>
      </c>
      <c r="CB87" s="1" t="s">
        <v>196</v>
      </c>
    </row>
    <row r="88">
      <c r="A88" s="1" t="s">
        <v>1749</v>
      </c>
      <c r="B88" s="1" t="s">
        <v>1738</v>
      </c>
      <c r="C88" s="1" t="s">
        <v>1752</v>
      </c>
      <c r="D88" s="1" t="s">
        <v>126</v>
      </c>
      <c r="E88" s="1" t="s">
        <v>128</v>
      </c>
      <c r="F88" s="5" t="s">
        <v>174</v>
      </c>
      <c r="G88" s="1" t="s">
        <v>1755</v>
      </c>
      <c r="H88" s="1" t="s">
        <v>1756</v>
      </c>
      <c r="I88" s="5" t="s">
        <v>150</v>
      </c>
      <c r="M88" s="5" t="s">
        <v>174</v>
      </c>
      <c r="N88" s="5" t="s">
        <v>1757</v>
      </c>
      <c r="O88" s="5" t="s">
        <v>1758</v>
      </c>
      <c r="P88" s="5" t="s">
        <v>174</v>
      </c>
      <c r="Q88" s="5" t="s">
        <v>174</v>
      </c>
      <c r="R88" s="5" t="s">
        <v>155</v>
      </c>
      <c r="S88" s="5" t="s">
        <v>156</v>
      </c>
      <c r="T88" s="5" t="s">
        <v>882</v>
      </c>
      <c r="U88" s="5" t="s">
        <v>158</v>
      </c>
      <c r="V88" s="5" t="s">
        <v>158</v>
      </c>
      <c r="W88" s="5" t="s">
        <v>159</v>
      </c>
      <c r="X88" s="1" t="s">
        <v>1759</v>
      </c>
      <c r="AB88" s="5" t="s">
        <v>155</v>
      </c>
      <c r="AC88" s="1" t="s">
        <v>162</v>
      </c>
      <c r="AD88" s="1" t="s">
        <v>162</v>
      </c>
      <c r="AE88" s="1" t="s">
        <v>162</v>
      </c>
      <c r="AF88" s="1" t="s">
        <v>162</v>
      </c>
      <c r="AG88" s="1" t="s">
        <v>162</v>
      </c>
      <c r="AH88" s="1" t="s">
        <v>162</v>
      </c>
      <c r="AI88" s="1" t="s">
        <v>162</v>
      </c>
      <c r="AJ88" s="1" t="s">
        <v>162</v>
      </c>
      <c r="AK88" s="1" t="s">
        <v>162</v>
      </c>
      <c r="AL88" s="1" t="s">
        <v>162</v>
      </c>
      <c r="AM88" s="1" t="s">
        <v>162</v>
      </c>
      <c r="AN88" s="1" t="s">
        <v>162</v>
      </c>
      <c r="AO88" s="1" t="s">
        <v>162</v>
      </c>
      <c r="AP88" s="1" t="s">
        <v>162</v>
      </c>
      <c r="AQ88" s="1" t="s">
        <v>162</v>
      </c>
      <c r="AR88" s="1" t="s">
        <v>162</v>
      </c>
      <c r="AS88" s="1" t="s">
        <v>162</v>
      </c>
      <c r="AT88" s="1" t="s">
        <v>162</v>
      </c>
      <c r="AU88" s="1" t="s">
        <v>162</v>
      </c>
      <c r="AV88" s="1" t="s">
        <v>162</v>
      </c>
      <c r="AW88" s="1" t="s">
        <v>162</v>
      </c>
      <c r="AX88" s="1" t="s">
        <v>162</v>
      </c>
      <c r="AY88" s="1" t="s">
        <v>162</v>
      </c>
      <c r="AZ88" s="1" t="s">
        <v>162</v>
      </c>
      <c r="BA88" s="1" t="s">
        <v>162</v>
      </c>
      <c r="BB88" s="1" t="s">
        <v>162</v>
      </c>
      <c r="BC88" s="1" t="s">
        <v>162</v>
      </c>
      <c r="BD88" s="1" t="s">
        <v>162</v>
      </c>
      <c r="BE88" s="1" t="s">
        <v>162</v>
      </c>
      <c r="BS88" s="1" t="s">
        <v>1734</v>
      </c>
      <c r="BT88" s="5" t="s">
        <v>1758</v>
      </c>
      <c r="BY88" s="1" t="s">
        <v>180</v>
      </c>
      <c r="BZ88" s="1" t="s">
        <v>181</v>
      </c>
      <c r="CA88" s="8" t="s">
        <v>1765</v>
      </c>
      <c r="CB88" s="1" t="s">
        <v>196</v>
      </c>
    </row>
    <row r="89">
      <c r="A89" s="1" t="s">
        <v>1773</v>
      </c>
      <c r="B89" s="1" t="s">
        <v>1752</v>
      </c>
      <c r="C89" s="1" t="s">
        <v>1774</v>
      </c>
      <c r="D89" s="1" t="s">
        <v>126</v>
      </c>
      <c r="E89" s="1" t="s">
        <v>128</v>
      </c>
      <c r="F89" s="5" t="s">
        <v>150</v>
      </c>
      <c r="G89" s="1" t="s">
        <v>1775</v>
      </c>
      <c r="H89" s="1" t="s">
        <v>1776</v>
      </c>
      <c r="I89" s="5" t="s">
        <v>150</v>
      </c>
      <c r="M89" s="5" t="s">
        <v>150</v>
      </c>
      <c r="N89" s="5" t="s">
        <v>1777</v>
      </c>
      <c r="O89" s="5" t="s">
        <v>203</v>
      </c>
      <c r="P89" s="5" t="s">
        <v>174</v>
      </c>
      <c r="Q89" s="5" t="s">
        <v>150</v>
      </c>
      <c r="R89" s="5" t="s">
        <v>155</v>
      </c>
      <c r="S89" s="5" t="s">
        <v>156</v>
      </c>
      <c r="T89" s="5" t="s">
        <v>286</v>
      </c>
      <c r="U89" s="5" t="s">
        <v>158</v>
      </c>
      <c r="V89" s="5" t="s">
        <v>158</v>
      </c>
      <c r="W89" s="5" t="s">
        <v>450</v>
      </c>
      <c r="AB89" s="5" t="s">
        <v>155</v>
      </c>
      <c r="AC89" s="1" t="s">
        <v>162</v>
      </c>
      <c r="AD89" s="1" t="s">
        <v>162</v>
      </c>
      <c r="AE89" s="1" t="s">
        <v>162</v>
      </c>
      <c r="AF89" s="1" t="s">
        <v>162</v>
      </c>
      <c r="AG89" s="1" t="s">
        <v>162</v>
      </c>
      <c r="AH89" s="1" t="s">
        <v>162</v>
      </c>
      <c r="AI89" s="1" t="s">
        <v>162</v>
      </c>
      <c r="AJ89" s="1" t="s">
        <v>162</v>
      </c>
      <c r="AK89" s="1" t="s">
        <v>162</v>
      </c>
      <c r="AL89" s="1" t="s">
        <v>162</v>
      </c>
      <c r="AM89" s="1" t="s">
        <v>162</v>
      </c>
      <c r="AN89" s="1" t="s">
        <v>162</v>
      </c>
      <c r="AO89" s="1" t="s">
        <v>162</v>
      </c>
      <c r="AP89" s="1" t="s">
        <v>162</v>
      </c>
      <c r="AQ89" s="1" t="s">
        <v>162</v>
      </c>
      <c r="AR89" s="1" t="s">
        <v>162</v>
      </c>
      <c r="AS89" s="1" t="s">
        <v>162</v>
      </c>
      <c r="AT89" s="1" t="s">
        <v>162</v>
      </c>
      <c r="AU89" s="1" t="s">
        <v>162</v>
      </c>
      <c r="AV89" s="1" t="s">
        <v>162</v>
      </c>
      <c r="AW89" s="1" t="s">
        <v>162</v>
      </c>
      <c r="AX89" s="1" t="s">
        <v>162</v>
      </c>
      <c r="AY89" s="1" t="s">
        <v>162</v>
      </c>
      <c r="AZ89" s="1" t="s">
        <v>162</v>
      </c>
      <c r="BA89" s="1" t="s">
        <v>162</v>
      </c>
      <c r="BB89" s="1" t="s">
        <v>162</v>
      </c>
      <c r="BC89" s="1" t="s">
        <v>162</v>
      </c>
      <c r="BD89" s="1" t="s">
        <v>162</v>
      </c>
      <c r="BE89" s="1" t="s">
        <v>162</v>
      </c>
      <c r="BS89" s="1" t="s">
        <v>1734</v>
      </c>
      <c r="BT89" s="5" t="s">
        <v>203</v>
      </c>
      <c r="BY89" s="1" t="s">
        <v>456</v>
      </c>
      <c r="BZ89" s="1" t="s">
        <v>181</v>
      </c>
      <c r="CA89" s="8" t="s">
        <v>1785</v>
      </c>
      <c r="CB89" s="1" t="s">
        <v>196</v>
      </c>
    </row>
    <row r="90">
      <c r="A90" s="1" t="s">
        <v>1787</v>
      </c>
      <c r="B90" s="1" t="s">
        <v>1788</v>
      </c>
      <c r="C90" s="1" t="s">
        <v>1789</v>
      </c>
      <c r="D90" s="1" t="s">
        <v>126</v>
      </c>
      <c r="E90" s="1" t="s">
        <v>128</v>
      </c>
      <c r="F90" s="5" t="s">
        <v>156</v>
      </c>
      <c r="G90" s="1" t="s">
        <v>1791</v>
      </c>
      <c r="H90" s="1" t="s">
        <v>1792</v>
      </c>
      <c r="I90" s="5" t="s">
        <v>150</v>
      </c>
      <c r="M90" s="5" t="s">
        <v>150</v>
      </c>
      <c r="N90" s="5" t="s">
        <v>1793</v>
      </c>
      <c r="O90" s="5" t="s">
        <v>1603</v>
      </c>
      <c r="P90" s="5" t="s">
        <v>150</v>
      </c>
      <c r="Q90" s="5" t="s">
        <v>155</v>
      </c>
      <c r="R90" s="5" t="s">
        <v>174</v>
      </c>
      <c r="S90" s="5" t="s">
        <v>150</v>
      </c>
      <c r="T90" s="5" t="s">
        <v>158</v>
      </c>
      <c r="U90" s="5" t="s">
        <v>158</v>
      </c>
      <c r="V90" s="5" t="s">
        <v>158</v>
      </c>
      <c r="W90" s="5" t="s">
        <v>257</v>
      </c>
      <c r="AB90" s="5" t="s">
        <v>216</v>
      </c>
      <c r="AC90" s="1" t="s">
        <v>162</v>
      </c>
      <c r="AD90" s="1" t="s">
        <v>162</v>
      </c>
      <c r="AE90" s="1" t="s">
        <v>162</v>
      </c>
      <c r="AF90" s="1" t="s">
        <v>162</v>
      </c>
      <c r="AG90" s="1" t="s">
        <v>162</v>
      </c>
      <c r="AH90" s="1" t="s">
        <v>162</v>
      </c>
      <c r="AI90" s="1" t="s">
        <v>162</v>
      </c>
      <c r="AJ90" s="1" t="s">
        <v>162</v>
      </c>
      <c r="AK90" s="1" t="s">
        <v>162</v>
      </c>
      <c r="AL90" s="1" t="s">
        <v>162</v>
      </c>
      <c r="AM90" s="1" t="s">
        <v>162</v>
      </c>
      <c r="AN90" s="1" t="s">
        <v>162</v>
      </c>
      <c r="AO90" s="1" t="s">
        <v>162</v>
      </c>
      <c r="AP90" s="1" t="s">
        <v>162</v>
      </c>
      <c r="AQ90" s="1" t="s">
        <v>162</v>
      </c>
      <c r="AR90" s="1" t="s">
        <v>162</v>
      </c>
      <c r="AS90" s="1" t="s">
        <v>162</v>
      </c>
      <c r="AT90" s="1" t="s">
        <v>162</v>
      </c>
      <c r="AU90" s="1" t="s">
        <v>162</v>
      </c>
      <c r="AV90" s="1" t="s">
        <v>162</v>
      </c>
      <c r="AW90" s="1" t="s">
        <v>162</v>
      </c>
      <c r="AX90" s="1" t="s">
        <v>162</v>
      </c>
      <c r="AY90" s="1" t="s">
        <v>162</v>
      </c>
      <c r="AZ90" s="1" t="s">
        <v>162</v>
      </c>
      <c r="BA90" s="1" t="s">
        <v>162</v>
      </c>
      <c r="BB90" s="1" t="s">
        <v>162</v>
      </c>
      <c r="BC90" s="1" t="s">
        <v>162</v>
      </c>
      <c r="BD90" s="1" t="s">
        <v>162</v>
      </c>
      <c r="BE90" s="1" t="s">
        <v>162</v>
      </c>
      <c r="BS90" s="1" t="s">
        <v>1799</v>
      </c>
      <c r="BT90" s="5" t="s">
        <v>1603</v>
      </c>
      <c r="BU90" s="1" t="s">
        <v>240</v>
      </c>
      <c r="BZ90" s="1" t="s">
        <v>181</v>
      </c>
      <c r="CA90" s="8" t="s">
        <v>1800</v>
      </c>
      <c r="CB90" s="1" t="s">
        <v>1530</v>
      </c>
    </row>
    <row r="91">
      <c r="A91" s="1" t="s">
        <v>1802</v>
      </c>
      <c r="B91" s="1" t="s">
        <v>1789</v>
      </c>
      <c r="C91" s="1" t="s">
        <v>1803</v>
      </c>
      <c r="D91" s="1" t="s">
        <v>126</v>
      </c>
      <c r="E91" s="1" t="s">
        <v>128</v>
      </c>
      <c r="F91" s="5" t="s">
        <v>155</v>
      </c>
      <c r="G91" s="1" t="s">
        <v>1808</v>
      </c>
      <c r="H91" s="1" t="s">
        <v>1809</v>
      </c>
      <c r="I91" s="5" t="s">
        <v>150</v>
      </c>
      <c r="M91" s="5" t="s">
        <v>150</v>
      </c>
      <c r="N91" s="5" t="s">
        <v>1810</v>
      </c>
      <c r="O91" s="5" t="s">
        <v>1811</v>
      </c>
      <c r="P91" s="5" t="s">
        <v>150</v>
      </c>
      <c r="Q91" s="5" t="s">
        <v>155</v>
      </c>
      <c r="R91" s="5" t="s">
        <v>174</v>
      </c>
      <c r="S91" s="5" t="s">
        <v>174</v>
      </c>
      <c r="T91" s="5" t="s">
        <v>158</v>
      </c>
      <c r="U91" s="5" t="s">
        <v>158</v>
      </c>
      <c r="V91" s="5" t="s">
        <v>158</v>
      </c>
      <c r="W91" s="5" t="s">
        <v>257</v>
      </c>
      <c r="AB91" s="5" t="s">
        <v>216</v>
      </c>
      <c r="AC91" s="1" t="s">
        <v>162</v>
      </c>
      <c r="AD91" s="1" t="s">
        <v>162</v>
      </c>
      <c r="AE91" s="1" t="s">
        <v>162</v>
      </c>
      <c r="AF91" s="1" t="s">
        <v>162</v>
      </c>
      <c r="AG91" s="1" t="s">
        <v>162</v>
      </c>
      <c r="AH91" s="1" t="s">
        <v>162</v>
      </c>
      <c r="AI91" s="1" t="s">
        <v>162</v>
      </c>
      <c r="AJ91" s="1" t="s">
        <v>162</v>
      </c>
      <c r="AK91" s="1" t="s">
        <v>162</v>
      </c>
      <c r="AL91" s="1" t="s">
        <v>162</v>
      </c>
      <c r="AM91" s="1" t="s">
        <v>162</v>
      </c>
      <c r="AN91" s="1" t="s">
        <v>162</v>
      </c>
      <c r="AO91" s="1" t="s">
        <v>162</v>
      </c>
      <c r="AP91" s="1" t="s">
        <v>162</v>
      </c>
      <c r="AQ91" s="1" t="s">
        <v>162</v>
      </c>
      <c r="AR91" s="1" t="s">
        <v>162</v>
      </c>
      <c r="AS91" s="1" t="s">
        <v>162</v>
      </c>
      <c r="AT91" s="1" t="s">
        <v>162</v>
      </c>
      <c r="AU91" s="1" t="s">
        <v>162</v>
      </c>
      <c r="AV91" s="1" t="s">
        <v>162</v>
      </c>
      <c r="AW91" s="1" t="s">
        <v>162</v>
      </c>
      <c r="AX91" s="1" t="s">
        <v>162</v>
      </c>
      <c r="AY91" s="1" t="s">
        <v>162</v>
      </c>
      <c r="AZ91" s="1" t="s">
        <v>162</v>
      </c>
      <c r="BA91" s="1" t="s">
        <v>162</v>
      </c>
      <c r="BB91" s="1" t="s">
        <v>162</v>
      </c>
      <c r="BC91" s="1" t="s">
        <v>162</v>
      </c>
      <c r="BD91" s="1" t="s">
        <v>162</v>
      </c>
      <c r="BE91" s="1" t="s">
        <v>162</v>
      </c>
      <c r="BS91" s="1" t="s">
        <v>1799</v>
      </c>
      <c r="BT91" s="5" t="s">
        <v>1811</v>
      </c>
      <c r="BU91" s="1" t="s">
        <v>240</v>
      </c>
      <c r="BZ91" s="1" t="s">
        <v>181</v>
      </c>
      <c r="CA91" s="8" t="s">
        <v>1818</v>
      </c>
      <c r="CB91" s="1" t="s">
        <v>1530</v>
      </c>
    </row>
    <row r="92">
      <c r="A92" s="1" t="s">
        <v>1824</v>
      </c>
      <c r="B92" s="1" t="s">
        <v>1803</v>
      </c>
      <c r="C92" s="1" t="s">
        <v>1825</v>
      </c>
      <c r="D92" s="1" t="s">
        <v>126</v>
      </c>
      <c r="E92" s="1" t="s">
        <v>128</v>
      </c>
      <c r="F92" s="5" t="s">
        <v>174</v>
      </c>
      <c r="G92" s="1" t="s">
        <v>1827</v>
      </c>
      <c r="H92" s="1" t="s">
        <v>1828</v>
      </c>
      <c r="I92" s="5" t="s">
        <v>150</v>
      </c>
      <c r="M92" s="5" t="s">
        <v>174</v>
      </c>
      <c r="N92" s="5" t="s">
        <v>1829</v>
      </c>
      <c r="O92" s="5" t="s">
        <v>1830</v>
      </c>
      <c r="P92" s="5" t="s">
        <v>174</v>
      </c>
      <c r="Q92" s="5" t="s">
        <v>174</v>
      </c>
      <c r="R92" s="5" t="s">
        <v>155</v>
      </c>
      <c r="S92" s="5" t="s">
        <v>156</v>
      </c>
      <c r="T92" s="5" t="s">
        <v>158</v>
      </c>
      <c r="U92" s="5" t="s">
        <v>158</v>
      </c>
      <c r="V92" s="5" t="s">
        <v>158</v>
      </c>
      <c r="W92" s="5" t="s">
        <v>257</v>
      </c>
      <c r="AB92" s="5" t="s">
        <v>216</v>
      </c>
      <c r="AC92" s="1" t="s">
        <v>162</v>
      </c>
      <c r="AD92" s="1" t="s">
        <v>162</v>
      </c>
      <c r="AE92" s="1" t="s">
        <v>162</v>
      </c>
      <c r="AF92" s="1" t="s">
        <v>162</v>
      </c>
      <c r="AG92" s="1" t="s">
        <v>162</v>
      </c>
      <c r="AH92" s="1" t="s">
        <v>162</v>
      </c>
      <c r="AI92" s="1" t="s">
        <v>162</v>
      </c>
      <c r="AJ92" s="1" t="s">
        <v>162</v>
      </c>
      <c r="AK92" s="1" t="s">
        <v>162</v>
      </c>
      <c r="AL92" s="1" t="s">
        <v>162</v>
      </c>
      <c r="AM92" s="1" t="s">
        <v>162</v>
      </c>
      <c r="AN92" s="1" t="s">
        <v>162</v>
      </c>
      <c r="AO92" s="1" t="s">
        <v>162</v>
      </c>
      <c r="AP92" s="1" t="s">
        <v>162</v>
      </c>
      <c r="AQ92" s="1" t="s">
        <v>162</v>
      </c>
      <c r="AR92" s="1" t="s">
        <v>162</v>
      </c>
      <c r="AS92" s="1" t="s">
        <v>162</v>
      </c>
      <c r="AT92" s="1" t="s">
        <v>162</v>
      </c>
      <c r="AU92" s="1" t="s">
        <v>162</v>
      </c>
      <c r="AV92" s="1" t="s">
        <v>162</v>
      </c>
      <c r="AW92" s="1" t="s">
        <v>162</v>
      </c>
      <c r="AX92" s="1" t="s">
        <v>162</v>
      </c>
      <c r="AY92" s="1" t="s">
        <v>162</v>
      </c>
      <c r="AZ92" s="1" t="s">
        <v>162</v>
      </c>
      <c r="BA92" s="1" t="s">
        <v>162</v>
      </c>
      <c r="BB92" s="1" t="s">
        <v>162</v>
      </c>
      <c r="BC92" s="1" t="s">
        <v>162</v>
      </c>
      <c r="BD92" s="1" t="s">
        <v>162</v>
      </c>
      <c r="BE92" s="1" t="s">
        <v>162</v>
      </c>
      <c r="BS92" s="1" t="s">
        <v>1799</v>
      </c>
      <c r="BT92" s="5" t="s">
        <v>1830</v>
      </c>
      <c r="BU92" s="1" t="s">
        <v>240</v>
      </c>
      <c r="BZ92" s="1" t="s">
        <v>181</v>
      </c>
      <c r="CA92" s="8" t="s">
        <v>1835</v>
      </c>
      <c r="CB92" s="1" t="s">
        <v>1530</v>
      </c>
    </row>
    <row r="93">
      <c r="A93" s="1" t="s">
        <v>1837</v>
      </c>
      <c r="B93" s="1" t="s">
        <v>1825</v>
      </c>
      <c r="C93" s="1" t="s">
        <v>1840</v>
      </c>
      <c r="D93" s="1" t="s">
        <v>126</v>
      </c>
      <c r="E93" s="1" t="s">
        <v>128</v>
      </c>
      <c r="F93" s="5" t="s">
        <v>150</v>
      </c>
      <c r="G93" s="1" t="s">
        <v>1841</v>
      </c>
      <c r="H93" s="1" t="s">
        <v>1842</v>
      </c>
      <c r="I93" s="5" t="s">
        <v>150</v>
      </c>
      <c r="M93" s="5" t="s">
        <v>150</v>
      </c>
      <c r="N93" s="5" t="s">
        <v>1843</v>
      </c>
      <c r="O93" s="5" t="s">
        <v>1844</v>
      </c>
      <c r="P93" s="5" t="s">
        <v>174</v>
      </c>
      <c r="Q93" s="5" t="s">
        <v>150</v>
      </c>
      <c r="R93" s="5" t="s">
        <v>155</v>
      </c>
      <c r="S93" s="5" t="s">
        <v>156</v>
      </c>
      <c r="T93" s="5" t="s">
        <v>158</v>
      </c>
      <c r="U93" s="5" t="s">
        <v>896</v>
      </c>
      <c r="V93" s="5" t="s">
        <v>158</v>
      </c>
      <c r="W93" s="5" t="s">
        <v>1075</v>
      </c>
      <c r="AB93" s="5" t="s">
        <v>174</v>
      </c>
      <c r="AC93" s="1" t="s">
        <v>162</v>
      </c>
      <c r="AD93" s="1" t="s">
        <v>162</v>
      </c>
      <c r="AE93" s="1" t="s">
        <v>162</v>
      </c>
      <c r="AF93" s="1" t="s">
        <v>162</v>
      </c>
      <c r="AG93" s="1" t="s">
        <v>162</v>
      </c>
      <c r="AH93" s="1" t="s">
        <v>162</v>
      </c>
      <c r="AI93" s="1" t="s">
        <v>162</v>
      </c>
      <c r="AJ93" s="1" t="s">
        <v>162</v>
      </c>
      <c r="AK93" s="1" t="s">
        <v>162</v>
      </c>
      <c r="AL93" s="1" t="s">
        <v>162</v>
      </c>
      <c r="AM93" s="1" t="s">
        <v>162</v>
      </c>
      <c r="AN93" s="1" t="s">
        <v>162</v>
      </c>
      <c r="AO93" s="1" t="s">
        <v>162</v>
      </c>
      <c r="AP93" s="1" t="s">
        <v>162</v>
      </c>
      <c r="AQ93" s="1" t="s">
        <v>162</v>
      </c>
      <c r="AR93" s="1" t="s">
        <v>162</v>
      </c>
      <c r="AS93" s="1" t="s">
        <v>162</v>
      </c>
      <c r="AT93" s="1" t="s">
        <v>162</v>
      </c>
      <c r="AU93" s="1" t="s">
        <v>162</v>
      </c>
      <c r="AV93" s="1" t="s">
        <v>162</v>
      </c>
      <c r="AW93" s="1" t="s">
        <v>162</v>
      </c>
      <c r="AX93" s="1" t="s">
        <v>162</v>
      </c>
      <c r="AY93" s="1" t="s">
        <v>162</v>
      </c>
      <c r="AZ93" s="1" t="s">
        <v>162</v>
      </c>
      <c r="BA93" s="1" t="s">
        <v>162</v>
      </c>
      <c r="BB93" s="1" t="s">
        <v>162</v>
      </c>
      <c r="BC93" s="1" t="s">
        <v>162</v>
      </c>
      <c r="BD93" s="1" t="s">
        <v>162</v>
      </c>
      <c r="BE93" s="1" t="s">
        <v>162</v>
      </c>
      <c r="BS93" s="1" t="s">
        <v>1799</v>
      </c>
      <c r="BT93" s="5" t="s">
        <v>1844</v>
      </c>
      <c r="BW93" s="1" t="s">
        <v>1036</v>
      </c>
      <c r="BZ93" s="1" t="s">
        <v>181</v>
      </c>
      <c r="CA93" s="8" t="s">
        <v>1849</v>
      </c>
      <c r="CB93" s="1" t="s">
        <v>1530</v>
      </c>
    </row>
    <row r="94">
      <c r="A94" s="1" t="s">
        <v>1362</v>
      </c>
      <c r="B94" s="1" t="s">
        <v>1857</v>
      </c>
      <c r="C94" s="1" t="s">
        <v>1859</v>
      </c>
      <c r="D94" s="1" t="s">
        <v>126</v>
      </c>
      <c r="E94" s="1" t="s">
        <v>128</v>
      </c>
      <c r="F94" s="5" t="s">
        <v>155</v>
      </c>
      <c r="G94" s="1" t="s">
        <v>1364</v>
      </c>
      <c r="H94" s="1" t="s">
        <v>1365</v>
      </c>
      <c r="I94" s="5" t="s">
        <v>150</v>
      </c>
      <c r="M94" s="5" t="s">
        <v>150</v>
      </c>
      <c r="N94" s="5" t="s">
        <v>1862</v>
      </c>
      <c r="O94" s="5" t="s">
        <v>448</v>
      </c>
      <c r="P94" s="5" t="s">
        <v>150</v>
      </c>
      <c r="Q94" s="5" t="s">
        <v>155</v>
      </c>
      <c r="R94" s="5" t="s">
        <v>174</v>
      </c>
      <c r="S94" s="5" t="s">
        <v>156</v>
      </c>
      <c r="T94" s="5" t="s">
        <v>158</v>
      </c>
      <c r="U94" s="5" t="s">
        <v>158</v>
      </c>
      <c r="V94" s="5" t="s">
        <v>158</v>
      </c>
      <c r="W94" s="5" t="s">
        <v>257</v>
      </c>
      <c r="AB94" s="5" t="s">
        <v>216</v>
      </c>
      <c r="AC94" s="1" t="s">
        <v>162</v>
      </c>
      <c r="AD94" s="1" t="s">
        <v>162</v>
      </c>
      <c r="AE94" s="1" t="s">
        <v>162</v>
      </c>
      <c r="AF94" s="1" t="s">
        <v>162</v>
      </c>
      <c r="AG94" s="1" t="s">
        <v>162</v>
      </c>
      <c r="AH94" s="1" t="s">
        <v>162</v>
      </c>
      <c r="AI94" s="1" t="s">
        <v>162</v>
      </c>
      <c r="AJ94" s="1" t="s">
        <v>162</v>
      </c>
      <c r="AK94" s="1" t="s">
        <v>162</v>
      </c>
      <c r="AL94" s="1" t="s">
        <v>162</v>
      </c>
      <c r="AM94" s="1" t="s">
        <v>162</v>
      </c>
      <c r="AN94" s="1" t="s">
        <v>162</v>
      </c>
      <c r="AO94" s="1" t="s">
        <v>162</v>
      </c>
      <c r="AP94" s="1" t="s">
        <v>162</v>
      </c>
      <c r="AQ94" s="1" t="s">
        <v>162</v>
      </c>
      <c r="AR94" s="1" t="s">
        <v>162</v>
      </c>
      <c r="AS94" s="1" t="s">
        <v>162</v>
      </c>
      <c r="AT94" s="1" t="s">
        <v>162</v>
      </c>
      <c r="AU94" s="1" t="s">
        <v>162</v>
      </c>
      <c r="AV94" s="1" t="s">
        <v>162</v>
      </c>
      <c r="AW94" s="1" t="s">
        <v>162</v>
      </c>
      <c r="AX94" s="1" t="s">
        <v>162</v>
      </c>
      <c r="AY94" s="1" t="s">
        <v>162</v>
      </c>
      <c r="AZ94" s="1" t="s">
        <v>162</v>
      </c>
      <c r="BA94" s="1" t="s">
        <v>162</v>
      </c>
      <c r="BB94" s="1" t="s">
        <v>162</v>
      </c>
      <c r="BC94" s="1" t="s">
        <v>162</v>
      </c>
      <c r="BD94" s="1" t="s">
        <v>162</v>
      </c>
      <c r="BE94" s="1" t="s">
        <v>162</v>
      </c>
      <c r="BS94" s="1" t="s">
        <v>1343</v>
      </c>
      <c r="BT94" s="5" t="s">
        <v>448</v>
      </c>
      <c r="BU94" s="1" t="s">
        <v>240</v>
      </c>
      <c r="BZ94" s="1" t="s">
        <v>181</v>
      </c>
      <c r="CA94" s="8" t="s">
        <v>1867</v>
      </c>
      <c r="CB94" s="1" t="s">
        <v>1530</v>
      </c>
    </row>
    <row r="95">
      <c r="A95" s="1" t="s">
        <v>1352</v>
      </c>
      <c r="B95" s="1" t="s">
        <v>1859</v>
      </c>
      <c r="C95" s="1" t="s">
        <v>1873</v>
      </c>
      <c r="D95" s="1" t="s">
        <v>126</v>
      </c>
      <c r="E95" s="1" t="s">
        <v>128</v>
      </c>
      <c r="F95" s="5" t="s">
        <v>174</v>
      </c>
      <c r="G95" s="1" t="s">
        <v>1353</v>
      </c>
      <c r="H95" s="1" t="s">
        <v>1355</v>
      </c>
      <c r="I95" s="5" t="s">
        <v>150</v>
      </c>
      <c r="M95" s="5" t="s">
        <v>174</v>
      </c>
      <c r="N95" s="5" t="s">
        <v>1874</v>
      </c>
      <c r="O95" s="5" t="s">
        <v>752</v>
      </c>
      <c r="P95" s="5" t="s">
        <v>174</v>
      </c>
      <c r="Q95" s="5" t="s">
        <v>174</v>
      </c>
      <c r="R95" s="5" t="s">
        <v>155</v>
      </c>
      <c r="S95" s="5" t="s">
        <v>156</v>
      </c>
      <c r="T95" s="5" t="s">
        <v>158</v>
      </c>
      <c r="U95" s="5" t="s">
        <v>158</v>
      </c>
      <c r="V95" s="5" t="s">
        <v>158</v>
      </c>
      <c r="W95" s="5" t="s">
        <v>257</v>
      </c>
      <c r="AB95" s="5" t="s">
        <v>216</v>
      </c>
      <c r="AC95" s="1" t="s">
        <v>162</v>
      </c>
      <c r="AD95" s="1" t="s">
        <v>162</v>
      </c>
      <c r="AE95" s="1" t="s">
        <v>162</v>
      </c>
      <c r="AF95" s="1" t="s">
        <v>162</v>
      </c>
      <c r="AG95" s="1" t="s">
        <v>162</v>
      </c>
      <c r="AH95" s="1" t="s">
        <v>162</v>
      </c>
      <c r="AI95" s="1" t="s">
        <v>162</v>
      </c>
      <c r="AJ95" s="1" t="s">
        <v>162</v>
      </c>
      <c r="AK95" s="1" t="s">
        <v>162</v>
      </c>
      <c r="AL95" s="1" t="s">
        <v>162</v>
      </c>
      <c r="AM95" s="1" t="s">
        <v>162</v>
      </c>
      <c r="AN95" s="1" t="s">
        <v>162</v>
      </c>
      <c r="AO95" s="1" t="s">
        <v>162</v>
      </c>
      <c r="AP95" s="1" t="s">
        <v>162</v>
      </c>
      <c r="AQ95" s="1" t="s">
        <v>162</v>
      </c>
      <c r="AR95" s="1" t="s">
        <v>162</v>
      </c>
      <c r="AS95" s="1" t="s">
        <v>162</v>
      </c>
      <c r="AT95" s="1" t="s">
        <v>162</v>
      </c>
      <c r="AU95" s="1" t="s">
        <v>162</v>
      </c>
      <c r="AV95" s="1" t="s">
        <v>162</v>
      </c>
      <c r="AW95" s="1" t="s">
        <v>162</v>
      </c>
      <c r="AX95" s="1" t="s">
        <v>162</v>
      </c>
      <c r="AY95" s="1" t="s">
        <v>162</v>
      </c>
      <c r="AZ95" s="1" t="s">
        <v>162</v>
      </c>
      <c r="BA95" s="1" t="s">
        <v>162</v>
      </c>
      <c r="BB95" s="1" t="s">
        <v>162</v>
      </c>
      <c r="BC95" s="1" t="s">
        <v>162</v>
      </c>
      <c r="BD95" s="1" t="s">
        <v>162</v>
      </c>
      <c r="BE95" s="1" t="s">
        <v>162</v>
      </c>
      <c r="BS95" s="1" t="s">
        <v>1343</v>
      </c>
      <c r="BT95" s="5" t="s">
        <v>752</v>
      </c>
      <c r="BU95" s="1" t="s">
        <v>240</v>
      </c>
      <c r="BZ95" s="1" t="s">
        <v>181</v>
      </c>
      <c r="CA95" s="8" t="s">
        <v>1877</v>
      </c>
      <c r="CB95" s="1" t="s">
        <v>1530</v>
      </c>
    </row>
    <row r="96">
      <c r="A96" s="1" t="s">
        <v>1337</v>
      </c>
      <c r="B96" s="1" t="s">
        <v>1873</v>
      </c>
      <c r="C96" s="1" t="s">
        <v>1882</v>
      </c>
      <c r="D96" s="1" t="s">
        <v>126</v>
      </c>
      <c r="E96" s="1" t="s">
        <v>128</v>
      </c>
      <c r="F96" s="5" t="s">
        <v>150</v>
      </c>
      <c r="G96" s="1" t="s">
        <v>1338</v>
      </c>
      <c r="H96" s="1" t="s">
        <v>1339</v>
      </c>
      <c r="I96" s="5" t="s">
        <v>150</v>
      </c>
      <c r="M96" s="5" t="s">
        <v>150</v>
      </c>
      <c r="N96" s="5" t="s">
        <v>1884</v>
      </c>
      <c r="O96" s="5" t="s">
        <v>977</v>
      </c>
      <c r="P96" s="5" t="s">
        <v>174</v>
      </c>
      <c r="Q96" s="5" t="s">
        <v>150</v>
      </c>
      <c r="R96" s="5" t="s">
        <v>155</v>
      </c>
      <c r="S96" s="5" t="s">
        <v>216</v>
      </c>
      <c r="T96" s="5" t="s">
        <v>356</v>
      </c>
      <c r="U96" s="5" t="s">
        <v>158</v>
      </c>
      <c r="V96" s="5" t="s">
        <v>158</v>
      </c>
      <c r="W96" s="5" t="s">
        <v>1885</v>
      </c>
      <c r="AB96" s="5" t="s">
        <v>156</v>
      </c>
      <c r="AC96" s="1" t="s">
        <v>162</v>
      </c>
      <c r="AD96" s="1" t="s">
        <v>162</v>
      </c>
      <c r="AE96" s="1" t="s">
        <v>162</v>
      </c>
      <c r="AF96" s="1" t="s">
        <v>162</v>
      </c>
      <c r="AG96" s="1" t="s">
        <v>162</v>
      </c>
      <c r="AH96" s="1" t="s">
        <v>162</v>
      </c>
      <c r="AI96" s="1" t="s">
        <v>162</v>
      </c>
      <c r="AJ96" s="1" t="s">
        <v>162</v>
      </c>
      <c r="AK96" s="1" t="s">
        <v>162</v>
      </c>
      <c r="AL96" s="1" t="s">
        <v>162</v>
      </c>
      <c r="AM96" s="1" t="s">
        <v>162</v>
      </c>
      <c r="AN96" s="1" t="s">
        <v>162</v>
      </c>
      <c r="AO96" s="1" t="s">
        <v>162</v>
      </c>
      <c r="AP96" s="1" t="s">
        <v>162</v>
      </c>
      <c r="AQ96" s="1" t="s">
        <v>162</v>
      </c>
      <c r="AR96" s="1" t="s">
        <v>162</v>
      </c>
      <c r="AS96" s="1" t="s">
        <v>162</v>
      </c>
      <c r="AT96" s="1" t="s">
        <v>162</v>
      </c>
      <c r="AU96" s="1" t="s">
        <v>162</v>
      </c>
      <c r="AV96" s="1" t="s">
        <v>162</v>
      </c>
      <c r="AW96" s="1" t="s">
        <v>162</v>
      </c>
      <c r="AX96" s="1" t="s">
        <v>162</v>
      </c>
      <c r="AY96" s="1" t="s">
        <v>162</v>
      </c>
      <c r="AZ96" s="1" t="s">
        <v>162</v>
      </c>
      <c r="BA96" s="1" t="s">
        <v>162</v>
      </c>
      <c r="BB96" s="1" t="s">
        <v>162</v>
      </c>
      <c r="BC96" s="1" t="s">
        <v>162</v>
      </c>
      <c r="BD96" s="1" t="s">
        <v>162</v>
      </c>
      <c r="BE96" s="1" t="s">
        <v>162</v>
      </c>
      <c r="BS96" s="1" t="s">
        <v>1343</v>
      </c>
      <c r="BT96" s="5" t="s">
        <v>977</v>
      </c>
      <c r="BV96" s="1" t="s">
        <v>328</v>
      </c>
      <c r="BZ96" s="1" t="s">
        <v>181</v>
      </c>
      <c r="CA96" s="8" t="s">
        <v>1890</v>
      </c>
      <c r="CB96" s="1" t="s">
        <v>1530</v>
      </c>
    </row>
    <row r="97">
      <c r="A97" s="1" t="s">
        <v>1893</v>
      </c>
      <c r="B97" s="1" t="s">
        <v>1894</v>
      </c>
      <c r="C97" s="1" t="s">
        <v>1895</v>
      </c>
      <c r="D97" s="1" t="s">
        <v>126</v>
      </c>
      <c r="E97" s="1" t="s">
        <v>128</v>
      </c>
      <c r="F97" s="5" t="s">
        <v>156</v>
      </c>
      <c r="G97" s="1" t="s">
        <v>1898</v>
      </c>
      <c r="H97" s="1" t="s">
        <v>1899</v>
      </c>
      <c r="I97" s="5" t="s">
        <v>150</v>
      </c>
      <c r="M97" s="5" t="s">
        <v>174</v>
      </c>
      <c r="N97" s="5" t="s">
        <v>1902</v>
      </c>
      <c r="O97" s="5" t="s">
        <v>1287</v>
      </c>
      <c r="P97" s="5" t="s">
        <v>150</v>
      </c>
      <c r="Q97" s="5" t="s">
        <v>155</v>
      </c>
      <c r="R97" s="5" t="s">
        <v>174</v>
      </c>
      <c r="S97" s="5" t="s">
        <v>150</v>
      </c>
      <c r="T97" s="5" t="s">
        <v>158</v>
      </c>
      <c r="U97" s="5" t="s">
        <v>158</v>
      </c>
      <c r="V97" s="5" t="s">
        <v>158</v>
      </c>
      <c r="W97" s="5" t="s">
        <v>257</v>
      </c>
      <c r="AB97" s="5" t="s">
        <v>216</v>
      </c>
      <c r="AC97" s="1" t="s">
        <v>162</v>
      </c>
      <c r="AD97" s="1" t="s">
        <v>162</v>
      </c>
      <c r="AE97" s="1" t="s">
        <v>162</v>
      </c>
      <c r="AF97" s="1" t="s">
        <v>162</v>
      </c>
      <c r="AG97" s="1" t="s">
        <v>162</v>
      </c>
      <c r="AH97" s="1" t="s">
        <v>162</v>
      </c>
      <c r="AI97" s="1" t="s">
        <v>162</v>
      </c>
      <c r="AJ97" s="1" t="s">
        <v>162</v>
      </c>
      <c r="AK97" s="1" t="s">
        <v>162</v>
      </c>
      <c r="AL97" s="1" t="s">
        <v>162</v>
      </c>
      <c r="AM97" s="1" t="s">
        <v>162</v>
      </c>
      <c r="AN97" s="1" t="s">
        <v>162</v>
      </c>
      <c r="AO97" s="1" t="s">
        <v>162</v>
      </c>
      <c r="AP97" s="1" t="s">
        <v>162</v>
      </c>
      <c r="AQ97" s="1" t="s">
        <v>162</v>
      </c>
      <c r="AR97" s="1" t="s">
        <v>162</v>
      </c>
      <c r="AS97" s="1" t="s">
        <v>162</v>
      </c>
      <c r="AT97" s="1" t="s">
        <v>162</v>
      </c>
      <c r="AU97" s="1" t="s">
        <v>162</v>
      </c>
      <c r="AV97" s="1" t="s">
        <v>162</v>
      </c>
      <c r="AW97" s="1" t="s">
        <v>162</v>
      </c>
      <c r="AX97" s="1" t="s">
        <v>162</v>
      </c>
      <c r="AY97" s="1" t="s">
        <v>162</v>
      </c>
      <c r="AZ97" s="1" t="s">
        <v>162</v>
      </c>
      <c r="BA97" s="1" t="s">
        <v>162</v>
      </c>
      <c r="BB97" s="1" t="s">
        <v>162</v>
      </c>
      <c r="BC97" s="1" t="s">
        <v>162</v>
      </c>
      <c r="BD97" s="1" t="s">
        <v>162</v>
      </c>
      <c r="BE97" s="1" t="s">
        <v>162</v>
      </c>
      <c r="BS97" s="1" t="s">
        <v>1911</v>
      </c>
      <c r="BT97" s="5" t="s">
        <v>1287</v>
      </c>
      <c r="BU97" s="1" t="s">
        <v>240</v>
      </c>
      <c r="BZ97" s="1" t="s">
        <v>181</v>
      </c>
      <c r="CA97" s="8" t="s">
        <v>1912</v>
      </c>
      <c r="CB97" s="1" t="s">
        <v>1530</v>
      </c>
    </row>
    <row r="98">
      <c r="A98" s="1" t="s">
        <v>1917</v>
      </c>
      <c r="B98" s="1" t="s">
        <v>1919</v>
      </c>
      <c r="C98" s="1" t="s">
        <v>1921</v>
      </c>
      <c r="D98" s="1" t="s">
        <v>126</v>
      </c>
      <c r="E98" s="1" t="s">
        <v>128</v>
      </c>
      <c r="F98" s="5" t="s">
        <v>155</v>
      </c>
      <c r="G98" s="1" t="s">
        <v>1924</v>
      </c>
      <c r="H98" s="1" t="s">
        <v>1925</v>
      </c>
      <c r="I98" s="5" t="s">
        <v>150</v>
      </c>
      <c r="M98" s="5" t="s">
        <v>174</v>
      </c>
      <c r="N98" s="5" t="s">
        <v>1926</v>
      </c>
      <c r="O98" s="5" t="s">
        <v>422</v>
      </c>
      <c r="P98" s="5" t="s">
        <v>174</v>
      </c>
      <c r="Q98" s="5" t="s">
        <v>155</v>
      </c>
      <c r="R98" s="5" t="s">
        <v>174</v>
      </c>
      <c r="S98" s="5" t="s">
        <v>156</v>
      </c>
      <c r="T98" s="5" t="s">
        <v>158</v>
      </c>
      <c r="U98" s="5" t="s">
        <v>158</v>
      </c>
      <c r="V98" s="5" t="s">
        <v>158</v>
      </c>
      <c r="W98" s="5" t="s">
        <v>257</v>
      </c>
      <c r="AB98" s="5" t="s">
        <v>216</v>
      </c>
      <c r="AC98" s="1" t="s">
        <v>162</v>
      </c>
      <c r="AD98" s="1" t="s">
        <v>162</v>
      </c>
      <c r="AE98" s="1" t="s">
        <v>162</v>
      </c>
      <c r="AF98" s="1" t="s">
        <v>162</v>
      </c>
      <c r="AG98" s="1" t="s">
        <v>162</v>
      </c>
      <c r="AH98" s="1" t="s">
        <v>162</v>
      </c>
      <c r="AI98" s="1" t="s">
        <v>162</v>
      </c>
      <c r="AJ98" s="1" t="s">
        <v>162</v>
      </c>
      <c r="AK98" s="1" t="s">
        <v>162</v>
      </c>
      <c r="AL98" s="1" t="s">
        <v>162</v>
      </c>
      <c r="AM98" s="1" t="s">
        <v>162</v>
      </c>
      <c r="AN98" s="1" t="s">
        <v>162</v>
      </c>
      <c r="AO98" s="1" t="s">
        <v>162</v>
      </c>
      <c r="AP98" s="1" t="s">
        <v>162</v>
      </c>
      <c r="AQ98" s="1" t="s">
        <v>162</v>
      </c>
      <c r="AR98" s="1" t="s">
        <v>162</v>
      </c>
      <c r="AS98" s="1" t="s">
        <v>162</v>
      </c>
      <c r="AT98" s="1" t="s">
        <v>162</v>
      </c>
      <c r="AU98" s="1" t="s">
        <v>162</v>
      </c>
      <c r="AV98" s="1" t="s">
        <v>162</v>
      </c>
      <c r="AW98" s="1" t="s">
        <v>162</v>
      </c>
      <c r="AX98" s="1" t="s">
        <v>162</v>
      </c>
      <c r="AY98" s="1" t="s">
        <v>162</v>
      </c>
      <c r="AZ98" s="1" t="s">
        <v>162</v>
      </c>
      <c r="BA98" s="1" t="s">
        <v>162</v>
      </c>
      <c r="BB98" s="1" t="s">
        <v>162</v>
      </c>
      <c r="BC98" s="1" t="s">
        <v>162</v>
      </c>
      <c r="BD98" s="1" t="s">
        <v>162</v>
      </c>
      <c r="BE98" s="1" t="s">
        <v>162</v>
      </c>
      <c r="BS98" s="1" t="s">
        <v>1911</v>
      </c>
      <c r="BT98" s="5" t="s">
        <v>422</v>
      </c>
      <c r="BU98" s="1" t="s">
        <v>240</v>
      </c>
      <c r="BZ98" s="1" t="s">
        <v>181</v>
      </c>
      <c r="CA98" s="8" t="s">
        <v>1929</v>
      </c>
      <c r="CB98" s="1" t="s">
        <v>1530</v>
      </c>
    </row>
    <row r="99">
      <c r="A99" s="1" t="s">
        <v>1934</v>
      </c>
      <c r="B99" s="1" t="s">
        <v>1921</v>
      </c>
      <c r="C99" s="1" t="s">
        <v>1935</v>
      </c>
      <c r="D99" s="1" t="s">
        <v>126</v>
      </c>
      <c r="E99" s="1" t="s">
        <v>128</v>
      </c>
      <c r="F99" s="5" t="s">
        <v>174</v>
      </c>
      <c r="G99" s="1" t="s">
        <v>1936</v>
      </c>
      <c r="H99" s="1" t="s">
        <v>1937</v>
      </c>
      <c r="I99" s="5" t="s">
        <v>150</v>
      </c>
      <c r="M99" s="5" t="s">
        <v>174</v>
      </c>
      <c r="N99" s="5" t="s">
        <v>1938</v>
      </c>
      <c r="O99" s="5" t="s">
        <v>1844</v>
      </c>
      <c r="P99" s="5" t="s">
        <v>174</v>
      </c>
      <c r="Q99" s="5" t="s">
        <v>174</v>
      </c>
      <c r="R99" s="5" t="s">
        <v>155</v>
      </c>
      <c r="S99" s="5" t="s">
        <v>216</v>
      </c>
      <c r="T99" s="5" t="s">
        <v>1570</v>
      </c>
      <c r="U99" s="5" t="s">
        <v>158</v>
      </c>
      <c r="V99" s="5" t="s">
        <v>158</v>
      </c>
      <c r="W99" s="5" t="s">
        <v>214</v>
      </c>
      <c r="AB99" s="5" t="s">
        <v>155</v>
      </c>
      <c r="AC99" s="1" t="s">
        <v>162</v>
      </c>
      <c r="AD99" s="1" t="s">
        <v>162</v>
      </c>
      <c r="AE99" s="1" t="s">
        <v>162</v>
      </c>
      <c r="AF99" s="1" t="s">
        <v>162</v>
      </c>
      <c r="AG99" s="1" t="s">
        <v>162</v>
      </c>
      <c r="AH99" s="1" t="s">
        <v>162</v>
      </c>
      <c r="AI99" s="1" t="s">
        <v>162</v>
      </c>
      <c r="AJ99" s="1" t="s">
        <v>162</v>
      </c>
      <c r="AK99" s="1" t="s">
        <v>162</v>
      </c>
      <c r="AL99" s="1" t="s">
        <v>162</v>
      </c>
      <c r="AM99" s="1" t="s">
        <v>162</v>
      </c>
      <c r="AN99" s="1" t="s">
        <v>162</v>
      </c>
      <c r="AO99" s="1" t="s">
        <v>162</v>
      </c>
      <c r="AP99" s="1" t="s">
        <v>162</v>
      </c>
      <c r="AQ99" s="1" t="s">
        <v>162</v>
      </c>
      <c r="AR99" s="1" t="s">
        <v>162</v>
      </c>
      <c r="AS99" s="1" t="s">
        <v>162</v>
      </c>
      <c r="AT99" s="1" t="s">
        <v>162</v>
      </c>
      <c r="AU99" s="1" t="s">
        <v>162</v>
      </c>
      <c r="AV99" s="1" t="s">
        <v>162</v>
      </c>
      <c r="AW99" s="1" t="s">
        <v>162</v>
      </c>
      <c r="AX99" s="1" t="s">
        <v>162</v>
      </c>
      <c r="AY99" s="1" t="s">
        <v>162</v>
      </c>
      <c r="AZ99" s="1" t="s">
        <v>162</v>
      </c>
      <c r="BA99" s="1" t="s">
        <v>162</v>
      </c>
      <c r="BB99" s="1" t="s">
        <v>162</v>
      </c>
      <c r="BC99" s="1" t="s">
        <v>162</v>
      </c>
      <c r="BD99" s="1" t="s">
        <v>162</v>
      </c>
      <c r="BE99" s="1" t="s">
        <v>162</v>
      </c>
      <c r="BS99" s="1" t="s">
        <v>1911</v>
      </c>
      <c r="BT99" s="5" t="s">
        <v>1844</v>
      </c>
      <c r="BX99" s="1" t="s">
        <v>346</v>
      </c>
      <c r="BZ99" s="1" t="s">
        <v>181</v>
      </c>
      <c r="CA99" s="8" t="s">
        <v>1942</v>
      </c>
      <c r="CB99" s="1" t="s">
        <v>1530</v>
      </c>
    </row>
    <row r="100">
      <c r="A100" s="1" t="s">
        <v>1948</v>
      </c>
      <c r="B100" s="1" t="s">
        <v>1935</v>
      </c>
      <c r="C100" s="1" t="s">
        <v>1949</v>
      </c>
      <c r="D100" s="1" t="s">
        <v>126</v>
      </c>
      <c r="E100" s="1" t="s">
        <v>128</v>
      </c>
      <c r="F100" s="5" t="s">
        <v>150</v>
      </c>
      <c r="G100" s="1" t="s">
        <v>1950</v>
      </c>
      <c r="H100" s="1" t="s">
        <v>1951</v>
      </c>
      <c r="I100" s="5" t="s">
        <v>150</v>
      </c>
      <c r="M100" s="5" t="s">
        <v>150</v>
      </c>
      <c r="N100" s="5" t="s">
        <v>1952</v>
      </c>
      <c r="O100" s="5" t="s">
        <v>425</v>
      </c>
      <c r="P100" s="5" t="s">
        <v>174</v>
      </c>
      <c r="Q100" s="5" t="s">
        <v>150</v>
      </c>
      <c r="R100" s="5" t="s">
        <v>155</v>
      </c>
      <c r="S100" s="5" t="s">
        <v>216</v>
      </c>
      <c r="T100" s="5" t="s">
        <v>286</v>
      </c>
      <c r="U100" s="5" t="s">
        <v>158</v>
      </c>
      <c r="V100" s="5" t="s">
        <v>158</v>
      </c>
      <c r="W100" s="5" t="s">
        <v>1644</v>
      </c>
      <c r="AB100" s="5" t="s">
        <v>156</v>
      </c>
      <c r="AC100" s="1" t="s">
        <v>162</v>
      </c>
      <c r="AD100" s="1" t="s">
        <v>162</v>
      </c>
      <c r="AE100" s="1" t="s">
        <v>162</v>
      </c>
      <c r="AF100" s="1" t="s">
        <v>162</v>
      </c>
      <c r="AG100" s="1" t="s">
        <v>162</v>
      </c>
      <c r="AH100" s="1" t="s">
        <v>162</v>
      </c>
      <c r="AI100" s="1" t="s">
        <v>162</v>
      </c>
      <c r="AJ100" s="1" t="s">
        <v>162</v>
      </c>
      <c r="AK100" s="1" t="s">
        <v>162</v>
      </c>
      <c r="AL100" s="1" t="s">
        <v>162</v>
      </c>
      <c r="AM100" s="1" t="s">
        <v>162</v>
      </c>
      <c r="AN100" s="1" t="s">
        <v>162</v>
      </c>
      <c r="AO100" s="1" t="s">
        <v>162</v>
      </c>
      <c r="AP100" s="1" t="s">
        <v>162</v>
      </c>
      <c r="AQ100" s="1" t="s">
        <v>162</v>
      </c>
      <c r="AR100" s="1" t="s">
        <v>162</v>
      </c>
      <c r="AS100" s="1" t="s">
        <v>162</v>
      </c>
      <c r="AT100" s="1" t="s">
        <v>162</v>
      </c>
      <c r="AU100" s="1" t="s">
        <v>162</v>
      </c>
      <c r="AV100" s="1" t="s">
        <v>162</v>
      </c>
      <c r="AW100" s="1" t="s">
        <v>162</v>
      </c>
      <c r="AX100" s="1" t="s">
        <v>162</v>
      </c>
      <c r="AY100" s="1" t="s">
        <v>162</v>
      </c>
      <c r="AZ100" s="1" t="s">
        <v>162</v>
      </c>
      <c r="BA100" s="1" t="s">
        <v>162</v>
      </c>
      <c r="BB100" s="1" t="s">
        <v>162</v>
      </c>
      <c r="BC100" s="1" t="s">
        <v>162</v>
      </c>
      <c r="BD100" s="1" t="s">
        <v>162</v>
      </c>
      <c r="BE100" s="1" t="s">
        <v>162</v>
      </c>
      <c r="BS100" s="1" t="s">
        <v>1911</v>
      </c>
      <c r="BT100" s="5" t="s">
        <v>425</v>
      </c>
      <c r="BY100" s="1" t="s">
        <v>1162</v>
      </c>
      <c r="BZ100" s="1" t="s">
        <v>181</v>
      </c>
      <c r="CA100" s="8" t="s">
        <v>1954</v>
      </c>
      <c r="CB100" s="1" t="s">
        <v>1530</v>
      </c>
    </row>
    <row r="101">
      <c r="A101" s="1" t="s">
        <v>1957</v>
      </c>
      <c r="B101" s="1" t="s">
        <v>1959</v>
      </c>
      <c r="C101" s="1" t="s">
        <v>1960</v>
      </c>
      <c r="D101" s="1" t="s">
        <v>126</v>
      </c>
      <c r="E101" s="1" t="s">
        <v>128</v>
      </c>
      <c r="F101" s="5" t="s">
        <v>155</v>
      </c>
      <c r="G101" s="1" t="s">
        <v>1964</v>
      </c>
      <c r="H101" s="1" t="s">
        <v>1965</v>
      </c>
      <c r="I101" s="5" t="s">
        <v>150</v>
      </c>
      <c r="M101" s="5" t="s">
        <v>150</v>
      </c>
      <c r="N101" s="5" t="s">
        <v>1966</v>
      </c>
      <c r="O101" s="5" t="s">
        <v>1603</v>
      </c>
      <c r="P101" s="5" t="s">
        <v>150</v>
      </c>
      <c r="Q101" s="5" t="s">
        <v>155</v>
      </c>
      <c r="R101" s="5" t="s">
        <v>174</v>
      </c>
      <c r="S101" s="5" t="s">
        <v>150</v>
      </c>
      <c r="T101" s="5" t="s">
        <v>158</v>
      </c>
      <c r="U101" s="5" t="s">
        <v>158</v>
      </c>
      <c r="V101" s="5" t="s">
        <v>158</v>
      </c>
      <c r="W101" s="5" t="s">
        <v>257</v>
      </c>
      <c r="AB101" s="5" t="s">
        <v>216</v>
      </c>
      <c r="AC101" s="1" t="s">
        <v>162</v>
      </c>
      <c r="AD101" s="1" t="s">
        <v>162</v>
      </c>
      <c r="AE101" s="1" t="s">
        <v>162</v>
      </c>
      <c r="AF101" s="1" t="s">
        <v>162</v>
      </c>
      <c r="AG101" s="1" t="s">
        <v>162</v>
      </c>
      <c r="AH101" s="1" t="s">
        <v>162</v>
      </c>
      <c r="AI101" s="1" t="s">
        <v>162</v>
      </c>
      <c r="AJ101" s="1" t="s">
        <v>162</v>
      </c>
      <c r="AK101" s="1" t="s">
        <v>162</v>
      </c>
      <c r="AL101" s="1" t="s">
        <v>162</v>
      </c>
      <c r="AM101" s="1" t="s">
        <v>162</v>
      </c>
      <c r="AN101" s="1" t="s">
        <v>162</v>
      </c>
      <c r="AO101" s="1" t="s">
        <v>162</v>
      </c>
      <c r="AP101" s="1" t="s">
        <v>162</v>
      </c>
      <c r="AQ101" s="1" t="s">
        <v>162</v>
      </c>
      <c r="AR101" s="1" t="s">
        <v>162</v>
      </c>
      <c r="AS101" s="1" t="s">
        <v>162</v>
      </c>
      <c r="AT101" s="1" t="s">
        <v>162</v>
      </c>
      <c r="AU101" s="1" t="s">
        <v>162</v>
      </c>
      <c r="AV101" s="1" t="s">
        <v>162</v>
      </c>
      <c r="AW101" s="1" t="s">
        <v>162</v>
      </c>
      <c r="AX101" s="1" t="s">
        <v>162</v>
      </c>
      <c r="AY101" s="1" t="s">
        <v>162</v>
      </c>
      <c r="AZ101" s="1" t="s">
        <v>162</v>
      </c>
      <c r="BA101" s="1" t="s">
        <v>162</v>
      </c>
      <c r="BB101" s="1" t="s">
        <v>162</v>
      </c>
      <c r="BC101" s="1" t="s">
        <v>162</v>
      </c>
      <c r="BD101" s="1" t="s">
        <v>162</v>
      </c>
      <c r="BE101" s="1" t="s">
        <v>162</v>
      </c>
      <c r="BS101" s="1" t="s">
        <v>1973</v>
      </c>
      <c r="BT101" s="5" t="s">
        <v>1603</v>
      </c>
      <c r="BU101" s="1" t="s">
        <v>240</v>
      </c>
      <c r="BZ101" s="1" t="s">
        <v>181</v>
      </c>
      <c r="CA101" s="8" t="s">
        <v>1974</v>
      </c>
      <c r="CB101" s="1" t="s">
        <v>1530</v>
      </c>
    </row>
    <row r="102">
      <c r="A102" s="1" t="s">
        <v>1975</v>
      </c>
      <c r="B102" s="1" t="s">
        <v>1976</v>
      </c>
      <c r="C102" s="1" t="s">
        <v>1977</v>
      </c>
      <c r="D102" s="1" t="s">
        <v>126</v>
      </c>
      <c r="E102" s="1" t="s">
        <v>128</v>
      </c>
      <c r="F102" s="5" t="s">
        <v>174</v>
      </c>
      <c r="G102" s="1" t="s">
        <v>1978</v>
      </c>
      <c r="H102" s="1" t="s">
        <v>1979</v>
      </c>
      <c r="I102" s="5" t="s">
        <v>150</v>
      </c>
      <c r="M102" s="5" t="s">
        <v>174</v>
      </c>
      <c r="N102" s="5" t="s">
        <v>1981</v>
      </c>
      <c r="O102" s="5" t="s">
        <v>422</v>
      </c>
      <c r="P102" s="5" t="s">
        <v>150</v>
      </c>
      <c r="Q102" s="5" t="s">
        <v>155</v>
      </c>
      <c r="R102" s="5" t="s">
        <v>155</v>
      </c>
      <c r="S102" s="5" t="s">
        <v>156</v>
      </c>
      <c r="T102" s="5" t="s">
        <v>158</v>
      </c>
      <c r="U102" s="5" t="s">
        <v>158</v>
      </c>
      <c r="V102" s="5" t="s">
        <v>158</v>
      </c>
      <c r="W102" s="5" t="s">
        <v>257</v>
      </c>
      <c r="AB102" s="5" t="s">
        <v>216</v>
      </c>
      <c r="AC102" s="1" t="s">
        <v>162</v>
      </c>
      <c r="AD102" s="1" t="s">
        <v>162</v>
      </c>
      <c r="AE102" s="1" t="s">
        <v>162</v>
      </c>
      <c r="AF102" s="1" t="s">
        <v>162</v>
      </c>
      <c r="AG102" s="1" t="s">
        <v>162</v>
      </c>
      <c r="AH102" s="1" t="s">
        <v>162</v>
      </c>
      <c r="AI102" s="1" t="s">
        <v>162</v>
      </c>
      <c r="AJ102" s="1" t="s">
        <v>162</v>
      </c>
      <c r="AK102" s="1" t="s">
        <v>162</v>
      </c>
      <c r="AL102" s="1" t="s">
        <v>162</v>
      </c>
      <c r="AM102" s="1" t="s">
        <v>162</v>
      </c>
      <c r="AN102" s="1" t="s">
        <v>162</v>
      </c>
      <c r="AO102" s="1" t="s">
        <v>162</v>
      </c>
      <c r="AP102" s="1" t="s">
        <v>162</v>
      </c>
      <c r="AQ102" s="1" t="s">
        <v>162</v>
      </c>
      <c r="AR102" s="1" t="s">
        <v>162</v>
      </c>
      <c r="AS102" s="1" t="s">
        <v>162</v>
      </c>
      <c r="AT102" s="1" t="s">
        <v>162</v>
      </c>
      <c r="AU102" s="1" t="s">
        <v>162</v>
      </c>
      <c r="AV102" s="1" t="s">
        <v>162</v>
      </c>
      <c r="AW102" s="1" t="s">
        <v>162</v>
      </c>
      <c r="AX102" s="1" t="s">
        <v>162</v>
      </c>
      <c r="AY102" s="1" t="s">
        <v>162</v>
      </c>
      <c r="AZ102" s="1" t="s">
        <v>162</v>
      </c>
      <c r="BA102" s="1" t="s">
        <v>162</v>
      </c>
      <c r="BB102" s="1" t="s">
        <v>162</v>
      </c>
      <c r="BC102" s="1" t="s">
        <v>162</v>
      </c>
      <c r="BD102" s="1" t="s">
        <v>162</v>
      </c>
      <c r="BE102" s="1" t="s">
        <v>162</v>
      </c>
      <c r="BS102" s="1" t="s">
        <v>1973</v>
      </c>
      <c r="BT102" s="5" t="s">
        <v>422</v>
      </c>
      <c r="BU102" s="1" t="s">
        <v>240</v>
      </c>
      <c r="BZ102" s="1" t="s">
        <v>181</v>
      </c>
      <c r="CA102" s="8" t="s">
        <v>1988</v>
      </c>
      <c r="CB102" s="1" t="s">
        <v>1530</v>
      </c>
    </row>
    <row r="103">
      <c r="A103" s="1" t="s">
        <v>1995</v>
      </c>
      <c r="B103" s="1" t="s">
        <v>1996</v>
      </c>
      <c r="C103" s="1" t="s">
        <v>1997</v>
      </c>
      <c r="D103" s="1" t="s">
        <v>126</v>
      </c>
      <c r="E103" s="1" t="s">
        <v>128</v>
      </c>
      <c r="F103" s="5" t="s">
        <v>150</v>
      </c>
      <c r="G103" s="1" t="s">
        <v>1998</v>
      </c>
      <c r="H103" s="1" t="s">
        <v>1999</v>
      </c>
      <c r="I103" s="5" t="s">
        <v>150</v>
      </c>
      <c r="M103" s="5" t="s">
        <v>174</v>
      </c>
      <c r="N103" s="5" t="s">
        <v>2000</v>
      </c>
      <c r="O103" s="5" t="s">
        <v>1569</v>
      </c>
      <c r="P103" s="5" t="s">
        <v>156</v>
      </c>
      <c r="Q103" s="5" t="s">
        <v>150</v>
      </c>
      <c r="R103" s="5" t="s">
        <v>174</v>
      </c>
      <c r="S103" s="5" t="s">
        <v>156</v>
      </c>
      <c r="T103" s="5" t="s">
        <v>405</v>
      </c>
      <c r="U103" s="5" t="s">
        <v>158</v>
      </c>
      <c r="V103" s="5" t="s">
        <v>158</v>
      </c>
      <c r="W103" s="5" t="s">
        <v>898</v>
      </c>
      <c r="AB103" s="5" t="s">
        <v>155</v>
      </c>
      <c r="AC103" s="1" t="s">
        <v>162</v>
      </c>
      <c r="AD103" s="1" t="s">
        <v>162</v>
      </c>
      <c r="AE103" s="1" t="s">
        <v>162</v>
      </c>
      <c r="AF103" s="1" t="s">
        <v>162</v>
      </c>
      <c r="AG103" s="1" t="s">
        <v>162</v>
      </c>
      <c r="AH103" s="1" t="s">
        <v>162</v>
      </c>
      <c r="AI103" s="1" t="s">
        <v>162</v>
      </c>
      <c r="AJ103" s="1" t="s">
        <v>162</v>
      </c>
      <c r="AK103" s="1" t="s">
        <v>162</v>
      </c>
      <c r="AL103" s="1" t="s">
        <v>162</v>
      </c>
      <c r="AM103" s="1" t="s">
        <v>162</v>
      </c>
      <c r="AN103" s="1" t="s">
        <v>162</v>
      </c>
      <c r="AO103" s="1" t="s">
        <v>162</v>
      </c>
      <c r="AP103" s="1" t="s">
        <v>162</v>
      </c>
      <c r="AQ103" s="1" t="s">
        <v>162</v>
      </c>
      <c r="AR103" s="1" t="s">
        <v>162</v>
      </c>
      <c r="AS103" s="1" t="s">
        <v>162</v>
      </c>
      <c r="AT103" s="1" t="s">
        <v>162</v>
      </c>
      <c r="AU103" s="1" t="s">
        <v>162</v>
      </c>
      <c r="AV103" s="1" t="s">
        <v>162</v>
      </c>
      <c r="AW103" s="1" t="s">
        <v>162</v>
      </c>
      <c r="AX103" s="1" t="s">
        <v>162</v>
      </c>
      <c r="AY103" s="1" t="s">
        <v>162</v>
      </c>
      <c r="AZ103" s="1" t="s">
        <v>162</v>
      </c>
      <c r="BA103" s="1" t="s">
        <v>162</v>
      </c>
      <c r="BB103" s="1" t="s">
        <v>162</v>
      </c>
      <c r="BC103" s="1" t="s">
        <v>162</v>
      </c>
      <c r="BD103" s="1" t="s">
        <v>162</v>
      </c>
      <c r="BE103" s="1" t="s">
        <v>162</v>
      </c>
      <c r="BS103" s="1" t="s">
        <v>1973</v>
      </c>
      <c r="BT103" s="5" t="s">
        <v>1569</v>
      </c>
      <c r="BW103" s="1" t="s">
        <v>467</v>
      </c>
      <c r="BZ103" s="1" t="s">
        <v>181</v>
      </c>
      <c r="CA103" s="8" t="s">
        <v>2006</v>
      </c>
      <c r="CB103" s="1" t="s">
        <v>1530</v>
      </c>
    </row>
    <row r="104">
      <c r="A104" s="1" t="s">
        <v>2007</v>
      </c>
      <c r="B104" s="1" t="s">
        <v>2008</v>
      </c>
      <c r="C104" s="1" t="s">
        <v>2009</v>
      </c>
      <c r="D104" s="1" t="s">
        <v>126</v>
      </c>
      <c r="E104" s="1" t="s">
        <v>128</v>
      </c>
      <c r="F104" s="5" t="s">
        <v>156</v>
      </c>
      <c r="G104" s="1" t="s">
        <v>2010</v>
      </c>
      <c r="H104" s="1" t="s">
        <v>2011</v>
      </c>
      <c r="I104" s="5" t="s">
        <v>150</v>
      </c>
      <c r="M104" s="5" t="s">
        <v>150</v>
      </c>
      <c r="N104" s="5" t="s">
        <v>2013</v>
      </c>
      <c r="O104" s="5" t="s">
        <v>360</v>
      </c>
      <c r="P104" s="5" t="s">
        <v>150</v>
      </c>
      <c r="Q104" s="5" t="s">
        <v>155</v>
      </c>
      <c r="R104" s="5" t="s">
        <v>174</v>
      </c>
      <c r="S104" s="5" t="s">
        <v>155</v>
      </c>
      <c r="T104" s="5" t="s">
        <v>158</v>
      </c>
      <c r="U104" s="5" t="s">
        <v>158</v>
      </c>
      <c r="V104" s="5" t="s">
        <v>158</v>
      </c>
      <c r="W104" s="5" t="s">
        <v>257</v>
      </c>
      <c r="AB104" s="5" t="s">
        <v>216</v>
      </c>
      <c r="AC104" s="1" t="s">
        <v>162</v>
      </c>
      <c r="AD104" s="1" t="s">
        <v>162</v>
      </c>
      <c r="AE104" s="1" t="s">
        <v>162</v>
      </c>
      <c r="AF104" s="1" t="s">
        <v>162</v>
      </c>
      <c r="AG104" s="1" t="s">
        <v>162</v>
      </c>
      <c r="AH104" s="1" t="s">
        <v>162</v>
      </c>
      <c r="AI104" s="1" t="s">
        <v>162</v>
      </c>
      <c r="AJ104" s="1" t="s">
        <v>162</v>
      </c>
      <c r="AK104" s="1" t="s">
        <v>162</v>
      </c>
      <c r="AL104" s="1" t="s">
        <v>162</v>
      </c>
      <c r="AM104" s="1" t="s">
        <v>162</v>
      </c>
      <c r="AN104" s="1" t="s">
        <v>162</v>
      </c>
      <c r="AO104" s="1" t="s">
        <v>162</v>
      </c>
      <c r="AP104" s="1" t="s">
        <v>162</v>
      </c>
      <c r="AQ104" s="1" t="s">
        <v>162</v>
      </c>
      <c r="AR104" s="1" t="s">
        <v>162</v>
      </c>
      <c r="AS104" s="1" t="s">
        <v>162</v>
      </c>
      <c r="AT104" s="1" t="s">
        <v>162</v>
      </c>
      <c r="AU104" s="1" t="s">
        <v>162</v>
      </c>
      <c r="AV104" s="1" t="s">
        <v>162</v>
      </c>
      <c r="AW104" s="1" t="s">
        <v>162</v>
      </c>
      <c r="AX104" s="1" t="s">
        <v>162</v>
      </c>
      <c r="AY104" s="1" t="s">
        <v>162</v>
      </c>
      <c r="AZ104" s="1" t="s">
        <v>162</v>
      </c>
      <c r="BA104" s="1" t="s">
        <v>162</v>
      </c>
      <c r="BB104" s="1" t="s">
        <v>162</v>
      </c>
      <c r="BC104" s="1" t="s">
        <v>162</v>
      </c>
      <c r="BD104" s="1" t="s">
        <v>162</v>
      </c>
      <c r="BE104" s="1" t="s">
        <v>162</v>
      </c>
      <c r="BS104" s="1" t="s">
        <v>2018</v>
      </c>
      <c r="BT104" s="5" t="s">
        <v>360</v>
      </c>
      <c r="BU104" s="1" t="s">
        <v>240</v>
      </c>
      <c r="BZ104" s="1" t="s">
        <v>181</v>
      </c>
      <c r="CA104" s="8" t="s">
        <v>2019</v>
      </c>
      <c r="CB104" s="1" t="s">
        <v>1530</v>
      </c>
    </row>
    <row r="105">
      <c r="A105" s="1" t="s">
        <v>2021</v>
      </c>
      <c r="B105" s="1" t="s">
        <v>2009</v>
      </c>
      <c r="C105" s="1" t="s">
        <v>2022</v>
      </c>
      <c r="D105" s="1" t="s">
        <v>126</v>
      </c>
      <c r="E105" s="1" t="s">
        <v>128</v>
      </c>
      <c r="F105" s="5" t="s">
        <v>155</v>
      </c>
      <c r="G105" s="1" t="s">
        <v>2023</v>
      </c>
      <c r="H105" s="1" t="s">
        <v>2024</v>
      </c>
      <c r="I105" s="5" t="s">
        <v>150</v>
      </c>
      <c r="M105" s="5" t="s">
        <v>150</v>
      </c>
      <c r="N105" s="5" t="s">
        <v>2025</v>
      </c>
      <c r="O105" s="5" t="s">
        <v>448</v>
      </c>
      <c r="P105" s="5" t="s">
        <v>150</v>
      </c>
      <c r="Q105" s="5" t="s">
        <v>155</v>
      </c>
      <c r="R105" s="5" t="s">
        <v>155</v>
      </c>
      <c r="S105" s="5" t="s">
        <v>156</v>
      </c>
      <c r="T105" s="5" t="s">
        <v>158</v>
      </c>
      <c r="U105" s="5" t="s">
        <v>158</v>
      </c>
      <c r="V105" s="5" t="s">
        <v>158</v>
      </c>
      <c r="W105" s="5" t="s">
        <v>257</v>
      </c>
      <c r="AB105" s="5" t="s">
        <v>216</v>
      </c>
      <c r="AC105" s="1" t="s">
        <v>162</v>
      </c>
      <c r="AD105" s="1" t="s">
        <v>162</v>
      </c>
      <c r="AE105" s="1" t="s">
        <v>162</v>
      </c>
      <c r="AF105" s="1" t="s">
        <v>162</v>
      </c>
      <c r="AG105" s="1" t="s">
        <v>162</v>
      </c>
      <c r="AH105" s="1" t="s">
        <v>162</v>
      </c>
      <c r="AI105" s="1" t="s">
        <v>162</v>
      </c>
      <c r="AJ105" s="1" t="s">
        <v>162</v>
      </c>
      <c r="AK105" s="1" t="s">
        <v>162</v>
      </c>
      <c r="AL105" s="1" t="s">
        <v>162</v>
      </c>
      <c r="AM105" s="1" t="s">
        <v>162</v>
      </c>
      <c r="AN105" s="1" t="s">
        <v>162</v>
      </c>
      <c r="AO105" s="1" t="s">
        <v>162</v>
      </c>
      <c r="AP105" s="1" t="s">
        <v>162</v>
      </c>
      <c r="AQ105" s="1" t="s">
        <v>162</v>
      </c>
      <c r="AR105" s="1" t="s">
        <v>162</v>
      </c>
      <c r="AS105" s="1" t="s">
        <v>162</v>
      </c>
      <c r="AT105" s="1" t="s">
        <v>162</v>
      </c>
      <c r="AU105" s="1" t="s">
        <v>162</v>
      </c>
      <c r="AV105" s="1" t="s">
        <v>162</v>
      </c>
      <c r="AW105" s="1" t="s">
        <v>162</v>
      </c>
      <c r="AX105" s="1" t="s">
        <v>162</v>
      </c>
      <c r="AY105" s="1" t="s">
        <v>162</v>
      </c>
      <c r="AZ105" s="1" t="s">
        <v>162</v>
      </c>
      <c r="BA105" s="1" t="s">
        <v>162</v>
      </c>
      <c r="BB105" s="1" t="s">
        <v>162</v>
      </c>
      <c r="BC105" s="1" t="s">
        <v>162</v>
      </c>
      <c r="BD105" s="1" t="s">
        <v>162</v>
      </c>
      <c r="BE105" s="1" t="s">
        <v>162</v>
      </c>
      <c r="BS105" s="1" t="s">
        <v>2018</v>
      </c>
      <c r="BT105" s="5" t="s">
        <v>448</v>
      </c>
      <c r="BU105" s="1" t="s">
        <v>240</v>
      </c>
      <c r="BZ105" s="1" t="s">
        <v>181</v>
      </c>
      <c r="CA105" s="8" t="s">
        <v>2033</v>
      </c>
      <c r="CB105" s="1" t="s">
        <v>1530</v>
      </c>
    </row>
    <row r="106">
      <c r="A106" s="1" t="s">
        <v>2040</v>
      </c>
      <c r="B106" s="1" t="s">
        <v>2022</v>
      </c>
      <c r="C106" s="1" t="s">
        <v>2041</v>
      </c>
      <c r="D106" s="1" t="s">
        <v>126</v>
      </c>
      <c r="E106" s="1" t="s">
        <v>128</v>
      </c>
      <c r="F106" s="5" t="s">
        <v>174</v>
      </c>
      <c r="G106" s="1" t="s">
        <v>2042</v>
      </c>
      <c r="H106" s="1" t="s">
        <v>2043</v>
      </c>
      <c r="I106" s="5" t="s">
        <v>150</v>
      </c>
      <c r="M106" s="5" t="s">
        <v>174</v>
      </c>
      <c r="N106" s="5" t="s">
        <v>2044</v>
      </c>
      <c r="O106" s="5" t="s">
        <v>2045</v>
      </c>
      <c r="P106" s="5" t="s">
        <v>174</v>
      </c>
      <c r="Q106" s="5" t="s">
        <v>174</v>
      </c>
      <c r="R106" s="5" t="s">
        <v>155</v>
      </c>
      <c r="S106" s="5" t="s">
        <v>156</v>
      </c>
      <c r="T106" s="5" t="s">
        <v>158</v>
      </c>
      <c r="U106" s="5" t="s">
        <v>158</v>
      </c>
      <c r="V106" s="5" t="s">
        <v>158</v>
      </c>
      <c r="W106" s="5" t="s">
        <v>257</v>
      </c>
      <c r="AB106" s="5" t="s">
        <v>150</v>
      </c>
      <c r="AC106" s="1" t="s">
        <v>162</v>
      </c>
      <c r="AD106" s="1" t="s">
        <v>162</v>
      </c>
      <c r="AE106" s="1" t="s">
        <v>162</v>
      </c>
      <c r="AF106" s="1" t="s">
        <v>162</v>
      </c>
      <c r="AG106" s="1" t="s">
        <v>162</v>
      </c>
      <c r="AH106" s="1" t="s">
        <v>162</v>
      </c>
      <c r="AI106" s="1" t="s">
        <v>162</v>
      </c>
      <c r="AJ106" s="1" t="s">
        <v>162</v>
      </c>
      <c r="AK106" s="1" t="s">
        <v>162</v>
      </c>
      <c r="AL106" s="1" t="s">
        <v>162</v>
      </c>
      <c r="AM106" s="1" t="s">
        <v>162</v>
      </c>
      <c r="AN106" s="1" t="s">
        <v>162</v>
      </c>
      <c r="AO106" s="1" t="s">
        <v>162</v>
      </c>
      <c r="AP106" s="1" t="s">
        <v>162</v>
      </c>
      <c r="AQ106" s="1" t="s">
        <v>162</v>
      </c>
      <c r="AR106" s="1" t="s">
        <v>162</v>
      </c>
      <c r="AS106" s="1" t="s">
        <v>162</v>
      </c>
      <c r="AT106" s="1" t="s">
        <v>162</v>
      </c>
      <c r="AU106" s="1" t="s">
        <v>162</v>
      </c>
      <c r="AV106" s="1" t="s">
        <v>162</v>
      </c>
      <c r="AW106" s="1" t="s">
        <v>162</v>
      </c>
      <c r="AX106" s="1" t="s">
        <v>162</v>
      </c>
      <c r="AY106" s="1" t="s">
        <v>162</v>
      </c>
      <c r="AZ106" s="1" t="s">
        <v>162</v>
      </c>
      <c r="BA106" s="1" t="s">
        <v>162</v>
      </c>
      <c r="BB106" s="1" t="s">
        <v>162</v>
      </c>
      <c r="BC106" s="1" t="s">
        <v>162</v>
      </c>
      <c r="BD106" s="1" t="s">
        <v>162</v>
      </c>
      <c r="BE106" s="1" t="s">
        <v>162</v>
      </c>
      <c r="BS106" s="1" t="s">
        <v>2018</v>
      </c>
      <c r="BT106" s="5" t="s">
        <v>2045</v>
      </c>
      <c r="BU106" s="1" t="s">
        <v>240</v>
      </c>
      <c r="BZ106" s="1" t="s">
        <v>181</v>
      </c>
      <c r="CA106" s="8" t="s">
        <v>2051</v>
      </c>
      <c r="CB106" s="1" t="s">
        <v>1530</v>
      </c>
    </row>
    <row r="107">
      <c r="A107" s="1" t="s">
        <v>2054</v>
      </c>
      <c r="B107" s="1" t="s">
        <v>2055</v>
      </c>
      <c r="C107" s="1" t="s">
        <v>2056</v>
      </c>
      <c r="D107" s="1" t="s">
        <v>126</v>
      </c>
      <c r="E107" s="1" t="s">
        <v>128</v>
      </c>
      <c r="F107" s="5" t="s">
        <v>150</v>
      </c>
      <c r="G107" s="1" t="s">
        <v>2058</v>
      </c>
      <c r="H107" s="1" t="s">
        <v>2059</v>
      </c>
      <c r="I107" s="5" t="s">
        <v>150</v>
      </c>
      <c r="M107" s="5" t="s">
        <v>150</v>
      </c>
      <c r="N107" s="5" t="s">
        <v>2060</v>
      </c>
      <c r="O107" s="5" t="s">
        <v>1388</v>
      </c>
      <c r="P107" s="5" t="s">
        <v>174</v>
      </c>
      <c r="Q107" s="5" t="s">
        <v>150</v>
      </c>
      <c r="R107" s="5" t="s">
        <v>155</v>
      </c>
      <c r="S107" s="5" t="s">
        <v>216</v>
      </c>
      <c r="T107" s="5" t="s">
        <v>807</v>
      </c>
      <c r="U107" s="5" t="s">
        <v>158</v>
      </c>
      <c r="V107" s="5" t="s">
        <v>158</v>
      </c>
      <c r="W107" s="5" t="s">
        <v>360</v>
      </c>
      <c r="AB107" s="5" t="s">
        <v>155</v>
      </c>
      <c r="AC107" s="1" t="s">
        <v>162</v>
      </c>
      <c r="AD107" s="1" t="s">
        <v>162</v>
      </c>
      <c r="AE107" s="1" t="s">
        <v>162</v>
      </c>
      <c r="AF107" s="1" t="s">
        <v>162</v>
      </c>
      <c r="AG107" s="1" t="s">
        <v>162</v>
      </c>
      <c r="AH107" s="1" t="s">
        <v>162</v>
      </c>
      <c r="AI107" s="1" t="s">
        <v>162</v>
      </c>
      <c r="AJ107" s="1" t="s">
        <v>162</v>
      </c>
      <c r="AK107" s="1" t="s">
        <v>162</v>
      </c>
      <c r="AL107" s="1" t="s">
        <v>162</v>
      </c>
      <c r="AM107" s="1" t="s">
        <v>162</v>
      </c>
      <c r="AN107" s="1" t="s">
        <v>162</v>
      </c>
      <c r="AO107" s="1" t="s">
        <v>162</v>
      </c>
      <c r="AP107" s="1" t="s">
        <v>162</v>
      </c>
      <c r="AQ107" s="1" t="s">
        <v>162</v>
      </c>
      <c r="AR107" s="1" t="s">
        <v>162</v>
      </c>
      <c r="AS107" s="1" t="s">
        <v>162</v>
      </c>
      <c r="AT107" s="1" t="s">
        <v>162</v>
      </c>
      <c r="AU107" s="1" t="s">
        <v>162</v>
      </c>
      <c r="AV107" s="1" t="s">
        <v>162</v>
      </c>
      <c r="AW107" s="1" t="s">
        <v>162</v>
      </c>
      <c r="AX107" s="1" t="s">
        <v>162</v>
      </c>
      <c r="AY107" s="1" t="s">
        <v>162</v>
      </c>
      <c r="AZ107" s="1" t="s">
        <v>162</v>
      </c>
      <c r="BA107" s="1" t="s">
        <v>162</v>
      </c>
      <c r="BB107" s="1" t="s">
        <v>162</v>
      </c>
      <c r="BC107" s="1" t="s">
        <v>162</v>
      </c>
      <c r="BD107" s="1" t="s">
        <v>162</v>
      </c>
      <c r="BE107" s="1" t="s">
        <v>162</v>
      </c>
      <c r="BS107" s="1" t="s">
        <v>2018</v>
      </c>
      <c r="BT107" s="5" t="s">
        <v>1388</v>
      </c>
      <c r="BU107" s="1" t="s">
        <v>184</v>
      </c>
      <c r="BZ107" s="1" t="s">
        <v>181</v>
      </c>
      <c r="CA107" s="8" t="s">
        <v>2070</v>
      </c>
      <c r="CB107" s="1" t="s">
        <v>1530</v>
      </c>
    </row>
    <row r="108">
      <c r="A108" s="1" t="s">
        <v>2071</v>
      </c>
      <c r="B108" s="1" t="s">
        <v>2072</v>
      </c>
      <c r="C108" s="1" t="s">
        <v>2073</v>
      </c>
      <c r="D108" s="1" t="s">
        <v>126</v>
      </c>
      <c r="E108" s="1" t="s">
        <v>128</v>
      </c>
      <c r="F108" s="5" t="s">
        <v>156</v>
      </c>
      <c r="G108" s="1" t="s">
        <v>2074</v>
      </c>
      <c r="H108" s="1" t="s">
        <v>2075</v>
      </c>
      <c r="I108" s="5" t="s">
        <v>150</v>
      </c>
      <c r="M108" s="5" t="s">
        <v>174</v>
      </c>
      <c r="N108" s="5" t="s">
        <v>2076</v>
      </c>
      <c r="O108" s="5" t="s">
        <v>158</v>
      </c>
      <c r="P108" s="5" t="s">
        <v>150</v>
      </c>
      <c r="Q108" s="5" t="s">
        <v>155</v>
      </c>
      <c r="BS108" s="1" t="s">
        <v>2077</v>
      </c>
      <c r="BT108" s="5" t="s">
        <v>158</v>
      </c>
      <c r="BZ108" s="1" t="s">
        <v>181</v>
      </c>
      <c r="CA108" s="8" t="s">
        <v>2078</v>
      </c>
      <c r="CB108" s="1" t="s">
        <v>196</v>
      </c>
    </row>
    <row r="109">
      <c r="A109" s="1" t="s">
        <v>2085</v>
      </c>
      <c r="B109" s="1" t="s">
        <v>2073</v>
      </c>
      <c r="C109" s="1" t="s">
        <v>2086</v>
      </c>
      <c r="D109" s="1" t="s">
        <v>126</v>
      </c>
      <c r="E109" s="1" t="s">
        <v>128</v>
      </c>
      <c r="F109" s="5" t="s">
        <v>155</v>
      </c>
      <c r="G109" s="1" t="s">
        <v>2087</v>
      </c>
      <c r="H109" s="1" t="s">
        <v>2088</v>
      </c>
      <c r="I109" s="5" t="s">
        <v>150</v>
      </c>
      <c r="M109" s="5" t="s">
        <v>174</v>
      </c>
      <c r="N109" s="5" t="s">
        <v>2089</v>
      </c>
      <c r="O109" s="5" t="s">
        <v>174</v>
      </c>
      <c r="P109" s="5" t="s">
        <v>150</v>
      </c>
      <c r="Q109" s="5" t="s">
        <v>155</v>
      </c>
      <c r="BS109" s="1" t="s">
        <v>2077</v>
      </c>
      <c r="BT109" s="5" t="s">
        <v>174</v>
      </c>
      <c r="BZ109" s="1" t="s">
        <v>181</v>
      </c>
      <c r="CA109" s="8" t="s">
        <v>2090</v>
      </c>
      <c r="CB109" s="1" t="s">
        <v>196</v>
      </c>
    </row>
    <row r="110">
      <c r="A110" s="1" t="s">
        <v>2092</v>
      </c>
      <c r="B110" s="1" t="s">
        <v>2086</v>
      </c>
      <c r="C110" s="1" t="s">
        <v>2093</v>
      </c>
      <c r="D110" s="1" t="s">
        <v>126</v>
      </c>
      <c r="E110" s="1" t="s">
        <v>128</v>
      </c>
      <c r="F110" s="5" t="s">
        <v>150</v>
      </c>
      <c r="G110" s="1" t="s">
        <v>2096</v>
      </c>
      <c r="H110" s="1" t="s">
        <v>2097</v>
      </c>
      <c r="I110" s="5" t="s">
        <v>150</v>
      </c>
      <c r="M110" s="5" t="s">
        <v>150</v>
      </c>
      <c r="N110" s="5" t="s">
        <v>2099</v>
      </c>
      <c r="O110" s="5" t="s">
        <v>641</v>
      </c>
      <c r="P110" s="5" t="s">
        <v>174</v>
      </c>
      <c r="Q110" s="5" t="s">
        <v>150</v>
      </c>
      <c r="R110" s="5" t="s">
        <v>155</v>
      </c>
      <c r="S110" s="5" t="s">
        <v>156</v>
      </c>
      <c r="T110" s="5" t="s">
        <v>356</v>
      </c>
      <c r="U110" s="5" t="s">
        <v>158</v>
      </c>
      <c r="V110" s="5" t="s">
        <v>158</v>
      </c>
      <c r="W110" s="5" t="s">
        <v>450</v>
      </c>
      <c r="AB110" s="5" t="s">
        <v>155</v>
      </c>
      <c r="AC110" s="1" t="s">
        <v>162</v>
      </c>
      <c r="AD110" s="1" t="s">
        <v>162</v>
      </c>
      <c r="AE110" s="1" t="s">
        <v>162</v>
      </c>
      <c r="AF110" s="1" t="s">
        <v>162</v>
      </c>
      <c r="AG110" s="1" t="s">
        <v>162</v>
      </c>
      <c r="AH110" s="1" t="s">
        <v>162</v>
      </c>
      <c r="AI110" s="1" t="s">
        <v>162</v>
      </c>
      <c r="AJ110" s="1" t="s">
        <v>162</v>
      </c>
      <c r="AK110" s="1" t="s">
        <v>162</v>
      </c>
      <c r="AL110" s="1" t="s">
        <v>162</v>
      </c>
      <c r="AM110" s="1" t="s">
        <v>162</v>
      </c>
      <c r="AN110" s="1" t="s">
        <v>162</v>
      </c>
      <c r="AO110" s="1" t="s">
        <v>162</v>
      </c>
      <c r="AP110" s="1" t="s">
        <v>162</v>
      </c>
      <c r="AQ110" s="1" t="s">
        <v>162</v>
      </c>
      <c r="AR110" s="1" t="s">
        <v>162</v>
      </c>
      <c r="AS110" s="1" t="s">
        <v>162</v>
      </c>
      <c r="AT110" s="1" t="s">
        <v>162</v>
      </c>
      <c r="AU110" s="1" t="s">
        <v>162</v>
      </c>
      <c r="AV110" s="1" t="s">
        <v>162</v>
      </c>
      <c r="AW110" s="1" t="s">
        <v>162</v>
      </c>
      <c r="AX110" s="1" t="s">
        <v>162</v>
      </c>
      <c r="AY110" s="1" t="s">
        <v>162</v>
      </c>
      <c r="AZ110" s="1" t="s">
        <v>162</v>
      </c>
      <c r="BA110" s="1" t="s">
        <v>162</v>
      </c>
      <c r="BB110" s="1" t="s">
        <v>162</v>
      </c>
      <c r="BC110" s="1" t="s">
        <v>162</v>
      </c>
      <c r="BD110" s="1" t="s">
        <v>162</v>
      </c>
      <c r="BE110" s="1" t="s">
        <v>162</v>
      </c>
      <c r="BS110" s="1" t="s">
        <v>2077</v>
      </c>
      <c r="BT110" s="5" t="s">
        <v>641</v>
      </c>
      <c r="BY110" s="1" t="s">
        <v>456</v>
      </c>
      <c r="BZ110" s="1" t="s">
        <v>181</v>
      </c>
      <c r="CA110" s="8" t="s">
        <v>2110</v>
      </c>
      <c r="CB110" s="1" t="s">
        <v>196</v>
      </c>
    </row>
    <row r="111">
      <c r="A111" s="1" t="s">
        <v>2112</v>
      </c>
      <c r="B111" s="1" t="s">
        <v>2086</v>
      </c>
      <c r="C111" s="1" t="s">
        <v>2113</v>
      </c>
      <c r="D111" s="1" t="s">
        <v>126</v>
      </c>
      <c r="E111" s="1" t="s">
        <v>128</v>
      </c>
      <c r="F111" s="5" t="s">
        <v>174</v>
      </c>
      <c r="G111" s="1" t="s">
        <v>2114</v>
      </c>
      <c r="H111" s="1" t="s">
        <v>2115</v>
      </c>
      <c r="I111" s="5" t="s">
        <v>150</v>
      </c>
      <c r="M111" s="5" t="s">
        <v>174</v>
      </c>
      <c r="N111" s="5" t="s">
        <v>2116</v>
      </c>
      <c r="O111" s="5" t="s">
        <v>1414</v>
      </c>
      <c r="P111" s="5" t="s">
        <v>174</v>
      </c>
      <c r="Q111" s="5" t="s">
        <v>174</v>
      </c>
      <c r="R111" s="5" t="s">
        <v>155</v>
      </c>
      <c r="S111" s="5" t="s">
        <v>156</v>
      </c>
      <c r="T111" s="5" t="s">
        <v>1512</v>
      </c>
      <c r="U111" s="5" t="s">
        <v>158</v>
      </c>
      <c r="V111" s="5" t="s">
        <v>158</v>
      </c>
      <c r="W111" s="5" t="s">
        <v>159</v>
      </c>
      <c r="X111" s="1" t="s">
        <v>2117</v>
      </c>
      <c r="AB111" s="5" t="s">
        <v>155</v>
      </c>
      <c r="AC111" s="1" t="s">
        <v>162</v>
      </c>
      <c r="AD111" s="1" t="s">
        <v>162</v>
      </c>
      <c r="AE111" s="1" t="s">
        <v>162</v>
      </c>
      <c r="AF111" s="1" t="s">
        <v>162</v>
      </c>
      <c r="AG111" s="1" t="s">
        <v>162</v>
      </c>
      <c r="AH111" s="1" t="s">
        <v>162</v>
      </c>
      <c r="AI111" s="1" t="s">
        <v>162</v>
      </c>
      <c r="AJ111" s="1" t="s">
        <v>162</v>
      </c>
      <c r="AK111" s="1" t="s">
        <v>162</v>
      </c>
      <c r="AL111" s="1" t="s">
        <v>162</v>
      </c>
      <c r="AM111" s="1" t="s">
        <v>162</v>
      </c>
      <c r="AN111" s="1" t="s">
        <v>162</v>
      </c>
      <c r="AO111" s="1" t="s">
        <v>162</v>
      </c>
      <c r="AP111" s="1" t="s">
        <v>162</v>
      </c>
      <c r="AQ111" s="1" t="s">
        <v>162</v>
      </c>
      <c r="AR111" s="1" t="s">
        <v>162</v>
      </c>
      <c r="AS111" s="1" t="s">
        <v>162</v>
      </c>
      <c r="AT111" s="1" t="s">
        <v>162</v>
      </c>
      <c r="AU111" s="1" t="s">
        <v>162</v>
      </c>
      <c r="AV111" s="1" t="s">
        <v>162</v>
      </c>
      <c r="AW111" s="1" t="s">
        <v>162</v>
      </c>
      <c r="AX111" s="1" t="s">
        <v>162</v>
      </c>
      <c r="AY111" s="1" t="s">
        <v>162</v>
      </c>
      <c r="AZ111" s="1" t="s">
        <v>162</v>
      </c>
      <c r="BA111" s="1" t="s">
        <v>162</v>
      </c>
      <c r="BB111" s="1" t="s">
        <v>162</v>
      </c>
      <c r="BC111" s="1" t="s">
        <v>162</v>
      </c>
      <c r="BD111" s="1" t="s">
        <v>162</v>
      </c>
      <c r="BE111" s="1" t="s">
        <v>162</v>
      </c>
      <c r="BS111" s="1" t="s">
        <v>2077</v>
      </c>
      <c r="BT111" s="5" t="s">
        <v>1414</v>
      </c>
      <c r="BY111" s="1" t="s">
        <v>180</v>
      </c>
      <c r="BZ111" s="1" t="s">
        <v>181</v>
      </c>
      <c r="CA111" s="8" t="s">
        <v>2123</v>
      </c>
      <c r="CB111" s="1" t="s">
        <v>196</v>
      </c>
    </row>
    <row r="112">
      <c r="A112" s="1" t="s">
        <v>2129</v>
      </c>
      <c r="B112" s="1" t="s">
        <v>2130</v>
      </c>
      <c r="C112" s="1" t="s">
        <v>2131</v>
      </c>
      <c r="D112" s="1" t="s">
        <v>126</v>
      </c>
      <c r="E112" s="1" t="s">
        <v>128</v>
      </c>
      <c r="F112" s="5" t="s">
        <v>174</v>
      </c>
      <c r="G112" s="1" t="s">
        <v>2132</v>
      </c>
      <c r="H112" s="1" t="s">
        <v>2133</v>
      </c>
      <c r="I112" s="5" t="s">
        <v>150</v>
      </c>
      <c r="M112" s="5" t="s">
        <v>150</v>
      </c>
      <c r="N112" s="5" t="s">
        <v>2134</v>
      </c>
      <c r="O112" s="5" t="s">
        <v>662</v>
      </c>
      <c r="P112" s="5" t="s">
        <v>150</v>
      </c>
      <c r="Q112" s="5" t="s">
        <v>155</v>
      </c>
      <c r="R112" s="5" t="s">
        <v>155</v>
      </c>
      <c r="S112" s="5" t="s">
        <v>156</v>
      </c>
      <c r="T112" s="5" t="s">
        <v>158</v>
      </c>
      <c r="U112" s="5" t="s">
        <v>158</v>
      </c>
      <c r="V112" s="5" t="s">
        <v>158</v>
      </c>
      <c r="W112" s="5" t="s">
        <v>257</v>
      </c>
      <c r="AB112" s="5" t="s">
        <v>150</v>
      </c>
      <c r="AC112" s="1" t="s">
        <v>162</v>
      </c>
      <c r="AD112" s="1" t="s">
        <v>162</v>
      </c>
      <c r="AE112" s="1" t="s">
        <v>162</v>
      </c>
      <c r="AF112" s="1" t="s">
        <v>162</v>
      </c>
      <c r="AG112" s="1" t="s">
        <v>162</v>
      </c>
      <c r="AH112" s="1" t="s">
        <v>162</v>
      </c>
      <c r="AI112" s="1" t="s">
        <v>162</v>
      </c>
      <c r="AJ112" s="1" t="s">
        <v>162</v>
      </c>
      <c r="AK112" s="1" t="s">
        <v>162</v>
      </c>
      <c r="AL112" s="1" t="s">
        <v>162</v>
      </c>
      <c r="AM112" s="1" t="s">
        <v>162</v>
      </c>
      <c r="AN112" s="1" t="s">
        <v>162</v>
      </c>
      <c r="AO112" s="1" t="s">
        <v>162</v>
      </c>
      <c r="AP112" s="1" t="s">
        <v>162</v>
      </c>
      <c r="AQ112" s="1" t="s">
        <v>162</v>
      </c>
      <c r="AR112" s="1" t="s">
        <v>162</v>
      </c>
      <c r="AS112" s="1" t="s">
        <v>162</v>
      </c>
      <c r="AT112" s="1" t="s">
        <v>162</v>
      </c>
      <c r="AU112" s="1" t="s">
        <v>162</v>
      </c>
      <c r="AV112" s="1" t="s">
        <v>162</v>
      </c>
      <c r="AW112" s="1" t="s">
        <v>162</v>
      </c>
      <c r="AX112" s="1" t="s">
        <v>162</v>
      </c>
      <c r="AY112" s="1" t="s">
        <v>162</v>
      </c>
      <c r="AZ112" s="1" t="s">
        <v>162</v>
      </c>
      <c r="BA112" s="1" t="s">
        <v>162</v>
      </c>
      <c r="BB112" s="1" t="s">
        <v>162</v>
      </c>
      <c r="BC112" s="1" t="s">
        <v>162</v>
      </c>
      <c r="BD112" s="1" t="s">
        <v>162</v>
      </c>
      <c r="BE112" s="1" t="s">
        <v>162</v>
      </c>
      <c r="BS112" s="1" t="s">
        <v>2139</v>
      </c>
      <c r="BT112" s="5" t="s">
        <v>662</v>
      </c>
      <c r="BU112" s="1" t="s">
        <v>240</v>
      </c>
      <c r="BZ112" s="1" t="s">
        <v>181</v>
      </c>
      <c r="CA112" s="8" t="s">
        <v>2140</v>
      </c>
      <c r="CB112" s="1" t="s">
        <v>196</v>
      </c>
    </row>
    <row r="113">
      <c r="A113" s="1" t="s">
        <v>2142</v>
      </c>
      <c r="B113" s="1" t="s">
        <v>2131</v>
      </c>
      <c r="C113" s="1" t="s">
        <v>2143</v>
      </c>
      <c r="D113" s="1" t="s">
        <v>126</v>
      </c>
      <c r="E113" s="1" t="s">
        <v>128</v>
      </c>
      <c r="F113" s="5" t="s">
        <v>150</v>
      </c>
      <c r="G113" s="1" t="s">
        <v>2145</v>
      </c>
      <c r="H113" s="1" t="s">
        <v>2146</v>
      </c>
      <c r="I113" s="5" t="s">
        <v>150</v>
      </c>
      <c r="M113" s="5" t="s">
        <v>174</v>
      </c>
      <c r="N113" s="5" t="s">
        <v>2148</v>
      </c>
      <c r="O113" s="5" t="s">
        <v>425</v>
      </c>
      <c r="P113" s="5" t="s">
        <v>155</v>
      </c>
      <c r="Q113" s="5" t="s">
        <v>150</v>
      </c>
      <c r="R113" s="5" t="s">
        <v>155</v>
      </c>
      <c r="S113" s="5" t="s">
        <v>155</v>
      </c>
      <c r="T113" s="5" t="s">
        <v>405</v>
      </c>
      <c r="U113" s="5" t="s">
        <v>158</v>
      </c>
      <c r="V113" s="5" t="s">
        <v>158</v>
      </c>
      <c r="W113" s="5" t="s">
        <v>280</v>
      </c>
      <c r="AB113" s="5" t="s">
        <v>150</v>
      </c>
      <c r="AC113" s="1" t="s">
        <v>162</v>
      </c>
      <c r="AD113" s="1" t="s">
        <v>162</v>
      </c>
      <c r="AE113" s="1" t="s">
        <v>162</v>
      </c>
      <c r="AF113" s="1" t="s">
        <v>162</v>
      </c>
      <c r="AG113" s="1" t="s">
        <v>162</v>
      </c>
      <c r="AH113" s="1" t="s">
        <v>162</v>
      </c>
      <c r="AI113" s="1" t="s">
        <v>162</v>
      </c>
      <c r="AJ113" s="1" t="s">
        <v>162</v>
      </c>
      <c r="AK113" s="1" t="s">
        <v>162</v>
      </c>
      <c r="AL113" s="1" t="s">
        <v>162</v>
      </c>
      <c r="AM113" s="1" t="s">
        <v>162</v>
      </c>
      <c r="AN113" s="1" t="s">
        <v>162</v>
      </c>
      <c r="AO113" s="1" t="s">
        <v>162</v>
      </c>
      <c r="AP113" s="1" t="s">
        <v>162</v>
      </c>
      <c r="AQ113" s="1" t="s">
        <v>162</v>
      </c>
      <c r="AR113" s="1" t="s">
        <v>162</v>
      </c>
      <c r="AS113" s="1" t="s">
        <v>162</v>
      </c>
      <c r="AT113" s="1" t="s">
        <v>162</v>
      </c>
      <c r="AU113" s="1" t="s">
        <v>162</v>
      </c>
      <c r="AV113" s="1" t="s">
        <v>162</v>
      </c>
      <c r="AW113" s="1" t="s">
        <v>162</v>
      </c>
      <c r="AX113" s="1" t="s">
        <v>162</v>
      </c>
      <c r="AY113" s="1" t="s">
        <v>162</v>
      </c>
      <c r="AZ113" s="1" t="s">
        <v>162</v>
      </c>
      <c r="BA113" s="1" t="s">
        <v>162</v>
      </c>
      <c r="BB113" s="1" t="s">
        <v>162</v>
      </c>
      <c r="BC113" s="1" t="s">
        <v>162</v>
      </c>
      <c r="BD113" s="1" t="s">
        <v>162</v>
      </c>
      <c r="BE113" s="1" t="s">
        <v>162</v>
      </c>
      <c r="BS113" s="1" t="s">
        <v>2139</v>
      </c>
      <c r="BT113" s="5" t="s">
        <v>425</v>
      </c>
      <c r="BW113" s="1" t="s">
        <v>968</v>
      </c>
      <c r="BZ113" s="1" t="s">
        <v>181</v>
      </c>
      <c r="CA113" s="8" t="s">
        <v>2154</v>
      </c>
      <c r="CB113" s="1" t="s">
        <v>196</v>
      </c>
    </row>
    <row r="114">
      <c r="A114" s="1" t="s">
        <v>2156</v>
      </c>
      <c r="B114" s="1" t="s">
        <v>2157</v>
      </c>
      <c r="C114" s="1" t="s">
        <v>2158</v>
      </c>
      <c r="D114" s="1" t="s">
        <v>126</v>
      </c>
      <c r="E114" s="1" t="s">
        <v>128</v>
      </c>
      <c r="F114" s="5" t="s">
        <v>150</v>
      </c>
      <c r="G114" s="1" t="s">
        <v>2159</v>
      </c>
      <c r="H114" s="1" t="s">
        <v>2160</v>
      </c>
      <c r="I114" s="5" t="s">
        <v>150</v>
      </c>
      <c r="M114" s="5" t="s">
        <v>150</v>
      </c>
      <c r="N114" s="5" t="s">
        <v>2161</v>
      </c>
      <c r="O114" s="5" t="s">
        <v>1160</v>
      </c>
      <c r="P114" s="5" t="s">
        <v>155</v>
      </c>
      <c r="Q114" s="5" t="s">
        <v>150</v>
      </c>
      <c r="R114" s="5" t="s">
        <v>155</v>
      </c>
      <c r="S114" s="5" t="s">
        <v>216</v>
      </c>
      <c r="T114" s="5" t="s">
        <v>896</v>
      </c>
      <c r="U114" s="5" t="s">
        <v>158</v>
      </c>
      <c r="V114" s="5" t="s">
        <v>158</v>
      </c>
      <c r="W114" s="5" t="s">
        <v>1778</v>
      </c>
      <c r="AB114" s="5" t="s">
        <v>150</v>
      </c>
      <c r="AC114" s="1" t="s">
        <v>162</v>
      </c>
      <c r="AD114" s="1" t="s">
        <v>162</v>
      </c>
      <c r="AE114" s="1" t="s">
        <v>162</v>
      </c>
      <c r="AF114" s="1" t="s">
        <v>162</v>
      </c>
      <c r="AG114" s="1" t="s">
        <v>162</v>
      </c>
      <c r="AH114" s="1" t="s">
        <v>162</v>
      </c>
      <c r="AI114" s="1" t="s">
        <v>162</v>
      </c>
      <c r="AJ114" s="1" t="s">
        <v>162</v>
      </c>
      <c r="AK114" s="1" t="s">
        <v>162</v>
      </c>
      <c r="AL114" s="1" t="s">
        <v>162</v>
      </c>
      <c r="AM114" s="1" t="s">
        <v>162</v>
      </c>
      <c r="AN114" s="1" t="s">
        <v>162</v>
      </c>
      <c r="AO114" s="1" t="s">
        <v>162</v>
      </c>
      <c r="AP114" s="1" t="s">
        <v>162</v>
      </c>
      <c r="AQ114" s="1" t="s">
        <v>162</v>
      </c>
      <c r="AR114" s="1" t="s">
        <v>162</v>
      </c>
      <c r="AS114" s="1" t="s">
        <v>162</v>
      </c>
      <c r="AT114" s="1" t="s">
        <v>162</v>
      </c>
      <c r="AU114" s="1" t="s">
        <v>162</v>
      </c>
      <c r="AV114" s="1" t="s">
        <v>162</v>
      </c>
      <c r="AW114" s="1" t="s">
        <v>162</v>
      </c>
      <c r="AX114" s="1" t="s">
        <v>162</v>
      </c>
      <c r="AY114" s="1" t="s">
        <v>162</v>
      </c>
      <c r="AZ114" s="1" t="s">
        <v>162</v>
      </c>
      <c r="BA114" s="1" t="s">
        <v>162</v>
      </c>
      <c r="BB114" s="1" t="s">
        <v>162</v>
      </c>
      <c r="BC114" s="1" t="s">
        <v>162</v>
      </c>
      <c r="BD114" s="1" t="s">
        <v>162</v>
      </c>
      <c r="BE114" s="1" t="s">
        <v>162</v>
      </c>
      <c r="BS114" s="1" t="s">
        <v>2169</v>
      </c>
      <c r="BT114" s="5" t="s">
        <v>1160</v>
      </c>
      <c r="BV114" s="1" t="s">
        <v>1012</v>
      </c>
      <c r="BZ114" s="1" t="s">
        <v>181</v>
      </c>
      <c r="CA114" s="8" t="s">
        <v>2171</v>
      </c>
      <c r="CB114" s="1" t="s">
        <v>196</v>
      </c>
    </row>
    <row r="115">
      <c r="A115" s="1" t="s">
        <v>2177</v>
      </c>
      <c r="B115" s="1" t="s">
        <v>2178</v>
      </c>
      <c r="C115" s="1" t="s">
        <v>2179</v>
      </c>
      <c r="D115" s="1" t="s">
        <v>126</v>
      </c>
      <c r="E115" s="1" t="s">
        <v>128</v>
      </c>
      <c r="F115" s="5" t="s">
        <v>156</v>
      </c>
      <c r="G115" s="1" t="s">
        <v>2181</v>
      </c>
      <c r="H115" s="1" t="s">
        <v>2182</v>
      </c>
      <c r="I115" s="5" t="s">
        <v>150</v>
      </c>
      <c r="M115" s="5" t="s">
        <v>150</v>
      </c>
      <c r="N115" s="5" t="s">
        <v>2183</v>
      </c>
      <c r="O115" s="5" t="s">
        <v>2184</v>
      </c>
      <c r="P115" s="5" t="s">
        <v>150</v>
      </c>
      <c r="Q115" s="5" t="s">
        <v>155</v>
      </c>
      <c r="R115" s="5" t="s">
        <v>174</v>
      </c>
      <c r="S115" s="5" t="s">
        <v>155</v>
      </c>
      <c r="T115" s="5" t="s">
        <v>158</v>
      </c>
      <c r="U115" s="5" t="s">
        <v>158</v>
      </c>
      <c r="V115" s="5" t="s">
        <v>158</v>
      </c>
      <c r="W115" s="5" t="s">
        <v>257</v>
      </c>
      <c r="AB115" s="5" t="s">
        <v>150</v>
      </c>
      <c r="AC115" s="1" t="s">
        <v>162</v>
      </c>
      <c r="AD115" s="1" t="s">
        <v>162</v>
      </c>
      <c r="AE115" s="1" t="s">
        <v>162</v>
      </c>
      <c r="AF115" s="1" t="s">
        <v>162</v>
      </c>
      <c r="AG115" s="1" t="s">
        <v>162</v>
      </c>
      <c r="AH115" s="1" t="s">
        <v>162</v>
      </c>
      <c r="AI115" s="1" t="s">
        <v>162</v>
      </c>
      <c r="AJ115" s="1" t="s">
        <v>162</v>
      </c>
      <c r="AK115" s="1" t="s">
        <v>162</v>
      </c>
      <c r="AL115" s="1" t="s">
        <v>162</v>
      </c>
      <c r="AM115" s="1" t="s">
        <v>162</v>
      </c>
      <c r="AN115" s="1" t="s">
        <v>162</v>
      </c>
      <c r="AO115" s="1" t="s">
        <v>162</v>
      </c>
      <c r="AP115" s="1" t="s">
        <v>162</v>
      </c>
      <c r="AQ115" s="1" t="s">
        <v>162</v>
      </c>
      <c r="AR115" s="1" t="s">
        <v>162</v>
      </c>
      <c r="AS115" s="1" t="s">
        <v>162</v>
      </c>
      <c r="AT115" s="1" t="s">
        <v>162</v>
      </c>
      <c r="AU115" s="1" t="s">
        <v>162</v>
      </c>
      <c r="AV115" s="1" t="s">
        <v>162</v>
      </c>
      <c r="AW115" s="1" t="s">
        <v>162</v>
      </c>
      <c r="AX115" s="1" t="s">
        <v>162</v>
      </c>
      <c r="AY115" s="1" t="s">
        <v>162</v>
      </c>
      <c r="AZ115" s="1" t="s">
        <v>162</v>
      </c>
      <c r="BA115" s="1" t="s">
        <v>162</v>
      </c>
      <c r="BB115" s="1" t="s">
        <v>162</v>
      </c>
      <c r="BC115" s="1" t="s">
        <v>162</v>
      </c>
      <c r="BD115" s="1" t="s">
        <v>162</v>
      </c>
      <c r="BE115" s="1" t="s">
        <v>162</v>
      </c>
      <c r="BS115" s="5" t="s">
        <v>2191</v>
      </c>
      <c r="BT115" s="5" t="s">
        <v>2184</v>
      </c>
      <c r="BU115" s="1" t="s">
        <v>240</v>
      </c>
      <c r="BZ115" s="1" t="s">
        <v>181</v>
      </c>
      <c r="CA115" s="8" t="s">
        <v>2192</v>
      </c>
      <c r="CB115" s="1" t="s">
        <v>196</v>
      </c>
    </row>
    <row r="116">
      <c r="A116" s="1" t="s">
        <v>2196</v>
      </c>
      <c r="B116" s="1" t="s">
        <v>2179</v>
      </c>
      <c r="C116" s="1" t="s">
        <v>2197</v>
      </c>
      <c r="D116" s="1" t="s">
        <v>126</v>
      </c>
      <c r="E116" s="1" t="s">
        <v>128</v>
      </c>
      <c r="F116" s="5" t="s">
        <v>155</v>
      </c>
      <c r="G116" s="1" t="s">
        <v>2198</v>
      </c>
      <c r="H116" s="1" t="s">
        <v>2199</v>
      </c>
      <c r="I116" s="5" t="s">
        <v>150</v>
      </c>
      <c r="M116" s="5" t="s">
        <v>150</v>
      </c>
      <c r="N116" s="5" t="s">
        <v>2200</v>
      </c>
      <c r="O116" s="5" t="s">
        <v>940</v>
      </c>
      <c r="P116" s="5" t="s">
        <v>150</v>
      </c>
      <c r="Q116" s="5" t="s">
        <v>155</v>
      </c>
      <c r="R116" s="5" t="s">
        <v>174</v>
      </c>
      <c r="S116" s="5" t="s">
        <v>156</v>
      </c>
      <c r="T116" s="5" t="s">
        <v>158</v>
      </c>
      <c r="U116" s="5" t="s">
        <v>158</v>
      </c>
      <c r="V116" s="5" t="s">
        <v>158</v>
      </c>
      <c r="W116" s="5" t="s">
        <v>257</v>
      </c>
      <c r="AB116" s="5" t="s">
        <v>150</v>
      </c>
      <c r="AC116" s="1" t="s">
        <v>162</v>
      </c>
      <c r="AD116" s="1" t="s">
        <v>162</v>
      </c>
      <c r="AE116" s="1" t="s">
        <v>162</v>
      </c>
      <c r="AF116" s="1" t="s">
        <v>162</v>
      </c>
      <c r="AG116" s="1" t="s">
        <v>162</v>
      </c>
      <c r="AH116" s="1" t="s">
        <v>162</v>
      </c>
      <c r="AI116" s="1" t="s">
        <v>162</v>
      </c>
      <c r="AJ116" s="1" t="s">
        <v>162</v>
      </c>
      <c r="AK116" s="1" t="s">
        <v>162</v>
      </c>
      <c r="AL116" s="1" t="s">
        <v>162</v>
      </c>
      <c r="AM116" s="1" t="s">
        <v>162</v>
      </c>
      <c r="AN116" s="1" t="s">
        <v>162</v>
      </c>
      <c r="AO116" s="1" t="s">
        <v>162</v>
      </c>
      <c r="AP116" s="1" t="s">
        <v>162</v>
      </c>
      <c r="AQ116" s="1" t="s">
        <v>162</v>
      </c>
      <c r="AR116" s="1" t="s">
        <v>162</v>
      </c>
      <c r="AS116" s="1" t="s">
        <v>162</v>
      </c>
      <c r="AT116" s="1" t="s">
        <v>162</v>
      </c>
      <c r="AU116" s="1" t="s">
        <v>162</v>
      </c>
      <c r="AV116" s="1" t="s">
        <v>162</v>
      </c>
      <c r="AW116" s="1" t="s">
        <v>162</v>
      </c>
      <c r="AX116" s="1" t="s">
        <v>162</v>
      </c>
      <c r="AY116" s="1" t="s">
        <v>162</v>
      </c>
      <c r="AZ116" s="1" t="s">
        <v>162</v>
      </c>
      <c r="BA116" s="1" t="s">
        <v>162</v>
      </c>
      <c r="BB116" s="1" t="s">
        <v>162</v>
      </c>
      <c r="BC116" s="1" t="s">
        <v>162</v>
      </c>
      <c r="BD116" s="1" t="s">
        <v>162</v>
      </c>
      <c r="BE116" s="1" t="s">
        <v>162</v>
      </c>
      <c r="BS116" s="5" t="s">
        <v>2191</v>
      </c>
      <c r="BT116" s="5" t="s">
        <v>940</v>
      </c>
      <c r="BU116" s="1" t="s">
        <v>240</v>
      </c>
      <c r="BZ116" s="1" t="s">
        <v>181</v>
      </c>
      <c r="CA116" s="8" t="s">
        <v>2205</v>
      </c>
      <c r="CB116" s="1" t="s">
        <v>196</v>
      </c>
    </row>
    <row r="117">
      <c r="A117" s="1" t="s">
        <v>2207</v>
      </c>
      <c r="B117" s="1" t="s">
        <v>2197</v>
      </c>
      <c r="C117" s="1" t="s">
        <v>2208</v>
      </c>
      <c r="D117" s="1" t="s">
        <v>126</v>
      </c>
      <c r="E117" s="1" t="s">
        <v>128</v>
      </c>
      <c r="F117" s="5" t="s">
        <v>174</v>
      </c>
      <c r="G117" s="1" t="s">
        <v>2209</v>
      </c>
      <c r="H117" s="1" t="s">
        <v>2210</v>
      </c>
      <c r="I117" s="5" t="s">
        <v>150</v>
      </c>
      <c r="M117" s="5" t="s">
        <v>174</v>
      </c>
      <c r="N117" s="5" t="s">
        <v>2211</v>
      </c>
      <c r="O117" s="5" t="s">
        <v>535</v>
      </c>
      <c r="P117" s="5" t="s">
        <v>174</v>
      </c>
      <c r="Q117" s="5" t="s">
        <v>174</v>
      </c>
      <c r="R117" s="5" t="s">
        <v>155</v>
      </c>
      <c r="S117" s="5" t="s">
        <v>156</v>
      </c>
      <c r="T117" s="5" t="s">
        <v>896</v>
      </c>
      <c r="U117" s="5" t="s">
        <v>158</v>
      </c>
      <c r="V117" s="5" t="s">
        <v>158</v>
      </c>
      <c r="W117" s="5" t="s">
        <v>1496</v>
      </c>
      <c r="AB117" s="5" t="s">
        <v>150</v>
      </c>
      <c r="AC117" s="1" t="s">
        <v>162</v>
      </c>
      <c r="AD117" s="1" t="s">
        <v>162</v>
      </c>
      <c r="AE117" s="1" t="s">
        <v>162</v>
      </c>
      <c r="AF117" s="1" t="s">
        <v>162</v>
      </c>
      <c r="AG117" s="1" t="s">
        <v>162</v>
      </c>
      <c r="AH117" s="1" t="s">
        <v>162</v>
      </c>
      <c r="AI117" s="1" t="s">
        <v>162</v>
      </c>
      <c r="AJ117" s="1" t="s">
        <v>162</v>
      </c>
      <c r="AK117" s="1" t="s">
        <v>162</v>
      </c>
      <c r="AL117" s="1" t="s">
        <v>162</v>
      </c>
      <c r="AM117" s="1" t="s">
        <v>162</v>
      </c>
      <c r="AN117" s="1" t="s">
        <v>162</v>
      </c>
      <c r="AO117" s="1" t="s">
        <v>162</v>
      </c>
      <c r="AP117" s="1" t="s">
        <v>162</v>
      </c>
      <c r="AQ117" s="1" t="s">
        <v>162</v>
      </c>
      <c r="AR117" s="1" t="s">
        <v>162</v>
      </c>
      <c r="AS117" s="1" t="s">
        <v>162</v>
      </c>
      <c r="AT117" s="1" t="s">
        <v>162</v>
      </c>
      <c r="AU117" s="1" t="s">
        <v>162</v>
      </c>
      <c r="AV117" s="1" t="s">
        <v>162</v>
      </c>
      <c r="AW117" s="1" t="s">
        <v>162</v>
      </c>
      <c r="AX117" s="1" t="s">
        <v>162</v>
      </c>
      <c r="AY117" s="1" t="s">
        <v>162</v>
      </c>
      <c r="AZ117" s="1" t="s">
        <v>162</v>
      </c>
      <c r="BA117" s="1" t="s">
        <v>162</v>
      </c>
      <c r="BB117" s="1" t="s">
        <v>162</v>
      </c>
      <c r="BC117" s="1" t="s">
        <v>162</v>
      </c>
      <c r="BD117" s="1" t="s">
        <v>162</v>
      </c>
      <c r="BE117" s="1" t="s">
        <v>162</v>
      </c>
      <c r="BS117" s="5" t="s">
        <v>2191</v>
      </c>
      <c r="BT117" s="5" t="s">
        <v>535</v>
      </c>
      <c r="BW117" s="1" t="s">
        <v>893</v>
      </c>
      <c r="BZ117" s="1" t="s">
        <v>181</v>
      </c>
      <c r="CA117" s="8" t="s">
        <v>2217</v>
      </c>
      <c r="CB117" s="1" t="s">
        <v>196</v>
      </c>
    </row>
    <row r="118">
      <c r="A118" s="1" t="s">
        <v>2220</v>
      </c>
      <c r="B118" s="1" t="s">
        <v>2208</v>
      </c>
      <c r="C118" s="1" t="s">
        <v>2222</v>
      </c>
      <c r="D118" s="1" t="s">
        <v>126</v>
      </c>
      <c r="E118" s="1" t="s">
        <v>128</v>
      </c>
      <c r="F118" s="5" t="s">
        <v>150</v>
      </c>
      <c r="G118" s="1" t="s">
        <v>2226</v>
      </c>
      <c r="H118" s="1" t="s">
        <v>2227</v>
      </c>
      <c r="I118" s="5" t="s">
        <v>150</v>
      </c>
      <c r="M118" s="5" t="s">
        <v>150</v>
      </c>
      <c r="N118" s="5" t="s">
        <v>2231</v>
      </c>
      <c r="O118" s="5" t="s">
        <v>1844</v>
      </c>
      <c r="P118" s="5" t="s">
        <v>174</v>
      </c>
      <c r="Q118" s="5" t="s">
        <v>150</v>
      </c>
      <c r="R118" s="5" t="s">
        <v>155</v>
      </c>
      <c r="S118" s="5" t="s">
        <v>156</v>
      </c>
      <c r="T118" s="5" t="s">
        <v>286</v>
      </c>
      <c r="U118" s="5" t="s">
        <v>158</v>
      </c>
      <c r="V118" s="5" t="s">
        <v>158</v>
      </c>
      <c r="W118" s="5" t="s">
        <v>977</v>
      </c>
      <c r="AB118" s="5" t="s">
        <v>155</v>
      </c>
      <c r="AC118" s="1" t="s">
        <v>162</v>
      </c>
      <c r="AD118" s="1" t="s">
        <v>162</v>
      </c>
      <c r="AE118" s="1" t="s">
        <v>162</v>
      </c>
      <c r="AF118" s="1" t="s">
        <v>162</v>
      </c>
      <c r="AG118" s="1" t="s">
        <v>162</v>
      </c>
      <c r="AH118" s="1" t="s">
        <v>162</v>
      </c>
      <c r="AI118" s="1" t="s">
        <v>162</v>
      </c>
      <c r="AJ118" s="1" t="s">
        <v>162</v>
      </c>
      <c r="AK118" s="1" t="s">
        <v>162</v>
      </c>
      <c r="AL118" s="1" t="s">
        <v>162</v>
      </c>
      <c r="AM118" s="1" t="s">
        <v>162</v>
      </c>
      <c r="AN118" s="1" t="s">
        <v>162</v>
      </c>
      <c r="AO118" s="1" t="s">
        <v>162</v>
      </c>
      <c r="AP118" s="1" t="s">
        <v>162</v>
      </c>
      <c r="AQ118" s="1" t="s">
        <v>162</v>
      </c>
      <c r="AR118" s="1" t="s">
        <v>162</v>
      </c>
      <c r="AS118" s="1" t="s">
        <v>162</v>
      </c>
      <c r="AT118" s="1" t="s">
        <v>162</v>
      </c>
      <c r="AU118" s="1" t="s">
        <v>162</v>
      </c>
      <c r="AV118" s="1" t="s">
        <v>162</v>
      </c>
      <c r="AW118" s="1" t="s">
        <v>162</v>
      </c>
      <c r="AX118" s="1" t="s">
        <v>162</v>
      </c>
      <c r="AY118" s="1" t="s">
        <v>162</v>
      </c>
      <c r="AZ118" s="1" t="s">
        <v>162</v>
      </c>
      <c r="BA118" s="1" t="s">
        <v>162</v>
      </c>
      <c r="BB118" s="1" t="s">
        <v>162</v>
      </c>
      <c r="BC118" s="1" t="s">
        <v>162</v>
      </c>
      <c r="BD118" s="1" t="s">
        <v>162</v>
      </c>
      <c r="BE118" s="1" t="s">
        <v>162</v>
      </c>
      <c r="BS118" s="5" t="s">
        <v>2191</v>
      </c>
      <c r="BT118" s="5" t="s">
        <v>1844</v>
      </c>
      <c r="BX118" s="1" t="s">
        <v>865</v>
      </c>
      <c r="BZ118" s="1" t="s">
        <v>181</v>
      </c>
      <c r="CA118" s="8" t="s">
        <v>2236</v>
      </c>
      <c r="CB118" s="1" t="s">
        <v>196</v>
      </c>
    </row>
    <row r="119">
      <c r="A119" s="1" t="s">
        <v>2238</v>
      </c>
      <c r="B119" s="1" t="s">
        <v>2239</v>
      </c>
      <c r="C119" s="1" t="s">
        <v>2240</v>
      </c>
      <c r="D119" s="1" t="s">
        <v>126</v>
      </c>
      <c r="E119" s="1" t="s">
        <v>128</v>
      </c>
      <c r="F119" s="5" t="s">
        <v>156</v>
      </c>
      <c r="G119" s="1" t="s">
        <v>2243</v>
      </c>
      <c r="H119" s="1" t="s">
        <v>2245</v>
      </c>
      <c r="I119" s="5" t="s">
        <v>150</v>
      </c>
      <c r="M119" s="5" t="s">
        <v>150</v>
      </c>
      <c r="N119" s="5" t="s">
        <v>2247</v>
      </c>
      <c r="O119" s="5" t="s">
        <v>214</v>
      </c>
      <c r="P119" s="5" t="s">
        <v>150</v>
      </c>
      <c r="Q119" s="5" t="s">
        <v>155</v>
      </c>
      <c r="R119" s="5" t="s">
        <v>155</v>
      </c>
      <c r="S119" s="5" t="s">
        <v>175</v>
      </c>
      <c r="T119" s="5" t="s">
        <v>2248</v>
      </c>
      <c r="U119" s="5" t="s">
        <v>158</v>
      </c>
      <c r="V119" s="5" t="s">
        <v>158</v>
      </c>
      <c r="W119" s="5" t="s">
        <v>159</v>
      </c>
      <c r="X119" s="1" t="s">
        <v>2249</v>
      </c>
      <c r="AB119" s="5" t="s">
        <v>150</v>
      </c>
      <c r="AC119" s="1" t="s">
        <v>162</v>
      </c>
      <c r="AD119" s="1" t="s">
        <v>162</v>
      </c>
      <c r="AE119" s="1" t="s">
        <v>162</v>
      </c>
      <c r="AF119" s="1" t="s">
        <v>162</v>
      </c>
      <c r="AG119" s="1" t="s">
        <v>162</v>
      </c>
      <c r="AH119" s="1" t="s">
        <v>162</v>
      </c>
      <c r="AI119" s="1" t="s">
        <v>162</v>
      </c>
      <c r="AJ119" s="1" t="s">
        <v>162</v>
      </c>
      <c r="AK119" s="1" t="s">
        <v>162</v>
      </c>
      <c r="AL119" s="1" t="s">
        <v>162</v>
      </c>
      <c r="AM119" s="1" t="s">
        <v>162</v>
      </c>
      <c r="AN119" s="1" t="s">
        <v>162</v>
      </c>
      <c r="AO119" s="1" t="s">
        <v>162</v>
      </c>
      <c r="AP119" s="1" t="s">
        <v>162</v>
      </c>
      <c r="AQ119" s="1" t="s">
        <v>162</v>
      </c>
      <c r="AR119" s="1" t="s">
        <v>162</v>
      </c>
      <c r="AS119" s="1" t="s">
        <v>162</v>
      </c>
      <c r="AT119" s="1" t="s">
        <v>162</v>
      </c>
      <c r="AU119" s="1" t="s">
        <v>162</v>
      </c>
      <c r="AV119" s="1" t="s">
        <v>162</v>
      </c>
      <c r="AW119" s="1" t="s">
        <v>162</v>
      </c>
      <c r="AX119" s="1" t="s">
        <v>162</v>
      </c>
      <c r="AY119" s="1" t="s">
        <v>162</v>
      </c>
      <c r="AZ119" s="1" t="s">
        <v>162</v>
      </c>
      <c r="BA119" s="1" t="s">
        <v>162</v>
      </c>
      <c r="BB119" s="1" t="s">
        <v>162</v>
      </c>
      <c r="BC119" s="1" t="s">
        <v>162</v>
      </c>
      <c r="BD119" s="1" t="s">
        <v>162</v>
      </c>
      <c r="BE119" s="1" t="s">
        <v>162</v>
      </c>
      <c r="BS119" s="5" t="s">
        <v>2251</v>
      </c>
      <c r="BT119" s="5" t="s">
        <v>214</v>
      </c>
      <c r="BY119" s="1" t="s">
        <v>180</v>
      </c>
      <c r="BZ119" s="1" t="s">
        <v>181</v>
      </c>
      <c r="CA119" s="8" t="s">
        <v>2253</v>
      </c>
      <c r="CB119" s="1" t="s">
        <v>196</v>
      </c>
    </row>
    <row r="120">
      <c r="A120" s="1" t="s">
        <v>2257</v>
      </c>
      <c r="B120" s="1" t="s">
        <v>2240</v>
      </c>
      <c r="C120" s="1" t="s">
        <v>2259</v>
      </c>
      <c r="D120" s="1" t="s">
        <v>126</v>
      </c>
      <c r="E120" s="1" t="s">
        <v>128</v>
      </c>
      <c r="F120" s="5" t="s">
        <v>155</v>
      </c>
      <c r="G120" s="1" t="s">
        <v>2261</v>
      </c>
      <c r="H120" s="1" t="s">
        <v>2262</v>
      </c>
      <c r="I120" s="5" t="s">
        <v>150</v>
      </c>
      <c r="M120" s="5" t="s">
        <v>150</v>
      </c>
      <c r="N120" s="5" t="s">
        <v>2263</v>
      </c>
      <c r="O120" s="5" t="s">
        <v>239</v>
      </c>
      <c r="P120" s="5" t="s">
        <v>150</v>
      </c>
      <c r="Q120" s="5" t="s">
        <v>155</v>
      </c>
      <c r="R120" s="5" t="s">
        <v>155</v>
      </c>
      <c r="S120" s="5" t="s">
        <v>156</v>
      </c>
      <c r="T120" s="5" t="s">
        <v>356</v>
      </c>
      <c r="U120" s="5" t="s">
        <v>158</v>
      </c>
      <c r="V120" s="5" t="s">
        <v>158</v>
      </c>
      <c r="W120" s="5" t="s">
        <v>214</v>
      </c>
      <c r="AB120" s="5" t="s">
        <v>155</v>
      </c>
      <c r="AC120" s="1" t="s">
        <v>162</v>
      </c>
      <c r="AD120" s="1" t="s">
        <v>162</v>
      </c>
      <c r="AE120" s="1" t="s">
        <v>162</v>
      </c>
      <c r="AF120" s="1" t="s">
        <v>162</v>
      </c>
      <c r="AG120" s="1" t="s">
        <v>162</v>
      </c>
      <c r="AH120" s="1" t="s">
        <v>162</v>
      </c>
      <c r="AI120" s="1" t="s">
        <v>162</v>
      </c>
      <c r="AJ120" s="1" t="s">
        <v>162</v>
      </c>
      <c r="AK120" s="1" t="s">
        <v>162</v>
      </c>
      <c r="AL120" s="1" t="s">
        <v>162</v>
      </c>
      <c r="AM120" s="1" t="s">
        <v>162</v>
      </c>
      <c r="AN120" s="1" t="s">
        <v>162</v>
      </c>
      <c r="AO120" s="1" t="s">
        <v>162</v>
      </c>
      <c r="AP120" s="1" t="s">
        <v>162</v>
      </c>
      <c r="AQ120" s="1" t="s">
        <v>162</v>
      </c>
      <c r="AR120" s="1" t="s">
        <v>162</v>
      </c>
      <c r="AS120" s="1" t="s">
        <v>162</v>
      </c>
      <c r="AT120" s="1" t="s">
        <v>162</v>
      </c>
      <c r="AU120" s="1" t="s">
        <v>162</v>
      </c>
      <c r="AV120" s="1" t="s">
        <v>162</v>
      </c>
      <c r="AW120" s="1" t="s">
        <v>162</v>
      </c>
      <c r="AX120" s="1" t="s">
        <v>162</v>
      </c>
      <c r="AY120" s="1" t="s">
        <v>162</v>
      </c>
      <c r="AZ120" s="1" t="s">
        <v>162</v>
      </c>
      <c r="BA120" s="1" t="s">
        <v>162</v>
      </c>
      <c r="BB120" s="1" t="s">
        <v>162</v>
      </c>
      <c r="BC120" s="1" t="s">
        <v>162</v>
      </c>
      <c r="BD120" s="1" t="s">
        <v>162</v>
      </c>
      <c r="BE120" s="1" t="s">
        <v>162</v>
      </c>
      <c r="BS120" s="5" t="s">
        <v>2251</v>
      </c>
      <c r="BT120" s="5" t="s">
        <v>239</v>
      </c>
      <c r="BX120" s="1" t="s">
        <v>346</v>
      </c>
      <c r="BZ120" s="1" t="s">
        <v>181</v>
      </c>
      <c r="CA120" s="8" t="s">
        <v>2264</v>
      </c>
      <c r="CB120" s="1" t="s">
        <v>196</v>
      </c>
    </row>
    <row r="121">
      <c r="A121" s="1" t="s">
        <v>2266</v>
      </c>
      <c r="B121" s="1" t="s">
        <v>2259</v>
      </c>
      <c r="C121" s="1" t="s">
        <v>2267</v>
      </c>
      <c r="D121" s="1" t="s">
        <v>126</v>
      </c>
      <c r="E121" s="1" t="s">
        <v>128</v>
      </c>
      <c r="F121" s="5" t="s">
        <v>174</v>
      </c>
      <c r="G121" s="1" t="s">
        <v>2268</v>
      </c>
      <c r="H121" s="5" t="s">
        <v>2269</v>
      </c>
      <c r="I121" s="5" t="s">
        <v>150</v>
      </c>
      <c r="M121" s="5" t="s">
        <v>174</v>
      </c>
      <c r="N121" s="5" t="s">
        <v>2271</v>
      </c>
      <c r="O121" s="5" t="s">
        <v>1139</v>
      </c>
      <c r="P121" s="5" t="s">
        <v>174</v>
      </c>
      <c r="Q121" s="5" t="s">
        <v>174</v>
      </c>
      <c r="R121" s="5" t="s">
        <v>155</v>
      </c>
      <c r="S121" s="5" t="s">
        <v>216</v>
      </c>
      <c r="T121" s="5" t="s">
        <v>356</v>
      </c>
      <c r="U121" s="5" t="s">
        <v>158</v>
      </c>
      <c r="V121" s="5" t="s">
        <v>158</v>
      </c>
      <c r="W121" s="5" t="s">
        <v>159</v>
      </c>
      <c r="X121" s="1" t="s">
        <v>2275</v>
      </c>
      <c r="AB121" s="5" t="s">
        <v>156</v>
      </c>
      <c r="AC121" s="1" t="s">
        <v>162</v>
      </c>
      <c r="AD121" s="1" t="s">
        <v>162</v>
      </c>
      <c r="AE121" s="1" t="s">
        <v>162</v>
      </c>
      <c r="AF121" s="1" t="s">
        <v>162</v>
      </c>
      <c r="AG121" s="1" t="s">
        <v>162</v>
      </c>
      <c r="AH121" s="1" t="s">
        <v>162</v>
      </c>
      <c r="AI121" s="1" t="s">
        <v>162</v>
      </c>
      <c r="AJ121" s="1" t="s">
        <v>162</v>
      </c>
      <c r="AK121" s="1" t="s">
        <v>162</v>
      </c>
      <c r="AL121" s="1" t="s">
        <v>162</v>
      </c>
      <c r="AM121" s="1" t="s">
        <v>162</v>
      </c>
      <c r="AN121" s="1" t="s">
        <v>162</v>
      </c>
      <c r="AO121" s="1" t="s">
        <v>162</v>
      </c>
      <c r="AP121" s="1" t="s">
        <v>162</v>
      </c>
      <c r="AQ121" s="1" t="s">
        <v>162</v>
      </c>
      <c r="AR121" s="1" t="s">
        <v>162</v>
      </c>
      <c r="AS121" s="1" t="s">
        <v>162</v>
      </c>
      <c r="AT121" s="1" t="s">
        <v>162</v>
      </c>
      <c r="AU121" s="1" t="s">
        <v>162</v>
      </c>
      <c r="AV121" s="1" t="s">
        <v>162</v>
      </c>
      <c r="AW121" s="1" t="s">
        <v>162</v>
      </c>
      <c r="AX121" s="1" t="s">
        <v>162</v>
      </c>
      <c r="AY121" s="1" t="s">
        <v>162</v>
      </c>
      <c r="AZ121" s="1" t="s">
        <v>162</v>
      </c>
      <c r="BA121" s="1" t="s">
        <v>162</v>
      </c>
      <c r="BB121" s="1" t="s">
        <v>162</v>
      </c>
      <c r="BC121" s="1" t="s">
        <v>162</v>
      </c>
      <c r="BD121" s="1" t="s">
        <v>162</v>
      </c>
      <c r="BE121" s="1" t="s">
        <v>162</v>
      </c>
      <c r="BS121" s="5" t="s">
        <v>2251</v>
      </c>
      <c r="BT121" s="5" t="s">
        <v>1139</v>
      </c>
      <c r="BY121" s="1" t="s">
        <v>180</v>
      </c>
      <c r="BZ121" s="1" t="s">
        <v>181</v>
      </c>
      <c r="CA121" s="8" t="s">
        <v>2278</v>
      </c>
      <c r="CB121" s="1" t="s">
        <v>196</v>
      </c>
    </row>
    <row r="122">
      <c r="A122" s="1" t="s">
        <v>2280</v>
      </c>
      <c r="B122" s="1" t="s">
        <v>2267</v>
      </c>
      <c r="C122" s="1" t="s">
        <v>2281</v>
      </c>
      <c r="D122" s="1" t="s">
        <v>126</v>
      </c>
      <c r="E122" s="1" t="s">
        <v>128</v>
      </c>
      <c r="F122" s="5" t="s">
        <v>150</v>
      </c>
      <c r="G122" s="1" t="s">
        <v>2282</v>
      </c>
      <c r="H122" s="1" t="s">
        <v>2284</v>
      </c>
      <c r="I122" s="5" t="s">
        <v>150</v>
      </c>
      <c r="M122" s="5" t="s">
        <v>150</v>
      </c>
      <c r="N122" s="5" t="s">
        <v>2286</v>
      </c>
      <c r="O122" s="5" t="s">
        <v>1047</v>
      </c>
      <c r="P122" s="5" t="s">
        <v>174</v>
      </c>
      <c r="Q122" s="5" t="s">
        <v>150</v>
      </c>
      <c r="R122" s="5" t="s">
        <v>155</v>
      </c>
      <c r="S122" s="5" t="s">
        <v>156</v>
      </c>
      <c r="T122" s="5" t="s">
        <v>158</v>
      </c>
      <c r="U122" s="5" t="s">
        <v>158</v>
      </c>
      <c r="V122" s="5" t="s">
        <v>158</v>
      </c>
      <c r="W122" s="5" t="s">
        <v>257</v>
      </c>
      <c r="AB122" s="5" t="s">
        <v>150</v>
      </c>
      <c r="AC122" s="1" t="s">
        <v>162</v>
      </c>
      <c r="AD122" s="1" t="s">
        <v>162</v>
      </c>
      <c r="AE122" s="1" t="s">
        <v>162</v>
      </c>
      <c r="AF122" s="1" t="s">
        <v>162</v>
      </c>
      <c r="AG122" s="1" t="s">
        <v>162</v>
      </c>
      <c r="AH122" s="1" t="s">
        <v>162</v>
      </c>
      <c r="AI122" s="1" t="s">
        <v>162</v>
      </c>
      <c r="AJ122" s="1" t="s">
        <v>162</v>
      </c>
      <c r="AK122" s="1" t="s">
        <v>162</v>
      </c>
      <c r="AL122" s="1" t="s">
        <v>162</v>
      </c>
      <c r="AM122" s="1" t="s">
        <v>162</v>
      </c>
      <c r="AN122" s="1" t="s">
        <v>162</v>
      </c>
      <c r="AO122" s="1" t="s">
        <v>162</v>
      </c>
      <c r="AP122" s="1" t="s">
        <v>162</v>
      </c>
      <c r="AQ122" s="1" t="s">
        <v>162</v>
      </c>
      <c r="AR122" s="1" t="s">
        <v>162</v>
      </c>
      <c r="AS122" s="1" t="s">
        <v>162</v>
      </c>
      <c r="AT122" s="1" t="s">
        <v>162</v>
      </c>
      <c r="AU122" s="1" t="s">
        <v>162</v>
      </c>
      <c r="AV122" s="1" t="s">
        <v>162</v>
      </c>
      <c r="AW122" s="1" t="s">
        <v>162</v>
      </c>
      <c r="AX122" s="1" t="s">
        <v>162</v>
      </c>
      <c r="AY122" s="1" t="s">
        <v>162</v>
      </c>
      <c r="AZ122" s="1" t="s">
        <v>162</v>
      </c>
      <c r="BA122" s="1" t="s">
        <v>162</v>
      </c>
      <c r="BB122" s="1" t="s">
        <v>162</v>
      </c>
      <c r="BC122" s="1" t="s">
        <v>162</v>
      </c>
      <c r="BD122" s="1" t="s">
        <v>162</v>
      </c>
      <c r="BE122" s="1" t="s">
        <v>162</v>
      </c>
      <c r="BS122" s="5" t="s">
        <v>2251</v>
      </c>
      <c r="BT122" s="5" t="s">
        <v>1047</v>
      </c>
      <c r="BU122" s="1" t="s">
        <v>240</v>
      </c>
      <c r="BZ122" s="1" t="s">
        <v>181</v>
      </c>
      <c r="CA122" s="8" t="s">
        <v>2295</v>
      </c>
      <c r="CB122" s="1" t="s">
        <v>196</v>
      </c>
    </row>
    <row r="123">
      <c r="A123" s="1" t="s">
        <v>2297</v>
      </c>
      <c r="B123" s="1" t="s">
        <v>2299</v>
      </c>
      <c r="C123" s="1" t="s">
        <v>2300</v>
      </c>
      <c r="D123" s="1" t="s">
        <v>126</v>
      </c>
      <c r="E123" s="1" t="s">
        <v>128</v>
      </c>
      <c r="F123" s="5" t="s">
        <v>174</v>
      </c>
      <c r="G123" s="1" t="s">
        <v>2303</v>
      </c>
      <c r="H123" s="1" t="s">
        <v>2304</v>
      </c>
      <c r="I123" s="5" t="s">
        <v>150</v>
      </c>
      <c r="M123" s="5" t="s">
        <v>150</v>
      </c>
      <c r="N123" s="5" t="s">
        <v>2305</v>
      </c>
      <c r="O123" s="5" t="s">
        <v>2306</v>
      </c>
      <c r="P123" s="5" t="s">
        <v>150</v>
      </c>
      <c r="Q123" s="5" t="s">
        <v>155</v>
      </c>
      <c r="R123" s="5" t="s">
        <v>155</v>
      </c>
      <c r="S123" s="5" t="s">
        <v>174</v>
      </c>
      <c r="T123" s="5" t="s">
        <v>882</v>
      </c>
      <c r="U123" s="5" t="s">
        <v>158</v>
      </c>
      <c r="V123" s="5" t="s">
        <v>158</v>
      </c>
      <c r="W123" s="5" t="s">
        <v>360</v>
      </c>
      <c r="AB123" s="5" t="s">
        <v>155</v>
      </c>
      <c r="AC123" s="1" t="s">
        <v>162</v>
      </c>
      <c r="AD123" s="1" t="s">
        <v>162</v>
      </c>
      <c r="AE123" s="1" t="s">
        <v>162</v>
      </c>
      <c r="AF123" s="1" t="s">
        <v>162</v>
      </c>
      <c r="AG123" s="1" t="s">
        <v>162</v>
      </c>
      <c r="AH123" s="1" t="s">
        <v>162</v>
      </c>
      <c r="AI123" s="1" t="s">
        <v>162</v>
      </c>
      <c r="AJ123" s="1" t="s">
        <v>162</v>
      </c>
      <c r="AK123" s="1" t="s">
        <v>162</v>
      </c>
      <c r="AL123" s="1" t="s">
        <v>162</v>
      </c>
      <c r="AM123" s="1" t="s">
        <v>162</v>
      </c>
      <c r="AN123" s="1" t="s">
        <v>162</v>
      </c>
      <c r="AO123" s="1" t="s">
        <v>162</v>
      </c>
      <c r="AP123" s="1" t="s">
        <v>162</v>
      </c>
      <c r="AQ123" s="1" t="s">
        <v>162</v>
      </c>
      <c r="AR123" s="1" t="s">
        <v>162</v>
      </c>
      <c r="AS123" s="1" t="s">
        <v>162</v>
      </c>
      <c r="AT123" s="1" t="s">
        <v>162</v>
      </c>
      <c r="AU123" s="1" t="s">
        <v>162</v>
      </c>
      <c r="AV123" s="1" t="s">
        <v>162</v>
      </c>
      <c r="AW123" s="1" t="s">
        <v>162</v>
      </c>
      <c r="AX123" s="1" t="s">
        <v>162</v>
      </c>
      <c r="AY123" s="1" t="s">
        <v>162</v>
      </c>
      <c r="AZ123" s="1" t="s">
        <v>162</v>
      </c>
      <c r="BA123" s="1" t="s">
        <v>162</v>
      </c>
      <c r="BB123" s="1" t="s">
        <v>162</v>
      </c>
      <c r="BC123" s="1" t="s">
        <v>162</v>
      </c>
      <c r="BD123" s="1" t="s">
        <v>162</v>
      </c>
      <c r="BE123" s="1" t="s">
        <v>162</v>
      </c>
      <c r="BS123" s="1" t="s">
        <v>2315</v>
      </c>
      <c r="BT123" s="5" t="s">
        <v>2306</v>
      </c>
      <c r="BU123" s="1" t="s">
        <v>184</v>
      </c>
      <c r="BZ123" s="1" t="s">
        <v>181</v>
      </c>
      <c r="CA123" s="8" t="s">
        <v>2316</v>
      </c>
      <c r="CB123" s="1" t="s">
        <v>2317</v>
      </c>
    </row>
    <row r="124">
      <c r="A124" s="1" t="s">
        <v>2318</v>
      </c>
      <c r="B124" s="1" t="s">
        <v>2300</v>
      </c>
      <c r="C124" s="1" t="s">
        <v>2319</v>
      </c>
      <c r="D124" s="1" t="s">
        <v>126</v>
      </c>
      <c r="E124" s="1" t="s">
        <v>128</v>
      </c>
      <c r="F124" s="5" t="s">
        <v>150</v>
      </c>
      <c r="G124" s="1" t="s">
        <v>2320</v>
      </c>
      <c r="H124" s="1" t="s">
        <v>2322</v>
      </c>
      <c r="I124" s="5" t="s">
        <v>150</v>
      </c>
      <c r="M124" s="5" t="s">
        <v>150</v>
      </c>
      <c r="N124" s="5" t="s">
        <v>2323</v>
      </c>
      <c r="O124" s="5" t="s">
        <v>318</v>
      </c>
      <c r="P124" s="5" t="s">
        <v>156</v>
      </c>
      <c r="Q124" s="5" t="s">
        <v>150</v>
      </c>
      <c r="R124" s="5" t="s">
        <v>155</v>
      </c>
      <c r="S124" s="5" t="s">
        <v>155</v>
      </c>
      <c r="T124" s="5" t="s">
        <v>158</v>
      </c>
      <c r="U124" s="5" t="s">
        <v>158</v>
      </c>
      <c r="V124" s="5" t="s">
        <v>158</v>
      </c>
      <c r="W124" s="5" t="s">
        <v>257</v>
      </c>
      <c r="AB124" s="5" t="s">
        <v>216</v>
      </c>
      <c r="AC124" s="1" t="s">
        <v>162</v>
      </c>
      <c r="AD124" s="1" t="s">
        <v>162</v>
      </c>
      <c r="AE124" s="1" t="s">
        <v>162</v>
      </c>
      <c r="AF124" s="1" t="s">
        <v>162</v>
      </c>
      <c r="AG124" s="1" t="s">
        <v>162</v>
      </c>
      <c r="AH124" s="1" t="s">
        <v>162</v>
      </c>
      <c r="AI124" s="1" t="s">
        <v>162</v>
      </c>
      <c r="AJ124" s="1" t="s">
        <v>162</v>
      </c>
      <c r="AK124" s="1" t="s">
        <v>162</v>
      </c>
      <c r="AL124" s="1" t="s">
        <v>162</v>
      </c>
      <c r="AM124" s="1" t="s">
        <v>162</v>
      </c>
      <c r="AN124" s="1" t="s">
        <v>162</v>
      </c>
      <c r="AO124" s="1" t="s">
        <v>162</v>
      </c>
      <c r="AP124" s="1" t="s">
        <v>162</v>
      </c>
      <c r="AQ124" s="1" t="s">
        <v>162</v>
      </c>
      <c r="AR124" s="1" t="s">
        <v>162</v>
      </c>
      <c r="AS124" s="1" t="s">
        <v>162</v>
      </c>
      <c r="AT124" s="1" t="s">
        <v>162</v>
      </c>
      <c r="AU124" s="1" t="s">
        <v>162</v>
      </c>
      <c r="AV124" s="1" t="s">
        <v>162</v>
      </c>
      <c r="AW124" s="1" t="s">
        <v>162</v>
      </c>
      <c r="AX124" s="1" t="s">
        <v>162</v>
      </c>
      <c r="AY124" s="1" t="s">
        <v>162</v>
      </c>
      <c r="AZ124" s="1" t="s">
        <v>162</v>
      </c>
      <c r="BA124" s="1" t="s">
        <v>162</v>
      </c>
      <c r="BB124" s="1" t="s">
        <v>162</v>
      </c>
      <c r="BC124" s="1" t="s">
        <v>162</v>
      </c>
      <c r="BD124" s="1" t="s">
        <v>162</v>
      </c>
      <c r="BE124" s="1" t="s">
        <v>162</v>
      </c>
      <c r="BS124" s="1" t="s">
        <v>2315</v>
      </c>
      <c r="BT124" s="5" t="s">
        <v>318</v>
      </c>
      <c r="BU124" s="1" t="s">
        <v>240</v>
      </c>
      <c r="BZ124" s="1" t="s">
        <v>181</v>
      </c>
      <c r="CA124" s="8" t="s">
        <v>2329</v>
      </c>
      <c r="CB124" s="1" t="s">
        <v>2317</v>
      </c>
    </row>
    <row r="125">
      <c r="A125" s="1" t="s">
        <v>2330</v>
      </c>
      <c r="B125" s="1" t="s">
        <v>2331</v>
      </c>
      <c r="C125" s="1" t="s">
        <v>2332</v>
      </c>
      <c r="D125" s="1" t="s">
        <v>126</v>
      </c>
      <c r="E125" s="1" t="s">
        <v>128</v>
      </c>
      <c r="F125" s="5" t="s">
        <v>156</v>
      </c>
      <c r="G125" s="1" t="s">
        <v>2333</v>
      </c>
      <c r="H125" s="1" t="s">
        <v>2334</v>
      </c>
      <c r="I125" s="5" t="s">
        <v>150</v>
      </c>
      <c r="M125" s="5" t="s">
        <v>174</v>
      </c>
      <c r="N125" s="5" t="s">
        <v>2336</v>
      </c>
      <c r="O125" s="5" t="s">
        <v>158</v>
      </c>
      <c r="P125" s="5" t="s">
        <v>150</v>
      </c>
      <c r="Q125" s="5" t="s">
        <v>155</v>
      </c>
      <c r="BS125" s="1" t="s">
        <v>2337</v>
      </c>
      <c r="BT125" s="5" t="s">
        <v>158</v>
      </c>
      <c r="BZ125" s="1" t="s">
        <v>181</v>
      </c>
      <c r="CA125" s="8" t="s">
        <v>2338</v>
      </c>
      <c r="CB125" s="1" t="s">
        <v>2317</v>
      </c>
    </row>
    <row r="126">
      <c r="A126" s="1" t="s">
        <v>2344</v>
      </c>
      <c r="B126" s="1" t="s">
        <v>2332</v>
      </c>
      <c r="C126" s="1" t="s">
        <v>2345</v>
      </c>
      <c r="D126" s="1" t="s">
        <v>126</v>
      </c>
      <c r="E126" s="1" t="s">
        <v>128</v>
      </c>
      <c r="F126" s="5" t="s">
        <v>155</v>
      </c>
      <c r="G126" s="1" t="s">
        <v>2346</v>
      </c>
      <c r="H126" s="1" t="s">
        <v>2347</v>
      </c>
      <c r="I126" s="5" t="s">
        <v>150</v>
      </c>
      <c r="M126" s="5" t="s">
        <v>150</v>
      </c>
      <c r="N126" s="5" t="s">
        <v>2348</v>
      </c>
      <c r="O126" s="5" t="s">
        <v>161</v>
      </c>
      <c r="P126" s="5" t="s">
        <v>150</v>
      </c>
      <c r="Q126" s="5" t="s">
        <v>155</v>
      </c>
      <c r="R126" s="5" t="s">
        <v>174</v>
      </c>
      <c r="S126" s="5" t="s">
        <v>150</v>
      </c>
      <c r="BS126" s="1" t="s">
        <v>2337</v>
      </c>
      <c r="BT126" s="5" t="s">
        <v>161</v>
      </c>
      <c r="BZ126" s="1" t="s">
        <v>181</v>
      </c>
      <c r="CA126" s="8" t="s">
        <v>2349</v>
      </c>
      <c r="CB126" s="1" t="s">
        <v>2317</v>
      </c>
    </row>
    <row r="127">
      <c r="A127" s="1" t="s">
        <v>2353</v>
      </c>
      <c r="B127" s="1" t="s">
        <v>2345</v>
      </c>
      <c r="C127" s="1" t="s">
        <v>2355</v>
      </c>
      <c r="D127" s="1" t="s">
        <v>126</v>
      </c>
      <c r="E127" s="1" t="s">
        <v>128</v>
      </c>
      <c r="F127" s="5" t="s">
        <v>174</v>
      </c>
      <c r="G127" s="1" t="s">
        <v>2358</v>
      </c>
      <c r="H127" s="1" t="s">
        <v>2359</v>
      </c>
      <c r="I127" s="5" t="s">
        <v>150</v>
      </c>
      <c r="M127" s="5" t="s">
        <v>174</v>
      </c>
      <c r="N127" s="5" t="s">
        <v>2360</v>
      </c>
      <c r="O127" s="5" t="s">
        <v>220</v>
      </c>
      <c r="P127" s="5" t="s">
        <v>174</v>
      </c>
      <c r="Q127" s="5" t="s">
        <v>174</v>
      </c>
      <c r="R127" s="5" t="s">
        <v>155</v>
      </c>
      <c r="S127" s="5" t="s">
        <v>216</v>
      </c>
      <c r="T127" s="5" t="s">
        <v>158</v>
      </c>
      <c r="U127" s="5" t="s">
        <v>158</v>
      </c>
      <c r="V127" s="5" t="s">
        <v>158</v>
      </c>
      <c r="W127" s="5" t="s">
        <v>257</v>
      </c>
      <c r="AB127" s="5" t="s">
        <v>216</v>
      </c>
      <c r="AC127" s="1" t="s">
        <v>162</v>
      </c>
      <c r="AD127" s="1" t="s">
        <v>162</v>
      </c>
      <c r="AE127" s="1" t="s">
        <v>162</v>
      </c>
      <c r="AF127" s="1" t="s">
        <v>162</v>
      </c>
      <c r="AG127" s="1" t="s">
        <v>162</v>
      </c>
      <c r="AH127" s="1" t="s">
        <v>162</v>
      </c>
      <c r="AI127" s="1" t="s">
        <v>162</v>
      </c>
      <c r="AJ127" s="1" t="s">
        <v>162</v>
      </c>
      <c r="AK127" s="1" t="s">
        <v>162</v>
      </c>
      <c r="AL127" s="1" t="s">
        <v>162</v>
      </c>
      <c r="AM127" s="1" t="s">
        <v>162</v>
      </c>
      <c r="AN127" s="1" t="s">
        <v>162</v>
      </c>
      <c r="AO127" s="1" t="s">
        <v>162</v>
      </c>
      <c r="AP127" s="1" t="s">
        <v>162</v>
      </c>
      <c r="AQ127" s="1" t="s">
        <v>162</v>
      </c>
      <c r="AR127" s="1" t="s">
        <v>162</v>
      </c>
      <c r="AS127" s="1" t="s">
        <v>162</v>
      </c>
      <c r="AT127" s="1" t="s">
        <v>162</v>
      </c>
      <c r="AU127" s="1" t="s">
        <v>162</v>
      </c>
      <c r="AV127" s="1" t="s">
        <v>162</v>
      </c>
      <c r="AW127" s="1" t="s">
        <v>162</v>
      </c>
      <c r="AX127" s="1" t="s">
        <v>162</v>
      </c>
      <c r="AY127" s="1" t="s">
        <v>162</v>
      </c>
      <c r="AZ127" s="1" t="s">
        <v>162</v>
      </c>
      <c r="BA127" s="1" t="s">
        <v>162</v>
      </c>
      <c r="BB127" s="1" t="s">
        <v>162</v>
      </c>
      <c r="BC127" s="1" t="s">
        <v>162</v>
      </c>
      <c r="BD127" s="1" t="s">
        <v>162</v>
      </c>
      <c r="BE127" s="1" t="s">
        <v>162</v>
      </c>
      <c r="BS127" s="1" t="s">
        <v>2337</v>
      </c>
      <c r="BT127" s="5" t="s">
        <v>220</v>
      </c>
      <c r="BU127" s="1" t="s">
        <v>240</v>
      </c>
      <c r="BZ127" s="1" t="s">
        <v>181</v>
      </c>
      <c r="CA127" s="8" t="s">
        <v>2361</v>
      </c>
      <c r="CB127" s="1" t="s">
        <v>2317</v>
      </c>
    </row>
    <row r="128">
      <c r="A128" s="1" t="s">
        <v>2365</v>
      </c>
      <c r="B128" s="1" t="s">
        <v>2355</v>
      </c>
      <c r="C128" s="1" t="s">
        <v>2366</v>
      </c>
      <c r="D128" s="1" t="s">
        <v>126</v>
      </c>
      <c r="E128" s="1" t="s">
        <v>128</v>
      </c>
      <c r="F128" s="5" t="s">
        <v>150</v>
      </c>
      <c r="G128" s="1" t="s">
        <v>2371</v>
      </c>
      <c r="H128" s="1" t="s">
        <v>2372</v>
      </c>
      <c r="I128" s="5" t="s">
        <v>150</v>
      </c>
      <c r="M128" s="5" t="s">
        <v>150</v>
      </c>
      <c r="N128" s="5" t="s">
        <v>2375</v>
      </c>
      <c r="O128" s="5" t="s">
        <v>1758</v>
      </c>
      <c r="P128" s="5" t="s">
        <v>174</v>
      </c>
      <c r="Q128" s="5" t="s">
        <v>150</v>
      </c>
      <c r="R128" s="5" t="s">
        <v>155</v>
      </c>
      <c r="S128" s="5" t="s">
        <v>156</v>
      </c>
      <c r="T128" s="5" t="s">
        <v>405</v>
      </c>
      <c r="U128" s="5" t="s">
        <v>158</v>
      </c>
      <c r="V128" s="5" t="s">
        <v>158</v>
      </c>
      <c r="W128" s="5" t="s">
        <v>257</v>
      </c>
      <c r="AB128" s="5" t="s">
        <v>216</v>
      </c>
      <c r="AC128" s="1" t="s">
        <v>162</v>
      </c>
      <c r="AD128" s="1" t="s">
        <v>162</v>
      </c>
      <c r="AE128" s="1" t="s">
        <v>162</v>
      </c>
      <c r="AF128" s="1" t="s">
        <v>162</v>
      </c>
      <c r="AG128" s="1" t="s">
        <v>162</v>
      </c>
      <c r="AH128" s="1" t="s">
        <v>162</v>
      </c>
      <c r="AI128" s="1" t="s">
        <v>162</v>
      </c>
      <c r="AJ128" s="1" t="s">
        <v>162</v>
      </c>
      <c r="AK128" s="1" t="s">
        <v>162</v>
      </c>
      <c r="AL128" s="1" t="s">
        <v>162</v>
      </c>
      <c r="AM128" s="1" t="s">
        <v>162</v>
      </c>
      <c r="AN128" s="1" t="s">
        <v>162</v>
      </c>
      <c r="AO128" s="1" t="s">
        <v>162</v>
      </c>
      <c r="AP128" s="1" t="s">
        <v>162</v>
      </c>
      <c r="AQ128" s="1" t="s">
        <v>162</v>
      </c>
      <c r="AR128" s="1" t="s">
        <v>162</v>
      </c>
      <c r="AS128" s="1" t="s">
        <v>162</v>
      </c>
      <c r="AT128" s="1" t="s">
        <v>162</v>
      </c>
      <c r="AU128" s="1" t="s">
        <v>162</v>
      </c>
      <c r="AV128" s="1" t="s">
        <v>162</v>
      </c>
      <c r="AW128" s="1" t="s">
        <v>162</v>
      </c>
      <c r="AX128" s="1" t="s">
        <v>162</v>
      </c>
      <c r="AY128" s="1" t="s">
        <v>162</v>
      </c>
      <c r="AZ128" s="1" t="s">
        <v>162</v>
      </c>
      <c r="BA128" s="1" t="s">
        <v>162</v>
      </c>
      <c r="BB128" s="1" t="s">
        <v>162</v>
      </c>
      <c r="BC128" s="1" t="s">
        <v>162</v>
      </c>
      <c r="BD128" s="1" t="s">
        <v>162</v>
      </c>
      <c r="BE128" s="1" t="s">
        <v>162</v>
      </c>
      <c r="BS128" s="1" t="s">
        <v>2337</v>
      </c>
      <c r="BT128" s="5" t="s">
        <v>1758</v>
      </c>
      <c r="BU128" s="1" t="s">
        <v>240</v>
      </c>
      <c r="BZ128" s="1" t="s">
        <v>181</v>
      </c>
      <c r="CA128" s="8" t="s">
        <v>2385</v>
      </c>
      <c r="CB128" s="1" t="s">
        <v>2317</v>
      </c>
    </row>
    <row r="129">
      <c r="A129" s="1" t="s">
        <v>2389</v>
      </c>
      <c r="B129" s="1" t="s">
        <v>2390</v>
      </c>
      <c r="C129" s="1" t="s">
        <v>2391</v>
      </c>
      <c r="D129" s="1" t="s">
        <v>126</v>
      </c>
      <c r="E129" s="1" t="s">
        <v>128</v>
      </c>
      <c r="F129" s="5" t="s">
        <v>174</v>
      </c>
      <c r="G129" s="1" t="s">
        <v>2392</v>
      </c>
      <c r="H129" s="1" t="s">
        <v>2393</v>
      </c>
      <c r="I129" s="5" t="s">
        <v>150</v>
      </c>
      <c r="M129" s="5" t="s">
        <v>174</v>
      </c>
      <c r="N129" s="5" t="s">
        <v>2394</v>
      </c>
      <c r="O129" s="5" t="s">
        <v>466</v>
      </c>
      <c r="P129" s="5" t="s">
        <v>174</v>
      </c>
      <c r="Q129" s="5" t="s">
        <v>174</v>
      </c>
      <c r="R129" s="5" t="s">
        <v>155</v>
      </c>
      <c r="S129" s="5" t="s">
        <v>161</v>
      </c>
      <c r="T129" s="5" t="s">
        <v>882</v>
      </c>
      <c r="U129" s="5" t="s">
        <v>158</v>
      </c>
      <c r="V129" s="5" t="s">
        <v>158</v>
      </c>
      <c r="W129" s="5" t="s">
        <v>2398</v>
      </c>
      <c r="AB129" s="5" t="s">
        <v>156</v>
      </c>
      <c r="AC129" s="1" t="s">
        <v>162</v>
      </c>
      <c r="AD129" s="1" t="s">
        <v>162</v>
      </c>
      <c r="AE129" s="1" t="s">
        <v>162</v>
      </c>
      <c r="AF129" s="1" t="s">
        <v>162</v>
      </c>
      <c r="AG129" s="1" t="s">
        <v>162</v>
      </c>
      <c r="AH129" s="1" t="s">
        <v>162</v>
      </c>
      <c r="AI129" s="1" t="s">
        <v>162</v>
      </c>
      <c r="AJ129" s="1" t="s">
        <v>162</v>
      </c>
      <c r="AK129" s="1" t="s">
        <v>162</v>
      </c>
      <c r="AL129" s="1" t="s">
        <v>162</v>
      </c>
      <c r="AM129" s="1" t="s">
        <v>162</v>
      </c>
      <c r="AN129" s="1" t="s">
        <v>162</v>
      </c>
      <c r="AO129" s="1" t="s">
        <v>162</v>
      </c>
      <c r="AP129" s="1" t="s">
        <v>162</v>
      </c>
      <c r="AQ129" s="1" t="s">
        <v>162</v>
      </c>
      <c r="AR129" s="1" t="s">
        <v>162</v>
      </c>
      <c r="AS129" s="1" t="s">
        <v>162</v>
      </c>
      <c r="AT129" s="1" t="s">
        <v>162</v>
      </c>
      <c r="AU129" s="1" t="s">
        <v>162</v>
      </c>
      <c r="AV129" s="1" t="s">
        <v>162</v>
      </c>
      <c r="AW129" s="1" t="s">
        <v>162</v>
      </c>
      <c r="AX129" s="1" t="s">
        <v>162</v>
      </c>
      <c r="AY129" s="1" t="s">
        <v>162</v>
      </c>
      <c r="AZ129" s="1" t="s">
        <v>162</v>
      </c>
      <c r="BA129" s="1" t="s">
        <v>162</v>
      </c>
      <c r="BB129" s="1" t="s">
        <v>162</v>
      </c>
      <c r="BC129" s="1" t="s">
        <v>162</v>
      </c>
      <c r="BD129" s="1" t="s">
        <v>162</v>
      </c>
      <c r="BE129" s="1" t="s">
        <v>162</v>
      </c>
      <c r="BS129" s="1" t="s">
        <v>2402</v>
      </c>
      <c r="BT129" s="5" t="s">
        <v>466</v>
      </c>
      <c r="BV129" s="1" t="s">
        <v>1087</v>
      </c>
      <c r="BZ129" s="1" t="s">
        <v>181</v>
      </c>
      <c r="CA129" s="8" t="s">
        <v>2404</v>
      </c>
      <c r="CB129" s="1" t="s">
        <v>2317</v>
      </c>
    </row>
    <row r="130">
      <c r="A130" s="1" t="s">
        <v>2406</v>
      </c>
      <c r="B130" s="1" t="s">
        <v>2391</v>
      </c>
      <c r="C130" s="1" t="s">
        <v>2407</v>
      </c>
      <c r="D130" s="1" t="s">
        <v>126</v>
      </c>
      <c r="E130" s="1" t="s">
        <v>128</v>
      </c>
      <c r="F130" s="5" t="s">
        <v>150</v>
      </c>
      <c r="G130" s="1" t="s">
        <v>2408</v>
      </c>
      <c r="H130" s="1" t="s">
        <v>2409</v>
      </c>
      <c r="I130" s="5" t="s">
        <v>150</v>
      </c>
      <c r="M130" s="5" t="s">
        <v>150</v>
      </c>
      <c r="N130" s="5" t="s">
        <v>2410</v>
      </c>
      <c r="O130" s="5" t="s">
        <v>535</v>
      </c>
      <c r="P130" s="5" t="s">
        <v>174</v>
      </c>
      <c r="Q130" s="5" t="s">
        <v>150</v>
      </c>
      <c r="R130" s="5" t="s">
        <v>155</v>
      </c>
      <c r="S130" s="5" t="s">
        <v>216</v>
      </c>
      <c r="T130" s="5" t="s">
        <v>356</v>
      </c>
      <c r="U130" s="5" t="s">
        <v>158</v>
      </c>
      <c r="V130" s="5" t="s">
        <v>158</v>
      </c>
      <c r="W130" s="5" t="s">
        <v>360</v>
      </c>
      <c r="AB130" s="5" t="s">
        <v>155</v>
      </c>
      <c r="AC130" s="1" t="s">
        <v>162</v>
      </c>
      <c r="AD130" s="1" t="s">
        <v>162</v>
      </c>
      <c r="AE130" s="1" t="s">
        <v>162</v>
      </c>
      <c r="AF130" s="1" t="s">
        <v>162</v>
      </c>
      <c r="AG130" s="1" t="s">
        <v>162</v>
      </c>
      <c r="AH130" s="1" t="s">
        <v>162</v>
      </c>
      <c r="AI130" s="1" t="s">
        <v>162</v>
      </c>
      <c r="AJ130" s="1" t="s">
        <v>162</v>
      </c>
      <c r="AK130" s="1" t="s">
        <v>162</v>
      </c>
      <c r="AL130" s="1" t="s">
        <v>162</v>
      </c>
      <c r="AM130" s="1" t="s">
        <v>162</v>
      </c>
      <c r="AN130" s="1" t="s">
        <v>162</v>
      </c>
      <c r="AO130" s="1" t="s">
        <v>162</v>
      </c>
      <c r="AP130" s="1" t="s">
        <v>162</v>
      </c>
      <c r="AQ130" s="1" t="s">
        <v>162</v>
      </c>
      <c r="AR130" s="1" t="s">
        <v>162</v>
      </c>
      <c r="AS130" s="1" t="s">
        <v>162</v>
      </c>
      <c r="AT130" s="1" t="s">
        <v>162</v>
      </c>
      <c r="AU130" s="1" t="s">
        <v>162</v>
      </c>
      <c r="AV130" s="1" t="s">
        <v>162</v>
      </c>
      <c r="AW130" s="1" t="s">
        <v>162</v>
      </c>
      <c r="AX130" s="1" t="s">
        <v>162</v>
      </c>
      <c r="AY130" s="1" t="s">
        <v>162</v>
      </c>
      <c r="AZ130" s="1" t="s">
        <v>162</v>
      </c>
      <c r="BA130" s="1" t="s">
        <v>162</v>
      </c>
      <c r="BB130" s="1" t="s">
        <v>162</v>
      </c>
      <c r="BC130" s="1" t="s">
        <v>162</v>
      </c>
      <c r="BD130" s="1" t="s">
        <v>162</v>
      </c>
      <c r="BE130" s="1" t="s">
        <v>162</v>
      </c>
      <c r="BS130" s="1" t="s">
        <v>2402</v>
      </c>
      <c r="BT130" s="5" t="s">
        <v>535</v>
      </c>
      <c r="BU130" s="1" t="s">
        <v>184</v>
      </c>
      <c r="BZ130" s="1" t="s">
        <v>181</v>
      </c>
      <c r="CA130" s="8" t="s">
        <v>2413</v>
      </c>
      <c r="CB130" s="1" t="s">
        <v>2317</v>
      </c>
    </row>
    <row r="131">
      <c r="A131" s="1" t="s">
        <v>2415</v>
      </c>
      <c r="B131" s="1" t="s">
        <v>2417</v>
      </c>
      <c r="C131" s="1" t="s">
        <v>2418</v>
      </c>
      <c r="D131" s="1" t="s">
        <v>126</v>
      </c>
      <c r="E131" s="1" t="s">
        <v>128</v>
      </c>
      <c r="F131" s="5" t="s">
        <v>174</v>
      </c>
      <c r="G131" s="1" t="s">
        <v>2420</v>
      </c>
      <c r="H131" s="1" t="s">
        <v>2421</v>
      </c>
      <c r="I131" s="5" t="s">
        <v>150</v>
      </c>
      <c r="M131" s="5" t="s">
        <v>174</v>
      </c>
      <c r="N131" s="5" t="s">
        <v>2422</v>
      </c>
      <c r="O131" s="5" t="s">
        <v>2423</v>
      </c>
      <c r="P131" s="5" t="s">
        <v>174</v>
      </c>
      <c r="Q131" s="5" t="s">
        <v>174</v>
      </c>
      <c r="R131" s="5" t="s">
        <v>155</v>
      </c>
      <c r="S131" s="5" t="s">
        <v>156</v>
      </c>
      <c r="T131" s="5" t="s">
        <v>158</v>
      </c>
      <c r="U131" s="5" t="s">
        <v>158</v>
      </c>
      <c r="V131" s="5" t="s">
        <v>158</v>
      </c>
      <c r="W131" s="5" t="s">
        <v>257</v>
      </c>
      <c r="AB131" s="5" t="s">
        <v>216</v>
      </c>
      <c r="AC131" s="1" t="s">
        <v>162</v>
      </c>
      <c r="AD131" s="1" t="s">
        <v>162</v>
      </c>
      <c r="AE131" s="1" t="s">
        <v>162</v>
      </c>
      <c r="AF131" s="1" t="s">
        <v>162</v>
      </c>
      <c r="AG131" s="1" t="s">
        <v>162</v>
      </c>
      <c r="AH131" s="1" t="s">
        <v>162</v>
      </c>
      <c r="AI131" s="1" t="s">
        <v>162</v>
      </c>
      <c r="AJ131" s="1" t="s">
        <v>162</v>
      </c>
      <c r="AK131" s="1" t="s">
        <v>162</v>
      </c>
      <c r="AL131" s="1" t="s">
        <v>162</v>
      </c>
      <c r="AM131" s="1" t="s">
        <v>162</v>
      </c>
      <c r="AN131" s="1" t="s">
        <v>162</v>
      </c>
      <c r="AO131" s="1" t="s">
        <v>162</v>
      </c>
      <c r="AP131" s="1" t="s">
        <v>162</v>
      </c>
      <c r="AQ131" s="1" t="s">
        <v>162</v>
      </c>
      <c r="AR131" s="1" t="s">
        <v>162</v>
      </c>
      <c r="AS131" s="1" t="s">
        <v>162</v>
      </c>
      <c r="AT131" s="1" t="s">
        <v>162</v>
      </c>
      <c r="AU131" s="1" t="s">
        <v>162</v>
      </c>
      <c r="AV131" s="1" t="s">
        <v>162</v>
      </c>
      <c r="AW131" s="1" t="s">
        <v>162</v>
      </c>
      <c r="AX131" s="1" t="s">
        <v>162</v>
      </c>
      <c r="AY131" s="1" t="s">
        <v>162</v>
      </c>
      <c r="AZ131" s="1" t="s">
        <v>162</v>
      </c>
      <c r="BA131" s="1" t="s">
        <v>162</v>
      </c>
      <c r="BB131" s="1" t="s">
        <v>162</v>
      </c>
      <c r="BC131" s="1" t="s">
        <v>162</v>
      </c>
      <c r="BD131" s="1" t="s">
        <v>162</v>
      </c>
      <c r="BE131" s="1" t="s">
        <v>162</v>
      </c>
      <c r="BS131" s="1" t="s">
        <v>2424</v>
      </c>
      <c r="BT131" s="5" t="s">
        <v>2423</v>
      </c>
      <c r="BU131" s="1" t="s">
        <v>240</v>
      </c>
      <c r="BZ131" s="1" t="s">
        <v>181</v>
      </c>
      <c r="CA131" s="8" t="s">
        <v>2425</v>
      </c>
      <c r="CB131" s="1" t="s">
        <v>2317</v>
      </c>
    </row>
    <row r="132">
      <c r="A132" s="1" t="s">
        <v>2430</v>
      </c>
      <c r="B132" s="1" t="s">
        <v>2418</v>
      </c>
      <c r="C132" s="1" t="s">
        <v>2432</v>
      </c>
      <c r="D132" s="1" t="s">
        <v>126</v>
      </c>
      <c r="E132" s="1" t="s">
        <v>128</v>
      </c>
      <c r="F132" s="5" t="s">
        <v>150</v>
      </c>
      <c r="G132" s="1" t="s">
        <v>2433</v>
      </c>
      <c r="H132" s="1" t="s">
        <v>2434</v>
      </c>
      <c r="I132" s="5" t="s">
        <v>150</v>
      </c>
      <c r="M132" s="5" t="s">
        <v>150</v>
      </c>
      <c r="N132" s="5" t="s">
        <v>2435</v>
      </c>
      <c r="O132" s="5" t="s">
        <v>2436</v>
      </c>
      <c r="P132" s="5" t="s">
        <v>174</v>
      </c>
      <c r="Q132" s="5" t="s">
        <v>150</v>
      </c>
      <c r="R132" s="5" t="s">
        <v>155</v>
      </c>
      <c r="S132" s="5" t="s">
        <v>175</v>
      </c>
      <c r="T132" s="5" t="s">
        <v>158</v>
      </c>
      <c r="U132" s="5" t="s">
        <v>158</v>
      </c>
      <c r="V132" s="5" t="s">
        <v>356</v>
      </c>
      <c r="W132" s="5" t="s">
        <v>257</v>
      </c>
      <c r="AB132" s="5" t="s">
        <v>216</v>
      </c>
      <c r="AC132" s="1" t="s">
        <v>162</v>
      </c>
      <c r="AD132" s="1" t="s">
        <v>162</v>
      </c>
      <c r="AE132" s="1" t="s">
        <v>162</v>
      </c>
      <c r="AF132" s="1" t="s">
        <v>162</v>
      </c>
      <c r="AG132" s="1" t="s">
        <v>162</v>
      </c>
      <c r="AH132" s="1" t="s">
        <v>162</v>
      </c>
      <c r="AI132" s="1" t="s">
        <v>162</v>
      </c>
      <c r="AJ132" s="1" t="s">
        <v>162</v>
      </c>
      <c r="AK132" s="1" t="s">
        <v>162</v>
      </c>
      <c r="AL132" s="1" t="s">
        <v>162</v>
      </c>
      <c r="AM132" s="1" t="s">
        <v>162</v>
      </c>
      <c r="AN132" s="1" t="s">
        <v>162</v>
      </c>
      <c r="AO132" s="1" t="s">
        <v>162</v>
      </c>
      <c r="AP132" s="1" t="s">
        <v>162</v>
      </c>
      <c r="AQ132" s="1" t="s">
        <v>162</v>
      </c>
      <c r="AR132" s="1" t="s">
        <v>162</v>
      </c>
      <c r="AS132" s="1" t="s">
        <v>162</v>
      </c>
      <c r="AT132" s="1" t="s">
        <v>162</v>
      </c>
      <c r="AU132" s="1" t="s">
        <v>162</v>
      </c>
      <c r="AV132" s="1" t="s">
        <v>162</v>
      </c>
      <c r="AW132" s="1" t="s">
        <v>162</v>
      </c>
      <c r="AX132" s="1" t="s">
        <v>162</v>
      </c>
      <c r="AY132" s="1" t="s">
        <v>162</v>
      </c>
      <c r="AZ132" s="1" t="s">
        <v>162</v>
      </c>
      <c r="BA132" s="1" t="s">
        <v>162</v>
      </c>
      <c r="BB132" s="1" t="s">
        <v>162</v>
      </c>
      <c r="BC132" s="1" t="s">
        <v>162</v>
      </c>
      <c r="BD132" s="1" t="s">
        <v>162</v>
      </c>
      <c r="BE132" s="1" t="s">
        <v>162</v>
      </c>
      <c r="BS132" s="1" t="s">
        <v>2424</v>
      </c>
      <c r="BT132" s="5" t="s">
        <v>2436</v>
      </c>
      <c r="BU132" s="1" t="s">
        <v>240</v>
      </c>
      <c r="BZ132" s="1" t="s">
        <v>181</v>
      </c>
      <c r="CA132" s="8" t="s">
        <v>2446</v>
      </c>
      <c r="CB132" s="1" t="s">
        <v>2317</v>
      </c>
    </row>
    <row r="133">
      <c r="A133" s="1" t="s">
        <v>2447</v>
      </c>
      <c r="B133" s="1" t="s">
        <v>2448</v>
      </c>
      <c r="C133" s="1" t="s">
        <v>2449</v>
      </c>
      <c r="D133" s="1" t="s">
        <v>126</v>
      </c>
      <c r="E133" s="1" t="s">
        <v>128</v>
      </c>
      <c r="F133" s="5" t="s">
        <v>174</v>
      </c>
      <c r="G133" s="1" t="s">
        <v>2451</v>
      </c>
      <c r="H133" s="1" t="s">
        <v>2452</v>
      </c>
      <c r="I133" s="5" t="s">
        <v>150</v>
      </c>
      <c r="M133" s="5" t="s">
        <v>150</v>
      </c>
      <c r="N133" s="5" t="s">
        <v>2453</v>
      </c>
      <c r="O133" s="5" t="s">
        <v>214</v>
      </c>
      <c r="P133" s="5" t="s">
        <v>150</v>
      </c>
      <c r="Q133" s="5" t="s">
        <v>155</v>
      </c>
      <c r="R133" s="5" t="s">
        <v>155</v>
      </c>
      <c r="S133" s="5" t="s">
        <v>156</v>
      </c>
      <c r="T133" s="5" t="s">
        <v>807</v>
      </c>
      <c r="U133" s="5" t="s">
        <v>158</v>
      </c>
      <c r="V133" s="5" t="s">
        <v>158</v>
      </c>
      <c r="W133" s="5" t="s">
        <v>360</v>
      </c>
      <c r="AB133" s="5" t="s">
        <v>216</v>
      </c>
      <c r="AC133" s="1" t="s">
        <v>162</v>
      </c>
      <c r="AD133" s="1" t="s">
        <v>162</v>
      </c>
      <c r="AE133" s="1" t="s">
        <v>162</v>
      </c>
      <c r="AF133" s="1" t="s">
        <v>162</v>
      </c>
      <c r="AG133" s="1" t="s">
        <v>162</v>
      </c>
      <c r="AH133" s="1" t="s">
        <v>162</v>
      </c>
      <c r="AI133" s="1" t="s">
        <v>162</v>
      </c>
      <c r="AJ133" s="1" t="s">
        <v>162</v>
      </c>
      <c r="AK133" s="1" t="s">
        <v>162</v>
      </c>
      <c r="AL133" s="1" t="s">
        <v>162</v>
      </c>
      <c r="AM133" s="1" t="s">
        <v>162</v>
      </c>
      <c r="AN133" s="1" t="s">
        <v>162</v>
      </c>
      <c r="AO133" s="1" t="s">
        <v>162</v>
      </c>
      <c r="AP133" s="1" t="s">
        <v>162</v>
      </c>
      <c r="AQ133" s="1" t="s">
        <v>162</v>
      </c>
      <c r="AR133" s="1" t="s">
        <v>162</v>
      </c>
      <c r="AS133" s="1" t="s">
        <v>162</v>
      </c>
      <c r="AT133" s="1" t="s">
        <v>162</v>
      </c>
      <c r="AU133" s="1" t="s">
        <v>162</v>
      </c>
      <c r="AV133" s="1" t="s">
        <v>162</v>
      </c>
      <c r="AW133" s="1" t="s">
        <v>162</v>
      </c>
      <c r="AX133" s="1" t="s">
        <v>162</v>
      </c>
      <c r="AY133" s="1" t="s">
        <v>162</v>
      </c>
      <c r="AZ133" s="1" t="s">
        <v>162</v>
      </c>
      <c r="BA133" s="1" t="s">
        <v>162</v>
      </c>
      <c r="BB133" s="1" t="s">
        <v>162</v>
      </c>
      <c r="BC133" s="1" t="s">
        <v>162</v>
      </c>
      <c r="BD133" s="1" t="s">
        <v>162</v>
      </c>
      <c r="BE133" s="1" t="s">
        <v>162</v>
      </c>
      <c r="BS133" s="1" t="s">
        <v>2456</v>
      </c>
      <c r="BT133" s="5" t="s">
        <v>214</v>
      </c>
      <c r="BU133" s="1" t="s">
        <v>184</v>
      </c>
      <c r="BZ133" s="1" t="s">
        <v>181</v>
      </c>
      <c r="CA133" s="8" t="s">
        <v>2457</v>
      </c>
      <c r="CB133" s="1" t="s">
        <v>2317</v>
      </c>
    </row>
    <row r="134">
      <c r="A134" s="1" t="s">
        <v>2462</v>
      </c>
      <c r="B134" s="1" t="s">
        <v>2449</v>
      </c>
      <c r="C134" s="1" t="s">
        <v>2463</v>
      </c>
      <c r="D134" s="1" t="s">
        <v>126</v>
      </c>
      <c r="E134" s="1" t="s">
        <v>128</v>
      </c>
      <c r="F134" s="5" t="s">
        <v>150</v>
      </c>
      <c r="G134" s="1" t="s">
        <v>2464</v>
      </c>
      <c r="H134" s="1" t="s">
        <v>2465</v>
      </c>
      <c r="I134" s="5" t="s">
        <v>150</v>
      </c>
      <c r="M134" s="5" t="s">
        <v>174</v>
      </c>
      <c r="N134" s="5" t="s">
        <v>2467</v>
      </c>
      <c r="O134" s="5" t="s">
        <v>2436</v>
      </c>
      <c r="P134" s="5" t="s">
        <v>156</v>
      </c>
      <c r="Q134" s="5" t="s">
        <v>150</v>
      </c>
      <c r="R134" s="5" t="s">
        <v>155</v>
      </c>
      <c r="S134" s="5" t="s">
        <v>174</v>
      </c>
      <c r="T134" s="5" t="s">
        <v>158</v>
      </c>
      <c r="U134" s="5" t="s">
        <v>158</v>
      </c>
      <c r="V134" s="5" t="s">
        <v>158</v>
      </c>
      <c r="W134" s="5" t="s">
        <v>257</v>
      </c>
      <c r="AB134" s="5" t="s">
        <v>216</v>
      </c>
      <c r="AC134" s="1" t="s">
        <v>162</v>
      </c>
      <c r="AD134" s="1" t="s">
        <v>162</v>
      </c>
      <c r="AE134" s="1" t="s">
        <v>162</v>
      </c>
      <c r="AF134" s="1" t="s">
        <v>162</v>
      </c>
      <c r="AG134" s="1" t="s">
        <v>162</v>
      </c>
      <c r="AH134" s="1" t="s">
        <v>162</v>
      </c>
      <c r="AI134" s="1" t="s">
        <v>162</v>
      </c>
      <c r="AJ134" s="1" t="s">
        <v>162</v>
      </c>
      <c r="AK134" s="1" t="s">
        <v>162</v>
      </c>
      <c r="AL134" s="1" t="s">
        <v>162</v>
      </c>
      <c r="AM134" s="1" t="s">
        <v>162</v>
      </c>
      <c r="AN134" s="1" t="s">
        <v>162</v>
      </c>
      <c r="AO134" s="1" t="s">
        <v>162</v>
      </c>
      <c r="AP134" s="1" t="s">
        <v>162</v>
      </c>
      <c r="AQ134" s="1" t="s">
        <v>162</v>
      </c>
      <c r="AR134" s="1" t="s">
        <v>162</v>
      </c>
      <c r="AS134" s="1" t="s">
        <v>162</v>
      </c>
      <c r="AT134" s="1" t="s">
        <v>162</v>
      </c>
      <c r="AU134" s="1" t="s">
        <v>162</v>
      </c>
      <c r="AV134" s="1" t="s">
        <v>162</v>
      </c>
      <c r="AW134" s="1" t="s">
        <v>162</v>
      </c>
      <c r="AX134" s="1" t="s">
        <v>162</v>
      </c>
      <c r="AY134" s="1" t="s">
        <v>162</v>
      </c>
      <c r="AZ134" s="1" t="s">
        <v>162</v>
      </c>
      <c r="BA134" s="1" t="s">
        <v>162</v>
      </c>
      <c r="BB134" s="1" t="s">
        <v>162</v>
      </c>
      <c r="BC134" s="1" t="s">
        <v>162</v>
      </c>
      <c r="BD134" s="1" t="s">
        <v>162</v>
      </c>
      <c r="BE134" s="1" t="s">
        <v>162</v>
      </c>
      <c r="BS134" s="1" t="s">
        <v>2456</v>
      </c>
      <c r="BT134" s="5" t="s">
        <v>2436</v>
      </c>
      <c r="BU134" s="1" t="s">
        <v>240</v>
      </c>
      <c r="BZ134" s="1" t="s">
        <v>181</v>
      </c>
      <c r="CA134" s="8" t="s">
        <v>2470</v>
      </c>
      <c r="CB134" s="1" t="s">
        <v>2317</v>
      </c>
    </row>
    <row r="135">
      <c r="A135" s="1" t="s">
        <v>2476</v>
      </c>
      <c r="B135" s="1" t="s">
        <v>2478</v>
      </c>
      <c r="C135" s="1" t="s">
        <v>2479</v>
      </c>
      <c r="D135" s="1" t="s">
        <v>126</v>
      </c>
      <c r="E135" s="1" t="s">
        <v>128</v>
      </c>
      <c r="F135" s="5" t="s">
        <v>150</v>
      </c>
      <c r="G135" s="1" t="s">
        <v>2480</v>
      </c>
      <c r="H135" s="1" t="s">
        <v>2481</v>
      </c>
      <c r="I135" s="5" t="s">
        <v>150</v>
      </c>
      <c r="M135" s="5" t="s">
        <v>150</v>
      </c>
      <c r="N135" s="5" t="s">
        <v>2482</v>
      </c>
      <c r="O135" s="5" t="s">
        <v>2436</v>
      </c>
      <c r="P135" s="5" t="s">
        <v>174</v>
      </c>
      <c r="Q135" s="5" t="s">
        <v>150</v>
      </c>
      <c r="R135" s="5" t="s">
        <v>155</v>
      </c>
      <c r="S135" s="5" t="s">
        <v>161</v>
      </c>
      <c r="T135" s="5" t="s">
        <v>158</v>
      </c>
      <c r="U135" s="5" t="s">
        <v>158</v>
      </c>
      <c r="V135" s="5" t="s">
        <v>158</v>
      </c>
      <c r="W135" s="5" t="s">
        <v>257</v>
      </c>
      <c r="AB135" s="5" t="s">
        <v>216</v>
      </c>
      <c r="AC135" s="1" t="s">
        <v>162</v>
      </c>
      <c r="AD135" s="1" t="s">
        <v>162</v>
      </c>
      <c r="AE135" s="1" t="s">
        <v>162</v>
      </c>
      <c r="AF135" s="1" t="s">
        <v>162</v>
      </c>
      <c r="AG135" s="1" t="s">
        <v>162</v>
      </c>
      <c r="AH135" s="1" t="s">
        <v>162</v>
      </c>
      <c r="AI135" s="1" t="s">
        <v>162</v>
      </c>
      <c r="AJ135" s="1" t="s">
        <v>162</v>
      </c>
      <c r="AK135" s="1" t="s">
        <v>162</v>
      </c>
      <c r="AL135" s="1" t="s">
        <v>162</v>
      </c>
      <c r="AM135" s="1" t="s">
        <v>162</v>
      </c>
      <c r="AN135" s="1" t="s">
        <v>162</v>
      </c>
      <c r="AO135" s="1" t="s">
        <v>162</v>
      </c>
      <c r="AP135" s="1" t="s">
        <v>162</v>
      </c>
      <c r="AQ135" s="1" t="s">
        <v>162</v>
      </c>
      <c r="AR135" s="1" t="s">
        <v>162</v>
      </c>
      <c r="AS135" s="1" t="s">
        <v>162</v>
      </c>
      <c r="AT135" s="1" t="s">
        <v>162</v>
      </c>
      <c r="AU135" s="1" t="s">
        <v>162</v>
      </c>
      <c r="AV135" s="1" t="s">
        <v>162</v>
      </c>
      <c r="AW135" s="1" t="s">
        <v>162</v>
      </c>
      <c r="AX135" s="1" t="s">
        <v>162</v>
      </c>
      <c r="AY135" s="1" t="s">
        <v>162</v>
      </c>
      <c r="AZ135" s="1" t="s">
        <v>162</v>
      </c>
      <c r="BA135" s="1" t="s">
        <v>162</v>
      </c>
      <c r="BB135" s="1" t="s">
        <v>162</v>
      </c>
      <c r="BC135" s="1" t="s">
        <v>162</v>
      </c>
      <c r="BD135" s="1" t="s">
        <v>162</v>
      </c>
      <c r="BE135" s="1" t="s">
        <v>162</v>
      </c>
      <c r="BS135" s="1" t="s">
        <v>2484</v>
      </c>
      <c r="BT135" s="5" t="s">
        <v>2436</v>
      </c>
      <c r="BU135" s="1" t="s">
        <v>240</v>
      </c>
      <c r="BZ135" s="1" t="s">
        <v>181</v>
      </c>
      <c r="CA135" s="8" t="s">
        <v>2485</v>
      </c>
      <c r="CB135" s="1" t="s">
        <v>2317</v>
      </c>
    </row>
    <row r="136">
      <c r="A136" s="1" t="s">
        <v>2488</v>
      </c>
      <c r="B136" s="1" t="s">
        <v>2478</v>
      </c>
      <c r="C136" s="1" t="s">
        <v>2490</v>
      </c>
      <c r="D136" s="1" t="s">
        <v>126</v>
      </c>
      <c r="E136" s="1" t="s">
        <v>128</v>
      </c>
      <c r="F136" s="5" t="s">
        <v>155</v>
      </c>
      <c r="G136" s="1" t="s">
        <v>2493</v>
      </c>
      <c r="H136" s="1" t="s">
        <v>2495</v>
      </c>
      <c r="I136" s="5" t="s">
        <v>174</v>
      </c>
      <c r="J136" s="1" t="s">
        <v>2497</v>
      </c>
      <c r="K136" s="1" t="s">
        <v>2498</v>
      </c>
      <c r="BS136" s="1" t="s">
        <v>2484</v>
      </c>
      <c r="BT136" s="5" t="s">
        <v>158</v>
      </c>
      <c r="BZ136" s="1" t="s">
        <v>181</v>
      </c>
      <c r="CA136" s="8" t="s">
        <v>2500</v>
      </c>
      <c r="CB136" s="1" t="s">
        <v>2317</v>
      </c>
    </row>
    <row r="137">
      <c r="A137" s="1" t="s">
        <v>2508</v>
      </c>
      <c r="B137" s="1" t="s">
        <v>2490</v>
      </c>
      <c r="C137" s="1" t="s">
        <v>2509</v>
      </c>
      <c r="D137" s="1" t="s">
        <v>126</v>
      </c>
      <c r="E137" s="1" t="s">
        <v>128</v>
      </c>
      <c r="F137" s="5" t="s">
        <v>174</v>
      </c>
      <c r="G137" s="1" t="s">
        <v>2510</v>
      </c>
      <c r="H137" s="1" t="s">
        <v>2511</v>
      </c>
      <c r="I137" s="5" t="s">
        <v>150</v>
      </c>
      <c r="M137" s="5" t="s">
        <v>174</v>
      </c>
      <c r="N137" s="5" t="s">
        <v>2512</v>
      </c>
      <c r="O137" s="5" t="s">
        <v>2513</v>
      </c>
      <c r="P137" s="5" t="s">
        <v>174</v>
      </c>
      <c r="Q137" s="5" t="s">
        <v>174</v>
      </c>
      <c r="R137" s="5" t="s">
        <v>155</v>
      </c>
      <c r="S137" s="5" t="s">
        <v>155</v>
      </c>
      <c r="T137" s="5" t="s">
        <v>158</v>
      </c>
      <c r="U137" s="5" t="s">
        <v>158</v>
      </c>
      <c r="V137" s="5" t="s">
        <v>158</v>
      </c>
      <c r="W137" s="5" t="s">
        <v>257</v>
      </c>
      <c r="AB137" s="5" t="s">
        <v>216</v>
      </c>
      <c r="AC137" s="1" t="s">
        <v>162</v>
      </c>
      <c r="AD137" s="1" t="s">
        <v>162</v>
      </c>
      <c r="AE137" s="1" t="s">
        <v>162</v>
      </c>
      <c r="AF137" s="1" t="s">
        <v>162</v>
      </c>
      <c r="AG137" s="1" t="s">
        <v>162</v>
      </c>
      <c r="AH137" s="1" t="s">
        <v>162</v>
      </c>
      <c r="AI137" s="1" t="s">
        <v>162</v>
      </c>
      <c r="AJ137" s="1" t="s">
        <v>162</v>
      </c>
      <c r="AK137" s="1" t="s">
        <v>162</v>
      </c>
      <c r="AL137" s="1" t="s">
        <v>162</v>
      </c>
      <c r="AM137" s="1" t="s">
        <v>162</v>
      </c>
      <c r="AN137" s="1" t="s">
        <v>162</v>
      </c>
      <c r="AO137" s="1" t="s">
        <v>162</v>
      </c>
      <c r="AP137" s="1" t="s">
        <v>162</v>
      </c>
      <c r="AQ137" s="1" t="s">
        <v>162</v>
      </c>
      <c r="AR137" s="1" t="s">
        <v>162</v>
      </c>
      <c r="AS137" s="1" t="s">
        <v>162</v>
      </c>
      <c r="AT137" s="1" t="s">
        <v>162</v>
      </c>
      <c r="AU137" s="1" t="s">
        <v>162</v>
      </c>
      <c r="AV137" s="1" t="s">
        <v>162</v>
      </c>
      <c r="AW137" s="1" t="s">
        <v>162</v>
      </c>
      <c r="AX137" s="1" t="s">
        <v>162</v>
      </c>
      <c r="AY137" s="1" t="s">
        <v>162</v>
      </c>
      <c r="AZ137" s="1" t="s">
        <v>162</v>
      </c>
      <c r="BA137" s="1" t="s">
        <v>162</v>
      </c>
      <c r="BB137" s="1" t="s">
        <v>162</v>
      </c>
      <c r="BC137" s="1" t="s">
        <v>162</v>
      </c>
      <c r="BD137" s="1" t="s">
        <v>162</v>
      </c>
      <c r="BE137" s="1" t="s">
        <v>162</v>
      </c>
      <c r="BS137" s="1" t="s">
        <v>2484</v>
      </c>
      <c r="BT137" s="5" t="s">
        <v>2513</v>
      </c>
      <c r="BU137" s="1" t="s">
        <v>240</v>
      </c>
      <c r="BZ137" s="1" t="s">
        <v>181</v>
      </c>
      <c r="CA137" s="8" t="s">
        <v>2518</v>
      </c>
      <c r="CB137" s="1" t="s">
        <v>2317</v>
      </c>
    </row>
    <row r="138">
      <c r="A138" s="1" t="s">
        <v>2521</v>
      </c>
      <c r="B138" s="1" t="s">
        <v>2522</v>
      </c>
      <c r="C138" s="1" t="s">
        <v>2523</v>
      </c>
      <c r="D138" s="1" t="s">
        <v>126</v>
      </c>
      <c r="E138" s="1" t="s">
        <v>128</v>
      </c>
      <c r="F138" s="5" t="s">
        <v>155</v>
      </c>
      <c r="G138" s="1" t="s">
        <v>2524</v>
      </c>
      <c r="H138" s="1" t="s">
        <v>2525</v>
      </c>
      <c r="I138" s="5" t="s">
        <v>150</v>
      </c>
      <c r="M138" s="5" t="s">
        <v>174</v>
      </c>
      <c r="N138" s="5" t="s">
        <v>2526</v>
      </c>
      <c r="O138" s="5" t="s">
        <v>150</v>
      </c>
      <c r="P138" s="5" t="s">
        <v>150</v>
      </c>
      <c r="Q138" s="5" t="s">
        <v>155</v>
      </c>
      <c r="BS138" s="1" t="s">
        <v>2315</v>
      </c>
      <c r="BT138" s="5" t="s">
        <v>150</v>
      </c>
      <c r="BZ138" s="1" t="s">
        <v>181</v>
      </c>
      <c r="CA138" s="8" t="s">
        <v>2527</v>
      </c>
      <c r="CB138" s="1" t="s">
        <v>2317</v>
      </c>
    </row>
    <row r="139">
      <c r="A139" s="1" t="s">
        <v>2533</v>
      </c>
      <c r="B139" s="1" t="s">
        <v>2523</v>
      </c>
      <c r="C139" s="1" t="s">
        <v>2534</v>
      </c>
      <c r="D139" s="1" t="s">
        <v>126</v>
      </c>
      <c r="E139" s="1" t="s">
        <v>128</v>
      </c>
      <c r="F139" s="5" t="s">
        <v>174</v>
      </c>
      <c r="G139" s="1" t="s">
        <v>2535</v>
      </c>
      <c r="H139" s="1" t="s">
        <v>2536</v>
      </c>
      <c r="I139" s="5" t="s">
        <v>150</v>
      </c>
      <c r="M139" s="5" t="s">
        <v>174</v>
      </c>
      <c r="N139" s="5" t="s">
        <v>2538</v>
      </c>
      <c r="O139" s="5" t="s">
        <v>2539</v>
      </c>
      <c r="P139" s="5" t="s">
        <v>174</v>
      </c>
      <c r="Q139" s="5" t="s">
        <v>174</v>
      </c>
      <c r="R139" s="5" t="s">
        <v>155</v>
      </c>
      <c r="S139" s="5" t="s">
        <v>156</v>
      </c>
      <c r="T139" s="5" t="s">
        <v>158</v>
      </c>
      <c r="U139" s="5" t="s">
        <v>158</v>
      </c>
      <c r="V139" s="5" t="s">
        <v>158</v>
      </c>
      <c r="W139" s="5" t="s">
        <v>257</v>
      </c>
      <c r="AB139" s="5" t="s">
        <v>216</v>
      </c>
      <c r="AC139" s="1" t="s">
        <v>162</v>
      </c>
      <c r="AD139" s="1" t="s">
        <v>162</v>
      </c>
      <c r="AE139" s="1" t="s">
        <v>162</v>
      </c>
      <c r="AF139" s="1" t="s">
        <v>162</v>
      </c>
      <c r="AG139" s="1" t="s">
        <v>162</v>
      </c>
      <c r="AH139" s="1" t="s">
        <v>162</v>
      </c>
      <c r="AI139" s="1" t="s">
        <v>162</v>
      </c>
      <c r="AJ139" s="1" t="s">
        <v>162</v>
      </c>
      <c r="AK139" s="1" t="s">
        <v>162</v>
      </c>
      <c r="AL139" s="1" t="s">
        <v>162</v>
      </c>
      <c r="AM139" s="1" t="s">
        <v>162</v>
      </c>
      <c r="AN139" s="1" t="s">
        <v>162</v>
      </c>
      <c r="AO139" s="1" t="s">
        <v>162</v>
      </c>
      <c r="AP139" s="1" t="s">
        <v>162</v>
      </c>
      <c r="AQ139" s="1" t="s">
        <v>162</v>
      </c>
      <c r="AR139" s="1" t="s">
        <v>162</v>
      </c>
      <c r="AS139" s="1" t="s">
        <v>162</v>
      </c>
      <c r="AT139" s="1" t="s">
        <v>162</v>
      </c>
      <c r="AU139" s="1" t="s">
        <v>162</v>
      </c>
      <c r="AV139" s="1" t="s">
        <v>162</v>
      </c>
      <c r="AW139" s="1" t="s">
        <v>162</v>
      </c>
      <c r="AX139" s="1" t="s">
        <v>162</v>
      </c>
      <c r="AY139" s="1" t="s">
        <v>162</v>
      </c>
      <c r="AZ139" s="1" t="s">
        <v>162</v>
      </c>
      <c r="BA139" s="1" t="s">
        <v>162</v>
      </c>
      <c r="BB139" s="1" t="s">
        <v>162</v>
      </c>
      <c r="BC139" s="1" t="s">
        <v>162</v>
      </c>
      <c r="BD139" s="1" t="s">
        <v>162</v>
      </c>
      <c r="BE139" s="1" t="s">
        <v>162</v>
      </c>
      <c r="BS139" s="1" t="s">
        <v>2315</v>
      </c>
      <c r="BT139" s="5" t="s">
        <v>2539</v>
      </c>
      <c r="BU139" s="1" t="s">
        <v>240</v>
      </c>
      <c r="BZ139" s="1" t="s">
        <v>181</v>
      </c>
      <c r="CA139" s="8" t="s">
        <v>2540</v>
      </c>
      <c r="CB139" s="1" t="s">
        <v>2317</v>
      </c>
    </row>
    <row r="140">
      <c r="A140" s="1" t="s">
        <v>2544</v>
      </c>
      <c r="B140" s="1" t="s">
        <v>2534</v>
      </c>
      <c r="C140" s="1" t="s">
        <v>2546</v>
      </c>
      <c r="D140" s="1" t="s">
        <v>126</v>
      </c>
      <c r="E140" s="1" t="s">
        <v>128</v>
      </c>
      <c r="F140" s="5" t="s">
        <v>150</v>
      </c>
      <c r="G140" s="1" t="s">
        <v>2549</v>
      </c>
      <c r="H140" s="1" t="s">
        <v>2550</v>
      </c>
      <c r="I140" s="5" t="s">
        <v>150</v>
      </c>
      <c r="M140" s="5" t="s">
        <v>150</v>
      </c>
      <c r="N140" s="5" t="s">
        <v>2551</v>
      </c>
      <c r="O140" s="5" t="s">
        <v>1758</v>
      </c>
      <c r="P140" s="5" t="s">
        <v>174</v>
      </c>
      <c r="Q140" s="5" t="s">
        <v>150</v>
      </c>
      <c r="R140" s="5" t="s">
        <v>155</v>
      </c>
      <c r="S140" s="5" t="s">
        <v>156</v>
      </c>
      <c r="T140" s="5" t="s">
        <v>896</v>
      </c>
      <c r="U140" s="5" t="s">
        <v>158</v>
      </c>
      <c r="V140" s="5" t="s">
        <v>158</v>
      </c>
      <c r="W140" s="5" t="s">
        <v>360</v>
      </c>
      <c r="AB140" s="5" t="s">
        <v>155</v>
      </c>
      <c r="AC140" s="1" t="s">
        <v>162</v>
      </c>
      <c r="AD140" s="1" t="s">
        <v>162</v>
      </c>
      <c r="AE140" s="1" t="s">
        <v>162</v>
      </c>
      <c r="AF140" s="1" t="s">
        <v>162</v>
      </c>
      <c r="AG140" s="1" t="s">
        <v>162</v>
      </c>
      <c r="AH140" s="1" t="s">
        <v>162</v>
      </c>
      <c r="AI140" s="1" t="s">
        <v>162</v>
      </c>
      <c r="AJ140" s="1" t="s">
        <v>162</v>
      </c>
      <c r="AK140" s="1" t="s">
        <v>162</v>
      </c>
      <c r="AL140" s="1" t="s">
        <v>162</v>
      </c>
      <c r="AM140" s="1" t="s">
        <v>162</v>
      </c>
      <c r="AN140" s="1" t="s">
        <v>162</v>
      </c>
      <c r="AO140" s="1" t="s">
        <v>162</v>
      </c>
      <c r="AP140" s="1" t="s">
        <v>162</v>
      </c>
      <c r="AQ140" s="1" t="s">
        <v>162</v>
      </c>
      <c r="AR140" s="1" t="s">
        <v>162</v>
      </c>
      <c r="AS140" s="1" t="s">
        <v>162</v>
      </c>
      <c r="AT140" s="1" t="s">
        <v>162</v>
      </c>
      <c r="AU140" s="1" t="s">
        <v>162</v>
      </c>
      <c r="AV140" s="1" t="s">
        <v>162</v>
      </c>
      <c r="AW140" s="1" t="s">
        <v>162</v>
      </c>
      <c r="AX140" s="1" t="s">
        <v>162</v>
      </c>
      <c r="AY140" s="1" t="s">
        <v>162</v>
      </c>
      <c r="AZ140" s="1" t="s">
        <v>162</v>
      </c>
      <c r="BA140" s="1" t="s">
        <v>162</v>
      </c>
      <c r="BB140" s="1" t="s">
        <v>162</v>
      </c>
      <c r="BC140" s="1" t="s">
        <v>162</v>
      </c>
      <c r="BD140" s="1" t="s">
        <v>162</v>
      </c>
      <c r="BE140" s="1" t="s">
        <v>162</v>
      </c>
      <c r="BS140" s="1" t="s">
        <v>2315</v>
      </c>
      <c r="BT140" s="5" t="s">
        <v>1758</v>
      </c>
      <c r="BU140" s="1" t="s">
        <v>184</v>
      </c>
      <c r="BZ140" s="1" t="s">
        <v>181</v>
      </c>
      <c r="CA140" s="8" t="s">
        <v>2552</v>
      </c>
      <c r="CB140" s="1" t="s">
        <v>2317</v>
      </c>
    </row>
    <row r="141">
      <c r="A141" s="1" t="s">
        <v>2559</v>
      </c>
      <c r="B141" s="1" t="s">
        <v>2561</v>
      </c>
      <c r="C141" s="1" t="s">
        <v>2563</v>
      </c>
      <c r="D141" s="1" t="s">
        <v>126</v>
      </c>
      <c r="E141" s="1" t="s">
        <v>128</v>
      </c>
      <c r="F141" s="5" t="s">
        <v>174</v>
      </c>
      <c r="G141" s="1" t="s">
        <v>2564</v>
      </c>
      <c r="H141" s="1" t="s">
        <v>2565</v>
      </c>
      <c r="I141" s="5" t="s">
        <v>150</v>
      </c>
      <c r="M141" s="5" t="s">
        <v>174</v>
      </c>
      <c r="N141" s="5" t="s">
        <v>2566</v>
      </c>
      <c r="O141" s="5" t="s">
        <v>1100</v>
      </c>
      <c r="P141" s="5" t="s">
        <v>174</v>
      </c>
      <c r="Q141" s="5" t="s">
        <v>174</v>
      </c>
      <c r="R141" s="5" t="s">
        <v>155</v>
      </c>
      <c r="S141" s="5" t="s">
        <v>155</v>
      </c>
      <c r="T141" s="5" t="s">
        <v>158</v>
      </c>
      <c r="U141" s="5" t="s">
        <v>158</v>
      </c>
      <c r="V141" s="5" t="s">
        <v>158</v>
      </c>
      <c r="W141" s="5" t="s">
        <v>257</v>
      </c>
      <c r="AB141" s="5" t="s">
        <v>216</v>
      </c>
      <c r="AC141" s="1" t="s">
        <v>162</v>
      </c>
      <c r="AD141" s="1" t="s">
        <v>162</v>
      </c>
      <c r="AE141" s="1" t="s">
        <v>162</v>
      </c>
      <c r="AF141" s="1" t="s">
        <v>162</v>
      </c>
      <c r="AG141" s="1" t="s">
        <v>162</v>
      </c>
      <c r="AH141" s="1" t="s">
        <v>162</v>
      </c>
      <c r="AI141" s="1" t="s">
        <v>162</v>
      </c>
      <c r="AJ141" s="1" t="s">
        <v>162</v>
      </c>
      <c r="AK141" s="1" t="s">
        <v>162</v>
      </c>
      <c r="AL141" s="1" t="s">
        <v>162</v>
      </c>
      <c r="AM141" s="1" t="s">
        <v>162</v>
      </c>
      <c r="AN141" s="1" t="s">
        <v>162</v>
      </c>
      <c r="AO141" s="1" t="s">
        <v>162</v>
      </c>
      <c r="AP141" s="1" t="s">
        <v>162</v>
      </c>
      <c r="AQ141" s="1" t="s">
        <v>162</v>
      </c>
      <c r="AR141" s="1" t="s">
        <v>162</v>
      </c>
      <c r="AS141" s="1" t="s">
        <v>162</v>
      </c>
      <c r="AT141" s="1" t="s">
        <v>162</v>
      </c>
      <c r="AU141" s="1" t="s">
        <v>162</v>
      </c>
      <c r="AV141" s="1" t="s">
        <v>162</v>
      </c>
      <c r="AW141" s="1" t="s">
        <v>162</v>
      </c>
      <c r="AX141" s="1" t="s">
        <v>162</v>
      </c>
      <c r="AY141" s="1" t="s">
        <v>162</v>
      </c>
      <c r="AZ141" s="1" t="s">
        <v>162</v>
      </c>
      <c r="BA141" s="1" t="s">
        <v>259</v>
      </c>
      <c r="BB141" s="1" t="s">
        <v>162</v>
      </c>
      <c r="BC141" s="1" t="s">
        <v>162</v>
      </c>
      <c r="BD141" s="1" t="s">
        <v>162</v>
      </c>
      <c r="BE141" s="1" t="s">
        <v>162</v>
      </c>
      <c r="BH141" s="5" t="s">
        <v>2576</v>
      </c>
      <c r="BI141" s="5" t="s">
        <v>265</v>
      </c>
      <c r="BS141" s="1" t="s">
        <v>2578</v>
      </c>
      <c r="BT141" s="5" t="s">
        <v>1100</v>
      </c>
      <c r="BU141" s="1" t="s">
        <v>240</v>
      </c>
      <c r="BZ141" s="1" t="s">
        <v>181</v>
      </c>
      <c r="CA141" s="8" t="s">
        <v>2579</v>
      </c>
      <c r="CB141" s="1" t="s">
        <v>2317</v>
      </c>
    </row>
    <row r="142">
      <c r="A142" s="1" t="s">
        <v>2584</v>
      </c>
      <c r="B142" s="1" t="s">
        <v>2561</v>
      </c>
      <c r="C142" s="1" t="s">
        <v>2585</v>
      </c>
      <c r="D142" s="1" t="s">
        <v>126</v>
      </c>
      <c r="E142" s="1" t="s">
        <v>128</v>
      </c>
      <c r="F142" s="5" t="s">
        <v>161</v>
      </c>
      <c r="G142" s="1" t="s">
        <v>2586</v>
      </c>
      <c r="H142" s="1" t="s">
        <v>2587</v>
      </c>
      <c r="I142" s="5" t="s">
        <v>150</v>
      </c>
      <c r="M142" s="5" t="s">
        <v>174</v>
      </c>
      <c r="N142" s="5" t="s">
        <v>2588</v>
      </c>
      <c r="O142" s="5" t="s">
        <v>360</v>
      </c>
      <c r="P142" s="5" t="s">
        <v>150</v>
      </c>
      <c r="Q142" s="5" t="s">
        <v>155</v>
      </c>
      <c r="R142" s="5" t="s">
        <v>174</v>
      </c>
      <c r="S142" s="5" t="s">
        <v>155</v>
      </c>
      <c r="T142" s="5" t="s">
        <v>158</v>
      </c>
      <c r="U142" s="5" t="s">
        <v>158</v>
      </c>
      <c r="V142" s="5" t="s">
        <v>158</v>
      </c>
      <c r="W142" s="5" t="s">
        <v>257</v>
      </c>
      <c r="AB142" s="5" t="s">
        <v>216</v>
      </c>
      <c r="AC142" s="1" t="s">
        <v>162</v>
      </c>
      <c r="AD142" s="1" t="s">
        <v>162</v>
      </c>
      <c r="AE142" s="1" t="s">
        <v>162</v>
      </c>
      <c r="AF142" s="1" t="s">
        <v>162</v>
      </c>
      <c r="AG142" s="1" t="s">
        <v>162</v>
      </c>
      <c r="AH142" s="1" t="s">
        <v>162</v>
      </c>
      <c r="AI142" s="1" t="s">
        <v>162</v>
      </c>
      <c r="AJ142" s="1" t="s">
        <v>162</v>
      </c>
      <c r="AK142" s="1" t="s">
        <v>162</v>
      </c>
      <c r="AL142" s="1" t="s">
        <v>162</v>
      </c>
      <c r="AM142" s="1" t="s">
        <v>162</v>
      </c>
      <c r="AN142" s="1" t="s">
        <v>162</v>
      </c>
      <c r="AO142" s="1" t="s">
        <v>162</v>
      </c>
      <c r="AP142" s="1" t="s">
        <v>162</v>
      </c>
      <c r="AQ142" s="1" t="s">
        <v>162</v>
      </c>
      <c r="AR142" s="1" t="s">
        <v>162</v>
      </c>
      <c r="AS142" s="1" t="s">
        <v>162</v>
      </c>
      <c r="AT142" s="1" t="s">
        <v>162</v>
      </c>
      <c r="AU142" s="1" t="s">
        <v>162</v>
      </c>
      <c r="AV142" s="1" t="s">
        <v>162</v>
      </c>
      <c r="AW142" s="1" t="s">
        <v>162</v>
      </c>
      <c r="AX142" s="1" t="s">
        <v>162</v>
      </c>
      <c r="AY142" s="1" t="s">
        <v>162</v>
      </c>
      <c r="AZ142" s="1" t="s">
        <v>162</v>
      </c>
      <c r="BA142" s="1" t="s">
        <v>162</v>
      </c>
      <c r="BB142" s="1" t="s">
        <v>162</v>
      </c>
      <c r="BC142" s="1" t="s">
        <v>162</v>
      </c>
      <c r="BD142" s="1" t="s">
        <v>162</v>
      </c>
      <c r="BE142" s="1" t="s">
        <v>162</v>
      </c>
      <c r="BS142" s="1" t="s">
        <v>2578</v>
      </c>
      <c r="BT142" s="5" t="s">
        <v>360</v>
      </c>
      <c r="BU142" s="1" t="s">
        <v>240</v>
      </c>
      <c r="BZ142" s="1" t="s">
        <v>181</v>
      </c>
      <c r="CA142" s="8" t="s">
        <v>2591</v>
      </c>
      <c r="CB142" s="1" t="s">
        <v>2317</v>
      </c>
    </row>
    <row r="143">
      <c r="A143" s="1" t="s">
        <v>2596</v>
      </c>
      <c r="B143" s="1" t="s">
        <v>2585</v>
      </c>
      <c r="C143" s="1" t="s">
        <v>2597</v>
      </c>
      <c r="D143" s="1" t="s">
        <v>126</v>
      </c>
      <c r="E143" s="1" t="s">
        <v>128</v>
      </c>
      <c r="F143" s="5" t="s">
        <v>156</v>
      </c>
      <c r="G143" s="1" t="s">
        <v>2598</v>
      </c>
      <c r="H143" s="1" t="s">
        <v>2599</v>
      </c>
      <c r="I143" s="5" t="s">
        <v>150</v>
      </c>
      <c r="M143" s="5" t="s">
        <v>150</v>
      </c>
      <c r="N143" s="5" t="s">
        <v>2600</v>
      </c>
      <c r="O143" s="5" t="s">
        <v>861</v>
      </c>
      <c r="P143" s="5" t="s">
        <v>150</v>
      </c>
      <c r="Q143" s="5" t="s">
        <v>155</v>
      </c>
      <c r="R143" s="5" t="s">
        <v>155</v>
      </c>
      <c r="S143" s="5" t="s">
        <v>156</v>
      </c>
      <c r="T143" s="5" t="s">
        <v>158</v>
      </c>
      <c r="U143" s="5" t="s">
        <v>158</v>
      </c>
      <c r="V143" s="5" t="s">
        <v>158</v>
      </c>
      <c r="W143" s="5" t="s">
        <v>257</v>
      </c>
      <c r="AB143" s="5" t="s">
        <v>216</v>
      </c>
      <c r="AC143" s="1" t="s">
        <v>162</v>
      </c>
      <c r="AD143" s="1" t="s">
        <v>162</v>
      </c>
      <c r="AE143" s="1" t="s">
        <v>162</v>
      </c>
      <c r="AF143" s="1" t="s">
        <v>162</v>
      </c>
      <c r="AG143" s="1" t="s">
        <v>162</v>
      </c>
      <c r="AH143" s="1" t="s">
        <v>162</v>
      </c>
      <c r="AI143" s="1" t="s">
        <v>162</v>
      </c>
      <c r="AJ143" s="1" t="s">
        <v>162</v>
      </c>
      <c r="AK143" s="1" t="s">
        <v>162</v>
      </c>
      <c r="AL143" s="1" t="s">
        <v>162</v>
      </c>
      <c r="AM143" s="1" t="s">
        <v>162</v>
      </c>
      <c r="AN143" s="1" t="s">
        <v>162</v>
      </c>
      <c r="AO143" s="1" t="s">
        <v>162</v>
      </c>
      <c r="AP143" s="1" t="s">
        <v>162</v>
      </c>
      <c r="AQ143" s="1" t="s">
        <v>162</v>
      </c>
      <c r="AR143" s="1" t="s">
        <v>162</v>
      </c>
      <c r="AS143" s="1" t="s">
        <v>162</v>
      </c>
      <c r="AT143" s="1" t="s">
        <v>162</v>
      </c>
      <c r="AU143" s="1" t="s">
        <v>162</v>
      </c>
      <c r="AV143" s="1" t="s">
        <v>162</v>
      </c>
      <c r="AW143" s="1" t="s">
        <v>162</v>
      </c>
      <c r="AX143" s="1" t="s">
        <v>162</v>
      </c>
      <c r="AY143" s="1" t="s">
        <v>162</v>
      </c>
      <c r="AZ143" s="1" t="s">
        <v>162</v>
      </c>
      <c r="BA143" s="1" t="s">
        <v>162</v>
      </c>
      <c r="BB143" s="1" t="s">
        <v>162</v>
      </c>
      <c r="BC143" s="1" t="s">
        <v>162</v>
      </c>
      <c r="BD143" s="1" t="s">
        <v>162</v>
      </c>
      <c r="BE143" s="1" t="s">
        <v>162</v>
      </c>
      <c r="BS143" s="1" t="s">
        <v>2578</v>
      </c>
      <c r="BT143" s="5" t="s">
        <v>861</v>
      </c>
      <c r="BU143" s="1" t="s">
        <v>240</v>
      </c>
      <c r="BZ143" s="1" t="s">
        <v>181</v>
      </c>
      <c r="CA143" s="8" t="s">
        <v>2606</v>
      </c>
      <c r="CB143" s="1" t="s">
        <v>2317</v>
      </c>
    </row>
    <row r="144">
      <c r="A144" s="1" t="s">
        <v>2609</v>
      </c>
      <c r="B144" s="1" t="s">
        <v>2597</v>
      </c>
      <c r="C144" s="1" t="s">
        <v>2610</v>
      </c>
      <c r="D144" s="1" t="s">
        <v>126</v>
      </c>
      <c r="E144" s="1" t="s">
        <v>128</v>
      </c>
      <c r="F144" s="5" t="s">
        <v>155</v>
      </c>
      <c r="G144" s="1" t="s">
        <v>2611</v>
      </c>
      <c r="H144" s="1" t="s">
        <v>2612</v>
      </c>
      <c r="I144" s="5" t="s">
        <v>174</v>
      </c>
      <c r="J144" s="1" t="s">
        <v>2497</v>
      </c>
      <c r="K144" s="1" t="s">
        <v>2498</v>
      </c>
      <c r="BS144" s="1" t="s">
        <v>2578</v>
      </c>
      <c r="BT144" s="5" t="s">
        <v>158</v>
      </c>
      <c r="BZ144" s="1" t="s">
        <v>181</v>
      </c>
      <c r="CA144" s="8" t="s">
        <v>2614</v>
      </c>
      <c r="CB144" s="1" t="s">
        <v>2317</v>
      </c>
    </row>
    <row r="145">
      <c r="A145" s="1" t="s">
        <v>2617</v>
      </c>
      <c r="B145" s="1" t="s">
        <v>2610</v>
      </c>
      <c r="C145" s="1" t="s">
        <v>2618</v>
      </c>
      <c r="D145" s="1" t="s">
        <v>126</v>
      </c>
      <c r="E145" s="1" t="s">
        <v>128</v>
      </c>
      <c r="F145" s="5" t="s">
        <v>150</v>
      </c>
      <c r="G145" s="1" t="s">
        <v>2619</v>
      </c>
      <c r="H145" s="1" t="s">
        <v>2578</v>
      </c>
      <c r="I145" s="5" t="s">
        <v>150</v>
      </c>
      <c r="M145" s="5" t="s">
        <v>150</v>
      </c>
      <c r="N145" s="5" t="s">
        <v>2620</v>
      </c>
      <c r="O145" s="5" t="s">
        <v>1100</v>
      </c>
      <c r="P145" s="5" t="s">
        <v>174</v>
      </c>
      <c r="Q145" s="5" t="s">
        <v>150</v>
      </c>
      <c r="R145" s="5" t="s">
        <v>155</v>
      </c>
      <c r="S145" s="5" t="s">
        <v>156</v>
      </c>
      <c r="T145" s="5" t="s">
        <v>807</v>
      </c>
      <c r="U145" s="5" t="s">
        <v>2624</v>
      </c>
      <c r="V145" s="5" t="s">
        <v>158</v>
      </c>
      <c r="W145" s="5" t="s">
        <v>2184</v>
      </c>
      <c r="AB145" s="5" t="s">
        <v>155</v>
      </c>
      <c r="AC145" s="1" t="s">
        <v>162</v>
      </c>
      <c r="AD145" s="1" t="s">
        <v>162</v>
      </c>
      <c r="AE145" s="1" t="s">
        <v>162</v>
      </c>
      <c r="AF145" s="1" t="s">
        <v>162</v>
      </c>
      <c r="AG145" s="1" t="s">
        <v>162</v>
      </c>
      <c r="AH145" s="1" t="s">
        <v>162</v>
      </c>
      <c r="AI145" s="1" t="s">
        <v>162</v>
      </c>
      <c r="AJ145" s="1" t="s">
        <v>162</v>
      </c>
      <c r="AK145" s="1" t="s">
        <v>162</v>
      </c>
      <c r="AL145" s="1" t="s">
        <v>162</v>
      </c>
      <c r="AM145" s="1" t="s">
        <v>162</v>
      </c>
      <c r="AN145" s="1" t="s">
        <v>162</v>
      </c>
      <c r="AO145" s="1" t="s">
        <v>162</v>
      </c>
      <c r="AP145" s="1" t="s">
        <v>162</v>
      </c>
      <c r="AQ145" s="1" t="s">
        <v>162</v>
      </c>
      <c r="AR145" s="1" t="s">
        <v>162</v>
      </c>
      <c r="AS145" s="1" t="s">
        <v>162</v>
      </c>
      <c r="AT145" s="1" t="s">
        <v>162</v>
      </c>
      <c r="AU145" s="1" t="s">
        <v>162</v>
      </c>
      <c r="AV145" s="1" t="s">
        <v>162</v>
      </c>
      <c r="AW145" s="1" t="s">
        <v>162</v>
      </c>
      <c r="AX145" s="1" t="s">
        <v>162</v>
      </c>
      <c r="AY145" s="1" t="s">
        <v>162</v>
      </c>
      <c r="AZ145" s="1" t="s">
        <v>162</v>
      </c>
      <c r="BA145" s="1" t="s">
        <v>162</v>
      </c>
      <c r="BB145" s="1" t="s">
        <v>162</v>
      </c>
      <c r="BC145" s="1" t="s">
        <v>162</v>
      </c>
      <c r="BD145" s="1" t="s">
        <v>162</v>
      </c>
      <c r="BE145" s="1" t="s">
        <v>162</v>
      </c>
      <c r="BS145" s="1" t="s">
        <v>2578</v>
      </c>
      <c r="BT145" s="5" t="s">
        <v>1100</v>
      </c>
      <c r="BU145" s="1" t="s">
        <v>717</v>
      </c>
      <c r="BZ145" s="1" t="s">
        <v>181</v>
      </c>
      <c r="CA145" s="8" t="s">
        <v>2631</v>
      </c>
      <c r="CB145" s="1" t="s">
        <v>2317</v>
      </c>
    </row>
    <row r="146">
      <c r="A146" s="1" t="s">
        <v>2642</v>
      </c>
      <c r="B146" s="1" t="s">
        <v>2643</v>
      </c>
      <c r="C146" s="1" t="s">
        <v>2644</v>
      </c>
      <c r="D146" s="1" t="s">
        <v>126</v>
      </c>
      <c r="E146" s="1" t="s">
        <v>128</v>
      </c>
      <c r="F146" s="5" t="s">
        <v>155</v>
      </c>
      <c r="G146" s="1" t="s">
        <v>2645</v>
      </c>
      <c r="H146" s="1" t="s">
        <v>2646</v>
      </c>
      <c r="I146" s="5" t="s">
        <v>150</v>
      </c>
      <c r="M146" s="5" t="s">
        <v>174</v>
      </c>
      <c r="N146" s="5" t="s">
        <v>2647</v>
      </c>
      <c r="O146" s="5" t="s">
        <v>158</v>
      </c>
      <c r="P146" s="5" t="s">
        <v>150</v>
      </c>
      <c r="Q146" s="5" t="s">
        <v>155</v>
      </c>
      <c r="BS146" s="1" t="s">
        <v>2649</v>
      </c>
      <c r="BT146" s="5" t="s">
        <v>158</v>
      </c>
      <c r="BZ146" s="1" t="s">
        <v>181</v>
      </c>
      <c r="CA146" s="8" t="s">
        <v>2650</v>
      </c>
      <c r="CB146" s="1" t="s">
        <v>2317</v>
      </c>
    </row>
    <row r="147">
      <c r="A147" s="1" t="s">
        <v>2653</v>
      </c>
      <c r="B147" s="1" t="s">
        <v>2644</v>
      </c>
      <c r="C147" s="1" t="s">
        <v>2654</v>
      </c>
      <c r="D147" s="1" t="s">
        <v>126</v>
      </c>
      <c r="E147" s="1" t="s">
        <v>128</v>
      </c>
      <c r="F147" s="5" t="s">
        <v>174</v>
      </c>
      <c r="G147" s="1" t="s">
        <v>2655</v>
      </c>
      <c r="H147" s="1" t="s">
        <v>2656</v>
      </c>
      <c r="I147" s="5" t="s">
        <v>150</v>
      </c>
      <c r="M147" s="5" t="s">
        <v>174</v>
      </c>
      <c r="N147" s="5" t="s">
        <v>2657</v>
      </c>
      <c r="O147" s="5" t="s">
        <v>353</v>
      </c>
      <c r="P147" s="5" t="s">
        <v>174</v>
      </c>
      <c r="Q147" s="5" t="s">
        <v>174</v>
      </c>
      <c r="R147" s="5" t="s">
        <v>155</v>
      </c>
      <c r="S147" s="5" t="s">
        <v>155</v>
      </c>
      <c r="T147" s="5" t="s">
        <v>158</v>
      </c>
      <c r="U147" s="5" t="s">
        <v>158</v>
      </c>
      <c r="V147" s="5" t="s">
        <v>158</v>
      </c>
      <c r="W147" s="5" t="s">
        <v>257</v>
      </c>
      <c r="AB147" s="5" t="s">
        <v>216</v>
      </c>
      <c r="AC147" s="1" t="s">
        <v>162</v>
      </c>
      <c r="AD147" s="1" t="s">
        <v>162</v>
      </c>
      <c r="AE147" s="1" t="s">
        <v>162</v>
      </c>
      <c r="AF147" s="1" t="s">
        <v>162</v>
      </c>
      <c r="AG147" s="1" t="s">
        <v>162</v>
      </c>
      <c r="AH147" s="1" t="s">
        <v>162</v>
      </c>
      <c r="AI147" s="1" t="s">
        <v>162</v>
      </c>
      <c r="AJ147" s="1" t="s">
        <v>162</v>
      </c>
      <c r="AK147" s="1" t="s">
        <v>162</v>
      </c>
      <c r="AL147" s="1" t="s">
        <v>162</v>
      </c>
      <c r="AM147" s="1" t="s">
        <v>162</v>
      </c>
      <c r="AN147" s="1" t="s">
        <v>162</v>
      </c>
      <c r="AO147" s="1" t="s">
        <v>162</v>
      </c>
      <c r="AP147" s="1" t="s">
        <v>162</v>
      </c>
      <c r="AQ147" s="1" t="s">
        <v>162</v>
      </c>
      <c r="AR147" s="1" t="s">
        <v>162</v>
      </c>
      <c r="AS147" s="1" t="s">
        <v>162</v>
      </c>
      <c r="AT147" s="1" t="s">
        <v>162</v>
      </c>
      <c r="AU147" s="1" t="s">
        <v>162</v>
      </c>
      <c r="AV147" s="1" t="s">
        <v>162</v>
      </c>
      <c r="AW147" s="1" t="s">
        <v>162</v>
      </c>
      <c r="AX147" s="1" t="s">
        <v>162</v>
      </c>
      <c r="AY147" s="1" t="s">
        <v>162</v>
      </c>
      <c r="AZ147" s="1" t="s">
        <v>162</v>
      </c>
      <c r="BA147" s="1" t="s">
        <v>162</v>
      </c>
      <c r="BB147" s="1" t="s">
        <v>162</v>
      </c>
      <c r="BC147" s="1" t="s">
        <v>162</v>
      </c>
      <c r="BD147" s="1" t="s">
        <v>162</v>
      </c>
      <c r="BE147" s="1" t="s">
        <v>162</v>
      </c>
      <c r="BS147" s="1" t="s">
        <v>2649</v>
      </c>
      <c r="BT147" s="5" t="s">
        <v>353</v>
      </c>
      <c r="BU147" s="1" t="s">
        <v>240</v>
      </c>
      <c r="BZ147" s="1" t="s">
        <v>181</v>
      </c>
      <c r="CA147" s="8" t="s">
        <v>2664</v>
      </c>
      <c r="CB147" s="1" t="s">
        <v>2317</v>
      </c>
    </row>
    <row r="148">
      <c r="A148" s="1" t="s">
        <v>2667</v>
      </c>
      <c r="B148" s="1" t="s">
        <v>2654</v>
      </c>
      <c r="C148" s="1" t="s">
        <v>2668</v>
      </c>
      <c r="D148" s="1" t="s">
        <v>126</v>
      </c>
      <c r="E148" s="1" t="s">
        <v>128</v>
      </c>
      <c r="F148" s="5" t="s">
        <v>150</v>
      </c>
      <c r="G148" s="1" t="s">
        <v>2669</v>
      </c>
      <c r="H148" s="1" t="s">
        <v>2670</v>
      </c>
      <c r="I148" s="5" t="s">
        <v>150</v>
      </c>
      <c r="M148" s="5" t="s">
        <v>150</v>
      </c>
      <c r="N148" s="5" t="s">
        <v>2671</v>
      </c>
      <c r="O148" s="5" t="s">
        <v>2539</v>
      </c>
      <c r="P148" s="5" t="s">
        <v>174</v>
      </c>
      <c r="Q148" s="5" t="s">
        <v>150</v>
      </c>
      <c r="R148" s="5" t="s">
        <v>155</v>
      </c>
      <c r="S148" s="5" t="s">
        <v>155</v>
      </c>
      <c r="T148" s="5" t="s">
        <v>896</v>
      </c>
      <c r="U148" s="5" t="s">
        <v>158</v>
      </c>
      <c r="V148" s="5" t="s">
        <v>158</v>
      </c>
      <c r="W148" s="5" t="s">
        <v>159</v>
      </c>
      <c r="X148" s="1" t="s">
        <v>2677</v>
      </c>
      <c r="AB148" s="5" t="s">
        <v>155</v>
      </c>
      <c r="AC148" s="1" t="s">
        <v>162</v>
      </c>
      <c r="AD148" s="1" t="s">
        <v>162</v>
      </c>
      <c r="AE148" s="1" t="s">
        <v>162</v>
      </c>
      <c r="AF148" s="1" t="s">
        <v>162</v>
      </c>
      <c r="AG148" s="1" t="s">
        <v>162</v>
      </c>
      <c r="AH148" s="1" t="s">
        <v>162</v>
      </c>
      <c r="AI148" s="1" t="s">
        <v>162</v>
      </c>
      <c r="AJ148" s="1" t="s">
        <v>162</v>
      </c>
      <c r="AK148" s="1" t="s">
        <v>162</v>
      </c>
      <c r="AL148" s="1" t="s">
        <v>162</v>
      </c>
      <c r="AM148" s="1" t="s">
        <v>162</v>
      </c>
      <c r="AN148" s="1" t="s">
        <v>162</v>
      </c>
      <c r="AO148" s="1" t="s">
        <v>162</v>
      </c>
      <c r="AP148" s="1" t="s">
        <v>162</v>
      </c>
      <c r="AQ148" s="1" t="s">
        <v>162</v>
      </c>
      <c r="AR148" s="1" t="s">
        <v>162</v>
      </c>
      <c r="AS148" s="1" t="s">
        <v>162</v>
      </c>
      <c r="AT148" s="1" t="s">
        <v>162</v>
      </c>
      <c r="AU148" s="1" t="s">
        <v>162</v>
      </c>
      <c r="AV148" s="1" t="s">
        <v>162</v>
      </c>
      <c r="AW148" s="1" t="s">
        <v>162</v>
      </c>
      <c r="AX148" s="1" t="s">
        <v>162</v>
      </c>
      <c r="AY148" s="1" t="s">
        <v>162</v>
      </c>
      <c r="AZ148" s="1" t="s">
        <v>162</v>
      </c>
      <c r="BA148" s="1" t="s">
        <v>162</v>
      </c>
      <c r="BB148" s="1" t="s">
        <v>162</v>
      </c>
      <c r="BC148" s="1" t="s">
        <v>162</v>
      </c>
      <c r="BD148" s="1" t="s">
        <v>162</v>
      </c>
      <c r="BE148" s="1" t="s">
        <v>162</v>
      </c>
      <c r="BS148" s="1" t="s">
        <v>2649</v>
      </c>
      <c r="BT148" s="5" t="s">
        <v>2539</v>
      </c>
      <c r="BY148" s="1" t="s">
        <v>180</v>
      </c>
      <c r="BZ148" s="1" t="s">
        <v>181</v>
      </c>
      <c r="CA148" s="8" t="s">
        <v>2680</v>
      </c>
      <c r="CB148" s="1" t="s">
        <v>2317</v>
      </c>
    </row>
    <row r="149">
      <c r="A149" s="1" t="s">
        <v>2683</v>
      </c>
      <c r="B149" s="1" t="s">
        <v>2684</v>
      </c>
      <c r="C149" s="1" t="s">
        <v>2685</v>
      </c>
      <c r="D149" s="1" t="s">
        <v>126</v>
      </c>
      <c r="E149" s="1" t="s">
        <v>128</v>
      </c>
      <c r="F149" s="5" t="s">
        <v>150</v>
      </c>
      <c r="G149" s="1" t="s">
        <v>2686</v>
      </c>
      <c r="H149" s="1" t="s">
        <v>2687</v>
      </c>
      <c r="I149" s="5" t="s">
        <v>150</v>
      </c>
      <c r="M149" s="5" t="s">
        <v>150</v>
      </c>
      <c r="N149" s="5" t="s">
        <v>2688</v>
      </c>
      <c r="O149" s="5" t="s">
        <v>977</v>
      </c>
      <c r="P149" s="5" t="s">
        <v>156</v>
      </c>
      <c r="Q149" s="5" t="s">
        <v>150</v>
      </c>
      <c r="R149" s="5" t="s">
        <v>155</v>
      </c>
      <c r="S149" s="5" t="s">
        <v>156</v>
      </c>
      <c r="T149" s="5" t="s">
        <v>158</v>
      </c>
      <c r="U149" s="5" t="s">
        <v>405</v>
      </c>
      <c r="V149" s="5" t="s">
        <v>158</v>
      </c>
      <c r="W149" s="5" t="s">
        <v>2184</v>
      </c>
      <c r="AB149" s="5" t="s">
        <v>155</v>
      </c>
      <c r="AC149" s="1" t="s">
        <v>162</v>
      </c>
      <c r="AD149" s="1" t="s">
        <v>162</v>
      </c>
      <c r="AE149" s="1" t="s">
        <v>162</v>
      </c>
      <c r="AF149" s="1" t="s">
        <v>162</v>
      </c>
      <c r="AG149" s="1" t="s">
        <v>162</v>
      </c>
      <c r="AH149" s="1" t="s">
        <v>162</v>
      </c>
      <c r="AI149" s="1" t="s">
        <v>259</v>
      </c>
      <c r="AJ149" s="1" t="s">
        <v>162</v>
      </c>
      <c r="AK149" s="1" t="s">
        <v>162</v>
      </c>
      <c r="AL149" s="1" t="s">
        <v>162</v>
      </c>
      <c r="AM149" s="1" t="s">
        <v>162</v>
      </c>
      <c r="AN149" s="1" t="s">
        <v>162</v>
      </c>
      <c r="AO149" s="1" t="s">
        <v>162</v>
      </c>
      <c r="AP149" s="1" t="s">
        <v>162</v>
      </c>
      <c r="AQ149" s="1" t="s">
        <v>162</v>
      </c>
      <c r="AR149" s="1" t="s">
        <v>162</v>
      </c>
      <c r="AS149" s="1" t="s">
        <v>162</v>
      </c>
      <c r="AT149" s="1" t="s">
        <v>259</v>
      </c>
      <c r="AU149" s="1" t="s">
        <v>162</v>
      </c>
      <c r="AV149" s="1" t="s">
        <v>162</v>
      </c>
      <c r="AW149" s="1" t="s">
        <v>162</v>
      </c>
      <c r="AX149" s="1" t="s">
        <v>162</v>
      </c>
      <c r="AY149" s="1" t="s">
        <v>162</v>
      </c>
      <c r="AZ149" s="1" t="s">
        <v>162</v>
      </c>
      <c r="BA149" s="1" t="s">
        <v>162</v>
      </c>
      <c r="BB149" s="1" t="s">
        <v>162</v>
      </c>
      <c r="BC149" s="1" t="s">
        <v>162</v>
      </c>
      <c r="BD149" s="1" t="s">
        <v>162</v>
      </c>
      <c r="BE149" s="1" t="s">
        <v>162</v>
      </c>
      <c r="BS149" s="1" t="s">
        <v>2694</v>
      </c>
      <c r="BT149" s="5" t="s">
        <v>977</v>
      </c>
      <c r="BU149" s="1" t="s">
        <v>717</v>
      </c>
      <c r="BZ149" s="1" t="s">
        <v>181</v>
      </c>
      <c r="CA149" s="8" t="s">
        <v>2696</v>
      </c>
      <c r="CB149" s="1" t="s">
        <v>2702</v>
      </c>
    </row>
    <row r="150">
      <c r="A150" s="1" t="s">
        <v>2703</v>
      </c>
      <c r="B150" s="1" t="s">
        <v>2704</v>
      </c>
      <c r="C150" s="1" t="s">
        <v>2705</v>
      </c>
      <c r="D150" s="1" t="s">
        <v>126</v>
      </c>
      <c r="E150" s="1" t="s">
        <v>128</v>
      </c>
      <c r="F150" s="5" t="s">
        <v>155</v>
      </c>
      <c r="G150" s="1" t="s">
        <v>2706</v>
      </c>
      <c r="H150" s="1" t="s">
        <v>2707</v>
      </c>
      <c r="I150" s="5" t="s">
        <v>150</v>
      </c>
      <c r="M150" s="5" t="s">
        <v>150</v>
      </c>
      <c r="N150" s="5" t="s">
        <v>2708</v>
      </c>
      <c r="O150" s="5" t="s">
        <v>2513</v>
      </c>
      <c r="P150" s="5" t="s">
        <v>156</v>
      </c>
      <c r="Q150" s="5" t="s">
        <v>216</v>
      </c>
      <c r="R150" s="5" t="s">
        <v>155</v>
      </c>
      <c r="S150" s="5" t="s">
        <v>155</v>
      </c>
      <c r="T150" s="5" t="s">
        <v>158</v>
      </c>
      <c r="U150" s="5" t="s">
        <v>158</v>
      </c>
      <c r="V150" s="5" t="s">
        <v>158</v>
      </c>
      <c r="W150" s="5" t="s">
        <v>257</v>
      </c>
      <c r="AB150" s="5" t="s">
        <v>216</v>
      </c>
      <c r="AC150" s="1" t="s">
        <v>162</v>
      </c>
      <c r="AD150" s="1" t="s">
        <v>162</v>
      </c>
      <c r="AE150" s="1" t="s">
        <v>162</v>
      </c>
      <c r="AF150" s="1" t="s">
        <v>162</v>
      </c>
      <c r="AG150" s="1" t="s">
        <v>162</v>
      </c>
      <c r="AH150" s="1" t="s">
        <v>162</v>
      </c>
      <c r="AI150" s="1" t="s">
        <v>259</v>
      </c>
      <c r="AJ150" s="1" t="s">
        <v>162</v>
      </c>
      <c r="AK150" s="1" t="s">
        <v>162</v>
      </c>
      <c r="AL150" s="1" t="s">
        <v>162</v>
      </c>
      <c r="AM150" s="1" t="s">
        <v>162</v>
      </c>
      <c r="AN150" s="1" t="s">
        <v>162</v>
      </c>
      <c r="AO150" s="1" t="s">
        <v>162</v>
      </c>
      <c r="AP150" s="1" t="s">
        <v>162</v>
      </c>
      <c r="AQ150" s="1" t="s">
        <v>162</v>
      </c>
      <c r="AR150" s="1" t="s">
        <v>162</v>
      </c>
      <c r="AS150" s="1" t="s">
        <v>162</v>
      </c>
      <c r="AT150" s="1" t="s">
        <v>162</v>
      </c>
      <c r="AU150" s="1" t="s">
        <v>162</v>
      </c>
      <c r="AV150" s="1" t="s">
        <v>162</v>
      </c>
      <c r="AW150" s="1" t="s">
        <v>162</v>
      </c>
      <c r="AX150" s="1" t="s">
        <v>162</v>
      </c>
      <c r="AY150" s="1" t="s">
        <v>162</v>
      </c>
      <c r="AZ150" s="1" t="s">
        <v>162</v>
      </c>
      <c r="BA150" s="1" t="s">
        <v>162</v>
      </c>
      <c r="BB150" s="1" t="s">
        <v>162</v>
      </c>
      <c r="BC150" s="1" t="s">
        <v>162</v>
      </c>
      <c r="BD150" s="1" t="s">
        <v>162</v>
      </c>
      <c r="BE150" s="1" t="s">
        <v>162</v>
      </c>
      <c r="BS150" s="1" t="s">
        <v>2719</v>
      </c>
      <c r="BT150" s="5" t="s">
        <v>2513</v>
      </c>
      <c r="BU150" s="1" t="s">
        <v>240</v>
      </c>
      <c r="BZ150" s="1" t="s">
        <v>181</v>
      </c>
      <c r="CA150" s="8" t="s">
        <v>2720</v>
      </c>
      <c r="CB150" s="1" t="s">
        <v>2702</v>
      </c>
    </row>
    <row r="151">
      <c r="A151" s="1" t="s">
        <v>2723</v>
      </c>
      <c r="B151" s="1" t="s">
        <v>2705</v>
      </c>
      <c r="C151" s="1" t="s">
        <v>2724</v>
      </c>
      <c r="D151" s="1" t="s">
        <v>126</v>
      </c>
      <c r="E151" s="1" t="s">
        <v>128</v>
      </c>
      <c r="F151" s="5" t="s">
        <v>174</v>
      </c>
      <c r="G151" s="1" t="s">
        <v>2725</v>
      </c>
      <c r="H151" s="1" t="s">
        <v>2726</v>
      </c>
      <c r="I151" s="5" t="s">
        <v>150</v>
      </c>
      <c r="M151" s="5" t="s">
        <v>174</v>
      </c>
      <c r="N151" s="5" t="s">
        <v>2730</v>
      </c>
      <c r="O151" s="5" t="s">
        <v>2731</v>
      </c>
      <c r="P151" s="5" t="s">
        <v>174</v>
      </c>
      <c r="Q151" s="5" t="s">
        <v>174</v>
      </c>
      <c r="R151" s="5" t="s">
        <v>155</v>
      </c>
      <c r="S151" s="5" t="s">
        <v>156</v>
      </c>
      <c r="T151" s="5" t="s">
        <v>158</v>
      </c>
      <c r="U151" s="5" t="s">
        <v>807</v>
      </c>
      <c r="V151" s="5" t="s">
        <v>158</v>
      </c>
      <c r="W151" s="5" t="s">
        <v>159</v>
      </c>
      <c r="X151" s="1" t="s">
        <v>2734</v>
      </c>
      <c r="AB151" s="5" t="s">
        <v>150</v>
      </c>
      <c r="AC151" s="1" t="s">
        <v>162</v>
      </c>
      <c r="AD151" s="1" t="s">
        <v>162</v>
      </c>
      <c r="AE151" s="1" t="s">
        <v>162</v>
      </c>
      <c r="AF151" s="1" t="s">
        <v>162</v>
      </c>
      <c r="AG151" s="1" t="s">
        <v>162</v>
      </c>
      <c r="AH151" s="1" t="s">
        <v>162</v>
      </c>
      <c r="AI151" s="1" t="s">
        <v>162</v>
      </c>
      <c r="AJ151" s="1" t="s">
        <v>162</v>
      </c>
      <c r="AK151" s="1" t="s">
        <v>162</v>
      </c>
      <c r="AL151" s="1" t="s">
        <v>162</v>
      </c>
      <c r="AM151" s="1" t="s">
        <v>162</v>
      </c>
      <c r="AN151" s="1" t="s">
        <v>162</v>
      </c>
      <c r="AO151" s="1" t="s">
        <v>162</v>
      </c>
      <c r="AP151" s="1" t="s">
        <v>162</v>
      </c>
      <c r="AQ151" s="1" t="s">
        <v>162</v>
      </c>
      <c r="AR151" s="1" t="s">
        <v>162</v>
      </c>
      <c r="AS151" s="1" t="s">
        <v>162</v>
      </c>
      <c r="AT151" s="1" t="s">
        <v>162</v>
      </c>
      <c r="AU151" s="1" t="s">
        <v>162</v>
      </c>
      <c r="AV151" s="1" t="s">
        <v>162</v>
      </c>
      <c r="AW151" s="1" t="s">
        <v>162</v>
      </c>
      <c r="AX151" s="1" t="s">
        <v>162</v>
      </c>
      <c r="AY151" s="1" t="s">
        <v>162</v>
      </c>
      <c r="AZ151" s="1" t="s">
        <v>162</v>
      </c>
      <c r="BA151" s="1" t="s">
        <v>162</v>
      </c>
      <c r="BB151" s="1" t="s">
        <v>162</v>
      </c>
      <c r="BC151" s="1" t="s">
        <v>162</v>
      </c>
      <c r="BD151" s="1" t="s">
        <v>162</v>
      </c>
      <c r="BE151" s="1" t="s">
        <v>162</v>
      </c>
      <c r="BS151" s="1" t="s">
        <v>2719</v>
      </c>
      <c r="BT151" s="5" t="s">
        <v>2731</v>
      </c>
      <c r="BY151" s="1" t="s">
        <v>180</v>
      </c>
      <c r="BZ151" s="1" t="s">
        <v>181</v>
      </c>
      <c r="CA151" s="8" t="s">
        <v>2738</v>
      </c>
      <c r="CB151" s="1" t="s">
        <v>2702</v>
      </c>
    </row>
    <row r="152">
      <c r="A152" s="1" t="s">
        <v>2739</v>
      </c>
      <c r="B152" s="1" t="s">
        <v>2724</v>
      </c>
      <c r="C152" s="1" t="s">
        <v>2740</v>
      </c>
      <c r="D152" s="1" t="s">
        <v>126</v>
      </c>
      <c r="E152" s="1" t="s">
        <v>128</v>
      </c>
      <c r="F152" s="5" t="s">
        <v>150</v>
      </c>
      <c r="G152" s="1" t="s">
        <v>2743</v>
      </c>
      <c r="H152" s="1" t="s">
        <v>2745</v>
      </c>
      <c r="I152" s="5" t="s">
        <v>150</v>
      </c>
      <c r="M152" s="5" t="s">
        <v>150</v>
      </c>
      <c r="N152" s="5" t="s">
        <v>2748</v>
      </c>
      <c r="O152" s="5" t="s">
        <v>1569</v>
      </c>
      <c r="P152" s="5" t="s">
        <v>174</v>
      </c>
      <c r="Q152" s="5" t="s">
        <v>150</v>
      </c>
      <c r="R152" s="5" t="s">
        <v>155</v>
      </c>
      <c r="S152" s="5" t="s">
        <v>156</v>
      </c>
      <c r="T152" s="5" t="s">
        <v>356</v>
      </c>
      <c r="U152" s="5" t="s">
        <v>158</v>
      </c>
      <c r="V152" s="5" t="s">
        <v>158</v>
      </c>
      <c r="W152" s="5" t="s">
        <v>360</v>
      </c>
      <c r="AB152" s="5" t="s">
        <v>155</v>
      </c>
      <c r="AC152" s="1" t="s">
        <v>162</v>
      </c>
      <c r="AD152" s="1" t="s">
        <v>162</v>
      </c>
      <c r="AE152" s="1" t="s">
        <v>162</v>
      </c>
      <c r="AF152" s="1" t="s">
        <v>162</v>
      </c>
      <c r="AG152" s="1" t="s">
        <v>162</v>
      </c>
      <c r="AH152" s="1" t="s">
        <v>162</v>
      </c>
      <c r="AI152" s="1" t="s">
        <v>162</v>
      </c>
      <c r="AJ152" s="1" t="s">
        <v>162</v>
      </c>
      <c r="AK152" s="1" t="s">
        <v>162</v>
      </c>
      <c r="AL152" s="1" t="s">
        <v>162</v>
      </c>
      <c r="AM152" s="1" t="s">
        <v>162</v>
      </c>
      <c r="AN152" s="1" t="s">
        <v>162</v>
      </c>
      <c r="AO152" s="1" t="s">
        <v>162</v>
      </c>
      <c r="AP152" s="1" t="s">
        <v>162</v>
      </c>
      <c r="AQ152" s="1" t="s">
        <v>162</v>
      </c>
      <c r="AR152" s="1" t="s">
        <v>162</v>
      </c>
      <c r="AS152" s="1" t="s">
        <v>162</v>
      </c>
      <c r="AT152" s="1" t="s">
        <v>162</v>
      </c>
      <c r="AU152" s="1" t="s">
        <v>162</v>
      </c>
      <c r="AV152" s="1" t="s">
        <v>162</v>
      </c>
      <c r="AW152" s="1" t="s">
        <v>162</v>
      </c>
      <c r="AX152" s="1" t="s">
        <v>162</v>
      </c>
      <c r="AY152" s="1" t="s">
        <v>162</v>
      </c>
      <c r="AZ152" s="1" t="s">
        <v>162</v>
      </c>
      <c r="BA152" s="1" t="s">
        <v>162</v>
      </c>
      <c r="BB152" s="1" t="s">
        <v>162</v>
      </c>
      <c r="BC152" s="1" t="s">
        <v>162</v>
      </c>
      <c r="BD152" s="1" t="s">
        <v>162</v>
      </c>
      <c r="BE152" s="1" t="s">
        <v>162</v>
      </c>
      <c r="BS152" s="1" t="s">
        <v>2719</v>
      </c>
      <c r="BT152" s="5" t="s">
        <v>1569</v>
      </c>
      <c r="BU152" s="1" t="s">
        <v>184</v>
      </c>
      <c r="BZ152" s="1" t="s">
        <v>181</v>
      </c>
      <c r="CA152" s="8" t="s">
        <v>2752</v>
      </c>
      <c r="CB152" s="1" t="s">
        <v>2756</v>
      </c>
    </row>
    <row r="153">
      <c r="A153" s="1" t="s">
        <v>2757</v>
      </c>
      <c r="B153" s="1" t="s">
        <v>2758</v>
      </c>
      <c r="C153" s="1" t="s">
        <v>2759</v>
      </c>
      <c r="D153" s="1" t="s">
        <v>126</v>
      </c>
      <c r="E153" s="1" t="s">
        <v>128</v>
      </c>
      <c r="F153" s="5" t="s">
        <v>150</v>
      </c>
      <c r="G153" s="1" t="s">
        <v>2760</v>
      </c>
      <c r="H153" s="1" t="s">
        <v>2761</v>
      </c>
      <c r="I153" s="5" t="s">
        <v>150</v>
      </c>
      <c r="M153" s="5" t="s">
        <v>150</v>
      </c>
      <c r="N153" s="5" t="s">
        <v>2762</v>
      </c>
      <c r="O153" s="5" t="s">
        <v>422</v>
      </c>
      <c r="P153" s="5" t="s">
        <v>150</v>
      </c>
      <c r="Q153" s="5" t="s">
        <v>150</v>
      </c>
      <c r="R153" s="5" t="s">
        <v>174</v>
      </c>
      <c r="S153" s="5" t="s">
        <v>156</v>
      </c>
      <c r="T153" s="5" t="s">
        <v>158</v>
      </c>
      <c r="U153" s="5" t="s">
        <v>158</v>
      </c>
      <c r="V153" s="5" t="s">
        <v>158</v>
      </c>
      <c r="W153" s="5" t="s">
        <v>257</v>
      </c>
      <c r="AB153" s="5" t="s">
        <v>216</v>
      </c>
      <c r="AC153" s="1" t="s">
        <v>162</v>
      </c>
      <c r="AD153" s="1" t="s">
        <v>162</v>
      </c>
      <c r="AE153" s="1" t="s">
        <v>162</v>
      </c>
      <c r="AF153" s="1" t="s">
        <v>162</v>
      </c>
      <c r="AG153" s="1" t="s">
        <v>162</v>
      </c>
      <c r="AH153" s="1" t="s">
        <v>162</v>
      </c>
      <c r="AI153" s="1" t="s">
        <v>162</v>
      </c>
      <c r="AJ153" s="1" t="s">
        <v>162</v>
      </c>
      <c r="AK153" s="1" t="s">
        <v>162</v>
      </c>
      <c r="AL153" s="1" t="s">
        <v>162</v>
      </c>
      <c r="AM153" s="1" t="s">
        <v>162</v>
      </c>
      <c r="AN153" s="1" t="s">
        <v>162</v>
      </c>
      <c r="AO153" s="1" t="s">
        <v>162</v>
      </c>
      <c r="AP153" s="1" t="s">
        <v>162</v>
      </c>
      <c r="AQ153" s="1" t="s">
        <v>162</v>
      </c>
      <c r="AR153" s="1" t="s">
        <v>162</v>
      </c>
      <c r="AS153" s="1" t="s">
        <v>162</v>
      </c>
      <c r="AT153" s="1" t="s">
        <v>162</v>
      </c>
      <c r="AU153" s="1" t="s">
        <v>162</v>
      </c>
      <c r="AV153" s="1" t="s">
        <v>162</v>
      </c>
      <c r="AW153" s="1" t="s">
        <v>162</v>
      </c>
      <c r="AX153" s="1" t="s">
        <v>162</v>
      </c>
      <c r="AY153" s="1" t="s">
        <v>162</v>
      </c>
      <c r="AZ153" s="1" t="s">
        <v>162</v>
      </c>
      <c r="BA153" s="1" t="s">
        <v>162</v>
      </c>
      <c r="BB153" s="1" t="s">
        <v>162</v>
      </c>
      <c r="BC153" s="1" t="s">
        <v>162</v>
      </c>
      <c r="BD153" s="1" t="s">
        <v>162</v>
      </c>
      <c r="BE153" s="1" t="s">
        <v>162</v>
      </c>
      <c r="BS153" s="1" t="s">
        <v>2766</v>
      </c>
      <c r="BT153" s="5" t="s">
        <v>422</v>
      </c>
      <c r="BU153" s="1" t="s">
        <v>240</v>
      </c>
      <c r="BZ153" s="1" t="s">
        <v>181</v>
      </c>
      <c r="CA153" s="8" t="s">
        <v>2770</v>
      </c>
      <c r="CB153" s="1" t="s">
        <v>2774</v>
      </c>
    </row>
    <row r="154">
      <c r="A154" s="1" t="s">
        <v>2775</v>
      </c>
      <c r="B154" s="1" t="s">
        <v>2776</v>
      </c>
      <c r="C154" s="1" t="s">
        <v>2777</v>
      </c>
      <c r="D154" s="1" t="s">
        <v>126</v>
      </c>
      <c r="E154" s="1" t="s">
        <v>128</v>
      </c>
      <c r="F154" s="5" t="s">
        <v>155</v>
      </c>
      <c r="G154" s="1" t="s">
        <v>2778</v>
      </c>
      <c r="H154" s="1" t="s">
        <v>2779</v>
      </c>
      <c r="I154" s="5" t="s">
        <v>150</v>
      </c>
      <c r="M154" s="5" t="s">
        <v>150</v>
      </c>
      <c r="N154" s="5" t="s">
        <v>2780</v>
      </c>
      <c r="O154" s="5" t="s">
        <v>662</v>
      </c>
      <c r="P154" s="5" t="s">
        <v>150</v>
      </c>
      <c r="Q154" s="5" t="s">
        <v>155</v>
      </c>
      <c r="R154" s="5" t="s">
        <v>155</v>
      </c>
      <c r="S154" s="5" t="s">
        <v>156</v>
      </c>
      <c r="T154" s="5" t="s">
        <v>158</v>
      </c>
      <c r="U154" s="5" t="s">
        <v>158</v>
      </c>
      <c r="V154" s="5" t="s">
        <v>158</v>
      </c>
      <c r="W154" s="5" t="s">
        <v>257</v>
      </c>
      <c r="AB154" s="5" t="s">
        <v>216</v>
      </c>
      <c r="AC154" s="1" t="s">
        <v>162</v>
      </c>
      <c r="AD154" s="1" t="s">
        <v>162</v>
      </c>
      <c r="AE154" s="1" t="s">
        <v>162</v>
      </c>
      <c r="AF154" s="1" t="s">
        <v>162</v>
      </c>
      <c r="AG154" s="1" t="s">
        <v>162</v>
      </c>
      <c r="AH154" s="1" t="s">
        <v>162</v>
      </c>
      <c r="AI154" s="1" t="s">
        <v>162</v>
      </c>
      <c r="AJ154" s="1" t="s">
        <v>162</v>
      </c>
      <c r="AK154" s="1" t="s">
        <v>162</v>
      </c>
      <c r="AL154" s="1" t="s">
        <v>162</v>
      </c>
      <c r="AM154" s="1" t="s">
        <v>162</v>
      </c>
      <c r="AN154" s="1" t="s">
        <v>162</v>
      </c>
      <c r="AO154" s="1" t="s">
        <v>162</v>
      </c>
      <c r="AP154" s="1" t="s">
        <v>162</v>
      </c>
      <c r="AQ154" s="1" t="s">
        <v>162</v>
      </c>
      <c r="AR154" s="1" t="s">
        <v>162</v>
      </c>
      <c r="AS154" s="1" t="s">
        <v>162</v>
      </c>
      <c r="AT154" s="1" t="s">
        <v>162</v>
      </c>
      <c r="AU154" s="1" t="s">
        <v>162</v>
      </c>
      <c r="AV154" s="1" t="s">
        <v>162</v>
      </c>
      <c r="AW154" s="1" t="s">
        <v>162</v>
      </c>
      <c r="AX154" s="1" t="s">
        <v>162</v>
      </c>
      <c r="AY154" s="1" t="s">
        <v>162</v>
      </c>
      <c r="AZ154" s="1" t="s">
        <v>162</v>
      </c>
      <c r="BA154" s="1" t="s">
        <v>162</v>
      </c>
      <c r="BB154" s="1" t="s">
        <v>162</v>
      </c>
      <c r="BC154" s="1" t="s">
        <v>162</v>
      </c>
      <c r="BD154" s="1" t="s">
        <v>162</v>
      </c>
      <c r="BE154" s="1" t="s">
        <v>162</v>
      </c>
      <c r="BS154" s="1" t="s">
        <v>2790</v>
      </c>
      <c r="BT154" s="5" t="s">
        <v>662</v>
      </c>
      <c r="BU154" s="1" t="s">
        <v>240</v>
      </c>
      <c r="BZ154" s="1" t="s">
        <v>181</v>
      </c>
      <c r="CA154" s="8" t="s">
        <v>2793</v>
      </c>
      <c r="CB154" s="1" t="s">
        <v>617</v>
      </c>
    </row>
    <row r="155">
      <c r="A155" s="1" t="s">
        <v>2796</v>
      </c>
      <c r="B155" s="1" t="s">
        <v>2777</v>
      </c>
      <c r="C155" s="1" t="s">
        <v>2797</v>
      </c>
      <c r="D155" s="1" t="s">
        <v>126</v>
      </c>
      <c r="E155" s="1" t="s">
        <v>128</v>
      </c>
      <c r="F155" s="5" t="s">
        <v>174</v>
      </c>
      <c r="G155" s="1" t="s">
        <v>2798</v>
      </c>
      <c r="H155" s="1" t="s">
        <v>2799</v>
      </c>
      <c r="I155" s="5" t="s">
        <v>150</v>
      </c>
      <c r="M155" s="5" t="s">
        <v>174</v>
      </c>
      <c r="N155" s="5" t="s">
        <v>2800</v>
      </c>
      <c r="O155" s="5" t="s">
        <v>2306</v>
      </c>
      <c r="P155" s="5" t="s">
        <v>150</v>
      </c>
      <c r="Q155" s="5" t="s">
        <v>155</v>
      </c>
      <c r="R155" s="5" t="s">
        <v>155</v>
      </c>
      <c r="S155" s="5" t="s">
        <v>156</v>
      </c>
      <c r="T155" s="5" t="s">
        <v>901</v>
      </c>
      <c r="U155" s="5" t="s">
        <v>158</v>
      </c>
      <c r="V155" s="5" t="s">
        <v>158</v>
      </c>
      <c r="W155" s="5" t="s">
        <v>360</v>
      </c>
      <c r="AB155" s="5" t="s">
        <v>155</v>
      </c>
      <c r="AC155" s="1" t="s">
        <v>162</v>
      </c>
      <c r="AD155" s="1" t="s">
        <v>162</v>
      </c>
      <c r="AE155" s="1" t="s">
        <v>162</v>
      </c>
      <c r="AF155" s="1" t="s">
        <v>162</v>
      </c>
      <c r="AG155" s="1" t="s">
        <v>162</v>
      </c>
      <c r="AH155" s="1" t="s">
        <v>162</v>
      </c>
      <c r="AI155" s="1" t="s">
        <v>162</v>
      </c>
      <c r="AJ155" s="1" t="s">
        <v>162</v>
      </c>
      <c r="AK155" s="1" t="s">
        <v>162</v>
      </c>
      <c r="AL155" s="1" t="s">
        <v>162</v>
      </c>
      <c r="AM155" s="1" t="s">
        <v>162</v>
      </c>
      <c r="AN155" s="1" t="s">
        <v>162</v>
      </c>
      <c r="AO155" s="1" t="s">
        <v>162</v>
      </c>
      <c r="AP155" s="1" t="s">
        <v>162</v>
      </c>
      <c r="AQ155" s="1" t="s">
        <v>162</v>
      </c>
      <c r="AR155" s="1" t="s">
        <v>162</v>
      </c>
      <c r="AS155" s="1" t="s">
        <v>162</v>
      </c>
      <c r="AT155" s="1" t="s">
        <v>162</v>
      </c>
      <c r="AU155" s="1" t="s">
        <v>162</v>
      </c>
      <c r="AV155" s="1" t="s">
        <v>162</v>
      </c>
      <c r="AW155" s="1" t="s">
        <v>162</v>
      </c>
      <c r="AX155" s="1" t="s">
        <v>162</v>
      </c>
      <c r="AY155" s="1" t="s">
        <v>162</v>
      </c>
      <c r="AZ155" s="1" t="s">
        <v>162</v>
      </c>
      <c r="BA155" s="1" t="s">
        <v>162</v>
      </c>
      <c r="BB155" s="1" t="s">
        <v>162</v>
      </c>
      <c r="BC155" s="1" t="s">
        <v>162</v>
      </c>
      <c r="BD155" s="1" t="s">
        <v>162</v>
      </c>
      <c r="BE155" s="1" t="s">
        <v>162</v>
      </c>
      <c r="BS155" s="1" t="s">
        <v>2790</v>
      </c>
      <c r="BT155" s="5" t="s">
        <v>2306</v>
      </c>
      <c r="BU155" s="1" t="s">
        <v>184</v>
      </c>
      <c r="BZ155" s="1" t="s">
        <v>181</v>
      </c>
      <c r="CA155" s="8" t="s">
        <v>2807</v>
      </c>
      <c r="CB155" s="1" t="s">
        <v>617</v>
      </c>
    </row>
    <row r="156">
      <c r="A156" s="1" t="s">
        <v>2809</v>
      </c>
      <c r="B156" s="1" t="s">
        <v>2797</v>
      </c>
      <c r="C156" s="1" t="s">
        <v>2810</v>
      </c>
      <c r="D156" s="1" t="s">
        <v>126</v>
      </c>
      <c r="E156" s="1" t="s">
        <v>128</v>
      </c>
      <c r="F156" s="5" t="s">
        <v>150</v>
      </c>
      <c r="G156" s="1" t="s">
        <v>2812</v>
      </c>
      <c r="H156" s="1" t="s">
        <v>2790</v>
      </c>
      <c r="I156" s="5" t="s">
        <v>150</v>
      </c>
      <c r="M156" s="5" t="s">
        <v>150</v>
      </c>
      <c r="N156" s="5" t="s">
        <v>2814</v>
      </c>
      <c r="O156" s="5" t="s">
        <v>752</v>
      </c>
      <c r="P156" s="5" t="s">
        <v>156</v>
      </c>
      <c r="Q156" s="5" t="s">
        <v>150</v>
      </c>
      <c r="R156" s="5" t="s">
        <v>155</v>
      </c>
      <c r="S156" s="5" t="s">
        <v>156</v>
      </c>
      <c r="T156" s="5" t="s">
        <v>158</v>
      </c>
      <c r="U156" s="5" t="s">
        <v>158</v>
      </c>
      <c r="V156" s="5" t="s">
        <v>158</v>
      </c>
      <c r="W156" s="5" t="s">
        <v>257</v>
      </c>
      <c r="AB156" s="5" t="s">
        <v>216</v>
      </c>
      <c r="AC156" s="1" t="s">
        <v>162</v>
      </c>
      <c r="AD156" s="1" t="s">
        <v>162</v>
      </c>
      <c r="AE156" s="1" t="s">
        <v>162</v>
      </c>
      <c r="AF156" s="1" t="s">
        <v>162</v>
      </c>
      <c r="AG156" s="1" t="s">
        <v>162</v>
      </c>
      <c r="AH156" s="1" t="s">
        <v>162</v>
      </c>
      <c r="AI156" s="1" t="s">
        <v>162</v>
      </c>
      <c r="AJ156" s="1" t="s">
        <v>162</v>
      </c>
      <c r="AK156" s="1" t="s">
        <v>162</v>
      </c>
      <c r="AL156" s="1" t="s">
        <v>162</v>
      </c>
      <c r="AM156" s="1" t="s">
        <v>162</v>
      </c>
      <c r="AN156" s="1" t="s">
        <v>162</v>
      </c>
      <c r="AO156" s="1" t="s">
        <v>162</v>
      </c>
      <c r="AP156" s="1" t="s">
        <v>162</v>
      </c>
      <c r="AQ156" s="1" t="s">
        <v>162</v>
      </c>
      <c r="AR156" s="1" t="s">
        <v>162</v>
      </c>
      <c r="AS156" s="1" t="s">
        <v>162</v>
      </c>
      <c r="AT156" s="1" t="s">
        <v>162</v>
      </c>
      <c r="AU156" s="1" t="s">
        <v>162</v>
      </c>
      <c r="AV156" s="1" t="s">
        <v>162</v>
      </c>
      <c r="AW156" s="1" t="s">
        <v>162</v>
      </c>
      <c r="AX156" s="1" t="s">
        <v>162</v>
      </c>
      <c r="AY156" s="1" t="s">
        <v>162</v>
      </c>
      <c r="AZ156" s="1" t="s">
        <v>162</v>
      </c>
      <c r="BA156" s="1" t="s">
        <v>162</v>
      </c>
      <c r="BB156" s="1" t="s">
        <v>162</v>
      </c>
      <c r="BC156" s="1" t="s">
        <v>162</v>
      </c>
      <c r="BD156" s="1" t="s">
        <v>162</v>
      </c>
      <c r="BE156" s="1" t="s">
        <v>162</v>
      </c>
      <c r="BS156" s="1" t="s">
        <v>2790</v>
      </c>
      <c r="BT156" s="5" t="s">
        <v>752</v>
      </c>
      <c r="BU156" s="1" t="s">
        <v>240</v>
      </c>
      <c r="BZ156" s="1" t="s">
        <v>181</v>
      </c>
      <c r="CA156" s="8" t="s">
        <v>2818</v>
      </c>
      <c r="CB156" s="1" t="s">
        <v>617</v>
      </c>
    </row>
    <row r="157">
      <c r="A157" s="1" t="s">
        <v>2821</v>
      </c>
      <c r="B157" s="1" t="s">
        <v>2822</v>
      </c>
      <c r="C157" s="1" t="s">
        <v>2823</v>
      </c>
      <c r="D157" s="1" t="s">
        <v>126</v>
      </c>
      <c r="E157" s="1" t="s">
        <v>128</v>
      </c>
      <c r="F157" s="5" t="s">
        <v>155</v>
      </c>
      <c r="G157" s="1" t="s">
        <v>2825</v>
      </c>
      <c r="H157" s="1" t="s">
        <v>2826</v>
      </c>
      <c r="I157" s="5" t="s">
        <v>150</v>
      </c>
      <c r="M157" s="5" t="s">
        <v>150</v>
      </c>
      <c r="N157" s="5" t="s">
        <v>2827</v>
      </c>
      <c r="O157" s="5" t="s">
        <v>2184</v>
      </c>
      <c r="P157" s="5" t="s">
        <v>150</v>
      </c>
      <c r="Q157" s="5" t="s">
        <v>155</v>
      </c>
      <c r="R157" s="5" t="s">
        <v>174</v>
      </c>
      <c r="S157" s="5" t="s">
        <v>155</v>
      </c>
      <c r="T157" s="5" t="s">
        <v>158</v>
      </c>
      <c r="U157" s="5" t="s">
        <v>158</v>
      </c>
      <c r="V157" s="5" t="s">
        <v>158</v>
      </c>
      <c r="W157" s="5" t="s">
        <v>257</v>
      </c>
      <c r="AB157" s="5" t="s">
        <v>216</v>
      </c>
      <c r="AC157" s="1" t="s">
        <v>162</v>
      </c>
      <c r="AD157" s="1" t="s">
        <v>162</v>
      </c>
      <c r="AE157" s="1" t="s">
        <v>162</v>
      </c>
      <c r="AF157" s="1" t="s">
        <v>162</v>
      </c>
      <c r="AG157" s="1" t="s">
        <v>162</v>
      </c>
      <c r="AH157" s="1" t="s">
        <v>162</v>
      </c>
      <c r="AI157" s="1" t="s">
        <v>162</v>
      </c>
      <c r="AJ157" s="1" t="s">
        <v>162</v>
      </c>
      <c r="AK157" s="1" t="s">
        <v>162</v>
      </c>
      <c r="AL157" s="1" t="s">
        <v>162</v>
      </c>
      <c r="AM157" s="1" t="s">
        <v>162</v>
      </c>
      <c r="AN157" s="1" t="s">
        <v>162</v>
      </c>
      <c r="AO157" s="1" t="s">
        <v>162</v>
      </c>
      <c r="AP157" s="1" t="s">
        <v>162</v>
      </c>
      <c r="AQ157" s="1" t="s">
        <v>162</v>
      </c>
      <c r="AR157" s="1" t="s">
        <v>162</v>
      </c>
      <c r="AS157" s="1" t="s">
        <v>162</v>
      </c>
      <c r="AT157" s="1" t="s">
        <v>162</v>
      </c>
      <c r="AU157" s="1" t="s">
        <v>162</v>
      </c>
      <c r="AV157" s="1" t="s">
        <v>162</v>
      </c>
      <c r="AW157" s="1" t="s">
        <v>162</v>
      </c>
      <c r="AX157" s="1" t="s">
        <v>162</v>
      </c>
      <c r="AY157" s="1" t="s">
        <v>162</v>
      </c>
      <c r="AZ157" s="1" t="s">
        <v>162</v>
      </c>
      <c r="BA157" s="1" t="s">
        <v>162</v>
      </c>
      <c r="BB157" s="1" t="s">
        <v>162</v>
      </c>
      <c r="BC157" s="1" t="s">
        <v>162</v>
      </c>
      <c r="BD157" s="1" t="s">
        <v>162</v>
      </c>
      <c r="BE157" s="1" t="s">
        <v>162</v>
      </c>
      <c r="BS157" s="1" t="s">
        <v>2832</v>
      </c>
      <c r="BT157" s="5" t="s">
        <v>2184</v>
      </c>
      <c r="BU157" s="1" t="s">
        <v>240</v>
      </c>
      <c r="BZ157" s="1" t="s">
        <v>181</v>
      </c>
      <c r="CA157" s="8" t="s">
        <v>2833</v>
      </c>
      <c r="CB157" s="1" t="s">
        <v>617</v>
      </c>
    </row>
    <row r="158">
      <c r="A158" s="1" t="s">
        <v>2841</v>
      </c>
      <c r="B158" s="1" t="s">
        <v>2823</v>
      </c>
      <c r="C158" s="1" t="s">
        <v>2842</v>
      </c>
      <c r="D158" s="1" t="s">
        <v>126</v>
      </c>
      <c r="E158" s="1" t="s">
        <v>128</v>
      </c>
      <c r="F158" s="5" t="s">
        <v>174</v>
      </c>
      <c r="G158" s="1" t="s">
        <v>2844</v>
      </c>
      <c r="H158" s="1" t="s">
        <v>2845</v>
      </c>
      <c r="I158" s="5" t="s">
        <v>150</v>
      </c>
      <c r="M158" s="5" t="s">
        <v>174</v>
      </c>
      <c r="N158" s="5" t="s">
        <v>2847</v>
      </c>
      <c r="O158" s="5" t="s">
        <v>1569</v>
      </c>
      <c r="P158" s="5" t="s">
        <v>174</v>
      </c>
      <c r="Q158" s="5" t="s">
        <v>174</v>
      </c>
      <c r="R158" s="5" t="s">
        <v>155</v>
      </c>
      <c r="S158" s="5" t="s">
        <v>156</v>
      </c>
      <c r="T158" s="5" t="s">
        <v>901</v>
      </c>
      <c r="U158" s="5" t="s">
        <v>158</v>
      </c>
      <c r="V158" s="5" t="s">
        <v>158</v>
      </c>
      <c r="W158" s="5" t="s">
        <v>360</v>
      </c>
      <c r="AB158" s="5" t="s">
        <v>155</v>
      </c>
      <c r="AC158" s="1" t="s">
        <v>162</v>
      </c>
      <c r="AD158" s="1" t="s">
        <v>162</v>
      </c>
      <c r="AE158" s="1" t="s">
        <v>162</v>
      </c>
      <c r="AF158" s="1" t="s">
        <v>162</v>
      </c>
      <c r="AG158" s="1" t="s">
        <v>162</v>
      </c>
      <c r="AH158" s="1" t="s">
        <v>162</v>
      </c>
      <c r="AI158" s="1" t="s">
        <v>162</v>
      </c>
      <c r="AJ158" s="1" t="s">
        <v>162</v>
      </c>
      <c r="AK158" s="1" t="s">
        <v>162</v>
      </c>
      <c r="AL158" s="1" t="s">
        <v>162</v>
      </c>
      <c r="AM158" s="1" t="s">
        <v>162</v>
      </c>
      <c r="AN158" s="1" t="s">
        <v>162</v>
      </c>
      <c r="AO158" s="1" t="s">
        <v>162</v>
      </c>
      <c r="AP158" s="1" t="s">
        <v>162</v>
      </c>
      <c r="AQ158" s="1" t="s">
        <v>162</v>
      </c>
      <c r="AR158" s="1" t="s">
        <v>162</v>
      </c>
      <c r="AS158" s="1" t="s">
        <v>162</v>
      </c>
      <c r="AT158" s="1" t="s">
        <v>162</v>
      </c>
      <c r="AU158" s="1" t="s">
        <v>162</v>
      </c>
      <c r="AV158" s="1" t="s">
        <v>162</v>
      </c>
      <c r="AW158" s="1" t="s">
        <v>162</v>
      </c>
      <c r="AX158" s="1" t="s">
        <v>162</v>
      </c>
      <c r="AY158" s="1" t="s">
        <v>162</v>
      </c>
      <c r="AZ158" s="1" t="s">
        <v>162</v>
      </c>
      <c r="BA158" s="1" t="s">
        <v>162</v>
      </c>
      <c r="BB158" s="1" t="s">
        <v>162</v>
      </c>
      <c r="BC158" s="1" t="s">
        <v>162</v>
      </c>
      <c r="BD158" s="1" t="s">
        <v>162</v>
      </c>
      <c r="BE158" s="1" t="s">
        <v>162</v>
      </c>
      <c r="BS158" s="1" t="s">
        <v>2832</v>
      </c>
      <c r="BT158" s="5" t="s">
        <v>1569</v>
      </c>
      <c r="BU158" s="1" t="s">
        <v>184</v>
      </c>
      <c r="BZ158" s="1" t="s">
        <v>181</v>
      </c>
      <c r="CA158" s="8" t="s">
        <v>2855</v>
      </c>
      <c r="CB158" s="1" t="s">
        <v>617</v>
      </c>
    </row>
    <row r="159">
      <c r="A159" s="1" t="s">
        <v>2859</v>
      </c>
      <c r="B159" s="1" t="s">
        <v>2842</v>
      </c>
      <c r="C159" s="1" t="s">
        <v>2860</v>
      </c>
      <c r="D159" s="1" t="s">
        <v>126</v>
      </c>
      <c r="E159" s="1" t="s">
        <v>128</v>
      </c>
      <c r="F159" s="5" t="s">
        <v>150</v>
      </c>
      <c r="G159" s="1" t="s">
        <v>2861</v>
      </c>
      <c r="H159" s="1" t="s">
        <v>2862</v>
      </c>
      <c r="I159" s="5" t="s">
        <v>150</v>
      </c>
      <c r="M159" s="5" t="s">
        <v>150</v>
      </c>
      <c r="N159" s="5" t="s">
        <v>2863</v>
      </c>
      <c r="O159" s="5" t="s">
        <v>1100</v>
      </c>
      <c r="P159" s="5" t="s">
        <v>174</v>
      </c>
      <c r="Q159" s="5" t="s">
        <v>150</v>
      </c>
      <c r="R159" s="5" t="s">
        <v>155</v>
      </c>
      <c r="S159" s="5" t="s">
        <v>155</v>
      </c>
      <c r="T159" s="5" t="s">
        <v>380</v>
      </c>
      <c r="U159" s="5" t="s">
        <v>158</v>
      </c>
      <c r="V159" s="5" t="s">
        <v>158</v>
      </c>
      <c r="W159" s="5" t="s">
        <v>977</v>
      </c>
      <c r="AB159" s="5" t="s">
        <v>155</v>
      </c>
      <c r="AC159" s="1" t="s">
        <v>162</v>
      </c>
      <c r="AD159" s="1" t="s">
        <v>162</v>
      </c>
      <c r="AE159" s="1" t="s">
        <v>162</v>
      </c>
      <c r="AF159" s="1" t="s">
        <v>162</v>
      </c>
      <c r="AG159" s="1" t="s">
        <v>162</v>
      </c>
      <c r="AH159" s="1" t="s">
        <v>162</v>
      </c>
      <c r="AI159" s="1" t="s">
        <v>162</v>
      </c>
      <c r="AJ159" s="1" t="s">
        <v>162</v>
      </c>
      <c r="AK159" s="1" t="s">
        <v>162</v>
      </c>
      <c r="AL159" s="1" t="s">
        <v>162</v>
      </c>
      <c r="AM159" s="1" t="s">
        <v>162</v>
      </c>
      <c r="AN159" s="1" t="s">
        <v>162</v>
      </c>
      <c r="AO159" s="1" t="s">
        <v>162</v>
      </c>
      <c r="AP159" s="1" t="s">
        <v>162</v>
      </c>
      <c r="AQ159" s="1" t="s">
        <v>162</v>
      </c>
      <c r="AR159" s="1" t="s">
        <v>162</v>
      </c>
      <c r="AS159" s="1" t="s">
        <v>162</v>
      </c>
      <c r="AT159" s="1" t="s">
        <v>162</v>
      </c>
      <c r="AU159" s="1" t="s">
        <v>162</v>
      </c>
      <c r="AV159" s="1" t="s">
        <v>162</v>
      </c>
      <c r="AW159" s="1" t="s">
        <v>162</v>
      </c>
      <c r="AX159" s="1" t="s">
        <v>162</v>
      </c>
      <c r="AY159" s="1" t="s">
        <v>162</v>
      </c>
      <c r="AZ159" s="1" t="s">
        <v>162</v>
      </c>
      <c r="BA159" s="1" t="s">
        <v>162</v>
      </c>
      <c r="BB159" s="1" t="s">
        <v>162</v>
      </c>
      <c r="BC159" s="1" t="s">
        <v>162</v>
      </c>
      <c r="BD159" s="1" t="s">
        <v>162</v>
      </c>
      <c r="BE159" s="1" t="s">
        <v>162</v>
      </c>
      <c r="BS159" s="1" t="s">
        <v>2832</v>
      </c>
      <c r="BT159" s="5" t="s">
        <v>1100</v>
      </c>
      <c r="BX159" s="1" t="s">
        <v>865</v>
      </c>
      <c r="BZ159" s="1" t="s">
        <v>181</v>
      </c>
      <c r="CA159" s="8" t="s">
        <v>2867</v>
      </c>
      <c r="CB159" s="1" t="s">
        <v>617</v>
      </c>
    </row>
    <row r="160">
      <c r="A160" s="1" t="s">
        <v>2869</v>
      </c>
      <c r="B160" s="1" t="s">
        <v>2870</v>
      </c>
      <c r="C160" s="1" t="s">
        <v>2871</v>
      </c>
      <c r="D160" s="1" t="s">
        <v>126</v>
      </c>
      <c r="E160" s="1" t="s">
        <v>128</v>
      </c>
      <c r="F160" s="5" t="s">
        <v>174</v>
      </c>
      <c r="G160" s="1" t="s">
        <v>2873</v>
      </c>
      <c r="H160" s="1" t="s">
        <v>2875</v>
      </c>
      <c r="I160" s="5" t="s">
        <v>150</v>
      </c>
      <c r="M160" s="5" t="s">
        <v>150</v>
      </c>
      <c r="N160" s="5" t="s">
        <v>2877</v>
      </c>
      <c r="O160" s="5" t="s">
        <v>154</v>
      </c>
      <c r="P160" s="5" t="s">
        <v>150</v>
      </c>
      <c r="Q160" s="5" t="s">
        <v>155</v>
      </c>
      <c r="R160" s="5" t="s">
        <v>155</v>
      </c>
      <c r="S160" s="5" t="s">
        <v>155</v>
      </c>
      <c r="T160" s="5" t="s">
        <v>807</v>
      </c>
      <c r="U160" s="5" t="s">
        <v>158</v>
      </c>
      <c r="V160" s="5" t="s">
        <v>158</v>
      </c>
      <c r="W160" s="5" t="s">
        <v>450</v>
      </c>
      <c r="AB160" s="5" t="s">
        <v>155</v>
      </c>
      <c r="AC160" s="1" t="s">
        <v>162</v>
      </c>
      <c r="AD160" s="1" t="s">
        <v>162</v>
      </c>
      <c r="AE160" s="1" t="s">
        <v>162</v>
      </c>
      <c r="AF160" s="1" t="s">
        <v>162</v>
      </c>
      <c r="AG160" s="1" t="s">
        <v>162</v>
      </c>
      <c r="AH160" s="1" t="s">
        <v>162</v>
      </c>
      <c r="AI160" s="1" t="s">
        <v>162</v>
      </c>
      <c r="AJ160" s="1" t="s">
        <v>162</v>
      </c>
      <c r="AK160" s="1" t="s">
        <v>162</v>
      </c>
      <c r="AL160" s="1" t="s">
        <v>162</v>
      </c>
      <c r="AM160" s="1" t="s">
        <v>162</v>
      </c>
      <c r="AN160" s="1" t="s">
        <v>162</v>
      </c>
      <c r="AO160" s="1" t="s">
        <v>162</v>
      </c>
      <c r="AP160" s="1" t="s">
        <v>162</v>
      </c>
      <c r="AQ160" s="1" t="s">
        <v>162</v>
      </c>
      <c r="AR160" s="1" t="s">
        <v>162</v>
      </c>
      <c r="AS160" s="1" t="s">
        <v>162</v>
      </c>
      <c r="AT160" s="1" t="s">
        <v>162</v>
      </c>
      <c r="AU160" s="1" t="s">
        <v>162</v>
      </c>
      <c r="AV160" s="1" t="s">
        <v>162</v>
      </c>
      <c r="AW160" s="1" t="s">
        <v>162</v>
      </c>
      <c r="AX160" s="1" t="s">
        <v>162</v>
      </c>
      <c r="AY160" s="1" t="s">
        <v>162</v>
      </c>
      <c r="AZ160" s="1" t="s">
        <v>162</v>
      </c>
      <c r="BA160" s="1" t="s">
        <v>162</v>
      </c>
      <c r="BB160" s="1" t="s">
        <v>162</v>
      </c>
      <c r="BC160" s="1" t="s">
        <v>162</v>
      </c>
      <c r="BD160" s="1" t="s">
        <v>162</v>
      </c>
      <c r="BE160" s="1" t="s">
        <v>162</v>
      </c>
      <c r="BS160" s="1" t="s">
        <v>2879</v>
      </c>
      <c r="BT160" s="5" t="s">
        <v>154</v>
      </c>
      <c r="BY160" s="1" t="s">
        <v>456</v>
      </c>
      <c r="BZ160" s="1" t="s">
        <v>181</v>
      </c>
      <c r="CA160" s="8" t="s">
        <v>2880</v>
      </c>
      <c r="CB160" s="1" t="s">
        <v>617</v>
      </c>
    </row>
    <row r="161">
      <c r="A161" s="1" t="s">
        <v>2882</v>
      </c>
      <c r="B161" s="1" t="s">
        <v>2871</v>
      </c>
      <c r="C161" s="1" t="s">
        <v>2883</v>
      </c>
      <c r="D161" s="1" t="s">
        <v>126</v>
      </c>
      <c r="E161" s="1" t="s">
        <v>128</v>
      </c>
      <c r="F161" s="5" t="s">
        <v>150</v>
      </c>
      <c r="G161" s="1" t="s">
        <v>2885</v>
      </c>
      <c r="H161" s="1" t="s">
        <v>2887</v>
      </c>
      <c r="I161" s="5" t="s">
        <v>150</v>
      </c>
      <c r="M161" s="5" t="s">
        <v>174</v>
      </c>
      <c r="N161" s="5" t="s">
        <v>2889</v>
      </c>
      <c r="O161" s="5" t="s">
        <v>600</v>
      </c>
      <c r="P161" s="5" t="s">
        <v>156</v>
      </c>
      <c r="Q161" s="5" t="s">
        <v>150</v>
      </c>
      <c r="R161" s="5" t="s">
        <v>155</v>
      </c>
      <c r="S161" s="5" t="s">
        <v>174</v>
      </c>
      <c r="T161" s="5" t="s">
        <v>1048</v>
      </c>
      <c r="U161" s="5" t="s">
        <v>158</v>
      </c>
      <c r="V161" s="5" t="s">
        <v>158</v>
      </c>
      <c r="W161" s="5" t="s">
        <v>159</v>
      </c>
      <c r="X161" s="1" t="s">
        <v>2894</v>
      </c>
      <c r="AB161" s="5" t="s">
        <v>150</v>
      </c>
      <c r="AC161" s="1" t="s">
        <v>162</v>
      </c>
      <c r="AD161" s="1" t="s">
        <v>162</v>
      </c>
      <c r="AE161" s="1" t="s">
        <v>162</v>
      </c>
      <c r="AF161" s="1" t="s">
        <v>162</v>
      </c>
      <c r="AG161" s="1" t="s">
        <v>162</v>
      </c>
      <c r="AH161" s="1" t="s">
        <v>162</v>
      </c>
      <c r="AI161" s="1" t="s">
        <v>162</v>
      </c>
      <c r="AJ161" s="1" t="s">
        <v>162</v>
      </c>
      <c r="AK161" s="1" t="s">
        <v>162</v>
      </c>
      <c r="AL161" s="1" t="s">
        <v>162</v>
      </c>
      <c r="AM161" s="1" t="s">
        <v>162</v>
      </c>
      <c r="AN161" s="1" t="s">
        <v>162</v>
      </c>
      <c r="AO161" s="1" t="s">
        <v>162</v>
      </c>
      <c r="AP161" s="1" t="s">
        <v>162</v>
      </c>
      <c r="AQ161" s="1" t="s">
        <v>162</v>
      </c>
      <c r="AR161" s="1" t="s">
        <v>162</v>
      </c>
      <c r="AS161" s="1" t="s">
        <v>162</v>
      </c>
      <c r="AT161" s="1" t="s">
        <v>162</v>
      </c>
      <c r="AU161" s="1" t="s">
        <v>162</v>
      </c>
      <c r="AV161" s="1" t="s">
        <v>162</v>
      </c>
      <c r="AW161" s="1" t="s">
        <v>162</v>
      </c>
      <c r="AX161" s="1" t="s">
        <v>162</v>
      </c>
      <c r="AY161" s="1" t="s">
        <v>162</v>
      </c>
      <c r="AZ161" s="1" t="s">
        <v>162</v>
      </c>
      <c r="BA161" s="1" t="s">
        <v>162</v>
      </c>
      <c r="BB161" s="1" t="s">
        <v>162</v>
      </c>
      <c r="BC161" s="1" t="s">
        <v>162</v>
      </c>
      <c r="BD161" s="1" t="s">
        <v>162</v>
      </c>
      <c r="BE161" s="1" t="s">
        <v>162</v>
      </c>
      <c r="BS161" s="1" t="s">
        <v>2879</v>
      </c>
      <c r="BT161" s="5" t="s">
        <v>600</v>
      </c>
      <c r="BY161" s="1" t="s">
        <v>180</v>
      </c>
      <c r="BZ161" s="1" t="s">
        <v>181</v>
      </c>
      <c r="CA161" s="8" t="s">
        <v>2896</v>
      </c>
      <c r="CB161" s="1" t="s">
        <v>617</v>
      </c>
    </row>
    <row r="162">
      <c r="A162" s="1" t="s">
        <v>2900</v>
      </c>
      <c r="B162" s="1" t="s">
        <v>2901</v>
      </c>
      <c r="C162" s="1" t="s">
        <v>2903</v>
      </c>
      <c r="D162" s="1" t="s">
        <v>126</v>
      </c>
      <c r="E162" s="1" t="s">
        <v>128</v>
      </c>
      <c r="F162" s="5" t="s">
        <v>174</v>
      </c>
      <c r="G162" s="1" t="s">
        <v>2904</v>
      </c>
      <c r="H162" s="1" t="s">
        <v>2905</v>
      </c>
      <c r="I162" s="5" t="s">
        <v>150</v>
      </c>
      <c r="M162" s="5" t="s">
        <v>174</v>
      </c>
      <c r="N162" s="5" t="s">
        <v>2906</v>
      </c>
      <c r="O162" s="5" t="s">
        <v>2907</v>
      </c>
      <c r="P162" s="5" t="s">
        <v>156</v>
      </c>
      <c r="Q162" s="5" t="s">
        <v>216</v>
      </c>
      <c r="R162" s="5" t="s">
        <v>155</v>
      </c>
      <c r="S162" s="5" t="s">
        <v>174</v>
      </c>
      <c r="T162" s="5" t="s">
        <v>158</v>
      </c>
      <c r="U162" s="5" t="s">
        <v>158</v>
      </c>
      <c r="V162" s="5" t="s">
        <v>158</v>
      </c>
      <c r="W162" s="5" t="s">
        <v>257</v>
      </c>
      <c r="AB162" s="5" t="s">
        <v>216</v>
      </c>
      <c r="AC162" s="1" t="s">
        <v>162</v>
      </c>
      <c r="AD162" s="1" t="s">
        <v>162</v>
      </c>
      <c r="AE162" s="1" t="s">
        <v>162</v>
      </c>
      <c r="AF162" s="1" t="s">
        <v>162</v>
      </c>
      <c r="AG162" s="1" t="s">
        <v>162</v>
      </c>
      <c r="AH162" s="1" t="s">
        <v>162</v>
      </c>
      <c r="AI162" s="1" t="s">
        <v>259</v>
      </c>
      <c r="AJ162" s="1" t="s">
        <v>162</v>
      </c>
      <c r="AK162" s="1" t="s">
        <v>162</v>
      </c>
      <c r="AL162" s="1" t="s">
        <v>162</v>
      </c>
      <c r="AM162" s="1" t="s">
        <v>162</v>
      </c>
      <c r="AN162" s="1" t="s">
        <v>162</v>
      </c>
      <c r="AO162" s="1" t="s">
        <v>162</v>
      </c>
      <c r="AP162" s="1" t="s">
        <v>162</v>
      </c>
      <c r="AQ162" s="1" t="s">
        <v>162</v>
      </c>
      <c r="AR162" s="1" t="s">
        <v>162</v>
      </c>
      <c r="AS162" s="1" t="s">
        <v>162</v>
      </c>
      <c r="AT162" s="1" t="s">
        <v>162</v>
      </c>
      <c r="AU162" s="1" t="s">
        <v>162</v>
      </c>
      <c r="AV162" s="1" t="s">
        <v>162</v>
      </c>
      <c r="AW162" s="1" t="s">
        <v>162</v>
      </c>
      <c r="AX162" s="1" t="s">
        <v>162</v>
      </c>
      <c r="AY162" s="1" t="s">
        <v>162</v>
      </c>
      <c r="AZ162" s="1" t="s">
        <v>162</v>
      </c>
      <c r="BA162" s="1" t="s">
        <v>162</v>
      </c>
      <c r="BB162" s="1" t="s">
        <v>259</v>
      </c>
      <c r="BC162" s="1" t="s">
        <v>162</v>
      </c>
      <c r="BD162" s="1" t="s">
        <v>162</v>
      </c>
      <c r="BE162" s="1" t="s">
        <v>162</v>
      </c>
      <c r="BJ162" s="5" t="s">
        <v>1603</v>
      </c>
      <c r="BK162" s="5" t="s">
        <v>2915</v>
      </c>
      <c r="BS162" s="1" t="s">
        <v>2917</v>
      </c>
      <c r="BT162" s="5" t="s">
        <v>2907</v>
      </c>
      <c r="BU162" s="1" t="s">
        <v>240</v>
      </c>
      <c r="BZ162" s="1" t="s">
        <v>181</v>
      </c>
      <c r="CA162" s="8" t="s">
        <v>2920</v>
      </c>
      <c r="CB162" s="1" t="s">
        <v>617</v>
      </c>
    </row>
    <row r="163">
      <c r="A163" s="1" t="s">
        <v>2921</v>
      </c>
      <c r="B163" s="1" t="s">
        <v>2903</v>
      </c>
      <c r="C163" s="1" t="s">
        <v>2922</v>
      </c>
      <c r="D163" s="1" t="s">
        <v>126</v>
      </c>
      <c r="E163" s="1" t="s">
        <v>128</v>
      </c>
      <c r="F163" s="5" t="s">
        <v>150</v>
      </c>
      <c r="G163" s="1" t="s">
        <v>2923</v>
      </c>
      <c r="H163" s="1" t="s">
        <v>2924</v>
      </c>
      <c r="I163" s="5" t="s">
        <v>150</v>
      </c>
      <c r="M163" s="5" t="s">
        <v>174</v>
      </c>
      <c r="N163" s="5" t="s">
        <v>2926</v>
      </c>
      <c r="O163" s="5" t="s">
        <v>2928</v>
      </c>
      <c r="P163" s="5" t="s">
        <v>150</v>
      </c>
      <c r="Q163" s="5" t="s">
        <v>150</v>
      </c>
      <c r="R163" s="5" t="s">
        <v>155</v>
      </c>
      <c r="S163" s="5" t="s">
        <v>174</v>
      </c>
      <c r="T163" s="5" t="s">
        <v>157</v>
      </c>
      <c r="U163" s="5" t="s">
        <v>158</v>
      </c>
      <c r="V163" s="5" t="s">
        <v>158</v>
      </c>
      <c r="W163" s="5" t="s">
        <v>861</v>
      </c>
      <c r="AB163" s="5" t="s">
        <v>161</v>
      </c>
      <c r="AC163" s="1" t="s">
        <v>162</v>
      </c>
      <c r="AD163" s="1" t="s">
        <v>162</v>
      </c>
      <c r="AE163" s="1" t="s">
        <v>162</v>
      </c>
      <c r="AF163" s="1" t="s">
        <v>162</v>
      </c>
      <c r="AG163" s="1" t="s">
        <v>162</v>
      </c>
      <c r="AH163" s="1" t="s">
        <v>162</v>
      </c>
      <c r="AI163" s="1" t="s">
        <v>162</v>
      </c>
      <c r="AJ163" s="1" t="s">
        <v>162</v>
      </c>
      <c r="AK163" s="1" t="s">
        <v>162</v>
      </c>
      <c r="AL163" s="1" t="s">
        <v>162</v>
      </c>
      <c r="AM163" s="1" t="s">
        <v>162</v>
      </c>
      <c r="AN163" s="1" t="s">
        <v>162</v>
      </c>
      <c r="AO163" s="1" t="s">
        <v>162</v>
      </c>
      <c r="AP163" s="1" t="s">
        <v>162</v>
      </c>
      <c r="AQ163" s="1" t="s">
        <v>162</v>
      </c>
      <c r="AR163" s="1" t="s">
        <v>162</v>
      </c>
      <c r="AS163" s="1" t="s">
        <v>162</v>
      </c>
      <c r="AT163" s="1" t="s">
        <v>162</v>
      </c>
      <c r="AU163" s="1" t="s">
        <v>162</v>
      </c>
      <c r="AV163" s="1" t="s">
        <v>162</v>
      </c>
      <c r="AW163" s="1" t="s">
        <v>162</v>
      </c>
      <c r="AX163" s="1" t="s">
        <v>162</v>
      </c>
      <c r="AY163" s="1" t="s">
        <v>162</v>
      </c>
      <c r="AZ163" s="1" t="s">
        <v>162</v>
      </c>
      <c r="BA163" s="1" t="s">
        <v>162</v>
      </c>
      <c r="BB163" s="1" t="s">
        <v>162</v>
      </c>
      <c r="BC163" s="1" t="s">
        <v>162</v>
      </c>
      <c r="BD163" s="1" t="s">
        <v>162</v>
      </c>
      <c r="BE163" s="1" t="s">
        <v>162</v>
      </c>
      <c r="BS163" s="1" t="s">
        <v>2917</v>
      </c>
      <c r="BT163" s="5" t="s">
        <v>2928</v>
      </c>
      <c r="BU163" s="1" t="s">
        <v>768</v>
      </c>
      <c r="BZ163" s="1" t="s">
        <v>181</v>
      </c>
      <c r="CA163" s="8" t="s">
        <v>2932</v>
      </c>
      <c r="CB163" s="1" t="s">
        <v>617</v>
      </c>
    </row>
    <row r="164">
      <c r="A164" s="1" t="s">
        <v>2936</v>
      </c>
      <c r="B164" s="1" t="s">
        <v>2937</v>
      </c>
      <c r="C164" s="1" t="s">
        <v>2938</v>
      </c>
      <c r="D164" s="1" t="s">
        <v>126</v>
      </c>
      <c r="E164" s="1" t="s">
        <v>128</v>
      </c>
      <c r="F164" s="5" t="s">
        <v>156</v>
      </c>
      <c r="G164" s="1" t="s">
        <v>2939</v>
      </c>
      <c r="H164" s="1" t="s">
        <v>2940</v>
      </c>
      <c r="I164" s="5" t="s">
        <v>150</v>
      </c>
      <c r="M164" s="5" t="s">
        <v>174</v>
      </c>
      <c r="N164" s="5" t="s">
        <v>2941</v>
      </c>
      <c r="O164" s="5" t="s">
        <v>2942</v>
      </c>
      <c r="P164" s="5" t="s">
        <v>150</v>
      </c>
      <c r="Q164" s="5" t="s">
        <v>155</v>
      </c>
      <c r="R164" s="5" t="s">
        <v>174</v>
      </c>
      <c r="S164" s="5" t="s">
        <v>150</v>
      </c>
      <c r="BS164" s="1" t="s">
        <v>2946</v>
      </c>
      <c r="BT164" s="5" t="s">
        <v>2942</v>
      </c>
      <c r="BZ164" s="1" t="s">
        <v>181</v>
      </c>
      <c r="CA164" s="8" t="s">
        <v>2948</v>
      </c>
      <c r="CB164" s="1" t="s">
        <v>2950</v>
      </c>
    </row>
    <row r="165">
      <c r="A165" s="1" t="s">
        <v>2951</v>
      </c>
      <c r="B165" s="1" t="s">
        <v>2938</v>
      </c>
      <c r="C165" s="1" t="s">
        <v>2952</v>
      </c>
      <c r="D165" s="1" t="s">
        <v>126</v>
      </c>
      <c r="E165" s="1" t="s">
        <v>128</v>
      </c>
      <c r="F165" s="5" t="s">
        <v>155</v>
      </c>
      <c r="G165" s="1" t="s">
        <v>2953</v>
      </c>
      <c r="H165" s="1" t="s">
        <v>2954</v>
      </c>
      <c r="I165" s="5" t="s">
        <v>150</v>
      </c>
      <c r="M165" s="5" t="s">
        <v>174</v>
      </c>
      <c r="N165" s="5" t="s">
        <v>2955</v>
      </c>
      <c r="O165" s="5" t="s">
        <v>2184</v>
      </c>
      <c r="P165" s="5" t="s">
        <v>150</v>
      </c>
      <c r="Q165" s="5" t="s">
        <v>155</v>
      </c>
      <c r="R165" s="5" t="s">
        <v>174</v>
      </c>
      <c r="S165" s="5" t="s">
        <v>174</v>
      </c>
      <c r="T165" s="5" t="s">
        <v>158</v>
      </c>
      <c r="U165" s="5" t="s">
        <v>158</v>
      </c>
      <c r="V165" s="5" t="s">
        <v>158</v>
      </c>
      <c r="W165" s="5" t="s">
        <v>257</v>
      </c>
      <c r="AB165" s="5" t="s">
        <v>216</v>
      </c>
      <c r="AC165" s="1" t="s">
        <v>162</v>
      </c>
      <c r="AD165" s="1" t="s">
        <v>162</v>
      </c>
      <c r="AE165" s="1" t="s">
        <v>162</v>
      </c>
      <c r="AF165" s="1" t="s">
        <v>162</v>
      </c>
      <c r="AG165" s="1" t="s">
        <v>162</v>
      </c>
      <c r="AH165" s="1" t="s">
        <v>162</v>
      </c>
      <c r="AI165" s="1" t="s">
        <v>162</v>
      </c>
      <c r="AJ165" s="1" t="s">
        <v>162</v>
      </c>
      <c r="AK165" s="1" t="s">
        <v>162</v>
      </c>
      <c r="AL165" s="1" t="s">
        <v>162</v>
      </c>
      <c r="AM165" s="1" t="s">
        <v>162</v>
      </c>
      <c r="AN165" s="1" t="s">
        <v>162</v>
      </c>
      <c r="AO165" s="1" t="s">
        <v>162</v>
      </c>
      <c r="AP165" s="1" t="s">
        <v>162</v>
      </c>
      <c r="AQ165" s="1" t="s">
        <v>162</v>
      </c>
      <c r="AR165" s="1" t="s">
        <v>162</v>
      </c>
      <c r="AS165" s="1" t="s">
        <v>162</v>
      </c>
      <c r="AT165" s="1" t="s">
        <v>162</v>
      </c>
      <c r="AU165" s="1" t="s">
        <v>162</v>
      </c>
      <c r="AV165" s="1" t="s">
        <v>162</v>
      </c>
      <c r="AW165" s="1" t="s">
        <v>162</v>
      </c>
      <c r="AX165" s="1" t="s">
        <v>162</v>
      </c>
      <c r="AY165" s="1" t="s">
        <v>162</v>
      </c>
      <c r="AZ165" s="1" t="s">
        <v>162</v>
      </c>
      <c r="BA165" s="1" t="s">
        <v>162</v>
      </c>
      <c r="BB165" s="1" t="s">
        <v>162</v>
      </c>
      <c r="BC165" s="1" t="s">
        <v>162</v>
      </c>
      <c r="BD165" s="1" t="s">
        <v>162</v>
      </c>
      <c r="BE165" s="1" t="s">
        <v>162</v>
      </c>
      <c r="BS165" s="1" t="s">
        <v>2946</v>
      </c>
      <c r="BT165" s="5" t="s">
        <v>2184</v>
      </c>
      <c r="BU165" s="1" t="s">
        <v>240</v>
      </c>
      <c r="BZ165" s="1" t="s">
        <v>181</v>
      </c>
      <c r="CA165" s="8" t="s">
        <v>2962</v>
      </c>
      <c r="CB165" s="1" t="s">
        <v>2950</v>
      </c>
    </row>
    <row r="166">
      <c r="A166" s="1" t="s">
        <v>2967</v>
      </c>
      <c r="B166" s="1" t="s">
        <v>2952</v>
      </c>
      <c r="C166" s="1" t="s">
        <v>2968</v>
      </c>
      <c r="D166" s="1" t="s">
        <v>126</v>
      </c>
      <c r="E166" s="1" t="s">
        <v>128</v>
      </c>
      <c r="F166" s="5" t="s">
        <v>174</v>
      </c>
      <c r="G166" s="1" t="s">
        <v>2969</v>
      </c>
      <c r="H166" s="1" t="s">
        <v>2970</v>
      </c>
      <c r="I166" s="5" t="s">
        <v>150</v>
      </c>
      <c r="M166" s="5" t="s">
        <v>174</v>
      </c>
      <c r="N166" s="5" t="s">
        <v>2971</v>
      </c>
      <c r="O166" s="5" t="s">
        <v>1643</v>
      </c>
      <c r="P166" s="5" t="s">
        <v>174</v>
      </c>
      <c r="Q166" s="5" t="s">
        <v>174</v>
      </c>
      <c r="R166" s="5" t="s">
        <v>155</v>
      </c>
      <c r="S166" s="5" t="s">
        <v>156</v>
      </c>
      <c r="T166" s="5" t="s">
        <v>158</v>
      </c>
      <c r="U166" s="5" t="s">
        <v>158</v>
      </c>
      <c r="V166" s="5" t="s">
        <v>158</v>
      </c>
      <c r="W166" s="5" t="s">
        <v>257</v>
      </c>
      <c r="AB166" s="5" t="s">
        <v>216</v>
      </c>
      <c r="AC166" s="1" t="s">
        <v>162</v>
      </c>
      <c r="AD166" s="1" t="s">
        <v>162</v>
      </c>
      <c r="AE166" s="1" t="s">
        <v>162</v>
      </c>
      <c r="AF166" s="1" t="s">
        <v>162</v>
      </c>
      <c r="AG166" s="1" t="s">
        <v>162</v>
      </c>
      <c r="AH166" s="1" t="s">
        <v>162</v>
      </c>
      <c r="AI166" s="1" t="s">
        <v>162</v>
      </c>
      <c r="AJ166" s="1" t="s">
        <v>162</v>
      </c>
      <c r="AK166" s="1" t="s">
        <v>162</v>
      </c>
      <c r="AL166" s="1" t="s">
        <v>162</v>
      </c>
      <c r="AM166" s="1" t="s">
        <v>162</v>
      </c>
      <c r="AN166" s="1" t="s">
        <v>162</v>
      </c>
      <c r="AO166" s="1" t="s">
        <v>162</v>
      </c>
      <c r="AP166" s="1" t="s">
        <v>162</v>
      </c>
      <c r="AQ166" s="1" t="s">
        <v>162</v>
      </c>
      <c r="AR166" s="1" t="s">
        <v>162</v>
      </c>
      <c r="AS166" s="1" t="s">
        <v>162</v>
      </c>
      <c r="AT166" s="1" t="s">
        <v>162</v>
      </c>
      <c r="AU166" s="1" t="s">
        <v>162</v>
      </c>
      <c r="AV166" s="1" t="s">
        <v>162</v>
      </c>
      <c r="AW166" s="1" t="s">
        <v>162</v>
      </c>
      <c r="AX166" s="1" t="s">
        <v>162</v>
      </c>
      <c r="AY166" s="1" t="s">
        <v>162</v>
      </c>
      <c r="AZ166" s="1" t="s">
        <v>162</v>
      </c>
      <c r="BA166" s="1" t="s">
        <v>162</v>
      </c>
      <c r="BB166" s="1" t="s">
        <v>162</v>
      </c>
      <c r="BC166" s="1" t="s">
        <v>162</v>
      </c>
      <c r="BD166" s="1" t="s">
        <v>162</v>
      </c>
      <c r="BE166" s="1" t="s">
        <v>162</v>
      </c>
      <c r="BS166" s="1" t="s">
        <v>2946</v>
      </c>
      <c r="BT166" s="5" t="s">
        <v>1643</v>
      </c>
      <c r="BU166" s="1" t="s">
        <v>240</v>
      </c>
      <c r="BZ166" s="1" t="s">
        <v>181</v>
      </c>
      <c r="CA166" s="8" t="s">
        <v>2976</v>
      </c>
      <c r="CB166" s="1" t="s">
        <v>2950</v>
      </c>
    </row>
    <row r="167">
      <c r="A167" s="1" t="s">
        <v>2980</v>
      </c>
      <c r="B167" s="1" t="s">
        <v>2968</v>
      </c>
      <c r="C167" s="1" t="s">
        <v>2981</v>
      </c>
      <c r="D167" s="1" t="s">
        <v>126</v>
      </c>
      <c r="E167" s="1" t="s">
        <v>128</v>
      </c>
      <c r="F167" s="5" t="s">
        <v>150</v>
      </c>
      <c r="G167" s="1" t="s">
        <v>2982</v>
      </c>
      <c r="H167" s="1" t="s">
        <v>2983</v>
      </c>
      <c r="I167" s="5" t="s">
        <v>150</v>
      </c>
      <c r="M167" s="5" t="s">
        <v>150</v>
      </c>
      <c r="N167" s="5" t="s">
        <v>2984</v>
      </c>
      <c r="O167" s="5" t="s">
        <v>1643</v>
      </c>
      <c r="P167" s="5" t="s">
        <v>174</v>
      </c>
      <c r="Q167" s="5" t="s">
        <v>150</v>
      </c>
      <c r="R167" s="5" t="s">
        <v>155</v>
      </c>
      <c r="S167" s="5" t="s">
        <v>156</v>
      </c>
      <c r="T167" s="5" t="s">
        <v>896</v>
      </c>
      <c r="U167" s="5" t="s">
        <v>158</v>
      </c>
      <c r="V167" s="5" t="s">
        <v>158</v>
      </c>
      <c r="W167" s="5" t="s">
        <v>360</v>
      </c>
      <c r="AB167" s="5" t="s">
        <v>155</v>
      </c>
      <c r="AC167" s="1" t="s">
        <v>162</v>
      </c>
      <c r="AD167" s="1" t="s">
        <v>162</v>
      </c>
      <c r="AE167" s="1" t="s">
        <v>162</v>
      </c>
      <c r="AF167" s="1" t="s">
        <v>162</v>
      </c>
      <c r="AG167" s="1" t="s">
        <v>162</v>
      </c>
      <c r="AH167" s="1" t="s">
        <v>162</v>
      </c>
      <c r="AI167" s="1" t="s">
        <v>162</v>
      </c>
      <c r="AJ167" s="1" t="s">
        <v>162</v>
      </c>
      <c r="AK167" s="1" t="s">
        <v>162</v>
      </c>
      <c r="AL167" s="1" t="s">
        <v>162</v>
      </c>
      <c r="AM167" s="1" t="s">
        <v>162</v>
      </c>
      <c r="AN167" s="1" t="s">
        <v>162</v>
      </c>
      <c r="AO167" s="1" t="s">
        <v>162</v>
      </c>
      <c r="AP167" s="1" t="s">
        <v>162</v>
      </c>
      <c r="AQ167" s="1" t="s">
        <v>162</v>
      </c>
      <c r="AR167" s="1" t="s">
        <v>162</v>
      </c>
      <c r="AS167" s="1" t="s">
        <v>162</v>
      </c>
      <c r="AT167" s="1" t="s">
        <v>162</v>
      </c>
      <c r="AU167" s="1" t="s">
        <v>162</v>
      </c>
      <c r="AV167" s="1" t="s">
        <v>162</v>
      </c>
      <c r="AW167" s="1" t="s">
        <v>162</v>
      </c>
      <c r="AX167" s="1" t="s">
        <v>162</v>
      </c>
      <c r="AY167" s="1" t="s">
        <v>162</v>
      </c>
      <c r="AZ167" s="1" t="s">
        <v>162</v>
      </c>
      <c r="BA167" s="1" t="s">
        <v>162</v>
      </c>
      <c r="BB167" s="1" t="s">
        <v>162</v>
      </c>
      <c r="BC167" s="1" t="s">
        <v>162</v>
      </c>
      <c r="BD167" s="1" t="s">
        <v>162</v>
      </c>
      <c r="BE167" s="1" t="s">
        <v>162</v>
      </c>
      <c r="BS167" s="1" t="s">
        <v>2946</v>
      </c>
      <c r="BT167" s="5" t="s">
        <v>1643</v>
      </c>
      <c r="BU167" s="1" t="s">
        <v>184</v>
      </c>
      <c r="BZ167" s="1" t="s">
        <v>181</v>
      </c>
      <c r="CA167" s="8" t="s">
        <v>2994</v>
      </c>
      <c r="CB167" s="1" t="s">
        <v>2950</v>
      </c>
    </row>
    <row r="168">
      <c r="A168" s="1" t="s">
        <v>2995</v>
      </c>
      <c r="B168" s="1" t="s">
        <v>2996</v>
      </c>
      <c r="C168" s="1" t="s">
        <v>2997</v>
      </c>
      <c r="D168" s="1" t="s">
        <v>126</v>
      </c>
      <c r="E168" s="1" t="s">
        <v>128</v>
      </c>
      <c r="F168" s="5" t="s">
        <v>155</v>
      </c>
      <c r="G168" s="1" t="s">
        <v>2998</v>
      </c>
      <c r="H168" s="1" t="s">
        <v>2999</v>
      </c>
      <c r="I168" s="5" t="s">
        <v>150</v>
      </c>
      <c r="M168" s="5" t="s">
        <v>174</v>
      </c>
      <c r="N168" s="5" t="s">
        <v>3001</v>
      </c>
      <c r="O168" s="5" t="s">
        <v>1414</v>
      </c>
      <c r="P168" s="5" t="s">
        <v>150</v>
      </c>
      <c r="Q168" s="5" t="s">
        <v>155</v>
      </c>
      <c r="R168" s="5" t="s">
        <v>155</v>
      </c>
      <c r="S168" s="5" t="s">
        <v>216</v>
      </c>
      <c r="T168" s="5" t="s">
        <v>158</v>
      </c>
      <c r="U168" s="5" t="s">
        <v>158</v>
      </c>
      <c r="V168" s="5" t="s">
        <v>158</v>
      </c>
      <c r="W168" s="5" t="s">
        <v>257</v>
      </c>
      <c r="AB168" s="5" t="s">
        <v>216</v>
      </c>
      <c r="AC168" s="1" t="s">
        <v>162</v>
      </c>
      <c r="AD168" s="1" t="s">
        <v>162</v>
      </c>
      <c r="AE168" s="1" t="s">
        <v>162</v>
      </c>
      <c r="AF168" s="1" t="s">
        <v>162</v>
      </c>
      <c r="AG168" s="1" t="s">
        <v>162</v>
      </c>
      <c r="AH168" s="1" t="s">
        <v>162</v>
      </c>
      <c r="AI168" s="1" t="s">
        <v>162</v>
      </c>
      <c r="AJ168" s="1" t="s">
        <v>162</v>
      </c>
      <c r="AK168" s="1" t="s">
        <v>162</v>
      </c>
      <c r="AL168" s="1" t="s">
        <v>162</v>
      </c>
      <c r="AM168" s="1" t="s">
        <v>162</v>
      </c>
      <c r="AN168" s="1" t="s">
        <v>162</v>
      </c>
      <c r="AO168" s="1" t="s">
        <v>162</v>
      </c>
      <c r="AP168" s="1" t="s">
        <v>162</v>
      </c>
      <c r="AQ168" s="1" t="s">
        <v>162</v>
      </c>
      <c r="AR168" s="1" t="s">
        <v>162</v>
      </c>
      <c r="AS168" s="1" t="s">
        <v>162</v>
      </c>
      <c r="AT168" s="1" t="s">
        <v>162</v>
      </c>
      <c r="AU168" s="1" t="s">
        <v>162</v>
      </c>
      <c r="AV168" s="1" t="s">
        <v>162</v>
      </c>
      <c r="AW168" s="1" t="s">
        <v>162</v>
      </c>
      <c r="AX168" s="1" t="s">
        <v>162</v>
      </c>
      <c r="AY168" s="1" t="s">
        <v>162</v>
      </c>
      <c r="AZ168" s="1" t="s">
        <v>162</v>
      </c>
      <c r="BA168" s="1" t="s">
        <v>162</v>
      </c>
      <c r="BB168" s="1" t="s">
        <v>162</v>
      </c>
      <c r="BC168" s="1" t="s">
        <v>162</v>
      </c>
      <c r="BD168" s="1" t="s">
        <v>162</v>
      </c>
      <c r="BE168" s="1" t="s">
        <v>162</v>
      </c>
      <c r="BS168" s="1" t="s">
        <v>3008</v>
      </c>
      <c r="BT168" s="5" t="s">
        <v>1414</v>
      </c>
      <c r="BU168" s="1" t="s">
        <v>240</v>
      </c>
      <c r="BZ168" s="1" t="s">
        <v>181</v>
      </c>
      <c r="CA168" s="8" t="s">
        <v>3009</v>
      </c>
      <c r="CB168" s="1" t="s">
        <v>2950</v>
      </c>
    </row>
    <row r="169">
      <c r="A169" s="1" t="s">
        <v>3011</v>
      </c>
      <c r="B169" s="1" t="s">
        <v>2997</v>
      </c>
      <c r="C169" s="1" t="s">
        <v>3012</v>
      </c>
      <c r="D169" s="1" t="s">
        <v>126</v>
      </c>
      <c r="E169" s="1" t="s">
        <v>128</v>
      </c>
      <c r="F169" s="5" t="s">
        <v>174</v>
      </c>
      <c r="G169" s="1" t="s">
        <v>3013</v>
      </c>
      <c r="H169" s="1" t="s">
        <v>3014</v>
      </c>
      <c r="I169" s="5" t="s">
        <v>150</v>
      </c>
      <c r="M169" s="5" t="s">
        <v>150</v>
      </c>
      <c r="N169" s="5" t="s">
        <v>3016</v>
      </c>
      <c r="O169" s="5" t="s">
        <v>342</v>
      </c>
      <c r="P169" s="5" t="s">
        <v>150</v>
      </c>
      <c r="Q169" s="5" t="s">
        <v>155</v>
      </c>
      <c r="R169" s="5" t="s">
        <v>155</v>
      </c>
      <c r="S169" s="5" t="s">
        <v>216</v>
      </c>
      <c r="T169" s="5" t="s">
        <v>356</v>
      </c>
      <c r="U169" s="5" t="s">
        <v>158</v>
      </c>
      <c r="V169" s="5" t="s">
        <v>158</v>
      </c>
      <c r="W169" s="5" t="s">
        <v>159</v>
      </c>
      <c r="X169" s="1" t="s">
        <v>3019</v>
      </c>
      <c r="AB169" s="5" t="s">
        <v>156</v>
      </c>
      <c r="AC169" s="1" t="s">
        <v>162</v>
      </c>
      <c r="AD169" s="1" t="s">
        <v>162</v>
      </c>
      <c r="AE169" s="1" t="s">
        <v>162</v>
      </c>
      <c r="AF169" s="1" t="s">
        <v>162</v>
      </c>
      <c r="AG169" s="1" t="s">
        <v>162</v>
      </c>
      <c r="AH169" s="1" t="s">
        <v>162</v>
      </c>
      <c r="AI169" s="1" t="s">
        <v>162</v>
      </c>
      <c r="AJ169" s="1" t="s">
        <v>162</v>
      </c>
      <c r="AK169" s="1" t="s">
        <v>162</v>
      </c>
      <c r="AL169" s="1" t="s">
        <v>162</v>
      </c>
      <c r="AM169" s="1" t="s">
        <v>162</v>
      </c>
      <c r="AN169" s="1" t="s">
        <v>162</v>
      </c>
      <c r="AO169" s="1" t="s">
        <v>162</v>
      </c>
      <c r="AP169" s="1" t="s">
        <v>162</v>
      </c>
      <c r="AQ169" s="1" t="s">
        <v>162</v>
      </c>
      <c r="AR169" s="1" t="s">
        <v>162</v>
      </c>
      <c r="AS169" s="1" t="s">
        <v>162</v>
      </c>
      <c r="AT169" s="1" t="s">
        <v>162</v>
      </c>
      <c r="AU169" s="1" t="s">
        <v>162</v>
      </c>
      <c r="AV169" s="1" t="s">
        <v>162</v>
      </c>
      <c r="AW169" s="1" t="s">
        <v>162</v>
      </c>
      <c r="AX169" s="1" t="s">
        <v>162</v>
      </c>
      <c r="AY169" s="1" t="s">
        <v>162</v>
      </c>
      <c r="AZ169" s="1" t="s">
        <v>162</v>
      </c>
      <c r="BA169" s="1" t="s">
        <v>162</v>
      </c>
      <c r="BB169" s="1" t="s">
        <v>162</v>
      </c>
      <c r="BC169" s="1" t="s">
        <v>162</v>
      </c>
      <c r="BD169" s="1" t="s">
        <v>162</v>
      </c>
      <c r="BE169" s="1" t="s">
        <v>162</v>
      </c>
      <c r="BS169" s="1" t="s">
        <v>3008</v>
      </c>
      <c r="BT169" s="5" t="s">
        <v>342</v>
      </c>
      <c r="BY169" s="1" t="s">
        <v>180</v>
      </c>
      <c r="BZ169" s="1" t="s">
        <v>181</v>
      </c>
      <c r="CA169" s="8" t="s">
        <v>3028</v>
      </c>
      <c r="CB169" s="1" t="s">
        <v>2950</v>
      </c>
    </row>
    <row r="170">
      <c r="A170" s="1" t="s">
        <v>3030</v>
      </c>
      <c r="B170" s="1" t="s">
        <v>3012</v>
      </c>
      <c r="C170" s="1" t="s">
        <v>3031</v>
      </c>
      <c r="D170" s="1" t="s">
        <v>126</v>
      </c>
      <c r="E170" s="1" t="s">
        <v>128</v>
      </c>
      <c r="F170" s="5" t="s">
        <v>150</v>
      </c>
      <c r="G170" s="1" t="s">
        <v>3032</v>
      </c>
      <c r="H170" s="1" t="s">
        <v>3033</v>
      </c>
      <c r="I170" s="5" t="s">
        <v>150</v>
      </c>
      <c r="M170" s="5" t="s">
        <v>150</v>
      </c>
      <c r="N170" s="5" t="s">
        <v>3034</v>
      </c>
      <c r="O170" s="5" t="s">
        <v>898</v>
      </c>
      <c r="P170" s="5" t="s">
        <v>156</v>
      </c>
      <c r="Q170" s="5" t="s">
        <v>150</v>
      </c>
      <c r="R170" s="5" t="s">
        <v>155</v>
      </c>
      <c r="S170" s="5" t="s">
        <v>156</v>
      </c>
      <c r="T170" s="5" t="s">
        <v>158</v>
      </c>
      <c r="U170" s="5" t="s">
        <v>158</v>
      </c>
      <c r="V170" s="5" t="s">
        <v>158</v>
      </c>
      <c r="W170" s="5" t="s">
        <v>257</v>
      </c>
      <c r="AB170" s="5" t="s">
        <v>216</v>
      </c>
      <c r="AC170" s="1" t="s">
        <v>162</v>
      </c>
      <c r="AD170" s="1" t="s">
        <v>162</v>
      </c>
      <c r="AE170" s="1" t="s">
        <v>162</v>
      </c>
      <c r="AF170" s="1" t="s">
        <v>162</v>
      </c>
      <c r="AG170" s="1" t="s">
        <v>162</v>
      </c>
      <c r="AH170" s="1" t="s">
        <v>162</v>
      </c>
      <c r="AI170" s="1" t="s">
        <v>162</v>
      </c>
      <c r="AJ170" s="1" t="s">
        <v>162</v>
      </c>
      <c r="AK170" s="1" t="s">
        <v>162</v>
      </c>
      <c r="AL170" s="1" t="s">
        <v>162</v>
      </c>
      <c r="AM170" s="1" t="s">
        <v>162</v>
      </c>
      <c r="AN170" s="1" t="s">
        <v>162</v>
      </c>
      <c r="AO170" s="1" t="s">
        <v>162</v>
      </c>
      <c r="AP170" s="1" t="s">
        <v>162</v>
      </c>
      <c r="AQ170" s="1" t="s">
        <v>162</v>
      </c>
      <c r="AR170" s="1" t="s">
        <v>162</v>
      </c>
      <c r="AS170" s="1" t="s">
        <v>162</v>
      </c>
      <c r="AT170" s="1" t="s">
        <v>162</v>
      </c>
      <c r="AU170" s="1" t="s">
        <v>162</v>
      </c>
      <c r="AV170" s="1" t="s">
        <v>162</v>
      </c>
      <c r="AW170" s="1" t="s">
        <v>162</v>
      </c>
      <c r="AX170" s="1" t="s">
        <v>162</v>
      </c>
      <c r="AY170" s="1" t="s">
        <v>162</v>
      </c>
      <c r="AZ170" s="1" t="s">
        <v>162</v>
      </c>
      <c r="BA170" s="1" t="s">
        <v>162</v>
      </c>
      <c r="BB170" s="1" t="s">
        <v>162</v>
      </c>
      <c r="BC170" s="1" t="s">
        <v>162</v>
      </c>
      <c r="BD170" s="1" t="s">
        <v>162</v>
      </c>
      <c r="BE170" s="1" t="s">
        <v>162</v>
      </c>
      <c r="BS170" s="1" t="s">
        <v>3008</v>
      </c>
      <c r="BT170" s="5" t="s">
        <v>898</v>
      </c>
      <c r="BU170" s="1" t="s">
        <v>240</v>
      </c>
      <c r="BZ170" s="1" t="s">
        <v>181</v>
      </c>
      <c r="CA170" s="8" t="s">
        <v>3040</v>
      </c>
      <c r="CB170" s="1" t="s">
        <v>2950</v>
      </c>
    </row>
    <row r="171">
      <c r="A171" s="1" t="s">
        <v>3044</v>
      </c>
      <c r="B171" s="1" t="s">
        <v>3045</v>
      </c>
      <c r="C171" s="1" t="s">
        <v>3046</v>
      </c>
      <c r="D171" s="1" t="s">
        <v>126</v>
      </c>
      <c r="E171" s="1" t="s">
        <v>128</v>
      </c>
      <c r="F171" s="5" t="s">
        <v>156</v>
      </c>
      <c r="G171" s="1" t="s">
        <v>3047</v>
      </c>
      <c r="H171" s="1" t="s">
        <v>3049</v>
      </c>
      <c r="I171" s="5" t="s">
        <v>150</v>
      </c>
      <c r="M171" s="5" t="s">
        <v>150</v>
      </c>
      <c r="N171" s="5" t="s">
        <v>3051</v>
      </c>
      <c r="O171" s="5" t="s">
        <v>175</v>
      </c>
      <c r="P171" s="5" t="s">
        <v>150</v>
      </c>
      <c r="Q171" s="5" t="s">
        <v>155</v>
      </c>
      <c r="R171" s="5" t="s">
        <v>174</v>
      </c>
      <c r="S171" s="5" t="s">
        <v>150</v>
      </c>
      <c r="BS171" s="1" t="s">
        <v>3054</v>
      </c>
      <c r="BT171" s="5" t="s">
        <v>175</v>
      </c>
      <c r="BZ171" s="1" t="s">
        <v>181</v>
      </c>
      <c r="CA171" s="8" t="s">
        <v>3056</v>
      </c>
      <c r="CB171" s="1" t="s">
        <v>617</v>
      </c>
    </row>
    <row r="172">
      <c r="A172" s="1" t="s">
        <v>3061</v>
      </c>
      <c r="B172" s="1" t="s">
        <v>3046</v>
      </c>
      <c r="C172" s="1" t="s">
        <v>3063</v>
      </c>
      <c r="D172" s="1" t="s">
        <v>126</v>
      </c>
      <c r="E172" s="1" t="s">
        <v>128</v>
      </c>
      <c r="F172" s="5" t="s">
        <v>155</v>
      </c>
      <c r="G172" s="1" t="s">
        <v>3065</v>
      </c>
      <c r="H172" s="1" t="s">
        <v>3066</v>
      </c>
      <c r="I172" s="5" t="s">
        <v>150</v>
      </c>
      <c r="M172" s="5" t="s">
        <v>150</v>
      </c>
      <c r="N172" s="5" t="s">
        <v>3067</v>
      </c>
      <c r="O172" s="5" t="s">
        <v>2184</v>
      </c>
      <c r="P172" s="5" t="s">
        <v>150</v>
      </c>
      <c r="Q172" s="5" t="s">
        <v>155</v>
      </c>
      <c r="R172" s="5" t="s">
        <v>174</v>
      </c>
      <c r="S172" s="5" t="s">
        <v>155</v>
      </c>
      <c r="T172" s="5" t="s">
        <v>158</v>
      </c>
      <c r="U172" s="5" t="s">
        <v>158</v>
      </c>
      <c r="V172" s="5" t="s">
        <v>158</v>
      </c>
      <c r="W172" s="5" t="s">
        <v>257</v>
      </c>
      <c r="AB172" s="5" t="s">
        <v>216</v>
      </c>
      <c r="AC172" s="1" t="s">
        <v>162</v>
      </c>
      <c r="AD172" s="1" t="s">
        <v>162</v>
      </c>
      <c r="AE172" s="1" t="s">
        <v>162</v>
      </c>
      <c r="AF172" s="1" t="s">
        <v>162</v>
      </c>
      <c r="AG172" s="1" t="s">
        <v>162</v>
      </c>
      <c r="AH172" s="1" t="s">
        <v>162</v>
      </c>
      <c r="AI172" s="1" t="s">
        <v>162</v>
      </c>
      <c r="AJ172" s="1" t="s">
        <v>162</v>
      </c>
      <c r="AK172" s="1" t="s">
        <v>162</v>
      </c>
      <c r="AL172" s="1" t="s">
        <v>162</v>
      </c>
      <c r="AM172" s="1" t="s">
        <v>162</v>
      </c>
      <c r="AN172" s="1" t="s">
        <v>162</v>
      </c>
      <c r="AO172" s="1" t="s">
        <v>162</v>
      </c>
      <c r="AP172" s="1" t="s">
        <v>162</v>
      </c>
      <c r="AQ172" s="1" t="s">
        <v>162</v>
      </c>
      <c r="AR172" s="1" t="s">
        <v>162</v>
      </c>
      <c r="AS172" s="1" t="s">
        <v>162</v>
      </c>
      <c r="AT172" s="1" t="s">
        <v>162</v>
      </c>
      <c r="AU172" s="1" t="s">
        <v>162</v>
      </c>
      <c r="AV172" s="1" t="s">
        <v>162</v>
      </c>
      <c r="AW172" s="1" t="s">
        <v>162</v>
      </c>
      <c r="AX172" s="1" t="s">
        <v>162</v>
      </c>
      <c r="AY172" s="1" t="s">
        <v>162</v>
      </c>
      <c r="AZ172" s="1" t="s">
        <v>162</v>
      </c>
      <c r="BA172" s="1" t="s">
        <v>162</v>
      </c>
      <c r="BB172" s="1" t="s">
        <v>162</v>
      </c>
      <c r="BC172" s="1" t="s">
        <v>162</v>
      </c>
      <c r="BD172" s="1" t="s">
        <v>162</v>
      </c>
      <c r="BE172" s="1" t="s">
        <v>162</v>
      </c>
      <c r="BS172" s="1" t="s">
        <v>3054</v>
      </c>
      <c r="BT172" s="5" t="s">
        <v>2184</v>
      </c>
      <c r="BU172" s="1" t="s">
        <v>240</v>
      </c>
      <c r="BZ172" s="1" t="s">
        <v>181</v>
      </c>
      <c r="CA172" s="8" t="s">
        <v>3069</v>
      </c>
      <c r="CB172" s="1" t="s">
        <v>617</v>
      </c>
    </row>
    <row r="173">
      <c r="A173" s="1" t="s">
        <v>3071</v>
      </c>
      <c r="B173" s="1" t="s">
        <v>3063</v>
      </c>
      <c r="C173" s="1" t="s">
        <v>3072</v>
      </c>
      <c r="D173" s="1" t="s">
        <v>126</v>
      </c>
      <c r="E173" s="1" t="s">
        <v>128</v>
      </c>
      <c r="F173" s="5" t="s">
        <v>174</v>
      </c>
      <c r="G173" s="1" t="s">
        <v>3073</v>
      </c>
      <c r="H173" s="1" t="s">
        <v>3075</v>
      </c>
      <c r="I173" s="5" t="s">
        <v>150</v>
      </c>
      <c r="M173" s="5" t="s">
        <v>174</v>
      </c>
      <c r="N173" s="5" t="s">
        <v>3080</v>
      </c>
      <c r="O173" s="5" t="s">
        <v>203</v>
      </c>
      <c r="P173" s="5" t="s">
        <v>174</v>
      </c>
      <c r="Q173" s="5" t="s">
        <v>174</v>
      </c>
      <c r="R173" s="5" t="s">
        <v>155</v>
      </c>
      <c r="S173" s="5" t="s">
        <v>155</v>
      </c>
      <c r="T173" s="5" t="s">
        <v>158</v>
      </c>
      <c r="U173" s="5" t="s">
        <v>158</v>
      </c>
      <c r="V173" s="5" t="s">
        <v>158</v>
      </c>
      <c r="W173" s="5" t="s">
        <v>257</v>
      </c>
      <c r="AB173" s="5" t="s">
        <v>216</v>
      </c>
      <c r="AC173" s="1" t="s">
        <v>162</v>
      </c>
      <c r="AD173" s="1" t="s">
        <v>162</v>
      </c>
      <c r="AE173" s="1" t="s">
        <v>162</v>
      </c>
      <c r="AF173" s="1" t="s">
        <v>162</v>
      </c>
      <c r="AG173" s="1" t="s">
        <v>162</v>
      </c>
      <c r="AH173" s="1" t="s">
        <v>162</v>
      </c>
      <c r="AI173" s="1" t="s">
        <v>162</v>
      </c>
      <c r="AJ173" s="1" t="s">
        <v>162</v>
      </c>
      <c r="AK173" s="1" t="s">
        <v>162</v>
      </c>
      <c r="AL173" s="1" t="s">
        <v>162</v>
      </c>
      <c r="AM173" s="1" t="s">
        <v>162</v>
      </c>
      <c r="AN173" s="1" t="s">
        <v>162</v>
      </c>
      <c r="AO173" s="1" t="s">
        <v>162</v>
      </c>
      <c r="AP173" s="1" t="s">
        <v>162</v>
      </c>
      <c r="AQ173" s="1" t="s">
        <v>162</v>
      </c>
      <c r="AR173" s="1" t="s">
        <v>162</v>
      </c>
      <c r="AS173" s="1" t="s">
        <v>162</v>
      </c>
      <c r="AT173" s="1" t="s">
        <v>162</v>
      </c>
      <c r="AU173" s="1" t="s">
        <v>162</v>
      </c>
      <c r="AV173" s="1" t="s">
        <v>162</v>
      </c>
      <c r="AW173" s="1" t="s">
        <v>162</v>
      </c>
      <c r="AX173" s="1" t="s">
        <v>162</v>
      </c>
      <c r="AY173" s="1" t="s">
        <v>162</v>
      </c>
      <c r="AZ173" s="1" t="s">
        <v>162</v>
      </c>
      <c r="BA173" s="1" t="s">
        <v>162</v>
      </c>
      <c r="BB173" s="1" t="s">
        <v>162</v>
      </c>
      <c r="BC173" s="1" t="s">
        <v>162</v>
      </c>
      <c r="BD173" s="1" t="s">
        <v>162</v>
      </c>
      <c r="BE173" s="1" t="s">
        <v>162</v>
      </c>
      <c r="BS173" s="1" t="s">
        <v>3054</v>
      </c>
      <c r="BT173" s="5" t="s">
        <v>203</v>
      </c>
      <c r="BU173" s="1" t="s">
        <v>240</v>
      </c>
      <c r="BZ173" s="1" t="s">
        <v>181</v>
      </c>
      <c r="CA173" s="8" t="s">
        <v>3083</v>
      </c>
      <c r="CB173" s="1" t="s">
        <v>617</v>
      </c>
    </row>
    <row r="174">
      <c r="A174" s="1" t="s">
        <v>3087</v>
      </c>
      <c r="B174" s="1" t="s">
        <v>3072</v>
      </c>
      <c r="C174" s="1" t="s">
        <v>3088</v>
      </c>
      <c r="D174" s="1" t="s">
        <v>126</v>
      </c>
      <c r="E174" s="1" t="s">
        <v>128</v>
      </c>
      <c r="F174" s="5" t="s">
        <v>150</v>
      </c>
      <c r="G174" s="1" t="s">
        <v>3089</v>
      </c>
      <c r="H174" s="1" t="s">
        <v>3090</v>
      </c>
      <c r="I174" s="5" t="s">
        <v>150</v>
      </c>
      <c r="M174" s="5" t="s">
        <v>150</v>
      </c>
      <c r="N174" s="5" t="s">
        <v>3091</v>
      </c>
      <c r="O174" s="5" t="s">
        <v>1844</v>
      </c>
      <c r="P174" s="5" t="s">
        <v>174</v>
      </c>
      <c r="Q174" s="5" t="s">
        <v>150</v>
      </c>
      <c r="R174" s="5" t="s">
        <v>155</v>
      </c>
      <c r="S174" s="5" t="s">
        <v>156</v>
      </c>
      <c r="T174" s="5" t="s">
        <v>3092</v>
      </c>
      <c r="U174" s="5" t="s">
        <v>158</v>
      </c>
      <c r="V174" s="5" t="s">
        <v>158</v>
      </c>
      <c r="W174" s="5" t="s">
        <v>1413</v>
      </c>
      <c r="AB174" s="5" t="s">
        <v>155</v>
      </c>
      <c r="AC174" s="1" t="s">
        <v>162</v>
      </c>
      <c r="AD174" s="1" t="s">
        <v>162</v>
      </c>
      <c r="AE174" s="1" t="s">
        <v>162</v>
      </c>
      <c r="AF174" s="1" t="s">
        <v>162</v>
      </c>
      <c r="AG174" s="1" t="s">
        <v>162</v>
      </c>
      <c r="AH174" s="1" t="s">
        <v>162</v>
      </c>
      <c r="AI174" s="1" t="s">
        <v>162</v>
      </c>
      <c r="AJ174" s="1" t="s">
        <v>162</v>
      </c>
      <c r="AK174" s="1" t="s">
        <v>162</v>
      </c>
      <c r="AL174" s="1" t="s">
        <v>162</v>
      </c>
      <c r="AM174" s="1" t="s">
        <v>162</v>
      </c>
      <c r="AN174" s="1" t="s">
        <v>162</v>
      </c>
      <c r="AO174" s="1" t="s">
        <v>162</v>
      </c>
      <c r="AP174" s="1" t="s">
        <v>162</v>
      </c>
      <c r="AQ174" s="1" t="s">
        <v>162</v>
      </c>
      <c r="AR174" s="1" t="s">
        <v>162</v>
      </c>
      <c r="AS174" s="1" t="s">
        <v>162</v>
      </c>
      <c r="AT174" s="1" t="s">
        <v>162</v>
      </c>
      <c r="AU174" s="1" t="s">
        <v>162</v>
      </c>
      <c r="AV174" s="1" t="s">
        <v>162</v>
      </c>
      <c r="AW174" s="1" t="s">
        <v>162</v>
      </c>
      <c r="AX174" s="1" t="s">
        <v>162</v>
      </c>
      <c r="AY174" s="1" t="s">
        <v>162</v>
      </c>
      <c r="AZ174" s="1" t="s">
        <v>162</v>
      </c>
      <c r="BA174" s="1" t="s">
        <v>162</v>
      </c>
      <c r="BB174" s="1" t="s">
        <v>162</v>
      </c>
      <c r="BC174" s="1" t="s">
        <v>162</v>
      </c>
      <c r="BD174" s="1" t="s">
        <v>162</v>
      </c>
      <c r="BE174" s="1" t="s">
        <v>162</v>
      </c>
      <c r="BS174" s="1" t="s">
        <v>3054</v>
      </c>
      <c r="BT174" s="5" t="s">
        <v>1844</v>
      </c>
      <c r="BY174" s="1" t="s">
        <v>881</v>
      </c>
      <c r="BZ174" s="1" t="s">
        <v>181</v>
      </c>
      <c r="CA174" s="8" t="s">
        <v>3098</v>
      </c>
      <c r="CB174" s="1" t="s">
        <v>617</v>
      </c>
    </row>
    <row r="175">
      <c r="A175" s="1" t="s">
        <v>3099</v>
      </c>
      <c r="B175" s="1" t="s">
        <v>3100</v>
      </c>
      <c r="C175" s="1" t="s">
        <v>3101</v>
      </c>
      <c r="D175" s="1" t="s">
        <v>126</v>
      </c>
      <c r="E175" s="1" t="s">
        <v>128</v>
      </c>
      <c r="F175" s="5" t="s">
        <v>156</v>
      </c>
      <c r="G175" s="1" t="s">
        <v>3103</v>
      </c>
      <c r="H175" s="1" t="s">
        <v>3104</v>
      </c>
      <c r="I175" s="5" t="s">
        <v>150</v>
      </c>
      <c r="M175" s="5" t="s">
        <v>174</v>
      </c>
      <c r="N175" s="5" t="s">
        <v>3105</v>
      </c>
      <c r="O175" s="5" t="s">
        <v>2942</v>
      </c>
      <c r="P175" s="5" t="s">
        <v>150</v>
      </c>
      <c r="Q175" s="5" t="s">
        <v>155</v>
      </c>
      <c r="R175" s="5" t="s">
        <v>174</v>
      </c>
      <c r="S175" s="5" t="s">
        <v>150</v>
      </c>
      <c r="BS175" s="1" t="s">
        <v>3106</v>
      </c>
      <c r="BT175" s="5" t="s">
        <v>2942</v>
      </c>
      <c r="BZ175" s="1" t="s">
        <v>181</v>
      </c>
      <c r="CA175" s="8" t="s">
        <v>3107</v>
      </c>
      <c r="CB175" s="1" t="s">
        <v>617</v>
      </c>
    </row>
    <row r="176">
      <c r="A176" s="1" t="s">
        <v>3110</v>
      </c>
      <c r="B176" s="1" t="s">
        <v>3101</v>
      </c>
      <c r="C176" s="1" t="s">
        <v>3111</v>
      </c>
      <c r="D176" s="1" t="s">
        <v>126</v>
      </c>
      <c r="E176" s="1" t="s">
        <v>128</v>
      </c>
      <c r="F176" s="5" t="s">
        <v>155</v>
      </c>
      <c r="G176" s="1" t="s">
        <v>3113</v>
      </c>
      <c r="H176" s="1" t="s">
        <v>3114</v>
      </c>
      <c r="I176" s="5" t="s">
        <v>150</v>
      </c>
      <c r="M176" s="5" t="s">
        <v>150</v>
      </c>
      <c r="N176" s="5" t="s">
        <v>3116</v>
      </c>
      <c r="O176" s="5" t="s">
        <v>921</v>
      </c>
      <c r="P176" s="5" t="s">
        <v>150</v>
      </c>
      <c r="Q176" s="5" t="s">
        <v>155</v>
      </c>
      <c r="R176" s="5" t="s">
        <v>174</v>
      </c>
      <c r="S176" s="5" t="s">
        <v>174</v>
      </c>
      <c r="T176" s="5" t="s">
        <v>158</v>
      </c>
      <c r="U176" s="5" t="s">
        <v>158</v>
      </c>
      <c r="V176" s="5" t="s">
        <v>158</v>
      </c>
      <c r="W176" s="5" t="s">
        <v>257</v>
      </c>
      <c r="AB176" s="5" t="s">
        <v>216</v>
      </c>
      <c r="AC176" s="1" t="s">
        <v>162</v>
      </c>
      <c r="AD176" s="1" t="s">
        <v>162</v>
      </c>
      <c r="AE176" s="1" t="s">
        <v>162</v>
      </c>
      <c r="AF176" s="1" t="s">
        <v>162</v>
      </c>
      <c r="AG176" s="1" t="s">
        <v>162</v>
      </c>
      <c r="AH176" s="1" t="s">
        <v>162</v>
      </c>
      <c r="AI176" s="1" t="s">
        <v>162</v>
      </c>
      <c r="AJ176" s="1" t="s">
        <v>162</v>
      </c>
      <c r="AK176" s="1" t="s">
        <v>162</v>
      </c>
      <c r="AL176" s="1" t="s">
        <v>162</v>
      </c>
      <c r="AM176" s="1" t="s">
        <v>162</v>
      </c>
      <c r="AN176" s="1" t="s">
        <v>162</v>
      </c>
      <c r="AO176" s="1" t="s">
        <v>162</v>
      </c>
      <c r="AP176" s="1" t="s">
        <v>162</v>
      </c>
      <c r="AQ176" s="1" t="s">
        <v>162</v>
      </c>
      <c r="AR176" s="1" t="s">
        <v>162</v>
      </c>
      <c r="AS176" s="1" t="s">
        <v>162</v>
      </c>
      <c r="AT176" s="1" t="s">
        <v>162</v>
      </c>
      <c r="AU176" s="1" t="s">
        <v>162</v>
      </c>
      <c r="AV176" s="1" t="s">
        <v>162</v>
      </c>
      <c r="AW176" s="1" t="s">
        <v>162</v>
      </c>
      <c r="AX176" s="1" t="s">
        <v>162</v>
      </c>
      <c r="AY176" s="1" t="s">
        <v>162</v>
      </c>
      <c r="AZ176" s="1" t="s">
        <v>162</v>
      </c>
      <c r="BA176" s="1" t="s">
        <v>162</v>
      </c>
      <c r="BB176" s="1" t="s">
        <v>162</v>
      </c>
      <c r="BC176" s="1" t="s">
        <v>162</v>
      </c>
      <c r="BD176" s="1" t="s">
        <v>162</v>
      </c>
      <c r="BE176" s="1" t="s">
        <v>162</v>
      </c>
      <c r="BS176" s="1" t="s">
        <v>3106</v>
      </c>
      <c r="BT176" s="5" t="s">
        <v>921</v>
      </c>
      <c r="BU176" s="1" t="s">
        <v>240</v>
      </c>
      <c r="BZ176" s="1" t="s">
        <v>181</v>
      </c>
      <c r="CA176" s="8" t="s">
        <v>3120</v>
      </c>
      <c r="CB176" s="1" t="s">
        <v>617</v>
      </c>
    </row>
    <row r="177">
      <c r="A177" s="1" t="s">
        <v>3127</v>
      </c>
      <c r="B177" s="1" t="s">
        <v>3111</v>
      </c>
      <c r="C177" s="1" t="s">
        <v>3128</v>
      </c>
      <c r="D177" s="1" t="s">
        <v>126</v>
      </c>
      <c r="E177" s="1" t="s">
        <v>128</v>
      </c>
      <c r="F177" s="5" t="s">
        <v>174</v>
      </c>
      <c r="G177" s="1" t="s">
        <v>3130</v>
      </c>
      <c r="H177" s="1" t="s">
        <v>3131</v>
      </c>
      <c r="I177" s="5" t="s">
        <v>150</v>
      </c>
      <c r="M177" s="5" t="s">
        <v>174</v>
      </c>
      <c r="N177" s="5" t="s">
        <v>3133</v>
      </c>
      <c r="O177" s="5" t="s">
        <v>2731</v>
      </c>
      <c r="P177" s="5" t="s">
        <v>174</v>
      </c>
      <c r="Q177" s="5" t="s">
        <v>174</v>
      </c>
      <c r="R177" s="5" t="s">
        <v>155</v>
      </c>
      <c r="S177" s="5" t="s">
        <v>156</v>
      </c>
      <c r="T177" s="5" t="s">
        <v>901</v>
      </c>
      <c r="U177" s="5" t="s">
        <v>158</v>
      </c>
      <c r="V177" s="5" t="s">
        <v>158</v>
      </c>
      <c r="W177" s="5" t="s">
        <v>360</v>
      </c>
      <c r="AB177" s="5" t="s">
        <v>155</v>
      </c>
      <c r="AC177" s="1" t="s">
        <v>162</v>
      </c>
      <c r="AD177" s="1" t="s">
        <v>162</v>
      </c>
      <c r="AE177" s="1" t="s">
        <v>162</v>
      </c>
      <c r="AF177" s="1" t="s">
        <v>162</v>
      </c>
      <c r="AG177" s="1" t="s">
        <v>162</v>
      </c>
      <c r="AH177" s="1" t="s">
        <v>162</v>
      </c>
      <c r="AI177" s="1" t="s">
        <v>162</v>
      </c>
      <c r="AJ177" s="1" t="s">
        <v>162</v>
      </c>
      <c r="AK177" s="1" t="s">
        <v>162</v>
      </c>
      <c r="AL177" s="1" t="s">
        <v>162</v>
      </c>
      <c r="AM177" s="1" t="s">
        <v>162</v>
      </c>
      <c r="AN177" s="1" t="s">
        <v>162</v>
      </c>
      <c r="AO177" s="1" t="s">
        <v>162</v>
      </c>
      <c r="AP177" s="1" t="s">
        <v>162</v>
      </c>
      <c r="AQ177" s="1" t="s">
        <v>162</v>
      </c>
      <c r="AR177" s="1" t="s">
        <v>162</v>
      </c>
      <c r="AS177" s="1" t="s">
        <v>162</v>
      </c>
      <c r="AT177" s="1" t="s">
        <v>162</v>
      </c>
      <c r="AU177" s="1" t="s">
        <v>162</v>
      </c>
      <c r="AV177" s="1" t="s">
        <v>162</v>
      </c>
      <c r="AW177" s="1" t="s">
        <v>162</v>
      </c>
      <c r="AX177" s="1" t="s">
        <v>162</v>
      </c>
      <c r="AY177" s="1" t="s">
        <v>162</v>
      </c>
      <c r="AZ177" s="1" t="s">
        <v>162</v>
      </c>
      <c r="BA177" s="1" t="s">
        <v>162</v>
      </c>
      <c r="BB177" s="1" t="s">
        <v>162</v>
      </c>
      <c r="BC177" s="1" t="s">
        <v>162</v>
      </c>
      <c r="BD177" s="1" t="s">
        <v>162</v>
      </c>
      <c r="BE177" s="1" t="s">
        <v>162</v>
      </c>
      <c r="BS177" s="1" t="s">
        <v>3106</v>
      </c>
      <c r="BT177" s="5" t="s">
        <v>2731</v>
      </c>
      <c r="BU177" s="1" t="s">
        <v>184</v>
      </c>
      <c r="BZ177" s="1" t="s">
        <v>181</v>
      </c>
      <c r="CA177" s="8" t="s">
        <v>3138</v>
      </c>
      <c r="CB177" s="1" t="s">
        <v>617</v>
      </c>
    </row>
    <row r="178">
      <c r="A178" s="1" t="s">
        <v>3140</v>
      </c>
      <c r="B178" s="1" t="s">
        <v>3141</v>
      </c>
      <c r="C178" s="1" t="s">
        <v>3142</v>
      </c>
      <c r="D178" s="1" t="s">
        <v>126</v>
      </c>
      <c r="E178" s="1" t="s">
        <v>128</v>
      </c>
      <c r="F178" s="5" t="s">
        <v>150</v>
      </c>
      <c r="G178" s="1" t="s">
        <v>3143</v>
      </c>
      <c r="H178" s="1" t="s">
        <v>3144</v>
      </c>
      <c r="I178" s="5" t="s">
        <v>150</v>
      </c>
      <c r="M178" s="5" t="s">
        <v>150</v>
      </c>
      <c r="N178" s="5" t="s">
        <v>3145</v>
      </c>
      <c r="O178" s="5" t="s">
        <v>2731</v>
      </c>
      <c r="P178" s="5" t="s">
        <v>174</v>
      </c>
      <c r="Q178" s="5" t="s">
        <v>150</v>
      </c>
      <c r="R178" s="5" t="s">
        <v>155</v>
      </c>
      <c r="S178" s="5" t="s">
        <v>156</v>
      </c>
      <c r="T178" s="5" t="s">
        <v>901</v>
      </c>
      <c r="U178" s="5" t="s">
        <v>158</v>
      </c>
      <c r="V178" s="5" t="s">
        <v>158</v>
      </c>
      <c r="W178" s="5" t="s">
        <v>360</v>
      </c>
      <c r="AB178" s="5" t="s">
        <v>155</v>
      </c>
      <c r="AC178" s="1" t="s">
        <v>162</v>
      </c>
      <c r="AD178" s="1" t="s">
        <v>162</v>
      </c>
      <c r="AE178" s="1" t="s">
        <v>162</v>
      </c>
      <c r="AF178" s="1" t="s">
        <v>162</v>
      </c>
      <c r="AG178" s="1" t="s">
        <v>162</v>
      </c>
      <c r="AH178" s="1" t="s">
        <v>162</v>
      </c>
      <c r="AI178" s="1" t="s">
        <v>162</v>
      </c>
      <c r="AJ178" s="1" t="s">
        <v>162</v>
      </c>
      <c r="AK178" s="1" t="s">
        <v>162</v>
      </c>
      <c r="AL178" s="1" t="s">
        <v>162</v>
      </c>
      <c r="AM178" s="1" t="s">
        <v>162</v>
      </c>
      <c r="AN178" s="1" t="s">
        <v>162</v>
      </c>
      <c r="AO178" s="1" t="s">
        <v>162</v>
      </c>
      <c r="AP178" s="1" t="s">
        <v>162</v>
      </c>
      <c r="AQ178" s="1" t="s">
        <v>162</v>
      </c>
      <c r="AR178" s="1" t="s">
        <v>162</v>
      </c>
      <c r="AS178" s="1" t="s">
        <v>162</v>
      </c>
      <c r="AT178" s="1" t="s">
        <v>162</v>
      </c>
      <c r="AU178" s="1" t="s">
        <v>162</v>
      </c>
      <c r="AV178" s="1" t="s">
        <v>162</v>
      </c>
      <c r="AW178" s="1" t="s">
        <v>162</v>
      </c>
      <c r="AX178" s="1" t="s">
        <v>162</v>
      </c>
      <c r="AY178" s="1" t="s">
        <v>162</v>
      </c>
      <c r="AZ178" s="1" t="s">
        <v>162</v>
      </c>
      <c r="BA178" s="1" t="s">
        <v>162</v>
      </c>
      <c r="BB178" s="1" t="s">
        <v>162</v>
      </c>
      <c r="BC178" s="1" t="s">
        <v>162</v>
      </c>
      <c r="BD178" s="1" t="s">
        <v>162</v>
      </c>
      <c r="BE178" s="1" t="s">
        <v>162</v>
      </c>
      <c r="BS178" s="1" t="s">
        <v>3106</v>
      </c>
      <c r="BT178" s="5" t="s">
        <v>2731</v>
      </c>
      <c r="BU178" s="1" t="s">
        <v>184</v>
      </c>
      <c r="BZ178" s="1" t="s">
        <v>181</v>
      </c>
      <c r="CA178" s="8" t="s">
        <v>3147</v>
      </c>
      <c r="CB178" s="1" t="s">
        <v>617</v>
      </c>
    </row>
    <row r="179">
      <c r="A179" s="1" t="s">
        <v>3151</v>
      </c>
      <c r="B179" s="1" t="s">
        <v>3152</v>
      </c>
      <c r="C179" s="1" t="s">
        <v>3153</v>
      </c>
      <c r="D179" s="1" t="s">
        <v>126</v>
      </c>
      <c r="E179" s="1" t="s">
        <v>128</v>
      </c>
      <c r="F179" s="5" t="s">
        <v>174</v>
      </c>
      <c r="G179" s="1" t="s">
        <v>3154</v>
      </c>
      <c r="H179" s="1" t="s">
        <v>3155</v>
      </c>
      <c r="I179" s="5" t="s">
        <v>150</v>
      </c>
      <c r="M179" s="5" t="s">
        <v>150</v>
      </c>
      <c r="N179" s="5" t="s">
        <v>3156</v>
      </c>
      <c r="O179" s="5" t="s">
        <v>1273</v>
      </c>
      <c r="P179" s="5" t="s">
        <v>150</v>
      </c>
      <c r="Q179" s="5" t="s">
        <v>155</v>
      </c>
      <c r="R179" s="5" t="s">
        <v>155</v>
      </c>
      <c r="S179" s="5" t="s">
        <v>156</v>
      </c>
      <c r="T179" s="5" t="s">
        <v>3157</v>
      </c>
      <c r="U179" s="5" t="s">
        <v>158</v>
      </c>
      <c r="V179" s="5" t="s">
        <v>158</v>
      </c>
      <c r="W179" s="5" t="s">
        <v>861</v>
      </c>
      <c r="AB179" s="5" t="s">
        <v>155</v>
      </c>
      <c r="AC179" s="1" t="s">
        <v>162</v>
      </c>
      <c r="AD179" s="1" t="s">
        <v>162</v>
      </c>
      <c r="AE179" s="1" t="s">
        <v>162</v>
      </c>
      <c r="AF179" s="1" t="s">
        <v>162</v>
      </c>
      <c r="AG179" s="1" t="s">
        <v>162</v>
      </c>
      <c r="AH179" s="1" t="s">
        <v>162</v>
      </c>
      <c r="AI179" s="1" t="s">
        <v>162</v>
      </c>
      <c r="AJ179" s="1" t="s">
        <v>162</v>
      </c>
      <c r="AK179" s="1" t="s">
        <v>162</v>
      </c>
      <c r="AL179" s="1" t="s">
        <v>162</v>
      </c>
      <c r="AM179" s="1" t="s">
        <v>162</v>
      </c>
      <c r="AN179" s="1" t="s">
        <v>162</v>
      </c>
      <c r="AO179" s="1" t="s">
        <v>162</v>
      </c>
      <c r="AP179" s="1" t="s">
        <v>162</v>
      </c>
      <c r="AQ179" s="1" t="s">
        <v>162</v>
      </c>
      <c r="AR179" s="1" t="s">
        <v>162</v>
      </c>
      <c r="AS179" s="1" t="s">
        <v>162</v>
      </c>
      <c r="AT179" s="1" t="s">
        <v>162</v>
      </c>
      <c r="AU179" s="1" t="s">
        <v>162</v>
      </c>
      <c r="AV179" s="1" t="s">
        <v>162</v>
      </c>
      <c r="AW179" s="1" t="s">
        <v>162</v>
      </c>
      <c r="AX179" s="1" t="s">
        <v>162</v>
      </c>
      <c r="AY179" s="1" t="s">
        <v>162</v>
      </c>
      <c r="AZ179" s="1" t="s">
        <v>162</v>
      </c>
      <c r="BA179" s="1" t="s">
        <v>162</v>
      </c>
      <c r="BB179" s="1" t="s">
        <v>162</v>
      </c>
      <c r="BC179" s="1" t="s">
        <v>162</v>
      </c>
      <c r="BD179" s="1" t="s">
        <v>162</v>
      </c>
      <c r="BE179" s="1" t="s">
        <v>162</v>
      </c>
      <c r="BS179" s="1" t="s">
        <v>3160</v>
      </c>
      <c r="BT179" s="5" t="s">
        <v>1273</v>
      </c>
      <c r="BU179" s="1" t="s">
        <v>768</v>
      </c>
      <c r="BZ179" s="1" t="s">
        <v>181</v>
      </c>
      <c r="CA179" s="8" t="s">
        <v>3162</v>
      </c>
      <c r="CB179" s="1" t="s">
        <v>2950</v>
      </c>
    </row>
    <row r="180">
      <c r="A180" s="1" t="s">
        <v>3165</v>
      </c>
      <c r="B180" s="1" t="s">
        <v>3153</v>
      </c>
      <c r="C180" s="1" t="s">
        <v>3166</v>
      </c>
      <c r="D180" s="1" t="s">
        <v>126</v>
      </c>
      <c r="E180" s="1" t="s">
        <v>128</v>
      </c>
      <c r="F180" s="5" t="s">
        <v>150</v>
      </c>
      <c r="G180" s="1" t="s">
        <v>3167</v>
      </c>
      <c r="H180" s="1" t="s">
        <v>3168</v>
      </c>
      <c r="I180" s="5" t="s">
        <v>150</v>
      </c>
      <c r="M180" s="5" t="s">
        <v>174</v>
      </c>
      <c r="N180" s="5" t="s">
        <v>3169</v>
      </c>
      <c r="O180" s="5" t="s">
        <v>1451</v>
      </c>
      <c r="P180" s="5" t="s">
        <v>156</v>
      </c>
      <c r="Q180" s="5" t="s">
        <v>150</v>
      </c>
      <c r="R180" s="5" t="s">
        <v>155</v>
      </c>
      <c r="S180" s="5" t="s">
        <v>174</v>
      </c>
      <c r="T180" s="5" t="s">
        <v>158</v>
      </c>
      <c r="U180" s="5" t="s">
        <v>158</v>
      </c>
      <c r="V180" s="5" t="s">
        <v>158</v>
      </c>
      <c r="W180" s="5" t="s">
        <v>257</v>
      </c>
      <c r="AB180" s="5" t="s">
        <v>161</v>
      </c>
      <c r="AC180" s="1" t="s">
        <v>162</v>
      </c>
      <c r="AD180" s="1" t="s">
        <v>162</v>
      </c>
      <c r="AE180" s="1" t="s">
        <v>162</v>
      </c>
      <c r="AF180" s="1" t="s">
        <v>162</v>
      </c>
      <c r="AG180" s="1" t="s">
        <v>162</v>
      </c>
      <c r="AH180" s="1" t="s">
        <v>162</v>
      </c>
      <c r="AI180" s="1" t="s">
        <v>259</v>
      </c>
      <c r="AJ180" s="1" t="s">
        <v>259</v>
      </c>
      <c r="AK180" s="1" t="s">
        <v>162</v>
      </c>
      <c r="AL180" s="1" t="s">
        <v>162</v>
      </c>
      <c r="AM180" s="1" t="s">
        <v>162</v>
      </c>
      <c r="AN180" s="1" t="s">
        <v>162</v>
      </c>
      <c r="AO180" s="1" t="s">
        <v>162</v>
      </c>
      <c r="AP180" s="1" t="s">
        <v>162</v>
      </c>
      <c r="AQ180" s="1" t="s">
        <v>162</v>
      </c>
      <c r="AR180" s="1" t="s">
        <v>162</v>
      </c>
      <c r="AS180" s="1" t="s">
        <v>162</v>
      </c>
      <c r="AT180" s="1" t="s">
        <v>162</v>
      </c>
      <c r="AU180" s="1" t="s">
        <v>162</v>
      </c>
      <c r="AV180" s="1" t="s">
        <v>162</v>
      </c>
      <c r="AW180" s="1" t="s">
        <v>162</v>
      </c>
      <c r="AX180" s="1" t="s">
        <v>162</v>
      </c>
      <c r="AY180" s="1" t="s">
        <v>162</v>
      </c>
      <c r="AZ180" s="1" t="s">
        <v>162</v>
      </c>
      <c r="BA180" s="1" t="s">
        <v>162</v>
      </c>
      <c r="BB180" s="1" t="s">
        <v>162</v>
      </c>
      <c r="BC180" s="1" t="s">
        <v>162</v>
      </c>
      <c r="BD180" s="1" t="s">
        <v>162</v>
      </c>
      <c r="BE180" s="1" t="s">
        <v>162</v>
      </c>
      <c r="BS180" s="1" t="s">
        <v>3160</v>
      </c>
      <c r="BT180" s="5" t="s">
        <v>1451</v>
      </c>
      <c r="BU180" s="1" t="s">
        <v>240</v>
      </c>
      <c r="BZ180" s="1" t="s">
        <v>181</v>
      </c>
      <c r="CA180" s="8" t="s">
        <v>3175</v>
      </c>
      <c r="CB180" s="1" t="s">
        <v>2950</v>
      </c>
    </row>
    <row r="181">
      <c r="A181" s="1" t="s">
        <v>3177</v>
      </c>
      <c r="B181" s="1" t="s">
        <v>3178</v>
      </c>
      <c r="C181" s="1" t="s">
        <v>3179</v>
      </c>
      <c r="D181" s="1" t="s">
        <v>126</v>
      </c>
      <c r="E181" s="1" t="s">
        <v>128</v>
      </c>
      <c r="F181" s="5" t="s">
        <v>155</v>
      </c>
      <c r="G181" s="1" t="s">
        <v>3180</v>
      </c>
      <c r="H181" s="1" t="s">
        <v>3181</v>
      </c>
      <c r="I181" s="5" t="s">
        <v>150</v>
      </c>
      <c r="M181" s="5" t="s">
        <v>174</v>
      </c>
      <c r="N181" s="5" t="s">
        <v>3182</v>
      </c>
      <c r="O181" s="5" t="s">
        <v>861</v>
      </c>
      <c r="P181" s="5" t="s">
        <v>150</v>
      </c>
      <c r="Q181" s="5" t="s">
        <v>155</v>
      </c>
      <c r="R181" s="5" t="s">
        <v>174</v>
      </c>
      <c r="S181" s="5" t="s">
        <v>156</v>
      </c>
      <c r="T181" s="5" t="s">
        <v>158</v>
      </c>
      <c r="U181" s="5" t="s">
        <v>158</v>
      </c>
      <c r="V181" s="5" t="s">
        <v>158</v>
      </c>
      <c r="W181" s="5" t="s">
        <v>257</v>
      </c>
      <c r="AB181" s="5" t="s">
        <v>216</v>
      </c>
      <c r="AC181" s="1" t="s">
        <v>162</v>
      </c>
      <c r="AD181" s="1" t="s">
        <v>162</v>
      </c>
      <c r="AE181" s="1" t="s">
        <v>162</v>
      </c>
      <c r="AF181" s="1" t="s">
        <v>162</v>
      </c>
      <c r="AG181" s="1" t="s">
        <v>162</v>
      </c>
      <c r="AH181" s="1" t="s">
        <v>162</v>
      </c>
      <c r="AI181" s="1" t="s">
        <v>162</v>
      </c>
      <c r="AJ181" s="1" t="s">
        <v>162</v>
      </c>
      <c r="AK181" s="1" t="s">
        <v>162</v>
      </c>
      <c r="AL181" s="1" t="s">
        <v>162</v>
      </c>
      <c r="AM181" s="1" t="s">
        <v>162</v>
      </c>
      <c r="AN181" s="1" t="s">
        <v>162</v>
      </c>
      <c r="AO181" s="1" t="s">
        <v>162</v>
      </c>
      <c r="AP181" s="1" t="s">
        <v>162</v>
      </c>
      <c r="AQ181" s="1" t="s">
        <v>162</v>
      </c>
      <c r="AR181" s="1" t="s">
        <v>162</v>
      </c>
      <c r="AS181" s="1" t="s">
        <v>162</v>
      </c>
      <c r="AT181" s="1" t="s">
        <v>162</v>
      </c>
      <c r="AU181" s="1" t="s">
        <v>162</v>
      </c>
      <c r="AV181" s="1" t="s">
        <v>162</v>
      </c>
      <c r="AW181" s="1" t="s">
        <v>162</v>
      </c>
      <c r="AX181" s="1" t="s">
        <v>162</v>
      </c>
      <c r="AY181" s="1" t="s">
        <v>162</v>
      </c>
      <c r="AZ181" s="1" t="s">
        <v>162</v>
      </c>
      <c r="BA181" s="1" t="s">
        <v>162</v>
      </c>
      <c r="BB181" s="1" t="s">
        <v>162</v>
      </c>
      <c r="BC181" s="1" t="s">
        <v>162</v>
      </c>
      <c r="BD181" s="1" t="s">
        <v>162</v>
      </c>
      <c r="BE181" s="1" t="s">
        <v>162</v>
      </c>
      <c r="BS181" s="1" t="s">
        <v>3184</v>
      </c>
      <c r="BT181" s="5" t="s">
        <v>861</v>
      </c>
      <c r="BU181" s="1" t="s">
        <v>240</v>
      </c>
      <c r="BZ181" s="1" t="s">
        <v>181</v>
      </c>
      <c r="CA181" s="8" t="s">
        <v>3189</v>
      </c>
      <c r="CB181" s="1" t="s">
        <v>2950</v>
      </c>
    </row>
    <row r="182">
      <c r="A182" s="1" t="s">
        <v>3191</v>
      </c>
      <c r="B182" s="1" t="s">
        <v>3179</v>
      </c>
      <c r="C182" s="1" t="s">
        <v>3193</v>
      </c>
      <c r="D182" s="1" t="s">
        <v>126</v>
      </c>
      <c r="E182" s="1" t="s">
        <v>128</v>
      </c>
      <c r="F182" s="5" t="s">
        <v>174</v>
      </c>
      <c r="G182" s="1" t="s">
        <v>3195</v>
      </c>
      <c r="H182" s="1" t="s">
        <v>3196</v>
      </c>
      <c r="I182" s="5" t="s">
        <v>150</v>
      </c>
      <c r="M182" s="5" t="s">
        <v>174</v>
      </c>
      <c r="N182" s="5" t="s">
        <v>3197</v>
      </c>
      <c r="O182" s="5" t="s">
        <v>425</v>
      </c>
      <c r="P182" s="5" t="s">
        <v>174</v>
      </c>
      <c r="Q182" s="5" t="s">
        <v>174</v>
      </c>
      <c r="R182" s="5" t="s">
        <v>155</v>
      </c>
      <c r="S182" s="5" t="s">
        <v>156</v>
      </c>
      <c r="T182" s="5" t="s">
        <v>158</v>
      </c>
      <c r="U182" s="5" t="s">
        <v>158</v>
      </c>
      <c r="V182" s="5" t="s">
        <v>158</v>
      </c>
      <c r="W182" s="5" t="s">
        <v>257</v>
      </c>
      <c r="AB182" s="5" t="s">
        <v>216</v>
      </c>
      <c r="AC182" s="1" t="s">
        <v>162</v>
      </c>
      <c r="AD182" s="1" t="s">
        <v>162</v>
      </c>
      <c r="AE182" s="1" t="s">
        <v>162</v>
      </c>
      <c r="AF182" s="1" t="s">
        <v>162</v>
      </c>
      <c r="AG182" s="1" t="s">
        <v>162</v>
      </c>
      <c r="AH182" s="1" t="s">
        <v>162</v>
      </c>
      <c r="AI182" s="1" t="s">
        <v>162</v>
      </c>
      <c r="AJ182" s="1" t="s">
        <v>162</v>
      </c>
      <c r="AK182" s="1" t="s">
        <v>162</v>
      </c>
      <c r="AL182" s="1" t="s">
        <v>162</v>
      </c>
      <c r="AM182" s="1" t="s">
        <v>162</v>
      </c>
      <c r="AN182" s="1" t="s">
        <v>162</v>
      </c>
      <c r="AO182" s="1" t="s">
        <v>162</v>
      </c>
      <c r="AP182" s="1" t="s">
        <v>162</v>
      </c>
      <c r="AQ182" s="1" t="s">
        <v>162</v>
      </c>
      <c r="AR182" s="1" t="s">
        <v>162</v>
      </c>
      <c r="AS182" s="1" t="s">
        <v>162</v>
      </c>
      <c r="AT182" s="1" t="s">
        <v>162</v>
      </c>
      <c r="AU182" s="1" t="s">
        <v>162</v>
      </c>
      <c r="AV182" s="1" t="s">
        <v>162</v>
      </c>
      <c r="AW182" s="1" t="s">
        <v>162</v>
      </c>
      <c r="AX182" s="1" t="s">
        <v>162</v>
      </c>
      <c r="AY182" s="1" t="s">
        <v>162</v>
      </c>
      <c r="AZ182" s="1" t="s">
        <v>162</v>
      </c>
      <c r="BA182" s="1" t="s">
        <v>162</v>
      </c>
      <c r="BB182" s="1" t="s">
        <v>162</v>
      </c>
      <c r="BC182" s="1" t="s">
        <v>162</v>
      </c>
      <c r="BD182" s="1" t="s">
        <v>162</v>
      </c>
      <c r="BE182" s="1" t="s">
        <v>162</v>
      </c>
      <c r="BS182" s="1" t="s">
        <v>3184</v>
      </c>
      <c r="BT182" s="5" t="s">
        <v>425</v>
      </c>
      <c r="BU182" s="1" t="s">
        <v>240</v>
      </c>
      <c r="BZ182" s="1" t="s">
        <v>181</v>
      </c>
      <c r="CA182" s="8" t="s">
        <v>3206</v>
      </c>
      <c r="CB182" s="1" t="s">
        <v>2950</v>
      </c>
    </row>
    <row r="183">
      <c r="A183" s="1" t="s">
        <v>3207</v>
      </c>
      <c r="B183" s="1" t="s">
        <v>3193</v>
      </c>
      <c r="C183" s="1" t="s">
        <v>3208</v>
      </c>
      <c r="D183" s="1" t="s">
        <v>126</v>
      </c>
      <c r="E183" s="1" t="s">
        <v>128</v>
      </c>
      <c r="F183" s="5" t="s">
        <v>150</v>
      </c>
      <c r="G183" s="1" t="s">
        <v>3209</v>
      </c>
      <c r="H183" s="1" t="s">
        <v>3210</v>
      </c>
      <c r="I183" s="5" t="s">
        <v>150</v>
      </c>
      <c r="M183" s="5" t="s">
        <v>150</v>
      </c>
      <c r="N183" s="5" t="s">
        <v>3212</v>
      </c>
      <c r="O183" s="5" t="s">
        <v>1139</v>
      </c>
      <c r="P183" s="5" t="s">
        <v>174</v>
      </c>
      <c r="Q183" s="5" t="s">
        <v>150</v>
      </c>
      <c r="R183" s="5" t="s">
        <v>155</v>
      </c>
      <c r="S183" s="5" t="s">
        <v>156</v>
      </c>
      <c r="T183" s="5" t="s">
        <v>405</v>
      </c>
      <c r="U183" s="5" t="s">
        <v>158</v>
      </c>
      <c r="V183" s="5" t="s">
        <v>158</v>
      </c>
      <c r="W183" s="5" t="s">
        <v>257</v>
      </c>
      <c r="AB183" s="5" t="s">
        <v>161</v>
      </c>
      <c r="AC183" s="1" t="s">
        <v>162</v>
      </c>
      <c r="AD183" s="1" t="s">
        <v>162</v>
      </c>
      <c r="AE183" s="1" t="s">
        <v>162</v>
      </c>
      <c r="AF183" s="1" t="s">
        <v>162</v>
      </c>
      <c r="AG183" s="1" t="s">
        <v>162</v>
      </c>
      <c r="AH183" s="1" t="s">
        <v>162</v>
      </c>
      <c r="AI183" s="1" t="s">
        <v>162</v>
      </c>
      <c r="AJ183" s="1" t="s">
        <v>162</v>
      </c>
      <c r="AK183" s="1" t="s">
        <v>162</v>
      </c>
      <c r="AL183" s="1" t="s">
        <v>162</v>
      </c>
      <c r="AM183" s="1" t="s">
        <v>162</v>
      </c>
      <c r="AN183" s="1" t="s">
        <v>162</v>
      </c>
      <c r="AO183" s="1" t="s">
        <v>162</v>
      </c>
      <c r="AP183" s="1" t="s">
        <v>162</v>
      </c>
      <c r="AQ183" s="1" t="s">
        <v>162</v>
      </c>
      <c r="AR183" s="1" t="s">
        <v>162</v>
      </c>
      <c r="AS183" s="1" t="s">
        <v>162</v>
      </c>
      <c r="AT183" s="1" t="s">
        <v>162</v>
      </c>
      <c r="AU183" s="1" t="s">
        <v>162</v>
      </c>
      <c r="AV183" s="1" t="s">
        <v>162</v>
      </c>
      <c r="AW183" s="1" t="s">
        <v>162</v>
      </c>
      <c r="AX183" s="1" t="s">
        <v>162</v>
      </c>
      <c r="AY183" s="1" t="s">
        <v>162</v>
      </c>
      <c r="AZ183" s="1" t="s">
        <v>162</v>
      </c>
      <c r="BA183" s="1" t="s">
        <v>162</v>
      </c>
      <c r="BB183" s="1" t="s">
        <v>162</v>
      </c>
      <c r="BC183" s="1" t="s">
        <v>162</v>
      </c>
      <c r="BD183" s="1" t="s">
        <v>162</v>
      </c>
      <c r="BE183" s="1" t="s">
        <v>162</v>
      </c>
      <c r="BS183" s="1" t="s">
        <v>3184</v>
      </c>
      <c r="BT183" s="5" t="s">
        <v>1139</v>
      </c>
      <c r="BU183" s="1" t="s">
        <v>240</v>
      </c>
      <c r="BZ183" s="1" t="s">
        <v>181</v>
      </c>
      <c r="CA183" s="8" t="s">
        <v>3222</v>
      </c>
      <c r="CB183" s="1" t="s">
        <v>2950</v>
      </c>
    </row>
    <row r="184">
      <c r="A184" s="1" t="s">
        <v>3223</v>
      </c>
      <c r="B184" s="1" t="s">
        <v>3224</v>
      </c>
      <c r="C184" s="1" t="s">
        <v>3225</v>
      </c>
      <c r="D184" s="1" t="s">
        <v>126</v>
      </c>
      <c r="E184" s="1" t="s">
        <v>128</v>
      </c>
      <c r="F184" s="5" t="s">
        <v>156</v>
      </c>
      <c r="G184" s="1" t="s">
        <v>3226</v>
      </c>
      <c r="H184" s="1" t="s">
        <v>3227</v>
      </c>
      <c r="I184" s="5" t="s">
        <v>150</v>
      </c>
      <c r="M184" s="5" t="s">
        <v>174</v>
      </c>
      <c r="N184" s="5" t="s">
        <v>3228</v>
      </c>
      <c r="O184" s="5" t="s">
        <v>156</v>
      </c>
      <c r="P184" s="5" t="s">
        <v>150</v>
      </c>
      <c r="Q184" s="5" t="s">
        <v>155</v>
      </c>
      <c r="BS184" s="5" t="s">
        <v>3231</v>
      </c>
      <c r="BT184" s="5" t="s">
        <v>156</v>
      </c>
      <c r="BZ184" s="1" t="s">
        <v>181</v>
      </c>
      <c r="CA184" s="8" t="s">
        <v>3232</v>
      </c>
      <c r="CB184" s="1" t="s">
        <v>2950</v>
      </c>
    </row>
    <row r="185">
      <c r="A185" s="1" t="s">
        <v>3237</v>
      </c>
      <c r="B185" s="1" t="s">
        <v>3225</v>
      </c>
      <c r="C185" s="1" t="s">
        <v>3238</v>
      </c>
      <c r="D185" s="1" t="s">
        <v>126</v>
      </c>
      <c r="E185" s="1" t="s">
        <v>128</v>
      </c>
      <c r="F185" s="5" t="s">
        <v>155</v>
      </c>
      <c r="G185" s="1" t="s">
        <v>3239</v>
      </c>
      <c r="H185" s="1" t="s">
        <v>3240</v>
      </c>
      <c r="I185" s="5" t="s">
        <v>150</v>
      </c>
      <c r="M185" s="5" t="s">
        <v>150</v>
      </c>
      <c r="N185" s="5" t="s">
        <v>3242</v>
      </c>
      <c r="O185" s="5" t="s">
        <v>175</v>
      </c>
      <c r="P185" s="5" t="s">
        <v>150</v>
      </c>
      <c r="Q185" s="5" t="s">
        <v>155</v>
      </c>
      <c r="R185" s="5" t="s">
        <v>174</v>
      </c>
      <c r="S185" s="5" t="s">
        <v>150</v>
      </c>
      <c r="BS185" s="5" t="s">
        <v>3231</v>
      </c>
      <c r="BT185" s="5" t="s">
        <v>175</v>
      </c>
      <c r="BZ185" s="1" t="s">
        <v>181</v>
      </c>
      <c r="CA185" s="8" t="s">
        <v>3244</v>
      </c>
      <c r="CB185" s="1" t="s">
        <v>2950</v>
      </c>
    </row>
    <row r="186">
      <c r="A186" s="1" t="s">
        <v>3245</v>
      </c>
      <c r="B186" s="1" t="s">
        <v>3238</v>
      </c>
      <c r="C186" s="1" t="s">
        <v>3246</v>
      </c>
      <c r="D186" s="1" t="s">
        <v>126</v>
      </c>
      <c r="E186" s="1" t="s">
        <v>128</v>
      </c>
      <c r="F186" s="5" t="s">
        <v>174</v>
      </c>
      <c r="G186" s="1" t="s">
        <v>3247</v>
      </c>
      <c r="H186" s="1" t="s">
        <v>3248</v>
      </c>
      <c r="I186" s="5" t="s">
        <v>150</v>
      </c>
      <c r="M186" s="5" t="s">
        <v>174</v>
      </c>
      <c r="N186" s="5" t="s">
        <v>3250</v>
      </c>
      <c r="O186" s="5" t="s">
        <v>1758</v>
      </c>
      <c r="P186" s="5" t="s">
        <v>174</v>
      </c>
      <c r="Q186" s="5" t="s">
        <v>174</v>
      </c>
      <c r="R186" s="5" t="s">
        <v>155</v>
      </c>
      <c r="S186" s="5" t="s">
        <v>156</v>
      </c>
      <c r="T186" s="5" t="s">
        <v>158</v>
      </c>
      <c r="U186" s="5" t="s">
        <v>158</v>
      </c>
      <c r="V186" s="5" t="s">
        <v>158</v>
      </c>
      <c r="W186" s="5" t="s">
        <v>257</v>
      </c>
      <c r="AB186" s="5" t="s">
        <v>216</v>
      </c>
      <c r="AC186" s="1" t="s">
        <v>162</v>
      </c>
      <c r="AD186" s="1" t="s">
        <v>162</v>
      </c>
      <c r="AE186" s="1" t="s">
        <v>162</v>
      </c>
      <c r="AF186" s="1" t="s">
        <v>162</v>
      </c>
      <c r="AG186" s="1" t="s">
        <v>162</v>
      </c>
      <c r="AH186" s="1" t="s">
        <v>162</v>
      </c>
      <c r="AI186" s="1" t="s">
        <v>162</v>
      </c>
      <c r="AJ186" s="1" t="s">
        <v>162</v>
      </c>
      <c r="AK186" s="1" t="s">
        <v>162</v>
      </c>
      <c r="AL186" s="1" t="s">
        <v>162</v>
      </c>
      <c r="AM186" s="1" t="s">
        <v>162</v>
      </c>
      <c r="AN186" s="1" t="s">
        <v>162</v>
      </c>
      <c r="AO186" s="1" t="s">
        <v>162</v>
      </c>
      <c r="AP186" s="1" t="s">
        <v>162</v>
      </c>
      <c r="AQ186" s="1" t="s">
        <v>162</v>
      </c>
      <c r="AR186" s="1" t="s">
        <v>162</v>
      </c>
      <c r="AS186" s="1" t="s">
        <v>162</v>
      </c>
      <c r="AT186" s="1" t="s">
        <v>162</v>
      </c>
      <c r="AU186" s="1" t="s">
        <v>162</v>
      </c>
      <c r="AV186" s="1" t="s">
        <v>162</v>
      </c>
      <c r="AW186" s="1" t="s">
        <v>162</v>
      </c>
      <c r="AX186" s="1" t="s">
        <v>162</v>
      </c>
      <c r="AY186" s="1" t="s">
        <v>162</v>
      </c>
      <c r="AZ186" s="1" t="s">
        <v>162</v>
      </c>
      <c r="BA186" s="1" t="s">
        <v>162</v>
      </c>
      <c r="BB186" s="1" t="s">
        <v>162</v>
      </c>
      <c r="BC186" s="1" t="s">
        <v>162</v>
      </c>
      <c r="BD186" s="1" t="s">
        <v>162</v>
      </c>
      <c r="BE186" s="1" t="s">
        <v>162</v>
      </c>
      <c r="BS186" s="5" t="s">
        <v>3231</v>
      </c>
      <c r="BT186" s="5" t="s">
        <v>1758</v>
      </c>
      <c r="BU186" s="1" t="s">
        <v>240</v>
      </c>
      <c r="BZ186" s="1" t="s">
        <v>181</v>
      </c>
      <c r="CA186" s="8" t="s">
        <v>3256</v>
      </c>
      <c r="CB186" s="1" t="s">
        <v>2950</v>
      </c>
    </row>
    <row r="187">
      <c r="A187" s="1" t="s">
        <v>3262</v>
      </c>
      <c r="B187" s="1" t="s">
        <v>3246</v>
      </c>
      <c r="C187" s="1" t="s">
        <v>3264</v>
      </c>
      <c r="D187" s="1" t="s">
        <v>126</v>
      </c>
      <c r="E187" s="1" t="s">
        <v>128</v>
      </c>
      <c r="F187" s="5" t="s">
        <v>150</v>
      </c>
      <c r="G187" s="1" t="s">
        <v>3266</v>
      </c>
      <c r="H187" s="1" t="s">
        <v>3267</v>
      </c>
      <c r="I187" s="5" t="s">
        <v>150</v>
      </c>
      <c r="M187" s="5" t="s">
        <v>150</v>
      </c>
      <c r="N187" s="5" t="s">
        <v>3268</v>
      </c>
      <c r="O187" s="5" t="s">
        <v>2539</v>
      </c>
      <c r="P187" s="5" t="s">
        <v>174</v>
      </c>
      <c r="Q187" s="5" t="s">
        <v>150</v>
      </c>
      <c r="R187" s="5" t="s">
        <v>155</v>
      </c>
      <c r="S187" s="5" t="s">
        <v>156</v>
      </c>
      <c r="T187" s="5" t="s">
        <v>380</v>
      </c>
      <c r="U187" s="5" t="s">
        <v>158</v>
      </c>
      <c r="V187" s="5" t="s">
        <v>158</v>
      </c>
      <c r="W187" s="5" t="s">
        <v>360</v>
      </c>
      <c r="AB187" s="5" t="s">
        <v>155</v>
      </c>
      <c r="AC187" s="1" t="s">
        <v>162</v>
      </c>
      <c r="AD187" s="1" t="s">
        <v>162</v>
      </c>
      <c r="AE187" s="1" t="s">
        <v>162</v>
      </c>
      <c r="AF187" s="1" t="s">
        <v>162</v>
      </c>
      <c r="AG187" s="1" t="s">
        <v>162</v>
      </c>
      <c r="AH187" s="1" t="s">
        <v>162</v>
      </c>
      <c r="AI187" s="1" t="s">
        <v>162</v>
      </c>
      <c r="AJ187" s="1" t="s">
        <v>162</v>
      </c>
      <c r="AK187" s="1" t="s">
        <v>162</v>
      </c>
      <c r="AL187" s="1" t="s">
        <v>162</v>
      </c>
      <c r="AM187" s="1" t="s">
        <v>162</v>
      </c>
      <c r="AN187" s="1" t="s">
        <v>162</v>
      </c>
      <c r="AO187" s="1" t="s">
        <v>162</v>
      </c>
      <c r="AP187" s="1" t="s">
        <v>162</v>
      </c>
      <c r="AQ187" s="1" t="s">
        <v>162</v>
      </c>
      <c r="AR187" s="1" t="s">
        <v>162</v>
      </c>
      <c r="AS187" s="1" t="s">
        <v>162</v>
      </c>
      <c r="AT187" s="1" t="s">
        <v>162</v>
      </c>
      <c r="AU187" s="1" t="s">
        <v>162</v>
      </c>
      <c r="AV187" s="1" t="s">
        <v>162</v>
      </c>
      <c r="AW187" s="1" t="s">
        <v>162</v>
      </c>
      <c r="AX187" s="1" t="s">
        <v>162</v>
      </c>
      <c r="AY187" s="1" t="s">
        <v>162</v>
      </c>
      <c r="AZ187" s="1" t="s">
        <v>162</v>
      </c>
      <c r="BA187" s="1" t="s">
        <v>162</v>
      </c>
      <c r="BB187" s="1" t="s">
        <v>162</v>
      </c>
      <c r="BC187" s="1" t="s">
        <v>162</v>
      </c>
      <c r="BD187" s="1" t="s">
        <v>162</v>
      </c>
      <c r="BE187" s="1" t="s">
        <v>162</v>
      </c>
      <c r="BS187" s="5" t="s">
        <v>3231</v>
      </c>
      <c r="BT187" s="5" t="s">
        <v>2539</v>
      </c>
      <c r="BU187" s="1" t="s">
        <v>184</v>
      </c>
      <c r="BZ187" s="1" t="s">
        <v>181</v>
      </c>
      <c r="CA187" s="8" t="s">
        <v>3274</v>
      </c>
      <c r="CB187" s="1" t="s">
        <v>2950</v>
      </c>
    </row>
    <row r="188">
      <c r="A188" s="1" t="s">
        <v>3278</v>
      </c>
      <c r="B188" s="1" t="s">
        <v>3280</v>
      </c>
      <c r="C188" s="1" t="s">
        <v>3281</v>
      </c>
      <c r="D188" s="1" t="s">
        <v>126</v>
      </c>
      <c r="E188" s="1" t="s">
        <v>128</v>
      </c>
      <c r="F188" s="5" t="s">
        <v>150</v>
      </c>
      <c r="G188" s="1" t="s">
        <v>3284</v>
      </c>
      <c r="H188" s="1" t="s">
        <v>3285</v>
      </c>
      <c r="I188" s="5" t="s">
        <v>150</v>
      </c>
      <c r="M188" s="5" t="s">
        <v>150</v>
      </c>
      <c r="N188" s="5" t="s">
        <v>3287</v>
      </c>
      <c r="O188" s="5" t="s">
        <v>2727</v>
      </c>
      <c r="P188" s="5" t="s">
        <v>156</v>
      </c>
      <c r="Q188" s="5" t="s">
        <v>150</v>
      </c>
      <c r="R188" s="5" t="s">
        <v>155</v>
      </c>
      <c r="S188" s="5" t="s">
        <v>174</v>
      </c>
      <c r="T188" s="5" t="s">
        <v>380</v>
      </c>
      <c r="U188" s="5" t="s">
        <v>158</v>
      </c>
      <c r="V188" s="5" t="s">
        <v>158</v>
      </c>
      <c r="W188" s="5" t="s">
        <v>159</v>
      </c>
      <c r="X188" s="1" t="s">
        <v>3292</v>
      </c>
      <c r="AB188" s="5" t="s">
        <v>161</v>
      </c>
      <c r="AC188" s="1" t="s">
        <v>162</v>
      </c>
      <c r="AD188" s="1" t="s">
        <v>162</v>
      </c>
      <c r="AE188" s="1" t="s">
        <v>162</v>
      </c>
      <c r="AF188" s="1" t="s">
        <v>162</v>
      </c>
      <c r="AG188" s="1" t="s">
        <v>162</v>
      </c>
      <c r="AH188" s="1" t="s">
        <v>162</v>
      </c>
      <c r="AI188" s="1" t="s">
        <v>259</v>
      </c>
      <c r="AJ188" s="1" t="s">
        <v>162</v>
      </c>
      <c r="AK188" s="1" t="s">
        <v>162</v>
      </c>
      <c r="AL188" s="1" t="s">
        <v>162</v>
      </c>
      <c r="AM188" s="1" t="s">
        <v>162</v>
      </c>
      <c r="AN188" s="1" t="s">
        <v>162</v>
      </c>
      <c r="AO188" s="1" t="s">
        <v>162</v>
      </c>
      <c r="AP188" s="1" t="s">
        <v>162</v>
      </c>
      <c r="AQ188" s="1" t="s">
        <v>162</v>
      </c>
      <c r="AR188" s="1" t="s">
        <v>162</v>
      </c>
      <c r="AS188" s="1" t="s">
        <v>162</v>
      </c>
      <c r="AT188" s="1" t="s">
        <v>162</v>
      </c>
      <c r="AU188" s="1" t="s">
        <v>162</v>
      </c>
      <c r="AV188" s="1" t="s">
        <v>162</v>
      </c>
      <c r="AW188" s="1" t="s">
        <v>162</v>
      </c>
      <c r="AX188" s="1" t="s">
        <v>162</v>
      </c>
      <c r="AY188" s="1" t="s">
        <v>162</v>
      </c>
      <c r="AZ188" s="1" t="s">
        <v>162</v>
      </c>
      <c r="BA188" s="1" t="s">
        <v>162</v>
      </c>
      <c r="BB188" s="1" t="s">
        <v>162</v>
      </c>
      <c r="BC188" s="1" t="s">
        <v>162</v>
      </c>
      <c r="BD188" s="1" t="s">
        <v>162</v>
      </c>
      <c r="BE188" s="1" t="s">
        <v>162</v>
      </c>
      <c r="BS188" s="1" t="s">
        <v>3293</v>
      </c>
      <c r="BT188" s="5" t="s">
        <v>2727</v>
      </c>
      <c r="BY188" s="1" t="s">
        <v>180</v>
      </c>
      <c r="BZ188" s="1" t="s">
        <v>181</v>
      </c>
      <c r="CA188" s="8" t="s">
        <v>3295</v>
      </c>
      <c r="CB188" s="1" t="s">
        <v>617</v>
      </c>
    </row>
    <row r="189">
      <c r="A189" s="1" t="s">
        <v>3299</v>
      </c>
      <c r="B189" s="1" t="s">
        <v>3300</v>
      </c>
      <c r="C189" s="1" t="s">
        <v>3301</v>
      </c>
      <c r="D189" s="1" t="s">
        <v>126</v>
      </c>
      <c r="E189" s="1" t="s">
        <v>128</v>
      </c>
      <c r="F189" s="5" t="s">
        <v>156</v>
      </c>
      <c r="G189" s="1" t="s">
        <v>3302</v>
      </c>
      <c r="H189" s="1" t="s">
        <v>3303</v>
      </c>
      <c r="I189" s="5" t="s">
        <v>150</v>
      </c>
      <c r="M189" s="5" t="s">
        <v>174</v>
      </c>
      <c r="N189" s="5" t="s">
        <v>3304</v>
      </c>
      <c r="O189" s="5" t="s">
        <v>1603</v>
      </c>
      <c r="P189" s="5" t="s">
        <v>150</v>
      </c>
      <c r="Q189" s="5" t="s">
        <v>155</v>
      </c>
      <c r="R189" s="5" t="s">
        <v>174</v>
      </c>
      <c r="S189" s="5" t="s">
        <v>174</v>
      </c>
      <c r="T189" s="5" t="s">
        <v>158</v>
      </c>
      <c r="U189" s="5" t="s">
        <v>158</v>
      </c>
      <c r="V189" s="5" t="s">
        <v>158</v>
      </c>
      <c r="W189" s="5" t="s">
        <v>257</v>
      </c>
      <c r="AB189" s="5" t="s">
        <v>216</v>
      </c>
      <c r="AC189" s="1" t="s">
        <v>162</v>
      </c>
      <c r="AD189" s="1" t="s">
        <v>162</v>
      </c>
      <c r="AE189" s="1" t="s">
        <v>162</v>
      </c>
      <c r="AF189" s="1" t="s">
        <v>162</v>
      </c>
      <c r="AG189" s="1" t="s">
        <v>162</v>
      </c>
      <c r="AH189" s="1" t="s">
        <v>162</v>
      </c>
      <c r="AI189" s="1" t="s">
        <v>162</v>
      </c>
      <c r="AJ189" s="1" t="s">
        <v>162</v>
      </c>
      <c r="AK189" s="1" t="s">
        <v>162</v>
      </c>
      <c r="AL189" s="1" t="s">
        <v>162</v>
      </c>
      <c r="AM189" s="1" t="s">
        <v>162</v>
      </c>
      <c r="AN189" s="1" t="s">
        <v>162</v>
      </c>
      <c r="AO189" s="1" t="s">
        <v>162</v>
      </c>
      <c r="AP189" s="1" t="s">
        <v>162</v>
      </c>
      <c r="AQ189" s="1" t="s">
        <v>162</v>
      </c>
      <c r="AR189" s="1" t="s">
        <v>162</v>
      </c>
      <c r="AS189" s="1" t="s">
        <v>162</v>
      </c>
      <c r="AT189" s="1" t="s">
        <v>162</v>
      </c>
      <c r="AU189" s="1" t="s">
        <v>162</v>
      </c>
      <c r="AV189" s="1" t="s">
        <v>162</v>
      </c>
      <c r="AW189" s="1" t="s">
        <v>162</v>
      </c>
      <c r="AX189" s="1" t="s">
        <v>162</v>
      </c>
      <c r="AY189" s="1" t="s">
        <v>162</v>
      </c>
      <c r="AZ189" s="1" t="s">
        <v>162</v>
      </c>
      <c r="BA189" s="1" t="s">
        <v>162</v>
      </c>
      <c r="BB189" s="1" t="s">
        <v>162</v>
      </c>
      <c r="BC189" s="1" t="s">
        <v>162</v>
      </c>
      <c r="BD189" s="1" t="s">
        <v>162</v>
      </c>
      <c r="BE189" s="1" t="s">
        <v>162</v>
      </c>
      <c r="BS189" s="1" t="s">
        <v>3311</v>
      </c>
      <c r="BT189" s="5" t="s">
        <v>1603</v>
      </c>
      <c r="BU189" s="1" t="s">
        <v>240</v>
      </c>
      <c r="BZ189" s="1" t="s">
        <v>181</v>
      </c>
      <c r="CA189" s="8" t="s">
        <v>3312</v>
      </c>
      <c r="CB189" s="1" t="s">
        <v>617</v>
      </c>
    </row>
    <row r="190">
      <c r="A190" s="1" t="s">
        <v>3314</v>
      </c>
      <c r="B190" s="1" t="s">
        <v>3315</v>
      </c>
      <c r="C190" s="1" t="s">
        <v>3316</v>
      </c>
      <c r="D190" s="1" t="s">
        <v>126</v>
      </c>
      <c r="E190" s="1" t="s">
        <v>128</v>
      </c>
      <c r="F190" s="5" t="s">
        <v>161</v>
      </c>
      <c r="G190" s="1" t="s">
        <v>3317</v>
      </c>
      <c r="H190" s="1" t="s">
        <v>3318</v>
      </c>
      <c r="I190" s="5" t="s">
        <v>150</v>
      </c>
      <c r="M190" s="5" t="s">
        <v>150</v>
      </c>
      <c r="N190" s="5" t="s">
        <v>3319</v>
      </c>
      <c r="O190" s="5" t="s">
        <v>360</v>
      </c>
      <c r="P190" s="5" t="s">
        <v>150</v>
      </c>
      <c r="Q190" s="5" t="s">
        <v>155</v>
      </c>
      <c r="R190" s="5" t="s">
        <v>174</v>
      </c>
      <c r="S190" s="5" t="s">
        <v>155</v>
      </c>
      <c r="T190" s="5" t="s">
        <v>158</v>
      </c>
      <c r="U190" s="5" t="s">
        <v>158</v>
      </c>
      <c r="V190" s="5" t="s">
        <v>158</v>
      </c>
      <c r="W190" s="5" t="s">
        <v>257</v>
      </c>
      <c r="AB190" s="5" t="s">
        <v>150</v>
      </c>
      <c r="AC190" s="1" t="s">
        <v>162</v>
      </c>
      <c r="AD190" s="1" t="s">
        <v>162</v>
      </c>
      <c r="AE190" s="1" t="s">
        <v>162</v>
      </c>
      <c r="AF190" s="1" t="s">
        <v>162</v>
      </c>
      <c r="AG190" s="1" t="s">
        <v>162</v>
      </c>
      <c r="AH190" s="1" t="s">
        <v>162</v>
      </c>
      <c r="AI190" s="1" t="s">
        <v>162</v>
      </c>
      <c r="AJ190" s="1" t="s">
        <v>162</v>
      </c>
      <c r="AK190" s="1" t="s">
        <v>162</v>
      </c>
      <c r="AL190" s="1" t="s">
        <v>162</v>
      </c>
      <c r="AM190" s="1" t="s">
        <v>162</v>
      </c>
      <c r="AN190" s="1" t="s">
        <v>162</v>
      </c>
      <c r="AO190" s="1" t="s">
        <v>162</v>
      </c>
      <c r="AP190" s="1" t="s">
        <v>162</v>
      </c>
      <c r="AQ190" s="1" t="s">
        <v>162</v>
      </c>
      <c r="AR190" s="1" t="s">
        <v>162</v>
      </c>
      <c r="AS190" s="1" t="s">
        <v>162</v>
      </c>
      <c r="AT190" s="1" t="s">
        <v>162</v>
      </c>
      <c r="AU190" s="1" t="s">
        <v>162</v>
      </c>
      <c r="AV190" s="1" t="s">
        <v>162</v>
      </c>
      <c r="AW190" s="1" t="s">
        <v>162</v>
      </c>
      <c r="AX190" s="1" t="s">
        <v>162</v>
      </c>
      <c r="AY190" s="1" t="s">
        <v>162</v>
      </c>
      <c r="AZ190" s="1" t="s">
        <v>162</v>
      </c>
      <c r="BA190" s="1" t="s">
        <v>162</v>
      </c>
      <c r="BB190" s="1" t="s">
        <v>162</v>
      </c>
      <c r="BC190" s="1" t="s">
        <v>162</v>
      </c>
      <c r="BD190" s="1" t="s">
        <v>162</v>
      </c>
      <c r="BE190" s="1" t="s">
        <v>162</v>
      </c>
      <c r="BS190" s="1" t="s">
        <v>2698</v>
      </c>
      <c r="BT190" s="5" t="s">
        <v>360</v>
      </c>
      <c r="BU190" s="1" t="s">
        <v>240</v>
      </c>
      <c r="BZ190" s="1" t="s">
        <v>181</v>
      </c>
      <c r="CA190" s="8" t="s">
        <v>3327</v>
      </c>
      <c r="CB190" s="1" t="s">
        <v>196</v>
      </c>
    </row>
    <row r="191">
      <c r="A191" s="1" t="s">
        <v>3330</v>
      </c>
      <c r="B191" s="1" t="s">
        <v>3316</v>
      </c>
      <c r="C191" s="1" t="s">
        <v>3332</v>
      </c>
      <c r="D191" s="1" t="s">
        <v>126</v>
      </c>
      <c r="E191" s="1" t="s">
        <v>128</v>
      </c>
      <c r="F191" s="5" t="s">
        <v>155</v>
      </c>
      <c r="G191" s="1" t="s">
        <v>3333</v>
      </c>
      <c r="H191" s="1" t="s">
        <v>3334</v>
      </c>
      <c r="I191" s="5" t="s">
        <v>150</v>
      </c>
      <c r="M191" s="5" t="s">
        <v>174</v>
      </c>
      <c r="N191" s="5" t="s">
        <v>3335</v>
      </c>
      <c r="O191" s="5" t="s">
        <v>662</v>
      </c>
      <c r="P191" s="5" t="s">
        <v>150</v>
      </c>
      <c r="Q191" s="5" t="s">
        <v>155</v>
      </c>
      <c r="R191" s="5" t="s">
        <v>174</v>
      </c>
      <c r="S191" s="5" t="s">
        <v>156</v>
      </c>
      <c r="T191" s="5" t="s">
        <v>158</v>
      </c>
      <c r="U191" s="5" t="s">
        <v>158</v>
      </c>
      <c r="V191" s="5" t="s">
        <v>158</v>
      </c>
      <c r="W191" s="5" t="s">
        <v>257</v>
      </c>
      <c r="AB191" s="5" t="s">
        <v>150</v>
      </c>
      <c r="AC191" s="1" t="s">
        <v>162</v>
      </c>
      <c r="AD191" s="1" t="s">
        <v>162</v>
      </c>
      <c r="AE191" s="1" t="s">
        <v>162</v>
      </c>
      <c r="AF191" s="1" t="s">
        <v>162</v>
      </c>
      <c r="AG191" s="1" t="s">
        <v>162</v>
      </c>
      <c r="AH191" s="1" t="s">
        <v>162</v>
      </c>
      <c r="AI191" s="1" t="s">
        <v>162</v>
      </c>
      <c r="AJ191" s="1" t="s">
        <v>162</v>
      </c>
      <c r="AK191" s="1" t="s">
        <v>162</v>
      </c>
      <c r="AL191" s="1" t="s">
        <v>162</v>
      </c>
      <c r="AM191" s="1" t="s">
        <v>162</v>
      </c>
      <c r="AN191" s="1" t="s">
        <v>162</v>
      </c>
      <c r="AO191" s="1" t="s">
        <v>162</v>
      </c>
      <c r="AP191" s="1" t="s">
        <v>162</v>
      </c>
      <c r="AQ191" s="1" t="s">
        <v>162</v>
      </c>
      <c r="AR191" s="1" t="s">
        <v>162</v>
      </c>
      <c r="AS191" s="1" t="s">
        <v>162</v>
      </c>
      <c r="AT191" s="1" t="s">
        <v>162</v>
      </c>
      <c r="AU191" s="1" t="s">
        <v>162</v>
      </c>
      <c r="AV191" s="1" t="s">
        <v>162</v>
      </c>
      <c r="AW191" s="1" t="s">
        <v>162</v>
      </c>
      <c r="AX191" s="1" t="s">
        <v>162</v>
      </c>
      <c r="AY191" s="1" t="s">
        <v>162</v>
      </c>
      <c r="AZ191" s="1" t="s">
        <v>162</v>
      </c>
      <c r="BA191" s="1" t="s">
        <v>162</v>
      </c>
      <c r="BB191" s="1" t="s">
        <v>162</v>
      </c>
      <c r="BC191" s="1" t="s">
        <v>162</v>
      </c>
      <c r="BD191" s="1" t="s">
        <v>162</v>
      </c>
      <c r="BE191" s="1" t="s">
        <v>162</v>
      </c>
      <c r="BS191" s="1" t="s">
        <v>2698</v>
      </c>
      <c r="BT191" s="5" t="s">
        <v>662</v>
      </c>
      <c r="BU191" s="1" t="s">
        <v>240</v>
      </c>
      <c r="BZ191" s="1" t="s">
        <v>181</v>
      </c>
      <c r="CA191" s="8" t="s">
        <v>3340</v>
      </c>
      <c r="CB191" s="1" t="s">
        <v>196</v>
      </c>
    </row>
    <row r="192">
      <c r="A192" s="1" t="s">
        <v>3343</v>
      </c>
      <c r="B192" s="1" t="s">
        <v>3332</v>
      </c>
      <c r="C192" s="1" t="s">
        <v>3344</v>
      </c>
      <c r="D192" s="1" t="s">
        <v>126</v>
      </c>
      <c r="E192" s="1" t="s">
        <v>128</v>
      </c>
      <c r="F192" s="5" t="s">
        <v>155</v>
      </c>
      <c r="G192" s="1" t="s">
        <v>3345</v>
      </c>
      <c r="H192" s="1" t="s">
        <v>3346</v>
      </c>
      <c r="I192" s="5" t="s">
        <v>150</v>
      </c>
      <c r="M192" s="5" t="s">
        <v>174</v>
      </c>
      <c r="N192" s="5" t="s">
        <v>3348</v>
      </c>
      <c r="O192" s="5" t="s">
        <v>1376</v>
      </c>
      <c r="P192" s="5" t="s">
        <v>150</v>
      </c>
      <c r="Q192" s="5" t="s">
        <v>155</v>
      </c>
      <c r="R192" s="5" t="s">
        <v>174</v>
      </c>
      <c r="S192" s="5" t="s">
        <v>156</v>
      </c>
      <c r="T192" s="5" t="s">
        <v>158</v>
      </c>
      <c r="U192" s="5" t="s">
        <v>158</v>
      </c>
      <c r="V192" s="5" t="s">
        <v>158</v>
      </c>
      <c r="W192" s="5" t="s">
        <v>257</v>
      </c>
      <c r="AB192" s="5" t="s">
        <v>150</v>
      </c>
      <c r="AC192" s="1" t="s">
        <v>162</v>
      </c>
      <c r="AD192" s="1" t="s">
        <v>162</v>
      </c>
      <c r="AE192" s="1" t="s">
        <v>162</v>
      </c>
      <c r="AF192" s="1" t="s">
        <v>162</v>
      </c>
      <c r="AG192" s="1" t="s">
        <v>162</v>
      </c>
      <c r="AH192" s="1" t="s">
        <v>162</v>
      </c>
      <c r="AI192" s="1" t="s">
        <v>162</v>
      </c>
      <c r="AJ192" s="1" t="s">
        <v>162</v>
      </c>
      <c r="AK192" s="1" t="s">
        <v>162</v>
      </c>
      <c r="AL192" s="1" t="s">
        <v>162</v>
      </c>
      <c r="AM192" s="1" t="s">
        <v>162</v>
      </c>
      <c r="AN192" s="1" t="s">
        <v>162</v>
      </c>
      <c r="AO192" s="1" t="s">
        <v>162</v>
      </c>
      <c r="AP192" s="1" t="s">
        <v>162</v>
      </c>
      <c r="AQ192" s="1" t="s">
        <v>162</v>
      </c>
      <c r="AR192" s="1" t="s">
        <v>162</v>
      </c>
      <c r="AS192" s="1" t="s">
        <v>162</v>
      </c>
      <c r="AT192" s="1" t="s">
        <v>162</v>
      </c>
      <c r="AU192" s="1" t="s">
        <v>162</v>
      </c>
      <c r="AV192" s="1" t="s">
        <v>162</v>
      </c>
      <c r="AW192" s="1" t="s">
        <v>162</v>
      </c>
      <c r="AX192" s="1" t="s">
        <v>162</v>
      </c>
      <c r="AY192" s="1" t="s">
        <v>162</v>
      </c>
      <c r="AZ192" s="1" t="s">
        <v>162</v>
      </c>
      <c r="BA192" s="1" t="s">
        <v>162</v>
      </c>
      <c r="BB192" s="1" t="s">
        <v>162</v>
      </c>
      <c r="BC192" s="1" t="s">
        <v>162</v>
      </c>
      <c r="BD192" s="1" t="s">
        <v>162</v>
      </c>
      <c r="BE192" s="1" t="s">
        <v>162</v>
      </c>
      <c r="BS192" s="1" t="s">
        <v>2698</v>
      </c>
      <c r="BT192" s="5" t="s">
        <v>1376</v>
      </c>
      <c r="BU192" s="1" t="s">
        <v>240</v>
      </c>
      <c r="BZ192" s="1" t="s">
        <v>181</v>
      </c>
      <c r="CA192" s="8" t="s">
        <v>3356</v>
      </c>
      <c r="CB192" s="1" t="s">
        <v>196</v>
      </c>
    </row>
    <row r="193">
      <c r="A193" s="1" t="s">
        <v>3357</v>
      </c>
      <c r="B193" s="1" t="s">
        <v>3344</v>
      </c>
      <c r="C193" s="1" t="s">
        <v>3358</v>
      </c>
      <c r="D193" s="1" t="s">
        <v>126</v>
      </c>
      <c r="E193" s="1" t="s">
        <v>128</v>
      </c>
      <c r="F193" s="5" t="s">
        <v>174</v>
      </c>
      <c r="G193" s="1" t="s">
        <v>3359</v>
      </c>
      <c r="H193" s="1" t="s">
        <v>3361</v>
      </c>
      <c r="I193" s="5" t="s">
        <v>150</v>
      </c>
      <c r="M193" s="5" t="s">
        <v>174</v>
      </c>
      <c r="N193" s="5" t="s">
        <v>3362</v>
      </c>
      <c r="O193" s="5" t="s">
        <v>694</v>
      </c>
      <c r="P193" s="5" t="s">
        <v>174</v>
      </c>
      <c r="Q193" s="5" t="s">
        <v>174</v>
      </c>
      <c r="R193" s="5" t="s">
        <v>155</v>
      </c>
      <c r="S193" s="5" t="s">
        <v>156</v>
      </c>
      <c r="T193" s="5" t="s">
        <v>158</v>
      </c>
      <c r="U193" s="5" t="s">
        <v>158</v>
      </c>
      <c r="V193" s="5" t="s">
        <v>158</v>
      </c>
      <c r="W193" s="5" t="s">
        <v>257</v>
      </c>
      <c r="AB193" s="5" t="s">
        <v>216</v>
      </c>
      <c r="AC193" s="1" t="s">
        <v>162</v>
      </c>
      <c r="AD193" s="1" t="s">
        <v>162</v>
      </c>
      <c r="AE193" s="1" t="s">
        <v>162</v>
      </c>
      <c r="AF193" s="1" t="s">
        <v>162</v>
      </c>
      <c r="AG193" s="1" t="s">
        <v>162</v>
      </c>
      <c r="AH193" s="1" t="s">
        <v>162</v>
      </c>
      <c r="AI193" s="1" t="s">
        <v>162</v>
      </c>
      <c r="AJ193" s="1" t="s">
        <v>162</v>
      </c>
      <c r="AK193" s="1" t="s">
        <v>162</v>
      </c>
      <c r="AL193" s="1" t="s">
        <v>162</v>
      </c>
      <c r="AM193" s="1" t="s">
        <v>162</v>
      </c>
      <c r="AN193" s="1" t="s">
        <v>162</v>
      </c>
      <c r="AO193" s="1" t="s">
        <v>162</v>
      </c>
      <c r="AP193" s="1" t="s">
        <v>162</v>
      </c>
      <c r="AQ193" s="1" t="s">
        <v>162</v>
      </c>
      <c r="AR193" s="1" t="s">
        <v>162</v>
      </c>
      <c r="AS193" s="1" t="s">
        <v>162</v>
      </c>
      <c r="AT193" s="1" t="s">
        <v>162</v>
      </c>
      <c r="AU193" s="1" t="s">
        <v>162</v>
      </c>
      <c r="AV193" s="1" t="s">
        <v>162</v>
      </c>
      <c r="AW193" s="1" t="s">
        <v>162</v>
      </c>
      <c r="AX193" s="1" t="s">
        <v>162</v>
      </c>
      <c r="AY193" s="1" t="s">
        <v>162</v>
      </c>
      <c r="AZ193" s="1" t="s">
        <v>162</v>
      </c>
      <c r="BA193" s="1" t="s">
        <v>162</v>
      </c>
      <c r="BB193" s="1" t="s">
        <v>162</v>
      </c>
      <c r="BC193" s="1" t="s">
        <v>162</v>
      </c>
      <c r="BD193" s="1" t="s">
        <v>162</v>
      </c>
      <c r="BE193" s="1" t="s">
        <v>162</v>
      </c>
      <c r="BS193" s="1" t="s">
        <v>2698</v>
      </c>
      <c r="BT193" s="5" t="s">
        <v>694</v>
      </c>
      <c r="BU193" s="1" t="s">
        <v>240</v>
      </c>
      <c r="BZ193" s="1" t="s">
        <v>181</v>
      </c>
      <c r="CA193" s="8" t="s">
        <v>3367</v>
      </c>
      <c r="CB193" s="1" t="s">
        <v>196</v>
      </c>
    </row>
    <row r="194">
      <c r="A194" s="1" t="s">
        <v>3368</v>
      </c>
      <c r="B194" s="1" t="s">
        <v>3358</v>
      </c>
      <c r="C194" s="1" t="s">
        <v>3369</v>
      </c>
      <c r="D194" s="1" t="s">
        <v>126</v>
      </c>
      <c r="E194" s="1" t="s">
        <v>128</v>
      </c>
      <c r="F194" s="5" t="s">
        <v>150</v>
      </c>
      <c r="G194" s="1" t="s">
        <v>2697</v>
      </c>
      <c r="H194" s="1" t="s">
        <v>3370</v>
      </c>
      <c r="I194" s="5" t="s">
        <v>150</v>
      </c>
      <c r="M194" s="5" t="s">
        <v>150</v>
      </c>
      <c r="N194" s="5" t="s">
        <v>3371</v>
      </c>
      <c r="O194" s="5" t="s">
        <v>2045</v>
      </c>
      <c r="P194" s="5" t="s">
        <v>174</v>
      </c>
      <c r="Q194" s="5" t="s">
        <v>150</v>
      </c>
      <c r="R194" s="5" t="s">
        <v>155</v>
      </c>
      <c r="S194" s="5" t="s">
        <v>155</v>
      </c>
      <c r="T194" s="5" t="s">
        <v>896</v>
      </c>
      <c r="U194" s="5" t="s">
        <v>158</v>
      </c>
      <c r="V194" s="5" t="s">
        <v>158</v>
      </c>
      <c r="W194" s="5" t="s">
        <v>977</v>
      </c>
      <c r="AB194" s="5" t="s">
        <v>150</v>
      </c>
      <c r="AC194" s="1" t="s">
        <v>162</v>
      </c>
      <c r="AD194" s="1" t="s">
        <v>162</v>
      </c>
      <c r="AE194" s="1" t="s">
        <v>162</v>
      </c>
      <c r="AF194" s="1" t="s">
        <v>162</v>
      </c>
      <c r="AG194" s="1" t="s">
        <v>162</v>
      </c>
      <c r="AH194" s="1" t="s">
        <v>162</v>
      </c>
      <c r="AI194" s="1" t="s">
        <v>162</v>
      </c>
      <c r="AJ194" s="1" t="s">
        <v>162</v>
      </c>
      <c r="AK194" s="1" t="s">
        <v>162</v>
      </c>
      <c r="AL194" s="1" t="s">
        <v>162</v>
      </c>
      <c r="AM194" s="1" t="s">
        <v>162</v>
      </c>
      <c r="AN194" s="1" t="s">
        <v>162</v>
      </c>
      <c r="AO194" s="1" t="s">
        <v>162</v>
      </c>
      <c r="AP194" s="1" t="s">
        <v>162</v>
      </c>
      <c r="AQ194" s="1" t="s">
        <v>162</v>
      </c>
      <c r="AR194" s="1" t="s">
        <v>162</v>
      </c>
      <c r="AS194" s="1" t="s">
        <v>162</v>
      </c>
      <c r="AT194" s="1" t="s">
        <v>162</v>
      </c>
      <c r="AU194" s="1" t="s">
        <v>162</v>
      </c>
      <c r="AV194" s="1" t="s">
        <v>162</v>
      </c>
      <c r="AW194" s="1" t="s">
        <v>162</v>
      </c>
      <c r="AX194" s="1" t="s">
        <v>162</v>
      </c>
      <c r="AY194" s="1" t="s">
        <v>162</v>
      </c>
      <c r="AZ194" s="1" t="s">
        <v>162</v>
      </c>
      <c r="BA194" s="1" t="s">
        <v>162</v>
      </c>
      <c r="BB194" s="1" t="s">
        <v>162</v>
      </c>
      <c r="BC194" s="1" t="s">
        <v>162</v>
      </c>
      <c r="BD194" s="1" t="s">
        <v>162</v>
      </c>
      <c r="BE194" s="1" t="s">
        <v>162</v>
      </c>
      <c r="BS194" s="1" t="s">
        <v>2698</v>
      </c>
      <c r="BT194" s="5" t="s">
        <v>2045</v>
      </c>
      <c r="BX194" s="1" t="s">
        <v>865</v>
      </c>
      <c r="BZ194" s="1" t="s">
        <v>181</v>
      </c>
      <c r="CA194" s="8" t="s">
        <v>3379</v>
      </c>
      <c r="CB194" s="1" t="s">
        <v>196</v>
      </c>
    </row>
    <row r="195">
      <c r="A195" s="1" t="s">
        <v>1094</v>
      </c>
      <c r="B195" s="1" t="s">
        <v>3387</v>
      </c>
      <c r="C195" s="1" t="s">
        <v>3388</v>
      </c>
      <c r="D195" s="1" t="s">
        <v>126</v>
      </c>
      <c r="E195" s="1" t="s">
        <v>128</v>
      </c>
      <c r="F195" s="5" t="s">
        <v>174</v>
      </c>
      <c r="G195" s="1" t="s">
        <v>3389</v>
      </c>
      <c r="H195" s="1" t="s">
        <v>1098</v>
      </c>
      <c r="I195" s="5" t="s">
        <v>150</v>
      </c>
      <c r="M195" s="5" t="s">
        <v>150</v>
      </c>
      <c r="N195" s="5" t="s">
        <v>3390</v>
      </c>
      <c r="O195" s="5" t="s">
        <v>662</v>
      </c>
      <c r="P195" s="5" t="s">
        <v>150</v>
      </c>
      <c r="Q195" s="5" t="s">
        <v>155</v>
      </c>
      <c r="R195" s="5" t="s">
        <v>155</v>
      </c>
      <c r="S195" s="5" t="s">
        <v>156</v>
      </c>
      <c r="T195" s="5" t="s">
        <v>896</v>
      </c>
      <c r="U195" s="5" t="s">
        <v>158</v>
      </c>
      <c r="V195" s="5" t="s">
        <v>158</v>
      </c>
      <c r="W195" s="5" t="s">
        <v>159</v>
      </c>
      <c r="X195" s="1" t="s">
        <v>1101</v>
      </c>
      <c r="AB195" s="5" t="s">
        <v>155</v>
      </c>
      <c r="AC195" s="1" t="s">
        <v>162</v>
      </c>
      <c r="AD195" s="1" t="s">
        <v>162</v>
      </c>
      <c r="AE195" s="1" t="s">
        <v>162</v>
      </c>
      <c r="AF195" s="1" t="s">
        <v>162</v>
      </c>
      <c r="AG195" s="1" t="s">
        <v>162</v>
      </c>
      <c r="AH195" s="1" t="s">
        <v>162</v>
      </c>
      <c r="AI195" s="1" t="s">
        <v>162</v>
      </c>
      <c r="AJ195" s="1" t="s">
        <v>162</v>
      </c>
      <c r="AK195" s="1" t="s">
        <v>162</v>
      </c>
      <c r="AL195" s="1" t="s">
        <v>162</v>
      </c>
      <c r="AM195" s="1" t="s">
        <v>162</v>
      </c>
      <c r="AN195" s="1" t="s">
        <v>162</v>
      </c>
      <c r="AO195" s="1" t="s">
        <v>162</v>
      </c>
      <c r="AP195" s="1" t="s">
        <v>162</v>
      </c>
      <c r="AQ195" s="1" t="s">
        <v>162</v>
      </c>
      <c r="AR195" s="1" t="s">
        <v>162</v>
      </c>
      <c r="AS195" s="1" t="s">
        <v>162</v>
      </c>
      <c r="AT195" s="1" t="s">
        <v>162</v>
      </c>
      <c r="AU195" s="1" t="s">
        <v>162</v>
      </c>
      <c r="AV195" s="1" t="s">
        <v>162</v>
      </c>
      <c r="AW195" s="1" t="s">
        <v>162</v>
      </c>
      <c r="AX195" s="1" t="s">
        <v>162</v>
      </c>
      <c r="AY195" s="1" t="s">
        <v>162</v>
      </c>
      <c r="AZ195" s="1" t="s">
        <v>162</v>
      </c>
      <c r="BA195" s="1" t="s">
        <v>162</v>
      </c>
      <c r="BB195" s="1" t="s">
        <v>162</v>
      </c>
      <c r="BC195" s="1" t="s">
        <v>162</v>
      </c>
      <c r="BD195" s="1" t="s">
        <v>162</v>
      </c>
      <c r="BE195" s="1" t="s">
        <v>162</v>
      </c>
      <c r="BS195" s="1" t="s">
        <v>1089</v>
      </c>
      <c r="BT195" s="5" t="s">
        <v>662</v>
      </c>
      <c r="BY195" s="1" t="s">
        <v>180</v>
      </c>
      <c r="BZ195" s="1" t="s">
        <v>181</v>
      </c>
      <c r="CA195" s="8" t="s">
        <v>3395</v>
      </c>
      <c r="CB195" s="1" t="s">
        <v>196</v>
      </c>
    </row>
    <row r="196">
      <c r="A196" s="1" t="s">
        <v>1083</v>
      </c>
      <c r="B196" s="1" t="s">
        <v>3388</v>
      </c>
      <c r="C196" s="1" t="s">
        <v>3400</v>
      </c>
      <c r="D196" s="1" t="s">
        <v>126</v>
      </c>
      <c r="E196" s="1" t="s">
        <v>128</v>
      </c>
      <c r="F196" s="5" t="s">
        <v>150</v>
      </c>
      <c r="G196" s="1" t="s">
        <v>1084</v>
      </c>
      <c r="H196" s="1" t="s">
        <v>1085</v>
      </c>
      <c r="I196" s="5" t="s">
        <v>150</v>
      </c>
      <c r="M196" s="5" t="s">
        <v>174</v>
      </c>
      <c r="N196" s="5" t="s">
        <v>3405</v>
      </c>
      <c r="O196" s="5" t="s">
        <v>3407</v>
      </c>
      <c r="P196" s="5" t="s">
        <v>155</v>
      </c>
      <c r="Q196" s="5" t="s">
        <v>150</v>
      </c>
      <c r="R196" s="5" t="s">
        <v>155</v>
      </c>
      <c r="S196" s="5" t="s">
        <v>155</v>
      </c>
      <c r="T196" s="5" t="s">
        <v>158</v>
      </c>
      <c r="U196" s="5" t="s">
        <v>158</v>
      </c>
      <c r="V196" s="5" t="s">
        <v>158</v>
      </c>
      <c r="W196" s="5" t="s">
        <v>257</v>
      </c>
      <c r="AB196" s="5" t="s">
        <v>216</v>
      </c>
      <c r="AC196" s="1" t="s">
        <v>162</v>
      </c>
      <c r="AD196" s="1" t="s">
        <v>162</v>
      </c>
      <c r="AE196" s="1" t="s">
        <v>162</v>
      </c>
      <c r="AF196" s="1" t="s">
        <v>162</v>
      </c>
      <c r="AG196" s="1" t="s">
        <v>162</v>
      </c>
      <c r="AH196" s="1" t="s">
        <v>162</v>
      </c>
      <c r="AI196" s="1" t="s">
        <v>162</v>
      </c>
      <c r="AJ196" s="1" t="s">
        <v>162</v>
      </c>
      <c r="AK196" s="1" t="s">
        <v>162</v>
      </c>
      <c r="AL196" s="1" t="s">
        <v>162</v>
      </c>
      <c r="AM196" s="1" t="s">
        <v>162</v>
      </c>
      <c r="AN196" s="1" t="s">
        <v>162</v>
      </c>
      <c r="AO196" s="1" t="s">
        <v>162</v>
      </c>
      <c r="AP196" s="1" t="s">
        <v>162</v>
      </c>
      <c r="AQ196" s="1" t="s">
        <v>162</v>
      </c>
      <c r="AR196" s="1" t="s">
        <v>162</v>
      </c>
      <c r="AS196" s="1" t="s">
        <v>162</v>
      </c>
      <c r="AT196" s="1" t="s">
        <v>162</v>
      </c>
      <c r="AU196" s="1" t="s">
        <v>162</v>
      </c>
      <c r="AV196" s="1" t="s">
        <v>162</v>
      </c>
      <c r="AW196" s="1" t="s">
        <v>162</v>
      </c>
      <c r="AX196" s="1" t="s">
        <v>162</v>
      </c>
      <c r="AY196" s="1" t="s">
        <v>162</v>
      </c>
      <c r="AZ196" s="1" t="s">
        <v>162</v>
      </c>
      <c r="BA196" s="1" t="s">
        <v>259</v>
      </c>
      <c r="BB196" s="1" t="s">
        <v>162</v>
      </c>
      <c r="BC196" s="1" t="s">
        <v>162</v>
      </c>
      <c r="BD196" s="1" t="s">
        <v>162</v>
      </c>
      <c r="BE196" s="1" t="s">
        <v>162</v>
      </c>
      <c r="BH196" s="5" t="s">
        <v>264</v>
      </c>
      <c r="BI196" s="5" t="s">
        <v>265</v>
      </c>
      <c r="BS196" s="1" t="s">
        <v>1089</v>
      </c>
      <c r="BT196" s="5" t="s">
        <v>3407</v>
      </c>
      <c r="BU196" s="1" t="s">
        <v>240</v>
      </c>
      <c r="BZ196" s="1" t="s">
        <v>181</v>
      </c>
      <c r="CA196" s="8" t="s">
        <v>3412</v>
      </c>
      <c r="CB196" s="1" t="s">
        <v>196</v>
      </c>
    </row>
    <row r="197">
      <c r="A197" s="1" t="s">
        <v>3416</v>
      </c>
      <c r="B197" s="1" t="s">
        <v>3418</v>
      </c>
      <c r="C197" s="1" t="s">
        <v>3419</v>
      </c>
      <c r="D197" s="1" t="s">
        <v>126</v>
      </c>
      <c r="E197" s="1" t="s">
        <v>128</v>
      </c>
      <c r="F197" s="5" t="s">
        <v>155</v>
      </c>
      <c r="G197" s="1" t="s">
        <v>3422</v>
      </c>
      <c r="H197" s="1" t="s">
        <v>3423</v>
      </c>
      <c r="I197" s="5" t="s">
        <v>150</v>
      </c>
      <c r="M197" s="5" t="s">
        <v>150</v>
      </c>
      <c r="N197" s="5" t="s">
        <v>3424</v>
      </c>
      <c r="O197" s="5" t="s">
        <v>156</v>
      </c>
      <c r="P197" s="5" t="s">
        <v>150</v>
      </c>
      <c r="Q197" s="5" t="s">
        <v>155</v>
      </c>
      <c r="BS197" s="1" t="s">
        <v>3425</v>
      </c>
      <c r="BT197" s="5" t="s">
        <v>156</v>
      </c>
      <c r="BZ197" s="1" t="s">
        <v>181</v>
      </c>
      <c r="CA197" s="8" t="s">
        <v>3426</v>
      </c>
      <c r="CB197" s="1" t="s">
        <v>196</v>
      </c>
    </row>
    <row r="198">
      <c r="A198" s="1" t="s">
        <v>3429</v>
      </c>
      <c r="B198" s="1" t="s">
        <v>3419</v>
      </c>
      <c r="C198" s="1" t="s">
        <v>3430</v>
      </c>
      <c r="D198" s="1" t="s">
        <v>126</v>
      </c>
      <c r="E198" s="1" t="s">
        <v>128</v>
      </c>
      <c r="F198" s="5" t="s">
        <v>174</v>
      </c>
      <c r="G198" s="1" t="s">
        <v>3431</v>
      </c>
      <c r="H198" s="1" t="s">
        <v>3432</v>
      </c>
      <c r="I198" s="5" t="s">
        <v>150</v>
      </c>
      <c r="M198" s="5" t="s">
        <v>174</v>
      </c>
      <c r="N198" s="5" t="s">
        <v>3433</v>
      </c>
      <c r="O198" s="5" t="s">
        <v>342</v>
      </c>
      <c r="P198" s="5" t="s">
        <v>174</v>
      </c>
      <c r="Q198" s="5" t="s">
        <v>174</v>
      </c>
      <c r="R198" s="5" t="s">
        <v>155</v>
      </c>
      <c r="S198" s="5" t="s">
        <v>155</v>
      </c>
      <c r="T198" s="5" t="s">
        <v>3435</v>
      </c>
      <c r="U198" s="5" t="s">
        <v>158</v>
      </c>
      <c r="V198" s="5" t="s">
        <v>158</v>
      </c>
      <c r="W198" s="5" t="s">
        <v>2423</v>
      </c>
      <c r="AB198" s="5" t="s">
        <v>150</v>
      </c>
      <c r="AC198" s="1" t="s">
        <v>162</v>
      </c>
      <c r="AD198" s="1" t="s">
        <v>162</v>
      </c>
      <c r="AE198" s="1" t="s">
        <v>162</v>
      </c>
      <c r="AF198" s="1" t="s">
        <v>162</v>
      </c>
      <c r="AG198" s="1" t="s">
        <v>162</v>
      </c>
      <c r="AH198" s="1" t="s">
        <v>162</v>
      </c>
      <c r="AI198" s="1" t="s">
        <v>162</v>
      </c>
      <c r="AJ198" s="1" t="s">
        <v>162</v>
      </c>
      <c r="AK198" s="1" t="s">
        <v>162</v>
      </c>
      <c r="AL198" s="1" t="s">
        <v>162</v>
      </c>
      <c r="AM198" s="1" t="s">
        <v>162</v>
      </c>
      <c r="AN198" s="1" t="s">
        <v>162</v>
      </c>
      <c r="AO198" s="1" t="s">
        <v>162</v>
      </c>
      <c r="AP198" s="1" t="s">
        <v>162</v>
      </c>
      <c r="AQ198" s="1" t="s">
        <v>162</v>
      </c>
      <c r="AR198" s="1" t="s">
        <v>162</v>
      </c>
      <c r="AS198" s="1" t="s">
        <v>162</v>
      </c>
      <c r="AT198" s="1" t="s">
        <v>162</v>
      </c>
      <c r="AU198" s="1" t="s">
        <v>162</v>
      </c>
      <c r="AV198" s="1" t="s">
        <v>162</v>
      </c>
      <c r="AW198" s="1" t="s">
        <v>162</v>
      </c>
      <c r="AX198" s="1" t="s">
        <v>162</v>
      </c>
      <c r="AY198" s="1" t="s">
        <v>162</v>
      </c>
      <c r="AZ198" s="1" t="s">
        <v>162</v>
      </c>
      <c r="BA198" s="1" t="s">
        <v>162</v>
      </c>
      <c r="BB198" s="1" t="s">
        <v>162</v>
      </c>
      <c r="BC198" s="1" t="s">
        <v>162</v>
      </c>
      <c r="BD198" s="1" t="s">
        <v>162</v>
      </c>
      <c r="BE198" s="1" t="s">
        <v>162</v>
      </c>
      <c r="BS198" s="1" t="s">
        <v>3425</v>
      </c>
      <c r="BT198" s="5" t="s">
        <v>342</v>
      </c>
      <c r="BW198" s="1" t="s">
        <v>941</v>
      </c>
      <c r="BZ198" s="1" t="s">
        <v>181</v>
      </c>
      <c r="CA198" s="8" t="s">
        <v>3442</v>
      </c>
      <c r="CB198" s="1" t="s">
        <v>196</v>
      </c>
    </row>
    <row r="199">
      <c r="A199" s="1" t="s">
        <v>3445</v>
      </c>
      <c r="B199" s="1" t="s">
        <v>3430</v>
      </c>
      <c r="C199" s="1" t="s">
        <v>3446</v>
      </c>
      <c r="D199" s="1" t="s">
        <v>126</v>
      </c>
      <c r="E199" s="1" t="s">
        <v>128</v>
      </c>
      <c r="F199" s="5" t="s">
        <v>150</v>
      </c>
      <c r="G199" s="1" t="s">
        <v>3447</v>
      </c>
      <c r="H199" s="1" t="s">
        <v>3448</v>
      </c>
      <c r="I199" s="5" t="s">
        <v>150</v>
      </c>
      <c r="M199" s="5" t="s">
        <v>150</v>
      </c>
      <c r="N199" s="5" t="s">
        <v>3449</v>
      </c>
      <c r="O199" s="5" t="s">
        <v>353</v>
      </c>
      <c r="P199" s="5" t="s">
        <v>174</v>
      </c>
      <c r="Q199" s="5" t="s">
        <v>150</v>
      </c>
      <c r="R199" s="5" t="s">
        <v>155</v>
      </c>
      <c r="S199" s="5" t="s">
        <v>156</v>
      </c>
      <c r="T199" s="5" t="s">
        <v>807</v>
      </c>
      <c r="U199" s="5" t="s">
        <v>158</v>
      </c>
      <c r="V199" s="5" t="s">
        <v>158</v>
      </c>
      <c r="W199" s="5" t="s">
        <v>159</v>
      </c>
      <c r="X199" s="1" t="s">
        <v>1101</v>
      </c>
      <c r="AB199" s="5" t="s">
        <v>155</v>
      </c>
      <c r="AC199" s="1" t="s">
        <v>162</v>
      </c>
      <c r="AD199" s="1" t="s">
        <v>162</v>
      </c>
      <c r="AE199" s="1" t="s">
        <v>162</v>
      </c>
      <c r="AF199" s="1" t="s">
        <v>162</v>
      </c>
      <c r="AG199" s="1" t="s">
        <v>162</v>
      </c>
      <c r="AH199" s="1" t="s">
        <v>162</v>
      </c>
      <c r="AI199" s="1" t="s">
        <v>162</v>
      </c>
      <c r="AJ199" s="1" t="s">
        <v>162</v>
      </c>
      <c r="AK199" s="1" t="s">
        <v>162</v>
      </c>
      <c r="AL199" s="1" t="s">
        <v>162</v>
      </c>
      <c r="AM199" s="1" t="s">
        <v>162</v>
      </c>
      <c r="AN199" s="1" t="s">
        <v>162</v>
      </c>
      <c r="AO199" s="1" t="s">
        <v>162</v>
      </c>
      <c r="AP199" s="1" t="s">
        <v>162</v>
      </c>
      <c r="AQ199" s="1" t="s">
        <v>162</v>
      </c>
      <c r="AR199" s="1" t="s">
        <v>162</v>
      </c>
      <c r="AS199" s="1" t="s">
        <v>162</v>
      </c>
      <c r="AT199" s="1" t="s">
        <v>162</v>
      </c>
      <c r="AU199" s="1" t="s">
        <v>162</v>
      </c>
      <c r="AV199" s="1" t="s">
        <v>162</v>
      </c>
      <c r="AW199" s="1" t="s">
        <v>162</v>
      </c>
      <c r="AX199" s="1" t="s">
        <v>162</v>
      </c>
      <c r="AY199" s="1" t="s">
        <v>162</v>
      </c>
      <c r="AZ199" s="1" t="s">
        <v>162</v>
      </c>
      <c r="BA199" s="1" t="s">
        <v>162</v>
      </c>
      <c r="BB199" s="1" t="s">
        <v>162</v>
      </c>
      <c r="BC199" s="1" t="s">
        <v>162</v>
      </c>
      <c r="BD199" s="1" t="s">
        <v>162</v>
      </c>
      <c r="BE199" s="1" t="s">
        <v>162</v>
      </c>
      <c r="BS199" s="1" t="s">
        <v>3425</v>
      </c>
      <c r="BT199" s="5" t="s">
        <v>353</v>
      </c>
      <c r="BY199" s="1" t="s">
        <v>180</v>
      </c>
      <c r="BZ199" s="1" t="s">
        <v>181</v>
      </c>
      <c r="CA199" s="8" t="s">
        <v>3457</v>
      </c>
      <c r="CB199" s="1" t="s">
        <v>196</v>
      </c>
    </row>
    <row r="200">
      <c r="A200" s="1" t="s">
        <v>3462</v>
      </c>
      <c r="B200" s="1" t="s">
        <v>3463</v>
      </c>
      <c r="C200" s="1" t="s">
        <v>3464</v>
      </c>
      <c r="D200" s="1" t="s">
        <v>126</v>
      </c>
      <c r="E200" s="1" t="s">
        <v>128</v>
      </c>
      <c r="F200" s="5" t="s">
        <v>156</v>
      </c>
      <c r="G200" s="1" t="s">
        <v>3465</v>
      </c>
      <c r="H200" s="1" t="s">
        <v>3466</v>
      </c>
      <c r="I200" s="5" t="s">
        <v>150</v>
      </c>
      <c r="M200" s="5" t="s">
        <v>150</v>
      </c>
      <c r="N200" s="5" t="s">
        <v>3468</v>
      </c>
      <c r="O200" s="5" t="s">
        <v>174</v>
      </c>
      <c r="P200" s="5" t="s">
        <v>150</v>
      </c>
      <c r="Q200" s="5" t="s">
        <v>155</v>
      </c>
      <c r="BS200" s="5" t="s">
        <v>3469</v>
      </c>
      <c r="BT200" s="5" t="s">
        <v>174</v>
      </c>
      <c r="BZ200" s="1" t="s">
        <v>181</v>
      </c>
      <c r="CA200" s="8" t="s">
        <v>3470</v>
      </c>
      <c r="CB200" s="1" t="s">
        <v>196</v>
      </c>
    </row>
    <row r="201">
      <c r="A201" s="1" t="s">
        <v>3473</v>
      </c>
      <c r="B201" s="1" t="s">
        <v>3464</v>
      </c>
      <c r="C201" s="1" t="s">
        <v>3474</v>
      </c>
      <c r="D201" s="1" t="s">
        <v>126</v>
      </c>
      <c r="E201" s="1" t="s">
        <v>128</v>
      </c>
      <c r="F201" s="5" t="s">
        <v>155</v>
      </c>
      <c r="G201" s="1" t="s">
        <v>3475</v>
      </c>
      <c r="H201" s="1" t="s">
        <v>3476</v>
      </c>
      <c r="I201" s="5" t="s">
        <v>150</v>
      </c>
      <c r="M201" s="5" t="s">
        <v>174</v>
      </c>
      <c r="N201" s="5" t="s">
        <v>3477</v>
      </c>
      <c r="O201" s="5" t="s">
        <v>161</v>
      </c>
      <c r="P201" s="5" t="s">
        <v>150</v>
      </c>
      <c r="Q201" s="5" t="s">
        <v>155</v>
      </c>
      <c r="R201" s="5" t="s">
        <v>150</v>
      </c>
      <c r="BS201" s="5" t="s">
        <v>3469</v>
      </c>
      <c r="BT201" s="5" t="s">
        <v>161</v>
      </c>
      <c r="BZ201" s="1" t="s">
        <v>181</v>
      </c>
      <c r="CA201" s="8" t="s">
        <v>3478</v>
      </c>
      <c r="CB201" s="1" t="s">
        <v>196</v>
      </c>
    </row>
    <row r="202">
      <c r="A202" s="1" t="s">
        <v>3484</v>
      </c>
      <c r="B202" s="1" t="s">
        <v>3474</v>
      </c>
      <c r="C202" s="1" t="s">
        <v>3485</v>
      </c>
      <c r="D202" s="1" t="s">
        <v>126</v>
      </c>
      <c r="E202" s="1" t="s">
        <v>128</v>
      </c>
      <c r="F202" s="5" t="s">
        <v>174</v>
      </c>
      <c r="G202" s="1" t="s">
        <v>3486</v>
      </c>
      <c r="H202" s="1" t="s">
        <v>3487</v>
      </c>
      <c r="I202" s="5" t="s">
        <v>150</v>
      </c>
      <c r="M202" s="5" t="s">
        <v>174</v>
      </c>
      <c r="N202" s="5" t="s">
        <v>3488</v>
      </c>
      <c r="O202" s="5" t="s">
        <v>214</v>
      </c>
      <c r="P202" s="5" t="s">
        <v>174</v>
      </c>
      <c r="Q202" s="5" t="s">
        <v>174</v>
      </c>
      <c r="R202" s="5" t="s">
        <v>155</v>
      </c>
      <c r="S202" s="5" t="s">
        <v>155</v>
      </c>
      <c r="T202" s="5" t="s">
        <v>158</v>
      </c>
      <c r="U202" s="5" t="s">
        <v>158</v>
      </c>
      <c r="V202" s="5" t="s">
        <v>158</v>
      </c>
      <c r="W202" s="5" t="s">
        <v>159</v>
      </c>
      <c r="X202" s="5" t="s">
        <v>158</v>
      </c>
      <c r="AB202" s="5" t="s">
        <v>216</v>
      </c>
      <c r="AC202" s="1" t="s">
        <v>162</v>
      </c>
      <c r="AD202" s="1" t="s">
        <v>162</v>
      </c>
      <c r="AE202" s="1" t="s">
        <v>162</v>
      </c>
      <c r="AF202" s="1" t="s">
        <v>162</v>
      </c>
      <c r="AG202" s="1" t="s">
        <v>162</v>
      </c>
      <c r="AH202" s="1" t="s">
        <v>162</v>
      </c>
      <c r="AI202" s="1" t="s">
        <v>162</v>
      </c>
      <c r="AJ202" s="1" t="s">
        <v>162</v>
      </c>
      <c r="AK202" s="1" t="s">
        <v>162</v>
      </c>
      <c r="AL202" s="1" t="s">
        <v>162</v>
      </c>
      <c r="AM202" s="1" t="s">
        <v>162</v>
      </c>
      <c r="AN202" s="1" t="s">
        <v>162</v>
      </c>
      <c r="AO202" s="1" t="s">
        <v>162</v>
      </c>
      <c r="AP202" s="1" t="s">
        <v>162</v>
      </c>
      <c r="AQ202" s="1" t="s">
        <v>162</v>
      </c>
      <c r="AR202" s="1" t="s">
        <v>162</v>
      </c>
      <c r="AS202" s="1" t="s">
        <v>162</v>
      </c>
      <c r="AT202" s="1" t="s">
        <v>162</v>
      </c>
      <c r="AU202" s="1" t="s">
        <v>162</v>
      </c>
      <c r="AV202" s="1" t="s">
        <v>162</v>
      </c>
      <c r="AW202" s="1" t="s">
        <v>162</v>
      </c>
      <c r="AX202" s="1" t="s">
        <v>162</v>
      </c>
      <c r="AY202" s="1" t="s">
        <v>162</v>
      </c>
      <c r="AZ202" s="1" t="s">
        <v>162</v>
      </c>
      <c r="BA202" s="1" t="s">
        <v>162</v>
      </c>
      <c r="BB202" s="1" t="s">
        <v>162</v>
      </c>
      <c r="BC202" s="1" t="s">
        <v>162</v>
      </c>
      <c r="BD202" s="1" t="s">
        <v>162</v>
      </c>
      <c r="BE202" s="1" t="s">
        <v>162</v>
      </c>
      <c r="BS202" s="5" t="s">
        <v>3469</v>
      </c>
      <c r="BT202" s="5" t="s">
        <v>214</v>
      </c>
      <c r="BY202" s="1" t="s">
        <v>180</v>
      </c>
      <c r="BZ202" s="1" t="s">
        <v>181</v>
      </c>
      <c r="CA202" s="8" t="s">
        <v>3491</v>
      </c>
      <c r="CB202" s="1" t="s">
        <v>196</v>
      </c>
    </row>
    <row r="203">
      <c r="A203" s="1" t="s">
        <v>3496</v>
      </c>
      <c r="B203" s="1" t="s">
        <v>3485</v>
      </c>
      <c r="C203" s="1" t="s">
        <v>3497</v>
      </c>
      <c r="D203" s="1" t="s">
        <v>126</v>
      </c>
      <c r="E203" s="1" t="s">
        <v>128</v>
      </c>
      <c r="F203" s="5" t="s">
        <v>150</v>
      </c>
      <c r="G203" s="1" t="s">
        <v>2125</v>
      </c>
      <c r="H203" s="1" t="s">
        <v>3498</v>
      </c>
      <c r="I203" s="5" t="s">
        <v>150</v>
      </c>
      <c r="M203" s="5" t="s">
        <v>150</v>
      </c>
      <c r="N203" s="5" t="s">
        <v>3499</v>
      </c>
      <c r="O203" s="5" t="s">
        <v>1643</v>
      </c>
      <c r="P203" s="5" t="s">
        <v>174</v>
      </c>
      <c r="Q203" s="5" t="s">
        <v>150</v>
      </c>
      <c r="R203" s="5" t="s">
        <v>155</v>
      </c>
      <c r="S203" s="5" t="s">
        <v>155</v>
      </c>
      <c r="T203" s="5" t="s">
        <v>807</v>
      </c>
      <c r="U203" s="5" t="s">
        <v>158</v>
      </c>
      <c r="V203" s="5" t="s">
        <v>158</v>
      </c>
      <c r="W203" s="5" t="s">
        <v>159</v>
      </c>
      <c r="X203" s="1" t="s">
        <v>2678</v>
      </c>
      <c r="AB203" s="5" t="s">
        <v>161</v>
      </c>
      <c r="AC203" s="1" t="s">
        <v>162</v>
      </c>
      <c r="AD203" s="1" t="s">
        <v>162</v>
      </c>
      <c r="AE203" s="1" t="s">
        <v>162</v>
      </c>
      <c r="AF203" s="1" t="s">
        <v>162</v>
      </c>
      <c r="AG203" s="1" t="s">
        <v>162</v>
      </c>
      <c r="AH203" s="1" t="s">
        <v>162</v>
      </c>
      <c r="AI203" s="1" t="s">
        <v>162</v>
      </c>
      <c r="AJ203" s="1" t="s">
        <v>162</v>
      </c>
      <c r="AK203" s="1" t="s">
        <v>162</v>
      </c>
      <c r="AL203" s="1" t="s">
        <v>162</v>
      </c>
      <c r="AM203" s="1" t="s">
        <v>162</v>
      </c>
      <c r="AN203" s="1" t="s">
        <v>162</v>
      </c>
      <c r="AO203" s="1" t="s">
        <v>162</v>
      </c>
      <c r="AP203" s="1" t="s">
        <v>162</v>
      </c>
      <c r="AQ203" s="1" t="s">
        <v>162</v>
      </c>
      <c r="AR203" s="1" t="s">
        <v>162</v>
      </c>
      <c r="AS203" s="1" t="s">
        <v>162</v>
      </c>
      <c r="AT203" s="1" t="s">
        <v>162</v>
      </c>
      <c r="AU203" s="1" t="s">
        <v>162</v>
      </c>
      <c r="AV203" s="1" t="s">
        <v>162</v>
      </c>
      <c r="AW203" s="1" t="s">
        <v>162</v>
      </c>
      <c r="AX203" s="1" t="s">
        <v>162</v>
      </c>
      <c r="AY203" s="1" t="s">
        <v>162</v>
      </c>
      <c r="AZ203" s="1" t="s">
        <v>162</v>
      </c>
      <c r="BA203" s="1" t="s">
        <v>162</v>
      </c>
      <c r="BB203" s="1" t="s">
        <v>162</v>
      </c>
      <c r="BC203" s="1" t="s">
        <v>162</v>
      </c>
      <c r="BD203" s="1" t="s">
        <v>162</v>
      </c>
      <c r="BE203" s="1" t="s">
        <v>162</v>
      </c>
      <c r="BS203" s="5" t="s">
        <v>3469</v>
      </c>
      <c r="BT203" s="5" t="s">
        <v>1643</v>
      </c>
      <c r="BY203" s="1" t="s">
        <v>180</v>
      </c>
      <c r="BZ203" s="1" t="s">
        <v>181</v>
      </c>
      <c r="CA203" s="8" t="s">
        <v>3501</v>
      </c>
      <c r="CB203" s="1" t="s">
        <v>196</v>
      </c>
    </row>
    <row r="204">
      <c r="A204" s="1" t="s">
        <v>3509</v>
      </c>
      <c r="B204" s="1" t="s">
        <v>3510</v>
      </c>
      <c r="C204" s="1" t="s">
        <v>3511</v>
      </c>
      <c r="D204" s="1" t="s">
        <v>126</v>
      </c>
      <c r="E204" s="1" t="s">
        <v>128</v>
      </c>
      <c r="F204" s="5" t="s">
        <v>155</v>
      </c>
      <c r="G204" s="1" t="s">
        <v>3512</v>
      </c>
      <c r="H204" s="1" t="s">
        <v>3514</v>
      </c>
      <c r="I204" s="5" t="s">
        <v>150</v>
      </c>
      <c r="M204" s="5" t="s">
        <v>150</v>
      </c>
      <c r="N204" s="5" t="s">
        <v>3517</v>
      </c>
      <c r="O204" s="5" t="s">
        <v>360</v>
      </c>
      <c r="P204" s="5" t="s">
        <v>150</v>
      </c>
      <c r="Q204" s="5" t="s">
        <v>155</v>
      </c>
      <c r="R204" s="5" t="s">
        <v>174</v>
      </c>
      <c r="S204" s="5" t="s">
        <v>155</v>
      </c>
      <c r="T204" s="5" t="s">
        <v>158</v>
      </c>
      <c r="U204" s="5" t="s">
        <v>158</v>
      </c>
      <c r="V204" s="5" t="s">
        <v>158</v>
      </c>
      <c r="W204" s="5" t="s">
        <v>257</v>
      </c>
      <c r="AB204" s="5" t="s">
        <v>150</v>
      </c>
      <c r="AC204" s="1" t="s">
        <v>162</v>
      </c>
      <c r="AD204" s="1" t="s">
        <v>162</v>
      </c>
      <c r="AE204" s="1" t="s">
        <v>162</v>
      </c>
      <c r="AF204" s="1" t="s">
        <v>162</v>
      </c>
      <c r="AG204" s="1" t="s">
        <v>162</v>
      </c>
      <c r="AH204" s="1" t="s">
        <v>162</v>
      </c>
      <c r="AI204" s="1" t="s">
        <v>162</v>
      </c>
      <c r="AJ204" s="1" t="s">
        <v>162</v>
      </c>
      <c r="AK204" s="1" t="s">
        <v>162</v>
      </c>
      <c r="AL204" s="1" t="s">
        <v>162</v>
      </c>
      <c r="AM204" s="1" t="s">
        <v>162</v>
      </c>
      <c r="AN204" s="1" t="s">
        <v>162</v>
      </c>
      <c r="AO204" s="1" t="s">
        <v>162</v>
      </c>
      <c r="AP204" s="1" t="s">
        <v>162</v>
      </c>
      <c r="AQ204" s="1" t="s">
        <v>162</v>
      </c>
      <c r="AR204" s="1" t="s">
        <v>162</v>
      </c>
      <c r="AS204" s="1" t="s">
        <v>162</v>
      </c>
      <c r="AT204" s="1" t="s">
        <v>162</v>
      </c>
      <c r="AU204" s="1" t="s">
        <v>162</v>
      </c>
      <c r="AV204" s="1" t="s">
        <v>162</v>
      </c>
      <c r="AW204" s="1" t="s">
        <v>162</v>
      </c>
      <c r="AX204" s="1" t="s">
        <v>162</v>
      </c>
      <c r="AY204" s="1" t="s">
        <v>162</v>
      </c>
      <c r="AZ204" s="1" t="s">
        <v>162</v>
      </c>
      <c r="BA204" s="1" t="s">
        <v>162</v>
      </c>
      <c r="BB204" s="1" t="s">
        <v>162</v>
      </c>
      <c r="BC204" s="1" t="s">
        <v>162</v>
      </c>
      <c r="BD204" s="1" t="s">
        <v>162</v>
      </c>
      <c r="BE204" s="1" t="s">
        <v>162</v>
      </c>
      <c r="BS204" s="1" t="s">
        <v>3518</v>
      </c>
      <c r="BT204" s="5" t="s">
        <v>360</v>
      </c>
      <c r="BU204" s="1" t="s">
        <v>240</v>
      </c>
      <c r="BZ204" s="1" t="s">
        <v>181</v>
      </c>
      <c r="CA204" s="8" t="s">
        <v>3519</v>
      </c>
      <c r="CB204" s="1" t="s">
        <v>196</v>
      </c>
    </row>
    <row r="205">
      <c r="A205" s="1" t="s">
        <v>3527</v>
      </c>
      <c r="B205" s="1" t="s">
        <v>3511</v>
      </c>
      <c r="C205" s="1" t="s">
        <v>3528</v>
      </c>
      <c r="D205" s="1" t="s">
        <v>126</v>
      </c>
      <c r="E205" s="1" t="s">
        <v>128</v>
      </c>
      <c r="F205" s="5" t="s">
        <v>174</v>
      </c>
      <c r="G205" s="1" t="s">
        <v>3530</v>
      </c>
      <c r="H205" s="1" t="s">
        <v>3531</v>
      </c>
      <c r="I205" s="5" t="s">
        <v>150</v>
      </c>
      <c r="M205" s="5" t="s">
        <v>174</v>
      </c>
      <c r="N205" s="5" t="s">
        <v>3532</v>
      </c>
      <c r="O205" s="5" t="s">
        <v>1569</v>
      </c>
      <c r="P205" s="5" t="s">
        <v>174</v>
      </c>
      <c r="Q205" s="5" t="s">
        <v>174</v>
      </c>
      <c r="R205" s="5" t="s">
        <v>155</v>
      </c>
      <c r="S205" s="5" t="s">
        <v>156</v>
      </c>
      <c r="T205" s="5" t="s">
        <v>157</v>
      </c>
      <c r="U205" s="5" t="s">
        <v>158</v>
      </c>
      <c r="V205" s="5" t="s">
        <v>158</v>
      </c>
      <c r="W205" s="5" t="s">
        <v>214</v>
      </c>
      <c r="AB205" s="5" t="s">
        <v>150</v>
      </c>
      <c r="AC205" s="1" t="s">
        <v>162</v>
      </c>
      <c r="AD205" s="1" t="s">
        <v>162</v>
      </c>
      <c r="AE205" s="1" t="s">
        <v>162</v>
      </c>
      <c r="AF205" s="1" t="s">
        <v>162</v>
      </c>
      <c r="AG205" s="1" t="s">
        <v>162</v>
      </c>
      <c r="AH205" s="1" t="s">
        <v>162</v>
      </c>
      <c r="AI205" s="1" t="s">
        <v>162</v>
      </c>
      <c r="AJ205" s="1" t="s">
        <v>162</v>
      </c>
      <c r="AK205" s="1" t="s">
        <v>162</v>
      </c>
      <c r="AL205" s="1" t="s">
        <v>162</v>
      </c>
      <c r="AM205" s="1" t="s">
        <v>162</v>
      </c>
      <c r="AN205" s="1" t="s">
        <v>162</v>
      </c>
      <c r="AO205" s="1" t="s">
        <v>162</v>
      </c>
      <c r="AP205" s="1" t="s">
        <v>162</v>
      </c>
      <c r="AQ205" s="1" t="s">
        <v>162</v>
      </c>
      <c r="AR205" s="1" t="s">
        <v>162</v>
      </c>
      <c r="AS205" s="1" t="s">
        <v>162</v>
      </c>
      <c r="AT205" s="1" t="s">
        <v>162</v>
      </c>
      <c r="AU205" s="1" t="s">
        <v>162</v>
      </c>
      <c r="AV205" s="1" t="s">
        <v>162</v>
      </c>
      <c r="AW205" s="1" t="s">
        <v>162</v>
      </c>
      <c r="AX205" s="1" t="s">
        <v>162</v>
      </c>
      <c r="AY205" s="1" t="s">
        <v>162</v>
      </c>
      <c r="AZ205" s="1" t="s">
        <v>162</v>
      </c>
      <c r="BA205" s="1" t="s">
        <v>162</v>
      </c>
      <c r="BB205" s="1" t="s">
        <v>162</v>
      </c>
      <c r="BC205" s="1" t="s">
        <v>162</v>
      </c>
      <c r="BD205" s="1" t="s">
        <v>162</v>
      </c>
      <c r="BE205" s="1" t="s">
        <v>162</v>
      </c>
      <c r="BS205" s="1" t="s">
        <v>3518</v>
      </c>
      <c r="BT205" s="5" t="s">
        <v>1569</v>
      </c>
      <c r="BX205" s="1" t="s">
        <v>346</v>
      </c>
      <c r="BZ205" s="1" t="s">
        <v>181</v>
      </c>
      <c r="CA205" s="8" t="s">
        <v>3539</v>
      </c>
      <c r="CB205" s="1" t="s">
        <v>196</v>
      </c>
    </row>
    <row r="206">
      <c r="A206" s="1" t="s">
        <v>3545</v>
      </c>
      <c r="B206" s="1" t="s">
        <v>3528</v>
      </c>
      <c r="C206" s="1" t="s">
        <v>3546</v>
      </c>
      <c r="D206" s="1" t="s">
        <v>126</v>
      </c>
      <c r="E206" s="1" t="s">
        <v>128</v>
      </c>
      <c r="F206" s="5" t="s">
        <v>150</v>
      </c>
      <c r="G206" s="1" t="s">
        <v>3547</v>
      </c>
      <c r="H206" s="1" t="s">
        <v>3548</v>
      </c>
      <c r="I206" s="5" t="s">
        <v>150</v>
      </c>
      <c r="M206" s="5" t="s">
        <v>150</v>
      </c>
      <c r="N206" s="5" t="s">
        <v>3549</v>
      </c>
      <c r="O206" s="5" t="s">
        <v>1100</v>
      </c>
      <c r="P206" s="5" t="s">
        <v>174</v>
      </c>
      <c r="Q206" s="5" t="s">
        <v>150</v>
      </c>
      <c r="R206" s="5" t="s">
        <v>155</v>
      </c>
      <c r="S206" s="5" t="s">
        <v>156</v>
      </c>
      <c r="T206" s="5" t="s">
        <v>3550</v>
      </c>
      <c r="U206" s="5" t="s">
        <v>158</v>
      </c>
      <c r="V206" s="5" t="s">
        <v>158</v>
      </c>
      <c r="W206" s="5" t="s">
        <v>675</v>
      </c>
      <c r="AB206" s="5" t="s">
        <v>156</v>
      </c>
      <c r="AC206" s="1" t="s">
        <v>162</v>
      </c>
      <c r="AD206" s="1" t="s">
        <v>162</v>
      </c>
      <c r="AE206" s="1" t="s">
        <v>162</v>
      </c>
      <c r="AF206" s="1" t="s">
        <v>162</v>
      </c>
      <c r="AG206" s="1" t="s">
        <v>162</v>
      </c>
      <c r="AH206" s="1" t="s">
        <v>162</v>
      </c>
      <c r="AI206" s="1" t="s">
        <v>162</v>
      </c>
      <c r="AJ206" s="1" t="s">
        <v>162</v>
      </c>
      <c r="AK206" s="1" t="s">
        <v>162</v>
      </c>
      <c r="AL206" s="1" t="s">
        <v>162</v>
      </c>
      <c r="AM206" s="1" t="s">
        <v>162</v>
      </c>
      <c r="AN206" s="1" t="s">
        <v>162</v>
      </c>
      <c r="AO206" s="1" t="s">
        <v>162</v>
      </c>
      <c r="AP206" s="1" t="s">
        <v>162</v>
      </c>
      <c r="AQ206" s="1" t="s">
        <v>162</v>
      </c>
      <c r="AR206" s="1" t="s">
        <v>162</v>
      </c>
      <c r="AS206" s="1" t="s">
        <v>162</v>
      </c>
      <c r="AT206" s="1" t="s">
        <v>162</v>
      </c>
      <c r="AU206" s="1" t="s">
        <v>162</v>
      </c>
      <c r="AV206" s="1" t="s">
        <v>162</v>
      </c>
      <c r="AW206" s="1" t="s">
        <v>162</v>
      </c>
      <c r="AX206" s="1" t="s">
        <v>162</v>
      </c>
      <c r="AY206" s="1" t="s">
        <v>162</v>
      </c>
      <c r="AZ206" s="1" t="s">
        <v>162</v>
      </c>
      <c r="BA206" s="1" t="s">
        <v>162</v>
      </c>
      <c r="BB206" s="1" t="s">
        <v>162</v>
      </c>
      <c r="BC206" s="1" t="s">
        <v>162</v>
      </c>
      <c r="BD206" s="1" t="s">
        <v>162</v>
      </c>
      <c r="BE206" s="1" t="s">
        <v>162</v>
      </c>
      <c r="BS206" s="1" t="s">
        <v>3518</v>
      </c>
      <c r="BT206" s="5" t="s">
        <v>1100</v>
      </c>
      <c r="BV206" s="1" t="s">
        <v>687</v>
      </c>
      <c r="BZ206" s="1" t="s">
        <v>181</v>
      </c>
      <c r="CA206" s="8" t="s">
        <v>3554</v>
      </c>
      <c r="CB206" s="1" t="s">
        <v>196</v>
      </c>
    </row>
    <row r="207">
      <c r="A207" s="1" t="s">
        <v>3559</v>
      </c>
      <c r="B207" s="1" t="s">
        <v>3561</v>
      </c>
      <c r="C207" s="1" t="s">
        <v>3562</v>
      </c>
      <c r="D207" s="1" t="s">
        <v>126</v>
      </c>
      <c r="E207" s="1" t="s">
        <v>128</v>
      </c>
      <c r="F207" s="5" t="s">
        <v>216</v>
      </c>
      <c r="G207" s="1" t="s">
        <v>3564</v>
      </c>
      <c r="H207" s="1" t="s">
        <v>3565</v>
      </c>
      <c r="I207" s="5" t="s">
        <v>150</v>
      </c>
      <c r="M207" s="5" t="s">
        <v>174</v>
      </c>
      <c r="N207" s="5" t="s">
        <v>3566</v>
      </c>
      <c r="O207" s="5" t="s">
        <v>864</v>
      </c>
      <c r="P207" s="5" t="s">
        <v>156</v>
      </c>
      <c r="Q207" s="5" t="s">
        <v>175</v>
      </c>
      <c r="R207" s="5" t="s">
        <v>155</v>
      </c>
      <c r="S207" s="5" t="s">
        <v>174</v>
      </c>
      <c r="T207" s="5" t="s">
        <v>158</v>
      </c>
      <c r="U207" s="5" t="s">
        <v>158</v>
      </c>
      <c r="V207" s="5" t="s">
        <v>158</v>
      </c>
      <c r="W207" s="5" t="s">
        <v>257</v>
      </c>
      <c r="AB207" s="5" t="s">
        <v>216</v>
      </c>
      <c r="AC207" s="1" t="s">
        <v>162</v>
      </c>
      <c r="AD207" s="1" t="s">
        <v>162</v>
      </c>
      <c r="AE207" s="1" t="s">
        <v>162</v>
      </c>
      <c r="AF207" s="1" t="s">
        <v>162</v>
      </c>
      <c r="AG207" s="1" t="s">
        <v>162</v>
      </c>
      <c r="AH207" s="1" t="s">
        <v>162</v>
      </c>
      <c r="AI207" s="1" t="s">
        <v>162</v>
      </c>
      <c r="AJ207" s="1" t="s">
        <v>162</v>
      </c>
      <c r="AK207" s="1" t="s">
        <v>162</v>
      </c>
      <c r="AL207" s="1" t="s">
        <v>162</v>
      </c>
      <c r="AM207" s="1" t="s">
        <v>162</v>
      </c>
      <c r="AN207" s="1" t="s">
        <v>162</v>
      </c>
      <c r="AO207" s="1" t="s">
        <v>162</v>
      </c>
      <c r="AP207" s="1" t="s">
        <v>162</v>
      </c>
      <c r="AQ207" s="1" t="s">
        <v>162</v>
      </c>
      <c r="AR207" s="1" t="s">
        <v>162</v>
      </c>
      <c r="AS207" s="1" t="s">
        <v>162</v>
      </c>
      <c r="AT207" s="1" t="s">
        <v>162</v>
      </c>
      <c r="AU207" s="1" t="s">
        <v>162</v>
      </c>
      <c r="AV207" s="1" t="s">
        <v>162</v>
      </c>
      <c r="AW207" s="1" t="s">
        <v>162</v>
      </c>
      <c r="AX207" s="1" t="s">
        <v>162</v>
      </c>
      <c r="AY207" s="1" t="s">
        <v>162</v>
      </c>
      <c r="AZ207" s="1" t="s">
        <v>162</v>
      </c>
      <c r="BA207" s="1" t="s">
        <v>162</v>
      </c>
      <c r="BB207" s="1" t="s">
        <v>162</v>
      </c>
      <c r="BC207" s="1" t="s">
        <v>162</v>
      </c>
      <c r="BD207" s="1" t="s">
        <v>162</v>
      </c>
      <c r="BE207" s="1" t="s">
        <v>162</v>
      </c>
      <c r="BS207" s="5" t="s">
        <v>3569</v>
      </c>
      <c r="BT207" s="5" t="s">
        <v>864</v>
      </c>
      <c r="BU207" s="1" t="s">
        <v>240</v>
      </c>
      <c r="BZ207" s="1" t="s">
        <v>181</v>
      </c>
      <c r="CA207" s="8" t="s">
        <v>3570</v>
      </c>
      <c r="CB207" s="1" t="s">
        <v>196</v>
      </c>
    </row>
    <row r="208">
      <c r="A208" s="1" t="s">
        <v>3579</v>
      </c>
      <c r="B208" s="1" t="s">
        <v>3562</v>
      </c>
      <c r="C208" s="1" t="s">
        <v>3582</v>
      </c>
      <c r="D208" s="1" t="s">
        <v>126</v>
      </c>
      <c r="E208" s="1" t="s">
        <v>128</v>
      </c>
      <c r="F208" s="5" t="s">
        <v>161</v>
      </c>
      <c r="G208" s="1" t="s">
        <v>3583</v>
      </c>
      <c r="H208" s="1" t="s">
        <v>3584</v>
      </c>
      <c r="I208" s="5" t="s">
        <v>150</v>
      </c>
      <c r="M208" s="5" t="s">
        <v>150</v>
      </c>
      <c r="N208" s="5" t="s">
        <v>3585</v>
      </c>
      <c r="O208" s="5" t="s">
        <v>216</v>
      </c>
      <c r="P208" s="5" t="s">
        <v>150</v>
      </c>
      <c r="Q208" s="5" t="s">
        <v>155</v>
      </c>
      <c r="R208" s="5" t="s">
        <v>174</v>
      </c>
      <c r="S208" s="5" t="s">
        <v>150</v>
      </c>
      <c r="BS208" s="5" t="s">
        <v>3569</v>
      </c>
      <c r="BT208" s="5" t="s">
        <v>216</v>
      </c>
      <c r="BZ208" s="1" t="s">
        <v>181</v>
      </c>
      <c r="CA208" s="8" t="s">
        <v>3586</v>
      </c>
      <c r="CB208" s="1" t="s">
        <v>196</v>
      </c>
    </row>
    <row r="209">
      <c r="A209" s="1" t="s">
        <v>3588</v>
      </c>
      <c r="B209" s="1" t="s">
        <v>3582</v>
      </c>
      <c r="C209" s="1" t="s">
        <v>3589</v>
      </c>
      <c r="D209" s="1" t="s">
        <v>126</v>
      </c>
      <c r="E209" s="1" t="s">
        <v>128</v>
      </c>
      <c r="F209" s="5" t="s">
        <v>156</v>
      </c>
      <c r="G209" s="1" t="s">
        <v>3590</v>
      </c>
      <c r="H209" s="1" t="s">
        <v>3591</v>
      </c>
      <c r="I209" s="5" t="s">
        <v>150</v>
      </c>
      <c r="M209" s="5" t="s">
        <v>150</v>
      </c>
      <c r="N209" s="5" t="s">
        <v>3592</v>
      </c>
      <c r="O209" s="5" t="s">
        <v>423</v>
      </c>
      <c r="P209" s="5" t="s">
        <v>150</v>
      </c>
      <c r="Q209" s="5" t="s">
        <v>155</v>
      </c>
      <c r="R209" s="5" t="s">
        <v>174</v>
      </c>
      <c r="S209" s="5" t="s">
        <v>150</v>
      </c>
      <c r="T209" s="5" t="s">
        <v>158</v>
      </c>
      <c r="U209" s="5" t="s">
        <v>158</v>
      </c>
      <c r="V209" s="5" t="s">
        <v>158</v>
      </c>
      <c r="W209" s="5" t="s">
        <v>257</v>
      </c>
      <c r="AB209" s="5" t="s">
        <v>150</v>
      </c>
      <c r="AC209" s="1" t="s">
        <v>162</v>
      </c>
      <c r="AD209" s="1" t="s">
        <v>162</v>
      </c>
      <c r="AE209" s="1" t="s">
        <v>162</v>
      </c>
      <c r="AF209" s="1" t="s">
        <v>162</v>
      </c>
      <c r="AG209" s="1" t="s">
        <v>162</v>
      </c>
      <c r="AH209" s="1" t="s">
        <v>162</v>
      </c>
      <c r="AI209" s="1" t="s">
        <v>162</v>
      </c>
      <c r="AJ209" s="1" t="s">
        <v>162</v>
      </c>
      <c r="AK209" s="1" t="s">
        <v>162</v>
      </c>
      <c r="AL209" s="1" t="s">
        <v>162</v>
      </c>
      <c r="AM209" s="1" t="s">
        <v>162</v>
      </c>
      <c r="AN209" s="1" t="s">
        <v>162</v>
      </c>
      <c r="AO209" s="1" t="s">
        <v>162</v>
      </c>
      <c r="AP209" s="1" t="s">
        <v>162</v>
      </c>
      <c r="AQ209" s="1" t="s">
        <v>162</v>
      </c>
      <c r="AR209" s="1" t="s">
        <v>162</v>
      </c>
      <c r="AS209" s="1" t="s">
        <v>162</v>
      </c>
      <c r="AT209" s="1" t="s">
        <v>162</v>
      </c>
      <c r="AU209" s="1" t="s">
        <v>162</v>
      </c>
      <c r="AV209" s="1" t="s">
        <v>162</v>
      </c>
      <c r="AW209" s="1" t="s">
        <v>162</v>
      </c>
      <c r="AX209" s="1" t="s">
        <v>162</v>
      </c>
      <c r="AY209" s="1" t="s">
        <v>162</v>
      </c>
      <c r="AZ209" s="1" t="s">
        <v>162</v>
      </c>
      <c r="BA209" s="1" t="s">
        <v>162</v>
      </c>
      <c r="BB209" s="1" t="s">
        <v>162</v>
      </c>
      <c r="BC209" s="1" t="s">
        <v>162</v>
      </c>
      <c r="BD209" s="1" t="s">
        <v>162</v>
      </c>
      <c r="BE209" s="1" t="s">
        <v>162</v>
      </c>
      <c r="BS209" s="5" t="s">
        <v>3569</v>
      </c>
      <c r="BT209" s="5" t="s">
        <v>423</v>
      </c>
      <c r="BU209" s="1" t="s">
        <v>240</v>
      </c>
      <c r="BZ209" s="1" t="s">
        <v>181</v>
      </c>
      <c r="CA209" s="8" t="s">
        <v>3599</v>
      </c>
      <c r="CB209" s="1" t="s">
        <v>196</v>
      </c>
    </row>
    <row r="210">
      <c r="A210" s="1" t="s">
        <v>3601</v>
      </c>
      <c r="B210" s="1" t="s">
        <v>3589</v>
      </c>
      <c r="C210" s="1" t="s">
        <v>3602</v>
      </c>
      <c r="D210" s="1" t="s">
        <v>126</v>
      </c>
      <c r="E210" s="1" t="s">
        <v>128</v>
      </c>
      <c r="F210" s="5" t="s">
        <v>155</v>
      </c>
      <c r="G210" s="1" t="s">
        <v>3604</v>
      </c>
      <c r="H210" s="1" t="s">
        <v>3605</v>
      </c>
      <c r="I210" s="5" t="s">
        <v>150</v>
      </c>
      <c r="M210" s="5" t="s">
        <v>150</v>
      </c>
      <c r="N210" s="5" t="s">
        <v>3607</v>
      </c>
      <c r="O210" s="5" t="s">
        <v>360</v>
      </c>
      <c r="P210" s="5" t="s">
        <v>150</v>
      </c>
      <c r="Q210" s="5" t="s">
        <v>155</v>
      </c>
      <c r="R210" s="5" t="s">
        <v>174</v>
      </c>
      <c r="S210" s="5" t="s">
        <v>155</v>
      </c>
      <c r="T210" s="5" t="s">
        <v>158</v>
      </c>
      <c r="U210" s="5" t="s">
        <v>158</v>
      </c>
      <c r="V210" s="5" t="s">
        <v>158</v>
      </c>
      <c r="W210" s="5" t="s">
        <v>257</v>
      </c>
      <c r="AB210" s="5" t="s">
        <v>150</v>
      </c>
      <c r="AC210" s="1" t="s">
        <v>162</v>
      </c>
      <c r="AD210" s="1" t="s">
        <v>162</v>
      </c>
      <c r="AE210" s="1" t="s">
        <v>162</v>
      </c>
      <c r="AF210" s="1" t="s">
        <v>162</v>
      </c>
      <c r="AG210" s="1" t="s">
        <v>162</v>
      </c>
      <c r="AH210" s="1" t="s">
        <v>162</v>
      </c>
      <c r="AI210" s="1" t="s">
        <v>162</v>
      </c>
      <c r="AJ210" s="1" t="s">
        <v>162</v>
      </c>
      <c r="AK210" s="1" t="s">
        <v>162</v>
      </c>
      <c r="AL210" s="1" t="s">
        <v>162</v>
      </c>
      <c r="AM210" s="1" t="s">
        <v>162</v>
      </c>
      <c r="AN210" s="1" t="s">
        <v>162</v>
      </c>
      <c r="AO210" s="1" t="s">
        <v>162</v>
      </c>
      <c r="AP210" s="1" t="s">
        <v>162</v>
      </c>
      <c r="AQ210" s="1" t="s">
        <v>162</v>
      </c>
      <c r="AR210" s="1" t="s">
        <v>162</v>
      </c>
      <c r="AS210" s="1" t="s">
        <v>162</v>
      </c>
      <c r="AT210" s="1" t="s">
        <v>162</v>
      </c>
      <c r="AU210" s="1" t="s">
        <v>162</v>
      </c>
      <c r="AV210" s="1" t="s">
        <v>162</v>
      </c>
      <c r="AW210" s="1" t="s">
        <v>162</v>
      </c>
      <c r="AX210" s="1" t="s">
        <v>162</v>
      </c>
      <c r="AY210" s="1" t="s">
        <v>162</v>
      </c>
      <c r="AZ210" s="1" t="s">
        <v>162</v>
      </c>
      <c r="BA210" s="1" t="s">
        <v>162</v>
      </c>
      <c r="BB210" s="1" t="s">
        <v>162</v>
      </c>
      <c r="BC210" s="1" t="s">
        <v>162</v>
      </c>
      <c r="BD210" s="1" t="s">
        <v>162</v>
      </c>
      <c r="BE210" s="1" t="s">
        <v>162</v>
      </c>
      <c r="BS210" s="5" t="s">
        <v>3569</v>
      </c>
      <c r="BT210" s="5" t="s">
        <v>360</v>
      </c>
      <c r="BU210" s="1" t="s">
        <v>240</v>
      </c>
      <c r="BZ210" s="1" t="s">
        <v>181</v>
      </c>
      <c r="CA210" s="8" t="s">
        <v>3617</v>
      </c>
      <c r="CB210" s="1" t="s">
        <v>196</v>
      </c>
    </row>
    <row r="211">
      <c r="A211" s="1" t="s">
        <v>3620</v>
      </c>
      <c r="B211" s="1" t="s">
        <v>3602</v>
      </c>
      <c r="C211" s="1" t="s">
        <v>3621</v>
      </c>
      <c r="D211" s="1" t="s">
        <v>126</v>
      </c>
      <c r="E211" s="1" t="s">
        <v>128</v>
      </c>
      <c r="F211" s="5" t="s">
        <v>174</v>
      </c>
      <c r="G211" s="1" t="s">
        <v>3622</v>
      </c>
      <c r="H211" s="1" t="s">
        <v>3623</v>
      </c>
      <c r="I211" s="5" t="s">
        <v>150</v>
      </c>
      <c r="M211" s="5" t="s">
        <v>174</v>
      </c>
      <c r="N211" s="5" t="s">
        <v>3624</v>
      </c>
      <c r="O211" s="5" t="s">
        <v>535</v>
      </c>
      <c r="P211" s="5" t="s">
        <v>174</v>
      </c>
      <c r="Q211" s="5" t="s">
        <v>174</v>
      </c>
      <c r="R211" s="5" t="s">
        <v>155</v>
      </c>
      <c r="S211" s="5" t="s">
        <v>156</v>
      </c>
      <c r="T211" s="5" t="s">
        <v>158</v>
      </c>
      <c r="U211" s="5" t="s">
        <v>158</v>
      </c>
      <c r="V211" s="5" t="s">
        <v>158</v>
      </c>
      <c r="W211" s="5" t="s">
        <v>257</v>
      </c>
      <c r="AB211" s="5" t="s">
        <v>216</v>
      </c>
      <c r="AC211" s="1" t="s">
        <v>162</v>
      </c>
      <c r="AD211" s="1" t="s">
        <v>162</v>
      </c>
      <c r="AE211" s="1" t="s">
        <v>162</v>
      </c>
      <c r="AF211" s="1" t="s">
        <v>162</v>
      </c>
      <c r="AG211" s="1" t="s">
        <v>162</v>
      </c>
      <c r="AH211" s="1" t="s">
        <v>162</v>
      </c>
      <c r="AI211" s="1" t="s">
        <v>162</v>
      </c>
      <c r="AJ211" s="1" t="s">
        <v>162</v>
      </c>
      <c r="AK211" s="1" t="s">
        <v>162</v>
      </c>
      <c r="AL211" s="1" t="s">
        <v>162</v>
      </c>
      <c r="AM211" s="1" t="s">
        <v>162</v>
      </c>
      <c r="AN211" s="1" t="s">
        <v>162</v>
      </c>
      <c r="AO211" s="1" t="s">
        <v>162</v>
      </c>
      <c r="AP211" s="1" t="s">
        <v>162</v>
      </c>
      <c r="AQ211" s="1" t="s">
        <v>162</v>
      </c>
      <c r="AR211" s="1" t="s">
        <v>162</v>
      </c>
      <c r="AS211" s="1" t="s">
        <v>162</v>
      </c>
      <c r="AT211" s="1" t="s">
        <v>162</v>
      </c>
      <c r="AU211" s="1" t="s">
        <v>162</v>
      </c>
      <c r="AV211" s="1" t="s">
        <v>162</v>
      </c>
      <c r="AW211" s="1" t="s">
        <v>162</v>
      </c>
      <c r="AX211" s="1" t="s">
        <v>162</v>
      </c>
      <c r="AY211" s="1" t="s">
        <v>162</v>
      </c>
      <c r="AZ211" s="1" t="s">
        <v>162</v>
      </c>
      <c r="BA211" s="1" t="s">
        <v>162</v>
      </c>
      <c r="BB211" s="1" t="s">
        <v>162</v>
      </c>
      <c r="BC211" s="1" t="s">
        <v>162</v>
      </c>
      <c r="BD211" s="1" t="s">
        <v>162</v>
      </c>
      <c r="BE211" s="1" t="s">
        <v>162</v>
      </c>
      <c r="BS211" s="5" t="s">
        <v>3569</v>
      </c>
      <c r="BT211" s="5" t="s">
        <v>535</v>
      </c>
      <c r="BU211" s="1" t="s">
        <v>240</v>
      </c>
      <c r="BZ211" s="1" t="s">
        <v>181</v>
      </c>
      <c r="CA211" s="8" t="s">
        <v>3627</v>
      </c>
      <c r="CB211" s="1" t="s">
        <v>196</v>
      </c>
    </row>
    <row r="212">
      <c r="A212" s="1" t="s">
        <v>3630</v>
      </c>
      <c r="B212" s="1" t="s">
        <v>3621</v>
      </c>
      <c r="C212" s="1" t="s">
        <v>3631</v>
      </c>
      <c r="D212" s="1" t="s">
        <v>126</v>
      </c>
      <c r="E212" s="1" t="s">
        <v>128</v>
      </c>
      <c r="F212" s="5" t="s">
        <v>150</v>
      </c>
      <c r="G212" s="1" t="s">
        <v>3633</v>
      </c>
      <c r="H212" s="1" t="s">
        <v>3634</v>
      </c>
      <c r="I212" s="5" t="s">
        <v>150</v>
      </c>
      <c r="M212" s="5" t="s">
        <v>150</v>
      </c>
      <c r="N212" s="5" t="s">
        <v>3635</v>
      </c>
      <c r="O212" s="5" t="s">
        <v>550</v>
      </c>
      <c r="P212" s="5" t="s">
        <v>174</v>
      </c>
      <c r="Q212" s="5" t="s">
        <v>150</v>
      </c>
      <c r="R212" s="5" t="s">
        <v>155</v>
      </c>
      <c r="S212" s="5" t="s">
        <v>156</v>
      </c>
      <c r="T212" s="5" t="s">
        <v>356</v>
      </c>
      <c r="U212" s="5" t="s">
        <v>158</v>
      </c>
      <c r="V212" s="5" t="s">
        <v>158</v>
      </c>
      <c r="W212" s="5" t="s">
        <v>977</v>
      </c>
      <c r="AB212" s="5" t="s">
        <v>155</v>
      </c>
      <c r="AC212" s="1" t="s">
        <v>162</v>
      </c>
      <c r="AD212" s="1" t="s">
        <v>162</v>
      </c>
      <c r="AE212" s="1" t="s">
        <v>162</v>
      </c>
      <c r="AF212" s="1" t="s">
        <v>162</v>
      </c>
      <c r="AG212" s="1" t="s">
        <v>162</v>
      </c>
      <c r="AH212" s="1" t="s">
        <v>162</v>
      </c>
      <c r="AI212" s="1" t="s">
        <v>162</v>
      </c>
      <c r="AJ212" s="1" t="s">
        <v>162</v>
      </c>
      <c r="AK212" s="1" t="s">
        <v>162</v>
      </c>
      <c r="AL212" s="1" t="s">
        <v>162</v>
      </c>
      <c r="AM212" s="1" t="s">
        <v>162</v>
      </c>
      <c r="AN212" s="1" t="s">
        <v>162</v>
      </c>
      <c r="AO212" s="1" t="s">
        <v>162</v>
      </c>
      <c r="AP212" s="1" t="s">
        <v>162</v>
      </c>
      <c r="AQ212" s="1" t="s">
        <v>162</v>
      </c>
      <c r="AR212" s="1" t="s">
        <v>162</v>
      </c>
      <c r="AS212" s="1" t="s">
        <v>162</v>
      </c>
      <c r="AT212" s="1" t="s">
        <v>162</v>
      </c>
      <c r="AU212" s="1" t="s">
        <v>162</v>
      </c>
      <c r="AV212" s="1" t="s">
        <v>162</v>
      </c>
      <c r="AW212" s="1" t="s">
        <v>162</v>
      </c>
      <c r="AX212" s="1" t="s">
        <v>162</v>
      </c>
      <c r="AY212" s="1" t="s">
        <v>162</v>
      </c>
      <c r="AZ212" s="1" t="s">
        <v>162</v>
      </c>
      <c r="BA212" s="1" t="s">
        <v>162</v>
      </c>
      <c r="BB212" s="1" t="s">
        <v>162</v>
      </c>
      <c r="BC212" s="1" t="s">
        <v>162</v>
      </c>
      <c r="BD212" s="1" t="s">
        <v>162</v>
      </c>
      <c r="BE212" s="1" t="s">
        <v>162</v>
      </c>
      <c r="BS212" s="5" t="s">
        <v>3569</v>
      </c>
      <c r="BT212" s="5" t="s">
        <v>550</v>
      </c>
      <c r="BX212" s="1" t="s">
        <v>865</v>
      </c>
      <c r="BZ212" s="1" t="s">
        <v>181</v>
      </c>
      <c r="CA212" s="8" t="s">
        <v>3645</v>
      </c>
      <c r="CB212" s="1" t="s">
        <v>196</v>
      </c>
    </row>
    <row r="213">
      <c r="A213" s="1" t="s">
        <v>3648</v>
      </c>
      <c r="B213" s="1" t="s">
        <v>3649</v>
      </c>
      <c r="C213" s="1" t="s">
        <v>3650</v>
      </c>
      <c r="D213" s="1" t="s">
        <v>126</v>
      </c>
      <c r="E213" s="1" t="s">
        <v>128</v>
      </c>
      <c r="F213" s="5" t="s">
        <v>174</v>
      </c>
      <c r="G213" s="1" t="s">
        <v>3651</v>
      </c>
      <c r="H213" s="1" t="s">
        <v>3652</v>
      </c>
      <c r="I213" s="5" t="s">
        <v>150</v>
      </c>
      <c r="M213" s="5" t="s">
        <v>174</v>
      </c>
      <c r="N213" s="5" t="s">
        <v>3653</v>
      </c>
      <c r="O213" s="5" t="s">
        <v>154</v>
      </c>
      <c r="P213" s="5" t="s">
        <v>150</v>
      </c>
      <c r="Q213" s="5" t="s">
        <v>155</v>
      </c>
      <c r="R213" s="5" t="s">
        <v>155</v>
      </c>
      <c r="S213" s="5" t="s">
        <v>156</v>
      </c>
      <c r="T213" s="5" t="s">
        <v>158</v>
      </c>
      <c r="U213" s="5" t="s">
        <v>158</v>
      </c>
      <c r="V213" s="5" t="s">
        <v>158</v>
      </c>
      <c r="W213" s="5" t="s">
        <v>257</v>
      </c>
      <c r="AB213" s="5" t="s">
        <v>216</v>
      </c>
      <c r="AC213" s="1" t="s">
        <v>162</v>
      </c>
      <c r="AD213" s="1" t="s">
        <v>162</v>
      </c>
      <c r="AE213" s="1" t="s">
        <v>162</v>
      </c>
      <c r="AF213" s="1" t="s">
        <v>162</v>
      </c>
      <c r="AG213" s="1" t="s">
        <v>162</v>
      </c>
      <c r="AH213" s="1" t="s">
        <v>162</v>
      </c>
      <c r="AI213" s="1" t="s">
        <v>162</v>
      </c>
      <c r="AJ213" s="1" t="s">
        <v>162</v>
      </c>
      <c r="AK213" s="1" t="s">
        <v>162</v>
      </c>
      <c r="AL213" s="1" t="s">
        <v>162</v>
      </c>
      <c r="AM213" s="1" t="s">
        <v>162</v>
      </c>
      <c r="AN213" s="1" t="s">
        <v>162</v>
      </c>
      <c r="AO213" s="1" t="s">
        <v>162</v>
      </c>
      <c r="AP213" s="1" t="s">
        <v>162</v>
      </c>
      <c r="AQ213" s="1" t="s">
        <v>162</v>
      </c>
      <c r="AR213" s="1" t="s">
        <v>162</v>
      </c>
      <c r="AS213" s="1" t="s">
        <v>162</v>
      </c>
      <c r="AT213" s="1" t="s">
        <v>162</v>
      </c>
      <c r="AU213" s="1" t="s">
        <v>162</v>
      </c>
      <c r="AV213" s="1" t="s">
        <v>162</v>
      </c>
      <c r="AW213" s="1" t="s">
        <v>162</v>
      </c>
      <c r="AX213" s="1" t="s">
        <v>162</v>
      </c>
      <c r="AY213" s="1" t="s">
        <v>162</v>
      </c>
      <c r="AZ213" s="1" t="s">
        <v>162</v>
      </c>
      <c r="BA213" s="1" t="s">
        <v>162</v>
      </c>
      <c r="BB213" s="1" t="s">
        <v>162</v>
      </c>
      <c r="BC213" s="1" t="s">
        <v>162</v>
      </c>
      <c r="BD213" s="1" t="s">
        <v>162</v>
      </c>
      <c r="BE213" s="1" t="s">
        <v>162</v>
      </c>
      <c r="BS213" s="1" t="s">
        <v>3659</v>
      </c>
      <c r="BT213" s="5" t="s">
        <v>154</v>
      </c>
      <c r="BU213" s="1" t="s">
        <v>240</v>
      </c>
      <c r="BZ213" s="1" t="s">
        <v>181</v>
      </c>
      <c r="CA213" s="8" t="s">
        <v>3662</v>
      </c>
      <c r="CB213" s="1" t="s">
        <v>3665</v>
      </c>
    </row>
    <row r="214">
      <c r="A214" s="1" t="s">
        <v>3666</v>
      </c>
      <c r="B214" s="1" t="s">
        <v>3650</v>
      </c>
      <c r="C214" s="1" t="s">
        <v>3667</v>
      </c>
      <c r="D214" s="1" t="s">
        <v>126</v>
      </c>
      <c r="E214" s="1" t="s">
        <v>128</v>
      </c>
      <c r="F214" s="5" t="s">
        <v>150</v>
      </c>
      <c r="G214" s="1" t="s">
        <v>3669</v>
      </c>
      <c r="H214" s="1" t="s">
        <v>3670</v>
      </c>
      <c r="I214" s="5" t="s">
        <v>150</v>
      </c>
      <c r="M214" s="5" t="s">
        <v>174</v>
      </c>
      <c r="N214" s="5" t="s">
        <v>3673</v>
      </c>
      <c r="O214" s="5" t="s">
        <v>1830</v>
      </c>
      <c r="P214" s="5" t="s">
        <v>155</v>
      </c>
      <c r="Q214" s="5" t="s">
        <v>150</v>
      </c>
      <c r="R214" s="5" t="s">
        <v>155</v>
      </c>
      <c r="S214" s="5" t="s">
        <v>156</v>
      </c>
      <c r="T214" s="5" t="s">
        <v>405</v>
      </c>
      <c r="U214" s="5" t="s">
        <v>158</v>
      </c>
      <c r="V214" s="5" t="s">
        <v>158</v>
      </c>
      <c r="W214" s="5" t="s">
        <v>360</v>
      </c>
      <c r="AB214" s="5" t="s">
        <v>155</v>
      </c>
      <c r="AC214" s="1" t="s">
        <v>162</v>
      </c>
      <c r="AD214" s="1" t="s">
        <v>162</v>
      </c>
      <c r="AE214" s="1" t="s">
        <v>162</v>
      </c>
      <c r="AF214" s="1" t="s">
        <v>162</v>
      </c>
      <c r="AG214" s="1" t="s">
        <v>162</v>
      </c>
      <c r="AH214" s="1" t="s">
        <v>162</v>
      </c>
      <c r="AI214" s="1" t="s">
        <v>162</v>
      </c>
      <c r="AJ214" s="1" t="s">
        <v>162</v>
      </c>
      <c r="AK214" s="1" t="s">
        <v>162</v>
      </c>
      <c r="AL214" s="1" t="s">
        <v>162</v>
      </c>
      <c r="AM214" s="1" t="s">
        <v>162</v>
      </c>
      <c r="AN214" s="1" t="s">
        <v>162</v>
      </c>
      <c r="AO214" s="1" t="s">
        <v>162</v>
      </c>
      <c r="AP214" s="1" t="s">
        <v>162</v>
      </c>
      <c r="AQ214" s="1" t="s">
        <v>162</v>
      </c>
      <c r="AR214" s="1" t="s">
        <v>162</v>
      </c>
      <c r="AS214" s="1" t="s">
        <v>162</v>
      </c>
      <c r="AT214" s="1" t="s">
        <v>162</v>
      </c>
      <c r="AU214" s="1" t="s">
        <v>162</v>
      </c>
      <c r="AV214" s="1" t="s">
        <v>162</v>
      </c>
      <c r="AW214" s="1" t="s">
        <v>162</v>
      </c>
      <c r="AX214" s="1" t="s">
        <v>162</v>
      </c>
      <c r="AY214" s="1" t="s">
        <v>162</v>
      </c>
      <c r="AZ214" s="1" t="s">
        <v>162</v>
      </c>
      <c r="BA214" s="1" t="s">
        <v>162</v>
      </c>
      <c r="BB214" s="1" t="s">
        <v>162</v>
      </c>
      <c r="BC214" s="1" t="s">
        <v>162</v>
      </c>
      <c r="BD214" s="1" t="s">
        <v>162</v>
      </c>
      <c r="BE214" s="1" t="s">
        <v>162</v>
      </c>
      <c r="BS214" s="1" t="s">
        <v>3659</v>
      </c>
      <c r="BT214" s="5" t="s">
        <v>1830</v>
      </c>
      <c r="BU214" s="1" t="s">
        <v>184</v>
      </c>
      <c r="BZ214" s="1" t="s">
        <v>181</v>
      </c>
      <c r="CA214" s="8" t="s">
        <v>3679</v>
      </c>
      <c r="CB214" s="1" t="s">
        <v>3665</v>
      </c>
    </row>
    <row r="215">
      <c r="A215" s="1" t="s">
        <v>3682</v>
      </c>
      <c r="B215" s="1" t="s">
        <v>3683</v>
      </c>
      <c r="C215" s="1" t="s">
        <v>3684</v>
      </c>
      <c r="D215" s="1" t="s">
        <v>126</v>
      </c>
      <c r="E215" s="1" t="s">
        <v>128</v>
      </c>
      <c r="F215" s="5" t="s">
        <v>161</v>
      </c>
      <c r="G215" s="1" t="s">
        <v>3685</v>
      </c>
      <c r="H215" s="1" t="s">
        <v>3686</v>
      </c>
      <c r="I215" s="5" t="s">
        <v>150</v>
      </c>
      <c r="M215" s="5" t="s">
        <v>150</v>
      </c>
      <c r="N215" s="5" t="s">
        <v>3687</v>
      </c>
      <c r="O215" s="5" t="s">
        <v>216</v>
      </c>
      <c r="P215" s="5" t="s">
        <v>150</v>
      </c>
      <c r="Q215" s="5" t="s">
        <v>161</v>
      </c>
      <c r="R215" s="5" t="s">
        <v>174</v>
      </c>
      <c r="S215" s="5" t="s">
        <v>150</v>
      </c>
      <c r="BS215" s="1" t="s">
        <v>3689</v>
      </c>
      <c r="BT215" s="5" t="s">
        <v>216</v>
      </c>
      <c r="BZ215" s="1" t="s">
        <v>181</v>
      </c>
      <c r="CA215" s="8" t="s">
        <v>3690</v>
      </c>
      <c r="CB215" s="1" t="s">
        <v>196</v>
      </c>
    </row>
    <row r="216">
      <c r="A216" s="1" t="s">
        <v>3696</v>
      </c>
      <c r="B216" s="1" t="s">
        <v>3684</v>
      </c>
      <c r="C216" s="1" t="s">
        <v>3699</v>
      </c>
      <c r="D216" s="1" t="s">
        <v>126</v>
      </c>
      <c r="E216" s="1" t="s">
        <v>128</v>
      </c>
      <c r="F216" s="5" t="s">
        <v>156</v>
      </c>
      <c r="G216" s="1" t="s">
        <v>3701</v>
      </c>
      <c r="H216" s="1" t="s">
        <v>3702</v>
      </c>
      <c r="I216" s="5" t="s">
        <v>150</v>
      </c>
      <c r="M216" s="5" t="s">
        <v>174</v>
      </c>
      <c r="N216" s="5" t="s">
        <v>3703</v>
      </c>
      <c r="O216" s="5" t="s">
        <v>1376</v>
      </c>
      <c r="P216" s="5" t="s">
        <v>150</v>
      </c>
      <c r="Q216" s="5" t="s">
        <v>155</v>
      </c>
      <c r="R216" s="5" t="s">
        <v>155</v>
      </c>
      <c r="S216" s="5" t="s">
        <v>156</v>
      </c>
      <c r="T216" s="5" t="s">
        <v>158</v>
      </c>
      <c r="U216" s="5" t="s">
        <v>158</v>
      </c>
      <c r="V216" s="5" t="s">
        <v>158</v>
      </c>
      <c r="W216" s="5" t="s">
        <v>257</v>
      </c>
      <c r="AB216" s="5" t="s">
        <v>150</v>
      </c>
      <c r="AC216" s="1" t="s">
        <v>162</v>
      </c>
      <c r="AD216" s="1" t="s">
        <v>162</v>
      </c>
      <c r="AE216" s="1" t="s">
        <v>162</v>
      </c>
      <c r="AF216" s="1" t="s">
        <v>162</v>
      </c>
      <c r="AG216" s="1" t="s">
        <v>162</v>
      </c>
      <c r="AH216" s="1" t="s">
        <v>162</v>
      </c>
      <c r="AI216" s="1" t="s">
        <v>162</v>
      </c>
      <c r="AJ216" s="1" t="s">
        <v>162</v>
      </c>
      <c r="AK216" s="1" t="s">
        <v>162</v>
      </c>
      <c r="AL216" s="1" t="s">
        <v>162</v>
      </c>
      <c r="AM216" s="1" t="s">
        <v>162</v>
      </c>
      <c r="AN216" s="1" t="s">
        <v>162</v>
      </c>
      <c r="AO216" s="1" t="s">
        <v>162</v>
      </c>
      <c r="AP216" s="1" t="s">
        <v>162</v>
      </c>
      <c r="AQ216" s="1" t="s">
        <v>162</v>
      </c>
      <c r="AR216" s="1" t="s">
        <v>162</v>
      </c>
      <c r="AS216" s="1" t="s">
        <v>162</v>
      </c>
      <c r="AT216" s="1" t="s">
        <v>162</v>
      </c>
      <c r="AU216" s="1" t="s">
        <v>162</v>
      </c>
      <c r="AV216" s="1" t="s">
        <v>162</v>
      </c>
      <c r="AW216" s="1" t="s">
        <v>162</v>
      </c>
      <c r="AX216" s="1" t="s">
        <v>162</v>
      </c>
      <c r="AY216" s="1" t="s">
        <v>162</v>
      </c>
      <c r="AZ216" s="1" t="s">
        <v>162</v>
      </c>
      <c r="BA216" s="1" t="s">
        <v>162</v>
      </c>
      <c r="BB216" s="1" t="s">
        <v>162</v>
      </c>
      <c r="BC216" s="1" t="s">
        <v>162</v>
      </c>
      <c r="BD216" s="1" t="s">
        <v>162</v>
      </c>
      <c r="BE216" s="1" t="s">
        <v>162</v>
      </c>
      <c r="BS216" s="1" t="s">
        <v>3689</v>
      </c>
      <c r="BT216" s="5" t="s">
        <v>1376</v>
      </c>
      <c r="BU216" s="1" t="s">
        <v>240</v>
      </c>
      <c r="BZ216" s="1" t="s">
        <v>181</v>
      </c>
      <c r="CA216" s="8" t="s">
        <v>3710</v>
      </c>
      <c r="CB216" s="1" t="s">
        <v>196</v>
      </c>
    </row>
    <row r="217">
      <c r="A217" s="1" t="s">
        <v>3716</v>
      </c>
      <c r="B217" s="1" t="s">
        <v>3699</v>
      </c>
      <c r="C217" s="1" t="s">
        <v>3717</v>
      </c>
      <c r="D217" s="1" t="s">
        <v>126</v>
      </c>
      <c r="E217" s="1" t="s">
        <v>128</v>
      </c>
      <c r="F217" s="5" t="s">
        <v>155</v>
      </c>
      <c r="G217" s="1" t="s">
        <v>3719</v>
      </c>
      <c r="H217" s="1" t="s">
        <v>3720</v>
      </c>
      <c r="I217" s="5" t="s">
        <v>150</v>
      </c>
      <c r="M217" s="5" t="s">
        <v>174</v>
      </c>
      <c r="N217" s="5" t="s">
        <v>3721</v>
      </c>
      <c r="O217" s="5" t="s">
        <v>733</v>
      </c>
      <c r="P217" s="5" t="s">
        <v>150</v>
      </c>
      <c r="Q217" s="5" t="s">
        <v>155</v>
      </c>
      <c r="R217" s="5" t="s">
        <v>155</v>
      </c>
      <c r="S217" s="5" t="s">
        <v>156</v>
      </c>
      <c r="T217" s="5" t="s">
        <v>158</v>
      </c>
      <c r="U217" s="5" t="s">
        <v>158</v>
      </c>
      <c r="V217" s="5" t="s">
        <v>158</v>
      </c>
      <c r="W217" s="5" t="s">
        <v>257</v>
      </c>
      <c r="AB217" s="5" t="s">
        <v>150</v>
      </c>
      <c r="AC217" s="1" t="s">
        <v>162</v>
      </c>
      <c r="AD217" s="1" t="s">
        <v>162</v>
      </c>
      <c r="AE217" s="1" t="s">
        <v>162</v>
      </c>
      <c r="AF217" s="1" t="s">
        <v>162</v>
      </c>
      <c r="AG217" s="1" t="s">
        <v>162</v>
      </c>
      <c r="AH217" s="1" t="s">
        <v>162</v>
      </c>
      <c r="AI217" s="1" t="s">
        <v>162</v>
      </c>
      <c r="AJ217" s="1" t="s">
        <v>162</v>
      </c>
      <c r="AK217" s="1" t="s">
        <v>162</v>
      </c>
      <c r="AL217" s="1" t="s">
        <v>162</v>
      </c>
      <c r="AM217" s="1" t="s">
        <v>162</v>
      </c>
      <c r="AN217" s="1" t="s">
        <v>162</v>
      </c>
      <c r="AO217" s="1" t="s">
        <v>162</v>
      </c>
      <c r="AP217" s="1" t="s">
        <v>162</v>
      </c>
      <c r="AQ217" s="1" t="s">
        <v>162</v>
      </c>
      <c r="AR217" s="1" t="s">
        <v>162</v>
      </c>
      <c r="AS217" s="1" t="s">
        <v>162</v>
      </c>
      <c r="AT217" s="1" t="s">
        <v>162</v>
      </c>
      <c r="AU217" s="1" t="s">
        <v>162</v>
      </c>
      <c r="AV217" s="1" t="s">
        <v>162</v>
      </c>
      <c r="AW217" s="1" t="s">
        <v>162</v>
      </c>
      <c r="AX217" s="1" t="s">
        <v>162</v>
      </c>
      <c r="AY217" s="1" t="s">
        <v>162</v>
      </c>
      <c r="AZ217" s="1" t="s">
        <v>162</v>
      </c>
      <c r="BA217" s="1" t="s">
        <v>162</v>
      </c>
      <c r="BB217" s="1" t="s">
        <v>162</v>
      </c>
      <c r="BC217" s="1" t="s">
        <v>162</v>
      </c>
      <c r="BD217" s="1" t="s">
        <v>162</v>
      </c>
      <c r="BE217" s="1" t="s">
        <v>162</v>
      </c>
      <c r="BS217" s="1" t="s">
        <v>3689</v>
      </c>
      <c r="BT217" s="5" t="s">
        <v>733</v>
      </c>
      <c r="BU217" s="1" t="s">
        <v>240</v>
      </c>
      <c r="BZ217" s="1" t="s">
        <v>181</v>
      </c>
      <c r="CA217" s="8" t="s">
        <v>3722</v>
      </c>
      <c r="CB217" s="1" t="s">
        <v>196</v>
      </c>
    </row>
    <row r="218">
      <c r="A218" s="1" t="s">
        <v>3727</v>
      </c>
      <c r="B218" s="1" t="s">
        <v>3717</v>
      </c>
      <c r="C218" s="1" t="s">
        <v>3729</v>
      </c>
      <c r="D218" s="1" t="s">
        <v>126</v>
      </c>
      <c r="E218" s="1" t="s">
        <v>128</v>
      </c>
      <c r="F218" s="5" t="s">
        <v>174</v>
      </c>
      <c r="G218" s="1" t="s">
        <v>3730</v>
      </c>
      <c r="H218" s="1" t="s">
        <v>3732</v>
      </c>
      <c r="I218" s="5" t="s">
        <v>150</v>
      </c>
      <c r="M218" s="5" t="s">
        <v>174</v>
      </c>
      <c r="N218" s="5" t="s">
        <v>3733</v>
      </c>
      <c r="O218" s="5" t="s">
        <v>318</v>
      </c>
      <c r="P218" s="5" t="s">
        <v>174</v>
      </c>
      <c r="Q218" s="5" t="s">
        <v>174</v>
      </c>
      <c r="R218" s="5" t="s">
        <v>155</v>
      </c>
      <c r="S218" s="5" t="s">
        <v>156</v>
      </c>
      <c r="T218" s="5" t="s">
        <v>158</v>
      </c>
      <c r="U218" s="5" t="s">
        <v>158</v>
      </c>
      <c r="V218" s="5" t="s">
        <v>158</v>
      </c>
      <c r="W218" s="5" t="s">
        <v>257</v>
      </c>
      <c r="AB218" s="5" t="s">
        <v>216</v>
      </c>
      <c r="AC218" s="1" t="s">
        <v>162</v>
      </c>
      <c r="AD218" s="1" t="s">
        <v>162</v>
      </c>
      <c r="AE218" s="1" t="s">
        <v>162</v>
      </c>
      <c r="AF218" s="1" t="s">
        <v>162</v>
      </c>
      <c r="AG218" s="1" t="s">
        <v>162</v>
      </c>
      <c r="AH218" s="1" t="s">
        <v>162</v>
      </c>
      <c r="AI218" s="1" t="s">
        <v>162</v>
      </c>
      <c r="AJ218" s="1" t="s">
        <v>162</v>
      </c>
      <c r="AK218" s="1" t="s">
        <v>162</v>
      </c>
      <c r="AL218" s="1" t="s">
        <v>162</v>
      </c>
      <c r="AM218" s="1" t="s">
        <v>162</v>
      </c>
      <c r="AN218" s="1" t="s">
        <v>162</v>
      </c>
      <c r="AO218" s="1" t="s">
        <v>259</v>
      </c>
      <c r="AP218" s="1" t="s">
        <v>162</v>
      </c>
      <c r="AQ218" s="1" t="s">
        <v>162</v>
      </c>
      <c r="AR218" s="1" t="s">
        <v>162</v>
      </c>
      <c r="AS218" s="1" t="s">
        <v>162</v>
      </c>
      <c r="AT218" s="1" t="s">
        <v>162</v>
      </c>
      <c r="AU218" s="1" t="s">
        <v>162</v>
      </c>
      <c r="AV218" s="1" t="s">
        <v>162</v>
      </c>
      <c r="AW218" s="1" t="s">
        <v>162</v>
      </c>
      <c r="AX218" s="1" t="s">
        <v>162</v>
      </c>
      <c r="AY218" s="1" t="s">
        <v>162</v>
      </c>
      <c r="AZ218" s="1" t="s">
        <v>162</v>
      </c>
      <c r="BA218" s="1" t="s">
        <v>162</v>
      </c>
      <c r="BB218" s="1" t="s">
        <v>162</v>
      </c>
      <c r="BC218" s="1" t="s">
        <v>162</v>
      </c>
      <c r="BD218" s="1" t="s">
        <v>162</v>
      </c>
      <c r="BE218" s="1" t="s">
        <v>162</v>
      </c>
      <c r="BS218" s="1" t="s">
        <v>3689</v>
      </c>
      <c r="BT218" s="5" t="s">
        <v>318</v>
      </c>
      <c r="BU218" s="1" t="s">
        <v>240</v>
      </c>
      <c r="BZ218" s="1" t="s">
        <v>181</v>
      </c>
      <c r="CA218" s="8" t="s">
        <v>3740</v>
      </c>
      <c r="CB218" s="1" t="s">
        <v>196</v>
      </c>
    </row>
    <row r="219">
      <c r="A219" s="1" t="s">
        <v>3744</v>
      </c>
      <c r="B219" s="1" t="s">
        <v>3729</v>
      </c>
      <c r="C219" s="1" t="s">
        <v>3746</v>
      </c>
      <c r="D219" s="1" t="s">
        <v>126</v>
      </c>
      <c r="E219" s="1" t="s">
        <v>128</v>
      </c>
      <c r="F219" s="5" t="s">
        <v>150</v>
      </c>
      <c r="G219" s="1" t="s">
        <v>3748</v>
      </c>
      <c r="H219" s="1" t="s">
        <v>3749</v>
      </c>
      <c r="I219" s="5" t="s">
        <v>150</v>
      </c>
      <c r="M219" s="5" t="s">
        <v>150</v>
      </c>
      <c r="N219" s="5" t="s">
        <v>3750</v>
      </c>
      <c r="O219" s="5" t="s">
        <v>318</v>
      </c>
      <c r="P219" s="5" t="s">
        <v>174</v>
      </c>
      <c r="Q219" s="5" t="s">
        <v>150</v>
      </c>
      <c r="R219" s="5" t="s">
        <v>155</v>
      </c>
      <c r="S219" s="5" t="s">
        <v>156</v>
      </c>
      <c r="T219" s="5" t="s">
        <v>3751</v>
      </c>
      <c r="U219" s="5" t="s">
        <v>158</v>
      </c>
      <c r="V219" s="5" t="s">
        <v>158</v>
      </c>
      <c r="W219" s="5" t="s">
        <v>159</v>
      </c>
      <c r="X219" s="1" t="s">
        <v>2678</v>
      </c>
      <c r="AB219" s="5" t="s">
        <v>161</v>
      </c>
      <c r="AC219" s="1" t="s">
        <v>162</v>
      </c>
      <c r="AD219" s="1" t="s">
        <v>162</v>
      </c>
      <c r="AE219" s="1" t="s">
        <v>162</v>
      </c>
      <c r="AF219" s="1" t="s">
        <v>162</v>
      </c>
      <c r="AG219" s="1" t="s">
        <v>162</v>
      </c>
      <c r="AH219" s="1" t="s">
        <v>162</v>
      </c>
      <c r="AI219" s="1" t="s">
        <v>162</v>
      </c>
      <c r="AJ219" s="1" t="s">
        <v>162</v>
      </c>
      <c r="AK219" s="1" t="s">
        <v>162</v>
      </c>
      <c r="AL219" s="1" t="s">
        <v>162</v>
      </c>
      <c r="AM219" s="1" t="s">
        <v>162</v>
      </c>
      <c r="AN219" s="1" t="s">
        <v>162</v>
      </c>
      <c r="AO219" s="1" t="s">
        <v>162</v>
      </c>
      <c r="AP219" s="1" t="s">
        <v>162</v>
      </c>
      <c r="AQ219" s="1" t="s">
        <v>162</v>
      </c>
      <c r="AR219" s="1" t="s">
        <v>162</v>
      </c>
      <c r="AS219" s="1" t="s">
        <v>162</v>
      </c>
      <c r="AT219" s="1" t="s">
        <v>162</v>
      </c>
      <c r="AU219" s="1" t="s">
        <v>162</v>
      </c>
      <c r="AV219" s="1" t="s">
        <v>162</v>
      </c>
      <c r="AW219" s="1" t="s">
        <v>162</v>
      </c>
      <c r="AX219" s="1" t="s">
        <v>162</v>
      </c>
      <c r="AY219" s="1" t="s">
        <v>162</v>
      </c>
      <c r="AZ219" s="1" t="s">
        <v>162</v>
      </c>
      <c r="BA219" s="1" t="s">
        <v>162</v>
      </c>
      <c r="BB219" s="1" t="s">
        <v>162</v>
      </c>
      <c r="BC219" s="1" t="s">
        <v>162</v>
      </c>
      <c r="BD219" s="1" t="s">
        <v>162</v>
      </c>
      <c r="BE219" s="1" t="s">
        <v>162</v>
      </c>
      <c r="BS219" s="1" t="s">
        <v>3689</v>
      </c>
      <c r="BT219" s="5" t="s">
        <v>318</v>
      </c>
      <c r="BY219" s="1" t="s">
        <v>180</v>
      </c>
      <c r="BZ219" s="1" t="s">
        <v>181</v>
      </c>
      <c r="CA219" s="8" t="s">
        <v>3754</v>
      </c>
      <c r="CB219" s="1" t="s">
        <v>196</v>
      </c>
    </row>
    <row r="220">
      <c r="A220" s="1" t="s">
        <v>3756</v>
      </c>
      <c r="B220" s="1" t="s">
        <v>3757</v>
      </c>
      <c r="C220" s="1" t="s">
        <v>3758</v>
      </c>
      <c r="D220" s="1" t="s">
        <v>126</v>
      </c>
      <c r="E220" s="1" t="s">
        <v>128</v>
      </c>
      <c r="F220" s="5" t="s">
        <v>155</v>
      </c>
      <c r="G220" s="1" t="s">
        <v>3759</v>
      </c>
      <c r="H220" s="1" t="s">
        <v>3760</v>
      </c>
      <c r="I220" s="5" t="s">
        <v>150</v>
      </c>
      <c r="M220" s="5" t="s">
        <v>150</v>
      </c>
      <c r="N220" s="5" t="s">
        <v>3761</v>
      </c>
      <c r="O220" s="5" t="s">
        <v>174</v>
      </c>
      <c r="P220" s="5" t="s">
        <v>150</v>
      </c>
      <c r="Q220" s="5" t="s">
        <v>155</v>
      </c>
      <c r="BS220" s="1" t="s">
        <v>3762</v>
      </c>
      <c r="BT220" s="5" t="s">
        <v>174</v>
      </c>
      <c r="BZ220" s="1" t="s">
        <v>181</v>
      </c>
      <c r="CA220" s="8" t="s">
        <v>3765</v>
      </c>
      <c r="CB220" s="1" t="s">
        <v>3665</v>
      </c>
    </row>
    <row r="221">
      <c r="A221" s="1" t="s">
        <v>3770</v>
      </c>
      <c r="B221" s="1" t="s">
        <v>3758</v>
      </c>
      <c r="C221" s="1" t="s">
        <v>3771</v>
      </c>
      <c r="D221" s="1" t="s">
        <v>126</v>
      </c>
      <c r="E221" s="1" t="s">
        <v>128</v>
      </c>
      <c r="F221" s="5" t="s">
        <v>174</v>
      </c>
      <c r="G221" s="1" t="s">
        <v>3772</v>
      </c>
      <c r="H221" s="1" t="s">
        <v>3773</v>
      </c>
      <c r="I221" s="5" t="s">
        <v>150</v>
      </c>
      <c r="M221" s="5" t="s">
        <v>174</v>
      </c>
      <c r="N221" s="5" t="s">
        <v>3774</v>
      </c>
      <c r="O221" s="5" t="s">
        <v>353</v>
      </c>
      <c r="P221" s="5" t="s">
        <v>174</v>
      </c>
      <c r="Q221" s="5" t="s">
        <v>174</v>
      </c>
      <c r="R221" s="5" t="s">
        <v>155</v>
      </c>
      <c r="S221" s="5" t="s">
        <v>156</v>
      </c>
      <c r="T221" s="5" t="s">
        <v>158</v>
      </c>
      <c r="U221" s="5" t="s">
        <v>158</v>
      </c>
      <c r="V221" s="5" t="s">
        <v>158</v>
      </c>
      <c r="W221" s="5" t="s">
        <v>257</v>
      </c>
      <c r="AB221" s="5" t="s">
        <v>216</v>
      </c>
      <c r="AC221" s="1" t="s">
        <v>162</v>
      </c>
      <c r="AD221" s="1" t="s">
        <v>162</v>
      </c>
      <c r="AE221" s="1" t="s">
        <v>162</v>
      </c>
      <c r="AF221" s="1" t="s">
        <v>162</v>
      </c>
      <c r="AG221" s="1" t="s">
        <v>162</v>
      </c>
      <c r="AH221" s="1" t="s">
        <v>162</v>
      </c>
      <c r="AI221" s="1" t="s">
        <v>162</v>
      </c>
      <c r="AJ221" s="1" t="s">
        <v>162</v>
      </c>
      <c r="AK221" s="1" t="s">
        <v>162</v>
      </c>
      <c r="AL221" s="1" t="s">
        <v>162</v>
      </c>
      <c r="AM221" s="1" t="s">
        <v>162</v>
      </c>
      <c r="AN221" s="1" t="s">
        <v>162</v>
      </c>
      <c r="AO221" s="1" t="s">
        <v>162</v>
      </c>
      <c r="AP221" s="1" t="s">
        <v>162</v>
      </c>
      <c r="AQ221" s="1" t="s">
        <v>162</v>
      </c>
      <c r="AR221" s="1" t="s">
        <v>162</v>
      </c>
      <c r="AS221" s="1" t="s">
        <v>162</v>
      </c>
      <c r="AT221" s="1" t="s">
        <v>162</v>
      </c>
      <c r="AU221" s="1" t="s">
        <v>162</v>
      </c>
      <c r="AV221" s="1" t="s">
        <v>162</v>
      </c>
      <c r="AW221" s="1" t="s">
        <v>162</v>
      </c>
      <c r="AX221" s="1" t="s">
        <v>162</v>
      </c>
      <c r="AY221" s="1" t="s">
        <v>162</v>
      </c>
      <c r="AZ221" s="1" t="s">
        <v>162</v>
      </c>
      <c r="BA221" s="1" t="s">
        <v>162</v>
      </c>
      <c r="BB221" s="1" t="s">
        <v>162</v>
      </c>
      <c r="BC221" s="1" t="s">
        <v>162</v>
      </c>
      <c r="BD221" s="1" t="s">
        <v>162</v>
      </c>
      <c r="BE221" s="1" t="s">
        <v>162</v>
      </c>
      <c r="BS221" s="1" t="s">
        <v>3762</v>
      </c>
      <c r="BT221" s="5" t="s">
        <v>353</v>
      </c>
      <c r="BU221" s="1" t="s">
        <v>240</v>
      </c>
      <c r="BZ221" s="1" t="s">
        <v>181</v>
      </c>
      <c r="CA221" s="8" t="s">
        <v>3782</v>
      </c>
      <c r="CB221" s="1" t="s">
        <v>3665</v>
      </c>
    </row>
    <row r="222">
      <c r="A222" s="1" t="s">
        <v>3787</v>
      </c>
      <c r="B222" s="1" t="s">
        <v>3771</v>
      </c>
      <c r="C222" s="1" t="s">
        <v>3788</v>
      </c>
      <c r="D222" s="1" t="s">
        <v>126</v>
      </c>
      <c r="E222" s="1" t="s">
        <v>128</v>
      </c>
      <c r="F222" s="5" t="s">
        <v>150</v>
      </c>
      <c r="G222" s="1" t="s">
        <v>3789</v>
      </c>
      <c r="H222" s="1" t="s">
        <v>3790</v>
      </c>
      <c r="I222" s="5" t="s">
        <v>150</v>
      </c>
      <c r="M222" s="5" t="s">
        <v>150</v>
      </c>
      <c r="N222" s="5" t="s">
        <v>3791</v>
      </c>
      <c r="O222" s="5" t="s">
        <v>154</v>
      </c>
      <c r="P222" s="5" t="s">
        <v>174</v>
      </c>
      <c r="Q222" s="5" t="s">
        <v>150</v>
      </c>
      <c r="R222" s="5" t="s">
        <v>155</v>
      </c>
      <c r="S222" s="5" t="s">
        <v>156</v>
      </c>
      <c r="T222" s="5" t="s">
        <v>2221</v>
      </c>
      <c r="U222" s="5" t="s">
        <v>158</v>
      </c>
      <c r="V222" s="5" t="s">
        <v>158</v>
      </c>
      <c r="W222" s="5" t="s">
        <v>1644</v>
      </c>
      <c r="AB222" s="5" t="s">
        <v>156</v>
      </c>
      <c r="AC222" s="1" t="s">
        <v>162</v>
      </c>
      <c r="AD222" s="1" t="s">
        <v>162</v>
      </c>
      <c r="AE222" s="1" t="s">
        <v>162</v>
      </c>
      <c r="AF222" s="1" t="s">
        <v>162</v>
      </c>
      <c r="AG222" s="1" t="s">
        <v>162</v>
      </c>
      <c r="AH222" s="1" t="s">
        <v>162</v>
      </c>
      <c r="AI222" s="1" t="s">
        <v>162</v>
      </c>
      <c r="AJ222" s="1" t="s">
        <v>162</v>
      </c>
      <c r="AK222" s="1" t="s">
        <v>162</v>
      </c>
      <c r="AL222" s="1" t="s">
        <v>162</v>
      </c>
      <c r="AM222" s="1" t="s">
        <v>162</v>
      </c>
      <c r="AN222" s="1" t="s">
        <v>162</v>
      </c>
      <c r="AO222" s="1" t="s">
        <v>162</v>
      </c>
      <c r="AP222" s="1" t="s">
        <v>162</v>
      </c>
      <c r="AQ222" s="1" t="s">
        <v>162</v>
      </c>
      <c r="AR222" s="1" t="s">
        <v>162</v>
      </c>
      <c r="AS222" s="1" t="s">
        <v>162</v>
      </c>
      <c r="AT222" s="1" t="s">
        <v>162</v>
      </c>
      <c r="AU222" s="1" t="s">
        <v>162</v>
      </c>
      <c r="AV222" s="1" t="s">
        <v>162</v>
      </c>
      <c r="AW222" s="1" t="s">
        <v>162</v>
      </c>
      <c r="AX222" s="1" t="s">
        <v>162</v>
      </c>
      <c r="AY222" s="1" t="s">
        <v>162</v>
      </c>
      <c r="AZ222" s="1" t="s">
        <v>162</v>
      </c>
      <c r="BA222" s="1" t="s">
        <v>162</v>
      </c>
      <c r="BB222" s="1" t="s">
        <v>162</v>
      </c>
      <c r="BC222" s="1" t="s">
        <v>162</v>
      </c>
      <c r="BD222" s="1" t="s">
        <v>162</v>
      </c>
      <c r="BE222" s="1" t="s">
        <v>162</v>
      </c>
      <c r="BS222" s="1" t="s">
        <v>3762</v>
      </c>
      <c r="BT222" s="5" t="s">
        <v>154</v>
      </c>
      <c r="BY222" s="1" t="s">
        <v>1162</v>
      </c>
      <c r="BZ222" s="1" t="s">
        <v>181</v>
      </c>
      <c r="CA222" s="8" t="s">
        <v>3794</v>
      </c>
      <c r="CB222" s="1" t="s">
        <v>3665</v>
      </c>
    </row>
    <row r="223">
      <c r="A223" s="1" t="s">
        <v>3803</v>
      </c>
      <c r="B223" s="1" t="s">
        <v>3804</v>
      </c>
      <c r="C223" s="1" t="s">
        <v>3788</v>
      </c>
      <c r="D223" s="1" t="s">
        <v>126</v>
      </c>
      <c r="E223" s="1" t="s">
        <v>128</v>
      </c>
      <c r="F223" s="5" t="s">
        <v>174</v>
      </c>
      <c r="G223" s="1" t="s">
        <v>3805</v>
      </c>
      <c r="H223" s="1" t="s">
        <v>3806</v>
      </c>
      <c r="I223" s="5" t="s">
        <v>150</v>
      </c>
      <c r="M223" s="5" t="s">
        <v>174</v>
      </c>
      <c r="N223" s="5" t="s">
        <v>3807</v>
      </c>
      <c r="O223" s="5" t="s">
        <v>2045</v>
      </c>
      <c r="P223" s="5" t="s">
        <v>174</v>
      </c>
      <c r="Q223" s="5" t="s">
        <v>174</v>
      </c>
      <c r="R223" s="5" t="s">
        <v>155</v>
      </c>
      <c r="S223" s="5" t="s">
        <v>156</v>
      </c>
      <c r="T223" s="5" t="s">
        <v>158</v>
      </c>
      <c r="U223" s="5" t="s">
        <v>158</v>
      </c>
      <c r="V223" s="5" t="s">
        <v>158</v>
      </c>
      <c r="W223" s="5" t="s">
        <v>257</v>
      </c>
      <c r="AB223" s="5" t="s">
        <v>216</v>
      </c>
      <c r="AC223" s="1" t="s">
        <v>162</v>
      </c>
      <c r="AD223" s="1" t="s">
        <v>162</v>
      </c>
      <c r="AE223" s="1" t="s">
        <v>162</v>
      </c>
      <c r="AF223" s="1" t="s">
        <v>162</v>
      </c>
      <c r="AG223" s="1" t="s">
        <v>162</v>
      </c>
      <c r="AH223" s="1" t="s">
        <v>162</v>
      </c>
      <c r="AI223" s="1" t="s">
        <v>162</v>
      </c>
      <c r="AJ223" s="1" t="s">
        <v>162</v>
      </c>
      <c r="AK223" s="1" t="s">
        <v>162</v>
      </c>
      <c r="AL223" s="1" t="s">
        <v>162</v>
      </c>
      <c r="AM223" s="1" t="s">
        <v>162</v>
      </c>
      <c r="AN223" s="1" t="s">
        <v>162</v>
      </c>
      <c r="AO223" s="1" t="s">
        <v>162</v>
      </c>
      <c r="AP223" s="1" t="s">
        <v>162</v>
      </c>
      <c r="AQ223" s="1" t="s">
        <v>162</v>
      </c>
      <c r="AR223" s="1" t="s">
        <v>162</v>
      </c>
      <c r="AS223" s="1" t="s">
        <v>162</v>
      </c>
      <c r="AT223" s="1" t="s">
        <v>162</v>
      </c>
      <c r="AU223" s="1" t="s">
        <v>162</v>
      </c>
      <c r="AV223" s="1" t="s">
        <v>162</v>
      </c>
      <c r="AW223" s="1" t="s">
        <v>162</v>
      </c>
      <c r="AX223" s="1" t="s">
        <v>162</v>
      </c>
      <c r="AY223" s="1" t="s">
        <v>162</v>
      </c>
      <c r="AZ223" s="1" t="s">
        <v>162</v>
      </c>
      <c r="BA223" s="1" t="s">
        <v>162</v>
      </c>
      <c r="BB223" s="1" t="s">
        <v>162</v>
      </c>
      <c r="BC223" s="1" t="s">
        <v>162</v>
      </c>
      <c r="BD223" s="1" t="s">
        <v>162</v>
      </c>
      <c r="BE223" s="1" t="s">
        <v>162</v>
      </c>
      <c r="BS223" s="1" t="s">
        <v>3810</v>
      </c>
      <c r="BT223" s="5" t="s">
        <v>2045</v>
      </c>
      <c r="BU223" s="1" t="s">
        <v>240</v>
      </c>
      <c r="BZ223" s="1" t="s">
        <v>181</v>
      </c>
      <c r="CA223" s="8" t="s">
        <v>3811</v>
      </c>
      <c r="CB223" s="1" t="s">
        <v>196</v>
      </c>
    </row>
    <row r="224">
      <c r="A224" s="1" t="s">
        <v>3817</v>
      </c>
      <c r="B224" s="1" t="s">
        <v>3788</v>
      </c>
      <c r="C224" s="1" t="s">
        <v>3819</v>
      </c>
      <c r="D224" s="1" t="s">
        <v>126</v>
      </c>
      <c r="E224" s="1" t="s">
        <v>128</v>
      </c>
      <c r="F224" s="5" t="s">
        <v>150</v>
      </c>
      <c r="G224" s="1" t="s">
        <v>3820</v>
      </c>
      <c r="H224" s="1" t="s">
        <v>3821</v>
      </c>
      <c r="I224" s="5" t="s">
        <v>150</v>
      </c>
      <c r="M224" s="5" t="s">
        <v>150</v>
      </c>
      <c r="N224" s="5" t="s">
        <v>3822</v>
      </c>
      <c r="O224" s="5" t="s">
        <v>425</v>
      </c>
      <c r="P224" s="5" t="s">
        <v>174</v>
      </c>
      <c r="Q224" s="5" t="s">
        <v>150</v>
      </c>
      <c r="R224" s="5" t="s">
        <v>155</v>
      </c>
      <c r="S224" s="5" t="s">
        <v>156</v>
      </c>
      <c r="T224" s="5" t="s">
        <v>356</v>
      </c>
      <c r="U224" s="5" t="s">
        <v>158</v>
      </c>
      <c r="V224" s="5" t="s">
        <v>158</v>
      </c>
      <c r="W224" s="5" t="s">
        <v>159</v>
      </c>
      <c r="X224" s="1" t="s">
        <v>3823</v>
      </c>
      <c r="AB224" s="5" t="s">
        <v>155</v>
      </c>
      <c r="AC224" s="1" t="s">
        <v>162</v>
      </c>
      <c r="AD224" s="1" t="s">
        <v>162</v>
      </c>
      <c r="AE224" s="1" t="s">
        <v>162</v>
      </c>
      <c r="AF224" s="1" t="s">
        <v>162</v>
      </c>
      <c r="AG224" s="1" t="s">
        <v>162</v>
      </c>
      <c r="AH224" s="1" t="s">
        <v>162</v>
      </c>
      <c r="AI224" s="1" t="s">
        <v>162</v>
      </c>
      <c r="AJ224" s="1" t="s">
        <v>162</v>
      </c>
      <c r="AK224" s="1" t="s">
        <v>162</v>
      </c>
      <c r="AL224" s="1" t="s">
        <v>162</v>
      </c>
      <c r="AM224" s="1" t="s">
        <v>162</v>
      </c>
      <c r="AN224" s="1" t="s">
        <v>162</v>
      </c>
      <c r="AO224" s="1" t="s">
        <v>162</v>
      </c>
      <c r="AP224" s="1" t="s">
        <v>162</v>
      </c>
      <c r="AQ224" s="1" t="s">
        <v>162</v>
      </c>
      <c r="AR224" s="1" t="s">
        <v>162</v>
      </c>
      <c r="AS224" s="1" t="s">
        <v>162</v>
      </c>
      <c r="AT224" s="1" t="s">
        <v>162</v>
      </c>
      <c r="AU224" s="1" t="s">
        <v>162</v>
      </c>
      <c r="AV224" s="1" t="s">
        <v>162</v>
      </c>
      <c r="AW224" s="1" t="s">
        <v>162</v>
      </c>
      <c r="AX224" s="1" t="s">
        <v>162</v>
      </c>
      <c r="AY224" s="1" t="s">
        <v>162</v>
      </c>
      <c r="AZ224" s="1" t="s">
        <v>162</v>
      </c>
      <c r="BA224" s="1" t="s">
        <v>162</v>
      </c>
      <c r="BB224" s="1" t="s">
        <v>162</v>
      </c>
      <c r="BC224" s="1" t="s">
        <v>162</v>
      </c>
      <c r="BD224" s="1" t="s">
        <v>162</v>
      </c>
      <c r="BE224" s="1" t="s">
        <v>162</v>
      </c>
      <c r="BS224" s="1" t="s">
        <v>3810</v>
      </c>
      <c r="BT224" s="5" t="s">
        <v>425</v>
      </c>
      <c r="BY224" s="1" t="s">
        <v>180</v>
      </c>
      <c r="BZ224" s="1" t="s">
        <v>181</v>
      </c>
      <c r="CA224" s="8" t="s">
        <v>3827</v>
      </c>
      <c r="CB224" s="1" t="s">
        <v>196</v>
      </c>
    </row>
    <row r="225">
      <c r="A225" s="1" t="s">
        <v>3828</v>
      </c>
      <c r="B225" s="1" t="s">
        <v>3829</v>
      </c>
      <c r="C225" s="1" t="s">
        <v>3831</v>
      </c>
      <c r="D225" s="1" t="s">
        <v>126</v>
      </c>
      <c r="E225" s="1" t="s">
        <v>128</v>
      </c>
      <c r="F225" s="5" t="s">
        <v>155</v>
      </c>
      <c r="G225" s="1" t="s">
        <v>3835</v>
      </c>
      <c r="H225" s="1" t="s">
        <v>3836</v>
      </c>
      <c r="I225" s="5" t="s">
        <v>150</v>
      </c>
      <c r="M225" s="5" t="s">
        <v>150</v>
      </c>
      <c r="N225" s="5" t="s">
        <v>3837</v>
      </c>
      <c r="O225" s="5" t="s">
        <v>2184</v>
      </c>
      <c r="P225" s="5" t="s">
        <v>150</v>
      </c>
      <c r="Q225" s="5" t="s">
        <v>155</v>
      </c>
      <c r="R225" s="5" t="s">
        <v>174</v>
      </c>
      <c r="S225" s="5" t="s">
        <v>155</v>
      </c>
      <c r="T225" s="5" t="s">
        <v>158</v>
      </c>
      <c r="U225" s="5" t="s">
        <v>158</v>
      </c>
      <c r="V225" s="5" t="s">
        <v>158</v>
      </c>
      <c r="W225" s="5" t="s">
        <v>257</v>
      </c>
      <c r="AB225" s="5" t="s">
        <v>216</v>
      </c>
      <c r="AC225" s="1" t="s">
        <v>162</v>
      </c>
      <c r="AD225" s="1" t="s">
        <v>162</v>
      </c>
      <c r="AE225" s="1" t="s">
        <v>162</v>
      </c>
      <c r="AF225" s="1" t="s">
        <v>162</v>
      </c>
      <c r="AG225" s="1" t="s">
        <v>162</v>
      </c>
      <c r="AH225" s="1" t="s">
        <v>162</v>
      </c>
      <c r="AI225" s="1" t="s">
        <v>162</v>
      </c>
      <c r="AJ225" s="1" t="s">
        <v>162</v>
      </c>
      <c r="AK225" s="1" t="s">
        <v>162</v>
      </c>
      <c r="AL225" s="1" t="s">
        <v>162</v>
      </c>
      <c r="AM225" s="1" t="s">
        <v>162</v>
      </c>
      <c r="AN225" s="1" t="s">
        <v>162</v>
      </c>
      <c r="AO225" s="1" t="s">
        <v>162</v>
      </c>
      <c r="AP225" s="1" t="s">
        <v>162</v>
      </c>
      <c r="AQ225" s="1" t="s">
        <v>162</v>
      </c>
      <c r="AR225" s="1" t="s">
        <v>162</v>
      </c>
      <c r="AS225" s="1" t="s">
        <v>162</v>
      </c>
      <c r="AT225" s="1" t="s">
        <v>162</v>
      </c>
      <c r="AU225" s="1" t="s">
        <v>162</v>
      </c>
      <c r="AV225" s="1" t="s">
        <v>162</v>
      </c>
      <c r="AW225" s="1" t="s">
        <v>162</v>
      </c>
      <c r="AX225" s="1" t="s">
        <v>162</v>
      </c>
      <c r="AY225" s="1" t="s">
        <v>162</v>
      </c>
      <c r="AZ225" s="1" t="s">
        <v>162</v>
      </c>
      <c r="BA225" s="1" t="s">
        <v>162</v>
      </c>
      <c r="BB225" s="1" t="s">
        <v>162</v>
      </c>
      <c r="BC225" s="1" t="s">
        <v>162</v>
      </c>
      <c r="BD225" s="1" t="s">
        <v>162</v>
      </c>
      <c r="BE225" s="1" t="s">
        <v>162</v>
      </c>
      <c r="BS225" s="1" t="s">
        <v>3845</v>
      </c>
      <c r="BT225" s="5" t="s">
        <v>2184</v>
      </c>
      <c r="BU225" s="1" t="s">
        <v>240</v>
      </c>
      <c r="BZ225" s="1" t="s">
        <v>181</v>
      </c>
      <c r="CA225" s="8" t="s">
        <v>3846</v>
      </c>
      <c r="CB225" s="1" t="s">
        <v>3665</v>
      </c>
    </row>
    <row r="226">
      <c r="A226" s="1" t="s">
        <v>3848</v>
      </c>
      <c r="B226" s="1" t="s">
        <v>3831</v>
      </c>
      <c r="C226" s="1" t="s">
        <v>3849</v>
      </c>
      <c r="D226" s="1" t="s">
        <v>126</v>
      </c>
      <c r="E226" s="1" t="s">
        <v>128</v>
      </c>
      <c r="F226" s="5" t="s">
        <v>174</v>
      </c>
      <c r="G226" s="1" t="s">
        <v>3850</v>
      </c>
      <c r="H226" s="1" t="s">
        <v>3851</v>
      </c>
      <c r="I226" s="5" t="s">
        <v>150</v>
      </c>
      <c r="M226" s="5" t="s">
        <v>174</v>
      </c>
      <c r="N226" s="5" t="s">
        <v>3852</v>
      </c>
      <c r="O226" s="5" t="s">
        <v>752</v>
      </c>
      <c r="P226" s="5" t="s">
        <v>174</v>
      </c>
      <c r="Q226" s="5" t="s">
        <v>174</v>
      </c>
      <c r="R226" s="5" t="s">
        <v>155</v>
      </c>
      <c r="S226" s="5" t="s">
        <v>156</v>
      </c>
      <c r="T226" s="5" t="s">
        <v>158</v>
      </c>
      <c r="U226" s="5" t="s">
        <v>158</v>
      </c>
      <c r="V226" s="5" t="s">
        <v>158</v>
      </c>
      <c r="W226" s="5" t="s">
        <v>257</v>
      </c>
      <c r="AB226" s="5" t="s">
        <v>216</v>
      </c>
      <c r="AC226" s="1" t="s">
        <v>162</v>
      </c>
      <c r="AD226" s="1" t="s">
        <v>162</v>
      </c>
      <c r="AE226" s="1" t="s">
        <v>162</v>
      </c>
      <c r="AF226" s="1" t="s">
        <v>162</v>
      </c>
      <c r="AG226" s="1" t="s">
        <v>162</v>
      </c>
      <c r="AH226" s="1" t="s">
        <v>162</v>
      </c>
      <c r="AI226" s="1" t="s">
        <v>162</v>
      </c>
      <c r="AJ226" s="1" t="s">
        <v>162</v>
      </c>
      <c r="AK226" s="1" t="s">
        <v>162</v>
      </c>
      <c r="AL226" s="1" t="s">
        <v>162</v>
      </c>
      <c r="AM226" s="1" t="s">
        <v>162</v>
      </c>
      <c r="AN226" s="1" t="s">
        <v>162</v>
      </c>
      <c r="AO226" s="1" t="s">
        <v>162</v>
      </c>
      <c r="AP226" s="1" t="s">
        <v>162</v>
      </c>
      <c r="AQ226" s="1" t="s">
        <v>162</v>
      </c>
      <c r="AR226" s="1" t="s">
        <v>162</v>
      </c>
      <c r="AS226" s="1" t="s">
        <v>162</v>
      </c>
      <c r="AT226" s="1" t="s">
        <v>162</v>
      </c>
      <c r="AU226" s="1" t="s">
        <v>162</v>
      </c>
      <c r="AV226" s="1" t="s">
        <v>162</v>
      </c>
      <c r="AW226" s="1" t="s">
        <v>162</v>
      </c>
      <c r="AX226" s="1" t="s">
        <v>162</v>
      </c>
      <c r="AY226" s="1" t="s">
        <v>162</v>
      </c>
      <c r="AZ226" s="1" t="s">
        <v>162</v>
      </c>
      <c r="BA226" s="1" t="s">
        <v>162</v>
      </c>
      <c r="BB226" s="1" t="s">
        <v>162</v>
      </c>
      <c r="BC226" s="1" t="s">
        <v>162</v>
      </c>
      <c r="BD226" s="1" t="s">
        <v>162</v>
      </c>
      <c r="BE226" s="1" t="s">
        <v>162</v>
      </c>
      <c r="BS226" s="1" t="s">
        <v>3845</v>
      </c>
      <c r="BT226" s="5" t="s">
        <v>752</v>
      </c>
      <c r="BU226" s="1" t="s">
        <v>240</v>
      </c>
      <c r="BZ226" s="1" t="s">
        <v>181</v>
      </c>
      <c r="CA226" s="8" t="s">
        <v>3859</v>
      </c>
      <c r="CB226" s="1" t="s">
        <v>3665</v>
      </c>
    </row>
    <row r="227">
      <c r="A227" s="1" t="s">
        <v>3864</v>
      </c>
      <c r="B227" s="1" t="s">
        <v>3849</v>
      </c>
      <c r="C227" s="1" t="s">
        <v>3866</v>
      </c>
      <c r="D227" s="1" t="s">
        <v>126</v>
      </c>
      <c r="E227" s="1" t="s">
        <v>128</v>
      </c>
      <c r="F227" s="5" t="s">
        <v>150</v>
      </c>
      <c r="G227" s="1" t="s">
        <v>3869</v>
      </c>
      <c r="H227" s="1" t="s">
        <v>3870</v>
      </c>
      <c r="I227" s="5" t="s">
        <v>150</v>
      </c>
      <c r="M227" s="5" t="s">
        <v>150</v>
      </c>
      <c r="N227" s="5" t="s">
        <v>3871</v>
      </c>
      <c r="O227" s="5" t="s">
        <v>713</v>
      </c>
      <c r="P227" s="5" t="s">
        <v>174</v>
      </c>
      <c r="Q227" s="5" t="s">
        <v>150</v>
      </c>
      <c r="R227" s="5" t="s">
        <v>155</v>
      </c>
      <c r="S227" s="5" t="s">
        <v>174</v>
      </c>
      <c r="T227" s="5" t="s">
        <v>405</v>
      </c>
      <c r="U227" s="5" t="s">
        <v>158</v>
      </c>
      <c r="V227" s="5" t="s">
        <v>158</v>
      </c>
      <c r="W227" s="5" t="s">
        <v>256</v>
      </c>
      <c r="AB227" s="5" t="s">
        <v>150</v>
      </c>
      <c r="AC227" s="1" t="s">
        <v>162</v>
      </c>
      <c r="AD227" s="1" t="s">
        <v>162</v>
      </c>
      <c r="AE227" s="1" t="s">
        <v>162</v>
      </c>
      <c r="AF227" s="1" t="s">
        <v>162</v>
      </c>
      <c r="AG227" s="1" t="s">
        <v>162</v>
      </c>
      <c r="AH227" s="1" t="s">
        <v>162</v>
      </c>
      <c r="AI227" s="1" t="s">
        <v>162</v>
      </c>
      <c r="AJ227" s="1" t="s">
        <v>162</v>
      </c>
      <c r="AK227" s="1" t="s">
        <v>162</v>
      </c>
      <c r="AL227" s="1" t="s">
        <v>162</v>
      </c>
      <c r="AM227" s="1" t="s">
        <v>162</v>
      </c>
      <c r="AN227" s="1" t="s">
        <v>162</v>
      </c>
      <c r="AO227" s="1" t="s">
        <v>162</v>
      </c>
      <c r="AP227" s="1" t="s">
        <v>162</v>
      </c>
      <c r="AQ227" s="1" t="s">
        <v>162</v>
      </c>
      <c r="AR227" s="1" t="s">
        <v>162</v>
      </c>
      <c r="AS227" s="1" t="s">
        <v>162</v>
      </c>
      <c r="AT227" s="1" t="s">
        <v>162</v>
      </c>
      <c r="AU227" s="1" t="s">
        <v>162</v>
      </c>
      <c r="AV227" s="1" t="s">
        <v>162</v>
      </c>
      <c r="AW227" s="1" t="s">
        <v>162</v>
      </c>
      <c r="AX227" s="1" t="s">
        <v>162</v>
      </c>
      <c r="AY227" s="1" t="s">
        <v>162</v>
      </c>
      <c r="AZ227" s="1" t="s">
        <v>162</v>
      </c>
      <c r="BA227" s="1" t="s">
        <v>162</v>
      </c>
      <c r="BB227" s="1" t="s">
        <v>162</v>
      </c>
      <c r="BC227" s="1" t="s">
        <v>162</v>
      </c>
      <c r="BD227" s="1" t="s">
        <v>162</v>
      </c>
      <c r="BE227" s="1" t="s">
        <v>162</v>
      </c>
      <c r="BS227" s="1" t="s">
        <v>3845</v>
      </c>
      <c r="BT227" s="5" t="s">
        <v>713</v>
      </c>
      <c r="BW227" s="1" t="s">
        <v>916</v>
      </c>
      <c r="BZ227" s="1" t="s">
        <v>181</v>
      </c>
      <c r="CA227" s="8" t="s">
        <v>3874</v>
      </c>
      <c r="CB227" s="1" t="s">
        <v>3665</v>
      </c>
    </row>
    <row r="228">
      <c r="A228" s="1" t="s">
        <v>3876</v>
      </c>
      <c r="B228" s="1" t="s">
        <v>3878</v>
      </c>
      <c r="C228" s="1" t="s">
        <v>3866</v>
      </c>
      <c r="D228" s="1" t="s">
        <v>126</v>
      </c>
      <c r="E228" s="1" t="s">
        <v>128</v>
      </c>
      <c r="F228" s="5" t="s">
        <v>156</v>
      </c>
      <c r="G228" s="1" t="s">
        <v>3883</v>
      </c>
      <c r="H228" s="1" t="s">
        <v>3884</v>
      </c>
      <c r="I228" s="5" t="s">
        <v>150</v>
      </c>
      <c r="M228" s="5" t="s">
        <v>174</v>
      </c>
      <c r="N228" s="5" t="s">
        <v>3885</v>
      </c>
      <c r="O228" s="5" t="s">
        <v>216</v>
      </c>
      <c r="P228" s="5" t="s">
        <v>150</v>
      </c>
      <c r="Q228" s="5" t="s">
        <v>155</v>
      </c>
      <c r="R228" s="5" t="s">
        <v>174</v>
      </c>
      <c r="S228" s="5" t="s">
        <v>150</v>
      </c>
      <c r="BS228" s="1" t="s">
        <v>3886</v>
      </c>
      <c r="BT228" s="5" t="s">
        <v>216</v>
      </c>
      <c r="BZ228" s="1" t="s">
        <v>181</v>
      </c>
      <c r="CA228" s="8" t="s">
        <v>3887</v>
      </c>
      <c r="CB228" s="1" t="s">
        <v>196</v>
      </c>
    </row>
    <row r="229">
      <c r="A229" s="1" t="s">
        <v>3888</v>
      </c>
      <c r="B229" s="1" t="s">
        <v>3866</v>
      </c>
      <c r="C229" s="1" t="s">
        <v>3890</v>
      </c>
      <c r="D229" s="1" t="s">
        <v>126</v>
      </c>
      <c r="E229" s="1" t="s">
        <v>128</v>
      </c>
      <c r="F229" s="5" t="s">
        <v>155</v>
      </c>
      <c r="G229" s="1" t="s">
        <v>3891</v>
      </c>
      <c r="H229" s="1" t="s">
        <v>3892</v>
      </c>
      <c r="I229" s="5" t="s">
        <v>150</v>
      </c>
      <c r="M229" s="5" t="s">
        <v>174</v>
      </c>
      <c r="N229" s="5" t="s">
        <v>3893</v>
      </c>
      <c r="O229" s="5" t="s">
        <v>360</v>
      </c>
      <c r="P229" s="5" t="s">
        <v>150</v>
      </c>
      <c r="Q229" s="5" t="s">
        <v>155</v>
      </c>
      <c r="R229" s="5" t="s">
        <v>174</v>
      </c>
      <c r="S229" s="5" t="s">
        <v>155</v>
      </c>
      <c r="T229" s="5" t="s">
        <v>158</v>
      </c>
      <c r="U229" s="5" t="s">
        <v>158</v>
      </c>
      <c r="V229" s="5" t="s">
        <v>158</v>
      </c>
      <c r="W229" s="5" t="s">
        <v>257</v>
      </c>
      <c r="AB229" s="5" t="s">
        <v>150</v>
      </c>
      <c r="AC229" s="1" t="s">
        <v>162</v>
      </c>
      <c r="AD229" s="1" t="s">
        <v>162</v>
      </c>
      <c r="AE229" s="1" t="s">
        <v>162</v>
      </c>
      <c r="AF229" s="1" t="s">
        <v>162</v>
      </c>
      <c r="AG229" s="1" t="s">
        <v>162</v>
      </c>
      <c r="AH229" s="1" t="s">
        <v>162</v>
      </c>
      <c r="AI229" s="1" t="s">
        <v>162</v>
      </c>
      <c r="AJ229" s="1" t="s">
        <v>162</v>
      </c>
      <c r="AK229" s="1" t="s">
        <v>162</v>
      </c>
      <c r="AL229" s="1" t="s">
        <v>162</v>
      </c>
      <c r="AM229" s="1" t="s">
        <v>162</v>
      </c>
      <c r="AN229" s="1" t="s">
        <v>162</v>
      </c>
      <c r="AO229" s="1" t="s">
        <v>162</v>
      </c>
      <c r="AP229" s="1" t="s">
        <v>162</v>
      </c>
      <c r="AQ229" s="1" t="s">
        <v>162</v>
      </c>
      <c r="AR229" s="1" t="s">
        <v>162</v>
      </c>
      <c r="AS229" s="1" t="s">
        <v>162</v>
      </c>
      <c r="AT229" s="1" t="s">
        <v>162</v>
      </c>
      <c r="AU229" s="1" t="s">
        <v>162</v>
      </c>
      <c r="AV229" s="1" t="s">
        <v>162</v>
      </c>
      <c r="AW229" s="1" t="s">
        <v>162</v>
      </c>
      <c r="AX229" s="1" t="s">
        <v>162</v>
      </c>
      <c r="AY229" s="1" t="s">
        <v>162</v>
      </c>
      <c r="AZ229" s="1" t="s">
        <v>162</v>
      </c>
      <c r="BA229" s="1" t="s">
        <v>162</v>
      </c>
      <c r="BB229" s="1" t="s">
        <v>162</v>
      </c>
      <c r="BC229" s="1" t="s">
        <v>162</v>
      </c>
      <c r="BD229" s="1" t="s">
        <v>162</v>
      </c>
      <c r="BE229" s="1" t="s">
        <v>162</v>
      </c>
      <c r="BS229" s="1" t="s">
        <v>3886</v>
      </c>
      <c r="BT229" s="5" t="s">
        <v>360</v>
      </c>
      <c r="BU229" s="1" t="s">
        <v>240</v>
      </c>
      <c r="BZ229" s="1" t="s">
        <v>181</v>
      </c>
      <c r="CA229" s="8" t="s">
        <v>3904</v>
      </c>
      <c r="CB229" s="1" t="s">
        <v>196</v>
      </c>
    </row>
    <row r="230">
      <c r="A230" s="1" t="s">
        <v>3906</v>
      </c>
      <c r="B230" s="1" t="s">
        <v>3890</v>
      </c>
      <c r="C230" s="1" t="s">
        <v>3907</v>
      </c>
      <c r="D230" s="1" t="s">
        <v>126</v>
      </c>
      <c r="E230" s="1" t="s">
        <v>128</v>
      </c>
      <c r="F230" s="5" t="s">
        <v>174</v>
      </c>
      <c r="G230" s="1" t="s">
        <v>3908</v>
      </c>
      <c r="H230" s="1" t="s">
        <v>3909</v>
      </c>
      <c r="I230" s="5" t="s">
        <v>150</v>
      </c>
      <c r="M230" s="5" t="s">
        <v>174</v>
      </c>
      <c r="N230" s="5" t="s">
        <v>3910</v>
      </c>
      <c r="O230" s="5" t="s">
        <v>239</v>
      </c>
      <c r="P230" s="5" t="s">
        <v>174</v>
      </c>
      <c r="Q230" s="5" t="s">
        <v>174</v>
      </c>
      <c r="R230" s="5" t="s">
        <v>155</v>
      </c>
      <c r="S230" s="5" t="s">
        <v>156</v>
      </c>
      <c r="T230" s="5" t="s">
        <v>3912</v>
      </c>
      <c r="U230" s="5" t="s">
        <v>158</v>
      </c>
      <c r="V230" s="5" t="s">
        <v>158</v>
      </c>
      <c r="W230" s="5" t="s">
        <v>2928</v>
      </c>
      <c r="AB230" s="5" t="s">
        <v>150</v>
      </c>
      <c r="AC230" s="1" t="s">
        <v>162</v>
      </c>
      <c r="AD230" s="1" t="s">
        <v>162</v>
      </c>
      <c r="AE230" s="1" t="s">
        <v>162</v>
      </c>
      <c r="AF230" s="1" t="s">
        <v>162</v>
      </c>
      <c r="AG230" s="1" t="s">
        <v>162</v>
      </c>
      <c r="AH230" s="1" t="s">
        <v>162</v>
      </c>
      <c r="AI230" s="1" t="s">
        <v>162</v>
      </c>
      <c r="AJ230" s="1" t="s">
        <v>162</v>
      </c>
      <c r="AK230" s="1" t="s">
        <v>162</v>
      </c>
      <c r="AL230" s="1" t="s">
        <v>162</v>
      </c>
      <c r="AM230" s="1" t="s">
        <v>162</v>
      </c>
      <c r="AN230" s="1" t="s">
        <v>162</v>
      </c>
      <c r="AO230" s="1" t="s">
        <v>162</v>
      </c>
      <c r="AP230" s="1" t="s">
        <v>162</v>
      </c>
      <c r="AQ230" s="1" t="s">
        <v>162</v>
      </c>
      <c r="AR230" s="1" t="s">
        <v>162</v>
      </c>
      <c r="AS230" s="1" t="s">
        <v>162</v>
      </c>
      <c r="AT230" s="1" t="s">
        <v>162</v>
      </c>
      <c r="AU230" s="1" t="s">
        <v>162</v>
      </c>
      <c r="AV230" s="1" t="s">
        <v>162</v>
      </c>
      <c r="AW230" s="1" t="s">
        <v>162</v>
      </c>
      <c r="AX230" s="1" t="s">
        <v>162</v>
      </c>
      <c r="AY230" s="1" t="s">
        <v>162</v>
      </c>
      <c r="AZ230" s="1" t="s">
        <v>162</v>
      </c>
      <c r="BA230" s="1" t="s">
        <v>162</v>
      </c>
      <c r="BB230" s="1" t="s">
        <v>162</v>
      </c>
      <c r="BC230" s="1" t="s">
        <v>162</v>
      </c>
      <c r="BD230" s="1" t="s">
        <v>162</v>
      </c>
      <c r="BE230" s="1" t="s">
        <v>162</v>
      </c>
      <c r="BS230" s="1" t="s">
        <v>3886</v>
      </c>
      <c r="BT230" s="5" t="s">
        <v>239</v>
      </c>
      <c r="BW230" s="1" t="s">
        <v>985</v>
      </c>
      <c r="BZ230" s="1" t="s">
        <v>181</v>
      </c>
      <c r="CA230" s="8" t="s">
        <v>3917</v>
      </c>
      <c r="CB230" s="1" t="s">
        <v>196</v>
      </c>
    </row>
    <row r="231">
      <c r="A231" s="1" t="s">
        <v>3920</v>
      </c>
      <c r="B231" s="1" t="s">
        <v>3907</v>
      </c>
      <c r="C231" s="1" t="s">
        <v>3921</v>
      </c>
      <c r="D231" s="1" t="s">
        <v>126</v>
      </c>
      <c r="E231" s="1" t="s">
        <v>128</v>
      </c>
      <c r="F231" s="5" t="s">
        <v>150</v>
      </c>
      <c r="G231" s="1" t="s">
        <v>3922</v>
      </c>
      <c r="H231" s="1" t="s">
        <v>3923</v>
      </c>
      <c r="I231" s="5" t="s">
        <v>150</v>
      </c>
      <c r="M231" s="5" t="s">
        <v>150</v>
      </c>
      <c r="N231" s="5" t="s">
        <v>3924</v>
      </c>
      <c r="O231" s="5" t="s">
        <v>425</v>
      </c>
      <c r="P231" s="5" t="s">
        <v>174</v>
      </c>
      <c r="Q231" s="5" t="s">
        <v>150</v>
      </c>
      <c r="R231" s="5" t="s">
        <v>155</v>
      </c>
      <c r="S231" s="5" t="s">
        <v>156</v>
      </c>
      <c r="T231" s="5" t="s">
        <v>3912</v>
      </c>
      <c r="U231" s="5" t="s">
        <v>158</v>
      </c>
      <c r="V231" s="5" t="s">
        <v>158</v>
      </c>
      <c r="W231" s="5" t="s">
        <v>977</v>
      </c>
      <c r="AB231" s="5" t="s">
        <v>150</v>
      </c>
      <c r="AC231" s="1" t="s">
        <v>162</v>
      </c>
      <c r="AD231" s="1" t="s">
        <v>162</v>
      </c>
      <c r="AE231" s="1" t="s">
        <v>162</v>
      </c>
      <c r="AF231" s="1" t="s">
        <v>162</v>
      </c>
      <c r="AG231" s="1" t="s">
        <v>162</v>
      </c>
      <c r="AH231" s="1" t="s">
        <v>162</v>
      </c>
      <c r="AI231" s="1" t="s">
        <v>162</v>
      </c>
      <c r="AJ231" s="1" t="s">
        <v>162</v>
      </c>
      <c r="AK231" s="1" t="s">
        <v>162</v>
      </c>
      <c r="AL231" s="1" t="s">
        <v>162</v>
      </c>
      <c r="AM231" s="1" t="s">
        <v>162</v>
      </c>
      <c r="AN231" s="1" t="s">
        <v>162</v>
      </c>
      <c r="AO231" s="1" t="s">
        <v>162</v>
      </c>
      <c r="AP231" s="1" t="s">
        <v>162</v>
      </c>
      <c r="AQ231" s="1" t="s">
        <v>162</v>
      </c>
      <c r="AR231" s="1" t="s">
        <v>162</v>
      </c>
      <c r="AS231" s="1" t="s">
        <v>162</v>
      </c>
      <c r="AT231" s="1" t="s">
        <v>162</v>
      </c>
      <c r="AU231" s="1" t="s">
        <v>162</v>
      </c>
      <c r="AV231" s="1" t="s">
        <v>162</v>
      </c>
      <c r="AW231" s="1" t="s">
        <v>162</v>
      </c>
      <c r="AX231" s="1" t="s">
        <v>162</v>
      </c>
      <c r="AY231" s="1" t="s">
        <v>162</v>
      </c>
      <c r="AZ231" s="1" t="s">
        <v>162</v>
      </c>
      <c r="BA231" s="1" t="s">
        <v>162</v>
      </c>
      <c r="BB231" s="1" t="s">
        <v>162</v>
      </c>
      <c r="BC231" s="1" t="s">
        <v>162</v>
      </c>
      <c r="BD231" s="1" t="s">
        <v>162</v>
      </c>
      <c r="BE231" s="1" t="s">
        <v>162</v>
      </c>
      <c r="BS231" s="1" t="s">
        <v>3886</v>
      </c>
      <c r="BT231" s="5" t="s">
        <v>425</v>
      </c>
      <c r="BX231" s="1" t="s">
        <v>865</v>
      </c>
      <c r="BZ231" s="1" t="s">
        <v>181</v>
      </c>
      <c r="CA231" s="8" t="s">
        <v>3931</v>
      </c>
      <c r="CB231" s="1" t="s">
        <v>196</v>
      </c>
    </row>
    <row r="232">
      <c r="A232" s="1" t="s">
        <v>3934</v>
      </c>
      <c r="B232" s="1" t="s">
        <v>3935</v>
      </c>
      <c r="C232" s="1" t="s">
        <v>3936</v>
      </c>
      <c r="D232" s="1" t="s">
        <v>126</v>
      </c>
      <c r="E232" s="1" t="s">
        <v>128</v>
      </c>
      <c r="F232" s="5" t="s">
        <v>155</v>
      </c>
      <c r="G232" s="1" t="s">
        <v>3938</v>
      </c>
      <c r="H232" s="1" t="s">
        <v>3940</v>
      </c>
      <c r="I232" s="5" t="s">
        <v>150</v>
      </c>
      <c r="M232" s="5" t="s">
        <v>150</v>
      </c>
      <c r="N232" s="5" t="s">
        <v>3942</v>
      </c>
      <c r="O232" s="5" t="s">
        <v>733</v>
      </c>
      <c r="P232" s="5" t="s">
        <v>150</v>
      </c>
      <c r="Q232" s="5" t="s">
        <v>155</v>
      </c>
      <c r="R232" s="5" t="s">
        <v>155</v>
      </c>
      <c r="S232" s="5" t="s">
        <v>216</v>
      </c>
      <c r="T232" s="5" t="s">
        <v>158</v>
      </c>
      <c r="U232" s="5" t="s">
        <v>158</v>
      </c>
      <c r="V232" s="5" t="s">
        <v>158</v>
      </c>
      <c r="W232" s="5" t="s">
        <v>257</v>
      </c>
      <c r="AB232" s="5" t="s">
        <v>150</v>
      </c>
      <c r="AC232" s="1" t="s">
        <v>162</v>
      </c>
      <c r="AD232" s="1" t="s">
        <v>162</v>
      </c>
      <c r="AE232" s="1" t="s">
        <v>162</v>
      </c>
      <c r="AF232" s="1" t="s">
        <v>162</v>
      </c>
      <c r="AG232" s="1" t="s">
        <v>162</v>
      </c>
      <c r="AH232" s="1" t="s">
        <v>162</v>
      </c>
      <c r="AI232" s="1" t="s">
        <v>162</v>
      </c>
      <c r="AJ232" s="1" t="s">
        <v>162</v>
      </c>
      <c r="AK232" s="1" t="s">
        <v>162</v>
      </c>
      <c r="AL232" s="1" t="s">
        <v>162</v>
      </c>
      <c r="AM232" s="1" t="s">
        <v>162</v>
      </c>
      <c r="AN232" s="1" t="s">
        <v>162</v>
      </c>
      <c r="AO232" s="1" t="s">
        <v>162</v>
      </c>
      <c r="AP232" s="1" t="s">
        <v>162</v>
      </c>
      <c r="AQ232" s="1" t="s">
        <v>162</v>
      </c>
      <c r="AR232" s="1" t="s">
        <v>162</v>
      </c>
      <c r="AS232" s="1" t="s">
        <v>162</v>
      </c>
      <c r="AT232" s="1" t="s">
        <v>162</v>
      </c>
      <c r="AU232" s="1" t="s">
        <v>162</v>
      </c>
      <c r="AV232" s="1" t="s">
        <v>162</v>
      </c>
      <c r="AW232" s="1" t="s">
        <v>162</v>
      </c>
      <c r="AX232" s="1" t="s">
        <v>162</v>
      </c>
      <c r="AY232" s="1" t="s">
        <v>162</v>
      </c>
      <c r="AZ232" s="1" t="s">
        <v>162</v>
      </c>
      <c r="BA232" s="1" t="s">
        <v>162</v>
      </c>
      <c r="BB232" s="1" t="s">
        <v>162</v>
      </c>
      <c r="BC232" s="1" t="s">
        <v>162</v>
      </c>
      <c r="BD232" s="1" t="s">
        <v>162</v>
      </c>
      <c r="BE232" s="1" t="s">
        <v>162</v>
      </c>
      <c r="BS232" s="5" t="s">
        <v>3948</v>
      </c>
      <c r="BT232" s="5" t="s">
        <v>733</v>
      </c>
      <c r="BU232" s="1" t="s">
        <v>240</v>
      </c>
      <c r="BZ232" s="1" t="s">
        <v>181</v>
      </c>
      <c r="CA232" s="8" t="s">
        <v>3949</v>
      </c>
      <c r="CB232" s="1" t="s">
        <v>196</v>
      </c>
    </row>
    <row r="233">
      <c r="A233" s="1" t="s">
        <v>3952</v>
      </c>
      <c r="B233" s="1" t="s">
        <v>3936</v>
      </c>
      <c r="C233" s="1" t="s">
        <v>3953</v>
      </c>
      <c r="D233" s="1" t="s">
        <v>126</v>
      </c>
      <c r="E233" s="1" t="s">
        <v>128</v>
      </c>
      <c r="F233" s="5" t="s">
        <v>174</v>
      </c>
      <c r="G233" s="1" t="s">
        <v>3954</v>
      </c>
      <c r="H233" s="1" t="s">
        <v>3955</v>
      </c>
      <c r="I233" s="5" t="s">
        <v>150</v>
      </c>
      <c r="M233" s="5" t="s">
        <v>174</v>
      </c>
      <c r="N233" s="5" t="s">
        <v>3956</v>
      </c>
      <c r="O233" s="5" t="s">
        <v>600</v>
      </c>
      <c r="P233" s="5" t="s">
        <v>174</v>
      </c>
      <c r="Q233" s="5" t="s">
        <v>174</v>
      </c>
      <c r="R233" s="5" t="s">
        <v>155</v>
      </c>
      <c r="S233" s="5" t="s">
        <v>156</v>
      </c>
      <c r="T233" s="5" t="s">
        <v>158</v>
      </c>
      <c r="U233" s="5" t="s">
        <v>158</v>
      </c>
      <c r="V233" s="5" t="s">
        <v>158</v>
      </c>
      <c r="W233" s="5" t="s">
        <v>257</v>
      </c>
      <c r="AB233" s="5" t="s">
        <v>216</v>
      </c>
      <c r="AC233" s="1" t="s">
        <v>162</v>
      </c>
      <c r="AD233" s="1" t="s">
        <v>162</v>
      </c>
      <c r="AE233" s="1" t="s">
        <v>162</v>
      </c>
      <c r="AF233" s="1" t="s">
        <v>162</v>
      </c>
      <c r="AG233" s="1" t="s">
        <v>162</v>
      </c>
      <c r="AH233" s="1" t="s">
        <v>162</v>
      </c>
      <c r="AI233" s="1" t="s">
        <v>162</v>
      </c>
      <c r="AJ233" s="1" t="s">
        <v>162</v>
      </c>
      <c r="AK233" s="1" t="s">
        <v>162</v>
      </c>
      <c r="AL233" s="1" t="s">
        <v>162</v>
      </c>
      <c r="AM233" s="1" t="s">
        <v>162</v>
      </c>
      <c r="AN233" s="1" t="s">
        <v>162</v>
      </c>
      <c r="AO233" s="1" t="s">
        <v>162</v>
      </c>
      <c r="AP233" s="1" t="s">
        <v>162</v>
      </c>
      <c r="AQ233" s="1" t="s">
        <v>162</v>
      </c>
      <c r="AR233" s="1" t="s">
        <v>162</v>
      </c>
      <c r="AS233" s="1" t="s">
        <v>162</v>
      </c>
      <c r="AT233" s="1" t="s">
        <v>162</v>
      </c>
      <c r="AU233" s="1" t="s">
        <v>162</v>
      </c>
      <c r="AV233" s="1" t="s">
        <v>162</v>
      </c>
      <c r="AW233" s="1" t="s">
        <v>162</v>
      </c>
      <c r="AX233" s="1" t="s">
        <v>162</v>
      </c>
      <c r="AY233" s="1" t="s">
        <v>162</v>
      </c>
      <c r="AZ233" s="1" t="s">
        <v>162</v>
      </c>
      <c r="BA233" s="1" t="s">
        <v>162</v>
      </c>
      <c r="BB233" s="1" t="s">
        <v>162</v>
      </c>
      <c r="BC233" s="1" t="s">
        <v>162</v>
      </c>
      <c r="BD233" s="1" t="s">
        <v>162</v>
      </c>
      <c r="BE233" s="1" t="s">
        <v>162</v>
      </c>
      <c r="BS233" s="5" t="s">
        <v>3948</v>
      </c>
      <c r="BT233" s="5" t="s">
        <v>600</v>
      </c>
      <c r="BU233" s="1" t="s">
        <v>240</v>
      </c>
      <c r="BZ233" s="1" t="s">
        <v>181</v>
      </c>
      <c r="CA233" s="8" t="s">
        <v>3968</v>
      </c>
      <c r="CB233" s="1" t="s">
        <v>196</v>
      </c>
    </row>
    <row r="234">
      <c r="A234" s="1" t="s">
        <v>3969</v>
      </c>
      <c r="B234" s="1" t="s">
        <v>3953</v>
      </c>
      <c r="C234" s="1" t="s">
        <v>3970</v>
      </c>
      <c r="D234" s="1" t="s">
        <v>126</v>
      </c>
      <c r="E234" s="1" t="s">
        <v>128</v>
      </c>
      <c r="F234" s="5" t="s">
        <v>150</v>
      </c>
      <c r="G234" s="1" t="s">
        <v>3971</v>
      </c>
      <c r="H234" s="1" t="s">
        <v>3972</v>
      </c>
      <c r="I234" s="5" t="s">
        <v>150</v>
      </c>
      <c r="M234" s="5" t="s">
        <v>150</v>
      </c>
      <c r="N234" s="5" t="s">
        <v>3974</v>
      </c>
      <c r="O234" s="5" t="s">
        <v>404</v>
      </c>
      <c r="P234" s="5" t="s">
        <v>174</v>
      </c>
      <c r="Q234" s="5" t="s">
        <v>150</v>
      </c>
      <c r="R234" s="5" t="s">
        <v>155</v>
      </c>
      <c r="S234" s="5" t="s">
        <v>156</v>
      </c>
      <c r="T234" s="5" t="s">
        <v>3976</v>
      </c>
      <c r="U234" s="5" t="s">
        <v>158</v>
      </c>
      <c r="V234" s="5" t="s">
        <v>158</v>
      </c>
      <c r="W234" s="5" t="s">
        <v>560</v>
      </c>
      <c r="Y234" s="5" t="s">
        <v>150</v>
      </c>
      <c r="Z234" s="5" t="s">
        <v>714</v>
      </c>
      <c r="AA234" s="5" t="s">
        <v>714</v>
      </c>
      <c r="AB234" s="5" t="s">
        <v>150</v>
      </c>
      <c r="AC234" s="1" t="s">
        <v>162</v>
      </c>
      <c r="AD234" s="1" t="s">
        <v>162</v>
      </c>
      <c r="AE234" s="1" t="s">
        <v>162</v>
      </c>
      <c r="AF234" s="1" t="s">
        <v>162</v>
      </c>
      <c r="AG234" s="1" t="s">
        <v>162</v>
      </c>
      <c r="AH234" s="1" t="s">
        <v>162</v>
      </c>
      <c r="AI234" s="1" t="s">
        <v>162</v>
      </c>
      <c r="AJ234" s="1" t="s">
        <v>162</v>
      </c>
      <c r="AK234" s="1" t="s">
        <v>162</v>
      </c>
      <c r="AL234" s="1" t="s">
        <v>162</v>
      </c>
      <c r="AM234" s="1" t="s">
        <v>162</v>
      </c>
      <c r="AN234" s="1" t="s">
        <v>162</v>
      </c>
      <c r="AO234" s="1" t="s">
        <v>162</v>
      </c>
      <c r="AP234" s="1" t="s">
        <v>162</v>
      </c>
      <c r="AQ234" s="1" t="s">
        <v>162</v>
      </c>
      <c r="AR234" s="1" t="s">
        <v>162</v>
      </c>
      <c r="AS234" s="1" t="s">
        <v>162</v>
      </c>
      <c r="AT234" s="1" t="s">
        <v>162</v>
      </c>
      <c r="AU234" s="1" t="s">
        <v>162</v>
      </c>
      <c r="AV234" s="1" t="s">
        <v>162</v>
      </c>
      <c r="AW234" s="1" t="s">
        <v>162</v>
      </c>
      <c r="AX234" s="1" t="s">
        <v>162</v>
      </c>
      <c r="AY234" s="1" t="s">
        <v>162</v>
      </c>
      <c r="AZ234" s="1" t="s">
        <v>162</v>
      </c>
      <c r="BA234" s="1" t="s">
        <v>162</v>
      </c>
      <c r="BB234" s="1" t="s">
        <v>162</v>
      </c>
      <c r="BC234" s="1" t="s">
        <v>162</v>
      </c>
      <c r="BD234" s="1" t="s">
        <v>162</v>
      </c>
      <c r="BE234" s="1" t="s">
        <v>162</v>
      </c>
      <c r="BS234" s="5" t="s">
        <v>3948</v>
      </c>
      <c r="BT234" s="5" t="s">
        <v>404</v>
      </c>
      <c r="BV234" s="1" t="s">
        <v>718</v>
      </c>
      <c r="BZ234" s="1" t="s">
        <v>181</v>
      </c>
      <c r="CA234" s="8" t="s">
        <v>3981</v>
      </c>
      <c r="CB234" s="1" t="s">
        <v>196</v>
      </c>
    </row>
    <row r="235">
      <c r="A235" s="1" t="s">
        <v>3983</v>
      </c>
      <c r="B235" s="1" t="s">
        <v>3984</v>
      </c>
      <c r="C235" s="1" t="s">
        <v>3985</v>
      </c>
      <c r="D235" s="1" t="s">
        <v>126</v>
      </c>
      <c r="E235" s="1" t="s">
        <v>128</v>
      </c>
      <c r="F235" s="5" t="s">
        <v>155</v>
      </c>
      <c r="G235" s="1" t="s">
        <v>3986</v>
      </c>
      <c r="H235" s="1" t="s">
        <v>3987</v>
      </c>
      <c r="I235" s="5" t="s">
        <v>150</v>
      </c>
      <c r="M235" s="5" t="s">
        <v>174</v>
      </c>
      <c r="N235" s="5" t="s">
        <v>3988</v>
      </c>
      <c r="O235" s="5" t="s">
        <v>662</v>
      </c>
      <c r="P235" s="5" t="s">
        <v>174</v>
      </c>
      <c r="Q235" s="5" t="s">
        <v>155</v>
      </c>
      <c r="R235" s="5" t="s">
        <v>174</v>
      </c>
      <c r="S235" s="5" t="s">
        <v>156</v>
      </c>
      <c r="T235" s="5" t="s">
        <v>158</v>
      </c>
      <c r="U235" s="5" t="s">
        <v>158</v>
      </c>
      <c r="V235" s="5" t="s">
        <v>158</v>
      </c>
      <c r="W235" s="5" t="s">
        <v>257</v>
      </c>
      <c r="AB235" s="5" t="s">
        <v>150</v>
      </c>
      <c r="AC235" s="1" t="s">
        <v>162</v>
      </c>
      <c r="AD235" s="1" t="s">
        <v>162</v>
      </c>
      <c r="AE235" s="1" t="s">
        <v>162</v>
      </c>
      <c r="AF235" s="1" t="s">
        <v>162</v>
      </c>
      <c r="AG235" s="1" t="s">
        <v>162</v>
      </c>
      <c r="AH235" s="1" t="s">
        <v>162</v>
      </c>
      <c r="AI235" s="1" t="s">
        <v>162</v>
      </c>
      <c r="AJ235" s="1" t="s">
        <v>162</v>
      </c>
      <c r="AK235" s="1" t="s">
        <v>162</v>
      </c>
      <c r="AL235" s="1" t="s">
        <v>162</v>
      </c>
      <c r="AM235" s="1" t="s">
        <v>162</v>
      </c>
      <c r="AN235" s="1" t="s">
        <v>162</v>
      </c>
      <c r="AO235" s="1" t="s">
        <v>162</v>
      </c>
      <c r="AP235" s="1" t="s">
        <v>162</v>
      </c>
      <c r="AQ235" s="1" t="s">
        <v>162</v>
      </c>
      <c r="AR235" s="1" t="s">
        <v>162</v>
      </c>
      <c r="AS235" s="1" t="s">
        <v>162</v>
      </c>
      <c r="AT235" s="1" t="s">
        <v>162</v>
      </c>
      <c r="AU235" s="1" t="s">
        <v>162</v>
      </c>
      <c r="AV235" s="1" t="s">
        <v>162</v>
      </c>
      <c r="AW235" s="1" t="s">
        <v>162</v>
      </c>
      <c r="AX235" s="1" t="s">
        <v>162</v>
      </c>
      <c r="AY235" s="1" t="s">
        <v>162</v>
      </c>
      <c r="AZ235" s="1" t="s">
        <v>162</v>
      </c>
      <c r="BA235" s="1" t="s">
        <v>162</v>
      </c>
      <c r="BB235" s="1" t="s">
        <v>162</v>
      </c>
      <c r="BC235" s="1" t="s">
        <v>162</v>
      </c>
      <c r="BD235" s="1" t="s">
        <v>162</v>
      </c>
      <c r="BE235" s="1" t="s">
        <v>162</v>
      </c>
      <c r="BS235" s="1" t="s">
        <v>3994</v>
      </c>
      <c r="BT235" s="5" t="s">
        <v>662</v>
      </c>
      <c r="BU235" s="1" t="s">
        <v>240</v>
      </c>
      <c r="BZ235" s="1" t="s">
        <v>181</v>
      </c>
      <c r="CA235" s="8" t="s">
        <v>3995</v>
      </c>
      <c r="CB235" s="1" t="s">
        <v>196</v>
      </c>
    </row>
    <row r="236">
      <c r="A236" s="1" t="s">
        <v>4001</v>
      </c>
      <c r="B236" s="1" t="s">
        <v>4002</v>
      </c>
      <c r="C236" s="1" t="s">
        <v>4003</v>
      </c>
      <c r="D236" s="1" t="s">
        <v>126</v>
      </c>
      <c r="E236" s="1" t="s">
        <v>128</v>
      </c>
      <c r="F236" s="5" t="s">
        <v>174</v>
      </c>
      <c r="G236" s="1" t="s">
        <v>4005</v>
      </c>
      <c r="H236" s="1" t="s">
        <v>4007</v>
      </c>
      <c r="I236" s="5" t="s">
        <v>150</v>
      </c>
      <c r="M236" s="5" t="s">
        <v>150</v>
      </c>
      <c r="N236" s="5" t="s">
        <v>4009</v>
      </c>
      <c r="O236" s="5" t="s">
        <v>733</v>
      </c>
      <c r="P236" s="5" t="s">
        <v>150</v>
      </c>
      <c r="Q236" s="5" t="s">
        <v>155</v>
      </c>
      <c r="R236" s="5" t="s">
        <v>155</v>
      </c>
      <c r="S236" s="5" t="s">
        <v>216</v>
      </c>
      <c r="T236" s="5" t="s">
        <v>882</v>
      </c>
      <c r="U236" s="5" t="s">
        <v>158</v>
      </c>
      <c r="V236" s="5" t="s">
        <v>158</v>
      </c>
      <c r="W236" s="5" t="s">
        <v>1388</v>
      </c>
      <c r="AB236" s="5" t="s">
        <v>155</v>
      </c>
      <c r="AC236" s="1" t="s">
        <v>162</v>
      </c>
      <c r="AD236" s="1" t="s">
        <v>162</v>
      </c>
      <c r="AE236" s="1" t="s">
        <v>162</v>
      </c>
      <c r="AF236" s="1" t="s">
        <v>162</v>
      </c>
      <c r="AG236" s="1" t="s">
        <v>162</v>
      </c>
      <c r="AH236" s="1" t="s">
        <v>162</v>
      </c>
      <c r="AI236" s="1" t="s">
        <v>162</v>
      </c>
      <c r="AJ236" s="1" t="s">
        <v>162</v>
      </c>
      <c r="AK236" s="1" t="s">
        <v>162</v>
      </c>
      <c r="AL236" s="1" t="s">
        <v>162</v>
      </c>
      <c r="AM236" s="1" t="s">
        <v>162</v>
      </c>
      <c r="AN236" s="1" t="s">
        <v>162</v>
      </c>
      <c r="AO236" s="1" t="s">
        <v>162</v>
      </c>
      <c r="AP236" s="1" t="s">
        <v>162</v>
      </c>
      <c r="AQ236" s="1" t="s">
        <v>162</v>
      </c>
      <c r="AR236" s="1" t="s">
        <v>162</v>
      </c>
      <c r="AS236" s="1" t="s">
        <v>162</v>
      </c>
      <c r="AT236" s="1" t="s">
        <v>162</v>
      </c>
      <c r="AU236" s="1" t="s">
        <v>162</v>
      </c>
      <c r="AV236" s="1" t="s">
        <v>162</v>
      </c>
      <c r="AW236" s="1" t="s">
        <v>162</v>
      </c>
      <c r="AX236" s="1" t="s">
        <v>162</v>
      </c>
      <c r="AY236" s="1" t="s">
        <v>162</v>
      </c>
      <c r="AZ236" s="1" t="s">
        <v>162</v>
      </c>
      <c r="BA236" s="1" t="s">
        <v>162</v>
      </c>
      <c r="BB236" s="1" t="s">
        <v>162</v>
      </c>
      <c r="BC236" s="1" t="s">
        <v>162</v>
      </c>
      <c r="BD236" s="1" t="s">
        <v>162</v>
      </c>
      <c r="BE236" s="1" t="s">
        <v>162</v>
      </c>
      <c r="BS236" s="1" t="s">
        <v>4014</v>
      </c>
      <c r="BT236" s="5" t="s">
        <v>733</v>
      </c>
      <c r="BX236" s="1" t="s">
        <v>825</v>
      </c>
      <c r="BZ236" s="1" t="s">
        <v>181</v>
      </c>
      <c r="CA236" s="8" t="s">
        <v>4015</v>
      </c>
      <c r="CB236" s="1" t="s">
        <v>3665</v>
      </c>
    </row>
    <row r="237">
      <c r="A237" s="1" t="s">
        <v>4019</v>
      </c>
      <c r="B237" s="1" t="s">
        <v>4003</v>
      </c>
      <c r="C237" s="1" t="s">
        <v>4020</v>
      </c>
      <c r="D237" s="1" t="s">
        <v>126</v>
      </c>
      <c r="E237" s="1" t="s">
        <v>128</v>
      </c>
      <c r="F237" s="5" t="s">
        <v>174</v>
      </c>
      <c r="G237" s="1" t="s">
        <v>4021</v>
      </c>
      <c r="H237" s="1" t="s">
        <v>4022</v>
      </c>
      <c r="I237" s="5" t="s">
        <v>150</v>
      </c>
      <c r="M237" s="5" t="s">
        <v>174</v>
      </c>
      <c r="N237" s="5" t="s">
        <v>4023</v>
      </c>
      <c r="O237" s="5" t="s">
        <v>1139</v>
      </c>
      <c r="P237" s="5" t="s">
        <v>174</v>
      </c>
      <c r="Q237" s="5" t="s">
        <v>174</v>
      </c>
      <c r="R237" s="5" t="s">
        <v>155</v>
      </c>
      <c r="S237" s="5" t="s">
        <v>156</v>
      </c>
      <c r="T237" s="5" t="s">
        <v>158</v>
      </c>
      <c r="U237" s="5" t="s">
        <v>158</v>
      </c>
      <c r="V237" s="5" t="s">
        <v>158</v>
      </c>
      <c r="W237" s="5" t="s">
        <v>257</v>
      </c>
      <c r="AB237" s="5" t="s">
        <v>216</v>
      </c>
      <c r="AC237" s="1" t="s">
        <v>162</v>
      </c>
      <c r="AD237" s="1" t="s">
        <v>162</v>
      </c>
      <c r="AE237" s="1" t="s">
        <v>162</v>
      </c>
      <c r="AF237" s="1" t="s">
        <v>162</v>
      </c>
      <c r="AG237" s="1" t="s">
        <v>162</v>
      </c>
      <c r="AH237" s="1" t="s">
        <v>162</v>
      </c>
      <c r="AI237" s="1" t="s">
        <v>162</v>
      </c>
      <c r="AJ237" s="1" t="s">
        <v>162</v>
      </c>
      <c r="AK237" s="1" t="s">
        <v>162</v>
      </c>
      <c r="AL237" s="1" t="s">
        <v>162</v>
      </c>
      <c r="AM237" s="1" t="s">
        <v>162</v>
      </c>
      <c r="AN237" s="1" t="s">
        <v>162</v>
      </c>
      <c r="AO237" s="1" t="s">
        <v>162</v>
      </c>
      <c r="AP237" s="1" t="s">
        <v>162</v>
      </c>
      <c r="AQ237" s="1" t="s">
        <v>162</v>
      </c>
      <c r="AR237" s="1" t="s">
        <v>162</v>
      </c>
      <c r="AS237" s="1" t="s">
        <v>162</v>
      </c>
      <c r="AT237" s="1" t="s">
        <v>162</v>
      </c>
      <c r="AU237" s="1" t="s">
        <v>162</v>
      </c>
      <c r="AV237" s="1" t="s">
        <v>162</v>
      </c>
      <c r="AW237" s="1" t="s">
        <v>162</v>
      </c>
      <c r="AX237" s="1" t="s">
        <v>162</v>
      </c>
      <c r="AY237" s="1" t="s">
        <v>162</v>
      </c>
      <c r="AZ237" s="1" t="s">
        <v>162</v>
      </c>
      <c r="BA237" s="1" t="s">
        <v>162</v>
      </c>
      <c r="BB237" s="1" t="s">
        <v>162</v>
      </c>
      <c r="BC237" s="1" t="s">
        <v>162</v>
      </c>
      <c r="BD237" s="1" t="s">
        <v>162</v>
      </c>
      <c r="BE237" s="1" t="s">
        <v>162</v>
      </c>
      <c r="BS237" s="1" t="s">
        <v>3994</v>
      </c>
      <c r="BT237" s="5" t="s">
        <v>1139</v>
      </c>
      <c r="BU237" s="1" t="s">
        <v>240</v>
      </c>
      <c r="BZ237" s="1" t="s">
        <v>181</v>
      </c>
      <c r="CA237" s="8" t="s">
        <v>4035</v>
      </c>
      <c r="CB237" s="1" t="s">
        <v>196</v>
      </c>
    </row>
    <row r="238">
      <c r="A238" s="1" t="s">
        <v>4036</v>
      </c>
      <c r="B238" s="1" t="s">
        <v>4003</v>
      </c>
      <c r="C238" s="1" t="s">
        <v>4037</v>
      </c>
      <c r="D238" s="1" t="s">
        <v>126</v>
      </c>
      <c r="E238" s="1" t="s">
        <v>128</v>
      </c>
      <c r="F238" s="5" t="s">
        <v>150</v>
      </c>
      <c r="G238" s="1" t="s">
        <v>4038</v>
      </c>
      <c r="H238" s="1" t="s">
        <v>4039</v>
      </c>
      <c r="I238" s="5" t="s">
        <v>150</v>
      </c>
      <c r="M238" s="5" t="s">
        <v>174</v>
      </c>
      <c r="N238" s="5" t="s">
        <v>4040</v>
      </c>
      <c r="O238" s="5" t="s">
        <v>1470</v>
      </c>
      <c r="P238" s="5" t="s">
        <v>156</v>
      </c>
      <c r="Q238" s="5" t="s">
        <v>150</v>
      </c>
      <c r="R238" s="5" t="s">
        <v>155</v>
      </c>
      <c r="S238" s="5" t="s">
        <v>216</v>
      </c>
      <c r="T238" s="5" t="s">
        <v>158</v>
      </c>
      <c r="U238" s="5" t="s">
        <v>158</v>
      </c>
      <c r="V238" s="5" t="s">
        <v>158</v>
      </c>
      <c r="W238" s="5" t="s">
        <v>257</v>
      </c>
      <c r="AB238" s="5" t="s">
        <v>216</v>
      </c>
      <c r="AC238" s="1" t="s">
        <v>162</v>
      </c>
      <c r="AD238" s="1" t="s">
        <v>162</v>
      </c>
      <c r="AE238" s="1" t="s">
        <v>162</v>
      </c>
      <c r="AF238" s="1" t="s">
        <v>162</v>
      </c>
      <c r="AG238" s="1" t="s">
        <v>162</v>
      </c>
      <c r="AH238" s="1" t="s">
        <v>162</v>
      </c>
      <c r="AI238" s="1" t="s">
        <v>162</v>
      </c>
      <c r="AJ238" s="1" t="s">
        <v>162</v>
      </c>
      <c r="AK238" s="1" t="s">
        <v>162</v>
      </c>
      <c r="AL238" s="1" t="s">
        <v>162</v>
      </c>
      <c r="AM238" s="1" t="s">
        <v>162</v>
      </c>
      <c r="AN238" s="1" t="s">
        <v>162</v>
      </c>
      <c r="AO238" s="1" t="s">
        <v>162</v>
      </c>
      <c r="AP238" s="1" t="s">
        <v>162</v>
      </c>
      <c r="AQ238" s="1" t="s">
        <v>162</v>
      </c>
      <c r="AR238" s="1" t="s">
        <v>162</v>
      </c>
      <c r="AS238" s="1" t="s">
        <v>162</v>
      </c>
      <c r="AT238" s="1" t="s">
        <v>162</v>
      </c>
      <c r="AU238" s="1" t="s">
        <v>162</v>
      </c>
      <c r="AV238" s="1" t="s">
        <v>162</v>
      </c>
      <c r="AW238" s="1" t="s">
        <v>162</v>
      </c>
      <c r="AX238" s="1" t="s">
        <v>162</v>
      </c>
      <c r="AY238" s="1" t="s">
        <v>162</v>
      </c>
      <c r="AZ238" s="1" t="s">
        <v>162</v>
      </c>
      <c r="BA238" s="1" t="s">
        <v>162</v>
      </c>
      <c r="BB238" s="1" t="s">
        <v>162</v>
      </c>
      <c r="BC238" s="1" t="s">
        <v>162</v>
      </c>
      <c r="BD238" s="1" t="s">
        <v>162</v>
      </c>
      <c r="BE238" s="1" t="s">
        <v>162</v>
      </c>
      <c r="BS238" s="1" t="s">
        <v>4014</v>
      </c>
      <c r="BT238" s="5" t="s">
        <v>1470</v>
      </c>
      <c r="BU238" s="1" t="s">
        <v>240</v>
      </c>
      <c r="BZ238" s="1" t="s">
        <v>181</v>
      </c>
      <c r="CA238" s="8" t="s">
        <v>4046</v>
      </c>
      <c r="CB238" s="1" t="s">
        <v>3665</v>
      </c>
    </row>
    <row r="239">
      <c r="A239" s="1" t="s">
        <v>4049</v>
      </c>
      <c r="B239" s="1" t="s">
        <v>4020</v>
      </c>
      <c r="C239" s="1" t="s">
        <v>4037</v>
      </c>
      <c r="D239" s="1" t="s">
        <v>126</v>
      </c>
      <c r="E239" s="1" t="s">
        <v>128</v>
      </c>
      <c r="F239" s="5" t="s">
        <v>150</v>
      </c>
      <c r="G239" s="1" t="s">
        <v>4051</v>
      </c>
      <c r="H239" s="1" t="s">
        <v>4052</v>
      </c>
      <c r="I239" s="5" t="s">
        <v>150</v>
      </c>
      <c r="M239" s="5" t="s">
        <v>150</v>
      </c>
      <c r="N239" s="5" t="s">
        <v>4053</v>
      </c>
      <c r="O239" s="5" t="s">
        <v>600</v>
      </c>
      <c r="P239" s="5" t="s">
        <v>174</v>
      </c>
      <c r="Q239" s="5" t="s">
        <v>150</v>
      </c>
      <c r="R239" s="5" t="s">
        <v>155</v>
      </c>
      <c r="S239" s="5" t="s">
        <v>216</v>
      </c>
      <c r="T239" s="5" t="s">
        <v>286</v>
      </c>
      <c r="U239" s="5" t="s">
        <v>158</v>
      </c>
      <c r="V239" s="5" t="s">
        <v>158</v>
      </c>
      <c r="W239" s="5" t="s">
        <v>159</v>
      </c>
      <c r="X239" s="1" t="s">
        <v>4054</v>
      </c>
      <c r="AB239" s="5" t="s">
        <v>156</v>
      </c>
      <c r="AC239" s="1" t="s">
        <v>162</v>
      </c>
      <c r="AD239" s="1" t="s">
        <v>162</v>
      </c>
      <c r="AE239" s="1" t="s">
        <v>162</v>
      </c>
      <c r="AF239" s="1" t="s">
        <v>162</v>
      </c>
      <c r="AG239" s="1" t="s">
        <v>162</v>
      </c>
      <c r="AH239" s="1" t="s">
        <v>162</v>
      </c>
      <c r="AI239" s="1" t="s">
        <v>162</v>
      </c>
      <c r="AJ239" s="1" t="s">
        <v>162</v>
      </c>
      <c r="AK239" s="1" t="s">
        <v>162</v>
      </c>
      <c r="AL239" s="1" t="s">
        <v>162</v>
      </c>
      <c r="AM239" s="1" t="s">
        <v>162</v>
      </c>
      <c r="AN239" s="1" t="s">
        <v>162</v>
      </c>
      <c r="AO239" s="1" t="s">
        <v>162</v>
      </c>
      <c r="AP239" s="1" t="s">
        <v>162</v>
      </c>
      <c r="AQ239" s="1" t="s">
        <v>162</v>
      </c>
      <c r="AR239" s="1" t="s">
        <v>162</v>
      </c>
      <c r="AS239" s="1" t="s">
        <v>162</v>
      </c>
      <c r="AT239" s="1" t="s">
        <v>162</v>
      </c>
      <c r="AU239" s="1" t="s">
        <v>162</v>
      </c>
      <c r="AV239" s="1" t="s">
        <v>162</v>
      </c>
      <c r="AW239" s="1" t="s">
        <v>162</v>
      </c>
      <c r="AX239" s="1" t="s">
        <v>162</v>
      </c>
      <c r="AY239" s="1" t="s">
        <v>162</v>
      </c>
      <c r="AZ239" s="1" t="s">
        <v>162</v>
      </c>
      <c r="BA239" s="1" t="s">
        <v>162</v>
      </c>
      <c r="BB239" s="1" t="s">
        <v>162</v>
      </c>
      <c r="BC239" s="1" t="s">
        <v>162</v>
      </c>
      <c r="BD239" s="1" t="s">
        <v>162</v>
      </c>
      <c r="BE239" s="1" t="s">
        <v>162</v>
      </c>
      <c r="BS239" s="1" t="s">
        <v>3994</v>
      </c>
      <c r="BT239" s="5" t="s">
        <v>600</v>
      </c>
      <c r="BY239" s="1" t="s">
        <v>180</v>
      </c>
      <c r="BZ239" s="1" t="s">
        <v>181</v>
      </c>
      <c r="CA239" s="8" t="s">
        <v>4060</v>
      </c>
      <c r="CB239" s="1" t="s">
        <v>196</v>
      </c>
    </row>
    <row r="240">
      <c r="A240" s="1" t="s">
        <v>4062</v>
      </c>
      <c r="B240" s="1" t="s">
        <v>4063</v>
      </c>
      <c r="C240" s="1" t="s">
        <v>4064</v>
      </c>
      <c r="D240" s="1" t="s">
        <v>126</v>
      </c>
      <c r="E240" s="1" t="s">
        <v>128</v>
      </c>
      <c r="F240" s="5" t="s">
        <v>150</v>
      </c>
      <c r="G240" s="1" t="s">
        <v>4065</v>
      </c>
      <c r="H240" s="1" t="s">
        <v>4066</v>
      </c>
      <c r="I240" s="5" t="s">
        <v>150</v>
      </c>
      <c r="M240" s="5" t="s">
        <v>174</v>
      </c>
      <c r="N240" s="5" t="s">
        <v>4068</v>
      </c>
      <c r="O240" s="5" t="s">
        <v>1451</v>
      </c>
      <c r="P240" s="5" t="s">
        <v>156</v>
      </c>
      <c r="Q240" s="5" t="s">
        <v>150</v>
      </c>
      <c r="R240" s="5" t="s">
        <v>155</v>
      </c>
      <c r="S240" s="5" t="s">
        <v>174</v>
      </c>
      <c r="T240" s="5" t="s">
        <v>158</v>
      </c>
      <c r="U240" s="5" t="s">
        <v>158</v>
      </c>
      <c r="V240" s="5" t="s">
        <v>158</v>
      </c>
      <c r="W240" s="5" t="s">
        <v>257</v>
      </c>
      <c r="AB240" s="5" t="s">
        <v>150</v>
      </c>
      <c r="AC240" s="1" t="s">
        <v>162</v>
      </c>
      <c r="AD240" s="1" t="s">
        <v>162</v>
      </c>
      <c r="AE240" s="1" t="s">
        <v>162</v>
      </c>
      <c r="AF240" s="1" t="s">
        <v>162</v>
      </c>
      <c r="AG240" s="1" t="s">
        <v>162</v>
      </c>
      <c r="AH240" s="1" t="s">
        <v>162</v>
      </c>
      <c r="AI240" s="1" t="s">
        <v>162</v>
      </c>
      <c r="AJ240" s="1" t="s">
        <v>162</v>
      </c>
      <c r="AK240" s="1" t="s">
        <v>162</v>
      </c>
      <c r="AL240" s="1" t="s">
        <v>162</v>
      </c>
      <c r="AM240" s="1" t="s">
        <v>162</v>
      </c>
      <c r="AN240" s="1" t="s">
        <v>162</v>
      </c>
      <c r="AO240" s="1" t="s">
        <v>259</v>
      </c>
      <c r="AP240" s="1" t="s">
        <v>162</v>
      </c>
      <c r="AQ240" s="1" t="s">
        <v>162</v>
      </c>
      <c r="AR240" s="1" t="s">
        <v>162</v>
      </c>
      <c r="AS240" s="1" t="s">
        <v>162</v>
      </c>
      <c r="AT240" s="1" t="s">
        <v>162</v>
      </c>
      <c r="AU240" s="1" t="s">
        <v>162</v>
      </c>
      <c r="AV240" s="1" t="s">
        <v>162</v>
      </c>
      <c r="AW240" s="1" t="s">
        <v>162</v>
      </c>
      <c r="AX240" s="1" t="s">
        <v>162</v>
      </c>
      <c r="AY240" s="1" t="s">
        <v>162</v>
      </c>
      <c r="AZ240" s="1" t="s">
        <v>162</v>
      </c>
      <c r="BA240" s="1" t="s">
        <v>259</v>
      </c>
      <c r="BB240" s="1" t="s">
        <v>162</v>
      </c>
      <c r="BC240" s="1" t="s">
        <v>259</v>
      </c>
      <c r="BD240" s="1" t="s">
        <v>162</v>
      </c>
      <c r="BE240" s="1" t="s">
        <v>162</v>
      </c>
      <c r="BH240" s="5" t="s">
        <v>264</v>
      </c>
      <c r="BI240" s="5" t="s">
        <v>265</v>
      </c>
      <c r="BL240" s="5" t="s">
        <v>264</v>
      </c>
      <c r="BM240" s="5" t="s">
        <v>265</v>
      </c>
      <c r="BS240" s="1" t="s">
        <v>4077</v>
      </c>
      <c r="BT240" s="5" t="s">
        <v>1451</v>
      </c>
      <c r="BU240" s="1" t="s">
        <v>240</v>
      </c>
      <c r="BZ240" s="1" t="s">
        <v>181</v>
      </c>
      <c r="CA240" s="8" t="s">
        <v>4078</v>
      </c>
      <c r="CB240" s="1" t="s">
        <v>196</v>
      </c>
    </row>
    <row r="241">
      <c r="A241" s="1" t="s">
        <v>4080</v>
      </c>
      <c r="B241" s="1" t="s">
        <v>4081</v>
      </c>
      <c r="C241" s="1" t="s">
        <v>4083</v>
      </c>
      <c r="D241" s="1" t="s">
        <v>126</v>
      </c>
      <c r="E241" s="1" t="s">
        <v>128</v>
      </c>
      <c r="F241" s="5" t="s">
        <v>150</v>
      </c>
      <c r="G241" s="1" t="s">
        <v>2504</v>
      </c>
      <c r="H241" s="1" t="s">
        <v>4084</v>
      </c>
      <c r="I241" s="5" t="s">
        <v>150</v>
      </c>
      <c r="M241" s="5" t="s">
        <v>174</v>
      </c>
      <c r="N241" s="5" t="s">
        <v>4085</v>
      </c>
      <c r="O241" s="5" t="s">
        <v>1160</v>
      </c>
      <c r="P241" s="5" t="s">
        <v>156</v>
      </c>
      <c r="Q241" s="5" t="s">
        <v>150</v>
      </c>
      <c r="R241" s="5" t="s">
        <v>155</v>
      </c>
      <c r="S241" s="5" t="s">
        <v>174</v>
      </c>
      <c r="T241" s="5" t="s">
        <v>158</v>
      </c>
      <c r="U241" s="5" t="s">
        <v>158</v>
      </c>
      <c r="V241" s="5" t="s">
        <v>158</v>
      </c>
      <c r="W241" s="5" t="s">
        <v>257</v>
      </c>
      <c r="AB241" s="5" t="s">
        <v>216</v>
      </c>
      <c r="AC241" s="1" t="s">
        <v>162</v>
      </c>
      <c r="AD241" s="1" t="s">
        <v>162</v>
      </c>
      <c r="AE241" s="1" t="s">
        <v>162</v>
      </c>
      <c r="AF241" s="1" t="s">
        <v>162</v>
      </c>
      <c r="AG241" s="1" t="s">
        <v>162</v>
      </c>
      <c r="AH241" s="1" t="s">
        <v>162</v>
      </c>
      <c r="AI241" s="1" t="s">
        <v>162</v>
      </c>
      <c r="AJ241" s="1" t="s">
        <v>162</v>
      </c>
      <c r="AK241" s="1" t="s">
        <v>162</v>
      </c>
      <c r="AL241" s="1" t="s">
        <v>162</v>
      </c>
      <c r="AM241" s="1" t="s">
        <v>162</v>
      </c>
      <c r="AN241" s="1" t="s">
        <v>162</v>
      </c>
      <c r="AO241" s="1" t="s">
        <v>162</v>
      </c>
      <c r="AP241" s="1" t="s">
        <v>162</v>
      </c>
      <c r="AQ241" s="1" t="s">
        <v>162</v>
      </c>
      <c r="AR241" s="1" t="s">
        <v>162</v>
      </c>
      <c r="AS241" s="1" t="s">
        <v>162</v>
      </c>
      <c r="AT241" s="1" t="s">
        <v>162</v>
      </c>
      <c r="AU241" s="1" t="s">
        <v>162</v>
      </c>
      <c r="AV241" s="1" t="s">
        <v>162</v>
      </c>
      <c r="AW241" s="1" t="s">
        <v>162</v>
      </c>
      <c r="AX241" s="1" t="s">
        <v>162</v>
      </c>
      <c r="AY241" s="1" t="s">
        <v>162</v>
      </c>
      <c r="AZ241" s="1" t="s">
        <v>162</v>
      </c>
      <c r="BA241" s="1" t="s">
        <v>259</v>
      </c>
      <c r="BB241" s="1" t="s">
        <v>162</v>
      </c>
      <c r="BC241" s="1" t="s">
        <v>259</v>
      </c>
      <c r="BD241" s="1" t="s">
        <v>162</v>
      </c>
      <c r="BE241" s="1" t="s">
        <v>162</v>
      </c>
      <c r="BH241" s="5" t="s">
        <v>264</v>
      </c>
      <c r="BI241" s="5" t="s">
        <v>265</v>
      </c>
      <c r="BL241" s="5" t="s">
        <v>264</v>
      </c>
      <c r="BM241" s="5" t="s">
        <v>265</v>
      </c>
      <c r="BS241" s="5" t="s">
        <v>2505</v>
      </c>
      <c r="BT241" s="5" t="s">
        <v>1160</v>
      </c>
      <c r="BU241" s="1" t="s">
        <v>240</v>
      </c>
      <c r="BZ241" s="1" t="s">
        <v>181</v>
      </c>
      <c r="CA241" s="8" t="s">
        <v>2553</v>
      </c>
      <c r="CB241" s="1" t="s">
        <v>196</v>
      </c>
    </row>
    <row r="242">
      <c r="A242" s="1" t="s">
        <v>964</v>
      </c>
      <c r="B242" s="1" t="s">
        <v>4098</v>
      </c>
      <c r="C242" s="1" t="s">
        <v>4099</v>
      </c>
      <c r="D242" s="1" t="s">
        <v>126</v>
      </c>
      <c r="E242" s="1" t="s">
        <v>128</v>
      </c>
      <c r="F242" s="5" t="s">
        <v>155</v>
      </c>
      <c r="G242" s="1" t="s">
        <v>965</v>
      </c>
      <c r="H242" s="1" t="s">
        <v>966</v>
      </c>
      <c r="I242" s="5" t="s">
        <v>150</v>
      </c>
      <c r="M242" s="5" t="s">
        <v>174</v>
      </c>
      <c r="N242" s="5" t="s">
        <v>4101</v>
      </c>
      <c r="O242" s="5" t="s">
        <v>2942</v>
      </c>
      <c r="P242" s="5" t="s">
        <v>150</v>
      </c>
      <c r="Q242" s="5" t="s">
        <v>155</v>
      </c>
      <c r="R242" s="5" t="s">
        <v>174</v>
      </c>
      <c r="S242" s="5" t="s">
        <v>150</v>
      </c>
      <c r="BS242" s="5" t="s">
        <v>4102</v>
      </c>
      <c r="BT242" s="5" t="s">
        <v>2942</v>
      </c>
      <c r="BZ242" s="1" t="s">
        <v>181</v>
      </c>
      <c r="CA242" s="8" t="s">
        <v>4103</v>
      </c>
      <c r="CB242" s="1" t="s">
        <v>196</v>
      </c>
    </row>
    <row r="243">
      <c r="A243" s="1" t="s">
        <v>946</v>
      </c>
      <c r="B243" s="1" t="s">
        <v>4099</v>
      </c>
      <c r="C243" s="1" t="s">
        <v>4108</v>
      </c>
      <c r="D243" s="1" t="s">
        <v>126</v>
      </c>
      <c r="E243" s="1" t="s">
        <v>128</v>
      </c>
      <c r="F243" s="5" t="s">
        <v>174</v>
      </c>
      <c r="G243" s="1" t="s">
        <v>947</v>
      </c>
      <c r="H243" s="1" t="s">
        <v>948</v>
      </c>
      <c r="I243" s="5" t="s">
        <v>150</v>
      </c>
      <c r="M243" s="5" t="s">
        <v>174</v>
      </c>
      <c r="N243" s="5" t="s">
        <v>4110</v>
      </c>
      <c r="O243" s="5" t="s">
        <v>662</v>
      </c>
      <c r="P243" s="5" t="s">
        <v>150</v>
      </c>
      <c r="Q243" s="5" t="s">
        <v>155</v>
      </c>
      <c r="R243" s="5" t="s">
        <v>174</v>
      </c>
      <c r="S243" s="5" t="s">
        <v>156</v>
      </c>
      <c r="T243" s="5" t="s">
        <v>158</v>
      </c>
      <c r="U243" s="5" t="s">
        <v>158</v>
      </c>
      <c r="V243" s="5" t="s">
        <v>158</v>
      </c>
      <c r="W243" s="5" t="s">
        <v>257</v>
      </c>
      <c r="AB243" s="5" t="s">
        <v>150</v>
      </c>
      <c r="AC243" s="1" t="s">
        <v>162</v>
      </c>
      <c r="AD243" s="1" t="s">
        <v>162</v>
      </c>
      <c r="AE243" s="1" t="s">
        <v>162</v>
      </c>
      <c r="AF243" s="1" t="s">
        <v>162</v>
      </c>
      <c r="AG243" s="1" t="s">
        <v>162</v>
      </c>
      <c r="AH243" s="1" t="s">
        <v>162</v>
      </c>
      <c r="AI243" s="1" t="s">
        <v>162</v>
      </c>
      <c r="AJ243" s="1" t="s">
        <v>162</v>
      </c>
      <c r="AK243" s="1" t="s">
        <v>162</v>
      </c>
      <c r="AL243" s="1" t="s">
        <v>162</v>
      </c>
      <c r="AM243" s="1" t="s">
        <v>162</v>
      </c>
      <c r="AN243" s="1" t="s">
        <v>162</v>
      </c>
      <c r="AO243" s="1" t="s">
        <v>162</v>
      </c>
      <c r="AP243" s="1" t="s">
        <v>162</v>
      </c>
      <c r="AQ243" s="1" t="s">
        <v>162</v>
      </c>
      <c r="AR243" s="1" t="s">
        <v>162</v>
      </c>
      <c r="AS243" s="1" t="s">
        <v>162</v>
      </c>
      <c r="AT243" s="1" t="s">
        <v>162</v>
      </c>
      <c r="AU243" s="1" t="s">
        <v>162</v>
      </c>
      <c r="AV243" s="1" t="s">
        <v>162</v>
      </c>
      <c r="AW243" s="1" t="s">
        <v>162</v>
      </c>
      <c r="AX243" s="1" t="s">
        <v>162</v>
      </c>
      <c r="AY243" s="1" t="s">
        <v>162</v>
      </c>
      <c r="AZ243" s="1" t="s">
        <v>162</v>
      </c>
      <c r="BA243" s="1" t="s">
        <v>162</v>
      </c>
      <c r="BB243" s="1" t="s">
        <v>162</v>
      </c>
      <c r="BC243" s="1" t="s">
        <v>162</v>
      </c>
      <c r="BD243" s="1" t="s">
        <v>162</v>
      </c>
      <c r="BE243" s="1" t="s">
        <v>162</v>
      </c>
      <c r="BS243" s="5" t="s">
        <v>4102</v>
      </c>
      <c r="BT243" s="5" t="s">
        <v>662</v>
      </c>
      <c r="BU243" s="1" t="s">
        <v>240</v>
      </c>
      <c r="BZ243" s="1" t="s">
        <v>181</v>
      </c>
      <c r="CA243" s="8" t="s">
        <v>4112</v>
      </c>
      <c r="CB243" s="1" t="s">
        <v>196</v>
      </c>
    </row>
    <row r="244">
      <c r="A244" s="1" t="s">
        <v>932</v>
      </c>
      <c r="B244" s="1" t="s">
        <v>4108</v>
      </c>
      <c r="C244" s="1" t="s">
        <v>4114</v>
      </c>
      <c r="D244" s="1" t="s">
        <v>126</v>
      </c>
      <c r="E244" s="1" t="s">
        <v>128</v>
      </c>
      <c r="F244" s="5" t="s">
        <v>150</v>
      </c>
      <c r="G244" s="1" t="s">
        <v>937</v>
      </c>
      <c r="H244" s="1" t="s">
        <v>939</v>
      </c>
      <c r="I244" s="5" t="s">
        <v>150</v>
      </c>
      <c r="M244" s="5" t="s">
        <v>174</v>
      </c>
      <c r="N244" s="5" t="s">
        <v>4115</v>
      </c>
      <c r="O244" s="5" t="s">
        <v>1844</v>
      </c>
      <c r="P244" s="5" t="s">
        <v>156</v>
      </c>
      <c r="Q244" s="5" t="s">
        <v>150</v>
      </c>
      <c r="R244" s="5" t="s">
        <v>155</v>
      </c>
      <c r="S244" s="5" t="s">
        <v>155</v>
      </c>
      <c r="T244" s="5" t="s">
        <v>158</v>
      </c>
      <c r="U244" s="5" t="s">
        <v>158</v>
      </c>
      <c r="V244" s="5" t="s">
        <v>158</v>
      </c>
      <c r="W244" s="5" t="s">
        <v>257</v>
      </c>
      <c r="AB244" s="5" t="s">
        <v>216</v>
      </c>
      <c r="AC244" s="1" t="s">
        <v>162</v>
      </c>
      <c r="AD244" s="1" t="s">
        <v>162</v>
      </c>
      <c r="AE244" s="1" t="s">
        <v>162</v>
      </c>
      <c r="AF244" s="1" t="s">
        <v>162</v>
      </c>
      <c r="AG244" s="1" t="s">
        <v>162</v>
      </c>
      <c r="AH244" s="1" t="s">
        <v>162</v>
      </c>
      <c r="AI244" s="1" t="s">
        <v>162</v>
      </c>
      <c r="AJ244" s="1" t="s">
        <v>162</v>
      </c>
      <c r="AK244" s="1" t="s">
        <v>162</v>
      </c>
      <c r="AL244" s="1" t="s">
        <v>162</v>
      </c>
      <c r="AM244" s="1" t="s">
        <v>162</v>
      </c>
      <c r="AN244" s="1" t="s">
        <v>162</v>
      </c>
      <c r="AO244" s="1" t="s">
        <v>162</v>
      </c>
      <c r="AP244" s="1" t="s">
        <v>162</v>
      </c>
      <c r="AQ244" s="1" t="s">
        <v>162</v>
      </c>
      <c r="AR244" s="1" t="s">
        <v>162</v>
      </c>
      <c r="AS244" s="1" t="s">
        <v>162</v>
      </c>
      <c r="AT244" s="1" t="s">
        <v>162</v>
      </c>
      <c r="AU244" s="1" t="s">
        <v>162</v>
      </c>
      <c r="AV244" s="1" t="s">
        <v>162</v>
      </c>
      <c r="AW244" s="1" t="s">
        <v>162</v>
      </c>
      <c r="AX244" s="1" t="s">
        <v>162</v>
      </c>
      <c r="AY244" s="1" t="s">
        <v>162</v>
      </c>
      <c r="AZ244" s="1" t="s">
        <v>162</v>
      </c>
      <c r="BA244" s="1" t="s">
        <v>162</v>
      </c>
      <c r="BB244" s="1" t="s">
        <v>162</v>
      </c>
      <c r="BC244" s="1" t="s">
        <v>162</v>
      </c>
      <c r="BD244" s="1" t="s">
        <v>162</v>
      </c>
      <c r="BE244" s="1" t="s">
        <v>162</v>
      </c>
      <c r="BS244" s="5" t="s">
        <v>4102</v>
      </c>
      <c r="BT244" s="5" t="s">
        <v>1844</v>
      </c>
      <c r="BU244" s="1" t="s">
        <v>240</v>
      </c>
      <c r="BZ244" s="1" t="s">
        <v>181</v>
      </c>
      <c r="CA244" s="8" t="s">
        <v>4119</v>
      </c>
      <c r="CB244" s="1" t="s">
        <v>196</v>
      </c>
    </row>
    <row r="245">
      <c r="A245" s="1" t="s">
        <v>4123</v>
      </c>
      <c r="B245" s="1" t="s">
        <v>4124</v>
      </c>
      <c r="C245" s="1" t="s">
        <v>4125</v>
      </c>
      <c r="D245" s="1" t="s">
        <v>126</v>
      </c>
      <c r="E245" s="1" t="s">
        <v>128</v>
      </c>
      <c r="F245" s="5" t="s">
        <v>174</v>
      </c>
      <c r="G245" s="1" t="s">
        <v>4126</v>
      </c>
      <c r="H245" s="1" t="s">
        <v>4127</v>
      </c>
      <c r="I245" s="5" t="s">
        <v>150</v>
      </c>
      <c r="M245" s="5" t="s">
        <v>150</v>
      </c>
      <c r="N245" s="5" t="s">
        <v>4128</v>
      </c>
      <c r="O245" s="5" t="s">
        <v>214</v>
      </c>
      <c r="P245" s="5" t="s">
        <v>150</v>
      </c>
      <c r="Q245" s="5" t="s">
        <v>155</v>
      </c>
      <c r="R245" s="5" t="s">
        <v>155</v>
      </c>
      <c r="S245" s="5" t="s">
        <v>216</v>
      </c>
      <c r="T245" s="5" t="s">
        <v>449</v>
      </c>
      <c r="U245" s="5" t="s">
        <v>158</v>
      </c>
      <c r="V245" s="5" t="s">
        <v>158</v>
      </c>
      <c r="W245" s="5" t="s">
        <v>214</v>
      </c>
      <c r="AB245" s="5" t="s">
        <v>155</v>
      </c>
      <c r="AC245" s="1" t="s">
        <v>162</v>
      </c>
      <c r="AD245" s="1" t="s">
        <v>162</v>
      </c>
      <c r="AE245" s="1" t="s">
        <v>162</v>
      </c>
      <c r="AF245" s="1" t="s">
        <v>162</v>
      </c>
      <c r="AG245" s="1" t="s">
        <v>162</v>
      </c>
      <c r="AH245" s="1" t="s">
        <v>162</v>
      </c>
      <c r="AI245" s="1" t="s">
        <v>162</v>
      </c>
      <c r="AJ245" s="1" t="s">
        <v>162</v>
      </c>
      <c r="AK245" s="1" t="s">
        <v>162</v>
      </c>
      <c r="AL245" s="1" t="s">
        <v>162</v>
      </c>
      <c r="AM245" s="1" t="s">
        <v>162</v>
      </c>
      <c r="AN245" s="1" t="s">
        <v>162</v>
      </c>
      <c r="AO245" s="1" t="s">
        <v>162</v>
      </c>
      <c r="AP245" s="1" t="s">
        <v>162</v>
      </c>
      <c r="AQ245" s="1" t="s">
        <v>162</v>
      </c>
      <c r="AR245" s="1" t="s">
        <v>162</v>
      </c>
      <c r="AS245" s="1" t="s">
        <v>162</v>
      </c>
      <c r="AT245" s="1" t="s">
        <v>162</v>
      </c>
      <c r="AU245" s="1" t="s">
        <v>162</v>
      </c>
      <c r="AV245" s="1" t="s">
        <v>162</v>
      </c>
      <c r="AW245" s="1" t="s">
        <v>162</v>
      </c>
      <c r="AX245" s="1" t="s">
        <v>162</v>
      </c>
      <c r="AY245" s="1" t="s">
        <v>162</v>
      </c>
      <c r="AZ245" s="1" t="s">
        <v>162</v>
      </c>
      <c r="BA245" s="1" t="s">
        <v>162</v>
      </c>
      <c r="BB245" s="1" t="s">
        <v>162</v>
      </c>
      <c r="BC245" s="1" t="s">
        <v>162</v>
      </c>
      <c r="BD245" s="1" t="s">
        <v>162</v>
      </c>
      <c r="BE245" s="1" t="s">
        <v>162</v>
      </c>
      <c r="BS245" s="1" t="s">
        <v>4130</v>
      </c>
      <c r="BT245" s="5" t="s">
        <v>214</v>
      </c>
      <c r="BX245" s="1" t="s">
        <v>346</v>
      </c>
      <c r="BZ245" s="1" t="s">
        <v>181</v>
      </c>
      <c r="CA245" s="8" t="s">
        <v>4132</v>
      </c>
      <c r="CB245" s="1" t="s">
        <v>4133</v>
      </c>
    </row>
    <row r="246">
      <c r="A246" s="1" t="s">
        <v>4134</v>
      </c>
      <c r="B246" s="1" t="s">
        <v>4125</v>
      </c>
      <c r="C246" s="1" t="s">
        <v>4135</v>
      </c>
      <c r="D246" s="1" t="s">
        <v>126</v>
      </c>
      <c r="E246" s="1" t="s">
        <v>128</v>
      </c>
      <c r="F246" s="5" t="s">
        <v>150</v>
      </c>
      <c r="G246" s="1" t="s">
        <v>4138</v>
      </c>
      <c r="H246" s="1" t="s">
        <v>4141</v>
      </c>
      <c r="I246" s="5" t="s">
        <v>150</v>
      </c>
      <c r="M246" s="5" t="s">
        <v>150</v>
      </c>
      <c r="N246" s="5" t="s">
        <v>4142</v>
      </c>
      <c r="O246" s="5" t="s">
        <v>1470</v>
      </c>
      <c r="P246" s="5" t="s">
        <v>156</v>
      </c>
      <c r="Q246" s="5" t="s">
        <v>150</v>
      </c>
      <c r="R246" s="5" t="s">
        <v>155</v>
      </c>
      <c r="S246" s="5" t="s">
        <v>156</v>
      </c>
      <c r="T246" s="5" t="s">
        <v>158</v>
      </c>
      <c r="U246" s="5" t="s">
        <v>158</v>
      </c>
      <c r="V246" s="5" t="s">
        <v>158</v>
      </c>
      <c r="W246" s="5" t="s">
        <v>257</v>
      </c>
      <c r="AB246" s="5" t="s">
        <v>216</v>
      </c>
      <c r="AC246" s="1" t="s">
        <v>162</v>
      </c>
      <c r="AD246" s="1" t="s">
        <v>162</v>
      </c>
      <c r="AE246" s="1" t="s">
        <v>162</v>
      </c>
      <c r="AF246" s="1" t="s">
        <v>162</v>
      </c>
      <c r="AG246" s="1" t="s">
        <v>162</v>
      </c>
      <c r="AH246" s="1" t="s">
        <v>162</v>
      </c>
      <c r="AI246" s="1" t="s">
        <v>162</v>
      </c>
      <c r="AJ246" s="1" t="s">
        <v>162</v>
      </c>
      <c r="AK246" s="1" t="s">
        <v>162</v>
      </c>
      <c r="AL246" s="1" t="s">
        <v>162</v>
      </c>
      <c r="AM246" s="1" t="s">
        <v>162</v>
      </c>
      <c r="AN246" s="1" t="s">
        <v>162</v>
      </c>
      <c r="AO246" s="1" t="s">
        <v>162</v>
      </c>
      <c r="AP246" s="1" t="s">
        <v>162</v>
      </c>
      <c r="AQ246" s="1" t="s">
        <v>162</v>
      </c>
      <c r="AR246" s="1" t="s">
        <v>162</v>
      </c>
      <c r="AS246" s="1" t="s">
        <v>162</v>
      </c>
      <c r="AT246" s="1" t="s">
        <v>162</v>
      </c>
      <c r="AU246" s="1" t="s">
        <v>162</v>
      </c>
      <c r="AV246" s="1" t="s">
        <v>162</v>
      </c>
      <c r="AW246" s="1" t="s">
        <v>162</v>
      </c>
      <c r="AX246" s="1" t="s">
        <v>162</v>
      </c>
      <c r="AY246" s="1" t="s">
        <v>162</v>
      </c>
      <c r="AZ246" s="1" t="s">
        <v>162</v>
      </c>
      <c r="BA246" s="1" t="s">
        <v>162</v>
      </c>
      <c r="BB246" s="1" t="s">
        <v>162</v>
      </c>
      <c r="BC246" s="1" t="s">
        <v>162</v>
      </c>
      <c r="BD246" s="1" t="s">
        <v>162</v>
      </c>
      <c r="BE246" s="1" t="s">
        <v>162</v>
      </c>
      <c r="BS246" s="1" t="s">
        <v>4130</v>
      </c>
      <c r="BT246" s="5" t="s">
        <v>1470</v>
      </c>
      <c r="BU246" s="1" t="s">
        <v>240</v>
      </c>
      <c r="BZ246" s="1" t="s">
        <v>181</v>
      </c>
      <c r="CA246" s="8" t="s">
        <v>4147</v>
      </c>
      <c r="CB246" s="1" t="s">
        <v>4133</v>
      </c>
    </row>
    <row r="247">
      <c r="A247" s="1" t="s">
        <v>4149</v>
      </c>
      <c r="B247" s="1" t="s">
        <v>4150</v>
      </c>
      <c r="C247" s="1" t="s">
        <v>4151</v>
      </c>
      <c r="D247" s="1" t="s">
        <v>126</v>
      </c>
      <c r="E247" s="1" t="s">
        <v>128</v>
      </c>
      <c r="F247" s="5" t="s">
        <v>155</v>
      </c>
      <c r="G247" s="1" t="s">
        <v>4152</v>
      </c>
      <c r="H247" s="1" t="s">
        <v>4153</v>
      </c>
      <c r="I247" s="5" t="s">
        <v>150</v>
      </c>
      <c r="M247" s="5" t="s">
        <v>150</v>
      </c>
      <c r="N247" s="5" t="s">
        <v>4154</v>
      </c>
      <c r="O247" s="5" t="s">
        <v>733</v>
      </c>
      <c r="P247" s="5" t="s">
        <v>150</v>
      </c>
      <c r="Q247" s="5" t="s">
        <v>155</v>
      </c>
      <c r="R247" s="5" t="s">
        <v>155</v>
      </c>
      <c r="S247" s="5" t="s">
        <v>156</v>
      </c>
      <c r="T247" s="5" t="s">
        <v>356</v>
      </c>
      <c r="U247" s="5" t="s">
        <v>158</v>
      </c>
      <c r="V247" s="5" t="s">
        <v>158</v>
      </c>
      <c r="W247" s="5" t="s">
        <v>159</v>
      </c>
      <c r="X247" s="1" t="s">
        <v>4159</v>
      </c>
      <c r="AB247" s="5" t="s">
        <v>155</v>
      </c>
      <c r="AC247" s="1" t="s">
        <v>162</v>
      </c>
      <c r="AD247" s="1" t="s">
        <v>162</v>
      </c>
      <c r="AE247" s="1" t="s">
        <v>162</v>
      </c>
      <c r="AF247" s="1" t="s">
        <v>162</v>
      </c>
      <c r="AG247" s="1" t="s">
        <v>162</v>
      </c>
      <c r="AH247" s="1" t="s">
        <v>162</v>
      </c>
      <c r="AI247" s="1" t="s">
        <v>162</v>
      </c>
      <c r="AJ247" s="1" t="s">
        <v>162</v>
      </c>
      <c r="AK247" s="1" t="s">
        <v>162</v>
      </c>
      <c r="AL247" s="1" t="s">
        <v>162</v>
      </c>
      <c r="AM247" s="1" t="s">
        <v>162</v>
      </c>
      <c r="AN247" s="1" t="s">
        <v>162</v>
      </c>
      <c r="AO247" s="1" t="s">
        <v>162</v>
      </c>
      <c r="AP247" s="1" t="s">
        <v>162</v>
      </c>
      <c r="AQ247" s="1" t="s">
        <v>162</v>
      </c>
      <c r="AR247" s="1" t="s">
        <v>162</v>
      </c>
      <c r="AS247" s="1" t="s">
        <v>162</v>
      </c>
      <c r="AT247" s="1" t="s">
        <v>162</v>
      </c>
      <c r="AU247" s="1" t="s">
        <v>162</v>
      </c>
      <c r="AV247" s="1" t="s">
        <v>162</v>
      </c>
      <c r="AW247" s="1" t="s">
        <v>162</v>
      </c>
      <c r="AX247" s="1" t="s">
        <v>162</v>
      </c>
      <c r="AY247" s="1" t="s">
        <v>162</v>
      </c>
      <c r="AZ247" s="1" t="s">
        <v>162</v>
      </c>
      <c r="BA247" s="1" t="s">
        <v>162</v>
      </c>
      <c r="BB247" s="1" t="s">
        <v>162</v>
      </c>
      <c r="BC247" s="1" t="s">
        <v>162</v>
      </c>
      <c r="BD247" s="1" t="s">
        <v>162</v>
      </c>
      <c r="BE247" s="1" t="s">
        <v>162</v>
      </c>
      <c r="BS247" s="1" t="s">
        <v>4162</v>
      </c>
      <c r="BT247" s="5" t="s">
        <v>733</v>
      </c>
      <c r="BY247" s="1" t="s">
        <v>180</v>
      </c>
      <c r="BZ247" s="1" t="s">
        <v>181</v>
      </c>
      <c r="CA247" s="8" t="s">
        <v>4163</v>
      </c>
      <c r="CB247" s="1" t="s">
        <v>196</v>
      </c>
    </row>
    <row r="248">
      <c r="A248" s="1" t="s">
        <v>4166</v>
      </c>
      <c r="B248" s="1" t="s">
        <v>4151</v>
      </c>
      <c r="C248" s="1" t="s">
        <v>4167</v>
      </c>
      <c r="D248" s="1" t="s">
        <v>126</v>
      </c>
      <c r="E248" s="1" t="s">
        <v>128</v>
      </c>
      <c r="F248" s="5" t="s">
        <v>174</v>
      </c>
      <c r="G248" s="1" t="s">
        <v>4168</v>
      </c>
      <c r="H248" s="1" t="s">
        <v>4169</v>
      </c>
      <c r="I248" s="5" t="s">
        <v>150</v>
      </c>
      <c r="M248" s="5" t="s">
        <v>174</v>
      </c>
      <c r="N248" s="5" t="s">
        <v>4170</v>
      </c>
      <c r="O248" s="5" t="s">
        <v>404</v>
      </c>
      <c r="P248" s="5" t="s">
        <v>174</v>
      </c>
      <c r="Q248" s="5" t="s">
        <v>174</v>
      </c>
      <c r="R248" s="5" t="s">
        <v>155</v>
      </c>
      <c r="S248" s="5" t="s">
        <v>155</v>
      </c>
      <c r="T248" s="5" t="s">
        <v>4172</v>
      </c>
      <c r="U248" s="5" t="s">
        <v>158</v>
      </c>
      <c r="V248" s="5" t="s">
        <v>158</v>
      </c>
      <c r="W248" s="5" t="s">
        <v>159</v>
      </c>
      <c r="X248" s="1" t="s">
        <v>4173</v>
      </c>
      <c r="AB248" s="5" t="s">
        <v>150</v>
      </c>
      <c r="AC248" s="1" t="s">
        <v>162</v>
      </c>
      <c r="AD248" s="1" t="s">
        <v>162</v>
      </c>
      <c r="AE248" s="1" t="s">
        <v>162</v>
      </c>
      <c r="AF248" s="1" t="s">
        <v>162</v>
      </c>
      <c r="AG248" s="1" t="s">
        <v>162</v>
      </c>
      <c r="AH248" s="1" t="s">
        <v>162</v>
      </c>
      <c r="AI248" s="1" t="s">
        <v>162</v>
      </c>
      <c r="AJ248" s="1" t="s">
        <v>162</v>
      </c>
      <c r="AK248" s="1" t="s">
        <v>162</v>
      </c>
      <c r="AL248" s="1" t="s">
        <v>162</v>
      </c>
      <c r="AM248" s="1" t="s">
        <v>162</v>
      </c>
      <c r="AN248" s="1" t="s">
        <v>162</v>
      </c>
      <c r="AO248" s="1" t="s">
        <v>162</v>
      </c>
      <c r="AP248" s="1" t="s">
        <v>162</v>
      </c>
      <c r="AQ248" s="1" t="s">
        <v>162</v>
      </c>
      <c r="AR248" s="1" t="s">
        <v>162</v>
      </c>
      <c r="AS248" s="1" t="s">
        <v>162</v>
      </c>
      <c r="AT248" s="1" t="s">
        <v>162</v>
      </c>
      <c r="AU248" s="1" t="s">
        <v>162</v>
      </c>
      <c r="AV248" s="1" t="s">
        <v>162</v>
      </c>
      <c r="AW248" s="1" t="s">
        <v>162</v>
      </c>
      <c r="AX248" s="1" t="s">
        <v>162</v>
      </c>
      <c r="AY248" s="1" t="s">
        <v>162</v>
      </c>
      <c r="AZ248" s="1" t="s">
        <v>162</v>
      </c>
      <c r="BA248" s="1" t="s">
        <v>162</v>
      </c>
      <c r="BB248" s="1" t="s">
        <v>162</v>
      </c>
      <c r="BC248" s="1" t="s">
        <v>162</v>
      </c>
      <c r="BD248" s="1" t="s">
        <v>162</v>
      </c>
      <c r="BE248" s="1" t="s">
        <v>162</v>
      </c>
      <c r="BS248" s="1" t="s">
        <v>4162</v>
      </c>
      <c r="BT248" s="5" t="s">
        <v>404</v>
      </c>
      <c r="BY248" s="1" t="s">
        <v>180</v>
      </c>
      <c r="BZ248" s="1" t="s">
        <v>181</v>
      </c>
      <c r="CA248" s="8" t="s">
        <v>4175</v>
      </c>
      <c r="CB248" s="1" t="s">
        <v>196</v>
      </c>
    </row>
    <row r="249">
      <c r="A249" s="1" t="s">
        <v>4181</v>
      </c>
      <c r="B249" s="1" t="s">
        <v>4167</v>
      </c>
      <c r="C249" s="1" t="s">
        <v>4182</v>
      </c>
      <c r="D249" s="1" t="s">
        <v>126</v>
      </c>
      <c r="E249" s="1" t="s">
        <v>128</v>
      </c>
      <c r="F249" s="5" t="s">
        <v>150</v>
      </c>
      <c r="G249" s="1" t="s">
        <v>4183</v>
      </c>
      <c r="H249" s="1" t="s">
        <v>4184</v>
      </c>
      <c r="I249" s="5" t="s">
        <v>150</v>
      </c>
      <c r="M249" s="5" t="s">
        <v>150</v>
      </c>
      <c r="N249" s="5" t="s">
        <v>4185</v>
      </c>
      <c r="O249" s="5" t="s">
        <v>256</v>
      </c>
      <c r="P249" s="5" t="s">
        <v>174</v>
      </c>
      <c r="Q249" s="5" t="s">
        <v>150</v>
      </c>
      <c r="R249" s="5" t="s">
        <v>155</v>
      </c>
      <c r="S249" s="5" t="s">
        <v>174</v>
      </c>
      <c r="T249" s="5" t="s">
        <v>158</v>
      </c>
      <c r="U249" s="5" t="s">
        <v>158</v>
      </c>
      <c r="V249" s="5" t="s">
        <v>158</v>
      </c>
      <c r="W249" s="5" t="s">
        <v>257</v>
      </c>
      <c r="AB249" s="5" t="s">
        <v>216</v>
      </c>
      <c r="AC249" s="1" t="s">
        <v>162</v>
      </c>
      <c r="AD249" s="1" t="s">
        <v>162</v>
      </c>
      <c r="AE249" s="1" t="s">
        <v>162</v>
      </c>
      <c r="AF249" s="1" t="s">
        <v>162</v>
      </c>
      <c r="AG249" s="1" t="s">
        <v>162</v>
      </c>
      <c r="AH249" s="1" t="s">
        <v>162</v>
      </c>
      <c r="AI249" s="1" t="s">
        <v>162</v>
      </c>
      <c r="AJ249" s="1" t="s">
        <v>162</v>
      </c>
      <c r="AK249" s="1" t="s">
        <v>162</v>
      </c>
      <c r="AL249" s="1" t="s">
        <v>162</v>
      </c>
      <c r="AM249" s="1" t="s">
        <v>162</v>
      </c>
      <c r="AN249" s="1" t="s">
        <v>162</v>
      </c>
      <c r="AO249" s="1" t="s">
        <v>162</v>
      </c>
      <c r="AP249" s="1" t="s">
        <v>162</v>
      </c>
      <c r="AQ249" s="1" t="s">
        <v>162</v>
      </c>
      <c r="AR249" s="1" t="s">
        <v>162</v>
      </c>
      <c r="AS249" s="1" t="s">
        <v>162</v>
      </c>
      <c r="AT249" s="1" t="s">
        <v>162</v>
      </c>
      <c r="AU249" s="1" t="s">
        <v>162</v>
      </c>
      <c r="AV249" s="1" t="s">
        <v>162</v>
      </c>
      <c r="AW249" s="1" t="s">
        <v>162</v>
      </c>
      <c r="AX249" s="1" t="s">
        <v>162</v>
      </c>
      <c r="AY249" s="1" t="s">
        <v>162</v>
      </c>
      <c r="AZ249" s="1" t="s">
        <v>162</v>
      </c>
      <c r="BA249" s="1" t="s">
        <v>162</v>
      </c>
      <c r="BB249" s="1" t="s">
        <v>162</v>
      </c>
      <c r="BC249" s="1" t="s">
        <v>162</v>
      </c>
      <c r="BD249" s="1" t="s">
        <v>162</v>
      </c>
      <c r="BE249" s="1" t="s">
        <v>162</v>
      </c>
      <c r="BS249" s="1" t="s">
        <v>4162</v>
      </c>
      <c r="BT249" s="5" t="s">
        <v>256</v>
      </c>
      <c r="BU249" s="1" t="s">
        <v>240</v>
      </c>
      <c r="BZ249" s="1" t="s">
        <v>181</v>
      </c>
      <c r="CA249" s="8" t="s">
        <v>4187</v>
      </c>
      <c r="CB249" s="1" t="s">
        <v>196</v>
      </c>
    </row>
    <row r="250">
      <c r="A250" s="1" t="s">
        <v>4189</v>
      </c>
      <c r="B250" s="1" t="s">
        <v>4190</v>
      </c>
      <c r="C250" s="1" t="s">
        <v>4191</v>
      </c>
      <c r="D250" s="1" t="s">
        <v>126</v>
      </c>
      <c r="E250" s="1" t="s">
        <v>128</v>
      </c>
      <c r="F250" s="5" t="s">
        <v>174</v>
      </c>
      <c r="G250" s="1" t="s">
        <v>4192</v>
      </c>
      <c r="H250" s="1" t="s">
        <v>4193</v>
      </c>
      <c r="I250" s="5" t="s">
        <v>150</v>
      </c>
      <c r="M250" s="5" t="s">
        <v>150</v>
      </c>
      <c r="N250" s="5" t="s">
        <v>4195</v>
      </c>
      <c r="O250" s="5" t="s">
        <v>733</v>
      </c>
      <c r="P250" s="5" t="s">
        <v>150</v>
      </c>
      <c r="Q250" s="5" t="s">
        <v>155</v>
      </c>
      <c r="R250" s="5" t="s">
        <v>155</v>
      </c>
      <c r="S250" s="5" t="s">
        <v>156</v>
      </c>
      <c r="T250" s="5" t="s">
        <v>896</v>
      </c>
      <c r="U250" s="5" t="s">
        <v>158</v>
      </c>
      <c r="V250" s="5" t="s">
        <v>158</v>
      </c>
      <c r="W250" s="5" t="s">
        <v>898</v>
      </c>
      <c r="AB250" s="5" t="s">
        <v>155</v>
      </c>
      <c r="AC250" s="1" t="s">
        <v>162</v>
      </c>
      <c r="AD250" s="1" t="s">
        <v>162</v>
      </c>
      <c r="AE250" s="1" t="s">
        <v>162</v>
      </c>
      <c r="AF250" s="1" t="s">
        <v>162</v>
      </c>
      <c r="AG250" s="1" t="s">
        <v>162</v>
      </c>
      <c r="AH250" s="1" t="s">
        <v>162</v>
      </c>
      <c r="AI250" s="1" t="s">
        <v>162</v>
      </c>
      <c r="AJ250" s="1" t="s">
        <v>162</v>
      </c>
      <c r="AK250" s="1" t="s">
        <v>162</v>
      </c>
      <c r="AL250" s="1" t="s">
        <v>162</v>
      </c>
      <c r="AM250" s="1" t="s">
        <v>162</v>
      </c>
      <c r="AN250" s="1" t="s">
        <v>162</v>
      </c>
      <c r="AO250" s="1" t="s">
        <v>162</v>
      </c>
      <c r="AP250" s="1" t="s">
        <v>162</v>
      </c>
      <c r="AQ250" s="1" t="s">
        <v>162</v>
      </c>
      <c r="AR250" s="1" t="s">
        <v>162</v>
      </c>
      <c r="AS250" s="1" t="s">
        <v>162</v>
      </c>
      <c r="AT250" s="1" t="s">
        <v>162</v>
      </c>
      <c r="AU250" s="1" t="s">
        <v>162</v>
      </c>
      <c r="AV250" s="1" t="s">
        <v>162</v>
      </c>
      <c r="AW250" s="1" t="s">
        <v>162</v>
      </c>
      <c r="AX250" s="1" t="s">
        <v>162</v>
      </c>
      <c r="AY250" s="1" t="s">
        <v>162</v>
      </c>
      <c r="AZ250" s="1" t="s">
        <v>162</v>
      </c>
      <c r="BA250" s="1" t="s">
        <v>162</v>
      </c>
      <c r="BB250" s="1" t="s">
        <v>162</v>
      </c>
      <c r="BC250" s="1" t="s">
        <v>162</v>
      </c>
      <c r="BD250" s="1" t="s">
        <v>162</v>
      </c>
      <c r="BE250" s="1" t="s">
        <v>162</v>
      </c>
      <c r="BS250" s="1" t="s">
        <v>4203</v>
      </c>
      <c r="BT250" s="5" t="s">
        <v>733</v>
      </c>
      <c r="BW250" s="1" t="s">
        <v>467</v>
      </c>
      <c r="BZ250" s="1" t="s">
        <v>181</v>
      </c>
      <c r="CA250" s="8" t="s">
        <v>4204</v>
      </c>
      <c r="CB250" s="1" t="s">
        <v>4206</v>
      </c>
    </row>
    <row r="251">
      <c r="A251" s="1" t="s">
        <v>4207</v>
      </c>
      <c r="B251" s="1" t="s">
        <v>4190</v>
      </c>
      <c r="C251" s="1" t="s">
        <v>4208</v>
      </c>
      <c r="D251" s="1" t="s">
        <v>126</v>
      </c>
      <c r="E251" s="1" t="s">
        <v>128</v>
      </c>
      <c r="F251" s="5" t="s">
        <v>155</v>
      </c>
      <c r="G251" s="1" t="s">
        <v>4209</v>
      </c>
      <c r="H251" s="1" t="s">
        <v>4210</v>
      </c>
      <c r="I251" s="5" t="s">
        <v>150</v>
      </c>
      <c r="M251" s="5" t="s">
        <v>174</v>
      </c>
      <c r="N251" s="5" t="s">
        <v>4211</v>
      </c>
      <c r="O251" s="5" t="s">
        <v>2306</v>
      </c>
      <c r="P251" s="5" t="s">
        <v>150</v>
      </c>
      <c r="Q251" s="5" t="s">
        <v>155</v>
      </c>
      <c r="R251" s="5" t="s">
        <v>155</v>
      </c>
      <c r="S251" s="5" t="s">
        <v>156</v>
      </c>
      <c r="T251" s="5" t="s">
        <v>380</v>
      </c>
      <c r="U251" s="5" t="s">
        <v>158</v>
      </c>
      <c r="V251" s="5" t="s">
        <v>158</v>
      </c>
      <c r="W251" s="5" t="s">
        <v>898</v>
      </c>
      <c r="AB251" s="5" t="s">
        <v>155</v>
      </c>
      <c r="AC251" s="1" t="s">
        <v>162</v>
      </c>
      <c r="AD251" s="1" t="s">
        <v>162</v>
      </c>
      <c r="AE251" s="1" t="s">
        <v>162</v>
      </c>
      <c r="AF251" s="1" t="s">
        <v>162</v>
      </c>
      <c r="AG251" s="1" t="s">
        <v>162</v>
      </c>
      <c r="AH251" s="1" t="s">
        <v>162</v>
      </c>
      <c r="AI251" s="1" t="s">
        <v>162</v>
      </c>
      <c r="AJ251" s="1" t="s">
        <v>162</v>
      </c>
      <c r="AK251" s="1" t="s">
        <v>162</v>
      </c>
      <c r="AL251" s="1" t="s">
        <v>162</v>
      </c>
      <c r="AM251" s="1" t="s">
        <v>162</v>
      </c>
      <c r="AN251" s="1" t="s">
        <v>162</v>
      </c>
      <c r="AO251" s="1" t="s">
        <v>162</v>
      </c>
      <c r="AP251" s="1" t="s">
        <v>162</v>
      </c>
      <c r="AQ251" s="1" t="s">
        <v>162</v>
      </c>
      <c r="AR251" s="1" t="s">
        <v>162</v>
      </c>
      <c r="AS251" s="1" t="s">
        <v>162</v>
      </c>
      <c r="AT251" s="1" t="s">
        <v>162</v>
      </c>
      <c r="AU251" s="1" t="s">
        <v>162</v>
      </c>
      <c r="AV251" s="1" t="s">
        <v>162</v>
      </c>
      <c r="AW251" s="1" t="s">
        <v>162</v>
      </c>
      <c r="AX251" s="1" t="s">
        <v>162</v>
      </c>
      <c r="AY251" s="1" t="s">
        <v>162</v>
      </c>
      <c r="AZ251" s="1" t="s">
        <v>162</v>
      </c>
      <c r="BA251" s="1" t="s">
        <v>162</v>
      </c>
      <c r="BB251" s="1" t="s">
        <v>162</v>
      </c>
      <c r="BC251" s="1" t="s">
        <v>162</v>
      </c>
      <c r="BD251" s="1" t="s">
        <v>162</v>
      </c>
      <c r="BE251" s="1" t="s">
        <v>162</v>
      </c>
      <c r="BS251" s="1" t="s">
        <v>4203</v>
      </c>
      <c r="BT251" s="5" t="s">
        <v>2306</v>
      </c>
      <c r="BW251" s="1" t="s">
        <v>467</v>
      </c>
      <c r="BZ251" s="1" t="s">
        <v>181</v>
      </c>
      <c r="CA251" s="8" t="s">
        <v>4215</v>
      </c>
      <c r="CB251" s="1" t="s">
        <v>4206</v>
      </c>
    </row>
    <row r="252">
      <c r="A252" s="1" t="s">
        <v>4216</v>
      </c>
      <c r="B252" s="1" t="s">
        <v>4191</v>
      </c>
      <c r="C252" s="1" t="s">
        <v>4217</v>
      </c>
      <c r="D252" s="1" t="s">
        <v>126</v>
      </c>
      <c r="E252" s="1" t="s">
        <v>128</v>
      </c>
      <c r="F252" s="5" t="s">
        <v>150</v>
      </c>
      <c r="G252" s="1" t="s">
        <v>4218</v>
      </c>
      <c r="H252" s="1" t="s">
        <v>4219</v>
      </c>
      <c r="I252" s="5" t="s">
        <v>150</v>
      </c>
      <c r="M252" s="5" t="s">
        <v>174</v>
      </c>
      <c r="N252" s="5" t="s">
        <v>4220</v>
      </c>
      <c r="O252" s="5" t="s">
        <v>550</v>
      </c>
      <c r="P252" s="5" t="s">
        <v>155</v>
      </c>
      <c r="Q252" s="5" t="s">
        <v>150</v>
      </c>
      <c r="R252" s="5" t="s">
        <v>155</v>
      </c>
      <c r="S252" s="5" t="s">
        <v>156</v>
      </c>
      <c r="T252" s="5" t="s">
        <v>158</v>
      </c>
      <c r="U252" s="5" t="s">
        <v>449</v>
      </c>
      <c r="V252" s="5" t="s">
        <v>158</v>
      </c>
      <c r="W252" s="5" t="s">
        <v>898</v>
      </c>
      <c r="AB252" s="5" t="s">
        <v>150</v>
      </c>
      <c r="AC252" s="1" t="s">
        <v>162</v>
      </c>
      <c r="AD252" s="1" t="s">
        <v>162</v>
      </c>
      <c r="AE252" s="1" t="s">
        <v>162</v>
      </c>
      <c r="AF252" s="1" t="s">
        <v>162</v>
      </c>
      <c r="AG252" s="1" t="s">
        <v>162</v>
      </c>
      <c r="AH252" s="1" t="s">
        <v>162</v>
      </c>
      <c r="AI252" s="1" t="s">
        <v>162</v>
      </c>
      <c r="AJ252" s="1" t="s">
        <v>162</v>
      </c>
      <c r="AK252" s="1" t="s">
        <v>162</v>
      </c>
      <c r="AL252" s="1" t="s">
        <v>162</v>
      </c>
      <c r="AM252" s="1" t="s">
        <v>162</v>
      </c>
      <c r="AN252" s="1" t="s">
        <v>162</v>
      </c>
      <c r="AO252" s="1" t="s">
        <v>162</v>
      </c>
      <c r="AP252" s="1" t="s">
        <v>162</v>
      </c>
      <c r="AQ252" s="1" t="s">
        <v>162</v>
      </c>
      <c r="AR252" s="1" t="s">
        <v>162</v>
      </c>
      <c r="AS252" s="1" t="s">
        <v>162</v>
      </c>
      <c r="AT252" s="1" t="s">
        <v>162</v>
      </c>
      <c r="AU252" s="1" t="s">
        <v>162</v>
      </c>
      <c r="AV252" s="1" t="s">
        <v>162</v>
      </c>
      <c r="AW252" s="1" t="s">
        <v>162</v>
      </c>
      <c r="AX252" s="1" t="s">
        <v>162</v>
      </c>
      <c r="AY252" s="1" t="s">
        <v>162</v>
      </c>
      <c r="AZ252" s="1" t="s">
        <v>162</v>
      </c>
      <c r="BA252" s="1" t="s">
        <v>162</v>
      </c>
      <c r="BB252" s="1" t="s">
        <v>162</v>
      </c>
      <c r="BC252" s="1" t="s">
        <v>162</v>
      </c>
      <c r="BD252" s="1" t="s">
        <v>162</v>
      </c>
      <c r="BE252" s="1" t="s">
        <v>162</v>
      </c>
      <c r="BS252" s="1" t="s">
        <v>4203</v>
      </c>
      <c r="BT252" s="5" t="s">
        <v>550</v>
      </c>
      <c r="BW252" s="1" t="s">
        <v>467</v>
      </c>
      <c r="BZ252" s="1" t="s">
        <v>181</v>
      </c>
      <c r="CA252" s="8" t="s">
        <v>4224</v>
      </c>
      <c r="CB252" s="1" t="s">
        <v>4206</v>
      </c>
    </row>
    <row r="253">
      <c r="A253" s="1" t="s">
        <v>1864</v>
      </c>
      <c r="B253" s="1" t="s">
        <v>4191</v>
      </c>
      <c r="C253" s="1" t="s">
        <v>4230</v>
      </c>
      <c r="D253" s="1" t="s">
        <v>126</v>
      </c>
      <c r="E253" s="1" t="s">
        <v>128</v>
      </c>
      <c r="F253" s="5" t="s">
        <v>156</v>
      </c>
      <c r="G253" s="1" t="s">
        <v>1865</v>
      </c>
      <c r="H253" s="1" t="s">
        <v>1866</v>
      </c>
      <c r="I253" s="5" t="s">
        <v>150</v>
      </c>
      <c r="M253" s="5" t="s">
        <v>150</v>
      </c>
      <c r="N253" s="5" t="s">
        <v>4231</v>
      </c>
      <c r="O253" s="5" t="s">
        <v>174</v>
      </c>
      <c r="P253" s="5" t="s">
        <v>150</v>
      </c>
      <c r="Q253" s="5" t="s">
        <v>155</v>
      </c>
      <c r="BS253" s="1" t="s">
        <v>1836</v>
      </c>
      <c r="BT253" s="5" t="s">
        <v>174</v>
      </c>
      <c r="BZ253" s="1" t="s">
        <v>181</v>
      </c>
      <c r="CA253" s="8" t="s">
        <v>4232</v>
      </c>
      <c r="CB253" s="1" t="s">
        <v>196</v>
      </c>
    </row>
    <row r="254">
      <c r="A254" s="1" t="s">
        <v>1851</v>
      </c>
      <c r="B254" s="1" t="s">
        <v>4230</v>
      </c>
      <c r="C254" s="1" t="s">
        <v>4234</v>
      </c>
      <c r="D254" s="1" t="s">
        <v>126</v>
      </c>
      <c r="E254" s="1" t="s">
        <v>128</v>
      </c>
      <c r="F254" s="5" t="s">
        <v>155</v>
      </c>
      <c r="G254" s="1" t="s">
        <v>1852</v>
      </c>
      <c r="H254" s="1" t="s">
        <v>1854</v>
      </c>
      <c r="I254" s="5" t="s">
        <v>150</v>
      </c>
      <c r="M254" s="5" t="s">
        <v>174</v>
      </c>
      <c r="N254" s="5" t="s">
        <v>4236</v>
      </c>
      <c r="O254" s="5" t="s">
        <v>1287</v>
      </c>
      <c r="P254" s="5" t="s">
        <v>150</v>
      </c>
      <c r="Q254" s="5" t="s">
        <v>155</v>
      </c>
      <c r="R254" s="5" t="s">
        <v>174</v>
      </c>
      <c r="S254" s="5" t="s">
        <v>150</v>
      </c>
      <c r="T254" s="5" t="s">
        <v>158</v>
      </c>
      <c r="U254" s="5" t="s">
        <v>158</v>
      </c>
      <c r="V254" s="5" t="s">
        <v>158</v>
      </c>
      <c r="W254" s="5" t="s">
        <v>257</v>
      </c>
      <c r="AB254" s="5" t="s">
        <v>150</v>
      </c>
      <c r="AC254" s="1" t="s">
        <v>162</v>
      </c>
      <c r="AD254" s="1" t="s">
        <v>162</v>
      </c>
      <c r="AE254" s="1" t="s">
        <v>162</v>
      </c>
      <c r="AF254" s="1" t="s">
        <v>162</v>
      </c>
      <c r="AG254" s="1" t="s">
        <v>162</v>
      </c>
      <c r="AH254" s="1" t="s">
        <v>162</v>
      </c>
      <c r="AI254" s="1" t="s">
        <v>162</v>
      </c>
      <c r="AJ254" s="1" t="s">
        <v>162</v>
      </c>
      <c r="AK254" s="1" t="s">
        <v>162</v>
      </c>
      <c r="AL254" s="1" t="s">
        <v>162</v>
      </c>
      <c r="AM254" s="1" t="s">
        <v>162</v>
      </c>
      <c r="AN254" s="1" t="s">
        <v>162</v>
      </c>
      <c r="AO254" s="1" t="s">
        <v>162</v>
      </c>
      <c r="AP254" s="1" t="s">
        <v>162</v>
      </c>
      <c r="AQ254" s="1" t="s">
        <v>162</v>
      </c>
      <c r="AR254" s="1" t="s">
        <v>162</v>
      </c>
      <c r="AS254" s="1" t="s">
        <v>162</v>
      </c>
      <c r="AT254" s="1" t="s">
        <v>162</v>
      </c>
      <c r="AU254" s="1" t="s">
        <v>162</v>
      </c>
      <c r="AV254" s="1" t="s">
        <v>162</v>
      </c>
      <c r="AW254" s="1" t="s">
        <v>162</v>
      </c>
      <c r="AX254" s="1" t="s">
        <v>162</v>
      </c>
      <c r="AY254" s="1" t="s">
        <v>162</v>
      </c>
      <c r="AZ254" s="1" t="s">
        <v>162</v>
      </c>
      <c r="BA254" s="1" t="s">
        <v>162</v>
      </c>
      <c r="BB254" s="1" t="s">
        <v>162</v>
      </c>
      <c r="BC254" s="1" t="s">
        <v>162</v>
      </c>
      <c r="BD254" s="1" t="s">
        <v>162</v>
      </c>
      <c r="BE254" s="1" t="s">
        <v>162</v>
      </c>
      <c r="BS254" s="1" t="s">
        <v>1836</v>
      </c>
      <c r="BT254" s="5" t="s">
        <v>1287</v>
      </c>
      <c r="BU254" s="1" t="s">
        <v>240</v>
      </c>
      <c r="BZ254" s="1" t="s">
        <v>181</v>
      </c>
      <c r="CA254" s="8" t="s">
        <v>4245</v>
      </c>
      <c r="CB254" s="1" t="s">
        <v>196</v>
      </c>
    </row>
    <row r="255">
      <c r="A255" s="1" t="s">
        <v>1845</v>
      </c>
      <c r="B255" s="1" t="s">
        <v>4234</v>
      </c>
      <c r="C255" s="1" t="s">
        <v>4250</v>
      </c>
      <c r="D255" s="1" t="s">
        <v>126</v>
      </c>
      <c r="E255" s="1" t="s">
        <v>128</v>
      </c>
      <c r="F255" s="5" t="s">
        <v>174</v>
      </c>
      <c r="G255" s="1" t="s">
        <v>1846</v>
      </c>
      <c r="H255" s="1" t="s">
        <v>1847</v>
      </c>
      <c r="I255" s="5" t="s">
        <v>150</v>
      </c>
      <c r="M255" s="5" t="s">
        <v>174</v>
      </c>
      <c r="N255" s="5" t="s">
        <v>4251</v>
      </c>
      <c r="O255" s="5" t="s">
        <v>733</v>
      </c>
      <c r="P255" s="5" t="s">
        <v>174</v>
      </c>
      <c r="Q255" s="5" t="s">
        <v>174</v>
      </c>
      <c r="R255" s="5" t="s">
        <v>155</v>
      </c>
      <c r="S255" s="5" t="s">
        <v>216</v>
      </c>
      <c r="T255" s="5" t="s">
        <v>468</v>
      </c>
      <c r="U255" s="5" t="s">
        <v>158</v>
      </c>
      <c r="V255" s="5" t="s">
        <v>158</v>
      </c>
      <c r="W255" s="5" t="s">
        <v>214</v>
      </c>
      <c r="AB255" s="5" t="s">
        <v>156</v>
      </c>
      <c r="AC255" s="1" t="s">
        <v>162</v>
      </c>
      <c r="AD255" s="1" t="s">
        <v>162</v>
      </c>
      <c r="AE255" s="1" t="s">
        <v>162</v>
      </c>
      <c r="AF255" s="1" t="s">
        <v>162</v>
      </c>
      <c r="AG255" s="1" t="s">
        <v>162</v>
      </c>
      <c r="AH255" s="1" t="s">
        <v>162</v>
      </c>
      <c r="AI255" s="1" t="s">
        <v>162</v>
      </c>
      <c r="AJ255" s="1" t="s">
        <v>162</v>
      </c>
      <c r="AK255" s="1" t="s">
        <v>162</v>
      </c>
      <c r="AL255" s="1" t="s">
        <v>162</v>
      </c>
      <c r="AM255" s="1" t="s">
        <v>162</v>
      </c>
      <c r="AN255" s="1" t="s">
        <v>162</v>
      </c>
      <c r="AO255" s="1" t="s">
        <v>162</v>
      </c>
      <c r="AP255" s="1" t="s">
        <v>162</v>
      </c>
      <c r="AQ255" s="1" t="s">
        <v>162</v>
      </c>
      <c r="AR255" s="1" t="s">
        <v>162</v>
      </c>
      <c r="AS255" s="1" t="s">
        <v>162</v>
      </c>
      <c r="AT255" s="1" t="s">
        <v>162</v>
      </c>
      <c r="AU255" s="1" t="s">
        <v>162</v>
      </c>
      <c r="AV255" s="1" t="s">
        <v>162</v>
      </c>
      <c r="AW255" s="1" t="s">
        <v>162</v>
      </c>
      <c r="AX255" s="1" t="s">
        <v>162</v>
      </c>
      <c r="AY255" s="1" t="s">
        <v>162</v>
      </c>
      <c r="AZ255" s="1" t="s">
        <v>162</v>
      </c>
      <c r="BA255" s="1" t="s">
        <v>162</v>
      </c>
      <c r="BB255" s="1" t="s">
        <v>162</v>
      </c>
      <c r="BC255" s="1" t="s">
        <v>162</v>
      </c>
      <c r="BD255" s="1" t="s">
        <v>162</v>
      </c>
      <c r="BE255" s="1" t="s">
        <v>162</v>
      </c>
      <c r="BS255" s="1" t="s">
        <v>1836</v>
      </c>
      <c r="BT255" s="5" t="s">
        <v>733</v>
      </c>
      <c r="BX255" s="1" t="s">
        <v>346</v>
      </c>
      <c r="BZ255" s="1" t="s">
        <v>181</v>
      </c>
      <c r="CA255" s="8" t="s">
        <v>4256</v>
      </c>
      <c r="CB255" s="1" t="s">
        <v>196</v>
      </c>
    </row>
    <row r="256">
      <c r="A256" s="1" t="s">
        <v>1831</v>
      </c>
      <c r="B256" s="1" t="s">
        <v>4250</v>
      </c>
      <c r="C256" s="1" t="s">
        <v>4258</v>
      </c>
      <c r="D256" s="1" t="s">
        <v>126</v>
      </c>
      <c r="E256" s="1" t="s">
        <v>128</v>
      </c>
      <c r="F256" s="5" t="s">
        <v>150</v>
      </c>
      <c r="G256" s="1" t="s">
        <v>1833</v>
      </c>
      <c r="H256" s="1" t="s">
        <v>1834</v>
      </c>
      <c r="I256" s="5" t="s">
        <v>150</v>
      </c>
      <c r="M256" s="5" t="s">
        <v>150</v>
      </c>
      <c r="N256" s="5" t="s">
        <v>4259</v>
      </c>
      <c r="O256" s="5" t="s">
        <v>203</v>
      </c>
      <c r="P256" s="5" t="s">
        <v>174</v>
      </c>
      <c r="Q256" s="5" t="s">
        <v>150</v>
      </c>
      <c r="R256" s="5" t="s">
        <v>155</v>
      </c>
      <c r="S256" s="5" t="s">
        <v>216</v>
      </c>
      <c r="T256" s="5" t="s">
        <v>356</v>
      </c>
      <c r="U256" s="5" t="s">
        <v>158</v>
      </c>
      <c r="V256" s="5" t="s">
        <v>158</v>
      </c>
      <c r="W256" s="5" t="s">
        <v>214</v>
      </c>
      <c r="AB256" s="5" t="s">
        <v>156</v>
      </c>
      <c r="AC256" s="1" t="s">
        <v>162</v>
      </c>
      <c r="AD256" s="1" t="s">
        <v>162</v>
      </c>
      <c r="AE256" s="1" t="s">
        <v>162</v>
      </c>
      <c r="AF256" s="1" t="s">
        <v>162</v>
      </c>
      <c r="AG256" s="1" t="s">
        <v>162</v>
      </c>
      <c r="AH256" s="1" t="s">
        <v>162</v>
      </c>
      <c r="AI256" s="1" t="s">
        <v>162</v>
      </c>
      <c r="AJ256" s="1" t="s">
        <v>162</v>
      </c>
      <c r="AK256" s="1" t="s">
        <v>162</v>
      </c>
      <c r="AL256" s="1" t="s">
        <v>162</v>
      </c>
      <c r="AM256" s="1" t="s">
        <v>162</v>
      </c>
      <c r="AN256" s="1" t="s">
        <v>162</v>
      </c>
      <c r="AO256" s="1" t="s">
        <v>162</v>
      </c>
      <c r="AP256" s="1" t="s">
        <v>162</v>
      </c>
      <c r="AQ256" s="1" t="s">
        <v>162</v>
      </c>
      <c r="AR256" s="1" t="s">
        <v>162</v>
      </c>
      <c r="AS256" s="1" t="s">
        <v>162</v>
      </c>
      <c r="AT256" s="1" t="s">
        <v>162</v>
      </c>
      <c r="AU256" s="1" t="s">
        <v>162</v>
      </c>
      <c r="AV256" s="1" t="s">
        <v>162</v>
      </c>
      <c r="AW256" s="1" t="s">
        <v>162</v>
      </c>
      <c r="AX256" s="1" t="s">
        <v>162</v>
      </c>
      <c r="AY256" s="1" t="s">
        <v>162</v>
      </c>
      <c r="AZ256" s="1" t="s">
        <v>162</v>
      </c>
      <c r="BA256" s="1" t="s">
        <v>162</v>
      </c>
      <c r="BB256" s="1" t="s">
        <v>162</v>
      </c>
      <c r="BC256" s="1" t="s">
        <v>162</v>
      </c>
      <c r="BD256" s="1" t="s">
        <v>162</v>
      </c>
      <c r="BE256" s="1" t="s">
        <v>162</v>
      </c>
      <c r="BS256" s="1" t="s">
        <v>1836</v>
      </c>
      <c r="BT256" s="5" t="s">
        <v>203</v>
      </c>
      <c r="BX256" s="1" t="s">
        <v>346</v>
      </c>
      <c r="BZ256" s="1" t="s">
        <v>181</v>
      </c>
      <c r="CA256" s="8" t="s">
        <v>4267</v>
      </c>
      <c r="CB256" s="1" t="s">
        <v>196</v>
      </c>
    </row>
    <row r="257">
      <c r="A257" s="1" t="s">
        <v>4272</v>
      </c>
      <c r="B257" s="1" t="s">
        <v>4273</v>
      </c>
      <c r="C257" s="1" t="s">
        <v>4275</v>
      </c>
      <c r="D257" s="1" t="s">
        <v>126</v>
      </c>
      <c r="E257" s="1" t="s">
        <v>128</v>
      </c>
      <c r="F257" s="5" t="s">
        <v>174</v>
      </c>
      <c r="G257" s="1" t="s">
        <v>4279</v>
      </c>
      <c r="H257" s="1" t="s">
        <v>4280</v>
      </c>
      <c r="I257" s="5" t="s">
        <v>150</v>
      </c>
      <c r="M257" s="5" t="s">
        <v>174</v>
      </c>
      <c r="N257" s="5" t="s">
        <v>4281</v>
      </c>
      <c r="O257" s="5" t="s">
        <v>1139</v>
      </c>
      <c r="P257" s="5" t="s">
        <v>174</v>
      </c>
      <c r="Q257" s="5" t="s">
        <v>174</v>
      </c>
      <c r="R257" s="5" t="s">
        <v>155</v>
      </c>
      <c r="S257" s="5" t="s">
        <v>155</v>
      </c>
      <c r="T257" s="5" t="s">
        <v>158</v>
      </c>
      <c r="U257" s="5" t="s">
        <v>405</v>
      </c>
      <c r="V257" s="5" t="s">
        <v>158</v>
      </c>
      <c r="W257" s="5" t="s">
        <v>256</v>
      </c>
      <c r="AB257" s="5" t="s">
        <v>150</v>
      </c>
      <c r="AC257" s="1" t="s">
        <v>162</v>
      </c>
      <c r="AD257" s="1" t="s">
        <v>162</v>
      </c>
      <c r="AE257" s="1" t="s">
        <v>162</v>
      </c>
      <c r="AF257" s="1" t="s">
        <v>162</v>
      </c>
      <c r="AG257" s="1" t="s">
        <v>162</v>
      </c>
      <c r="AH257" s="1" t="s">
        <v>162</v>
      </c>
      <c r="AI257" s="1" t="s">
        <v>162</v>
      </c>
      <c r="AJ257" s="1" t="s">
        <v>162</v>
      </c>
      <c r="AK257" s="1" t="s">
        <v>162</v>
      </c>
      <c r="AL257" s="1" t="s">
        <v>162</v>
      </c>
      <c r="AM257" s="1" t="s">
        <v>162</v>
      </c>
      <c r="AN257" s="1" t="s">
        <v>162</v>
      </c>
      <c r="AO257" s="1" t="s">
        <v>162</v>
      </c>
      <c r="AP257" s="1" t="s">
        <v>162</v>
      </c>
      <c r="AQ257" s="1" t="s">
        <v>162</v>
      </c>
      <c r="AR257" s="1" t="s">
        <v>162</v>
      </c>
      <c r="AS257" s="1" t="s">
        <v>162</v>
      </c>
      <c r="AT257" s="1" t="s">
        <v>162</v>
      </c>
      <c r="AU257" s="1" t="s">
        <v>162</v>
      </c>
      <c r="AV257" s="1" t="s">
        <v>162</v>
      </c>
      <c r="AW257" s="1" t="s">
        <v>162</v>
      </c>
      <c r="AX257" s="1" t="s">
        <v>162</v>
      </c>
      <c r="AY257" s="1" t="s">
        <v>162</v>
      </c>
      <c r="AZ257" s="1" t="s">
        <v>162</v>
      </c>
      <c r="BA257" s="1" t="s">
        <v>259</v>
      </c>
      <c r="BB257" s="1" t="s">
        <v>162</v>
      </c>
      <c r="BC257" s="1" t="s">
        <v>162</v>
      </c>
      <c r="BD257" s="1" t="s">
        <v>162</v>
      </c>
      <c r="BE257" s="1" t="s">
        <v>162</v>
      </c>
      <c r="BH257" s="5" t="s">
        <v>264</v>
      </c>
      <c r="BI257" s="5" t="s">
        <v>2915</v>
      </c>
      <c r="BS257" s="1" t="s">
        <v>4286</v>
      </c>
      <c r="BT257" s="5" t="s">
        <v>1139</v>
      </c>
      <c r="BW257" s="1" t="s">
        <v>916</v>
      </c>
      <c r="BZ257" s="1" t="s">
        <v>181</v>
      </c>
      <c r="CA257" s="8" t="s">
        <v>4287</v>
      </c>
      <c r="CB257" s="1" t="s">
        <v>4133</v>
      </c>
    </row>
    <row r="258">
      <c r="A258" s="1" t="s">
        <v>4290</v>
      </c>
      <c r="B258" s="1" t="s">
        <v>4273</v>
      </c>
      <c r="C258" s="1" t="s">
        <v>4291</v>
      </c>
      <c r="D258" s="1" t="s">
        <v>126</v>
      </c>
      <c r="E258" s="1" t="s">
        <v>128</v>
      </c>
      <c r="F258" s="5" t="s">
        <v>155</v>
      </c>
      <c r="G258" s="1" t="s">
        <v>4292</v>
      </c>
      <c r="H258" s="1" t="s">
        <v>4293</v>
      </c>
      <c r="I258" s="5" t="s">
        <v>150</v>
      </c>
      <c r="M258" s="5" t="s">
        <v>150</v>
      </c>
      <c r="N258" s="5" t="s">
        <v>4294</v>
      </c>
      <c r="O258" s="5" t="s">
        <v>1758</v>
      </c>
      <c r="P258" s="5" t="s">
        <v>150</v>
      </c>
      <c r="Q258" s="5" t="s">
        <v>155</v>
      </c>
      <c r="R258" s="5" t="s">
        <v>155</v>
      </c>
      <c r="S258" s="5" t="s">
        <v>156</v>
      </c>
      <c r="T258" s="5" t="s">
        <v>158</v>
      </c>
      <c r="U258" s="5" t="s">
        <v>158</v>
      </c>
      <c r="V258" s="5" t="s">
        <v>158</v>
      </c>
      <c r="W258" s="5" t="s">
        <v>257</v>
      </c>
      <c r="AB258" s="5" t="s">
        <v>161</v>
      </c>
      <c r="AC258" s="1" t="s">
        <v>162</v>
      </c>
      <c r="AD258" s="1" t="s">
        <v>162</v>
      </c>
      <c r="AE258" s="1" t="s">
        <v>162</v>
      </c>
      <c r="AF258" s="1" t="s">
        <v>162</v>
      </c>
      <c r="AG258" s="1" t="s">
        <v>162</v>
      </c>
      <c r="AH258" s="1" t="s">
        <v>162</v>
      </c>
      <c r="AI258" s="1" t="s">
        <v>162</v>
      </c>
      <c r="AJ258" s="1" t="s">
        <v>162</v>
      </c>
      <c r="AK258" s="1" t="s">
        <v>162</v>
      </c>
      <c r="AL258" s="1" t="s">
        <v>162</v>
      </c>
      <c r="AM258" s="1" t="s">
        <v>162</v>
      </c>
      <c r="AN258" s="1" t="s">
        <v>162</v>
      </c>
      <c r="AO258" s="1" t="s">
        <v>162</v>
      </c>
      <c r="AP258" s="1" t="s">
        <v>162</v>
      </c>
      <c r="AQ258" s="1" t="s">
        <v>162</v>
      </c>
      <c r="AR258" s="1" t="s">
        <v>162</v>
      </c>
      <c r="AS258" s="1" t="s">
        <v>162</v>
      </c>
      <c r="AT258" s="1" t="s">
        <v>162</v>
      </c>
      <c r="AU258" s="1" t="s">
        <v>162</v>
      </c>
      <c r="AV258" s="1" t="s">
        <v>162</v>
      </c>
      <c r="AW258" s="1" t="s">
        <v>162</v>
      </c>
      <c r="AX258" s="1" t="s">
        <v>162</v>
      </c>
      <c r="AY258" s="1" t="s">
        <v>162</v>
      </c>
      <c r="AZ258" s="1" t="s">
        <v>162</v>
      </c>
      <c r="BA258" s="1" t="s">
        <v>162</v>
      </c>
      <c r="BB258" s="1" t="s">
        <v>162</v>
      </c>
      <c r="BC258" s="1" t="s">
        <v>162</v>
      </c>
      <c r="BD258" s="1" t="s">
        <v>162</v>
      </c>
      <c r="BE258" s="1" t="s">
        <v>162</v>
      </c>
      <c r="BS258" s="1" t="s">
        <v>4286</v>
      </c>
      <c r="BT258" s="5" t="s">
        <v>1758</v>
      </c>
      <c r="BU258" s="1" t="s">
        <v>240</v>
      </c>
      <c r="BZ258" s="1" t="s">
        <v>181</v>
      </c>
      <c r="CA258" s="8" t="s">
        <v>4306</v>
      </c>
      <c r="CB258" s="1" t="s">
        <v>4133</v>
      </c>
    </row>
    <row r="259">
      <c r="A259" s="1" t="s">
        <v>4307</v>
      </c>
      <c r="B259" s="1" t="s">
        <v>4275</v>
      </c>
      <c r="C259" s="1" t="s">
        <v>4308</v>
      </c>
      <c r="D259" s="1" t="s">
        <v>126</v>
      </c>
      <c r="E259" s="1" t="s">
        <v>128</v>
      </c>
      <c r="F259" s="5" t="s">
        <v>150</v>
      </c>
      <c r="G259" s="1" t="s">
        <v>4310</v>
      </c>
      <c r="H259" s="1" t="s">
        <v>4311</v>
      </c>
      <c r="I259" s="5" t="s">
        <v>150</v>
      </c>
      <c r="M259" s="5" t="s">
        <v>150</v>
      </c>
      <c r="N259" s="5" t="s">
        <v>4312</v>
      </c>
      <c r="O259" s="5" t="s">
        <v>1139</v>
      </c>
      <c r="P259" s="5" t="s">
        <v>174</v>
      </c>
      <c r="Q259" s="5" t="s">
        <v>150</v>
      </c>
      <c r="R259" s="5" t="s">
        <v>155</v>
      </c>
      <c r="S259" s="5" t="s">
        <v>156</v>
      </c>
      <c r="T259" s="5" t="s">
        <v>157</v>
      </c>
      <c r="U259" s="5" t="s">
        <v>158</v>
      </c>
      <c r="V259" s="5" t="s">
        <v>158</v>
      </c>
      <c r="W259" s="5" t="s">
        <v>159</v>
      </c>
      <c r="X259" s="1" t="s">
        <v>4314</v>
      </c>
      <c r="AB259" s="5" t="s">
        <v>155</v>
      </c>
      <c r="AC259" s="1" t="s">
        <v>162</v>
      </c>
      <c r="AD259" s="1" t="s">
        <v>162</v>
      </c>
      <c r="AE259" s="1" t="s">
        <v>162</v>
      </c>
      <c r="AF259" s="1" t="s">
        <v>162</v>
      </c>
      <c r="AG259" s="1" t="s">
        <v>162</v>
      </c>
      <c r="AH259" s="1" t="s">
        <v>162</v>
      </c>
      <c r="AI259" s="1" t="s">
        <v>162</v>
      </c>
      <c r="AJ259" s="1" t="s">
        <v>162</v>
      </c>
      <c r="AK259" s="1" t="s">
        <v>162</v>
      </c>
      <c r="AL259" s="1" t="s">
        <v>162</v>
      </c>
      <c r="AM259" s="1" t="s">
        <v>162</v>
      </c>
      <c r="AN259" s="1" t="s">
        <v>162</v>
      </c>
      <c r="AO259" s="1" t="s">
        <v>162</v>
      </c>
      <c r="AP259" s="1" t="s">
        <v>162</v>
      </c>
      <c r="AQ259" s="1" t="s">
        <v>162</v>
      </c>
      <c r="AR259" s="1" t="s">
        <v>162</v>
      </c>
      <c r="AS259" s="1" t="s">
        <v>162</v>
      </c>
      <c r="AT259" s="1" t="s">
        <v>162</v>
      </c>
      <c r="AU259" s="1" t="s">
        <v>162</v>
      </c>
      <c r="AV259" s="1" t="s">
        <v>162</v>
      </c>
      <c r="AW259" s="1" t="s">
        <v>162</v>
      </c>
      <c r="AX259" s="1" t="s">
        <v>162</v>
      </c>
      <c r="AY259" s="1" t="s">
        <v>162</v>
      </c>
      <c r="AZ259" s="1" t="s">
        <v>162</v>
      </c>
      <c r="BA259" s="1" t="s">
        <v>162</v>
      </c>
      <c r="BB259" s="1" t="s">
        <v>162</v>
      </c>
      <c r="BC259" s="1" t="s">
        <v>162</v>
      </c>
      <c r="BD259" s="1" t="s">
        <v>162</v>
      </c>
      <c r="BE259" s="1" t="s">
        <v>162</v>
      </c>
      <c r="BS259" s="1" t="s">
        <v>4286</v>
      </c>
      <c r="BT259" s="5" t="s">
        <v>1139</v>
      </c>
      <c r="BY259" s="1" t="s">
        <v>180</v>
      </c>
      <c r="BZ259" s="1" t="s">
        <v>181</v>
      </c>
      <c r="CA259" s="8" t="s">
        <v>4320</v>
      </c>
      <c r="CB259" s="1" t="s">
        <v>4133</v>
      </c>
    </row>
    <row r="260">
      <c r="A260" s="1" t="s">
        <v>4322</v>
      </c>
      <c r="B260" s="1" t="s">
        <v>4323</v>
      </c>
      <c r="C260" s="1" t="s">
        <v>4324</v>
      </c>
      <c r="D260" s="1" t="s">
        <v>126</v>
      </c>
      <c r="E260" s="1" t="s">
        <v>128</v>
      </c>
      <c r="F260" s="5" t="s">
        <v>150</v>
      </c>
      <c r="G260" s="1" t="s">
        <v>4326</v>
      </c>
      <c r="H260" s="1" t="s">
        <v>4327</v>
      </c>
      <c r="I260" s="5" t="s">
        <v>150</v>
      </c>
      <c r="M260" s="5" t="s">
        <v>150</v>
      </c>
      <c r="N260" s="5" t="s">
        <v>4328</v>
      </c>
      <c r="O260" s="5" t="s">
        <v>2731</v>
      </c>
      <c r="P260" s="5" t="s">
        <v>150</v>
      </c>
      <c r="Q260" s="5" t="s">
        <v>150</v>
      </c>
      <c r="R260" s="5" t="s">
        <v>155</v>
      </c>
      <c r="S260" s="5" t="s">
        <v>155</v>
      </c>
      <c r="T260" s="5" t="s">
        <v>882</v>
      </c>
      <c r="U260" s="5" t="s">
        <v>158</v>
      </c>
      <c r="V260" s="5" t="s">
        <v>158</v>
      </c>
      <c r="W260" s="5" t="s">
        <v>159</v>
      </c>
      <c r="X260" s="1" t="s">
        <v>4329</v>
      </c>
      <c r="AB260" s="5" t="s">
        <v>150</v>
      </c>
      <c r="AC260" s="1" t="s">
        <v>162</v>
      </c>
      <c r="AD260" s="1" t="s">
        <v>162</v>
      </c>
      <c r="AE260" s="1" t="s">
        <v>162</v>
      </c>
      <c r="AF260" s="1" t="s">
        <v>162</v>
      </c>
      <c r="AG260" s="1" t="s">
        <v>162</v>
      </c>
      <c r="AH260" s="1" t="s">
        <v>162</v>
      </c>
      <c r="AI260" s="1" t="s">
        <v>162</v>
      </c>
      <c r="AJ260" s="1" t="s">
        <v>162</v>
      </c>
      <c r="AK260" s="1" t="s">
        <v>162</v>
      </c>
      <c r="AL260" s="1" t="s">
        <v>162</v>
      </c>
      <c r="AM260" s="1" t="s">
        <v>162</v>
      </c>
      <c r="AN260" s="1" t="s">
        <v>162</v>
      </c>
      <c r="AO260" s="1" t="s">
        <v>162</v>
      </c>
      <c r="AP260" s="1" t="s">
        <v>162</v>
      </c>
      <c r="AQ260" s="1" t="s">
        <v>162</v>
      </c>
      <c r="AR260" s="1" t="s">
        <v>162</v>
      </c>
      <c r="AS260" s="1" t="s">
        <v>162</v>
      </c>
      <c r="AT260" s="1" t="s">
        <v>162</v>
      </c>
      <c r="AU260" s="1" t="s">
        <v>162</v>
      </c>
      <c r="AV260" s="1" t="s">
        <v>162</v>
      </c>
      <c r="AW260" s="1" t="s">
        <v>162</v>
      </c>
      <c r="AX260" s="1" t="s">
        <v>162</v>
      </c>
      <c r="AY260" s="1" t="s">
        <v>162</v>
      </c>
      <c r="AZ260" s="1" t="s">
        <v>162</v>
      </c>
      <c r="BA260" s="1" t="s">
        <v>162</v>
      </c>
      <c r="BB260" s="1" t="s">
        <v>162</v>
      </c>
      <c r="BC260" s="1" t="s">
        <v>162</v>
      </c>
      <c r="BD260" s="1" t="s">
        <v>162</v>
      </c>
      <c r="BE260" s="1" t="s">
        <v>162</v>
      </c>
      <c r="BS260" s="5" t="s">
        <v>4334</v>
      </c>
      <c r="BT260" s="5" t="s">
        <v>2731</v>
      </c>
      <c r="BY260" s="1" t="s">
        <v>180</v>
      </c>
      <c r="BZ260" s="1" t="s">
        <v>181</v>
      </c>
      <c r="CA260" s="8" t="s">
        <v>4335</v>
      </c>
      <c r="CB260" s="1" t="s">
        <v>196</v>
      </c>
    </row>
    <row r="261">
      <c r="A261" s="1" t="s">
        <v>4339</v>
      </c>
      <c r="B261" s="1" t="s">
        <v>4340</v>
      </c>
      <c r="C261" s="1" t="s">
        <v>4341</v>
      </c>
      <c r="D261" s="1" t="s">
        <v>126</v>
      </c>
      <c r="E261" s="1" t="s">
        <v>128</v>
      </c>
      <c r="F261" s="5" t="s">
        <v>155</v>
      </c>
      <c r="G261" s="1" t="s">
        <v>4343</v>
      </c>
      <c r="H261" s="1" t="s">
        <v>4344</v>
      </c>
      <c r="I261" s="5" t="s">
        <v>150</v>
      </c>
      <c r="M261" s="5" t="s">
        <v>174</v>
      </c>
      <c r="N261" s="5" t="s">
        <v>4347</v>
      </c>
      <c r="O261" s="5" t="s">
        <v>1603</v>
      </c>
      <c r="P261" s="5" t="s">
        <v>150</v>
      </c>
      <c r="Q261" s="5" t="s">
        <v>155</v>
      </c>
      <c r="R261" s="5" t="s">
        <v>174</v>
      </c>
      <c r="S261" s="5" t="s">
        <v>150</v>
      </c>
      <c r="T261" s="5" t="s">
        <v>158</v>
      </c>
      <c r="U261" s="5" t="s">
        <v>158</v>
      </c>
      <c r="V261" s="5" t="s">
        <v>158</v>
      </c>
      <c r="W261" s="5" t="s">
        <v>257</v>
      </c>
      <c r="AB261" s="5" t="s">
        <v>150</v>
      </c>
      <c r="AC261" s="1" t="s">
        <v>162</v>
      </c>
      <c r="AD261" s="1" t="s">
        <v>162</v>
      </c>
      <c r="AE261" s="1" t="s">
        <v>162</v>
      </c>
      <c r="AF261" s="1" t="s">
        <v>162</v>
      </c>
      <c r="AG261" s="1" t="s">
        <v>162</v>
      </c>
      <c r="AH261" s="1" t="s">
        <v>162</v>
      </c>
      <c r="AI261" s="1" t="s">
        <v>162</v>
      </c>
      <c r="AJ261" s="1" t="s">
        <v>162</v>
      </c>
      <c r="AK261" s="1" t="s">
        <v>162</v>
      </c>
      <c r="AL261" s="1" t="s">
        <v>162</v>
      </c>
      <c r="AM261" s="1" t="s">
        <v>162</v>
      </c>
      <c r="AN261" s="1" t="s">
        <v>162</v>
      </c>
      <c r="AO261" s="1" t="s">
        <v>162</v>
      </c>
      <c r="AP261" s="1" t="s">
        <v>162</v>
      </c>
      <c r="AQ261" s="1" t="s">
        <v>162</v>
      </c>
      <c r="AR261" s="1" t="s">
        <v>162</v>
      </c>
      <c r="AS261" s="1" t="s">
        <v>162</v>
      </c>
      <c r="AT261" s="1" t="s">
        <v>162</v>
      </c>
      <c r="AU261" s="1" t="s">
        <v>162</v>
      </c>
      <c r="AV261" s="1" t="s">
        <v>162</v>
      </c>
      <c r="AW261" s="1" t="s">
        <v>162</v>
      </c>
      <c r="AX261" s="1" t="s">
        <v>162</v>
      </c>
      <c r="AY261" s="1" t="s">
        <v>162</v>
      </c>
      <c r="AZ261" s="1" t="s">
        <v>162</v>
      </c>
      <c r="BA261" s="1" t="s">
        <v>162</v>
      </c>
      <c r="BB261" s="1" t="s">
        <v>162</v>
      </c>
      <c r="BC261" s="1" t="s">
        <v>162</v>
      </c>
      <c r="BD261" s="1" t="s">
        <v>162</v>
      </c>
      <c r="BE261" s="1" t="s">
        <v>162</v>
      </c>
      <c r="BS261" s="1" t="s">
        <v>4351</v>
      </c>
      <c r="BT261" s="5" t="s">
        <v>1603</v>
      </c>
      <c r="BU261" s="1" t="s">
        <v>240</v>
      </c>
      <c r="BZ261" s="1" t="s">
        <v>181</v>
      </c>
      <c r="CA261" s="8" t="s">
        <v>4352</v>
      </c>
      <c r="CB261" s="1" t="s">
        <v>196</v>
      </c>
    </row>
    <row r="262">
      <c r="A262" s="1" t="s">
        <v>4356</v>
      </c>
      <c r="B262" s="1" t="s">
        <v>4341</v>
      </c>
      <c r="C262" s="1" t="s">
        <v>4357</v>
      </c>
      <c r="D262" s="1" t="s">
        <v>126</v>
      </c>
      <c r="E262" s="1" t="s">
        <v>128</v>
      </c>
      <c r="F262" s="5" t="s">
        <v>174</v>
      </c>
      <c r="G262" s="1" t="s">
        <v>4358</v>
      </c>
      <c r="H262" s="1" t="s">
        <v>4359</v>
      </c>
      <c r="I262" s="5" t="s">
        <v>150</v>
      </c>
      <c r="M262" s="5" t="s">
        <v>150</v>
      </c>
      <c r="N262" s="5" t="s">
        <v>4360</v>
      </c>
      <c r="O262" s="5" t="s">
        <v>1376</v>
      </c>
      <c r="P262" s="5" t="s">
        <v>150</v>
      </c>
      <c r="Q262" s="5" t="s">
        <v>155</v>
      </c>
      <c r="R262" s="5" t="s">
        <v>155</v>
      </c>
      <c r="S262" s="5" t="s">
        <v>156</v>
      </c>
      <c r="T262" s="5" t="s">
        <v>356</v>
      </c>
      <c r="U262" s="5" t="s">
        <v>158</v>
      </c>
      <c r="V262" s="5" t="s">
        <v>158</v>
      </c>
      <c r="W262" s="5" t="s">
        <v>4362</v>
      </c>
      <c r="AB262" s="5" t="s">
        <v>174</v>
      </c>
      <c r="AC262" s="1" t="s">
        <v>162</v>
      </c>
      <c r="AD262" s="1" t="s">
        <v>162</v>
      </c>
      <c r="AE262" s="1" t="s">
        <v>162</v>
      </c>
      <c r="AF262" s="1" t="s">
        <v>162</v>
      </c>
      <c r="AG262" s="1" t="s">
        <v>162</v>
      </c>
      <c r="AH262" s="1" t="s">
        <v>162</v>
      </c>
      <c r="AI262" s="1" t="s">
        <v>162</v>
      </c>
      <c r="AJ262" s="1" t="s">
        <v>162</v>
      </c>
      <c r="AK262" s="1" t="s">
        <v>162</v>
      </c>
      <c r="AL262" s="1" t="s">
        <v>162</v>
      </c>
      <c r="AM262" s="1" t="s">
        <v>162</v>
      </c>
      <c r="AN262" s="1" t="s">
        <v>162</v>
      </c>
      <c r="AO262" s="1" t="s">
        <v>162</v>
      </c>
      <c r="AP262" s="1" t="s">
        <v>162</v>
      </c>
      <c r="AQ262" s="1" t="s">
        <v>162</v>
      </c>
      <c r="AR262" s="1" t="s">
        <v>162</v>
      </c>
      <c r="AS262" s="1" t="s">
        <v>162</v>
      </c>
      <c r="AT262" s="1" t="s">
        <v>162</v>
      </c>
      <c r="AU262" s="1" t="s">
        <v>162</v>
      </c>
      <c r="AV262" s="1" t="s">
        <v>162</v>
      </c>
      <c r="AW262" s="1" t="s">
        <v>162</v>
      </c>
      <c r="AX262" s="1" t="s">
        <v>162</v>
      </c>
      <c r="AY262" s="1" t="s">
        <v>162</v>
      </c>
      <c r="AZ262" s="1" t="s">
        <v>162</v>
      </c>
      <c r="BA262" s="1" t="s">
        <v>162</v>
      </c>
      <c r="BB262" s="1" t="s">
        <v>162</v>
      </c>
      <c r="BC262" s="1" t="s">
        <v>162</v>
      </c>
      <c r="BD262" s="1" t="s">
        <v>162</v>
      </c>
      <c r="BE262" s="1" t="s">
        <v>162</v>
      </c>
      <c r="BS262" s="1" t="s">
        <v>4351</v>
      </c>
      <c r="BT262" s="5" t="s">
        <v>1376</v>
      </c>
      <c r="BY262" s="1" t="s">
        <v>1123</v>
      </c>
      <c r="BZ262" s="1" t="s">
        <v>181</v>
      </c>
      <c r="CA262" s="8" t="s">
        <v>4368</v>
      </c>
      <c r="CB262" s="1" t="s">
        <v>196</v>
      </c>
    </row>
    <row r="263">
      <c r="A263" s="1" t="s">
        <v>4371</v>
      </c>
      <c r="B263" s="1" t="s">
        <v>4357</v>
      </c>
      <c r="C263" s="1" t="s">
        <v>4372</v>
      </c>
      <c r="D263" s="1" t="s">
        <v>126</v>
      </c>
      <c r="E263" s="1" t="s">
        <v>128</v>
      </c>
      <c r="F263" s="5" t="s">
        <v>150</v>
      </c>
      <c r="G263" s="1" t="s">
        <v>4373</v>
      </c>
      <c r="H263" s="1" t="s">
        <v>4374</v>
      </c>
      <c r="I263" s="5" t="s">
        <v>150</v>
      </c>
      <c r="M263" s="5" t="s">
        <v>174</v>
      </c>
      <c r="N263" s="5" t="s">
        <v>4375</v>
      </c>
      <c r="O263" s="5" t="s">
        <v>752</v>
      </c>
      <c r="P263" s="5" t="s">
        <v>156</v>
      </c>
      <c r="Q263" s="5" t="s">
        <v>150</v>
      </c>
      <c r="R263" s="5" t="s">
        <v>155</v>
      </c>
      <c r="S263" s="5" t="s">
        <v>216</v>
      </c>
      <c r="T263" s="5" t="s">
        <v>217</v>
      </c>
      <c r="U263" s="5" t="s">
        <v>158</v>
      </c>
      <c r="V263" s="5" t="s">
        <v>158</v>
      </c>
      <c r="W263" s="5" t="s">
        <v>1139</v>
      </c>
      <c r="AB263" s="5" t="s">
        <v>161</v>
      </c>
      <c r="AC263" s="1" t="s">
        <v>162</v>
      </c>
      <c r="AD263" s="1" t="s">
        <v>162</v>
      </c>
      <c r="AE263" s="1" t="s">
        <v>162</v>
      </c>
      <c r="AF263" s="1" t="s">
        <v>162</v>
      </c>
      <c r="AG263" s="1" t="s">
        <v>162</v>
      </c>
      <c r="AH263" s="1" t="s">
        <v>162</v>
      </c>
      <c r="AI263" s="1" t="s">
        <v>162</v>
      </c>
      <c r="AJ263" s="1" t="s">
        <v>162</v>
      </c>
      <c r="AK263" s="1" t="s">
        <v>162</v>
      </c>
      <c r="AL263" s="1" t="s">
        <v>162</v>
      </c>
      <c r="AM263" s="1" t="s">
        <v>162</v>
      </c>
      <c r="AN263" s="1" t="s">
        <v>162</v>
      </c>
      <c r="AO263" s="1" t="s">
        <v>162</v>
      </c>
      <c r="AP263" s="1" t="s">
        <v>162</v>
      </c>
      <c r="AQ263" s="1" t="s">
        <v>162</v>
      </c>
      <c r="AR263" s="1" t="s">
        <v>162</v>
      </c>
      <c r="AS263" s="1" t="s">
        <v>162</v>
      </c>
      <c r="AT263" s="1" t="s">
        <v>162</v>
      </c>
      <c r="AU263" s="1" t="s">
        <v>162</v>
      </c>
      <c r="AV263" s="1" t="s">
        <v>162</v>
      </c>
      <c r="AW263" s="1" t="s">
        <v>162</v>
      </c>
      <c r="AX263" s="1" t="s">
        <v>162</v>
      </c>
      <c r="AY263" s="1" t="s">
        <v>162</v>
      </c>
      <c r="AZ263" s="1" t="s">
        <v>162</v>
      </c>
      <c r="BA263" s="1" t="s">
        <v>162</v>
      </c>
      <c r="BB263" s="1" t="s">
        <v>162</v>
      </c>
      <c r="BC263" s="1" t="s">
        <v>162</v>
      </c>
      <c r="BD263" s="1" t="s">
        <v>162</v>
      </c>
      <c r="BE263" s="1" t="s">
        <v>162</v>
      </c>
      <c r="BS263" s="1" t="s">
        <v>4351</v>
      </c>
      <c r="BT263" s="5" t="s">
        <v>752</v>
      </c>
      <c r="BX263" s="1" t="s">
        <v>873</v>
      </c>
      <c r="BZ263" s="1" t="s">
        <v>181</v>
      </c>
      <c r="CA263" s="8" t="s">
        <v>4377</v>
      </c>
      <c r="CB263" s="1" t="s">
        <v>196</v>
      </c>
    </row>
    <row r="264">
      <c r="A264" s="1" t="s">
        <v>4379</v>
      </c>
      <c r="B264" s="1" t="s">
        <v>4380</v>
      </c>
      <c r="C264" s="1" t="s">
        <v>4381</v>
      </c>
      <c r="D264" s="1" t="s">
        <v>126</v>
      </c>
      <c r="E264" s="1" t="s">
        <v>128</v>
      </c>
      <c r="F264" s="5" t="s">
        <v>216</v>
      </c>
      <c r="G264" s="1" t="s">
        <v>4382</v>
      </c>
      <c r="H264" s="1" t="s">
        <v>4383</v>
      </c>
      <c r="I264" s="5" t="s">
        <v>150</v>
      </c>
      <c r="M264" s="5" t="s">
        <v>174</v>
      </c>
      <c r="N264" s="5" t="s">
        <v>4384</v>
      </c>
      <c r="O264" s="5" t="s">
        <v>175</v>
      </c>
      <c r="P264" s="5" t="s">
        <v>150</v>
      </c>
      <c r="Q264" s="5" t="s">
        <v>155</v>
      </c>
      <c r="R264" s="5" t="s">
        <v>174</v>
      </c>
      <c r="S264" s="5" t="s">
        <v>150</v>
      </c>
      <c r="BS264" s="5" t="s">
        <v>155</v>
      </c>
      <c r="BT264" s="5" t="s">
        <v>175</v>
      </c>
      <c r="BZ264" s="1" t="s">
        <v>181</v>
      </c>
      <c r="CA264" s="8" t="s">
        <v>4386</v>
      </c>
      <c r="CB264" s="1" t="s">
        <v>196</v>
      </c>
    </row>
    <row r="265">
      <c r="A265" s="1" t="s">
        <v>4387</v>
      </c>
      <c r="B265" s="1" t="s">
        <v>3301</v>
      </c>
      <c r="C265" s="1" t="s">
        <v>4389</v>
      </c>
      <c r="D265" s="1" t="s">
        <v>126</v>
      </c>
      <c r="E265" s="1" t="s">
        <v>128</v>
      </c>
      <c r="F265" s="5" t="s">
        <v>155</v>
      </c>
      <c r="G265" s="1" t="s">
        <v>4390</v>
      </c>
      <c r="H265" s="1" t="s">
        <v>4391</v>
      </c>
      <c r="I265" s="5" t="s">
        <v>150</v>
      </c>
      <c r="M265" s="5" t="s">
        <v>150</v>
      </c>
      <c r="N265" s="5" t="s">
        <v>4392</v>
      </c>
      <c r="O265" s="5" t="s">
        <v>2184</v>
      </c>
      <c r="P265" s="5" t="s">
        <v>150</v>
      </c>
      <c r="Q265" s="5" t="s">
        <v>155</v>
      </c>
      <c r="R265" s="5" t="s">
        <v>174</v>
      </c>
      <c r="S265" s="5" t="s">
        <v>155</v>
      </c>
      <c r="T265" s="5" t="s">
        <v>158</v>
      </c>
      <c r="U265" s="5" t="s">
        <v>158</v>
      </c>
      <c r="V265" s="5" t="s">
        <v>158</v>
      </c>
      <c r="W265" s="5" t="s">
        <v>257</v>
      </c>
      <c r="AB265" s="5" t="s">
        <v>216</v>
      </c>
      <c r="AC265" s="1" t="s">
        <v>162</v>
      </c>
      <c r="AD265" s="1" t="s">
        <v>162</v>
      </c>
      <c r="AE265" s="1" t="s">
        <v>162</v>
      </c>
      <c r="AF265" s="1" t="s">
        <v>162</v>
      </c>
      <c r="AG265" s="1" t="s">
        <v>162</v>
      </c>
      <c r="AH265" s="1" t="s">
        <v>162</v>
      </c>
      <c r="AI265" s="1" t="s">
        <v>162</v>
      </c>
      <c r="AJ265" s="1" t="s">
        <v>162</v>
      </c>
      <c r="AK265" s="1" t="s">
        <v>162</v>
      </c>
      <c r="AL265" s="1" t="s">
        <v>162</v>
      </c>
      <c r="AM265" s="1" t="s">
        <v>162</v>
      </c>
      <c r="AN265" s="1" t="s">
        <v>162</v>
      </c>
      <c r="AO265" s="1" t="s">
        <v>162</v>
      </c>
      <c r="AP265" s="1" t="s">
        <v>162</v>
      </c>
      <c r="AQ265" s="1" t="s">
        <v>162</v>
      </c>
      <c r="AR265" s="1" t="s">
        <v>162</v>
      </c>
      <c r="AS265" s="1" t="s">
        <v>162</v>
      </c>
      <c r="AT265" s="1" t="s">
        <v>162</v>
      </c>
      <c r="AU265" s="1" t="s">
        <v>162</v>
      </c>
      <c r="AV265" s="1" t="s">
        <v>162</v>
      </c>
      <c r="AW265" s="1" t="s">
        <v>162</v>
      </c>
      <c r="AX265" s="1" t="s">
        <v>162</v>
      </c>
      <c r="AY265" s="1" t="s">
        <v>162</v>
      </c>
      <c r="AZ265" s="1" t="s">
        <v>162</v>
      </c>
      <c r="BA265" s="1" t="s">
        <v>162</v>
      </c>
      <c r="BB265" s="1" t="s">
        <v>162</v>
      </c>
      <c r="BC265" s="1" t="s">
        <v>162</v>
      </c>
      <c r="BD265" s="1" t="s">
        <v>162</v>
      </c>
      <c r="BE265" s="1" t="s">
        <v>162</v>
      </c>
      <c r="BS265" s="1" t="s">
        <v>3311</v>
      </c>
      <c r="BT265" s="5" t="s">
        <v>2184</v>
      </c>
      <c r="BU265" s="1" t="s">
        <v>240</v>
      </c>
      <c r="BZ265" s="1" t="s">
        <v>181</v>
      </c>
      <c r="CA265" s="8" t="s">
        <v>4398</v>
      </c>
      <c r="CB265" s="1" t="s">
        <v>617</v>
      </c>
    </row>
    <row r="266">
      <c r="A266" s="1" t="s">
        <v>4404</v>
      </c>
      <c r="B266" s="1" t="s">
        <v>4381</v>
      </c>
      <c r="C266" s="1" t="s">
        <v>4407</v>
      </c>
      <c r="D266" s="1" t="s">
        <v>126</v>
      </c>
      <c r="E266" s="1" t="s">
        <v>128</v>
      </c>
      <c r="F266" s="5" t="s">
        <v>156</v>
      </c>
      <c r="G266" s="1" t="s">
        <v>4409</v>
      </c>
      <c r="H266" s="1" t="s">
        <v>4410</v>
      </c>
      <c r="I266" s="5" t="s">
        <v>150</v>
      </c>
      <c r="M266" s="5" t="s">
        <v>150</v>
      </c>
      <c r="N266" s="5" t="s">
        <v>4411</v>
      </c>
      <c r="O266" s="5" t="s">
        <v>662</v>
      </c>
      <c r="P266" s="5" t="s">
        <v>150</v>
      </c>
      <c r="Q266" s="5" t="s">
        <v>155</v>
      </c>
      <c r="R266" s="5" t="s">
        <v>155</v>
      </c>
      <c r="S266" s="5" t="s">
        <v>155</v>
      </c>
      <c r="T266" s="5" t="s">
        <v>158</v>
      </c>
      <c r="U266" s="5" t="s">
        <v>158</v>
      </c>
      <c r="V266" s="5" t="s">
        <v>158</v>
      </c>
      <c r="W266" s="5" t="s">
        <v>257</v>
      </c>
      <c r="AB266" s="5" t="s">
        <v>150</v>
      </c>
      <c r="AC266" s="1" t="s">
        <v>162</v>
      </c>
      <c r="AD266" s="1" t="s">
        <v>162</v>
      </c>
      <c r="AE266" s="1" t="s">
        <v>162</v>
      </c>
      <c r="AF266" s="1" t="s">
        <v>162</v>
      </c>
      <c r="AG266" s="1" t="s">
        <v>162</v>
      </c>
      <c r="AH266" s="1" t="s">
        <v>162</v>
      </c>
      <c r="AI266" s="1" t="s">
        <v>162</v>
      </c>
      <c r="AJ266" s="1" t="s">
        <v>162</v>
      </c>
      <c r="AK266" s="1" t="s">
        <v>162</v>
      </c>
      <c r="AL266" s="1" t="s">
        <v>162</v>
      </c>
      <c r="AM266" s="1" t="s">
        <v>162</v>
      </c>
      <c r="AN266" s="1" t="s">
        <v>162</v>
      </c>
      <c r="AO266" s="1" t="s">
        <v>162</v>
      </c>
      <c r="AP266" s="1" t="s">
        <v>162</v>
      </c>
      <c r="AQ266" s="1" t="s">
        <v>162</v>
      </c>
      <c r="AR266" s="1" t="s">
        <v>162</v>
      </c>
      <c r="AS266" s="1" t="s">
        <v>162</v>
      </c>
      <c r="AT266" s="1" t="s">
        <v>162</v>
      </c>
      <c r="AU266" s="1" t="s">
        <v>162</v>
      </c>
      <c r="AV266" s="1" t="s">
        <v>162</v>
      </c>
      <c r="AW266" s="1" t="s">
        <v>162</v>
      </c>
      <c r="AX266" s="1" t="s">
        <v>162</v>
      </c>
      <c r="AY266" s="1" t="s">
        <v>162</v>
      </c>
      <c r="AZ266" s="1" t="s">
        <v>162</v>
      </c>
      <c r="BA266" s="1" t="s">
        <v>162</v>
      </c>
      <c r="BB266" s="1" t="s">
        <v>162</v>
      </c>
      <c r="BC266" s="1" t="s">
        <v>162</v>
      </c>
      <c r="BD266" s="1" t="s">
        <v>259</v>
      </c>
      <c r="BE266" s="1" t="s">
        <v>162</v>
      </c>
      <c r="BN266" s="5" t="s">
        <v>1603</v>
      </c>
      <c r="BO266" s="5" t="s">
        <v>2915</v>
      </c>
      <c r="BS266" s="5" t="s">
        <v>155</v>
      </c>
      <c r="BT266" s="5" t="s">
        <v>662</v>
      </c>
      <c r="BU266" s="1" t="s">
        <v>240</v>
      </c>
      <c r="BZ266" s="1" t="s">
        <v>181</v>
      </c>
      <c r="CA266" s="8" t="s">
        <v>4415</v>
      </c>
      <c r="CB266" s="1" t="s">
        <v>196</v>
      </c>
    </row>
    <row r="267">
      <c r="A267" s="1" t="s">
        <v>4417</v>
      </c>
      <c r="B267" s="1" t="s">
        <v>4419</v>
      </c>
      <c r="C267" s="1" t="s">
        <v>4420</v>
      </c>
      <c r="D267" s="1" t="s">
        <v>126</v>
      </c>
      <c r="E267" s="1" t="s">
        <v>128</v>
      </c>
      <c r="F267" s="5" t="s">
        <v>161</v>
      </c>
      <c r="G267" s="1" t="s">
        <v>4421</v>
      </c>
      <c r="H267" s="1" t="s">
        <v>4422</v>
      </c>
      <c r="I267" s="5" t="s">
        <v>150</v>
      </c>
      <c r="M267" s="5" t="s">
        <v>174</v>
      </c>
      <c r="N267" s="5" t="s">
        <v>4423</v>
      </c>
      <c r="O267" s="5" t="s">
        <v>360</v>
      </c>
      <c r="P267" s="5" t="s">
        <v>150</v>
      </c>
      <c r="Q267" s="5" t="s">
        <v>155</v>
      </c>
      <c r="R267" s="5" t="s">
        <v>174</v>
      </c>
      <c r="S267" s="5" t="s">
        <v>155</v>
      </c>
      <c r="T267" s="5" t="s">
        <v>158</v>
      </c>
      <c r="U267" s="5" t="s">
        <v>158</v>
      </c>
      <c r="V267" s="5" t="s">
        <v>158</v>
      </c>
      <c r="W267" s="5" t="s">
        <v>257</v>
      </c>
      <c r="AB267" s="5" t="s">
        <v>150</v>
      </c>
      <c r="AC267" s="1" t="s">
        <v>162</v>
      </c>
      <c r="AD267" s="1" t="s">
        <v>162</v>
      </c>
      <c r="AE267" s="1" t="s">
        <v>162</v>
      </c>
      <c r="AF267" s="1" t="s">
        <v>162</v>
      </c>
      <c r="AG267" s="1" t="s">
        <v>162</v>
      </c>
      <c r="AH267" s="1" t="s">
        <v>162</v>
      </c>
      <c r="AI267" s="1" t="s">
        <v>162</v>
      </c>
      <c r="AJ267" s="1" t="s">
        <v>162</v>
      </c>
      <c r="AK267" s="1" t="s">
        <v>162</v>
      </c>
      <c r="AL267" s="1" t="s">
        <v>162</v>
      </c>
      <c r="AM267" s="1" t="s">
        <v>162</v>
      </c>
      <c r="AN267" s="1" t="s">
        <v>162</v>
      </c>
      <c r="AO267" s="1" t="s">
        <v>162</v>
      </c>
      <c r="AP267" s="1" t="s">
        <v>162</v>
      </c>
      <c r="AQ267" s="1" t="s">
        <v>162</v>
      </c>
      <c r="AR267" s="1" t="s">
        <v>162</v>
      </c>
      <c r="AS267" s="1" t="s">
        <v>162</v>
      </c>
      <c r="AT267" s="1" t="s">
        <v>162</v>
      </c>
      <c r="AU267" s="1" t="s">
        <v>162</v>
      </c>
      <c r="AV267" s="1" t="s">
        <v>162</v>
      </c>
      <c r="AW267" s="1" t="s">
        <v>162</v>
      </c>
      <c r="AX267" s="1" t="s">
        <v>162</v>
      </c>
      <c r="AY267" s="1" t="s">
        <v>162</v>
      </c>
      <c r="AZ267" s="1" t="s">
        <v>162</v>
      </c>
      <c r="BA267" s="1" t="s">
        <v>162</v>
      </c>
      <c r="BB267" s="1" t="s">
        <v>162</v>
      </c>
      <c r="BC267" s="1" t="s">
        <v>162</v>
      </c>
      <c r="BD267" s="1" t="s">
        <v>259</v>
      </c>
      <c r="BE267" s="1" t="s">
        <v>162</v>
      </c>
      <c r="BN267" s="5" t="s">
        <v>1603</v>
      </c>
      <c r="BO267" s="5" t="s">
        <v>2915</v>
      </c>
      <c r="BS267" s="5" t="s">
        <v>155</v>
      </c>
      <c r="BT267" s="5" t="s">
        <v>360</v>
      </c>
      <c r="BU267" s="1" t="s">
        <v>240</v>
      </c>
      <c r="BZ267" s="1" t="s">
        <v>181</v>
      </c>
      <c r="CA267" s="8" t="s">
        <v>4425</v>
      </c>
      <c r="CB267" s="1" t="s">
        <v>196</v>
      </c>
    </row>
    <row r="268">
      <c r="A268" s="1" t="s">
        <v>4427</v>
      </c>
      <c r="B268" s="1" t="s">
        <v>4389</v>
      </c>
      <c r="C268" s="1" t="s">
        <v>4428</v>
      </c>
      <c r="D268" s="1" t="s">
        <v>126</v>
      </c>
      <c r="E268" s="1" t="s">
        <v>128</v>
      </c>
      <c r="F268" s="5" t="s">
        <v>174</v>
      </c>
      <c r="G268" s="1" t="s">
        <v>4430</v>
      </c>
      <c r="H268" s="1" t="s">
        <v>4432</v>
      </c>
      <c r="I268" s="5" t="s">
        <v>150</v>
      </c>
      <c r="M268" s="5" t="s">
        <v>174</v>
      </c>
      <c r="N268" s="5" t="s">
        <v>4435</v>
      </c>
      <c r="O268" s="5" t="s">
        <v>535</v>
      </c>
      <c r="P268" s="5" t="s">
        <v>174</v>
      </c>
      <c r="Q268" s="5" t="s">
        <v>174</v>
      </c>
      <c r="R268" s="5" t="s">
        <v>155</v>
      </c>
      <c r="S268" s="5" t="s">
        <v>156</v>
      </c>
      <c r="T268" s="5" t="s">
        <v>468</v>
      </c>
      <c r="U268" s="5" t="s">
        <v>158</v>
      </c>
      <c r="V268" s="5" t="s">
        <v>158</v>
      </c>
      <c r="W268" s="5" t="s">
        <v>360</v>
      </c>
      <c r="AB268" s="5" t="s">
        <v>155</v>
      </c>
      <c r="AC268" s="1" t="s">
        <v>162</v>
      </c>
      <c r="AD268" s="1" t="s">
        <v>162</v>
      </c>
      <c r="AE268" s="1" t="s">
        <v>162</v>
      </c>
      <c r="AF268" s="1" t="s">
        <v>162</v>
      </c>
      <c r="AG268" s="1" t="s">
        <v>162</v>
      </c>
      <c r="AH268" s="1" t="s">
        <v>162</v>
      </c>
      <c r="AI268" s="1" t="s">
        <v>162</v>
      </c>
      <c r="AJ268" s="1" t="s">
        <v>162</v>
      </c>
      <c r="AK268" s="1" t="s">
        <v>162</v>
      </c>
      <c r="AL268" s="1" t="s">
        <v>162</v>
      </c>
      <c r="AM268" s="1" t="s">
        <v>162</v>
      </c>
      <c r="AN268" s="1" t="s">
        <v>162</v>
      </c>
      <c r="AO268" s="1" t="s">
        <v>162</v>
      </c>
      <c r="AP268" s="1" t="s">
        <v>162</v>
      </c>
      <c r="AQ268" s="1" t="s">
        <v>162</v>
      </c>
      <c r="AR268" s="1" t="s">
        <v>162</v>
      </c>
      <c r="AS268" s="1" t="s">
        <v>162</v>
      </c>
      <c r="AT268" s="1" t="s">
        <v>162</v>
      </c>
      <c r="AU268" s="1" t="s">
        <v>162</v>
      </c>
      <c r="AV268" s="1" t="s">
        <v>162</v>
      </c>
      <c r="AW268" s="1" t="s">
        <v>162</v>
      </c>
      <c r="AX268" s="1" t="s">
        <v>162</v>
      </c>
      <c r="AY268" s="1" t="s">
        <v>162</v>
      </c>
      <c r="AZ268" s="1" t="s">
        <v>162</v>
      </c>
      <c r="BA268" s="1" t="s">
        <v>162</v>
      </c>
      <c r="BB268" s="1" t="s">
        <v>162</v>
      </c>
      <c r="BC268" s="1" t="s">
        <v>162</v>
      </c>
      <c r="BD268" s="1" t="s">
        <v>162</v>
      </c>
      <c r="BE268" s="1" t="s">
        <v>162</v>
      </c>
      <c r="BS268" s="1" t="s">
        <v>3311</v>
      </c>
      <c r="BT268" s="5" t="s">
        <v>535</v>
      </c>
      <c r="BU268" s="1" t="s">
        <v>184</v>
      </c>
      <c r="BZ268" s="1" t="s">
        <v>181</v>
      </c>
      <c r="CA268" s="8" t="s">
        <v>4444</v>
      </c>
      <c r="CB268" s="1" t="s">
        <v>617</v>
      </c>
    </row>
    <row r="269">
      <c r="A269" s="1" t="s">
        <v>4447</v>
      </c>
      <c r="B269" s="1" t="s">
        <v>4420</v>
      </c>
      <c r="C269" s="1" t="s">
        <v>4450</v>
      </c>
      <c r="D269" s="1" t="s">
        <v>126</v>
      </c>
      <c r="E269" s="1" t="s">
        <v>128</v>
      </c>
      <c r="F269" s="5" t="s">
        <v>155</v>
      </c>
      <c r="G269" s="1" t="s">
        <v>4451</v>
      </c>
      <c r="H269" s="1" t="s">
        <v>4452</v>
      </c>
      <c r="I269" s="5" t="s">
        <v>150</v>
      </c>
      <c r="M269" s="5" t="s">
        <v>150</v>
      </c>
      <c r="N269" s="5" t="s">
        <v>4453</v>
      </c>
      <c r="O269" s="5" t="s">
        <v>1376</v>
      </c>
      <c r="P269" s="5" t="s">
        <v>150</v>
      </c>
      <c r="Q269" s="5" t="s">
        <v>155</v>
      </c>
      <c r="R269" s="5" t="s">
        <v>155</v>
      </c>
      <c r="S269" s="5" t="s">
        <v>156</v>
      </c>
      <c r="T269" s="5" t="s">
        <v>380</v>
      </c>
      <c r="U269" s="5" t="s">
        <v>158</v>
      </c>
      <c r="V269" s="5" t="s">
        <v>158</v>
      </c>
      <c r="W269" s="5" t="s">
        <v>159</v>
      </c>
      <c r="X269" s="1" t="s">
        <v>4454</v>
      </c>
      <c r="AB269" s="5" t="s">
        <v>150</v>
      </c>
      <c r="AC269" s="1" t="s">
        <v>162</v>
      </c>
      <c r="AD269" s="1" t="s">
        <v>162</v>
      </c>
      <c r="AE269" s="1" t="s">
        <v>162</v>
      </c>
      <c r="AF269" s="1" t="s">
        <v>162</v>
      </c>
      <c r="AG269" s="1" t="s">
        <v>162</v>
      </c>
      <c r="AH269" s="1" t="s">
        <v>162</v>
      </c>
      <c r="AI269" s="1" t="s">
        <v>162</v>
      </c>
      <c r="AJ269" s="1" t="s">
        <v>162</v>
      </c>
      <c r="AK269" s="1" t="s">
        <v>162</v>
      </c>
      <c r="AL269" s="1" t="s">
        <v>162</v>
      </c>
      <c r="AM269" s="1" t="s">
        <v>162</v>
      </c>
      <c r="AN269" s="1" t="s">
        <v>162</v>
      </c>
      <c r="AO269" s="1" t="s">
        <v>162</v>
      </c>
      <c r="AP269" s="1" t="s">
        <v>162</v>
      </c>
      <c r="AQ269" s="1" t="s">
        <v>162</v>
      </c>
      <c r="AR269" s="1" t="s">
        <v>162</v>
      </c>
      <c r="AS269" s="1" t="s">
        <v>162</v>
      </c>
      <c r="AT269" s="1" t="s">
        <v>162</v>
      </c>
      <c r="AU269" s="1" t="s">
        <v>162</v>
      </c>
      <c r="AV269" s="1" t="s">
        <v>162</v>
      </c>
      <c r="AW269" s="1" t="s">
        <v>162</v>
      </c>
      <c r="AX269" s="1" t="s">
        <v>162</v>
      </c>
      <c r="AY269" s="1" t="s">
        <v>162</v>
      </c>
      <c r="AZ269" s="1" t="s">
        <v>162</v>
      </c>
      <c r="BA269" s="1" t="s">
        <v>162</v>
      </c>
      <c r="BB269" s="1" t="s">
        <v>162</v>
      </c>
      <c r="BC269" s="1" t="s">
        <v>162</v>
      </c>
      <c r="BD269" s="1" t="s">
        <v>162</v>
      </c>
      <c r="BE269" s="1" t="s">
        <v>162</v>
      </c>
      <c r="BS269" s="5" t="s">
        <v>155</v>
      </c>
      <c r="BT269" s="5" t="s">
        <v>1376</v>
      </c>
      <c r="BY269" s="1" t="s">
        <v>180</v>
      </c>
      <c r="BZ269" s="1" t="s">
        <v>181</v>
      </c>
      <c r="CA269" s="8" t="s">
        <v>4458</v>
      </c>
      <c r="CB269" s="1" t="s">
        <v>196</v>
      </c>
    </row>
    <row r="270">
      <c r="A270" s="1" t="s">
        <v>4464</v>
      </c>
      <c r="B270" s="1" t="s">
        <v>4428</v>
      </c>
      <c r="C270" s="1" t="s">
        <v>4465</v>
      </c>
      <c r="D270" s="1" t="s">
        <v>126</v>
      </c>
      <c r="E270" s="1" t="s">
        <v>128</v>
      </c>
      <c r="F270" s="5" t="s">
        <v>150</v>
      </c>
      <c r="G270" s="1" t="s">
        <v>4466</v>
      </c>
      <c r="H270" s="5" t="s">
        <v>4467</v>
      </c>
      <c r="I270" s="5" t="s">
        <v>150</v>
      </c>
      <c r="M270" s="5" t="s">
        <v>150</v>
      </c>
      <c r="N270" s="5" t="s">
        <v>4468</v>
      </c>
      <c r="O270" s="5" t="s">
        <v>1643</v>
      </c>
      <c r="P270" s="5" t="s">
        <v>174</v>
      </c>
      <c r="Q270" s="5" t="s">
        <v>150</v>
      </c>
      <c r="R270" s="5" t="s">
        <v>155</v>
      </c>
      <c r="S270" s="5" t="s">
        <v>156</v>
      </c>
      <c r="T270" s="5" t="s">
        <v>468</v>
      </c>
      <c r="U270" s="5" t="s">
        <v>158</v>
      </c>
      <c r="V270" s="5" t="s">
        <v>158</v>
      </c>
      <c r="W270" s="5" t="s">
        <v>360</v>
      </c>
      <c r="AB270" s="5" t="s">
        <v>155</v>
      </c>
      <c r="AC270" s="1" t="s">
        <v>162</v>
      </c>
      <c r="AD270" s="1" t="s">
        <v>162</v>
      </c>
      <c r="AE270" s="1" t="s">
        <v>162</v>
      </c>
      <c r="AF270" s="1" t="s">
        <v>162</v>
      </c>
      <c r="AG270" s="1" t="s">
        <v>162</v>
      </c>
      <c r="AH270" s="1" t="s">
        <v>162</v>
      </c>
      <c r="AI270" s="1" t="s">
        <v>162</v>
      </c>
      <c r="AJ270" s="1" t="s">
        <v>162</v>
      </c>
      <c r="AK270" s="1" t="s">
        <v>162</v>
      </c>
      <c r="AL270" s="1" t="s">
        <v>162</v>
      </c>
      <c r="AM270" s="1" t="s">
        <v>162</v>
      </c>
      <c r="AN270" s="1" t="s">
        <v>162</v>
      </c>
      <c r="AO270" s="1" t="s">
        <v>162</v>
      </c>
      <c r="AP270" s="1" t="s">
        <v>162</v>
      </c>
      <c r="AQ270" s="1" t="s">
        <v>162</v>
      </c>
      <c r="AR270" s="1" t="s">
        <v>162</v>
      </c>
      <c r="AS270" s="1" t="s">
        <v>162</v>
      </c>
      <c r="AT270" s="1" t="s">
        <v>162</v>
      </c>
      <c r="AU270" s="1" t="s">
        <v>162</v>
      </c>
      <c r="AV270" s="1" t="s">
        <v>162</v>
      </c>
      <c r="AW270" s="1" t="s">
        <v>162</v>
      </c>
      <c r="AX270" s="1" t="s">
        <v>162</v>
      </c>
      <c r="AY270" s="1" t="s">
        <v>162</v>
      </c>
      <c r="AZ270" s="1" t="s">
        <v>162</v>
      </c>
      <c r="BA270" s="1" t="s">
        <v>162</v>
      </c>
      <c r="BB270" s="1" t="s">
        <v>162</v>
      </c>
      <c r="BC270" s="1" t="s">
        <v>162</v>
      </c>
      <c r="BD270" s="1" t="s">
        <v>162</v>
      </c>
      <c r="BE270" s="1" t="s">
        <v>162</v>
      </c>
      <c r="BS270" s="1" t="s">
        <v>3311</v>
      </c>
      <c r="BT270" s="5" t="s">
        <v>1643</v>
      </c>
      <c r="BU270" s="1" t="s">
        <v>184</v>
      </c>
      <c r="BZ270" s="1" t="s">
        <v>181</v>
      </c>
      <c r="CA270" s="8" t="s">
        <v>4471</v>
      </c>
      <c r="CB270" s="1" t="s">
        <v>617</v>
      </c>
    </row>
    <row r="271">
      <c r="A271" s="1" t="s">
        <v>4477</v>
      </c>
      <c r="B271" s="1" t="s">
        <v>4478</v>
      </c>
      <c r="C271" s="1" t="s">
        <v>4479</v>
      </c>
      <c r="D271" s="1" t="s">
        <v>126</v>
      </c>
      <c r="E271" s="1" t="s">
        <v>128</v>
      </c>
      <c r="F271" s="5" t="s">
        <v>174</v>
      </c>
      <c r="G271" s="1" t="s">
        <v>4480</v>
      </c>
      <c r="H271" s="1" t="s">
        <v>4481</v>
      </c>
      <c r="I271" s="5" t="s">
        <v>150</v>
      </c>
      <c r="M271" s="5" t="s">
        <v>174</v>
      </c>
      <c r="N271" s="5" t="s">
        <v>4482</v>
      </c>
      <c r="O271" s="5" t="s">
        <v>1569</v>
      </c>
      <c r="P271" s="5" t="s">
        <v>174</v>
      </c>
      <c r="Q271" s="5" t="s">
        <v>174</v>
      </c>
      <c r="R271" s="5" t="s">
        <v>155</v>
      </c>
      <c r="S271" s="5" t="s">
        <v>174</v>
      </c>
      <c r="T271" s="5" t="s">
        <v>157</v>
      </c>
      <c r="U271" s="5" t="s">
        <v>158</v>
      </c>
      <c r="V271" s="5" t="s">
        <v>158</v>
      </c>
      <c r="W271" s="5" t="s">
        <v>280</v>
      </c>
      <c r="AB271" s="5" t="s">
        <v>150</v>
      </c>
      <c r="AC271" s="1" t="s">
        <v>162</v>
      </c>
      <c r="AD271" s="1" t="s">
        <v>162</v>
      </c>
      <c r="AE271" s="1" t="s">
        <v>162</v>
      </c>
      <c r="AF271" s="1" t="s">
        <v>162</v>
      </c>
      <c r="AG271" s="1" t="s">
        <v>162</v>
      </c>
      <c r="AH271" s="1" t="s">
        <v>162</v>
      </c>
      <c r="AI271" s="1" t="s">
        <v>162</v>
      </c>
      <c r="AJ271" s="1" t="s">
        <v>162</v>
      </c>
      <c r="AK271" s="1" t="s">
        <v>162</v>
      </c>
      <c r="AL271" s="1" t="s">
        <v>162</v>
      </c>
      <c r="AM271" s="1" t="s">
        <v>162</v>
      </c>
      <c r="AN271" s="1" t="s">
        <v>162</v>
      </c>
      <c r="AO271" s="1" t="s">
        <v>162</v>
      </c>
      <c r="AP271" s="1" t="s">
        <v>162</v>
      </c>
      <c r="AQ271" s="1" t="s">
        <v>162</v>
      </c>
      <c r="AR271" s="1" t="s">
        <v>162</v>
      </c>
      <c r="AS271" s="1" t="s">
        <v>162</v>
      </c>
      <c r="AT271" s="1" t="s">
        <v>162</v>
      </c>
      <c r="AU271" s="1" t="s">
        <v>162</v>
      </c>
      <c r="AV271" s="1" t="s">
        <v>162</v>
      </c>
      <c r="AW271" s="1" t="s">
        <v>162</v>
      </c>
      <c r="AX271" s="1" t="s">
        <v>162</v>
      </c>
      <c r="AY271" s="1" t="s">
        <v>162</v>
      </c>
      <c r="AZ271" s="1" t="s">
        <v>259</v>
      </c>
      <c r="BA271" s="1" t="s">
        <v>259</v>
      </c>
      <c r="BB271" s="1" t="s">
        <v>162</v>
      </c>
      <c r="BC271" s="1" t="s">
        <v>162</v>
      </c>
      <c r="BD271" s="1" t="s">
        <v>162</v>
      </c>
      <c r="BE271" s="1" t="s">
        <v>162</v>
      </c>
      <c r="BF271" s="5" t="s">
        <v>4484</v>
      </c>
      <c r="BG271" s="5" t="s">
        <v>265</v>
      </c>
      <c r="BH271" s="5" t="s">
        <v>264</v>
      </c>
      <c r="BI271" s="5" t="s">
        <v>265</v>
      </c>
      <c r="BS271" s="5" t="s">
        <v>155</v>
      </c>
      <c r="BT271" s="5" t="s">
        <v>1569</v>
      </c>
      <c r="BW271" s="1" t="s">
        <v>968</v>
      </c>
      <c r="BZ271" s="1" t="s">
        <v>181</v>
      </c>
      <c r="CA271" s="8" t="s">
        <v>4487</v>
      </c>
      <c r="CB271" s="1" t="s">
        <v>196</v>
      </c>
    </row>
    <row r="272">
      <c r="A272" s="1" t="s">
        <v>4495</v>
      </c>
      <c r="B272" s="1" t="s">
        <v>4479</v>
      </c>
      <c r="C272" s="1" t="s">
        <v>4496</v>
      </c>
      <c r="D272" s="1" t="s">
        <v>126</v>
      </c>
      <c r="E272" s="1" t="s">
        <v>128</v>
      </c>
      <c r="F272" s="5" t="s">
        <v>150</v>
      </c>
      <c r="G272" s="1" t="s">
        <v>4497</v>
      </c>
      <c r="H272" s="1" t="s">
        <v>4498</v>
      </c>
      <c r="I272" s="5" t="s">
        <v>150</v>
      </c>
      <c r="M272" s="5" t="s">
        <v>150</v>
      </c>
      <c r="N272" s="5" t="s">
        <v>4499</v>
      </c>
      <c r="O272" s="5" t="s">
        <v>379</v>
      </c>
      <c r="P272" s="5" t="s">
        <v>174</v>
      </c>
      <c r="Q272" s="5" t="s">
        <v>150</v>
      </c>
      <c r="R272" s="5" t="s">
        <v>155</v>
      </c>
      <c r="S272" s="5" t="s">
        <v>174</v>
      </c>
      <c r="T272" s="5" t="s">
        <v>157</v>
      </c>
      <c r="U272" s="5" t="s">
        <v>158</v>
      </c>
      <c r="V272" s="5" t="s">
        <v>158</v>
      </c>
      <c r="W272" s="5" t="s">
        <v>159</v>
      </c>
      <c r="X272" s="1" t="s">
        <v>4503</v>
      </c>
      <c r="AB272" s="5" t="s">
        <v>161</v>
      </c>
      <c r="AC272" s="1" t="s">
        <v>162</v>
      </c>
      <c r="AD272" s="1" t="s">
        <v>162</v>
      </c>
      <c r="AE272" s="1" t="s">
        <v>162</v>
      </c>
      <c r="AF272" s="1" t="s">
        <v>162</v>
      </c>
      <c r="AG272" s="1" t="s">
        <v>162</v>
      </c>
      <c r="AH272" s="1" t="s">
        <v>162</v>
      </c>
      <c r="AI272" s="1" t="s">
        <v>162</v>
      </c>
      <c r="AJ272" s="1" t="s">
        <v>162</v>
      </c>
      <c r="AK272" s="1" t="s">
        <v>162</v>
      </c>
      <c r="AL272" s="1" t="s">
        <v>162</v>
      </c>
      <c r="AM272" s="1" t="s">
        <v>162</v>
      </c>
      <c r="AN272" s="1" t="s">
        <v>162</v>
      </c>
      <c r="AO272" s="1" t="s">
        <v>162</v>
      </c>
      <c r="AP272" s="1" t="s">
        <v>162</v>
      </c>
      <c r="AQ272" s="1" t="s">
        <v>162</v>
      </c>
      <c r="AR272" s="1" t="s">
        <v>162</v>
      </c>
      <c r="AS272" s="1" t="s">
        <v>162</v>
      </c>
      <c r="AT272" s="1" t="s">
        <v>162</v>
      </c>
      <c r="AU272" s="1" t="s">
        <v>162</v>
      </c>
      <c r="AV272" s="1" t="s">
        <v>162</v>
      </c>
      <c r="AW272" s="1" t="s">
        <v>162</v>
      </c>
      <c r="AX272" s="1" t="s">
        <v>162</v>
      </c>
      <c r="AY272" s="1" t="s">
        <v>162</v>
      </c>
      <c r="AZ272" s="1" t="s">
        <v>162</v>
      </c>
      <c r="BA272" s="1" t="s">
        <v>162</v>
      </c>
      <c r="BB272" s="1" t="s">
        <v>162</v>
      </c>
      <c r="BC272" s="1" t="s">
        <v>162</v>
      </c>
      <c r="BD272" s="1" t="s">
        <v>162</v>
      </c>
      <c r="BE272" s="1" t="s">
        <v>162</v>
      </c>
      <c r="BS272" s="5" t="s">
        <v>155</v>
      </c>
      <c r="BT272" s="5" t="s">
        <v>379</v>
      </c>
      <c r="BY272" s="1" t="s">
        <v>180</v>
      </c>
      <c r="BZ272" s="1" t="s">
        <v>181</v>
      </c>
      <c r="CA272" s="8" t="s">
        <v>4506</v>
      </c>
      <c r="CB272" s="1" t="s">
        <v>196</v>
      </c>
    </row>
    <row r="273">
      <c r="A273" s="1" t="s">
        <v>4511</v>
      </c>
      <c r="B273" s="1" t="s">
        <v>4512</v>
      </c>
      <c r="C273" s="1" t="s">
        <v>4513</v>
      </c>
      <c r="D273" s="1" t="s">
        <v>126</v>
      </c>
      <c r="E273" s="1" t="s">
        <v>128</v>
      </c>
      <c r="F273" s="5" t="s">
        <v>155</v>
      </c>
      <c r="G273" s="1" t="s">
        <v>4514</v>
      </c>
      <c r="H273" s="1" t="s">
        <v>4515</v>
      </c>
      <c r="I273" s="5" t="s">
        <v>150</v>
      </c>
      <c r="M273" s="5" t="s">
        <v>174</v>
      </c>
      <c r="N273" s="5" t="s">
        <v>4516</v>
      </c>
      <c r="O273" s="5" t="s">
        <v>2184</v>
      </c>
      <c r="P273" s="5" t="s">
        <v>150</v>
      </c>
      <c r="Q273" s="5" t="s">
        <v>155</v>
      </c>
      <c r="R273" s="5" t="s">
        <v>174</v>
      </c>
      <c r="S273" s="5" t="s">
        <v>155</v>
      </c>
      <c r="T273" s="5" t="s">
        <v>158</v>
      </c>
      <c r="U273" s="5" t="s">
        <v>158</v>
      </c>
      <c r="V273" s="5" t="s">
        <v>158</v>
      </c>
      <c r="W273" s="5" t="s">
        <v>257</v>
      </c>
      <c r="AB273" s="5" t="s">
        <v>216</v>
      </c>
      <c r="AC273" s="1" t="s">
        <v>162</v>
      </c>
      <c r="AD273" s="1" t="s">
        <v>162</v>
      </c>
      <c r="AE273" s="1" t="s">
        <v>162</v>
      </c>
      <c r="AF273" s="1" t="s">
        <v>162</v>
      </c>
      <c r="AG273" s="1" t="s">
        <v>162</v>
      </c>
      <c r="AH273" s="1" t="s">
        <v>162</v>
      </c>
      <c r="AI273" s="1" t="s">
        <v>162</v>
      </c>
      <c r="AJ273" s="1" t="s">
        <v>162</v>
      </c>
      <c r="AK273" s="1" t="s">
        <v>162</v>
      </c>
      <c r="AL273" s="1" t="s">
        <v>162</v>
      </c>
      <c r="AM273" s="1" t="s">
        <v>162</v>
      </c>
      <c r="AN273" s="1" t="s">
        <v>162</v>
      </c>
      <c r="AO273" s="1" t="s">
        <v>162</v>
      </c>
      <c r="AP273" s="1" t="s">
        <v>162</v>
      </c>
      <c r="AQ273" s="1" t="s">
        <v>162</v>
      </c>
      <c r="AR273" s="1" t="s">
        <v>162</v>
      </c>
      <c r="AS273" s="1" t="s">
        <v>162</v>
      </c>
      <c r="AT273" s="1" t="s">
        <v>162</v>
      </c>
      <c r="AU273" s="1" t="s">
        <v>162</v>
      </c>
      <c r="AV273" s="1" t="s">
        <v>162</v>
      </c>
      <c r="AW273" s="1" t="s">
        <v>162</v>
      </c>
      <c r="AX273" s="1" t="s">
        <v>162</v>
      </c>
      <c r="AY273" s="1" t="s">
        <v>162</v>
      </c>
      <c r="AZ273" s="1" t="s">
        <v>162</v>
      </c>
      <c r="BA273" s="1" t="s">
        <v>162</v>
      </c>
      <c r="BB273" s="1" t="s">
        <v>162</v>
      </c>
      <c r="BC273" s="1" t="s">
        <v>162</v>
      </c>
      <c r="BD273" s="1" t="s">
        <v>162</v>
      </c>
      <c r="BE273" s="1" t="s">
        <v>162</v>
      </c>
      <c r="BS273" s="1" t="s">
        <v>4276</v>
      </c>
      <c r="BT273" s="5" t="s">
        <v>2184</v>
      </c>
      <c r="BU273" s="1" t="s">
        <v>240</v>
      </c>
      <c r="BZ273" s="1" t="s">
        <v>181</v>
      </c>
      <c r="CA273" s="8" t="s">
        <v>4519</v>
      </c>
      <c r="CB273" s="1" t="s">
        <v>4524</v>
      </c>
    </row>
    <row r="274">
      <c r="A274" s="1" t="s">
        <v>4525</v>
      </c>
      <c r="B274" s="1" t="s">
        <v>4513</v>
      </c>
      <c r="C274" s="1" t="s">
        <v>4526</v>
      </c>
      <c r="D274" s="1" t="s">
        <v>126</v>
      </c>
      <c r="E274" s="1" t="s">
        <v>128</v>
      </c>
      <c r="F274" s="5" t="s">
        <v>174</v>
      </c>
      <c r="G274" s="1" t="s">
        <v>4527</v>
      </c>
      <c r="H274" s="1" t="s">
        <v>4528</v>
      </c>
      <c r="I274" s="5" t="s">
        <v>150</v>
      </c>
      <c r="M274" s="5" t="s">
        <v>174</v>
      </c>
      <c r="N274" s="5" t="s">
        <v>4530</v>
      </c>
      <c r="O274" s="5" t="s">
        <v>1569</v>
      </c>
      <c r="P274" s="5" t="s">
        <v>174</v>
      </c>
      <c r="Q274" s="5" t="s">
        <v>174</v>
      </c>
      <c r="R274" s="5" t="s">
        <v>155</v>
      </c>
      <c r="S274" s="5" t="s">
        <v>156</v>
      </c>
      <c r="T274" s="5" t="s">
        <v>380</v>
      </c>
      <c r="U274" s="5" t="s">
        <v>158</v>
      </c>
      <c r="V274" s="5" t="s">
        <v>158</v>
      </c>
      <c r="W274" s="5" t="s">
        <v>360</v>
      </c>
      <c r="AB274" s="5" t="s">
        <v>155</v>
      </c>
      <c r="AC274" s="1" t="s">
        <v>162</v>
      </c>
      <c r="AD274" s="1" t="s">
        <v>162</v>
      </c>
      <c r="AE274" s="1" t="s">
        <v>162</v>
      </c>
      <c r="AF274" s="1" t="s">
        <v>162</v>
      </c>
      <c r="AG274" s="1" t="s">
        <v>162</v>
      </c>
      <c r="AH274" s="1" t="s">
        <v>162</v>
      </c>
      <c r="AI274" s="1" t="s">
        <v>162</v>
      </c>
      <c r="AJ274" s="1" t="s">
        <v>162</v>
      </c>
      <c r="AK274" s="1" t="s">
        <v>162</v>
      </c>
      <c r="AL274" s="1" t="s">
        <v>162</v>
      </c>
      <c r="AM274" s="1" t="s">
        <v>162</v>
      </c>
      <c r="AN274" s="1" t="s">
        <v>162</v>
      </c>
      <c r="AO274" s="1" t="s">
        <v>162</v>
      </c>
      <c r="AP274" s="1" t="s">
        <v>162</v>
      </c>
      <c r="AQ274" s="1" t="s">
        <v>162</v>
      </c>
      <c r="AR274" s="1" t="s">
        <v>162</v>
      </c>
      <c r="AS274" s="1" t="s">
        <v>162</v>
      </c>
      <c r="AT274" s="1" t="s">
        <v>162</v>
      </c>
      <c r="AU274" s="1" t="s">
        <v>162</v>
      </c>
      <c r="AV274" s="1" t="s">
        <v>162</v>
      </c>
      <c r="AW274" s="1" t="s">
        <v>162</v>
      </c>
      <c r="AX274" s="1" t="s">
        <v>162</v>
      </c>
      <c r="AY274" s="1" t="s">
        <v>162</v>
      </c>
      <c r="AZ274" s="1" t="s">
        <v>162</v>
      </c>
      <c r="BA274" s="1" t="s">
        <v>162</v>
      </c>
      <c r="BB274" s="1" t="s">
        <v>162</v>
      </c>
      <c r="BC274" s="1" t="s">
        <v>162</v>
      </c>
      <c r="BD274" s="1" t="s">
        <v>162</v>
      </c>
      <c r="BE274" s="1" t="s">
        <v>162</v>
      </c>
      <c r="BS274" s="1" t="s">
        <v>4276</v>
      </c>
      <c r="BT274" s="5" t="s">
        <v>1569</v>
      </c>
      <c r="BU274" s="1" t="s">
        <v>184</v>
      </c>
      <c r="BZ274" s="1" t="s">
        <v>181</v>
      </c>
      <c r="CA274" s="8" t="s">
        <v>4533</v>
      </c>
      <c r="CB274" s="1" t="s">
        <v>4524</v>
      </c>
    </row>
    <row r="275">
      <c r="A275" s="1" t="s">
        <v>4542</v>
      </c>
      <c r="B275" s="1" t="s">
        <v>4543</v>
      </c>
      <c r="C275" s="1" t="s">
        <v>4544</v>
      </c>
      <c r="D275" s="1" t="s">
        <v>126</v>
      </c>
      <c r="E275" s="1" t="s">
        <v>128</v>
      </c>
      <c r="F275" s="5" t="s">
        <v>161</v>
      </c>
      <c r="G275" s="1" t="s">
        <v>4545</v>
      </c>
      <c r="H275" s="1" t="s">
        <v>4546</v>
      </c>
      <c r="I275" s="5" t="s">
        <v>150</v>
      </c>
      <c r="M275" s="5" t="s">
        <v>174</v>
      </c>
      <c r="N275" s="5" t="s">
        <v>4547</v>
      </c>
      <c r="O275" s="5" t="s">
        <v>4548</v>
      </c>
      <c r="P275" s="5" t="s">
        <v>156</v>
      </c>
      <c r="Q275" s="5" t="s">
        <v>175</v>
      </c>
      <c r="R275" s="5" t="s">
        <v>155</v>
      </c>
      <c r="S275" s="5" t="s">
        <v>174</v>
      </c>
      <c r="T275" s="5" t="s">
        <v>158</v>
      </c>
      <c r="U275" s="5" t="s">
        <v>158</v>
      </c>
      <c r="V275" s="5" t="s">
        <v>158</v>
      </c>
      <c r="W275" s="5" t="s">
        <v>257</v>
      </c>
      <c r="AB275" s="5" t="s">
        <v>216</v>
      </c>
      <c r="AC275" s="1" t="s">
        <v>162</v>
      </c>
      <c r="AD275" s="1" t="s">
        <v>162</v>
      </c>
      <c r="AE275" s="1" t="s">
        <v>162</v>
      </c>
      <c r="AF275" s="1" t="s">
        <v>162</v>
      </c>
      <c r="AG275" s="1" t="s">
        <v>162</v>
      </c>
      <c r="AH275" s="1" t="s">
        <v>162</v>
      </c>
      <c r="AI275" s="1" t="s">
        <v>162</v>
      </c>
      <c r="AJ275" s="1" t="s">
        <v>162</v>
      </c>
      <c r="AK275" s="1" t="s">
        <v>162</v>
      </c>
      <c r="AL275" s="1" t="s">
        <v>162</v>
      </c>
      <c r="AM275" s="1" t="s">
        <v>162</v>
      </c>
      <c r="AN275" s="1" t="s">
        <v>162</v>
      </c>
      <c r="AO275" s="1" t="s">
        <v>162</v>
      </c>
      <c r="AP275" s="1" t="s">
        <v>162</v>
      </c>
      <c r="AQ275" s="1" t="s">
        <v>162</v>
      </c>
      <c r="AR275" s="1" t="s">
        <v>162</v>
      </c>
      <c r="AS275" s="1" t="s">
        <v>162</v>
      </c>
      <c r="AT275" s="1" t="s">
        <v>162</v>
      </c>
      <c r="AU275" s="1" t="s">
        <v>162</v>
      </c>
      <c r="AV275" s="1" t="s">
        <v>162</v>
      </c>
      <c r="AW275" s="1" t="s">
        <v>162</v>
      </c>
      <c r="AX275" s="1" t="s">
        <v>162</v>
      </c>
      <c r="AY275" s="1" t="s">
        <v>162</v>
      </c>
      <c r="AZ275" s="1" t="s">
        <v>162</v>
      </c>
      <c r="BA275" s="1" t="s">
        <v>162</v>
      </c>
      <c r="BB275" s="1" t="s">
        <v>162</v>
      </c>
      <c r="BC275" s="1" t="s">
        <v>162</v>
      </c>
      <c r="BD275" s="1" t="s">
        <v>162</v>
      </c>
      <c r="BE275" s="1" t="s">
        <v>162</v>
      </c>
      <c r="BS275" s="1" t="s">
        <v>3350</v>
      </c>
      <c r="BT275" s="5" t="s">
        <v>4548</v>
      </c>
      <c r="BU275" s="1" t="s">
        <v>240</v>
      </c>
      <c r="BZ275" s="1" t="s">
        <v>181</v>
      </c>
      <c r="CA275" s="8" t="s">
        <v>4551</v>
      </c>
      <c r="CB275" s="1" t="s">
        <v>196</v>
      </c>
    </row>
    <row r="276">
      <c r="A276" s="1" t="s">
        <v>4557</v>
      </c>
      <c r="B276" s="1" t="s">
        <v>4544</v>
      </c>
      <c r="C276" s="1" t="s">
        <v>4560</v>
      </c>
      <c r="D276" s="1" t="s">
        <v>126</v>
      </c>
      <c r="E276" s="1" t="s">
        <v>128</v>
      </c>
      <c r="F276" s="5" t="s">
        <v>156</v>
      </c>
      <c r="G276" s="1" t="s">
        <v>4562</v>
      </c>
      <c r="H276" s="1" t="s">
        <v>4563</v>
      </c>
      <c r="I276" s="5" t="s">
        <v>150</v>
      </c>
      <c r="M276" s="5" t="s">
        <v>174</v>
      </c>
      <c r="N276" s="5" t="s">
        <v>4564</v>
      </c>
      <c r="O276" s="5" t="s">
        <v>360</v>
      </c>
      <c r="P276" s="5" t="s">
        <v>150</v>
      </c>
      <c r="Q276" s="5" t="s">
        <v>155</v>
      </c>
      <c r="R276" s="5" t="s">
        <v>174</v>
      </c>
      <c r="S276" s="5" t="s">
        <v>155</v>
      </c>
      <c r="T276" s="5" t="s">
        <v>158</v>
      </c>
      <c r="U276" s="5" t="s">
        <v>158</v>
      </c>
      <c r="V276" s="5" t="s">
        <v>158</v>
      </c>
      <c r="W276" s="5" t="s">
        <v>257</v>
      </c>
      <c r="AB276" s="5" t="s">
        <v>150</v>
      </c>
      <c r="AC276" s="1" t="s">
        <v>162</v>
      </c>
      <c r="AD276" s="1" t="s">
        <v>162</v>
      </c>
      <c r="AE276" s="1" t="s">
        <v>162</v>
      </c>
      <c r="AF276" s="1" t="s">
        <v>162</v>
      </c>
      <c r="AG276" s="1" t="s">
        <v>162</v>
      </c>
      <c r="AH276" s="1" t="s">
        <v>162</v>
      </c>
      <c r="AI276" s="1" t="s">
        <v>162</v>
      </c>
      <c r="AJ276" s="1" t="s">
        <v>162</v>
      </c>
      <c r="AK276" s="1" t="s">
        <v>162</v>
      </c>
      <c r="AL276" s="1" t="s">
        <v>162</v>
      </c>
      <c r="AM276" s="1" t="s">
        <v>162</v>
      </c>
      <c r="AN276" s="1" t="s">
        <v>162</v>
      </c>
      <c r="AO276" s="1" t="s">
        <v>162</v>
      </c>
      <c r="AP276" s="1" t="s">
        <v>162</v>
      </c>
      <c r="AQ276" s="1" t="s">
        <v>162</v>
      </c>
      <c r="AR276" s="1" t="s">
        <v>162</v>
      </c>
      <c r="AS276" s="1" t="s">
        <v>162</v>
      </c>
      <c r="AT276" s="1" t="s">
        <v>162</v>
      </c>
      <c r="AU276" s="1" t="s">
        <v>162</v>
      </c>
      <c r="AV276" s="1" t="s">
        <v>162</v>
      </c>
      <c r="AW276" s="1" t="s">
        <v>162</v>
      </c>
      <c r="AX276" s="1" t="s">
        <v>162</v>
      </c>
      <c r="AY276" s="1" t="s">
        <v>162</v>
      </c>
      <c r="AZ276" s="1" t="s">
        <v>162</v>
      </c>
      <c r="BA276" s="1" t="s">
        <v>162</v>
      </c>
      <c r="BB276" s="1" t="s">
        <v>162</v>
      </c>
      <c r="BC276" s="1" t="s">
        <v>162</v>
      </c>
      <c r="BD276" s="1" t="s">
        <v>162</v>
      </c>
      <c r="BE276" s="1" t="s">
        <v>162</v>
      </c>
      <c r="BS276" s="1" t="s">
        <v>3350</v>
      </c>
      <c r="BT276" s="5" t="s">
        <v>360</v>
      </c>
      <c r="BU276" s="1" t="s">
        <v>240</v>
      </c>
      <c r="BZ276" s="1" t="s">
        <v>181</v>
      </c>
      <c r="CA276" s="8" t="s">
        <v>4568</v>
      </c>
      <c r="CB276" s="1" t="s">
        <v>196</v>
      </c>
    </row>
    <row r="277">
      <c r="A277" s="1" t="s">
        <v>4572</v>
      </c>
      <c r="B277" s="1" t="s">
        <v>4560</v>
      </c>
      <c r="C277" s="1" t="s">
        <v>4526</v>
      </c>
      <c r="D277" s="1" t="s">
        <v>126</v>
      </c>
      <c r="E277" s="1" t="s">
        <v>128</v>
      </c>
      <c r="F277" s="5" t="s">
        <v>155</v>
      </c>
      <c r="G277" s="1" t="s">
        <v>4575</v>
      </c>
      <c r="H277" s="1" t="s">
        <v>4576</v>
      </c>
      <c r="I277" s="5" t="s">
        <v>150</v>
      </c>
      <c r="M277" s="5" t="s">
        <v>174</v>
      </c>
      <c r="N277" s="5" t="s">
        <v>4577</v>
      </c>
      <c r="O277" s="5" t="s">
        <v>940</v>
      </c>
      <c r="P277" s="5" t="s">
        <v>150</v>
      </c>
      <c r="Q277" s="5" t="s">
        <v>155</v>
      </c>
      <c r="R277" s="5" t="s">
        <v>174</v>
      </c>
      <c r="S277" s="5" t="s">
        <v>155</v>
      </c>
      <c r="T277" s="5" t="s">
        <v>158</v>
      </c>
      <c r="U277" s="5" t="s">
        <v>158</v>
      </c>
      <c r="V277" s="5" t="s">
        <v>158</v>
      </c>
      <c r="W277" s="5" t="s">
        <v>257</v>
      </c>
      <c r="AB277" s="5" t="s">
        <v>150</v>
      </c>
      <c r="AC277" s="1" t="s">
        <v>162</v>
      </c>
      <c r="AD277" s="1" t="s">
        <v>162</v>
      </c>
      <c r="AE277" s="1" t="s">
        <v>162</v>
      </c>
      <c r="AF277" s="1" t="s">
        <v>162</v>
      </c>
      <c r="AG277" s="1" t="s">
        <v>162</v>
      </c>
      <c r="AH277" s="1" t="s">
        <v>162</v>
      </c>
      <c r="AI277" s="1" t="s">
        <v>162</v>
      </c>
      <c r="AJ277" s="1" t="s">
        <v>162</v>
      </c>
      <c r="AK277" s="1" t="s">
        <v>162</v>
      </c>
      <c r="AL277" s="1" t="s">
        <v>162</v>
      </c>
      <c r="AM277" s="1" t="s">
        <v>162</v>
      </c>
      <c r="AN277" s="1" t="s">
        <v>162</v>
      </c>
      <c r="AO277" s="1" t="s">
        <v>162</v>
      </c>
      <c r="AP277" s="1" t="s">
        <v>162</v>
      </c>
      <c r="AQ277" s="1" t="s">
        <v>162</v>
      </c>
      <c r="AR277" s="1" t="s">
        <v>162</v>
      </c>
      <c r="AS277" s="1" t="s">
        <v>162</v>
      </c>
      <c r="AT277" s="1" t="s">
        <v>162</v>
      </c>
      <c r="AU277" s="1" t="s">
        <v>162</v>
      </c>
      <c r="AV277" s="1" t="s">
        <v>162</v>
      </c>
      <c r="AW277" s="1" t="s">
        <v>162</v>
      </c>
      <c r="AX277" s="1" t="s">
        <v>162</v>
      </c>
      <c r="AY277" s="1" t="s">
        <v>162</v>
      </c>
      <c r="AZ277" s="1" t="s">
        <v>162</v>
      </c>
      <c r="BA277" s="1" t="s">
        <v>162</v>
      </c>
      <c r="BB277" s="1" t="s">
        <v>162</v>
      </c>
      <c r="BC277" s="1" t="s">
        <v>162</v>
      </c>
      <c r="BD277" s="1" t="s">
        <v>162</v>
      </c>
      <c r="BE277" s="1" t="s">
        <v>162</v>
      </c>
      <c r="BS277" s="1" t="s">
        <v>3350</v>
      </c>
      <c r="BT277" s="5" t="s">
        <v>940</v>
      </c>
      <c r="BU277" s="1" t="s">
        <v>240</v>
      </c>
      <c r="BZ277" s="1" t="s">
        <v>181</v>
      </c>
      <c r="CA277" s="8" t="s">
        <v>4580</v>
      </c>
      <c r="CB277" s="1" t="s">
        <v>196</v>
      </c>
    </row>
    <row r="278">
      <c r="A278" s="1" t="s">
        <v>4583</v>
      </c>
      <c r="B278" s="1" t="s">
        <v>4526</v>
      </c>
      <c r="C278" s="1" t="s">
        <v>4587</v>
      </c>
      <c r="D278" s="1" t="s">
        <v>126</v>
      </c>
      <c r="E278" s="1" t="s">
        <v>128</v>
      </c>
      <c r="F278" s="5" t="s">
        <v>150</v>
      </c>
      <c r="G278" s="1" t="s">
        <v>4274</v>
      </c>
      <c r="H278" s="1" t="s">
        <v>4276</v>
      </c>
      <c r="I278" s="5" t="s">
        <v>174</v>
      </c>
      <c r="J278" s="1" t="s">
        <v>4588</v>
      </c>
      <c r="K278" s="1" t="s">
        <v>4589</v>
      </c>
      <c r="BS278" s="1" t="s">
        <v>4276</v>
      </c>
      <c r="BT278" s="5" t="s">
        <v>158</v>
      </c>
      <c r="BZ278" s="1" t="s">
        <v>181</v>
      </c>
      <c r="CA278" s="8" t="s">
        <v>4590</v>
      </c>
      <c r="CB278" s="1" t="s">
        <v>4524</v>
      </c>
    </row>
    <row r="279">
      <c r="A279" s="1" t="s">
        <v>4592</v>
      </c>
      <c r="B279" s="1" t="s">
        <v>4526</v>
      </c>
      <c r="C279" s="1" t="s">
        <v>4593</v>
      </c>
      <c r="D279" s="1" t="s">
        <v>126</v>
      </c>
      <c r="E279" s="1" t="s">
        <v>128</v>
      </c>
      <c r="F279" s="5" t="s">
        <v>174</v>
      </c>
      <c r="G279" s="1" t="s">
        <v>4594</v>
      </c>
      <c r="H279" s="5" t="s">
        <v>4595</v>
      </c>
      <c r="I279" s="5" t="s">
        <v>150</v>
      </c>
      <c r="M279" s="5" t="s">
        <v>174</v>
      </c>
      <c r="N279" s="5" t="s">
        <v>4596</v>
      </c>
      <c r="O279" s="5" t="s">
        <v>2731</v>
      </c>
      <c r="P279" s="5" t="s">
        <v>174</v>
      </c>
      <c r="Q279" s="5" t="s">
        <v>174</v>
      </c>
      <c r="R279" s="5" t="s">
        <v>155</v>
      </c>
      <c r="S279" s="5" t="s">
        <v>156</v>
      </c>
      <c r="T279" s="5" t="s">
        <v>158</v>
      </c>
      <c r="U279" s="5" t="s">
        <v>158</v>
      </c>
      <c r="V279" s="5" t="s">
        <v>158</v>
      </c>
      <c r="W279" s="5" t="s">
        <v>257</v>
      </c>
      <c r="AB279" s="5" t="s">
        <v>216</v>
      </c>
      <c r="AC279" s="1" t="s">
        <v>162</v>
      </c>
      <c r="AD279" s="1" t="s">
        <v>162</v>
      </c>
      <c r="AE279" s="1" t="s">
        <v>162</v>
      </c>
      <c r="AF279" s="1" t="s">
        <v>162</v>
      </c>
      <c r="AG279" s="1" t="s">
        <v>162</v>
      </c>
      <c r="AH279" s="1" t="s">
        <v>162</v>
      </c>
      <c r="AI279" s="1" t="s">
        <v>162</v>
      </c>
      <c r="AJ279" s="1" t="s">
        <v>162</v>
      </c>
      <c r="AK279" s="1" t="s">
        <v>162</v>
      </c>
      <c r="AL279" s="1" t="s">
        <v>162</v>
      </c>
      <c r="AM279" s="1" t="s">
        <v>162</v>
      </c>
      <c r="AN279" s="1" t="s">
        <v>162</v>
      </c>
      <c r="AO279" s="1" t="s">
        <v>162</v>
      </c>
      <c r="AP279" s="1" t="s">
        <v>162</v>
      </c>
      <c r="AQ279" s="1" t="s">
        <v>162</v>
      </c>
      <c r="AR279" s="1" t="s">
        <v>162</v>
      </c>
      <c r="AS279" s="1" t="s">
        <v>162</v>
      </c>
      <c r="AT279" s="1" t="s">
        <v>162</v>
      </c>
      <c r="AU279" s="1" t="s">
        <v>162</v>
      </c>
      <c r="AV279" s="1" t="s">
        <v>162</v>
      </c>
      <c r="AW279" s="1" t="s">
        <v>162</v>
      </c>
      <c r="AX279" s="1" t="s">
        <v>162</v>
      </c>
      <c r="AY279" s="1" t="s">
        <v>162</v>
      </c>
      <c r="AZ279" s="1" t="s">
        <v>162</v>
      </c>
      <c r="BA279" s="1" t="s">
        <v>162</v>
      </c>
      <c r="BB279" s="1" t="s">
        <v>162</v>
      </c>
      <c r="BC279" s="1" t="s">
        <v>162</v>
      </c>
      <c r="BD279" s="1" t="s">
        <v>162</v>
      </c>
      <c r="BE279" s="1" t="s">
        <v>162</v>
      </c>
      <c r="BS279" s="1" t="s">
        <v>3350</v>
      </c>
      <c r="BT279" s="5" t="s">
        <v>2731</v>
      </c>
      <c r="BU279" s="1" t="s">
        <v>240</v>
      </c>
      <c r="BZ279" s="1" t="s">
        <v>181</v>
      </c>
      <c r="CA279" s="8" t="s">
        <v>4605</v>
      </c>
      <c r="CB279" s="1" t="s">
        <v>196</v>
      </c>
    </row>
    <row r="280">
      <c r="A280" s="1" t="s">
        <v>4606</v>
      </c>
      <c r="B280" s="1" t="s">
        <v>4593</v>
      </c>
      <c r="C280" s="1" t="s">
        <v>4587</v>
      </c>
      <c r="D280" s="1" t="s">
        <v>126</v>
      </c>
      <c r="E280" s="1" t="s">
        <v>128</v>
      </c>
      <c r="F280" s="5" t="s">
        <v>150</v>
      </c>
      <c r="G280" s="1" t="s">
        <v>3349</v>
      </c>
      <c r="H280" s="1" t="s">
        <v>4608</v>
      </c>
      <c r="I280" s="5" t="s">
        <v>150</v>
      </c>
      <c r="M280" s="5" t="s">
        <v>150</v>
      </c>
      <c r="N280" s="5" t="s">
        <v>4609</v>
      </c>
      <c r="O280" s="5" t="s">
        <v>550</v>
      </c>
      <c r="P280" s="5" t="s">
        <v>174</v>
      </c>
      <c r="Q280" s="5" t="s">
        <v>150</v>
      </c>
      <c r="R280" s="5" t="s">
        <v>155</v>
      </c>
      <c r="S280" s="5" t="s">
        <v>155</v>
      </c>
      <c r="T280" s="5" t="s">
        <v>217</v>
      </c>
      <c r="U280" s="5" t="s">
        <v>158</v>
      </c>
      <c r="V280" s="5" t="s">
        <v>158</v>
      </c>
      <c r="W280" s="5" t="s">
        <v>752</v>
      </c>
      <c r="AB280" s="5" t="s">
        <v>161</v>
      </c>
      <c r="AC280" s="1" t="s">
        <v>162</v>
      </c>
      <c r="AD280" s="1" t="s">
        <v>162</v>
      </c>
      <c r="AE280" s="1" t="s">
        <v>162</v>
      </c>
      <c r="AF280" s="1" t="s">
        <v>162</v>
      </c>
      <c r="AG280" s="1" t="s">
        <v>162</v>
      </c>
      <c r="AH280" s="1" t="s">
        <v>162</v>
      </c>
      <c r="AI280" s="1" t="s">
        <v>162</v>
      </c>
      <c r="AJ280" s="1" t="s">
        <v>162</v>
      </c>
      <c r="AK280" s="1" t="s">
        <v>162</v>
      </c>
      <c r="AL280" s="1" t="s">
        <v>162</v>
      </c>
      <c r="AM280" s="1" t="s">
        <v>162</v>
      </c>
      <c r="AN280" s="1" t="s">
        <v>162</v>
      </c>
      <c r="AO280" s="1" t="s">
        <v>162</v>
      </c>
      <c r="AP280" s="1" t="s">
        <v>162</v>
      </c>
      <c r="AQ280" s="1" t="s">
        <v>162</v>
      </c>
      <c r="AR280" s="1" t="s">
        <v>162</v>
      </c>
      <c r="AS280" s="1" t="s">
        <v>162</v>
      </c>
      <c r="AT280" s="1" t="s">
        <v>162</v>
      </c>
      <c r="AU280" s="1" t="s">
        <v>162</v>
      </c>
      <c r="AV280" s="1" t="s">
        <v>162</v>
      </c>
      <c r="AW280" s="1" t="s">
        <v>162</v>
      </c>
      <c r="AX280" s="1" t="s">
        <v>162</v>
      </c>
      <c r="AY280" s="1" t="s">
        <v>162</v>
      </c>
      <c r="AZ280" s="1" t="s">
        <v>162</v>
      </c>
      <c r="BA280" s="1" t="s">
        <v>162</v>
      </c>
      <c r="BB280" s="1" t="s">
        <v>162</v>
      </c>
      <c r="BC280" s="1" t="s">
        <v>162</v>
      </c>
      <c r="BD280" s="1" t="s">
        <v>162</v>
      </c>
      <c r="BE280" s="1" t="s">
        <v>162</v>
      </c>
      <c r="BS280" s="1" t="s">
        <v>3350</v>
      </c>
      <c r="BT280" s="5" t="s">
        <v>550</v>
      </c>
      <c r="BX280" s="1" t="s">
        <v>445</v>
      </c>
      <c r="BZ280" s="1" t="s">
        <v>181</v>
      </c>
      <c r="CA280" s="8" t="s">
        <v>4623</v>
      </c>
      <c r="CB280" s="1" t="s">
        <v>196</v>
      </c>
    </row>
    <row r="281">
      <c r="A281" s="1" t="s">
        <v>4624</v>
      </c>
      <c r="B281" s="1" t="s">
        <v>4625</v>
      </c>
      <c r="C281" s="1" t="s">
        <v>4626</v>
      </c>
      <c r="D281" s="1" t="s">
        <v>126</v>
      </c>
      <c r="E281" s="1" t="s">
        <v>128</v>
      </c>
      <c r="F281" s="5" t="s">
        <v>155</v>
      </c>
      <c r="G281" s="1" t="s">
        <v>4628</v>
      </c>
      <c r="H281" s="1" t="s">
        <v>4629</v>
      </c>
      <c r="I281" s="5" t="s">
        <v>150</v>
      </c>
      <c r="M281" s="5" t="s">
        <v>174</v>
      </c>
      <c r="N281" s="5" t="s">
        <v>4630</v>
      </c>
      <c r="O281" s="5" t="s">
        <v>2184</v>
      </c>
      <c r="P281" s="5" t="s">
        <v>150</v>
      </c>
      <c r="Q281" s="5" t="s">
        <v>155</v>
      </c>
      <c r="R281" s="5" t="s">
        <v>174</v>
      </c>
      <c r="S281" s="5" t="s">
        <v>155</v>
      </c>
      <c r="T281" s="5" t="s">
        <v>158</v>
      </c>
      <c r="U281" s="5" t="s">
        <v>158</v>
      </c>
      <c r="V281" s="5" t="s">
        <v>158</v>
      </c>
      <c r="W281" s="5" t="s">
        <v>257</v>
      </c>
      <c r="AB281" s="5" t="s">
        <v>150</v>
      </c>
      <c r="AC281" s="1" t="s">
        <v>162</v>
      </c>
      <c r="AD281" s="1" t="s">
        <v>162</v>
      </c>
      <c r="AE281" s="1" t="s">
        <v>162</v>
      </c>
      <c r="AF281" s="1" t="s">
        <v>162</v>
      </c>
      <c r="AG281" s="1" t="s">
        <v>162</v>
      </c>
      <c r="AH281" s="1" t="s">
        <v>162</v>
      </c>
      <c r="AI281" s="1" t="s">
        <v>162</v>
      </c>
      <c r="AJ281" s="1" t="s">
        <v>162</v>
      </c>
      <c r="AK281" s="1" t="s">
        <v>162</v>
      </c>
      <c r="AL281" s="1" t="s">
        <v>162</v>
      </c>
      <c r="AM281" s="1" t="s">
        <v>162</v>
      </c>
      <c r="AN281" s="1" t="s">
        <v>162</v>
      </c>
      <c r="AO281" s="1" t="s">
        <v>162</v>
      </c>
      <c r="AP281" s="1" t="s">
        <v>162</v>
      </c>
      <c r="AQ281" s="1" t="s">
        <v>162</v>
      </c>
      <c r="AR281" s="1" t="s">
        <v>162</v>
      </c>
      <c r="AS281" s="1" t="s">
        <v>162</v>
      </c>
      <c r="AT281" s="1" t="s">
        <v>162</v>
      </c>
      <c r="AU281" s="1" t="s">
        <v>162</v>
      </c>
      <c r="AV281" s="1" t="s">
        <v>162</v>
      </c>
      <c r="AW281" s="1" t="s">
        <v>162</v>
      </c>
      <c r="AX281" s="1" t="s">
        <v>162</v>
      </c>
      <c r="AY281" s="1" t="s">
        <v>162</v>
      </c>
      <c r="AZ281" s="1" t="s">
        <v>162</v>
      </c>
      <c r="BA281" s="1" t="s">
        <v>162</v>
      </c>
      <c r="BB281" s="1" t="s">
        <v>162</v>
      </c>
      <c r="BC281" s="1" t="s">
        <v>162</v>
      </c>
      <c r="BD281" s="1" t="s">
        <v>162</v>
      </c>
      <c r="BE281" s="1" t="s">
        <v>162</v>
      </c>
      <c r="BS281" s="1" t="s">
        <v>4637</v>
      </c>
      <c r="BT281" s="5" t="s">
        <v>2184</v>
      </c>
      <c r="BU281" s="1" t="s">
        <v>240</v>
      </c>
      <c r="BZ281" s="1" t="s">
        <v>181</v>
      </c>
      <c r="CA281" s="8" t="s">
        <v>4639</v>
      </c>
      <c r="CB281" s="1" t="s">
        <v>196</v>
      </c>
    </row>
    <row r="282">
      <c r="A282" s="1" t="s">
        <v>4641</v>
      </c>
      <c r="B282" s="1" t="s">
        <v>4626</v>
      </c>
      <c r="C282" s="1" t="s">
        <v>4642</v>
      </c>
      <c r="D282" s="1" t="s">
        <v>126</v>
      </c>
      <c r="E282" s="1" t="s">
        <v>128</v>
      </c>
      <c r="F282" s="5" t="s">
        <v>174</v>
      </c>
      <c r="G282" s="1" t="s">
        <v>4643</v>
      </c>
      <c r="H282" s="1" t="s">
        <v>4644</v>
      </c>
      <c r="I282" s="5" t="s">
        <v>150</v>
      </c>
      <c r="M282" s="5" t="s">
        <v>174</v>
      </c>
      <c r="N282" s="5" t="s">
        <v>4645</v>
      </c>
      <c r="O282" s="5" t="s">
        <v>1100</v>
      </c>
      <c r="P282" s="5" t="s">
        <v>174</v>
      </c>
      <c r="Q282" s="5" t="s">
        <v>174</v>
      </c>
      <c r="R282" s="5" t="s">
        <v>155</v>
      </c>
      <c r="S282" s="5" t="s">
        <v>155</v>
      </c>
      <c r="T282" s="5" t="s">
        <v>4646</v>
      </c>
      <c r="U282" s="5" t="s">
        <v>158</v>
      </c>
      <c r="V282" s="5" t="s">
        <v>158</v>
      </c>
      <c r="W282" s="5" t="s">
        <v>4647</v>
      </c>
      <c r="AB282" s="5" t="s">
        <v>161</v>
      </c>
      <c r="AC282" s="1" t="s">
        <v>162</v>
      </c>
      <c r="AD282" s="1" t="s">
        <v>162</v>
      </c>
      <c r="AE282" s="1" t="s">
        <v>162</v>
      </c>
      <c r="AF282" s="1" t="s">
        <v>162</v>
      </c>
      <c r="AG282" s="1" t="s">
        <v>162</v>
      </c>
      <c r="AH282" s="1" t="s">
        <v>162</v>
      </c>
      <c r="AI282" s="1" t="s">
        <v>162</v>
      </c>
      <c r="AJ282" s="1" t="s">
        <v>162</v>
      </c>
      <c r="AK282" s="1" t="s">
        <v>162</v>
      </c>
      <c r="AL282" s="1" t="s">
        <v>162</v>
      </c>
      <c r="AM282" s="1" t="s">
        <v>162</v>
      </c>
      <c r="AN282" s="1" t="s">
        <v>162</v>
      </c>
      <c r="AO282" s="1" t="s">
        <v>162</v>
      </c>
      <c r="AP282" s="1" t="s">
        <v>162</v>
      </c>
      <c r="AQ282" s="1" t="s">
        <v>162</v>
      </c>
      <c r="AR282" s="1" t="s">
        <v>162</v>
      </c>
      <c r="AS282" s="1" t="s">
        <v>162</v>
      </c>
      <c r="AT282" s="1" t="s">
        <v>162</v>
      </c>
      <c r="AU282" s="1" t="s">
        <v>162</v>
      </c>
      <c r="AV282" s="1" t="s">
        <v>162</v>
      </c>
      <c r="AW282" s="1" t="s">
        <v>162</v>
      </c>
      <c r="AX282" s="1" t="s">
        <v>162</v>
      </c>
      <c r="AY282" s="1" t="s">
        <v>162</v>
      </c>
      <c r="AZ282" s="1" t="s">
        <v>259</v>
      </c>
      <c r="BA282" s="1" t="s">
        <v>162</v>
      </c>
      <c r="BB282" s="1" t="s">
        <v>162</v>
      </c>
      <c r="BC282" s="1" t="s">
        <v>162</v>
      </c>
      <c r="BD282" s="1" t="s">
        <v>162</v>
      </c>
      <c r="BE282" s="1" t="s">
        <v>162</v>
      </c>
      <c r="BF282" s="5" t="s">
        <v>264</v>
      </c>
      <c r="BG282" s="5" t="s">
        <v>265</v>
      </c>
      <c r="BS282" s="1" t="s">
        <v>4637</v>
      </c>
      <c r="BT282" s="5" t="s">
        <v>1100</v>
      </c>
      <c r="BW282" s="1" t="s">
        <v>956</v>
      </c>
      <c r="BZ282" s="1" t="s">
        <v>181</v>
      </c>
      <c r="CA282" s="8" t="s">
        <v>4652</v>
      </c>
      <c r="CB282" s="1" t="s">
        <v>196</v>
      </c>
    </row>
    <row r="283">
      <c r="A283" s="1" t="s">
        <v>4655</v>
      </c>
      <c r="B283" s="1" t="s">
        <v>4656</v>
      </c>
      <c r="C283" s="1" t="s">
        <v>4657</v>
      </c>
      <c r="D283" s="1" t="s">
        <v>126</v>
      </c>
      <c r="E283" s="1" t="s">
        <v>128</v>
      </c>
      <c r="F283" s="5" t="s">
        <v>174</v>
      </c>
      <c r="G283" s="1" t="s">
        <v>4658</v>
      </c>
      <c r="H283" s="1" t="s">
        <v>4659</v>
      </c>
      <c r="I283" s="5" t="s">
        <v>150</v>
      </c>
      <c r="M283" s="5" t="s">
        <v>150</v>
      </c>
      <c r="N283" s="5" t="s">
        <v>4660</v>
      </c>
      <c r="O283" s="5" t="s">
        <v>1273</v>
      </c>
      <c r="P283" s="5" t="s">
        <v>150</v>
      </c>
      <c r="Q283" s="5" t="s">
        <v>2624</v>
      </c>
      <c r="R283" s="5" t="s">
        <v>155</v>
      </c>
      <c r="S283" s="5" t="s">
        <v>155</v>
      </c>
      <c r="T283" s="5" t="s">
        <v>158</v>
      </c>
      <c r="U283" s="5" t="s">
        <v>158</v>
      </c>
      <c r="V283" s="5" t="s">
        <v>158</v>
      </c>
      <c r="W283" s="5" t="s">
        <v>257</v>
      </c>
      <c r="AB283" s="5" t="s">
        <v>216</v>
      </c>
      <c r="AC283" s="1" t="s">
        <v>162</v>
      </c>
      <c r="AD283" s="1" t="s">
        <v>162</v>
      </c>
      <c r="AE283" s="1" t="s">
        <v>162</v>
      </c>
      <c r="AF283" s="1" t="s">
        <v>162</v>
      </c>
      <c r="AG283" s="1" t="s">
        <v>162</v>
      </c>
      <c r="AH283" s="1" t="s">
        <v>162</v>
      </c>
      <c r="AI283" s="1" t="s">
        <v>162</v>
      </c>
      <c r="AJ283" s="1" t="s">
        <v>162</v>
      </c>
      <c r="AK283" s="1" t="s">
        <v>162</v>
      </c>
      <c r="AL283" s="1" t="s">
        <v>162</v>
      </c>
      <c r="AM283" s="1" t="s">
        <v>162</v>
      </c>
      <c r="AN283" s="1" t="s">
        <v>162</v>
      </c>
      <c r="AO283" s="1" t="s">
        <v>162</v>
      </c>
      <c r="AP283" s="1" t="s">
        <v>162</v>
      </c>
      <c r="AQ283" s="1" t="s">
        <v>162</v>
      </c>
      <c r="AR283" s="1" t="s">
        <v>162</v>
      </c>
      <c r="AS283" s="1" t="s">
        <v>162</v>
      </c>
      <c r="AT283" s="1" t="s">
        <v>162</v>
      </c>
      <c r="AU283" s="1" t="s">
        <v>162</v>
      </c>
      <c r="AV283" s="1" t="s">
        <v>162</v>
      </c>
      <c r="AW283" s="1" t="s">
        <v>162</v>
      </c>
      <c r="AX283" s="1" t="s">
        <v>162</v>
      </c>
      <c r="AY283" s="1" t="s">
        <v>259</v>
      </c>
      <c r="AZ283" s="1" t="s">
        <v>162</v>
      </c>
      <c r="BA283" s="1" t="s">
        <v>162</v>
      </c>
      <c r="BB283" s="1" t="s">
        <v>162</v>
      </c>
      <c r="BC283" s="1" t="s">
        <v>162</v>
      </c>
      <c r="BD283" s="1" t="s">
        <v>162</v>
      </c>
      <c r="BE283" s="1" t="s">
        <v>162</v>
      </c>
      <c r="BS283" s="5" t="s">
        <v>4668</v>
      </c>
      <c r="BT283" s="5" t="s">
        <v>1273</v>
      </c>
      <c r="BU283" s="1" t="s">
        <v>240</v>
      </c>
      <c r="BZ283" s="1" t="s">
        <v>181</v>
      </c>
      <c r="CA283" s="8" t="s">
        <v>4669</v>
      </c>
      <c r="CB283" s="1" t="s">
        <v>617</v>
      </c>
    </row>
    <row r="284">
      <c r="A284" s="1" t="s">
        <v>4673</v>
      </c>
      <c r="B284" s="1" t="s">
        <v>4657</v>
      </c>
      <c r="C284" s="1" t="s">
        <v>4674</v>
      </c>
      <c r="D284" s="1" t="s">
        <v>126</v>
      </c>
      <c r="E284" s="1" t="s">
        <v>128</v>
      </c>
      <c r="F284" s="5" t="s">
        <v>150</v>
      </c>
      <c r="G284" s="1" t="s">
        <v>4675</v>
      </c>
      <c r="H284" s="1" t="s">
        <v>4676</v>
      </c>
      <c r="I284" s="5" t="s">
        <v>174</v>
      </c>
      <c r="J284" s="1" t="s">
        <v>4677</v>
      </c>
      <c r="K284" s="1" t="s">
        <v>4678</v>
      </c>
      <c r="BS284" s="5" t="s">
        <v>4668</v>
      </c>
      <c r="BT284" s="5" t="s">
        <v>158</v>
      </c>
      <c r="BZ284" s="1" t="s">
        <v>181</v>
      </c>
      <c r="CA284" s="8" t="s">
        <v>4681</v>
      </c>
      <c r="CB284" s="1" t="s">
        <v>617</v>
      </c>
    </row>
    <row r="285">
      <c r="A285" s="1" t="s">
        <v>4687</v>
      </c>
      <c r="B285" s="1" t="s">
        <v>4642</v>
      </c>
      <c r="C285" s="1" t="s">
        <v>4688</v>
      </c>
      <c r="D285" s="1" t="s">
        <v>126</v>
      </c>
      <c r="E285" s="1" t="s">
        <v>128</v>
      </c>
      <c r="F285" s="5" t="s">
        <v>150</v>
      </c>
      <c r="G285" s="1" t="s">
        <v>4689</v>
      </c>
      <c r="H285" s="1" t="s">
        <v>4690</v>
      </c>
      <c r="I285" s="5" t="s">
        <v>150</v>
      </c>
      <c r="M285" s="5" t="s">
        <v>150</v>
      </c>
      <c r="N285" s="5" t="s">
        <v>4691</v>
      </c>
      <c r="O285" s="5" t="s">
        <v>425</v>
      </c>
      <c r="P285" s="5" t="s">
        <v>174</v>
      </c>
      <c r="Q285" s="5" t="s">
        <v>150</v>
      </c>
      <c r="R285" s="5" t="s">
        <v>155</v>
      </c>
      <c r="S285" s="5" t="s">
        <v>155</v>
      </c>
      <c r="T285" s="5" t="s">
        <v>4692</v>
      </c>
      <c r="U285" s="5" t="s">
        <v>158</v>
      </c>
      <c r="V285" s="5" t="s">
        <v>158</v>
      </c>
      <c r="W285" s="5" t="s">
        <v>159</v>
      </c>
      <c r="X285" s="1" t="s">
        <v>4693</v>
      </c>
      <c r="AB285" s="5" t="s">
        <v>161</v>
      </c>
      <c r="AC285" s="1" t="s">
        <v>162</v>
      </c>
      <c r="AD285" s="1" t="s">
        <v>162</v>
      </c>
      <c r="AE285" s="1" t="s">
        <v>162</v>
      </c>
      <c r="AF285" s="1" t="s">
        <v>259</v>
      </c>
      <c r="AG285" s="1" t="s">
        <v>162</v>
      </c>
      <c r="AH285" s="1" t="s">
        <v>162</v>
      </c>
      <c r="AI285" s="1" t="s">
        <v>162</v>
      </c>
      <c r="AJ285" s="1" t="s">
        <v>162</v>
      </c>
      <c r="AK285" s="1" t="s">
        <v>162</v>
      </c>
      <c r="AL285" s="1" t="s">
        <v>162</v>
      </c>
      <c r="AM285" s="1" t="s">
        <v>162</v>
      </c>
      <c r="AN285" s="1" t="s">
        <v>162</v>
      </c>
      <c r="AO285" s="1" t="s">
        <v>162</v>
      </c>
      <c r="AP285" s="1" t="s">
        <v>162</v>
      </c>
      <c r="AQ285" s="1" t="s">
        <v>162</v>
      </c>
      <c r="AR285" s="1" t="s">
        <v>162</v>
      </c>
      <c r="AS285" s="1" t="s">
        <v>162</v>
      </c>
      <c r="AT285" s="1" t="s">
        <v>162</v>
      </c>
      <c r="AU285" s="1" t="s">
        <v>162</v>
      </c>
      <c r="AV285" s="1" t="s">
        <v>162</v>
      </c>
      <c r="AW285" s="1" t="s">
        <v>162</v>
      </c>
      <c r="AX285" s="1" t="s">
        <v>162</v>
      </c>
      <c r="AY285" s="1" t="s">
        <v>162</v>
      </c>
      <c r="AZ285" s="1" t="s">
        <v>259</v>
      </c>
      <c r="BA285" s="1" t="s">
        <v>162</v>
      </c>
      <c r="BB285" s="1" t="s">
        <v>162</v>
      </c>
      <c r="BC285" s="1" t="s">
        <v>162</v>
      </c>
      <c r="BD285" s="1" t="s">
        <v>162</v>
      </c>
      <c r="BE285" s="1" t="s">
        <v>162</v>
      </c>
      <c r="BF285" s="5" t="s">
        <v>264</v>
      </c>
      <c r="BG285" s="5" t="s">
        <v>265</v>
      </c>
      <c r="BS285" s="1" t="s">
        <v>4637</v>
      </c>
      <c r="BT285" s="5" t="s">
        <v>425</v>
      </c>
      <c r="BY285" s="1" t="s">
        <v>180</v>
      </c>
      <c r="BZ285" s="1" t="s">
        <v>181</v>
      </c>
      <c r="CA285" s="8" t="s">
        <v>4696</v>
      </c>
      <c r="CB285" s="1" t="s">
        <v>196</v>
      </c>
    </row>
    <row r="286">
      <c r="A286" s="1" t="s">
        <v>4697</v>
      </c>
      <c r="B286" s="1" t="s">
        <v>4698</v>
      </c>
      <c r="C286" s="1" t="s">
        <v>4699</v>
      </c>
      <c r="D286" s="1" t="s">
        <v>126</v>
      </c>
      <c r="E286" s="1" t="s">
        <v>128</v>
      </c>
      <c r="F286" s="5" t="s">
        <v>156</v>
      </c>
      <c r="G286" s="1" t="s">
        <v>4700</v>
      </c>
      <c r="H286" s="1" t="s">
        <v>4701</v>
      </c>
      <c r="I286" s="5" t="s">
        <v>150</v>
      </c>
      <c r="M286" s="5" t="s">
        <v>150</v>
      </c>
      <c r="N286" s="5" t="s">
        <v>4702</v>
      </c>
      <c r="O286" s="5" t="s">
        <v>1811</v>
      </c>
      <c r="P286" s="5" t="s">
        <v>150</v>
      </c>
      <c r="Q286" s="5" t="s">
        <v>155</v>
      </c>
      <c r="R286" s="5" t="s">
        <v>174</v>
      </c>
      <c r="S286" s="5" t="s">
        <v>174</v>
      </c>
      <c r="T286" s="5" t="s">
        <v>158</v>
      </c>
      <c r="U286" s="5" t="s">
        <v>158</v>
      </c>
      <c r="V286" s="5" t="s">
        <v>158</v>
      </c>
      <c r="W286" s="5" t="s">
        <v>257</v>
      </c>
      <c r="AB286" s="5" t="s">
        <v>216</v>
      </c>
      <c r="AC286" s="1" t="s">
        <v>162</v>
      </c>
      <c r="AD286" s="1" t="s">
        <v>162</v>
      </c>
      <c r="AE286" s="1" t="s">
        <v>162</v>
      </c>
      <c r="AF286" s="1" t="s">
        <v>162</v>
      </c>
      <c r="AG286" s="1" t="s">
        <v>162</v>
      </c>
      <c r="AH286" s="1" t="s">
        <v>162</v>
      </c>
      <c r="AI286" s="1" t="s">
        <v>162</v>
      </c>
      <c r="AJ286" s="1" t="s">
        <v>162</v>
      </c>
      <c r="AK286" s="1" t="s">
        <v>162</v>
      </c>
      <c r="AL286" s="1" t="s">
        <v>162</v>
      </c>
      <c r="AM286" s="1" t="s">
        <v>162</v>
      </c>
      <c r="AN286" s="1" t="s">
        <v>162</v>
      </c>
      <c r="AO286" s="1" t="s">
        <v>162</v>
      </c>
      <c r="AP286" s="1" t="s">
        <v>162</v>
      </c>
      <c r="AQ286" s="1" t="s">
        <v>162</v>
      </c>
      <c r="AR286" s="1" t="s">
        <v>162</v>
      </c>
      <c r="AS286" s="1" t="s">
        <v>162</v>
      </c>
      <c r="AT286" s="1" t="s">
        <v>162</v>
      </c>
      <c r="AU286" s="1" t="s">
        <v>162</v>
      </c>
      <c r="AV286" s="1" t="s">
        <v>162</v>
      </c>
      <c r="AW286" s="1" t="s">
        <v>162</v>
      </c>
      <c r="AX286" s="1" t="s">
        <v>162</v>
      </c>
      <c r="AY286" s="1" t="s">
        <v>162</v>
      </c>
      <c r="AZ286" s="1" t="s">
        <v>162</v>
      </c>
      <c r="BA286" s="1" t="s">
        <v>162</v>
      </c>
      <c r="BB286" s="1" t="s">
        <v>162</v>
      </c>
      <c r="BC286" s="1" t="s">
        <v>162</v>
      </c>
      <c r="BD286" s="1" t="s">
        <v>162</v>
      </c>
      <c r="BE286" s="1" t="s">
        <v>162</v>
      </c>
      <c r="BS286" s="1" t="s">
        <v>4704</v>
      </c>
      <c r="BT286" s="5" t="s">
        <v>1811</v>
      </c>
      <c r="BU286" s="1" t="s">
        <v>240</v>
      </c>
      <c r="BZ286" s="1" t="s">
        <v>181</v>
      </c>
      <c r="CA286" s="8" t="s">
        <v>4705</v>
      </c>
      <c r="CB286" s="1" t="s">
        <v>4706</v>
      </c>
    </row>
    <row r="287">
      <c r="A287" s="1" t="s">
        <v>4707</v>
      </c>
      <c r="B287" s="1" t="s">
        <v>4699</v>
      </c>
      <c r="C287" s="1" t="s">
        <v>4708</v>
      </c>
      <c r="D287" s="1" t="s">
        <v>126</v>
      </c>
      <c r="E287" s="1" t="s">
        <v>128</v>
      </c>
      <c r="F287" s="5" t="s">
        <v>155</v>
      </c>
      <c r="G287" s="1" t="s">
        <v>4709</v>
      </c>
      <c r="H287" s="1" t="s">
        <v>4710</v>
      </c>
      <c r="I287" s="5" t="s">
        <v>174</v>
      </c>
      <c r="J287" s="1" t="s">
        <v>4711</v>
      </c>
      <c r="K287" s="1" t="s">
        <v>4589</v>
      </c>
      <c r="BS287" s="1" t="s">
        <v>4704</v>
      </c>
      <c r="BT287" s="5" t="s">
        <v>158</v>
      </c>
      <c r="BZ287" s="1" t="s">
        <v>181</v>
      </c>
      <c r="CA287" s="8" t="s">
        <v>4712</v>
      </c>
      <c r="CB287" s="1" t="s">
        <v>4706</v>
      </c>
    </row>
    <row r="288">
      <c r="A288" s="1" t="s">
        <v>4715</v>
      </c>
      <c r="B288" s="1" t="s">
        <v>4708</v>
      </c>
      <c r="C288" s="1" t="s">
        <v>4717</v>
      </c>
      <c r="D288" s="1" t="s">
        <v>126</v>
      </c>
      <c r="E288" s="1" t="s">
        <v>128</v>
      </c>
      <c r="F288" s="5" t="s">
        <v>174</v>
      </c>
      <c r="G288" s="1" t="s">
        <v>4719</v>
      </c>
      <c r="H288" s="1" t="s">
        <v>4720</v>
      </c>
      <c r="I288" s="5" t="s">
        <v>150</v>
      </c>
      <c r="M288" s="5" t="s">
        <v>174</v>
      </c>
      <c r="N288" s="5" t="s">
        <v>4721</v>
      </c>
      <c r="O288" s="5" t="s">
        <v>1844</v>
      </c>
      <c r="P288" s="5" t="s">
        <v>174</v>
      </c>
      <c r="Q288" s="5" t="s">
        <v>174</v>
      </c>
      <c r="R288" s="5" t="s">
        <v>155</v>
      </c>
      <c r="S288" s="5" t="s">
        <v>155</v>
      </c>
      <c r="T288" s="5" t="s">
        <v>158</v>
      </c>
      <c r="U288" s="5" t="s">
        <v>158</v>
      </c>
      <c r="V288" s="5" t="s">
        <v>158</v>
      </c>
      <c r="W288" s="5" t="s">
        <v>257</v>
      </c>
      <c r="AB288" s="5" t="s">
        <v>216</v>
      </c>
      <c r="AC288" s="1" t="s">
        <v>162</v>
      </c>
      <c r="AD288" s="1" t="s">
        <v>162</v>
      </c>
      <c r="AE288" s="1" t="s">
        <v>162</v>
      </c>
      <c r="AF288" s="1" t="s">
        <v>162</v>
      </c>
      <c r="AG288" s="1" t="s">
        <v>162</v>
      </c>
      <c r="AH288" s="1" t="s">
        <v>162</v>
      </c>
      <c r="AI288" s="1" t="s">
        <v>162</v>
      </c>
      <c r="AJ288" s="1" t="s">
        <v>162</v>
      </c>
      <c r="AK288" s="1" t="s">
        <v>162</v>
      </c>
      <c r="AL288" s="1" t="s">
        <v>162</v>
      </c>
      <c r="AM288" s="1" t="s">
        <v>162</v>
      </c>
      <c r="AN288" s="1" t="s">
        <v>162</v>
      </c>
      <c r="AO288" s="1" t="s">
        <v>162</v>
      </c>
      <c r="AP288" s="1" t="s">
        <v>162</v>
      </c>
      <c r="AQ288" s="1" t="s">
        <v>162</v>
      </c>
      <c r="AR288" s="1" t="s">
        <v>162</v>
      </c>
      <c r="AS288" s="1" t="s">
        <v>162</v>
      </c>
      <c r="AT288" s="1" t="s">
        <v>162</v>
      </c>
      <c r="AU288" s="1" t="s">
        <v>162</v>
      </c>
      <c r="AV288" s="1" t="s">
        <v>162</v>
      </c>
      <c r="AW288" s="1" t="s">
        <v>162</v>
      </c>
      <c r="AX288" s="1" t="s">
        <v>162</v>
      </c>
      <c r="AY288" s="1" t="s">
        <v>162</v>
      </c>
      <c r="AZ288" s="1" t="s">
        <v>162</v>
      </c>
      <c r="BA288" s="1" t="s">
        <v>162</v>
      </c>
      <c r="BB288" s="1" t="s">
        <v>162</v>
      </c>
      <c r="BC288" s="1" t="s">
        <v>162</v>
      </c>
      <c r="BD288" s="1" t="s">
        <v>162</v>
      </c>
      <c r="BE288" s="1" t="s">
        <v>162</v>
      </c>
      <c r="BS288" s="1" t="s">
        <v>4704</v>
      </c>
      <c r="BT288" s="5" t="s">
        <v>1844</v>
      </c>
      <c r="BU288" s="1" t="s">
        <v>240</v>
      </c>
      <c r="BZ288" s="1" t="s">
        <v>181</v>
      </c>
      <c r="CA288" s="8" t="s">
        <v>4722</v>
      </c>
      <c r="CB288" s="1" t="s">
        <v>4706</v>
      </c>
    </row>
    <row r="289">
      <c r="A289" s="1" t="s">
        <v>4723</v>
      </c>
      <c r="B289" s="1" t="s">
        <v>4717</v>
      </c>
      <c r="C289" s="1" t="s">
        <v>4724</v>
      </c>
      <c r="D289" s="1" t="s">
        <v>126</v>
      </c>
      <c r="E289" s="1" t="s">
        <v>128</v>
      </c>
      <c r="F289" s="5" t="s">
        <v>150</v>
      </c>
      <c r="G289" s="1" t="s">
        <v>4726</v>
      </c>
      <c r="H289" s="1" t="s">
        <v>4728</v>
      </c>
      <c r="I289" s="5" t="s">
        <v>150</v>
      </c>
      <c r="M289" s="5" t="s">
        <v>150</v>
      </c>
      <c r="N289" s="5" t="s">
        <v>4729</v>
      </c>
      <c r="O289" s="5" t="s">
        <v>993</v>
      </c>
      <c r="P289" s="5" t="s">
        <v>174</v>
      </c>
      <c r="Q289" s="5" t="s">
        <v>150</v>
      </c>
      <c r="R289" s="5" t="s">
        <v>155</v>
      </c>
      <c r="S289" s="5" t="s">
        <v>156</v>
      </c>
      <c r="T289" s="5" t="s">
        <v>807</v>
      </c>
      <c r="U289" s="5" t="s">
        <v>158</v>
      </c>
      <c r="V289" s="5" t="s">
        <v>158</v>
      </c>
      <c r="W289" s="5" t="s">
        <v>360</v>
      </c>
      <c r="AB289" s="5" t="s">
        <v>155</v>
      </c>
      <c r="AC289" s="1" t="s">
        <v>162</v>
      </c>
      <c r="AD289" s="1" t="s">
        <v>162</v>
      </c>
      <c r="AE289" s="1" t="s">
        <v>162</v>
      </c>
      <c r="AF289" s="1" t="s">
        <v>162</v>
      </c>
      <c r="AG289" s="1" t="s">
        <v>162</v>
      </c>
      <c r="AH289" s="1" t="s">
        <v>162</v>
      </c>
      <c r="AI289" s="1" t="s">
        <v>162</v>
      </c>
      <c r="AJ289" s="1" t="s">
        <v>162</v>
      </c>
      <c r="AK289" s="1" t="s">
        <v>162</v>
      </c>
      <c r="AL289" s="1" t="s">
        <v>162</v>
      </c>
      <c r="AM289" s="1" t="s">
        <v>162</v>
      </c>
      <c r="AN289" s="1" t="s">
        <v>162</v>
      </c>
      <c r="AO289" s="1" t="s">
        <v>162</v>
      </c>
      <c r="AP289" s="1" t="s">
        <v>162</v>
      </c>
      <c r="AQ289" s="1" t="s">
        <v>162</v>
      </c>
      <c r="AR289" s="1" t="s">
        <v>162</v>
      </c>
      <c r="AS289" s="1" t="s">
        <v>162</v>
      </c>
      <c r="AT289" s="1" t="s">
        <v>162</v>
      </c>
      <c r="AU289" s="1" t="s">
        <v>162</v>
      </c>
      <c r="AV289" s="1" t="s">
        <v>162</v>
      </c>
      <c r="AW289" s="1" t="s">
        <v>162</v>
      </c>
      <c r="AX289" s="1" t="s">
        <v>162</v>
      </c>
      <c r="AY289" s="1" t="s">
        <v>162</v>
      </c>
      <c r="AZ289" s="1" t="s">
        <v>162</v>
      </c>
      <c r="BA289" s="1" t="s">
        <v>162</v>
      </c>
      <c r="BB289" s="1" t="s">
        <v>162</v>
      </c>
      <c r="BC289" s="1" t="s">
        <v>162</v>
      </c>
      <c r="BD289" s="1" t="s">
        <v>162</v>
      </c>
      <c r="BE289" s="1" t="s">
        <v>162</v>
      </c>
      <c r="BS289" s="1" t="s">
        <v>4704</v>
      </c>
      <c r="BT289" s="5" t="s">
        <v>993</v>
      </c>
      <c r="BU289" s="1" t="s">
        <v>184</v>
      </c>
      <c r="BZ289" s="1" t="s">
        <v>181</v>
      </c>
      <c r="CA289" s="8" t="s">
        <v>4738</v>
      </c>
      <c r="CB289" s="1" t="s">
        <v>4706</v>
      </c>
    </row>
    <row r="290">
      <c r="A290" s="1" t="s">
        <v>4742</v>
      </c>
      <c r="B290" s="1" t="s">
        <v>4743</v>
      </c>
      <c r="C290" s="1" t="s">
        <v>4744</v>
      </c>
      <c r="D290" s="1" t="s">
        <v>126</v>
      </c>
      <c r="E290" s="1" t="s">
        <v>128</v>
      </c>
      <c r="F290" s="5" t="s">
        <v>155</v>
      </c>
      <c r="G290" s="1" t="s">
        <v>4745</v>
      </c>
      <c r="H290" s="1" t="s">
        <v>4747</v>
      </c>
      <c r="I290" s="5" t="s">
        <v>150</v>
      </c>
      <c r="M290" s="5" t="s">
        <v>174</v>
      </c>
      <c r="N290" s="5" t="s">
        <v>4749</v>
      </c>
      <c r="O290" s="5" t="s">
        <v>940</v>
      </c>
      <c r="P290" s="5" t="s">
        <v>150</v>
      </c>
      <c r="Q290" s="5" t="s">
        <v>155</v>
      </c>
      <c r="R290" s="5" t="s">
        <v>174</v>
      </c>
      <c r="S290" s="5" t="s">
        <v>156</v>
      </c>
      <c r="T290" s="5" t="s">
        <v>158</v>
      </c>
      <c r="U290" s="5" t="s">
        <v>158</v>
      </c>
      <c r="V290" s="5" t="s">
        <v>158</v>
      </c>
      <c r="W290" s="5" t="s">
        <v>257</v>
      </c>
      <c r="AB290" s="5" t="s">
        <v>150</v>
      </c>
      <c r="AC290" s="1" t="s">
        <v>162</v>
      </c>
      <c r="AD290" s="1" t="s">
        <v>162</v>
      </c>
      <c r="AE290" s="1" t="s">
        <v>162</v>
      </c>
      <c r="AF290" s="1" t="s">
        <v>162</v>
      </c>
      <c r="AG290" s="1" t="s">
        <v>162</v>
      </c>
      <c r="AH290" s="1" t="s">
        <v>162</v>
      </c>
      <c r="AI290" s="1" t="s">
        <v>162</v>
      </c>
      <c r="AJ290" s="1" t="s">
        <v>162</v>
      </c>
      <c r="AK290" s="1" t="s">
        <v>162</v>
      </c>
      <c r="AL290" s="1" t="s">
        <v>162</v>
      </c>
      <c r="AM290" s="1" t="s">
        <v>162</v>
      </c>
      <c r="AN290" s="1" t="s">
        <v>162</v>
      </c>
      <c r="AO290" s="1" t="s">
        <v>162</v>
      </c>
      <c r="AP290" s="1" t="s">
        <v>162</v>
      </c>
      <c r="AQ290" s="1" t="s">
        <v>162</v>
      </c>
      <c r="AR290" s="1" t="s">
        <v>162</v>
      </c>
      <c r="AS290" s="1" t="s">
        <v>162</v>
      </c>
      <c r="AT290" s="1" t="s">
        <v>162</v>
      </c>
      <c r="AU290" s="1" t="s">
        <v>162</v>
      </c>
      <c r="AV290" s="1" t="s">
        <v>162</v>
      </c>
      <c r="AW290" s="1" t="s">
        <v>162</v>
      </c>
      <c r="AX290" s="1" t="s">
        <v>162</v>
      </c>
      <c r="AY290" s="1" t="s">
        <v>162</v>
      </c>
      <c r="AZ290" s="1" t="s">
        <v>162</v>
      </c>
      <c r="BA290" s="1" t="s">
        <v>162</v>
      </c>
      <c r="BB290" s="1" t="s">
        <v>162</v>
      </c>
      <c r="BC290" s="1" t="s">
        <v>162</v>
      </c>
      <c r="BD290" s="1" t="s">
        <v>162</v>
      </c>
      <c r="BE290" s="1" t="s">
        <v>162</v>
      </c>
      <c r="BS290" s="1" t="s">
        <v>4755</v>
      </c>
      <c r="BT290" s="5" t="s">
        <v>940</v>
      </c>
      <c r="BU290" s="1" t="s">
        <v>240</v>
      </c>
      <c r="BZ290" s="1" t="s">
        <v>181</v>
      </c>
      <c r="CA290" s="8" t="s">
        <v>4756</v>
      </c>
      <c r="CB290" s="1" t="s">
        <v>196</v>
      </c>
    </row>
    <row r="291">
      <c r="A291" s="1" t="s">
        <v>4759</v>
      </c>
      <c r="B291" s="1" t="s">
        <v>4744</v>
      </c>
      <c r="C291" s="1" t="s">
        <v>4760</v>
      </c>
      <c r="D291" s="1" t="s">
        <v>126</v>
      </c>
      <c r="E291" s="1" t="s">
        <v>128</v>
      </c>
      <c r="F291" s="5" t="s">
        <v>174</v>
      </c>
      <c r="G291" s="1" t="s">
        <v>4761</v>
      </c>
      <c r="H291" s="1" t="s">
        <v>4763</v>
      </c>
      <c r="I291" s="5" t="s">
        <v>150</v>
      </c>
      <c r="M291" s="5" t="s">
        <v>174</v>
      </c>
      <c r="N291" s="5" t="s">
        <v>4764</v>
      </c>
      <c r="O291" s="5" t="s">
        <v>977</v>
      </c>
      <c r="P291" s="5" t="s">
        <v>174</v>
      </c>
      <c r="Q291" s="5" t="s">
        <v>174</v>
      </c>
      <c r="R291" s="5" t="s">
        <v>155</v>
      </c>
      <c r="S291" s="5" t="s">
        <v>156</v>
      </c>
      <c r="T291" s="5" t="s">
        <v>3912</v>
      </c>
      <c r="U291" s="5" t="s">
        <v>158</v>
      </c>
      <c r="V291" s="5" t="s">
        <v>158</v>
      </c>
      <c r="W291" s="5" t="s">
        <v>2907</v>
      </c>
      <c r="AB291" s="5" t="s">
        <v>150</v>
      </c>
      <c r="AC291" s="1" t="s">
        <v>162</v>
      </c>
      <c r="AD291" s="1" t="s">
        <v>162</v>
      </c>
      <c r="AE291" s="1" t="s">
        <v>162</v>
      </c>
      <c r="AF291" s="1" t="s">
        <v>162</v>
      </c>
      <c r="AG291" s="1" t="s">
        <v>162</v>
      </c>
      <c r="AH291" s="1" t="s">
        <v>162</v>
      </c>
      <c r="AI291" s="1" t="s">
        <v>162</v>
      </c>
      <c r="AJ291" s="1" t="s">
        <v>162</v>
      </c>
      <c r="AK291" s="1" t="s">
        <v>162</v>
      </c>
      <c r="AL291" s="1" t="s">
        <v>162</v>
      </c>
      <c r="AM291" s="1" t="s">
        <v>162</v>
      </c>
      <c r="AN291" s="1" t="s">
        <v>162</v>
      </c>
      <c r="AO291" s="1" t="s">
        <v>162</v>
      </c>
      <c r="AP291" s="1" t="s">
        <v>162</v>
      </c>
      <c r="AQ291" s="1" t="s">
        <v>162</v>
      </c>
      <c r="AR291" s="1" t="s">
        <v>162</v>
      </c>
      <c r="AS291" s="1" t="s">
        <v>162</v>
      </c>
      <c r="AT291" s="1" t="s">
        <v>162</v>
      </c>
      <c r="AU291" s="1" t="s">
        <v>162</v>
      </c>
      <c r="AV291" s="1" t="s">
        <v>162</v>
      </c>
      <c r="AW291" s="1" t="s">
        <v>162</v>
      </c>
      <c r="AX291" s="1" t="s">
        <v>162</v>
      </c>
      <c r="AY291" s="1" t="s">
        <v>162</v>
      </c>
      <c r="AZ291" s="1" t="s">
        <v>162</v>
      </c>
      <c r="BA291" s="1" t="s">
        <v>162</v>
      </c>
      <c r="BB291" s="1" t="s">
        <v>162</v>
      </c>
      <c r="BC291" s="1" t="s">
        <v>162</v>
      </c>
      <c r="BD291" s="1" t="s">
        <v>162</v>
      </c>
      <c r="BE291" s="1" t="s">
        <v>162</v>
      </c>
      <c r="BS291" s="1" t="s">
        <v>4755</v>
      </c>
      <c r="BT291" s="5" t="s">
        <v>977</v>
      </c>
      <c r="BV291" s="1" t="s">
        <v>1023</v>
      </c>
      <c r="BZ291" s="1" t="s">
        <v>181</v>
      </c>
      <c r="CA291" s="8" t="s">
        <v>4770</v>
      </c>
      <c r="CB291" s="1" t="s">
        <v>196</v>
      </c>
    </row>
    <row r="292">
      <c r="A292" s="1" t="s">
        <v>4771</v>
      </c>
      <c r="B292" s="1" t="s">
        <v>4760</v>
      </c>
      <c r="C292" s="1" t="s">
        <v>4773</v>
      </c>
      <c r="D292" s="1" t="s">
        <v>126</v>
      </c>
      <c r="E292" s="1" t="s">
        <v>128</v>
      </c>
      <c r="F292" s="5" t="s">
        <v>150</v>
      </c>
      <c r="G292" s="1" t="s">
        <v>4774</v>
      </c>
      <c r="H292" s="1" t="s">
        <v>4775</v>
      </c>
      <c r="I292" s="5" t="s">
        <v>150</v>
      </c>
      <c r="M292" s="5" t="s">
        <v>150</v>
      </c>
      <c r="N292" s="5" t="s">
        <v>4776</v>
      </c>
      <c r="O292" s="5" t="s">
        <v>1470</v>
      </c>
      <c r="P292" s="5" t="s">
        <v>174</v>
      </c>
      <c r="Q292" s="5" t="s">
        <v>150</v>
      </c>
      <c r="R292" s="5" t="s">
        <v>155</v>
      </c>
      <c r="S292" s="5" t="s">
        <v>156</v>
      </c>
      <c r="T292" s="5" t="s">
        <v>896</v>
      </c>
      <c r="U292" s="5" t="s">
        <v>158</v>
      </c>
      <c r="V292" s="5" t="s">
        <v>158</v>
      </c>
      <c r="W292" s="5" t="s">
        <v>159</v>
      </c>
      <c r="X292" s="1" t="s">
        <v>4778</v>
      </c>
      <c r="AB292" s="5" t="s">
        <v>150</v>
      </c>
      <c r="AC292" s="1" t="s">
        <v>162</v>
      </c>
      <c r="AD292" s="1" t="s">
        <v>162</v>
      </c>
      <c r="AE292" s="1" t="s">
        <v>162</v>
      </c>
      <c r="AF292" s="1" t="s">
        <v>162</v>
      </c>
      <c r="AG292" s="1" t="s">
        <v>162</v>
      </c>
      <c r="AH292" s="1" t="s">
        <v>162</v>
      </c>
      <c r="AI292" s="1" t="s">
        <v>162</v>
      </c>
      <c r="AJ292" s="1" t="s">
        <v>162</v>
      </c>
      <c r="AK292" s="1" t="s">
        <v>162</v>
      </c>
      <c r="AL292" s="1" t="s">
        <v>162</v>
      </c>
      <c r="AM292" s="1" t="s">
        <v>162</v>
      </c>
      <c r="AN292" s="1" t="s">
        <v>162</v>
      </c>
      <c r="AO292" s="1" t="s">
        <v>162</v>
      </c>
      <c r="AP292" s="1" t="s">
        <v>162</v>
      </c>
      <c r="AQ292" s="1" t="s">
        <v>162</v>
      </c>
      <c r="AR292" s="1" t="s">
        <v>162</v>
      </c>
      <c r="AS292" s="1" t="s">
        <v>162</v>
      </c>
      <c r="AT292" s="1" t="s">
        <v>162</v>
      </c>
      <c r="AU292" s="1" t="s">
        <v>162</v>
      </c>
      <c r="AV292" s="1" t="s">
        <v>162</v>
      </c>
      <c r="AW292" s="1" t="s">
        <v>162</v>
      </c>
      <c r="AX292" s="1" t="s">
        <v>162</v>
      </c>
      <c r="AY292" s="1" t="s">
        <v>162</v>
      </c>
      <c r="AZ292" s="1" t="s">
        <v>162</v>
      </c>
      <c r="BA292" s="1" t="s">
        <v>162</v>
      </c>
      <c r="BB292" s="1" t="s">
        <v>162</v>
      </c>
      <c r="BC292" s="1" t="s">
        <v>162</v>
      </c>
      <c r="BD292" s="1" t="s">
        <v>162</v>
      </c>
      <c r="BE292" s="1" t="s">
        <v>162</v>
      </c>
      <c r="BS292" s="1" t="s">
        <v>4755</v>
      </c>
      <c r="BT292" s="5" t="s">
        <v>1470</v>
      </c>
      <c r="BY292" s="1" t="s">
        <v>180</v>
      </c>
      <c r="BZ292" s="1" t="s">
        <v>181</v>
      </c>
      <c r="CA292" s="8" t="s">
        <v>4786</v>
      </c>
      <c r="CB292" s="1" t="s">
        <v>196</v>
      </c>
    </row>
    <row r="293">
      <c r="A293" s="1" t="s">
        <v>4789</v>
      </c>
      <c r="B293" s="1" t="s">
        <v>4790</v>
      </c>
      <c r="C293" s="1" t="s">
        <v>4791</v>
      </c>
      <c r="D293" s="1" t="s">
        <v>126</v>
      </c>
      <c r="E293" s="1" t="s">
        <v>128</v>
      </c>
      <c r="F293" s="5" t="s">
        <v>156</v>
      </c>
      <c r="G293" s="1" t="s">
        <v>4792</v>
      </c>
      <c r="H293" s="1" t="s">
        <v>4793</v>
      </c>
      <c r="I293" s="5" t="s">
        <v>150</v>
      </c>
      <c r="M293" s="5" t="s">
        <v>174</v>
      </c>
      <c r="N293" s="5" t="s">
        <v>4794</v>
      </c>
      <c r="O293" s="5" t="s">
        <v>1287</v>
      </c>
      <c r="P293" s="5" t="s">
        <v>150</v>
      </c>
      <c r="Q293" s="5" t="s">
        <v>155</v>
      </c>
      <c r="R293" s="5" t="s">
        <v>174</v>
      </c>
      <c r="S293" s="5" t="s">
        <v>150</v>
      </c>
      <c r="T293" s="5" t="s">
        <v>158</v>
      </c>
      <c r="U293" s="5" t="s">
        <v>158</v>
      </c>
      <c r="V293" s="5" t="s">
        <v>158</v>
      </c>
      <c r="W293" s="5" t="s">
        <v>257</v>
      </c>
      <c r="AB293" s="5" t="s">
        <v>150</v>
      </c>
      <c r="AC293" s="1" t="s">
        <v>162</v>
      </c>
      <c r="AD293" s="1" t="s">
        <v>162</v>
      </c>
      <c r="AE293" s="1" t="s">
        <v>162</v>
      </c>
      <c r="AF293" s="1" t="s">
        <v>162</v>
      </c>
      <c r="AG293" s="1" t="s">
        <v>162</v>
      </c>
      <c r="AH293" s="1" t="s">
        <v>162</v>
      </c>
      <c r="AI293" s="1" t="s">
        <v>162</v>
      </c>
      <c r="AJ293" s="1" t="s">
        <v>162</v>
      </c>
      <c r="AK293" s="1" t="s">
        <v>162</v>
      </c>
      <c r="AL293" s="1" t="s">
        <v>162</v>
      </c>
      <c r="AM293" s="1" t="s">
        <v>162</v>
      </c>
      <c r="AN293" s="1" t="s">
        <v>162</v>
      </c>
      <c r="AO293" s="1" t="s">
        <v>162</v>
      </c>
      <c r="AP293" s="1" t="s">
        <v>162</v>
      </c>
      <c r="AQ293" s="1" t="s">
        <v>162</v>
      </c>
      <c r="AR293" s="1" t="s">
        <v>162</v>
      </c>
      <c r="AS293" s="1" t="s">
        <v>162</v>
      </c>
      <c r="AT293" s="1" t="s">
        <v>162</v>
      </c>
      <c r="AU293" s="1" t="s">
        <v>162</v>
      </c>
      <c r="AV293" s="1" t="s">
        <v>162</v>
      </c>
      <c r="AW293" s="1" t="s">
        <v>162</v>
      </c>
      <c r="AX293" s="1" t="s">
        <v>162</v>
      </c>
      <c r="AY293" s="1" t="s">
        <v>162</v>
      </c>
      <c r="AZ293" s="1" t="s">
        <v>162</v>
      </c>
      <c r="BA293" s="1" t="s">
        <v>162</v>
      </c>
      <c r="BB293" s="1" t="s">
        <v>162</v>
      </c>
      <c r="BC293" s="1" t="s">
        <v>162</v>
      </c>
      <c r="BD293" s="1" t="s">
        <v>162</v>
      </c>
      <c r="BE293" s="1" t="s">
        <v>162</v>
      </c>
      <c r="BS293" s="1" t="s">
        <v>3609</v>
      </c>
      <c r="BT293" s="5" t="s">
        <v>1287</v>
      </c>
      <c r="BU293" s="1" t="s">
        <v>240</v>
      </c>
      <c r="BZ293" s="1" t="s">
        <v>181</v>
      </c>
      <c r="CA293" s="8" t="s">
        <v>4807</v>
      </c>
      <c r="CB293" s="1" t="s">
        <v>196</v>
      </c>
    </row>
    <row r="294">
      <c r="A294" s="1" t="s">
        <v>4809</v>
      </c>
      <c r="B294" s="1" t="s">
        <v>4791</v>
      </c>
      <c r="C294" s="1" t="s">
        <v>4810</v>
      </c>
      <c r="D294" s="1" t="s">
        <v>126</v>
      </c>
      <c r="E294" s="1" t="s">
        <v>128</v>
      </c>
      <c r="F294" s="5" t="s">
        <v>155</v>
      </c>
      <c r="G294" s="1" t="s">
        <v>4811</v>
      </c>
      <c r="H294" s="1" t="s">
        <v>4812</v>
      </c>
      <c r="I294" s="5" t="s">
        <v>150</v>
      </c>
      <c r="M294" s="5" t="s">
        <v>174</v>
      </c>
      <c r="N294" s="5" t="s">
        <v>4813</v>
      </c>
      <c r="O294" s="5" t="s">
        <v>940</v>
      </c>
      <c r="P294" s="5" t="s">
        <v>150</v>
      </c>
      <c r="Q294" s="5" t="s">
        <v>155</v>
      </c>
      <c r="R294" s="5" t="s">
        <v>155</v>
      </c>
      <c r="S294" s="5" t="s">
        <v>174</v>
      </c>
      <c r="T294" s="5" t="s">
        <v>158</v>
      </c>
      <c r="U294" s="5" t="s">
        <v>158</v>
      </c>
      <c r="V294" s="5" t="s">
        <v>158</v>
      </c>
      <c r="W294" s="5" t="s">
        <v>257</v>
      </c>
      <c r="AB294" s="5" t="s">
        <v>216</v>
      </c>
      <c r="AC294" s="1" t="s">
        <v>162</v>
      </c>
      <c r="AD294" s="1" t="s">
        <v>259</v>
      </c>
      <c r="AE294" s="1" t="s">
        <v>162</v>
      </c>
      <c r="AF294" s="1" t="s">
        <v>162</v>
      </c>
      <c r="AG294" s="1" t="s">
        <v>162</v>
      </c>
      <c r="AH294" s="1" t="s">
        <v>162</v>
      </c>
      <c r="AI294" s="1" t="s">
        <v>162</v>
      </c>
      <c r="AJ294" s="1" t="s">
        <v>162</v>
      </c>
      <c r="AK294" s="1" t="s">
        <v>162</v>
      </c>
      <c r="AL294" s="1" t="s">
        <v>162</v>
      </c>
      <c r="AM294" s="1" t="s">
        <v>162</v>
      </c>
      <c r="AN294" s="1" t="s">
        <v>162</v>
      </c>
      <c r="AO294" s="1" t="s">
        <v>162</v>
      </c>
      <c r="AP294" s="1" t="s">
        <v>162</v>
      </c>
      <c r="AQ294" s="1" t="s">
        <v>162</v>
      </c>
      <c r="AR294" s="1" t="s">
        <v>162</v>
      </c>
      <c r="AS294" s="1" t="s">
        <v>162</v>
      </c>
      <c r="AT294" s="1" t="s">
        <v>162</v>
      </c>
      <c r="AU294" s="1" t="s">
        <v>162</v>
      </c>
      <c r="AV294" s="1" t="s">
        <v>162</v>
      </c>
      <c r="AW294" s="1" t="s">
        <v>162</v>
      </c>
      <c r="AX294" s="1" t="s">
        <v>162</v>
      </c>
      <c r="AY294" s="1" t="s">
        <v>162</v>
      </c>
      <c r="AZ294" s="1" t="s">
        <v>162</v>
      </c>
      <c r="BA294" s="1" t="s">
        <v>162</v>
      </c>
      <c r="BB294" s="1" t="s">
        <v>162</v>
      </c>
      <c r="BC294" s="1" t="s">
        <v>162</v>
      </c>
      <c r="BD294" s="1" t="s">
        <v>162</v>
      </c>
      <c r="BE294" s="1" t="s">
        <v>162</v>
      </c>
      <c r="BS294" s="1" t="s">
        <v>3609</v>
      </c>
      <c r="BT294" s="5" t="s">
        <v>940</v>
      </c>
      <c r="BU294" s="1" t="s">
        <v>240</v>
      </c>
      <c r="BZ294" s="1" t="s">
        <v>181</v>
      </c>
      <c r="CA294" s="8" t="s">
        <v>4820</v>
      </c>
      <c r="CB294" s="1" t="s">
        <v>196</v>
      </c>
    </row>
    <row r="295">
      <c r="A295" s="1" t="s">
        <v>4827</v>
      </c>
      <c r="B295" s="1" t="s">
        <v>4810</v>
      </c>
      <c r="C295" s="1" t="s">
        <v>4828</v>
      </c>
      <c r="D295" s="1" t="s">
        <v>126</v>
      </c>
      <c r="E295" s="1" t="s">
        <v>128</v>
      </c>
      <c r="F295" s="5" t="s">
        <v>174</v>
      </c>
      <c r="G295" s="1" t="s">
        <v>4829</v>
      </c>
      <c r="H295" s="1" t="s">
        <v>4830</v>
      </c>
      <c r="I295" s="5" t="s">
        <v>150</v>
      </c>
      <c r="M295" s="5" t="s">
        <v>174</v>
      </c>
      <c r="N295" s="5" t="s">
        <v>4831</v>
      </c>
      <c r="O295" s="5" t="s">
        <v>1569</v>
      </c>
      <c r="P295" s="5" t="s">
        <v>174</v>
      </c>
      <c r="Q295" s="5" t="s">
        <v>174</v>
      </c>
      <c r="R295" s="5" t="s">
        <v>155</v>
      </c>
      <c r="S295" s="5" t="s">
        <v>174</v>
      </c>
      <c r="T295" s="5" t="s">
        <v>158</v>
      </c>
      <c r="U295" s="5" t="s">
        <v>158</v>
      </c>
      <c r="V295" s="5" t="s">
        <v>158</v>
      </c>
      <c r="W295" s="5" t="s">
        <v>257</v>
      </c>
      <c r="AB295" s="5" t="s">
        <v>216</v>
      </c>
      <c r="AC295" s="1" t="s">
        <v>162</v>
      </c>
      <c r="AD295" s="1" t="s">
        <v>162</v>
      </c>
      <c r="AE295" s="1" t="s">
        <v>162</v>
      </c>
      <c r="AF295" s="1" t="s">
        <v>162</v>
      </c>
      <c r="AG295" s="1" t="s">
        <v>162</v>
      </c>
      <c r="AH295" s="1" t="s">
        <v>162</v>
      </c>
      <c r="AI295" s="1" t="s">
        <v>162</v>
      </c>
      <c r="AJ295" s="1" t="s">
        <v>162</v>
      </c>
      <c r="AK295" s="1" t="s">
        <v>162</v>
      </c>
      <c r="AL295" s="1" t="s">
        <v>162</v>
      </c>
      <c r="AM295" s="1" t="s">
        <v>162</v>
      </c>
      <c r="AN295" s="1" t="s">
        <v>162</v>
      </c>
      <c r="AO295" s="1" t="s">
        <v>162</v>
      </c>
      <c r="AP295" s="1" t="s">
        <v>162</v>
      </c>
      <c r="AQ295" s="1" t="s">
        <v>162</v>
      </c>
      <c r="AR295" s="1" t="s">
        <v>162</v>
      </c>
      <c r="AS295" s="1" t="s">
        <v>162</v>
      </c>
      <c r="AT295" s="1" t="s">
        <v>162</v>
      </c>
      <c r="AU295" s="1" t="s">
        <v>162</v>
      </c>
      <c r="AV295" s="1" t="s">
        <v>162</v>
      </c>
      <c r="AW295" s="1" t="s">
        <v>162</v>
      </c>
      <c r="AX295" s="1" t="s">
        <v>162</v>
      </c>
      <c r="AY295" s="1" t="s">
        <v>162</v>
      </c>
      <c r="AZ295" s="1" t="s">
        <v>162</v>
      </c>
      <c r="BA295" s="1" t="s">
        <v>162</v>
      </c>
      <c r="BB295" s="1" t="s">
        <v>162</v>
      </c>
      <c r="BC295" s="1" t="s">
        <v>162</v>
      </c>
      <c r="BD295" s="1" t="s">
        <v>162</v>
      </c>
      <c r="BE295" s="1" t="s">
        <v>162</v>
      </c>
      <c r="BS295" s="1" t="s">
        <v>3609</v>
      </c>
      <c r="BT295" s="5" t="s">
        <v>1569</v>
      </c>
      <c r="BU295" s="1" t="s">
        <v>240</v>
      </c>
      <c r="BZ295" s="1" t="s">
        <v>181</v>
      </c>
      <c r="CA295" s="8" t="s">
        <v>4833</v>
      </c>
      <c r="CB295" s="1" t="s">
        <v>196</v>
      </c>
    </row>
    <row r="296">
      <c r="A296" s="1" t="s">
        <v>4839</v>
      </c>
      <c r="B296" s="1" t="s">
        <v>4828</v>
      </c>
      <c r="C296" s="1" t="s">
        <v>4840</v>
      </c>
      <c r="D296" s="1" t="s">
        <v>126</v>
      </c>
      <c r="E296" s="1" t="s">
        <v>128</v>
      </c>
      <c r="F296" s="5" t="s">
        <v>150</v>
      </c>
      <c r="G296" s="1" t="s">
        <v>3608</v>
      </c>
      <c r="H296" s="1" t="s">
        <v>4841</v>
      </c>
      <c r="I296" s="5" t="s">
        <v>150</v>
      </c>
      <c r="M296" s="5" t="s">
        <v>150</v>
      </c>
      <c r="N296" s="5" t="s">
        <v>4842</v>
      </c>
      <c r="O296" s="5" t="s">
        <v>1830</v>
      </c>
      <c r="P296" s="5" t="s">
        <v>174</v>
      </c>
      <c r="Q296" s="5" t="s">
        <v>150</v>
      </c>
      <c r="R296" s="5" t="s">
        <v>155</v>
      </c>
      <c r="S296" s="5" t="s">
        <v>155</v>
      </c>
      <c r="T296" s="5" t="s">
        <v>242</v>
      </c>
      <c r="U296" s="5" t="s">
        <v>158</v>
      </c>
      <c r="V296" s="5" t="s">
        <v>158</v>
      </c>
      <c r="W296" s="5" t="s">
        <v>159</v>
      </c>
      <c r="X296" s="1" t="s">
        <v>4843</v>
      </c>
      <c r="AB296" s="5" t="s">
        <v>150</v>
      </c>
      <c r="AC296" s="1" t="s">
        <v>162</v>
      </c>
      <c r="AD296" s="1" t="s">
        <v>162</v>
      </c>
      <c r="AE296" s="1" t="s">
        <v>162</v>
      </c>
      <c r="AF296" s="1" t="s">
        <v>162</v>
      </c>
      <c r="AG296" s="1" t="s">
        <v>162</v>
      </c>
      <c r="AH296" s="1" t="s">
        <v>162</v>
      </c>
      <c r="AI296" s="1" t="s">
        <v>162</v>
      </c>
      <c r="AJ296" s="1" t="s">
        <v>162</v>
      </c>
      <c r="AK296" s="1" t="s">
        <v>162</v>
      </c>
      <c r="AL296" s="1" t="s">
        <v>162</v>
      </c>
      <c r="AM296" s="1" t="s">
        <v>162</v>
      </c>
      <c r="AN296" s="1" t="s">
        <v>162</v>
      </c>
      <c r="AO296" s="1" t="s">
        <v>162</v>
      </c>
      <c r="AP296" s="1" t="s">
        <v>162</v>
      </c>
      <c r="AQ296" s="1" t="s">
        <v>162</v>
      </c>
      <c r="AR296" s="1" t="s">
        <v>162</v>
      </c>
      <c r="AS296" s="1" t="s">
        <v>162</v>
      </c>
      <c r="AT296" s="1" t="s">
        <v>162</v>
      </c>
      <c r="AU296" s="1" t="s">
        <v>162</v>
      </c>
      <c r="AV296" s="1" t="s">
        <v>162</v>
      </c>
      <c r="AW296" s="1" t="s">
        <v>162</v>
      </c>
      <c r="AX296" s="1" t="s">
        <v>162</v>
      </c>
      <c r="AY296" s="1" t="s">
        <v>162</v>
      </c>
      <c r="AZ296" s="1" t="s">
        <v>162</v>
      </c>
      <c r="BA296" s="1" t="s">
        <v>162</v>
      </c>
      <c r="BB296" s="1" t="s">
        <v>162</v>
      </c>
      <c r="BC296" s="1" t="s">
        <v>162</v>
      </c>
      <c r="BD296" s="1" t="s">
        <v>162</v>
      </c>
      <c r="BE296" s="1" t="s">
        <v>162</v>
      </c>
      <c r="BS296" s="1" t="s">
        <v>3609</v>
      </c>
      <c r="BT296" s="5" t="s">
        <v>1830</v>
      </c>
      <c r="BY296" s="1" t="s">
        <v>180</v>
      </c>
      <c r="BZ296" s="1" t="s">
        <v>181</v>
      </c>
      <c r="CA296" s="8" t="s">
        <v>4848</v>
      </c>
      <c r="CB296" s="1" t="s">
        <v>196</v>
      </c>
    </row>
    <row r="297">
      <c r="A297" s="1" t="s">
        <v>4856</v>
      </c>
      <c r="B297" s="1" t="s">
        <v>4857</v>
      </c>
      <c r="C297" s="1" t="s">
        <v>4859</v>
      </c>
      <c r="D297" s="1" t="s">
        <v>126</v>
      </c>
      <c r="E297" s="1" t="s">
        <v>128</v>
      </c>
      <c r="F297" s="5" t="s">
        <v>156</v>
      </c>
      <c r="G297" s="1" t="s">
        <v>4862</v>
      </c>
      <c r="H297" s="1" t="s">
        <v>4863</v>
      </c>
      <c r="I297" s="5" t="s">
        <v>150</v>
      </c>
      <c r="M297" s="5" t="s">
        <v>174</v>
      </c>
      <c r="N297" s="5" t="s">
        <v>4864</v>
      </c>
      <c r="O297" s="5" t="s">
        <v>2624</v>
      </c>
      <c r="P297" s="5" t="s">
        <v>150</v>
      </c>
      <c r="Q297" s="5" t="s">
        <v>155</v>
      </c>
      <c r="R297" s="5" t="s">
        <v>174</v>
      </c>
      <c r="S297" s="5" t="s">
        <v>150</v>
      </c>
      <c r="BS297" s="1" t="s">
        <v>4866</v>
      </c>
      <c r="BT297" s="5" t="s">
        <v>2624</v>
      </c>
      <c r="BZ297" s="1" t="s">
        <v>181</v>
      </c>
      <c r="CA297" s="8" t="s">
        <v>4867</v>
      </c>
      <c r="CB297" s="1" t="s">
        <v>617</v>
      </c>
    </row>
    <row r="298">
      <c r="A298" s="1" t="s">
        <v>4869</v>
      </c>
      <c r="B298" s="1" t="s">
        <v>4859</v>
      </c>
      <c r="C298" s="1" t="s">
        <v>4870</v>
      </c>
      <c r="D298" s="1" t="s">
        <v>126</v>
      </c>
      <c r="E298" s="1" t="s">
        <v>128</v>
      </c>
      <c r="F298" s="5" t="s">
        <v>155</v>
      </c>
      <c r="G298" s="1" t="s">
        <v>4871</v>
      </c>
      <c r="H298" s="1" t="s">
        <v>4873</v>
      </c>
      <c r="I298" s="5" t="s">
        <v>150</v>
      </c>
      <c r="M298" s="5" t="s">
        <v>150</v>
      </c>
      <c r="N298" s="5" t="s">
        <v>4874</v>
      </c>
      <c r="O298" s="5" t="s">
        <v>422</v>
      </c>
      <c r="P298" s="5" t="s">
        <v>150</v>
      </c>
      <c r="Q298" s="5" t="s">
        <v>155</v>
      </c>
      <c r="R298" s="5" t="s">
        <v>155</v>
      </c>
      <c r="S298" s="5" t="s">
        <v>156</v>
      </c>
      <c r="T298" s="5" t="s">
        <v>158</v>
      </c>
      <c r="U298" s="5" t="s">
        <v>158</v>
      </c>
      <c r="V298" s="5" t="s">
        <v>158</v>
      </c>
      <c r="W298" s="5" t="s">
        <v>257</v>
      </c>
      <c r="AB298" s="5" t="s">
        <v>216</v>
      </c>
      <c r="AC298" s="1" t="s">
        <v>162</v>
      </c>
      <c r="AD298" s="1" t="s">
        <v>162</v>
      </c>
      <c r="AE298" s="1" t="s">
        <v>162</v>
      </c>
      <c r="AF298" s="1" t="s">
        <v>162</v>
      </c>
      <c r="AG298" s="1" t="s">
        <v>162</v>
      </c>
      <c r="AH298" s="1" t="s">
        <v>162</v>
      </c>
      <c r="AI298" s="1" t="s">
        <v>162</v>
      </c>
      <c r="AJ298" s="1" t="s">
        <v>162</v>
      </c>
      <c r="AK298" s="1" t="s">
        <v>162</v>
      </c>
      <c r="AL298" s="1" t="s">
        <v>162</v>
      </c>
      <c r="AM298" s="1" t="s">
        <v>162</v>
      </c>
      <c r="AN298" s="1" t="s">
        <v>162</v>
      </c>
      <c r="AO298" s="1" t="s">
        <v>162</v>
      </c>
      <c r="AP298" s="1" t="s">
        <v>162</v>
      </c>
      <c r="AQ298" s="1" t="s">
        <v>162</v>
      </c>
      <c r="AR298" s="1" t="s">
        <v>162</v>
      </c>
      <c r="AS298" s="1" t="s">
        <v>162</v>
      </c>
      <c r="AT298" s="1" t="s">
        <v>162</v>
      </c>
      <c r="AU298" s="1" t="s">
        <v>162</v>
      </c>
      <c r="AV298" s="1" t="s">
        <v>162</v>
      </c>
      <c r="AW298" s="1" t="s">
        <v>162</v>
      </c>
      <c r="AX298" s="1" t="s">
        <v>162</v>
      </c>
      <c r="AY298" s="1" t="s">
        <v>162</v>
      </c>
      <c r="AZ298" s="1" t="s">
        <v>162</v>
      </c>
      <c r="BA298" s="1" t="s">
        <v>162</v>
      </c>
      <c r="BB298" s="1" t="s">
        <v>162</v>
      </c>
      <c r="BC298" s="1" t="s">
        <v>162</v>
      </c>
      <c r="BD298" s="1" t="s">
        <v>162</v>
      </c>
      <c r="BE298" s="1" t="s">
        <v>162</v>
      </c>
      <c r="BS298" s="1" t="s">
        <v>4866</v>
      </c>
      <c r="BT298" s="5" t="s">
        <v>422</v>
      </c>
      <c r="BU298" s="1" t="s">
        <v>240</v>
      </c>
      <c r="BZ298" s="1" t="s">
        <v>181</v>
      </c>
      <c r="CA298" s="8" t="s">
        <v>4880</v>
      </c>
      <c r="CB298" s="1" t="s">
        <v>617</v>
      </c>
    </row>
    <row r="299">
      <c r="A299" s="1" t="s">
        <v>4882</v>
      </c>
      <c r="B299" s="1" t="s">
        <v>4870</v>
      </c>
      <c r="C299" s="1" t="s">
        <v>4883</v>
      </c>
      <c r="D299" s="1" t="s">
        <v>126</v>
      </c>
      <c r="E299" s="1" t="s">
        <v>128</v>
      </c>
      <c r="F299" s="5" t="s">
        <v>174</v>
      </c>
      <c r="G299" s="1" t="s">
        <v>4884</v>
      </c>
      <c r="H299" s="1" t="s">
        <v>4885</v>
      </c>
      <c r="I299" s="5" t="s">
        <v>150</v>
      </c>
      <c r="M299" s="5" t="s">
        <v>174</v>
      </c>
      <c r="N299" s="5" t="s">
        <v>4886</v>
      </c>
      <c r="O299" s="5" t="s">
        <v>535</v>
      </c>
      <c r="P299" s="5" t="s">
        <v>174</v>
      </c>
      <c r="Q299" s="5" t="s">
        <v>174</v>
      </c>
      <c r="R299" s="5" t="s">
        <v>155</v>
      </c>
      <c r="S299" s="5" t="s">
        <v>155</v>
      </c>
      <c r="T299" s="5" t="s">
        <v>882</v>
      </c>
      <c r="U299" s="5" t="s">
        <v>158</v>
      </c>
      <c r="V299" s="5" t="s">
        <v>158</v>
      </c>
      <c r="W299" s="5" t="s">
        <v>360</v>
      </c>
      <c r="AB299" s="5" t="s">
        <v>155</v>
      </c>
      <c r="AC299" s="1" t="s">
        <v>162</v>
      </c>
      <c r="AD299" s="1" t="s">
        <v>162</v>
      </c>
      <c r="AE299" s="1" t="s">
        <v>162</v>
      </c>
      <c r="AF299" s="1" t="s">
        <v>162</v>
      </c>
      <c r="AG299" s="1" t="s">
        <v>162</v>
      </c>
      <c r="AH299" s="1" t="s">
        <v>162</v>
      </c>
      <c r="AI299" s="1" t="s">
        <v>162</v>
      </c>
      <c r="AJ299" s="1" t="s">
        <v>162</v>
      </c>
      <c r="AK299" s="1" t="s">
        <v>162</v>
      </c>
      <c r="AL299" s="1" t="s">
        <v>162</v>
      </c>
      <c r="AM299" s="1" t="s">
        <v>162</v>
      </c>
      <c r="AN299" s="1" t="s">
        <v>162</v>
      </c>
      <c r="AO299" s="1" t="s">
        <v>162</v>
      </c>
      <c r="AP299" s="1" t="s">
        <v>162</v>
      </c>
      <c r="AQ299" s="1" t="s">
        <v>162</v>
      </c>
      <c r="AR299" s="1" t="s">
        <v>162</v>
      </c>
      <c r="AS299" s="1" t="s">
        <v>162</v>
      </c>
      <c r="AT299" s="1" t="s">
        <v>162</v>
      </c>
      <c r="AU299" s="1" t="s">
        <v>162</v>
      </c>
      <c r="AV299" s="1" t="s">
        <v>162</v>
      </c>
      <c r="AW299" s="1" t="s">
        <v>162</v>
      </c>
      <c r="AX299" s="1" t="s">
        <v>162</v>
      </c>
      <c r="AY299" s="1" t="s">
        <v>162</v>
      </c>
      <c r="AZ299" s="1" t="s">
        <v>162</v>
      </c>
      <c r="BA299" s="1" t="s">
        <v>162</v>
      </c>
      <c r="BB299" s="1" t="s">
        <v>162</v>
      </c>
      <c r="BC299" s="1" t="s">
        <v>162</v>
      </c>
      <c r="BD299" s="1" t="s">
        <v>162</v>
      </c>
      <c r="BE299" s="1" t="s">
        <v>162</v>
      </c>
      <c r="BS299" s="1" t="s">
        <v>4866</v>
      </c>
      <c r="BT299" s="5" t="s">
        <v>535</v>
      </c>
      <c r="BU299" s="1" t="s">
        <v>184</v>
      </c>
      <c r="BZ299" s="1" t="s">
        <v>181</v>
      </c>
      <c r="CA299" s="8" t="s">
        <v>4893</v>
      </c>
      <c r="CB299" s="1" t="s">
        <v>617</v>
      </c>
    </row>
    <row r="300">
      <c r="A300" s="1" t="s">
        <v>4894</v>
      </c>
      <c r="B300" s="1" t="s">
        <v>4883</v>
      </c>
      <c r="C300" s="1" t="s">
        <v>4895</v>
      </c>
      <c r="D300" s="1" t="s">
        <v>126</v>
      </c>
      <c r="E300" s="1" t="s">
        <v>128</v>
      </c>
      <c r="F300" s="5" t="s">
        <v>150</v>
      </c>
      <c r="G300" s="1" t="s">
        <v>4896</v>
      </c>
      <c r="H300" s="1" t="s">
        <v>4897</v>
      </c>
      <c r="I300" s="5" t="s">
        <v>150</v>
      </c>
      <c r="M300" s="5" t="s">
        <v>150</v>
      </c>
      <c r="N300" s="5" t="s">
        <v>4900</v>
      </c>
      <c r="O300" s="5" t="s">
        <v>2731</v>
      </c>
      <c r="P300" s="5" t="s">
        <v>174</v>
      </c>
      <c r="Q300" s="5" t="s">
        <v>150</v>
      </c>
      <c r="R300" s="5" t="s">
        <v>155</v>
      </c>
      <c r="S300" s="5" t="s">
        <v>155</v>
      </c>
      <c r="T300" s="5" t="s">
        <v>3157</v>
      </c>
      <c r="U300" s="5" t="s">
        <v>158</v>
      </c>
      <c r="V300" s="5" t="s">
        <v>158</v>
      </c>
      <c r="W300" s="5" t="s">
        <v>159</v>
      </c>
      <c r="X300" s="1" t="s">
        <v>160</v>
      </c>
      <c r="AB300" s="5" t="s">
        <v>161</v>
      </c>
      <c r="AC300" s="1" t="s">
        <v>162</v>
      </c>
      <c r="AD300" s="1" t="s">
        <v>162</v>
      </c>
      <c r="AE300" s="1" t="s">
        <v>162</v>
      </c>
      <c r="AF300" s="1" t="s">
        <v>162</v>
      </c>
      <c r="AG300" s="1" t="s">
        <v>162</v>
      </c>
      <c r="AH300" s="1" t="s">
        <v>162</v>
      </c>
      <c r="AI300" s="1" t="s">
        <v>162</v>
      </c>
      <c r="AJ300" s="1" t="s">
        <v>162</v>
      </c>
      <c r="AK300" s="1" t="s">
        <v>162</v>
      </c>
      <c r="AL300" s="1" t="s">
        <v>162</v>
      </c>
      <c r="AM300" s="1" t="s">
        <v>162</v>
      </c>
      <c r="AN300" s="1" t="s">
        <v>162</v>
      </c>
      <c r="AO300" s="1" t="s">
        <v>162</v>
      </c>
      <c r="AP300" s="1" t="s">
        <v>162</v>
      </c>
      <c r="AQ300" s="1" t="s">
        <v>162</v>
      </c>
      <c r="AR300" s="1" t="s">
        <v>162</v>
      </c>
      <c r="AS300" s="1" t="s">
        <v>162</v>
      </c>
      <c r="AT300" s="1" t="s">
        <v>162</v>
      </c>
      <c r="AU300" s="1" t="s">
        <v>162</v>
      </c>
      <c r="AV300" s="1" t="s">
        <v>162</v>
      </c>
      <c r="AW300" s="1" t="s">
        <v>162</v>
      </c>
      <c r="AX300" s="1" t="s">
        <v>162</v>
      </c>
      <c r="AY300" s="1" t="s">
        <v>162</v>
      </c>
      <c r="AZ300" s="1" t="s">
        <v>162</v>
      </c>
      <c r="BA300" s="1" t="s">
        <v>162</v>
      </c>
      <c r="BB300" s="1" t="s">
        <v>162</v>
      </c>
      <c r="BC300" s="1" t="s">
        <v>162</v>
      </c>
      <c r="BD300" s="1" t="s">
        <v>162</v>
      </c>
      <c r="BE300" s="1" t="s">
        <v>162</v>
      </c>
      <c r="BS300" s="1" t="s">
        <v>4866</v>
      </c>
      <c r="BT300" s="5" t="s">
        <v>2731</v>
      </c>
      <c r="BY300" s="1" t="s">
        <v>180</v>
      </c>
      <c r="BZ300" s="1" t="s">
        <v>181</v>
      </c>
      <c r="CA300" s="8" t="s">
        <v>4905</v>
      </c>
      <c r="CB300" s="1" t="s">
        <v>617</v>
      </c>
    </row>
    <row r="301">
      <c r="A301" s="1" t="s">
        <v>2029</v>
      </c>
      <c r="B301" s="1" t="s">
        <v>4906</v>
      </c>
      <c r="C301" s="1" t="s">
        <v>4908</v>
      </c>
      <c r="D301" s="1" t="s">
        <v>126</v>
      </c>
      <c r="E301" s="1" t="s">
        <v>128</v>
      </c>
      <c r="F301" s="5" t="s">
        <v>156</v>
      </c>
      <c r="G301" s="1" t="s">
        <v>2030</v>
      </c>
      <c r="H301" s="1" t="s">
        <v>2031</v>
      </c>
      <c r="I301" s="5" t="s">
        <v>150</v>
      </c>
      <c r="M301" s="5" t="s">
        <v>174</v>
      </c>
      <c r="N301" s="5" t="s">
        <v>4914</v>
      </c>
      <c r="O301" s="5" t="s">
        <v>921</v>
      </c>
      <c r="P301" s="5" t="s">
        <v>150</v>
      </c>
      <c r="Q301" s="5" t="s">
        <v>155</v>
      </c>
      <c r="R301" s="5" t="s">
        <v>174</v>
      </c>
      <c r="S301" s="5" t="s">
        <v>174</v>
      </c>
      <c r="T301" s="5" t="s">
        <v>158</v>
      </c>
      <c r="U301" s="5" t="s">
        <v>158</v>
      </c>
      <c r="V301" s="5" t="s">
        <v>158</v>
      </c>
      <c r="W301" s="5" t="s">
        <v>257</v>
      </c>
      <c r="AB301" s="5" t="s">
        <v>216</v>
      </c>
      <c r="AC301" s="1" t="s">
        <v>162</v>
      </c>
      <c r="AD301" s="1" t="s">
        <v>162</v>
      </c>
      <c r="AE301" s="1" t="s">
        <v>162</v>
      </c>
      <c r="AF301" s="1" t="s">
        <v>162</v>
      </c>
      <c r="AG301" s="1" t="s">
        <v>162</v>
      </c>
      <c r="AH301" s="1" t="s">
        <v>162</v>
      </c>
      <c r="AI301" s="1" t="s">
        <v>162</v>
      </c>
      <c r="AJ301" s="1" t="s">
        <v>162</v>
      </c>
      <c r="AK301" s="1" t="s">
        <v>162</v>
      </c>
      <c r="AL301" s="1" t="s">
        <v>162</v>
      </c>
      <c r="AM301" s="1" t="s">
        <v>162</v>
      </c>
      <c r="AN301" s="1" t="s">
        <v>162</v>
      </c>
      <c r="AO301" s="1" t="s">
        <v>162</v>
      </c>
      <c r="AP301" s="1" t="s">
        <v>162</v>
      </c>
      <c r="AQ301" s="1" t="s">
        <v>162</v>
      </c>
      <c r="AR301" s="1" t="s">
        <v>162</v>
      </c>
      <c r="AS301" s="1" t="s">
        <v>162</v>
      </c>
      <c r="AT301" s="1" t="s">
        <v>162</v>
      </c>
      <c r="AU301" s="1" t="s">
        <v>162</v>
      </c>
      <c r="AV301" s="1" t="s">
        <v>162</v>
      </c>
      <c r="AW301" s="1" t="s">
        <v>162</v>
      </c>
      <c r="AX301" s="1" t="s">
        <v>162</v>
      </c>
      <c r="AY301" s="1" t="s">
        <v>162</v>
      </c>
      <c r="AZ301" s="1" t="s">
        <v>162</v>
      </c>
      <c r="BA301" s="1" t="s">
        <v>162</v>
      </c>
      <c r="BB301" s="1" t="s">
        <v>162</v>
      </c>
      <c r="BC301" s="1" t="s">
        <v>162</v>
      </c>
      <c r="BD301" s="1" t="s">
        <v>162</v>
      </c>
      <c r="BE301" s="1" t="s">
        <v>162</v>
      </c>
      <c r="BS301" s="1" t="s">
        <v>1993</v>
      </c>
      <c r="BT301" s="5" t="s">
        <v>921</v>
      </c>
      <c r="BU301" s="1" t="s">
        <v>240</v>
      </c>
      <c r="BZ301" s="1" t="s">
        <v>181</v>
      </c>
      <c r="CA301" s="8" t="s">
        <v>4922</v>
      </c>
      <c r="CB301" s="1" t="s">
        <v>4927</v>
      </c>
    </row>
    <row r="302">
      <c r="A302" s="1" t="s">
        <v>2015</v>
      </c>
      <c r="B302" s="1" t="s">
        <v>4908</v>
      </c>
      <c r="C302" s="1" t="s">
        <v>4929</v>
      </c>
      <c r="D302" s="1" t="s">
        <v>126</v>
      </c>
      <c r="E302" s="1" t="s">
        <v>128</v>
      </c>
      <c r="F302" s="5" t="s">
        <v>155</v>
      </c>
      <c r="G302" s="1" t="s">
        <v>2016</v>
      </c>
      <c r="H302" s="1" t="s">
        <v>2017</v>
      </c>
      <c r="I302" s="5" t="s">
        <v>150</v>
      </c>
      <c r="M302" s="5" t="s">
        <v>150</v>
      </c>
      <c r="N302" s="5" t="s">
        <v>4933</v>
      </c>
      <c r="O302" s="5" t="s">
        <v>2184</v>
      </c>
      <c r="P302" s="5" t="s">
        <v>150</v>
      </c>
      <c r="Q302" s="5" t="s">
        <v>155</v>
      </c>
      <c r="R302" s="5" t="s">
        <v>174</v>
      </c>
      <c r="S302" s="5" t="s">
        <v>155</v>
      </c>
      <c r="T302" s="5" t="s">
        <v>158</v>
      </c>
      <c r="U302" s="5" t="s">
        <v>158</v>
      </c>
      <c r="V302" s="5" t="s">
        <v>158</v>
      </c>
      <c r="W302" s="5" t="s">
        <v>257</v>
      </c>
      <c r="AB302" s="5" t="s">
        <v>216</v>
      </c>
      <c r="AC302" s="1" t="s">
        <v>162</v>
      </c>
      <c r="AD302" s="1" t="s">
        <v>162</v>
      </c>
      <c r="AE302" s="1" t="s">
        <v>162</v>
      </c>
      <c r="AF302" s="1" t="s">
        <v>162</v>
      </c>
      <c r="AG302" s="1" t="s">
        <v>162</v>
      </c>
      <c r="AH302" s="1" t="s">
        <v>162</v>
      </c>
      <c r="AI302" s="1" t="s">
        <v>162</v>
      </c>
      <c r="AJ302" s="1" t="s">
        <v>162</v>
      </c>
      <c r="AK302" s="1" t="s">
        <v>162</v>
      </c>
      <c r="AL302" s="1" t="s">
        <v>162</v>
      </c>
      <c r="AM302" s="1" t="s">
        <v>162</v>
      </c>
      <c r="AN302" s="1" t="s">
        <v>162</v>
      </c>
      <c r="AO302" s="1" t="s">
        <v>162</v>
      </c>
      <c r="AP302" s="1" t="s">
        <v>162</v>
      </c>
      <c r="AQ302" s="1" t="s">
        <v>162</v>
      </c>
      <c r="AR302" s="1" t="s">
        <v>162</v>
      </c>
      <c r="AS302" s="1" t="s">
        <v>162</v>
      </c>
      <c r="AT302" s="1" t="s">
        <v>162</v>
      </c>
      <c r="AU302" s="1" t="s">
        <v>162</v>
      </c>
      <c r="AV302" s="1" t="s">
        <v>162</v>
      </c>
      <c r="AW302" s="1" t="s">
        <v>162</v>
      </c>
      <c r="AX302" s="1" t="s">
        <v>162</v>
      </c>
      <c r="AY302" s="1" t="s">
        <v>162</v>
      </c>
      <c r="AZ302" s="1" t="s">
        <v>162</v>
      </c>
      <c r="BA302" s="1" t="s">
        <v>162</v>
      </c>
      <c r="BB302" s="1" t="s">
        <v>162</v>
      </c>
      <c r="BC302" s="1" t="s">
        <v>162</v>
      </c>
      <c r="BD302" s="1" t="s">
        <v>162</v>
      </c>
      <c r="BE302" s="1" t="s">
        <v>162</v>
      </c>
      <c r="BS302" s="1" t="s">
        <v>1993</v>
      </c>
      <c r="BT302" s="5" t="s">
        <v>2184</v>
      </c>
      <c r="BU302" s="1" t="s">
        <v>240</v>
      </c>
      <c r="BZ302" s="1" t="s">
        <v>181</v>
      </c>
      <c r="CA302" s="8" t="s">
        <v>4936</v>
      </c>
      <c r="CB302" s="1" t="s">
        <v>4927</v>
      </c>
    </row>
    <row r="303">
      <c r="A303" s="1" t="s">
        <v>2001</v>
      </c>
      <c r="B303" s="1" t="s">
        <v>4939</v>
      </c>
      <c r="C303" s="1" t="s">
        <v>4940</v>
      </c>
      <c r="D303" s="1" t="s">
        <v>126</v>
      </c>
      <c r="E303" s="1" t="s">
        <v>128</v>
      </c>
      <c r="F303" s="5" t="s">
        <v>174</v>
      </c>
      <c r="G303" s="1" t="s">
        <v>2002</v>
      </c>
      <c r="H303" s="1" t="s">
        <v>2003</v>
      </c>
      <c r="I303" s="5" t="s">
        <v>150</v>
      </c>
      <c r="M303" s="5" t="s">
        <v>174</v>
      </c>
      <c r="N303" s="5" t="s">
        <v>4946</v>
      </c>
      <c r="O303" s="5" t="s">
        <v>1830</v>
      </c>
      <c r="P303" s="5" t="s">
        <v>174</v>
      </c>
      <c r="Q303" s="5" t="s">
        <v>174</v>
      </c>
      <c r="R303" s="5" t="s">
        <v>155</v>
      </c>
      <c r="S303" s="5" t="s">
        <v>216</v>
      </c>
      <c r="T303" s="5" t="s">
        <v>551</v>
      </c>
      <c r="U303" s="5" t="s">
        <v>158</v>
      </c>
      <c r="V303" s="5" t="s">
        <v>158</v>
      </c>
      <c r="W303" s="5" t="s">
        <v>225</v>
      </c>
      <c r="AB303" s="5" t="s">
        <v>156</v>
      </c>
      <c r="AC303" s="1" t="s">
        <v>162</v>
      </c>
      <c r="AD303" s="1" t="s">
        <v>162</v>
      </c>
      <c r="AE303" s="1" t="s">
        <v>162</v>
      </c>
      <c r="AF303" s="1" t="s">
        <v>162</v>
      </c>
      <c r="AG303" s="1" t="s">
        <v>162</v>
      </c>
      <c r="AH303" s="1" t="s">
        <v>162</v>
      </c>
      <c r="AI303" s="1" t="s">
        <v>162</v>
      </c>
      <c r="AJ303" s="1" t="s">
        <v>162</v>
      </c>
      <c r="AK303" s="1" t="s">
        <v>162</v>
      </c>
      <c r="AL303" s="1" t="s">
        <v>162</v>
      </c>
      <c r="AM303" s="1" t="s">
        <v>162</v>
      </c>
      <c r="AN303" s="1" t="s">
        <v>162</v>
      </c>
      <c r="AO303" s="1" t="s">
        <v>162</v>
      </c>
      <c r="AP303" s="1" t="s">
        <v>162</v>
      </c>
      <c r="AQ303" s="1" t="s">
        <v>162</v>
      </c>
      <c r="AR303" s="1" t="s">
        <v>162</v>
      </c>
      <c r="AS303" s="1" t="s">
        <v>162</v>
      </c>
      <c r="AT303" s="1" t="s">
        <v>162</v>
      </c>
      <c r="AU303" s="1" t="s">
        <v>162</v>
      </c>
      <c r="AV303" s="1" t="s">
        <v>162</v>
      </c>
      <c r="AW303" s="1" t="s">
        <v>162</v>
      </c>
      <c r="AX303" s="1" t="s">
        <v>162</v>
      </c>
      <c r="AY303" s="1" t="s">
        <v>162</v>
      </c>
      <c r="AZ303" s="1" t="s">
        <v>162</v>
      </c>
      <c r="BA303" s="1" t="s">
        <v>162</v>
      </c>
      <c r="BB303" s="1" t="s">
        <v>162</v>
      </c>
      <c r="BC303" s="1" t="s">
        <v>162</v>
      </c>
      <c r="BD303" s="1" t="s">
        <v>162</v>
      </c>
      <c r="BE303" s="1" t="s">
        <v>162</v>
      </c>
      <c r="BS303" s="1" t="s">
        <v>1993</v>
      </c>
      <c r="BT303" s="5" t="s">
        <v>1830</v>
      </c>
      <c r="BV303" s="1" t="s">
        <v>1080</v>
      </c>
      <c r="BZ303" s="1" t="s">
        <v>181</v>
      </c>
      <c r="CA303" s="8" t="s">
        <v>4949</v>
      </c>
      <c r="CB303" s="1" t="s">
        <v>4950</v>
      </c>
    </row>
    <row r="304">
      <c r="A304" s="1" t="s">
        <v>1980</v>
      </c>
      <c r="B304" s="1" t="s">
        <v>4940</v>
      </c>
      <c r="C304" s="1" t="s">
        <v>4951</v>
      </c>
      <c r="D304" s="1" t="s">
        <v>126</v>
      </c>
      <c r="E304" s="1" t="s">
        <v>128</v>
      </c>
      <c r="F304" s="5" t="s">
        <v>150</v>
      </c>
      <c r="G304" s="1" t="s">
        <v>1982</v>
      </c>
      <c r="H304" s="1" t="s">
        <v>1983</v>
      </c>
      <c r="I304" s="5" t="s">
        <v>150</v>
      </c>
      <c r="M304" s="5" t="s">
        <v>150</v>
      </c>
      <c r="N304" s="5" t="s">
        <v>4957</v>
      </c>
      <c r="O304" s="5" t="s">
        <v>550</v>
      </c>
      <c r="P304" s="5" t="s">
        <v>174</v>
      </c>
      <c r="Q304" s="5" t="s">
        <v>150</v>
      </c>
      <c r="R304" s="5" t="s">
        <v>155</v>
      </c>
      <c r="S304" s="5" t="s">
        <v>216</v>
      </c>
      <c r="T304" s="5" t="s">
        <v>449</v>
      </c>
      <c r="U304" s="5" t="s">
        <v>158</v>
      </c>
      <c r="V304" s="5" t="s">
        <v>158</v>
      </c>
      <c r="W304" s="5" t="s">
        <v>159</v>
      </c>
      <c r="X304" s="1" t="s">
        <v>1986</v>
      </c>
      <c r="AB304" s="5" t="s">
        <v>150</v>
      </c>
      <c r="AC304" s="1" t="s">
        <v>162</v>
      </c>
      <c r="AD304" s="1" t="s">
        <v>162</v>
      </c>
      <c r="AE304" s="1" t="s">
        <v>162</v>
      </c>
      <c r="AF304" s="1" t="s">
        <v>162</v>
      </c>
      <c r="AG304" s="1" t="s">
        <v>162</v>
      </c>
      <c r="AH304" s="1" t="s">
        <v>162</v>
      </c>
      <c r="AI304" s="1" t="s">
        <v>162</v>
      </c>
      <c r="AJ304" s="1" t="s">
        <v>162</v>
      </c>
      <c r="AK304" s="1" t="s">
        <v>162</v>
      </c>
      <c r="AL304" s="1" t="s">
        <v>162</v>
      </c>
      <c r="AM304" s="1" t="s">
        <v>162</v>
      </c>
      <c r="AN304" s="1" t="s">
        <v>162</v>
      </c>
      <c r="AO304" s="1" t="s">
        <v>162</v>
      </c>
      <c r="AP304" s="1" t="s">
        <v>162</v>
      </c>
      <c r="AQ304" s="1" t="s">
        <v>162</v>
      </c>
      <c r="AR304" s="1" t="s">
        <v>162</v>
      </c>
      <c r="AS304" s="1" t="s">
        <v>162</v>
      </c>
      <c r="AT304" s="1" t="s">
        <v>162</v>
      </c>
      <c r="AU304" s="1" t="s">
        <v>162</v>
      </c>
      <c r="AV304" s="1" t="s">
        <v>162</v>
      </c>
      <c r="AW304" s="1" t="s">
        <v>162</v>
      </c>
      <c r="AX304" s="1" t="s">
        <v>162</v>
      </c>
      <c r="AY304" s="1" t="s">
        <v>162</v>
      </c>
      <c r="AZ304" s="1" t="s">
        <v>162</v>
      </c>
      <c r="BA304" s="1" t="s">
        <v>162</v>
      </c>
      <c r="BB304" s="1" t="s">
        <v>162</v>
      </c>
      <c r="BC304" s="1" t="s">
        <v>162</v>
      </c>
      <c r="BD304" s="1" t="s">
        <v>162</v>
      </c>
      <c r="BE304" s="1" t="s">
        <v>162</v>
      </c>
      <c r="BS304" s="1" t="s">
        <v>1993</v>
      </c>
      <c r="BT304" s="5" t="s">
        <v>550</v>
      </c>
      <c r="BY304" s="1" t="s">
        <v>180</v>
      </c>
      <c r="BZ304" s="1" t="s">
        <v>181</v>
      </c>
      <c r="CA304" s="8" t="s">
        <v>4959</v>
      </c>
      <c r="CB304" s="1" t="s">
        <v>4950</v>
      </c>
    </row>
    <row r="305">
      <c r="A305" s="1" t="s">
        <v>4961</v>
      </c>
      <c r="B305" s="1" t="s">
        <v>4962</v>
      </c>
      <c r="C305" s="1" t="s">
        <v>4963</v>
      </c>
      <c r="D305" s="1" t="s">
        <v>126</v>
      </c>
      <c r="E305" s="1" t="s">
        <v>128</v>
      </c>
      <c r="F305" s="5" t="s">
        <v>155</v>
      </c>
      <c r="G305" s="1" t="s">
        <v>4964</v>
      </c>
      <c r="H305" s="1" t="s">
        <v>4965</v>
      </c>
      <c r="I305" s="5" t="s">
        <v>150</v>
      </c>
      <c r="M305" s="5" t="s">
        <v>150</v>
      </c>
      <c r="N305" s="5" t="s">
        <v>4966</v>
      </c>
      <c r="O305" s="5" t="s">
        <v>174</v>
      </c>
      <c r="P305" s="5" t="s">
        <v>150</v>
      </c>
      <c r="Q305" s="5" t="s">
        <v>155</v>
      </c>
      <c r="BS305" s="1" t="s">
        <v>4969</v>
      </c>
      <c r="BT305" s="5" t="s">
        <v>174</v>
      </c>
      <c r="BZ305" s="1" t="s">
        <v>181</v>
      </c>
      <c r="CA305" s="8" t="s">
        <v>4972</v>
      </c>
      <c r="CB305" s="1" t="s">
        <v>196</v>
      </c>
    </row>
    <row r="306">
      <c r="A306" s="1" t="s">
        <v>4976</v>
      </c>
      <c r="B306" s="1" t="s">
        <v>4963</v>
      </c>
      <c r="C306" s="1" t="s">
        <v>4977</v>
      </c>
      <c r="D306" s="1" t="s">
        <v>126</v>
      </c>
      <c r="E306" s="1" t="s">
        <v>128</v>
      </c>
      <c r="F306" s="5" t="s">
        <v>174</v>
      </c>
      <c r="G306" s="1" t="s">
        <v>4978</v>
      </c>
      <c r="H306" s="1" t="s">
        <v>4979</v>
      </c>
      <c r="I306" s="5" t="s">
        <v>150</v>
      </c>
      <c r="M306" s="5" t="s">
        <v>174</v>
      </c>
      <c r="N306" s="5" t="s">
        <v>4980</v>
      </c>
      <c r="O306" s="5" t="s">
        <v>1758</v>
      </c>
      <c r="P306" s="5" t="s">
        <v>174</v>
      </c>
      <c r="Q306" s="5" t="s">
        <v>174</v>
      </c>
      <c r="R306" s="5" t="s">
        <v>155</v>
      </c>
      <c r="S306" s="5" t="s">
        <v>216</v>
      </c>
      <c r="T306" s="5" t="s">
        <v>158</v>
      </c>
      <c r="U306" s="5" t="s">
        <v>158</v>
      </c>
      <c r="V306" s="5" t="s">
        <v>158</v>
      </c>
      <c r="W306" s="5" t="s">
        <v>257</v>
      </c>
      <c r="AB306" s="5" t="s">
        <v>216</v>
      </c>
      <c r="AC306" s="1" t="s">
        <v>162</v>
      </c>
      <c r="AD306" s="1" t="s">
        <v>162</v>
      </c>
      <c r="AE306" s="1" t="s">
        <v>162</v>
      </c>
      <c r="AF306" s="1" t="s">
        <v>162</v>
      </c>
      <c r="AG306" s="1" t="s">
        <v>162</v>
      </c>
      <c r="AH306" s="1" t="s">
        <v>162</v>
      </c>
      <c r="AI306" s="1" t="s">
        <v>162</v>
      </c>
      <c r="AJ306" s="1" t="s">
        <v>162</v>
      </c>
      <c r="AK306" s="1" t="s">
        <v>162</v>
      </c>
      <c r="AL306" s="1" t="s">
        <v>162</v>
      </c>
      <c r="AM306" s="1" t="s">
        <v>162</v>
      </c>
      <c r="AN306" s="1" t="s">
        <v>162</v>
      </c>
      <c r="AO306" s="1" t="s">
        <v>162</v>
      </c>
      <c r="AP306" s="1" t="s">
        <v>162</v>
      </c>
      <c r="AQ306" s="1" t="s">
        <v>162</v>
      </c>
      <c r="AR306" s="1" t="s">
        <v>162</v>
      </c>
      <c r="AS306" s="1" t="s">
        <v>162</v>
      </c>
      <c r="AT306" s="1" t="s">
        <v>162</v>
      </c>
      <c r="AU306" s="1" t="s">
        <v>162</v>
      </c>
      <c r="AV306" s="1" t="s">
        <v>162</v>
      </c>
      <c r="AW306" s="1" t="s">
        <v>162</v>
      </c>
      <c r="AX306" s="1" t="s">
        <v>162</v>
      </c>
      <c r="AY306" s="1" t="s">
        <v>162</v>
      </c>
      <c r="AZ306" s="1" t="s">
        <v>162</v>
      </c>
      <c r="BA306" s="1" t="s">
        <v>162</v>
      </c>
      <c r="BB306" s="1" t="s">
        <v>162</v>
      </c>
      <c r="BC306" s="1" t="s">
        <v>162</v>
      </c>
      <c r="BD306" s="1" t="s">
        <v>162</v>
      </c>
      <c r="BE306" s="1" t="s">
        <v>162</v>
      </c>
      <c r="BS306" s="1" t="s">
        <v>4969</v>
      </c>
      <c r="BT306" s="5" t="s">
        <v>1758</v>
      </c>
      <c r="BU306" s="1" t="s">
        <v>240</v>
      </c>
      <c r="BZ306" s="1" t="s">
        <v>181</v>
      </c>
      <c r="CA306" s="8" t="s">
        <v>4990</v>
      </c>
      <c r="CB306" s="1" t="s">
        <v>196</v>
      </c>
    </row>
    <row r="307">
      <c r="A307" s="1" t="s">
        <v>4993</v>
      </c>
      <c r="B307" s="1" t="s">
        <v>4977</v>
      </c>
      <c r="C307" s="1" t="s">
        <v>4994</v>
      </c>
      <c r="D307" s="1" t="s">
        <v>126</v>
      </c>
      <c r="E307" s="1" t="s">
        <v>128</v>
      </c>
      <c r="F307" s="5" t="s">
        <v>150</v>
      </c>
      <c r="G307" s="1" t="s">
        <v>4997</v>
      </c>
      <c r="H307" s="1" t="s">
        <v>4998</v>
      </c>
      <c r="I307" s="5" t="s">
        <v>150</v>
      </c>
      <c r="M307" s="5" t="s">
        <v>150</v>
      </c>
      <c r="N307" s="5" t="s">
        <v>4999</v>
      </c>
      <c r="O307" s="5" t="s">
        <v>1758</v>
      </c>
      <c r="P307" s="5" t="s">
        <v>174</v>
      </c>
      <c r="Q307" s="5" t="s">
        <v>150</v>
      </c>
      <c r="R307" s="5" t="s">
        <v>155</v>
      </c>
      <c r="S307" s="5" t="s">
        <v>156</v>
      </c>
      <c r="T307" s="5" t="s">
        <v>356</v>
      </c>
      <c r="U307" s="5" t="s">
        <v>158</v>
      </c>
      <c r="V307" s="5" t="s">
        <v>158</v>
      </c>
      <c r="W307" s="5" t="s">
        <v>1644</v>
      </c>
      <c r="AB307" s="5" t="s">
        <v>156</v>
      </c>
      <c r="AC307" s="1" t="s">
        <v>162</v>
      </c>
      <c r="AD307" s="1" t="s">
        <v>162</v>
      </c>
      <c r="AE307" s="1" t="s">
        <v>162</v>
      </c>
      <c r="AF307" s="1" t="s">
        <v>162</v>
      </c>
      <c r="AG307" s="1" t="s">
        <v>162</v>
      </c>
      <c r="AH307" s="1" t="s">
        <v>162</v>
      </c>
      <c r="AI307" s="1" t="s">
        <v>162</v>
      </c>
      <c r="AJ307" s="1" t="s">
        <v>162</v>
      </c>
      <c r="AK307" s="1" t="s">
        <v>162</v>
      </c>
      <c r="AL307" s="1" t="s">
        <v>162</v>
      </c>
      <c r="AM307" s="1" t="s">
        <v>162</v>
      </c>
      <c r="AN307" s="1" t="s">
        <v>162</v>
      </c>
      <c r="AO307" s="1" t="s">
        <v>162</v>
      </c>
      <c r="AP307" s="1" t="s">
        <v>162</v>
      </c>
      <c r="AQ307" s="1" t="s">
        <v>162</v>
      </c>
      <c r="AR307" s="1" t="s">
        <v>162</v>
      </c>
      <c r="AS307" s="1" t="s">
        <v>162</v>
      </c>
      <c r="AT307" s="1" t="s">
        <v>162</v>
      </c>
      <c r="AU307" s="1" t="s">
        <v>162</v>
      </c>
      <c r="AV307" s="1" t="s">
        <v>162</v>
      </c>
      <c r="AW307" s="1" t="s">
        <v>162</v>
      </c>
      <c r="AX307" s="1" t="s">
        <v>162</v>
      </c>
      <c r="AY307" s="1" t="s">
        <v>162</v>
      </c>
      <c r="AZ307" s="1" t="s">
        <v>162</v>
      </c>
      <c r="BA307" s="1" t="s">
        <v>162</v>
      </c>
      <c r="BB307" s="1" t="s">
        <v>162</v>
      </c>
      <c r="BC307" s="1" t="s">
        <v>162</v>
      </c>
      <c r="BD307" s="1" t="s">
        <v>162</v>
      </c>
      <c r="BE307" s="1" t="s">
        <v>162</v>
      </c>
      <c r="BS307" s="1" t="s">
        <v>4969</v>
      </c>
      <c r="BT307" s="5" t="s">
        <v>1758</v>
      </c>
      <c r="BY307" s="1" t="s">
        <v>1162</v>
      </c>
      <c r="BZ307" s="1" t="s">
        <v>181</v>
      </c>
      <c r="CA307" s="8" t="s">
        <v>5007</v>
      </c>
      <c r="CB307" s="1" t="s">
        <v>196</v>
      </c>
    </row>
    <row r="308">
      <c r="A308" s="1" t="s">
        <v>5008</v>
      </c>
      <c r="B308" s="1" t="s">
        <v>5009</v>
      </c>
      <c r="C308" s="1" t="s">
        <v>5010</v>
      </c>
      <c r="D308" s="1" t="s">
        <v>126</v>
      </c>
      <c r="E308" s="1" t="s">
        <v>128</v>
      </c>
      <c r="F308" s="5" t="s">
        <v>156</v>
      </c>
      <c r="G308" s="1" t="s">
        <v>5012</v>
      </c>
      <c r="H308" s="1" t="s">
        <v>5013</v>
      </c>
      <c r="I308" s="5" t="s">
        <v>150</v>
      </c>
      <c r="M308" s="5" t="s">
        <v>174</v>
      </c>
      <c r="N308" s="5" t="s">
        <v>5014</v>
      </c>
      <c r="O308" s="5" t="s">
        <v>520</v>
      </c>
      <c r="P308" s="5" t="s">
        <v>150</v>
      </c>
      <c r="Q308" s="5" t="s">
        <v>155</v>
      </c>
      <c r="R308" s="5" t="s">
        <v>174</v>
      </c>
      <c r="S308" s="5" t="s">
        <v>174</v>
      </c>
      <c r="T308" s="5" t="s">
        <v>158</v>
      </c>
      <c r="U308" s="5" t="s">
        <v>158</v>
      </c>
      <c r="V308" s="5" t="s">
        <v>158</v>
      </c>
      <c r="W308" s="5" t="s">
        <v>257</v>
      </c>
      <c r="AB308" s="5" t="s">
        <v>216</v>
      </c>
      <c r="AC308" s="1" t="s">
        <v>162</v>
      </c>
      <c r="AD308" s="1" t="s">
        <v>162</v>
      </c>
      <c r="AE308" s="1" t="s">
        <v>162</v>
      </c>
      <c r="AF308" s="1" t="s">
        <v>162</v>
      </c>
      <c r="AG308" s="1" t="s">
        <v>162</v>
      </c>
      <c r="AH308" s="1" t="s">
        <v>162</v>
      </c>
      <c r="AI308" s="1" t="s">
        <v>162</v>
      </c>
      <c r="AJ308" s="1" t="s">
        <v>162</v>
      </c>
      <c r="AK308" s="1" t="s">
        <v>162</v>
      </c>
      <c r="AL308" s="1" t="s">
        <v>162</v>
      </c>
      <c r="AM308" s="1" t="s">
        <v>162</v>
      </c>
      <c r="AN308" s="1" t="s">
        <v>162</v>
      </c>
      <c r="AO308" s="1" t="s">
        <v>162</v>
      </c>
      <c r="AP308" s="1" t="s">
        <v>162</v>
      </c>
      <c r="AQ308" s="1" t="s">
        <v>162</v>
      </c>
      <c r="AR308" s="1" t="s">
        <v>162</v>
      </c>
      <c r="AS308" s="1" t="s">
        <v>162</v>
      </c>
      <c r="AT308" s="1" t="s">
        <v>162</v>
      </c>
      <c r="AU308" s="1" t="s">
        <v>162</v>
      </c>
      <c r="AV308" s="1" t="s">
        <v>162</v>
      </c>
      <c r="AW308" s="1" t="s">
        <v>162</v>
      </c>
      <c r="AX308" s="1" t="s">
        <v>162</v>
      </c>
      <c r="AY308" s="1" t="s">
        <v>162</v>
      </c>
      <c r="AZ308" s="1" t="s">
        <v>162</v>
      </c>
      <c r="BA308" s="1" t="s">
        <v>162</v>
      </c>
      <c r="BB308" s="1" t="s">
        <v>162</v>
      </c>
      <c r="BC308" s="1" t="s">
        <v>162</v>
      </c>
      <c r="BD308" s="1" t="s">
        <v>162</v>
      </c>
      <c r="BE308" s="1" t="s">
        <v>162</v>
      </c>
      <c r="BS308" s="1" t="s">
        <v>5021</v>
      </c>
      <c r="BT308" s="5" t="s">
        <v>520</v>
      </c>
      <c r="BU308" s="1" t="s">
        <v>240</v>
      </c>
      <c r="BZ308" s="1" t="s">
        <v>181</v>
      </c>
      <c r="CA308" s="8" t="s">
        <v>5022</v>
      </c>
      <c r="CB308" s="1" t="s">
        <v>4950</v>
      </c>
    </row>
    <row r="309">
      <c r="A309" s="1" t="s">
        <v>5023</v>
      </c>
      <c r="B309" s="1" t="s">
        <v>5010</v>
      </c>
      <c r="C309" s="1" t="s">
        <v>5025</v>
      </c>
      <c r="D309" s="1" t="s">
        <v>126</v>
      </c>
      <c r="E309" s="1" t="s">
        <v>128</v>
      </c>
      <c r="F309" s="5" t="s">
        <v>155</v>
      </c>
      <c r="G309" s="1" t="s">
        <v>5026</v>
      </c>
      <c r="H309" s="1" t="s">
        <v>5027</v>
      </c>
      <c r="I309" s="5" t="s">
        <v>150</v>
      </c>
      <c r="M309" s="5" t="s">
        <v>150</v>
      </c>
      <c r="N309" s="5" t="s">
        <v>5028</v>
      </c>
      <c r="O309" s="5" t="s">
        <v>360</v>
      </c>
      <c r="P309" s="5" t="s">
        <v>150</v>
      </c>
      <c r="Q309" s="5" t="s">
        <v>155</v>
      </c>
      <c r="R309" s="5" t="s">
        <v>174</v>
      </c>
      <c r="S309" s="5" t="s">
        <v>155</v>
      </c>
      <c r="T309" s="5" t="s">
        <v>158</v>
      </c>
      <c r="U309" s="5" t="s">
        <v>158</v>
      </c>
      <c r="V309" s="5" t="s">
        <v>158</v>
      </c>
      <c r="W309" s="5" t="s">
        <v>257</v>
      </c>
      <c r="AB309" s="5" t="s">
        <v>216</v>
      </c>
      <c r="AC309" s="1" t="s">
        <v>162</v>
      </c>
      <c r="AD309" s="1" t="s">
        <v>162</v>
      </c>
      <c r="AE309" s="1" t="s">
        <v>162</v>
      </c>
      <c r="AF309" s="1" t="s">
        <v>162</v>
      </c>
      <c r="AG309" s="1" t="s">
        <v>162</v>
      </c>
      <c r="AH309" s="1" t="s">
        <v>162</v>
      </c>
      <c r="AI309" s="1" t="s">
        <v>162</v>
      </c>
      <c r="AJ309" s="1" t="s">
        <v>162</v>
      </c>
      <c r="AK309" s="1" t="s">
        <v>162</v>
      </c>
      <c r="AL309" s="1" t="s">
        <v>162</v>
      </c>
      <c r="AM309" s="1" t="s">
        <v>162</v>
      </c>
      <c r="AN309" s="1" t="s">
        <v>162</v>
      </c>
      <c r="AO309" s="1" t="s">
        <v>162</v>
      </c>
      <c r="AP309" s="1" t="s">
        <v>162</v>
      </c>
      <c r="AQ309" s="1" t="s">
        <v>162</v>
      </c>
      <c r="AR309" s="1" t="s">
        <v>162</v>
      </c>
      <c r="AS309" s="1" t="s">
        <v>162</v>
      </c>
      <c r="AT309" s="1" t="s">
        <v>162</v>
      </c>
      <c r="AU309" s="1" t="s">
        <v>162</v>
      </c>
      <c r="AV309" s="1" t="s">
        <v>162</v>
      </c>
      <c r="AW309" s="1" t="s">
        <v>162</v>
      </c>
      <c r="AX309" s="1" t="s">
        <v>162</v>
      </c>
      <c r="AY309" s="1" t="s">
        <v>162</v>
      </c>
      <c r="AZ309" s="1" t="s">
        <v>162</v>
      </c>
      <c r="BA309" s="1" t="s">
        <v>162</v>
      </c>
      <c r="BB309" s="1" t="s">
        <v>162</v>
      </c>
      <c r="BC309" s="1" t="s">
        <v>162</v>
      </c>
      <c r="BD309" s="1" t="s">
        <v>162</v>
      </c>
      <c r="BE309" s="1" t="s">
        <v>162</v>
      </c>
      <c r="BS309" s="1" t="s">
        <v>5021</v>
      </c>
      <c r="BT309" s="5" t="s">
        <v>360</v>
      </c>
      <c r="BU309" s="1" t="s">
        <v>240</v>
      </c>
      <c r="BZ309" s="1" t="s">
        <v>181</v>
      </c>
      <c r="CA309" s="8" t="s">
        <v>5034</v>
      </c>
      <c r="CB309" s="1" t="s">
        <v>4950</v>
      </c>
    </row>
    <row r="310">
      <c r="A310" s="1" t="s">
        <v>5037</v>
      </c>
      <c r="B310" s="1" t="s">
        <v>5039</v>
      </c>
      <c r="C310" s="1" t="s">
        <v>5040</v>
      </c>
      <c r="D310" s="1" t="s">
        <v>126</v>
      </c>
      <c r="E310" s="1" t="s">
        <v>128</v>
      </c>
      <c r="F310" s="5" t="s">
        <v>174</v>
      </c>
      <c r="G310" s="1" t="s">
        <v>5041</v>
      </c>
      <c r="H310" s="1" t="s">
        <v>5042</v>
      </c>
      <c r="I310" s="5" t="s">
        <v>150</v>
      </c>
      <c r="M310" s="5" t="s">
        <v>174</v>
      </c>
      <c r="N310" s="5" t="s">
        <v>5044</v>
      </c>
      <c r="O310" s="5" t="s">
        <v>535</v>
      </c>
      <c r="P310" s="5" t="s">
        <v>174</v>
      </c>
      <c r="Q310" s="5" t="s">
        <v>174</v>
      </c>
      <c r="R310" s="5" t="s">
        <v>155</v>
      </c>
      <c r="S310" s="5" t="s">
        <v>156</v>
      </c>
      <c r="T310" s="5" t="s">
        <v>158</v>
      </c>
      <c r="U310" s="5" t="s">
        <v>158</v>
      </c>
      <c r="V310" s="5" t="s">
        <v>158</v>
      </c>
      <c r="W310" s="5" t="s">
        <v>257</v>
      </c>
      <c r="AB310" s="5" t="s">
        <v>216</v>
      </c>
      <c r="AC310" s="1" t="s">
        <v>162</v>
      </c>
      <c r="AD310" s="1" t="s">
        <v>162</v>
      </c>
      <c r="AE310" s="1" t="s">
        <v>162</v>
      </c>
      <c r="AF310" s="1" t="s">
        <v>162</v>
      </c>
      <c r="AG310" s="1" t="s">
        <v>162</v>
      </c>
      <c r="AH310" s="1" t="s">
        <v>162</v>
      </c>
      <c r="AI310" s="1" t="s">
        <v>162</v>
      </c>
      <c r="AJ310" s="1" t="s">
        <v>162</v>
      </c>
      <c r="AK310" s="1" t="s">
        <v>162</v>
      </c>
      <c r="AL310" s="1" t="s">
        <v>162</v>
      </c>
      <c r="AM310" s="1" t="s">
        <v>162</v>
      </c>
      <c r="AN310" s="1" t="s">
        <v>162</v>
      </c>
      <c r="AO310" s="1" t="s">
        <v>162</v>
      </c>
      <c r="AP310" s="1" t="s">
        <v>162</v>
      </c>
      <c r="AQ310" s="1" t="s">
        <v>162</v>
      </c>
      <c r="AR310" s="1" t="s">
        <v>162</v>
      </c>
      <c r="AS310" s="1" t="s">
        <v>162</v>
      </c>
      <c r="AT310" s="1" t="s">
        <v>162</v>
      </c>
      <c r="AU310" s="1" t="s">
        <v>162</v>
      </c>
      <c r="AV310" s="1" t="s">
        <v>162</v>
      </c>
      <c r="AW310" s="1" t="s">
        <v>162</v>
      </c>
      <c r="AX310" s="1" t="s">
        <v>162</v>
      </c>
      <c r="AY310" s="1" t="s">
        <v>162</v>
      </c>
      <c r="AZ310" s="1" t="s">
        <v>162</v>
      </c>
      <c r="BA310" s="1" t="s">
        <v>162</v>
      </c>
      <c r="BB310" s="1" t="s">
        <v>162</v>
      </c>
      <c r="BC310" s="1" t="s">
        <v>162</v>
      </c>
      <c r="BD310" s="1" t="s">
        <v>162</v>
      </c>
      <c r="BE310" s="1" t="s">
        <v>162</v>
      </c>
      <c r="BS310" s="1" t="s">
        <v>5021</v>
      </c>
      <c r="BT310" s="5" t="s">
        <v>535</v>
      </c>
      <c r="BU310" s="1" t="s">
        <v>240</v>
      </c>
      <c r="BZ310" s="1" t="s">
        <v>181</v>
      </c>
      <c r="CA310" s="8" t="s">
        <v>5052</v>
      </c>
      <c r="CB310" s="1" t="s">
        <v>4950</v>
      </c>
    </row>
    <row r="311">
      <c r="A311" s="1" t="s">
        <v>5054</v>
      </c>
      <c r="B311" s="1" t="s">
        <v>5040</v>
      </c>
      <c r="C311" s="1" t="s">
        <v>5055</v>
      </c>
      <c r="D311" s="1" t="s">
        <v>126</v>
      </c>
      <c r="E311" s="1" t="s">
        <v>128</v>
      </c>
      <c r="F311" s="5" t="s">
        <v>150</v>
      </c>
      <c r="G311" s="1" t="s">
        <v>5056</v>
      </c>
      <c r="H311" s="1" t="s">
        <v>5057</v>
      </c>
      <c r="I311" s="5" t="s">
        <v>150</v>
      </c>
      <c r="M311" s="5" t="s">
        <v>150</v>
      </c>
      <c r="N311" s="5" t="s">
        <v>5058</v>
      </c>
      <c r="O311" s="5" t="s">
        <v>1273</v>
      </c>
      <c r="P311" s="5" t="s">
        <v>174</v>
      </c>
      <c r="Q311" s="5" t="s">
        <v>150</v>
      </c>
      <c r="R311" s="5" t="s">
        <v>155</v>
      </c>
      <c r="S311" s="5" t="s">
        <v>156</v>
      </c>
      <c r="T311" s="5" t="s">
        <v>551</v>
      </c>
      <c r="U311" s="5" t="s">
        <v>158</v>
      </c>
      <c r="V311" s="5" t="s">
        <v>158</v>
      </c>
      <c r="W311" s="5" t="s">
        <v>159</v>
      </c>
      <c r="X311" s="1" t="s">
        <v>5059</v>
      </c>
      <c r="AB311" s="5" t="s">
        <v>150</v>
      </c>
      <c r="AC311" s="1" t="s">
        <v>162</v>
      </c>
      <c r="AD311" s="1" t="s">
        <v>162</v>
      </c>
      <c r="AE311" s="1" t="s">
        <v>162</v>
      </c>
      <c r="AF311" s="1" t="s">
        <v>162</v>
      </c>
      <c r="AG311" s="1" t="s">
        <v>162</v>
      </c>
      <c r="AH311" s="1" t="s">
        <v>162</v>
      </c>
      <c r="AI311" s="1" t="s">
        <v>162</v>
      </c>
      <c r="AJ311" s="1" t="s">
        <v>162</v>
      </c>
      <c r="AK311" s="1" t="s">
        <v>162</v>
      </c>
      <c r="AL311" s="1" t="s">
        <v>162</v>
      </c>
      <c r="AM311" s="1" t="s">
        <v>162</v>
      </c>
      <c r="AN311" s="1" t="s">
        <v>162</v>
      </c>
      <c r="AO311" s="1" t="s">
        <v>162</v>
      </c>
      <c r="AP311" s="1" t="s">
        <v>162</v>
      </c>
      <c r="AQ311" s="1" t="s">
        <v>162</v>
      </c>
      <c r="AR311" s="1" t="s">
        <v>162</v>
      </c>
      <c r="AS311" s="1" t="s">
        <v>162</v>
      </c>
      <c r="AT311" s="1" t="s">
        <v>162</v>
      </c>
      <c r="AU311" s="1" t="s">
        <v>162</v>
      </c>
      <c r="AV311" s="1" t="s">
        <v>162</v>
      </c>
      <c r="AW311" s="1" t="s">
        <v>162</v>
      </c>
      <c r="AX311" s="1" t="s">
        <v>162</v>
      </c>
      <c r="AY311" s="1" t="s">
        <v>162</v>
      </c>
      <c r="AZ311" s="1" t="s">
        <v>162</v>
      </c>
      <c r="BA311" s="1" t="s">
        <v>162</v>
      </c>
      <c r="BB311" s="1" t="s">
        <v>162</v>
      </c>
      <c r="BC311" s="1" t="s">
        <v>162</v>
      </c>
      <c r="BD311" s="1" t="s">
        <v>162</v>
      </c>
      <c r="BE311" s="1" t="s">
        <v>162</v>
      </c>
      <c r="BS311" s="1" t="s">
        <v>5021</v>
      </c>
      <c r="BT311" s="5" t="s">
        <v>1273</v>
      </c>
      <c r="BY311" s="1" t="s">
        <v>180</v>
      </c>
      <c r="BZ311" s="1" t="s">
        <v>181</v>
      </c>
      <c r="CA311" s="8" t="s">
        <v>5068</v>
      </c>
      <c r="CB311" s="1" t="s">
        <v>4950</v>
      </c>
    </row>
    <row r="312">
      <c r="A312" s="1" t="s">
        <v>5069</v>
      </c>
      <c r="B312" s="1" t="s">
        <v>5070</v>
      </c>
      <c r="C312" s="1" t="s">
        <v>5071</v>
      </c>
      <c r="D312" s="1" t="s">
        <v>126</v>
      </c>
      <c r="E312" s="1" t="s">
        <v>128</v>
      </c>
      <c r="F312" s="5" t="s">
        <v>174</v>
      </c>
      <c r="G312" s="1" t="s">
        <v>5072</v>
      </c>
      <c r="H312" s="1" t="s">
        <v>5073</v>
      </c>
      <c r="I312" s="5" t="s">
        <v>150</v>
      </c>
      <c r="M312" s="5" t="s">
        <v>174</v>
      </c>
      <c r="N312" s="5" t="s">
        <v>5074</v>
      </c>
      <c r="O312" s="5" t="s">
        <v>404</v>
      </c>
      <c r="P312" s="5" t="s">
        <v>174</v>
      </c>
      <c r="Q312" s="5" t="s">
        <v>174</v>
      </c>
      <c r="R312" s="5" t="s">
        <v>155</v>
      </c>
      <c r="S312" s="5" t="s">
        <v>174</v>
      </c>
      <c r="T312" s="5" t="s">
        <v>158</v>
      </c>
      <c r="U312" s="5" t="s">
        <v>158</v>
      </c>
      <c r="V312" s="5" t="s">
        <v>158</v>
      </c>
      <c r="W312" s="5" t="s">
        <v>257</v>
      </c>
      <c r="AB312" s="5" t="s">
        <v>216</v>
      </c>
      <c r="AC312" s="1" t="s">
        <v>162</v>
      </c>
      <c r="AD312" s="1" t="s">
        <v>162</v>
      </c>
      <c r="AE312" s="1" t="s">
        <v>162</v>
      </c>
      <c r="AF312" s="1" t="s">
        <v>162</v>
      </c>
      <c r="AG312" s="1" t="s">
        <v>162</v>
      </c>
      <c r="AH312" s="1" t="s">
        <v>162</v>
      </c>
      <c r="AI312" s="1" t="s">
        <v>162</v>
      </c>
      <c r="AJ312" s="1" t="s">
        <v>162</v>
      </c>
      <c r="AK312" s="1" t="s">
        <v>162</v>
      </c>
      <c r="AL312" s="1" t="s">
        <v>162</v>
      </c>
      <c r="AM312" s="1" t="s">
        <v>162</v>
      </c>
      <c r="AN312" s="1" t="s">
        <v>162</v>
      </c>
      <c r="AO312" s="1" t="s">
        <v>162</v>
      </c>
      <c r="AP312" s="1" t="s">
        <v>162</v>
      </c>
      <c r="AQ312" s="1" t="s">
        <v>162</v>
      </c>
      <c r="AR312" s="1" t="s">
        <v>162</v>
      </c>
      <c r="AS312" s="1" t="s">
        <v>162</v>
      </c>
      <c r="AT312" s="1" t="s">
        <v>162</v>
      </c>
      <c r="AU312" s="1" t="s">
        <v>162</v>
      </c>
      <c r="AV312" s="1" t="s">
        <v>162</v>
      </c>
      <c r="AW312" s="1" t="s">
        <v>162</v>
      </c>
      <c r="AX312" s="1" t="s">
        <v>162</v>
      </c>
      <c r="AY312" s="1" t="s">
        <v>259</v>
      </c>
      <c r="AZ312" s="1" t="s">
        <v>162</v>
      </c>
      <c r="BA312" s="1" t="s">
        <v>162</v>
      </c>
      <c r="BB312" s="1" t="s">
        <v>162</v>
      </c>
      <c r="BC312" s="1" t="s">
        <v>162</v>
      </c>
      <c r="BD312" s="1" t="s">
        <v>162</v>
      </c>
      <c r="BE312" s="1" t="s">
        <v>162</v>
      </c>
      <c r="BS312" s="5" t="s">
        <v>5081</v>
      </c>
      <c r="BT312" s="5" t="s">
        <v>404</v>
      </c>
      <c r="BU312" s="1" t="s">
        <v>240</v>
      </c>
      <c r="BZ312" s="1" t="s">
        <v>181</v>
      </c>
      <c r="CA312" s="8" t="s">
        <v>5082</v>
      </c>
      <c r="CB312" s="1" t="s">
        <v>4950</v>
      </c>
    </row>
    <row r="313">
      <c r="A313" s="1" t="s">
        <v>5085</v>
      </c>
      <c r="B313" s="1" t="s">
        <v>5071</v>
      </c>
      <c r="C313" s="1" t="s">
        <v>5086</v>
      </c>
      <c r="D313" s="1" t="s">
        <v>126</v>
      </c>
      <c r="E313" s="1" t="s">
        <v>128</v>
      </c>
      <c r="F313" s="5" t="s">
        <v>150</v>
      </c>
      <c r="G313" s="1" t="s">
        <v>5087</v>
      </c>
      <c r="H313" s="1" t="s">
        <v>5088</v>
      </c>
      <c r="I313" s="5" t="s">
        <v>150</v>
      </c>
      <c r="M313" s="5" t="s">
        <v>150</v>
      </c>
      <c r="N313" s="5" t="s">
        <v>5089</v>
      </c>
      <c r="O313" s="5" t="s">
        <v>864</v>
      </c>
      <c r="P313" s="5" t="s">
        <v>174</v>
      </c>
      <c r="Q313" s="5" t="s">
        <v>150</v>
      </c>
      <c r="R313" s="5" t="s">
        <v>155</v>
      </c>
      <c r="S313" s="5" t="s">
        <v>156</v>
      </c>
      <c r="T313" s="5" t="s">
        <v>158</v>
      </c>
      <c r="U313" s="5" t="s">
        <v>158</v>
      </c>
      <c r="V313" s="5" t="s">
        <v>158</v>
      </c>
      <c r="W313" s="5" t="s">
        <v>257</v>
      </c>
      <c r="AB313" s="5" t="s">
        <v>216</v>
      </c>
      <c r="AC313" s="1" t="s">
        <v>162</v>
      </c>
      <c r="AD313" s="1" t="s">
        <v>162</v>
      </c>
      <c r="AE313" s="1" t="s">
        <v>162</v>
      </c>
      <c r="AF313" s="1" t="s">
        <v>162</v>
      </c>
      <c r="AG313" s="1" t="s">
        <v>162</v>
      </c>
      <c r="AH313" s="1" t="s">
        <v>162</v>
      </c>
      <c r="AI313" s="1" t="s">
        <v>162</v>
      </c>
      <c r="AJ313" s="1" t="s">
        <v>162</v>
      </c>
      <c r="AK313" s="1" t="s">
        <v>162</v>
      </c>
      <c r="AL313" s="1" t="s">
        <v>162</v>
      </c>
      <c r="AM313" s="1" t="s">
        <v>162</v>
      </c>
      <c r="AN313" s="1" t="s">
        <v>162</v>
      </c>
      <c r="AO313" s="1" t="s">
        <v>259</v>
      </c>
      <c r="AP313" s="1" t="s">
        <v>162</v>
      </c>
      <c r="AQ313" s="1" t="s">
        <v>162</v>
      </c>
      <c r="AR313" s="1" t="s">
        <v>162</v>
      </c>
      <c r="AS313" s="1" t="s">
        <v>162</v>
      </c>
      <c r="AT313" s="1" t="s">
        <v>162</v>
      </c>
      <c r="AU313" s="1" t="s">
        <v>162</v>
      </c>
      <c r="AV313" s="1" t="s">
        <v>162</v>
      </c>
      <c r="AW313" s="1" t="s">
        <v>162</v>
      </c>
      <c r="AX313" s="1" t="s">
        <v>162</v>
      </c>
      <c r="AY313" s="1" t="s">
        <v>162</v>
      </c>
      <c r="AZ313" s="1" t="s">
        <v>162</v>
      </c>
      <c r="BA313" s="1" t="s">
        <v>162</v>
      </c>
      <c r="BB313" s="1" t="s">
        <v>162</v>
      </c>
      <c r="BC313" s="1" t="s">
        <v>162</v>
      </c>
      <c r="BD313" s="1" t="s">
        <v>162</v>
      </c>
      <c r="BE313" s="1" t="s">
        <v>162</v>
      </c>
      <c r="BS313" s="5" t="s">
        <v>5081</v>
      </c>
      <c r="BT313" s="5" t="s">
        <v>864</v>
      </c>
      <c r="BU313" s="1" t="s">
        <v>240</v>
      </c>
      <c r="BZ313" s="1" t="s">
        <v>181</v>
      </c>
      <c r="CA313" s="8" t="s">
        <v>5090</v>
      </c>
      <c r="CB313" s="1" t="s">
        <v>4950</v>
      </c>
    </row>
    <row r="314">
      <c r="A314" s="1" t="s">
        <v>5094</v>
      </c>
      <c r="B314" s="1" t="s">
        <v>5095</v>
      </c>
      <c r="C314" s="1" t="s">
        <v>5096</v>
      </c>
      <c r="D314" s="1" t="s">
        <v>126</v>
      </c>
      <c r="E314" s="1" t="s">
        <v>128</v>
      </c>
      <c r="F314" s="5" t="s">
        <v>150</v>
      </c>
      <c r="G314" s="1" t="s">
        <v>5097</v>
      </c>
      <c r="H314" s="1" t="s">
        <v>5098</v>
      </c>
      <c r="I314" s="5" t="s">
        <v>150</v>
      </c>
      <c r="M314" s="5" t="s">
        <v>150</v>
      </c>
      <c r="N314" s="5" t="s">
        <v>5099</v>
      </c>
      <c r="O314" s="5" t="s">
        <v>898</v>
      </c>
      <c r="P314" s="5" t="s">
        <v>174</v>
      </c>
      <c r="Q314" s="5" t="s">
        <v>150</v>
      </c>
      <c r="R314" s="5" t="s">
        <v>155</v>
      </c>
      <c r="S314" s="5" t="s">
        <v>156</v>
      </c>
      <c r="T314" s="5" t="s">
        <v>158</v>
      </c>
      <c r="U314" s="5" t="s">
        <v>286</v>
      </c>
      <c r="V314" s="5" t="s">
        <v>158</v>
      </c>
      <c r="W314" s="5" t="s">
        <v>159</v>
      </c>
      <c r="X314" s="1" t="s">
        <v>5100</v>
      </c>
      <c r="AB314" s="5" t="s">
        <v>174</v>
      </c>
      <c r="AC314" s="1" t="s">
        <v>162</v>
      </c>
      <c r="AD314" s="1" t="s">
        <v>162</v>
      </c>
      <c r="AE314" s="1" t="s">
        <v>162</v>
      </c>
      <c r="AF314" s="1" t="s">
        <v>162</v>
      </c>
      <c r="AG314" s="1" t="s">
        <v>162</v>
      </c>
      <c r="AH314" s="1" t="s">
        <v>162</v>
      </c>
      <c r="AI314" s="1" t="s">
        <v>162</v>
      </c>
      <c r="AJ314" s="1" t="s">
        <v>162</v>
      </c>
      <c r="AK314" s="1" t="s">
        <v>162</v>
      </c>
      <c r="AL314" s="1" t="s">
        <v>162</v>
      </c>
      <c r="AM314" s="1" t="s">
        <v>162</v>
      </c>
      <c r="AN314" s="1" t="s">
        <v>162</v>
      </c>
      <c r="AO314" s="1" t="s">
        <v>162</v>
      </c>
      <c r="AP314" s="1" t="s">
        <v>162</v>
      </c>
      <c r="AQ314" s="1" t="s">
        <v>162</v>
      </c>
      <c r="AR314" s="1" t="s">
        <v>162</v>
      </c>
      <c r="AS314" s="1" t="s">
        <v>162</v>
      </c>
      <c r="AT314" s="1" t="s">
        <v>162</v>
      </c>
      <c r="AU314" s="1" t="s">
        <v>162</v>
      </c>
      <c r="AV314" s="1" t="s">
        <v>162</v>
      </c>
      <c r="AW314" s="1" t="s">
        <v>162</v>
      </c>
      <c r="AX314" s="1" t="s">
        <v>162</v>
      </c>
      <c r="AY314" s="1" t="s">
        <v>162</v>
      </c>
      <c r="AZ314" s="1" t="s">
        <v>162</v>
      </c>
      <c r="BA314" s="1" t="s">
        <v>162</v>
      </c>
      <c r="BB314" s="1" t="s">
        <v>162</v>
      </c>
      <c r="BC314" s="1" t="s">
        <v>162</v>
      </c>
      <c r="BD314" s="1" t="s">
        <v>162</v>
      </c>
      <c r="BE314" s="1" t="s">
        <v>162</v>
      </c>
      <c r="BS314" s="5" t="s">
        <v>5107</v>
      </c>
      <c r="BT314" s="5" t="s">
        <v>898</v>
      </c>
      <c r="BY314" s="1" t="s">
        <v>180</v>
      </c>
      <c r="BZ314" s="1" t="s">
        <v>181</v>
      </c>
      <c r="CA314" s="8" t="s">
        <v>5108</v>
      </c>
      <c r="CB314" s="1" t="s">
        <v>196</v>
      </c>
    </row>
    <row r="315">
      <c r="A315" s="1" t="s">
        <v>2908</v>
      </c>
      <c r="B315" s="1" t="s">
        <v>5109</v>
      </c>
      <c r="C315" s="1" t="s">
        <v>5110</v>
      </c>
      <c r="D315" s="1" t="s">
        <v>126</v>
      </c>
      <c r="E315" s="1" t="s">
        <v>128</v>
      </c>
      <c r="F315" s="5" t="s">
        <v>156</v>
      </c>
      <c r="G315" s="1" t="s">
        <v>2909</v>
      </c>
      <c r="H315" s="1" t="s">
        <v>2910</v>
      </c>
      <c r="I315" s="5" t="s">
        <v>150</v>
      </c>
      <c r="M315" s="5" t="s">
        <v>174</v>
      </c>
      <c r="N315" s="5" t="s">
        <v>5112</v>
      </c>
      <c r="O315" s="5" t="s">
        <v>155</v>
      </c>
      <c r="P315" s="5" t="s">
        <v>150</v>
      </c>
      <c r="Q315" s="5" t="s">
        <v>155</v>
      </c>
      <c r="BS315" s="1" t="s">
        <v>2865</v>
      </c>
      <c r="BT315" s="5" t="s">
        <v>155</v>
      </c>
      <c r="BZ315" s="1" t="s">
        <v>181</v>
      </c>
      <c r="CA315" s="8" t="s">
        <v>5114</v>
      </c>
      <c r="CB315" s="1" t="s">
        <v>617</v>
      </c>
    </row>
    <row r="316">
      <c r="A316" s="1" t="s">
        <v>2888</v>
      </c>
      <c r="B316" s="1" t="s">
        <v>5110</v>
      </c>
      <c r="C316" s="1" t="s">
        <v>5117</v>
      </c>
      <c r="D316" s="1" t="s">
        <v>126</v>
      </c>
      <c r="E316" s="1" t="s">
        <v>128</v>
      </c>
      <c r="F316" s="5" t="s">
        <v>155</v>
      </c>
      <c r="G316" s="1" t="s">
        <v>2890</v>
      </c>
      <c r="H316" s="1" t="s">
        <v>2891</v>
      </c>
      <c r="I316" s="5" t="s">
        <v>150</v>
      </c>
      <c r="M316" s="5" t="s">
        <v>150</v>
      </c>
      <c r="N316" s="5" t="s">
        <v>5119</v>
      </c>
      <c r="O316" s="5" t="s">
        <v>1603</v>
      </c>
      <c r="P316" s="5" t="s">
        <v>150</v>
      </c>
      <c r="Q316" s="5" t="s">
        <v>155</v>
      </c>
      <c r="R316" s="5" t="s">
        <v>174</v>
      </c>
      <c r="S316" s="5" t="s">
        <v>174</v>
      </c>
      <c r="T316" s="5" t="s">
        <v>158</v>
      </c>
      <c r="U316" s="5" t="s">
        <v>158</v>
      </c>
      <c r="V316" s="5" t="s">
        <v>158</v>
      </c>
      <c r="W316" s="5" t="s">
        <v>257</v>
      </c>
      <c r="AB316" s="5" t="s">
        <v>216</v>
      </c>
      <c r="AC316" s="1" t="s">
        <v>162</v>
      </c>
      <c r="AD316" s="1" t="s">
        <v>162</v>
      </c>
      <c r="AE316" s="1" t="s">
        <v>162</v>
      </c>
      <c r="AF316" s="1" t="s">
        <v>162</v>
      </c>
      <c r="AG316" s="1" t="s">
        <v>162</v>
      </c>
      <c r="AH316" s="1" t="s">
        <v>162</v>
      </c>
      <c r="AI316" s="1" t="s">
        <v>162</v>
      </c>
      <c r="AJ316" s="1" t="s">
        <v>162</v>
      </c>
      <c r="AK316" s="1" t="s">
        <v>162</v>
      </c>
      <c r="AL316" s="1" t="s">
        <v>162</v>
      </c>
      <c r="AM316" s="1" t="s">
        <v>162</v>
      </c>
      <c r="AN316" s="1" t="s">
        <v>162</v>
      </c>
      <c r="AO316" s="1" t="s">
        <v>162</v>
      </c>
      <c r="AP316" s="1" t="s">
        <v>162</v>
      </c>
      <c r="AQ316" s="1" t="s">
        <v>162</v>
      </c>
      <c r="AR316" s="1" t="s">
        <v>162</v>
      </c>
      <c r="AS316" s="1" t="s">
        <v>162</v>
      </c>
      <c r="AT316" s="1" t="s">
        <v>162</v>
      </c>
      <c r="AU316" s="1" t="s">
        <v>162</v>
      </c>
      <c r="AV316" s="1" t="s">
        <v>162</v>
      </c>
      <c r="AW316" s="1" t="s">
        <v>162</v>
      </c>
      <c r="AX316" s="1" t="s">
        <v>162</v>
      </c>
      <c r="AY316" s="1" t="s">
        <v>162</v>
      </c>
      <c r="AZ316" s="1" t="s">
        <v>162</v>
      </c>
      <c r="BA316" s="1" t="s">
        <v>162</v>
      </c>
      <c r="BB316" s="1" t="s">
        <v>162</v>
      </c>
      <c r="BC316" s="1" t="s">
        <v>162</v>
      </c>
      <c r="BD316" s="1" t="s">
        <v>162</v>
      </c>
      <c r="BE316" s="1" t="s">
        <v>162</v>
      </c>
      <c r="BS316" s="1" t="s">
        <v>2865</v>
      </c>
      <c r="BT316" s="5" t="s">
        <v>1603</v>
      </c>
      <c r="BU316" s="1" t="s">
        <v>240</v>
      </c>
      <c r="BZ316" s="1" t="s">
        <v>181</v>
      </c>
      <c r="CA316" s="8" t="s">
        <v>5121</v>
      </c>
      <c r="CB316" s="1" t="s">
        <v>617</v>
      </c>
    </row>
    <row r="317">
      <c r="A317" s="1" t="s">
        <v>2872</v>
      </c>
      <c r="B317" s="1" t="s">
        <v>5117</v>
      </c>
      <c r="C317" s="1" t="s">
        <v>5122</v>
      </c>
      <c r="D317" s="1" t="s">
        <v>126</v>
      </c>
      <c r="E317" s="1" t="s">
        <v>128</v>
      </c>
      <c r="F317" s="5" t="s">
        <v>174</v>
      </c>
      <c r="G317" s="1" t="s">
        <v>2874</v>
      </c>
      <c r="H317" s="1" t="s">
        <v>2876</v>
      </c>
      <c r="I317" s="5" t="s">
        <v>150</v>
      </c>
      <c r="M317" s="5" t="s">
        <v>174</v>
      </c>
      <c r="N317" s="5" t="s">
        <v>5123</v>
      </c>
      <c r="O317" s="5" t="s">
        <v>550</v>
      </c>
      <c r="P317" s="5" t="s">
        <v>174</v>
      </c>
      <c r="Q317" s="5" t="s">
        <v>174</v>
      </c>
      <c r="R317" s="5" t="s">
        <v>155</v>
      </c>
      <c r="S317" s="5" t="s">
        <v>155</v>
      </c>
      <c r="T317" s="5" t="s">
        <v>158</v>
      </c>
      <c r="U317" s="5" t="s">
        <v>158</v>
      </c>
      <c r="V317" s="5" t="s">
        <v>158</v>
      </c>
      <c r="W317" s="5" t="s">
        <v>257</v>
      </c>
      <c r="AB317" s="5" t="s">
        <v>216</v>
      </c>
      <c r="AC317" s="1" t="s">
        <v>162</v>
      </c>
      <c r="AD317" s="1" t="s">
        <v>162</v>
      </c>
      <c r="AE317" s="1" t="s">
        <v>162</v>
      </c>
      <c r="AF317" s="1" t="s">
        <v>162</v>
      </c>
      <c r="AG317" s="1" t="s">
        <v>162</v>
      </c>
      <c r="AH317" s="1" t="s">
        <v>162</v>
      </c>
      <c r="AI317" s="1" t="s">
        <v>162</v>
      </c>
      <c r="AJ317" s="1" t="s">
        <v>162</v>
      </c>
      <c r="AK317" s="1" t="s">
        <v>162</v>
      </c>
      <c r="AL317" s="1" t="s">
        <v>162</v>
      </c>
      <c r="AM317" s="1" t="s">
        <v>162</v>
      </c>
      <c r="AN317" s="1" t="s">
        <v>162</v>
      </c>
      <c r="AO317" s="1" t="s">
        <v>162</v>
      </c>
      <c r="AP317" s="1" t="s">
        <v>162</v>
      </c>
      <c r="AQ317" s="1" t="s">
        <v>162</v>
      </c>
      <c r="AR317" s="1" t="s">
        <v>162</v>
      </c>
      <c r="AS317" s="1" t="s">
        <v>162</v>
      </c>
      <c r="AT317" s="1" t="s">
        <v>162</v>
      </c>
      <c r="AU317" s="1" t="s">
        <v>162</v>
      </c>
      <c r="AV317" s="1" t="s">
        <v>162</v>
      </c>
      <c r="AW317" s="1" t="s">
        <v>162</v>
      </c>
      <c r="AX317" s="1" t="s">
        <v>162</v>
      </c>
      <c r="AY317" s="1" t="s">
        <v>162</v>
      </c>
      <c r="AZ317" s="1" t="s">
        <v>162</v>
      </c>
      <c r="BA317" s="1" t="s">
        <v>162</v>
      </c>
      <c r="BB317" s="1" t="s">
        <v>162</v>
      </c>
      <c r="BC317" s="1" t="s">
        <v>162</v>
      </c>
      <c r="BD317" s="1" t="s">
        <v>162</v>
      </c>
      <c r="BE317" s="1" t="s">
        <v>162</v>
      </c>
      <c r="BS317" s="1" t="s">
        <v>2865</v>
      </c>
      <c r="BT317" s="5" t="s">
        <v>550</v>
      </c>
      <c r="BU317" s="1" t="s">
        <v>240</v>
      </c>
      <c r="BZ317" s="1" t="s">
        <v>181</v>
      </c>
      <c r="CA317" s="8" t="s">
        <v>5125</v>
      </c>
      <c r="CB317" s="1" t="s">
        <v>617</v>
      </c>
    </row>
    <row r="318">
      <c r="A318" s="1" t="s">
        <v>2856</v>
      </c>
      <c r="B318" s="1" t="s">
        <v>5122</v>
      </c>
      <c r="C318" s="1" t="s">
        <v>5128</v>
      </c>
      <c r="D318" s="1" t="s">
        <v>126</v>
      </c>
      <c r="E318" s="1" t="s">
        <v>128</v>
      </c>
      <c r="F318" s="5" t="s">
        <v>150</v>
      </c>
      <c r="G318" s="1" t="s">
        <v>2857</v>
      </c>
      <c r="H318" s="1" t="s">
        <v>2858</v>
      </c>
      <c r="I318" s="5" t="s">
        <v>150</v>
      </c>
      <c r="M318" s="5" t="s">
        <v>150</v>
      </c>
      <c r="N318" s="5" t="s">
        <v>5129</v>
      </c>
      <c r="O318" s="5" t="s">
        <v>1273</v>
      </c>
      <c r="P318" s="5" t="s">
        <v>174</v>
      </c>
      <c r="Q318" s="5" t="s">
        <v>150</v>
      </c>
      <c r="R318" s="5" t="s">
        <v>155</v>
      </c>
      <c r="S318" s="5" t="s">
        <v>155</v>
      </c>
      <c r="T318" s="5" t="s">
        <v>807</v>
      </c>
      <c r="U318" s="5" t="s">
        <v>158</v>
      </c>
      <c r="V318" s="5" t="s">
        <v>158</v>
      </c>
      <c r="W318" s="5" t="s">
        <v>1413</v>
      </c>
      <c r="AB318" s="5" t="s">
        <v>161</v>
      </c>
      <c r="AC318" s="1" t="s">
        <v>162</v>
      </c>
      <c r="AD318" s="1" t="s">
        <v>162</v>
      </c>
      <c r="AE318" s="1" t="s">
        <v>162</v>
      </c>
      <c r="AF318" s="1" t="s">
        <v>162</v>
      </c>
      <c r="AG318" s="1" t="s">
        <v>162</v>
      </c>
      <c r="AH318" s="1" t="s">
        <v>162</v>
      </c>
      <c r="AI318" s="1" t="s">
        <v>162</v>
      </c>
      <c r="AJ318" s="1" t="s">
        <v>162</v>
      </c>
      <c r="AK318" s="1" t="s">
        <v>162</v>
      </c>
      <c r="AL318" s="1" t="s">
        <v>162</v>
      </c>
      <c r="AM318" s="1" t="s">
        <v>162</v>
      </c>
      <c r="AN318" s="1" t="s">
        <v>162</v>
      </c>
      <c r="AO318" s="1" t="s">
        <v>162</v>
      </c>
      <c r="AP318" s="1" t="s">
        <v>162</v>
      </c>
      <c r="AQ318" s="1" t="s">
        <v>162</v>
      </c>
      <c r="AR318" s="1" t="s">
        <v>162</v>
      </c>
      <c r="AS318" s="1" t="s">
        <v>162</v>
      </c>
      <c r="AT318" s="1" t="s">
        <v>162</v>
      </c>
      <c r="AU318" s="1" t="s">
        <v>162</v>
      </c>
      <c r="AV318" s="1" t="s">
        <v>162</v>
      </c>
      <c r="AW318" s="1" t="s">
        <v>162</v>
      </c>
      <c r="AX318" s="1" t="s">
        <v>162</v>
      </c>
      <c r="AY318" s="1" t="s">
        <v>162</v>
      </c>
      <c r="AZ318" s="1" t="s">
        <v>162</v>
      </c>
      <c r="BA318" s="1" t="s">
        <v>162</v>
      </c>
      <c r="BB318" s="1" t="s">
        <v>162</v>
      </c>
      <c r="BC318" s="1" t="s">
        <v>162</v>
      </c>
      <c r="BD318" s="1" t="s">
        <v>162</v>
      </c>
      <c r="BE318" s="1" t="s">
        <v>162</v>
      </c>
      <c r="BS318" s="1" t="s">
        <v>2865</v>
      </c>
      <c r="BT318" s="5" t="s">
        <v>1273</v>
      </c>
      <c r="BY318" s="1" t="s">
        <v>881</v>
      </c>
      <c r="BZ318" s="1" t="s">
        <v>181</v>
      </c>
      <c r="CA318" s="8" t="s">
        <v>5134</v>
      </c>
      <c r="CB318" s="1" t="s">
        <v>617</v>
      </c>
    </row>
    <row r="319">
      <c r="A319" s="1" t="s">
        <v>5135</v>
      </c>
      <c r="B319" s="1" t="s">
        <v>5136</v>
      </c>
      <c r="C319" s="1" t="s">
        <v>5137</v>
      </c>
      <c r="D319" s="1" t="s">
        <v>126</v>
      </c>
      <c r="E319" s="1" t="s">
        <v>128</v>
      </c>
      <c r="F319" s="5" t="s">
        <v>174</v>
      </c>
      <c r="G319" s="1" t="s">
        <v>5138</v>
      </c>
      <c r="H319" s="1" t="s">
        <v>5139</v>
      </c>
      <c r="I319" s="5" t="s">
        <v>150</v>
      </c>
      <c r="M319" s="5" t="s">
        <v>174</v>
      </c>
      <c r="N319" s="5" t="s">
        <v>5140</v>
      </c>
      <c r="O319" s="5" t="s">
        <v>318</v>
      </c>
      <c r="P319" s="5" t="s">
        <v>156</v>
      </c>
      <c r="Q319" s="5" t="s">
        <v>216</v>
      </c>
      <c r="R319" s="5" t="s">
        <v>155</v>
      </c>
      <c r="S319" s="5" t="s">
        <v>174</v>
      </c>
      <c r="T319" s="5" t="s">
        <v>158</v>
      </c>
      <c r="U319" s="5" t="s">
        <v>158</v>
      </c>
      <c r="V319" s="5" t="s">
        <v>158</v>
      </c>
      <c r="W319" s="5" t="s">
        <v>257</v>
      </c>
      <c r="AB319" s="5" t="s">
        <v>216</v>
      </c>
      <c r="AC319" s="1" t="s">
        <v>162</v>
      </c>
      <c r="AD319" s="1" t="s">
        <v>162</v>
      </c>
      <c r="AE319" s="1" t="s">
        <v>162</v>
      </c>
      <c r="AF319" s="1" t="s">
        <v>162</v>
      </c>
      <c r="AG319" s="1" t="s">
        <v>162</v>
      </c>
      <c r="AH319" s="1" t="s">
        <v>162</v>
      </c>
      <c r="AI319" s="1" t="s">
        <v>162</v>
      </c>
      <c r="AJ319" s="1" t="s">
        <v>162</v>
      </c>
      <c r="AK319" s="1" t="s">
        <v>162</v>
      </c>
      <c r="AL319" s="1" t="s">
        <v>162</v>
      </c>
      <c r="AM319" s="1" t="s">
        <v>162</v>
      </c>
      <c r="AN319" s="1" t="s">
        <v>162</v>
      </c>
      <c r="AO319" s="1" t="s">
        <v>162</v>
      </c>
      <c r="AP319" s="1" t="s">
        <v>162</v>
      </c>
      <c r="AQ319" s="1" t="s">
        <v>162</v>
      </c>
      <c r="AR319" s="1" t="s">
        <v>162</v>
      </c>
      <c r="AS319" s="1" t="s">
        <v>162</v>
      </c>
      <c r="AT319" s="1" t="s">
        <v>162</v>
      </c>
      <c r="AU319" s="1" t="s">
        <v>162</v>
      </c>
      <c r="AV319" s="1" t="s">
        <v>162</v>
      </c>
      <c r="AW319" s="1" t="s">
        <v>162</v>
      </c>
      <c r="AX319" s="1" t="s">
        <v>162</v>
      </c>
      <c r="AY319" s="1" t="s">
        <v>162</v>
      </c>
      <c r="AZ319" s="1" t="s">
        <v>162</v>
      </c>
      <c r="BA319" s="1" t="s">
        <v>162</v>
      </c>
      <c r="BB319" s="1" t="s">
        <v>162</v>
      </c>
      <c r="BC319" s="1" t="s">
        <v>162</v>
      </c>
      <c r="BD319" s="1" t="s">
        <v>162</v>
      </c>
      <c r="BE319" s="1" t="s">
        <v>162</v>
      </c>
      <c r="BS319" s="1" t="s">
        <v>5143</v>
      </c>
      <c r="BT319" s="5" t="s">
        <v>318</v>
      </c>
      <c r="BU319" s="1" t="s">
        <v>240</v>
      </c>
      <c r="BZ319" s="1" t="s">
        <v>181</v>
      </c>
      <c r="CA319" s="8" t="s">
        <v>5144</v>
      </c>
      <c r="CB319" s="1" t="s">
        <v>617</v>
      </c>
    </row>
    <row r="320">
      <c r="A320" s="1" t="s">
        <v>5145</v>
      </c>
      <c r="B320" s="1" t="s">
        <v>5137</v>
      </c>
      <c r="C320" s="1" t="s">
        <v>5146</v>
      </c>
      <c r="D320" s="1" t="s">
        <v>126</v>
      </c>
      <c r="E320" s="1" t="s">
        <v>128</v>
      </c>
      <c r="F320" s="5" t="s">
        <v>150</v>
      </c>
      <c r="G320" s="1" t="s">
        <v>5147</v>
      </c>
      <c r="H320" s="1" t="s">
        <v>5148</v>
      </c>
      <c r="I320" s="5" t="s">
        <v>150</v>
      </c>
      <c r="M320" s="5" t="s">
        <v>150</v>
      </c>
      <c r="N320" s="5" t="s">
        <v>5149</v>
      </c>
      <c r="O320" s="5" t="s">
        <v>1830</v>
      </c>
      <c r="P320" s="5" t="s">
        <v>155</v>
      </c>
      <c r="Q320" s="5" t="s">
        <v>150</v>
      </c>
      <c r="R320" s="5" t="s">
        <v>155</v>
      </c>
      <c r="S320" s="5" t="s">
        <v>156</v>
      </c>
      <c r="T320" s="5" t="s">
        <v>405</v>
      </c>
      <c r="U320" s="5" t="s">
        <v>158</v>
      </c>
      <c r="V320" s="5" t="s">
        <v>158</v>
      </c>
      <c r="W320" s="5" t="s">
        <v>159</v>
      </c>
      <c r="X320" s="1" t="s">
        <v>5155</v>
      </c>
      <c r="AB320" s="5" t="s">
        <v>150</v>
      </c>
      <c r="AC320" s="1" t="s">
        <v>162</v>
      </c>
      <c r="AD320" s="1" t="s">
        <v>162</v>
      </c>
      <c r="AE320" s="1" t="s">
        <v>162</v>
      </c>
      <c r="AF320" s="1" t="s">
        <v>162</v>
      </c>
      <c r="AG320" s="1" t="s">
        <v>162</v>
      </c>
      <c r="AH320" s="1" t="s">
        <v>162</v>
      </c>
      <c r="AI320" s="1" t="s">
        <v>162</v>
      </c>
      <c r="AJ320" s="1" t="s">
        <v>162</v>
      </c>
      <c r="AK320" s="1" t="s">
        <v>162</v>
      </c>
      <c r="AL320" s="1" t="s">
        <v>162</v>
      </c>
      <c r="AM320" s="1" t="s">
        <v>162</v>
      </c>
      <c r="AN320" s="1" t="s">
        <v>162</v>
      </c>
      <c r="AO320" s="1" t="s">
        <v>162</v>
      </c>
      <c r="AP320" s="1" t="s">
        <v>162</v>
      </c>
      <c r="AQ320" s="1" t="s">
        <v>162</v>
      </c>
      <c r="AR320" s="1" t="s">
        <v>162</v>
      </c>
      <c r="AS320" s="1" t="s">
        <v>162</v>
      </c>
      <c r="AT320" s="1" t="s">
        <v>162</v>
      </c>
      <c r="AU320" s="1" t="s">
        <v>162</v>
      </c>
      <c r="AV320" s="1" t="s">
        <v>162</v>
      </c>
      <c r="AW320" s="1" t="s">
        <v>162</v>
      </c>
      <c r="AX320" s="1" t="s">
        <v>162</v>
      </c>
      <c r="AY320" s="1" t="s">
        <v>162</v>
      </c>
      <c r="AZ320" s="1" t="s">
        <v>162</v>
      </c>
      <c r="BA320" s="1" t="s">
        <v>162</v>
      </c>
      <c r="BB320" s="1" t="s">
        <v>259</v>
      </c>
      <c r="BC320" s="1" t="s">
        <v>162</v>
      </c>
      <c r="BD320" s="1" t="s">
        <v>162</v>
      </c>
      <c r="BE320" s="1" t="s">
        <v>162</v>
      </c>
      <c r="BJ320" s="5" t="s">
        <v>1454</v>
      </c>
      <c r="BK320" s="5" t="s">
        <v>265</v>
      </c>
      <c r="BS320" s="1" t="s">
        <v>5143</v>
      </c>
      <c r="BT320" s="5" t="s">
        <v>1830</v>
      </c>
      <c r="BY320" s="1" t="s">
        <v>180</v>
      </c>
      <c r="BZ320" s="1" t="s">
        <v>181</v>
      </c>
      <c r="CA320" s="8" t="s">
        <v>5158</v>
      </c>
      <c r="CB320" s="1" t="s">
        <v>617</v>
      </c>
    </row>
    <row r="321">
      <c r="A321" s="1" t="s">
        <v>5165</v>
      </c>
      <c r="B321" s="1" t="s">
        <v>5166</v>
      </c>
      <c r="C321" s="1" t="s">
        <v>5167</v>
      </c>
      <c r="D321" s="1" t="s">
        <v>126</v>
      </c>
      <c r="E321" s="1" t="s">
        <v>128</v>
      </c>
      <c r="F321" s="5" t="s">
        <v>174</v>
      </c>
      <c r="G321" s="1" t="s">
        <v>5168</v>
      </c>
      <c r="H321" s="1" t="s">
        <v>5169</v>
      </c>
      <c r="I321" s="5" t="s">
        <v>150</v>
      </c>
      <c r="M321" s="5" t="s">
        <v>174</v>
      </c>
      <c r="N321" s="5" t="s">
        <v>5170</v>
      </c>
      <c r="O321" s="5" t="s">
        <v>318</v>
      </c>
      <c r="P321" s="5" t="s">
        <v>174</v>
      </c>
      <c r="Q321" s="5" t="s">
        <v>174</v>
      </c>
      <c r="R321" s="5" t="s">
        <v>155</v>
      </c>
      <c r="S321" s="5" t="s">
        <v>216</v>
      </c>
      <c r="T321" s="5" t="s">
        <v>158</v>
      </c>
      <c r="U321" s="5" t="s">
        <v>158</v>
      </c>
      <c r="V321" s="5" t="s">
        <v>468</v>
      </c>
      <c r="W321" s="5" t="s">
        <v>159</v>
      </c>
      <c r="X321" s="1" t="s">
        <v>5175</v>
      </c>
      <c r="AB321" s="5" t="s">
        <v>156</v>
      </c>
      <c r="AC321" s="1" t="s">
        <v>162</v>
      </c>
      <c r="AD321" s="1" t="s">
        <v>162</v>
      </c>
      <c r="AE321" s="1" t="s">
        <v>162</v>
      </c>
      <c r="AF321" s="1" t="s">
        <v>162</v>
      </c>
      <c r="AG321" s="1" t="s">
        <v>162</v>
      </c>
      <c r="AH321" s="1" t="s">
        <v>162</v>
      </c>
      <c r="AI321" s="1" t="s">
        <v>162</v>
      </c>
      <c r="AJ321" s="1" t="s">
        <v>162</v>
      </c>
      <c r="AK321" s="1" t="s">
        <v>162</v>
      </c>
      <c r="AL321" s="1" t="s">
        <v>162</v>
      </c>
      <c r="AM321" s="1" t="s">
        <v>162</v>
      </c>
      <c r="AN321" s="1" t="s">
        <v>162</v>
      </c>
      <c r="AO321" s="1" t="s">
        <v>162</v>
      </c>
      <c r="AP321" s="1" t="s">
        <v>162</v>
      </c>
      <c r="AQ321" s="1" t="s">
        <v>162</v>
      </c>
      <c r="AR321" s="1" t="s">
        <v>162</v>
      </c>
      <c r="AS321" s="1" t="s">
        <v>162</v>
      </c>
      <c r="AT321" s="1" t="s">
        <v>162</v>
      </c>
      <c r="AU321" s="1" t="s">
        <v>162</v>
      </c>
      <c r="AV321" s="1" t="s">
        <v>162</v>
      </c>
      <c r="AW321" s="1" t="s">
        <v>162</v>
      </c>
      <c r="AX321" s="1" t="s">
        <v>162</v>
      </c>
      <c r="AY321" s="1" t="s">
        <v>162</v>
      </c>
      <c r="AZ321" s="1" t="s">
        <v>162</v>
      </c>
      <c r="BA321" s="1" t="s">
        <v>162</v>
      </c>
      <c r="BB321" s="1" t="s">
        <v>162</v>
      </c>
      <c r="BC321" s="1" t="s">
        <v>162</v>
      </c>
      <c r="BD321" s="1" t="s">
        <v>162</v>
      </c>
      <c r="BE321" s="1" t="s">
        <v>162</v>
      </c>
      <c r="BS321" s="5" t="s">
        <v>5107</v>
      </c>
      <c r="BT321" s="5" t="s">
        <v>318</v>
      </c>
      <c r="BY321" s="1" t="s">
        <v>180</v>
      </c>
      <c r="BZ321" s="1" t="s">
        <v>181</v>
      </c>
      <c r="CA321" s="8" t="s">
        <v>5178</v>
      </c>
      <c r="CB321" s="1" t="s">
        <v>196</v>
      </c>
    </row>
    <row r="322">
      <c r="A322" s="1" t="s">
        <v>5182</v>
      </c>
      <c r="B322" s="1" t="s">
        <v>5183</v>
      </c>
      <c r="C322" s="1" t="s">
        <v>5184</v>
      </c>
      <c r="D322" s="1" t="s">
        <v>126</v>
      </c>
      <c r="E322" s="1" t="s">
        <v>128</v>
      </c>
      <c r="F322" s="5" t="s">
        <v>156</v>
      </c>
      <c r="G322" s="1" t="s">
        <v>5186</v>
      </c>
      <c r="H322" s="1" t="s">
        <v>5188</v>
      </c>
      <c r="I322" s="5" t="s">
        <v>150</v>
      </c>
      <c r="M322" s="5" t="s">
        <v>174</v>
      </c>
      <c r="N322" s="5" t="s">
        <v>5190</v>
      </c>
      <c r="O322" s="5" t="s">
        <v>161</v>
      </c>
      <c r="P322" s="5" t="s">
        <v>150</v>
      </c>
      <c r="Q322" s="5" t="s">
        <v>155</v>
      </c>
      <c r="R322" s="5" t="s">
        <v>174</v>
      </c>
      <c r="S322" s="5" t="s">
        <v>150</v>
      </c>
      <c r="BS322" s="1" t="s">
        <v>5194</v>
      </c>
      <c r="BT322" s="5" t="s">
        <v>161</v>
      </c>
      <c r="BZ322" s="1" t="s">
        <v>181</v>
      </c>
      <c r="CA322" s="8" t="s">
        <v>5196</v>
      </c>
      <c r="CB322" s="1" t="s">
        <v>196</v>
      </c>
    </row>
    <row r="323">
      <c r="A323" s="1" t="s">
        <v>5198</v>
      </c>
      <c r="B323" s="1" t="s">
        <v>5184</v>
      </c>
      <c r="C323" s="1" t="s">
        <v>5199</v>
      </c>
      <c r="D323" s="1" t="s">
        <v>126</v>
      </c>
      <c r="E323" s="1" t="s">
        <v>128</v>
      </c>
      <c r="F323" s="5" t="s">
        <v>155</v>
      </c>
      <c r="G323" s="1" t="s">
        <v>5200</v>
      </c>
      <c r="H323" s="1" t="s">
        <v>5201</v>
      </c>
      <c r="I323" s="5" t="s">
        <v>150</v>
      </c>
      <c r="M323" s="5" t="s">
        <v>150</v>
      </c>
      <c r="N323" s="5" t="s">
        <v>5202</v>
      </c>
      <c r="O323" s="5" t="s">
        <v>216</v>
      </c>
      <c r="P323" s="5" t="s">
        <v>150</v>
      </c>
      <c r="Q323" s="5" t="s">
        <v>155</v>
      </c>
      <c r="R323" s="5" t="s">
        <v>174</v>
      </c>
      <c r="S323" s="5" t="s">
        <v>150</v>
      </c>
      <c r="BS323" s="1" t="s">
        <v>5194</v>
      </c>
      <c r="BT323" s="5" t="s">
        <v>216</v>
      </c>
      <c r="BZ323" s="1" t="s">
        <v>181</v>
      </c>
      <c r="CA323" s="8" t="s">
        <v>5204</v>
      </c>
      <c r="CB323" s="1" t="s">
        <v>196</v>
      </c>
    </row>
    <row r="324">
      <c r="A324" s="1" t="s">
        <v>5207</v>
      </c>
      <c r="B324" s="1" t="s">
        <v>5199</v>
      </c>
      <c r="C324" s="1" t="s">
        <v>5208</v>
      </c>
      <c r="D324" s="1" t="s">
        <v>126</v>
      </c>
      <c r="E324" s="1" t="s">
        <v>128</v>
      </c>
      <c r="F324" s="5" t="s">
        <v>174</v>
      </c>
      <c r="G324" s="1" t="s">
        <v>5209</v>
      </c>
      <c r="H324" s="1" t="s">
        <v>5210</v>
      </c>
      <c r="I324" s="5" t="s">
        <v>150</v>
      </c>
      <c r="M324" s="5" t="s">
        <v>174</v>
      </c>
      <c r="N324" s="5" t="s">
        <v>5211</v>
      </c>
      <c r="O324" s="5" t="s">
        <v>1273</v>
      </c>
      <c r="P324" s="5" t="s">
        <v>174</v>
      </c>
      <c r="Q324" s="5" t="s">
        <v>174</v>
      </c>
      <c r="R324" s="5" t="s">
        <v>155</v>
      </c>
      <c r="S324" s="5" t="s">
        <v>216</v>
      </c>
      <c r="T324" s="5" t="s">
        <v>2248</v>
      </c>
      <c r="U324" s="5" t="s">
        <v>158</v>
      </c>
      <c r="V324" s="5" t="s">
        <v>158</v>
      </c>
      <c r="W324" s="5" t="s">
        <v>159</v>
      </c>
      <c r="X324" s="1" t="s">
        <v>5212</v>
      </c>
      <c r="AB324" s="5" t="s">
        <v>156</v>
      </c>
      <c r="AC324" s="1" t="s">
        <v>162</v>
      </c>
      <c r="AD324" s="1" t="s">
        <v>162</v>
      </c>
      <c r="AE324" s="1" t="s">
        <v>162</v>
      </c>
      <c r="AF324" s="1" t="s">
        <v>162</v>
      </c>
      <c r="AG324" s="1" t="s">
        <v>162</v>
      </c>
      <c r="AH324" s="1" t="s">
        <v>162</v>
      </c>
      <c r="AI324" s="1" t="s">
        <v>162</v>
      </c>
      <c r="AJ324" s="1" t="s">
        <v>162</v>
      </c>
      <c r="AK324" s="1" t="s">
        <v>162</v>
      </c>
      <c r="AL324" s="1" t="s">
        <v>162</v>
      </c>
      <c r="AM324" s="1" t="s">
        <v>162</v>
      </c>
      <c r="AN324" s="1" t="s">
        <v>162</v>
      </c>
      <c r="AO324" s="1" t="s">
        <v>162</v>
      </c>
      <c r="AP324" s="1" t="s">
        <v>162</v>
      </c>
      <c r="AQ324" s="1" t="s">
        <v>162</v>
      </c>
      <c r="AR324" s="1" t="s">
        <v>162</v>
      </c>
      <c r="AS324" s="1" t="s">
        <v>162</v>
      </c>
      <c r="AT324" s="1" t="s">
        <v>162</v>
      </c>
      <c r="AU324" s="1" t="s">
        <v>162</v>
      </c>
      <c r="AV324" s="1" t="s">
        <v>162</v>
      </c>
      <c r="AW324" s="1" t="s">
        <v>162</v>
      </c>
      <c r="AX324" s="1" t="s">
        <v>162</v>
      </c>
      <c r="AY324" s="1" t="s">
        <v>162</v>
      </c>
      <c r="AZ324" s="1" t="s">
        <v>162</v>
      </c>
      <c r="BA324" s="1" t="s">
        <v>162</v>
      </c>
      <c r="BB324" s="1" t="s">
        <v>162</v>
      </c>
      <c r="BC324" s="1" t="s">
        <v>162</v>
      </c>
      <c r="BD324" s="1" t="s">
        <v>162</v>
      </c>
      <c r="BE324" s="1" t="s">
        <v>162</v>
      </c>
      <c r="BS324" s="1" t="s">
        <v>5194</v>
      </c>
      <c r="BT324" s="5" t="s">
        <v>1273</v>
      </c>
      <c r="BY324" s="1" t="s">
        <v>180</v>
      </c>
      <c r="BZ324" s="1" t="s">
        <v>181</v>
      </c>
      <c r="CA324" s="8" t="s">
        <v>5214</v>
      </c>
      <c r="CB324" s="1" t="s">
        <v>196</v>
      </c>
    </row>
    <row r="325">
      <c r="A325" s="1" t="s">
        <v>5216</v>
      </c>
      <c r="B325" s="1" t="s">
        <v>5208</v>
      </c>
      <c r="C325" s="1" t="s">
        <v>5217</v>
      </c>
      <c r="D325" s="1" t="s">
        <v>126</v>
      </c>
      <c r="E325" s="1" t="s">
        <v>128</v>
      </c>
      <c r="F325" s="5" t="s">
        <v>150</v>
      </c>
      <c r="G325" s="1" t="s">
        <v>5218</v>
      </c>
      <c r="H325" s="1" t="s">
        <v>5219</v>
      </c>
      <c r="I325" s="5" t="s">
        <v>150</v>
      </c>
      <c r="M325" s="5" t="s">
        <v>150</v>
      </c>
      <c r="N325" s="5" t="s">
        <v>5220</v>
      </c>
      <c r="O325" s="5" t="s">
        <v>1643</v>
      </c>
      <c r="P325" s="5" t="s">
        <v>174</v>
      </c>
      <c r="Q325" s="5" t="s">
        <v>150</v>
      </c>
      <c r="R325" s="5" t="s">
        <v>155</v>
      </c>
      <c r="S325" s="5" t="s">
        <v>216</v>
      </c>
      <c r="T325" s="5" t="s">
        <v>2248</v>
      </c>
      <c r="U325" s="5" t="s">
        <v>158</v>
      </c>
      <c r="V325" s="5" t="s">
        <v>158</v>
      </c>
      <c r="W325" s="5" t="s">
        <v>159</v>
      </c>
      <c r="X325" s="1" t="s">
        <v>5212</v>
      </c>
      <c r="AB325" s="5" t="s">
        <v>156</v>
      </c>
      <c r="AC325" s="1" t="s">
        <v>162</v>
      </c>
      <c r="AD325" s="1" t="s">
        <v>162</v>
      </c>
      <c r="AE325" s="1" t="s">
        <v>162</v>
      </c>
      <c r="AF325" s="1" t="s">
        <v>162</v>
      </c>
      <c r="AG325" s="1" t="s">
        <v>162</v>
      </c>
      <c r="AH325" s="1" t="s">
        <v>162</v>
      </c>
      <c r="AI325" s="1" t="s">
        <v>162</v>
      </c>
      <c r="AJ325" s="1" t="s">
        <v>162</v>
      </c>
      <c r="AK325" s="1" t="s">
        <v>162</v>
      </c>
      <c r="AL325" s="1" t="s">
        <v>162</v>
      </c>
      <c r="AM325" s="1" t="s">
        <v>162</v>
      </c>
      <c r="AN325" s="1" t="s">
        <v>162</v>
      </c>
      <c r="AO325" s="1" t="s">
        <v>162</v>
      </c>
      <c r="AP325" s="1" t="s">
        <v>162</v>
      </c>
      <c r="AQ325" s="1" t="s">
        <v>162</v>
      </c>
      <c r="AR325" s="1" t="s">
        <v>162</v>
      </c>
      <c r="AS325" s="1" t="s">
        <v>162</v>
      </c>
      <c r="AT325" s="1" t="s">
        <v>162</v>
      </c>
      <c r="AU325" s="1" t="s">
        <v>162</v>
      </c>
      <c r="AV325" s="1" t="s">
        <v>162</v>
      </c>
      <c r="AW325" s="1" t="s">
        <v>162</v>
      </c>
      <c r="AX325" s="1" t="s">
        <v>162</v>
      </c>
      <c r="AY325" s="1" t="s">
        <v>162</v>
      </c>
      <c r="AZ325" s="1" t="s">
        <v>162</v>
      </c>
      <c r="BA325" s="1" t="s">
        <v>162</v>
      </c>
      <c r="BB325" s="1" t="s">
        <v>162</v>
      </c>
      <c r="BC325" s="1" t="s">
        <v>162</v>
      </c>
      <c r="BD325" s="1" t="s">
        <v>162</v>
      </c>
      <c r="BE325" s="1" t="s">
        <v>162</v>
      </c>
      <c r="BS325" s="1" t="s">
        <v>5194</v>
      </c>
      <c r="BT325" s="5" t="s">
        <v>1643</v>
      </c>
      <c r="BY325" s="1" t="s">
        <v>180</v>
      </c>
      <c r="BZ325" s="1" t="s">
        <v>181</v>
      </c>
      <c r="CA325" s="8" t="s">
        <v>5222</v>
      </c>
      <c r="CB325" s="1" t="s">
        <v>196</v>
      </c>
    </row>
    <row r="326">
      <c r="A326" s="1" t="s">
        <v>2201</v>
      </c>
      <c r="B326" s="1" t="s">
        <v>5224</v>
      </c>
      <c r="C326" s="1" t="s">
        <v>5225</v>
      </c>
      <c r="D326" s="1" t="s">
        <v>126</v>
      </c>
      <c r="E326" s="1" t="s">
        <v>128</v>
      </c>
      <c r="F326" s="5" t="s">
        <v>150</v>
      </c>
      <c r="G326" s="1" t="s">
        <v>2202</v>
      </c>
      <c r="H326" s="1" t="s">
        <v>2203</v>
      </c>
      <c r="I326" s="5" t="s">
        <v>150</v>
      </c>
      <c r="M326" s="5" t="s">
        <v>174</v>
      </c>
      <c r="N326" s="5" t="s">
        <v>5228</v>
      </c>
      <c r="O326" s="5" t="s">
        <v>256</v>
      </c>
      <c r="P326" s="5" t="s">
        <v>155</v>
      </c>
      <c r="Q326" s="5" t="s">
        <v>150</v>
      </c>
      <c r="R326" s="5" t="s">
        <v>155</v>
      </c>
      <c r="S326" s="5" t="s">
        <v>156</v>
      </c>
      <c r="T326" s="5" t="s">
        <v>158</v>
      </c>
      <c r="U326" s="5" t="s">
        <v>158</v>
      </c>
      <c r="V326" s="5" t="s">
        <v>158</v>
      </c>
      <c r="W326" s="5" t="s">
        <v>257</v>
      </c>
      <c r="AB326" s="5" t="s">
        <v>216</v>
      </c>
      <c r="AC326" s="1" t="s">
        <v>162</v>
      </c>
      <c r="AD326" s="1" t="s">
        <v>162</v>
      </c>
      <c r="AE326" s="1" t="s">
        <v>162</v>
      </c>
      <c r="AF326" s="1" t="s">
        <v>162</v>
      </c>
      <c r="AG326" s="1" t="s">
        <v>162</v>
      </c>
      <c r="AH326" s="1" t="s">
        <v>162</v>
      </c>
      <c r="AI326" s="1" t="s">
        <v>162</v>
      </c>
      <c r="AJ326" s="1" t="s">
        <v>162</v>
      </c>
      <c r="AK326" s="1" t="s">
        <v>162</v>
      </c>
      <c r="AL326" s="1" t="s">
        <v>162</v>
      </c>
      <c r="AM326" s="1" t="s">
        <v>162</v>
      </c>
      <c r="AN326" s="1" t="s">
        <v>162</v>
      </c>
      <c r="AO326" s="1" t="s">
        <v>162</v>
      </c>
      <c r="AP326" s="1" t="s">
        <v>162</v>
      </c>
      <c r="AQ326" s="1" t="s">
        <v>162</v>
      </c>
      <c r="AR326" s="1" t="s">
        <v>162</v>
      </c>
      <c r="AS326" s="1" t="s">
        <v>162</v>
      </c>
      <c r="AT326" s="1" t="s">
        <v>162</v>
      </c>
      <c r="AU326" s="1" t="s">
        <v>162</v>
      </c>
      <c r="AV326" s="1" t="s">
        <v>162</v>
      </c>
      <c r="AW326" s="1" t="s">
        <v>162</v>
      </c>
      <c r="AX326" s="1" t="s">
        <v>162</v>
      </c>
      <c r="AY326" s="1" t="s">
        <v>162</v>
      </c>
      <c r="AZ326" s="1" t="s">
        <v>162</v>
      </c>
      <c r="BA326" s="1" t="s">
        <v>162</v>
      </c>
      <c r="BB326" s="1" t="s">
        <v>162</v>
      </c>
      <c r="BC326" s="1" t="s">
        <v>162</v>
      </c>
      <c r="BD326" s="1" t="s">
        <v>162</v>
      </c>
      <c r="BE326" s="1" t="s">
        <v>162</v>
      </c>
      <c r="BS326" s="1" t="s">
        <v>2206</v>
      </c>
      <c r="BT326" s="5" t="s">
        <v>256</v>
      </c>
      <c r="BU326" s="1" t="s">
        <v>240</v>
      </c>
      <c r="BZ326" s="1" t="s">
        <v>181</v>
      </c>
      <c r="CA326" s="8" t="s">
        <v>5237</v>
      </c>
      <c r="CB326" s="1" t="s">
        <v>196</v>
      </c>
    </row>
    <row r="327">
      <c r="A327" s="1" t="s">
        <v>5240</v>
      </c>
      <c r="B327" s="1" t="s">
        <v>5241</v>
      </c>
      <c r="C327" s="1" t="s">
        <v>5242</v>
      </c>
      <c r="D327" s="1" t="s">
        <v>126</v>
      </c>
      <c r="E327" s="1" t="s">
        <v>128</v>
      </c>
      <c r="F327" s="5" t="s">
        <v>174</v>
      </c>
      <c r="G327" s="1" t="s">
        <v>5243</v>
      </c>
      <c r="H327" s="1" t="s">
        <v>5244</v>
      </c>
      <c r="I327" s="5" t="s">
        <v>150</v>
      </c>
      <c r="M327" s="5" t="s">
        <v>174</v>
      </c>
      <c r="N327" s="5" t="s">
        <v>5245</v>
      </c>
      <c r="O327" s="5" t="s">
        <v>2045</v>
      </c>
      <c r="P327" s="5" t="s">
        <v>174</v>
      </c>
      <c r="Q327" s="5" t="s">
        <v>174</v>
      </c>
      <c r="R327" s="5" t="s">
        <v>155</v>
      </c>
      <c r="S327" s="5" t="s">
        <v>156</v>
      </c>
      <c r="T327" s="5" t="s">
        <v>157</v>
      </c>
      <c r="U327" s="5" t="s">
        <v>158</v>
      </c>
      <c r="V327" s="5" t="s">
        <v>158</v>
      </c>
      <c r="W327" s="5" t="s">
        <v>214</v>
      </c>
      <c r="AB327" s="5" t="s">
        <v>155</v>
      </c>
      <c r="AC327" s="1" t="s">
        <v>162</v>
      </c>
      <c r="AD327" s="1" t="s">
        <v>162</v>
      </c>
      <c r="AE327" s="1" t="s">
        <v>162</v>
      </c>
      <c r="AF327" s="1" t="s">
        <v>162</v>
      </c>
      <c r="AG327" s="1" t="s">
        <v>162</v>
      </c>
      <c r="AH327" s="1" t="s">
        <v>162</v>
      </c>
      <c r="AI327" s="1" t="s">
        <v>162</v>
      </c>
      <c r="AJ327" s="1" t="s">
        <v>162</v>
      </c>
      <c r="AK327" s="1" t="s">
        <v>162</v>
      </c>
      <c r="AL327" s="1" t="s">
        <v>162</v>
      </c>
      <c r="AM327" s="1" t="s">
        <v>162</v>
      </c>
      <c r="AN327" s="1" t="s">
        <v>162</v>
      </c>
      <c r="AO327" s="1" t="s">
        <v>162</v>
      </c>
      <c r="AP327" s="1" t="s">
        <v>162</v>
      </c>
      <c r="AQ327" s="1" t="s">
        <v>162</v>
      </c>
      <c r="AR327" s="1" t="s">
        <v>162</v>
      </c>
      <c r="AS327" s="1" t="s">
        <v>162</v>
      </c>
      <c r="AT327" s="1" t="s">
        <v>259</v>
      </c>
      <c r="AU327" s="1" t="s">
        <v>162</v>
      </c>
      <c r="AV327" s="1" t="s">
        <v>162</v>
      </c>
      <c r="AW327" s="1" t="s">
        <v>162</v>
      </c>
      <c r="AX327" s="1" t="s">
        <v>162</v>
      </c>
      <c r="AY327" s="1" t="s">
        <v>162</v>
      </c>
      <c r="AZ327" s="1" t="s">
        <v>162</v>
      </c>
      <c r="BA327" s="1" t="s">
        <v>162</v>
      </c>
      <c r="BB327" s="1" t="s">
        <v>162</v>
      </c>
      <c r="BC327" s="1" t="s">
        <v>162</v>
      </c>
      <c r="BD327" s="1" t="s">
        <v>162</v>
      </c>
      <c r="BE327" s="1" t="s">
        <v>162</v>
      </c>
      <c r="BS327" s="5" t="s">
        <v>5247</v>
      </c>
      <c r="BT327" s="5" t="s">
        <v>2045</v>
      </c>
      <c r="BX327" s="1" t="s">
        <v>346</v>
      </c>
      <c r="BZ327" s="1" t="s">
        <v>181</v>
      </c>
      <c r="CA327" s="8" t="s">
        <v>5248</v>
      </c>
      <c r="CB327" s="1" t="s">
        <v>4706</v>
      </c>
    </row>
    <row r="328">
      <c r="A328" s="1" t="s">
        <v>5250</v>
      </c>
      <c r="B328" s="1" t="s">
        <v>5242</v>
      </c>
      <c r="C328" s="1" t="s">
        <v>5252</v>
      </c>
      <c r="D328" s="1" t="s">
        <v>126</v>
      </c>
      <c r="E328" s="1" t="s">
        <v>128</v>
      </c>
      <c r="F328" s="5" t="s">
        <v>150</v>
      </c>
      <c r="G328" s="1" t="s">
        <v>5253</v>
      </c>
      <c r="H328" s="1" t="s">
        <v>5254</v>
      </c>
      <c r="I328" s="5" t="s">
        <v>150</v>
      </c>
      <c r="M328" s="5" t="s">
        <v>150</v>
      </c>
      <c r="N328" s="5" t="s">
        <v>5255</v>
      </c>
      <c r="O328" s="5" t="s">
        <v>318</v>
      </c>
      <c r="P328" s="5" t="s">
        <v>174</v>
      </c>
      <c r="Q328" s="5" t="s">
        <v>150</v>
      </c>
      <c r="R328" s="5" t="s">
        <v>155</v>
      </c>
      <c r="S328" s="5" t="s">
        <v>156</v>
      </c>
      <c r="T328" s="5" t="s">
        <v>157</v>
      </c>
      <c r="U328" s="5" t="s">
        <v>158</v>
      </c>
      <c r="V328" s="5" t="s">
        <v>158</v>
      </c>
      <c r="W328" s="5" t="s">
        <v>560</v>
      </c>
      <c r="Y328" s="5" t="s">
        <v>174</v>
      </c>
      <c r="Z328" s="5" t="s">
        <v>715</v>
      </c>
      <c r="AA328" s="5" t="s">
        <v>715</v>
      </c>
      <c r="AB328" s="5" t="s">
        <v>150</v>
      </c>
      <c r="AC328" s="1" t="s">
        <v>162</v>
      </c>
      <c r="AD328" s="1" t="s">
        <v>162</v>
      </c>
      <c r="AE328" s="1" t="s">
        <v>162</v>
      </c>
      <c r="AF328" s="1" t="s">
        <v>162</v>
      </c>
      <c r="AG328" s="1" t="s">
        <v>162</v>
      </c>
      <c r="AH328" s="1" t="s">
        <v>162</v>
      </c>
      <c r="AI328" s="1" t="s">
        <v>162</v>
      </c>
      <c r="AJ328" s="1" t="s">
        <v>162</v>
      </c>
      <c r="AK328" s="1" t="s">
        <v>162</v>
      </c>
      <c r="AL328" s="1" t="s">
        <v>162</v>
      </c>
      <c r="AM328" s="1" t="s">
        <v>162</v>
      </c>
      <c r="AN328" s="1" t="s">
        <v>162</v>
      </c>
      <c r="AO328" s="1" t="s">
        <v>162</v>
      </c>
      <c r="AP328" s="1" t="s">
        <v>162</v>
      </c>
      <c r="AQ328" s="1" t="s">
        <v>162</v>
      </c>
      <c r="AR328" s="1" t="s">
        <v>162</v>
      </c>
      <c r="AS328" s="1" t="s">
        <v>162</v>
      </c>
      <c r="AT328" s="1" t="s">
        <v>162</v>
      </c>
      <c r="AU328" s="1" t="s">
        <v>162</v>
      </c>
      <c r="AV328" s="1" t="s">
        <v>162</v>
      </c>
      <c r="AW328" s="1" t="s">
        <v>162</v>
      </c>
      <c r="AX328" s="1" t="s">
        <v>162</v>
      </c>
      <c r="AY328" s="1" t="s">
        <v>162</v>
      </c>
      <c r="AZ328" s="1" t="s">
        <v>162</v>
      </c>
      <c r="BA328" s="1" t="s">
        <v>162</v>
      </c>
      <c r="BB328" s="1" t="s">
        <v>162</v>
      </c>
      <c r="BC328" s="1" t="s">
        <v>162</v>
      </c>
      <c r="BD328" s="1" t="s">
        <v>162</v>
      </c>
      <c r="BE328" s="1" t="s">
        <v>162</v>
      </c>
      <c r="BS328" s="5" t="s">
        <v>5247</v>
      </c>
      <c r="BT328" s="5" t="s">
        <v>318</v>
      </c>
      <c r="BV328" s="1" t="s">
        <v>718</v>
      </c>
      <c r="BZ328" s="1" t="s">
        <v>181</v>
      </c>
      <c r="CA328" s="8" t="s">
        <v>5257</v>
      </c>
      <c r="CB328" s="1" t="s">
        <v>4706</v>
      </c>
    </row>
    <row r="329">
      <c r="A329" s="1" t="s">
        <v>4240</v>
      </c>
      <c r="B329" s="1" t="s">
        <v>5259</v>
      </c>
      <c r="C329" s="1" t="s">
        <v>5260</v>
      </c>
      <c r="D329" s="1" t="s">
        <v>126</v>
      </c>
      <c r="E329" s="1" t="s">
        <v>128</v>
      </c>
      <c r="F329" s="5" t="s">
        <v>174</v>
      </c>
      <c r="G329" s="1" t="s">
        <v>4241</v>
      </c>
      <c r="H329" s="1" t="s">
        <v>4242</v>
      </c>
      <c r="I329" s="5" t="s">
        <v>150</v>
      </c>
      <c r="M329" s="5" t="s">
        <v>174</v>
      </c>
      <c r="N329" s="5" t="s">
        <v>5261</v>
      </c>
      <c r="O329" s="5" t="s">
        <v>550</v>
      </c>
      <c r="P329" s="5" t="s">
        <v>174</v>
      </c>
      <c r="Q329" s="5" t="s">
        <v>174</v>
      </c>
      <c r="R329" s="5" t="s">
        <v>155</v>
      </c>
      <c r="S329" s="5" t="s">
        <v>155</v>
      </c>
      <c r="T329" s="5" t="s">
        <v>5262</v>
      </c>
      <c r="U329" s="5" t="s">
        <v>158</v>
      </c>
      <c r="V329" s="5" t="s">
        <v>158</v>
      </c>
      <c r="W329" s="5" t="s">
        <v>360</v>
      </c>
      <c r="AB329" s="5" t="s">
        <v>155</v>
      </c>
      <c r="AC329" s="1" t="s">
        <v>162</v>
      </c>
      <c r="AD329" s="1" t="s">
        <v>162</v>
      </c>
      <c r="AE329" s="1" t="s">
        <v>162</v>
      </c>
      <c r="AF329" s="1" t="s">
        <v>162</v>
      </c>
      <c r="AG329" s="1" t="s">
        <v>162</v>
      </c>
      <c r="AH329" s="1" t="s">
        <v>162</v>
      </c>
      <c r="AI329" s="1" t="s">
        <v>162</v>
      </c>
      <c r="AJ329" s="1" t="s">
        <v>162</v>
      </c>
      <c r="AK329" s="1" t="s">
        <v>162</v>
      </c>
      <c r="AL329" s="1" t="s">
        <v>162</v>
      </c>
      <c r="AM329" s="1" t="s">
        <v>162</v>
      </c>
      <c r="AN329" s="1" t="s">
        <v>162</v>
      </c>
      <c r="AO329" s="1" t="s">
        <v>162</v>
      </c>
      <c r="AP329" s="1" t="s">
        <v>162</v>
      </c>
      <c r="AQ329" s="1" t="s">
        <v>162</v>
      </c>
      <c r="AR329" s="1" t="s">
        <v>162</v>
      </c>
      <c r="AS329" s="1" t="s">
        <v>162</v>
      </c>
      <c r="AT329" s="1" t="s">
        <v>162</v>
      </c>
      <c r="AU329" s="1" t="s">
        <v>162</v>
      </c>
      <c r="AV329" s="1" t="s">
        <v>162</v>
      </c>
      <c r="AW329" s="1" t="s">
        <v>162</v>
      </c>
      <c r="AX329" s="1" t="s">
        <v>162</v>
      </c>
      <c r="AY329" s="1" t="s">
        <v>162</v>
      </c>
      <c r="AZ329" s="1" t="s">
        <v>162</v>
      </c>
      <c r="BA329" s="1" t="s">
        <v>162</v>
      </c>
      <c r="BB329" s="1" t="s">
        <v>162</v>
      </c>
      <c r="BC329" s="1" t="s">
        <v>162</v>
      </c>
      <c r="BD329" s="1" t="s">
        <v>162</v>
      </c>
      <c r="BE329" s="1" t="s">
        <v>162</v>
      </c>
      <c r="BS329" s="1" t="s">
        <v>4233</v>
      </c>
      <c r="BT329" s="5" t="s">
        <v>550</v>
      </c>
      <c r="BU329" s="1" t="s">
        <v>184</v>
      </c>
      <c r="BZ329" s="1" t="s">
        <v>181</v>
      </c>
      <c r="CA329" s="8" t="s">
        <v>5265</v>
      </c>
      <c r="CB329" s="1" t="s">
        <v>4706</v>
      </c>
    </row>
    <row r="330">
      <c r="A330" s="1" t="s">
        <v>4252</v>
      </c>
      <c r="B330" s="1" t="s">
        <v>5259</v>
      </c>
      <c r="C330" s="1" t="s">
        <v>5266</v>
      </c>
      <c r="D330" s="1" t="s">
        <v>126</v>
      </c>
      <c r="E330" s="1" t="s">
        <v>128</v>
      </c>
      <c r="F330" s="5" t="s">
        <v>155</v>
      </c>
      <c r="G330" s="1" t="s">
        <v>4253</v>
      </c>
      <c r="H330" s="1" t="s">
        <v>4254</v>
      </c>
      <c r="I330" s="5" t="s">
        <v>150</v>
      </c>
      <c r="M330" s="5" t="s">
        <v>174</v>
      </c>
      <c r="N330" s="5" t="s">
        <v>5268</v>
      </c>
      <c r="O330" s="5" t="s">
        <v>520</v>
      </c>
      <c r="P330" s="5" t="s">
        <v>150</v>
      </c>
      <c r="Q330" s="5" t="s">
        <v>155</v>
      </c>
      <c r="R330" s="5" t="s">
        <v>174</v>
      </c>
      <c r="S330" s="5" t="s">
        <v>174</v>
      </c>
      <c r="T330" s="5" t="s">
        <v>158</v>
      </c>
      <c r="U330" s="5" t="s">
        <v>158</v>
      </c>
      <c r="V330" s="5" t="s">
        <v>158</v>
      </c>
      <c r="W330" s="5" t="s">
        <v>257</v>
      </c>
      <c r="AB330" s="5" t="s">
        <v>216</v>
      </c>
      <c r="AC330" s="1" t="s">
        <v>162</v>
      </c>
      <c r="AD330" s="1" t="s">
        <v>162</v>
      </c>
      <c r="AE330" s="1" t="s">
        <v>162</v>
      </c>
      <c r="AF330" s="1" t="s">
        <v>162</v>
      </c>
      <c r="AG330" s="1" t="s">
        <v>162</v>
      </c>
      <c r="AH330" s="1" t="s">
        <v>162</v>
      </c>
      <c r="AI330" s="1" t="s">
        <v>162</v>
      </c>
      <c r="AJ330" s="1" t="s">
        <v>162</v>
      </c>
      <c r="AK330" s="1" t="s">
        <v>162</v>
      </c>
      <c r="AL330" s="1" t="s">
        <v>162</v>
      </c>
      <c r="AM330" s="1" t="s">
        <v>162</v>
      </c>
      <c r="AN330" s="1" t="s">
        <v>162</v>
      </c>
      <c r="AO330" s="1" t="s">
        <v>162</v>
      </c>
      <c r="AP330" s="1" t="s">
        <v>162</v>
      </c>
      <c r="AQ330" s="1" t="s">
        <v>162</v>
      </c>
      <c r="AR330" s="1" t="s">
        <v>162</v>
      </c>
      <c r="AS330" s="1" t="s">
        <v>162</v>
      </c>
      <c r="AT330" s="1" t="s">
        <v>162</v>
      </c>
      <c r="AU330" s="1" t="s">
        <v>162</v>
      </c>
      <c r="AV330" s="1" t="s">
        <v>162</v>
      </c>
      <c r="AW330" s="1" t="s">
        <v>162</v>
      </c>
      <c r="AX330" s="1" t="s">
        <v>162</v>
      </c>
      <c r="AY330" s="1" t="s">
        <v>162</v>
      </c>
      <c r="AZ330" s="1" t="s">
        <v>162</v>
      </c>
      <c r="BA330" s="1" t="s">
        <v>162</v>
      </c>
      <c r="BB330" s="1" t="s">
        <v>162</v>
      </c>
      <c r="BC330" s="1" t="s">
        <v>162</v>
      </c>
      <c r="BD330" s="1" t="s">
        <v>162</v>
      </c>
      <c r="BE330" s="1" t="s">
        <v>162</v>
      </c>
      <c r="BS330" s="1" t="s">
        <v>4233</v>
      </c>
      <c r="BT330" s="5" t="s">
        <v>520</v>
      </c>
      <c r="BU330" s="1" t="s">
        <v>240</v>
      </c>
      <c r="BZ330" s="1" t="s">
        <v>181</v>
      </c>
      <c r="CA330" s="8" t="s">
        <v>5274</v>
      </c>
      <c r="CB330" s="1" t="s">
        <v>4706</v>
      </c>
    </row>
    <row r="331">
      <c r="A331" s="1" t="s">
        <v>4227</v>
      </c>
      <c r="B331" s="1" t="s">
        <v>5260</v>
      </c>
      <c r="C331" s="1" t="s">
        <v>5280</v>
      </c>
      <c r="D331" s="1" t="s">
        <v>126</v>
      </c>
      <c r="E331" s="1" t="s">
        <v>128</v>
      </c>
      <c r="F331" s="5" t="s">
        <v>150</v>
      </c>
      <c r="G331" s="1" t="s">
        <v>4228</v>
      </c>
      <c r="H331" s="1" t="s">
        <v>4229</v>
      </c>
      <c r="I331" s="5" t="s">
        <v>150</v>
      </c>
      <c r="M331" s="5" t="s">
        <v>150</v>
      </c>
      <c r="N331" s="5" t="s">
        <v>5281</v>
      </c>
      <c r="O331" s="5" t="s">
        <v>752</v>
      </c>
      <c r="P331" s="5" t="s">
        <v>174</v>
      </c>
      <c r="Q331" s="5" t="s">
        <v>150</v>
      </c>
      <c r="R331" s="5" t="s">
        <v>155</v>
      </c>
      <c r="S331" s="5" t="s">
        <v>155</v>
      </c>
      <c r="T331" s="5" t="s">
        <v>5282</v>
      </c>
      <c r="U331" s="5" t="s">
        <v>1048</v>
      </c>
      <c r="V331" s="5" t="s">
        <v>158</v>
      </c>
      <c r="W331" s="5" t="s">
        <v>898</v>
      </c>
      <c r="AB331" s="5" t="s">
        <v>150</v>
      </c>
      <c r="AC331" s="1" t="s">
        <v>162</v>
      </c>
      <c r="AD331" s="1" t="s">
        <v>162</v>
      </c>
      <c r="AE331" s="1" t="s">
        <v>162</v>
      </c>
      <c r="AF331" s="1" t="s">
        <v>162</v>
      </c>
      <c r="AG331" s="1" t="s">
        <v>162</v>
      </c>
      <c r="AH331" s="1" t="s">
        <v>162</v>
      </c>
      <c r="AI331" s="1" t="s">
        <v>162</v>
      </c>
      <c r="AJ331" s="1" t="s">
        <v>162</v>
      </c>
      <c r="AK331" s="1" t="s">
        <v>162</v>
      </c>
      <c r="AL331" s="1" t="s">
        <v>162</v>
      </c>
      <c r="AM331" s="1" t="s">
        <v>162</v>
      </c>
      <c r="AN331" s="1" t="s">
        <v>162</v>
      </c>
      <c r="AO331" s="1" t="s">
        <v>259</v>
      </c>
      <c r="AP331" s="1" t="s">
        <v>162</v>
      </c>
      <c r="AQ331" s="1" t="s">
        <v>162</v>
      </c>
      <c r="AR331" s="1" t="s">
        <v>162</v>
      </c>
      <c r="AS331" s="1" t="s">
        <v>162</v>
      </c>
      <c r="AT331" s="1" t="s">
        <v>162</v>
      </c>
      <c r="AU331" s="1" t="s">
        <v>162</v>
      </c>
      <c r="AV331" s="1" t="s">
        <v>162</v>
      </c>
      <c r="AW331" s="1" t="s">
        <v>162</v>
      </c>
      <c r="AX331" s="1" t="s">
        <v>162</v>
      </c>
      <c r="AY331" s="1" t="s">
        <v>162</v>
      </c>
      <c r="AZ331" s="1" t="s">
        <v>162</v>
      </c>
      <c r="BA331" s="1" t="s">
        <v>162</v>
      </c>
      <c r="BB331" s="1" t="s">
        <v>162</v>
      </c>
      <c r="BC331" s="1" t="s">
        <v>162</v>
      </c>
      <c r="BD331" s="1" t="s">
        <v>162</v>
      </c>
      <c r="BE331" s="1" t="s">
        <v>162</v>
      </c>
      <c r="BS331" s="1" t="s">
        <v>4233</v>
      </c>
      <c r="BT331" s="5" t="s">
        <v>752</v>
      </c>
      <c r="BW331" s="1" t="s">
        <v>467</v>
      </c>
      <c r="BZ331" s="1" t="s">
        <v>181</v>
      </c>
      <c r="CA331" s="8" t="s">
        <v>5284</v>
      </c>
      <c r="CB331" s="1" t="s">
        <v>4706</v>
      </c>
    </row>
    <row r="332">
      <c r="A332" s="1" t="s">
        <v>5286</v>
      </c>
      <c r="B332" s="1" t="s">
        <v>5287</v>
      </c>
      <c r="C332" s="1" t="s">
        <v>5288</v>
      </c>
      <c r="D332" s="1" t="s">
        <v>126</v>
      </c>
      <c r="E332" s="1" t="s">
        <v>128</v>
      </c>
      <c r="F332" s="5" t="s">
        <v>156</v>
      </c>
      <c r="G332" s="1" t="s">
        <v>5289</v>
      </c>
      <c r="H332" s="1" t="s">
        <v>5290</v>
      </c>
      <c r="I332" s="5" t="s">
        <v>150</v>
      </c>
      <c r="M332" s="5" t="s">
        <v>174</v>
      </c>
      <c r="N332" s="5" t="s">
        <v>5291</v>
      </c>
      <c r="O332" s="5" t="s">
        <v>155</v>
      </c>
      <c r="P332" s="5" t="s">
        <v>150</v>
      </c>
      <c r="Q332" s="5" t="s">
        <v>155</v>
      </c>
      <c r="BS332" s="1" t="s">
        <v>4923</v>
      </c>
      <c r="BT332" s="5" t="s">
        <v>155</v>
      </c>
      <c r="BZ332" s="1" t="s">
        <v>181</v>
      </c>
      <c r="CA332" s="8" t="s">
        <v>5292</v>
      </c>
      <c r="CB332" s="1" t="s">
        <v>5295</v>
      </c>
    </row>
    <row r="333">
      <c r="A333" s="1" t="s">
        <v>5296</v>
      </c>
      <c r="B333" s="1" t="s">
        <v>5288</v>
      </c>
      <c r="C333" s="1" t="s">
        <v>5297</v>
      </c>
      <c r="D333" s="1" t="s">
        <v>126</v>
      </c>
      <c r="E333" s="1" t="s">
        <v>128</v>
      </c>
      <c r="F333" s="5" t="s">
        <v>155</v>
      </c>
      <c r="G333" s="1" t="s">
        <v>5298</v>
      </c>
      <c r="H333" s="1" t="s">
        <v>5299</v>
      </c>
      <c r="I333" s="5" t="s">
        <v>150</v>
      </c>
      <c r="M333" s="5" t="s">
        <v>150</v>
      </c>
      <c r="N333" s="5" t="s">
        <v>5300</v>
      </c>
      <c r="O333" s="5" t="s">
        <v>161</v>
      </c>
      <c r="P333" s="5" t="s">
        <v>150</v>
      </c>
      <c r="Q333" s="5" t="s">
        <v>155</v>
      </c>
      <c r="R333" s="5" t="s">
        <v>150</v>
      </c>
      <c r="BS333" s="1" t="s">
        <v>4923</v>
      </c>
      <c r="BT333" s="5" t="s">
        <v>161</v>
      </c>
      <c r="BZ333" s="1" t="s">
        <v>181</v>
      </c>
      <c r="CA333" s="8" t="s">
        <v>5301</v>
      </c>
      <c r="CB333" s="1" t="s">
        <v>5295</v>
      </c>
    </row>
    <row r="334">
      <c r="A334" s="1" t="s">
        <v>5304</v>
      </c>
      <c r="B334" s="1" t="s">
        <v>5297</v>
      </c>
      <c r="C334" s="1" t="s">
        <v>5305</v>
      </c>
      <c r="D334" s="1" t="s">
        <v>126</v>
      </c>
      <c r="E334" s="1" t="s">
        <v>128</v>
      </c>
      <c r="F334" s="5" t="s">
        <v>150</v>
      </c>
      <c r="G334" s="1" t="s">
        <v>5306</v>
      </c>
      <c r="H334" s="1" t="s">
        <v>5307</v>
      </c>
      <c r="I334" s="5" t="s">
        <v>150</v>
      </c>
      <c r="M334" s="5" t="s">
        <v>150</v>
      </c>
      <c r="N334" s="5" t="s">
        <v>5310</v>
      </c>
      <c r="O334" s="5" t="s">
        <v>220</v>
      </c>
      <c r="P334" s="5" t="s">
        <v>174</v>
      </c>
      <c r="Q334" s="5" t="s">
        <v>150</v>
      </c>
      <c r="R334" s="5" t="s">
        <v>155</v>
      </c>
      <c r="S334" s="5" t="s">
        <v>156</v>
      </c>
      <c r="T334" s="5" t="s">
        <v>5313</v>
      </c>
      <c r="U334" s="5" t="s">
        <v>158</v>
      </c>
      <c r="V334" s="5" t="s">
        <v>158</v>
      </c>
      <c r="W334" s="5" t="s">
        <v>360</v>
      </c>
      <c r="AB334" s="5" t="s">
        <v>155</v>
      </c>
      <c r="AC334" s="1" t="s">
        <v>162</v>
      </c>
      <c r="AD334" s="1" t="s">
        <v>162</v>
      </c>
      <c r="AE334" s="1" t="s">
        <v>162</v>
      </c>
      <c r="AF334" s="1" t="s">
        <v>162</v>
      </c>
      <c r="AG334" s="1" t="s">
        <v>162</v>
      </c>
      <c r="AH334" s="1" t="s">
        <v>162</v>
      </c>
      <c r="AI334" s="1" t="s">
        <v>162</v>
      </c>
      <c r="AJ334" s="1" t="s">
        <v>162</v>
      </c>
      <c r="AK334" s="1" t="s">
        <v>162</v>
      </c>
      <c r="AL334" s="1" t="s">
        <v>162</v>
      </c>
      <c r="AM334" s="1" t="s">
        <v>162</v>
      </c>
      <c r="AN334" s="1" t="s">
        <v>162</v>
      </c>
      <c r="AO334" s="1" t="s">
        <v>162</v>
      </c>
      <c r="AP334" s="1" t="s">
        <v>162</v>
      </c>
      <c r="AQ334" s="1" t="s">
        <v>162</v>
      </c>
      <c r="AR334" s="1" t="s">
        <v>162</v>
      </c>
      <c r="AS334" s="1" t="s">
        <v>162</v>
      </c>
      <c r="AT334" s="1" t="s">
        <v>162</v>
      </c>
      <c r="AU334" s="1" t="s">
        <v>162</v>
      </c>
      <c r="AV334" s="1" t="s">
        <v>162</v>
      </c>
      <c r="AW334" s="1" t="s">
        <v>162</v>
      </c>
      <c r="AX334" s="1" t="s">
        <v>162</v>
      </c>
      <c r="AY334" s="1" t="s">
        <v>162</v>
      </c>
      <c r="AZ334" s="1" t="s">
        <v>162</v>
      </c>
      <c r="BA334" s="1" t="s">
        <v>162</v>
      </c>
      <c r="BB334" s="1" t="s">
        <v>162</v>
      </c>
      <c r="BC334" s="1" t="s">
        <v>162</v>
      </c>
      <c r="BD334" s="1" t="s">
        <v>162</v>
      </c>
      <c r="BE334" s="1" t="s">
        <v>162</v>
      </c>
      <c r="BS334" s="1" t="s">
        <v>4923</v>
      </c>
      <c r="BT334" s="5" t="s">
        <v>220</v>
      </c>
      <c r="BU334" s="1" t="s">
        <v>184</v>
      </c>
      <c r="BZ334" s="1" t="s">
        <v>181</v>
      </c>
      <c r="CA334" s="8" t="s">
        <v>5315</v>
      </c>
      <c r="CB334" s="1" t="s">
        <v>5295</v>
      </c>
    </row>
    <row r="335">
      <c r="A335" s="1" t="s">
        <v>5319</v>
      </c>
      <c r="B335" s="1" t="s">
        <v>5305</v>
      </c>
      <c r="C335" s="1" t="s">
        <v>5320</v>
      </c>
      <c r="D335" s="1" t="s">
        <v>126</v>
      </c>
      <c r="E335" s="1" t="s">
        <v>128</v>
      </c>
      <c r="F335" s="5" t="s">
        <v>174</v>
      </c>
      <c r="G335" s="1" t="s">
        <v>4935</v>
      </c>
      <c r="H335" s="1" t="s">
        <v>5322</v>
      </c>
      <c r="I335" s="5" t="s">
        <v>150</v>
      </c>
      <c r="M335" s="5" t="s">
        <v>174</v>
      </c>
      <c r="N335" s="5" t="s">
        <v>5325</v>
      </c>
      <c r="O335" s="5" t="s">
        <v>2539</v>
      </c>
      <c r="P335" s="5" t="s">
        <v>174</v>
      </c>
      <c r="Q335" s="5" t="s">
        <v>174</v>
      </c>
      <c r="R335" s="5" t="s">
        <v>155</v>
      </c>
      <c r="S335" s="5" t="s">
        <v>161</v>
      </c>
      <c r="T335" s="5" t="s">
        <v>380</v>
      </c>
      <c r="U335" s="5" t="s">
        <v>158</v>
      </c>
      <c r="V335" s="5" t="s">
        <v>158</v>
      </c>
      <c r="W335" s="5" t="s">
        <v>130</v>
      </c>
      <c r="AB335" s="5" t="s">
        <v>155</v>
      </c>
      <c r="AC335" s="1" t="s">
        <v>162</v>
      </c>
      <c r="AD335" s="1" t="s">
        <v>162</v>
      </c>
      <c r="AE335" s="1" t="s">
        <v>162</v>
      </c>
      <c r="AF335" s="1" t="s">
        <v>162</v>
      </c>
      <c r="AG335" s="1" t="s">
        <v>162</v>
      </c>
      <c r="AH335" s="1" t="s">
        <v>162</v>
      </c>
      <c r="AI335" s="1" t="s">
        <v>162</v>
      </c>
      <c r="AJ335" s="1" t="s">
        <v>162</v>
      </c>
      <c r="AK335" s="1" t="s">
        <v>162</v>
      </c>
      <c r="AL335" s="1" t="s">
        <v>162</v>
      </c>
      <c r="AM335" s="1" t="s">
        <v>162</v>
      </c>
      <c r="AN335" s="1" t="s">
        <v>162</v>
      </c>
      <c r="AO335" s="1" t="s">
        <v>162</v>
      </c>
      <c r="AP335" s="1" t="s">
        <v>162</v>
      </c>
      <c r="AQ335" s="1" t="s">
        <v>162</v>
      </c>
      <c r="AR335" s="1" t="s">
        <v>162</v>
      </c>
      <c r="AS335" s="1" t="s">
        <v>162</v>
      </c>
      <c r="AT335" s="1" t="s">
        <v>162</v>
      </c>
      <c r="AU335" s="1" t="s">
        <v>162</v>
      </c>
      <c r="AV335" s="1" t="s">
        <v>162</v>
      </c>
      <c r="AW335" s="1" t="s">
        <v>162</v>
      </c>
      <c r="AX335" s="1" t="s">
        <v>162</v>
      </c>
      <c r="AY335" s="1" t="s">
        <v>162</v>
      </c>
      <c r="AZ335" s="1" t="s">
        <v>162</v>
      </c>
      <c r="BA335" s="1" t="s">
        <v>162</v>
      </c>
      <c r="BB335" s="1" t="s">
        <v>162</v>
      </c>
      <c r="BC335" s="1" t="s">
        <v>162</v>
      </c>
      <c r="BD335" s="1" t="s">
        <v>162</v>
      </c>
      <c r="BE335" s="1" t="s">
        <v>162</v>
      </c>
      <c r="BS335" s="1" t="s">
        <v>4923</v>
      </c>
      <c r="BT335" s="5" t="s">
        <v>2539</v>
      </c>
      <c r="BV335" s="1" t="s">
        <v>1049</v>
      </c>
      <c r="BZ335" s="1" t="s">
        <v>181</v>
      </c>
      <c r="CA335" s="8" t="s">
        <v>5330</v>
      </c>
      <c r="CB335" s="1" t="s">
        <v>5295</v>
      </c>
    </row>
    <row r="336">
      <c r="A336" s="1" t="s">
        <v>5332</v>
      </c>
      <c r="B336" s="1" t="s">
        <v>5334</v>
      </c>
      <c r="C336" s="1" t="s">
        <v>5335</v>
      </c>
      <c r="D336" s="1" t="s">
        <v>126</v>
      </c>
      <c r="E336" s="1" t="s">
        <v>128</v>
      </c>
      <c r="F336" s="5" t="s">
        <v>156</v>
      </c>
      <c r="G336" s="1" t="s">
        <v>5338</v>
      </c>
      <c r="H336" s="1" t="s">
        <v>5339</v>
      </c>
      <c r="I336" s="5" t="s">
        <v>150</v>
      </c>
      <c r="M336" s="5" t="s">
        <v>150</v>
      </c>
      <c r="N336" s="5" t="s">
        <v>5340</v>
      </c>
      <c r="O336" s="5" t="s">
        <v>2306</v>
      </c>
      <c r="P336" s="5" t="s">
        <v>150</v>
      </c>
      <c r="Q336" s="5" t="s">
        <v>155</v>
      </c>
      <c r="R336" s="5" t="s">
        <v>155</v>
      </c>
      <c r="S336" s="5" t="s">
        <v>156</v>
      </c>
      <c r="T336" s="5" t="s">
        <v>158</v>
      </c>
      <c r="U336" s="5" t="s">
        <v>158</v>
      </c>
      <c r="V336" s="5" t="s">
        <v>158</v>
      </c>
      <c r="W336" s="5" t="s">
        <v>257</v>
      </c>
      <c r="AB336" s="5" t="s">
        <v>216</v>
      </c>
      <c r="AC336" s="1" t="s">
        <v>162</v>
      </c>
      <c r="AD336" s="1" t="s">
        <v>162</v>
      </c>
      <c r="AE336" s="1" t="s">
        <v>162</v>
      </c>
      <c r="AF336" s="1" t="s">
        <v>162</v>
      </c>
      <c r="AG336" s="1" t="s">
        <v>162</v>
      </c>
      <c r="AH336" s="1" t="s">
        <v>162</v>
      </c>
      <c r="AI336" s="1" t="s">
        <v>162</v>
      </c>
      <c r="AJ336" s="1" t="s">
        <v>162</v>
      </c>
      <c r="AK336" s="1" t="s">
        <v>162</v>
      </c>
      <c r="AL336" s="1" t="s">
        <v>162</v>
      </c>
      <c r="AM336" s="1" t="s">
        <v>162</v>
      </c>
      <c r="AN336" s="1" t="s">
        <v>162</v>
      </c>
      <c r="AO336" s="1" t="s">
        <v>162</v>
      </c>
      <c r="AP336" s="1" t="s">
        <v>162</v>
      </c>
      <c r="AQ336" s="1" t="s">
        <v>162</v>
      </c>
      <c r="AR336" s="1" t="s">
        <v>162</v>
      </c>
      <c r="AS336" s="1" t="s">
        <v>162</v>
      </c>
      <c r="AT336" s="1" t="s">
        <v>162</v>
      </c>
      <c r="AU336" s="1" t="s">
        <v>162</v>
      </c>
      <c r="AV336" s="1" t="s">
        <v>162</v>
      </c>
      <c r="AW336" s="1" t="s">
        <v>162</v>
      </c>
      <c r="AX336" s="1" t="s">
        <v>162</v>
      </c>
      <c r="AY336" s="1" t="s">
        <v>162</v>
      </c>
      <c r="AZ336" s="1" t="s">
        <v>162</v>
      </c>
      <c r="BA336" s="1" t="s">
        <v>162</v>
      </c>
      <c r="BB336" s="1" t="s">
        <v>162</v>
      </c>
      <c r="BC336" s="1" t="s">
        <v>162</v>
      </c>
      <c r="BD336" s="1" t="s">
        <v>162</v>
      </c>
      <c r="BE336" s="1" t="s">
        <v>162</v>
      </c>
      <c r="BS336" s="5" t="s">
        <v>5343</v>
      </c>
      <c r="BT336" s="5" t="s">
        <v>2306</v>
      </c>
      <c r="BU336" s="1" t="s">
        <v>240</v>
      </c>
      <c r="BZ336" s="1" t="s">
        <v>181</v>
      </c>
      <c r="CA336" s="8" t="s">
        <v>5344</v>
      </c>
      <c r="CB336" s="1" t="s">
        <v>5295</v>
      </c>
    </row>
    <row r="337">
      <c r="A337" s="1" t="s">
        <v>5345</v>
      </c>
      <c r="B337" s="1" t="s">
        <v>5335</v>
      </c>
      <c r="C337" s="1" t="s">
        <v>5346</v>
      </c>
      <c r="D337" s="1" t="s">
        <v>126</v>
      </c>
      <c r="E337" s="1" t="s">
        <v>128</v>
      </c>
      <c r="F337" s="5" t="s">
        <v>155</v>
      </c>
      <c r="G337" s="1" t="s">
        <v>5348</v>
      </c>
      <c r="H337" s="1" t="s">
        <v>5349</v>
      </c>
      <c r="I337" s="5" t="s">
        <v>150</v>
      </c>
      <c r="M337" s="5" t="s">
        <v>174</v>
      </c>
      <c r="N337" s="5" t="s">
        <v>5350</v>
      </c>
      <c r="O337" s="5" t="s">
        <v>1414</v>
      </c>
      <c r="P337" s="5" t="s">
        <v>150</v>
      </c>
      <c r="Q337" s="5" t="s">
        <v>155</v>
      </c>
      <c r="R337" s="5" t="s">
        <v>155</v>
      </c>
      <c r="S337" s="5" t="s">
        <v>156</v>
      </c>
      <c r="T337" s="5" t="s">
        <v>807</v>
      </c>
      <c r="U337" s="5" t="s">
        <v>158</v>
      </c>
      <c r="V337" s="5" t="s">
        <v>158</v>
      </c>
      <c r="W337" s="5" t="s">
        <v>159</v>
      </c>
      <c r="X337" s="1" t="s">
        <v>5352</v>
      </c>
      <c r="AB337" s="5" t="s">
        <v>155</v>
      </c>
      <c r="AC337" s="1" t="s">
        <v>162</v>
      </c>
      <c r="AD337" s="1" t="s">
        <v>162</v>
      </c>
      <c r="AE337" s="1" t="s">
        <v>162</v>
      </c>
      <c r="AF337" s="1" t="s">
        <v>162</v>
      </c>
      <c r="AG337" s="1" t="s">
        <v>162</v>
      </c>
      <c r="AH337" s="1" t="s">
        <v>162</v>
      </c>
      <c r="AI337" s="1" t="s">
        <v>162</v>
      </c>
      <c r="AJ337" s="1" t="s">
        <v>162</v>
      </c>
      <c r="AK337" s="1" t="s">
        <v>162</v>
      </c>
      <c r="AL337" s="1" t="s">
        <v>162</v>
      </c>
      <c r="AM337" s="1" t="s">
        <v>162</v>
      </c>
      <c r="AN337" s="1" t="s">
        <v>162</v>
      </c>
      <c r="AO337" s="1" t="s">
        <v>162</v>
      </c>
      <c r="AP337" s="1" t="s">
        <v>162</v>
      </c>
      <c r="AQ337" s="1" t="s">
        <v>162</v>
      </c>
      <c r="AR337" s="1" t="s">
        <v>162</v>
      </c>
      <c r="AS337" s="1" t="s">
        <v>162</v>
      </c>
      <c r="AT337" s="1" t="s">
        <v>162</v>
      </c>
      <c r="AU337" s="1" t="s">
        <v>162</v>
      </c>
      <c r="AV337" s="1" t="s">
        <v>162</v>
      </c>
      <c r="AW337" s="1" t="s">
        <v>162</v>
      </c>
      <c r="AX337" s="1" t="s">
        <v>162</v>
      </c>
      <c r="AY337" s="1" t="s">
        <v>162</v>
      </c>
      <c r="AZ337" s="1" t="s">
        <v>162</v>
      </c>
      <c r="BA337" s="1" t="s">
        <v>162</v>
      </c>
      <c r="BB337" s="1" t="s">
        <v>162</v>
      </c>
      <c r="BC337" s="1" t="s">
        <v>162</v>
      </c>
      <c r="BD337" s="1" t="s">
        <v>162</v>
      </c>
      <c r="BE337" s="1" t="s">
        <v>162</v>
      </c>
      <c r="BS337" s="5" t="s">
        <v>5343</v>
      </c>
      <c r="BT337" s="5" t="s">
        <v>1414</v>
      </c>
      <c r="BY337" s="1" t="s">
        <v>180</v>
      </c>
      <c r="BZ337" s="1" t="s">
        <v>181</v>
      </c>
      <c r="CA337" s="8" t="s">
        <v>5354</v>
      </c>
      <c r="CB337" s="1" t="s">
        <v>5295</v>
      </c>
    </row>
    <row r="338">
      <c r="A338" s="1" t="s">
        <v>5356</v>
      </c>
      <c r="B338" s="1" t="s">
        <v>5346</v>
      </c>
      <c r="C338" s="1" t="s">
        <v>5357</v>
      </c>
      <c r="D338" s="1" t="s">
        <v>126</v>
      </c>
      <c r="E338" s="1" t="s">
        <v>128</v>
      </c>
      <c r="F338" s="5" t="s">
        <v>174</v>
      </c>
      <c r="G338" s="1" t="s">
        <v>5358</v>
      </c>
      <c r="H338" s="1" t="s">
        <v>5359</v>
      </c>
      <c r="I338" s="5" t="s">
        <v>150</v>
      </c>
      <c r="M338" s="5" t="s">
        <v>174</v>
      </c>
      <c r="N338" s="5" t="s">
        <v>5360</v>
      </c>
      <c r="O338" s="5" t="s">
        <v>3407</v>
      </c>
      <c r="P338" s="5" t="s">
        <v>174</v>
      </c>
      <c r="Q338" s="5" t="s">
        <v>174</v>
      </c>
      <c r="R338" s="5" t="s">
        <v>155</v>
      </c>
      <c r="S338" s="5" t="s">
        <v>156</v>
      </c>
      <c r="T338" s="5" t="s">
        <v>158</v>
      </c>
      <c r="U338" s="5" t="s">
        <v>158</v>
      </c>
      <c r="V338" s="5" t="s">
        <v>158</v>
      </c>
      <c r="W338" s="5" t="s">
        <v>257</v>
      </c>
      <c r="AB338" s="5" t="s">
        <v>216</v>
      </c>
      <c r="AC338" s="1" t="s">
        <v>162</v>
      </c>
      <c r="AD338" s="1" t="s">
        <v>162</v>
      </c>
      <c r="AE338" s="1" t="s">
        <v>162</v>
      </c>
      <c r="AF338" s="1" t="s">
        <v>162</v>
      </c>
      <c r="AG338" s="1" t="s">
        <v>162</v>
      </c>
      <c r="AH338" s="1" t="s">
        <v>162</v>
      </c>
      <c r="AI338" s="1" t="s">
        <v>162</v>
      </c>
      <c r="AJ338" s="1" t="s">
        <v>162</v>
      </c>
      <c r="AK338" s="1" t="s">
        <v>162</v>
      </c>
      <c r="AL338" s="1" t="s">
        <v>162</v>
      </c>
      <c r="AM338" s="1" t="s">
        <v>162</v>
      </c>
      <c r="AN338" s="1" t="s">
        <v>162</v>
      </c>
      <c r="AO338" s="1" t="s">
        <v>162</v>
      </c>
      <c r="AP338" s="1" t="s">
        <v>162</v>
      </c>
      <c r="AQ338" s="1" t="s">
        <v>162</v>
      </c>
      <c r="AR338" s="1" t="s">
        <v>162</v>
      </c>
      <c r="AS338" s="1" t="s">
        <v>162</v>
      </c>
      <c r="AT338" s="1" t="s">
        <v>162</v>
      </c>
      <c r="AU338" s="1" t="s">
        <v>162</v>
      </c>
      <c r="AV338" s="1" t="s">
        <v>162</v>
      </c>
      <c r="AW338" s="1" t="s">
        <v>162</v>
      </c>
      <c r="AX338" s="1" t="s">
        <v>162</v>
      </c>
      <c r="AY338" s="1" t="s">
        <v>162</v>
      </c>
      <c r="AZ338" s="1" t="s">
        <v>162</v>
      </c>
      <c r="BA338" s="1" t="s">
        <v>162</v>
      </c>
      <c r="BB338" s="1" t="s">
        <v>162</v>
      </c>
      <c r="BC338" s="1" t="s">
        <v>162</v>
      </c>
      <c r="BD338" s="1" t="s">
        <v>162</v>
      </c>
      <c r="BE338" s="1" t="s">
        <v>162</v>
      </c>
      <c r="BS338" s="5" t="s">
        <v>5343</v>
      </c>
      <c r="BT338" s="5" t="s">
        <v>3407</v>
      </c>
      <c r="BU338" s="1" t="s">
        <v>240</v>
      </c>
      <c r="BZ338" s="1" t="s">
        <v>181</v>
      </c>
      <c r="CA338" s="8" t="s">
        <v>5363</v>
      </c>
      <c r="CB338" s="1" t="s">
        <v>5295</v>
      </c>
    </row>
    <row r="339">
      <c r="A339" s="1" t="s">
        <v>5368</v>
      </c>
      <c r="B339" s="1" t="s">
        <v>5369</v>
      </c>
      <c r="C339" s="1" t="s">
        <v>5370</v>
      </c>
      <c r="D339" s="1" t="s">
        <v>126</v>
      </c>
      <c r="E339" s="1" t="s">
        <v>128</v>
      </c>
      <c r="F339" s="5" t="s">
        <v>150</v>
      </c>
      <c r="G339" s="1" t="s">
        <v>5371</v>
      </c>
      <c r="H339" s="1" t="s">
        <v>5376</v>
      </c>
      <c r="I339" s="5" t="s">
        <v>150</v>
      </c>
      <c r="M339" s="5" t="s">
        <v>150</v>
      </c>
      <c r="N339" s="5" t="s">
        <v>5377</v>
      </c>
      <c r="O339" s="5" t="s">
        <v>318</v>
      </c>
      <c r="P339" s="5" t="s">
        <v>174</v>
      </c>
      <c r="Q339" s="5" t="s">
        <v>150</v>
      </c>
      <c r="R339" s="5" t="s">
        <v>155</v>
      </c>
      <c r="S339" s="5" t="s">
        <v>156</v>
      </c>
      <c r="T339" s="5" t="s">
        <v>380</v>
      </c>
      <c r="U339" s="5" t="s">
        <v>158</v>
      </c>
      <c r="V339" s="5" t="s">
        <v>158</v>
      </c>
      <c r="W339" s="5" t="s">
        <v>159</v>
      </c>
      <c r="X339" s="1" t="s">
        <v>5378</v>
      </c>
      <c r="AB339" s="5" t="s">
        <v>150</v>
      </c>
      <c r="AC339" s="1" t="s">
        <v>162</v>
      </c>
      <c r="AD339" s="1" t="s">
        <v>162</v>
      </c>
      <c r="AE339" s="1" t="s">
        <v>162</v>
      </c>
      <c r="AF339" s="1" t="s">
        <v>162</v>
      </c>
      <c r="AG339" s="1" t="s">
        <v>162</v>
      </c>
      <c r="AH339" s="1" t="s">
        <v>162</v>
      </c>
      <c r="AI339" s="1" t="s">
        <v>162</v>
      </c>
      <c r="AJ339" s="1" t="s">
        <v>162</v>
      </c>
      <c r="AK339" s="1" t="s">
        <v>162</v>
      </c>
      <c r="AL339" s="1" t="s">
        <v>162</v>
      </c>
      <c r="AM339" s="1" t="s">
        <v>162</v>
      </c>
      <c r="AN339" s="1" t="s">
        <v>162</v>
      </c>
      <c r="AO339" s="1" t="s">
        <v>162</v>
      </c>
      <c r="AP339" s="1" t="s">
        <v>162</v>
      </c>
      <c r="AQ339" s="1" t="s">
        <v>162</v>
      </c>
      <c r="AR339" s="1" t="s">
        <v>162</v>
      </c>
      <c r="AS339" s="1" t="s">
        <v>162</v>
      </c>
      <c r="AT339" s="1" t="s">
        <v>162</v>
      </c>
      <c r="AU339" s="1" t="s">
        <v>162</v>
      </c>
      <c r="AV339" s="1" t="s">
        <v>162</v>
      </c>
      <c r="AW339" s="1" t="s">
        <v>162</v>
      </c>
      <c r="AX339" s="1" t="s">
        <v>162</v>
      </c>
      <c r="AY339" s="1" t="s">
        <v>162</v>
      </c>
      <c r="AZ339" s="1" t="s">
        <v>162</v>
      </c>
      <c r="BA339" s="1" t="s">
        <v>162</v>
      </c>
      <c r="BB339" s="1" t="s">
        <v>162</v>
      </c>
      <c r="BC339" s="1" t="s">
        <v>162</v>
      </c>
      <c r="BD339" s="1" t="s">
        <v>162</v>
      </c>
      <c r="BE339" s="1" t="s">
        <v>162</v>
      </c>
      <c r="BS339" s="5" t="s">
        <v>5343</v>
      </c>
      <c r="BT339" s="5" t="s">
        <v>318</v>
      </c>
      <c r="BY339" s="1" t="s">
        <v>180</v>
      </c>
      <c r="BZ339" s="1" t="s">
        <v>181</v>
      </c>
      <c r="CA339" s="8" t="s">
        <v>5381</v>
      </c>
      <c r="CB339" s="1" t="s">
        <v>5295</v>
      </c>
    </row>
    <row r="340">
      <c r="A340" s="1" t="s">
        <v>5385</v>
      </c>
      <c r="B340" s="1" t="s">
        <v>5386</v>
      </c>
      <c r="C340" s="1" t="s">
        <v>5389</v>
      </c>
      <c r="D340" s="1" t="s">
        <v>126</v>
      </c>
      <c r="E340" s="1" t="s">
        <v>128</v>
      </c>
      <c r="F340" s="5" t="s">
        <v>150</v>
      </c>
      <c r="G340" s="1" t="s">
        <v>5395</v>
      </c>
      <c r="H340" s="1" t="s">
        <v>5396</v>
      </c>
      <c r="I340" s="5" t="s">
        <v>150</v>
      </c>
      <c r="M340" s="5" t="s">
        <v>150</v>
      </c>
      <c r="N340" s="5" t="s">
        <v>4776</v>
      </c>
      <c r="O340" s="5" t="s">
        <v>1470</v>
      </c>
      <c r="P340" s="5" t="s">
        <v>174</v>
      </c>
      <c r="Q340" s="5" t="s">
        <v>150</v>
      </c>
      <c r="R340" s="5" t="s">
        <v>155</v>
      </c>
      <c r="S340" s="5" t="s">
        <v>156</v>
      </c>
      <c r="T340" s="5" t="s">
        <v>158</v>
      </c>
      <c r="U340" s="5" t="s">
        <v>158</v>
      </c>
      <c r="V340" s="5" t="s">
        <v>158</v>
      </c>
      <c r="W340" s="5" t="s">
        <v>257</v>
      </c>
      <c r="AB340" s="5" t="s">
        <v>216</v>
      </c>
      <c r="AC340" s="1" t="s">
        <v>162</v>
      </c>
      <c r="AD340" s="1" t="s">
        <v>162</v>
      </c>
      <c r="AE340" s="1" t="s">
        <v>162</v>
      </c>
      <c r="AF340" s="1" t="s">
        <v>162</v>
      </c>
      <c r="AG340" s="1" t="s">
        <v>162</v>
      </c>
      <c r="AH340" s="1" t="s">
        <v>162</v>
      </c>
      <c r="AI340" s="1" t="s">
        <v>162</v>
      </c>
      <c r="AJ340" s="1" t="s">
        <v>162</v>
      </c>
      <c r="AK340" s="1" t="s">
        <v>162</v>
      </c>
      <c r="AL340" s="1" t="s">
        <v>162</v>
      </c>
      <c r="AM340" s="1" t="s">
        <v>162</v>
      </c>
      <c r="AN340" s="1" t="s">
        <v>162</v>
      </c>
      <c r="AO340" s="1" t="s">
        <v>162</v>
      </c>
      <c r="AP340" s="1" t="s">
        <v>162</v>
      </c>
      <c r="AQ340" s="1" t="s">
        <v>162</v>
      </c>
      <c r="AR340" s="1" t="s">
        <v>162</v>
      </c>
      <c r="AS340" s="1" t="s">
        <v>162</v>
      </c>
      <c r="AT340" s="1" t="s">
        <v>162</v>
      </c>
      <c r="AU340" s="1" t="s">
        <v>162</v>
      </c>
      <c r="AV340" s="1" t="s">
        <v>162</v>
      </c>
      <c r="AW340" s="1" t="s">
        <v>162</v>
      </c>
      <c r="AX340" s="1" t="s">
        <v>162</v>
      </c>
      <c r="AY340" s="1" t="s">
        <v>162</v>
      </c>
      <c r="AZ340" s="1" t="s">
        <v>162</v>
      </c>
      <c r="BA340" s="1" t="s">
        <v>162</v>
      </c>
      <c r="BB340" s="1" t="s">
        <v>162</v>
      </c>
      <c r="BC340" s="1" t="s">
        <v>162</v>
      </c>
      <c r="BD340" s="1" t="s">
        <v>162</v>
      </c>
      <c r="BE340" s="1" t="s">
        <v>162</v>
      </c>
      <c r="BS340" s="1" t="s">
        <v>5398</v>
      </c>
      <c r="BT340" s="5" t="s">
        <v>1470</v>
      </c>
      <c r="BU340" s="1" t="s">
        <v>240</v>
      </c>
      <c r="BZ340" s="1" t="s">
        <v>181</v>
      </c>
      <c r="CA340" s="8" t="s">
        <v>5399</v>
      </c>
      <c r="CB340" s="1" t="s">
        <v>5295</v>
      </c>
    </row>
    <row r="341">
      <c r="A341" s="1" t="s">
        <v>5405</v>
      </c>
      <c r="B341" s="1" t="s">
        <v>5406</v>
      </c>
      <c r="C341" s="1" t="s">
        <v>5407</v>
      </c>
      <c r="D341" s="1" t="s">
        <v>126</v>
      </c>
      <c r="E341" s="1" t="s">
        <v>128</v>
      </c>
      <c r="F341" s="5" t="s">
        <v>174</v>
      </c>
      <c r="G341" s="1" t="s">
        <v>5408</v>
      </c>
      <c r="H341" s="1" t="s">
        <v>5409</v>
      </c>
      <c r="I341" s="5" t="s">
        <v>150</v>
      </c>
      <c r="M341" s="5" t="s">
        <v>174</v>
      </c>
      <c r="N341" s="5" t="s">
        <v>5410</v>
      </c>
      <c r="O341" s="5" t="s">
        <v>752</v>
      </c>
      <c r="P341" s="5" t="s">
        <v>174</v>
      </c>
      <c r="Q341" s="5" t="s">
        <v>174</v>
      </c>
      <c r="R341" s="5" t="s">
        <v>155</v>
      </c>
      <c r="S341" s="5" t="s">
        <v>155</v>
      </c>
      <c r="T341" s="5" t="s">
        <v>158</v>
      </c>
      <c r="U341" s="5" t="s">
        <v>158</v>
      </c>
      <c r="V341" s="5" t="s">
        <v>158</v>
      </c>
      <c r="W341" s="5" t="s">
        <v>257</v>
      </c>
      <c r="AB341" s="5" t="s">
        <v>216</v>
      </c>
      <c r="AC341" s="1" t="s">
        <v>162</v>
      </c>
      <c r="AD341" s="1" t="s">
        <v>162</v>
      </c>
      <c r="AE341" s="1" t="s">
        <v>162</v>
      </c>
      <c r="AF341" s="1" t="s">
        <v>162</v>
      </c>
      <c r="AG341" s="1" t="s">
        <v>162</v>
      </c>
      <c r="AH341" s="1" t="s">
        <v>162</v>
      </c>
      <c r="AI341" s="1" t="s">
        <v>162</v>
      </c>
      <c r="AJ341" s="1" t="s">
        <v>162</v>
      </c>
      <c r="AK341" s="1" t="s">
        <v>162</v>
      </c>
      <c r="AL341" s="1" t="s">
        <v>162</v>
      </c>
      <c r="AM341" s="1" t="s">
        <v>162</v>
      </c>
      <c r="AN341" s="1" t="s">
        <v>162</v>
      </c>
      <c r="AO341" s="1" t="s">
        <v>162</v>
      </c>
      <c r="AP341" s="1" t="s">
        <v>162</v>
      </c>
      <c r="AQ341" s="1" t="s">
        <v>162</v>
      </c>
      <c r="AR341" s="1" t="s">
        <v>162</v>
      </c>
      <c r="AS341" s="1" t="s">
        <v>162</v>
      </c>
      <c r="AT341" s="1" t="s">
        <v>162</v>
      </c>
      <c r="AU341" s="1" t="s">
        <v>162</v>
      </c>
      <c r="AV341" s="1" t="s">
        <v>162</v>
      </c>
      <c r="AW341" s="1" t="s">
        <v>162</v>
      </c>
      <c r="AX341" s="1" t="s">
        <v>162</v>
      </c>
      <c r="AY341" s="1" t="s">
        <v>162</v>
      </c>
      <c r="AZ341" s="1" t="s">
        <v>162</v>
      </c>
      <c r="BA341" s="1" t="s">
        <v>162</v>
      </c>
      <c r="BB341" s="1" t="s">
        <v>162</v>
      </c>
      <c r="BC341" s="1" t="s">
        <v>162</v>
      </c>
      <c r="BD341" s="1" t="s">
        <v>162</v>
      </c>
      <c r="BE341" s="1" t="s">
        <v>162</v>
      </c>
      <c r="BS341" s="1" t="s">
        <v>5398</v>
      </c>
      <c r="BT341" s="5" t="s">
        <v>752</v>
      </c>
      <c r="BU341" s="1" t="s">
        <v>240</v>
      </c>
      <c r="BZ341" s="1" t="s">
        <v>181</v>
      </c>
      <c r="CA341" s="8" t="s">
        <v>5413</v>
      </c>
      <c r="CB341" s="1" t="s">
        <v>5295</v>
      </c>
    </row>
    <row r="342">
      <c r="A342" s="1" t="s">
        <v>4331</v>
      </c>
      <c r="B342" s="1" t="s">
        <v>5419</v>
      </c>
      <c r="C342" s="1" t="s">
        <v>5420</v>
      </c>
      <c r="D342" s="1" t="s">
        <v>126</v>
      </c>
      <c r="E342" s="1" t="s">
        <v>128</v>
      </c>
      <c r="F342" s="5" t="s">
        <v>174</v>
      </c>
      <c r="G342" s="1" t="s">
        <v>4332</v>
      </c>
      <c r="H342" s="1" t="s">
        <v>4333</v>
      </c>
      <c r="I342" s="5" t="s">
        <v>150</v>
      </c>
      <c r="M342" s="5" t="s">
        <v>174</v>
      </c>
      <c r="N342" s="5" t="s">
        <v>5423</v>
      </c>
      <c r="O342" s="5" t="s">
        <v>220</v>
      </c>
      <c r="P342" s="5" t="s">
        <v>150</v>
      </c>
      <c r="Q342" s="5" t="s">
        <v>174</v>
      </c>
      <c r="R342" s="5" t="s">
        <v>155</v>
      </c>
      <c r="S342" s="5" t="s">
        <v>156</v>
      </c>
      <c r="T342" s="5" t="s">
        <v>5313</v>
      </c>
      <c r="U342" s="5" t="s">
        <v>158</v>
      </c>
      <c r="V342" s="5" t="s">
        <v>158</v>
      </c>
      <c r="W342" s="5" t="s">
        <v>360</v>
      </c>
      <c r="AB342" s="5" t="s">
        <v>155</v>
      </c>
      <c r="AC342" s="1" t="s">
        <v>162</v>
      </c>
      <c r="AD342" s="1" t="s">
        <v>162</v>
      </c>
      <c r="AE342" s="1" t="s">
        <v>162</v>
      </c>
      <c r="AF342" s="1" t="s">
        <v>162</v>
      </c>
      <c r="AG342" s="1" t="s">
        <v>162</v>
      </c>
      <c r="AH342" s="1" t="s">
        <v>162</v>
      </c>
      <c r="AI342" s="1" t="s">
        <v>162</v>
      </c>
      <c r="AJ342" s="1" t="s">
        <v>162</v>
      </c>
      <c r="AK342" s="1" t="s">
        <v>162</v>
      </c>
      <c r="AL342" s="1" t="s">
        <v>162</v>
      </c>
      <c r="AM342" s="1" t="s">
        <v>162</v>
      </c>
      <c r="AN342" s="1" t="s">
        <v>162</v>
      </c>
      <c r="AO342" s="1" t="s">
        <v>162</v>
      </c>
      <c r="AP342" s="1" t="s">
        <v>162</v>
      </c>
      <c r="AQ342" s="1" t="s">
        <v>162</v>
      </c>
      <c r="AR342" s="1" t="s">
        <v>162</v>
      </c>
      <c r="AS342" s="1" t="s">
        <v>162</v>
      </c>
      <c r="AT342" s="1" t="s">
        <v>162</v>
      </c>
      <c r="AU342" s="1" t="s">
        <v>162</v>
      </c>
      <c r="AV342" s="1" t="s">
        <v>162</v>
      </c>
      <c r="AW342" s="1" t="s">
        <v>162</v>
      </c>
      <c r="AX342" s="1" t="s">
        <v>162</v>
      </c>
      <c r="AY342" s="1" t="s">
        <v>162</v>
      </c>
      <c r="AZ342" s="1" t="s">
        <v>162</v>
      </c>
      <c r="BA342" s="1" t="s">
        <v>162</v>
      </c>
      <c r="BB342" s="1" t="s">
        <v>162</v>
      </c>
      <c r="BC342" s="1" t="s">
        <v>162</v>
      </c>
      <c r="BD342" s="1" t="s">
        <v>162</v>
      </c>
      <c r="BE342" s="1" t="s">
        <v>162</v>
      </c>
      <c r="BS342" s="1" t="s">
        <v>4325</v>
      </c>
      <c r="BT342" s="5" t="s">
        <v>220</v>
      </c>
      <c r="BU342" s="1" t="s">
        <v>184</v>
      </c>
      <c r="BZ342" s="1" t="s">
        <v>181</v>
      </c>
      <c r="CA342" s="8" t="s">
        <v>5430</v>
      </c>
      <c r="CB342" s="1" t="s">
        <v>5295</v>
      </c>
    </row>
    <row r="343">
      <c r="A343" s="1" t="s">
        <v>4316</v>
      </c>
      <c r="B343" s="1" t="s">
        <v>5420</v>
      </c>
      <c r="C343" s="1" t="s">
        <v>5431</v>
      </c>
      <c r="D343" s="1" t="s">
        <v>126</v>
      </c>
      <c r="E343" s="1" t="s">
        <v>128</v>
      </c>
      <c r="F343" s="5" t="s">
        <v>150</v>
      </c>
      <c r="G343" s="1" t="s">
        <v>4317</v>
      </c>
      <c r="H343" s="1" t="s">
        <v>4318</v>
      </c>
      <c r="I343" s="5" t="s">
        <v>150</v>
      </c>
      <c r="M343" s="5" t="s">
        <v>150</v>
      </c>
      <c r="N343" s="5" t="s">
        <v>5432</v>
      </c>
      <c r="O343" s="5" t="s">
        <v>203</v>
      </c>
      <c r="P343" s="5" t="s">
        <v>174</v>
      </c>
      <c r="Q343" s="5" t="s">
        <v>150</v>
      </c>
      <c r="R343" s="5" t="s">
        <v>155</v>
      </c>
      <c r="S343" s="5" t="s">
        <v>156</v>
      </c>
      <c r="T343" s="5" t="s">
        <v>5313</v>
      </c>
      <c r="U343" s="5" t="s">
        <v>158</v>
      </c>
      <c r="V343" s="5" t="s">
        <v>158</v>
      </c>
      <c r="W343" s="5" t="s">
        <v>360</v>
      </c>
      <c r="AB343" s="5" t="s">
        <v>155</v>
      </c>
      <c r="AC343" s="1" t="s">
        <v>162</v>
      </c>
      <c r="AD343" s="1" t="s">
        <v>162</v>
      </c>
      <c r="AE343" s="1" t="s">
        <v>162</v>
      </c>
      <c r="AF343" s="1" t="s">
        <v>162</v>
      </c>
      <c r="AG343" s="1" t="s">
        <v>162</v>
      </c>
      <c r="AH343" s="1" t="s">
        <v>162</v>
      </c>
      <c r="AI343" s="1" t="s">
        <v>162</v>
      </c>
      <c r="AJ343" s="1" t="s">
        <v>162</v>
      </c>
      <c r="AK343" s="1" t="s">
        <v>162</v>
      </c>
      <c r="AL343" s="1" t="s">
        <v>162</v>
      </c>
      <c r="AM343" s="1" t="s">
        <v>162</v>
      </c>
      <c r="AN343" s="1" t="s">
        <v>162</v>
      </c>
      <c r="AO343" s="1" t="s">
        <v>162</v>
      </c>
      <c r="AP343" s="1" t="s">
        <v>162</v>
      </c>
      <c r="AQ343" s="1" t="s">
        <v>162</v>
      </c>
      <c r="AR343" s="1" t="s">
        <v>162</v>
      </c>
      <c r="AS343" s="1" t="s">
        <v>162</v>
      </c>
      <c r="AT343" s="1" t="s">
        <v>162</v>
      </c>
      <c r="AU343" s="1" t="s">
        <v>162</v>
      </c>
      <c r="AV343" s="1" t="s">
        <v>162</v>
      </c>
      <c r="AW343" s="1" t="s">
        <v>162</v>
      </c>
      <c r="AX343" s="1" t="s">
        <v>162</v>
      </c>
      <c r="AY343" s="1" t="s">
        <v>162</v>
      </c>
      <c r="AZ343" s="1" t="s">
        <v>162</v>
      </c>
      <c r="BA343" s="1" t="s">
        <v>162</v>
      </c>
      <c r="BB343" s="1" t="s">
        <v>162</v>
      </c>
      <c r="BC343" s="1" t="s">
        <v>162</v>
      </c>
      <c r="BD343" s="1" t="s">
        <v>162</v>
      </c>
      <c r="BE343" s="1" t="s">
        <v>162</v>
      </c>
      <c r="BS343" s="1" t="s">
        <v>4325</v>
      </c>
      <c r="BT343" s="5" t="s">
        <v>203</v>
      </c>
      <c r="BU343" s="1" t="s">
        <v>184</v>
      </c>
      <c r="BZ343" s="1" t="s">
        <v>181</v>
      </c>
      <c r="CA343" s="8" t="s">
        <v>5434</v>
      </c>
      <c r="CB343" s="1" t="s">
        <v>5295</v>
      </c>
    </row>
    <row r="344">
      <c r="A344" s="1" t="s">
        <v>5436</v>
      </c>
      <c r="B344" s="1" t="s">
        <v>5437</v>
      </c>
      <c r="C344" s="1" t="s">
        <v>5438</v>
      </c>
      <c r="D344" s="1" t="s">
        <v>126</v>
      </c>
      <c r="E344" s="1" t="s">
        <v>128</v>
      </c>
      <c r="F344" s="5" t="s">
        <v>155</v>
      </c>
      <c r="G344" s="1" t="s">
        <v>5439</v>
      </c>
      <c r="H344" s="1" t="s">
        <v>5440</v>
      </c>
      <c r="I344" s="5" t="s">
        <v>150</v>
      </c>
      <c r="M344" s="5" t="s">
        <v>150</v>
      </c>
      <c r="N344" s="5" t="s">
        <v>5441</v>
      </c>
      <c r="O344" s="5" t="s">
        <v>156</v>
      </c>
      <c r="P344" s="5" t="s">
        <v>150</v>
      </c>
      <c r="Q344" s="5" t="s">
        <v>155</v>
      </c>
      <c r="BS344" s="1" t="s">
        <v>5444</v>
      </c>
      <c r="BT344" s="5" t="s">
        <v>156</v>
      </c>
      <c r="BZ344" s="1" t="s">
        <v>181</v>
      </c>
      <c r="CA344" s="8" t="s">
        <v>5445</v>
      </c>
      <c r="CB344" s="1" t="s">
        <v>5295</v>
      </c>
    </row>
    <row r="345">
      <c r="A345" s="1" t="s">
        <v>5447</v>
      </c>
      <c r="B345" s="1" t="s">
        <v>5438</v>
      </c>
      <c r="C345" s="1" t="s">
        <v>5448</v>
      </c>
      <c r="D345" s="1" t="s">
        <v>126</v>
      </c>
      <c r="E345" s="1" t="s">
        <v>128</v>
      </c>
      <c r="F345" s="5" t="s">
        <v>174</v>
      </c>
      <c r="G345" s="1" t="s">
        <v>5449</v>
      </c>
      <c r="H345" s="1" t="s">
        <v>5450</v>
      </c>
      <c r="I345" s="5" t="s">
        <v>150</v>
      </c>
      <c r="M345" s="5" t="s">
        <v>174</v>
      </c>
      <c r="N345" s="5" t="s">
        <v>5451</v>
      </c>
      <c r="O345" s="5" t="s">
        <v>220</v>
      </c>
      <c r="P345" s="5" t="s">
        <v>174</v>
      </c>
      <c r="Q345" s="5" t="s">
        <v>174</v>
      </c>
      <c r="R345" s="5" t="s">
        <v>155</v>
      </c>
      <c r="S345" s="5" t="s">
        <v>216</v>
      </c>
      <c r="T345" s="5" t="s">
        <v>896</v>
      </c>
      <c r="U345" s="5" t="s">
        <v>158</v>
      </c>
      <c r="V345" s="5" t="s">
        <v>158</v>
      </c>
      <c r="W345" s="5" t="s">
        <v>257</v>
      </c>
      <c r="AB345" s="5" t="s">
        <v>216</v>
      </c>
      <c r="AC345" s="1" t="s">
        <v>162</v>
      </c>
      <c r="AD345" s="1" t="s">
        <v>162</v>
      </c>
      <c r="AE345" s="1" t="s">
        <v>162</v>
      </c>
      <c r="AF345" s="1" t="s">
        <v>162</v>
      </c>
      <c r="AG345" s="1" t="s">
        <v>162</v>
      </c>
      <c r="AH345" s="1" t="s">
        <v>162</v>
      </c>
      <c r="AI345" s="1" t="s">
        <v>162</v>
      </c>
      <c r="AJ345" s="1" t="s">
        <v>162</v>
      </c>
      <c r="AK345" s="1" t="s">
        <v>162</v>
      </c>
      <c r="AL345" s="1" t="s">
        <v>162</v>
      </c>
      <c r="AM345" s="1" t="s">
        <v>162</v>
      </c>
      <c r="AN345" s="1" t="s">
        <v>162</v>
      </c>
      <c r="AO345" s="1" t="s">
        <v>162</v>
      </c>
      <c r="AP345" s="1" t="s">
        <v>162</v>
      </c>
      <c r="AQ345" s="1" t="s">
        <v>162</v>
      </c>
      <c r="AR345" s="1" t="s">
        <v>162</v>
      </c>
      <c r="AS345" s="1" t="s">
        <v>162</v>
      </c>
      <c r="AT345" s="1" t="s">
        <v>162</v>
      </c>
      <c r="AU345" s="1" t="s">
        <v>162</v>
      </c>
      <c r="AV345" s="1" t="s">
        <v>162</v>
      </c>
      <c r="AW345" s="1" t="s">
        <v>162</v>
      </c>
      <c r="AX345" s="1" t="s">
        <v>162</v>
      </c>
      <c r="AY345" s="1" t="s">
        <v>162</v>
      </c>
      <c r="AZ345" s="1" t="s">
        <v>162</v>
      </c>
      <c r="BA345" s="1" t="s">
        <v>162</v>
      </c>
      <c r="BB345" s="1" t="s">
        <v>162</v>
      </c>
      <c r="BC345" s="1" t="s">
        <v>162</v>
      </c>
      <c r="BD345" s="1" t="s">
        <v>162</v>
      </c>
      <c r="BE345" s="1" t="s">
        <v>162</v>
      </c>
      <c r="BS345" s="1" t="s">
        <v>5444</v>
      </c>
      <c r="BT345" s="5" t="s">
        <v>220</v>
      </c>
      <c r="BU345" s="1" t="s">
        <v>240</v>
      </c>
      <c r="BZ345" s="1" t="s">
        <v>181</v>
      </c>
      <c r="CA345" s="8" t="s">
        <v>5454</v>
      </c>
      <c r="CB345" s="1" t="s">
        <v>5295</v>
      </c>
    </row>
    <row r="346">
      <c r="A346" s="1" t="s">
        <v>5456</v>
      </c>
      <c r="B346" s="1" t="s">
        <v>5448</v>
      </c>
      <c r="C346" s="1" t="s">
        <v>5457</v>
      </c>
      <c r="D346" s="1" t="s">
        <v>126</v>
      </c>
      <c r="E346" s="1" t="s">
        <v>128</v>
      </c>
      <c r="F346" s="5" t="s">
        <v>150</v>
      </c>
      <c r="G346" s="1" t="s">
        <v>5458</v>
      </c>
      <c r="H346" s="1" t="s">
        <v>5460</v>
      </c>
      <c r="I346" s="5" t="s">
        <v>150</v>
      </c>
      <c r="M346" s="5" t="s">
        <v>150</v>
      </c>
      <c r="N346" s="5" t="s">
        <v>5461</v>
      </c>
      <c r="O346" s="5" t="s">
        <v>1758</v>
      </c>
      <c r="P346" s="5" t="s">
        <v>174</v>
      </c>
      <c r="Q346" s="5" t="s">
        <v>150</v>
      </c>
      <c r="R346" s="5" t="s">
        <v>155</v>
      </c>
      <c r="S346" s="5" t="s">
        <v>156</v>
      </c>
      <c r="T346" s="5" t="s">
        <v>807</v>
      </c>
      <c r="U346" s="5" t="s">
        <v>158</v>
      </c>
      <c r="V346" s="5" t="s">
        <v>158</v>
      </c>
      <c r="W346" s="5" t="s">
        <v>3407</v>
      </c>
      <c r="AB346" s="5" t="s">
        <v>150</v>
      </c>
      <c r="AC346" s="1" t="s">
        <v>162</v>
      </c>
      <c r="AD346" s="1" t="s">
        <v>162</v>
      </c>
      <c r="AE346" s="1" t="s">
        <v>162</v>
      </c>
      <c r="AF346" s="1" t="s">
        <v>162</v>
      </c>
      <c r="AG346" s="1" t="s">
        <v>162</v>
      </c>
      <c r="AH346" s="1" t="s">
        <v>162</v>
      </c>
      <c r="AI346" s="1" t="s">
        <v>162</v>
      </c>
      <c r="AJ346" s="1" t="s">
        <v>162</v>
      </c>
      <c r="AK346" s="1" t="s">
        <v>162</v>
      </c>
      <c r="AL346" s="1" t="s">
        <v>162</v>
      </c>
      <c r="AM346" s="1" t="s">
        <v>162</v>
      </c>
      <c r="AN346" s="1" t="s">
        <v>162</v>
      </c>
      <c r="AO346" s="1" t="s">
        <v>162</v>
      </c>
      <c r="AP346" s="1" t="s">
        <v>162</v>
      </c>
      <c r="AQ346" s="1" t="s">
        <v>162</v>
      </c>
      <c r="AR346" s="1" t="s">
        <v>162</v>
      </c>
      <c r="AS346" s="1" t="s">
        <v>162</v>
      </c>
      <c r="AT346" s="1" t="s">
        <v>162</v>
      </c>
      <c r="AU346" s="1" t="s">
        <v>162</v>
      </c>
      <c r="AV346" s="1" t="s">
        <v>162</v>
      </c>
      <c r="AW346" s="1" t="s">
        <v>162</v>
      </c>
      <c r="AX346" s="1" t="s">
        <v>162</v>
      </c>
      <c r="AY346" s="1" t="s">
        <v>162</v>
      </c>
      <c r="AZ346" s="1" t="s">
        <v>162</v>
      </c>
      <c r="BA346" s="1" t="s">
        <v>162</v>
      </c>
      <c r="BB346" s="1" t="s">
        <v>162</v>
      </c>
      <c r="BC346" s="1" t="s">
        <v>162</v>
      </c>
      <c r="BD346" s="1" t="s">
        <v>162</v>
      </c>
      <c r="BE346" s="1" t="s">
        <v>162</v>
      </c>
      <c r="BS346" s="1" t="s">
        <v>5444</v>
      </c>
      <c r="BT346" s="5" t="s">
        <v>1758</v>
      </c>
      <c r="BX346" s="1" t="s">
        <v>786</v>
      </c>
      <c r="BZ346" s="1" t="s">
        <v>181</v>
      </c>
      <c r="CA346" s="8" t="s">
        <v>5465</v>
      </c>
      <c r="CB346" s="1" t="s">
        <v>5295</v>
      </c>
    </row>
    <row r="347">
      <c r="A347" s="1" t="s">
        <v>5472</v>
      </c>
      <c r="B347" s="1" t="s">
        <v>5473</v>
      </c>
      <c r="C347" s="1" t="s">
        <v>5474</v>
      </c>
      <c r="D347" s="1" t="s">
        <v>126</v>
      </c>
      <c r="E347" s="1" t="s">
        <v>128</v>
      </c>
      <c r="F347" s="5" t="s">
        <v>155</v>
      </c>
      <c r="G347" s="1" t="s">
        <v>5475</v>
      </c>
      <c r="H347" s="1" t="s">
        <v>5476</v>
      </c>
      <c r="I347" s="5" t="s">
        <v>150</v>
      </c>
      <c r="M347" s="5" t="s">
        <v>174</v>
      </c>
      <c r="N347" s="5" t="s">
        <v>5477</v>
      </c>
      <c r="O347" s="5" t="s">
        <v>2624</v>
      </c>
      <c r="P347" s="5" t="s">
        <v>150</v>
      </c>
      <c r="Q347" s="5" t="s">
        <v>155</v>
      </c>
      <c r="R347" s="5" t="s">
        <v>174</v>
      </c>
      <c r="S347" s="5" t="s">
        <v>150</v>
      </c>
      <c r="BS347" s="5" t="s">
        <v>5478</v>
      </c>
      <c r="BT347" s="5" t="s">
        <v>2624</v>
      </c>
      <c r="BZ347" s="1" t="s">
        <v>181</v>
      </c>
      <c r="CA347" s="8" t="s">
        <v>5479</v>
      </c>
      <c r="CB347" s="1" t="s">
        <v>5295</v>
      </c>
    </row>
    <row r="348">
      <c r="A348" s="1" t="s">
        <v>5481</v>
      </c>
      <c r="B348" s="1" t="s">
        <v>5474</v>
      </c>
      <c r="C348" s="1" t="s">
        <v>5483</v>
      </c>
      <c r="D348" s="1" t="s">
        <v>126</v>
      </c>
      <c r="E348" s="1" t="s">
        <v>128</v>
      </c>
      <c r="F348" s="5" t="s">
        <v>155</v>
      </c>
      <c r="G348" s="1" t="s">
        <v>5484</v>
      </c>
      <c r="H348" s="1" t="s">
        <v>5485</v>
      </c>
      <c r="I348" s="5" t="s">
        <v>150</v>
      </c>
      <c r="M348" s="5" t="s">
        <v>174</v>
      </c>
      <c r="N348" s="5" t="s">
        <v>5486</v>
      </c>
      <c r="O348" s="5" t="s">
        <v>921</v>
      </c>
      <c r="P348" s="5" t="s">
        <v>150</v>
      </c>
      <c r="Q348" s="5" t="s">
        <v>155</v>
      </c>
      <c r="R348" s="5" t="s">
        <v>174</v>
      </c>
      <c r="S348" s="5" t="s">
        <v>174</v>
      </c>
      <c r="T348" s="5" t="s">
        <v>158</v>
      </c>
      <c r="U348" s="5" t="s">
        <v>158</v>
      </c>
      <c r="V348" s="5" t="s">
        <v>158</v>
      </c>
      <c r="W348" s="5" t="s">
        <v>257</v>
      </c>
      <c r="AB348" s="5" t="s">
        <v>216</v>
      </c>
      <c r="AC348" s="1" t="s">
        <v>162</v>
      </c>
      <c r="AD348" s="1" t="s">
        <v>162</v>
      </c>
      <c r="AE348" s="1" t="s">
        <v>162</v>
      </c>
      <c r="AF348" s="1" t="s">
        <v>162</v>
      </c>
      <c r="AG348" s="1" t="s">
        <v>162</v>
      </c>
      <c r="AH348" s="1" t="s">
        <v>162</v>
      </c>
      <c r="AI348" s="1" t="s">
        <v>162</v>
      </c>
      <c r="AJ348" s="1" t="s">
        <v>162</v>
      </c>
      <c r="AK348" s="1" t="s">
        <v>162</v>
      </c>
      <c r="AL348" s="1" t="s">
        <v>162</v>
      </c>
      <c r="AM348" s="1" t="s">
        <v>162</v>
      </c>
      <c r="AN348" s="1" t="s">
        <v>162</v>
      </c>
      <c r="AO348" s="1" t="s">
        <v>162</v>
      </c>
      <c r="AP348" s="1" t="s">
        <v>162</v>
      </c>
      <c r="AQ348" s="1" t="s">
        <v>162</v>
      </c>
      <c r="AR348" s="1" t="s">
        <v>162</v>
      </c>
      <c r="AS348" s="1" t="s">
        <v>162</v>
      </c>
      <c r="AT348" s="1" t="s">
        <v>162</v>
      </c>
      <c r="AU348" s="1" t="s">
        <v>162</v>
      </c>
      <c r="AV348" s="1" t="s">
        <v>162</v>
      </c>
      <c r="AW348" s="1" t="s">
        <v>162</v>
      </c>
      <c r="AX348" s="1" t="s">
        <v>162</v>
      </c>
      <c r="AY348" s="1" t="s">
        <v>162</v>
      </c>
      <c r="AZ348" s="1" t="s">
        <v>162</v>
      </c>
      <c r="BA348" s="1" t="s">
        <v>162</v>
      </c>
      <c r="BB348" s="1" t="s">
        <v>162</v>
      </c>
      <c r="BC348" s="1" t="s">
        <v>162</v>
      </c>
      <c r="BD348" s="1" t="s">
        <v>162</v>
      </c>
      <c r="BE348" s="1" t="s">
        <v>162</v>
      </c>
      <c r="BS348" s="5" t="s">
        <v>5478</v>
      </c>
      <c r="BT348" s="5" t="s">
        <v>921</v>
      </c>
      <c r="BU348" s="1" t="s">
        <v>240</v>
      </c>
      <c r="BZ348" s="1" t="s">
        <v>181</v>
      </c>
      <c r="CA348" s="8" t="s">
        <v>5488</v>
      </c>
      <c r="CB348" s="1" t="s">
        <v>5295</v>
      </c>
    </row>
    <row r="349">
      <c r="A349" s="1" t="s">
        <v>5489</v>
      </c>
      <c r="B349" s="1" t="s">
        <v>5483</v>
      </c>
      <c r="C349" s="1" t="s">
        <v>5491</v>
      </c>
      <c r="D349" s="1" t="s">
        <v>126</v>
      </c>
      <c r="E349" s="1" t="s">
        <v>128</v>
      </c>
      <c r="F349" s="5" t="s">
        <v>174</v>
      </c>
      <c r="G349" s="1" t="s">
        <v>5493</v>
      </c>
      <c r="H349" s="1" t="s">
        <v>5494</v>
      </c>
      <c r="I349" s="5" t="s">
        <v>150</v>
      </c>
      <c r="M349" s="5" t="s">
        <v>174</v>
      </c>
      <c r="N349" s="5" t="s">
        <v>5495</v>
      </c>
      <c r="O349" s="5" t="s">
        <v>641</v>
      </c>
      <c r="P349" s="5" t="s">
        <v>174</v>
      </c>
      <c r="Q349" s="5" t="s">
        <v>174</v>
      </c>
      <c r="R349" s="5" t="s">
        <v>155</v>
      </c>
      <c r="S349" s="5" t="s">
        <v>155</v>
      </c>
      <c r="T349" s="5" t="s">
        <v>158</v>
      </c>
      <c r="U349" s="5" t="s">
        <v>158</v>
      </c>
      <c r="V349" s="5" t="s">
        <v>158</v>
      </c>
      <c r="W349" s="5" t="s">
        <v>257</v>
      </c>
      <c r="AB349" s="5" t="s">
        <v>216</v>
      </c>
      <c r="AC349" s="1" t="s">
        <v>162</v>
      </c>
      <c r="AD349" s="1" t="s">
        <v>162</v>
      </c>
      <c r="AE349" s="1" t="s">
        <v>162</v>
      </c>
      <c r="AF349" s="1" t="s">
        <v>162</v>
      </c>
      <c r="AG349" s="1" t="s">
        <v>162</v>
      </c>
      <c r="AH349" s="1" t="s">
        <v>162</v>
      </c>
      <c r="AI349" s="1" t="s">
        <v>162</v>
      </c>
      <c r="AJ349" s="1" t="s">
        <v>162</v>
      </c>
      <c r="AK349" s="1" t="s">
        <v>162</v>
      </c>
      <c r="AL349" s="1" t="s">
        <v>162</v>
      </c>
      <c r="AM349" s="1" t="s">
        <v>162</v>
      </c>
      <c r="AN349" s="1" t="s">
        <v>162</v>
      </c>
      <c r="AO349" s="1" t="s">
        <v>162</v>
      </c>
      <c r="AP349" s="1" t="s">
        <v>162</v>
      </c>
      <c r="AQ349" s="1" t="s">
        <v>162</v>
      </c>
      <c r="AR349" s="1" t="s">
        <v>162</v>
      </c>
      <c r="AS349" s="1" t="s">
        <v>162</v>
      </c>
      <c r="AT349" s="1" t="s">
        <v>162</v>
      </c>
      <c r="AU349" s="1" t="s">
        <v>162</v>
      </c>
      <c r="AV349" s="1" t="s">
        <v>162</v>
      </c>
      <c r="AW349" s="1" t="s">
        <v>162</v>
      </c>
      <c r="AX349" s="1" t="s">
        <v>162</v>
      </c>
      <c r="AY349" s="1" t="s">
        <v>162</v>
      </c>
      <c r="AZ349" s="1" t="s">
        <v>162</v>
      </c>
      <c r="BA349" s="1" t="s">
        <v>162</v>
      </c>
      <c r="BB349" s="1" t="s">
        <v>162</v>
      </c>
      <c r="BC349" s="1" t="s">
        <v>162</v>
      </c>
      <c r="BD349" s="1" t="s">
        <v>162</v>
      </c>
      <c r="BE349" s="1" t="s">
        <v>162</v>
      </c>
      <c r="BS349" s="5" t="s">
        <v>5478</v>
      </c>
      <c r="BT349" s="5" t="s">
        <v>641</v>
      </c>
      <c r="BU349" s="1" t="s">
        <v>240</v>
      </c>
      <c r="BZ349" s="1" t="s">
        <v>181</v>
      </c>
      <c r="CA349" s="8" t="s">
        <v>5500</v>
      </c>
      <c r="CB349" s="1" t="s">
        <v>5295</v>
      </c>
    </row>
    <row r="350">
      <c r="A350" s="1" t="s">
        <v>5502</v>
      </c>
      <c r="B350" s="1" t="s">
        <v>5491</v>
      </c>
      <c r="C350" s="1" t="s">
        <v>5503</v>
      </c>
      <c r="D350" s="1" t="s">
        <v>126</v>
      </c>
      <c r="E350" s="1" t="s">
        <v>128</v>
      </c>
      <c r="F350" s="5" t="s">
        <v>150</v>
      </c>
      <c r="G350" s="1" t="s">
        <v>5504</v>
      </c>
      <c r="H350" s="1" t="s">
        <v>5505</v>
      </c>
      <c r="I350" s="5" t="s">
        <v>150</v>
      </c>
      <c r="M350" s="5" t="s">
        <v>150</v>
      </c>
      <c r="N350" s="5" t="s">
        <v>5506</v>
      </c>
      <c r="O350" s="5" t="s">
        <v>1830</v>
      </c>
      <c r="P350" s="5" t="s">
        <v>150</v>
      </c>
      <c r="Q350" s="5" t="s">
        <v>150</v>
      </c>
      <c r="R350" s="5" t="s">
        <v>155</v>
      </c>
      <c r="S350" s="5" t="s">
        <v>155</v>
      </c>
      <c r="T350" s="5" t="s">
        <v>3435</v>
      </c>
      <c r="U350" s="5" t="s">
        <v>158</v>
      </c>
      <c r="V350" s="5" t="s">
        <v>158</v>
      </c>
      <c r="W350" s="5" t="s">
        <v>360</v>
      </c>
      <c r="AB350" s="5" t="s">
        <v>155</v>
      </c>
      <c r="AC350" s="1" t="s">
        <v>162</v>
      </c>
      <c r="AD350" s="1" t="s">
        <v>162</v>
      </c>
      <c r="AE350" s="1" t="s">
        <v>162</v>
      </c>
      <c r="AF350" s="1" t="s">
        <v>162</v>
      </c>
      <c r="AG350" s="1" t="s">
        <v>162</v>
      </c>
      <c r="AH350" s="1" t="s">
        <v>162</v>
      </c>
      <c r="AI350" s="1" t="s">
        <v>162</v>
      </c>
      <c r="AJ350" s="1" t="s">
        <v>162</v>
      </c>
      <c r="AK350" s="1" t="s">
        <v>162</v>
      </c>
      <c r="AL350" s="1" t="s">
        <v>162</v>
      </c>
      <c r="AM350" s="1" t="s">
        <v>162</v>
      </c>
      <c r="AN350" s="1" t="s">
        <v>162</v>
      </c>
      <c r="AO350" s="1" t="s">
        <v>162</v>
      </c>
      <c r="AP350" s="1" t="s">
        <v>162</v>
      </c>
      <c r="AQ350" s="1" t="s">
        <v>162</v>
      </c>
      <c r="AR350" s="1" t="s">
        <v>162</v>
      </c>
      <c r="AS350" s="1" t="s">
        <v>162</v>
      </c>
      <c r="AT350" s="1" t="s">
        <v>162</v>
      </c>
      <c r="AU350" s="1" t="s">
        <v>162</v>
      </c>
      <c r="AV350" s="1" t="s">
        <v>162</v>
      </c>
      <c r="AW350" s="1" t="s">
        <v>162</v>
      </c>
      <c r="AX350" s="1" t="s">
        <v>162</v>
      </c>
      <c r="AY350" s="1" t="s">
        <v>162</v>
      </c>
      <c r="AZ350" s="1" t="s">
        <v>162</v>
      </c>
      <c r="BA350" s="1" t="s">
        <v>162</v>
      </c>
      <c r="BB350" s="1" t="s">
        <v>162</v>
      </c>
      <c r="BC350" s="1" t="s">
        <v>162</v>
      </c>
      <c r="BD350" s="1" t="s">
        <v>162</v>
      </c>
      <c r="BE350" s="1" t="s">
        <v>162</v>
      </c>
      <c r="BS350" s="5" t="s">
        <v>5478</v>
      </c>
      <c r="BT350" s="5" t="s">
        <v>1830</v>
      </c>
      <c r="BU350" s="1" t="s">
        <v>184</v>
      </c>
      <c r="BZ350" s="1" t="s">
        <v>181</v>
      </c>
      <c r="CA350" s="8" t="s">
        <v>5511</v>
      </c>
      <c r="CB350" s="1" t="s">
        <v>5295</v>
      </c>
    </row>
    <row r="351">
      <c r="A351" s="1" t="s">
        <v>5513</v>
      </c>
      <c r="B351" s="1" t="s">
        <v>5515</v>
      </c>
      <c r="C351" s="1" t="s">
        <v>5516</v>
      </c>
      <c r="D351" s="1" t="s">
        <v>126</v>
      </c>
      <c r="E351" s="1" t="s">
        <v>128</v>
      </c>
      <c r="F351" s="5" t="s">
        <v>174</v>
      </c>
      <c r="G351" s="1" t="s">
        <v>5326</v>
      </c>
      <c r="H351" s="1" t="s">
        <v>5519</v>
      </c>
      <c r="I351" s="5" t="s">
        <v>150</v>
      </c>
      <c r="M351" s="5" t="s">
        <v>174</v>
      </c>
      <c r="N351" s="5" t="s">
        <v>5520</v>
      </c>
      <c r="O351" s="5" t="s">
        <v>1139</v>
      </c>
      <c r="P351" s="5" t="s">
        <v>174</v>
      </c>
      <c r="Q351" s="5" t="s">
        <v>174</v>
      </c>
      <c r="R351" s="5" t="s">
        <v>155</v>
      </c>
      <c r="S351" s="5" t="s">
        <v>174</v>
      </c>
      <c r="T351" s="5" t="s">
        <v>158</v>
      </c>
      <c r="U351" s="5" t="s">
        <v>158</v>
      </c>
      <c r="V351" s="5" t="s">
        <v>158</v>
      </c>
      <c r="W351" s="5" t="s">
        <v>257</v>
      </c>
      <c r="AB351" s="5" t="s">
        <v>216</v>
      </c>
      <c r="AC351" s="1" t="s">
        <v>162</v>
      </c>
      <c r="AD351" s="1" t="s">
        <v>162</v>
      </c>
      <c r="AE351" s="1" t="s">
        <v>162</v>
      </c>
      <c r="AF351" s="1" t="s">
        <v>162</v>
      </c>
      <c r="AG351" s="1" t="s">
        <v>162</v>
      </c>
      <c r="AH351" s="1" t="s">
        <v>162</v>
      </c>
      <c r="AI351" s="1" t="s">
        <v>162</v>
      </c>
      <c r="AJ351" s="1" t="s">
        <v>162</v>
      </c>
      <c r="AK351" s="1" t="s">
        <v>162</v>
      </c>
      <c r="AL351" s="1" t="s">
        <v>162</v>
      </c>
      <c r="AM351" s="1" t="s">
        <v>259</v>
      </c>
      <c r="AN351" s="1" t="s">
        <v>162</v>
      </c>
      <c r="AO351" s="1" t="s">
        <v>162</v>
      </c>
      <c r="AP351" s="1" t="s">
        <v>162</v>
      </c>
      <c r="AQ351" s="1" t="s">
        <v>162</v>
      </c>
      <c r="AR351" s="1" t="s">
        <v>162</v>
      </c>
      <c r="AS351" s="1" t="s">
        <v>162</v>
      </c>
      <c r="AT351" s="1" t="s">
        <v>162</v>
      </c>
      <c r="AU351" s="1" t="s">
        <v>162</v>
      </c>
      <c r="AV351" s="1" t="s">
        <v>162</v>
      </c>
      <c r="AW351" s="1" t="s">
        <v>162</v>
      </c>
      <c r="AX351" s="1" t="s">
        <v>162</v>
      </c>
      <c r="AY351" s="1" t="s">
        <v>162</v>
      </c>
      <c r="AZ351" s="1" t="s">
        <v>162</v>
      </c>
      <c r="BA351" s="1" t="s">
        <v>259</v>
      </c>
      <c r="BB351" s="1" t="s">
        <v>162</v>
      </c>
      <c r="BC351" s="1" t="s">
        <v>162</v>
      </c>
      <c r="BD351" s="1" t="s">
        <v>162</v>
      </c>
      <c r="BE351" s="1" t="s">
        <v>162</v>
      </c>
      <c r="BH351" s="5" t="s">
        <v>4484</v>
      </c>
      <c r="BI351" s="5" t="s">
        <v>265</v>
      </c>
      <c r="BS351" s="1" t="s">
        <v>5526</v>
      </c>
      <c r="BT351" s="5" t="s">
        <v>1139</v>
      </c>
      <c r="BU351" s="1" t="s">
        <v>240</v>
      </c>
      <c r="BZ351" s="1" t="s">
        <v>181</v>
      </c>
      <c r="CA351" s="8" t="s">
        <v>5527</v>
      </c>
      <c r="CB351" s="1" t="s">
        <v>5295</v>
      </c>
    </row>
    <row r="352">
      <c r="A352" s="1" t="s">
        <v>5528</v>
      </c>
      <c r="B352" s="1" t="s">
        <v>5516</v>
      </c>
      <c r="C352" s="1" t="s">
        <v>5529</v>
      </c>
      <c r="D352" s="1" t="s">
        <v>126</v>
      </c>
      <c r="E352" s="1" t="s">
        <v>128</v>
      </c>
      <c r="F352" s="5" t="s">
        <v>150</v>
      </c>
      <c r="G352" s="1" t="s">
        <v>5530</v>
      </c>
      <c r="H352" s="1" t="s">
        <v>5531</v>
      </c>
      <c r="I352" s="5" t="s">
        <v>150</v>
      </c>
      <c r="M352" s="5" t="s">
        <v>150</v>
      </c>
      <c r="N352" s="5" t="s">
        <v>5532</v>
      </c>
      <c r="O352" s="5" t="s">
        <v>318</v>
      </c>
      <c r="P352" s="5" t="s">
        <v>174</v>
      </c>
      <c r="Q352" s="5" t="s">
        <v>150</v>
      </c>
      <c r="R352" s="5" t="s">
        <v>155</v>
      </c>
      <c r="S352" s="5" t="s">
        <v>174</v>
      </c>
      <c r="T352" s="5" t="s">
        <v>322</v>
      </c>
      <c r="U352" s="5" t="s">
        <v>158</v>
      </c>
      <c r="V352" s="5" t="s">
        <v>158</v>
      </c>
      <c r="W352" s="5" t="s">
        <v>257</v>
      </c>
      <c r="AB352" s="5" t="s">
        <v>216</v>
      </c>
      <c r="AC352" s="1" t="s">
        <v>162</v>
      </c>
      <c r="AD352" s="1" t="s">
        <v>162</v>
      </c>
      <c r="AE352" s="1" t="s">
        <v>162</v>
      </c>
      <c r="AF352" s="1" t="s">
        <v>162</v>
      </c>
      <c r="AG352" s="1" t="s">
        <v>162</v>
      </c>
      <c r="AH352" s="1" t="s">
        <v>162</v>
      </c>
      <c r="AI352" s="1" t="s">
        <v>162</v>
      </c>
      <c r="AJ352" s="1" t="s">
        <v>162</v>
      </c>
      <c r="AK352" s="1" t="s">
        <v>162</v>
      </c>
      <c r="AL352" s="1" t="s">
        <v>162</v>
      </c>
      <c r="AM352" s="1" t="s">
        <v>162</v>
      </c>
      <c r="AN352" s="1" t="s">
        <v>162</v>
      </c>
      <c r="AO352" s="1" t="s">
        <v>162</v>
      </c>
      <c r="AP352" s="1" t="s">
        <v>162</v>
      </c>
      <c r="AQ352" s="1" t="s">
        <v>162</v>
      </c>
      <c r="AR352" s="1" t="s">
        <v>162</v>
      </c>
      <c r="AS352" s="1" t="s">
        <v>162</v>
      </c>
      <c r="AT352" s="1" t="s">
        <v>162</v>
      </c>
      <c r="AU352" s="1" t="s">
        <v>162</v>
      </c>
      <c r="AV352" s="1" t="s">
        <v>162</v>
      </c>
      <c r="AW352" s="1" t="s">
        <v>162</v>
      </c>
      <c r="AX352" s="1" t="s">
        <v>162</v>
      </c>
      <c r="AY352" s="1" t="s">
        <v>162</v>
      </c>
      <c r="AZ352" s="1" t="s">
        <v>162</v>
      </c>
      <c r="BA352" s="1" t="s">
        <v>162</v>
      </c>
      <c r="BB352" s="1" t="s">
        <v>162</v>
      </c>
      <c r="BC352" s="1" t="s">
        <v>162</v>
      </c>
      <c r="BD352" s="1" t="s">
        <v>162</v>
      </c>
      <c r="BE352" s="1" t="s">
        <v>162</v>
      </c>
      <c r="BS352" s="1" t="s">
        <v>5526</v>
      </c>
      <c r="BT352" s="5" t="s">
        <v>318</v>
      </c>
      <c r="BU352" s="1" t="s">
        <v>240</v>
      </c>
      <c r="BZ352" s="1" t="s">
        <v>181</v>
      </c>
      <c r="CA352" s="8" t="s">
        <v>5538</v>
      </c>
      <c r="CB352" s="1" t="s">
        <v>5295</v>
      </c>
    </row>
    <row r="353">
      <c r="A353" s="1" t="s">
        <v>5540</v>
      </c>
      <c r="B353" s="1" t="s">
        <v>5541</v>
      </c>
      <c r="C353" s="1" t="s">
        <v>5542</v>
      </c>
      <c r="D353" s="1" t="s">
        <v>126</v>
      </c>
      <c r="E353" s="1" t="s">
        <v>128</v>
      </c>
      <c r="F353" s="5" t="s">
        <v>156</v>
      </c>
      <c r="G353" s="1" t="s">
        <v>5543</v>
      </c>
      <c r="H353" s="1" t="s">
        <v>5545</v>
      </c>
      <c r="I353" s="5" t="s">
        <v>150</v>
      </c>
      <c r="M353" s="5" t="s">
        <v>150</v>
      </c>
      <c r="N353" s="5" t="s">
        <v>5546</v>
      </c>
      <c r="O353" s="5" t="s">
        <v>158</v>
      </c>
      <c r="P353" s="5" t="s">
        <v>150</v>
      </c>
      <c r="Q353" s="5" t="s">
        <v>155</v>
      </c>
      <c r="BS353" s="1" t="s">
        <v>5549</v>
      </c>
      <c r="BT353" s="5" t="s">
        <v>158</v>
      </c>
      <c r="BZ353" s="1" t="s">
        <v>181</v>
      </c>
      <c r="CA353" s="8" t="s">
        <v>5550</v>
      </c>
      <c r="CB353" s="1" t="s">
        <v>5295</v>
      </c>
    </row>
    <row r="354">
      <c r="A354" s="1" t="s">
        <v>5557</v>
      </c>
      <c r="B354" s="1" t="s">
        <v>5542</v>
      </c>
      <c r="C354" s="1" t="s">
        <v>5558</v>
      </c>
      <c r="D354" s="1" t="s">
        <v>126</v>
      </c>
      <c r="E354" s="1" t="s">
        <v>128</v>
      </c>
      <c r="F354" s="5" t="s">
        <v>155</v>
      </c>
      <c r="G354" s="1" t="s">
        <v>5559</v>
      </c>
      <c r="H354" s="1" t="s">
        <v>5560</v>
      </c>
      <c r="I354" s="5" t="s">
        <v>150</v>
      </c>
      <c r="M354" s="5" t="s">
        <v>174</v>
      </c>
      <c r="N354" s="5" t="s">
        <v>5561</v>
      </c>
      <c r="O354" s="5" t="s">
        <v>161</v>
      </c>
      <c r="P354" s="5" t="s">
        <v>150</v>
      </c>
      <c r="Q354" s="5" t="s">
        <v>155</v>
      </c>
      <c r="R354" s="5" t="s">
        <v>174</v>
      </c>
      <c r="S354" s="5" t="s">
        <v>150</v>
      </c>
      <c r="BS354" s="1" t="s">
        <v>5549</v>
      </c>
      <c r="BT354" s="5" t="s">
        <v>161</v>
      </c>
      <c r="BZ354" s="1" t="s">
        <v>181</v>
      </c>
      <c r="CA354" s="8" t="s">
        <v>5563</v>
      </c>
      <c r="CB354" s="1" t="s">
        <v>5295</v>
      </c>
    </row>
    <row r="355">
      <c r="A355" s="1" t="s">
        <v>5564</v>
      </c>
      <c r="B355" s="1" t="s">
        <v>5558</v>
      </c>
      <c r="C355" s="1" t="s">
        <v>5565</v>
      </c>
      <c r="D355" s="1" t="s">
        <v>126</v>
      </c>
      <c r="E355" s="1" t="s">
        <v>128</v>
      </c>
      <c r="F355" s="5" t="s">
        <v>174</v>
      </c>
      <c r="G355" s="1" t="s">
        <v>5568</v>
      </c>
      <c r="H355" s="1" t="s">
        <v>5570</v>
      </c>
      <c r="I355" s="5" t="s">
        <v>150</v>
      </c>
      <c r="M355" s="5" t="s">
        <v>174</v>
      </c>
      <c r="N355" s="5" t="s">
        <v>5572</v>
      </c>
      <c r="O355" s="5" t="s">
        <v>733</v>
      </c>
      <c r="P355" s="5" t="s">
        <v>174</v>
      </c>
      <c r="Q355" s="5" t="s">
        <v>174</v>
      </c>
      <c r="R355" s="5" t="s">
        <v>155</v>
      </c>
      <c r="S355" s="5" t="s">
        <v>156</v>
      </c>
      <c r="T355" s="5" t="s">
        <v>158</v>
      </c>
      <c r="U355" s="5" t="s">
        <v>158</v>
      </c>
      <c r="V355" s="5" t="s">
        <v>158</v>
      </c>
      <c r="W355" s="5" t="s">
        <v>257</v>
      </c>
      <c r="AB355" s="5" t="s">
        <v>216</v>
      </c>
      <c r="AC355" s="1" t="s">
        <v>162</v>
      </c>
      <c r="AD355" s="1" t="s">
        <v>162</v>
      </c>
      <c r="AE355" s="1" t="s">
        <v>162</v>
      </c>
      <c r="AF355" s="1" t="s">
        <v>162</v>
      </c>
      <c r="AG355" s="1" t="s">
        <v>162</v>
      </c>
      <c r="AH355" s="1" t="s">
        <v>162</v>
      </c>
      <c r="AI355" s="1" t="s">
        <v>162</v>
      </c>
      <c r="AJ355" s="1" t="s">
        <v>162</v>
      </c>
      <c r="AK355" s="1" t="s">
        <v>162</v>
      </c>
      <c r="AL355" s="1" t="s">
        <v>162</v>
      </c>
      <c r="AM355" s="1" t="s">
        <v>162</v>
      </c>
      <c r="AN355" s="1" t="s">
        <v>162</v>
      </c>
      <c r="AO355" s="1" t="s">
        <v>162</v>
      </c>
      <c r="AP355" s="1" t="s">
        <v>162</v>
      </c>
      <c r="AQ355" s="1" t="s">
        <v>162</v>
      </c>
      <c r="AR355" s="1" t="s">
        <v>162</v>
      </c>
      <c r="AS355" s="1" t="s">
        <v>162</v>
      </c>
      <c r="AT355" s="1" t="s">
        <v>162</v>
      </c>
      <c r="AU355" s="1" t="s">
        <v>162</v>
      </c>
      <c r="AV355" s="1" t="s">
        <v>162</v>
      </c>
      <c r="AW355" s="1" t="s">
        <v>162</v>
      </c>
      <c r="AX355" s="1" t="s">
        <v>162</v>
      </c>
      <c r="AY355" s="1" t="s">
        <v>162</v>
      </c>
      <c r="AZ355" s="1" t="s">
        <v>162</v>
      </c>
      <c r="BA355" s="1" t="s">
        <v>162</v>
      </c>
      <c r="BB355" s="1" t="s">
        <v>162</v>
      </c>
      <c r="BC355" s="1" t="s">
        <v>162</v>
      </c>
      <c r="BD355" s="1" t="s">
        <v>162</v>
      </c>
      <c r="BE355" s="1" t="s">
        <v>162</v>
      </c>
      <c r="BS355" s="1" t="s">
        <v>5549</v>
      </c>
      <c r="BT355" s="5" t="s">
        <v>733</v>
      </c>
      <c r="BU355" s="1" t="s">
        <v>240</v>
      </c>
      <c r="BZ355" s="1" t="s">
        <v>181</v>
      </c>
      <c r="CA355" s="8" t="s">
        <v>5575</v>
      </c>
      <c r="CB355" s="1" t="s">
        <v>5295</v>
      </c>
    </row>
    <row r="356">
      <c r="A356" s="1" t="s">
        <v>5576</v>
      </c>
      <c r="B356" s="1" t="s">
        <v>5565</v>
      </c>
      <c r="C356" s="1" t="s">
        <v>5577</v>
      </c>
      <c r="D356" s="1" t="s">
        <v>126</v>
      </c>
      <c r="E356" s="1" t="s">
        <v>128</v>
      </c>
      <c r="F356" s="5" t="s">
        <v>150</v>
      </c>
      <c r="G356" s="1" t="s">
        <v>5582</v>
      </c>
      <c r="H356" s="1" t="s">
        <v>5584</v>
      </c>
      <c r="I356" s="5" t="s">
        <v>150</v>
      </c>
      <c r="M356" s="5" t="s">
        <v>150</v>
      </c>
      <c r="N356" s="5" t="s">
        <v>5587</v>
      </c>
      <c r="O356" s="5" t="s">
        <v>1844</v>
      </c>
      <c r="P356" s="5" t="s">
        <v>174</v>
      </c>
      <c r="Q356" s="5" t="s">
        <v>150</v>
      </c>
      <c r="R356" s="5" t="s">
        <v>155</v>
      </c>
      <c r="S356" s="5" t="s">
        <v>156</v>
      </c>
      <c r="T356" s="5" t="s">
        <v>380</v>
      </c>
      <c r="U356" s="5" t="s">
        <v>158</v>
      </c>
      <c r="V356" s="5" t="s">
        <v>158</v>
      </c>
      <c r="W356" s="5" t="s">
        <v>2184</v>
      </c>
      <c r="AB356" s="5" t="s">
        <v>150</v>
      </c>
      <c r="AC356" s="1" t="s">
        <v>162</v>
      </c>
      <c r="AD356" s="1" t="s">
        <v>162</v>
      </c>
      <c r="AE356" s="1" t="s">
        <v>162</v>
      </c>
      <c r="AF356" s="1" t="s">
        <v>162</v>
      </c>
      <c r="AG356" s="1" t="s">
        <v>162</v>
      </c>
      <c r="AH356" s="1" t="s">
        <v>162</v>
      </c>
      <c r="AI356" s="1" t="s">
        <v>162</v>
      </c>
      <c r="AJ356" s="1" t="s">
        <v>162</v>
      </c>
      <c r="AK356" s="1" t="s">
        <v>162</v>
      </c>
      <c r="AL356" s="1" t="s">
        <v>162</v>
      </c>
      <c r="AM356" s="1" t="s">
        <v>162</v>
      </c>
      <c r="AN356" s="1" t="s">
        <v>162</v>
      </c>
      <c r="AO356" s="1" t="s">
        <v>162</v>
      </c>
      <c r="AP356" s="1" t="s">
        <v>162</v>
      </c>
      <c r="AQ356" s="1" t="s">
        <v>162</v>
      </c>
      <c r="AR356" s="1" t="s">
        <v>162</v>
      </c>
      <c r="AS356" s="1" t="s">
        <v>162</v>
      </c>
      <c r="AT356" s="1" t="s">
        <v>162</v>
      </c>
      <c r="AU356" s="1" t="s">
        <v>162</v>
      </c>
      <c r="AV356" s="1" t="s">
        <v>162</v>
      </c>
      <c r="AW356" s="1" t="s">
        <v>162</v>
      </c>
      <c r="AX356" s="1" t="s">
        <v>162</v>
      </c>
      <c r="AY356" s="1" t="s">
        <v>162</v>
      </c>
      <c r="AZ356" s="1" t="s">
        <v>162</v>
      </c>
      <c r="BA356" s="1" t="s">
        <v>162</v>
      </c>
      <c r="BB356" s="1" t="s">
        <v>162</v>
      </c>
      <c r="BC356" s="1" t="s">
        <v>162</v>
      </c>
      <c r="BD356" s="1" t="s">
        <v>162</v>
      </c>
      <c r="BE356" s="1" t="s">
        <v>162</v>
      </c>
      <c r="BS356" s="1" t="s">
        <v>5549</v>
      </c>
      <c r="BT356" s="5" t="s">
        <v>1844</v>
      </c>
      <c r="BU356" s="1" t="s">
        <v>717</v>
      </c>
      <c r="BZ356" s="1" t="s">
        <v>181</v>
      </c>
      <c r="CA356" s="8" t="s">
        <v>5590</v>
      </c>
      <c r="CB356" s="1" t="s">
        <v>5295</v>
      </c>
    </row>
    <row r="357">
      <c r="A357" s="1" t="s">
        <v>5592</v>
      </c>
      <c r="B357" s="1" t="s">
        <v>5593</v>
      </c>
      <c r="C357" s="1" t="s">
        <v>5594</v>
      </c>
      <c r="D357" s="1" t="s">
        <v>126</v>
      </c>
      <c r="E357" s="1" t="s">
        <v>128</v>
      </c>
      <c r="F357" s="5" t="s">
        <v>150</v>
      </c>
      <c r="G357" s="1" t="s">
        <v>5595</v>
      </c>
      <c r="H357" s="1" t="s">
        <v>5596</v>
      </c>
      <c r="I357" s="5" t="s">
        <v>150</v>
      </c>
      <c r="M357" s="5" t="s">
        <v>150</v>
      </c>
      <c r="N357" s="5" t="s">
        <v>5597</v>
      </c>
      <c r="O357" s="5" t="s">
        <v>1451</v>
      </c>
      <c r="P357" s="5" t="s">
        <v>174</v>
      </c>
      <c r="Q357" s="5" t="s">
        <v>150</v>
      </c>
      <c r="R357" s="5" t="s">
        <v>155</v>
      </c>
      <c r="S357" s="5" t="s">
        <v>150</v>
      </c>
      <c r="T357" s="5" t="s">
        <v>812</v>
      </c>
      <c r="U357" s="5" t="s">
        <v>158</v>
      </c>
      <c r="V357" s="5" t="s">
        <v>158</v>
      </c>
      <c r="W357" s="5" t="s">
        <v>159</v>
      </c>
      <c r="X357" s="1" t="s">
        <v>5598</v>
      </c>
      <c r="AB357" s="5" t="s">
        <v>150</v>
      </c>
      <c r="AC357" s="1" t="s">
        <v>162</v>
      </c>
      <c r="AD357" s="1" t="s">
        <v>162</v>
      </c>
      <c r="AE357" s="1" t="s">
        <v>162</v>
      </c>
      <c r="AF357" s="1" t="s">
        <v>162</v>
      </c>
      <c r="AG357" s="1" t="s">
        <v>162</v>
      </c>
      <c r="AH357" s="1" t="s">
        <v>162</v>
      </c>
      <c r="AI357" s="1" t="s">
        <v>162</v>
      </c>
      <c r="AJ357" s="1" t="s">
        <v>162</v>
      </c>
      <c r="AK357" s="1" t="s">
        <v>162</v>
      </c>
      <c r="AL357" s="1" t="s">
        <v>162</v>
      </c>
      <c r="AM357" s="1" t="s">
        <v>162</v>
      </c>
      <c r="AN357" s="1" t="s">
        <v>162</v>
      </c>
      <c r="AO357" s="1" t="s">
        <v>162</v>
      </c>
      <c r="AP357" s="1" t="s">
        <v>162</v>
      </c>
      <c r="AQ357" s="1" t="s">
        <v>162</v>
      </c>
      <c r="AR357" s="1" t="s">
        <v>162</v>
      </c>
      <c r="AS357" s="1" t="s">
        <v>162</v>
      </c>
      <c r="AT357" s="1" t="s">
        <v>162</v>
      </c>
      <c r="AU357" s="1" t="s">
        <v>162</v>
      </c>
      <c r="AV357" s="1" t="s">
        <v>162</v>
      </c>
      <c r="AW357" s="1" t="s">
        <v>162</v>
      </c>
      <c r="AX357" s="1" t="s">
        <v>162</v>
      </c>
      <c r="AY357" s="1" t="s">
        <v>162</v>
      </c>
      <c r="AZ357" s="1" t="s">
        <v>162</v>
      </c>
      <c r="BA357" s="1" t="s">
        <v>162</v>
      </c>
      <c r="BB357" s="1" t="s">
        <v>162</v>
      </c>
      <c r="BC357" s="1" t="s">
        <v>162</v>
      </c>
      <c r="BD357" s="1" t="s">
        <v>162</v>
      </c>
      <c r="BE357" s="1" t="s">
        <v>162</v>
      </c>
      <c r="BS357" s="1" t="s">
        <v>5600</v>
      </c>
      <c r="BT357" s="5" t="s">
        <v>1451</v>
      </c>
      <c r="BY357" s="1" t="s">
        <v>180</v>
      </c>
      <c r="BZ357" s="1" t="s">
        <v>181</v>
      </c>
      <c r="CA357" s="8" t="s">
        <v>5601</v>
      </c>
      <c r="CB357" s="1" t="s">
        <v>5295</v>
      </c>
    </row>
    <row r="358">
      <c r="A358" s="1" t="s">
        <v>5603</v>
      </c>
      <c r="B358" s="1" t="s">
        <v>5593</v>
      </c>
      <c r="C358" s="1" t="s">
        <v>5605</v>
      </c>
      <c r="D358" s="1" t="s">
        <v>126</v>
      </c>
      <c r="E358" s="1" t="s">
        <v>128</v>
      </c>
      <c r="F358" s="5" t="s">
        <v>174</v>
      </c>
      <c r="G358" s="1" t="s">
        <v>5606</v>
      </c>
      <c r="H358" s="1" t="s">
        <v>5607</v>
      </c>
      <c r="I358" s="5" t="s">
        <v>150</v>
      </c>
      <c r="M358" s="5" t="s">
        <v>174</v>
      </c>
      <c r="N358" s="5" t="s">
        <v>5608</v>
      </c>
      <c r="O358" s="5" t="s">
        <v>256</v>
      </c>
      <c r="P358" s="5" t="s">
        <v>174</v>
      </c>
      <c r="Q358" s="5" t="s">
        <v>174</v>
      </c>
      <c r="R358" s="5" t="s">
        <v>155</v>
      </c>
      <c r="S358" s="5" t="s">
        <v>150</v>
      </c>
      <c r="T358" s="5" t="s">
        <v>158</v>
      </c>
      <c r="U358" s="5" t="s">
        <v>158</v>
      </c>
      <c r="V358" s="5" t="s">
        <v>158</v>
      </c>
      <c r="W358" s="5" t="s">
        <v>257</v>
      </c>
      <c r="AB358" s="5" t="s">
        <v>216</v>
      </c>
      <c r="AC358" s="1" t="s">
        <v>162</v>
      </c>
      <c r="AD358" s="1" t="s">
        <v>162</v>
      </c>
      <c r="AE358" s="1" t="s">
        <v>162</v>
      </c>
      <c r="AF358" s="1" t="s">
        <v>162</v>
      </c>
      <c r="AG358" s="1" t="s">
        <v>162</v>
      </c>
      <c r="AH358" s="1" t="s">
        <v>162</v>
      </c>
      <c r="AI358" s="1" t="s">
        <v>162</v>
      </c>
      <c r="AJ358" s="1" t="s">
        <v>162</v>
      </c>
      <c r="AK358" s="1" t="s">
        <v>162</v>
      </c>
      <c r="AL358" s="1" t="s">
        <v>162</v>
      </c>
      <c r="AM358" s="1" t="s">
        <v>162</v>
      </c>
      <c r="AN358" s="1" t="s">
        <v>162</v>
      </c>
      <c r="AO358" s="1" t="s">
        <v>162</v>
      </c>
      <c r="AP358" s="1" t="s">
        <v>162</v>
      </c>
      <c r="AQ358" s="1" t="s">
        <v>162</v>
      </c>
      <c r="AR358" s="1" t="s">
        <v>162</v>
      </c>
      <c r="AS358" s="1" t="s">
        <v>162</v>
      </c>
      <c r="AT358" s="1" t="s">
        <v>162</v>
      </c>
      <c r="AU358" s="1" t="s">
        <v>162</v>
      </c>
      <c r="AV358" s="1" t="s">
        <v>162</v>
      </c>
      <c r="AW358" s="1" t="s">
        <v>162</v>
      </c>
      <c r="AX358" s="1" t="s">
        <v>162</v>
      </c>
      <c r="AY358" s="1" t="s">
        <v>162</v>
      </c>
      <c r="AZ358" s="1" t="s">
        <v>162</v>
      </c>
      <c r="BA358" s="1" t="s">
        <v>162</v>
      </c>
      <c r="BB358" s="1" t="s">
        <v>162</v>
      </c>
      <c r="BC358" s="1" t="s">
        <v>162</v>
      </c>
      <c r="BD358" s="1" t="s">
        <v>162</v>
      </c>
      <c r="BE358" s="1" t="s">
        <v>162</v>
      </c>
      <c r="BS358" s="1" t="s">
        <v>5600</v>
      </c>
      <c r="BT358" s="5" t="s">
        <v>256</v>
      </c>
      <c r="BU358" s="1" t="s">
        <v>240</v>
      </c>
      <c r="BZ358" s="1" t="s">
        <v>181</v>
      </c>
      <c r="CA358" s="8" t="s">
        <v>5614</v>
      </c>
      <c r="CB358" s="1" t="s">
        <v>5295</v>
      </c>
    </row>
    <row r="359">
      <c r="A359" s="1" t="s">
        <v>5616</v>
      </c>
      <c r="B359" s="1" t="s">
        <v>5617</v>
      </c>
      <c r="C359" s="1" t="s">
        <v>5618</v>
      </c>
      <c r="D359" s="1" t="s">
        <v>126</v>
      </c>
      <c r="E359" s="1" t="s">
        <v>128</v>
      </c>
      <c r="F359" s="5" t="s">
        <v>155</v>
      </c>
      <c r="G359" s="1" t="s">
        <v>5619</v>
      </c>
      <c r="H359" s="1" t="s">
        <v>5620</v>
      </c>
      <c r="I359" s="5" t="s">
        <v>150</v>
      </c>
      <c r="M359" s="5" t="s">
        <v>174</v>
      </c>
      <c r="N359" s="5" t="s">
        <v>5623</v>
      </c>
      <c r="O359" s="5" t="s">
        <v>216</v>
      </c>
      <c r="P359" s="5" t="s">
        <v>150</v>
      </c>
      <c r="Q359" s="5" t="s">
        <v>155</v>
      </c>
      <c r="R359" s="5" t="s">
        <v>174</v>
      </c>
      <c r="S359" s="5" t="s">
        <v>150</v>
      </c>
      <c r="BS359" s="5" t="s">
        <v>5624</v>
      </c>
      <c r="BT359" s="5" t="s">
        <v>216</v>
      </c>
      <c r="BZ359" s="1" t="s">
        <v>181</v>
      </c>
      <c r="CA359" s="8" t="s">
        <v>5625</v>
      </c>
      <c r="CB359" s="1" t="s">
        <v>5295</v>
      </c>
    </row>
    <row r="360">
      <c r="A360" s="1" t="s">
        <v>5627</v>
      </c>
      <c r="B360" s="1" t="s">
        <v>5618</v>
      </c>
      <c r="C360" s="1" t="s">
        <v>5628</v>
      </c>
      <c r="D360" s="1" t="s">
        <v>126</v>
      </c>
      <c r="E360" s="1" t="s">
        <v>128</v>
      </c>
      <c r="F360" s="5" t="s">
        <v>174</v>
      </c>
      <c r="G360" s="1" t="s">
        <v>5629</v>
      </c>
      <c r="H360" s="1" t="s">
        <v>5630</v>
      </c>
      <c r="I360" s="5" t="s">
        <v>150</v>
      </c>
      <c r="M360" s="5" t="s">
        <v>174</v>
      </c>
      <c r="N360" s="5" t="s">
        <v>5632</v>
      </c>
      <c r="O360" s="5" t="s">
        <v>203</v>
      </c>
      <c r="P360" s="5" t="s">
        <v>174</v>
      </c>
      <c r="Q360" s="5" t="s">
        <v>174</v>
      </c>
      <c r="R360" s="5" t="s">
        <v>155</v>
      </c>
      <c r="S360" s="5" t="s">
        <v>156</v>
      </c>
      <c r="T360" s="5" t="s">
        <v>158</v>
      </c>
      <c r="U360" s="5" t="s">
        <v>158</v>
      </c>
      <c r="V360" s="5" t="s">
        <v>158</v>
      </c>
      <c r="W360" s="5" t="s">
        <v>257</v>
      </c>
      <c r="AB360" s="5" t="s">
        <v>216</v>
      </c>
      <c r="AC360" s="1" t="s">
        <v>162</v>
      </c>
      <c r="AD360" s="1" t="s">
        <v>162</v>
      </c>
      <c r="AE360" s="1" t="s">
        <v>162</v>
      </c>
      <c r="AF360" s="1" t="s">
        <v>162</v>
      </c>
      <c r="AG360" s="1" t="s">
        <v>162</v>
      </c>
      <c r="AH360" s="1" t="s">
        <v>162</v>
      </c>
      <c r="AI360" s="1" t="s">
        <v>162</v>
      </c>
      <c r="AJ360" s="1" t="s">
        <v>162</v>
      </c>
      <c r="AK360" s="1" t="s">
        <v>162</v>
      </c>
      <c r="AL360" s="1" t="s">
        <v>162</v>
      </c>
      <c r="AM360" s="1" t="s">
        <v>162</v>
      </c>
      <c r="AN360" s="1" t="s">
        <v>162</v>
      </c>
      <c r="AO360" s="1" t="s">
        <v>162</v>
      </c>
      <c r="AP360" s="1" t="s">
        <v>162</v>
      </c>
      <c r="AQ360" s="1" t="s">
        <v>162</v>
      </c>
      <c r="AR360" s="1" t="s">
        <v>162</v>
      </c>
      <c r="AS360" s="1" t="s">
        <v>162</v>
      </c>
      <c r="AT360" s="1" t="s">
        <v>162</v>
      </c>
      <c r="AU360" s="1" t="s">
        <v>162</v>
      </c>
      <c r="AV360" s="1" t="s">
        <v>162</v>
      </c>
      <c r="AW360" s="1" t="s">
        <v>162</v>
      </c>
      <c r="AX360" s="1" t="s">
        <v>162</v>
      </c>
      <c r="AY360" s="1" t="s">
        <v>162</v>
      </c>
      <c r="AZ360" s="1" t="s">
        <v>162</v>
      </c>
      <c r="BA360" s="1" t="s">
        <v>162</v>
      </c>
      <c r="BB360" s="1" t="s">
        <v>162</v>
      </c>
      <c r="BC360" s="1" t="s">
        <v>162</v>
      </c>
      <c r="BD360" s="1" t="s">
        <v>162</v>
      </c>
      <c r="BE360" s="1" t="s">
        <v>162</v>
      </c>
      <c r="BS360" s="5" t="s">
        <v>5624</v>
      </c>
      <c r="BT360" s="5" t="s">
        <v>203</v>
      </c>
      <c r="BU360" s="1" t="s">
        <v>240</v>
      </c>
      <c r="BZ360" s="1" t="s">
        <v>181</v>
      </c>
      <c r="CA360" s="8" t="s">
        <v>5639</v>
      </c>
      <c r="CB360" s="1" t="s">
        <v>5295</v>
      </c>
    </row>
    <row r="361">
      <c r="A361" s="1" t="s">
        <v>5642</v>
      </c>
      <c r="B361" s="1" t="s">
        <v>5628</v>
      </c>
      <c r="C361" s="1" t="s">
        <v>5643</v>
      </c>
      <c r="D361" s="1" t="s">
        <v>126</v>
      </c>
      <c r="E361" s="1" t="s">
        <v>128</v>
      </c>
      <c r="F361" s="5" t="s">
        <v>150</v>
      </c>
      <c r="G361" s="1" t="s">
        <v>3612</v>
      </c>
      <c r="H361" s="1" t="s">
        <v>5644</v>
      </c>
      <c r="I361" s="5" t="s">
        <v>150</v>
      </c>
      <c r="M361" s="5" t="s">
        <v>150</v>
      </c>
      <c r="N361" s="5" t="s">
        <v>5645</v>
      </c>
      <c r="O361" s="5" t="s">
        <v>535</v>
      </c>
      <c r="P361" s="5" t="s">
        <v>174</v>
      </c>
      <c r="Q361" s="5" t="s">
        <v>150</v>
      </c>
      <c r="R361" s="5" t="s">
        <v>155</v>
      </c>
      <c r="S361" s="5" t="s">
        <v>156</v>
      </c>
      <c r="T361" s="5" t="s">
        <v>5647</v>
      </c>
      <c r="U361" s="5" t="s">
        <v>158</v>
      </c>
      <c r="V361" s="5" t="s">
        <v>158</v>
      </c>
      <c r="W361" s="5" t="s">
        <v>381</v>
      </c>
      <c r="AB361" s="5" t="s">
        <v>150</v>
      </c>
      <c r="AC361" s="1" t="s">
        <v>162</v>
      </c>
      <c r="AD361" s="1" t="s">
        <v>162</v>
      </c>
      <c r="AE361" s="1" t="s">
        <v>162</v>
      </c>
      <c r="AF361" s="1" t="s">
        <v>162</v>
      </c>
      <c r="AG361" s="1" t="s">
        <v>162</v>
      </c>
      <c r="AH361" s="1" t="s">
        <v>162</v>
      </c>
      <c r="AI361" s="1" t="s">
        <v>162</v>
      </c>
      <c r="AJ361" s="1" t="s">
        <v>162</v>
      </c>
      <c r="AK361" s="1" t="s">
        <v>162</v>
      </c>
      <c r="AL361" s="1" t="s">
        <v>162</v>
      </c>
      <c r="AM361" s="1" t="s">
        <v>162</v>
      </c>
      <c r="AN361" s="1" t="s">
        <v>162</v>
      </c>
      <c r="AO361" s="1" t="s">
        <v>162</v>
      </c>
      <c r="AP361" s="1" t="s">
        <v>162</v>
      </c>
      <c r="AQ361" s="1" t="s">
        <v>162</v>
      </c>
      <c r="AR361" s="1" t="s">
        <v>162</v>
      </c>
      <c r="AS361" s="1" t="s">
        <v>162</v>
      </c>
      <c r="AT361" s="1" t="s">
        <v>162</v>
      </c>
      <c r="AU361" s="1" t="s">
        <v>162</v>
      </c>
      <c r="AV361" s="1" t="s">
        <v>162</v>
      </c>
      <c r="AW361" s="1" t="s">
        <v>162</v>
      </c>
      <c r="AX361" s="1" t="s">
        <v>162</v>
      </c>
      <c r="AY361" s="1" t="s">
        <v>162</v>
      </c>
      <c r="AZ361" s="1" t="s">
        <v>162</v>
      </c>
      <c r="BA361" s="1" t="s">
        <v>162</v>
      </c>
      <c r="BB361" s="1" t="s">
        <v>162</v>
      </c>
      <c r="BC361" s="1" t="s">
        <v>162</v>
      </c>
      <c r="BD361" s="1" t="s">
        <v>162</v>
      </c>
      <c r="BE361" s="1" t="s">
        <v>162</v>
      </c>
      <c r="BS361" s="5" t="s">
        <v>5624</v>
      </c>
      <c r="BT361" s="5" t="s">
        <v>535</v>
      </c>
      <c r="BY361" s="1" t="s">
        <v>391</v>
      </c>
      <c r="BZ361" s="1" t="s">
        <v>181</v>
      </c>
      <c r="CA361" s="8" t="s">
        <v>5653</v>
      </c>
      <c r="CB361" s="1" t="s">
        <v>5295</v>
      </c>
    </row>
    <row r="362">
      <c r="A362" s="1" t="s">
        <v>5654</v>
      </c>
      <c r="B362" s="1" t="s">
        <v>5655</v>
      </c>
      <c r="C362" s="1" t="s">
        <v>5656</v>
      </c>
      <c r="D362" s="1" t="s">
        <v>126</v>
      </c>
      <c r="E362" s="1" t="s">
        <v>128</v>
      </c>
      <c r="F362" s="5" t="s">
        <v>150</v>
      </c>
      <c r="G362" s="1" t="s">
        <v>5657</v>
      </c>
      <c r="H362" s="1" t="s">
        <v>5658</v>
      </c>
      <c r="I362" s="5" t="s">
        <v>150</v>
      </c>
      <c r="M362" s="5" t="s">
        <v>150</v>
      </c>
      <c r="N362" s="5" t="s">
        <v>5659</v>
      </c>
      <c r="O362" s="5" t="s">
        <v>733</v>
      </c>
      <c r="P362" s="5" t="s">
        <v>174</v>
      </c>
      <c r="Q362" s="5" t="s">
        <v>150</v>
      </c>
      <c r="R362" s="5" t="s">
        <v>155</v>
      </c>
      <c r="S362" s="5" t="s">
        <v>156</v>
      </c>
      <c r="T362" s="5" t="s">
        <v>405</v>
      </c>
      <c r="U362" s="5" t="s">
        <v>158</v>
      </c>
      <c r="V362" s="5" t="s">
        <v>158</v>
      </c>
      <c r="W362" s="5" t="s">
        <v>257</v>
      </c>
      <c r="AB362" s="5" t="s">
        <v>216</v>
      </c>
      <c r="AC362" s="1" t="s">
        <v>162</v>
      </c>
      <c r="AD362" s="1" t="s">
        <v>162</v>
      </c>
      <c r="AE362" s="1" t="s">
        <v>162</v>
      </c>
      <c r="AF362" s="1" t="s">
        <v>162</v>
      </c>
      <c r="AG362" s="1" t="s">
        <v>162</v>
      </c>
      <c r="AH362" s="1" t="s">
        <v>162</v>
      </c>
      <c r="AI362" s="1" t="s">
        <v>162</v>
      </c>
      <c r="AJ362" s="1" t="s">
        <v>162</v>
      </c>
      <c r="AK362" s="1" t="s">
        <v>162</v>
      </c>
      <c r="AL362" s="1" t="s">
        <v>162</v>
      </c>
      <c r="AM362" s="1" t="s">
        <v>162</v>
      </c>
      <c r="AN362" s="1" t="s">
        <v>162</v>
      </c>
      <c r="AO362" s="1" t="s">
        <v>162</v>
      </c>
      <c r="AP362" s="1" t="s">
        <v>162</v>
      </c>
      <c r="AQ362" s="1" t="s">
        <v>162</v>
      </c>
      <c r="AR362" s="1" t="s">
        <v>162</v>
      </c>
      <c r="AS362" s="1" t="s">
        <v>162</v>
      </c>
      <c r="AT362" s="1" t="s">
        <v>162</v>
      </c>
      <c r="AU362" s="1" t="s">
        <v>162</v>
      </c>
      <c r="AV362" s="1" t="s">
        <v>162</v>
      </c>
      <c r="AW362" s="1" t="s">
        <v>162</v>
      </c>
      <c r="AX362" s="1" t="s">
        <v>162</v>
      </c>
      <c r="AY362" s="1" t="s">
        <v>162</v>
      </c>
      <c r="AZ362" s="1" t="s">
        <v>162</v>
      </c>
      <c r="BA362" s="1" t="s">
        <v>162</v>
      </c>
      <c r="BB362" s="1" t="s">
        <v>162</v>
      </c>
      <c r="BC362" s="1" t="s">
        <v>162</v>
      </c>
      <c r="BD362" s="1" t="s">
        <v>162</v>
      </c>
      <c r="BE362" s="1" t="s">
        <v>162</v>
      </c>
      <c r="BS362" s="1" t="s">
        <v>5669</v>
      </c>
      <c r="BT362" s="5" t="s">
        <v>733</v>
      </c>
      <c r="BU362" s="1" t="s">
        <v>240</v>
      </c>
      <c r="BZ362" s="1" t="s">
        <v>181</v>
      </c>
      <c r="CA362" s="8" t="s">
        <v>5670</v>
      </c>
      <c r="CB362" s="1" t="s">
        <v>5295</v>
      </c>
    </row>
    <row r="363">
      <c r="A363" s="1" t="s">
        <v>5672</v>
      </c>
      <c r="B363" s="1" t="s">
        <v>5673</v>
      </c>
      <c r="C363" s="1" t="s">
        <v>5674</v>
      </c>
      <c r="D363" s="1" t="s">
        <v>126</v>
      </c>
      <c r="E363" s="1" t="s">
        <v>128</v>
      </c>
      <c r="F363" s="5" t="s">
        <v>150</v>
      </c>
      <c r="G363" s="1" t="s">
        <v>5675</v>
      </c>
      <c r="H363" s="1" t="s">
        <v>5676</v>
      </c>
      <c r="I363" s="5" t="s">
        <v>150</v>
      </c>
      <c r="M363" s="5" t="s">
        <v>150</v>
      </c>
      <c r="N363" s="5" t="s">
        <v>5677</v>
      </c>
      <c r="O363" s="5" t="s">
        <v>342</v>
      </c>
      <c r="P363" s="5" t="s">
        <v>150</v>
      </c>
      <c r="Q363" s="5" t="s">
        <v>150</v>
      </c>
      <c r="R363" s="5" t="s">
        <v>155</v>
      </c>
      <c r="S363" s="5" t="s">
        <v>155</v>
      </c>
      <c r="T363" s="5" t="s">
        <v>380</v>
      </c>
      <c r="U363" s="5" t="s">
        <v>158</v>
      </c>
      <c r="V363" s="5" t="s">
        <v>158</v>
      </c>
      <c r="W363" s="5" t="s">
        <v>360</v>
      </c>
      <c r="AB363" s="5" t="s">
        <v>155</v>
      </c>
      <c r="AC363" s="1" t="s">
        <v>162</v>
      </c>
      <c r="AD363" s="1" t="s">
        <v>162</v>
      </c>
      <c r="AE363" s="1" t="s">
        <v>162</v>
      </c>
      <c r="AF363" s="1" t="s">
        <v>162</v>
      </c>
      <c r="AG363" s="1" t="s">
        <v>162</v>
      </c>
      <c r="AH363" s="1" t="s">
        <v>162</v>
      </c>
      <c r="AI363" s="1" t="s">
        <v>162</v>
      </c>
      <c r="AJ363" s="1" t="s">
        <v>162</v>
      </c>
      <c r="AK363" s="1" t="s">
        <v>162</v>
      </c>
      <c r="AL363" s="1" t="s">
        <v>162</v>
      </c>
      <c r="AM363" s="1" t="s">
        <v>162</v>
      </c>
      <c r="AN363" s="1" t="s">
        <v>162</v>
      </c>
      <c r="AO363" s="1" t="s">
        <v>162</v>
      </c>
      <c r="AP363" s="1" t="s">
        <v>162</v>
      </c>
      <c r="AQ363" s="1" t="s">
        <v>162</v>
      </c>
      <c r="AR363" s="1" t="s">
        <v>162</v>
      </c>
      <c r="AS363" s="1" t="s">
        <v>162</v>
      </c>
      <c r="AT363" s="1" t="s">
        <v>162</v>
      </c>
      <c r="AU363" s="1" t="s">
        <v>162</v>
      </c>
      <c r="AV363" s="1" t="s">
        <v>162</v>
      </c>
      <c r="AW363" s="1" t="s">
        <v>162</v>
      </c>
      <c r="AX363" s="1" t="s">
        <v>162</v>
      </c>
      <c r="AY363" s="1" t="s">
        <v>162</v>
      </c>
      <c r="AZ363" s="1" t="s">
        <v>162</v>
      </c>
      <c r="BA363" s="1" t="s">
        <v>162</v>
      </c>
      <c r="BB363" s="1" t="s">
        <v>162</v>
      </c>
      <c r="BC363" s="1" t="s">
        <v>162</v>
      </c>
      <c r="BD363" s="1" t="s">
        <v>162</v>
      </c>
      <c r="BE363" s="1" t="s">
        <v>162</v>
      </c>
      <c r="BS363" s="5" t="s">
        <v>5683</v>
      </c>
      <c r="BT363" s="5" t="s">
        <v>342</v>
      </c>
      <c r="BU363" s="1" t="s">
        <v>184</v>
      </c>
      <c r="BZ363" s="1" t="s">
        <v>181</v>
      </c>
      <c r="CA363" s="8" t="s">
        <v>5684</v>
      </c>
      <c r="CB363" s="1" t="s">
        <v>5687</v>
      </c>
    </row>
    <row r="364">
      <c r="A364" s="1" t="s">
        <v>5688</v>
      </c>
      <c r="B364" s="1" t="s">
        <v>5689</v>
      </c>
      <c r="C364" s="1" t="s">
        <v>5690</v>
      </c>
      <c r="D364" s="1" t="s">
        <v>126</v>
      </c>
      <c r="E364" s="1" t="s">
        <v>128</v>
      </c>
      <c r="F364" s="5" t="s">
        <v>161</v>
      </c>
      <c r="G364" s="1" t="s">
        <v>5691</v>
      </c>
      <c r="H364" s="1" t="s">
        <v>5692</v>
      </c>
      <c r="I364" s="5" t="s">
        <v>150</v>
      </c>
      <c r="M364" s="5" t="s">
        <v>150</v>
      </c>
      <c r="N364" s="5" t="s">
        <v>5693</v>
      </c>
      <c r="O364" s="5" t="s">
        <v>161</v>
      </c>
      <c r="P364" s="5" t="s">
        <v>150</v>
      </c>
      <c r="Q364" s="5" t="s">
        <v>155</v>
      </c>
      <c r="R364" s="5" t="s">
        <v>174</v>
      </c>
      <c r="S364" s="5" t="s">
        <v>150</v>
      </c>
      <c r="BS364" s="1" t="s">
        <v>5696</v>
      </c>
      <c r="BT364" s="5" t="s">
        <v>161</v>
      </c>
      <c r="BZ364" s="1" t="s">
        <v>181</v>
      </c>
      <c r="CA364" s="8" t="s">
        <v>5697</v>
      </c>
      <c r="CB364" s="1" t="s">
        <v>5687</v>
      </c>
    </row>
    <row r="365">
      <c r="A365" s="1" t="s">
        <v>5706</v>
      </c>
      <c r="B365" s="1" t="s">
        <v>5690</v>
      </c>
      <c r="C365" s="1" t="s">
        <v>5707</v>
      </c>
      <c r="D365" s="1" t="s">
        <v>126</v>
      </c>
      <c r="E365" s="1" t="s">
        <v>128</v>
      </c>
      <c r="F365" s="5" t="s">
        <v>156</v>
      </c>
      <c r="G365" s="1" t="s">
        <v>5708</v>
      </c>
      <c r="H365" s="1" t="s">
        <v>5709</v>
      </c>
      <c r="I365" s="5" t="s">
        <v>150</v>
      </c>
      <c r="M365" s="5" t="s">
        <v>150</v>
      </c>
      <c r="N365" s="5" t="s">
        <v>5710</v>
      </c>
      <c r="O365" s="5" t="s">
        <v>360</v>
      </c>
      <c r="P365" s="5" t="s">
        <v>150</v>
      </c>
      <c r="Q365" s="5" t="s">
        <v>155</v>
      </c>
      <c r="R365" s="5" t="s">
        <v>174</v>
      </c>
      <c r="S365" s="5" t="s">
        <v>155</v>
      </c>
      <c r="T365" s="5" t="s">
        <v>158</v>
      </c>
      <c r="U365" s="5" t="s">
        <v>158</v>
      </c>
      <c r="V365" s="5" t="s">
        <v>158</v>
      </c>
      <c r="W365" s="5" t="s">
        <v>257</v>
      </c>
      <c r="AB365" s="5" t="s">
        <v>216</v>
      </c>
      <c r="AC365" s="1" t="s">
        <v>162</v>
      </c>
      <c r="AD365" s="1" t="s">
        <v>162</v>
      </c>
      <c r="AE365" s="1" t="s">
        <v>162</v>
      </c>
      <c r="AF365" s="1" t="s">
        <v>162</v>
      </c>
      <c r="AG365" s="1" t="s">
        <v>162</v>
      </c>
      <c r="AH365" s="1" t="s">
        <v>162</v>
      </c>
      <c r="AI365" s="1" t="s">
        <v>162</v>
      </c>
      <c r="AJ365" s="1" t="s">
        <v>162</v>
      </c>
      <c r="AK365" s="1" t="s">
        <v>162</v>
      </c>
      <c r="AL365" s="1" t="s">
        <v>162</v>
      </c>
      <c r="AM365" s="1" t="s">
        <v>162</v>
      </c>
      <c r="AN365" s="1" t="s">
        <v>162</v>
      </c>
      <c r="AO365" s="1" t="s">
        <v>162</v>
      </c>
      <c r="AP365" s="1" t="s">
        <v>162</v>
      </c>
      <c r="AQ365" s="1" t="s">
        <v>162</v>
      </c>
      <c r="AR365" s="1" t="s">
        <v>162</v>
      </c>
      <c r="AS365" s="1" t="s">
        <v>162</v>
      </c>
      <c r="AT365" s="1" t="s">
        <v>162</v>
      </c>
      <c r="AU365" s="1" t="s">
        <v>162</v>
      </c>
      <c r="AV365" s="1" t="s">
        <v>162</v>
      </c>
      <c r="AW365" s="1" t="s">
        <v>162</v>
      </c>
      <c r="AX365" s="1" t="s">
        <v>162</v>
      </c>
      <c r="AY365" s="1" t="s">
        <v>162</v>
      </c>
      <c r="AZ365" s="1" t="s">
        <v>162</v>
      </c>
      <c r="BA365" s="1" t="s">
        <v>162</v>
      </c>
      <c r="BB365" s="1" t="s">
        <v>162</v>
      </c>
      <c r="BC365" s="1" t="s">
        <v>162</v>
      </c>
      <c r="BD365" s="1" t="s">
        <v>162</v>
      </c>
      <c r="BE365" s="1" t="s">
        <v>162</v>
      </c>
      <c r="BS365" s="1" t="s">
        <v>5696</v>
      </c>
      <c r="BT365" s="5" t="s">
        <v>360</v>
      </c>
      <c r="BU365" s="1" t="s">
        <v>240</v>
      </c>
      <c r="BZ365" s="1" t="s">
        <v>181</v>
      </c>
      <c r="CA365" s="8" t="s">
        <v>5715</v>
      </c>
      <c r="CB365" s="1" t="s">
        <v>5687</v>
      </c>
    </row>
    <row r="366">
      <c r="A366" s="1" t="s">
        <v>5718</v>
      </c>
      <c r="B366" s="1" t="s">
        <v>5707</v>
      </c>
      <c r="C366" s="1" t="s">
        <v>5719</v>
      </c>
      <c r="D366" s="1" t="s">
        <v>126</v>
      </c>
      <c r="E366" s="1" t="s">
        <v>128</v>
      </c>
      <c r="F366" s="5" t="s">
        <v>155</v>
      </c>
      <c r="G366" s="1" t="s">
        <v>5720</v>
      </c>
      <c r="H366" s="1" t="s">
        <v>5721</v>
      </c>
      <c r="I366" s="5" t="s">
        <v>150</v>
      </c>
      <c r="M366" s="5" t="s">
        <v>150</v>
      </c>
      <c r="N366" s="5" t="s">
        <v>5722</v>
      </c>
      <c r="O366" s="5" t="s">
        <v>422</v>
      </c>
      <c r="P366" s="5" t="s">
        <v>150</v>
      </c>
      <c r="Q366" s="5" t="s">
        <v>155</v>
      </c>
      <c r="R366" s="5" t="s">
        <v>155</v>
      </c>
      <c r="S366" s="5" t="s">
        <v>156</v>
      </c>
      <c r="T366" s="5" t="s">
        <v>5723</v>
      </c>
      <c r="U366" s="5" t="s">
        <v>158</v>
      </c>
      <c r="V366" s="5" t="s">
        <v>158</v>
      </c>
      <c r="W366" s="5" t="s">
        <v>257</v>
      </c>
      <c r="AB366" s="5" t="s">
        <v>155</v>
      </c>
      <c r="AC366" s="1" t="s">
        <v>162</v>
      </c>
      <c r="AD366" s="1" t="s">
        <v>162</v>
      </c>
      <c r="AE366" s="1" t="s">
        <v>162</v>
      </c>
      <c r="AF366" s="1" t="s">
        <v>162</v>
      </c>
      <c r="AG366" s="1" t="s">
        <v>162</v>
      </c>
      <c r="AH366" s="1" t="s">
        <v>162</v>
      </c>
      <c r="AI366" s="1" t="s">
        <v>162</v>
      </c>
      <c r="AJ366" s="1" t="s">
        <v>162</v>
      </c>
      <c r="AK366" s="1" t="s">
        <v>162</v>
      </c>
      <c r="AL366" s="1" t="s">
        <v>162</v>
      </c>
      <c r="AM366" s="1" t="s">
        <v>162</v>
      </c>
      <c r="AN366" s="1" t="s">
        <v>162</v>
      </c>
      <c r="AO366" s="1" t="s">
        <v>162</v>
      </c>
      <c r="AP366" s="1" t="s">
        <v>162</v>
      </c>
      <c r="AQ366" s="1" t="s">
        <v>162</v>
      </c>
      <c r="AR366" s="1" t="s">
        <v>162</v>
      </c>
      <c r="AS366" s="1" t="s">
        <v>162</v>
      </c>
      <c r="AT366" s="1" t="s">
        <v>162</v>
      </c>
      <c r="AU366" s="1" t="s">
        <v>162</v>
      </c>
      <c r="AV366" s="1" t="s">
        <v>162</v>
      </c>
      <c r="AW366" s="1" t="s">
        <v>162</v>
      </c>
      <c r="AX366" s="1" t="s">
        <v>162</v>
      </c>
      <c r="AY366" s="1" t="s">
        <v>162</v>
      </c>
      <c r="AZ366" s="1" t="s">
        <v>162</v>
      </c>
      <c r="BA366" s="1" t="s">
        <v>162</v>
      </c>
      <c r="BB366" s="1" t="s">
        <v>162</v>
      </c>
      <c r="BC366" s="1" t="s">
        <v>162</v>
      </c>
      <c r="BD366" s="1" t="s">
        <v>162</v>
      </c>
      <c r="BE366" s="1" t="s">
        <v>162</v>
      </c>
      <c r="BS366" s="1" t="s">
        <v>5696</v>
      </c>
      <c r="BT366" s="5" t="s">
        <v>422</v>
      </c>
      <c r="BU366" s="1" t="s">
        <v>240</v>
      </c>
      <c r="BZ366" s="1" t="s">
        <v>181</v>
      </c>
      <c r="CA366" s="8" t="s">
        <v>5724</v>
      </c>
      <c r="CB366" s="1" t="s">
        <v>5687</v>
      </c>
    </row>
    <row r="367">
      <c r="A367" s="1" t="s">
        <v>5733</v>
      </c>
      <c r="B367" s="1" t="s">
        <v>5719</v>
      </c>
      <c r="C367" s="1" t="s">
        <v>5734</v>
      </c>
      <c r="D367" s="1" t="s">
        <v>126</v>
      </c>
      <c r="E367" s="1" t="s">
        <v>128</v>
      </c>
      <c r="F367" s="5" t="s">
        <v>174</v>
      </c>
      <c r="G367" s="1" t="s">
        <v>5735</v>
      </c>
      <c r="H367" s="1" t="s">
        <v>5736</v>
      </c>
      <c r="I367" s="5" t="s">
        <v>150</v>
      </c>
      <c r="M367" s="5" t="s">
        <v>174</v>
      </c>
      <c r="N367" s="5" t="s">
        <v>5738</v>
      </c>
      <c r="O367" s="5" t="s">
        <v>379</v>
      </c>
      <c r="P367" s="5" t="s">
        <v>174</v>
      </c>
      <c r="Q367" s="5" t="s">
        <v>174</v>
      </c>
      <c r="R367" s="5" t="s">
        <v>155</v>
      </c>
      <c r="S367" s="5" t="s">
        <v>156</v>
      </c>
      <c r="T367" s="5" t="s">
        <v>468</v>
      </c>
      <c r="U367" s="5" t="s">
        <v>158</v>
      </c>
      <c r="V367" s="5" t="s">
        <v>158</v>
      </c>
      <c r="W367" s="5" t="s">
        <v>360</v>
      </c>
      <c r="AB367" s="5" t="s">
        <v>155</v>
      </c>
      <c r="AC367" s="1" t="s">
        <v>162</v>
      </c>
      <c r="AD367" s="1" t="s">
        <v>162</v>
      </c>
      <c r="AE367" s="1" t="s">
        <v>162</v>
      </c>
      <c r="AF367" s="1" t="s">
        <v>162</v>
      </c>
      <c r="AG367" s="1" t="s">
        <v>162</v>
      </c>
      <c r="AH367" s="1" t="s">
        <v>162</v>
      </c>
      <c r="AI367" s="1" t="s">
        <v>162</v>
      </c>
      <c r="AJ367" s="1" t="s">
        <v>162</v>
      </c>
      <c r="AK367" s="1" t="s">
        <v>162</v>
      </c>
      <c r="AL367" s="1" t="s">
        <v>162</v>
      </c>
      <c r="AM367" s="1" t="s">
        <v>162</v>
      </c>
      <c r="AN367" s="1" t="s">
        <v>162</v>
      </c>
      <c r="AO367" s="1" t="s">
        <v>162</v>
      </c>
      <c r="AP367" s="1" t="s">
        <v>162</v>
      </c>
      <c r="AQ367" s="1" t="s">
        <v>162</v>
      </c>
      <c r="AR367" s="1" t="s">
        <v>162</v>
      </c>
      <c r="AS367" s="1" t="s">
        <v>162</v>
      </c>
      <c r="AT367" s="1" t="s">
        <v>162</v>
      </c>
      <c r="AU367" s="1" t="s">
        <v>162</v>
      </c>
      <c r="AV367" s="1" t="s">
        <v>162</v>
      </c>
      <c r="AW367" s="1" t="s">
        <v>162</v>
      </c>
      <c r="AX367" s="1" t="s">
        <v>162</v>
      </c>
      <c r="AY367" s="1" t="s">
        <v>162</v>
      </c>
      <c r="AZ367" s="1" t="s">
        <v>162</v>
      </c>
      <c r="BA367" s="1" t="s">
        <v>162</v>
      </c>
      <c r="BB367" s="1" t="s">
        <v>162</v>
      </c>
      <c r="BC367" s="1" t="s">
        <v>162</v>
      </c>
      <c r="BD367" s="1" t="s">
        <v>162</v>
      </c>
      <c r="BE367" s="1" t="s">
        <v>162</v>
      </c>
      <c r="BS367" s="1" t="s">
        <v>5696</v>
      </c>
      <c r="BT367" s="5" t="s">
        <v>379</v>
      </c>
      <c r="BU367" s="1" t="s">
        <v>184</v>
      </c>
      <c r="BZ367" s="1" t="s">
        <v>181</v>
      </c>
      <c r="CA367" s="8" t="s">
        <v>5741</v>
      </c>
      <c r="CB367" s="1" t="s">
        <v>5687</v>
      </c>
    </row>
    <row r="368">
      <c r="A368" s="1" t="s">
        <v>5746</v>
      </c>
      <c r="B368" s="1" t="s">
        <v>5734</v>
      </c>
      <c r="C368" s="1" t="s">
        <v>5747</v>
      </c>
      <c r="D368" s="1" t="s">
        <v>126</v>
      </c>
      <c r="E368" s="1" t="s">
        <v>128</v>
      </c>
      <c r="F368" s="5" t="s">
        <v>150</v>
      </c>
      <c r="G368" s="1" t="s">
        <v>5748</v>
      </c>
      <c r="H368" s="1" t="s">
        <v>5749</v>
      </c>
      <c r="I368" s="5" t="s">
        <v>150</v>
      </c>
      <c r="M368" s="5" t="s">
        <v>150</v>
      </c>
      <c r="N368" s="5" t="s">
        <v>5750</v>
      </c>
      <c r="O368" s="5" t="s">
        <v>694</v>
      </c>
      <c r="P368" s="5" t="s">
        <v>150</v>
      </c>
      <c r="Q368" s="5" t="s">
        <v>150</v>
      </c>
      <c r="R368" s="5" t="s">
        <v>155</v>
      </c>
      <c r="S368" s="5" t="s">
        <v>156</v>
      </c>
      <c r="T368" s="5" t="s">
        <v>5751</v>
      </c>
      <c r="U368" s="5" t="s">
        <v>158</v>
      </c>
      <c r="V368" s="5" t="s">
        <v>158</v>
      </c>
      <c r="W368" s="5" t="s">
        <v>360</v>
      </c>
      <c r="AB368" s="5" t="s">
        <v>155</v>
      </c>
      <c r="AC368" s="1" t="s">
        <v>162</v>
      </c>
      <c r="AD368" s="1" t="s">
        <v>162</v>
      </c>
      <c r="AE368" s="1" t="s">
        <v>162</v>
      </c>
      <c r="AF368" s="1" t="s">
        <v>162</v>
      </c>
      <c r="AG368" s="1" t="s">
        <v>162</v>
      </c>
      <c r="AH368" s="1" t="s">
        <v>162</v>
      </c>
      <c r="AI368" s="1" t="s">
        <v>162</v>
      </c>
      <c r="AJ368" s="1" t="s">
        <v>162</v>
      </c>
      <c r="AK368" s="1" t="s">
        <v>162</v>
      </c>
      <c r="AL368" s="1" t="s">
        <v>162</v>
      </c>
      <c r="AM368" s="1" t="s">
        <v>162</v>
      </c>
      <c r="AN368" s="1" t="s">
        <v>162</v>
      </c>
      <c r="AO368" s="1" t="s">
        <v>162</v>
      </c>
      <c r="AP368" s="1" t="s">
        <v>162</v>
      </c>
      <c r="AQ368" s="1" t="s">
        <v>162</v>
      </c>
      <c r="AR368" s="1" t="s">
        <v>162</v>
      </c>
      <c r="AS368" s="1" t="s">
        <v>162</v>
      </c>
      <c r="AT368" s="1" t="s">
        <v>162</v>
      </c>
      <c r="AU368" s="1" t="s">
        <v>162</v>
      </c>
      <c r="AV368" s="1" t="s">
        <v>162</v>
      </c>
      <c r="AW368" s="1" t="s">
        <v>162</v>
      </c>
      <c r="AX368" s="1" t="s">
        <v>162</v>
      </c>
      <c r="AY368" s="1" t="s">
        <v>162</v>
      </c>
      <c r="AZ368" s="1" t="s">
        <v>162</v>
      </c>
      <c r="BA368" s="1" t="s">
        <v>162</v>
      </c>
      <c r="BB368" s="1" t="s">
        <v>162</v>
      </c>
      <c r="BC368" s="1" t="s">
        <v>162</v>
      </c>
      <c r="BD368" s="1" t="s">
        <v>162</v>
      </c>
      <c r="BE368" s="1" t="s">
        <v>162</v>
      </c>
      <c r="BS368" s="1" t="s">
        <v>5696</v>
      </c>
      <c r="BT368" s="5" t="s">
        <v>694</v>
      </c>
      <c r="BU368" s="1" t="s">
        <v>184</v>
      </c>
      <c r="BZ368" s="1" t="s">
        <v>181</v>
      </c>
      <c r="CA368" s="8" t="s">
        <v>5753</v>
      </c>
      <c r="CB368" s="1" t="s">
        <v>5687</v>
      </c>
    </row>
    <row r="369">
      <c r="A369" s="1" t="s">
        <v>5757</v>
      </c>
      <c r="B369" s="1" t="s">
        <v>5758</v>
      </c>
      <c r="C369" s="1" t="s">
        <v>5759</v>
      </c>
      <c r="D369" s="1" t="s">
        <v>126</v>
      </c>
      <c r="E369" s="1" t="s">
        <v>128</v>
      </c>
      <c r="F369" s="5" t="s">
        <v>155</v>
      </c>
      <c r="G369" s="1" t="s">
        <v>5760</v>
      </c>
      <c r="H369" s="1" t="s">
        <v>5761</v>
      </c>
      <c r="I369" s="5" t="s">
        <v>150</v>
      </c>
      <c r="M369" s="5" t="s">
        <v>174</v>
      </c>
      <c r="N369" s="5" t="s">
        <v>5762</v>
      </c>
      <c r="O369" s="5" t="s">
        <v>1603</v>
      </c>
      <c r="P369" s="5" t="s">
        <v>150</v>
      </c>
      <c r="Q369" s="5" t="s">
        <v>155</v>
      </c>
      <c r="R369" s="5" t="s">
        <v>174</v>
      </c>
      <c r="S369" s="5" t="s">
        <v>150</v>
      </c>
      <c r="T369" s="5" t="s">
        <v>158</v>
      </c>
      <c r="U369" s="5" t="s">
        <v>158</v>
      </c>
      <c r="V369" s="5" t="s">
        <v>158</v>
      </c>
      <c r="W369" s="5" t="s">
        <v>257</v>
      </c>
      <c r="AB369" s="5" t="s">
        <v>216</v>
      </c>
      <c r="AC369" s="1" t="s">
        <v>162</v>
      </c>
      <c r="AD369" s="1" t="s">
        <v>162</v>
      </c>
      <c r="AE369" s="1" t="s">
        <v>162</v>
      </c>
      <c r="AF369" s="1" t="s">
        <v>162</v>
      </c>
      <c r="AG369" s="1" t="s">
        <v>162</v>
      </c>
      <c r="AH369" s="1" t="s">
        <v>162</v>
      </c>
      <c r="AI369" s="1" t="s">
        <v>162</v>
      </c>
      <c r="AJ369" s="1" t="s">
        <v>162</v>
      </c>
      <c r="AK369" s="1" t="s">
        <v>162</v>
      </c>
      <c r="AL369" s="1" t="s">
        <v>162</v>
      </c>
      <c r="AM369" s="1" t="s">
        <v>162</v>
      </c>
      <c r="AN369" s="1" t="s">
        <v>162</v>
      </c>
      <c r="AO369" s="1" t="s">
        <v>162</v>
      </c>
      <c r="AP369" s="1" t="s">
        <v>162</v>
      </c>
      <c r="AQ369" s="1" t="s">
        <v>162</v>
      </c>
      <c r="AR369" s="1" t="s">
        <v>162</v>
      </c>
      <c r="AS369" s="1" t="s">
        <v>162</v>
      </c>
      <c r="AT369" s="1" t="s">
        <v>162</v>
      </c>
      <c r="AU369" s="1" t="s">
        <v>162</v>
      </c>
      <c r="AV369" s="1" t="s">
        <v>162</v>
      </c>
      <c r="AW369" s="1" t="s">
        <v>162</v>
      </c>
      <c r="AX369" s="1" t="s">
        <v>162</v>
      </c>
      <c r="AY369" s="1" t="s">
        <v>162</v>
      </c>
      <c r="AZ369" s="1" t="s">
        <v>162</v>
      </c>
      <c r="BA369" s="1" t="s">
        <v>162</v>
      </c>
      <c r="BB369" s="1" t="s">
        <v>162</v>
      </c>
      <c r="BC369" s="1" t="s">
        <v>162</v>
      </c>
      <c r="BD369" s="1" t="s">
        <v>259</v>
      </c>
      <c r="BE369" s="1" t="s">
        <v>162</v>
      </c>
      <c r="BN369" s="5" t="s">
        <v>1454</v>
      </c>
      <c r="BO369" s="5" t="s">
        <v>265</v>
      </c>
      <c r="BS369" s="1" t="s">
        <v>5764</v>
      </c>
      <c r="BT369" s="5" t="s">
        <v>1603</v>
      </c>
      <c r="BU369" s="1" t="s">
        <v>240</v>
      </c>
      <c r="BZ369" s="1" t="s">
        <v>181</v>
      </c>
      <c r="CA369" s="8" t="s">
        <v>5765</v>
      </c>
      <c r="CB369" s="1" t="s">
        <v>5687</v>
      </c>
    </row>
    <row r="370">
      <c r="A370" s="1" t="s">
        <v>5766</v>
      </c>
      <c r="B370" s="1" t="s">
        <v>5758</v>
      </c>
      <c r="C370" s="1" t="s">
        <v>5767</v>
      </c>
      <c r="D370" s="1" t="s">
        <v>126</v>
      </c>
      <c r="E370" s="1" t="s">
        <v>128</v>
      </c>
      <c r="F370" s="5" t="s">
        <v>156</v>
      </c>
      <c r="G370" s="1" t="s">
        <v>5768</v>
      </c>
      <c r="H370" s="1" t="s">
        <v>5769</v>
      </c>
      <c r="I370" s="5" t="s">
        <v>150</v>
      </c>
      <c r="M370" s="5" t="s">
        <v>150</v>
      </c>
      <c r="N370" s="5" t="s">
        <v>5770</v>
      </c>
      <c r="O370" s="5" t="s">
        <v>175</v>
      </c>
      <c r="P370" s="5" t="s">
        <v>150</v>
      </c>
      <c r="Q370" s="5" t="s">
        <v>155</v>
      </c>
      <c r="R370" s="5" t="s">
        <v>174</v>
      </c>
      <c r="S370" s="5" t="s">
        <v>150</v>
      </c>
      <c r="BS370" s="1" t="s">
        <v>5764</v>
      </c>
      <c r="BT370" s="5" t="s">
        <v>175</v>
      </c>
      <c r="BZ370" s="1" t="s">
        <v>181</v>
      </c>
      <c r="CA370" s="8" t="s">
        <v>5772</v>
      </c>
      <c r="CB370" s="1" t="s">
        <v>5687</v>
      </c>
    </row>
    <row r="371">
      <c r="A371" s="1" t="s">
        <v>5773</v>
      </c>
      <c r="B371" s="1" t="s">
        <v>5758</v>
      </c>
      <c r="C371" s="1" t="s">
        <v>5774</v>
      </c>
      <c r="D371" s="1" t="s">
        <v>126</v>
      </c>
      <c r="E371" s="1" t="s">
        <v>128</v>
      </c>
      <c r="F371" s="5" t="s">
        <v>161</v>
      </c>
      <c r="G371" s="1" t="s">
        <v>5775</v>
      </c>
      <c r="H371" s="1" t="s">
        <v>5776</v>
      </c>
      <c r="I371" s="5" t="s">
        <v>150</v>
      </c>
      <c r="M371" s="5" t="s">
        <v>174</v>
      </c>
      <c r="N371" s="5" t="s">
        <v>5777</v>
      </c>
      <c r="O371" s="5" t="s">
        <v>156</v>
      </c>
      <c r="P371" s="5" t="s">
        <v>150</v>
      </c>
      <c r="Q371" s="5" t="s">
        <v>155</v>
      </c>
      <c r="BS371" s="1" t="s">
        <v>5764</v>
      </c>
      <c r="BT371" s="5" t="s">
        <v>156</v>
      </c>
      <c r="BZ371" s="1" t="s">
        <v>181</v>
      </c>
      <c r="CA371" s="8" t="s">
        <v>5778</v>
      </c>
      <c r="CB371" s="1" t="s">
        <v>5687</v>
      </c>
    </row>
    <row r="372">
      <c r="A372" s="1" t="s">
        <v>5779</v>
      </c>
      <c r="B372" s="1" t="s">
        <v>5781</v>
      </c>
      <c r="C372" s="1" t="s">
        <v>5782</v>
      </c>
      <c r="D372" s="1" t="s">
        <v>126</v>
      </c>
      <c r="E372" s="1" t="s">
        <v>128</v>
      </c>
      <c r="F372" s="5" t="s">
        <v>174</v>
      </c>
      <c r="G372" s="1" t="s">
        <v>5783</v>
      </c>
      <c r="H372" s="1" t="s">
        <v>5784</v>
      </c>
      <c r="I372" s="5" t="s">
        <v>150</v>
      </c>
      <c r="M372" s="5" t="s">
        <v>174</v>
      </c>
      <c r="N372" s="5" t="s">
        <v>5785</v>
      </c>
      <c r="O372" s="5" t="s">
        <v>2731</v>
      </c>
      <c r="P372" s="5" t="s">
        <v>174</v>
      </c>
      <c r="Q372" s="5" t="s">
        <v>174</v>
      </c>
      <c r="R372" s="5" t="s">
        <v>155</v>
      </c>
      <c r="S372" s="5" t="s">
        <v>156</v>
      </c>
      <c r="T372" s="5" t="s">
        <v>158</v>
      </c>
      <c r="U372" s="5" t="s">
        <v>405</v>
      </c>
      <c r="V372" s="5" t="s">
        <v>158</v>
      </c>
      <c r="W372" s="5" t="s">
        <v>898</v>
      </c>
      <c r="AB372" s="5" t="s">
        <v>150</v>
      </c>
      <c r="AC372" s="1" t="s">
        <v>162</v>
      </c>
      <c r="AD372" s="1" t="s">
        <v>162</v>
      </c>
      <c r="AE372" s="1" t="s">
        <v>162</v>
      </c>
      <c r="AF372" s="1" t="s">
        <v>162</v>
      </c>
      <c r="AG372" s="1" t="s">
        <v>162</v>
      </c>
      <c r="AH372" s="1" t="s">
        <v>162</v>
      </c>
      <c r="AI372" s="1" t="s">
        <v>162</v>
      </c>
      <c r="AJ372" s="1" t="s">
        <v>162</v>
      </c>
      <c r="AK372" s="1" t="s">
        <v>162</v>
      </c>
      <c r="AL372" s="1" t="s">
        <v>162</v>
      </c>
      <c r="AM372" s="1" t="s">
        <v>162</v>
      </c>
      <c r="AN372" s="1" t="s">
        <v>162</v>
      </c>
      <c r="AO372" s="1" t="s">
        <v>162</v>
      </c>
      <c r="AP372" s="1" t="s">
        <v>162</v>
      </c>
      <c r="AQ372" s="1" t="s">
        <v>162</v>
      </c>
      <c r="AR372" s="1" t="s">
        <v>162</v>
      </c>
      <c r="AS372" s="1" t="s">
        <v>162</v>
      </c>
      <c r="AT372" s="1" t="s">
        <v>162</v>
      </c>
      <c r="AU372" s="1" t="s">
        <v>162</v>
      </c>
      <c r="AV372" s="1" t="s">
        <v>162</v>
      </c>
      <c r="AW372" s="1" t="s">
        <v>162</v>
      </c>
      <c r="AX372" s="1" t="s">
        <v>162</v>
      </c>
      <c r="AY372" s="1" t="s">
        <v>162</v>
      </c>
      <c r="AZ372" s="1" t="s">
        <v>162</v>
      </c>
      <c r="BA372" s="1" t="s">
        <v>162</v>
      </c>
      <c r="BB372" s="1" t="s">
        <v>162</v>
      </c>
      <c r="BC372" s="1" t="s">
        <v>162</v>
      </c>
      <c r="BD372" s="1" t="s">
        <v>162</v>
      </c>
      <c r="BE372" s="1" t="s">
        <v>162</v>
      </c>
      <c r="BS372" s="1" t="s">
        <v>5764</v>
      </c>
      <c r="BT372" s="5" t="s">
        <v>2731</v>
      </c>
      <c r="BW372" s="1" t="s">
        <v>467</v>
      </c>
      <c r="BZ372" s="1" t="s">
        <v>181</v>
      </c>
      <c r="CA372" s="8" t="s">
        <v>5790</v>
      </c>
      <c r="CB372" s="1" t="s">
        <v>5687</v>
      </c>
    </row>
    <row r="373">
      <c r="A373" s="1" t="s">
        <v>5791</v>
      </c>
      <c r="B373" s="1" t="s">
        <v>5782</v>
      </c>
      <c r="C373" s="1" t="s">
        <v>5792</v>
      </c>
      <c r="D373" s="1" t="s">
        <v>126</v>
      </c>
      <c r="E373" s="1" t="s">
        <v>128</v>
      </c>
      <c r="F373" s="5" t="s">
        <v>150</v>
      </c>
      <c r="G373" s="1" t="s">
        <v>5793</v>
      </c>
      <c r="H373" s="1" t="s">
        <v>5794</v>
      </c>
      <c r="I373" s="5" t="s">
        <v>150</v>
      </c>
      <c r="M373" s="5" t="s">
        <v>150</v>
      </c>
      <c r="N373" s="5" t="s">
        <v>5796</v>
      </c>
      <c r="O373" s="5" t="s">
        <v>1388</v>
      </c>
      <c r="P373" s="5" t="s">
        <v>174</v>
      </c>
      <c r="Q373" s="5" t="s">
        <v>150</v>
      </c>
      <c r="R373" s="5" t="s">
        <v>155</v>
      </c>
      <c r="S373" s="5" t="s">
        <v>156</v>
      </c>
      <c r="T373" s="5" t="s">
        <v>356</v>
      </c>
      <c r="U373" s="5" t="s">
        <v>158</v>
      </c>
      <c r="V373" s="5" t="s">
        <v>158</v>
      </c>
      <c r="W373" s="5" t="s">
        <v>159</v>
      </c>
      <c r="X373" s="1" t="s">
        <v>488</v>
      </c>
      <c r="AB373" s="5" t="s">
        <v>156</v>
      </c>
      <c r="AC373" s="1" t="s">
        <v>162</v>
      </c>
      <c r="AD373" s="1" t="s">
        <v>162</v>
      </c>
      <c r="AE373" s="1" t="s">
        <v>162</v>
      </c>
      <c r="AF373" s="1" t="s">
        <v>162</v>
      </c>
      <c r="AG373" s="1" t="s">
        <v>162</v>
      </c>
      <c r="AH373" s="1" t="s">
        <v>162</v>
      </c>
      <c r="AI373" s="1" t="s">
        <v>162</v>
      </c>
      <c r="AJ373" s="1" t="s">
        <v>162</v>
      </c>
      <c r="AK373" s="1" t="s">
        <v>162</v>
      </c>
      <c r="AL373" s="1" t="s">
        <v>162</v>
      </c>
      <c r="AM373" s="1" t="s">
        <v>162</v>
      </c>
      <c r="AN373" s="1" t="s">
        <v>162</v>
      </c>
      <c r="AO373" s="1" t="s">
        <v>162</v>
      </c>
      <c r="AP373" s="1" t="s">
        <v>162</v>
      </c>
      <c r="AQ373" s="1" t="s">
        <v>162</v>
      </c>
      <c r="AR373" s="1" t="s">
        <v>162</v>
      </c>
      <c r="AS373" s="1" t="s">
        <v>162</v>
      </c>
      <c r="AT373" s="1" t="s">
        <v>162</v>
      </c>
      <c r="AU373" s="1" t="s">
        <v>162</v>
      </c>
      <c r="AV373" s="1" t="s">
        <v>162</v>
      </c>
      <c r="AW373" s="1" t="s">
        <v>162</v>
      </c>
      <c r="AX373" s="1" t="s">
        <v>162</v>
      </c>
      <c r="AY373" s="1" t="s">
        <v>162</v>
      </c>
      <c r="AZ373" s="1" t="s">
        <v>162</v>
      </c>
      <c r="BA373" s="1" t="s">
        <v>162</v>
      </c>
      <c r="BB373" s="1" t="s">
        <v>162</v>
      </c>
      <c r="BC373" s="1" t="s">
        <v>162</v>
      </c>
      <c r="BD373" s="1" t="s">
        <v>162</v>
      </c>
      <c r="BE373" s="1" t="s">
        <v>162</v>
      </c>
      <c r="BS373" s="1" t="s">
        <v>5764</v>
      </c>
      <c r="BT373" s="5" t="s">
        <v>1388</v>
      </c>
      <c r="BY373" s="1" t="s">
        <v>180</v>
      </c>
      <c r="BZ373" s="1" t="s">
        <v>181</v>
      </c>
      <c r="CA373" s="8" t="s">
        <v>5800</v>
      </c>
      <c r="CB373" s="1" t="s">
        <v>5687</v>
      </c>
    </row>
    <row r="374">
      <c r="A374" s="1" t="s">
        <v>5807</v>
      </c>
      <c r="B374" s="1" t="s">
        <v>5808</v>
      </c>
      <c r="C374" s="1" t="s">
        <v>5809</v>
      </c>
      <c r="D374" s="1" t="s">
        <v>126</v>
      </c>
      <c r="E374" s="1" t="s">
        <v>128</v>
      </c>
      <c r="F374" s="5" t="s">
        <v>156</v>
      </c>
      <c r="G374" s="1" t="s">
        <v>5810</v>
      </c>
      <c r="H374" s="1" t="s">
        <v>5811</v>
      </c>
      <c r="I374" s="5" t="s">
        <v>150</v>
      </c>
      <c r="M374" s="5" t="s">
        <v>174</v>
      </c>
      <c r="N374" s="5" t="s">
        <v>5812</v>
      </c>
      <c r="O374" s="5" t="s">
        <v>1376</v>
      </c>
      <c r="P374" s="5" t="s">
        <v>150</v>
      </c>
      <c r="Q374" s="5" t="s">
        <v>155</v>
      </c>
      <c r="R374" s="5" t="s">
        <v>174</v>
      </c>
      <c r="S374" s="5" t="s">
        <v>161</v>
      </c>
      <c r="T374" s="5" t="s">
        <v>158</v>
      </c>
      <c r="U374" s="5" t="s">
        <v>158</v>
      </c>
      <c r="V374" s="5" t="s">
        <v>158</v>
      </c>
      <c r="W374" s="5" t="s">
        <v>257</v>
      </c>
      <c r="AB374" s="5" t="s">
        <v>216</v>
      </c>
      <c r="AC374" s="1" t="s">
        <v>162</v>
      </c>
      <c r="AD374" s="1" t="s">
        <v>162</v>
      </c>
      <c r="AE374" s="1" t="s">
        <v>162</v>
      </c>
      <c r="AF374" s="1" t="s">
        <v>162</v>
      </c>
      <c r="AG374" s="1" t="s">
        <v>162</v>
      </c>
      <c r="AH374" s="1" t="s">
        <v>162</v>
      </c>
      <c r="AI374" s="1" t="s">
        <v>162</v>
      </c>
      <c r="AJ374" s="1" t="s">
        <v>162</v>
      </c>
      <c r="AK374" s="1" t="s">
        <v>162</v>
      </c>
      <c r="AL374" s="1" t="s">
        <v>162</v>
      </c>
      <c r="AM374" s="1" t="s">
        <v>162</v>
      </c>
      <c r="AN374" s="1" t="s">
        <v>162</v>
      </c>
      <c r="AO374" s="1" t="s">
        <v>162</v>
      </c>
      <c r="AP374" s="1" t="s">
        <v>162</v>
      </c>
      <c r="AQ374" s="1" t="s">
        <v>162</v>
      </c>
      <c r="AR374" s="1" t="s">
        <v>162</v>
      </c>
      <c r="AS374" s="1" t="s">
        <v>162</v>
      </c>
      <c r="AT374" s="1" t="s">
        <v>162</v>
      </c>
      <c r="AU374" s="1" t="s">
        <v>162</v>
      </c>
      <c r="AV374" s="1" t="s">
        <v>162</v>
      </c>
      <c r="AW374" s="1" t="s">
        <v>162</v>
      </c>
      <c r="AX374" s="1" t="s">
        <v>162</v>
      </c>
      <c r="AY374" s="1" t="s">
        <v>162</v>
      </c>
      <c r="AZ374" s="1" t="s">
        <v>162</v>
      </c>
      <c r="BA374" s="1" t="s">
        <v>162</v>
      </c>
      <c r="BB374" s="1" t="s">
        <v>162</v>
      </c>
      <c r="BC374" s="1" t="s">
        <v>162</v>
      </c>
      <c r="BD374" s="1" t="s">
        <v>162</v>
      </c>
      <c r="BE374" s="1" t="s">
        <v>162</v>
      </c>
      <c r="BS374" s="1" t="s">
        <v>5814</v>
      </c>
      <c r="BT374" s="5" t="s">
        <v>1376</v>
      </c>
      <c r="BU374" s="1" t="s">
        <v>240</v>
      </c>
      <c r="BZ374" s="1" t="s">
        <v>181</v>
      </c>
      <c r="CA374" s="8" t="s">
        <v>5815</v>
      </c>
      <c r="CB374" s="1" t="s">
        <v>5687</v>
      </c>
    </row>
    <row r="375">
      <c r="A375" s="1" t="s">
        <v>5816</v>
      </c>
      <c r="B375" s="1" t="s">
        <v>5809</v>
      </c>
      <c r="C375" s="1" t="s">
        <v>5817</v>
      </c>
      <c r="D375" s="1" t="s">
        <v>126</v>
      </c>
      <c r="E375" s="1" t="s">
        <v>128</v>
      </c>
      <c r="F375" s="5" t="s">
        <v>155</v>
      </c>
      <c r="G375" s="1" t="s">
        <v>5820</v>
      </c>
      <c r="H375" s="1" t="s">
        <v>5821</v>
      </c>
      <c r="I375" s="5" t="s">
        <v>150</v>
      </c>
      <c r="M375" s="5" t="s">
        <v>150</v>
      </c>
      <c r="N375" s="5" t="s">
        <v>5822</v>
      </c>
      <c r="O375" s="5" t="s">
        <v>2306</v>
      </c>
      <c r="P375" s="5" t="s">
        <v>174</v>
      </c>
      <c r="Q375" s="5" t="s">
        <v>155</v>
      </c>
      <c r="R375" s="5" t="s">
        <v>155</v>
      </c>
      <c r="S375" s="5" t="s">
        <v>156</v>
      </c>
      <c r="T375" s="5" t="s">
        <v>882</v>
      </c>
      <c r="U375" s="5" t="s">
        <v>158</v>
      </c>
      <c r="V375" s="5" t="s">
        <v>158</v>
      </c>
      <c r="W375" s="5" t="s">
        <v>360</v>
      </c>
      <c r="AB375" s="5" t="s">
        <v>155</v>
      </c>
      <c r="AC375" s="1" t="s">
        <v>162</v>
      </c>
      <c r="AD375" s="1" t="s">
        <v>162</v>
      </c>
      <c r="AE375" s="1" t="s">
        <v>162</v>
      </c>
      <c r="AF375" s="1" t="s">
        <v>162</v>
      </c>
      <c r="AG375" s="1" t="s">
        <v>162</v>
      </c>
      <c r="AH375" s="1" t="s">
        <v>162</v>
      </c>
      <c r="AI375" s="1" t="s">
        <v>162</v>
      </c>
      <c r="AJ375" s="1" t="s">
        <v>162</v>
      </c>
      <c r="AK375" s="1" t="s">
        <v>162</v>
      </c>
      <c r="AL375" s="1" t="s">
        <v>162</v>
      </c>
      <c r="AM375" s="1" t="s">
        <v>162</v>
      </c>
      <c r="AN375" s="1" t="s">
        <v>162</v>
      </c>
      <c r="AO375" s="1" t="s">
        <v>162</v>
      </c>
      <c r="AP375" s="1" t="s">
        <v>162</v>
      </c>
      <c r="AQ375" s="1" t="s">
        <v>162</v>
      </c>
      <c r="AR375" s="1" t="s">
        <v>162</v>
      </c>
      <c r="AS375" s="1" t="s">
        <v>162</v>
      </c>
      <c r="AT375" s="1" t="s">
        <v>162</v>
      </c>
      <c r="AU375" s="1" t="s">
        <v>162</v>
      </c>
      <c r="AV375" s="1" t="s">
        <v>162</v>
      </c>
      <c r="AW375" s="1" t="s">
        <v>162</v>
      </c>
      <c r="AX375" s="1" t="s">
        <v>162</v>
      </c>
      <c r="AY375" s="1" t="s">
        <v>162</v>
      </c>
      <c r="AZ375" s="1" t="s">
        <v>162</v>
      </c>
      <c r="BA375" s="1" t="s">
        <v>162</v>
      </c>
      <c r="BB375" s="1" t="s">
        <v>162</v>
      </c>
      <c r="BC375" s="1" t="s">
        <v>162</v>
      </c>
      <c r="BD375" s="1" t="s">
        <v>162</v>
      </c>
      <c r="BE375" s="1" t="s">
        <v>162</v>
      </c>
      <c r="BS375" s="1" t="s">
        <v>5814</v>
      </c>
      <c r="BT375" s="5" t="s">
        <v>2306</v>
      </c>
      <c r="BU375" s="1" t="s">
        <v>184</v>
      </c>
      <c r="BZ375" s="1" t="s">
        <v>181</v>
      </c>
      <c r="CA375" s="8" t="s">
        <v>5823</v>
      </c>
      <c r="CB375" s="1" t="s">
        <v>5687</v>
      </c>
    </row>
    <row r="376">
      <c r="A376" s="1" t="s">
        <v>5825</v>
      </c>
      <c r="B376" s="1" t="s">
        <v>5817</v>
      </c>
      <c r="C376" s="1" t="s">
        <v>5826</v>
      </c>
      <c r="D376" s="1" t="s">
        <v>126</v>
      </c>
      <c r="E376" s="1" t="s">
        <v>128</v>
      </c>
      <c r="F376" s="5" t="s">
        <v>174</v>
      </c>
      <c r="G376" s="1" t="s">
        <v>5827</v>
      </c>
      <c r="H376" s="1" t="s">
        <v>5828</v>
      </c>
      <c r="I376" s="5" t="s">
        <v>150</v>
      </c>
      <c r="M376" s="5" t="s">
        <v>174</v>
      </c>
      <c r="N376" s="5" t="s">
        <v>5829</v>
      </c>
      <c r="O376" s="5" t="s">
        <v>589</v>
      </c>
      <c r="P376" s="5" t="s">
        <v>174</v>
      </c>
      <c r="Q376" s="5" t="s">
        <v>174</v>
      </c>
      <c r="R376" s="5" t="s">
        <v>155</v>
      </c>
      <c r="S376" s="5" t="s">
        <v>155</v>
      </c>
      <c r="T376" s="5" t="s">
        <v>356</v>
      </c>
      <c r="U376" s="5" t="s">
        <v>158</v>
      </c>
      <c r="V376" s="5" t="s">
        <v>158</v>
      </c>
      <c r="W376" s="5" t="s">
        <v>360</v>
      </c>
      <c r="AB376" s="5" t="s">
        <v>155</v>
      </c>
      <c r="AC376" s="1" t="s">
        <v>162</v>
      </c>
      <c r="AD376" s="1" t="s">
        <v>162</v>
      </c>
      <c r="AE376" s="1" t="s">
        <v>162</v>
      </c>
      <c r="AF376" s="1" t="s">
        <v>162</v>
      </c>
      <c r="AG376" s="1" t="s">
        <v>162</v>
      </c>
      <c r="AH376" s="1" t="s">
        <v>162</v>
      </c>
      <c r="AI376" s="1" t="s">
        <v>162</v>
      </c>
      <c r="AJ376" s="1" t="s">
        <v>162</v>
      </c>
      <c r="AK376" s="1" t="s">
        <v>162</v>
      </c>
      <c r="AL376" s="1" t="s">
        <v>162</v>
      </c>
      <c r="AM376" s="1" t="s">
        <v>162</v>
      </c>
      <c r="AN376" s="1" t="s">
        <v>162</v>
      </c>
      <c r="AO376" s="1" t="s">
        <v>162</v>
      </c>
      <c r="AP376" s="1" t="s">
        <v>162</v>
      </c>
      <c r="AQ376" s="1" t="s">
        <v>162</v>
      </c>
      <c r="AR376" s="1" t="s">
        <v>162</v>
      </c>
      <c r="AS376" s="1" t="s">
        <v>162</v>
      </c>
      <c r="AT376" s="1" t="s">
        <v>162</v>
      </c>
      <c r="AU376" s="1" t="s">
        <v>162</v>
      </c>
      <c r="AV376" s="1" t="s">
        <v>162</v>
      </c>
      <c r="AW376" s="1" t="s">
        <v>162</v>
      </c>
      <c r="AX376" s="1" t="s">
        <v>162</v>
      </c>
      <c r="AY376" s="1" t="s">
        <v>162</v>
      </c>
      <c r="AZ376" s="1" t="s">
        <v>162</v>
      </c>
      <c r="BA376" s="1" t="s">
        <v>162</v>
      </c>
      <c r="BB376" s="1" t="s">
        <v>162</v>
      </c>
      <c r="BC376" s="1" t="s">
        <v>162</v>
      </c>
      <c r="BD376" s="1" t="s">
        <v>162</v>
      </c>
      <c r="BE376" s="1" t="s">
        <v>162</v>
      </c>
      <c r="BS376" s="1" t="s">
        <v>5814</v>
      </c>
      <c r="BT376" s="5" t="s">
        <v>589</v>
      </c>
      <c r="BU376" s="1" t="s">
        <v>184</v>
      </c>
      <c r="BZ376" s="1" t="s">
        <v>181</v>
      </c>
      <c r="CA376" s="8" t="s">
        <v>5836</v>
      </c>
      <c r="CB376" s="1" t="s">
        <v>5687</v>
      </c>
    </row>
    <row r="377">
      <c r="A377" s="1" t="s">
        <v>5837</v>
      </c>
      <c r="B377" s="1" t="s">
        <v>5826</v>
      </c>
      <c r="C377" s="1" t="s">
        <v>5838</v>
      </c>
      <c r="D377" s="1" t="s">
        <v>126</v>
      </c>
      <c r="E377" s="1" t="s">
        <v>128</v>
      </c>
      <c r="F377" s="5" t="s">
        <v>150</v>
      </c>
      <c r="G377" s="1" t="s">
        <v>5839</v>
      </c>
      <c r="H377" s="1" t="s">
        <v>5840</v>
      </c>
      <c r="I377" s="5" t="s">
        <v>150</v>
      </c>
      <c r="M377" s="5" t="s">
        <v>150</v>
      </c>
      <c r="N377" s="5" t="s">
        <v>5841</v>
      </c>
      <c r="O377" s="5" t="s">
        <v>318</v>
      </c>
      <c r="P377" s="5" t="s">
        <v>174</v>
      </c>
      <c r="Q377" s="5" t="s">
        <v>150</v>
      </c>
      <c r="R377" s="5" t="s">
        <v>150</v>
      </c>
      <c r="T377" s="5" t="s">
        <v>158</v>
      </c>
      <c r="U377" s="5" t="s">
        <v>380</v>
      </c>
      <c r="V377" s="5" t="s">
        <v>158</v>
      </c>
      <c r="W377" s="5" t="s">
        <v>159</v>
      </c>
      <c r="X377" s="1" t="s">
        <v>5842</v>
      </c>
      <c r="AB377" s="5" t="s">
        <v>150</v>
      </c>
      <c r="AC377" s="1" t="s">
        <v>162</v>
      </c>
      <c r="AD377" s="1" t="s">
        <v>162</v>
      </c>
      <c r="AE377" s="1" t="s">
        <v>162</v>
      </c>
      <c r="AF377" s="1" t="s">
        <v>162</v>
      </c>
      <c r="AG377" s="1" t="s">
        <v>162</v>
      </c>
      <c r="AH377" s="1" t="s">
        <v>162</v>
      </c>
      <c r="AI377" s="1" t="s">
        <v>162</v>
      </c>
      <c r="AJ377" s="1" t="s">
        <v>162</v>
      </c>
      <c r="AK377" s="1" t="s">
        <v>162</v>
      </c>
      <c r="AL377" s="1" t="s">
        <v>162</v>
      </c>
      <c r="AM377" s="1" t="s">
        <v>162</v>
      </c>
      <c r="AN377" s="1" t="s">
        <v>162</v>
      </c>
      <c r="AO377" s="1" t="s">
        <v>162</v>
      </c>
      <c r="AP377" s="1" t="s">
        <v>162</v>
      </c>
      <c r="AQ377" s="1" t="s">
        <v>162</v>
      </c>
      <c r="AR377" s="1" t="s">
        <v>162</v>
      </c>
      <c r="AS377" s="1" t="s">
        <v>162</v>
      </c>
      <c r="AT377" s="1" t="s">
        <v>162</v>
      </c>
      <c r="AU377" s="1" t="s">
        <v>162</v>
      </c>
      <c r="AV377" s="1" t="s">
        <v>162</v>
      </c>
      <c r="AW377" s="1" t="s">
        <v>162</v>
      </c>
      <c r="AX377" s="1" t="s">
        <v>162</v>
      </c>
      <c r="AY377" s="1" t="s">
        <v>162</v>
      </c>
      <c r="AZ377" s="1" t="s">
        <v>162</v>
      </c>
      <c r="BA377" s="1" t="s">
        <v>162</v>
      </c>
      <c r="BB377" s="1" t="s">
        <v>162</v>
      </c>
      <c r="BC377" s="1" t="s">
        <v>162</v>
      </c>
      <c r="BD377" s="1" t="s">
        <v>162</v>
      </c>
      <c r="BE377" s="1" t="s">
        <v>162</v>
      </c>
      <c r="BS377" s="1" t="s">
        <v>5814</v>
      </c>
      <c r="BT377" s="5" t="s">
        <v>318</v>
      </c>
      <c r="BY377" s="1" t="s">
        <v>180</v>
      </c>
      <c r="BZ377" s="1" t="s">
        <v>181</v>
      </c>
      <c r="CA377" s="8" t="s">
        <v>5847</v>
      </c>
      <c r="CB377" s="1" t="s">
        <v>5687</v>
      </c>
    </row>
    <row r="378">
      <c r="A378" s="1" t="s">
        <v>5850</v>
      </c>
      <c r="B378" s="1" t="s">
        <v>5852</v>
      </c>
      <c r="C378" s="1" t="s">
        <v>5853</v>
      </c>
      <c r="D378" s="1" t="s">
        <v>126</v>
      </c>
      <c r="E378" s="1" t="s">
        <v>128</v>
      </c>
      <c r="F378" s="5" t="s">
        <v>150</v>
      </c>
      <c r="G378" s="1" t="s">
        <v>5854</v>
      </c>
      <c r="H378" s="1" t="s">
        <v>5855</v>
      </c>
      <c r="I378" s="5" t="s">
        <v>150</v>
      </c>
      <c r="M378" s="5" t="s">
        <v>150</v>
      </c>
      <c r="N378" s="5" t="s">
        <v>5856</v>
      </c>
      <c r="O378" s="5" t="s">
        <v>280</v>
      </c>
      <c r="P378" s="5" t="s">
        <v>156</v>
      </c>
      <c r="Q378" s="5" t="s">
        <v>150</v>
      </c>
      <c r="R378" s="5" t="s">
        <v>155</v>
      </c>
      <c r="S378" s="5" t="s">
        <v>174</v>
      </c>
      <c r="T378" s="5" t="s">
        <v>157</v>
      </c>
      <c r="U378" s="5" t="s">
        <v>158</v>
      </c>
      <c r="V378" s="5" t="s">
        <v>158</v>
      </c>
      <c r="W378" s="5" t="s">
        <v>861</v>
      </c>
      <c r="AB378" s="5" t="s">
        <v>161</v>
      </c>
      <c r="AC378" s="1" t="s">
        <v>162</v>
      </c>
      <c r="AD378" s="1" t="s">
        <v>162</v>
      </c>
      <c r="AE378" s="1" t="s">
        <v>162</v>
      </c>
      <c r="AF378" s="1" t="s">
        <v>162</v>
      </c>
      <c r="AG378" s="1" t="s">
        <v>162</v>
      </c>
      <c r="AH378" s="1" t="s">
        <v>162</v>
      </c>
      <c r="AI378" s="1" t="s">
        <v>162</v>
      </c>
      <c r="AJ378" s="1" t="s">
        <v>162</v>
      </c>
      <c r="AK378" s="1" t="s">
        <v>162</v>
      </c>
      <c r="AL378" s="1" t="s">
        <v>162</v>
      </c>
      <c r="AM378" s="1" t="s">
        <v>162</v>
      </c>
      <c r="AN378" s="1" t="s">
        <v>162</v>
      </c>
      <c r="AO378" s="1" t="s">
        <v>162</v>
      </c>
      <c r="AP378" s="1" t="s">
        <v>162</v>
      </c>
      <c r="AQ378" s="1" t="s">
        <v>162</v>
      </c>
      <c r="AR378" s="1" t="s">
        <v>162</v>
      </c>
      <c r="AS378" s="1" t="s">
        <v>162</v>
      </c>
      <c r="AT378" s="1" t="s">
        <v>162</v>
      </c>
      <c r="AU378" s="1" t="s">
        <v>162</v>
      </c>
      <c r="AV378" s="1" t="s">
        <v>162</v>
      </c>
      <c r="AW378" s="1" t="s">
        <v>162</v>
      </c>
      <c r="AX378" s="1" t="s">
        <v>162</v>
      </c>
      <c r="AY378" s="1" t="s">
        <v>162</v>
      </c>
      <c r="AZ378" s="1" t="s">
        <v>162</v>
      </c>
      <c r="BA378" s="1" t="s">
        <v>162</v>
      </c>
      <c r="BB378" s="1" t="s">
        <v>162</v>
      </c>
      <c r="BC378" s="1" t="s">
        <v>162</v>
      </c>
      <c r="BD378" s="1" t="s">
        <v>162</v>
      </c>
      <c r="BE378" s="1" t="s">
        <v>162</v>
      </c>
      <c r="BS378" s="1" t="s">
        <v>5857</v>
      </c>
      <c r="BT378" s="5" t="s">
        <v>280</v>
      </c>
      <c r="BU378" s="1" t="s">
        <v>768</v>
      </c>
      <c r="BZ378" s="1" t="s">
        <v>181</v>
      </c>
      <c r="CA378" s="8" t="s">
        <v>5858</v>
      </c>
      <c r="CB378" s="1" t="s">
        <v>5861</v>
      </c>
    </row>
    <row r="379">
      <c r="A379" s="1" t="s">
        <v>5862</v>
      </c>
      <c r="B379" s="1" t="s">
        <v>5863</v>
      </c>
      <c r="C379" s="1" t="s">
        <v>5864</v>
      </c>
      <c r="D379" s="1" t="s">
        <v>126</v>
      </c>
      <c r="E379" s="1" t="s">
        <v>128</v>
      </c>
      <c r="F379" s="5" t="s">
        <v>150</v>
      </c>
      <c r="G379" s="1" t="s">
        <v>5865</v>
      </c>
      <c r="H379" s="1" t="s">
        <v>5866</v>
      </c>
      <c r="I379" s="5" t="s">
        <v>150</v>
      </c>
      <c r="M379" s="5" t="s">
        <v>150</v>
      </c>
      <c r="N379" s="5" t="s">
        <v>5867</v>
      </c>
      <c r="O379" s="5" t="s">
        <v>1496</v>
      </c>
      <c r="P379" s="5" t="s">
        <v>156</v>
      </c>
      <c r="Q379" s="5" t="s">
        <v>150</v>
      </c>
      <c r="R379" s="5" t="s">
        <v>155</v>
      </c>
      <c r="S379" s="5" t="s">
        <v>174</v>
      </c>
      <c r="T379" s="5" t="s">
        <v>158</v>
      </c>
      <c r="U379" s="5" t="s">
        <v>158</v>
      </c>
      <c r="V379" s="5" t="s">
        <v>158</v>
      </c>
      <c r="W379" s="5" t="s">
        <v>257</v>
      </c>
      <c r="AB379" s="5" t="s">
        <v>216</v>
      </c>
      <c r="AC379" s="1" t="s">
        <v>162</v>
      </c>
      <c r="AD379" s="1" t="s">
        <v>162</v>
      </c>
      <c r="AE379" s="1" t="s">
        <v>162</v>
      </c>
      <c r="AF379" s="1" t="s">
        <v>162</v>
      </c>
      <c r="AG379" s="1" t="s">
        <v>162</v>
      </c>
      <c r="AH379" s="1" t="s">
        <v>162</v>
      </c>
      <c r="AI379" s="1" t="s">
        <v>259</v>
      </c>
      <c r="AJ379" s="1" t="s">
        <v>162</v>
      </c>
      <c r="AK379" s="1" t="s">
        <v>162</v>
      </c>
      <c r="AL379" s="1" t="s">
        <v>162</v>
      </c>
      <c r="AM379" s="1" t="s">
        <v>162</v>
      </c>
      <c r="AN379" s="1" t="s">
        <v>162</v>
      </c>
      <c r="AO379" s="1" t="s">
        <v>259</v>
      </c>
      <c r="AP379" s="1" t="s">
        <v>162</v>
      </c>
      <c r="AQ379" s="1" t="s">
        <v>162</v>
      </c>
      <c r="AR379" s="1" t="s">
        <v>162</v>
      </c>
      <c r="AS379" s="1" t="s">
        <v>162</v>
      </c>
      <c r="AT379" s="1" t="s">
        <v>162</v>
      </c>
      <c r="AU379" s="1" t="s">
        <v>162</v>
      </c>
      <c r="AV379" s="1" t="s">
        <v>162</v>
      </c>
      <c r="AW379" s="1" t="s">
        <v>162</v>
      </c>
      <c r="AX379" s="1" t="s">
        <v>162</v>
      </c>
      <c r="AY379" s="1" t="s">
        <v>162</v>
      </c>
      <c r="AZ379" s="1" t="s">
        <v>162</v>
      </c>
      <c r="BA379" s="1" t="s">
        <v>162</v>
      </c>
      <c r="BB379" s="1" t="s">
        <v>162</v>
      </c>
      <c r="BC379" s="1" t="s">
        <v>162</v>
      </c>
      <c r="BD379" s="1" t="s">
        <v>162</v>
      </c>
      <c r="BE379" s="1" t="s">
        <v>162</v>
      </c>
      <c r="BS379" s="1" t="s">
        <v>5869</v>
      </c>
      <c r="BT379" s="5" t="s">
        <v>1496</v>
      </c>
      <c r="BU379" s="1" t="s">
        <v>240</v>
      </c>
      <c r="BZ379" s="1" t="s">
        <v>181</v>
      </c>
      <c r="CA379" s="8" t="s">
        <v>5870</v>
      </c>
      <c r="CB379" s="1" t="s">
        <v>5861</v>
      </c>
    </row>
    <row r="380">
      <c r="A380" s="1" t="s">
        <v>5871</v>
      </c>
      <c r="B380" s="1" t="s">
        <v>5872</v>
      </c>
      <c r="C380" s="1" t="s">
        <v>5873</v>
      </c>
      <c r="D380" s="1" t="s">
        <v>126</v>
      </c>
      <c r="E380" s="1" t="s">
        <v>128</v>
      </c>
      <c r="F380" s="5" t="s">
        <v>155</v>
      </c>
      <c r="G380" s="1" t="s">
        <v>5874</v>
      </c>
      <c r="H380" s="1" t="s">
        <v>5875</v>
      </c>
      <c r="I380" s="5" t="s">
        <v>150</v>
      </c>
      <c r="M380" s="5" t="s">
        <v>150</v>
      </c>
      <c r="N380" s="5" t="s">
        <v>5876</v>
      </c>
      <c r="O380" s="5" t="s">
        <v>520</v>
      </c>
      <c r="P380" s="5" t="s">
        <v>150</v>
      </c>
      <c r="Q380" s="5" t="s">
        <v>155</v>
      </c>
      <c r="R380" s="5" t="s">
        <v>174</v>
      </c>
      <c r="S380" s="5" t="s">
        <v>174</v>
      </c>
      <c r="T380" s="5" t="s">
        <v>158</v>
      </c>
      <c r="U380" s="5" t="s">
        <v>158</v>
      </c>
      <c r="V380" s="5" t="s">
        <v>158</v>
      </c>
      <c r="W380" s="5" t="s">
        <v>257</v>
      </c>
      <c r="AB380" s="5" t="s">
        <v>216</v>
      </c>
      <c r="AC380" s="1" t="s">
        <v>162</v>
      </c>
      <c r="AD380" s="1" t="s">
        <v>162</v>
      </c>
      <c r="AE380" s="1" t="s">
        <v>162</v>
      </c>
      <c r="AF380" s="1" t="s">
        <v>162</v>
      </c>
      <c r="AG380" s="1" t="s">
        <v>162</v>
      </c>
      <c r="AH380" s="1" t="s">
        <v>162</v>
      </c>
      <c r="AI380" s="1" t="s">
        <v>162</v>
      </c>
      <c r="AJ380" s="1" t="s">
        <v>162</v>
      </c>
      <c r="AK380" s="1" t="s">
        <v>162</v>
      </c>
      <c r="AL380" s="1" t="s">
        <v>162</v>
      </c>
      <c r="AM380" s="1" t="s">
        <v>162</v>
      </c>
      <c r="AN380" s="1" t="s">
        <v>162</v>
      </c>
      <c r="AO380" s="1" t="s">
        <v>162</v>
      </c>
      <c r="AP380" s="1" t="s">
        <v>162</v>
      </c>
      <c r="AQ380" s="1" t="s">
        <v>162</v>
      </c>
      <c r="AR380" s="1" t="s">
        <v>162</v>
      </c>
      <c r="AS380" s="1" t="s">
        <v>162</v>
      </c>
      <c r="AT380" s="1" t="s">
        <v>162</v>
      </c>
      <c r="AU380" s="1" t="s">
        <v>162</v>
      </c>
      <c r="AV380" s="1" t="s">
        <v>162</v>
      </c>
      <c r="AW380" s="1" t="s">
        <v>162</v>
      </c>
      <c r="AX380" s="1" t="s">
        <v>162</v>
      </c>
      <c r="AY380" s="1" t="s">
        <v>162</v>
      </c>
      <c r="AZ380" s="1" t="s">
        <v>162</v>
      </c>
      <c r="BA380" s="1" t="s">
        <v>162</v>
      </c>
      <c r="BB380" s="1" t="s">
        <v>162</v>
      </c>
      <c r="BC380" s="1" t="s">
        <v>162</v>
      </c>
      <c r="BD380" s="1" t="s">
        <v>162</v>
      </c>
      <c r="BE380" s="1" t="s">
        <v>162</v>
      </c>
      <c r="BS380" s="1" t="s">
        <v>5878</v>
      </c>
      <c r="BT380" s="5" t="s">
        <v>520</v>
      </c>
      <c r="BU380" s="1" t="s">
        <v>240</v>
      </c>
      <c r="BZ380" s="1" t="s">
        <v>181</v>
      </c>
      <c r="CA380" s="8" t="s">
        <v>5879</v>
      </c>
      <c r="CB380" s="1" t="s">
        <v>5861</v>
      </c>
    </row>
    <row r="381">
      <c r="A381" s="1" t="s">
        <v>5880</v>
      </c>
      <c r="B381" s="1" t="s">
        <v>5873</v>
      </c>
      <c r="C381" s="1" t="s">
        <v>5881</v>
      </c>
      <c r="D381" s="1" t="s">
        <v>126</v>
      </c>
      <c r="E381" s="1" t="s">
        <v>128</v>
      </c>
      <c r="F381" s="5" t="s">
        <v>174</v>
      </c>
      <c r="G381" s="1" t="s">
        <v>5882</v>
      </c>
      <c r="H381" s="1" t="s">
        <v>5883</v>
      </c>
      <c r="I381" s="5" t="s">
        <v>150</v>
      </c>
      <c r="M381" s="5" t="s">
        <v>174</v>
      </c>
      <c r="N381" s="5" t="s">
        <v>5884</v>
      </c>
      <c r="O381" s="5" t="s">
        <v>203</v>
      </c>
      <c r="P381" s="5" t="s">
        <v>174</v>
      </c>
      <c r="Q381" s="5" t="s">
        <v>174</v>
      </c>
      <c r="R381" s="5" t="s">
        <v>155</v>
      </c>
      <c r="S381" s="5" t="s">
        <v>156</v>
      </c>
      <c r="T381" s="5" t="s">
        <v>158</v>
      </c>
      <c r="U381" s="5" t="s">
        <v>158</v>
      </c>
      <c r="V381" s="5" t="s">
        <v>158</v>
      </c>
      <c r="W381" s="5" t="s">
        <v>257</v>
      </c>
      <c r="AB381" s="5" t="s">
        <v>216</v>
      </c>
      <c r="AC381" s="1" t="s">
        <v>162</v>
      </c>
      <c r="AD381" s="1" t="s">
        <v>162</v>
      </c>
      <c r="AE381" s="1" t="s">
        <v>162</v>
      </c>
      <c r="AF381" s="1" t="s">
        <v>162</v>
      </c>
      <c r="AG381" s="1" t="s">
        <v>162</v>
      </c>
      <c r="AH381" s="1" t="s">
        <v>162</v>
      </c>
      <c r="AI381" s="1" t="s">
        <v>162</v>
      </c>
      <c r="AJ381" s="1" t="s">
        <v>162</v>
      </c>
      <c r="AK381" s="1" t="s">
        <v>162</v>
      </c>
      <c r="AL381" s="1" t="s">
        <v>162</v>
      </c>
      <c r="AM381" s="1" t="s">
        <v>162</v>
      </c>
      <c r="AN381" s="1" t="s">
        <v>162</v>
      </c>
      <c r="AO381" s="1" t="s">
        <v>162</v>
      </c>
      <c r="AP381" s="1" t="s">
        <v>162</v>
      </c>
      <c r="AQ381" s="1" t="s">
        <v>162</v>
      </c>
      <c r="AR381" s="1" t="s">
        <v>162</v>
      </c>
      <c r="AS381" s="1" t="s">
        <v>162</v>
      </c>
      <c r="AT381" s="1" t="s">
        <v>162</v>
      </c>
      <c r="AU381" s="1" t="s">
        <v>162</v>
      </c>
      <c r="AV381" s="1" t="s">
        <v>162</v>
      </c>
      <c r="AW381" s="1" t="s">
        <v>162</v>
      </c>
      <c r="AX381" s="1" t="s">
        <v>162</v>
      </c>
      <c r="AY381" s="1" t="s">
        <v>162</v>
      </c>
      <c r="AZ381" s="1" t="s">
        <v>162</v>
      </c>
      <c r="BA381" s="1" t="s">
        <v>162</v>
      </c>
      <c r="BB381" s="1" t="s">
        <v>162</v>
      </c>
      <c r="BC381" s="1" t="s">
        <v>162</v>
      </c>
      <c r="BD381" s="1" t="s">
        <v>162</v>
      </c>
      <c r="BE381" s="1" t="s">
        <v>162</v>
      </c>
      <c r="BS381" s="1" t="s">
        <v>5878</v>
      </c>
      <c r="BT381" s="5" t="s">
        <v>203</v>
      </c>
      <c r="BU381" s="1" t="s">
        <v>240</v>
      </c>
      <c r="BZ381" s="1" t="s">
        <v>181</v>
      </c>
      <c r="CA381" s="8" t="s">
        <v>5887</v>
      </c>
      <c r="CB381" s="1" t="s">
        <v>5861</v>
      </c>
    </row>
    <row r="382">
      <c r="A382" s="1" t="s">
        <v>5888</v>
      </c>
      <c r="B382" s="1" t="s">
        <v>5881</v>
      </c>
      <c r="C382" s="1" t="s">
        <v>5889</v>
      </c>
      <c r="D382" s="1" t="s">
        <v>126</v>
      </c>
      <c r="E382" s="1" t="s">
        <v>128</v>
      </c>
      <c r="F382" s="5" t="s">
        <v>150</v>
      </c>
      <c r="G382" s="1" t="s">
        <v>5893</v>
      </c>
      <c r="H382" s="1" t="s">
        <v>5894</v>
      </c>
      <c r="I382" s="5" t="s">
        <v>150</v>
      </c>
      <c r="M382" s="5" t="s">
        <v>150</v>
      </c>
      <c r="N382" s="5" t="s">
        <v>5895</v>
      </c>
      <c r="O382" s="5" t="s">
        <v>1273</v>
      </c>
      <c r="P382" s="5" t="s">
        <v>174</v>
      </c>
      <c r="Q382" s="5" t="s">
        <v>150</v>
      </c>
      <c r="R382" s="5" t="s">
        <v>155</v>
      </c>
      <c r="S382" s="5" t="s">
        <v>156</v>
      </c>
      <c r="T382" s="5" t="s">
        <v>5896</v>
      </c>
      <c r="U382" s="5" t="s">
        <v>158</v>
      </c>
      <c r="V382" s="5" t="s">
        <v>158</v>
      </c>
      <c r="W382" s="5" t="s">
        <v>360</v>
      </c>
      <c r="AB382" s="5" t="s">
        <v>155</v>
      </c>
      <c r="AC382" s="1" t="s">
        <v>162</v>
      </c>
      <c r="AD382" s="1" t="s">
        <v>162</v>
      </c>
      <c r="AE382" s="1" t="s">
        <v>162</v>
      </c>
      <c r="AF382" s="1" t="s">
        <v>162</v>
      </c>
      <c r="AG382" s="1" t="s">
        <v>162</v>
      </c>
      <c r="AH382" s="1" t="s">
        <v>162</v>
      </c>
      <c r="AI382" s="1" t="s">
        <v>162</v>
      </c>
      <c r="AJ382" s="1" t="s">
        <v>162</v>
      </c>
      <c r="AK382" s="1" t="s">
        <v>162</v>
      </c>
      <c r="AL382" s="1" t="s">
        <v>162</v>
      </c>
      <c r="AM382" s="1" t="s">
        <v>162</v>
      </c>
      <c r="AN382" s="1" t="s">
        <v>162</v>
      </c>
      <c r="AO382" s="1" t="s">
        <v>162</v>
      </c>
      <c r="AP382" s="1" t="s">
        <v>162</v>
      </c>
      <c r="AQ382" s="1" t="s">
        <v>162</v>
      </c>
      <c r="AR382" s="1" t="s">
        <v>162</v>
      </c>
      <c r="AS382" s="1" t="s">
        <v>162</v>
      </c>
      <c r="AT382" s="1" t="s">
        <v>162</v>
      </c>
      <c r="AU382" s="1" t="s">
        <v>162</v>
      </c>
      <c r="AV382" s="1" t="s">
        <v>162</v>
      </c>
      <c r="AW382" s="1" t="s">
        <v>162</v>
      </c>
      <c r="AX382" s="1" t="s">
        <v>162</v>
      </c>
      <c r="AY382" s="1" t="s">
        <v>162</v>
      </c>
      <c r="AZ382" s="1" t="s">
        <v>162</v>
      </c>
      <c r="BA382" s="1" t="s">
        <v>162</v>
      </c>
      <c r="BB382" s="1" t="s">
        <v>162</v>
      </c>
      <c r="BC382" s="1" t="s">
        <v>162</v>
      </c>
      <c r="BD382" s="1" t="s">
        <v>162</v>
      </c>
      <c r="BE382" s="1" t="s">
        <v>162</v>
      </c>
      <c r="BS382" s="1" t="s">
        <v>5878</v>
      </c>
      <c r="BT382" s="5" t="s">
        <v>1273</v>
      </c>
      <c r="BU382" s="1" t="s">
        <v>184</v>
      </c>
      <c r="BZ382" s="1" t="s">
        <v>181</v>
      </c>
      <c r="CA382" s="8" t="s">
        <v>5902</v>
      </c>
      <c r="CB382" s="1" t="s">
        <v>5861</v>
      </c>
    </row>
    <row r="383">
      <c r="A383" s="1" t="s">
        <v>5904</v>
      </c>
      <c r="B383" s="1" t="s">
        <v>5905</v>
      </c>
      <c r="C383" s="1" t="s">
        <v>5906</v>
      </c>
      <c r="D383" s="1" t="s">
        <v>126</v>
      </c>
      <c r="E383" s="1" t="s">
        <v>128</v>
      </c>
      <c r="F383" s="5" t="s">
        <v>150</v>
      </c>
      <c r="G383" s="1" t="s">
        <v>5907</v>
      </c>
      <c r="H383" s="1" t="s">
        <v>5908</v>
      </c>
      <c r="I383" s="5" t="s">
        <v>150</v>
      </c>
      <c r="M383" s="5" t="s">
        <v>150</v>
      </c>
      <c r="N383" s="5" t="s">
        <v>5909</v>
      </c>
      <c r="O383" s="5" t="s">
        <v>5910</v>
      </c>
      <c r="P383" s="5" t="s">
        <v>156</v>
      </c>
      <c r="Q383" s="5" t="s">
        <v>150</v>
      </c>
      <c r="R383" s="5" t="s">
        <v>150</v>
      </c>
      <c r="T383" s="5" t="s">
        <v>158</v>
      </c>
      <c r="U383" s="5" t="s">
        <v>158</v>
      </c>
      <c r="V383" s="5" t="s">
        <v>158</v>
      </c>
      <c r="W383" s="5" t="s">
        <v>257</v>
      </c>
      <c r="AB383" s="5" t="s">
        <v>216</v>
      </c>
      <c r="AC383" s="1" t="s">
        <v>162</v>
      </c>
      <c r="AD383" s="1" t="s">
        <v>162</v>
      </c>
      <c r="AE383" s="1" t="s">
        <v>162</v>
      </c>
      <c r="AF383" s="1" t="s">
        <v>162</v>
      </c>
      <c r="AG383" s="1" t="s">
        <v>162</v>
      </c>
      <c r="AH383" s="1" t="s">
        <v>162</v>
      </c>
      <c r="AI383" s="1" t="s">
        <v>162</v>
      </c>
      <c r="AJ383" s="1" t="s">
        <v>162</v>
      </c>
      <c r="AK383" s="1" t="s">
        <v>162</v>
      </c>
      <c r="AL383" s="1" t="s">
        <v>162</v>
      </c>
      <c r="AM383" s="1" t="s">
        <v>162</v>
      </c>
      <c r="AN383" s="1" t="s">
        <v>162</v>
      </c>
      <c r="AO383" s="1" t="s">
        <v>162</v>
      </c>
      <c r="AP383" s="1" t="s">
        <v>162</v>
      </c>
      <c r="AQ383" s="1" t="s">
        <v>162</v>
      </c>
      <c r="AR383" s="1" t="s">
        <v>162</v>
      </c>
      <c r="AS383" s="1" t="s">
        <v>162</v>
      </c>
      <c r="AT383" s="1" t="s">
        <v>162</v>
      </c>
      <c r="AU383" s="1" t="s">
        <v>162</v>
      </c>
      <c r="AV383" s="1" t="s">
        <v>162</v>
      </c>
      <c r="AW383" s="1" t="s">
        <v>162</v>
      </c>
      <c r="AX383" s="1" t="s">
        <v>162</v>
      </c>
      <c r="AY383" s="1" t="s">
        <v>162</v>
      </c>
      <c r="AZ383" s="1" t="s">
        <v>162</v>
      </c>
      <c r="BA383" s="1" t="s">
        <v>162</v>
      </c>
      <c r="BB383" s="1" t="s">
        <v>162</v>
      </c>
      <c r="BC383" s="1" t="s">
        <v>162</v>
      </c>
      <c r="BD383" s="1" t="s">
        <v>162</v>
      </c>
      <c r="BE383" s="1" t="s">
        <v>162</v>
      </c>
      <c r="BS383" s="1" t="s">
        <v>5912</v>
      </c>
      <c r="BT383" s="5" t="s">
        <v>5910</v>
      </c>
      <c r="BU383" s="1" t="s">
        <v>240</v>
      </c>
      <c r="BZ383" s="1" t="s">
        <v>181</v>
      </c>
      <c r="CA383" s="8" t="s">
        <v>5913</v>
      </c>
      <c r="CB383" s="1" t="s">
        <v>617</v>
      </c>
    </row>
    <row r="384">
      <c r="A384" s="1" t="s">
        <v>5915</v>
      </c>
      <c r="B384" s="1" t="s">
        <v>5916</v>
      </c>
      <c r="C384" s="1" t="s">
        <v>5917</v>
      </c>
      <c r="D384" s="1" t="s">
        <v>126</v>
      </c>
      <c r="E384" s="1" t="s">
        <v>128</v>
      </c>
      <c r="F384" s="5" t="s">
        <v>161</v>
      </c>
      <c r="G384" s="1" t="s">
        <v>5918</v>
      </c>
      <c r="H384" s="1" t="s">
        <v>5919</v>
      </c>
      <c r="I384" s="5" t="s">
        <v>174</v>
      </c>
      <c r="J384" s="1" t="s">
        <v>4677</v>
      </c>
      <c r="K384" s="1" t="s">
        <v>5920</v>
      </c>
      <c r="BS384" s="1" t="s">
        <v>4748</v>
      </c>
      <c r="BT384" s="5" t="s">
        <v>158</v>
      </c>
      <c r="BZ384" s="1" t="s">
        <v>181</v>
      </c>
      <c r="CA384" s="8" t="s">
        <v>5922</v>
      </c>
      <c r="CB384" s="1" t="s">
        <v>617</v>
      </c>
    </row>
    <row r="385">
      <c r="A385" s="1" t="s">
        <v>5925</v>
      </c>
      <c r="B385" s="1" t="s">
        <v>5916</v>
      </c>
      <c r="C385" s="1" t="s">
        <v>5926</v>
      </c>
      <c r="D385" s="1" t="s">
        <v>126</v>
      </c>
      <c r="E385" s="1" t="s">
        <v>128</v>
      </c>
      <c r="F385" s="5" t="s">
        <v>156</v>
      </c>
      <c r="G385" s="1" t="s">
        <v>5928</v>
      </c>
      <c r="H385" s="1" t="s">
        <v>5929</v>
      </c>
      <c r="I385" s="5" t="s">
        <v>174</v>
      </c>
      <c r="J385" s="1" t="s">
        <v>5930</v>
      </c>
      <c r="K385" s="1" t="s">
        <v>5931</v>
      </c>
      <c r="BS385" s="1" t="s">
        <v>4748</v>
      </c>
      <c r="BT385" s="5" t="s">
        <v>158</v>
      </c>
      <c r="BZ385" s="1" t="s">
        <v>181</v>
      </c>
      <c r="CA385" s="8" t="s">
        <v>5934</v>
      </c>
      <c r="CB385" s="1" t="s">
        <v>617</v>
      </c>
    </row>
    <row r="386">
      <c r="A386" s="1" t="s">
        <v>5936</v>
      </c>
      <c r="B386" s="1" t="s">
        <v>5937</v>
      </c>
      <c r="C386" s="1" t="s">
        <v>5938</v>
      </c>
      <c r="D386" s="1" t="s">
        <v>126</v>
      </c>
      <c r="E386" s="1" t="s">
        <v>128</v>
      </c>
      <c r="F386" s="5" t="s">
        <v>155</v>
      </c>
      <c r="G386" s="1" t="s">
        <v>5939</v>
      </c>
      <c r="H386" s="1" t="s">
        <v>5940</v>
      </c>
      <c r="I386" s="5" t="s">
        <v>174</v>
      </c>
      <c r="J386" s="1" t="s">
        <v>4677</v>
      </c>
      <c r="K386" s="1" t="s">
        <v>5920</v>
      </c>
      <c r="BS386" s="1" t="s">
        <v>4748</v>
      </c>
      <c r="BT386" s="5" t="s">
        <v>158</v>
      </c>
      <c r="BZ386" s="1" t="s">
        <v>181</v>
      </c>
      <c r="CA386" s="8" t="s">
        <v>5941</v>
      </c>
      <c r="CB386" s="1" t="s">
        <v>617</v>
      </c>
    </row>
    <row r="387">
      <c r="A387" s="1" t="s">
        <v>5944</v>
      </c>
      <c r="B387" s="1" t="s">
        <v>5945</v>
      </c>
      <c r="C387" s="1" t="s">
        <v>5946</v>
      </c>
      <c r="D387" s="1" t="s">
        <v>126</v>
      </c>
      <c r="E387" s="1" t="s">
        <v>128</v>
      </c>
      <c r="F387" s="5" t="s">
        <v>156</v>
      </c>
      <c r="G387" s="1" t="s">
        <v>5947</v>
      </c>
      <c r="H387" s="1" t="s">
        <v>5948</v>
      </c>
      <c r="I387" s="5" t="s">
        <v>150</v>
      </c>
      <c r="M387" s="5" t="s">
        <v>174</v>
      </c>
      <c r="N387" s="5" t="s">
        <v>5949</v>
      </c>
      <c r="O387" s="5" t="s">
        <v>861</v>
      </c>
      <c r="P387" s="5" t="s">
        <v>150</v>
      </c>
      <c r="Q387" s="5" t="s">
        <v>155</v>
      </c>
      <c r="R387" s="5" t="s">
        <v>174</v>
      </c>
      <c r="S387" s="5" t="s">
        <v>156</v>
      </c>
      <c r="T387" s="5" t="s">
        <v>158</v>
      </c>
      <c r="U387" s="5" t="s">
        <v>158</v>
      </c>
      <c r="V387" s="5" t="s">
        <v>158</v>
      </c>
      <c r="W387" s="5" t="s">
        <v>257</v>
      </c>
      <c r="AB387" s="5" t="s">
        <v>216</v>
      </c>
      <c r="AC387" s="1" t="s">
        <v>162</v>
      </c>
      <c r="AD387" s="1" t="s">
        <v>162</v>
      </c>
      <c r="AE387" s="1" t="s">
        <v>162</v>
      </c>
      <c r="AF387" s="1" t="s">
        <v>162</v>
      </c>
      <c r="AG387" s="1" t="s">
        <v>162</v>
      </c>
      <c r="AH387" s="1" t="s">
        <v>162</v>
      </c>
      <c r="AI387" s="1" t="s">
        <v>162</v>
      </c>
      <c r="AJ387" s="1" t="s">
        <v>162</v>
      </c>
      <c r="AK387" s="1" t="s">
        <v>162</v>
      </c>
      <c r="AL387" s="1" t="s">
        <v>162</v>
      </c>
      <c r="AM387" s="1" t="s">
        <v>162</v>
      </c>
      <c r="AN387" s="1" t="s">
        <v>162</v>
      </c>
      <c r="AO387" s="1" t="s">
        <v>162</v>
      </c>
      <c r="AP387" s="1" t="s">
        <v>162</v>
      </c>
      <c r="AQ387" s="1" t="s">
        <v>162</v>
      </c>
      <c r="AR387" s="1" t="s">
        <v>162</v>
      </c>
      <c r="AS387" s="1" t="s">
        <v>162</v>
      </c>
      <c r="AT387" s="1" t="s">
        <v>162</v>
      </c>
      <c r="AU387" s="1" t="s">
        <v>162</v>
      </c>
      <c r="AV387" s="1" t="s">
        <v>162</v>
      </c>
      <c r="AW387" s="1" t="s">
        <v>162</v>
      </c>
      <c r="AX387" s="1" t="s">
        <v>162</v>
      </c>
      <c r="AY387" s="1" t="s">
        <v>162</v>
      </c>
      <c r="AZ387" s="1" t="s">
        <v>162</v>
      </c>
      <c r="BA387" s="1" t="s">
        <v>162</v>
      </c>
      <c r="BB387" s="1" t="s">
        <v>162</v>
      </c>
      <c r="BC387" s="1" t="s">
        <v>162</v>
      </c>
      <c r="BD387" s="1" t="s">
        <v>162</v>
      </c>
      <c r="BE387" s="1" t="s">
        <v>162</v>
      </c>
      <c r="BS387" s="1" t="s">
        <v>5955</v>
      </c>
      <c r="BT387" s="5" t="s">
        <v>861</v>
      </c>
      <c r="BU387" s="1" t="s">
        <v>240</v>
      </c>
      <c r="BZ387" s="1" t="s">
        <v>181</v>
      </c>
      <c r="CA387" s="8" t="s">
        <v>5956</v>
      </c>
      <c r="CB387" s="1" t="s">
        <v>5958</v>
      </c>
    </row>
    <row r="388">
      <c r="A388" s="1" t="s">
        <v>5959</v>
      </c>
      <c r="B388" s="1" t="s">
        <v>5946</v>
      </c>
      <c r="C388" s="1" t="s">
        <v>5960</v>
      </c>
      <c r="D388" s="1" t="s">
        <v>126</v>
      </c>
      <c r="E388" s="1" t="s">
        <v>128</v>
      </c>
      <c r="F388" s="5" t="s">
        <v>155</v>
      </c>
      <c r="G388" s="1" t="s">
        <v>5961</v>
      </c>
      <c r="H388" s="1" t="s">
        <v>5962</v>
      </c>
      <c r="I388" s="5" t="s">
        <v>150</v>
      </c>
      <c r="M388" s="5" t="s">
        <v>174</v>
      </c>
      <c r="N388" s="5" t="s">
        <v>5963</v>
      </c>
      <c r="O388" s="5" t="s">
        <v>1376</v>
      </c>
      <c r="P388" s="5" t="s">
        <v>150</v>
      </c>
      <c r="Q388" s="5" t="s">
        <v>155</v>
      </c>
      <c r="R388" s="5" t="s">
        <v>174</v>
      </c>
      <c r="S388" s="5" t="s">
        <v>156</v>
      </c>
      <c r="T388" s="5" t="s">
        <v>158</v>
      </c>
      <c r="U388" s="5" t="s">
        <v>158</v>
      </c>
      <c r="V388" s="5" t="s">
        <v>158</v>
      </c>
      <c r="W388" s="5" t="s">
        <v>257</v>
      </c>
      <c r="AB388" s="5" t="s">
        <v>216</v>
      </c>
      <c r="AC388" s="1" t="s">
        <v>162</v>
      </c>
      <c r="AD388" s="1" t="s">
        <v>162</v>
      </c>
      <c r="AE388" s="1" t="s">
        <v>162</v>
      </c>
      <c r="AF388" s="1" t="s">
        <v>162</v>
      </c>
      <c r="AG388" s="1" t="s">
        <v>162</v>
      </c>
      <c r="AH388" s="1" t="s">
        <v>162</v>
      </c>
      <c r="AI388" s="1" t="s">
        <v>162</v>
      </c>
      <c r="AJ388" s="1" t="s">
        <v>162</v>
      </c>
      <c r="AK388" s="1" t="s">
        <v>162</v>
      </c>
      <c r="AL388" s="1" t="s">
        <v>162</v>
      </c>
      <c r="AM388" s="1" t="s">
        <v>162</v>
      </c>
      <c r="AN388" s="1" t="s">
        <v>162</v>
      </c>
      <c r="AO388" s="1" t="s">
        <v>162</v>
      </c>
      <c r="AP388" s="1" t="s">
        <v>162</v>
      </c>
      <c r="AQ388" s="1" t="s">
        <v>162</v>
      </c>
      <c r="AR388" s="1" t="s">
        <v>162</v>
      </c>
      <c r="AS388" s="1" t="s">
        <v>162</v>
      </c>
      <c r="AT388" s="1" t="s">
        <v>162</v>
      </c>
      <c r="AU388" s="1" t="s">
        <v>162</v>
      </c>
      <c r="AV388" s="1" t="s">
        <v>162</v>
      </c>
      <c r="AW388" s="1" t="s">
        <v>162</v>
      </c>
      <c r="AX388" s="1" t="s">
        <v>162</v>
      </c>
      <c r="AY388" s="1" t="s">
        <v>162</v>
      </c>
      <c r="AZ388" s="1" t="s">
        <v>162</v>
      </c>
      <c r="BA388" s="1" t="s">
        <v>162</v>
      </c>
      <c r="BB388" s="1" t="s">
        <v>162</v>
      </c>
      <c r="BC388" s="1" t="s">
        <v>162</v>
      </c>
      <c r="BD388" s="1" t="s">
        <v>162</v>
      </c>
      <c r="BE388" s="1" t="s">
        <v>162</v>
      </c>
      <c r="BS388" s="1" t="s">
        <v>5955</v>
      </c>
      <c r="BT388" s="5" t="s">
        <v>1376</v>
      </c>
      <c r="BU388" s="1" t="s">
        <v>240</v>
      </c>
      <c r="BZ388" s="1" t="s">
        <v>181</v>
      </c>
      <c r="CA388" s="8" t="s">
        <v>5967</v>
      </c>
      <c r="CB388" s="1" t="s">
        <v>5958</v>
      </c>
    </row>
    <row r="389">
      <c r="A389" s="1" t="s">
        <v>5968</v>
      </c>
      <c r="B389" s="1" t="s">
        <v>5960</v>
      </c>
      <c r="C389" s="1" t="s">
        <v>5969</v>
      </c>
      <c r="D389" s="1" t="s">
        <v>126</v>
      </c>
      <c r="E389" s="1" t="s">
        <v>128</v>
      </c>
      <c r="F389" s="5" t="s">
        <v>174</v>
      </c>
      <c r="G389" s="1" t="s">
        <v>5629</v>
      </c>
      <c r="H389" s="1" t="s">
        <v>5970</v>
      </c>
      <c r="I389" s="5" t="s">
        <v>150</v>
      </c>
      <c r="M389" s="5" t="s">
        <v>174</v>
      </c>
      <c r="N389" s="5" t="s">
        <v>5971</v>
      </c>
      <c r="O389" s="5" t="s">
        <v>1100</v>
      </c>
      <c r="P389" s="5" t="s">
        <v>174</v>
      </c>
      <c r="Q389" s="5" t="s">
        <v>174</v>
      </c>
      <c r="R389" s="5" t="s">
        <v>155</v>
      </c>
      <c r="S389" s="5" t="s">
        <v>216</v>
      </c>
      <c r="T389" s="5" t="s">
        <v>217</v>
      </c>
      <c r="U389" s="5" t="s">
        <v>158</v>
      </c>
      <c r="V389" s="5" t="s">
        <v>158</v>
      </c>
      <c r="W389" s="5" t="s">
        <v>1287</v>
      </c>
      <c r="AB389" s="5" t="s">
        <v>156</v>
      </c>
      <c r="AC389" s="1" t="s">
        <v>162</v>
      </c>
      <c r="AD389" s="1" t="s">
        <v>162</v>
      </c>
      <c r="AE389" s="1" t="s">
        <v>162</v>
      </c>
      <c r="AF389" s="1" t="s">
        <v>162</v>
      </c>
      <c r="AG389" s="1" t="s">
        <v>162</v>
      </c>
      <c r="AH389" s="1" t="s">
        <v>162</v>
      </c>
      <c r="AI389" s="1" t="s">
        <v>162</v>
      </c>
      <c r="AJ389" s="1" t="s">
        <v>162</v>
      </c>
      <c r="AK389" s="1" t="s">
        <v>162</v>
      </c>
      <c r="AL389" s="1" t="s">
        <v>162</v>
      </c>
      <c r="AM389" s="1" t="s">
        <v>162</v>
      </c>
      <c r="AN389" s="1" t="s">
        <v>162</v>
      </c>
      <c r="AO389" s="1" t="s">
        <v>162</v>
      </c>
      <c r="AP389" s="1" t="s">
        <v>162</v>
      </c>
      <c r="AQ389" s="1" t="s">
        <v>162</v>
      </c>
      <c r="AR389" s="1" t="s">
        <v>162</v>
      </c>
      <c r="AS389" s="1" t="s">
        <v>162</v>
      </c>
      <c r="AT389" s="1" t="s">
        <v>162</v>
      </c>
      <c r="AU389" s="1" t="s">
        <v>162</v>
      </c>
      <c r="AV389" s="1" t="s">
        <v>162</v>
      </c>
      <c r="AW389" s="1" t="s">
        <v>162</v>
      </c>
      <c r="AX389" s="1" t="s">
        <v>162</v>
      </c>
      <c r="AY389" s="1" t="s">
        <v>162</v>
      </c>
      <c r="AZ389" s="1" t="s">
        <v>162</v>
      </c>
      <c r="BA389" s="1" t="s">
        <v>162</v>
      </c>
      <c r="BB389" s="1" t="s">
        <v>162</v>
      </c>
      <c r="BC389" s="1" t="s">
        <v>162</v>
      </c>
      <c r="BD389" s="1" t="s">
        <v>162</v>
      </c>
      <c r="BE389" s="1" t="s">
        <v>162</v>
      </c>
      <c r="BS389" s="1" t="s">
        <v>5955</v>
      </c>
      <c r="BT389" s="5" t="s">
        <v>1100</v>
      </c>
      <c r="BU389" s="1" t="s">
        <v>697</v>
      </c>
      <c r="BZ389" s="1" t="s">
        <v>181</v>
      </c>
      <c r="CA389" s="8" t="s">
        <v>5975</v>
      </c>
      <c r="CB389" s="1" t="s">
        <v>5958</v>
      </c>
    </row>
    <row r="390">
      <c r="A390" s="1" t="s">
        <v>5978</v>
      </c>
      <c r="B390" s="1" t="s">
        <v>5969</v>
      </c>
      <c r="C390" s="1" t="s">
        <v>5979</v>
      </c>
      <c r="D390" s="1" t="s">
        <v>126</v>
      </c>
      <c r="E390" s="1" t="s">
        <v>128</v>
      </c>
      <c r="F390" s="5" t="s">
        <v>150</v>
      </c>
      <c r="G390" s="1" t="s">
        <v>5982</v>
      </c>
      <c r="H390" s="1" t="s">
        <v>5983</v>
      </c>
      <c r="I390" s="5" t="s">
        <v>150</v>
      </c>
      <c r="M390" s="5" t="s">
        <v>150</v>
      </c>
      <c r="N390" s="5" t="s">
        <v>5985</v>
      </c>
      <c r="O390" s="5" t="s">
        <v>3407</v>
      </c>
      <c r="P390" s="5" t="s">
        <v>174</v>
      </c>
      <c r="Q390" s="5" t="s">
        <v>150</v>
      </c>
      <c r="R390" s="5" t="s">
        <v>155</v>
      </c>
      <c r="S390" s="5" t="s">
        <v>156</v>
      </c>
      <c r="T390" s="5" t="s">
        <v>356</v>
      </c>
      <c r="U390" s="5" t="s">
        <v>158</v>
      </c>
      <c r="V390" s="5" t="s">
        <v>158</v>
      </c>
      <c r="W390" s="5" t="s">
        <v>159</v>
      </c>
      <c r="X390" s="1" t="s">
        <v>5986</v>
      </c>
      <c r="AB390" s="5" t="s">
        <v>155</v>
      </c>
      <c r="AC390" s="1" t="s">
        <v>162</v>
      </c>
      <c r="AD390" s="1" t="s">
        <v>162</v>
      </c>
      <c r="AE390" s="1" t="s">
        <v>162</v>
      </c>
      <c r="AF390" s="1" t="s">
        <v>162</v>
      </c>
      <c r="AG390" s="1" t="s">
        <v>162</v>
      </c>
      <c r="AH390" s="1" t="s">
        <v>162</v>
      </c>
      <c r="AI390" s="1" t="s">
        <v>162</v>
      </c>
      <c r="AJ390" s="1" t="s">
        <v>162</v>
      </c>
      <c r="AK390" s="1" t="s">
        <v>162</v>
      </c>
      <c r="AL390" s="1" t="s">
        <v>162</v>
      </c>
      <c r="AM390" s="1" t="s">
        <v>162</v>
      </c>
      <c r="AN390" s="1" t="s">
        <v>162</v>
      </c>
      <c r="AO390" s="1" t="s">
        <v>162</v>
      </c>
      <c r="AP390" s="1" t="s">
        <v>162</v>
      </c>
      <c r="AQ390" s="1" t="s">
        <v>162</v>
      </c>
      <c r="AR390" s="1" t="s">
        <v>162</v>
      </c>
      <c r="AS390" s="1" t="s">
        <v>162</v>
      </c>
      <c r="AT390" s="1" t="s">
        <v>162</v>
      </c>
      <c r="AU390" s="1" t="s">
        <v>162</v>
      </c>
      <c r="AV390" s="1" t="s">
        <v>162</v>
      </c>
      <c r="AW390" s="1" t="s">
        <v>162</v>
      </c>
      <c r="AX390" s="1" t="s">
        <v>162</v>
      </c>
      <c r="AY390" s="1" t="s">
        <v>162</v>
      </c>
      <c r="AZ390" s="1" t="s">
        <v>162</v>
      </c>
      <c r="BA390" s="1" t="s">
        <v>162</v>
      </c>
      <c r="BB390" s="1" t="s">
        <v>162</v>
      </c>
      <c r="BC390" s="1" t="s">
        <v>162</v>
      </c>
      <c r="BD390" s="1" t="s">
        <v>162</v>
      </c>
      <c r="BE390" s="1" t="s">
        <v>162</v>
      </c>
      <c r="BS390" s="1" t="s">
        <v>5955</v>
      </c>
      <c r="BT390" s="5" t="s">
        <v>3407</v>
      </c>
      <c r="BY390" s="1" t="s">
        <v>180</v>
      </c>
      <c r="BZ390" s="1" t="s">
        <v>181</v>
      </c>
      <c r="CA390" s="8" t="s">
        <v>5987</v>
      </c>
      <c r="CB390" s="1" t="s">
        <v>5958</v>
      </c>
    </row>
    <row r="391">
      <c r="A391" s="1" t="s">
        <v>4731</v>
      </c>
      <c r="B391" s="1" t="s">
        <v>5938</v>
      </c>
      <c r="C391" s="1" t="s">
        <v>5992</v>
      </c>
      <c r="D391" s="1" t="s">
        <v>126</v>
      </c>
      <c r="E391" s="1" t="s">
        <v>128</v>
      </c>
      <c r="F391" s="5" t="s">
        <v>174</v>
      </c>
      <c r="G391" s="1" t="s">
        <v>4733</v>
      </c>
      <c r="H391" s="1" t="s">
        <v>4734</v>
      </c>
      <c r="I391" s="5" t="s">
        <v>150</v>
      </c>
      <c r="M391" s="5" t="s">
        <v>174</v>
      </c>
      <c r="N391" s="5" t="s">
        <v>5993</v>
      </c>
      <c r="O391" s="5" t="s">
        <v>1569</v>
      </c>
      <c r="P391" s="5" t="s">
        <v>174</v>
      </c>
      <c r="Q391" s="5" t="s">
        <v>174</v>
      </c>
      <c r="R391" s="5" t="s">
        <v>155</v>
      </c>
      <c r="S391" s="5" t="s">
        <v>155</v>
      </c>
      <c r="T391" s="5" t="s">
        <v>882</v>
      </c>
      <c r="U391" s="5" t="s">
        <v>158</v>
      </c>
      <c r="V391" s="5" t="s">
        <v>158</v>
      </c>
      <c r="W391" s="5" t="s">
        <v>360</v>
      </c>
      <c r="AB391" s="5" t="s">
        <v>155</v>
      </c>
      <c r="AC391" s="1" t="s">
        <v>162</v>
      </c>
      <c r="AD391" s="1" t="s">
        <v>162</v>
      </c>
      <c r="AE391" s="1" t="s">
        <v>162</v>
      </c>
      <c r="AF391" s="1" t="s">
        <v>162</v>
      </c>
      <c r="AG391" s="1" t="s">
        <v>162</v>
      </c>
      <c r="AH391" s="1" t="s">
        <v>162</v>
      </c>
      <c r="AI391" s="1" t="s">
        <v>162</v>
      </c>
      <c r="AJ391" s="1" t="s">
        <v>162</v>
      </c>
      <c r="AK391" s="1" t="s">
        <v>162</v>
      </c>
      <c r="AL391" s="1" t="s">
        <v>162</v>
      </c>
      <c r="AM391" s="1" t="s">
        <v>162</v>
      </c>
      <c r="AN391" s="1" t="s">
        <v>162</v>
      </c>
      <c r="AO391" s="1" t="s">
        <v>162</v>
      </c>
      <c r="AP391" s="1" t="s">
        <v>162</v>
      </c>
      <c r="AQ391" s="1" t="s">
        <v>162</v>
      </c>
      <c r="AR391" s="1" t="s">
        <v>162</v>
      </c>
      <c r="AS391" s="1" t="s">
        <v>162</v>
      </c>
      <c r="AT391" s="1" t="s">
        <v>162</v>
      </c>
      <c r="AU391" s="1" t="s">
        <v>162</v>
      </c>
      <c r="AV391" s="1" t="s">
        <v>162</v>
      </c>
      <c r="AW391" s="1" t="s">
        <v>162</v>
      </c>
      <c r="AX391" s="1" t="s">
        <v>162</v>
      </c>
      <c r="AY391" s="1" t="s">
        <v>162</v>
      </c>
      <c r="AZ391" s="1" t="s">
        <v>162</v>
      </c>
      <c r="BA391" s="1" t="s">
        <v>162</v>
      </c>
      <c r="BB391" s="1" t="s">
        <v>162</v>
      </c>
      <c r="BC391" s="1" t="s">
        <v>162</v>
      </c>
      <c r="BD391" s="1" t="s">
        <v>162</v>
      </c>
      <c r="BE391" s="1" t="s">
        <v>162</v>
      </c>
      <c r="BS391" s="1" t="s">
        <v>4748</v>
      </c>
      <c r="BT391" s="5" t="s">
        <v>1569</v>
      </c>
      <c r="BU391" s="1" t="s">
        <v>184</v>
      </c>
      <c r="BZ391" s="1" t="s">
        <v>181</v>
      </c>
      <c r="CA391" s="8" t="s">
        <v>6006</v>
      </c>
      <c r="CB391" s="1" t="s">
        <v>617</v>
      </c>
    </row>
    <row r="392">
      <c r="A392" s="1" t="s">
        <v>6008</v>
      </c>
      <c r="B392" s="1" t="s">
        <v>5992</v>
      </c>
      <c r="C392" s="1" t="s">
        <v>6009</v>
      </c>
      <c r="D392" s="1" t="s">
        <v>126</v>
      </c>
      <c r="E392" s="1" t="s">
        <v>128</v>
      </c>
      <c r="F392" s="5" t="s">
        <v>150</v>
      </c>
      <c r="G392" s="1" t="s">
        <v>6011</v>
      </c>
      <c r="H392" s="1" t="s">
        <v>6012</v>
      </c>
      <c r="I392" s="5" t="s">
        <v>174</v>
      </c>
      <c r="J392" s="1" t="s">
        <v>4677</v>
      </c>
      <c r="K392" s="1" t="s">
        <v>6013</v>
      </c>
      <c r="BS392" s="1" t="s">
        <v>4748</v>
      </c>
      <c r="BT392" s="5" t="s">
        <v>158</v>
      </c>
      <c r="BZ392" s="1" t="s">
        <v>181</v>
      </c>
      <c r="CA392" s="8" t="s">
        <v>6014</v>
      </c>
      <c r="CB392" s="1" t="s">
        <v>617</v>
      </c>
    </row>
    <row r="393">
      <c r="A393" s="1" t="s">
        <v>6021</v>
      </c>
      <c r="B393" s="1" t="s">
        <v>6022</v>
      </c>
      <c r="C393" s="1" t="s">
        <v>6023</v>
      </c>
      <c r="D393" s="1" t="s">
        <v>126</v>
      </c>
      <c r="E393" s="1" t="s">
        <v>128</v>
      </c>
      <c r="F393" s="5" t="s">
        <v>150</v>
      </c>
      <c r="G393" s="1" t="s">
        <v>6024</v>
      </c>
      <c r="H393" s="1" t="s">
        <v>6025</v>
      </c>
      <c r="I393" s="5" t="s">
        <v>150</v>
      </c>
      <c r="M393" s="5" t="s">
        <v>150</v>
      </c>
      <c r="N393" s="5" t="s">
        <v>6027</v>
      </c>
      <c r="O393" s="5" t="s">
        <v>864</v>
      </c>
      <c r="P393" s="5" t="s">
        <v>174</v>
      </c>
      <c r="Q393" s="5" t="s">
        <v>150</v>
      </c>
      <c r="R393" s="5" t="s">
        <v>155</v>
      </c>
      <c r="S393" s="5" t="s">
        <v>174</v>
      </c>
      <c r="T393" s="5" t="s">
        <v>405</v>
      </c>
      <c r="U393" s="5" t="s">
        <v>158</v>
      </c>
      <c r="V393" s="5" t="s">
        <v>158</v>
      </c>
      <c r="W393" s="5" t="s">
        <v>861</v>
      </c>
      <c r="AB393" s="5" t="s">
        <v>155</v>
      </c>
      <c r="AC393" s="1" t="s">
        <v>162</v>
      </c>
      <c r="AD393" s="1" t="s">
        <v>162</v>
      </c>
      <c r="AE393" s="1" t="s">
        <v>162</v>
      </c>
      <c r="AF393" s="1" t="s">
        <v>162</v>
      </c>
      <c r="AG393" s="1" t="s">
        <v>162</v>
      </c>
      <c r="AH393" s="1" t="s">
        <v>162</v>
      </c>
      <c r="AI393" s="1" t="s">
        <v>162</v>
      </c>
      <c r="AJ393" s="1" t="s">
        <v>162</v>
      </c>
      <c r="AK393" s="1" t="s">
        <v>162</v>
      </c>
      <c r="AL393" s="1" t="s">
        <v>162</v>
      </c>
      <c r="AM393" s="1" t="s">
        <v>162</v>
      </c>
      <c r="AN393" s="1" t="s">
        <v>162</v>
      </c>
      <c r="AO393" s="1" t="s">
        <v>162</v>
      </c>
      <c r="AP393" s="1" t="s">
        <v>162</v>
      </c>
      <c r="AQ393" s="1" t="s">
        <v>162</v>
      </c>
      <c r="AR393" s="1" t="s">
        <v>162</v>
      </c>
      <c r="AS393" s="1" t="s">
        <v>162</v>
      </c>
      <c r="AT393" s="1" t="s">
        <v>162</v>
      </c>
      <c r="AU393" s="1" t="s">
        <v>162</v>
      </c>
      <c r="AV393" s="1" t="s">
        <v>162</v>
      </c>
      <c r="AW393" s="1" t="s">
        <v>162</v>
      </c>
      <c r="AX393" s="1" t="s">
        <v>162</v>
      </c>
      <c r="AY393" s="1" t="s">
        <v>162</v>
      </c>
      <c r="AZ393" s="1" t="s">
        <v>259</v>
      </c>
      <c r="BA393" s="1" t="s">
        <v>259</v>
      </c>
      <c r="BB393" s="1" t="s">
        <v>162</v>
      </c>
      <c r="BC393" s="1" t="s">
        <v>162</v>
      </c>
      <c r="BD393" s="1" t="s">
        <v>162</v>
      </c>
      <c r="BE393" s="1" t="s">
        <v>162</v>
      </c>
      <c r="BF393" s="5" t="s">
        <v>1454</v>
      </c>
      <c r="BG393" s="5" t="s">
        <v>265</v>
      </c>
      <c r="BH393" s="5" t="s">
        <v>1287</v>
      </c>
      <c r="BI393" s="5" t="s">
        <v>2915</v>
      </c>
      <c r="BS393" s="1" t="s">
        <v>6029</v>
      </c>
      <c r="BT393" s="5" t="s">
        <v>864</v>
      </c>
      <c r="BU393" s="1" t="s">
        <v>768</v>
      </c>
      <c r="BZ393" s="1" t="s">
        <v>181</v>
      </c>
      <c r="CA393" s="8" t="s">
        <v>6032</v>
      </c>
      <c r="CB393" s="1" t="s">
        <v>617</v>
      </c>
    </row>
    <row r="394">
      <c r="A394" s="1" t="s">
        <v>6036</v>
      </c>
      <c r="B394" s="1" t="s">
        <v>6037</v>
      </c>
      <c r="C394" s="1" t="s">
        <v>6039</v>
      </c>
      <c r="D394" s="1" t="s">
        <v>126</v>
      </c>
      <c r="E394" s="1" t="s">
        <v>128</v>
      </c>
      <c r="F394" s="5" t="s">
        <v>161</v>
      </c>
      <c r="G394" s="1" t="s">
        <v>6040</v>
      </c>
      <c r="H394" s="1" t="s">
        <v>6041</v>
      </c>
      <c r="I394" s="5" t="s">
        <v>150</v>
      </c>
      <c r="M394" s="5" t="s">
        <v>150</v>
      </c>
      <c r="N394" s="5" t="s">
        <v>6042</v>
      </c>
      <c r="O394" s="5" t="s">
        <v>520</v>
      </c>
      <c r="P394" s="5" t="s">
        <v>150</v>
      </c>
      <c r="Q394" s="5" t="s">
        <v>161</v>
      </c>
      <c r="R394" s="5" t="s">
        <v>174</v>
      </c>
      <c r="S394" s="5" t="s">
        <v>174</v>
      </c>
      <c r="T394" s="5" t="s">
        <v>158</v>
      </c>
      <c r="U394" s="5" t="s">
        <v>158</v>
      </c>
      <c r="V394" s="5" t="s">
        <v>158</v>
      </c>
      <c r="W394" s="5" t="s">
        <v>159</v>
      </c>
      <c r="X394" s="1" t="s">
        <v>591</v>
      </c>
      <c r="AB394" s="5" t="s">
        <v>216</v>
      </c>
      <c r="AC394" s="1" t="s">
        <v>162</v>
      </c>
      <c r="AD394" s="1" t="s">
        <v>162</v>
      </c>
      <c r="AE394" s="1" t="s">
        <v>162</v>
      </c>
      <c r="AF394" s="1" t="s">
        <v>162</v>
      </c>
      <c r="AG394" s="1" t="s">
        <v>162</v>
      </c>
      <c r="AH394" s="1" t="s">
        <v>162</v>
      </c>
      <c r="AI394" s="1" t="s">
        <v>162</v>
      </c>
      <c r="AJ394" s="1" t="s">
        <v>162</v>
      </c>
      <c r="AK394" s="1" t="s">
        <v>162</v>
      </c>
      <c r="AL394" s="1" t="s">
        <v>162</v>
      </c>
      <c r="AM394" s="1" t="s">
        <v>162</v>
      </c>
      <c r="AN394" s="1" t="s">
        <v>162</v>
      </c>
      <c r="AO394" s="1" t="s">
        <v>162</v>
      </c>
      <c r="AP394" s="1" t="s">
        <v>162</v>
      </c>
      <c r="AQ394" s="1" t="s">
        <v>162</v>
      </c>
      <c r="AR394" s="1" t="s">
        <v>162</v>
      </c>
      <c r="AS394" s="1" t="s">
        <v>162</v>
      </c>
      <c r="AT394" s="1" t="s">
        <v>162</v>
      </c>
      <c r="AU394" s="1" t="s">
        <v>162</v>
      </c>
      <c r="AV394" s="1" t="s">
        <v>162</v>
      </c>
      <c r="AW394" s="1" t="s">
        <v>162</v>
      </c>
      <c r="AX394" s="1" t="s">
        <v>162</v>
      </c>
      <c r="AY394" s="1" t="s">
        <v>162</v>
      </c>
      <c r="AZ394" s="1" t="s">
        <v>259</v>
      </c>
      <c r="BA394" s="1" t="s">
        <v>259</v>
      </c>
      <c r="BB394" s="1" t="s">
        <v>162</v>
      </c>
      <c r="BC394" s="1" t="s">
        <v>162</v>
      </c>
      <c r="BD394" s="1" t="s">
        <v>162</v>
      </c>
      <c r="BE394" s="1" t="s">
        <v>162</v>
      </c>
      <c r="BF394" s="5" t="s">
        <v>1454</v>
      </c>
      <c r="BG394" s="5" t="s">
        <v>265</v>
      </c>
      <c r="BH394" s="5" t="s">
        <v>1287</v>
      </c>
      <c r="BI394" s="5" t="s">
        <v>2915</v>
      </c>
      <c r="BS394" s="1" t="s">
        <v>6029</v>
      </c>
      <c r="BT394" s="5" t="s">
        <v>520</v>
      </c>
      <c r="BY394" s="1" t="s">
        <v>180</v>
      </c>
      <c r="BZ394" s="1" t="s">
        <v>181</v>
      </c>
      <c r="CA394" s="8" t="s">
        <v>6052</v>
      </c>
      <c r="CB394" s="1" t="s">
        <v>617</v>
      </c>
    </row>
    <row r="395">
      <c r="A395" s="1" t="s">
        <v>6053</v>
      </c>
      <c r="B395" s="1" t="s">
        <v>6039</v>
      </c>
      <c r="C395" s="1" t="s">
        <v>6054</v>
      </c>
      <c r="D395" s="1" t="s">
        <v>126</v>
      </c>
      <c r="E395" s="1" t="s">
        <v>128</v>
      </c>
      <c r="F395" s="5" t="s">
        <v>156</v>
      </c>
      <c r="G395" s="1" t="s">
        <v>6055</v>
      </c>
      <c r="H395" s="1" t="s">
        <v>6056</v>
      </c>
      <c r="I395" s="5" t="s">
        <v>150</v>
      </c>
      <c r="M395" s="5" t="s">
        <v>150</v>
      </c>
      <c r="N395" s="5" t="s">
        <v>6057</v>
      </c>
      <c r="O395" s="5" t="s">
        <v>1376</v>
      </c>
      <c r="P395" s="5" t="s">
        <v>150</v>
      </c>
      <c r="Q395" s="5" t="s">
        <v>161</v>
      </c>
      <c r="R395" s="5" t="s">
        <v>155</v>
      </c>
      <c r="S395" s="5" t="s">
        <v>156</v>
      </c>
      <c r="T395" s="5" t="s">
        <v>158</v>
      </c>
      <c r="U395" s="5" t="s">
        <v>158</v>
      </c>
      <c r="V395" s="5" t="s">
        <v>158</v>
      </c>
      <c r="W395" s="5" t="s">
        <v>257</v>
      </c>
      <c r="AB395" s="5" t="s">
        <v>216</v>
      </c>
      <c r="AC395" s="1" t="s">
        <v>162</v>
      </c>
      <c r="AD395" s="1" t="s">
        <v>162</v>
      </c>
      <c r="AE395" s="1" t="s">
        <v>162</v>
      </c>
      <c r="AF395" s="1" t="s">
        <v>162</v>
      </c>
      <c r="AG395" s="1" t="s">
        <v>162</v>
      </c>
      <c r="AH395" s="1" t="s">
        <v>162</v>
      </c>
      <c r="AI395" s="1" t="s">
        <v>162</v>
      </c>
      <c r="AJ395" s="1" t="s">
        <v>162</v>
      </c>
      <c r="AK395" s="1" t="s">
        <v>162</v>
      </c>
      <c r="AL395" s="1" t="s">
        <v>162</v>
      </c>
      <c r="AM395" s="1" t="s">
        <v>162</v>
      </c>
      <c r="AN395" s="1" t="s">
        <v>162</v>
      </c>
      <c r="AO395" s="1" t="s">
        <v>162</v>
      </c>
      <c r="AP395" s="1" t="s">
        <v>162</v>
      </c>
      <c r="AQ395" s="1" t="s">
        <v>162</v>
      </c>
      <c r="AR395" s="1" t="s">
        <v>162</v>
      </c>
      <c r="AS395" s="1" t="s">
        <v>162</v>
      </c>
      <c r="AT395" s="1" t="s">
        <v>162</v>
      </c>
      <c r="AU395" s="1" t="s">
        <v>162</v>
      </c>
      <c r="AV395" s="1" t="s">
        <v>162</v>
      </c>
      <c r="AW395" s="1" t="s">
        <v>162</v>
      </c>
      <c r="AX395" s="1" t="s">
        <v>162</v>
      </c>
      <c r="AY395" s="1" t="s">
        <v>162</v>
      </c>
      <c r="AZ395" s="1" t="s">
        <v>162</v>
      </c>
      <c r="BA395" s="1" t="s">
        <v>162</v>
      </c>
      <c r="BB395" s="1" t="s">
        <v>162</v>
      </c>
      <c r="BC395" s="1" t="s">
        <v>162</v>
      </c>
      <c r="BD395" s="1" t="s">
        <v>162</v>
      </c>
      <c r="BE395" s="1" t="s">
        <v>162</v>
      </c>
      <c r="BS395" s="1" t="s">
        <v>6029</v>
      </c>
      <c r="BT395" s="5" t="s">
        <v>1376</v>
      </c>
      <c r="BU395" s="1" t="s">
        <v>240</v>
      </c>
      <c r="BZ395" s="1" t="s">
        <v>181</v>
      </c>
      <c r="CA395" s="8" t="s">
        <v>6061</v>
      </c>
      <c r="CB395" s="1" t="s">
        <v>617</v>
      </c>
    </row>
    <row r="396">
      <c r="A396" s="1" t="s">
        <v>6065</v>
      </c>
      <c r="B396" s="1" t="s">
        <v>6066</v>
      </c>
      <c r="C396" s="1" t="s">
        <v>6067</v>
      </c>
      <c r="D396" s="1" t="s">
        <v>126</v>
      </c>
      <c r="E396" s="1" t="s">
        <v>128</v>
      </c>
      <c r="F396" s="5" t="s">
        <v>155</v>
      </c>
      <c r="G396" s="1" t="s">
        <v>6068</v>
      </c>
      <c r="H396" s="1" t="s">
        <v>6070</v>
      </c>
      <c r="I396" s="5" t="s">
        <v>150</v>
      </c>
      <c r="M396" s="5" t="s">
        <v>174</v>
      </c>
      <c r="N396" s="5" t="s">
        <v>6071</v>
      </c>
      <c r="O396" s="5" t="s">
        <v>752</v>
      </c>
      <c r="P396" s="5" t="s">
        <v>174</v>
      </c>
      <c r="Q396" s="5" t="s">
        <v>155</v>
      </c>
      <c r="R396" s="5" t="s">
        <v>155</v>
      </c>
      <c r="S396" s="5" t="s">
        <v>156</v>
      </c>
      <c r="T396" s="5" t="s">
        <v>157</v>
      </c>
      <c r="U396" s="5" t="s">
        <v>158</v>
      </c>
      <c r="V396" s="5" t="s">
        <v>158</v>
      </c>
      <c r="W396" s="5" t="s">
        <v>898</v>
      </c>
      <c r="AB396" s="5" t="s">
        <v>150</v>
      </c>
      <c r="AC396" s="1" t="s">
        <v>162</v>
      </c>
      <c r="AD396" s="1" t="s">
        <v>162</v>
      </c>
      <c r="AE396" s="1" t="s">
        <v>162</v>
      </c>
      <c r="AF396" s="1" t="s">
        <v>162</v>
      </c>
      <c r="AG396" s="1" t="s">
        <v>162</v>
      </c>
      <c r="AH396" s="1" t="s">
        <v>162</v>
      </c>
      <c r="AI396" s="1" t="s">
        <v>162</v>
      </c>
      <c r="AJ396" s="1" t="s">
        <v>162</v>
      </c>
      <c r="AK396" s="1" t="s">
        <v>162</v>
      </c>
      <c r="AL396" s="1" t="s">
        <v>162</v>
      </c>
      <c r="AM396" s="1" t="s">
        <v>162</v>
      </c>
      <c r="AN396" s="1" t="s">
        <v>162</v>
      </c>
      <c r="AO396" s="1" t="s">
        <v>162</v>
      </c>
      <c r="AP396" s="1" t="s">
        <v>162</v>
      </c>
      <c r="AQ396" s="1" t="s">
        <v>162</v>
      </c>
      <c r="AR396" s="1" t="s">
        <v>162</v>
      </c>
      <c r="AS396" s="1" t="s">
        <v>162</v>
      </c>
      <c r="AT396" s="1" t="s">
        <v>162</v>
      </c>
      <c r="AU396" s="1" t="s">
        <v>162</v>
      </c>
      <c r="AV396" s="1" t="s">
        <v>162</v>
      </c>
      <c r="AW396" s="1" t="s">
        <v>162</v>
      </c>
      <c r="AX396" s="1" t="s">
        <v>162</v>
      </c>
      <c r="AY396" s="1" t="s">
        <v>162</v>
      </c>
      <c r="AZ396" s="1" t="s">
        <v>162</v>
      </c>
      <c r="BA396" s="1" t="s">
        <v>162</v>
      </c>
      <c r="BB396" s="1" t="s">
        <v>162</v>
      </c>
      <c r="BC396" s="1" t="s">
        <v>162</v>
      </c>
      <c r="BD396" s="1" t="s">
        <v>162</v>
      </c>
      <c r="BE396" s="1" t="s">
        <v>162</v>
      </c>
      <c r="BS396" s="1" t="s">
        <v>6029</v>
      </c>
      <c r="BT396" s="5" t="s">
        <v>752</v>
      </c>
      <c r="BW396" s="1" t="s">
        <v>467</v>
      </c>
      <c r="BZ396" s="1" t="s">
        <v>181</v>
      </c>
      <c r="CA396" s="8" t="s">
        <v>6073</v>
      </c>
      <c r="CB396" s="1" t="s">
        <v>617</v>
      </c>
    </row>
    <row r="397">
      <c r="A397" s="1" t="s">
        <v>6076</v>
      </c>
      <c r="B397" s="1" t="s">
        <v>6067</v>
      </c>
      <c r="C397" s="1" t="s">
        <v>6077</v>
      </c>
      <c r="D397" s="1" t="s">
        <v>126</v>
      </c>
      <c r="E397" s="1" t="s">
        <v>128</v>
      </c>
      <c r="F397" s="5" t="s">
        <v>174</v>
      </c>
      <c r="G397" s="1" t="s">
        <v>6078</v>
      </c>
      <c r="H397" s="1" t="s">
        <v>6079</v>
      </c>
      <c r="I397" s="5" t="s">
        <v>150</v>
      </c>
      <c r="M397" s="5" t="s">
        <v>174</v>
      </c>
      <c r="N397" s="5" t="s">
        <v>6080</v>
      </c>
      <c r="O397" s="5" t="s">
        <v>1047</v>
      </c>
      <c r="P397" s="5" t="s">
        <v>174</v>
      </c>
      <c r="Q397" s="5" t="s">
        <v>174</v>
      </c>
      <c r="R397" s="5" t="s">
        <v>155</v>
      </c>
      <c r="S397" s="5" t="s">
        <v>174</v>
      </c>
      <c r="T397" s="5" t="s">
        <v>158</v>
      </c>
      <c r="U397" s="5" t="s">
        <v>158</v>
      </c>
      <c r="V397" s="5" t="s">
        <v>158</v>
      </c>
      <c r="W397" s="5" t="s">
        <v>257</v>
      </c>
      <c r="AB397" s="5" t="s">
        <v>216</v>
      </c>
      <c r="AC397" s="1" t="s">
        <v>162</v>
      </c>
      <c r="AD397" s="1" t="s">
        <v>162</v>
      </c>
      <c r="AE397" s="1" t="s">
        <v>162</v>
      </c>
      <c r="AF397" s="1" t="s">
        <v>162</v>
      </c>
      <c r="AG397" s="1" t="s">
        <v>162</v>
      </c>
      <c r="AH397" s="1" t="s">
        <v>162</v>
      </c>
      <c r="AI397" s="1" t="s">
        <v>162</v>
      </c>
      <c r="AJ397" s="1" t="s">
        <v>162</v>
      </c>
      <c r="AK397" s="1" t="s">
        <v>162</v>
      </c>
      <c r="AL397" s="1" t="s">
        <v>162</v>
      </c>
      <c r="AM397" s="1" t="s">
        <v>162</v>
      </c>
      <c r="AN397" s="1" t="s">
        <v>162</v>
      </c>
      <c r="AO397" s="1" t="s">
        <v>162</v>
      </c>
      <c r="AP397" s="1" t="s">
        <v>162</v>
      </c>
      <c r="AQ397" s="1" t="s">
        <v>162</v>
      </c>
      <c r="AR397" s="1" t="s">
        <v>162</v>
      </c>
      <c r="AS397" s="1" t="s">
        <v>162</v>
      </c>
      <c r="AT397" s="1" t="s">
        <v>162</v>
      </c>
      <c r="AU397" s="1" t="s">
        <v>162</v>
      </c>
      <c r="AV397" s="1" t="s">
        <v>162</v>
      </c>
      <c r="AW397" s="1" t="s">
        <v>162</v>
      </c>
      <c r="AX397" s="1" t="s">
        <v>162</v>
      </c>
      <c r="AY397" s="1" t="s">
        <v>162</v>
      </c>
      <c r="AZ397" s="1" t="s">
        <v>259</v>
      </c>
      <c r="BA397" s="1" t="s">
        <v>259</v>
      </c>
      <c r="BB397" s="1" t="s">
        <v>162</v>
      </c>
      <c r="BC397" s="1" t="s">
        <v>162</v>
      </c>
      <c r="BD397" s="1" t="s">
        <v>162</v>
      </c>
      <c r="BE397" s="1" t="s">
        <v>162</v>
      </c>
      <c r="BF397" s="5" t="s">
        <v>1454</v>
      </c>
      <c r="BG397" s="5" t="s">
        <v>265</v>
      </c>
      <c r="BH397" s="5" t="s">
        <v>1287</v>
      </c>
      <c r="BI397" s="5" t="s">
        <v>2915</v>
      </c>
      <c r="BS397" s="1" t="s">
        <v>6029</v>
      </c>
      <c r="BT397" s="5" t="s">
        <v>1047</v>
      </c>
      <c r="BU397" s="1" t="s">
        <v>240</v>
      </c>
      <c r="BZ397" s="1" t="s">
        <v>181</v>
      </c>
      <c r="CA397" s="8" t="s">
        <v>6083</v>
      </c>
      <c r="CB397" s="1" t="s">
        <v>617</v>
      </c>
    </row>
    <row r="398">
      <c r="A398" s="1" t="s">
        <v>6086</v>
      </c>
      <c r="B398" s="1" t="s">
        <v>6087</v>
      </c>
      <c r="C398" s="1" t="s">
        <v>6088</v>
      </c>
      <c r="D398" s="1" t="s">
        <v>126</v>
      </c>
      <c r="E398" s="1" t="s">
        <v>128</v>
      </c>
      <c r="F398" s="5" t="s">
        <v>155</v>
      </c>
      <c r="G398" s="1" t="s">
        <v>6089</v>
      </c>
      <c r="H398" s="1" t="s">
        <v>6090</v>
      </c>
      <c r="I398" s="5" t="s">
        <v>150</v>
      </c>
      <c r="M398" s="5" t="s">
        <v>174</v>
      </c>
      <c r="N398" s="5" t="s">
        <v>6091</v>
      </c>
      <c r="O398" s="5" t="s">
        <v>360</v>
      </c>
      <c r="P398" s="5" t="s">
        <v>150</v>
      </c>
      <c r="Q398" s="5" t="s">
        <v>155</v>
      </c>
      <c r="R398" s="5" t="s">
        <v>174</v>
      </c>
      <c r="S398" s="5" t="s">
        <v>155</v>
      </c>
      <c r="T398" s="5" t="s">
        <v>158</v>
      </c>
      <c r="U398" s="5" t="s">
        <v>158</v>
      </c>
      <c r="V398" s="5" t="s">
        <v>158</v>
      </c>
      <c r="W398" s="5" t="s">
        <v>159</v>
      </c>
      <c r="X398" s="1" t="s">
        <v>591</v>
      </c>
      <c r="AB398" s="5" t="s">
        <v>216</v>
      </c>
      <c r="AC398" s="1" t="s">
        <v>162</v>
      </c>
      <c r="AD398" s="1" t="s">
        <v>162</v>
      </c>
      <c r="AE398" s="1" t="s">
        <v>162</v>
      </c>
      <c r="AF398" s="1" t="s">
        <v>162</v>
      </c>
      <c r="AG398" s="1" t="s">
        <v>162</v>
      </c>
      <c r="AH398" s="1" t="s">
        <v>162</v>
      </c>
      <c r="AI398" s="1" t="s">
        <v>162</v>
      </c>
      <c r="AJ398" s="1" t="s">
        <v>162</v>
      </c>
      <c r="AK398" s="1" t="s">
        <v>162</v>
      </c>
      <c r="AL398" s="1" t="s">
        <v>162</v>
      </c>
      <c r="AM398" s="1" t="s">
        <v>162</v>
      </c>
      <c r="AN398" s="1" t="s">
        <v>162</v>
      </c>
      <c r="AO398" s="1" t="s">
        <v>162</v>
      </c>
      <c r="AP398" s="1" t="s">
        <v>162</v>
      </c>
      <c r="AQ398" s="1" t="s">
        <v>162</v>
      </c>
      <c r="AR398" s="1" t="s">
        <v>162</v>
      </c>
      <c r="AS398" s="1" t="s">
        <v>162</v>
      </c>
      <c r="AT398" s="1" t="s">
        <v>162</v>
      </c>
      <c r="AU398" s="1" t="s">
        <v>162</v>
      </c>
      <c r="AV398" s="1" t="s">
        <v>162</v>
      </c>
      <c r="AW398" s="1" t="s">
        <v>162</v>
      </c>
      <c r="AX398" s="1" t="s">
        <v>162</v>
      </c>
      <c r="AY398" s="1" t="s">
        <v>162</v>
      </c>
      <c r="AZ398" s="1" t="s">
        <v>162</v>
      </c>
      <c r="BA398" s="1" t="s">
        <v>162</v>
      </c>
      <c r="BB398" s="1" t="s">
        <v>162</v>
      </c>
      <c r="BC398" s="1" t="s">
        <v>162</v>
      </c>
      <c r="BD398" s="1" t="s">
        <v>162</v>
      </c>
      <c r="BE398" s="1" t="s">
        <v>162</v>
      </c>
      <c r="BS398" s="1" t="s">
        <v>6094</v>
      </c>
      <c r="BT398" s="5" t="s">
        <v>360</v>
      </c>
      <c r="BY398" s="1" t="s">
        <v>180</v>
      </c>
      <c r="BZ398" s="1" t="s">
        <v>181</v>
      </c>
      <c r="CA398" s="8" t="s">
        <v>6095</v>
      </c>
      <c r="CB398" s="1" t="s">
        <v>617</v>
      </c>
    </row>
    <row r="399">
      <c r="A399" s="1" t="s">
        <v>6097</v>
      </c>
      <c r="B399" s="1" t="s">
        <v>6098</v>
      </c>
      <c r="C399" s="1" t="s">
        <v>6099</v>
      </c>
      <c r="D399" s="1" t="s">
        <v>126</v>
      </c>
      <c r="E399" s="1" t="s">
        <v>128</v>
      </c>
      <c r="F399" s="5" t="s">
        <v>161</v>
      </c>
      <c r="G399" s="1" t="s">
        <v>6100</v>
      </c>
      <c r="H399" s="1" t="s">
        <v>6101</v>
      </c>
      <c r="I399" s="5" t="s">
        <v>150</v>
      </c>
      <c r="M399" s="5" t="s">
        <v>150</v>
      </c>
      <c r="N399" s="5" t="s">
        <v>6103</v>
      </c>
      <c r="O399" s="5" t="s">
        <v>174</v>
      </c>
      <c r="P399" s="5" t="s">
        <v>150</v>
      </c>
      <c r="Q399" s="5" t="s">
        <v>155</v>
      </c>
      <c r="BS399" s="1" t="s">
        <v>6094</v>
      </c>
      <c r="BT399" s="5" t="s">
        <v>174</v>
      </c>
      <c r="BZ399" s="1" t="s">
        <v>181</v>
      </c>
      <c r="CA399" s="8" t="s">
        <v>6107</v>
      </c>
      <c r="CB399" s="1" t="s">
        <v>617</v>
      </c>
    </row>
    <row r="400">
      <c r="A400" s="1" t="s">
        <v>6108</v>
      </c>
      <c r="B400" s="1" t="s">
        <v>6099</v>
      </c>
      <c r="C400" s="1" t="s">
        <v>6109</v>
      </c>
      <c r="D400" s="1" t="s">
        <v>126</v>
      </c>
      <c r="E400" s="1" t="s">
        <v>128</v>
      </c>
      <c r="F400" s="5" t="s">
        <v>155</v>
      </c>
      <c r="G400" s="1" t="s">
        <v>6110</v>
      </c>
      <c r="H400" s="1" t="s">
        <v>6111</v>
      </c>
      <c r="I400" s="5" t="s">
        <v>150</v>
      </c>
      <c r="M400" s="5" t="s">
        <v>150</v>
      </c>
      <c r="N400" s="5" t="s">
        <v>6113</v>
      </c>
      <c r="O400" s="5" t="s">
        <v>2624</v>
      </c>
      <c r="P400" s="5" t="s">
        <v>150</v>
      </c>
      <c r="Q400" s="5" t="s">
        <v>155</v>
      </c>
      <c r="R400" s="5" t="s">
        <v>174</v>
      </c>
      <c r="S400" s="5" t="s">
        <v>150</v>
      </c>
      <c r="BS400" s="1" t="s">
        <v>6094</v>
      </c>
      <c r="BT400" s="5" t="s">
        <v>2624</v>
      </c>
      <c r="BZ400" s="1" t="s">
        <v>181</v>
      </c>
      <c r="CA400" s="8" t="s">
        <v>6115</v>
      </c>
      <c r="CB400" s="1" t="s">
        <v>617</v>
      </c>
    </row>
    <row r="401">
      <c r="A401" s="1" t="s">
        <v>6122</v>
      </c>
      <c r="B401" s="1" t="s">
        <v>6088</v>
      </c>
      <c r="C401" s="1" t="s">
        <v>6123</v>
      </c>
      <c r="D401" s="1" t="s">
        <v>126</v>
      </c>
      <c r="E401" s="1" t="s">
        <v>128</v>
      </c>
      <c r="F401" s="5" t="s">
        <v>174</v>
      </c>
      <c r="G401" s="1" t="s">
        <v>6124</v>
      </c>
      <c r="H401" s="1" t="s">
        <v>6125</v>
      </c>
      <c r="I401" s="5" t="s">
        <v>174</v>
      </c>
      <c r="J401" s="1" t="s">
        <v>4677</v>
      </c>
      <c r="K401" s="1" t="s">
        <v>6013</v>
      </c>
      <c r="BS401" s="1" t="s">
        <v>6094</v>
      </c>
      <c r="BT401" s="5" t="s">
        <v>158</v>
      </c>
      <c r="BZ401" s="1" t="s">
        <v>181</v>
      </c>
      <c r="CA401" s="8" t="s">
        <v>6127</v>
      </c>
      <c r="CB401" s="1" t="s">
        <v>617</v>
      </c>
    </row>
    <row r="402">
      <c r="A402" s="1" t="s">
        <v>6132</v>
      </c>
      <c r="B402" s="1" t="s">
        <v>6123</v>
      </c>
      <c r="C402" s="1" t="s">
        <v>6133</v>
      </c>
      <c r="D402" s="1" t="s">
        <v>126</v>
      </c>
      <c r="E402" s="1" t="s">
        <v>128</v>
      </c>
      <c r="F402" s="5" t="s">
        <v>150</v>
      </c>
      <c r="G402" s="1" t="s">
        <v>6134</v>
      </c>
      <c r="H402" s="1" t="s">
        <v>6135</v>
      </c>
      <c r="I402" s="5" t="s">
        <v>174</v>
      </c>
      <c r="J402" s="1" t="s">
        <v>4677</v>
      </c>
      <c r="K402" s="1" t="s">
        <v>6013</v>
      </c>
      <c r="BS402" s="1" t="s">
        <v>6094</v>
      </c>
      <c r="BT402" s="5" t="s">
        <v>158</v>
      </c>
      <c r="BZ402" s="1" t="s">
        <v>181</v>
      </c>
      <c r="CA402" s="8" t="s">
        <v>6141</v>
      </c>
      <c r="CB402" s="1" t="s">
        <v>617</v>
      </c>
    </row>
    <row r="403">
      <c r="A403" s="1" t="s">
        <v>2834</v>
      </c>
      <c r="B403" s="1" t="s">
        <v>6142</v>
      </c>
      <c r="C403" s="1" t="s">
        <v>6143</v>
      </c>
      <c r="D403" s="1" t="s">
        <v>126</v>
      </c>
      <c r="E403" s="1" t="s">
        <v>128</v>
      </c>
      <c r="F403" s="5" t="s">
        <v>161</v>
      </c>
      <c r="G403" s="1" t="s">
        <v>2836</v>
      </c>
      <c r="H403" s="1" t="s">
        <v>2837</v>
      </c>
      <c r="I403" s="5" t="s">
        <v>150</v>
      </c>
      <c r="M403" s="5" t="s">
        <v>150</v>
      </c>
      <c r="N403" s="5" t="s">
        <v>6144</v>
      </c>
      <c r="O403" s="5" t="s">
        <v>423</v>
      </c>
      <c r="P403" s="5" t="s">
        <v>150</v>
      </c>
      <c r="Q403" s="5" t="s">
        <v>155</v>
      </c>
      <c r="R403" s="5" t="s">
        <v>174</v>
      </c>
      <c r="S403" s="5" t="s">
        <v>150</v>
      </c>
      <c r="T403" s="5" t="s">
        <v>158</v>
      </c>
      <c r="U403" s="5" t="s">
        <v>158</v>
      </c>
      <c r="V403" s="5" t="s">
        <v>158</v>
      </c>
      <c r="W403" s="5" t="s">
        <v>159</v>
      </c>
      <c r="X403" s="1" t="s">
        <v>591</v>
      </c>
      <c r="AB403" s="5" t="s">
        <v>216</v>
      </c>
      <c r="AC403" s="1" t="s">
        <v>162</v>
      </c>
      <c r="AD403" s="1" t="s">
        <v>162</v>
      </c>
      <c r="AE403" s="1" t="s">
        <v>162</v>
      </c>
      <c r="AF403" s="1" t="s">
        <v>162</v>
      </c>
      <c r="AG403" s="1" t="s">
        <v>162</v>
      </c>
      <c r="AH403" s="1" t="s">
        <v>162</v>
      </c>
      <c r="AI403" s="1" t="s">
        <v>162</v>
      </c>
      <c r="AJ403" s="1" t="s">
        <v>162</v>
      </c>
      <c r="AK403" s="1" t="s">
        <v>162</v>
      </c>
      <c r="AL403" s="1" t="s">
        <v>162</v>
      </c>
      <c r="AM403" s="1" t="s">
        <v>162</v>
      </c>
      <c r="AN403" s="1" t="s">
        <v>162</v>
      </c>
      <c r="AO403" s="1" t="s">
        <v>162</v>
      </c>
      <c r="AP403" s="1" t="s">
        <v>162</v>
      </c>
      <c r="AQ403" s="1" t="s">
        <v>162</v>
      </c>
      <c r="AR403" s="1" t="s">
        <v>162</v>
      </c>
      <c r="AS403" s="1" t="s">
        <v>162</v>
      </c>
      <c r="AT403" s="1" t="s">
        <v>162</v>
      </c>
      <c r="AU403" s="1" t="s">
        <v>162</v>
      </c>
      <c r="AV403" s="1" t="s">
        <v>162</v>
      </c>
      <c r="AW403" s="1" t="s">
        <v>162</v>
      </c>
      <c r="AX403" s="1" t="s">
        <v>162</v>
      </c>
      <c r="AY403" s="1" t="s">
        <v>162</v>
      </c>
      <c r="AZ403" s="1" t="s">
        <v>162</v>
      </c>
      <c r="BA403" s="1" t="s">
        <v>162</v>
      </c>
      <c r="BB403" s="1" t="s">
        <v>162</v>
      </c>
      <c r="BC403" s="1" t="s">
        <v>162</v>
      </c>
      <c r="BD403" s="1" t="s">
        <v>162</v>
      </c>
      <c r="BE403" s="1" t="s">
        <v>162</v>
      </c>
      <c r="BS403" s="1" t="s">
        <v>2784</v>
      </c>
      <c r="BT403" s="5" t="s">
        <v>423</v>
      </c>
      <c r="BY403" s="1" t="s">
        <v>180</v>
      </c>
      <c r="BZ403" s="1" t="s">
        <v>181</v>
      </c>
      <c r="CA403" s="8" t="s">
        <v>6146</v>
      </c>
      <c r="CB403" s="1" t="s">
        <v>617</v>
      </c>
    </row>
    <row r="404">
      <c r="A404" s="1" t="s">
        <v>2815</v>
      </c>
      <c r="B404" s="1" t="s">
        <v>6143</v>
      </c>
      <c r="C404" s="1" t="s">
        <v>6152</v>
      </c>
      <c r="D404" s="1" t="s">
        <v>126</v>
      </c>
      <c r="E404" s="1" t="s">
        <v>128</v>
      </c>
      <c r="F404" s="5" t="s">
        <v>156</v>
      </c>
      <c r="G404" s="1" t="s">
        <v>2817</v>
      </c>
      <c r="H404" s="1" t="s">
        <v>2819</v>
      </c>
      <c r="I404" s="5" t="s">
        <v>150</v>
      </c>
      <c r="M404" s="5" t="s">
        <v>150</v>
      </c>
      <c r="N404" s="5" t="s">
        <v>6154</v>
      </c>
      <c r="O404" s="5" t="s">
        <v>520</v>
      </c>
      <c r="P404" s="5" t="s">
        <v>150</v>
      </c>
      <c r="Q404" s="5" t="s">
        <v>155</v>
      </c>
      <c r="R404" s="5" t="s">
        <v>174</v>
      </c>
      <c r="S404" s="5" t="s">
        <v>174</v>
      </c>
      <c r="T404" s="5" t="s">
        <v>158</v>
      </c>
      <c r="U404" s="5" t="s">
        <v>158</v>
      </c>
      <c r="V404" s="5" t="s">
        <v>158</v>
      </c>
      <c r="W404" s="5" t="s">
        <v>159</v>
      </c>
      <c r="X404" s="1" t="s">
        <v>591</v>
      </c>
      <c r="AB404" s="5" t="s">
        <v>216</v>
      </c>
      <c r="AC404" s="1" t="s">
        <v>162</v>
      </c>
      <c r="AD404" s="1" t="s">
        <v>162</v>
      </c>
      <c r="AE404" s="1" t="s">
        <v>162</v>
      </c>
      <c r="AF404" s="1" t="s">
        <v>162</v>
      </c>
      <c r="AG404" s="1" t="s">
        <v>162</v>
      </c>
      <c r="AH404" s="1" t="s">
        <v>162</v>
      </c>
      <c r="AI404" s="1" t="s">
        <v>162</v>
      </c>
      <c r="AJ404" s="1" t="s">
        <v>162</v>
      </c>
      <c r="AK404" s="1" t="s">
        <v>162</v>
      </c>
      <c r="AL404" s="1" t="s">
        <v>162</v>
      </c>
      <c r="AM404" s="1" t="s">
        <v>162</v>
      </c>
      <c r="AN404" s="1" t="s">
        <v>162</v>
      </c>
      <c r="AO404" s="1" t="s">
        <v>162</v>
      </c>
      <c r="AP404" s="1" t="s">
        <v>162</v>
      </c>
      <c r="AQ404" s="1" t="s">
        <v>162</v>
      </c>
      <c r="AR404" s="1" t="s">
        <v>162</v>
      </c>
      <c r="AS404" s="1" t="s">
        <v>162</v>
      </c>
      <c r="AT404" s="1" t="s">
        <v>162</v>
      </c>
      <c r="AU404" s="1" t="s">
        <v>162</v>
      </c>
      <c r="AV404" s="1" t="s">
        <v>162</v>
      </c>
      <c r="AW404" s="1" t="s">
        <v>162</v>
      </c>
      <c r="AX404" s="1" t="s">
        <v>162</v>
      </c>
      <c r="AY404" s="1" t="s">
        <v>162</v>
      </c>
      <c r="AZ404" s="1" t="s">
        <v>162</v>
      </c>
      <c r="BA404" s="1" t="s">
        <v>162</v>
      </c>
      <c r="BB404" s="1" t="s">
        <v>162</v>
      </c>
      <c r="BC404" s="1" t="s">
        <v>162</v>
      </c>
      <c r="BD404" s="1" t="s">
        <v>162</v>
      </c>
      <c r="BE404" s="1" t="s">
        <v>162</v>
      </c>
      <c r="BS404" s="1" t="s">
        <v>2784</v>
      </c>
      <c r="BT404" s="5" t="s">
        <v>520</v>
      </c>
      <c r="BY404" s="1" t="s">
        <v>180</v>
      </c>
      <c r="BZ404" s="1" t="s">
        <v>181</v>
      </c>
      <c r="CA404" s="8" t="s">
        <v>6160</v>
      </c>
      <c r="CB404" s="1" t="s">
        <v>617</v>
      </c>
    </row>
    <row r="405">
      <c r="A405" s="1" t="s">
        <v>2804</v>
      </c>
      <c r="B405" s="1" t="s">
        <v>6152</v>
      </c>
      <c r="C405" s="1" t="s">
        <v>6165</v>
      </c>
      <c r="D405" s="1" t="s">
        <v>126</v>
      </c>
      <c r="E405" s="1" t="s">
        <v>128</v>
      </c>
      <c r="F405" s="5" t="s">
        <v>155</v>
      </c>
      <c r="G405" s="1" t="s">
        <v>2806</v>
      </c>
      <c r="H405" s="1" t="s">
        <v>2808</v>
      </c>
      <c r="I405" s="5" t="s">
        <v>150</v>
      </c>
      <c r="M405" s="5" t="s">
        <v>174</v>
      </c>
      <c r="N405" s="5" t="s">
        <v>6167</v>
      </c>
      <c r="O405" s="5" t="s">
        <v>662</v>
      </c>
      <c r="P405" s="5" t="s">
        <v>150</v>
      </c>
      <c r="Q405" s="5" t="s">
        <v>155</v>
      </c>
      <c r="R405" s="5" t="s">
        <v>155</v>
      </c>
      <c r="S405" s="5" t="s">
        <v>156</v>
      </c>
      <c r="T405" s="5" t="s">
        <v>158</v>
      </c>
      <c r="U405" s="5" t="s">
        <v>158</v>
      </c>
      <c r="V405" s="5" t="s">
        <v>158</v>
      </c>
      <c r="W405" s="5" t="s">
        <v>257</v>
      </c>
      <c r="AB405" s="5" t="s">
        <v>216</v>
      </c>
      <c r="AC405" s="1" t="s">
        <v>162</v>
      </c>
      <c r="AD405" s="1" t="s">
        <v>162</v>
      </c>
      <c r="AE405" s="1" t="s">
        <v>162</v>
      </c>
      <c r="AF405" s="1" t="s">
        <v>162</v>
      </c>
      <c r="AG405" s="1" t="s">
        <v>162</v>
      </c>
      <c r="AH405" s="1" t="s">
        <v>162</v>
      </c>
      <c r="AI405" s="1" t="s">
        <v>162</v>
      </c>
      <c r="AJ405" s="1" t="s">
        <v>162</v>
      </c>
      <c r="AK405" s="1" t="s">
        <v>162</v>
      </c>
      <c r="AL405" s="1" t="s">
        <v>162</v>
      </c>
      <c r="AM405" s="1" t="s">
        <v>162</v>
      </c>
      <c r="AN405" s="1" t="s">
        <v>162</v>
      </c>
      <c r="AO405" s="1" t="s">
        <v>162</v>
      </c>
      <c r="AP405" s="1" t="s">
        <v>162</v>
      </c>
      <c r="AQ405" s="1" t="s">
        <v>162</v>
      </c>
      <c r="AR405" s="1" t="s">
        <v>162</v>
      </c>
      <c r="AS405" s="1" t="s">
        <v>162</v>
      </c>
      <c r="AT405" s="1" t="s">
        <v>162</v>
      </c>
      <c r="AU405" s="1" t="s">
        <v>162</v>
      </c>
      <c r="AV405" s="1" t="s">
        <v>162</v>
      </c>
      <c r="AW405" s="1" t="s">
        <v>162</v>
      </c>
      <c r="AX405" s="1" t="s">
        <v>162</v>
      </c>
      <c r="AY405" s="1" t="s">
        <v>162</v>
      </c>
      <c r="AZ405" s="1" t="s">
        <v>162</v>
      </c>
      <c r="BA405" s="1" t="s">
        <v>162</v>
      </c>
      <c r="BB405" s="1" t="s">
        <v>162</v>
      </c>
      <c r="BC405" s="1" t="s">
        <v>162</v>
      </c>
      <c r="BD405" s="1" t="s">
        <v>162</v>
      </c>
      <c r="BE405" s="1" t="s">
        <v>162</v>
      </c>
      <c r="BS405" s="1" t="s">
        <v>2784</v>
      </c>
      <c r="BT405" s="5" t="s">
        <v>662</v>
      </c>
      <c r="BU405" s="1" t="s">
        <v>240</v>
      </c>
      <c r="BZ405" s="1" t="s">
        <v>181</v>
      </c>
      <c r="CA405" s="8" t="s">
        <v>6174</v>
      </c>
      <c r="CB405" s="1" t="s">
        <v>617</v>
      </c>
    </row>
    <row r="406">
      <c r="A406" s="1" t="s">
        <v>2788</v>
      </c>
      <c r="B406" s="1" t="s">
        <v>6165</v>
      </c>
      <c r="C406" s="1" t="s">
        <v>6181</v>
      </c>
      <c r="D406" s="1" t="s">
        <v>126</v>
      </c>
      <c r="E406" s="1" t="s">
        <v>128</v>
      </c>
      <c r="F406" s="5" t="s">
        <v>174</v>
      </c>
      <c r="G406" s="1" t="s">
        <v>2791</v>
      </c>
      <c r="H406" s="1" t="s">
        <v>2792</v>
      </c>
      <c r="I406" s="5" t="s">
        <v>150</v>
      </c>
      <c r="M406" s="5" t="s">
        <v>174</v>
      </c>
      <c r="N406" s="5" t="s">
        <v>6182</v>
      </c>
      <c r="O406" s="5" t="s">
        <v>2731</v>
      </c>
      <c r="P406" s="5" t="s">
        <v>174</v>
      </c>
      <c r="Q406" s="5" t="s">
        <v>174</v>
      </c>
      <c r="R406" s="5" t="s">
        <v>155</v>
      </c>
      <c r="S406" s="5" t="s">
        <v>155</v>
      </c>
      <c r="T406" s="5" t="s">
        <v>508</v>
      </c>
      <c r="U406" s="5" t="s">
        <v>158</v>
      </c>
      <c r="V406" s="5" t="s">
        <v>158</v>
      </c>
      <c r="W406" s="5" t="s">
        <v>898</v>
      </c>
      <c r="AB406" s="5" t="s">
        <v>150</v>
      </c>
      <c r="AC406" s="1" t="s">
        <v>162</v>
      </c>
      <c r="AD406" s="1" t="s">
        <v>162</v>
      </c>
      <c r="AE406" s="1" t="s">
        <v>162</v>
      </c>
      <c r="AF406" s="1" t="s">
        <v>162</v>
      </c>
      <c r="AG406" s="1" t="s">
        <v>162</v>
      </c>
      <c r="AH406" s="1" t="s">
        <v>162</v>
      </c>
      <c r="AI406" s="1" t="s">
        <v>162</v>
      </c>
      <c r="AJ406" s="1" t="s">
        <v>162</v>
      </c>
      <c r="AK406" s="1" t="s">
        <v>162</v>
      </c>
      <c r="AL406" s="1" t="s">
        <v>162</v>
      </c>
      <c r="AM406" s="1" t="s">
        <v>162</v>
      </c>
      <c r="AN406" s="1" t="s">
        <v>162</v>
      </c>
      <c r="AO406" s="1" t="s">
        <v>162</v>
      </c>
      <c r="AP406" s="1" t="s">
        <v>162</v>
      </c>
      <c r="AQ406" s="1" t="s">
        <v>162</v>
      </c>
      <c r="AR406" s="1" t="s">
        <v>162</v>
      </c>
      <c r="AS406" s="1" t="s">
        <v>162</v>
      </c>
      <c r="AT406" s="1" t="s">
        <v>162</v>
      </c>
      <c r="AU406" s="1" t="s">
        <v>162</v>
      </c>
      <c r="AV406" s="1" t="s">
        <v>162</v>
      </c>
      <c r="AW406" s="1" t="s">
        <v>162</v>
      </c>
      <c r="AX406" s="1" t="s">
        <v>162</v>
      </c>
      <c r="AY406" s="1" t="s">
        <v>162</v>
      </c>
      <c r="AZ406" s="1" t="s">
        <v>162</v>
      </c>
      <c r="BA406" s="1" t="s">
        <v>162</v>
      </c>
      <c r="BB406" s="1" t="s">
        <v>162</v>
      </c>
      <c r="BC406" s="1" t="s">
        <v>162</v>
      </c>
      <c r="BD406" s="1" t="s">
        <v>162</v>
      </c>
      <c r="BE406" s="1" t="s">
        <v>162</v>
      </c>
      <c r="BS406" s="1" t="s">
        <v>2784</v>
      </c>
      <c r="BT406" s="5" t="s">
        <v>2731</v>
      </c>
      <c r="BW406" s="1" t="s">
        <v>467</v>
      </c>
      <c r="BZ406" s="1" t="s">
        <v>181</v>
      </c>
      <c r="CA406" s="8" t="s">
        <v>6186</v>
      </c>
      <c r="CB406" s="1" t="s">
        <v>617</v>
      </c>
    </row>
    <row r="407">
      <c r="A407" s="1" t="s">
        <v>2765</v>
      </c>
      <c r="B407" s="1" t="s">
        <v>6193</v>
      </c>
      <c r="C407" s="1" t="s">
        <v>6194</v>
      </c>
      <c r="D407" s="1" t="s">
        <v>126</v>
      </c>
      <c r="E407" s="1" t="s">
        <v>128</v>
      </c>
      <c r="F407" s="5" t="s">
        <v>150</v>
      </c>
      <c r="G407" s="1" t="s">
        <v>2768</v>
      </c>
      <c r="H407" s="1" t="s">
        <v>2769</v>
      </c>
      <c r="I407" s="5" t="s">
        <v>150</v>
      </c>
      <c r="M407" s="5" t="s">
        <v>150</v>
      </c>
      <c r="N407" s="5" t="s">
        <v>6195</v>
      </c>
      <c r="O407" s="5" t="s">
        <v>379</v>
      </c>
      <c r="P407" s="5" t="s">
        <v>174</v>
      </c>
      <c r="Q407" s="5" t="s">
        <v>150</v>
      </c>
      <c r="R407" s="5" t="s">
        <v>155</v>
      </c>
      <c r="S407" s="5" t="s">
        <v>156</v>
      </c>
      <c r="T407" s="5" t="s">
        <v>1048</v>
      </c>
      <c r="U407" s="5" t="s">
        <v>158</v>
      </c>
      <c r="V407" s="5" t="s">
        <v>158</v>
      </c>
      <c r="W407" s="5" t="s">
        <v>2184</v>
      </c>
      <c r="AB407" s="5" t="s">
        <v>155</v>
      </c>
      <c r="AC407" s="1" t="s">
        <v>162</v>
      </c>
      <c r="AD407" s="1" t="s">
        <v>162</v>
      </c>
      <c r="AE407" s="1" t="s">
        <v>162</v>
      </c>
      <c r="AF407" s="1" t="s">
        <v>162</v>
      </c>
      <c r="AG407" s="1" t="s">
        <v>162</v>
      </c>
      <c r="AH407" s="1" t="s">
        <v>162</v>
      </c>
      <c r="AI407" s="1" t="s">
        <v>162</v>
      </c>
      <c r="AJ407" s="1" t="s">
        <v>162</v>
      </c>
      <c r="AK407" s="1" t="s">
        <v>162</v>
      </c>
      <c r="AL407" s="1" t="s">
        <v>162</v>
      </c>
      <c r="AM407" s="1" t="s">
        <v>162</v>
      </c>
      <c r="AN407" s="1" t="s">
        <v>162</v>
      </c>
      <c r="AO407" s="1" t="s">
        <v>162</v>
      </c>
      <c r="AP407" s="1" t="s">
        <v>162</v>
      </c>
      <c r="AQ407" s="1" t="s">
        <v>162</v>
      </c>
      <c r="AR407" s="1" t="s">
        <v>162</v>
      </c>
      <c r="AS407" s="1" t="s">
        <v>162</v>
      </c>
      <c r="AT407" s="1" t="s">
        <v>162</v>
      </c>
      <c r="AU407" s="1" t="s">
        <v>162</v>
      </c>
      <c r="AV407" s="1" t="s">
        <v>162</v>
      </c>
      <c r="AW407" s="1" t="s">
        <v>162</v>
      </c>
      <c r="AX407" s="1" t="s">
        <v>162</v>
      </c>
      <c r="AY407" s="1" t="s">
        <v>162</v>
      </c>
      <c r="AZ407" s="1" t="s">
        <v>162</v>
      </c>
      <c r="BA407" s="1" t="s">
        <v>162</v>
      </c>
      <c r="BB407" s="1" t="s">
        <v>162</v>
      </c>
      <c r="BC407" s="1" t="s">
        <v>162</v>
      </c>
      <c r="BD407" s="1" t="s">
        <v>162</v>
      </c>
      <c r="BE407" s="1" t="s">
        <v>162</v>
      </c>
      <c r="BS407" s="1" t="s">
        <v>2784</v>
      </c>
      <c r="BT407" s="5" t="s">
        <v>379</v>
      </c>
      <c r="BU407" s="1" t="s">
        <v>717</v>
      </c>
      <c r="BZ407" s="1" t="s">
        <v>181</v>
      </c>
      <c r="CA407" s="8" t="s">
        <v>6197</v>
      </c>
      <c r="CB407" s="1" t="s">
        <v>617</v>
      </c>
    </row>
    <row r="408">
      <c r="A408" s="1" t="s">
        <v>6203</v>
      </c>
      <c r="B408" s="1" t="s">
        <v>6204</v>
      </c>
      <c r="C408" s="1" t="s">
        <v>6205</v>
      </c>
      <c r="D408" s="1" t="s">
        <v>126</v>
      </c>
      <c r="E408" s="1" t="s">
        <v>128</v>
      </c>
      <c r="F408" s="5" t="s">
        <v>156</v>
      </c>
      <c r="G408" s="1" t="s">
        <v>6206</v>
      </c>
      <c r="H408" s="1" t="s">
        <v>6207</v>
      </c>
      <c r="I408" s="5" t="s">
        <v>150</v>
      </c>
      <c r="M408" s="5" t="s">
        <v>174</v>
      </c>
      <c r="N408" s="5" t="s">
        <v>6208</v>
      </c>
      <c r="O408" s="5" t="s">
        <v>423</v>
      </c>
      <c r="P408" s="5" t="s">
        <v>150</v>
      </c>
      <c r="Q408" s="5" t="s">
        <v>155</v>
      </c>
      <c r="R408" s="5" t="s">
        <v>174</v>
      </c>
      <c r="S408" s="5" t="s">
        <v>150</v>
      </c>
      <c r="T408" s="5" t="s">
        <v>158</v>
      </c>
      <c r="U408" s="5" t="s">
        <v>158</v>
      </c>
      <c r="V408" s="5" t="s">
        <v>158</v>
      </c>
      <c r="W408" s="5" t="s">
        <v>159</v>
      </c>
      <c r="X408" s="1" t="s">
        <v>591</v>
      </c>
      <c r="AB408" s="5" t="s">
        <v>216</v>
      </c>
      <c r="AC408" s="1" t="s">
        <v>162</v>
      </c>
      <c r="AD408" s="1" t="s">
        <v>162</v>
      </c>
      <c r="AE408" s="1" t="s">
        <v>162</v>
      </c>
      <c r="AF408" s="1" t="s">
        <v>162</v>
      </c>
      <c r="AG408" s="1" t="s">
        <v>162</v>
      </c>
      <c r="AH408" s="1" t="s">
        <v>162</v>
      </c>
      <c r="AI408" s="1" t="s">
        <v>162</v>
      </c>
      <c r="AJ408" s="1" t="s">
        <v>162</v>
      </c>
      <c r="AK408" s="1" t="s">
        <v>162</v>
      </c>
      <c r="AL408" s="1" t="s">
        <v>162</v>
      </c>
      <c r="AM408" s="1" t="s">
        <v>162</v>
      </c>
      <c r="AN408" s="1" t="s">
        <v>162</v>
      </c>
      <c r="AO408" s="1" t="s">
        <v>162</v>
      </c>
      <c r="AP408" s="1" t="s">
        <v>162</v>
      </c>
      <c r="AQ408" s="1" t="s">
        <v>162</v>
      </c>
      <c r="AR408" s="1" t="s">
        <v>162</v>
      </c>
      <c r="AS408" s="1" t="s">
        <v>162</v>
      </c>
      <c r="AT408" s="1" t="s">
        <v>162</v>
      </c>
      <c r="AU408" s="1" t="s">
        <v>162</v>
      </c>
      <c r="AV408" s="1" t="s">
        <v>162</v>
      </c>
      <c r="AW408" s="1" t="s">
        <v>162</v>
      </c>
      <c r="AX408" s="1" t="s">
        <v>162</v>
      </c>
      <c r="AY408" s="1" t="s">
        <v>162</v>
      </c>
      <c r="AZ408" s="1" t="s">
        <v>162</v>
      </c>
      <c r="BA408" s="1" t="s">
        <v>162</v>
      </c>
      <c r="BB408" s="1" t="s">
        <v>162</v>
      </c>
      <c r="BC408" s="1" t="s">
        <v>162</v>
      </c>
      <c r="BD408" s="1" t="s">
        <v>162</v>
      </c>
      <c r="BE408" s="1" t="s">
        <v>162</v>
      </c>
      <c r="BS408" s="1" t="s">
        <v>6213</v>
      </c>
      <c r="BT408" s="5" t="s">
        <v>423</v>
      </c>
      <c r="BY408" s="1" t="s">
        <v>180</v>
      </c>
      <c r="BZ408" s="1" t="s">
        <v>181</v>
      </c>
      <c r="CA408" s="8" t="s">
        <v>6214</v>
      </c>
      <c r="CB408" s="1" t="s">
        <v>617</v>
      </c>
    </row>
    <row r="409">
      <c r="A409" s="1" t="s">
        <v>6217</v>
      </c>
      <c r="B409" s="1" t="s">
        <v>6218</v>
      </c>
      <c r="C409" s="1" t="s">
        <v>6219</v>
      </c>
      <c r="D409" s="1" t="s">
        <v>126</v>
      </c>
      <c r="E409" s="1" t="s">
        <v>128</v>
      </c>
      <c r="F409" s="5" t="s">
        <v>174</v>
      </c>
      <c r="G409" s="1" t="s">
        <v>6220</v>
      </c>
      <c r="H409" s="1" t="s">
        <v>6221</v>
      </c>
      <c r="I409" s="5" t="s">
        <v>150</v>
      </c>
      <c r="M409" s="5" t="s">
        <v>174</v>
      </c>
      <c r="N409" s="5" t="s">
        <v>6222</v>
      </c>
      <c r="O409" s="5" t="s">
        <v>1273</v>
      </c>
      <c r="P409" s="5" t="s">
        <v>174</v>
      </c>
      <c r="Q409" s="5" t="s">
        <v>174</v>
      </c>
      <c r="R409" s="5" t="s">
        <v>155</v>
      </c>
      <c r="S409" s="5" t="s">
        <v>156</v>
      </c>
      <c r="T409" s="5" t="s">
        <v>157</v>
      </c>
      <c r="U409" s="5" t="s">
        <v>158</v>
      </c>
      <c r="V409" s="5" t="s">
        <v>158</v>
      </c>
      <c r="W409" s="5" t="s">
        <v>898</v>
      </c>
      <c r="AB409" s="5" t="s">
        <v>150</v>
      </c>
      <c r="AC409" s="1" t="s">
        <v>162</v>
      </c>
      <c r="AD409" s="1" t="s">
        <v>162</v>
      </c>
      <c r="AE409" s="1" t="s">
        <v>162</v>
      </c>
      <c r="AF409" s="1" t="s">
        <v>162</v>
      </c>
      <c r="AG409" s="1" t="s">
        <v>162</v>
      </c>
      <c r="AH409" s="1" t="s">
        <v>162</v>
      </c>
      <c r="AI409" s="1" t="s">
        <v>162</v>
      </c>
      <c r="AJ409" s="1" t="s">
        <v>162</v>
      </c>
      <c r="AK409" s="1" t="s">
        <v>162</v>
      </c>
      <c r="AL409" s="1" t="s">
        <v>162</v>
      </c>
      <c r="AM409" s="1" t="s">
        <v>162</v>
      </c>
      <c r="AN409" s="1" t="s">
        <v>162</v>
      </c>
      <c r="AO409" s="1" t="s">
        <v>162</v>
      </c>
      <c r="AP409" s="1" t="s">
        <v>162</v>
      </c>
      <c r="AQ409" s="1" t="s">
        <v>162</v>
      </c>
      <c r="AR409" s="1" t="s">
        <v>162</v>
      </c>
      <c r="AS409" s="1" t="s">
        <v>162</v>
      </c>
      <c r="AT409" s="1" t="s">
        <v>162</v>
      </c>
      <c r="AU409" s="1" t="s">
        <v>162</v>
      </c>
      <c r="AV409" s="1" t="s">
        <v>162</v>
      </c>
      <c r="AW409" s="1" t="s">
        <v>162</v>
      </c>
      <c r="AX409" s="1" t="s">
        <v>162</v>
      </c>
      <c r="AY409" s="1" t="s">
        <v>162</v>
      </c>
      <c r="AZ409" s="1" t="s">
        <v>162</v>
      </c>
      <c r="BA409" s="1" t="s">
        <v>162</v>
      </c>
      <c r="BB409" s="1" t="s">
        <v>162</v>
      </c>
      <c r="BC409" s="1" t="s">
        <v>162</v>
      </c>
      <c r="BD409" s="1" t="s">
        <v>162</v>
      </c>
      <c r="BE409" s="1" t="s">
        <v>162</v>
      </c>
      <c r="BS409" s="1" t="s">
        <v>6213</v>
      </c>
      <c r="BT409" s="5" t="s">
        <v>1273</v>
      </c>
      <c r="BW409" s="1" t="s">
        <v>467</v>
      </c>
      <c r="BZ409" s="1" t="s">
        <v>181</v>
      </c>
      <c r="CA409" s="8" t="s">
        <v>6230</v>
      </c>
      <c r="CB409" s="1" t="s">
        <v>617</v>
      </c>
    </row>
    <row r="410">
      <c r="A410" s="1" t="s">
        <v>6234</v>
      </c>
      <c r="B410" s="1" t="s">
        <v>6205</v>
      </c>
      <c r="C410" s="1" t="s">
        <v>6236</v>
      </c>
      <c r="D410" s="1" t="s">
        <v>126</v>
      </c>
      <c r="E410" s="1" t="s">
        <v>128</v>
      </c>
      <c r="F410" s="5" t="s">
        <v>155</v>
      </c>
      <c r="G410" s="1" t="s">
        <v>6238</v>
      </c>
      <c r="H410" s="1" t="s">
        <v>6239</v>
      </c>
      <c r="I410" s="5" t="s">
        <v>150</v>
      </c>
      <c r="M410" s="5" t="s">
        <v>150</v>
      </c>
      <c r="N410" s="5" t="s">
        <v>6241</v>
      </c>
      <c r="O410" s="5" t="s">
        <v>662</v>
      </c>
      <c r="P410" s="5" t="s">
        <v>150</v>
      </c>
      <c r="Q410" s="5" t="s">
        <v>155</v>
      </c>
      <c r="R410" s="5" t="s">
        <v>155</v>
      </c>
      <c r="S410" s="5" t="s">
        <v>156</v>
      </c>
      <c r="T410" s="5" t="s">
        <v>896</v>
      </c>
      <c r="U410" s="5" t="s">
        <v>158</v>
      </c>
      <c r="V410" s="5" t="s">
        <v>158</v>
      </c>
      <c r="W410" s="5" t="s">
        <v>360</v>
      </c>
      <c r="AB410" s="5" t="s">
        <v>155</v>
      </c>
      <c r="AC410" s="1" t="s">
        <v>162</v>
      </c>
      <c r="AD410" s="1" t="s">
        <v>162</v>
      </c>
      <c r="AE410" s="1" t="s">
        <v>162</v>
      </c>
      <c r="AF410" s="1" t="s">
        <v>162</v>
      </c>
      <c r="AG410" s="1" t="s">
        <v>162</v>
      </c>
      <c r="AH410" s="1" t="s">
        <v>162</v>
      </c>
      <c r="AI410" s="1" t="s">
        <v>162</v>
      </c>
      <c r="AJ410" s="1" t="s">
        <v>162</v>
      </c>
      <c r="AK410" s="1" t="s">
        <v>162</v>
      </c>
      <c r="AL410" s="1" t="s">
        <v>162</v>
      </c>
      <c r="AM410" s="1" t="s">
        <v>162</v>
      </c>
      <c r="AN410" s="1" t="s">
        <v>162</v>
      </c>
      <c r="AO410" s="1" t="s">
        <v>162</v>
      </c>
      <c r="AP410" s="1" t="s">
        <v>162</v>
      </c>
      <c r="AQ410" s="1" t="s">
        <v>162</v>
      </c>
      <c r="AR410" s="1" t="s">
        <v>162</v>
      </c>
      <c r="AS410" s="1" t="s">
        <v>162</v>
      </c>
      <c r="AT410" s="1" t="s">
        <v>162</v>
      </c>
      <c r="AU410" s="1" t="s">
        <v>162</v>
      </c>
      <c r="AV410" s="1" t="s">
        <v>162</v>
      </c>
      <c r="AW410" s="1" t="s">
        <v>162</v>
      </c>
      <c r="AX410" s="1" t="s">
        <v>162</v>
      </c>
      <c r="AY410" s="1" t="s">
        <v>162</v>
      </c>
      <c r="AZ410" s="1" t="s">
        <v>162</v>
      </c>
      <c r="BA410" s="1" t="s">
        <v>162</v>
      </c>
      <c r="BB410" s="1" t="s">
        <v>162</v>
      </c>
      <c r="BC410" s="1" t="s">
        <v>162</v>
      </c>
      <c r="BD410" s="1" t="s">
        <v>162</v>
      </c>
      <c r="BE410" s="1" t="s">
        <v>162</v>
      </c>
      <c r="BS410" s="1" t="s">
        <v>6213</v>
      </c>
      <c r="BT410" s="5" t="s">
        <v>662</v>
      </c>
      <c r="BU410" s="1" t="s">
        <v>184</v>
      </c>
      <c r="BZ410" s="1" t="s">
        <v>181</v>
      </c>
      <c r="CA410" s="8" t="s">
        <v>6244</v>
      </c>
      <c r="CB410" s="1" t="s">
        <v>617</v>
      </c>
    </row>
    <row r="411">
      <c r="A411" s="1" t="s">
        <v>6246</v>
      </c>
      <c r="B411" s="1" t="s">
        <v>6219</v>
      </c>
      <c r="C411" s="1" t="s">
        <v>6247</v>
      </c>
      <c r="D411" s="1" t="s">
        <v>126</v>
      </c>
      <c r="E411" s="1" t="s">
        <v>128</v>
      </c>
      <c r="F411" s="5" t="s">
        <v>150</v>
      </c>
      <c r="G411" s="1" t="s">
        <v>6248</v>
      </c>
      <c r="H411" s="1" t="s">
        <v>6249</v>
      </c>
      <c r="I411" s="5" t="s">
        <v>150</v>
      </c>
      <c r="M411" s="5" t="s">
        <v>150</v>
      </c>
      <c r="N411" s="5" t="s">
        <v>6250</v>
      </c>
      <c r="O411" s="5" t="s">
        <v>1643</v>
      </c>
      <c r="P411" s="5" t="s">
        <v>174</v>
      </c>
      <c r="Q411" s="5" t="s">
        <v>150</v>
      </c>
      <c r="R411" s="5" t="s">
        <v>155</v>
      </c>
      <c r="S411" s="5" t="s">
        <v>156</v>
      </c>
      <c r="T411" s="5" t="s">
        <v>882</v>
      </c>
      <c r="U411" s="5" t="s">
        <v>158</v>
      </c>
      <c r="V411" s="5" t="s">
        <v>158</v>
      </c>
      <c r="W411" s="5" t="s">
        <v>360</v>
      </c>
      <c r="AB411" s="5" t="s">
        <v>155</v>
      </c>
      <c r="AC411" s="1" t="s">
        <v>162</v>
      </c>
      <c r="AD411" s="1" t="s">
        <v>162</v>
      </c>
      <c r="AE411" s="1" t="s">
        <v>162</v>
      </c>
      <c r="AF411" s="1" t="s">
        <v>162</v>
      </c>
      <c r="AG411" s="1" t="s">
        <v>162</v>
      </c>
      <c r="AH411" s="1" t="s">
        <v>162</v>
      </c>
      <c r="AI411" s="1" t="s">
        <v>162</v>
      </c>
      <c r="AJ411" s="1" t="s">
        <v>162</v>
      </c>
      <c r="AK411" s="1" t="s">
        <v>162</v>
      </c>
      <c r="AL411" s="1" t="s">
        <v>162</v>
      </c>
      <c r="AM411" s="1" t="s">
        <v>162</v>
      </c>
      <c r="AN411" s="1" t="s">
        <v>162</v>
      </c>
      <c r="AO411" s="1" t="s">
        <v>162</v>
      </c>
      <c r="AP411" s="1" t="s">
        <v>162</v>
      </c>
      <c r="AQ411" s="1" t="s">
        <v>162</v>
      </c>
      <c r="AR411" s="1" t="s">
        <v>162</v>
      </c>
      <c r="AS411" s="1" t="s">
        <v>162</v>
      </c>
      <c r="AT411" s="1" t="s">
        <v>162</v>
      </c>
      <c r="AU411" s="1" t="s">
        <v>162</v>
      </c>
      <c r="AV411" s="1" t="s">
        <v>162</v>
      </c>
      <c r="AW411" s="1" t="s">
        <v>162</v>
      </c>
      <c r="AX411" s="1" t="s">
        <v>162</v>
      </c>
      <c r="AY411" s="1" t="s">
        <v>162</v>
      </c>
      <c r="AZ411" s="1" t="s">
        <v>162</v>
      </c>
      <c r="BA411" s="1" t="s">
        <v>162</v>
      </c>
      <c r="BB411" s="1" t="s">
        <v>162</v>
      </c>
      <c r="BC411" s="1" t="s">
        <v>162</v>
      </c>
      <c r="BD411" s="1" t="s">
        <v>162</v>
      </c>
      <c r="BE411" s="1" t="s">
        <v>162</v>
      </c>
      <c r="BS411" s="1" t="s">
        <v>6213</v>
      </c>
      <c r="BT411" s="5" t="s">
        <v>1643</v>
      </c>
      <c r="BU411" s="1" t="s">
        <v>184</v>
      </c>
      <c r="BZ411" s="1" t="s">
        <v>181</v>
      </c>
      <c r="CA411" s="8" t="s">
        <v>6257</v>
      </c>
      <c r="CB411" s="1" t="s">
        <v>617</v>
      </c>
    </row>
    <row r="412">
      <c r="A412" s="1" t="s">
        <v>6259</v>
      </c>
      <c r="B412" s="1" t="s">
        <v>6260</v>
      </c>
      <c r="C412" s="1" t="s">
        <v>6261</v>
      </c>
      <c r="D412" s="1" t="s">
        <v>126</v>
      </c>
      <c r="E412" s="1" t="s">
        <v>128</v>
      </c>
      <c r="F412" s="5" t="s">
        <v>156</v>
      </c>
      <c r="G412" s="1" t="s">
        <v>6262</v>
      </c>
      <c r="H412" s="1" t="s">
        <v>6263</v>
      </c>
      <c r="I412" s="5" t="s">
        <v>150</v>
      </c>
      <c r="M412" s="5" t="s">
        <v>150</v>
      </c>
      <c r="N412" s="5" t="s">
        <v>6264</v>
      </c>
      <c r="O412" s="5" t="s">
        <v>1603</v>
      </c>
      <c r="P412" s="5" t="s">
        <v>150</v>
      </c>
      <c r="Q412" s="5" t="s">
        <v>155</v>
      </c>
      <c r="R412" s="5" t="s">
        <v>174</v>
      </c>
      <c r="S412" s="5" t="s">
        <v>174</v>
      </c>
      <c r="T412" s="5" t="s">
        <v>158</v>
      </c>
      <c r="U412" s="5" t="s">
        <v>158</v>
      </c>
      <c r="V412" s="5" t="s">
        <v>158</v>
      </c>
      <c r="W412" s="5" t="s">
        <v>159</v>
      </c>
      <c r="X412" s="1" t="s">
        <v>591</v>
      </c>
      <c r="AB412" s="5" t="s">
        <v>216</v>
      </c>
      <c r="AC412" s="1" t="s">
        <v>162</v>
      </c>
      <c r="AD412" s="1" t="s">
        <v>162</v>
      </c>
      <c r="AE412" s="1" t="s">
        <v>162</v>
      </c>
      <c r="AF412" s="1" t="s">
        <v>162</v>
      </c>
      <c r="AG412" s="1" t="s">
        <v>162</v>
      </c>
      <c r="AH412" s="1" t="s">
        <v>162</v>
      </c>
      <c r="AI412" s="1" t="s">
        <v>162</v>
      </c>
      <c r="AJ412" s="1" t="s">
        <v>162</v>
      </c>
      <c r="AK412" s="1" t="s">
        <v>162</v>
      </c>
      <c r="AL412" s="1" t="s">
        <v>162</v>
      </c>
      <c r="AM412" s="1" t="s">
        <v>162</v>
      </c>
      <c r="AN412" s="1" t="s">
        <v>162</v>
      </c>
      <c r="AO412" s="1" t="s">
        <v>162</v>
      </c>
      <c r="AP412" s="1" t="s">
        <v>162</v>
      </c>
      <c r="AQ412" s="1" t="s">
        <v>162</v>
      </c>
      <c r="AR412" s="1" t="s">
        <v>162</v>
      </c>
      <c r="AS412" s="1" t="s">
        <v>162</v>
      </c>
      <c r="AT412" s="1" t="s">
        <v>162</v>
      </c>
      <c r="AU412" s="1" t="s">
        <v>162</v>
      </c>
      <c r="AV412" s="1" t="s">
        <v>162</v>
      </c>
      <c r="AW412" s="1" t="s">
        <v>162</v>
      </c>
      <c r="AX412" s="1" t="s">
        <v>162</v>
      </c>
      <c r="AY412" s="1" t="s">
        <v>162</v>
      </c>
      <c r="AZ412" s="1" t="s">
        <v>162</v>
      </c>
      <c r="BA412" s="1" t="s">
        <v>162</v>
      </c>
      <c r="BB412" s="1" t="s">
        <v>162</v>
      </c>
      <c r="BC412" s="1" t="s">
        <v>162</v>
      </c>
      <c r="BD412" s="1" t="s">
        <v>162</v>
      </c>
      <c r="BE412" s="1" t="s">
        <v>162</v>
      </c>
      <c r="BS412" s="1" t="s">
        <v>6268</v>
      </c>
      <c r="BT412" s="5" t="s">
        <v>1603</v>
      </c>
      <c r="BY412" s="1" t="s">
        <v>180</v>
      </c>
      <c r="BZ412" s="1" t="s">
        <v>181</v>
      </c>
      <c r="CA412" s="8" t="s">
        <v>6269</v>
      </c>
      <c r="CB412" s="1" t="s">
        <v>617</v>
      </c>
    </row>
    <row r="413">
      <c r="A413" s="1" t="s">
        <v>6273</v>
      </c>
      <c r="B413" s="1" t="s">
        <v>6261</v>
      </c>
      <c r="C413" s="1" t="s">
        <v>6274</v>
      </c>
      <c r="D413" s="1" t="s">
        <v>126</v>
      </c>
      <c r="E413" s="1" t="s">
        <v>128</v>
      </c>
      <c r="F413" s="5" t="s">
        <v>155</v>
      </c>
      <c r="G413" s="1" t="s">
        <v>6275</v>
      </c>
      <c r="H413" s="1" t="s">
        <v>6276</v>
      </c>
      <c r="I413" s="5" t="s">
        <v>150</v>
      </c>
      <c r="M413" s="5" t="s">
        <v>174</v>
      </c>
      <c r="N413" s="5" t="s">
        <v>6277</v>
      </c>
      <c r="O413" s="5" t="s">
        <v>940</v>
      </c>
      <c r="P413" s="5" t="s">
        <v>150</v>
      </c>
      <c r="Q413" s="5" t="s">
        <v>155</v>
      </c>
      <c r="R413" s="5" t="s">
        <v>174</v>
      </c>
      <c r="S413" s="5" t="s">
        <v>155</v>
      </c>
      <c r="T413" s="5" t="s">
        <v>158</v>
      </c>
      <c r="U413" s="5" t="s">
        <v>158</v>
      </c>
      <c r="V413" s="5" t="s">
        <v>158</v>
      </c>
      <c r="W413" s="5" t="s">
        <v>159</v>
      </c>
      <c r="X413" s="1" t="s">
        <v>591</v>
      </c>
      <c r="AB413" s="5" t="s">
        <v>216</v>
      </c>
      <c r="AC413" s="1" t="s">
        <v>162</v>
      </c>
      <c r="AD413" s="1" t="s">
        <v>162</v>
      </c>
      <c r="AE413" s="1" t="s">
        <v>162</v>
      </c>
      <c r="AF413" s="1" t="s">
        <v>162</v>
      </c>
      <c r="AG413" s="1" t="s">
        <v>162</v>
      </c>
      <c r="AH413" s="1" t="s">
        <v>162</v>
      </c>
      <c r="AI413" s="1" t="s">
        <v>162</v>
      </c>
      <c r="AJ413" s="1" t="s">
        <v>162</v>
      </c>
      <c r="AK413" s="1" t="s">
        <v>162</v>
      </c>
      <c r="AL413" s="1" t="s">
        <v>162</v>
      </c>
      <c r="AM413" s="1" t="s">
        <v>162</v>
      </c>
      <c r="AN413" s="1" t="s">
        <v>162</v>
      </c>
      <c r="AO413" s="1" t="s">
        <v>162</v>
      </c>
      <c r="AP413" s="1" t="s">
        <v>162</v>
      </c>
      <c r="AQ413" s="1" t="s">
        <v>162</v>
      </c>
      <c r="AR413" s="1" t="s">
        <v>162</v>
      </c>
      <c r="AS413" s="1" t="s">
        <v>162</v>
      </c>
      <c r="AT413" s="1" t="s">
        <v>162</v>
      </c>
      <c r="AU413" s="1" t="s">
        <v>162</v>
      </c>
      <c r="AV413" s="1" t="s">
        <v>162</v>
      </c>
      <c r="AW413" s="1" t="s">
        <v>162</v>
      </c>
      <c r="AX413" s="1" t="s">
        <v>162</v>
      </c>
      <c r="AY413" s="1" t="s">
        <v>162</v>
      </c>
      <c r="AZ413" s="1" t="s">
        <v>162</v>
      </c>
      <c r="BA413" s="1" t="s">
        <v>162</v>
      </c>
      <c r="BB413" s="1" t="s">
        <v>162</v>
      </c>
      <c r="BC413" s="1" t="s">
        <v>162</v>
      </c>
      <c r="BD413" s="1" t="s">
        <v>162</v>
      </c>
      <c r="BE413" s="1" t="s">
        <v>162</v>
      </c>
      <c r="BS413" s="1" t="s">
        <v>6268</v>
      </c>
      <c r="BT413" s="5" t="s">
        <v>940</v>
      </c>
      <c r="BY413" s="1" t="s">
        <v>180</v>
      </c>
      <c r="BZ413" s="1" t="s">
        <v>181</v>
      </c>
      <c r="CA413" s="8" t="s">
        <v>6287</v>
      </c>
      <c r="CB413" s="1" t="s">
        <v>617</v>
      </c>
    </row>
    <row r="414">
      <c r="A414" s="1" t="s">
        <v>6288</v>
      </c>
      <c r="B414" s="1" t="s">
        <v>6274</v>
      </c>
      <c r="C414" s="1" t="s">
        <v>6289</v>
      </c>
      <c r="D414" s="1" t="s">
        <v>126</v>
      </c>
      <c r="E414" s="1" t="s">
        <v>128</v>
      </c>
      <c r="F414" s="5" t="s">
        <v>174</v>
      </c>
      <c r="G414" s="1" t="s">
        <v>6290</v>
      </c>
      <c r="H414" s="1" t="s">
        <v>6291</v>
      </c>
      <c r="I414" s="5" t="s">
        <v>150</v>
      </c>
      <c r="M414" s="5" t="s">
        <v>174</v>
      </c>
      <c r="N414" s="5" t="s">
        <v>6292</v>
      </c>
      <c r="O414" s="5" t="s">
        <v>1844</v>
      </c>
      <c r="P414" s="5" t="s">
        <v>174</v>
      </c>
      <c r="Q414" s="5" t="s">
        <v>174</v>
      </c>
      <c r="R414" s="5" t="s">
        <v>155</v>
      </c>
      <c r="S414" s="5" t="s">
        <v>156</v>
      </c>
      <c r="T414" s="5" t="s">
        <v>405</v>
      </c>
      <c r="U414" s="5" t="s">
        <v>158</v>
      </c>
      <c r="V414" s="5" t="s">
        <v>158</v>
      </c>
      <c r="W414" s="5" t="s">
        <v>360</v>
      </c>
      <c r="AB414" s="5" t="s">
        <v>155</v>
      </c>
      <c r="AC414" s="1" t="s">
        <v>162</v>
      </c>
      <c r="AD414" s="1" t="s">
        <v>162</v>
      </c>
      <c r="AE414" s="1" t="s">
        <v>162</v>
      </c>
      <c r="AF414" s="1" t="s">
        <v>162</v>
      </c>
      <c r="AG414" s="1" t="s">
        <v>162</v>
      </c>
      <c r="AH414" s="1" t="s">
        <v>162</v>
      </c>
      <c r="AI414" s="1" t="s">
        <v>162</v>
      </c>
      <c r="AJ414" s="1" t="s">
        <v>162</v>
      </c>
      <c r="AK414" s="1" t="s">
        <v>162</v>
      </c>
      <c r="AL414" s="1" t="s">
        <v>162</v>
      </c>
      <c r="AM414" s="1" t="s">
        <v>162</v>
      </c>
      <c r="AN414" s="1" t="s">
        <v>162</v>
      </c>
      <c r="AO414" s="1" t="s">
        <v>162</v>
      </c>
      <c r="AP414" s="1" t="s">
        <v>162</v>
      </c>
      <c r="AQ414" s="1" t="s">
        <v>162</v>
      </c>
      <c r="AR414" s="1" t="s">
        <v>162</v>
      </c>
      <c r="AS414" s="1" t="s">
        <v>162</v>
      </c>
      <c r="AT414" s="1" t="s">
        <v>162</v>
      </c>
      <c r="AU414" s="1" t="s">
        <v>162</v>
      </c>
      <c r="AV414" s="1" t="s">
        <v>162</v>
      </c>
      <c r="AW414" s="1" t="s">
        <v>162</v>
      </c>
      <c r="AX414" s="1" t="s">
        <v>162</v>
      </c>
      <c r="AY414" s="1" t="s">
        <v>162</v>
      </c>
      <c r="AZ414" s="1" t="s">
        <v>162</v>
      </c>
      <c r="BA414" s="1" t="s">
        <v>162</v>
      </c>
      <c r="BB414" s="1" t="s">
        <v>162</v>
      </c>
      <c r="BC414" s="1" t="s">
        <v>162</v>
      </c>
      <c r="BD414" s="1" t="s">
        <v>162</v>
      </c>
      <c r="BE414" s="1" t="s">
        <v>162</v>
      </c>
      <c r="BS414" s="1" t="s">
        <v>6268</v>
      </c>
      <c r="BT414" s="5" t="s">
        <v>1844</v>
      </c>
      <c r="BU414" s="1" t="s">
        <v>184</v>
      </c>
      <c r="BZ414" s="1" t="s">
        <v>181</v>
      </c>
      <c r="CA414" s="8" t="s">
        <v>6298</v>
      </c>
      <c r="CB414" s="1" t="s">
        <v>617</v>
      </c>
    </row>
    <row r="415">
      <c r="A415" s="1" t="s">
        <v>6299</v>
      </c>
      <c r="B415" s="1" t="s">
        <v>6289</v>
      </c>
      <c r="C415" s="1" t="s">
        <v>6300</v>
      </c>
      <c r="D415" s="1" t="s">
        <v>126</v>
      </c>
      <c r="E415" s="1" t="s">
        <v>128</v>
      </c>
      <c r="F415" s="5" t="s">
        <v>150</v>
      </c>
      <c r="G415" s="1" t="s">
        <v>6301</v>
      </c>
      <c r="H415" s="1" t="s">
        <v>6302</v>
      </c>
      <c r="I415" s="5" t="s">
        <v>150</v>
      </c>
      <c r="M415" s="5" t="s">
        <v>150</v>
      </c>
      <c r="N415" s="5" t="s">
        <v>6303</v>
      </c>
      <c r="O415" s="5" t="s">
        <v>1100</v>
      </c>
      <c r="P415" s="5" t="s">
        <v>174</v>
      </c>
      <c r="Q415" s="5" t="s">
        <v>150</v>
      </c>
      <c r="R415" s="5" t="s">
        <v>155</v>
      </c>
      <c r="S415" s="5" t="s">
        <v>156</v>
      </c>
      <c r="T415" s="5" t="s">
        <v>551</v>
      </c>
      <c r="U415" s="5" t="s">
        <v>158</v>
      </c>
      <c r="V415" s="5" t="s">
        <v>158</v>
      </c>
      <c r="W415" s="5" t="s">
        <v>1778</v>
      </c>
      <c r="AB415" s="5" t="s">
        <v>155</v>
      </c>
      <c r="AC415" s="1" t="s">
        <v>162</v>
      </c>
      <c r="AD415" s="1" t="s">
        <v>162</v>
      </c>
      <c r="AE415" s="1" t="s">
        <v>162</v>
      </c>
      <c r="AF415" s="1" t="s">
        <v>162</v>
      </c>
      <c r="AG415" s="1" t="s">
        <v>162</v>
      </c>
      <c r="AH415" s="1" t="s">
        <v>162</v>
      </c>
      <c r="AI415" s="1" t="s">
        <v>162</v>
      </c>
      <c r="AJ415" s="1" t="s">
        <v>162</v>
      </c>
      <c r="AK415" s="1" t="s">
        <v>162</v>
      </c>
      <c r="AL415" s="1" t="s">
        <v>162</v>
      </c>
      <c r="AM415" s="1" t="s">
        <v>162</v>
      </c>
      <c r="AN415" s="1" t="s">
        <v>162</v>
      </c>
      <c r="AO415" s="1" t="s">
        <v>162</v>
      </c>
      <c r="AP415" s="1" t="s">
        <v>162</v>
      </c>
      <c r="AQ415" s="1" t="s">
        <v>162</v>
      </c>
      <c r="AR415" s="1" t="s">
        <v>162</v>
      </c>
      <c r="AS415" s="1" t="s">
        <v>162</v>
      </c>
      <c r="AT415" s="1" t="s">
        <v>162</v>
      </c>
      <c r="AU415" s="1" t="s">
        <v>162</v>
      </c>
      <c r="AV415" s="1" t="s">
        <v>162</v>
      </c>
      <c r="AW415" s="1" t="s">
        <v>162</v>
      </c>
      <c r="AX415" s="1" t="s">
        <v>162</v>
      </c>
      <c r="AY415" s="1" t="s">
        <v>162</v>
      </c>
      <c r="AZ415" s="1" t="s">
        <v>162</v>
      </c>
      <c r="BA415" s="1" t="s">
        <v>162</v>
      </c>
      <c r="BB415" s="1" t="s">
        <v>162</v>
      </c>
      <c r="BC415" s="1" t="s">
        <v>162</v>
      </c>
      <c r="BD415" s="1" t="s">
        <v>162</v>
      </c>
      <c r="BE415" s="1" t="s">
        <v>162</v>
      </c>
      <c r="BS415" s="1" t="s">
        <v>6268</v>
      </c>
      <c r="BT415" s="5" t="s">
        <v>1100</v>
      </c>
      <c r="BV415" s="1" t="s">
        <v>1012</v>
      </c>
      <c r="BZ415" s="1" t="s">
        <v>181</v>
      </c>
      <c r="CA415" s="8" t="s">
        <v>6305</v>
      </c>
      <c r="CB415" s="1" t="s">
        <v>617</v>
      </c>
    </row>
    <row r="416">
      <c r="A416" s="1" t="s">
        <v>6309</v>
      </c>
      <c r="B416" s="1" t="s">
        <v>6310</v>
      </c>
      <c r="C416" s="1" t="s">
        <v>6311</v>
      </c>
      <c r="D416" s="1" t="s">
        <v>126</v>
      </c>
      <c r="E416" s="1" t="s">
        <v>128</v>
      </c>
      <c r="F416" s="5" t="s">
        <v>150</v>
      </c>
      <c r="G416" s="1" t="s">
        <v>4664</v>
      </c>
      <c r="H416" s="1" t="s">
        <v>6313</v>
      </c>
      <c r="I416" s="5" t="s">
        <v>150</v>
      </c>
      <c r="M416" s="5" t="s">
        <v>150</v>
      </c>
      <c r="N416" s="5" t="s">
        <v>6314</v>
      </c>
      <c r="O416" s="5" t="s">
        <v>977</v>
      </c>
      <c r="P416" s="5" t="s">
        <v>150</v>
      </c>
      <c r="Q416" s="5" t="s">
        <v>150</v>
      </c>
      <c r="R416" s="5" t="s">
        <v>155</v>
      </c>
      <c r="S416" s="5" t="s">
        <v>156</v>
      </c>
      <c r="T416" s="5" t="s">
        <v>158</v>
      </c>
      <c r="U416" s="5" t="s">
        <v>158</v>
      </c>
      <c r="V416" s="5" t="s">
        <v>158</v>
      </c>
      <c r="W416" s="5" t="s">
        <v>257</v>
      </c>
      <c r="AB416" s="5" t="s">
        <v>216</v>
      </c>
      <c r="AC416" s="1" t="s">
        <v>162</v>
      </c>
      <c r="AD416" s="1" t="s">
        <v>162</v>
      </c>
      <c r="AE416" s="1" t="s">
        <v>162</v>
      </c>
      <c r="AF416" s="1" t="s">
        <v>162</v>
      </c>
      <c r="AG416" s="1" t="s">
        <v>162</v>
      </c>
      <c r="AH416" s="1" t="s">
        <v>162</v>
      </c>
      <c r="AI416" s="1" t="s">
        <v>162</v>
      </c>
      <c r="AJ416" s="1" t="s">
        <v>162</v>
      </c>
      <c r="AK416" s="1" t="s">
        <v>162</v>
      </c>
      <c r="AL416" s="1" t="s">
        <v>162</v>
      </c>
      <c r="AM416" s="1" t="s">
        <v>162</v>
      </c>
      <c r="AN416" s="1" t="s">
        <v>162</v>
      </c>
      <c r="AO416" s="1" t="s">
        <v>162</v>
      </c>
      <c r="AP416" s="1" t="s">
        <v>162</v>
      </c>
      <c r="AQ416" s="1" t="s">
        <v>162</v>
      </c>
      <c r="AR416" s="1" t="s">
        <v>162</v>
      </c>
      <c r="AS416" s="1" t="s">
        <v>162</v>
      </c>
      <c r="AT416" s="1" t="s">
        <v>162</v>
      </c>
      <c r="AU416" s="1" t="s">
        <v>162</v>
      </c>
      <c r="AV416" s="1" t="s">
        <v>162</v>
      </c>
      <c r="AW416" s="1" t="s">
        <v>162</v>
      </c>
      <c r="AX416" s="1" t="s">
        <v>162</v>
      </c>
      <c r="AY416" s="1" t="s">
        <v>162</v>
      </c>
      <c r="AZ416" s="1" t="s">
        <v>162</v>
      </c>
      <c r="BA416" s="1" t="s">
        <v>162</v>
      </c>
      <c r="BB416" s="1" t="s">
        <v>162</v>
      </c>
      <c r="BC416" s="1" t="s">
        <v>162</v>
      </c>
      <c r="BD416" s="1" t="s">
        <v>162</v>
      </c>
      <c r="BE416" s="1" t="s">
        <v>162</v>
      </c>
      <c r="BS416" s="1" t="s">
        <v>4665</v>
      </c>
      <c r="BT416" s="5" t="s">
        <v>977</v>
      </c>
      <c r="BU416" s="1" t="s">
        <v>240</v>
      </c>
      <c r="BZ416" s="1" t="s">
        <v>181</v>
      </c>
      <c r="CA416" s="8" t="s">
        <v>6315</v>
      </c>
      <c r="CB416" s="1" t="s">
        <v>617</v>
      </c>
    </row>
    <row r="417">
      <c r="A417" s="1" t="s">
        <v>6321</v>
      </c>
      <c r="B417" s="1" t="s">
        <v>6322</v>
      </c>
      <c r="C417" s="1" t="s">
        <v>6323</v>
      </c>
      <c r="D417" s="1" t="s">
        <v>126</v>
      </c>
      <c r="E417" s="1" t="s">
        <v>128</v>
      </c>
      <c r="F417" s="5" t="s">
        <v>174</v>
      </c>
      <c r="G417" s="1" t="s">
        <v>6324</v>
      </c>
      <c r="H417" s="1" t="s">
        <v>6325</v>
      </c>
      <c r="I417" s="5" t="s">
        <v>150</v>
      </c>
      <c r="M417" s="5" t="s">
        <v>150</v>
      </c>
      <c r="N417" s="5" t="s">
        <v>6327</v>
      </c>
      <c r="O417" s="5" t="s">
        <v>425</v>
      </c>
      <c r="P417" s="5" t="s">
        <v>150</v>
      </c>
      <c r="Q417" s="5" t="s">
        <v>2624</v>
      </c>
      <c r="R417" s="5" t="s">
        <v>155</v>
      </c>
      <c r="S417" s="5" t="s">
        <v>156</v>
      </c>
      <c r="T417" s="5" t="s">
        <v>405</v>
      </c>
      <c r="U417" s="5" t="s">
        <v>158</v>
      </c>
      <c r="V417" s="5" t="s">
        <v>158</v>
      </c>
      <c r="W417" s="5" t="s">
        <v>861</v>
      </c>
      <c r="AB417" s="5" t="s">
        <v>155</v>
      </c>
      <c r="AC417" s="1" t="s">
        <v>162</v>
      </c>
      <c r="AD417" s="1" t="s">
        <v>162</v>
      </c>
      <c r="AE417" s="1" t="s">
        <v>162</v>
      </c>
      <c r="AF417" s="1" t="s">
        <v>162</v>
      </c>
      <c r="AG417" s="1" t="s">
        <v>162</v>
      </c>
      <c r="AH417" s="1" t="s">
        <v>162</v>
      </c>
      <c r="AI417" s="1" t="s">
        <v>162</v>
      </c>
      <c r="AJ417" s="1" t="s">
        <v>162</v>
      </c>
      <c r="AK417" s="1" t="s">
        <v>162</v>
      </c>
      <c r="AL417" s="1" t="s">
        <v>162</v>
      </c>
      <c r="AM417" s="1" t="s">
        <v>162</v>
      </c>
      <c r="AN417" s="1" t="s">
        <v>162</v>
      </c>
      <c r="AO417" s="1" t="s">
        <v>162</v>
      </c>
      <c r="AP417" s="1" t="s">
        <v>162</v>
      </c>
      <c r="AQ417" s="1" t="s">
        <v>162</v>
      </c>
      <c r="AR417" s="1" t="s">
        <v>162</v>
      </c>
      <c r="AS417" s="1" t="s">
        <v>162</v>
      </c>
      <c r="AT417" s="1" t="s">
        <v>162</v>
      </c>
      <c r="AU417" s="1" t="s">
        <v>162</v>
      </c>
      <c r="AV417" s="1" t="s">
        <v>162</v>
      </c>
      <c r="AW417" s="1" t="s">
        <v>162</v>
      </c>
      <c r="AX417" s="1" t="s">
        <v>162</v>
      </c>
      <c r="AY417" s="1" t="s">
        <v>162</v>
      </c>
      <c r="AZ417" s="1" t="s">
        <v>162</v>
      </c>
      <c r="BA417" s="1" t="s">
        <v>162</v>
      </c>
      <c r="BB417" s="1" t="s">
        <v>162</v>
      </c>
      <c r="BC417" s="1" t="s">
        <v>162</v>
      </c>
      <c r="BD417" s="1" t="s">
        <v>162</v>
      </c>
      <c r="BE417" s="1" t="s">
        <v>162</v>
      </c>
      <c r="BS417" s="1" t="s">
        <v>4665</v>
      </c>
      <c r="BT417" s="5" t="s">
        <v>425</v>
      </c>
      <c r="BU417" s="1" t="s">
        <v>768</v>
      </c>
      <c r="BZ417" s="1" t="s">
        <v>181</v>
      </c>
      <c r="CA417" s="8" t="s">
        <v>6335</v>
      </c>
      <c r="CB417" s="1" t="s">
        <v>617</v>
      </c>
    </row>
    <row r="418">
      <c r="A418" s="1" t="s">
        <v>6251</v>
      </c>
      <c r="B418" s="1" t="s">
        <v>6338</v>
      </c>
      <c r="C418" s="1" t="s">
        <v>6339</v>
      </c>
      <c r="D418" s="1" t="s">
        <v>126</v>
      </c>
      <c r="E418" s="1" t="s">
        <v>128</v>
      </c>
      <c r="F418" s="5" t="s">
        <v>174</v>
      </c>
      <c r="G418" s="1" t="s">
        <v>6254</v>
      </c>
      <c r="H418" s="1" t="s">
        <v>6255</v>
      </c>
      <c r="I418" s="5" t="s">
        <v>150</v>
      </c>
      <c r="M418" s="5" t="s">
        <v>174</v>
      </c>
      <c r="N418" s="5" t="s">
        <v>6340</v>
      </c>
      <c r="O418" s="5" t="s">
        <v>1047</v>
      </c>
      <c r="P418" s="5" t="s">
        <v>174</v>
      </c>
      <c r="Q418" s="5" t="s">
        <v>174</v>
      </c>
      <c r="R418" s="5" t="s">
        <v>155</v>
      </c>
      <c r="S418" s="5" t="s">
        <v>174</v>
      </c>
      <c r="T418" s="5" t="s">
        <v>158</v>
      </c>
      <c r="U418" s="5" t="s">
        <v>158</v>
      </c>
      <c r="V418" s="5" t="s">
        <v>158</v>
      </c>
      <c r="W418" s="5" t="s">
        <v>257</v>
      </c>
      <c r="AB418" s="5" t="s">
        <v>216</v>
      </c>
      <c r="AC418" s="1" t="s">
        <v>162</v>
      </c>
      <c r="AD418" s="1" t="s">
        <v>162</v>
      </c>
      <c r="AE418" s="1" t="s">
        <v>162</v>
      </c>
      <c r="AF418" s="1" t="s">
        <v>162</v>
      </c>
      <c r="AG418" s="1" t="s">
        <v>162</v>
      </c>
      <c r="AH418" s="1" t="s">
        <v>162</v>
      </c>
      <c r="AI418" s="1" t="s">
        <v>259</v>
      </c>
      <c r="AJ418" s="1" t="s">
        <v>162</v>
      </c>
      <c r="AK418" s="1" t="s">
        <v>162</v>
      </c>
      <c r="AL418" s="1" t="s">
        <v>259</v>
      </c>
      <c r="AM418" s="1" t="s">
        <v>162</v>
      </c>
      <c r="AN418" s="1" t="s">
        <v>162</v>
      </c>
      <c r="AO418" s="1" t="s">
        <v>162</v>
      </c>
      <c r="AP418" s="1" t="s">
        <v>162</v>
      </c>
      <c r="AQ418" s="1" t="s">
        <v>162</v>
      </c>
      <c r="AR418" s="1" t="s">
        <v>162</v>
      </c>
      <c r="AS418" s="1" t="s">
        <v>162</v>
      </c>
      <c r="AT418" s="1" t="s">
        <v>162</v>
      </c>
      <c r="AU418" s="1" t="s">
        <v>162</v>
      </c>
      <c r="AV418" s="1" t="s">
        <v>162</v>
      </c>
      <c r="AW418" s="1" t="s">
        <v>162</v>
      </c>
      <c r="AX418" s="1" t="s">
        <v>162</v>
      </c>
      <c r="AY418" s="1" t="s">
        <v>162</v>
      </c>
      <c r="AZ418" s="1" t="s">
        <v>162</v>
      </c>
      <c r="BA418" s="1" t="s">
        <v>162</v>
      </c>
      <c r="BB418" s="1" t="s">
        <v>162</v>
      </c>
      <c r="BC418" s="1" t="s">
        <v>162</v>
      </c>
      <c r="BD418" s="1" t="s">
        <v>162</v>
      </c>
      <c r="BE418" s="1" t="s">
        <v>162</v>
      </c>
      <c r="BS418" s="1" t="s">
        <v>6245</v>
      </c>
      <c r="BT418" s="5" t="s">
        <v>1047</v>
      </c>
      <c r="BU418" s="1" t="s">
        <v>240</v>
      </c>
      <c r="BZ418" s="1" t="s">
        <v>181</v>
      </c>
      <c r="CA418" s="8" t="s">
        <v>6346</v>
      </c>
      <c r="CB418" s="1" t="s">
        <v>6347</v>
      </c>
    </row>
    <row r="419">
      <c r="A419" s="1" t="s">
        <v>6232</v>
      </c>
      <c r="B419" s="1" t="s">
        <v>6339</v>
      </c>
      <c r="C419" s="1" t="s">
        <v>6348</v>
      </c>
      <c r="D419" s="1" t="s">
        <v>126</v>
      </c>
      <c r="E419" s="1" t="s">
        <v>128</v>
      </c>
      <c r="F419" s="5" t="s">
        <v>150</v>
      </c>
      <c r="G419" s="1" t="s">
        <v>6235</v>
      </c>
      <c r="H419" s="1" t="s">
        <v>6237</v>
      </c>
      <c r="I419" s="5" t="s">
        <v>150</v>
      </c>
      <c r="M419" s="5" t="s">
        <v>150</v>
      </c>
      <c r="N419" s="5" t="s">
        <v>6350</v>
      </c>
      <c r="O419" s="5" t="s">
        <v>6351</v>
      </c>
      <c r="P419" s="5" t="s">
        <v>174</v>
      </c>
      <c r="Q419" s="5" t="s">
        <v>150</v>
      </c>
      <c r="R419" s="5" t="s">
        <v>155</v>
      </c>
      <c r="S419" s="5" t="s">
        <v>156</v>
      </c>
      <c r="T419" s="5" t="s">
        <v>158</v>
      </c>
      <c r="U419" s="5" t="s">
        <v>158</v>
      </c>
      <c r="V419" s="5" t="s">
        <v>3092</v>
      </c>
      <c r="W419" s="5" t="s">
        <v>257</v>
      </c>
      <c r="AB419" s="5" t="s">
        <v>216</v>
      </c>
      <c r="AC419" s="1" t="s">
        <v>162</v>
      </c>
      <c r="AD419" s="1" t="s">
        <v>162</v>
      </c>
      <c r="AE419" s="1" t="s">
        <v>162</v>
      </c>
      <c r="AF419" s="1" t="s">
        <v>162</v>
      </c>
      <c r="AG419" s="1" t="s">
        <v>162</v>
      </c>
      <c r="AH419" s="1" t="s">
        <v>162</v>
      </c>
      <c r="AI419" s="1" t="s">
        <v>259</v>
      </c>
      <c r="AJ419" s="1" t="s">
        <v>162</v>
      </c>
      <c r="AK419" s="1" t="s">
        <v>162</v>
      </c>
      <c r="AL419" s="1" t="s">
        <v>162</v>
      </c>
      <c r="AM419" s="1" t="s">
        <v>162</v>
      </c>
      <c r="AN419" s="1" t="s">
        <v>162</v>
      </c>
      <c r="AO419" s="1" t="s">
        <v>162</v>
      </c>
      <c r="AP419" s="1" t="s">
        <v>162</v>
      </c>
      <c r="AQ419" s="1" t="s">
        <v>162</v>
      </c>
      <c r="AR419" s="1" t="s">
        <v>162</v>
      </c>
      <c r="AS419" s="1" t="s">
        <v>162</v>
      </c>
      <c r="AT419" s="1" t="s">
        <v>162</v>
      </c>
      <c r="AU419" s="1" t="s">
        <v>162</v>
      </c>
      <c r="AV419" s="1" t="s">
        <v>162</v>
      </c>
      <c r="AW419" s="1" t="s">
        <v>162</v>
      </c>
      <c r="AX419" s="1" t="s">
        <v>162</v>
      </c>
      <c r="AY419" s="1" t="s">
        <v>162</v>
      </c>
      <c r="AZ419" s="1" t="s">
        <v>162</v>
      </c>
      <c r="BA419" s="1" t="s">
        <v>162</v>
      </c>
      <c r="BB419" s="1" t="s">
        <v>162</v>
      </c>
      <c r="BC419" s="1" t="s">
        <v>162</v>
      </c>
      <c r="BD419" s="1" t="s">
        <v>162</v>
      </c>
      <c r="BE419" s="1" t="s">
        <v>162</v>
      </c>
      <c r="BS419" s="1" t="s">
        <v>6245</v>
      </c>
      <c r="BT419" s="5" t="s">
        <v>6351</v>
      </c>
      <c r="BU419" s="1" t="s">
        <v>240</v>
      </c>
      <c r="BZ419" s="1" t="s">
        <v>181</v>
      </c>
      <c r="CA419" s="8" t="s">
        <v>6357</v>
      </c>
      <c r="CB419" s="1" t="s">
        <v>6347</v>
      </c>
    </row>
    <row r="420">
      <c r="A420" s="1" t="s">
        <v>1886</v>
      </c>
      <c r="B420" s="1" t="s">
        <v>6359</v>
      </c>
      <c r="C420" s="1" t="s">
        <v>6362</v>
      </c>
      <c r="D420" s="1" t="s">
        <v>126</v>
      </c>
      <c r="E420" s="1" t="s">
        <v>128</v>
      </c>
      <c r="F420" s="5" t="s">
        <v>174</v>
      </c>
      <c r="G420" s="1" t="s">
        <v>1888</v>
      </c>
      <c r="H420" s="1" t="s">
        <v>1889</v>
      </c>
      <c r="I420" s="5" t="s">
        <v>150</v>
      </c>
      <c r="M420" s="5" t="s">
        <v>174</v>
      </c>
      <c r="N420" s="5" t="s">
        <v>6364</v>
      </c>
      <c r="O420" s="5" t="s">
        <v>156</v>
      </c>
      <c r="P420" s="5" t="s">
        <v>150</v>
      </c>
      <c r="Q420" s="5" t="s">
        <v>155</v>
      </c>
      <c r="BS420" s="1" t="s">
        <v>1876</v>
      </c>
      <c r="BT420" s="5" t="s">
        <v>156</v>
      </c>
      <c r="BZ420" s="1" t="s">
        <v>181</v>
      </c>
      <c r="CA420" s="8" t="s">
        <v>6365</v>
      </c>
      <c r="CB420" s="1" t="s">
        <v>617</v>
      </c>
    </row>
    <row r="421">
      <c r="A421" s="1" t="s">
        <v>1896</v>
      </c>
      <c r="B421" s="1" t="s">
        <v>6362</v>
      </c>
      <c r="C421" s="1" t="s">
        <v>6370</v>
      </c>
      <c r="D421" s="1" t="s">
        <v>126</v>
      </c>
      <c r="E421" s="1" t="s">
        <v>128</v>
      </c>
      <c r="F421" s="5" t="s">
        <v>155</v>
      </c>
      <c r="G421" s="1" t="s">
        <v>1900</v>
      </c>
      <c r="H421" s="1" t="s">
        <v>1901</v>
      </c>
      <c r="I421" s="5" t="s">
        <v>150</v>
      </c>
      <c r="M421" s="5" t="s">
        <v>174</v>
      </c>
      <c r="N421" s="5" t="s">
        <v>6372</v>
      </c>
      <c r="O421" s="5" t="s">
        <v>161</v>
      </c>
      <c r="P421" s="5" t="s">
        <v>150</v>
      </c>
      <c r="Q421" s="5" t="s">
        <v>155</v>
      </c>
      <c r="R421" s="5" t="s">
        <v>174</v>
      </c>
      <c r="S421" s="5" t="s">
        <v>150</v>
      </c>
      <c r="BS421" s="1" t="s">
        <v>1876</v>
      </c>
      <c r="BT421" s="5" t="s">
        <v>161</v>
      </c>
      <c r="BZ421" s="1" t="s">
        <v>181</v>
      </c>
      <c r="CA421" s="8" t="s">
        <v>6373</v>
      </c>
      <c r="CB421" s="1" t="s">
        <v>617</v>
      </c>
    </row>
    <row r="422">
      <c r="A422" s="1" t="s">
        <v>1878</v>
      </c>
      <c r="B422" s="1" t="s">
        <v>6370</v>
      </c>
      <c r="C422" s="1" t="s">
        <v>6376</v>
      </c>
      <c r="D422" s="1" t="s">
        <v>126</v>
      </c>
      <c r="E422" s="1" t="s">
        <v>128</v>
      </c>
      <c r="F422" s="5" t="s">
        <v>174</v>
      </c>
      <c r="G422" s="1" t="s">
        <v>1880</v>
      </c>
      <c r="H422" s="1" t="s">
        <v>1881</v>
      </c>
      <c r="I422" s="5" t="s">
        <v>150</v>
      </c>
      <c r="M422" s="5" t="s">
        <v>174</v>
      </c>
      <c r="N422" s="5" t="s">
        <v>6377</v>
      </c>
      <c r="O422" s="5" t="s">
        <v>220</v>
      </c>
      <c r="P422" s="5" t="s">
        <v>174</v>
      </c>
      <c r="Q422" s="5" t="s">
        <v>174</v>
      </c>
      <c r="R422" s="5" t="s">
        <v>155</v>
      </c>
      <c r="S422" s="5" t="s">
        <v>156</v>
      </c>
      <c r="T422" s="5" t="s">
        <v>551</v>
      </c>
      <c r="U422" s="5" t="s">
        <v>158</v>
      </c>
      <c r="V422" s="5" t="s">
        <v>158</v>
      </c>
      <c r="W422" s="5" t="s">
        <v>360</v>
      </c>
      <c r="AB422" s="5" t="s">
        <v>155</v>
      </c>
      <c r="AC422" s="1" t="s">
        <v>162</v>
      </c>
      <c r="AD422" s="1" t="s">
        <v>162</v>
      </c>
      <c r="AE422" s="1" t="s">
        <v>162</v>
      </c>
      <c r="AF422" s="1" t="s">
        <v>162</v>
      </c>
      <c r="AG422" s="1" t="s">
        <v>162</v>
      </c>
      <c r="AH422" s="1" t="s">
        <v>162</v>
      </c>
      <c r="AI422" s="1" t="s">
        <v>162</v>
      </c>
      <c r="AJ422" s="1" t="s">
        <v>162</v>
      </c>
      <c r="AK422" s="1" t="s">
        <v>162</v>
      </c>
      <c r="AL422" s="1" t="s">
        <v>162</v>
      </c>
      <c r="AM422" s="1" t="s">
        <v>162</v>
      </c>
      <c r="AN422" s="1" t="s">
        <v>162</v>
      </c>
      <c r="AO422" s="1" t="s">
        <v>162</v>
      </c>
      <c r="AP422" s="1" t="s">
        <v>162</v>
      </c>
      <c r="AQ422" s="1" t="s">
        <v>162</v>
      </c>
      <c r="AR422" s="1" t="s">
        <v>162</v>
      </c>
      <c r="AS422" s="1" t="s">
        <v>162</v>
      </c>
      <c r="AT422" s="1" t="s">
        <v>162</v>
      </c>
      <c r="AU422" s="1" t="s">
        <v>162</v>
      </c>
      <c r="AV422" s="1" t="s">
        <v>162</v>
      </c>
      <c r="AW422" s="1" t="s">
        <v>162</v>
      </c>
      <c r="AX422" s="1" t="s">
        <v>162</v>
      </c>
      <c r="AY422" s="1" t="s">
        <v>162</v>
      </c>
      <c r="AZ422" s="1" t="s">
        <v>162</v>
      </c>
      <c r="BA422" s="1" t="s">
        <v>162</v>
      </c>
      <c r="BB422" s="1" t="s">
        <v>162</v>
      </c>
      <c r="BC422" s="1" t="s">
        <v>162</v>
      </c>
      <c r="BD422" s="1" t="s">
        <v>162</v>
      </c>
      <c r="BE422" s="1" t="s">
        <v>162</v>
      </c>
      <c r="BS422" s="1" t="s">
        <v>1876</v>
      </c>
      <c r="BT422" s="5" t="s">
        <v>220</v>
      </c>
      <c r="BU422" s="1" t="s">
        <v>184</v>
      </c>
      <c r="BZ422" s="1" t="s">
        <v>181</v>
      </c>
      <c r="CA422" s="8" t="s">
        <v>6386</v>
      </c>
      <c r="CB422" s="1" t="s">
        <v>617</v>
      </c>
    </row>
    <row r="423">
      <c r="A423" s="1" t="s">
        <v>6388</v>
      </c>
      <c r="B423" s="1" t="s">
        <v>6370</v>
      </c>
      <c r="C423" s="1" t="s">
        <v>6390</v>
      </c>
      <c r="D423" s="1" t="s">
        <v>126</v>
      </c>
      <c r="E423" s="1" t="s">
        <v>128</v>
      </c>
      <c r="F423" s="5" t="s">
        <v>155</v>
      </c>
      <c r="G423" s="1" t="s">
        <v>6391</v>
      </c>
      <c r="H423" s="1" t="s">
        <v>6392</v>
      </c>
      <c r="I423" s="5" t="s">
        <v>150</v>
      </c>
      <c r="M423" s="5" t="s">
        <v>150</v>
      </c>
      <c r="N423" s="5" t="s">
        <v>6393</v>
      </c>
      <c r="O423" s="5" t="s">
        <v>940</v>
      </c>
      <c r="P423" s="5" t="s">
        <v>150</v>
      </c>
      <c r="Q423" s="5" t="s">
        <v>155</v>
      </c>
      <c r="R423" s="5" t="s">
        <v>155</v>
      </c>
      <c r="S423" s="5" t="s">
        <v>150</v>
      </c>
      <c r="T423" s="5" t="s">
        <v>158</v>
      </c>
      <c r="U423" s="5" t="s">
        <v>158</v>
      </c>
      <c r="V423" s="5" t="s">
        <v>158</v>
      </c>
      <c r="W423" s="5" t="s">
        <v>257</v>
      </c>
      <c r="AB423" s="5" t="s">
        <v>216</v>
      </c>
      <c r="AC423" s="1" t="s">
        <v>162</v>
      </c>
      <c r="AD423" s="1" t="s">
        <v>162</v>
      </c>
      <c r="AE423" s="1" t="s">
        <v>162</v>
      </c>
      <c r="AF423" s="1" t="s">
        <v>162</v>
      </c>
      <c r="AG423" s="1" t="s">
        <v>162</v>
      </c>
      <c r="AH423" s="1" t="s">
        <v>162</v>
      </c>
      <c r="AI423" s="1" t="s">
        <v>162</v>
      </c>
      <c r="AJ423" s="1" t="s">
        <v>162</v>
      </c>
      <c r="AK423" s="1" t="s">
        <v>162</v>
      </c>
      <c r="AL423" s="1" t="s">
        <v>162</v>
      </c>
      <c r="AM423" s="1" t="s">
        <v>162</v>
      </c>
      <c r="AN423" s="1" t="s">
        <v>162</v>
      </c>
      <c r="AO423" s="1" t="s">
        <v>162</v>
      </c>
      <c r="AP423" s="1" t="s">
        <v>162</v>
      </c>
      <c r="AQ423" s="1" t="s">
        <v>162</v>
      </c>
      <c r="AR423" s="1" t="s">
        <v>162</v>
      </c>
      <c r="AS423" s="1" t="s">
        <v>162</v>
      </c>
      <c r="AT423" s="1" t="s">
        <v>162</v>
      </c>
      <c r="AU423" s="1" t="s">
        <v>162</v>
      </c>
      <c r="AV423" s="1" t="s">
        <v>162</v>
      </c>
      <c r="AW423" s="1" t="s">
        <v>162</v>
      </c>
      <c r="AX423" s="1" t="s">
        <v>162</v>
      </c>
      <c r="AY423" s="1" t="s">
        <v>162</v>
      </c>
      <c r="AZ423" s="1" t="s">
        <v>162</v>
      </c>
      <c r="BA423" s="1" t="s">
        <v>162</v>
      </c>
      <c r="BB423" s="1" t="s">
        <v>162</v>
      </c>
      <c r="BC423" s="1" t="s">
        <v>162</v>
      </c>
      <c r="BD423" s="1" t="s">
        <v>162</v>
      </c>
      <c r="BE423" s="1" t="s">
        <v>162</v>
      </c>
      <c r="BS423" s="1" t="s">
        <v>6396</v>
      </c>
      <c r="BT423" s="5" t="s">
        <v>940</v>
      </c>
      <c r="BU423" s="1" t="s">
        <v>240</v>
      </c>
      <c r="BZ423" s="1" t="s">
        <v>181</v>
      </c>
      <c r="CA423" s="8" t="s">
        <v>6397</v>
      </c>
      <c r="CB423" s="1" t="s">
        <v>6347</v>
      </c>
    </row>
    <row r="424">
      <c r="A424" s="1" t="s">
        <v>1869</v>
      </c>
      <c r="B424" s="1" t="s">
        <v>6376</v>
      </c>
      <c r="C424" s="1" t="s">
        <v>6399</v>
      </c>
      <c r="D424" s="1" t="s">
        <v>126</v>
      </c>
      <c r="E424" s="1" t="s">
        <v>128</v>
      </c>
      <c r="F424" s="5" t="s">
        <v>150</v>
      </c>
      <c r="G424" s="1" t="s">
        <v>1871</v>
      </c>
      <c r="H424" s="1" t="s">
        <v>1872</v>
      </c>
      <c r="I424" s="5" t="s">
        <v>150</v>
      </c>
      <c r="M424" s="5" t="s">
        <v>150</v>
      </c>
      <c r="N424" s="5" t="s">
        <v>6400</v>
      </c>
      <c r="O424" s="5" t="s">
        <v>220</v>
      </c>
      <c r="P424" s="5" t="s">
        <v>174</v>
      </c>
      <c r="Q424" s="5" t="s">
        <v>150</v>
      </c>
      <c r="R424" s="5" t="s">
        <v>155</v>
      </c>
      <c r="S424" s="5" t="s">
        <v>156</v>
      </c>
      <c r="T424" s="5" t="s">
        <v>551</v>
      </c>
      <c r="U424" s="5" t="s">
        <v>158</v>
      </c>
      <c r="V424" s="5" t="s">
        <v>158</v>
      </c>
      <c r="W424" s="5" t="s">
        <v>360</v>
      </c>
      <c r="AB424" s="5" t="s">
        <v>155</v>
      </c>
      <c r="AC424" s="1" t="s">
        <v>162</v>
      </c>
      <c r="AD424" s="1" t="s">
        <v>162</v>
      </c>
      <c r="AE424" s="1" t="s">
        <v>162</v>
      </c>
      <c r="AF424" s="1" t="s">
        <v>162</v>
      </c>
      <c r="AG424" s="1" t="s">
        <v>162</v>
      </c>
      <c r="AH424" s="1" t="s">
        <v>162</v>
      </c>
      <c r="AI424" s="1" t="s">
        <v>162</v>
      </c>
      <c r="AJ424" s="1" t="s">
        <v>162</v>
      </c>
      <c r="AK424" s="1" t="s">
        <v>162</v>
      </c>
      <c r="AL424" s="1" t="s">
        <v>162</v>
      </c>
      <c r="AM424" s="1" t="s">
        <v>162</v>
      </c>
      <c r="AN424" s="1" t="s">
        <v>162</v>
      </c>
      <c r="AO424" s="1" t="s">
        <v>162</v>
      </c>
      <c r="AP424" s="1" t="s">
        <v>162</v>
      </c>
      <c r="AQ424" s="1" t="s">
        <v>162</v>
      </c>
      <c r="AR424" s="1" t="s">
        <v>162</v>
      </c>
      <c r="AS424" s="1" t="s">
        <v>162</v>
      </c>
      <c r="AT424" s="1" t="s">
        <v>162</v>
      </c>
      <c r="AU424" s="1" t="s">
        <v>162</v>
      </c>
      <c r="AV424" s="1" t="s">
        <v>162</v>
      </c>
      <c r="AW424" s="1" t="s">
        <v>162</v>
      </c>
      <c r="AX424" s="1" t="s">
        <v>162</v>
      </c>
      <c r="AY424" s="1" t="s">
        <v>162</v>
      </c>
      <c r="AZ424" s="1" t="s">
        <v>162</v>
      </c>
      <c r="BA424" s="1" t="s">
        <v>162</v>
      </c>
      <c r="BB424" s="1" t="s">
        <v>162</v>
      </c>
      <c r="BC424" s="1" t="s">
        <v>162</v>
      </c>
      <c r="BD424" s="1" t="s">
        <v>162</v>
      </c>
      <c r="BE424" s="1" t="s">
        <v>162</v>
      </c>
      <c r="BS424" s="1" t="s">
        <v>1876</v>
      </c>
      <c r="BT424" s="5" t="s">
        <v>220</v>
      </c>
      <c r="BU424" s="1" t="s">
        <v>184</v>
      </c>
      <c r="BZ424" s="1" t="s">
        <v>181</v>
      </c>
      <c r="CA424" s="8" t="s">
        <v>6403</v>
      </c>
      <c r="CB424" s="1" t="s">
        <v>617</v>
      </c>
    </row>
    <row r="425">
      <c r="A425" s="1" t="s">
        <v>6404</v>
      </c>
      <c r="B425" s="1" t="s">
        <v>6390</v>
      </c>
      <c r="C425" s="1" t="s">
        <v>6405</v>
      </c>
      <c r="D425" s="1" t="s">
        <v>126</v>
      </c>
      <c r="E425" s="1" t="s">
        <v>128</v>
      </c>
      <c r="F425" s="5" t="s">
        <v>174</v>
      </c>
      <c r="G425" s="1" t="s">
        <v>6406</v>
      </c>
      <c r="H425" s="1" t="s">
        <v>6407</v>
      </c>
      <c r="I425" s="5" t="s">
        <v>150</v>
      </c>
      <c r="M425" s="5" t="s">
        <v>174</v>
      </c>
      <c r="N425" s="5" t="s">
        <v>6408</v>
      </c>
      <c r="O425" s="5" t="s">
        <v>550</v>
      </c>
      <c r="P425" s="5" t="s">
        <v>174</v>
      </c>
      <c r="Q425" s="5" t="s">
        <v>174</v>
      </c>
      <c r="R425" s="5" t="s">
        <v>155</v>
      </c>
      <c r="S425" s="5" t="s">
        <v>174</v>
      </c>
      <c r="T425" s="5" t="s">
        <v>158</v>
      </c>
      <c r="U425" s="5" t="s">
        <v>158</v>
      </c>
      <c r="V425" s="5" t="s">
        <v>158</v>
      </c>
      <c r="W425" s="5" t="s">
        <v>257</v>
      </c>
      <c r="AB425" s="5" t="s">
        <v>216</v>
      </c>
      <c r="AC425" s="1" t="s">
        <v>162</v>
      </c>
      <c r="AD425" s="1" t="s">
        <v>162</v>
      </c>
      <c r="AE425" s="1" t="s">
        <v>162</v>
      </c>
      <c r="AF425" s="1" t="s">
        <v>162</v>
      </c>
      <c r="AG425" s="1" t="s">
        <v>162</v>
      </c>
      <c r="AH425" s="1" t="s">
        <v>162</v>
      </c>
      <c r="AI425" s="1" t="s">
        <v>162</v>
      </c>
      <c r="AJ425" s="1" t="s">
        <v>162</v>
      </c>
      <c r="AK425" s="1" t="s">
        <v>162</v>
      </c>
      <c r="AL425" s="1" t="s">
        <v>162</v>
      </c>
      <c r="AM425" s="1" t="s">
        <v>162</v>
      </c>
      <c r="AN425" s="1" t="s">
        <v>162</v>
      </c>
      <c r="AO425" s="1" t="s">
        <v>162</v>
      </c>
      <c r="AP425" s="1" t="s">
        <v>162</v>
      </c>
      <c r="AQ425" s="1" t="s">
        <v>162</v>
      </c>
      <c r="AR425" s="1" t="s">
        <v>162</v>
      </c>
      <c r="AS425" s="1" t="s">
        <v>162</v>
      </c>
      <c r="AT425" s="1" t="s">
        <v>162</v>
      </c>
      <c r="AU425" s="1" t="s">
        <v>162</v>
      </c>
      <c r="AV425" s="1" t="s">
        <v>162</v>
      </c>
      <c r="AW425" s="1" t="s">
        <v>162</v>
      </c>
      <c r="AX425" s="1" t="s">
        <v>162</v>
      </c>
      <c r="AY425" s="1" t="s">
        <v>162</v>
      </c>
      <c r="AZ425" s="1" t="s">
        <v>162</v>
      </c>
      <c r="BA425" s="1" t="s">
        <v>162</v>
      </c>
      <c r="BB425" s="1" t="s">
        <v>162</v>
      </c>
      <c r="BC425" s="1" t="s">
        <v>162</v>
      </c>
      <c r="BD425" s="1" t="s">
        <v>162</v>
      </c>
      <c r="BE425" s="1" t="s">
        <v>162</v>
      </c>
      <c r="BS425" s="1" t="s">
        <v>6396</v>
      </c>
      <c r="BT425" s="5" t="s">
        <v>550</v>
      </c>
      <c r="BU425" s="1" t="s">
        <v>240</v>
      </c>
      <c r="BZ425" s="1" t="s">
        <v>181</v>
      </c>
      <c r="CA425" s="8" t="s">
        <v>6411</v>
      </c>
      <c r="CB425" s="1" t="s">
        <v>6347</v>
      </c>
    </row>
    <row r="426">
      <c r="A426" s="1" t="s">
        <v>6413</v>
      </c>
      <c r="B426" s="1" t="s">
        <v>6405</v>
      </c>
      <c r="C426" s="1" t="s">
        <v>6414</v>
      </c>
      <c r="D426" s="1" t="s">
        <v>126</v>
      </c>
      <c r="E426" s="1" t="s">
        <v>128</v>
      </c>
      <c r="F426" s="5" t="s">
        <v>150</v>
      </c>
      <c r="G426" s="1" t="s">
        <v>6415</v>
      </c>
      <c r="H426" s="1" t="s">
        <v>6416</v>
      </c>
      <c r="I426" s="5" t="s">
        <v>150</v>
      </c>
      <c r="M426" s="5" t="s">
        <v>150</v>
      </c>
      <c r="N426" s="5" t="s">
        <v>6417</v>
      </c>
      <c r="O426" s="5" t="s">
        <v>1388</v>
      </c>
      <c r="P426" s="5" t="s">
        <v>174</v>
      </c>
      <c r="Q426" s="5" t="s">
        <v>150</v>
      </c>
      <c r="R426" s="5" t="s">
        <v>155</v>
      </c>
      <c r="S426" s="5" t="s">
        <v>174</v>
      </c>
      <c r="T426" s="5" t="s">
        <v>3157</v>
      </c>
      <c r="U426" s="5" t="s">
        <v>158</v>
      </c>
      <c r="V426" s="5" t="s">
        <v>158</v>
      </c>
      <c r="W426" s="5" t="s">
        <v>159</v>
      </c>
      <c r="X426" s="1" t="s">
        <v>6420</v>
      </c>
      <c r="AB426" s="5" t="s">
        <v>150</v>
      </c>
      <c r="AC426" s="1" t="s">
        <v>162</v>
      </c>
      <c r="AD426" s="1" t="s">
        <v>162</v>
      </c>
      <c r="AE426" s="1" t="s">
        <v>162</v>
      </c>
      <c r="AF426" s="1" t="s">
        <v>162</v>
      </c>
      <c r="AG426" s="1" t="s">
        <v>162</v>
      </c>
      <c r="AH426" s="1" t="s">
        <v>162</v>
      </c>
      <c r="AI426" s="1" t="s">
        <v>162</v>
      </c>
      <c r="AJ426" s="1" t="s">
        <v>162</v>
      </c>
      <c r="AK426" s="1" t="s">
        <v>162</v>
      </c>
      <c r="AL426" s="1" t="s">
        <v>162</v>
      </c>
      <c r="AM426" s="1" t="s">
        <v>162</v>
      </c>
      <c r="AN426" s="1" t="s">
        <v>162</v>
      </c>
      <c r="AO426" s="1" t="s">
        <v>162</v>
      </c>
      <c r="AP426" s="1" t="s">
        <v>162</v>
      </c>
      <c r="AQ426" s="1" t="s">
        <v>162</v>
      </c>
      <c r="AR426" s="1" t="s">
        <v>162</v>
      </c>
      <c r="AS426" s="1" t="s">
        <v>162</v>
      </c>
      <c r="AT426" s="1" t="s">
        <v>162</v>
      </c>
      <c r="AU426" s="1" t="s">
        <v>162</v>
      </c>
      <c r="AV426" s="1" t="s">
        <v>162</v>
      </c>
      <c r="AW426" s="1" t="s">
        <v>162</v>
      </c>
      <c r="AX426" s="1" t="s">
        <v>162</v>
      </c>
      <c r="AY426" s="1" t="s">
        <v>162</v>
      </c>
      <c r="AZ426" s="1" t="s">
        <v>162</v>
      </c>
      <c r="BA426" s="1" t="s">
        <v>162</v>
      </c>
      <c r="BB426" s="1" t="s">
        <v>162</v>
      </c>
      <c r="BC426" s="1" t="s">
        <v>162</v>
      </c>
      <c r="BD426" s="1" t="s">
        <v>162</v>
      </c>
      <c r="BE426" s="1" t="s">
        <v>162</v>
      </c>
      <c r="BS426" s="1" t="s">
        <v>6396</v>
      </c>
      <c r="BT426" s="5" t="s">
        <v>1388</v>
      </c>
      <c r="BY426" s="1" t="s">
        <v>180</v>
      </c>
      <c r="BZ426" s="1" t="s">
        <v>181</v>
      </c>
      <c r="CA426" s="8" t="s">
        <v>6424</v>
      </c>
      <c r="CB426" s="1" t="s">
        <v>6347</v>
      </c>
    </row>
    <row r="427">
      <c r="A427" s="1" t="s">
        <v>6429</v>
      </c>
      <c r="B427" s="1" t="s">
        <v>6430</v>
      </c>
      <c r="C427" s="1" t="s">
        <v>6431</v>
      </c>
      <c r="D427" s="1" t="s">
        <v>126</v>
      </c>
      <c r="E427" s="1" t="s">
        <v>128</v>
      </c>
      <c r="F427" s="5" t="s">
        <v>174</v>
      </c>
      <c r="G427" s="1" t="s">
        <v>6432</v>
      </c>
      <c r="H427" s="1" t="s">
        <v>6433</v>
      </c>
      <c r="I427" s="5" t="s">
        <v>150</v>
      </c>
      <c r="M427" s="5" t="s">
        <v>174</v>
      </c>
      <c r="N427" s="5" t="s">
        <v>6434</v>
      </c>
      <c r="O427" s="5" t="s">
        <v>6435</v>
      </c>
      <c r="P427" s="5" t="s">
        <v>174</v>
      </c>
      <c r="Q427" s="5" t="s">
        <v>174</v>
      </c>
      <c r="R427" s="5" t="s">
        <v>155</v>
      </c>
      <c r="S427" s="5" t="s">
        <v>174</v>
      </c>
      <c r="T427" s="5" t="s">
        <v>158</v>
      </c>
      <c r="U427" s="5" t="s">
        <v>158</v>
      </c>
      <c r="V427" s="5" t="s">
        <v>157</v>
      </c>
      <c r="W427" s="5" t="s">
        <v>257</v>
      </c>
      <c r="AB427" s="5" t="s">
        <v>216</v>
      </c>
      <c r="AC427" s="1" t="s">
        <v>162</v>
      </c>
      <c r="AD427" s="1" t="s">
        <v>162</v>
      </c>
      <c r="AE427" s="1" t="s">
        <v>162</v>
      </c>
      <c r="AF427" s="1" t="s">
        <v>162</v>
      </c>
      <c r="AG427" s="1" t="s">
        <v>162</v>
      </c>
      <c r="AH427" s="1" t="s">
        <v>162</v>
      </c>
      <c r="AI427" s="1" t="s">
        <v>162</v>
      </c>
      <c r="AJ427" s="1" t="s">
        <v>162</v>
      </c>
      <c r="AK427" s="1" t="s">
        <v>162</v>
      </c>
      <c r="AL427" s="1" t="s">
        <v>162</v>
      </c>
      <c r="AM427" s="1" t="s">
        <v>162</v>
      </c>
      <c r="AN427" s="1" t="s">
        <v>162</v>
      </c>
      <c r="AO427" s="1" t="s">
        <v>162</v>
      </c>
      <c r="AP427" s="1" t="s">
        <v>162</v>
      </c>
      <c r="AQ427" s="1" t="s">
        <v>162</v>
      </c>
      <c r="AR427" s="1" t="s">
        <v>162</v>
      </c>
      <c r="AS427" s="1" t="s">
        <v>162</v>
      </c>
      <c r="AT427" s="1" t="s">
        <v>162</v>
      </c>
      <c r="AU427" s="1" t="s">
        <v>162</v>
      </c>
      <c r="AV427" s="1" t="s">
        <v>162</v>
      </c>
      <c r="AW427" s="1" t="s">
        <v>162</v>
      </c>
      <c r="AX427" s="1" t="s">
        <v>162</v>
      </c>
      <c r="AY427" s="1" t="s">
        <v>162</v>
      </c>
      <c r="AZ427" s="1" t="s">
        <v>259</v>
      </c>
      <c r="BA427" s="1" t="s">
        <v>162</v>
      </c>
      <c r="BB427" s="1" t="s">
        <v>162</v>
      </c>
      <c r="BC427" s="1" t="s">
        <v>162</v>
      </c>
      <c r="BD427" s="1" t="s">
        <v>162</v>
      </c>
      <c r="BE427" s="1" t="s">
        <v>162</v>
      </c>
      <c r="BF427" s="5" t="s">
        <v>6436</v>
      </c>
      <c r="BG427" s="5" t="s">
        <v>265</v>
      </c>
      <c r="BS427" s="1" t="s">
        <v>6437</v>
      </c>
      <c r="BT427" s="5" t="s">
        <v>6435</v>
      </c>
      <c r="BU427" s="1" t="s">
        <v>240</v>
      </c>
      <c r="BZ427" s="1" t="s">
        <v>181</v>
      </c>
      <c r="CA427" s="8" t="s">
        <v>6438</v>
      </c>
      <c r="CB427" s="1" t="s">
        <v>617</v>
      </c>
    </row>
    <row r="428">
      <c r="A428" s="1" t="s">
        <v>6441</v>
      </c>
      <c r="B428" s="1" t="s">
        <v>6431</v>
      </c>
      <c r="C428" s="1" t="s">
        <v>6442</v>
      </c>
      <c r="D428" s="1" t="s">
        <v>126</v>
      </c>
      <c r="E428" s="1" t="s">
        <v>128</v>
      </c>
      <c r="F428" s="5" t="s">
        <v>150</v>
      </c>
      <c r="G428" s="1" t="s">
        <v>6443</v>
      </c>
      <c r="H428" s="1" t="s">
        <v>6444</v>
      </c>
      <c r="I428" s="5" t="s">
        <v>150</v>
      </c>
      <c r="M428" s="5" t="s">
        <v>150</v>
      </c>
      <c r="N428" s="5" t="s">
        <v>6445</v>
      </c>
      <c r="O428" s="5" t="s">
        <v>2423</v>
      </c>
      <c r="P428" s="5" t="s">
        <v>174</v>
      </c>
      <c r="Q428" s="5" t="s">
        <v>150</v>
      </c>
      <c r="R428" s="5" t="s">
        <v>155</v>
      </c>
      <c r="S428" s="5" t="s">
        <v>174</v>
      </c>
      <c r="T428" s="5" t="s">
        <v>158</v>
      </c>
      <c r="U428" s="5" t="s">
        <v>158</v>
      </c>
      <c r="V428" s="5" t="s">
        <v>158</v>
      </c>
      <c r="W428" s="5" t="s">
        <v>257</v>
      </c>
      <c r="AB428" s="5" t="s">
        <v>216</v>
      </c>
      <c r="AC428" s="1" t="s">
        <v>162</v>
      </c>
      <c r="AD428" s="1" t="s">
        <v>162</v>
      </c>
      <c r="AE428" s="1" t="s">
        <v>162</v>
      </c>
      <c r="AF428" s="1" t="s">
        <v>162</v>
      </c>
      <c r="AG428" s="1" t="s">
        <v>162</v>
      </c>
      <c r="AH428" s="1" t="s">
        <v>162</v>
      </c>
      <c r="AI428" s="1" t="s">
        <v>162</v>
      </c>
      <c r="AJ428" s="1" t="s">
        <v>162</v>
      </c>
      <c r="AK428" s="1" t="s">
        <v>162</v>
      </c>
      <c r="AL428" s="1" t="s">
        <v>162</v>
      </c>
      <c r="AM428" s="1" t="s">
        <v>162</v>
      </c>
      <c r="AN428" s="1" t="s">
        <v>162</v>
      </c>
      <c r="AO428" s="1" t="s">
        <v>162</v>
      </c>
      <c r="AP428" s="1" t="s">
        <v>162</v>
      </c>
      <c r="AQ428" s="1" t="s">
        <v>162</v>
      </c>
      <c r="AR428" s="1" t="s">
        <v>162</v>
      </c>
      <c r="AS428" s="1" t="s">
        <v>162</v>
      </c>
      <c r="AT428" s="1" t="s">
        <v>162</v>
      </c>
      <c r="AU428" s="1" t="s">
        <v>162</v>
      </c>
      <c r="AV428" s="1" t="s">
        <v>162</v>
      </c>
      <c r="AW428" s="1" t="s">
        <v>162</v>
      </c>
      <c r="AX428" s="1" t="s">
        <v>162</v>
      </c>
      <c r="AY428" s="1" t="s">
        <v>259</v>
      </c>
      <c r="AZ428" s="1" t="s">
        <v>259</v>
      </c>
      <c r="BA428" s="1" t="s">
        <v>162</v>
      </c>
      <c r="BB428" s="1" t="s">
        <v>162</v>
      </c>
      <c r="BC428" s="1" t="s">
        <v>162</v>
      </c>
      <c r="BD428" s="1" t="s">
        <v>162</v>
      </c>
      <c r="BE428" s="1" t="s">
        <v>162</v>
      </c>
      <c r="BF428" s="5" t="s">
        <v>6436</v>
      </c>
      <c r="BG428" s="5" t="s">
        <v>265</v>
      </c>
      <c r="BS428" s="1" t="s">
        <v>6437</v>
      </c>
      <c r="BT428" s="5" t="s">
        <v>2423</v>
      </c>
      <c r="BU428" s="1" t="s">
        <v>240</v>
      </c>
      <c r="BZ428" s="1" t="s">
        <v>181</v>
      </c>
      <c r="CA428" s="8" t="s">
        <v>6447</v>
      </c>
      <c r="CB428" s="1" t="s">
        <v>617</v>
      </c>
    </row>
    <row r="429">
      <c r="A429" s="1" t="s">
        <v>6448</v>
      </c>
      <c r="B429" s="1" t="s">
        <v>6442</v>
      </c>
      <c r="C429" s="1" t="s">
        <v>6449</v>
      </c>
      <c r="D429" s="1" t="s">
        <v>126</v>
      </c>
      <c r="E429" s="1" t="s">
        <v>128</v>
      </c>
      <c r="F429" s="5" t="s">
        <v>150</v>
      </c>
      <c r="G429" s="1" t="s">
        <v>6451</v>
      </c>
      <c r="H429" s="1" t="s">
        <v>6452</v>
      </c>
      <c r="I429" s="5" t="s">
        <v>155</v>
      </c>
      <c r="L429" s="1" t="s">
        <v>6453</v>
      </c>
      <c r="BS429" s="1" t="s">
        <v>6454</v>
      </c>
      <c r="BT429" s="5" t="s">
        <v>158</v>
      </c>
      <c r="BZ429" s="1" t="s">
        <v>181</v>
      </c>
      <c r="CA429" s="8" t="s">
        <v>6455</v>
      </c>
      <c r="CB429" s="1" t="s">
        <v>5958</v>
      </c>
    </row>
    <row r="430">
      <c r="A430" s="1" t="s">
        <v>6456</v>
      </c>
      <c r="B430" s="1" t="s">
        <v>6442</v>
      </c>
      <c r="C430" s="1" t="s">
        <v>6457</v>
      </c>
      <c r="D430" s="1" t="s">
        <v>126</v>
      </c>
      <c r="E430" s="1" t="s">
        <v>128</v>
      </c>
      <c r="F430" s="5" t="s">
        <v>161</v>
      </c>
      <c r="G430" s="1" t="s">
        <v>6458</v>
      </c>
      <c r="H430" s="1" t="s">
        <v>6459</v>
      </c>
      <c r="I430" s="5" t="s">
        <v>150</v>
      </c>
      <c r="M430" s="5" t="s">
        <v>150</v>
      </c>
      <c r="N430" s="5" t="s">
        <v>6460</v>
      </c>
      <c r="O430" s="5" t="s">
        <v>161</v>
      </c>
      <c r="P430" s="5" t="s">
        <v>150</v>
      </c>
      <c r="Q430" s="5" t="s">
        <v>155</v>
      </c>
      <c r="R430" s="5" t="s">
        <v>174</v>
      </c>
      <c r="S430" s="5" t="s">
        <v>150</v>
      </c>
      <c r="BS430" s="1" t="s">
        <v>6454</v>
      </c>
      <c r="BT430" s="5" t="s">
        <v>161</v>
      </c>
      <c r="BZ430" s="1" t="s">
        <v>181</v>
      </c>
      <c r="CA430" s="8" t="s">
        <v>6462</v>
      </c>
      <c r="CB430" s="1" t="s">
        <v>5958</v>
      </c>
    </row>
    <row r="431">
      <c r="A431" s="1" t="s">
        <v>6468</v>
      </c>
      <c r="B431" s="1" t="s">
        <v>6470</v>
      </c>
      <c r="C431" s="1" t="s">
        <v>6472</v>
      </c>
      <c r="D431" s="1" t="s">
        <v>126</v>
      </c>
      <c r="E431" s="1" t="s">
        <v>128</v>
      </c>
      <c r="F431" s="5" t="s">
        <v>156</v>
      </c>
      <c r="G431" s="1" t="s">
        <v>6474</v>
      </c>
      <c r="H431" s="1" t="s">
        <v>6475</v>
      </c>
      <c r="I431" s="5" t="s">
        <v>150</v>
      </c>
      <c r="M431" s="5" t="s">
        <v>174</v>
      </c>
      <c r="N431" s="5" t="s">
        <v>6476</v>
      </c>
      <c r="O431" s="5" t="s">
        <v>175</v>
      </c>
      <c r="P431" s="5" t="s">
        <v>150</v>
      </c>
      <c r="Q431" s="5" t="s">
        <v>155</v>
      </c>
      <c r="R431" s="5" t="s">
        <v>174</v>
      </c>
      <c r="S431" s="5" t="s">
        <v>150</v>
      </c>
      <c r="BS431" s="1" t="s">
        <v>6454</v>
      </c>
      <c r="BT431" s="5" t="s">
        <v>175</v>
      </c>
      <c r="BZ431" s="1" t="s">
        <v>181</v>
      </c>
      <c r="CA431" s="8" t="s">
        <v>6479</v>
      </c>
      <c r="CB431" s="1" t="s">
        <v>5958</v>
      </c>
    </row>
    <row r="432">
      <c r="A432" s="1" t="s">
        <v>6482</v>
      </c>
      <c r="B432" s="1" t="s">
        <v>6483</v>
      </c>
      <c r="C432" s="1" t="s">
        <v>6484</v>
      </c>
      <c r="D432" s="1" t="s">
        <v>126</v>
      </c>
      <c r="E432" s="1" t="s">
        <v>128</v>
      </c>
      <c r="F432" s="5" t="s">
        <v>174</v>
      </c>
      <c r="G432" s="1" t="s">
        <v>6485</v>
      </c>
      <c r="H432" s="1" t="s">
        <v>6486</v>
      </c>
      <c r="I432" s="5" t="s">
        <v>150</v>
      </c>
      <c r="M432" s="5" t="s">
        <v>174</v>
      </c>
      <c r="N432" s="5" t="s">
        <v>6487</v>
      </c>
      <c r="O432" s="5" t="s">
        <v>6488</v>
      </c>
      <c r="P432" s="5" t="s">
        <v>156</v>
      </c>
      <c r="Q432" s="5" t="s">
        <v>150</v>
      </c>
      <c r="R432" s="5" t="s">
        <v>155</v>
      </c>
      <c r="S432" s="5" t="s">
        <v>174</v>
      </c>
      <c r="T432" s="5" t="s">
        <v>158</v>
      </c>
      <c r="U432" s="5" t="s">
        <v>158</v>
      </c>
      <c r="V432" s="5" t="s">
        <v>158</v>
      </c>
      <c r="W432" s="5" t="s">
        <v>257</v>
      </c>
      <c r="AB432" s="5" t="s">
        <v>216</v>
      </c>
      <c r="AC432" s="1" t="s">
        <v>162</v>
      </c>
      <c r="AD432" s="1" t="s">
        <v>162</v>
      </c>
      <c r="AE432" s="1" t="s">
        <v>162</v>
      </c>
      <c r="AF432" s="1" t="s">
        <v>162</v>
      </c>
      <c r="AG432" s="1" t="s">
        <v>162</v>
      </c>
      <c r="AH432" s="1" t="s">
        <v>162</v>
      </c>
      <c r="AI432" s="1" t="s">
        <v>162</v>
      </c>
      <c r="AJ432" s="1" t="s">
        <v>162</v>
      </c>
      <c r="AK432" s="1" t="s">
        <v>162</v>
      </c>
      <c r="AL432" s="1" t="s">
        <v>162</v>
      </c>
      <c r="AM432" s="1" t="s">
        <v>162</v>
      </c>
      <c r="AN432" s="1" t="s">
        <v>162</v>
      </c>
      <c r="AO432" s="1" t="s">
        <v>259</v>
      </c>
      <c r="AP432" s="1" t="s">
        <v>162</v>
      </c>
      <c r="AQ432" s="1" t="s">
        <v>162</v>
      </c>
      <c r="AR432" s="1" t="s">
        <v>162</v>
      </c>
      <c r="AS432" s="1" t="s">
        <v>162</v>
      </c>
      <c r="AT432" s="1" t="s">
        <v>162</v>
      </c>
      <c r="AU432" s="1" t="s">
        <v>162</v>
      </c>
      <c r="AV432" s="1" t="s">
        <v>162</v>
      </c>
      <c r="AW432" s="1" t="s">
        <v>162</v>
      </c>
      <c r="AX432" s="1" t="s">
        <v>162</v>
      </c>
      <c r="AY432" s="1" t="s">
        <v>162</v>
      </c>
      <c r="AZ432" s="1" t="s">
        <v>259</v>
      </c>
      <c r="BA432" s="1" t="s">
        <v>259</v>
      </c>
      <c r="BB432" s="1" t="s">
        <v>162</v>
      </c>
      <c r="BC432" s="1" t="s">
        <v>162</v>
      </c>
      <c r="BD432" s="1" t="s">
        <v>162</v>
      </c>
      <c r="BE432" s="1" t="s">
        <v>162</v>
      </c>
      <c r="BF432" s="5" t="s">
        <v>6436</v>
      </c>
      <c r="BG432" s="5" t="s">
        <v>265</v>
      </c>
      <c r="BH432" s="5" t="s">
        <v>264</v>
      </c>
      <c r="BI432" s="5" t="s">
        <v>265</v>
      </c>
      <c r="BS432" s="1" t="s">
        <v>6497</v>
      </c>
      <c r="BT432" s="5" t="s">
        <v>6488</v>
      </c>
      <c r="BU432" s="1" t="s">
        <v>240</v>
      </c>
      <c r="BZ432" s="1" t="s">
        <v>181</v>
      </c>
      <c r="CA432" s="8" t="s">
        <v>6499</v>
      </c>
      <c r="CB432" s="1" t="s">
        <v>617</v>
      </c>
    </row>
    <row r="433">
      <c r="A433" s="1" t="s">
        <v>6501</v>
      </c>
      <c r="B433" s="1" t="s">
        <v>6472</v>
      </c>
      <c r="C433" s="1" t="s">
        <v>6502</v>
      </c>
      <c r="D433" s="1" t="s">
        <v>126</v>
      </c>
      <c r="E433" s="1" t="s">
        <v>128</v>
      </c>
      <c r="F433" s="5" t="s">
        <v>155</v>
      </c>
      <c r="G433" s="1" t="s">
        <v>6503</v>
      </c>
      <c r="H433" s="1" t="s">
        <v>6504</v>
      </c>
      <c r="I433" s="5" t="s">
        <v>150</v>
      </c>
      <c r="M433" s="5" t="s">
        <v>150</v>
      </c>
      <c r="N433" s="5" t="s">
        <v>3116</v>
      </c>
      <c r="O433" s="5" t="s">
        <v>921</v>
      </c>
      <c r="P433" s="5" t="s">
        <v>150</v>
      </c>
      <c r="Q433" s="5" t="s">
        <v>155</v>
      </c>
      <c r="R433" s="5" t="s">
        <v>174</v>
      </c>
      <c r="S433" s="5" t="s">
        <v>174</v>
      </c>
      <c r="T433" s="5" t="s">
        <v>158</v>
      </c>
      <c r="U433" s="5" t="s">
        <v>158</v>
      </c>
      <c r="V433" s="5" t="s">
        <v>158</v>
      </c>
      <c r="W433" s="5" t="s">
        <v>257</v>
      </c>
      <c r="AB433" s="5" t="s">
        <v>216</v>
      </c>
      <c r="AC433" s="1" t="s">
        <v>162</v>
      </c>
      <c r="AD433" s="1" t="s">
        <v>162</v>
      </c>
      <c r="AE433" s="1" t="s">
        <v>162</v>
      </c>
      <c r="AF433" s="1" t="s">
        <v>162</v>
      </c>
      <c r="AG433" s="1" t="s">
        <v>162</v>
      </c>
      <c r="AH433" s="1" t="s">
        <v>162</v>
      </c>
      <c r="AI433" s="1" t="s">
        <v>162</v>
      </c>
      <c r="AJ433" s="1" t="s">
        <v>162</v>
      </c>
      <c r="AK433" s="1" t="s">
        <v>162</v>
      </c>
      <c r="AL433" s="1" t="s">
        <v>162</v>
      </c>
      <c r="AM433" s="1" t="s">
        <v>162</v>
      </c>
      <c r="AN433" s="1" t="s">
        <v>162</v>
      </c>
      <c r="AO433" s="1" t="s">
        <v>162</v>
      </c>
      <c r="AP433" s="1" t="s">
        <v>162</v>
      </c>
      <c r="AQ433" s="1" t="s">
        <v>162</v>
      </c>
      <c r="AR433" s="1" t="s">
        <v>162</v>
      </c>
      <c r="AS433" s="1" t="s">
        <v>162</v>
      </c>
      <c r="AT433" s="1" t="s">
        <v>162</v>
      </c>
      <c r="AU433" s="1" t="s">
        <v>162</v>
      </c>
      <c r="AV433" s="1" t="s">
        <v>162</v>
      </c>
      <c r="AW433" s="1" t="s">
        <v>162</v>
      </c>
      <c r="AX433" s="1" t="s">
        <v>162</v>
      </c>
      <c r="AY433" s="1" t="s">
        <v>162</v>
      </c>
      <c r="AZ433" s="1" t="s">
        <v>162</v>
      </c>
      <c r="BA433" s="1" t="s">
        <v>162</v>
      </c>
      <c r="BB433" s="1" t="s">
        <v>162</v>
      </c>
      <c r="BC433" s="1" t="s">
        <v>162</v>
      </c>
      <c r="BD433" s="1" t="s">
        <v>162</v>
      </c>
      <c r="BE433" s="1" t="s">
        <v>162</v>
      </c>
      <c r="BS433" s="1" t="s">
        <v>6454</v>
      </c>
      <c r="BT433" s="5" t="s">
        <v>921</v>
      </c>
      <c r="BU433" s="1" t="s">
        <v>240</v>
      </c>
      <c r="BZ433" s="1" t="s">
        <v>181</v>
      </c>
      <c r="CA433" s="8" t="s">
        <v>6507</v>
      </c>
      <c r="CB433" s="1" t="s">
        <v>5958</v>
      </c>
    </row>
    <row r="434">
      <c r="A434" s="1" t="s">
        <v>6509</v>
      </c>
      <c r="B434" s="1" t="s">
        <v>6510</v>
      </c>
      <c r="C434" s="1" t="s">
        <v>6511</v>
      </c>
      <c r="D434" s="1" t="s">
        <v>126</v>
      </c>
      <c r="E434" s="1" t="s">
        <v>128</v>
      </c>
      <c r="F434" s="5" t="s">
        <v>174</v>
      </c>
      <c r="G434" s="1" t="s">
        <v>6512</v>
      </c>
      <c r="H434" s="1" t="s">
        <v>6513</v>
      </c>
      <c r="I434" s="5" t="s">
        <v>150</v>
      </c>
      <c r="M434" s="5" t="s">
        <v>174</v>
      </c>
      <c r="N434" s="5" t="s">
        <v>6514</v>
      </c>
      <c r="O434" s="5" t="s">
        <v>466</v>
      </c>
      <c r="P434" s="5" t="s">
        <v>174</v>
      </c>
      <c r="Q434" s="5" t="s">
        <v>174</v>
      </c>
      <c r="R434" s="5" t="s">
        <v>155</v>
      </c>
      <c r="S434" s="5" t="s">
        <v>156</v>
      </c>
      <c r="T434" s="5" t="s">
        <v>158</v>
      </c>
      <c r="U434" s="5" t="s">
        <v>380</v>
      </c>
      <c r="V434" s="5" t="s">
        <v>2248</v>
      </c>
      <c r="W434" s="5" t="s">
        <v>898</v>
      </c>
      <c r="AB434" s="5" t="s">
        <v>150</v>
      </c>
      <c r="AC434" s="1" t="s">
        <v>162</v>
      </c>
      <c r="AD434" s="1" t="s">
        <v>162</v>
      </c>
      <c r="AE434" s="1" t="s">
        <v>162</v>
      </c>
      <c r="AF434" s="1" t="s">
        <v>162</v>
      </c>
      <c r="AG434" s="1" t="s">
        <v>162</v>
      </c>
      <c r="AH434" s="1" t="s">
        <v>162</v>
      </c>
      <c r="AI434" s="1" t="s">
        <v>162</v>
      </c>
      <c r="AJ434" s="1" t="s">
        <v>162</v>
      </c>
      <c r="AK434" s="1" t="s">
        <v>162</v>
      </c>
      <c r="AL434" s="1" t="s">
        <v>162</v>
      </c>
      <c r="AM434" s="1" t="s">
        <v>162</v>
      </c>
      <c r="AN434" s="1" t="s">
        <v>162</v>
      </c>
      <c r="AO434" s="1" t="s">
        <v>162</v>
      </c>
      <c r="AP434" s="1" t="s">
        <v>162</v>
      </c>
      <c r="AQ434" s="1" t="s">
        <v>162</v>
      </c>
      <c r="AR434" s="1" t="s">
        <v>162</v>
      </c>
      <c r="AS434" s="1" t="s">
        <v>162</v>
      </c>
      <c r="AT434" s="1" t="s">
        <v>162</v>
      </c>
      <c r="AU434" s="1" t="s">
        <v>162</v>
      </c>
      <c r="AV434" s="1" t="s">
        <v>162</v>
      </c>
      <c r="AW434" s="1" t="s">
        <v>162</v>
      </c>
      <c r="AX434" s="1" t="s">
        <v>162</v>
      </c>
      <c r="AY434" s="1" t="s">
        <v>162</v>
      </c>
      <c r="AZ434" s="1" t="s">
        <v>162</v>
      </c>
      <c r="BA434" s="1" t="s">
        <v>162</v>
      </c>
      <c r="BB434" s="1" t="s">
        <v>162</v>
      </c>
      <c r="BC434" s="1" t="s">
        <v>162</v>
      </c>
      <c r="BD434" s="1" t="s">
        <v>162</v>
      </c>
      <c r="BE434" s="1" t="s">
        <v>162</v>
      </c>
      <c r="BS434" s="1" t="s">
        <v>6454</v>
      </c>
      <c r="BT434" s="5" t="s">
        <v>466</v>
      </c>
      <c r="BW434" s="1" t="s">
        <v>467</v>
      </c>
      <c r="BZ434" s="1" t="s">
        <v>181</v>
      </c>
      <c r="CA434" s="8" t="s">
        <v>6516</v>
      </c>
      <c r="CB434" s="1" t="s">
        <v>5958</v>
      </c>
    </row>
    <row r="435">
      <c r="A435" s="1" t="s">
        <v>6520</v>
      </c>
      <c r="B435" s="1" t="s">
        <v>6510</v>
      </c>
      <c r="C435" s="1" t="s">
        <v>6521</v>
      </c>
      <c r="D435" s="1" t="s">
        <v>126</v>
      </c>
      <c r="E435" s="1" t="s">
        <v>128</v>
      </c>
      <c r="F435" s="5" t="s">
        <v>155</v>
      </c>
      <c r="G435" s="1" t="s">
        <v>6522</v>
      </c>
      <c r="H435" s="1" t="s">
        <v>6523</v>
      </c>
      <c r="I435" s="5" t="s">
        <v>150</v>
      </c>
      <c r="M435" s="5" t="s">
        <v>174</v>
      </c>
      <c r="N435" s="5" t="s">
        <v>6524</v>
      </c>
      <c r="O435" s="5" t="s">
        <v>1414</v>
      </c>
      <c r="P435" s="5" t="s">
        <v>150</v>
      </c>
      <c r="Q435" s="5" t="s">
        <v>155</v>
      </c>
      <c r="R435" s="5" t="s">
        <v>174</v>
      </c>
      <c r="S435" s="5" t="s">
        <v>156</v>
      </c>
      <c r="T435" s="5" t="s">
        <v>4692</v>
      </c>
      <c r="U435" s="5" t="s">
        <v>158</v>
      </c>
      <c r="V435" s="5" t="s">
        <v>158</v>
      </c>
      <c r="W435" s="5" t="s">
        <v>214</v>
      </c>
      <c r="AB435" s="5" t="s">
        <v>155</v>
      </c>
      <c r="AC435" s="1" t="s">
        <v>162</v>
      </c>
      <c r="AD435" s="1" t="s">
        <v>162</v>
      </c>
      <c r="AE435" s="1" t="s">
        <v>162</v>
      </c>
      <c r="AF435" s="1" t="s">
        <v>162</v>
      </c>
      <c r="AG435" s="1" t="s">
        <v>162</v>
      </c>
      <c r="AH435" s="1" t="s">
        <v>162</v>
      </c>
      <c r="AI435" s="1" t="s">
        <v>162</v>
      </c>
      <c r="AJ435" s="1" t="s">
        <v>162</v>
      </c>
      <c r="AK435" s="1" t="s">
        <v>162</v>
      </c>
      <c r="AL435" s="1" t="s">
        <v>162</v>
      </c>
      <c r="AM435" s="1" t="s">
        <v>162</v>
      </c>
      <c r="AN435" s="1" t="s">
        <v>162</v>
      </c>
      <c r="AO435" s="1" t="s">
        <v>162</v>
      </c>
      <c r="AP435" s="1" t="s">
        <v>162</v>
      </c>
      <c r="AQ435" s="1" t="s">
        <v>162</v>
      </c>
      <c r="AR435" s="1" t="s">
        <v>162</v>
      </c>
      <c r="AS435" s="1" t="s">
        <v>162</v>
      </c>
      <c r="AT435" s="1" t="s">
        <v>162</v>
      </c>
      <c r="AU435" s="1" t="s">
        <v>162</v>
      </c>
      <c r="AV435" s="1" t="s">
        <v>162</v>
      </c>
      <c r="AW435" s="1" t="s">
        <v>162</v>
      </c>
      <c r="AX435" s="1" t="s">
        <v>162</v>
      </c>
      <c r="AY435" s="1" t="s">
        <v>162</v>
      </c>
      <c r="AZ435" s="1" t="s">
        <v>162</v>
      </c>
      <c r="BA435" s="1" t="s">
        <v>162</v>
      </c>
      <c r="BB435" s="1" t="s">
        <v>162</v>
      </c>
      <c r="BC435" s="1" t="s">
        <v>162</v>
      </c>
      <c r="BD435" s="1" t="s">
        <v>162</v>
      </c>
      <c r="BE435" s="1" t="s">
        <v>162</v>
      </c>
      <c r="BS435" s="1" t="s">
        <v>6528</v>
      </c>
      <c r="BT435" s="5" t="s">
        <v>1414</v>
      </c>
      <c r="BX435" s="1" t="s">
        <v>346</v>
      </c>
      <c r="BZ435" s="1" t="s">
        <v>181</v>
      </c>
      <c r="CA435" s="8" t="s">
        <v>6529</v>
      </c>
      <c r="CB435" s="1" t="s">
        <v>617</v>
      </c>
    </row>
    <row r="436">
      <c r="A436" s="1" t="s">
        <v>6531</v>
      </c>
      <c r="B436" s="1" t="s">
        <v>6532</v>
      </c>
      <c r="C436" s="1" t="s">
        <v>6533</v>
      </c>
      <c r="D436" s="1" t="s">
        <v>126</v>
      </c>
      <c r="E436" s="1" t="s">
        <v>128</v>
      </c>
      <c r="F436" s="5" t="s">
        <v>156</v>
      </c>
      <c r="G436" s="1" t="s">
        <v>6534</v>
      </c>
      <c r="H436" s="1" t="s">
        <v>6535</v>
      </c>
      <c r="I436" s="5" t="s">
        <v>150</v>
      </c>
      <c r="M436" s="5" t="s">
        <v>150</v>
      </c>
      <c r="N436" s="5" t="s">
        <v>6536</v>
      </c>
      <c r="O436" s="5" t="s">
        <v>2184</v>
      </c>
      <c r="P436" s="5" t="s">
        <v>150</v>
      </c>
      <c r="Q436" s="5" t="s">
        <v>155</v>
      </c>
      <c r="R436" s="5" t="s">
        <v>174</v>
      </c>
      <c r="S436" s="5" t="s">
        <v>155</v>
      </c>
      <c r="T436" s="5" t="s">
        <v>158</v>
      </c>
      <c r="U436" s="5" t="s">
        <v>158</v>
      </c>
      <c r="V436" s="5" t="s">
        <v>158</v>
      </c>
      <c r="W436" s="5" t="s">
        <v>257</v>
      </c>
      <c r="AB436" s="5" t="s">
        <v>216</v>
      </c>
      <c r="AC436" s="1" t="s">
        <v>162</v>
      </c>
      <c r="AD436" s="1" t="s">
        <v>162</v>
      </c>
      <c r="AE436" s="1" t="s">
        <v>162</v>
      </c>
      <c r="AF436" s="1" t="s">
        <v>162</v>
      </c>
      <c r="AG436" s="1" t="s">
        <v>162</v>
      </c>
      <c r="AH436" s="1" t="s">
        <v>162</v>
      </c>
      <c r="AI436" s="1" t="s">
        <v>162</v>
      </c>
      <c r="AJ436" s="1" t="s">
        <v>162</v>
      </c>
      <c r="AK436" s="1" t="s">
        <v>162</v>
      </c>
      <c r="AL436" s="1" t="s">
        <v>162</v>
      </c>
      <c r="AM436" s="1" t="s">
        <v>162</v>
      </c>
      <c r="AN436" s="1" t="s">
        <v>162</v>
      </c>
      <c r="AO436" s="1" t="s">
        <v>162</v>
      </c>
      <c r="AP436" s="1" t="s">
        <v>162</v>
      </c>
      <c r="AQ436" s="1" t="s">
        <v>162</v>
      </c>
      <c r="AR436" s="1" t="s">
        <v>162</v>
      </c>
      <c r="AS436" s="1" t="s">
        <v>162</v>
      </c>
      <c r="AT436" s="1" t="s">
        <v>162</v>
      </c>
      <c r="AU436" s="1" t="s">
        <v>162</v>
      </c>
      <c r="AV436" s="1" t="s">
        <v>162</v>
      </c>
      <c r="AW436" s="1" t="s">
        <v>162</v>
      </c>
      <c r="AX436" s="1" t="s">
        <v>162</v>
      </c>
      <c r="AY436" s="1" t="s">
        <v>162</v>
      </c>
      <c r="AZ436" s="1" t="s">
        <v>162</v>
      </c>
      <c r="BA436" s="1" t="s">
        <v>162</v>
      </c>
      <c r="BB436" s="1" t="s">
        <v>162</v>
      </c>
      <c r="BC436" s="1" t="s">
        <v>162</v>
      </c>
      <c r="BD436" s="1" t="s">
        <v>162</v>
      </c>
      <c r="BE436" s="1" t="s">
        <v>162</v>
      </c>
      <c r="BS436" s="1" t="s">
        <v>6528</v>
      </c>
      <c r="BT436" s="5" t="s">
        <v>2184</v>
      </c>
      <c r="BU436" s="1" t="s">
        <v>240</v>
      </c>
      <c r="BZ436" s="1" t="s">
        <v>181</v>
      </c>
      <c r="CA436" s="8" t="s">
        <v>6546</v>
      </c>
      <c r="CB436" s="1" t="s">
        <v>617</v>
      </c>
    </row>
    <row r="437">
      <c r="A437" s="1" t="s">
        <v>6548</v>
      </c>
      <c r="B437" s="1" t="s">
        <v>6521</v>
      </c>
      <c r="C437" s="1" t="s">
        <v>6549</v>
      </c>
      <c r="D437" s="1" t="s">
        <v>126</v>
      </c>
      <c r="E437" s="1" t="s">
        <v>128</v>
      </c>
      <c r="F437" s="5" t="s">
        <v>174</v>
      </c>
      <c r="G437" s="1" t="s">
        <v>6550</v>
      </c>
      <c r="H437" s="1" t="s">
        <v>6551</v>
      </c>
      <c r="I437" s="5" t="s">
        <v>150</v>
      </c>
      <c r="M437" s="5" t="s">
        <v>174</v>
      </c>
      <c r="N437" s="5" t="s">
        <v>6552</v>
      </c>
      <c r="O437" s="5" t="s">
        <v>752</v>
      </c>
      <c r="P437" s="5" t="s">
        <v>174</v>
      </c>
      <c r="Q437" s="5" t="s">
        <v>174</v>
      </c>
      <c r="R437" s="5" t="s">
        <v>155</v>
      </c>
      <c r="S437" s="5" t="s">
        <v>174</v>
      </c>
      <c r="T437" s="5" t="s">
        <v>158</v>
      </c>
      <c r="U437" s="5" t="s">
        <v>1237</v>
      </c>
      <c r="V437" s="5" t="s">
        <v>158</v>
      </c>
      <c r="W437" s="5" t="s">
        <v>898</v>
      </c>
      <c r="AB437" s="5" t="s">
        <v>174</v>
      </c>
      <c r="AC437" s="1" t="s">
        <v>162</v>
      </c>
      <c r="AD437" s="1" t="s">
        <v>162</v>
      </c>
      <c r="AE437" s="1" t="s">
        <v>162</v>
      </c>
      <c r="AF437" s="1" t="s">
        <v>162</v>
      </c>
      <c r="AG437" s="1" t="s">
        <v>162</v>
      </c>
      <c r="AH437" s="1" t="s">
        <v>162</v>
      </c>
      <c r="AI437" s="1" t="s">
        <v>162</v>
      </c>
      <c r="AJ437" s="1" t="s">
        <v>162</v>
      </c>
      <c r="AK437" s="1" t="s">
        <v>162</v>
      </c>
      <c r="AL437" s="1" t="s">
        <v>162</v>
      </c>
      <c r="AM437" s="1" t="s">
        <v>162</v>
      </c>
      <c r="AN437" s="1" t="s">
        <v>162</v>
      </c>
      <c r="AO437" s="1" t="s">
        <v>162</v>
      </c>
      <c r="AP437" s="1" t="s">
        <v>162</v>
      </c>
      <c r="AQ437" s="1" t="s">
        <v>162</v>
      </c>
      <c r="AR437" s="1" t="s">
        <v>162</v>
      </c>
      <c r="AS437" s="1" t="s">
        <v>162</v>
      </c>
      <c r="AT437" s="1" t="s">
        <v>162</v>
      </c>
      <c r="AU437" s="1" t="s">
        <v>162</v>
      </c>
      <c r="AV437" s="1" t="s">
        <v>162</v>
      </c>
      <c r="AW437" s="1" t="s">
        <v>162</v>
      </c>
      <c r="AX437" s="1" t="s">
        <v>162</v>
      </c>
      <c r="AY437" s="1" t="s">
        <v>162</v>
      </c>
      <c r="AZ437" s="1" t="s">
        <v>162</v>
      </c>
      <c r="BA437" s="1" t="s">
        <v>162</v>
      </c>
      <c r="BB437" s="1" t="s">
        <v>162</v>
      </c>
      <c r="BC437" s="1" t="s">
        <v>162</v>
      </c>
      <c r="BD437" s="1" t="s">
        <v>162</v>
      </c>
      <c r="BE437" s="1" t="s">
        <v>162</v>
      </c>
      <c r="BS437" s="1" t="s">
        <v>6528</v>
      </c>
      <c r="BT437" s="5" t="s">
        <v>752</v>
      </c>
      <c r="BW437" s="1" t="s">
        <v>467</v>
      </c>
      <c r="BZ437" s="1" t="s">
        <v>181</v>
      </c>
      <c r="CA437" s="8" t="s">
        <v>6557</v>
      </c>
      <c r="CB437" s="1" t="s">
        <v>617</v>
      </c>
    </row>
    <row r="438">
      <c r="A438" s="1" t="s">
        <v>6561</v>
      </c>
      <c r="B438" s="1" t="s">
        <v>6549</v>
      </c>
      <c r="C438" s="1" t="s">
        <v>6562</v>
      </c>
      <c r="D438" s="1" t="s">
        <v>126</v>
      </c>
      <c r="E438" s="1" t="s">
        <v>128</v>
      </c>
      <c r="F438" s="5" t="s">
        <v>150</v>
      </c>
      <c r="G438" s="1" t="s">
        <v>6563</v>
      </c>
      <c r="H438" s="1" t="s">
        <v>6564</v>
      </c>
      <c r="I438" s="5" t="s">
        <v>150</v>
      </c>
      <c r="M438" s="5" t="s">
        <v>150</v>
      </c>
      <c r="N438" s="5" t="s">
        <v>6565</v>
      </c>
      <c r="O438" s="5" t="s">
        <v>1388</v>
      </c>
      <c r="P438" s="5" t="s">
        <v>174</v>
      </c>
      <c r="Q438" s="5" t="s">
        <v>150</v>
      </c>
      <c r="R438" s="5" t="s">
        <v>155</v>
      </c>
      <c r="S438" s="5" t="s">
        <v>155</v>
      </c>
      <c r="T438" s="5" t="s">
        <v>6566</v>
      </c>
      <c r="U438" s="5" t="s">
        <v>158</v>
      </c>
      <c r="V438" s="5" t="s">
        <v>158</v>
      </c>
      <c r="W438" s="5" t="s">
        <v>6567</v>
      </c>
      <c r="AB438" s="5" t="s">
        <v>155</v>
      </c>
      <c r="AC438" s="1" t="s">
        <v>162</v>
      </c>
      <c r="AD438" s="1" t="s">
        <v>162</v>
      </c>
      <c r="AE438" s="1" t="s">
        <v>162</v>
      </c>
      <c r="AF438" s="1" t="s">
        <v>162</v>
      </c>
      <c r="AG438" s="1" t="s">
        <v>162</v>
      </c>
      <c r="AH438" s="1" t="s">
        <v>162</v>
      </c>
      <c r="AI438" s="1" t="s">
        <v>162</v>
      </c>
      <c r="AJ438" s="1" t="s">
        <v>162</v>
      </c>
      <c r="AK438" s="1" t="s">
        <v>162</v>
      </c>
      <c r="AL438" s="1" t="s">
        <v>162</v>
      </c>
      <c r="AM438" s="1" t="s">
        <v>162</v>
      </c>
      <c r="AN438" s="1" t="s">
        <v>162</v>
      </c>
      <c r="AO438" s="1" t="s">
        <v>162</v>
      </c>
      <c r="AP438" s="1" t="s">
        <v>162</v>
      </c>
      <c r="AQ438" s="1" t="s">
        <v>162</v>
      </c>
      <c r="AR438" s="1" t="s">
        <v>162</v>
      </c>
      <c r="AS438" s="1" t="s">
        <v>162</v>
      </c>
      <c r="AT438" s="1" t="s">
        <v>162</v>
      </c>
      <c r="AU438" s="1" t="s">
        <v>162</v>
      </c>
      <c r="AV438" s="1" t="s">
        <v>162</v>
      </c>
      <c r="AW438" s="1" t="s">
        <v>162</v>
      </c>
      <c r="AX438" s="1" t="s">
        <v>162</v>
      </c>
      <c r="AY438" s="1" t="s">
        <v>162</v>
      </c>
      <c r="AZ438" s="1" t="s">
        <v>162</v>
      </c>
      <c r="BA438" s="1" t="s">
        <v>162</v>
      </c>
      <c r="BB438" s="1" t="s">
        <v>162</v>
      </c>
      <c r="BC438" s="1" t="s">
        <v>162</v>
      </c>
      <c r="BD438" s="1" t="s">
        <v>162</v>
      </c>
      <c r="BE438" s="1" t="s">
        <v>162</v>
      </c>
      <c r="BS438" s="1" t="s">
        <v>6528</v>
      </c>
      <c r="BT438" s="5" t="s">
        <v>1388</v>
      </c>
      <c r="BY438" s="1" t="s">
        <v>1148</v>
      </c>
      <c r="BZ438" s="1" t="s">
        <v>181</v>
      </c>
      <c r="CA438" s="8" t="s">
        <v>6569</v>
      </c>
      <c r="CB438" s="1" t="s">
        <v>617</v>
      </c>
    </row>
    <row r="439">
      <c r="A439" s="1" t="s">
        <v>6574</v>
      </c>
      <c r="B439" s="1" t="s">
        <v>6511</v>
      </c>
      <c r="C439" s="1" t="s">
        <v>6511</v>
      </c>
      <c r="D439" s="1" t="s">
        <v>126</v>
      </c>
      <c r="E439" s="1" t="s">
        <v>128</v>
      </c>
      <c r="F439" s="5" t="s">
        <v>155</v>
      </c>
      <c r="G439" s="1" t="s">
        <v>6576</v>
      </c>
      <c r="H439" s="1" t="s">
        <v>6577</v>
      </c>
      <c r="I439" s="5" t="s">
        <v>174</v>
      </c>
      <c r="J439" s="1" t="s">
        <v>4711</v>
      </c>
      <c r="K439" s="1" t="s">
        <v>6578</v>
      </c>
      <c r="BS439" s="1" t="s">
        <v>6579</v>
      </c>
      <c r="BT439" s="5" t="s">
        <v>158</v>
      </c>
      <c r="BZ439" s="1" t="s">
        <v>181</v>
      </c>
      <c r="CA439" s="8" t="s">
        <v>6580</v>
      </c>
      <c r="CB439" s="1" t="s">
        <v>617</v>
      </c>
    </row>
    <row r="440">
      <c r="A440" s="1" t="s">
        <v>6584</v>
      </c>
      <c r="B440" s="1" t="s">
        <v>6511</v>
      </c>
      <c r="C440" s="1" t="s">
        <v>6585</v>
      </c>
      <c r="D440" s="1" t="s">
        <v>126</v>
      </c>
      <c r="E440" s="1" t="s">
        <v>128</v>
      </c>
      <c r="F440" s="5" t="s">
        <v>174</v>
      </c>
      <c r="G440" s="1" t="s">
        <v>6586</v>
      </c>
      <c r="H440" s="1" t="s">
        <v>6587</v>
      </c>
      <c r="I440" s="5" t="s">
        <v>150</v>
      </c>
      <c r="M440" s="5" t="s">
        <v>174</v>
      </c>
      <c r="N440" s="5" t="s">
        <v>6588</v>
      </c>
      <c r="O440" s="5" t="s">
        <v>425</v>
      </c>
      <c r="P440" s="5" t="s">
        <v>174</v>
      </c>
      <c r="Q440" s="5" t="s">
        <v>174</v>
      </c>
      <c r="R440" s="5" t="s">
        <v>155</v>
      </c>
      <c r="S440" s="5" t="s">
        <v>156</v>
      </c>
      <c r="T440" s="5" t="s">
        <v>158</v>
      </c>
      <c r="U440" s="5" t="s">
        <v>506</v>
      </c>
      <c r="V440" s="5" t="s">
        <v>158</v>
      </c>
      <c r="W440" s="5" t="s">
        <v>159</v>
      </c>
      <c r="X440" s="1" t="s">
        <v>6590</v>
      </c>
      <c r="AB440" s="5" t="s">
        <v>150</v>
      </c>
      <c r="AC440" s="1" t="s">
        <v>162</v>
      </c>
      <c r="AD440" s="1" t="s">
        <v>162</v>
      </c>
      <c r="AE440" s="1" t="s">
        <v>162</v>
      </c>
      <c r="AF440" s="1" t="s">
        <v>162</v>
      </c>
      <c r="AG440" s="1" t="s">
        <v>162</v>
      </c>
      <c r="AH440" s="1" t="s">
        <v>162</v>
      </c>
      <c r="AI440" s="1" t="s">
        <v>162</v>
      </c>
      <c r="AJ440" s="1" t="s">
        <v>162</v>
      </c>
      <c r="AK440" s="1" t="s">
        <v>162</v>
      </c>
      <c r="AL440" s="1" t="s">
        <v>162</v>
      </c>
      <c r="AM440" s="1" t="s">
        <v>162</v>
      </c>
      <c r="AN440" s="1" t="s">
        <v>162</v>
      </c>
      <c r="AO440" s="1" t="s">
        <v>162</v>
      </c>
      <c r="AP440" s="1" t="s">
        <v>162</v>
      </c>
      <c r="AQ440" s="1" t="s">
        <v>162</v>
      </c>
      <c r="AR440" s="1" t="s">
        <v>162</v>
      </c>
      <c r="AS440" s="1" t="s">
        <v>162</v>
      </c>
      <c r="AT440" s="1" t="s">
        <v>162</v>
      </c>
      <c r="AU440" s="1" t="s">
        <v>162</v>
      </c>
      <c r="AV440" s="1" t="s">
        <v>162</v>
      </c>
      <c r="AW440" s="1" t="s">
        <v>162</v>
      </c>
      <c r="AX440" s="1" t="s">
        <v>162</v>
      </c>
      <c r="AY440" s="1" t="s">
        <v>162</v>
      </c>
      <c r="AZ440" s="1" t="s">
        <v>162</v>
      </c>
      <c r="BA440" s="1" t="s">
        <v>162</v>
      </c>
      <c r="BB440" s="1" t="s">
        <v>162</v>
      </c>
      <c r="BC440" s="1" t="s">
        <v>162</v>
      </c>
      <c r="BD440" s="1" t="s">
        <v>162</v>
      </c>
      <c r="BE440" s="1" t="s">
        <v>162</v>
      </c>
      <c r="BS440" s="1" t="s">
        <v>6579</v>
      </c>
      <c r="BT440" s="5" t="s">
        <v>425</v>
      </c>
      <c r="BY440" s="1" t="s">
        <v>180</v>
      </c>
      <c r="BZ440" s="1" t="s">
        <v>181</v>
      </c>
      <c r="CA440" s="8" t="s">
        <v>6595</v>
      </c>
      <c r="CB440" s="1" t="s">
        <v>617</v>
      </c>
    </row>
    <row r="441">
      <c r="A441" s="1" t="s">
        <v>6602</v>
      </c>
      <c r="B441" s="1" t="s">
        <v>6585</v>
      </c>
      <c r="C441" s="1" t="s">
        <v>6603</v>
      </c>
      <c r="D441" s="1" t="s">
        <v>126</v>
      </c>
      <c r="E441" s="1" t="s">
        <v>128</v>
      </c>
      <c r="F441" s="5" t="s">
        <v>150</v>
      </c>
      <c r="G441" s="1" t="s">
        <v>6604</v>
      </c>
      <c r="H441" s="1" t="s">
        <v>6605</v>
      </c>
      <c r="I441" s="5" t="s">
        <v>150</v>
      </c>
      <c r="M441" s="5" t="s">
        <v>150</v>
      </c>
      <c r="N441" s="5" t="s">
        <v>6606</v>
      </c>
      <c r="O441" s="5" t="s">
        <v>977</v>
      </c>
      <c r="P441" s="5" t="s">
        <v>174</v>
      </c>
      <c r="Q441" s="5" t="s">
        <v>150</v>
      </c>
      <c r="R441" s="5" t="s">
        <v>155</v>
      </c>
      <c r="S441" s="5" t="s">
        <v>156</v>
      </c>
      <c r="T441" s="5" t="s">
        <v>449</v>
      </c>
      <c r="U441" s="5" t="s">
        <v>158</v>
      </c>
      <c r="V441" s="5" t="s">
        <v>158</v>
      </c>
      <c r="W441" s="5" t="s">
        <v>6608</v>
      </c>
      <c r="AB441" s="5" t="s">
        <v>155</v>
      </c>
      <c r="AC441" s="1" t="s">
        <v>162</v>
      </c>
      <c r="AD441" s="1" t="s">
        <v>162</v>
      </c>
      <c r="AE441" s="1" t="s">
        <v>162</v>
      </c>
      <c r="AF441" s="1" t="s">
        <v>162</v>
      </c>
      <c r="AG441" s="1" t="s">
        <v>162</v>
      </c>
      <c r="AH441" s="1" t="s">
        <v>162</v>
      </c>
      <c r="AI441" s="1" t="s">
        <v>162</v>
      </c>
      <c r="AJ441" s="1" t="s">
        <v>162</v>
      </c>
      <c r="AK441" s="1" t="s">
        <v>162</v>
      </c>
      <c r="AL441" s="1" t="s">
        <v>162</v>
      </c>
      <c r="AM441" s="1" t="s">
        <v>162</v>
      </c>
      <c r="AN441" s="1" t="s">
        <v>162</v>
      </c>
      <c r="AO441" s="1" t="s">
        <v>162</v>
      </c>
      <c r="AP441" s="1" t="s">
        <v>162</v>
      </c>
      <c r="AQ441" s="1" t="s">
        <v>162</v>
      </c>
      <c r="AR441" s="1" t="s">
        <v>162</v>
      </c>
      <c r="AS441" s="1" t="s">
        <v>162</v>
      </c>
      <c r="AT441" s="1" t="s">
        <v>162</v>
      </c>
      <c r="AU441" s="1" t="s">
        <v>162</v>
      </c>
      <c r="AV441" s="1" t="s">
        <v>162</v>
      </c>
      <c r="AW441" s="1" t="s">
        <v>162</v>
      </c>
      <c r="AX441" s="1" t="s">
        <v>162</v>
      </c>
      <c r="AY441" s="1" t="s">
        <v>162</v>
      </c>
      <c r="AZ441" s="1" t="s">
        <v>162</v>
      </c>
      <c r="BA441" s="1" t="s">
        <v>162</v>
      </c>
      <c r="BB441" s="1" t="s">
        <v>162</v>
      </c>
      <c r="BC441" s="1" t="s">
        <v>162</v>
      </c>
      <c r="BD441" s="1" t="s">
        <v>162</v>
      </c>
      <c r="BE441" s="1" t="s">
        <v>162</v>
      </c>
      <c r="BS441" s="1" t="s">
        <v>6579</v>
      </c>
      <c r="BT441" s="5" t="s">
        <v>977</v>
      </c>
      <c r="BY441" s="1" t="s">
        <v>1197</v>
      </c>
      <c r="BZ441" s="1" t="s">
        <v>181</v>
      </c>
      <c r="CA441" s="8" t="s">
        <v>6612</v>
      </c>
      <c r="CB441" s="1" t="s">
        <v>617</v>
      </c>
    </row>
    <row r="442">
      <c r="A442" s="1" t="s">
        <v>6617</v>
      </c>
      <c r="B442" s="1" t="s">
        <v>6618</v>
      </c>
      <c r="C442" s="1" t="s">
        <v>6619</v>
      </c>
      <c r="D442" s="1" t="s">
        <v>126</v>
      </c>
      <c r="E442" s="1" t="s">
        <v>128</v>
      </c>
      <c r="F442" s="5" t="s">
        <v>155</v>
      </c>
      <c r="G442" s="1" t="s">
        <v>6620</v>
      </c>
      <c r="H442" s="1" t="s">
        <v>6621</v>
      </c>
      <c r="I442" s="5" t="s">
        <v>150</v>
      </c>
      <c r="M442" s="5" t="s">
        <v>174</v>
      </c>
      <c r="N442" s="5" t="s">
        <v>6622</v>
      </c>
      <c r="O442" s="5" t="s">
        <v>448</v>
      </c>
      <c r="P442" s="5" t="s">
        <v>150</v>
      </c>
      <c r="Q442" s="5" t="s">
        <v>155</v>
      </c>
      <c r="R442" s="5" t="s">
        <v>155</v>
      </c>
      <c r="S442" s="5" t="s">
        <v>156</v>
      </c>
      <c r="T442" s="5" t="s">
        <v>356</v>
      </c>
      <c r="U442" s="5" t="s">
        <v>158</v>
      </c>
      <c r="V442" s="5" t="s">
        <v>158</v>
      </c>
      <c r="W442" s="5" t="s">
        <v>360</v>
      </c>
      <c r="AB442" s="5" t="s">
        <v>155</v>
      </c>
      <c r="AC442" s="1" t="s">
        <v>162</v>
      </c>
      <c r="AD442" s="1" t="s">
        <v>162</v>
      </c>
      <c r="AE442" s="1" t="s">
        <v>162</v>
      </c>
      <c r="AF442" s="1" t="s">
        <v>162</v>
      </c>
      <c r="AG442" s="1" t="s">
        <v>162</v>
      </c>
      <c r="AH442" s="1" t="s">
        <v>162</v>
      </c>
      <c r="AI442" s="1" t="s">
        <v>162</v>
      </c>
      <c r="AJ442" s="1" t="s">
        <v>162</v>
      </c>
      <c r="AK442" s="1" t="s">
        <v>162</v>
      </c>
      <c r="AL442" s="1" t="s">
        <v>162</v>
      </c>
      <c r="AM442" s="1" t="s">
        <v>162</v>
      </c>
      <c r="AN442" s="1" t="s">
        <v>162</v>
      </c>
      <c r="AO442" s="1" t="s">
        <v>162</v>
      </c>
      <c r="AP442" s="1" t="s">
        <v>162</v>
      </c>
      <c r="AQ442" s="1" t="s">
        <v>162</v>
      </c>
      <c r="AR442" s="1" t="s">
        <v>162</v>
      </c>
      <c r="AS442" s="1" t="s">
        <v>162</v>
      </c>
      <c r="AT442" s="1" t="s">
        <v>162</v>
      </c>
      <c r="AU442" s="1" t="s">
        <v>162</v>
      </c>
      <c r="AV442" s="1" t="s">
        <v>162</v>
      </c>
      <c r="AW442" s="1" t="s">
        <v>162</v>
      </c>
      <c r="AX442" s="1" t="s">
        <v>162</v>
      </c>
      <c r="AY442" s="1" t="s">
        <v>162</v>
      </c>
      <c r="AZ442" s="1" t="s">
        <v>162</v>
      </c>
      <c r="BA442" s="1" t="s">
        <v>162</v>
      </c>
      <c r="BB442" s="1" t="s">
        <v>162</v>
      </c>
      <c r="BC442" s="1" t="s">
        <v>162</v>
      </c>
      <c r="BD442" s="1" t="s">
        <v>162</v>
      </c>
      <c r="BE442" s="1" t="s">
        <v>162</v>
      </c>
      <c r="BS442" s="5" t="s">
        <v>6624</v>
      </c>
      <c r="BT442" s="5" t="s">
        <v>448</v>
      </c>
      <c r="BU442" s="1" t="s">
        <v>184</v>
      </c>
      <c r="BZ442" s="1" t="s">
        <v>181</v>
      </c>
      <c r="CA442" s="8" t="s">
        <v>6625</v>
      </c>
      <c r="CB442" s="1" t="s">
        <v>617</v>
      </c>
    </row>
    <row r="443">
      <c r="A443" s="1" t="s">
        <v>6628</v>
      </c>
      <c r="B443" s="1" t="s">
        <v>6619</v>
      </c>
      <c r="C443" s="1" t="s">
        <v>6629</v>
      </c>
      <c r="D443" s="1" t="s">
        <v>126</v>
      </c>
      <c r="E443" s="1" t="s">
        <v>128</v>
      </c>
      <c r="F443" s="5" t="s">
        <v>174</v>
      </c>
      <c r="G443" s="1" t="s">
        <v>6630</v>
      </c>
      <c r="H443" s="1" t="s">
        <v>6631</v>
      </c>
      <c r="I443" s="5" t="s">
        <v>150</v>
      </c>
      <c r="M443" s="5" t="s">
        <v>174</v>
      </c>
      <c r="N443" s="5" t="s">
        <v>6632</v>
      </c>
      <c r="O443" s="5" t="s">
        <v>1139</v>
      </c>
      <c r="P443" s="5" t="s">
        <v>174</v>
      </c>
      <c r="Q443" s="5" t="s">
        <v>174</v>
      </c>
      <c r="R443" s="5" t="s">
        <v>155</v>
      </c>
      <c r="S443" s="5" t="s">
        <v>174</v>
      </c>
      <c r="T443" s="5" t="s">
        <v>158</v>
      </c>
      <c r="U443" s="5" t="s">
        <v>158</v>
      </c>
      <c r="V443" s="5" t="s">
        <v>158</v>
      </c>
      <c r="W443" s="5" t="s">
        <v>257</v>
      </c>
      <c r="AB443" s="5" t="s">
        <v>216</v>
      </c>
      <c r="AC443" s="1" t="s">
        <v>162</v>
      </c>
      <c r="AD443" s="1" t="s">
        <v>162</v>
      </c>
      <c r="AE443" s="1" t="s">
        <v>162</v>
      </c>
      <c r="AF443" s="1" t="s">
        <v>162</v>
      </c>
      <c r="AG443" s="1" t="s">
        <v>162</v>
      </c>
      <c r="AH443" s="1" t="s">
        <v>162</v>
      </c>
      <c r="AI443" s="1" t="s">
        <v>162</v>
      </c>
      <c r="AJ443" s="1" t="s">
        <v>162</v>
      </c>
      <c r="AK443" s="1" t="s">
        <v>162</v>
      </c>
      <c r="AL443" s="1" t="s">
        <v>162</v>
      </c>
      <c r="AM443" s="1" t="s">
        <v>162</v>
      </c>
      <c r="AN443" s="1" t="s">
        <v>162</v>
      </c>
      <c r="AO443" s="1" t="s">
        <v>162</v>
      </c>
      <c r="AP443" s="1" t="s">
        <v>162</v>
      </c>
      <c r="AQ443" s="1" t="s">
        <v>162</v>
      </c>
      <c r="AR443" s="1" t="s">
        <v>162</v>
      </c>
      <c r="AS443" s="1" t="s">
        <v>162</v>
      </c>
      <c r="AT443" s="1" t="s">
        <v>162</v>
      </c>
      <c r="AU443" s="1" t="s">
        <v>162</v>
      </c>
      <c r="AV443" s="1" t="s">
        <v>162</v>
      </c>
      <c r="AW443" s="1" t="s">
        <v>162</v>
      </c>
      <c r="AX443" s="1" t="s">
        <v>162</v>
      </c>
      <c r="AY443" s="1" t="s">
        <v>162</v>
      </c>
      <c r="AZ443" s="1" t="s">
        <v>162</v>
      </c>
      <c r="BA443" s="1" t="s">
        <v>162</v>
      </c>
      <c r="BB443" s="1" t="s">
        <v>162</v>
      </c>
      <c r="BC443" s="1" t="s">
        <v>162</v>
      </c>
      <c r="BD443" s="1" t="s">
        <v>162</v>
      </c>
      <c r="BE443" s="1" t="s">
        <v>162</v>
      </c>
      <c r="BS443" s="5" t="s">
        <v>6624</v>
      </c>
      <c r="BT443" s="5" t="s">
        <v>1139</v>
      </c>
      <c r="BU443" s="1" t="s">
        <v>240</v>
      </c>
      <c r="BZ443" s="1" t="s">
        <v>181</v>
      </c>
      <c r="CA443" s="8" t="s">
        <v>6638</v>
      </c>
      <c r="CB443" s="1" t="s">
        <v>617</v>
      </c>
    </row>
    <row r="444">
      <c r="A444" s="1" t="s">
        <v>6641</v>
      </c>
      <c r="B444" s="1" t="s">
        <v>6629</v>
      </c>
      <c r="C444" s="1" t="s">
        <v>6642</v>
      </c>
      <c r="D444" s="1" t="s">
        <v>126</v>
      </c>
      <c r="E444" s="1" t="s">
        <v>128</v>
      </c>
      <c r="F444" s="5" t="s">
        <v>150</v>
      </c>
      <c r="G444" s="1" t="s">
        <v>6643</v>
      </c>
      <c r="H444" s="1" t="s">
        <v>6631</v>
      </c>
      <c r="I444" s="5" t="s">
        <v>150</v>
      </c>
      <c r="M444" s="5" t="s">
        <v>150</v>
      </c>
      <c r="N444" s="5" t="s">
        <v>6644</v>
      </c>
      <c r="O444" s="5" t="s">
        <v>898</v>
      </c>
      <c r="P444" s="5" t="s">
        <v>174</v>
      </c>
      <c r="Q444" s="5" t="s">
        <v>150</v>
      </c>
      <c r="R444" s="5" t="s">
        <v>155</v>
      </c>
      <c r="S444" s="5" t="s">
        <v>156</v>
      </c>
      <c r="T444" s="5" t="s">
        <v>405</v>
      </c>
      <c r="U444" s="5" t="s">
        <v>158</v>
      </c>
      <c r="V444" s="5" t="s">
        <v>158</v>
      </c>
      <c r="W444" s="5" t="s">
        <v>861</v>
      </c>
      <c r="AB444" s="5" t="s">
        <v>155</v>
      </c>
      <c r="AC444" s="1" t="s">
        <v>162</v>
      </c>
      <c r="AD444" s="1" t="s">
        <v>162</v>
      </c>
      <c r="AE444" s="1" t="s">
        <v>162</v>
      </c>
      <c r="AF444" s="1" t="s">
        <v>162</v>
      </c>
      <c r="AG444" s="1" t="s">
        <v>162</v>
      </c>
      <c r="AH444" s="1" t="s">
        <v>162</v>
      </c>
      <c r="AI444" s="1" t="s">
        <v>162</v>
      </c>
      <c r="AJ444" s="1" t="s">
        <v>162</v>
      </c>
      <c r="AK444" s="1" t="s">
        <v>162</v>
      </c>
      <c r="AL444" s="1" t="s">
        <v>162</v>
      </c>
      <c r="AM444" s="1" t="s">
        <v>162</v>
      </c>
      <c r="AN444" s="1" t="s">
        <v>162</v>
      </c>
      <c r="AO444" s="1" t="s">
        <v>162</v>
      </c>
      <c r="AP444" s="1" t="s">
        <v>162</v>
      </c>
      <c r="AQ444" s="1" t="s">
        <v>162</v>
      </c>
      <c r="AR444" s="1" t="s">
        <v>162</v>
      </c>
      <c r="AS444" s="1" t="s">
        <v>162</v>
      </c>
      <c r="AT444" s="1" t="s">
        <v>162</v>
      </c>
      <c r="AU444" s="1" t="s">
        <v>162</v>
      </c>
      <c r="AV444" s="1" t="s">
        <v>162</v>
      </c>
      <c r="AW444" s="1" t="s">
        <v>162</v>
      </c>
      <c r="AX444" s="1" t="s">
        <v>162</v>
      </c>
      <c r="AY444" s="1" t="s">
        <v>162</v>
      </c>
      <c r="AZ444" s="1" t="s">
        <v>162</v>
      </c>
      <c r="BA444" s="1" t="s">
        <v>162</v>
      </c>
      <c r="BB444" s="1" t="s">
        <v>162</v>
      </c>
      <c r="BC444" s="1" t="s">
        <v>162</v>
      </c>
      <c r="BD444" s="1" t="s">
        <v>162</v>
      </c>
      <c r="BE444" s="1" t="s">
        <v>259</v>
      </c>
      <c r="BP444" s="1" t="s">
        <v>6656</v>
      </c>
      <c r="BQ444" s="5" t="s">
        <v>6436</v>
      </c>
      <c r="BR444" s="5" t="s">
        <v>265</v>
      </c>
      <c r="BS444" s="5" t="s">
        <v>6624</v>
      </c>
      <c r="BT444" s="5" t="s">
        <v>898</v>
      </c>
      <c r="BU444" s="1" t="s">
        <v>768</v>
      </c>
      <c r="BZ444" s="1" t="s">
        <v>181</v>
      </c>
      <c r="CA444" s="8" t="s">
        <v>6657</v>
      </c>
      <c r="CB444" s="1" t="s">
        <v>617</v>
      </c>
    </row>
    <row r="445">
      <c r="A445" s="1" t="s">
        <v>4798</v>
      </c>
      <c r="B445" s="1" t="s">
        <v>6658</v>
      </c>
      <c r="C445" s="1" t="s">
        <v>6659</v>
      </c>
      <c r="D445" s="1" t="s">
        <v>126</v>
      </c>
      <c r="E445" s="1" t="s">
        <v>128</v>
      </c>
      <c r="F445" s="5" t="s">
        <v>156</v>
      </c>
      <c r="G445" s="1" t="s">
        <v>4801</v>
      </c>
      <c r="H445" s="1" t="s">
        <v>4803</v>
      </c>
      <c r="I445" s="5" t="s">
        <v>150</v>
      </c>
      <c r="M445" s="5" t="s">
        <v>150</v>
      </c>
      <c r="N445" s="5" t="s">
        <v>6660</v>
      </c>
      <c r="O445" s="5" t="s">
        <v>216</v>
      </c>
      <c r="P445" s="5" t="s">
        <v>150</v>
      </c>
      <c r="Q445" s="5" t="s">
        <v>155</v>
      </c>
      <c r="R445" s="5" t="s">
        <v>174</v>
      </c>
      <c r="S445" s="5" t="s">
        <v>150</v>
      </c>
      <c r="BS445" s="1" t="s">
        <v>4762</v>
      </c>
      <c r="BT445" s="5" t="s">
        <v>216</v>
      </c>
      <c r="BZ445" s="1" t="s">
        <v>181</v>
      </c>
      <c r="CA445" s="8" t="s">
        <v>6662</v>
      </c>
      <c r="CB445" s="1" t="s">
        <v>617</v>
      </c>
    </row>
    <row r="446">
      <c r="A446" s="1" t="s">
        <v>4779</v>
      </c>
      <c r="B446" s="1" t="s">
        <v>6659</v>
      </c>
      <c r="C446" s="1" t="s">
        <v>6668</v>
      </c>
      <c r="D446" s="1" t="s">
        <v>126</v>
      </c>
      <c r="E446" s="1" t="s">
        <v>128</v>
      </c>
      <c r="F446" s="5" t="s">
        <v>155</v>
      </c>
      <c r="G446" s="1" t="s">
        <v>4781</v>
      </c>
      <c r="H446" s="1" t="s">
        <v>4782</v>
      </c>
      <c r="I446" s="5" t="s">
        <v>150</v>
      </c>
      <c r="M446" s="5" t="s">
        <v>150</v>
      </c>
      <c r="N446" s="5" t="s">
        <v>6669</v>
      </c>
      <c r="O446" s="5" t="s">
        <v>2942</v>
      </c>
      <c r="P446" s="5" t="s">
        <v>150</v>
      </c>
      <c r="Q446" s="5" t="s">
        <v>155</v>
      </c>
      <c r="R446" s="5" t="s">
        <v>174</v>
      </c>
      <c r="S446" s="5" t="s">
        <v>150</v>
      </c>
      <c r="BS446" s="1" t="s">
        <v>4762</v>
      </c>
      <c r="BT446" s="5" t="s">
        <v>2942</v>
      </c>
      <c r="BZ446" s="1" t="s">
        <v>181</v>
      </c>
      <c r="CA446" s="8" t="s">
        <v>6670</v>
      </c>
      <c r="CB446" s="1" t="s">
        <v>617</v>
      </c>
    </row>
    <row r="447">
      <c r="A447" s="1" t="s">
        <v>4765</v>
      </c>
      <c r="B447" s="1" t="s">
        <v>6668</v>
      </c>
      <c r="C447" s="1" t="s">
        <v>6671</v>
      </c>
      <c r="D447" s="1" t="s">
        <v>126</v>
      </c>
      <c r="E447" s="1" t="s">
        <v>128</v>
      </c>
      <c r="F447" s="5" t="s">
        <v>174</v>
      </c>
      <c r="G447" s="1" t="s">
        <v>4768</v>
      </c>
      <c r="H447" s="1" t="s">
        <v>4769</v>
      </c>
      <c r="I447" s="5" t="s">
        <v>150</v>
      </c>
      <c r="M447" s="5" t="s">
        <v>174</v>
      </c>
      <c r="N447" s="5" t="s">
        <v>6673</v>
      </c>
      <c r="O447" s="5" t="s">
        <v>2539</v>
      </c>
      <c r="P447" s="5" t="s">
        <v>174</v>
      </c>
      <c r="Q447" s="5" t="s">
        <v>174</v>
      </c>
      <c r="R447" s="5" t="s">
        <v>155</v>
      </c>
      <c r="S447" s="5" t="s">
        <v>156</v>
      </c>
      <c r="T447" s="5" t="s">
        <v>356</v>
      </c>
      <c r="U447" s="5" t="s">
        <v>158</v>
      </c>
      <c r="V447" s="5" t="s">
        <v>158</v>
      </c>
      <c r="W447" s="5" t="s">
        <v>360</v>
      </c>
      <c r="AB447" s="5" t="s">
        <v>155</v>
      </c>
      <c r="AC447" s="1" t="s">
        <v>162</v>
      </c>
      <c r="AD447" s="1" t="s">
        <v>162</v>
      </c>
      <c r="AE447" s="1" t="s">
        <v>162</v>
      </c>
      <c r="AF447" s="1" t="s">
        <v>162</v>
      </c>
      <c r="AG447" s="1" t="s">
        <v>162</v>
      </c>
      <c r="AH447" s="1" t="s">
        <v>162</v>
      </c>
      <c r="AI447" s="1" t="s">
        <v>162</v>
      </c>
      <c r="AJ447" s="1" t="s">
        <v>162</v>
      </c>
      <c r="AK447" s="1" t="s">
        <v>162</v>
      </c>
      <c r="AL447" s="1" t="s">
        <v>162</v>
      </c>
      <c r="AM447" s="1" t="s">
        <v>162</v>
      </c>
      <c r="AN447" s="1" t="s">
        <v>162</v>
      </c>
      <c r="AO447" s="1" t="s">
        <v>162</v>
      </c>
      <c r="AP447" s="1" t="s">
        <v>162</v>
      </c>
      <c r="AQ447" s="1" t="s">
        <v>162</v>
      </c>
      <c r="AR447" s="1" t="s">
        <v>162</v>
      </c>
      <c r="AS447" s="1" t="s">
        <v>162</v>
      </c>
      <c r="AT447" s="1" t="s">
        <v>162</v>
      </c>
      <c r="AU447" s="1" t="s">
        <v>162</v>
      </c>
      <c r="AV447" s="1" t="s">
        <v>162</v>
      </c>
      <c r="AW447" s="1" t="s">
        <v>162</v>
      </c>
      <c r="AX447" s="1" t="s">
        <v>162</v>
      </c>
      <c r="AY447" s="1" t="s">
        <v>162</v>
      </c>
      <c r="AZ447" s="1" t="s">
        <v>162</v>
      </c>
      <c r="BA447" s="1" t="s">
        <v>162</v>
      </c>
      <c r="BB447" s="1" t="s">
        <v>162</v>
      </c>
      <c r="BC447" s="1" t="s">
        <v>162</v>
      </c>
      <c r="BD447" s="1" t="s">
        <v>162</v>
      </c>
      <c r="BE447" s="1" t="s">
        <v>162</v>
      </c>
      <c r="BS447" s="1" t="s">
        <v>4762</v>
      </c>
      <c r="BT447" s="5" t="s">
        <v>2539</v>
      </c>
      <c r="BU447" s="1" t="s">
        <v>184</v>
      </c>
      <c r="BZ447" s="1" t="s">
        <v>181</v>
      </c>
      <c r="CA447" s="8" t="s">
        <v>6676</v>
      </c>
      <c r="CB447" s="1" t="s">
        <v>617</v>
      </c>
    </row>
    <row r="448">
      <c r="A448" s="1" t="s">
        <v>4751</v>
      </c>
      <c r="B448" s="1" t="s">
        <v>6671</v>
      </c>
      <c r="C448" s="1" t="s">
        <v>6678</v>
      </c>
      <c r="D448" s="1" t="s">
        <v>126</v>
      </c>
      <c r="E448" s="1" t="s">
        <v>128</v>
      </c>
      <c r="F448" s="5" t="s">
        <v>150</v>
      </c>
      <c r="G448" s="1" t="s">
        <v>4753</v>
      </c>
      <c r="H448" s="1" t="s">
        <v>4754</v>
      </c>
      <c r="I448" s="5" t="s">
        <v>150</v>
      </c>
      <c r="M448" s="5" t="s">
        <v>150</v>
      </c>
      <c r="N448" s="5" t="s">
        <v>6679</v>
      </c>
      <c r="O448" s="5" t="s">
        <v>214</v>
      </c>
      <c r="P448" s="5" t="s">
        <v>174</v>
      </c>
      <c r="Q448" s="5" t="s">
        <v>150</v>
      </c>
      <c r="R448" s="5" t="s">
        <v>155</v>
      </c>
      <c r="S448" s="5" t="s">
        <v>156</v>
      </c>
      <c r="T448" s="5" t="s">
        <v>356</v>
      </c>
      <c r="U448" s="5" t="s">
        <v>158</v>
      </c>
      <c r="V448" s="5" t="s">
        <v>158</v>
      </c>
      <c r="W448" s="5" t="s">
        <v>360</v>
      </c>
      <c r="AB448" s="5" t="s">
        <v>155</v>
      </c>
      <c r="AC448" s="1" t="s">
        <v>162</v>
      </c>
      <c r="AD448" s="1" t="s">
        <v>162</v>
      </c>
      <c r="AE448" s="1" t="s">
        <v>162</v>
      </c>
      <c r="AF448" s="1" t="s">
        <v>162</v>
      </c>
      <c r="AG448" s="1" t="s">
        <v>162</v>
      </c>
      <c r="AH448" s="1" t="s">
        <v>162</v>
      </c>
      <c r="AI448" s="1" t="s">
        <v>162</v>
      </c>
      <c r="AJ448" s="1" t="s">
        <v>162</v>
      </c>
      <c r="AK448" s="1" t="s">
        <v>162</v>
      </c>
      <c r="AL448" s="1" t="s">
        <v>162</v>
      </c>
      <c r="AM448" s="1" t="s">
        <v>162</v>
      </c>
      <c r="AN448" s="1" t="s">
        <v>162</v>
      </c>
      <c r="AO448" s="1" t="s">
        <v>162</v>
      </c>
      <c r="AP448" s="1" t="s">
        <v>162</v>
      </c>
      <c r="AQ448" s="1" t="s">
        <v>162</v>
      </c>
      <c r="AR448" s="1" t="s">
        <v>162</v>
      </c>
      <c r="AS448" s="1" t="s">
        <v>162</v>
      </c>
      <c r="AT448" s="1" t="s">
        <v>162</v>
      </c>
      <c r="AU448" s="1" t="s">
        <v>162</v>
      </c>
      <c r="AV448" s="1" t="s">
        <v>162</v>
      </c>
      <c r="AW448" s="1" t="s">
        <v>162</v>
      </c>
      <c r="AX448" s="1" t="s">
        <v>162</v>
      </c>
      <c r="AY448" s="1" t="s">
        <v>162</v>
      </c>
      <c r="AZ448" s="1" t="s">
        <v>162</v>
      </c>
      <c r="BA448" s="1" t="s">
        <v>162</v>
      </c>
      <c r="BB448" s="1" t="s">
        <v>162</v>
      </c>
      <c r="BC448" s="1" t="s">
        <v>162</v>
      </c>
      <c r="BD448" s="1" t="s">
        <v>162</v>
      </c>
      <c r="BE448" s="1" t="s">
        <v>162</v>
      </c>
      <c r="BS448" s="1" t="s">
        <v>4762</v>
      </c>
      <c r="BT448" s="5" t="s">
        <v>214</v>
      </c>
      <c r="BU448" s="1" t="s">
        <v>184</v>
      </c>
      <c r="BZ448" s="1" t="s">
        <v>181</v>
      </c>
      <c r="CA448" s="8" t="s">
        <v>6681</v>
      </c>
      <c r="CB448" s="1" t="s">
        <v>617</v>
      </c>
    </row>
    <row r="449">
      <c r="A449" s="1" t="s">
        <v>6685</v>
      </c>
      <c r="B449" s="1" t="s">
        <v>6686</v>
      </c>
      <c r="C449" s="1" t="s">
        <v>6687</v>
      </c>
      <c r="D449" s="1" t="s">
        <v>126</v>
      </c>
      <c r="E449" s="1" t="s">
        <v>128</v>
      </c>
      <c r="F449" s="5" t="s">
        <v>150</v>
      </c>
      <c r="G449" s="1" t="s">
        <v>6688</v>
      </c>
      <c r="H449" s="1" t="s">
        <v>6689</v>
      </c>
      <c r="I449" s="5" t="s">
        <v>150</v>
      </c>
      <c r="M449" s="5" t="s">
        <v>150</v>
      </c>
      <c r="N449" s="5" t="s">
        <v>6691</v>
      </c>
      <c r="O449" s="5" t="s">
        <v>4647</v>
      </c>
      <c r="P449" s="5" t="s">
        <v>174</v>
      </c>
      <c r="Q449" s="5" t="s">
        <v>150</v>
      </c>
      <c r="R449" s="5" t="s">
        <v>155</v>
      </c>
      <c r="S449" s="5" t="s">
        <v>174</v>
      </c>
      <c r="T449" s="5" t="s">
        <v>158</v>
      </c>
      <c r="U449" s="5" t="s">
        <v>158</v>
      </c>
      <c r="V449" s="5" t="s">
        <v>158</v>
      </c>
      <c r="W449" s="5" t="s">
        <v>257</v>
      </c>
      <c r="AB449" s="5" t="s">
        <v>216</v>
      </c>
      <c r="AC449" s="1" t="s">
        <v>162</v>
      </c>
      <c r="AD449" s="1" t="s">
        <v>162</v>
      </c>
      <c r="AE449" s="1" t="s">
        <v>162</v>
      </c>
      <c r="AF449" s="1" t="s">
        <v>162</v>
      </c>
      <c r="AG449" s="1" t="s">
        <v>162</v>
      </c>
      <c r="AH449" s="1" t="s">
        <v>162</v>
      </c>
      <c r="AI449" s="1" t="s">
        <v>162</v>
      </c>
      <c r="AJ449" s="1" t="s">
        <v>162</v>
      </c>
      <c r="AK449" s="1" t="s">
        <v>162</v>
      </c>
      <c r="AL449" s="1" t="s">
        <v>162</v>
      </c>
      <c r="AM449" s="1" t="s">
        <v>162</v>
      </c>
      <c r="AN449" s="1" t="s">
        <v>162</v>
      </c>
      <c r="AO449" s="1" t="s">
        <v>259</v>
      </c>
      <c r="AP449" s="1" t="s">
        <v>162</v>
      </c>
      <c r="AQ449" s="1" t="s">
        <v>162</v>
      </c>
      <c r="AR449" s="1" t="s">
        <v>162</v>
      </c>
      <c r="AS449" s="1" t="s">
        <v>162</v>
      </c>
      <c r="AT449" s="1" t="s">
        <v>162</v>
      </c>
      <c r="AU449" s="1" t="s">
        <v>162</v>
      </c>
      <c r="AV449" s="1" t="s">
        <v>162</v>
      </c>
      <c r="AW449" s="1" t="s">
        <v>162</v>
      </c>
      <c r="AX449" s="1" t="s">
        <v>162</v>
      </c>
      <c r="AY449" s="1" t="s">
        <v>162</v>
      </c>
      <c r="AZ449" s="1" t="s">
        <v>259</v>
      </c>
      <c r="BA449" s="1" t="s">
        <v>162</v>
      </c>
      <c r="BB449" s="1" t="s">
        <v>162</v>
      </c>
      <c r="BC449" s="1" t="s">
        <v>162</v>
      </c>
      <c r="BD449" s="1" t="s">
        <v>162</v>
      </c>
      <c r="BE449" s="1" t="s">
        <v>162</v>
      </c>
      <c r="BF449" s="5" t="s">
        <v>264</v>
      </c>
      <c r="BG449" s="5" t="s">
        <v>265</v>
      </c>
      <c r="BS449" s="1" t="s">
        <v>6699</v>
      </c>
      <c r="BT449" s="5" t="s">
        <v>4647</v>
      </c>
      <c r="BU449" s="1" t="s">
        <v>240</v>
      </c>
      <c r="BZ449" s="1" t="s">
        <v>181</v>
      </c>
      <c r="CA449" s="8" t="s">
        <v>6700</v>
      </c>
      <c r="CB449" s="1" t="s">
        <v>617</v>
      </c>
    </row>
    <row r="450">
      <c r="A450" s="1" t="s">
        <v>6702</v>
      </c>
      <c r="B450" s="1" t="s">
        <v>6703</v>
      </c>
      <c r="C450" s="1" t="s">
        <v>6704</v>
      </c>
      <c r="D450" s="1" t="s">
        <v>126</v>
      </c>
      <c r="E450" s="1" t="s">
        <v>128</v>
      </c>
      <c r="F450" s="5" t="s">
        <v>174</v>
      </c>
      <c r="G450" s="1" t="s">
        <v>6705</v>
      </c>
      <c r="H450" s="1" t="s">
        <v>6706</v>
      </c>
      <c r="I450" s="5" t="s">
        <v>150</v>
      </c>
      <c r="M450" s="5" t="s">
        <v>174</v>
      </c>
      <c r="N450" s="5" t="s">
        <v>6708</v>
      </c>
      <c r="O450" s="5" t="s">
        <v>256</v>
      </c>
      <c r="P450" s="5" t="s">
        <v>174</v>
      </c>
      <c r="Q450" s="5" t="s">
        <v>174</v>
      </c>
      <c r="R450" s="5" t="s">
        <v>155</v>
      </c>
      <c r="S450" s="5" t="s">
        <v>174</v>
      </c>
      <c r="T450" s="5" t="s">
        <v>4692</v>
      </c>
      <c r="U450" s="5" t="s">
        <v>158</v>
      </c>
      <c r="V450" s="5" t="s">
        <v>158</v>
      </c>
      <c r="W450" s="5" t="s">
        <v>861</v>
      </c>
      <c r="AB450" s="5" t="s">
        <v>155</v>
      </c>
      <c r="AC450" s="1" t="s">
        <v>162</v>
      </c>
      <c r="AD450" s="1" t="s">
        <v>162</v>
      </c>
      <c r="AE450" s="1" t="s">
        <v>162</v>
      </c>
      <c r="AF450" s="1" t="s">
        <v>162</v>
      </c>
      <c r="AG450" s="1" t="s">
        <v>162</v>
      </c>
      <c r="AH450" s="1" t="s">
        <v>162</v>
      </c>
      <c r="AI450" s="1" t="s">
        <v>162</v>
      </c>
      <c r="AJ450" s="1" t="s">
        <v>162</v>
      </c>
      <c r="AK450" s="1" t="s">
        <v>162</v>
      </c>
      <c r="AL450" s="1" t="s">
        <v>162</v>
      </c>
      <c r="AM450" s="1" t="s">
        <v>162</v>
      </c>
      <c r="AN450" s="1" t="s">
        <v>162</v>
      </c>
      <c r="AO450" s="1" t="s">
        <v>162</v>
      </c>
      <c r="AP450" s="1" t="s">
        <v>162</v>
      </c>
      <c r="AQ450" s="1" t="s">
        <v>162</v>
      </c>
      <c r="AR450" s="1" t="s">
        <v>162</v>
      </c>
      <c r="AS450" s="1" t="s">
        <v>162</v>
      </c>
      <c r="AT450" s="1" t="s">
        <v>162</v>
      </c>
      <c r="AU450" s="1" t="s">
        <v>162</v>
      </c>
      <c r="AV450" s="1" t="s">
        <v>162</v>
      </c>
      <c r="AW450" s="1" t="s">
        <v>162</v>
      </c>
      <c r="AX450" s="1" t="s">
        <v>162</v>
      </c>
      <c r="AY450" s="1" t="s">
        <v>162</v>
      </c>
      <c r="AZ450" s="1" t="s">
        <v>259</v>
      </c>
      <c r="BA450" s="1" t="s">
        <v>259</v>
      </c>
      <c r="BB450" s="1" t="s">
        <v>162</v>
      </c>
      <c r="BC450" s="1" t="s">
        <v>162</v>
      </c>
      <c r="BD450" s="1" t="s">
        <v>162</v>
      </c>
      <c r="BE450" s="1" t="s">
        <v>162</v>
      </c>
      <c r="BF450" s="5" t="s">
        <v>264</v>
      </c>
      <c r="BG450" s="5" t="s">
        <v>265</v>
      </c>
      <c r="BH450" s="5" t="s">
        <v>264</v>
      </c>
      <c r="BI450" s="5" t="s">
        <v>265</v>
      </c>
      <c r="BS450" s="1" t="s">
        <v>6699</v>
      </c>
      <c r="BT450" s="5" t="s">
        <v>256</v>
      </c>
      <c r="BU450" s="1" t="s">
        <v>768</v>
      </c>
      <c r="BZ450" s="1" t="s">
        <v>181</v>
      </c>
      <c r="CA450" s="8" t="s">
        <v>6714</v>
      </c>
      <c r="CB450" s="1" t="s">
        <v>617</v>
      </c>
    </row>
    <row r="451">
      <c r="A451" s="1" t="s">
        <v>6719</v>
      </c>
      <c r="B451" s="1" t="s">
        <v>6703</v>
      </c>
      <c r="C451" s="1" t="s">
        <v>6720</v>
      </c>
      <c r="D451" s="1" t="s">
        <v>126</v>
      </c>
      <c r="E451" s="1" t="s">
        <v>128</v>
      </c>
      <c r="F451" s="5" t="s">
        <v>150</v>
      </c>
      <c r="G451" s="1" t="s">
        <v>6721</v>
      </c>
      <c r="H451" s="1" t="s">
        <v>6722</v>
      </c>
      <c r="I451" s="5" t="s">
        <v>150</v>
      </c>
      <c r="M451" s="5" t="s">
        <v>150</v>
      </c>
      <c r="N451" s="5" t="s">
        <v>6723</v>
      </c>
      <c r="O451" s="5" t="s">
        <v>589</v>
      </c>
      <c r="P451" s="5" t="s">
        <v>155</v>
      </c>
      <c r="Q451" s="5" t="s">
        <v>150</v>
      </c>
      <c r="R451" s="5" t="s">
        <v>155</v>
      </c>
      <c r="S451" s="5" t="s">
        <v>174</v>
      </c>
      <c r="T451" s="5" t="s">
        <v>158</v>
      </c>
      <c r="U451" s="5" t="s">
        <v>158</v>
      </c>
      <c r="V451" s="5" t="s">
        <v>158</v>
      </c>
      <c r="W451" s="5" t="s">
        <v>257</v>
      </c>
      <c r="AB451" s="5" t="s">
        <v>216</v>
      </c>
      <c r="AC451" s="1" t="s">
        <v>162</v>
      </c>
      <c r="AD451" s="1" t="s">
        <v>162</v>
      </c>
      <c r="AE451" s="1" t="s">
        <v>162</v>
      </c>
      <c r="AF451" s="1" t="s">
        <v>162</v>
      </c>
      <c r="AG451" s="1" t="s">
        <v>162</v>
      </c>
      <c r="AH451" s="1" t="s">
        <v>162</v>
      </c>
      <c r="AI451" s="1" t="s">
        <v>162</v>
      </c>
      <c r="AJ451" s="1" t="s">
        <v>162</v>
      </c>
      <c r="AK451" s="1" t="s">
        <v>162</v>
      </c>
      <c r="AL451" s="1" t="s">
        <v>162</v>
      </c>
      <c r="AM451" s="1" t="s">
        <v>162</v>
      </c>
      <c r="AN451" s="1" t="s">
        <v>162</v>
      </c>
      <c r="AO451" s="1" t="s">
        <v>162</v>
      </c>
      <c r="AP451" s="1" t="s">
        <v>162</v>
      </c>
      <c r="AQ451" s="1" t="s">
        <v>162</v>
      </c>
      <c r="AR451" s="1" t="s">
        <v>162</v>
      </c>
      <c r="AS451" s="1" t="s">
        <v>162</v>
      </c>
      <c r="AT451" s="1" t="s">
        <v>162</v>
      </c>
      <c r="AU451" s="1" t="s">
        <v>162</v>
      </c>
      <c r="AV451" s="1" t="s">
        <v>162</v>
      </c>
      <c r="AW451" s="1" t="s">
        <v>162</v>
      </c>
      <c r="AX451" s="1" t="s">
        <v>162</v>
      </c>
      <c r="AY451" s="1" t="s">
        <v>162</v>
      </c>
      <c r="AZ451" s="1" t="s">
        <v>162</v>
      </c>
      <c r="BA451" s="1" t="s">
        <v>162</v>
      </c>
      <c r="BB451" s="1" t="s">
        <v>162</v>
      </c>
      <c r="BC451" s="1" t="s">
        <v>162</v>
      </c>
      <c r="BD451" s="1" t="s">
        <v>162</v>
      </c>
      <c r="BE451" s="1" t="s">
        <v>162</v>
      </c>
      <c r="BS451" s="1" t="s">
        <v>6727</v>
      </c>
      <c r="BT451" s="5" t="s">
        <v>589</v>
      </c>
      <c r="BU451" s="1" t="s">
        <v>240</v>
      </c>
      <c r="BZ451" s="1" t="s">
        <v>181</v>
      </c>
      <c r="CA451" s="8" t="s">
        <v>6728</v>
      </c>
      <c r="CB451" s="1" t="s">
        <v>617</v>
      </c>
    </row>
    <row r="452">
      <c r="A452" s="1" t="s">
        <v>1696</v>
      </c>
      <c r="B452" s="1" t="s">
        <v>6735</v>
      </c>
      <c r="C452" s="1" t="s">
        <v>6736</v>
      </c>
      <c r="D452" s="1" t="s">
        <v>126</v>
      </c>
      <c r="E452" s="1" t="s">
        <v>128</v>
      </c>
      <c r="F452" s="5" t="s">
        <v>174</v>
      </c>
      <c r="G452" s="1" t="s">
        <v>1698</v>
      </c>
      <c r="H452" s="1" t="s">
        <v>1699</v>
      </c>
      <c r="I452" s="5" t="s">
        <v>150</v>
      </c>
      <c r="M452" s="5" t="s">
        <v>150</v>
      </c>
      <c r="N452" s="5" t="s">
        <v>6737</v>
      </c>
      <c r="O452" s="5" t="s">
        <v>662</v>
      </c>
      <c r="P452" s="5" t="s">
        <v>150</v>
      </c>
      <c r="Q452" s="5" t="s">
        <v>155</v>
      </c>
      <c r="R452" s="5" t="s">
        <v>155</v>
      </c>
      <c r="S452" s="5" t="s">
        <v>156</v>
      </c>
      <c r="T452" s="5" t="s">
        <v>158</v>
      </c>
      <c r="U452" s="5" t="s">
        <v>158</v>
      </c>
      <c r="V452" s="5" t="s">
        <v>158</v>
      </c>
      <c r="W452" s="5" t="s">
        <v>257</v>
      </c>
      <c r="AB452" s="5" t="s">
        <v>216</v>
      </c>
      <c r="AC452" s="1" t="s">
        <v>162</v>
      </c>
      <c r="AD452" s="1" t="s">
        <v>162</v>
      </c>
      <c r="AE452" s="1" t="s">
        <v>162</v>
      </c>
      <c r="AF452" s="1" t="s">
        <v>162</v>
      </c>
      <c r="AG452" s="1" t="s">
        <v>162</v>
      </c>
      <c r="AH452" s="1" t="s">
        <v>162</v>
      </c>
      <c r="AI452" s="1" t="s">
        <v>162</v>
      </c>
      <c r="AJ452" s="1" t="s">
        <v>162</v>
      </c>
      <c r="AK452" s="1" t="s">
        <v>162</v>
      </c>
      <c r="AL452" s="1" t="s">
        <v>162</v>
      </c>
      <c r="AM452" s="1" t="s">
        <v>162</v>
      </c>
      <c r="AN452" s="1" t="s">
        <v>162</v>
      </c>
      <c r="AO452" s="1" t="s">
        <v>162</v>
      </c>
      <c r="AP452" s="1" t="s">
        <v>162</v>
      </c>
      <c r="AQ452" s="1" t="s">
        <v>162</v>
      </c>
      <c r="AR452" s="1" t="s">
        <v>162</v>
      </c>
      <c r="AS452" s="1" t="s">
        <v>162</v>
      </c>
      <c r="AT452" s="1" t="s">
        <v>162</v>
      </c>
      <c r="AU452" s="1" t="s">
        <v>162</v>
      </c>
      <c r="AV452" s="1" t="s">
        <v>162</v>
      </c>
      <c r="AW452" s="1" t="s">
        <v>162</v>
      </c>
      <c r="AX452" s="1" t="s">
        <v>162</v>
      </c>
      <c r="AY452" s="1" t="s">
        <v>162</v>
      </c>
      <c r="AZ452" s="1" t="s">
        <v>162</v>
      </c>
      <c r="BA452" s="1" t="s">
        <v>162</v>
      </c>
      <c r="BB452" s="1" t="s">
        <v>162</v>
      </c>
      <c r="BC452" s="1" t="s">
        <v>162</v>
      </c>
      <c r="BD452" s="1" t="s">
        <v>162</v>
      </c>
      <c r="BE452" s="1" t="s">
        <v>162</v>
      </c>
      <c r="BS452" s="1" t="s">
        <v>1695</v>
      </c>
      <c r="BT452" s="5" t="s">
        <v>662</v>
      </c>
      <c r="BU452" s="1" t="s">
        <v>240</v>
      </c>
      <c r="BZ452" s="1" t="s">
        <v>181</v>
      </c>
      <c r="CA452" s="8" t="s">
        <v>6738</v>
      </c>
      <c r="CB452" s="1" t="s">
        <v>617</v>
      </c>
    </row>
    <row r="453">
      <c r="A453" s="1" t="s">
        <v>1684</v>
      </c>
      <c r="B453" s="1" t="s">
        <v>6736</v>
      </c>
      <c r="C453" s="1" t="s">
        <v>6740</v>
      </c>
      <c r="D453" s="1" t="s">
        <v>126</v>
      </c>
      <c r="E453" s="1" t="s">
        <v>128</v>
      </c>
      <c r="F453" s="5" t="s">
        <v>150</v>
      </c>
      <c r="G453" s="1" t="s">
        <v>1686</v>
      </c>
      <c r="H453" s="1" t="s">
        <v>1687</v>
      </c>
      <c r="I453" s="5" t="s">
        <v>150</v>
      </c>
      <c r="M453" s="5" t="s">
        <v>174</v>
      </c>
      <c r="N453" s="5" t="s">
        <v>6741</v>
      </c>
      <c r="O453" s="5" t="s">
        <v>694</v>
      </c>
      <c r="P453" s="5" t="s">
        <v>156</v>
      </c>
      <c r="Q453" s="5" t="s">
        <v>150</v>
      </c>
      <c r="R453" s="5" t="s">
        <v>155</v>
      </c>
      <c r="S453" s="5" t="s">
        <v>155</v>
      </c>
      <c r="T453" s="5" t="s">
        <v>405</v>
      </c>
      <c r="U453" s="5" t="s">
        <v>158</v>
      </c>
      <c r="V453" s="5" t="s">
        <v>158</v>
      </c>
      <c r="W453" s="5" t="s">
        <v>4647</v>
      </c>
      <c r="AB453" s="5" t="s">
        <v>155</v>
      </c>
      <c r="AC453" s="1" t="s">
        <v>162</v>
      </c>
      <c r="AD453" s="1" t="s">
        <v>162</v>
      </c>
      <c r="AE453" s="1" t="s">
        <v>162</v>
      </c>
      <c r="AF453" s="1" t="s">
        <v>162</v>
      </c>
      <c r="AG453" s="1" t="s">
        <v>162</v>
      </c>
      <c r="AH453" s="1" t="s">
        <v>162</v>
      </c>
      <c r="AI453" s="1" t="s">
        <v>162</v>
      </c>
      <c r="AJ453" s="1" t="s">
        <v>162</v>
      </c>
      <c r="AK453" s="1" t="s">
        <v>162</v>
      </c>
      <c r="AL453" s="1" t="s">
        <v>162</v>
      </c>
      <c r="AM453" s="1" t="s">
        <v>162</v>
      </c>
      <c r="AN453" s="1" t="s">
        <v>162</v>
      </c>
      <c r="AO453" s="1" t="s">
        <v>162</v>
      </c>
      <c r="AP453" s="1" t="s">
        <v>162</v>
      </c>
      <c r="AQ453" s="1" t="s">
        <v>162</v>
      </c>
      <c r="AR453" s="1" t="s">
        <v>162</v>
      </c>
      <c r="AS453" s="1" t="s">
        <v>162</v>
      </c>
      <c r="AT453" s="1" t="s">
        <v>162</v>
      </c>
      <c r="AU453" s="1" t="s">
        <v>162</v>
      </c>
      <c r="AV453" s="1" t="s">
        <v>162</v>
      </c>
      <c r="AW453" s="1" t="s">
        <v>162</v>
      </c>
      <c r="AX453" s="1" t="s">
        <v>162</v>
      </c>
      <c r="AY453" s="1" t="s">
        <v>162</v>
      </c>
      <c r="AZ453" s="1" t="s">
        <v>162</v>
      </c>
      <c r="BA453" s="1" t="s">
        <v>259</v>
      </c>
      <c r="BB453" s="1" t="s">
        <v>162</v>
      </c>
      <c r="BC453" s="1" t="s">
        <v>162</v>
      </c>
      <c r="BD453" s="1" t="s">
        <v>162</v>
      </c>
      <c r="BE453" s="1" t="s">
        <v>162</v>
      </c>
      <c r="BH453" s="5" t="s">
        <v>6751</v>
      </c>
      <c r="BI453" s="5" t="s">
        <v>265</v>
      </c>
      <c r="BS453" s="1" t="s">
        <v>1695</v>
      </c>
      <c r="BT453" s="5" t="s">
        <v>694</v>
      </c>
      <c r="BW453" s="1" t="s">
        <v>956</v>
      </c>
      <c r="BZ453" s="1" t="s">
        <v>181</v>
      </c>
      <c r="CA453" s="8" t="s">
        <v>6753</v>
      </c>
      <c r="CB453" s="1" t="s">
        <v>617</v>
      </c>
    </row>
    <row r="454">
      <c r="A454" s="1" t="s">
        <v>6755</v>
      </c>
      <c r="B454" s="1" t="s">
        <v>6756</v>
      </c>
      <c r="C454" s="1" t="s">
        <v>6757</v>
      </c>
      <c r="D454" s="1" t="s">
        <v>126</v>
      </c>
      <c r="E454" s="1" t="s">
        <v>128</v>
      </c>
      <c r="F454" s="5" t="s">
        <v>156</v>
      </c>
      <c r="G454" s="1" t="s">
        <v>6758</v>
      </c>
      <c r="H454" s="1" t="s">
        <v>6759</v>
      </c>
      <c r="I454" s="5" t="s">
        <v>150</v>
      </c>
      <c r="M454" s="5" t="s">
        <v>150</v>
      </c>
      <c r="N454" s="5" t="s">
        <v>6760</v>
      </c>
      <c r="O454" s="5" t="s">
        <v>155</v>
      </c>
      <c r="P454" s="5" t="s">
        <v>150</v>
      </c>
      <c r="Q454" s="5" t="s">
        <v>155</v>
      </c>
      <c r="BS454" s="1" t="s">
        <v>6761</v>
      </c>
      <c r="BT454" s="5" t="s">
        <v>155</v>
      </c>
      <c r="BZ454" s="1" t="s">
        <v>181</v>
      </c>
      <c r="CA454" s="8" t="s">
        <v>6762</v>
      </c>
      <c r="CB454" s="1" t="s">
        <v>617</v>
      </c>
    </row>
    <row r="455">
      <c r="A455" s="1" t="s">
        <v>6766</v>
      </c>
      <c r="B455" s="1" t="s">
        <v>6767</v>
      </c>
      <c r="C455" s="1" t="s">
        <v>6757</v>
      </c>
      <c r="D455" s="1" t="s">
        <v>126</v>
      </c>
      <c r="E455" s="1" t="s">
        <v>128</v>
      </c>
      <c r="F455" s="5" t="s">
        <v>156</v>
      </c>
      <c r="G455" s="1" t="s">
        <v>6768</v>
      </c>
      <c r="H455" s="1" t="s">
        <v>6769</v>
      </c>
      <c r="I455" s="5" t="s">
        <v>174</v>
      </c>
      <c r="J455" s="1" t="s">
        <v>4677</v>
      </c>
      <c r="K455" s="1" t="s">
        <v>6771</v>
      </c>
      <c r="BS455" s="1" t="s">
        <v>6772</v>
      </c>
      <c r="BT455" s="5" t="s">
        <v>158</v>
      </c>
      <c r="BZ455" s="1" t="s">
        <v>181</v>
      </c>
      <c r="CA455" s="8" t="s">
        <v>6774</v>
      </c>
      <c r="CB455" s="1" t="s">
        <v>617</v>
      </c>
    </row>
    <row r="456">
      <c r="A456" s="1" t="s">
        <v>6781</v>
      </c>
      <c r="B456" s="1" t="s">
        <v>6757</v>
      </c>
      <c r="C456" s="1" t="s">
        <v>6782</v>
      </c>
      <c r="D456" s="1" t="s">
        <v>126</v>
      </c>
      <c r="E456" s="1" t="s">
        <v>128</v>
      </c>
      <c r="F456" s="5" t="s">
        <v>155</v>
      </c>
      <c r="G456" s="1" t="s">
        <v>6783</v>
      </c>
      <c r="H456" s="1" t="s">
        <v>6784</v>
      </c>
      <c r="I456" s="5" t="s">
        <v>150</v>
      </c>
      <c r="M456" s="5" t="s">
        <v>150</v>
      </c>
      <c r="N456" s="5" t="s">
        <v>6785</v>
      </c>
      <c r="O456" s="5" t="s">
        <v>1287</v>
      </c>
      <c r="P456" s="5" t="s">
        <v>150</v>
      </c>
      <c r="Q456" s="5" t="s">
        <v>155</v>
      </c>
      <c r="R456" s="5" t="s">
        <v>174</v>
      </c>
      <c r="S456" s="5" t="s">
        <v>150</v>
      </c>
      <c r="T456" s="5" t="s">
        <v>158</v>
      </c>
      <c r="U456" s="5" t="s">
        <v>158</v>
      </c>
      <c r="V456" s="5" t="s">
        <v>158</v>
      </c>
      <c r="W456" s="5" t="s">
        <v>257</v>
      </c>
      <c r="AB456" s="5" t="s">
        <v>216</v>
      </c>
      <c r="AC456" s="1" t="s">
        <v>162</v>
      </c>
      <c r="AD456" s="1" t="s">
        <v>162</v>
      </c>
      <c r="AE456" s="1" t="s">
        <v>162</v>
      </c>
      <c r="AF456" s="1" t="s">
        <v>162</v>
      </c>
      <c r="AG456" s="1" t="s">
        <v>162</v>
      </c>
      <c r="AH456" s="1" t="s">
        <v>162</v>
      </c>
      <c r="AI456" s="1" t="s">
        <v>162</v>
      </c>
      <c r="AJ456" s="1" t="s">
        <v>162</v>
      </c>
      <c r="AK456" s="1" t="s">
        <v>162</v>
      </c>
      <c r="AL456" s="1" t="s">
        <v>162</v>
      </c>
      <c r="AM456" s="1" t="s">
        <v>162</v>
      </c>
      <c r="AN456" s="1" t="s">
        <v>162</v>
      </c>
      <c r="AO456" s="1" t="s">
        <v>162</v>
      </c>
      <c r="AP456" s="1" t="s">
        <v>162</v>
      </c>
      <c r="AQ456" s="1" t="s">
        <v>162</v>
      </c>
      <c r="AR456" s="1" t="s">
        <v>162</v>
      </c>
      <c r="AS456" s="1" t="s">
        <v>162</v>
      </c>
      <c r="AT456" s="1" t="s">
        <v>162</v>
      </c>
      <c r="AU456" s="1" t="s">
        <v>162</v>
      </c>
      <c r="AV456" s="1" t="s">
        <v>162</v>
      </c>
      <c r="AW456" s="1" t="s">
        <v>162</v>
      </c>
      <c r="AX456" s="1" t="s">
        <v>162</v>
      </c>
      <c r="AY456" s="1" t="s">
        <v>162</v>
      </c>
      <c r="AZ456" s="1" t="s">
        <v>162</v>
      </c>
      <c r="BA456" s="1" t="s">
        <v>162</v>
      </c>
      <c r="BB456" s="1" t="s">
        <v>162</v>
      </c>
      <c r="BC456" s="1" t="s">
        <v>162</v>
      </c>
      <c r="BD456" s="1" t="s">
        <v>162</v>
      </c>
      <c r="BE456" s="1" t="s">
        <v>162</v>
      </c>
      <c r="BS456" s="1" t="s">
        <v>6761</v>
      </c>
      <c r="BT456" s="5" t="s">
        <v>1287</v>
      </c>
      <c r="BU456" s="1" t="s">
        <v>240</v>
      </c>
      <c r="BZ456" s="1" t="s">
        <v>181</v>
      </c>
      <c r="CA456" s="8" t="s">
        <v>6786</v>
      </c>
      <c r="CB456" s="1" t="s">
        <v>617</v>
      </c>
    </row>
    <row r="457">
      <c r="A457" s="1" t="s">
        <v>6792</v>
      </c>
      <c r="B457" s="1" t="s">
        <v>6757</v>
      </c>
      <c r="C457" s="1" t="s">
        <v>6782</v>
      </c>
      <c r="D457" s="1" t="s">
        <v>126</v>
      </c>
      <c r="E457" s="1" t="s">
        <v>128</v>
      </c>
      <c r="F457" s="5" t="s">
        <v>155</v>
      </c>
      <c r="G457" s="1" t="s">
        <v>6793</v>
      </c>
      <c r="H457" s="1" t="s">
        <v>6794</v>
      </c>
      <c r="I457" s="5" t="s">
        <v>174</v>
      </c>
      <c r="J457" s="1" t="s">
        <v>4677</v>
      </c>
      <c r="K457" s="1" t="s">
        <v>6771</v>
      </c>
      <c r="BS457" s="1" t="s">
        <v>6772</v>
      </c>
      <c r="BT457" s="5" t="s">
        <v>158</v>
      </c>
      <c r="BZ457" s="1" t="s">
        <v>181</v>
      </c>
      <c r="CA457" s="8" t="s">
        <v>6795</v>
      </c>
      <c r="CB457" s="1" t="s">
        <v>617</v>
      </c>
    </row>
    <row r="458">
      <c r="A458" s="1" t="s">
        <v>6796</v>
      </c>
      <c r="B458" s="1" t="s">
        <v>6782</v>
      </c>
      <c r="C458" s="1" t="s">
        <v>6797</v>
      </c>
      <c r="D458" s="1" t="s">
        <v>126</v>
      </c>
      <c r="E458" s="1" t="s">
        <v>128</v>
      </c>
      <c r="F458" s="5" t="s">
        <v>174</v>
      </c>
      <c r="G458" s="1" t="s">
        <v>6798</v>
      </c>
      <c r="H458" s="1" t="s">
        <v>6799</v>
      </c>
      <c r="I458" s="5" t="s">
        <v>150</v>
      </c>
      <c r="M458" s="5" t="s">
        <v>174</v>
      </c>
      <c r="N458" s="5" t="s">
        <v>6800</v>
      </c>
      <c r="O458" s="5" t="s">
        <v>203</v>
      </c>
      <c r="P458" s="5" t="s">
        <v>174</v>
      </c>
      <c r="Q458" s="5" t="s">
        <v>174</v>
      </c>
      <c r="R458" s="5" t="s">
        <v>155</v>
      </c>
      <c r="S458" s="5" t="s">
        <v>156</v>
      </c>
      <c r="T458" s="5" t="s">
        <v>356</v>
      </c>
      <c r="U458" s="5" t="s">
        <v>158</v>
      </c>
      <c r="V458" s="5" t="s">
        <v>158</v>
      </c>
      <c r="W458" s="5" t="s">
        <v>360</v>
      </c>
      <c r="AB458" s="5" t="s">
        <v>155</v>
      </c>
      <c r="AC458" s="1" t="s">
        <v>162</v>
      </c>
      <c r="AD458" s="1" t="s">
        <v>162</v>
      </c>
      <c r="AE458" s="1" t="s">
        <v>162</v>
      </c>
      <c r="AF458" s="1" t="s">
        <v>162</v>
      </c>
      <c r="AG458" s="1" t="s">
        <v>162</v>
      </c>
      <c r="AH458" s="1" t="s">
        <v>162</v>
      </c>
      <c r="AI458" s="1" t="s">
        <v>162</v>
      </c>
      <c r="AJ458" s="1" t="s">
        <v>162</v>
      </c>
      <c r="AK458" s="1" t="s">
        <v>162</v>
      </c>
      <c r="AL458" s="1" t="s">
        <v>162</v>
      </c>
      <c r="AM458" s="1" t="s">
        <v>162</v>
      </c>
      <c r="AN458" s="1" t="s">
        <v>162</v>
      </c>
      <c r="AO458" s="1" t="s">
        <v>162</v>
      </c>
      <c r="AP458" s="1" t="s">
        <v>162</v>
      </c>
      <c r="AQ458" s="1" t="s">
        <v>162</v>
      </c>
      <c r="AR458" s="1" t="s">
        <v>162</v>
      </c>
      <c r="AS458" s="1" t="s">
        <v>162</v>
      </c>
      <c r="AT458" s="1" t="s">
        <v>162</v>
      </c>
      <c r="AU458" s="1" t="s">
        <v>162</v>
      </c>
      <c r="AV458" s="1" t="s">
        <v>162</v>
      </c>
      <c r="AW458" s="1" t="s">
        <v>162</v>
      </c>
      <c r="AX458" s="1" t="s">
        <v>162</v>
      </c>
      <c r="AY458" s="1" t="s">
        <v>162</v>
      </c>
      <c r="AZ458" s="1" t="s">
        <v>162</v>
      </c>
      <c r="BA458" s="1" t="s">
        <v>162</v>
      </c>
      <c r="BB458" s="1" t="s">
        <v>162</v>
      </c>
      <c r="BC458" s="1" t="s">
        <v>162</v>
      </c>
      <c r="BD458" s="1" t="s">
        <v>162</v>
      </c>
      <c r="BE458" s="1" t="s">
        <v>162</v>
      </c>
      <c r="BS458" s="1" t="s">
        <v>6761</v>
      </c>
      <c r="BT458" s="5" t="s">
        <v>203</v>
      </c>
      <c r="BU458" s="1" t="s">
        <v>184</v>
      </c>
      <c r="BZ458" s="1" t="s">
        <v>181</v>
      </c>
      <c r="CA458" s="8" t="s">
        <v>6806</v>
      </c>
      <c r="CB458" s="1" t="s">
        <v>617</v>
      </c>
    </row>
    <row r="459">
      <c r="A459" s="1" t="s">
        <v>6809</v>
      </c>
      <c r="B459" s="1" t="s">
        <v>6782</v>
      </c>
      <c r="C459" s="1" t="s">
        <v>6811</v>
      </c>
      <c r="D459" s="1" t="s">
        <v>126</v>
      </c>
      <c r="E459" s="1" t="s">
        <v>128</v>
      </c>
      <c r="F459" s="5" t="s">
        <v>174</v>
      </c>
      <c r="G459" s="1" t="s">
        <v>6812</v>
      </c>
      <c r="H459" s="1" t="s">
        <v>6813</v>
      </c>
      <c r="I459" s="5" t="s">
        <v>150</v>
      </c>
      <c r="M459" s="5" t="s">
        <v>174</v>
      </c>
      <c r="N459" s="5" t="s">
        <v>6814</v>
      </c>
      <c r="O459" s="5" t="s">
        <v>641</v>
      </c>
      <c r="P459" s="5" t="s">
        <v>174</v>
      </c>
      <c r="Q459" s="5" t="s">
        <v>174</v>
      </c>
      <c r="R459" s="5" t="s">
        <v>155</v>
      </c>
      <c r="S459" s="5" t="s">
        <v>156</v>
      </c>
      <c r="T459" s="5" t="s">
        <v>286</v>
      </c>
      <c r="U459" s="5" t="s">
        <v>158</v>
      </c>
      <c r="V459" s="5" t="s">
        <v>158</v>
      </c>
      <c r="W459" s="5" t="s">
        <v>360</v>
      </c>
      <c r="AB459" s="5" t="s">
        <v>155</v>
      </c>
      <c r="AC459" s="1" t="s">
        <v>162</v>
      </c>
      <c r="AD459" s="1" t="s">
        <v>162</v>
      </c>
      <c r="AE459" s="1" t="s">
        <v>162</v>
      </c>
      <c r="AF459" s="1" t="s">
        <v>162</v>
      </c>
      <c r="AG459" s="1" t="s">
        <v>162</v>
      </c>
      <c r="AH459" s="1" t="s">
        <v>162</v>
      </c>
      <c r="AI459" s="1" t="s">
        <v>162</v>
      </c>
      <c r="AJ459" s="1" t="s">
        <v>162</v>
      </c>
      <c r="AK459" s="1" t="s">
        <v>162</v>
      </c>
      <c r="AL459" s="1" t="s">
        <v>162</v>
      </c>
      <c r="AM459" s="1" t="s">
        <v>162</v>
      </c>
      <c r="AN459" s="1" t="s">
        <v>162</v>
      </c>
      <c r="AO459" s="1" t="s">
        <v>162</v>
      </c>
      <c r="AP459" s="1" t="s">
        <v>162</v>
      </c>
      <c r="AQ459" s="1" t="s">
        <v>162</v>
      </c>
      <c r="AR459" s="1" t="s">
        <v>162</v>
      </c>
      <c r="AS459" s="1" t="s">
        <v>162</v>
      </c>
      <c r="AT459" s="1" t="s">
        <v>162</v>
      </c>
      <c r="AU459" s="1" t="s">
        <v>162</v>
      </c>
      <c r="AV459" s="1" t="s">
        <v>162</v>
      </c>
      <c r="AW459" s="1" t="s">
        <v>162</v>
      </c>
      <c r="AX459" s="1" t="s">
        <v>162</v>
      </c>
      <c r="AY459" s="1" t="s">
        <v>162</v>
      </c>
      <c r="AZ459" s="1" t="s">
        <v>162</v>
      </c>
      <c r="BA459" s="1" t="s">
        <v>162</v>
      </c>
      <c r="BB459" s="1" t="s">
        <v>162</v>
      </c>
      <c r="BC459" s="1" t="s">
        <v>162</v>
      </c>
      <c r="BD459" s="1" t="s">
        <v>162</v>
      </c>
      <c r="BE459" s="1" t="s">
        <v>162</v>
      </c>
      <c r="BS459" s="1" t="s">
        <v>6772</v>
      </c>
      <c r="BT459" s="5" t="s">
        <v>641</v>
      </c>
      <c r="BU459" s="1" t="s">
        <v>184</v>
      </c>
      <c r="BZ459" s="1" t="s">
        <v>181</v>
      </c>
      <c r="CA459" s="8" t="s">
        <v>6825</v>
      </c>
      <c r="CB459" s="1" t="s">
        <v>617</v>
      </c>
    </row>
    <row r="460">
      <c r="A460" s="1" t="s">
        <v>6827</v>
      </c>
      <c r="B460" s="1" t="s">
        <v>6782</v>
      </c>
      <c r="C460" s="1" t="s">
        <v>6828</v>
      </c>
      <c r="D460" s="1" t="s">
        <v>126</v>
      </c>
      <c r="E460" s="1" t="s">
        <v>128</v>
      </c>
      <c r="F460" s="5" t="s">
        <v>156</v>
      </c>
      <c r="G460" s="1" t="s">
        <v>6829</v>
      </c>
      <c r="H460" s="1" t="s">
        <v>6830</v>
      </c>
      <c r="I460" s="5" t="s">
        <v>150</v>
      </c>
      <c r="M460" s="5" t="s">
        <v>174</v>
      </c>
      <c r="N460" s="5" t="s">
        <v>6831</v>
      </c>
      <c r="O460" s="5" t="s">
        <v>216</v>
      </c>
      <c r="P460" s="5" t="s">
        <v>150</v>
      </c>
      <c r="Q460" s="5" t="s">
        <v>155</v>
      </c>
      <c r="R460" s="5" t="s">
        <v>174</v>
      </c>
      <c r="S460" s="5" t="s">
        <v>150</v>
      </c>
      <c r="BS460" s="1" t="s">
        <v>2062</v>
      </c>
      <c r="BT460" s="5" t="s">
        <v>216</v>
      </c>
      <c r="BZ460" s="1" t="s">
        <v>181</v>
      </c>
      <c r="CA460" s="8" t="s">
        <v>6832</v>
      </c>
      <c r="CB460" s="1" t="s">
        <v>6834</v>
      </c>
    </row>
    <row r="461">
      <c r="A461" s="1" t="s">
        <v>6835</v>
      </c>
      <c r="B461" s="1" t="s">
        <v>6797</v>
      </c>
      <c r="C461" s="1" t="s">
        <v>6811</v>
      </c>
      <c r="D461" s="1" t="s">
        <v>126</v>
      </c>
      <c r="E461" s="1" t="s">
        <v>128</v>
      </c>
      <c r="F461" s="5" t="s">
        <v>150</v>
      </c>
      <c r="G461" s="1" t="s">
        <v>6837</v>
      </c>
      <c r="H461" s="1" t="s">
        <v>6838</v>
      </c>
      <c r="I461" s="5" t="s">
        <v>150</v>
      </c>
      <c r="M461" s="5" t="s">
        <v>150</v>
      </c>
      <c r="N461" s="5" t="s">
        <v>6839</v>
      </c>
      <c r="O461" s="5" t="s">
        <v>2731</v>
      </c>
      <c r="P461" s="5" t="s">
        <v>174</v>
      </c>
      <c r="Q461" s="5" t="s">
        <v>150</v>
      </c>
      <c r="R461" s="5" t="s">
        <v>155</v>
      </c>
      <c r="S461" s="5" t="s">
        <v>156</v>
      </c>
      <c r="T461" s="5" t="s">
        <v>356</v>
      </c>
      <c r="U461" s="5" t="s">
        <v>158</v>
      </c>
      <c r="V461" s="5" t="s">
        <v>158</v>
      </c>
      <c r="W461" s="5" t="s">
        <v>360</v>
      </c>
      <c r="AB461" s="5" t="s">
        <v>155</v>
      </c>
      <c r="AC461" s="1" t="s">
        <v>162</v>
      </c>
      <c r="AD461" s="1" t="s">
        <v>162</v>
      </c>
      <c r="AE461" s="1" t="s">
        <v>162</v>
      </c>
      <c r="AF461" s="1" t="s">
        <v>162</v>
      </c>
      <c r="AG461" s="1" t="s">
        <v>162</v>
      </c>
      <c r="AH461" s="1" t="s">
        <v>162</v>
      </c>
      <c r="AI461" s="1" t="s">
        <v>162</v>
      </c>
      <c r="AJ461" s="1" t="s">
        <v>162</v>
      </c>
      <c r="AK461" s="1" t="s">
        <v>162</v>
      </c>
      <c r="AL461" s="1" t="s">
        <v>162</v>
      </c>
      <c r="AM461" s="1" t="s">
        <v>162</v>
      </c>
      <c r="AN461" s="1" t="s">
        <v>162</v>
      </c>
      <c r="AO461" s="1" t="s">
        <v>162</v>
      </c>
      <c r="AP461" s="1" t="s">
        <v>162</v>
      </c>
      <c r="AQ461" s="1" t="s">
        <v>162</v>
      </c>
      <c r="AR461" s="1" t="s">
        <v>162</v>
      </c>
      <c r="AS461" s="1" t="s">
        <v>162</v>
      </c>
      <c r="AT461" s="1" t="s">
        <v>162</v>
      </c>
      <c r="AU461" s="1" t="s">
        <v>162</v>
      </c>
      <c r="AV461" s="1" t="s">
        <v>162</v>
      </c>
      <c r="AW461" s="1" t="s">
        <v>162</v>
      </c>
      <c r="AX461" s="1" t="s">
        <v>162</v>
      </c>
      <c r="AY461" s="1" t="s">
        <v>162</v>
      </c>
      <c r="AZ461" s="1" t="s">
        <v>162</v>
      </c>
      <c r="BA461" s="1" t="s">
        <v>162</v>
      </c>
      <c r="BB461" s="1" t="s">
        <v>162</v>
      </c>
      <c r="BC461" s="1" t="s">
        <v>162</v>
      </c>
      <c r="BD461" s="1" t="s">
        <v>162</v>
      </c>
      <c r="BE461" s="1" t="s">
        <v>162</v>
      </c>
      <c r="BS461" s="1" t="s">
        <v>6761</v>
      </c>
      <c r="BT461" s="5" t="s">
        <v>2731</v>
      </c>
      <c r="BU461" s="1" t="s">
        <v>184</v>
      </c>
      <c r="BZ461" s="1" t="s">
        <v>181</v>
      </c>
      <c r="CA461" s="8" t="s">
        <v>6845</v>
      </c>
      <c r="CB461" s="1" t="s">
        <v>617</v>
      </c>
    </row>
    <row r="462">
      <c r="A462" s="1" t="s">
        <v>6847</v>
      </c>
      <c r="B462" s="1" t="s">
        <v>6811</v>
      </c>
      <c r="C462" s="1" t="s">
        <v>6848</v>
      </c>
      <c r="D462" s="1" t="s">
        <v>126</v>
      </c>
      <c r="E462" s="1" t="s">
        <v>128</v>
      </c>
      <c r="F462" s="5" t="s">
        <v>150</v>
      </c>
      <c r="G462" s="1" t="s">
        <v>6849</v>
      </c>
      <c r="H462" s="1" t="s">
        <v>6850</v>
      </c>
      <c r="I462" s="5" t="s">
        <v>150</v>
      </c>
      <c r="M462" s="5" t="s">
        <v>150</v>
      </c>
      <c r="N462" s="5" t="s">
        <v>6851</v>
      </c>
      <c r="O462" s="5" t="s">
        <v>1758</v>
      </c>
      <c r="P462" s="5" t="s">
        <v>174</v>
      </c>
      <c r="Q462" s="5" t="s">
        <v>150</v>
      </c>
      <c r="R462" s="5" t="s">
        <v>155</v>
      </c>
      <c r="S462" s="5" t="s">
        <v>156</v>
      </c>
      <c r="T462" s="5" t="s">
        <v>158</v>
      </c>
      <c r="U462" s="5" t="s">
        <v>158</v>
      </c>
      <c r="V462" s="5" t="s">
        <v>158</v>
      </c>
      <c r="W462" s="5" t="s">
        <v>257</v>
      </c>
      <c r="AB462" s="5" t="s">
        <v>216</v>
      </c>
      <c r="AC462" s="1" t="s">
        <v>162</v>
      </c>
      <c r="AD462" s="1" t="s">
        <v>162</v>
      </c>
      <c r="AE462" s="1" t="s">
        <v>162</v>
      </c>
      <c r="AF462" s="1" t="s">
        <v>162</v>
      </c>
      <c r="AG462" s="1" t="s">
        <v>162</v>
      </c>
      <c r="AH462" s="1" t="s">
        <v>162</v>
      </c>
      <c r="AI462" s="1" t="s">
        <v>162</v>
      </c>
      <c r="AJ462" s="1" t="s">
        <v>162</v>
      </c>
      <c r="AK462" s="1" t="s">
        <v>162</v>
      </c>
      <c r="AL462" s="1" t="s">
        <v>162</v>
      </c>
      <c r="AM462" s="1" t="s">
        <v>162</v>
      </c>
      <c r="AN462" s="1" t="s">
        <v>162</v>
      </c>
      <c r="AO462" s="1" t="s">
        <v>162</v>
      </c>
      <c r="AP462" s="1" t="s">
        <v>162</v>
      </c>
      <c r="AQ462" s="1" t="s">
        <v>162</v>
      </c>
      <c r="AR462" s="1" t="s">
        <v>162</v>
      </c>
      <c r="AS462" s="1" t="s">
        <v>162</v>
      </c>
      <c r="AT462" s="1" t="s">
        <v>162</v>
      </c>
      <c r="AU462" s="1" t="s">
        <v>162</v>
      </c>
      <c r="AV462" s="1" t="s">
        <v>162</v>
      </c>
      <c r="AW462" s="1" t="s">
        <v>162</v>
      </c>
      <c r="AX462" s="1" t="s">
        <v>162</v>
      </c>
      <c r="AY462" s="1" t="s">
        <v>162</v>
      </c>
      <c r="AZ462" s="1" t="s">
        <v>162</v>
      </c>
      <c r="BA462" s="1" t="s">
        <v>162</v>
      </c>
      <c r="BB462" s="1" t="s">
        <v>162</v>
      </c>
      <c r="BC462" s="1" t="s">
        <v>162</v>
      </c>
      <c r="BD462" s="1" t="s">
        <v>162</v>
      </c>
      <c r="BE462" s="1" t="s">
        <v>162</v>
      </c>
      <c r="BS462" s="1" t="s">
        <v>6772</v>
      </c>
      <c r="BT462" s="5" t="s">
        <v>1758</v>
      </c>
      <c r="BU462" s="1" t="s">
        <v>240</v>
      </c>
      <c r="BZ462" s="1" t="s">
        <v>181</v>
      </c>
      <c r="CA462" s="8" t="s">
        <v>6858</v>
      </c>
      <c r="CB462" s="1" t="s">
        <v>617</v>
      </c>
    </row>
    <row r="463">
      <c r="A463" s="1" t="s">
        <v>6859</v>
      </c>
      <c r="B463" s="1" t="s">
        <v>6828</v>
      </c>
      <c r="C463" s="1" t="s">
        <v>6848</v>
      </c>
      <c r="D463" s="1" t="s">
        <v>126</v>
      </c>
      <c r="E463" s="1" t="s">
        <v>128</v>
      </c>
      <c r="F463" s="5" t="s">
        <v>155</v>
      </c>
      <c r="G463" s="1" t="s">
        <v>6861</v>
      </c>
      <c r="H463" s="1" t="s">
        <v>6862</v>
      </c>
      <c r="I463" s="5" t="s">
        <v>150</v>
      </c>
      <c r="M463" s="5" t="s">
        <v>174</v>
      </c>
      <c r="N463" s="5" t="s">
        <v>6863</v>
      </c>
      <c r="O463" s="5" t="s">
        <v>175</v>
      </c>
      <c r="P463" s="5" t="s">
        <v>150</v>
      </c>
      <c r="Q463" s="5" t="s">
        <v>155</v>
      </c>
      <c r="R463" s="5" t="s">
        <v>174</v>
      </c>
      <c r="S463" s="5" t="s">
        <v>150</v>
      </c>
      <c r="BS463" s="1" t="s">
        <v>2062</v>
      </c>
      <c r="BT463" s="5" t="s">
        <v>175</v>
      </c>
      <c r="BZ463" s="1" t="s">
        <v>181</v>
      </c>
      <c r="CA463" s="8" t="s">
        <v>6864</v>
      </c>
      <c r="CB463" s="1" t="s">
        <v>6834</v>
      </c>
    </row>
    <row r="464">
      <c r="A464" s="1" t="s">
        <v>6866</v>
      </c>
      <c r="B464" s="1" t="s">
        <v>6867</v>
      </c>
      <c r="C464" s="1" t="s">
        <v>6868</v>
      </c>
      <c r="D464" s="1" t="s">
        <v>126</v>
      </c>
      <c r="E464" s="1" t="s">
        <v>128</v>
      </c>
      <c r="F464" s="5" t="s">
        <v>174</v>
      </c>
      <c r="G464" s="1" t="s">
        <v>6869</v>
      </c>
      <c r="H464" s="1" t="s">
        <v>6870</v>
      </c>
      <c r="I464" s="5" t="s">
        <v>150</v>
      </c>
      <c r="M464" s="5" t="s">
        <v>174</v>
      </c>
      <c r="N464" s="5" t="s">
        <v>6872</v>
      </c>
      <c r="O464" s="5" t="s">
        <v>2539</v>
      </c>
      <c r="P464" s="5" t="s">
        <v>174</v>
      </c>
      <c r="Q464" s="5" t="s">
        <v>174</v>
      </c>
      <c r="R464" s="5" t="s">
        <v>155</v>
      </c>
      <c r="S464" s="5" t="s">
        <v>156</v>
      </c>
      <c r="T464" s="5" t="s">
        <v>286</v>
      </c>
      <c r="U464" s="5" t="s">
        <v>158</v>
      </c>
      <c r="V464" s="5" t="s">
        <v>158</v>
      </c>
      <c r="W464" s="5" t="s">
        <v>360</v>
      </c>
      <c r="AB464" s="5" t="s">
        <v>155</v>
      </c>
      <c r="AC464" s="1" t="s">
        <v>162</v>
      </c>
      <c r="AD464" s="1" t="s">
        <v>162</v>
      </c>
      <c r="AE464" s="1" t="s">
        <v>162</v>
      </c>
      <c r="AF464" s="1" t="s">
        <v>162</v>
      </c>
      <c r="AG464" s="1" t="s">
        <v>162</v>
      </c>
      <c r="AH464" s="1" t="s">
        <v>162</v>
      </c>
      <c r="AI464" s="1" t="s">
        <v>162</v>
      </c>
      <c r="AJ464" s="1" t="s">
        <v>162</v>
      </c>
      <c r="AK464" s="1" t="s">
        <v>162</v>
      </c>
      <c r="AL464" s="1" t="s">
        <v>162</v>
      </c>
      <c r="AM464" s="1" t="s">
        <v>162</v>
      </c>
      <c r="AN464" s="1" t="s">
        <v>162</v>
      </c>
      <c r="AO464" s="1" t="s">
        <v>162</v>
      </c>
      <c r="AP464" s="1" t="s">
        <v>162</v>
      </c>
      <c r="AQ464" s="1" t="s">
        <v>162</v>
      </c>
      <c r="AR464" s="1" t="s">
        <v>162</v>
      </c>
      <c r="AS464" s="1" t="s">
        <v>162</v>
      </c>
      <c r="AT464" s="1" t="s">
        <v>162</v>
      </c>
      <c r="AU464" s="1" t="s">
        <v>162</v>
      </c>
      <c r="AV464" s="1" t="s">
        <v>162</v>
      </c>
      <c r="AW464" s="1" t="s">
        <v>162</v>
      </c>
      <c r="AX464" s="1" t="s">
        <v>162</v>
      </c>
      <c r="AY464" s="1" t="s">
        <v>162</v>
      </c>
      <c r="AZ464" s="1" t="s">
        <v>162</v>
      </c>
      <c r="BA464" s="1" t="s">
        <v>162</v>
      </c>
      <c r="BB464" s="1" t="s">
        <v>162</v>
      </c>
      <c r="BC464" s="1" t="s">
        <v>162</v>
      </c>
      <c r="BD464" s="1" t="s">
        <v>162</v>
      </c>
      <c r="BE464" s="1" t="s">
        <v>162</v>
      </c>
      <c r="BS464" s="1" t="s">
        <v>2062</v>
      </c>
      <c r="BT464" s="5" t="s">
        <v>2539</v>
      </c>
      <c r="BU464" s="1" t="s">
        <v>184</v>
      </c>
      <c r="BZ464" s="1" t="s">
        <v>181</v>
      </c>
      <c r="CA464" s="8" t="s">
        <v>6878</v>
      </c>
      <c r="CB464" s="1" t="s">
        <v>6834</v>
      </c>
    </row>
    <row r="465">
      <c r="A465" s="1" t="s">
        <v>6879</v>
      </c>
      <c r="B465" s="1" t="s">
        <v>6868</v>
      </c>
      <c r="C465" s="1" t="s">
        <v>6880</v>
      </c>
      <c r="D465" s="1" t="s">
        <v>126</v>
      </c>
      <c r="E465" s="1" t="s">
        <v>128</v>
      </c>
      <c r="F465" s="5" t="s">
        <v>156</v>
      </c>
      <c r="G465" s="1" t="s">
        <v>6881</v>
      </c>
      <c r="H465" s="1" t="s">
        <v>6883</v>
      </c>
      <c r="I465" s="5" t="s">
        <v>150</v>
      </c>
      <c r="M465" s="5" t="s">
        <v>150</v>
      </c>
      <c r="N465" s="5" t="s">
        <v>6884</v>
      </c>
      <c r="O465" s="5" t="s">
        <v>1603</v>
      </c>
      <c r="P465" s="5" t="s">
        <v>150</v>
      </c>
      <c r="Q465" s="5" t="s">
        <v>155</v>
      </c>
      <c r="R465" s="5" t="s">
        <v>174</v>
      </c>
      <c r="S465" s="5" t="s">
        <v>150</v>
      </c>
      <c r="T465" s="5" t="s">
        <v>158</v>
      </c>
      <c r="U465" s="5" t="s">
        <v>158</v>
      </c>
      <c r="V465" s="5" t="s">
        <v>158</v>
      </c>
      <c r="W465" s="5" t="s">
        <v>257</v>
      </c>
      <c r="AB465" s="5" t="s">
        <v>216</v>
      </c>
      <c r="AC465" s="1" t="s">
        <v>162</v>
      </c>
      <c r="AD465" s="1" t="s">
        <v>162</v>
      </c>
      <c r="AE465" s="1" t="s">
        <v>162</v>
      </c>
      <c r="AF465" s="1" t="s">
        <v>162</v>
      </c>
      <c r="AG465" s="1" t="s">
        <v>162</v>
      </c>
      <c r="AH465" s="1" t="s">
        <v>162</v>
      </c>
      <c r="AI465" s="1" t="s">
        <v>162</v>
      </c>
      <c r="AJ465" s="1" t="s">
        <v>162</v>
      </c>
      <c r="AK465" s="1" t="s">
        <v>162</v>
      </c>
      <c r="AL465" s="1" t="s">
        <v>162</v>
      </c>
      <c r="AM465" s="1" t="s">
        <v>162</v>
      </c>
      <c r="AN465" s="1" t="s">
        <v>162</v>
      </c>
      <c r="AO465" s="1" t="s">
        <v>162</v>
      </c>
      <c r="AP465" s="1" t="s">
        <v>162</v>
      </c>
      <c r="AQ465" s="1" t="s">
        <v>162</v>
      </c>
      <c r="AR465" s="1" t="s">
        <v>162</v>
      </c>
      <c r="AS465" s="1" t="s">
        <v>162</v>
      </c>
      <c r="AT465" s="1" t="s">
        <v>162</v>
      </c>
      <c r="AU465" s="1" t="s">
        <v>162</v>
      </c>
      <c r="AV465" s="1" t="s">
        <v>162</v>
      </c>
      <c r="AW465" s="1" t="s">
        <v>162</v>
      </c>
      <c r="AX465" s="1" t="s">
        <v>162</v>
      </c>
      <c r="AY465" s="1" t="s">
        <v>162</v>
      </c>
      <c r="AZ465" s="1" t="s">
        <v>162</v>
      </c>
      <c r="BA465" s="1" t="s">
        <v>162</v>
      </c>
      <c r="BB465" s="1" t="s">
        <v>162</v>
      </c>
      <c r="BC465" s="1" t="s">
        <v>162</v>
      </c>
      <c r="BD465" s="1" t="s">
        <v>162</v>
      </c>
      <c r="BE465" s="1" t="s">
        <v>162</v>
      </c>
      <c r="BS465" s="1" t="s">
        <v>6886</v>
      </c>
      <c r="BT465" s="5" t="s">
        <v>1603</v>
      </c>
      <c r="BU465" s="1" t="s">
        <v>240</v>
      </c>
      <c r="BZ465" s="1" t="s">
        <v>181</v>
      </c>
      <c r="CA465" s="8" t="s">
        <v>6887</v>
      </c>
      <c r="CB465" s="1" t="s">
        <v>617</v>
      </c>
    </row>
    <row r="466">
      <c r="A466" s="1" t="s">
        <v>6889</v>
      </c>
      <c r="B466" s="1" t="s">
        <v>6868</v>
      </c>
      <c r="C466" s="1" t="s">
        <v>6890</v>
      </c>
      <c r="D466" s="1" t="s">
        <v>126</v>
      </c>
      <c r="E466" s="1" t="s">
        <v>128</v>
      </c>
      <c r="F466" s="5" t="s">
        <v>150</v>
      </c>
      <c r="G466" s="1" t="s">
        <v>2061</v>
      </c>
      <c r="H466" s="1" t="s">
        <v>6891</v>
      </c>
      <c r="I466" s="5" t="s">
        <v>150</v>
      </c>
      <c r="M466" s="5" t="s">
        <v>150</v>
      </c>
      <c r="N466" s="5" t="s">
        <v>6892</v>
      </c>
      <c r="O466" s="5" t="s">
        <v>641</v>
      </c>
      <c r="P466" s="5" t="s">
        <v>174</v>
      </c>
      <c r="Q466" s="5" t="s">
        <v>150</v>
      </c>
      <c r="R466" s="5" t="s">
        <v>155</v>
      </c>
      <c r="S466" s="5" t="s">
        <v>156</v>
      </c>
      <c r="T466" s="5" t="s">
        <v>356</v>
      </c>
      <c r="U466" s="5" t="s">
        <v>158</v>
      </c>
      <c r="V466" s="5" t="s">
        <v>158</v>
      </c>
      <c r="W466" s="5" t="s">
        <v>1778</v>
      </c>
      <c r="AB466" s="5" t="s">
        <v>155</v>
      </c>
      <c r="AC466" s="1" t="s">
        <v>162</v>
      </c>
      <c r="AD466" s="1" t="s">
        <v>162</v>
      </c>
      <c r="AE466" s="1" t="s">
        <v>162</v>
      </c>
      <c r="AF466" s="1" t="s">
        <v>162</v>
      </c>
      <c r="AG466" s="1" t="s">
        <v>162</v>
      </c>
      <c r="AH466" s="1" t="s">
        <v>162</v>
      </c>
      <c r="AI466" s="1" t="s">
        <v>162</v>
      </c>
      <c r="AJ466" s="1" t="s">
        <v>162</v>
      </c>
      <c r="AK466" s="1" t="s">
        <v>162</v>
      </c>
      <c r="AL466" s="1" t="s">
        <v>162</v>
      </c>
      <c r="AM466" s="1" t="s">
        <v>162</v>
      </c>
      <c r="AN466" s="1" t="s">
        <v>162</v>
      </c>
      <c r="AO466" s="1" t="s">
        <v>162</v>
      </c>
      <c r="AP466" s="1" t="s">
        <v>162</v>
      </c>
      <c r="AQ466" s="1" t="s">
        <v>162</v>
      </c>
      <c r="AR466" s="1" t="s">
        <v>162</v>
      </c>
      <c r="AS466" s="1" t="s">
        <v>162</v>
      </c>
      <c r="AT466" s="1" t="s">
        <v>162</v>
      </c>
      <c r="AU466" s="1" t="s">
        <v>162</v>
      </c>
      <c r="AV466" s="1" t="s">
        <v>162</v>
      </c>
      <c r="AW466" s="1" t="s">
        <v>162</v>
      </c>
      <c r="AX466" s="1" t="s">
        <v>162</v>
      </c>
      <c r="AY466" s="1" t="s">
        <v>162</v>
      </c>
      <c r="AZ466" s="1" t="s">
        <v>162</v>
      </c>
      <c r="BA466" s="1" t="s">
        <v>162</v>
      </c>
      <c r="BB466" s="1" t="s">
        <v>162</v>
      </c>
      <c r="BC466" s="1" t="s">
        <v>162</v>
      </c>
      <c r="BD466" s="1" t="s">
        <v>162</v>
      </c>
      <c r="BE466" s="1" t="s">
        <v>162</v>
      </c>
      <c r="BS466" s="1" t="s">
        <v>2062</v>
      </c>
      <c r="BT466" s="5" t="s">
        <v>641</v>
      </c>
      <c r="BV466" s="1" t="s">
        <v>1012</v>
      </c>
      <c r="BZ466" s="1" t="s">
        <v>181</v>
      </c>
      <c r="CA466" s="8" t="s">
        <v>6894</v>
      </c>
      <c r="CB466" s="1" t="s">
        <v>6834</v>
      </c>
    </row>
    <row r="467">
      <c r="A467" s="1" t="s">
        <v>6896</v>
      </c>
      <c r="B467" s="1" t="s">
        <v>6880</v>
      </c>
      <c r="C467" s="1" t="s">
        <v>6897</v>
      </c>
      <c r="D467" s="1" t="s">
        <v>126</v>
      </c>
      <c r="E467" s="1" t="s">
        <v>128</v>
      </c>
      <c r="F467" s="5" t="s">
        <v>155</v>
      </c>
      <c r="G467" s="1" t="s">
        <v>6898</v>
      </c>
      <c r="H467" s="1" t="s">
        <v>6899</v>
      </c>
      <c r="I467" s="5" t="s">
        <v>150</v>
      </c>
      <c r="M467" s="5" t="s">
        <v>150</v>
      </c>
      <c r="N467" s="5" t="s">
        <v>6900</v>
      </c>
      <c r="O467" s="5" t="s">
        <v>154</v>
      </c>
      <c r="P467" s="5" t="s">
        <v>150</v>
      </c>
      <c r="Q467" s="5" t="s">
        <v>155</v>
      </c>
      <c r="R467" s="5" t="s">
        <v>155</v>
      </c>
      <c r="S467" s="5" t="s">
        <v>156</v>
      </c>
      <c r="T467" s="5" t="s">
        <v>807</v>
      </c>
      <c r="U467" s="5" t="s">
        <v>158</v>
      </c>
      <c r="V467" s="5" t="s">
        <v>158</v>
      </c>
      <c r="W467" s="5" t="s">
        <v>159</v>
      </c>
      <c r="X467" s="1" t="s">
        <v>6901</v>
      </c>
      <c r="AB467" s="5" t="s">
        <v>155</v>
      </c>
      <c r="AC467" s="1" t="s">
        <v>162</v>
      </c>
      <c r="AD467" s="1" t="s">
        <v>162</v>
      </c>
      <c r="AE467" s="1" t="s">
        <v>162</v>
      </c>
      <c r="AF467" s="1" t="s">
        <v>162</v>
      </c>
      <c r="AG467" s="1" t="s">
        <v>162</v>
      </c>
      <c r="AH467" s="1" t="s">
        <v>162</v>
      </c>
      <c r="AI467" s="1" t="s">
        <v>162</v>
      </c>
      <c r="AJ467" s="1" t="s">
        <v>162</v>
      </c>
      <c r="AK467" s="1" t="s">
        <v>162</v>
      </c>
      <c r="AL467" s="1" t="s">
        <v>162</v>
      </c>
      <c r="AM467" s="1" t="s">
        <v>162</v>
      </c>
      <c r="AN467" s="1" t="s">
        <v>162</v>
      </c>
      <c r="AO467" s="1" t="s">
        <v>162</v>
      </c>
      <c r="AP467" s="1" t="s">
        <v>162</v>
      </c>
      <c r="AQ467" s="1" t="s">
        <v>162</v>
      </c>
      <c r="AR467" s="1" t="s">
        <v>162</v>
      </c>
      <c r="AS467" s="1" t="s">
        <v>162</v>
      </c>
      <c r="AT467" s="1" t="s">
        <v>162</v>
      </c>
      <c r="AU467" s="1" t="s">
        <v>162</v>
      </c>
      <c r="AV467" s="1" t="s">
        <v>162</v>
      </c>
      <c r="AW467" s="1" t="s">
        <v>162</v>
      </c>
      <c r="AX467" s="1" t="s">
        <v>162</v>
      </c>
      <c r="AY467" s="1" t="s">
        <v>162</v>
      </c>
      <c r="AZ467" s="1" t="s">
        <v>162</v>
      </c>
      <c r="BA467" s="1" t="s">
        <v>162</v>
      </c>
      <c r="BB467" s="1" t="s">
        <v>162</v>
      </c>
      <c r="BC467" s="1" t="s">
        <v>162</v>
      </c>
      <c r="BD467" s="1" t="s">
        <v>162</v>
      </c>
      <c r="BE467" s="1" t="s">
        <v>162</v>
      </c>
      <c r="BS467" s="1" t="s">
        <v>6886</v>
      </c>
      <c r="BT467" s="5" t="s">
        <v>154</v>
      </c>
      <c r="BY467" s="1" t="s">
        <v>180</v>
      </c>
      <c r="BZ467" s="1" t="s">
        <v>181</v>
      </c>
      <c r="CA467" s="8" t="s">
        <v>6902</v>
      </c>
      <c r="CB467" s="1" t="s">
        <v>617</v>
      </c>
    </row>
    <row r="468">
      <c r="A468" s="1" t="s">
        <v>6904</v>
      </c>
      <c r="B468" s="1" t="s">
        <v>6880</v>
      </c>
      <c r="C468" s="1" t="s">
        <v>6905</v>
      </c>
      <c r="D468" s="1" t="s">
        <v>126</v>
      </c>
      <c r="E468" s="1" t="s">
        <v>128</v>
      </c>
      <c r="F468" s="5" t="s">
        <v>150</v>
      </c>
      <c r="G468" s="1" t="s">
        <v>6906</v>
      </c>
      <c r="H468" s="1" t="s">
        <v>6907</v>
      </c>
      <c r="I468" s="5" t="s">
        <v>150</v>
      </c>
      <c r="M468" s="5" t="s">
        <v>174</v>
      </c>
      <c r="N468" s="5" t="s">
        <v>6908</v>
      </c>
      <c r="O468" s="5" t="s">
        <v>694</v>
      </c>
      <c r="P468" s="5" t="s">
        <v>155</v>
      </c>
      <c r="Q468" s="5" t="s">
        <v>150</v>
      </c>
      <c r="R468" s="5" t="s">
        <v>155</v>
      </c>
      <c r="S468" s="5" t="s">
        <v>156</v>
      </c>
      <c r="T468" s="5" t="s">
        <v>158</v>
      </c>
      <c r="U468" s="5" t="s">
        <v>158</v>
      </c>
      <c r="V468" s="5" t="s">
        <v>158</v>
      </c>
      <c r="W468" s="5" t="s">
        <v>257</v>
      </c>
      <c r="AB468" s="5" t="s">
        <v>216</v>
      </c>
      <c r="AC468" s="1" t="s">
        <v>162</v>
      </c>
      <c r="AD468" s="1" t="s">
        <v>162</v>
      </c>
      <c r="AE468" s="1" t="s">
        <v>162</v>
      </c>
      <c r="AF468" s="1" t="s">
        <v>162</v>
      </c>
      <c r="AG468" s="1" t="s">
        <v>162</v>
      </c>
      <c r="AH468" s="1" t="s">
        <v>162</v>
      </c>
      <c r="AI468" s="1" t="s">
        <v>259</v>
      </c>
      <c r="AJ468" s="1" t="s">
        <v>162</v>
      </c>
      <c r="AK468" s="1" t="s">
        <v>162</v>
      </c>
      <c r="AL468" s="1" t="s">
        <v>162</v>
      </c>
      <c r="AM468" s="1" t="s">
        <v>259</v>
      </c>
      <c r="AN468" s="1" t="s">
        <v>162</v>
      </c>
      <c r="AO468" s="1" t="s">
        <v>162</v>
      </c>
      <c r="AP468" s="1" t="s">
        <v>162</v>
      </c>
      <c r="AQ468" s="1" t="s">
        <v>162</v>
      </c>
      <c r="AR468" s="1" t="s">
        <v>162</v>
      </c>
      <c r="AS468" s="1" t="s">
        <v>162</v>
      </c>
      <c r="AT468" s="1" t="s">
        <v>162</v>
      </c>
      <c r="AU468" s="1" t="s">
        <v>162</v>
      </c>
      <c r="AV468" s="1" t="s">
        <v>162</v>
      </c>
      <c r="AW468" s="1" t="s">
        <v>162</v>
      </c>
      <c r="AX468" s="1" t="s">
        <v>162</v>
      </c>
      <c r="AY468" s="1" t="s">
        <v>162</v>
      </c>
      <c r="AZ468" s="1" t="s">
        <v>162</v>
      </c>
      <c r="BA468" s="1" t="s">
        <v>162</v>
      </c>
      <c r="BB468" s="1" t="s">
        <v>162</v>
      </c>
      <c r="BC468" s="1" t="s">
        <v>162</v>
      </c>
      <c r="BD468" s="1" t="s">
        <v>162</v>
      </c>
      <c r="BE468" s="1" t="s">
        <v>162</v>
      </c>
      <c r="BS468" s="1" t="s">
        <v>6911</v>
      </c>
      <c r="BT468" s="5" t="s">
        <v>694</v>
      </c>
      <c r="BU468" s="1" t="s">
        <v>240</v>
      </c>
      <c r="BZ468" s="1" t="s">
        <v>181</v>
      </c>
      <c r="CA468" s="8" t="s">
        <v>6912</v>
      </c>
      <c r="CB468" s="1" t="s">
        <v>617</v>
      </c>
    </row>
    <row r="469">
      <c r="A469" s="1" t="s">
        <v>6913</v>
      </c>
      <c r="B469" s="1" t="s">
        <v>6897</v>
      </c>
      <c r="C469" s="1" t="s">
        <v>6914</v>
      </c>
      <c r="D469" s="1" t="s">
        <v>126</v>
      </c>
      <c r="E469" s="1" t="s">
        <v>128</v>
      </c>
      <c r="F469" s="5" t="s">
        <v>174</v>
      </c>
      <c r="G469" s="1" t="s">
        <v>6915</v>
      </c>
      <c r="H469" s="1" t="s">
        <v>6916</v>
      </c>
      <c r="I469" s="5" t="s">
        <v>150</v>
      </c>
      <c r="M469" s="5" t="s">
        <v>174</v>
      </c>
      <c r="N469" s="5" t="s">
        <v>6918</v>
      </c>
      <c r="O469" s="5" t="s">
        <v>550</v>
      </c>
      <c r="P469" s="5" t="s">
        <v>174</v>
      </c>
      <c r="Q469" s="5" t="s">
        <v>174</v>
      </c>
      <c r="R469" s="5" t="s">
        <v>155</v>
      </c>
      <c r="S469" s="5" t="s">
        <v>156</v>
      </c>
      <c r="T469" s="5" t="s">
        <v>158</v>
      </c>
      <c r="U469" s="5" t="s">
        <v>1048</v>
      </c>
      <c r="V469" s="5" t="s">
        <v>158</v>
      </c>
      <c r="W469" s="5" t="s">
        <v>2907</v>
      </c>
      <c r="AB469" s="5" t="s">
        <v>150</v>
      </c>
      <c r="AC469" s="1" t="s">
        <v>162</v>
      </c>
      <c r="AD469" s="1" t="s">
        <v>162</v>
      </c>
      <c r="AE469" s="1" t="s">
        <v>162</v>
      </c>
      <c r="AF469" s="1" t="s">
        <v>162</v>
      </c>
      <c r="AG469" s="1" t="s">
        <v>162</v>
      </c>
      <c r="AH469" s="1" t="s">
        <v>162</v>
      </c>
      <c r="AI469" s="1" t="s">
        <v>162</v>
      </c>
      <c r="AJ469" s="1" t="s">
        <v>162</v>
      </c>
      <c r="AK469" s="1" t="s">
        <v>162</v>
      </c>
      <c r="AL469" s="1" t="s">
        <v>162</v>
      </c>
      <c r="AM469" s="1" t="s">
        <v>162</v>
      </c>
      <c r="AN469" s="1" t="s">
        <v>162</v>
      </c>
      <c r="AO469" s="1" t="s">
        <v>162</v>
      </c>
      <c r="AP469" s="1" t="s">
        <v>162</v>
      </c>
      <c r="AQ469" s="1" t="s">
        <v>162</v>
      </c>
      <c r="AR469" s="1" t="s">
        <v>162</v>
      </c>
      <c r="AS469" s="1" t="s">
        <v>162</v>
      </c>
      <c r="AT469" s="1" t="s">
        <v>162</v>
      </c>
      <c r="AU469" s="1" t="s">
        <v>162</v>
      </c>
      <c r="AV469" s="1" t="s">
        <v>162</v>
      </c>
      <c r="AW469" s="1" t="s">
        <v>162</v>
      </c>
      <c r="AX469" s="1" t="s">
        <v>162</v>
      </c>
      <c r="AY469" s="1" t="s">
        <v>162</v>
      </c>
      <c r="AZ469" s="1" t="s">
        <v>162</v>
      </c>
      <c r="BA469" s="1" t="s">
        <v>162</v>
      </c>
      <c r="BB469" s="1" t="s">
        <v>162</v>
      </c>
      <c r="BC469" s="1" t="s">
        <v>162</v>
      </c>
      <c r="BD469" s="1" t="s">
        <v>162</v>
      </c>
      <c r="BE469" s="1" t="s">
        <v>162</v>
      </c>
      <c r="BS469" s="1" t="s">
        <v>6886</v>
      </c>
      <c r="BT469" s="5" t="s">
        <v>550</v>
      </c>
      <c r="BV469" s="1" t="s">
        <v>1023</v>
      </c>
      <c r="BZ469" s="1" t="s">
        <v>181</v>
      </c>
      <c r="CA469" s="8" t="s">
        <v>6919</v>
      </c>
      <c r="CB469" s="1" t="s">
        <v>617</v>
      </c>
    </row>
    <row r="470">
      <c r="A470" s="1" t="s">
        <v>6924</v>
      </c>
      <c r="B470" s="1" t="s">
        <v>6914</v>
      </c>
      <c r="C470" s="1" t="s">
        <v>6925</v>
      </c>
      <c r="D470" s="1" t="s">
        <v>126</v>
      </c>
      <c r="E470" s="1" t="s">
        <v>128</v>
      </c>
      <c r="F470" s="5" t="s">
        <v>150</v>
      </c>
      <c r="G470" s="1" t="s">
        <v>6926</v>
      </c>
      <c r="H470" s="1" t="s">
        <v>6927</v>
      </c>
      <c r="I470" s="5" t="s">
        <v>150</v>
      </c>
      <c r="M470" s="5" t="s">
        <v>150</v>
      </c>
      <c r="N470" s="5" t="s">
        <v>6928</v>
      </c>
      <c r="O470" s="5" t="s">
        <v>1388</v>
      </c>
      <c r="P470" s="5" t="s">
        <v>174</v>
      </c>
      <c r="Q470" s="5" t="s">
        <v>150</v>
      </c>
      <c r="R470" s="5" t="s">
        <v>155</v>
      </c>
      <c r="S470" s="5" t="s">
        <v>156</v>
      </c>
      <c r="T470" s="5" t="s">
        <v>807</v>
      </c>
      <c r="U470" s="5" t="s">
        <v>158</v>
      </c>
      <c r="V470" s="5" t="s">
        <v>158</v>
      </c>
      <c r="W470" s="5" t="s">
        <v>159</v>
      </c>
      <c r="X470" s="1" t="s">
        <v>6929</v>
      </c>
      <c r="AB470" s="5" t="s">
        <v>155</v>
      </c>
      <c r="AC470" s="1" t="s">
        <v>162</v>
      </c>
      <c r="AD470" s="1" t="s">
        <v>162</v>
      </c>
      <c r="AE470" s="1" t="s">
        <v>162</v>
      </c>
      <c r="AF470" s="1" t="s">
        <v>162</v>
      </c>
      <c r="AG470" s="1" t="s">
        <v>162</v>
      </c>
      <c r="AH470" s="1" t="s">
        <v>162</v>
      </c>
      <c r="AI470" s="1" t="s">
        <v>162</v>
      </c>
      <c r="AJ470" s="1" t="s">
        <v>162</v>
      </c>
      <c r="AK470" s="1" t="s">
        <v>162</v>
      </c>
      <c r="AL470" s="1" t="s">
        <v>162</v>
      </c>
      <c r="AM470" s="1" t="s">
        <v>162</v>
      </c>
      <c r="AN470" s="1" t="s">
        <v>162</v>
      </c>
      <c r="AO470" s="1" t="s">
        <v>162</v>
      </c>
      <c r="AP470" s="1" t="s">
        <v>162</v>
      </c>
      <c r="AQ470" s="1" t="s">
        <v>162</v>
      </c>
      <c r="AR470" s="1" t="s">
        <v>162</v>
      </c>
      <c r="AS470" s="1" t="s">
        <v>162</v>
      </c>
      <c r="AT470" s="1" t="s">
        <v>162</v>
      </c>
      <c r="AU470" s="1" t="s">
        <v>162</v>
      </c>
      <c r="AV470" s="1" t="s">
        <v>162</v>
      </c>
      <c r="AW470" s="1" t="s">
        <v>162</v>
      </c>
      <c r="AX470" s="1" t="s">
        <v>162</v>
      </c>
      <c r="AY470" s="1" t="s">
        <v>162</v>
      </c>
      <c r="AZ470" s="1" t="s">
        <v>162</v>
      </c>
      <c r="BA470" s="1" t="s">
        <v>162</v>
      </c>
      <c r="BB470" s="1" t="s">
        <v>162</v>
      </c>
      <c r="BC470" s="1" t="s">
        <v>162</v>
      </c>
      <c r="BD470" s="1" t="s">
        <v>162</v>
      </c>
      <c r="BE470" s="1" t="s">
        <v>162</v>
      </c>
      <c r="BS470" s="1" t="s">
        <v>6886</v>
      </c>
      <c r="BT470" s="5" t="s">
        <v>1388</v>
      </c>
      <c r="BY470" s="1" t="s">
        <v>180</v>
      </c>
      <c r="BZ470" s="1" t="s">
        <v>181</v>
      </c>
      <c r="CA470" s="8" t="s">
        <v>6930</v>
      </c>
      <c r="CB470" s="1" t="s">
        <v>617</v>
      </c>
    </row>
    <row r="471">
      <c r="A471" s="1" t="s">
        <v>3763</v>
      </c>
      <c r="B471" s="1" t="s">
        <v>6932</v>
      </c>
      <c r="C471" s="1" t="s">
        <v>6933</v>
      </c>
      <c r="D471" s="1" t="s">
        <v>126</v>
      </c>
      <c r="E471" s="1" t="s">
        <v>128</v>
      </c>
      <c r="F471" s="5" t="s">
        <v>155</v>
      </c>
      <c r="G471" s="1" t="s">
        <v>3766</v>
      </c>
      <c r="H471" s="1" t="s">
        <v>3767</v>
      </c>
      <c r="I471" s="5" t="s">
        <v>150</v>
      </c>
      <c r="M471" s="5" t="s">
        <v>150</v>
      </c>
      <c r="N471" s="5" t="s">
        <v>6934</v>
      </c>
      <c r="O471" s="5" t="s">
        <v>520</v>
      </c>
      <c r="P471" s="5" t="s">
        <v>150</v>
      </c>
      <c r="Q471" s="5" t="s">
        <v>155</v>
      </c>
      <c r="R471" s="5" t="s">
        <v>174</v>
      </c>
      <c r="S471" s="5" t="s">
        <v>174</v>
      </c>
      <c r="T471" s="5" t="s">
        <v>158</v>
      </c>
      <c r="U471" s="5" t="s">
        <v>158</v>
      </c>
      <c r="V471" s="5" t="s">
        <v>158</v>
      </c>
      <c r="W471" s="5" t="s">
        <v>159</v>
      </c>
      <c r="X471" s="1" t="s">
        <v>591</v>
      </c>
      <c r="AB471" s="5" t="s">
        <v>216</v>
      </c>
      <c r="AC471" s="1" t="s">
        <v>162</v>
      </c>
      <c r="AD471" s="1" t="s">
        <v>162</v>
      </c>
      <c r="AE471" s="1" t="s">
        <v>162</v>
      </c>
      <c r="AF471" s="1" t="s">
        <v>162</v>
      </c>
      <c r="AG471" s="1" t="s">
        <v>162</v>
      </c>
      <c r="AH471" s="1" t="s">
        <v>162</v>
      </c>
      <c r="AI471" s="1" t="s">
        <v>162</v>
      </c>
      <c r="AJ471" s="1" t="s">
        <v>162</v>
      </c>
      <c r="AK471" s="1" t="s">
        <v>162</v>
      </c>
      <c r="AL471" s="1" t="s">
        <v>162</v>
      </c>
      <c r="AM471" s="1" t="s">
        <v>162</v>
      </c>
      <c r="AN471" s="1" t="s">
        <v>162</v>
      </c>
      <c r="AO471" s="1" t="s">
        <v>162</v>
      </c>
      <c r="AP471" s="1" t="s">
        <v>162</v>
      </c>
      <c r="AQ471" s="1" t="s">
        <v>162</v>
      </c>
      <c r="AR471" s="1" t="s">
        <v>162</v>
      </c>
      <c r="AS471" s="1" t="s">
        <v>162</v>
      </c>
      <c r="AT471" s="1" t="s">
        <v>162</v>
      </c>
      <c r="AU471" s="1" t="s">
        <v>162</v>
      </c>
      <c r="AV471" s="1" t="s">
        <v>162</v>
      </c>
      <c r="AW471" s="1" t="s">
        <v>162</v>
      </c>
      <c r="AX471" s="1" t="s">
        <v>162</v>
      </c>
      <c r="AY471" s="1" t="s">
        <v>162</v>
      </c>
      <c r="AZ471" s="1" t="s">
        <v>162</v>
      </c>
      <c r="BA471" s="1" t="s">
        <v>162</v>
      </c>
      <c r="BB471" s="1" t="s">
        <v>162</v>
      </c>
      <c r="BC471" s="1" t="s">
        <v>162</v>
      </c>
      <c r="BD471" s="1" t="s">
        <v>259</v>
      </c>
      <c r="BE471" s="1" t="s">
        <v>162</v>
      </c>
      <c r="BN471" s="5" t="s">
        <v>1287</v>
      </c>
      <c r="BO471" s="5" t="s">
        <v>2915</v>
      </c>
      <c r="BS471" s="1" t="s">
        <v>3739</v>
      </c>
      <c r="BT471" s="5" t="s">
        <v>520</v>
      </c>
      <c r="BY471" s="1" t="s">
        <v>180</v>
      </c>
      <c r="BZ471" s="1" t="s">
        <v>181</v>
      </c>
      <c r="CA471" s="8" t="s">
        <v>6938</v>
      </c>
      <c r="CB471" s="1" t="s">
        <v>617</v>
      </c>
    </row>
    <row r="472">
      <c r="A472" s="1" t="s">
        <v>3742</v>
      </c>
      <c r="B472" s="1" t="s">
        <v>6932</v>
      </c>
      <c r="C472" s="1" t="s">
        <v>6940</v>
      </c>
      <c r="D472" s="1" t="s">
        <v>126</v>
      </c>
      <c r="E472" s="1" t="s">
        <v>128</v>
      </c>
      <c r="F472" s="5" t="s">
        <v>174</v>
      </c>
      <c r="G472" s="1" t="s">
        <v>3745</v>
      </c>
      <c r="H472" s="1" t="s">
        <v>3747</v>
      </c>
      <c r="I472" s="5" t="s">
        <v>150</v>
      </c>
      <c r="M472" s="5" t="s">
        <v>174</v>
      </c>
      <c r="N472" s="5" t="s">
        <v>6944</v>
      </c>
      <c r="O472" s="5" t="s">
        <v>203</v>
      </c>
      <c r="P472" s="5" t="s">
        <v>174</v>
      </c>
      <c r="Q472" s="5" t="s">
        <v>174</v>
      </c>
      <c r="R472" s="5" t="s">
        <v>155</v>
      </c>
      <c r="S472" s="5" t="s">
        <v>174</v>
      </c>
      <c r="T472" s="5" t="s">
        <v>158</v>
      </c>
      <c r="U472" s="5" t="s">
        <v>158</v>
      </c>
      <c r="V472" s="5" t="s">
        <v>158</v>
      </c>
      <c r="W472" s="5" t="s">
        <v>257</v>
      </c>
      <c r="AB472" s="5" t="s">
        <v>216</v>
      </c>
      <c r="AC472" s="1" t="s">
        <v>162</v>
      </c>
      <c r="AD472" s="1" t="s">
        <v>162</v>
      </c>
      <c r="AE472" s="1" t="s">
        <v>162</v>
      </c>
      <c r="AF472" s="1" t="s">
        <v>162</v>
      </c>
      <c r="AG472" s="1" t="s">
        <v>162</v>
      </c>
      <c r="AH472" s="1" t="s">
        <v>162</v>
      </c>
      <c r="AI472" s="1" t="s">
        <v>162</v>
      </c>
      <c r="AJ472" s="1" t="s">
        <v>162</v>
      </c>
      <c r="AK472" s="1" t="s">
        <v>162</v>
      </c>
      <c r="AL472" s="1" t="s">
        <v>162</v>
      </c>
      <c r="AM472" s="1" t="s">
        <v>162</v>
      </c>
      <c r="AN472" s="1" t="s">
        <v>162</v>
      </c>
      <c r="AO472" s="1" t="s">
        <v>162</v>
      </c>
      <c r="AP472" s="1" t="s">
        <v>162</v>
      </c>
      <c r="AQ472" s="1" t="s">
        <v>162</v>
      </c>
      <c r="AR472" s="1" t="s">
        <v>162</v>
      </c>
      <c r="AS472" s="1" t="s">
        <v>162</v>
      </c>
      <c r="AT472" s="1" t="s">
        <v>162</v>
      </c>
      <c r="AU472" s="1" t="s">
        <v>162</v>
      </c>
      <c r="AV472" s="1" t="s">
        <v>162</v>
      </c>
      <c r="AW472" s="1" t="s">
        <v>162</v>
      </c>
      <c r="AX472" s="1" t="s">
        <v>162</v>
      </c>
      <c r="AY472" s="1" t="s">
        <v>162</v>
      </c>
      <c r="AZ472" s="1" t="s">
        <v>259</v>
      </c>
      <c r="BA472" s="1" t="s">
        <v>162</v>
      </c>
      <c r="BB472" s="1" t="s">
        <v>162</v>
      </c>
      <c r="BC472" s="1" t="s">
        <v>162</v>
      </c>
      <c r="BD472" s="1" t="s">
        <v>162</v>
      </c>
      <c r="BE472" s="1" t="s">
        <v>162</v>
      </c>
      <c r="BF472" s="5" t="s">
        <v>1454</v>
      </c>
      <c r="BG472" s="5" t="s">
        <v>265</v>
      </c>
      <c r="BS472" s="1" t="s">
        <v>3739</v>
      </c>
      <c r="BT472" s="5" t="s">
        <v>203</v>
      </c>
      <c r="BU472" s="1" t="s">
        <v>240</v>
      </c>
      <c r="BZ472" s="1" t="s">
        <v>181</v>
      </c>
      <c r="CA472" s="8" t="s">
        <v>6947</v>
      </c>
      <c r="CB472" s="1" t="s">
        <v>617</v>
      </c>
    </row>
    <row r="473">
      <c r="A473" s="1" t="s">
        <v>3783</v>
      </c>
      <c r="B473" s="1" t="s">
        <v>6949</v>
      </c>
      <c r="C473" s="1" t="s">
        <v>6950</v>
      </c>
      <c r="D473" s="1" t="s">
        <v>126</v>
      </c>
      <c r="E473" s="1" t="s">
        <v>128</v>
      </c>
      <c r="F473" s="5" t="s">
        <v>156</v>
      </c>
      <c r="G473" s="1" t="s">
        <v>3785</v>
      </c>
      <c r="H473" s="1" t="s">
        <v>3786</v>
      </c>
      <c r="I473" s="5" t="s">
        <v>150</v>
      </c>
      <c r="M473" s="5" t="s">
        <v>150</v>
      </c>
      <c r="N473" s="5" t="s">
        <v>6951</v>
      </c>
      <c r="O473" s="5" t="s">
        <v>161</v>
      </c>
      <c r="P473" s="5" t="s">
        <v>150</v>
      </c>
      <c r="Q473" s="5" t="s">
        <v>155</v>
      </c>
      <c r="R473" s="5" t="s">
        <v>150</v>
      </c>
      <c r="BS473" s="1" t="s">
        <v>3739</v>
      </c>
      <c r="BT473" s="5" t="s">
        <v>161</v>
      </c>
      <c r="BZ473" s="1" t="s">
        <v>181</v>
      </c>
      <c r="CA473" s="8" t="s">
        <v>6952</v>
      </c>
      <c r="CB473" s="1" t="s">
        <v>617</v>
      </c>
    </row>
    <row r="474">
      <c r="A474" s="1" t="s">
        <v>3724</v>
      </c>
      <c r="B474" s="1" t="s">
        <v>6940</v>
      </c>
      <c r="C474" s="1" t="s">
        <v>6955</v>
      </c>
      <c r="D474" s="1" t="s">
        <v>126</v>
      </c>
      <c r="E474" s="1" t="s">
        <v>128</v>
      </c>
      <c r="F474" s="5" t="s">
        <v>150</v>
      </c>
      <c r="G474" s="1" t="s">
        <v>3726</v>
      </c>
      <c r="H474" s="1" t="s">
        <v>3728</v>
      </c>
      <c r="I474" s="5" t="s">
        <v>150</v>
      </c>
      <c r="M474" s="5" t="s">
        <v>150</v>
      </c>
      <c r="N474" s="5" t="s">
        <v>6957</v>
      </c>
      <c r="O474" s="5" t="s">
        <v>898</v>
      </c>
      <c r="P474" s="5" t="s">
        <v>174</v>
      </c>
      <c r="Q474" s="5" t="s">
        <v>150</v>
      </c>
      <c r="R474" s="5" t="s">
        <v>155</v>
      </c>
      <c r="S474" s="5" t="s">
        <v>156</v>
      </c>
      <c r="T474" s="5" t="s">
        <v>405</v>
      </c>
      <c r="U474" s="5" t="s">
        <v>158</v>
      </c>
      <c r="V474" s="5" t="s">
        <v>158</v>
      </c>
      <c r="W474" s="5" t="s">
        <v>2184</v>
      </c>
      <c r="AB474" s="5" t="s">
        <v>161</v>
      </c>
      <c r="AC474" s="1" t="s">
        <v>162</v>
      </c>
      <c r="AD474" s="1" t="s">
        <v>162</v>
      </c>
      <c r="AE474" s="1" t="s">
        <v>162</v>
      </c>
      <c r="AF474" s="1" t="s">
        <v>162</v>
      </c>
      <c r="AG474" s="1" t="s">
        <v>162</v>
      </c>
      <c r="AH474" s="1" t="s">
        <v>162</v>
      </c>
      <c r="AI474" s="1" t="s">
        <v>162</v>
      </c>
      <c r="AJ474" s="1" t="s">
        <v>162</v>
      </c>
      <c r="AK474" s="1" t="s">
        <v>162</v>
      </c>
      <c r="AL474" s="1" t="s">
        <v>162</v>
      </c>
      <c r="AM474" s="1" t="s">
        <v>162</v>
      </c>
      <c r="AN474" s="1" t="s">
        <v>162</v>
      </c>
      <c r="AO474" s="1" t="s">
        <v>162</v>
      </c>
      <c r="AP474" s="1" t="s">
        <v>162</v>
      </c>
      <c r="AQ474" s="1" t="s">
        <v>162</v>
      </c>
      <c r="AR474" s="1" t="s">
        <v>162</v>
      </c>
      <c r="AS474" s="1" t="s">
        <v>162</v>
      </c>
      <c r="AT474" s="1" t="s">
        <v>162</v>
      </c>
      <c r="AU474" s="1" t="s">
        <v>162</v>
      </c>
      <c r="AV474" s="1" t="s">
        <v>162</v>
      </c>
      <c r="AW474" s="1" t="s">
        <v>162</v>
      </c>
      <c r="AX474" s="1" t="s">
        <v>162</v>
      </c>
      <c r="AY474" s="1" t="s">
        <v>162</v>
      </c>
      <c r="AZ474" s="1" t="s">
        <v>162</v>
      </c>
      <c r="BA474" s="1" t="s">
        <v>162</v>
      </c>
      <c r="BB474" s="1" t="s">
        <v>162</v>
      </c>
      <c r="BC474" s="1" t="s">
        <v>162</v>
      </c>
      <c r="BD474" s="1" t="s">
        <v>162</v>
      </c>
      <c r="BE474" s="1" t="s">
        <v>162</v>
      </c>
      <c r="BS474" s="1" t="s">
        <v>3739</v>
      </c>
      <c r="BT474" s="5" t="s">
        <v>898</v>
      </c>
      <c r="BU474" s="1" t="s">
        <v>717</v>
      </c>
      <c r="BZ474" s="1" t="s">
        <v>181</v>
      </c>
      <c r="CA474" s="8" t="s">
        <v>6963</v>
      </c>
      <c r="CB474" s="1" t="s">
        <v>617</v>
      </c>
    </row>
    <row r="475">
      <c r="A475" s="1" t="s">
        <v>6964</v>
      </c>
      <c r="B475" s="1" t="s">
        <v>6965</v>
      </c>
      <c r="C475" s="1" t="s">
        <v>6966</v>
      </c>
      <c r="D475" s="1" t="s">
        <v>126</v>
      </c>
      <c r="E475" s="1" t="s">
        <v>128</v>
      </c>
      <c r="F475" s="5" t="s">
        <v>156</v>
      </c>
      <c r="G475" s="1" t="s">
        <v>6967</v>
      </c>
      <c r="H475" s="1" t="s">
        <v>6968</v>
      </c>
      <c r="I475" s="5" t="s">
        <v>150</v>
      </c>
      <c r="M475" s="5" t="s">
        <v>150</v>
      </c>
      <c r="N475" s="5" t="s">
        <v>6969</v>
      </c>
      <c r="O475" s="5" t="s">
        <v>216</v>
      </c>
      <c r="P475" s="5" t="s">
        <v>150</v>
      </c>
      <c r="Q475" s="5" t="s">
        <v>155</v>
      </c>
      <c r="R475" s="5" t="s">
        <v>174</v>
      </c>
      <c r="S475" s="5" t="s">
        <v>150</v>
      </c>
      <c r="BS475" s="1" t="s">
        <v>5833</v>
      </c>
      <c r="BT475" s="5" t="s">
        <v>216</v>
      </c>
      <c r="BZ475" s="1" t="s">
        <v>181</v>
      </c>
      <c r="CA475" s="8" t="s">
        <v>6971</v>
      </c>
      <c r="CB475" s="1" t="s">
        <v>196</v>
      </c>
    </row>
    <row r="476">
      <c r="A476" s="1" t="s">
        <v>6973</v>
      </c>
      <c r="B476" s="1" t="s">
        <v>6966</v>
      </c>
      <c r="C476" s="1" t="s">
        <v>6974</v>
      </c>
      <c r="D476" s="1" t="s">
        <v>126</v>
      </c>
      <c r="E476" s="1" t="s">
        <v>128</v>
      </c>
      <c r="F476" s="5" t="s">
        <v>155</v>
      </c>
      <c r="G476" s="1" t="s">
        <v>6975</v>
      </c>
      <c r="H476" s="1" t="s">
        <v>6976</v>
      </c>
      <c r="I476" s="5" t="s">
        <v>150</v>
      </c>
      <c r="M476" s="5" t="s">
        <v>174</v>
      </c>
      <c r="N476" s="5" t="s">
        <v>6977</v>
      </c>
      <c r="O476" s="5" t="s">
        <v>940</v>
      </c>
      <c r="P476" s="5" t="s">
        <v>150</v>
      </c>
      <c r="Q476" s="5" t="s">
        <v>150</v>
      </c>
      <c r="R476" s="5" t="s">
        <v>174</v>
      </c>
      <c r="S476" s="5" t="s">
        <v>155</v>
      </c>
      <c r="T476" s="5" t="s">
        <v>158</v>
      </c>
      <c r="U476" s="5" t="s">
        <v>158</v>
      </c>
      <c r="V476" s="5" t="s">
        <v>158</v>
      </c>
      <c r="W476" s="5" t="s">
        <v>257</v>
      </c>
      <c r="AB476" s="5" t="s">
        <v>216</v>
      </c>
      <c r="AC476" s="1" t="s">
        <v>162</v>
      </c>
      <c r="AD476" s="1" t="s">
        <v>162</v>
      </c>
      <c r="AE476" s="1" t="s">
        <v>162</v>
      </c>
      <c r="AF476" s="1" t="s">
        <v>162</v>
      </c>
      <c r="AG476" s="1" t="s">
        <v>162</v>
      </c>
      <c r="AH476" s="1" t="s">
        <v>162</v>
      </c>
      <c r="AI476" s="1" t="s">
        <v>162</v>
      </c>
      <c r="AJ476" s="1" t="s">
        <v>162</v>
      </c>
      <c r="AK476" s="1" t="s">
        <v>162</v>
      </c>
      <c r="AL476" s="1" t="s">
        <v>162</v>
      </c>
      <c r="AM476" s="1" t="s">
        <v>162</v>
      </c>
      <c r="AN476" s="1" t="s">
        <v>162</v>
      </c>
      <c r="AO476" s="1" t="s">
        <v>162</v>
      </c>
      <c r="AP476" s="1" t="s">
        <v>162</v>
      </c>
      <c r="AQ476" s="1" t="s">
        <v>162</v>
      </c>
      <c r="AR476" s="1" t="s">
        <v>162</v>
      </c>
      <c r="AS476" s="1" t="s">
        <v>162</v>
      </c>
      <c r="AT476" s="1" t="s">
        <v>162</v>
      </c>
      <c r="AU476" s="1" t="s">
        <v>162</v>
      </c>
      <c r="AV476" s="1" t="s">
        <v>162</v>
      </c>
      <c r="AW476" s="1" t="s">
        <v>162</v>
      </c>
      <c r="AX476" s="1" t="s">
        <v>162</v>
      </c>
      <c r="AY476" s="1" t="s">
        <v>162</v>
      </c>
      <c r="AZ476" s="1" t="s">
        <v>162</v>
      </c>
      <c r="BA476" s="1" t="s">
        <v>162</v>
      </c>
      <c r="BB476" s="1" t="s">
        <v>162</v>
      </c>
      <c r="BC476" s="1" t="s">
        <v>162</v>
      </c>
      <c r="BD476" s="1" t="s">
        <v>162</v>
      </c>
      <c r="BE476" s="1" t="s">
        <v>162</v>
      </c>
      <c r="BS476" s="1" t="s">
        <v>5833</v>
      </c>
      <c r="BT476" s="5" t="s">
        <v>940</v>
      </c>
      <c r="BU476" s="1" t="s">
        <v>240</v>
      </c>
      <c r="BZ476" s="1" t="s">
        <v>181</v>
      </c>
      <c r="CA476" s="8" t="s">
        <v>6983</v>
      </c>
      <c r="CB476" s="1" t="s">
        <v>196</v>
      </c>
    </row>
    <row r="477">
      <c r="A477" s="1" t="s">
        <v>6987</v>
      </c>
      <c r="B477" s="1" t="s">
        <v>6974</v>
      </c>
      <c r="C477" s="1" t="s">
        <v>6989</v>
      </c>
      <c r="D477" s="1" t="s">
        <v>126</v>
      </c>
      <c r="E477" s="1" t="s">
        <v>128</v>
      </c>
      <c r="F477" s="5" t="s">
        <v>174</v>
      </c>
      <c r="G477" s="1" t="s">
        <v>5845</v>
      </c>
      <c r="H477" s="1" t="s">
        <v>6990</v>
      </c>
      <c r="I477" s="5" t="s">
        <v>150</v>
      </c>
      <c r="M477" s="5" t="s">
        <v>174</v>
      </c>
      <c r="N477" s="5" t="s">
        <v>6991</v>
      </c>
      <c r="O477" s="5" t="s">
        <v>1100</v>
      </c>
      <c r="P477" s="5" t="s">
        <v>174</v>
      </c>
      <c r="Q477" s="5" t="s">
        <v>174</v>
      </c>
      <c r="R477" s="5" t="s">
        <v>155</v>
      </c>
      <c r="S477" s="5" t="s">
        <v>155</v>
      </c>
      <c r="T477" s="5" t="s">
        <v>158</v>
      </c>
      <c r="U477" s="5" t="s">
        <v>157</v>
      </c>
      <c r="V477" s="5" t="s">
        <v>158</v>
      </c>
      <c r="W477" s="5" t="s">
        <v>861</v>
      </c>
      <c r="AB477" s="5" t="s">
        <v>161</v>
      </c>
      <c r="AC477" s="1" t="s">
        <v>162</v>
      </c>
      <c r="AD477" s="1" t="s">
        <v>162</v>
      </c>
      <c r="AE477" s="1" t="s">
        <v>162</v>
      </c>
      <c r="AF477" s="1" t="s">
        <v>162</v>
      </c>
      <c r="AG477" s="1" t="s">
        <v>162</v>
      </c>
      <c r="AH477" s="1" t="s">
        <v>162</v>
      </c>
      <c r="AI477" s="1" t="s">
        <v>162</v>
      </c>
      <c r="AJ477" s="1" t="s">
        <v>162</v>
      </c>
      <c r="AK477" s="1" t="s">
        <v>162</v>
      </c>
      <c r="AL477" s="1" t="s">
        <v>162</v>
      </c>
      <c r="AM477" s="1" t="s">
        <v>162</v>
      </c>
      <c r="AN477" s="1" t="s">
        <v>162</v>
      </c>
      <c r="AO477" s="1" t="s">
        <v>162</v>
      </c>
      <c r="AP477" s="1" t="s">
        <v>162</v>
      </c>
      <c r="AQ477" s="1" t="s">
        <v>162</v>
      </c>
      <c r="AR477" s="1" t="s">
        <v>162</v>
      </c>
      <c r="AS477" s="1" t="s">
        <v>162</v>
      </c>
      <c r="AT477" s="1" t="s">
        <v>162</v>
      </c>
      <c r="AU477" s="1" t="s">
        <v>162</v>
      </c>
      <c r="AV477" s="1" t="s">
        <v>162</v>
      </c>
      <c r="AW477" s="1" t="s">
        <v>162</v>
      </c>
      <c r="AX477" s="1" t="s">
        <v>162</v>
      </c>
      <c r="AY477" s="1" t="s">
        <v>162</v>
      </c>
      <c r="AZ477" s="1" t="s">
        <v>162</v>
      </c>
      <c r="BA477" s="1" t="s">
        <v>162</v>
      </c>
      <c r="BB477" s="1" t="s">
        <v>162</v>
      </c>
      <c r="BC477" s="1" t="s">
        <v>162</v>
      </c>
      <c r="BD477" s="1" t="s">
        <v>162</v>
      </c>
      <c r="BE477" s="1" t="s">
        <v>162</v>
      </c>
      <c r="BS477" s="1" t="s">
        <v>5833</v>
      </c>
      <c r="BT477" s="5" t="s">
        <v>1100</v>
      </c>
      <c r="BU477" s="1" t="s">
        <v>768</v>
      </c>
      <c r="BZ477" s="1" t="s">
        <v>181</v>
      </c>
      <c r="CA477" s="8" t="s">
        <v>7000</v>
      </c>
      <c r="CB477" s="1" t="s">
        <v>196</v>
      </c>
    </row>
    <row r="478">
      <c r="A478" s="1" t="s">
        <v>7001</v>
      </c>
      <c r="B478" s="1" t="s">
        <v>6989</v>
      </c>
      <c r="C478" s="1" t="s">
        <v>7002</v>
      </c>
      <c r="D478" s="1" t="s">
        <v>126</v>
      </c>
      <c r="E478" s="1" t="s">
        <v>128</v>
      </c>
      <c r="F478" s="5" t="s">
        <v>150</v>
      </c>
      <c r="G478" s="1" t="s">
        <v>5832</v>
      </c>
      <c r="H478" s="1" t="s">
        <v>7003</v>
      </c>
      <c r="I478" s="5" t="s">
        <v>150</v>
      </c>
      <c r="M478" s="5" t="s">
        <v>150</v>
      </c>
      <c r="N478" s="5" t="s">
        <v>7004</v>
      </c>
      <c r="O478" s="5" t="s">
        <v>3407</v>
      </c>
      <c r="P478" s="5" t="s">
        <v>174</v>
      </c>
      <c r="Q478" s="5" t="s">
        <v>150</v>
      </c>
      <c r="R478" s="5" t="s">
        <v>155</v>
      </c>
      <c r="S478" s="5" t="s">
        <v>174</v>
      </c>
      <c r="T478" s="5" t="s">
        <v>322</v>
      </c>
      <c r="U478" s="5" t="s">
        <v>158</v>
      </c>
      <c r="V478" s="5" t="s">
        <v>158</v>
      </c>
      <c r="W478" s="5" t="s">
        <v>1413</v>
      </c>
      <c r="AB478" s="5" t="s">
        <v>150</v>
      </c>
      <c r="AC478" s="1" t="s">
        <v>162</v>
      </c>
      <c r="AD478" s="1" t="s">
        <v>162</v>
      </c>
      <c r="AE478" s="1" t="s">
        <v>162</v>
      </c>
      <c r="AF478" s="1" t="s">
        <v>162</v>
      </c>
      <c r="AG478" s="1" t="s">
        <v>162</v>
      </c>
      <c r="AH478" s="1" t="s">
        <v>162</v>
      </c>
      <c r="AI478" s="1" t="s">
        <v>162</v>
      </c>
      <c r="AJ478" s="1" t="s">
        <v>162</v>
      </c>
      <c r="AK478" s="1" t="s">
        <v>162</v>
      </c>
      <c r="AL478" s="1" t="s">
        <v>162</v>
      </c>
      <c r="AM478" s="1" t="s">
        <v>162</v>
      </c>
      <c r="AN478" s="1" t="s">
        <v>162</v>
      </c>
      <c r="AO478" s="1" t="s">
        <v>162</v>
      </c>
      <c r="AP478" s="1" t="s">
        <v>162</v>
      </c>
      <c r="AQ478" s="1" t="s">
        <v>162</v>
      </c>
      <c r="AR478" s="1" t="s">
        <v>162</v>
      </c>
      <c r="AS478" s="1" t="s">
        <v>162</v>
      </c>
      <c r="AT478" s="1" t="s">
        <v>162</v>
      </c>
      <c r="AU478" s="1" t="s">
        <v>162</v>
      </c>
      <c r="AV478" s="1" t="s">
        <v>162</v>
      </c>
      <c r="AW478" s="1" t="s">
        <v>162</v>
      </c>
      <c r="AX478" s="1" t="s">
        <v>162</v>
      </c>
      <c r="AY478" s="1" t="s">
        <v>162</v>
      </c>
      <c r="AZ478" s="1" t="s">
        <v>162</v>
      </c>
      <c r="BA478" s="1" t="s">
        <v>162</v>
      </c>
      <c r="BB478" s="1" t="s">
        <v>162</v>
      </c>
      <c r="BC478" s="1" t="s">
        <v>162</v>
      </c>
      <c r="BD478" s="1" t="s">
        <v>162</v>
      </c>
      <c r="BE478" s="1" t="s">
        <v>162</v>
      </c>
      <c r="BS478" s="1" t="s">
        <v>5833</v>
      </c>
      <c r="BT478" s="5" t="s">
        <v>3407</v>
      </c>
      <c r="BY478" s="1" t="s">
        <v>881</v>
      </c>
      <c r="BZ478" s="1" t="s">
        <v>181</v>
      </c>
      <c r="CA478" s="8" t="s">
        <v>7010</v>
      </c>
      <c r="CB478" s="1" t="s">
        <v>196</v>
      </c>
    </row>
    <row r="479">
      <c r="A479" s="1" t="s">
        <v>7011</v>
      </c>
      <c r="B479" s="1" t="s">
        <v>7012</v>
      </c>
      <c r="C479" s="1" t="s">
        <v>7013</v>
      </c>
      <c r="D479" s="1" t="s">
        <v>126</v>
      </c>
      <c r="E479" s="1" t="s">
        <v>128</v>
      </c>
      <c r="F479" s="5" t="s">
        <v>155</v>
      </c>
      <c r="G479" s="1" t="s">
        <v>7015</v>
      </c>
      <c r="H479" s="1" t="s">
        <v>7016</v>
      </c>
      <c r="I479" s="5" t="s">
        <v>150</v>
      </c>
      <c r="M479" s="5" t="s">
        <v>150</v>
      </c>
      <c r="N479" s="5" t="s">
        <v>7018</v>
      </c>
      <c r="O479" s="5" t="s">
        <v>422</v>
      </c>
      <c r="P479" s="5" t="s">
        <v>150</v>
      </c>
      <c r="Q479" s="5" t="s">
        <v>155</v>
      </c>
      <c r="R479" s="5" t="s">
        <v>155</v>
      </c>
      <c r="S479" s="5" t="s">
        <v>156</v>
      </c>
      <c r="T479" s="5" t="s">
        <v>158</v>
      </c>
      <c r="U479" s="5" t="s">
        <v>158</v>
      </c>
      <c r="V479" s="5" t="s">
        <v>158</v>
      </c>
      <c r="W479" s="5" t="s">
        <v>257</v>
      </c>
      <c r="AB479" s="5" t="s">
        <v>216</v>
      </c>
      <c r="AC479" s="1" t="s">
        <v>162</v>
      </c>
      <c r="AD479" s="1" t="s">
        <v>162</v>
      </c>
      <c r="AE479" s="1" t="s">
        <v>162</v>
      </c>
      <c r="AF479" s="1" t="s">
        <v>162</v>
      </c>
      <c r="AG479" s="1" t="s">
        <v>162</v>
      </c>
      <c r="AH479" s="1" t="s">
        <v>162</v>
      </c>
      <c r="AI479" s="1" t="s">
        <v>162</v>
      </c>
      <c r="AJ479" s="1" t="s">
        <v>162</v>
      </c>
      <c r="AK479" s="1" t="s">
        <v>162</v>
      </c>
      <c r="AL479" s="1" t="s">
        <v>162</v>
      </c>
      <c r="AM479" s="1" t="s">
        <v>162</v>
      </c>
      <c r="AN479" s="1" t="s">
        <v>162</v>
      </c>
      <c r="AO479" s="1" t="s">
        <v>162</v>
      </c>
      <c r="AP479" s="1" t="s">
        <v>162</v>
      </c>
      <c r="AQ479" s="1" t="s">
        <v>162</v>
      </c>
      <c r="AR479" s="1" t="s">
        <v>162</v>
      </c>
      <c r="AS479" s="1" t="s">
        <v>162</v>
      </c>
      <c r="AT479" s="1" t="s">
        <v>162</v>
      </c>
      <c r="AU479" s="1" t="s">
        <v>162</v>
      </c>
      <c r="AV479" s="1" t="s">
        <v>162</v>
      </c>
      <c r="AW479" s="1" t="s">
        <v>162</v>
      </c>
      <c r="AX479" s="1" t="s">
        <v>162</v>
      </c>
      <c r="AY479" s="1" t="s">
        <v>162</v>
      </c>
      <c r="AZ479" s="1" t="s">
        <v>162</v>
      </c>
      <c r="BA479" s="1" t="s">
        <v>162</v>
      </c>
      <c r="BB479" s="1" t="s">
        <v>162</v>
      </c>
      <c r="BC479" s="1" t="s">
        <v>162</v>
      </c>
      <c r="BD479" s="1" t="s">
        <v>162</v>
      </c>
      <c r="BE479" s="1" t="s">
        <v>162</v>
      </c>
      <c r="BS479" s="1" t="s">
        <v>7026</v>
      </c>
      <c r="BT479" s="5" t="s">
        <v>422</v>
      </c>
      <c r="BU479" s="1" t="s">
        <v>240</v>
      </c>
      <c r="BZ479" s="1" t="s">
        <v>181</v>
      </c>
      <c r="CA479" s="8" t="s">
        <v>7027</v>
      </c>
      <c r="CB479" s="1" t="s">
        <v>196</v>
      </c>
    </row>
    <row r="480">
      <c r="A480" s="1" t="s">
        <v>7029</v>
      </c>
      <c r="B480" s="1" t="s">
        <v>7013</v>
      </c>
      <c r="C480" s="1" t="s">
        <v>7030</v>
      </c>
      <c r="D480" s="1" t="s">
        <v>126</v>
      </c>
      <c r="E480" s="1" t="s">
        <v>128</v>
      </c>
      <c r="F480" s="5" t="s">
        <v>174</v>
      </c>
      <c r="G480" s="1" t="s">
        <v>7031</v>
      </c>
      <c r="H480" s="1" t="s">
        <v>7032</v>
      </c>
      <c r="I480" s="5" t="s">
        <v>150</v>
      </c>
      <c r="M480" s="5" t="s">
        <v>174</v>
      </c>
      <c r="N480" s="5" t="s">
        <v>7034</v>
      </c>
      <c r="O480" s="5" t="s">
        <v>713</v>
      </c>
      <c r="P480" s="5" t="s">
        <v>174</v>
      </c>
      <c r="Q480" s="5" t="s">
        <v>174</v>
      </c>
      <c r="R480" s="5" t="s">
        <v>155</v>
      </c>
      <c r="S480" s="5" t="s">
        <v>174</v>
      </c>
      <c r="T480" s="5" t="s">
        <v>158</v>
      </c>
      <c r="U480" s="5" t="s">
        <v>158</v>
      </c>
      <c r="V480" s="5" t="s">
        <v>405</v>
      </c>
      <c r="W480" s="5" t="s">
        <v>257</v>
      </c>
      <c r="AB480" s="5" t="s">
        <v>216</v>
      </c>
      <c r="AC480" s="1" t="s">
        <v>162</v>
      </c>
      <c r="AD480" s="1" t="s">
        <v>162</v>
      </c>
      <c r="AE480" s="1" t="s">
        <v>162</v>
      </c>
      <c r="AF480" s="1" t="s">
        <v>162</v>
      </c>
      <c r="AG480" s="1" t="s">
        <v>162</v>
      </c>
      <c r="AH480" s="1" t="s">
        <v>162</v>
      </c>
      <c r="AI480" s="1" t="s">
        <v>162</v>
      </c>
      <c r="AJ480" s="1" t="s">
        <v>162</v>
      </c>
      <c r="AK480" s="1" t="s">
        <v>162</v>
      </c>
      <c r="AL480" s="1" t="s">
        <v>162</v>
      </c>
      <c r="AM480" s="1" t="s">
        <v>162</v>
      </c>
      <c r="AN480" s="1" t="s">
        <v>162</v>
      </c>
      <c r="AO480" s="1" t="s">
        <v>162</v>
      </c>
      <c r="AP480" s="1" t="s">
        <v>162</v>
      </c>
      <c r="AQ480" s="1" t="s">
        <v>162</v>
      </c>
      <c r="AR480" s="1" t="s">
        <v>162</v>
      </c>
      <c r="AS480" s="1" t="s">
        <v>162</v>
      </c>
      <c r="AT480" s="1" t="s">
        <v>162</v>
      </c>
      <c r="AU480" s="1" t="s">
        <v>162</v>
      </c>
      <c r="AV480" s="1" t="s">
        <v>162</v>
      </c>
      <c r="AW480" s="1" t="s">
        <v>162</v>
      </c>
      <c r="AX480" s="1" t="s">
        <v>162</v>
      </c>
      <c r="AY480" s="1" t="s">
        <v>162</v>
      </c>
      <c r="AZ480" s="1" t="s">
        <v>162</v>
      </c>
      <c r="BA480" s="1" t="s">
        <v>162</v>
      </c>
      <c r="BB480" s="1" t="s">
        <v>162</v>
      </c>
      <c r="BC480" s="1" t="s">
        <v>162</v>
      </c>
      <c r="BD480" s="1" t="s">
        <v>162</v>
      </c>
      <c r="BE480" s="1" t="s">
        <v>162</v>
      </c>
      <c r="BS480" s="1" t="s">
        <v>7026</v>
      </c>
      <c r="BT480" s="5" t="s">
        <v>713</v>
      </c>
      <c r="BU480" s="1" t="s">
        <v>240</v>
      </c>
      <c r="BZ480" s="1" t="s">
        <v>181</v>
      </c>
      <c r="CA480" s="8" t="s">
        <v>7040</v>
      </c>
      <c r="CB480" s="1" t="s">
        <v>196</v>
      </c>
    </row>
    <row r="481">
      <c r="A481" s="1" t="s">
        <v>7043</v>
      </c>
      <c r="B481" s="1" t="s">
        <v>7030</v>
      </c>
      <c r="C481" s="1" t="s">
        <v>7044</v>
      </c>
      <c r="D481" s="1" t="s">
        <v>126</v>
      </c>
      <c r="E481" s="1" t="s">
        <v>128</v>
      </c>
      <c r="F481" s="5" t="s">
        <v>150</v>
      </c>
      <c r="G481" s="1" t="s">
        <v>7045</v>
      </c>
      <c r="H481" s="1" t="s">
        <v>7046</v>
      </c>
      <c r="I481" s="5" t="s">
        <v>150</v>
      </c>
      <c r="M481" s="5" t="s">
        <v>150</v>
      </c>
      <c r="N481" s="5" t="s">
        <v>7047</v>
      </c>
      <c r="O481" s="5" t="s">
        <v>600</v>
      </c>
      <c r="P481" s="5" t="s">
        <v>174</v>
      </c>
      <c r="Q481" s="5" t="s">
        <v>150</v>
      </c>
      <c r="R481" s="5" t="s">
        <v>155</v>
      </c>
      <c r="S481" s="5" t="s">
        <v>155</v>
      </c>
      <c r="T481" s="5" t="s">
        <v>158</v>
      </c>
      <c r="U481" s="5" t="s">
        <v>157</v>
      </c>
      <c r="V481" s="5" t="s">
        <v>158</v>
      </c>
      <c r="W481" s="5" t="s">
        <v>851</v>
      </c>
      <c r="AB481" s="5" t="s">
        <v>150</v>
      </c>
      <c r="AC481" s="1" t="s">
        <v>162</v>
      </c>
      <c r="AD481" s="1" t="s">
        <v>162</v>
      </c>
      <c r="AE481" s="1" t="s">
        <v>162</v>
      </c>
      <c r="AF481" s="1" t="s">
        <v>162</v>
      </c>
      <c r="AG481" s="1" t="s">
        <v>162</v>
      </c>
      <c r="AH481" s="1" t="s">
        <v>162</v>
      </c>
      <c r="AI481" s="1" t="s">
        <v>162</v>
      </c>
      <c r="AJ481" s="1" t="s">
        <v>162</v>
      </c>
      <c r="AK481" s="1" t="s">
        <v>162</v>
      </c>
      <c r="AL481" s="1" t="s">
        <v>162</v>
      </c>
      <c r="AM481" s="1" t="s">
        <v>162</v>
      </c>
      <c r="AN481" s="1" t="s">
        <v>162</v>
      </c>
      <c r="AO481" s="1" t="s">
        <v>162</v>
      </c>
      <c r="AP481" s="1" t="s">
        <v>162</v>
      </c>
      <c r="AQ481" s="1" t="s">
        <v>162</v>
      </c>
      <c r="AR481" s="1" t="s">
        <v>162</v>
      </c>
      <c r="AS481" s="1" t="s">
        <v>162</v>
      </c>
      <c r="AT481" s="1" t="s">
        <v>162</v>
      </c>
      <c r="AU481" s="1" t="s">
        <v>162</v>
      </c>
      <c r="AV481" s="1" t="s">
        <v>162</v>
      </c>
      <c r="AW481" s="1" t="s">
        <v>162</v>
      </c>
      <c r="AX481" s="1" t="s">
        <v>162</v>
      </c>
      <c r="AY481" s="1" t="s">
        <v>162</v>
      </c>
      <c r="AZ481" s="1" t="s">
        <v>162</v>
      </c>
      <c r="BA481" s="1" t="s">
        <v>162</v>
      </c>
      <c r="BB481" s="1" t="s">
        <v>162</v>
      </c>
      <c r="BC481" s="1" t="s">
        <v>162</v>
      </c>
      <c r="BD481" s="1" t="s">
        <v>162</v>
      </c>
      <c r="BE481" s="1" t="s">
        <v>162</v>
      </c>
      <c r="BS481" s="1" t="s">
        <v>7026</v>
      </c>
      <c r="BT481" s="5" t="s">
        <v>600</v>
      </c>
      <c r="BV481" s="1" t="s">
        <v>1071</v>
      </c>
      <c r="BZ481" s="1" t="s">
        <v>181</v>
      </c>
      <c r="CA481" s="8" t="s">
        <v>7051</v>
      </c>
      <c r="CB481" s="1" t="s">
        <v>196</v>
      </c>
    </row>
    <row r="482">
      <c r="A482" s="1" t="s">
        <v>1170</v>
      </c>
      <c r="B482" s="1" t="s">
        <v>7053</v>
      </c>
      <c r="C482" s="1" t="s">
        <v>7054</v>
      </c>
      <c r="D482" s="1" t="s">
        <v>126</v>
      </c>
      <c r="E482" s="1" t="s">
        <v>128</v>
      </c>
      <c r="F482" s="5" t="s">
        <v>156</v>
      </c>
      <c r="G482" s="1" t="s">
        <v>1172</v>
      </c>
      <c r="H482" s="1" t="s">
        <v>1173</v>
      </c>
      <c r="I482" s="5" t="s">
        <v>150</v>
      </c>
      <c r="M482" s="5" t="s">
        <v>174</v>
      </c>
      <c r="N482" s="5" t="s">
        <v>7056</v>
      </c>
      <c r="O482" s="5" t="s">
        <v>174</v>
      </c>
      <c r="P482" s="5" t="s">
        <v>150</v>
      </c>
      <c r="Q482" s="5" t="s">
        <v>155</v>
      </c>
      <c r="BS482" s="1" t="s">
        <v>1140</v>
      </c>
      <c r="BT482" s="5" t="s">
        <v>174</v>
      </c>
      <c r="BZ482" s="1" t="s">
        <v>181</v>
      </c>
      <c r="CA482" s="8" t="s">
        <v>7057</v>
      </c>
      <c r="CB482" s="1" t="s">
        <v>196</v>
      </c>
    </row>
    <row r="483">
      <c r="A483" s="1" t="s">
        <v>1153</v>
      </c>
      <c r="B483" s="1" t="s">
        <v>7054</v>
      </c>
      <c r="C483" s="1" t="s">
        <v>7061</v>
      </c>
      <c r="D483" s="1" t="s">
        <v>126</v>
      </c>
      <c r="E483" s="1" t="s">
        <v>128</v>
      </c>
      <c r="F483" s="5" t="s">
        <v>155</v>
      </c>
      <c r="G483" s="1" t="s">
        <v>1156</v>
      </c>
      <c r="H483" s="1" t="s">
        <v>1158</v>
      </c>
      <c r="I483" s="5" t="s">
        <v>150</v>
      </c>
      <c r="M483" s="5" t="s">
        <v>174</v>
      </c>
      <c r="N483" s="5" t="s">
        <v>7062</v>
      </c>
      <c r="O483" s="5" t="s">
        <v>2942</v>
      </c>
      <c r="P483" s="5" t="s">
        <v>150</v>
      </c>
      <c r="Q483" s="5" t="s">
        <v>155</v>
      </c>
      <c r="R483" s="5" t="s">
        <v>174</v>
      </c>
      <c r="S483" s="5" t="s">
        <v>150</v>
      </c>
      <c r="BS483" s="1" t="s">
        <v>1140</v>
      </c>
      <c r="BT483" s="5" t="s">
        <v>2942</v>
      </c>
      <c r="BZ483" s="1" t="s">
        <v>181</v>
      </c>
      <c r="CA483" s="8" t="s">
        <v>7063</v>
      </c>
      <c r="CB483" s="1" t="s">
        <v>196</v>
      </c>
    </row>
    <row r="484">
      <c r="A484" s="1" t="s">
        <v>1143</v>
      </c>
      <c r="B484" s="1" t="s">
        <v>7061</v>
      </c>
      <c r="C484" s="1" t="s">
        <v>7064</v>
      </c>
      <c r="D484" s="1" t="s">
        <v>126</v>
      </c>
      <c r="E484" s="1" t="s">
        <v>128</v>
      </c>
      <c r="F484" s="5" t="s">
        <v>174</v>
      </c>
      <c r="G484" s="1" t="s">
        <v>1145</v>
      </c>
      <c r="H484" s="1" t="s">
        <v>1146</v>
      </c>
      <c r="I484" s="5" t="s">
        <v>150</v>
      </c>
      <c r="M484" s="5" t="s">
        <v>174</v>
      </c>
      <c r="N484" s="5" t="s">
        <v>7066</v>
      </c>
      <c r="O484" s="5" t="s">
        <v>214</v>
      </c>
      <c r="P484" s="5" t="s">
        <v>174</v>
      </c>
      <c r="Q484" s="5" t="s">
        <v>174</v>
      </c>
      <c r="R484" s="5" t="s">
        <v>155</v>
      </c>
      <c r="S484" s="5" t="s">
        <v>156</v>
      </c>
      <c r="T484" s="5" t="s">
        <v>807</v>
      </c>
      <c r="U484" s="5" t="s">
        <v>158</v>
      </c>
      <c r="V484" s="5" t="s">
        <v>158</v>
      </c>
      <c r="W484" s="5" t="s">
        <v>214</v>
      </c>
      <c r="AB484" s="5" t="s">
        <v>155</v>
      </c>
      <c r="AC484" s="1" t="s">
        <v>162</v>
      </c>
      <c r="AD484" s="1" t="s">
        <v>162</v>
      </c>
      <c r="AE484" s="1" t="s">
        <v>162</v>
      </c>
      <c r="AF484" s="1" t="s">
        <v>162</v>
      </c>
      <c r="AG484" s="1" t="s">
        <v>162</v>
      </c>
      <c r="AH484" s="1" t="s">
        <v>162</v>
      </c>
      <c r="AI484" s="1" t="s">
        <v>162</v>
      </c>
      <c r="AJ484" s="1" t="s">
        <v>162</v>
      </c>
      <c r="AK484" s="1" t="s">
        <v>162</v>
      </c>
      <c r="AL484" s="1" t="s">
        <v>162</v>
      </c>
      <c r="AM484" s="1" t="s">
        <v>162</v>
      </c>
      <c r="AN484" s="1" t="s">
        <v>162</v>
      </c>
      <c r="AO484" s="1" t="s">
        <v>162</v>
      </c>
      <c r="AP484" s="1" t="s">
        <v>162</v>
      </c>
      <c r="AQ484" s="1" t="s">
        <v>162</v>
      </c>
      <c r="AR484" s="1" t="s">
        <v>162</v>
      </c>
      <c r="AS484" s="1" t="s">
        <v>162</v>
      </c>
      <c r="AT484" s="1" t="s">
        <v>162</v>
      </c>
      <c r="AU484" s="1" t="s">
        <v>162</v>
      </c>
      <c r="AV484" s="1" t="s">
        <v>162</v>
      </c>
      <c r="AW484" s="1" t="s">
        <v>162</v>
      </c>
      <c r="AX484" s="1" t="s">
        <v>162</v>
      </c>
      <c r="AY484" s="1" t="s">
        <v>162</v>
      </c>
      <c r="AZ484" s="1" t="s">
        <v>162</v>
      </c>
      <c r="BA484" s="1" t="s">
        <v>162</v>
      </c>
      <c r="BB484" s="1" t="s">
        <v>162</v>
      </c>
      <c r="BC484" s="1" t="s">
        <v>162</v>
      </c>
      <c r="BD484" s="1" t="s">
        <v>162</v>
      </c>
      <c r="BE484" s="1" t="s">
        <v>162</v>
      </c>
      <c r="BS484" s="1" t="s">
        <v>1140</v>
      </c>
      <c r="BT484" s="5" t="s">
        <v>214</v>
      </c>
      <c r="BX484" s="1" t="s">
        <v>346</v>
      </c>
      <c r="BZ484" s="1" t="s">
        <v>181</v>
      </c>
      <c r="CA484" s="8" t="s">
        <v>7073</v>
      </c>
      <c r="CB484" s="1" t="s">
        <v>196</v>
      </c>
    </row>
    <row r="485">
      <c r="A485" s="1" t="s">
        <v>1125</v>
      </c>
      <c r="B485" s="1" t="s">
        <v>7064</v>
      </c>
      <c r="C485" s="1" t="s">
        <v>7074</v>
      </c>
      <c r="D485" s="1" t="s">
        <v>126</v>
      </c>
      <c r="E485" s="1" t="s">
        <v>128</v>
      </c>
      <c r="F485" s="5" t="s">
        <v>150</v>
      </c>
      <c r="G485" s="1" t="s">
        <v>1128</v>
      </c>
      <c r="H485" s="1" t="s">
        <v>1129</v>
      </c>
      <c r="I485" s="5" t="s">
        <v>150</v>
      </c>
      <c r="M485" s="5" t="s">
        <v>150</v>
      </c>
      <c r="N485" s="5" t="s">
        <v>7075</v>
      </c>
      <c r="O485" s="5" t="s">
        <v>641</v>
      </c>
      <c r="P485" s="5" t="s">
        <v>174</v>
      </c>
      <c r="Q485" s="5" t="s">
        <v>150</v>
      </c>
      <c r="R485" s="5" t="s">
        <v>155</v>
      </c>
      <c r="S485" s="5" t="s">
        <v>156</v>
      </c>
      <c r="T485" s="5" t="s">
        <v>158</v>
      </c>
      <c r="U485" s="5" t="s">
        <v>356</v>
      </c>
      <c r="V485" s="5" t="s">
        <v>158</v>
      </c>
      <c r="W485" s="5" t="s">
        <v>898</v>
      </c>
      <c r="AB485" s="5" t="s">
        <v>174</v>
      </c>
      <c r="AC485" s="1" t="s">
        <v>162</v>
      </c>
      <c r="AD485" s="1" t="s">
        <v>162</v>
      </c>
      <c r="AE485" s="1" t="s">
        <v>162</v>
      </c>
      <c r="AF485" s="1" t="s">
        <v>162</v>
      </c>
      <c r="AG485" s="1" t="s">
        <v>162</v>
      </c>
      <c r="AH485" s="1" t="s">
        <v>162</v>
      </c>
      <c r="AI485" s="1" t="s">
        <v>162</v>
      </c>
      <c r="AJ485" s="1" t="s">
        <v>162</v>
      </c>
      <c r="AK485" s="1" t="s">
        <v>162</v>
      </c>
      <c r="AL485" s="1" t="s">
        <v>162</v>
      </c>
      <c r="AM485" s="1" t="s">
        <v>162</v>
      </c>
      <c r="AN485" s="1" t="s">
        <v>162</v>
      </c>
      <c r="AO485" s="1" t="s">
        <v>162</v>
      </c>
      <c r="AP485" s="1" t="s">
        <v>162</v>
      </c>
      <c r="AQ485" s="1" t="s">
        <v>162</v>
      </c>
      <c r="AR485" s="1" t="s">
        <v>162</v>
      </c>
      <c r="AS485" s="1" t="s">
        <v>162</v>
      </c>
      <c r="AT485" s="1" t="s">
        <v>162</v>
      </c>
      <c r="AU485" s="1" t="s">
        <v>162</v>
      </c>
      <c r="AV485" s="1" t="s">
        <v>162</v>
      </c>
      <c r="AW485" s="1" t="s">
        <v>162</v>
      </c>
      <c r="AX485" s="1" t="s">
        <v>162</v>
      </c>
      <c r="AY485" s="1" t="s">
        <v>162</v>
      </c>
      <c r="AZ485" s="1" t="s">
        <v>162</v>
      </c>
      <c r="BA485" s="1" t="s">
        <v>162</v>
      </c>
      <c r="BB485" s="1" t="s">
        <v>162</v>
      </c>
      <c r="BC485" s="1" t="s">
        <v>162</v>
      </c>
      <c r="BD485" s="1" t="s">
        <v>162</v>
      </c>
      <c r="BE485" s="1" t="s">
        <v>162</v>
      </c>
      <c r="BS485" s="1" t="s">
        <v>1140</v>
      </c>
      <c r="BT485" s="5" t="s">
        <v>641</v>
      </c>
      <c r="BW485" s="1" t="s">
        <v>467</v>
      </c>
      <c r="BZ485" s="1" t="s">
        <v>181</v>
      </c>
      <c r="CA485" s="8" t="s">
        <v>7081</v>
      </c>
      <c r="CB485" s="1" t="s">
        <v>196</v>
      </c>
    </row>
    <row r="486">
      <c r="A486" s="1" t="s">
        <v>7086</v>
      </c>
      <c r="B486" s="1" t="s">
        <v>7087</v>
      </c>
      <c r="C486" s="1" t="s">
        <v>7088</v>
      </c>
      <c r="D486" s="1" t="s">
        <v>126</v>
      </c>
      <c r="E486" s="1" t="s">
        <v>128</v>
      </c>
      <c r="F486" s="5" t="s">
        <v>150</v>
      </c>
      <c r="G486" s="1" t="s">
        <v>7089</v>
      </c>
      <c r="H486" s="1" t="s">
        <v>7090</v>
      </c>
      <c r="I486" s="5" t="s">
        <v>150</v>
      </c>
      <c r="M486" s="5" t="s">
        <v>174</v>
      </c>
      <c r="N486" s="5" t="s">
        <v>7091</v>
      </c>
      <c r="O486" s="5" t="s">
        <v>898</v>
      </c>
      <c r="P486" s="5" t="s">
        <v>156</v>
      </c>
      <c r="Q486" s="5" t="s">
        <v>150</v>
      </c>
      <c r="R486" s="5" t="s">
        <v>155</v>
      </c>
      <c r="S486" s="5" t="s">
        <v>156</v>
      </c>
      <c r="T486" s="5" t="s">
        <v>158</v>
      </c>
      <c r="U486" s="5" t="s">
        <v>158</v>
      </c>
      <c r="V486" s="5" t="s">
        <v>405</v>
      </c>
      <c r="W486" s="5" t="s">
        <v>257</v>
      </c>
      <c r="AB486" s="5" t="s">
        <v>216</v>
      </c>
      <c r="AC486" s="1" t="s">
        <v>162</v>
      </c>
      <c r="AD486" s="1" t="s">
        <v>162</v>
      </c>
      <c r="AE486" s="1" t="s">
        <v>162</v>
      </c>
      <c r="AF486" s="1" t="s">
        <v>162</v>
      </c>
      <c r="AG486" s="1" t="s">
        <v>162</v>
      </c>
      <c r="AH486" s="1" t="s">
        <v>162</v>
      </c>
      <c r="AI486" s="1" t="s">
        <v>162</v>
      </c>
      <c r="AJ486" s="1" t="s">
        <v>162</v>
      </c>
      <c r="AK486" s="1" t="s">
        <v>162</v>
      </c>
      <c r="AL486" s="1" t="s">
        <v>162</v>
      </c>
      <c r="AM486" s="1" t="s">
        <v>162</v>
      </c>
      <c r="AN486" s="1" t="s">
        <v>162</v>
      </c>
      <c r="AO486" s="1" t="s">
        <v>162</v>
      </c>
      <c r="AP486" s="1" t="s">
        <v>162</v>
      </c>
      <c r="AQ486" s="1" t="s">
        <v>162</v>
      </c>
      <c r="AR486" s="1" t="s">
        <v>162</v>
      </c>
      <c r="AS486" s="1" t="s">
        <v>162</v>
      </c>
      <c r="AT486" s="1" t="s">
        <v>162</v>
      </c>
      <c r="AU486" s="1" t="s">
        <v>162</v>
      </c>
      <c r="AV486" s="1" t="s">
        <v>162</v>
      </c>
      <c r="AW486" s="1" t="s">
        <v>162</v>
      </c>
      <c r="AX486" s="1" t="s">
        <v>162</v>
      </c>
      <c r="AY486" s="1" t="s">
        <v>162</v>
      </c>
      <c r="AZ486" s="1" t="s">
        <v>162</v>
      </c>
      <c r="BA486" s="1" t="s">
        <v>162</v>
      </c>
      <c r="BB486" s="1" t="s">
        <v>162</v>
      </c>
      <c r="BC486" s="1" t="s">
        <v>162</v>
      </c>
      <c r="BD486" s="1" t="s">
        <v>162</v>
      </c>
      <c r="BE486" s="1" t="s">
        <v>162</v>
      </c>
      <c r="BS486" s="1" t="s">
        <v>7099</v>
      </c>
      <c r="BT486" s="5" t="s">
        <v>898</v>
      </c>
      <c r="BU486" s="1" t="s">
        <v>240</v>
      </c>
      <c r="BZ486" s="1" t="s">
        <v>181</v>
      </c>
      <c r="CA486" s="8" t="s">
        <v>7100</v>
      </c>
      <c r="CB486" s="1" t="s">
        <v>196</v>
      </c>
    </row>
    <row r="487">
      <c r="A487" s="1" t="s">
        <v>7102</v>
      </c>
      <c r="B487" s="1" t="s">
        <v>7103</v>
      </c>
      <c r="C487" s="1" t="s">
        <v>7104</v>
      </c>
      <c r="D487" s="1" t="s">
        <v>126</v>
      </c>
      <c r="E487" s="1" t="s">
        <v>128</v>
      </c>
      <c r="F487" s="5" t="s">
        <v>156</v>
      </c>
      <c r="G487" s="1" t="s">
        <v>7105</v>
      </c>
      <c r="H487" s="1" t="s">
        <v>7106</v>
      </c>
      <c r="I487" s="5" t="s">
        <v>150</v>
      </c>
      <c r="M487" s="5" t="s">
        <v>150</v>
      </c>
      <c r="N487" s="5" t="s">
        <v>7109</v>
      </c>
      <c r="O487" s="5" t="s">
        <v>2624</v>
      </c>
      <c r="P487" s="5" t="s">
        <v>150</v>
      </c>
      <c r="Q487" s="5" t="s">
        <v>155</v>
      </c>
      <c r="R487" s="5" t="s">
        <v>174</v>
      </c>
      <c r="S487" s="5" t="s">
        <v>150</v>
      </c>
      <c r="BS487" s="1" t="s">
        <v>7110</v>
      </c>
      <c r="BT487" s="5" t="s">
        <v>2624</v>
      </c>
      <c r="BZ487" s="1" t="s">
        <v>181</v>
      </c>
      <c r="CA487" s="8" t="s">
        <v>7111</v>
      </c>
      <c r="CB487" s="1" t="s">
        <v>196</v>
      </c>
    </row>
    <row r="488">
      <c r="A488" s="1" t="s">
        <v>7113</v>
      </c>
      <c r="B488" s="1" t="s">
        <v>7104</v>
      </c>
      <c r="C488" s="1" t="s">
        <v>7114</v>
      </c>
      <c r="D488" s="1" t="s">
        <v>126</v>
      </c>
      <c r="E488" s="1" t="s">
        <v>128</v>
      </c>
      <c r="F488" s="5" t="s">
        <v>155</v>
      </c>
      <c r="G488" s="1" t="s">
        <v>7118</v>
      </c>
      <c r="H488" s="1" t="s">
        <v>7120</v>
      </c>
      <c r="I488" s="5" t="s">
        <v>150</v>
      </c>
      <c r="M488" s="5" t="s">
        <v>150</v>
      </c>
      <c r="N488" s="5" t="s">
        <v>7122</v>
      </c>
      <c r="O488" s="5" t="s">
        <v>1287</v>
      </c>
      <c r="P488" s="5" t="s">
        <v>150</v>
      </c>
      <c r="Q488" s="5" t="s">
        <v>155</v>
      </c>
      <c r="R488" s="5" t="s">
        <v>174</v>
      </c>
      <c r="S488" s="5" t="s">
        <v>150</v>
      </c>
      <c r="T488" s="5" t="s">
        <v>158</v>
      </c>
      <c r="U488" s="5" t="s">
        <v>158</v>
      </c>
      <c r="V488" s="5" t="s">
        <v>158</v>
      </c>
      <c r="W488" s="5" t="s">
        <v>257</v>
      </c>
      <c r="AB488" s="5" t="s">
        <v>216</v>
      </c>
      <c r="AC488" s="1" t="s">
        <v>162</v>
      </c>
      <c r="AD488" s="1" t="s">
        <v>162</v>
      </c>
      <c r="AE488" s="1" t="s">
        <v>162</v>
      </c>
      <c r="AF488" s="1" t="s">
        <v>162</v>
      </c>
      <c r="AG488" s="1" t="s">
        <v>162</v>
      </c>
      <c r="AH488" s="1" t="s">
        <v>162</v>
      </c>
      <c r="AI488" s="1" t="s">
        <v>162</v>
      </c>
      <c r="AJ488" s="1" t="s">
        <v>162</v>
      </c>
      <c r="AK488" s="1" t="s">
        <v>162</v>
      </c>
      <c r="AL488" s="1" t="s">
        <v>162</v>
      </c>
      <c r="AM488" s="1" t="s">
        <v>162</v>
      </c>
      <c r="AN488" s="1" t="s">
        <v>162</v>
      </c>
      <c r="AO488" s="1" t="s">
        <v>162</v>
      </c>
      <c r="AP488" s="1" t="s">
        <v>162</v>
      </c>
      <c r="AQ488" s="1" t="s">
        <v>162</v>
      </c>
      <c r="AR488" s="1" t="s">
        <v>162</v>
      </c>
      <c r="AS488" s="1" t="s">
        <v>162</v>
      </c>
      <c r="AT488" s="1" t="s">
        <v>162</v>
      </c>
      <c r="AU488" s="1" t="s">
        <v>162</v>
      </c>
      <c r="AV488" s="1" t="s">
        <v>162</v>
      </c>
      <c r="AW488" s="1" t="s">
        <v>162</v>
      </c>
      <c r="AX488" s="1" t="s">
        <v>162</v>
      </c>
      <c r="AY488" s="1" t="s">
        <v>162</v>
      </c>
      <c r="AZ488" s="1" t="s">
        <v>162</v>
      </c>
      <c r="BA488" s="1" t="s">
        <v>162</v>
      </c>
      <c r="BB488" s="1" t="s">
        <v>162</v>
      </c>
      <c r="BC488" s="1" t="s">
        <v>162</v>
      </c>
      <c r="BD488" s="1" t="s">
        <v>162</v>
      </c>
      <c r="BE488" s="1" t="s">
        <v>162</v>
      </c>
      <c r="BS488" s="1" t="s">
        <v>7110</v>
      </c>
      <c r="BT488" s="5" t="s">
        <v>1287</v>
      </c>
      <c r="BU488" s="1" t="s">
        <v>240</v>
      </c>
      <c r="BZ488" s="1" t="s">
        <v>181</v>
      </c>
      <c r="CA488" s="8" t="s">
        <v>7126</v>
      </c>
      <c r="CB488" s="1" t="s">
        <v>196</v>
      </c>
    </row>
    <row r="489">
      <c r="A489" s="1" t="s">
        <v>7134</v>
      </c>
      <c r="B489" s="1" t="s">
        <v>7114</v>
      </c>
      <c r="C489" s="1" t="s">
        <v>7135</v>
      </c>
      <c r="D489" s="1" t="s">
        <v>126</v>
      </c>
      <c r="E489" s="1" t="s">
        <v>128</v>
      </c>
      <c r="F489" s="5" t="s">
        <v>174</v>
      </c>
      <c r="G489" s="1" t="s">
        <v>7137</v>
      </c>
      <c r="H489" s="1" t="s">
        <v>7138</v>
      </c>
      <c r="I489" s="5" t="s">
        <v>150</v>
      </c>
      <c r="M489" s="5" t="s">
        <v>174</v>
      </c>
      <c r="N489" s="5" t="s">
        <v>7139</v>
      </c>
      <c r="O489" s="5" t="s">
        <v>535</v>
      </c>
      <c r="P489" s="5" t="s">
        <v>174</v>
      </c>
      <c r="Q489" s="5" t="s">
        <v>174</v>
      </c>
      <c r="R489" s="5" t="s">
        <v>155</v>
      </c>
      <c r="S489" s="5" t="s">
        <v>156</v>
      </c>
      <c r="T489" s="5" t="s">
        <v>7142</v>
      </c>
      <c r="U489" s="5" t="s">
        <v>158</v>
      </c>
      <c r="V489" s="5" t="s">
        <v>158</v>
      </c>
      <c r="W489" s="5" t="s">
        <v>360</v>
      </c>
      <c r="AB489" s="5" t="s">
        <v>155</v>
      </c>
      <c r="AC489" s="1" t="s">
        <v>162</v>
      </c>
      <c r="AD489" s="1" t="s">
        <v>162</v>
      </c>
      <c r="AE489" s="1" t="s">
        <v>162</v>
      </c>
      <c r="AF489" s="1" t="s">
        <v>162</v>
      </c>
      <c r="AG489" s="1" t="s">
        <v>162</v>
      </c>
      <c r="AH489" s="1" t="s">
        <v>162</v>
      </c>
      <c r="AI489" s="1" t="s">
        <v>162</v>
      </c>
      <c r="AJ489" s="1" t="s">
        <v>162</v>
      </c>
      <c r="AK489" s="1" t="s">
        <v>162</v>
      </c>
      <c r="AL489" s="1" t="s">
        <v>162</v>
      </c>
      <c r="AM489" s="1" t="s">
        <v>162</v>
      </c>
      <c r="AN489" s="1" t="s">
        <v>162</v>
      </c>
      <c r="AO489" s="1" t="s">
        <v>162</v>
      </c>
      <c r="AP489" s="1" t="s">
        <v>162</v>
      </c>
      <c r="AQ489" s="1" t="s">
        <v>162</v>
      </c>
      <c r="AR489" s="1" t="s">
        <v>162</v>
      </c>
      <c r="AS489" s="1" t="s">
        <v>162</v>
      </c>
      <c r="AT489" s="1" t="s">
        <v>162</v>
      </c>
      <c r="AU489" s="1" t="s">
        <v>162</v>
      </c>
      <c r="AV489" s="1" t="s">
        <v>162</v>
      </c>
      <c r="AW489" s="1" t="s">
        <v>162</v>
      </c>
      <c r="AX489" s="1" t="s">
        <v>162</v>
      </c>
      <c r="AY489" s="1" t="s">
        <v>162</v>
      </c>
      <c r="AZ489" s="1" t="s">
        <v>162</v>
      </c>
      <c r="BA489" s="1" t="s">
        <v>162</v>
      </c>
      <c r="BB489" s="1" t="s">
        <v>162</v>
      </c>
      <c r="BC489" s="1" t="s">
        <v>162</v>
      </c>
      <c r="BD489" s="1" t="s">
        <v>162</v>
      </c>
      <c r="BE489" s="1" t="s">
        <v>162</v>
      </c>
      <c r="BS489" s="1" t="s">
        <v>7110</v>
      </c>
      <c r="BT489" s="5" t="s">
        <v>535</v>
      </c>
      <c r="BU489" s="1" t="s">
        <v>184</v>
      </c>
      <c r="BZ489" s="1" t="s">
        <v>181</v>
      </c>
      <c r="CA489" s="8" t="s">
        <v>7152</v>
      </c>
      <c r="CB489" s="1" t="s">
        <v>196</v>
      </c>
    </row>
    <row r="490">
      <c r="A490" s="1" t="s">
        <v>7154</v>
      </c>
      <c r="B490" s="1" t="s">
        <v>7135</v>
      </c>
      <c r="C490" s="1" t="s">
        <v>7155</v>
      </c>
      <c r="D490" s="1" t="s">
        <v>126</v>
      </c>
      <c r="E490" s="1" t="s">
        <v>128</v>
      </c>
      <c r="F490" s="5" t="s">
        <v>150</v>
      </c>
      <c r="G490" s="1" t="s">
        <v>7157</v>
      </c>
      <c r="H490" s="1" t="s">
        <v>7159</v>
      </c>
      <c r="I490" s="5" t="s">
        <v>150</v>
      </c>
      <c r="M490" s="5" t="s">
        <v>150</v>
      </c>
      <c r="N490" s="5" t="s">
        <v>7163</v>
      </c>
      <c r="O490" s="5" t="s">
        <v>1569</v>
      </c>
      <c r="P490" s="5" t="s">
        <v>174</v>
      </c>
      <c r="Q490" s="5" t="s">
        <v>150</v>
      </c>
      <c r="R490" s="5" t="s">
        <v>155</v>
      </c>
      <c r="S490" s="5" t="s">
        <v>156</v>
      </c>
      <c r="T490" s="5" t="s">
        <v>449</v>
      </c>
      <c r="U490" s="5" t="s">
        <v>158</v>
      </c>
      <c r="V490" s="5" t="s">
        <v>158</v>
      </c>
      <c r="W490" s="5" t="s">
        <v>450</v>
      </c>
      <c r="AB490" s="5" t="s">
        <v>155</v>
      </c>
      <c r="AC490" s="1" t="s">
        <v>162</v>
      </c>
      <c r="AD490" s="1" t="s">
        <v>162</v>
      </c>
      <c r="AE490" s="1" t="s">
        <v>162</v>
      </c>
      <c r="AF490" s="1" t="s">
        <v>162</v>
      </c>
      <c r="AG490" s="1" t="s">
        <v>162</v>
      </c>
      <c r="AH490" s="1" t="s">
        <v>162</v>
      </c>
      <c r="AI490" s="1" t="s">
        <v>162</v>
      </c>
      <c r="AJ490" s="1" t="s">
        <v>162</v>
      </c>
      <c r="AK490" s="1" t="s">
        <v>162</v>
      </c>
      <c r="AL490" s="1" t="s">
        <v>162</v>
      </c>
      <c r="AM490" s="1" t="s">
        <v>162</v>
      </c>
      <c r="AN490" s="1" t="s">
        <v>162</v>
      </c>
      <c r="AO490" s="1" t="s">
        <v>162</v>
      </c>
      <c r="AP490" s="1" t="s">
        <v>162</v>
      </c>
      <c r="AQ490" s="1" t="s">
        <v>162</v>
      </c>
      <c r="AR490" s="1" t="s">
        <v>162</v>
      </c>
      <c r="AS490" s="1" t="s">
        <v>162</v>
      </c>
      <c r="AT490" s="1" t="s">
        <v>162</v>
      </c>
      <c r="AU490" s="1" t="s">
        <v>162</v>
      </c>
      <c r="AV490" s="1" t="s">
        <v>162</v>
      </c>
      <c r="AW490" s="1" t="s">
        <v>162</v>
      </c>
      <c r="AX490" s="1" t="s">
        <v>162</v>
      </c>
      <c r="AY490" s="1" t="s">
        <v>162</v>
      </c>
      <c r="AZ490" s="1" t="s">
        <v>162</v>
      </c>
      <c r="BA490" s="1" t="s">
        <v>162</v>
      </c>
      <c r="BB490" s="1" t="s">
        <v>162</v>
      </c>
      <c r="BC490" s="1" t="s">
        <v>162</v>
      </c>
      <c r="BD490" s="1" t="s">
        <v>162</v>
      </c>
      <c r="BE490" s="1" t="s">
        <v>162</v>
      </c>
      <c r="BS490" s="1" t="s">
        <v>7110</v>
      </c>
      <c r="BT490" s="5" t="s">
        <v>1569</v>
      </c>
      <c r="BY490" s="1" t="s">
        <v>456</v>
      </c>
      <c r="BZ490" s="1" t="s">
        <v>181</v>
      </c>
      <c r="CA490" s="8" t="s">
        <v>7167</v>
      </c>
      <c r="CB490" s="1" t="s">
        <v>196</v>
      </c>
    </row>
    <row r="491">
      <c r="A491" s="1" t="s">
        <v>7175</v>
      </c>
      <c r="B491" s="1" t="s">
        <v>7176</v>
      </c>
      <c r="C491" s="1" t="s">
        <v>7177</v>
      </c>
      <c r="D491" s="1" t="s">
        <v>126</v>
      </c>
      <c r="E491" s="1" t="s">
        <v>128</v>
      </c>
      <c r="F491" s="5" t="s">
        <v>174</v>
      </c>
      <c r="G491" s="1" t="s">
        <v>7178</v>
      </c>
      <c r="H491" s="1" t="s">
        <v>7179</v>
      </c>
      <c r="I491" s="5" t="s">
        <v>150</v>
      </c>
      <c r="M491" s="5" t="s">
        <v>174</v>
      </c>
      <c r="N491" s="5" t="s">
        <v>7180</v>
      </c>
      <c r="O491" s="5" t="s">
        <v>318</v>
      </c>
      <c r="P491" s="5" t="s">
        <v>174</v>
      </c>
      <c r="Q491" s="5" t="s">
        <v>174</v>
      </c>
      <c r="R491" s="5" t="s">
        <v>155</v>
      </c>
      <c r="S491" s="5" t="s">
        <v>216</v>
      </c>
      <c r="T491" s="5" t="s">
        <v>158</v>
      </c>
      <c r="U491" s="5" t="s">
        <v>158</v>
      </c>
      <c r="V491" s="5" t="s">
        <v>449</v>
      </c>
      <c r="W491" s="5" t="s">
        <v>159</v>
      </c>
      <c r="X491" s="1" t="s">
        <v>7182</v>
      </c>
      <c r="AB491" s="5" t="s">
        <v>156</v>
      </c>
      <c r="AC491" s="1" t="s">
        <v>162</v>
      </c>
      <c r="AD491" s="1" t="s">
        <v>162</v>
      </c>
      <c r="AE491" s="1" t="s">
        <v>162</v>
      </c>
      <c r="AF491" s="1" t="s">
        <v>162</v>
      </c>
      <c r="AG491" s="1" t="s">
        <v>162</v>
      </c>
      <c r="AH491" s="1" t="s">
        <v>162</v>
      </c>
      <c r="AI491" s="1" t="s">
        <v>162</v>
      </c>
      <c r="AJ491" s="1" t="s">
        <v>162</v>
      </c>
      <c r="AK491" s="1" t="s">
        <v>162</v>
      </c>
      <c r="AL491" s="1" t="s">
        <v>162</v>
      </c>
      <c r="AM491" s="1" t="s">
        <v>162</v>
      </c>
      <c r="AN491" s="1" t="s">
        <v>162</v>
      </c>
      <c r="AO491" s="1" t="s">
        <v>162</v>
      </c>
      <c r="AP491" s="1" t="s">
        <v>162</v>
      </c>
      <c r="AQ491" s="1" t="s">
        <v>162</v>
      </c>
      <c r="AR491" s="1" t="s">
        <v>162</v>
      </c>
      <c r="AS491" s="1" t="s">
        <v>162</v>
      </c>
      <c r="AT491" s="1" t="s">
        <v>162</v>
      </c>
      <c r="AU491" s="1" t="s">
        <v>162</v>
      </c>
      <c r="AV491" s="1" t="s">
        <v>162</v>
      </c>
      <c r="AW491" s="1" t="s">
        <v>162</v>
      </c>
      <c r="AX491" s="1" t="s">
        <v>162</v>
      </c>
      <c r="AY491" s="1" t="s">
        <v>162</v>
      </c>
      <c r="AZ491" s="1" t="s">
        <v>162</v>
      </c>
      <c r="BA491" s="1" t="s">
        <v>162</v>
      </c>
      <c r="BB491" s="1" t="s">
        <v>162</v>
      </c>
      <c r="BC491" s="1" t="s">
        <v>162</v>
      </c>
      <c r="BD491" s="1" t="s">
        <v>162</v>
      </c>
      <c r="BE491" s="1" t="s">
        <v>162</v>
      </c>
      <c r="BS491" s="1" t="s">
        <v>7183</v>
      </c>
      <c r="BT491" s="5" t="s">
        <v>318</v>
      </c>
      <c r="BY491" s="1" t="s">
        <v>180</v>
      </c>
      <c r="BZ491" s="1" t="s">
        <v>181</v>
      </c>
      <c r="CA491" s="8" t="s">
        <v>7184</v>
      </c>
      <c r="CB491" s="1" t="s">
        <v>196</v>
      </c>
    </row>
    <row r="492">
      <c r="A492" s="1" t="s">
        <v>7186</v>
      </c>
      <c r="B492" s="1" t="s">
        <v>7177</v>
      </c>
      <c r="C492" s="1" t="s">
        <v>7187</v>
      </c>
      <c r="D492" s="1" t="s">
        <v>126</v>
      </c>
      <c r="E492" s="1" t="s">
        <v>128</v>
      </c>
      <c r="F492" s="5" t="s">
        <v>150</v>
      </c>
      <c r="G492" s="1" t="s">
        <v>7188</v>
      </c>
      <c r="H492" s="1" t="s">
        <v>7189</v>
      </c>
      <c r="I492" s="5" t="s">
        <v>150</v>
      </c>
      <c r="M492" s="5" t="s">
        <v>150</v>
      </c>
      <c r="N492" s="5" t="s">
        <v>7191</v>
      </c>
      <c r="O492" s="5" t="s">
        <v>318</v>
      </c>
      <c r="P492" s="5" t="s">
        <v>174</v>
      </c>
      <c r="Q492" s="5" t="s">
        <v>150</v>
      </c>
      <c r="R492" s="5" t="s">
        <v>155</v>
      </c>
      <c r="S492" s="5" t="s">
        <v>216</v>
      </c>
      <c r="T492" s="5" t="s">
        <v>158</v>
      </c>
      <c r="U492" s="5" t="s">
        <v>158</v>
      </c>
      <c r="V492" s="5" t="s">
        <v>882</v>
      </c>
      <c r="W492" s="5" t="s">
        <v>159</v>
      </c>
      <c r="X492" s="1" t="s">
        <v>7182</v>
      </c>
      <c r="AB492" s="5" t="s">
        <v>156</v>
      </c>
      <c r="AC492" s="1" t="s">
        <v>162</v>
      </c>
      <c r="AD492" s="1" t="s">
        <v>162</v>
      </c>
      <c r="AE492" s="1" t="s">
        <v>162</v>
      </c>
      <c r="AF492" s="1" t="s">
        <v>162</v>
      </c>
      <c r="AG492" s="1" t="s">
        <v>162</v>
      </c>
      <c r="AH492" s="1" t="s">
        <v>162</v>
      </c>
      <c r="AI492" s="1" t="s">
        <v>162</v>
      </c>
      <c r="AJ492" s="1" t="s">
        <v>162</v>
      </c>
      <c r="AK492" s="1" t="s">
        <v>162</v>
      </c>
      <c r="AL492" s="1" t="s">
        <v>162</v>
      </c>
      <c r="AM492" s="1" t="s">
        <v>162</v>
      </c>
      <c r="AN492" s="1" t="s">
        <v>162</v>
      </c>
      <c r="AO492" s="1" t="s">
        <v>162</v>
      </c>
      <c r="AP492" s="1" t="s">
        <v>162</v>
      </c>
      <c r="AQ492" s="1" t="s">
        <v>162</v>
      </c>
      <c r="AR492" s="1" t="s">
        <v>162</v>
      </c>
      <c r="AS492" s="1" t="s">
        <v>162</v>
      </c>
      <c r="AT492" s="1" t="s">
        <v>162</v>
      </c>
      <c r="AU492" s="1" t="s">
        <v>162</v>
      </c>
      <c r="AV492" s="1" t="s">
        <v>162</v>
      </c>
      <c r="AW492" s="1" t="s">
        <v>162</v>
      </c>
      <c r="AX492" s="1" t="s">
        <v>162</v>
      </c>
      <c r="AY492" s="1" t="s">
        <v>162</v>
      </c>
      <c r="AZ492" s="1" t="s">
        <v>162</v>
      </c>
      <c r="BA492" s="1" t="s">
        <v>162</v>
      </c>
      <c r="BB492" s="1" t="s">
        <v>162</v>
      </c>
      <c r="BC492" s="1" t="s">
        <v>162</v>
      </c>
      <c r="BD492" s="1" t="s">
        <v>162</v>
      </c>
      <c r="BE492" s="1" t="s">
        <v>162</v>
      </c>
      <c r="BS492" s="1" t="s">
        <v>7183</v>
      </c>
      <c r="BT492" s="5" t="s">
        <v>318</v>
      </c>
      <c r="BY492" s="1" t="s">
        <v>180</v>
      </c>
      <c r="BZ492" s="1" t="s">
        <v>181</v>
      </c>
      <c r="CA492" s="8" t="s">
        <v>7201</v>
      </c>
      <c r="CB492" s="1" t="s">
        <v>196</v>
      </c>
    </row>
    <row r="493">
      <c r="A493" s="1" t="s">
        <v>507</v>
      </c>
      <c r="B493" s="1" t="s">
        <v>7203</v>
      </c>
      <c r="C493" s="1" t="s">
        <v>7204</v>
      </c>
      <c r="D493" s="1" t="s">
        <v>126</v>
      </c>
      <c r="E493" s="1" t="s">
        <v>128</v>
      </c>
      <c r="F493" s="5" t="s">
        <v>161</v>
      </c>
      <c r="G493" s="1" t="s">
        <v>511</v>
      </c>
      <c r="H493" s="1" t="s">
        <v>512</v>
      </c>
      <c r="I493" s="5" t="s">
        <v>150</v>
      </c>
      <c r="M493" s="5" t="s">
        <v>150</v>
      </c>
      <c r="N493" s="5" t="s">
        <v>7205</v>
      </c>
      <c r="O493" s="5" t="s">
        <v>360</v>
      </c>
      <c r="P493" s="5" t="s">
        <v>150</v>
      </c>
      <c r="Q493" s="5" t="s">
        <v>155</v>
      </c>
      <c r="R493" s="5" t="s">
        <v>174</v>
      </c>
      <c r="S493" s="5" t="s">
        <v>155</v>
      </c>
      <c r="T493" s="5" t="s">
        <v>158</v>
      </c>
      <c r="U493" s="5" t="s">
        <v>158</v>
      </c>
      <c r="V493" s="5" t="s">
        <v>158</v>
      </c>
      <c r="W493" s="5" t="s">
        <v>257</v>
      </c>
      <c r="AB493" s="5" t="s">
        <v>216</v>
      </c>
      <c r="AC493" s="1" t="s">
        <v>162</v>
      </c>
      <c r="AD493" s="1" t="s">
        <v>162</v>
      </c>
      <c r="AE493" s="1" t="s">
        <v>162</v>
      </c>
      <c r="AF493" s="1" t="s">
        <v>162</v>
      </c>
      <c r="AG493" s="1" t="s">
        <v>162</v>
      </c>
      <c r="AH493" s="1" t="s">
        <v>162</v>
      </c>
      <c r="AI493" s="1" t="s">
        <v>162</v>
      </c>
      <c r="AJ493" s="1" t="s">
        <v>162</v>
      </c>
      <c r="AK493" s="1" t="s">
        <v>162</v>
      </c>
      <c r="AL493" s="1" t="s">
        <v>162</v>
      </c>
      <c r="AM493" s="1" t="s">
        <v>162</v>
      </c>
      <c r="AN493" s="1" t="s">
        <v>162</v>
      </c>
      <c r="AO493" s="1" t="s">
        <v>162</v>
      </c>
      <c r="AP493" s="1" t="s">
        <v>162</v>
      </c>
      <c r="AQ493" s="1" t="s">
        <v>162</v>
      </c>
      <c r="AR493" s="1" t="s">
        <v>162</v>
      </c>
      <c r="AS493" s="1" t="s">
        <v>162</v>
      </c>
      <c r="AT493" s="1" t="s">
        <v>162</v>
      </c>
      <c r="AU493" s="1" t="s">
        <v>162</v>
      </c>
      <c r="AV493" s="1" t="s">
        <v>162</v>
      </c>
      <c r="AW493" s="1" t="s">
        <v>162</v>
      </c>
      <c r="AX493" s="1" t="s">
        <v>162</v>
      </c>
      <c r="AY493" s="1" t="s">
        <v>162</v>
      </c>
      <c r="AZ493" s="1" t="s">
        <v>162</v>
      </c>
      <c r="BA493" s="1" t="s">
        <v>162</v>
      </c>
      <c r="BB493" s="1" t="s">
        <v>162</v>
      </c>
      <c r="BC493" s="1" t="s">
        <v>162</v>
      </c>
      <c r="BD493" s="1" t="s">
        <v>162</v>
      </c>
      <c r="BE493" s="1" t="s">
        <v>162</v>
      </c>
      <c r="BS493" s="1" t="s">
        <v>443</v>
      </c>
      <c r="BT493" s="5" t="s">
        <v>360</v>
      </c>
      <c r="BU493" s="1" t="s">
        <v>240</v>
      </c>
      <c r="BZ493" s="1" t="s">
        <v>181</v>
      </c>
      <c r="CA493" s="8" t="s">
        <v>7207</v>
      </c>
      <c r="CB493" s="1" t="s">
        <v>196</v>
      </c>
    </row>
    <row r="494">
      <c r="A494" s="1" t="s">
        <v>470</v>
      </c>
      <c r="B494" s="1" t="s">
        <v>7204</v>
      </c>
      <c r="C494" s="1" t="s">
        <v>7213</v>
      </c>
      <c r="D494" s="1" t="s">
        <v>126</v>
      </c>
      <c r="E494" s="1" t="s">
        <v>128</v>
      </c>
      <c r="F494" s="5" t="s">
        <v>155</v>
      </c>
      <c r="G494" s="1" t="s">
        <v>472</v>
      </c>
      <c r="H494" s="1" t="s">
        <v>473</v>
      </c>
      <c r="I494" s="5" t="s">
        <v>150</v>
      </c>
      <c r="M494" s="5" t="s">
        <v>174</v>
      </c>
      <c r="N494" s="5" t="s">
        <v>7214</v>
      </c>
      <c r="O494" s="5" t="s">
        <v>422</v>
      </c>
      <c r="P494" s="5" t="s">
        <v>150</v>
      </c>
      <c r="Q494" s="5" t="s">
        <v>155</v>
      </c>
      <c r="R494" s="5" t="s">
        <v>174</v>
      </c>
      <c r="S494" s="5" t="s">
        <v>156</v>
      </c>
      <c r="T494" s="5" t="s">
        <v>158</v>
      </c>
      <c r="U494" s="5" t="s">
        <v>158</v>
      </c>
      <c r="V494" s="5" t="s">
        <v>158</v>
      </c>
      <c r="W494" s="5" t="s">
        <v>257</v>
      </c>
      <c r="AB494" s="5" t="s">
        <v>216</v>
      </c>
      <c r="AC494" s="1" t="s">
        <v>162</v>
      </c>
      <c r="AD494" s="1" t="s">
        <v>162</v>
      </c>
      <c r="AE494" s="1" t="s">
        <v>162</v>
      </c>
      <c r="AF494" s="1" t="s">
        <v>162</v>
      </c>
      <c r="AG494" s="1" t="s">
        <v>162</v>
      </c>
      <c r="AH494" s="1" t="s">
        <v>162</v>
      </c>
      <c r="AI494" s="1" t="s">
        <v>162</v>
      </c>
      <c r="AJ494" s="1" t="s">
        <v>162</v>
      </c>
      <c r="AK494" s="1" t="s">
        <v>162</v>
      </c>
      <c r="AL494" s="1" t="s">
        <v>162</v>
      </c>
      <c r="AM494" s="1" t="s">
        <v>162</v>
      </c>
      <c r="AN494" s="1" t="s">
        <v>162</v>
      </c>
      <c r="AO494" s="1" t="s">
        <v>162</v>
      </c>
      <c r="AP494" s="1" t="s">
        <v>162</v>
      </c>
      <c r="AQ494" s="1" t="s">
        <v>162</v>
      </c>
      <c r="AR494" s="1" t="s">
        <v>162</v>
      </c>
      <c r="AS494" s="1" t="s">
        <v>162</v>
      </c>
      <c r="AT494" s="1" t="s">
        <v>162</v>
      </c>
      <c r="AU494" s="1" t="s">
        <v>162</v>
      </c>
      <c r="AV494" s="1" t="s">
        <v>162</v>
      </c>
      <c r="AW494" s="1" t="s">
        <v>162</v>
      </c>
      <c r="AX494" s="1" t="s">
        <v>162</v>
      </c>
      <c r="AY494" s="1" t="s">
        <v>162</v>
      </c>
      <c r="AZ494" s="1" t="s">
        <v>162</v>
      </c>
      <c r="BA494" s="1" t="s">
        <v>162</v>
      </c>
      <c r="BB494" s="1" t="s">
        <v>162</v>
      </c>
      <c r="BC494" s="1" t="s">
        <v>162</v>
      </c>
      <c r="BD494" s="1" t="s">
        <v>162</v>
      </c>
      <c r="BE494" s="1" t="s">
        <v>162</v>
      </c>
      <c r="BS494" s="1" t="s">
        <v>443</v>
      </c>
      <c r="BT494" s="5" t="s">
        <v>422</v>
      </c>
      <c r="BU494" s="1" t="s">
        <v>240</v>
      </c>
      <c r="BZ494" s="1" t="s">
        <v>181</v>
      </c>
      <c r="CA494" s="8" t="s">
        <v>7216</v>
      </c>
      <c r="CB494" s="1" t="s">
        <v>196</v>
      </c>
    </row>
    <row r="495">
      <c r="A495" s="1" t="s">
        <v>491</v>
      </c>
      <c r="B495" s="1" t="s">
        <v>7213</v>
      </c>
      <c r="C495" s="1" t="s">
        <v>7220</v>
      </c>
      <c r="D495" s="1" t="s">
        <v>126</v>
      </c>
      <c r="E495" s="1" t="s">
        <v>128</v>
      </c>
      <c r="F495" s="5" t="s">
        <v>155</v>
      </c>
      <c r="G495" s="1" t="s">
        <v>493</v>
      </c>
      <c r="H495" s="1" t="s">
        <v>494</v>
      </c>
      <c r="I495" s="5" t="s">
        <v>150</v>
      </c>
      <c r="M495" s="5" t="s">
        <v>174</v>
      </c>
      <c r="N495" s="5" t="s">
        <v>7224</v>
      </c>
      <c r="O495" s="5" t="s">
        <v>2306</v>
      </c>
      <c r="P495" s="5" t="s">
        <v>150</v>
      </c>
      <c r="Q495" s="5" t="s">
        <v>155</v>
      </c>
      <c r="R495" s="5" t="s">
        <v>155</v>
      </c>
      <c r="S495" s="5" t="s">
        <v>216</v>
      </c>
      <c r="T495" s="5" t="s">
        <v>158</v>
      </c>
      <c r="U495" s="5" t="s">
        <v>158</v>
      </c>
      <c r="V495" s="5" t="s">
        <v>158</v>
      </c>
      <c r="W495" s="5" t="s">
        <v>257</v>
      </c>
      <c r="AB495" s="5" t="s">
        <v>216</v>
      </c>
      <c r="AC495" s="1" t="s">
        <v>162</v>
      </c>
      <c r="AD495" s="1" t="s">
        <v>162</v>
      </c>
      <c r="AE495" s="1" t="s">
        <v>162</v>
      </c>
      <c r="AF495" s="1" t="s">
        <v>162</v>
      </c>
      <c r="AG495" s="1" t="s">
        <v>162</v>
      </c>
      <c r="AH495" s="1" t="s">
        <v>162</v>
      </c>
      <c r="AI495" s="1" t="s">
        <v>162</v>
      </c>
      <c r="AJ495" s="1" t="s">
        <v>162</v>
      </c>
      <c r="AK495" s="1" t="s">
        <v>162</v>
      </c>
      <c r="AL495" s="1" t="s">
        <v>162</v>
      </c>
      <c r="AM495" s="1" t="s">
        <v>162</v>
      </c>
      <c r="AN495" s="1" t="s">
        <v>162</v>
      </c>
      <c r="AO495" s="1" t="s">
        <v>162</v>
      </c>
      <c r="AP495" s="1" t="s">
        <v>162</v>
      </c>
      <c r="AQ495" s="1" t="s">
        <v>162</v>
      </c>
      <c r="AR495" s="1" t="s">
        <v>162</v>
      </c>
      <c r="AS495" s="1" t="s">
        <v>162</v>
      </c>
      <c r="AT495" s="1" t="s">
        <v>162</v>
      </c>
      <c r="AU495" s="1" t="s">
        <v>162</v>
      </c>
      <c r="AV495" s="1" t="s">
        <v>162</v>
      </c>
      <c r="AW495" s="1" t="s">
        <v>162</v>
      </c>
      <c r="AX495" s="1" t="s">
        <v>162</v>
      </c>
      <c r="AY495" s="1" t="s">
        <v>162</v>
      </c>
      <c r="AZ495" s="1" t="s">
        <v>162</v>
      </c>
      <c r="BA495" s="1" t="s">
        <v>162</v>
      </c>
      <c r="BB495" s="1" t="s">
        <v>162</v>
      </c>
      <c r="BC495" s="1" t="s">
        <v>162</v>
      </c>
      <c r="BD495" s="1" t="s">
        <v>162</v>
      </c>
      <c r="BE495" s="1" t="s">
        <v>162</v>
      </c>
      <c r="BS495" s="1" t="s">
        <v>443</v>
      </c>
      <c r="BT495" s="5" t="s">
        <v>2306</v>
      </c>
      <c r="BU495" s="1" t="s">
        <v>240</v>
      </c>
      <c r="BZ495" s="1" t="s">
        <v>181</v>
      </c>
      <c r="CA495" s="8" t="s">
        <v>7225</v>
      </c>
      <c r="CB495" s="1" t="s">
        <v>196</v>
      </c>
    </row>
    <row r="496">
      <c r="A496" s="1" t="s">
        <v>428</v>
      </c>
      <c r="B496" s="1" t="s">
        <v>7220</v>
      </c>
      <c r="C496" s="1" t="s">
        <v>7233</v>
      </c>
      <c r="D496" s="1" t="s">
        <v>126</v>
      </c>
      <c r="E496" s="1" t="s">
        <v>128</v>
      </c>
      <c r="F496" s="5" t="s">
        <v>150</v>
      </c>
      <c r="G496" s="1" t="s">
        <v>430</v>
      </c>
      <c r="H496" s="1" t="s">
        <v>431</v>
      </c>
      <c r="I496" s="5" t="s">
        <v>150</v>
      </c>
      <c r="M496" s="5" t="s">
        <v>150</v>
      </c>
      <c r="N496" s="5" t="s">
        <v>7234</v>
      </c>
      <c r="O496" s="5" t="s">
        <v>752</v>
      </c>
      <c r="P496" s="5" t="s">
        <v>174</v>
      </c>
      <c r="Q496" s="5" t="s">
        <v>150</v>
      </c>
      <c r="R496" s="5" t="s">
        <v>155</v>
      </c>
      <c r="S496" s="5" t="s">
        <v>216</v>
      </c>
      <c r="T496" s="5" t="s">
        <v>158</v>
      </c>
      <c r="U496" s="5" t="s">
        <v>449</v>
      </c>
      <c r="V496" s="5" t="s">
        <v>158</v>
      </c>
      <c r="W496" s="5" t="s">
        <v>752</v>
      </c>
      <c r="AB496" s="5" t="s">
        <v>150</v>
      </c>
      <c r="AC496" s="1" t="s">
        <v>162</v>
      </c>
      <c r="AD496" s="1" t="s">
        <v>162</v>
      </c>
      <c r="AE496" s="1" t="s">
        <v>162</v>
      </c>
      <c r="AF496" s="1" t="s">
        <v>162</v>
      </c>
      <c r="AG496" s="1" t="s">
        <v>162</v>
      </c>
      <c r="AH496" s="1" t="s">
        <v>162</v>
      </c>
      <c r="AI496" s="1" t="s">
        <v>162</v>
      </c>
      <c r="AJ496" s="1" t="s">
        <v>162</v>
      </c>
      <c r="AK496" s="1" t="s">
        <v>162</v>
      </c>
      <c r="AL496" s="1" t="s">
        <v>162</v>
      </c>
      <c r="AM496" s="1" t="s">
        <v>162</v>
      </c>
      <c r="AN496" s="1" t="s">
        <v>162</v>
      </c>
      <c r="AO496" s="1" t="s">
        <v>162</v>
      </c>
      <c r="AP496" s="1" t="s">
        <v>162</v>
      </c>
      <c r="AQ496" s="1" t="s">
        <v>162</v>
      </c>
      <c r="AR496" s="1" t="s">
        <v>162</v>
      </c>
      <c r="AS496" s="1" t="s">
        <v>162</v>
      </c>
      <c r="AT496" s="1" t="s">
        <v>162</v>
      </c>
      <c r="AU496" s="1" t="s">
        <v>162</v>
      </c>
      <c r="AV496" s="1" t="s">
        <v>162</v>
      </c>
      <c r="AW496" s="1" t="s">
        <v>162</v>
      </c>
      <c r="AX496" s="1" t="s">
        <v>162</v>
      </c>
      <c r="AY496" s="1" t="s">
        <v>162</v>
      </c>
      <c r="AZ496" s="1" t="s">
        <v>162</v>
      </c>
      <c r="BA496" s="1" t="s">
        <v>162</v>
      </c>
      <c r="BB496" s="1" t="s">
        <v>162</v>
      </c>
      <c r="BC496" s="1" t="s">
        <v>162</v>
      </c>
      <c r="BD496" s="1" t="s">
        <v>162</v>
      </c>
      <c r="BE496" s="1" t="s">
        <v>162</v>
      </c>
      <c r="BS496" s="1" t="s">
        <v>443</v>
      </c>
      <c r="BT496" s="5" t="s">
        <v>752</v>
      </c>
      <c r="BX496" s="1" t="s">
        <v>445</v>
      </c>
      <c r="BZ496" s="1" t="s">
        <v>181</v>
      </c>
      <c r="CA496" s="8" t="s">
        <v>7241</v>
      </c>
      <c r="CB496" s="1" t="s">
        <v>196</v>
      </c>
    </row>
    <row r="497">
      <c r="A497" s="1" t="s">
        <v>452</v>
      </c>
      <c r="B497" s="1" t="s">
        <v>7220</v>
      </c>
      <c r="C497" s="1" t="s">
        <v>7242</v>
      </c>
      <c r="D497" s="1" t="s">
        <v>126</v>
      </c>
      <c r="E497" s="1" t="s">
        <v>128</v>
      </c>
      <c r="F497" s="5" t="s">
        <v>174</v>
      </c>
      <c r="G497" s="1" t="s">
        <v>454</v>
      </c>
      <c r="H497" s="1" t="s">
        <v>455</v>
      </c>
      <c r="I497" s="5" t="s">
        <v>150</v>
      </c>
      <c r="M497" s="5" t="s">
        <v>174</v>
      </c>
      <c r="N497" s="5" t="s">
        <v>7243</v>
      </c>
      <c r="O497" s="5" t="s">
        <v>752</v>
      </c>
      <c r="P497" s="5" t="s">
        <v>174</v>
      </c>
      <c r="Q497" s="5" t="s">
        <v>174</v>
      </c>
      <c r="R497" s="5" t="s">
        <v>155</v>
      </c>
      <c r="S497" s="5" t="s">
        <v>216</v>
      </c>
      <c r="T497" s="5" t="s">
        <v>158</v>
      </c>
      <c r="U497" s="5" t="s">
        <v>405</v>
      </c>
      <c r="V497" s="5" t="s">
        <v>158</v>
      </c>
      <c r="W497" s="5" t="s">
        <v>898</v>
      </c>
      <c r="AB497" s="5" t="s">
        <v>150</v>
      </c>
      <c r="AC497" s="1" t="s">
        <v>162</v>
      </c>
      <c r="AD497" s="1" t="s">
        <v>162</v>
      </c>
      <c r="AE497" s="1" t="s">
        <v>162</v>
      </c>
      <c r="AF497" s="1" t="s">
        <v>162</v>
      </c>
      <c r="AG497" s="1" t="s">
        <v>162</v>
      </c>
      <c r="AH497" s="1" t="s">
        <v>162</v>
      </c>
      <c r="AI497" s="1" t="s">
        <v>162</v>
      </c>
      <c r="AJ497" s="1" t="s">
        <v>162</v>
      </c>
      <c r="AK497" s="1" t="s">
        <v>162</v>
      </c>
      <c r="AL497" s="1" t="s">
        <v>162</v>
      </c>
      <c r="AM497" s="1" t="s">
        <v>162</v>
      </c>
      <c r="AN497" s="1" t="s">
        <v>162</v>
      </c>
      <c r="AO497" s="1" t="s">
        <v>162</v>
      </c>
      <c r="AP497" s="1" t="s">
        <v>162</v>
      </c>
      <c r="AQ497" s="1" t="s">
        <v>162</v>
      </c>
      <c r="AR497" s="1" t="s">
        <v>162</v>
      </c>
      <c r="AS497" s="1" t="s">
        <v>162</v>
      </c>
      <c r="AT497" s="1" t="s">
        <v>162</v>
      </c>
      <c r="AU497" s="1" t="s">
        <v>162</v>
      </c>
      <c r="AV497" s="1" t="s">
        <v>162</v>
      </c>
      <c r="AW497" s="1" t="s">
        <v>162</v>
      </c>
      <c r="AX497" s="1" t="s">
        <v>162</v>
      </c>
      <c r="AY497" s="1" t="s">
        <v>162</v>
      </c>
      <c r="AZ497" s="1" t="s">
        <v>162</v>
      </c>
      <c r="BA497" s="1" t="s">
        <v>162</v>
      </c>
      <c r="BB497" s="1" t="s">
        <v>162</v>
      </c>
      <c r="BC497" s="1" t="s">
        <v>162</v>
      </c>
      <c r="BD497" s="1" t="s">
        <v>162</v>
      </c>
      <c r="BE497" s="1" t="s">
        <v>162</v>
      </c>
      <c r="BS497" s="1" t="s">
        <v>443</v>
      </c>
      <c r="BT497" s="5" t="s">
        <v>752</v>
      </c>
      <c r="BW497" s="1" t="s">
        <v>467</v>
      </c>
      <c r="BZ497" s="1" t="s">
        <v>181</v>
      </c>
      <c r="CA497" s="8" t="s">
        <v>7246</v>
      </c>
      <c r="CB497" s="1" t="s">
        <v>196</v>
      </c>
    </row>
    <row r="498">
      <c r="A498" s="1" t="s">
        <v>307</v>
      </c>
      <c r="B498" s="1" t="s">
        <v>7248</v>
      </c>
      <c r="C498" s="1" t="s">
        <v>7249</v>
      </c>
      <c r="D498" s="1" t="s">
        <v>126</v>
      </c>
      <c r="E498" s="1" t="s">
        <v>128</v>
      </c>
      <c r="F498" s="5" t="s">
        <v>150</v>
      </c>
      <c r="G498" s="1" t="s">
        <v>310</v>
      </c>
      <c r="H498" s="1" t="s">
        <v>311</v>
      </c>
      <c r="I498" s="5" t="s">
        <v>150</v>
      </c>
      <c r="M498" s="5" t="s">
        <v>150</v>
      </c>
      <c r="N498" s="5" t="s">
        <v>7250</v>
      </c>
      <c r="O498" s="5" t="s">
        <v>1388</v>
      </c>
      <c r="P498" s="5" t="s">
        <v>174</v>
      </c>
      <c r="Q498" s="5" t="s">
        <v>150</v>
      </c>
      <c r="R498" s="5" t="s">
        <v>155</v>
      </c>
      <c r="S498" s="5" t="s">
        <v>156</v>
      </c>
      <c r="T498" s="5" t="s">
        <v>356</v>
      </c>
      <c r="U498" s="5" t="s">
        <v>158</v>
      </c>
      <c r="V498" s="5" t="s">
        <v>158</v>
      </c>
      <c r="W498" s="5" t="s">
        <v>1885</v>
      </c>
      <c r="AB498" s="5" t="s">
        <v>156</v>
      </c>
      <c r="AC498" s="1" t="s">
        <v>162</v>
      </c>
      <c r="AD498" s="1" t="s">
        <v>162</v>
      </c>
      <c r="AE498" s="1" t="s">
        <v>162</v>
      </c>
      <c r="AF498" s="1" t="s">
        <v>162</v>
      </c>
      <c r="AG498" s="1" t="s">
        <v>162</v>
      </c>
      <c r="AH498" s="1" t="s">
        <v>162</v>
      </c>
      <c r="AI498" s="1" t="s">
        <v>162</v>
      </c>
      <c r="AJ498" s="1" t="s">
        <v>162</v>
      </c>
      <c r="AK498" s="1" t="s">
        <v>162</v>
      </c>
      <c r="AL498" s="1" t="s">
        <v>162</v>
      </c>
      <c r="AM498" s="1" t="s">
        <v>162</v>
      </c>
      <c r="AN498" s="1" t="s">
        <v>162</v>
      </c>
      <c r="AO498" s="1" t="s">
        <v>162</v>
      </c>
      <c r="AP498" s="1" t="s">
        <v>162</v>
      </c>
      <c r="AQ498" s="1" t="s">
        <v>162</v>
      </c>
      <c r="AR498" s="1" t="s">
        <v>162</v>
      </c>
      <c r="AS498" s="1" t="s">
        <v>162</v>
      </c>
      <c r="AT498" s="1" t="s">
        <v>162</v>
      </c>
      <c r="AU498" s="1" t="s">
        <v>162</v>
      </c>
      <c r="AV498" s="1" t="s">
        <v>162</v>
      </c>
      <c r="AW498" s="1" t="s">
        <v>162</v>
      </c>
      <c r="AX498" s="1" t="s">
        <v>162</v>
      </c>
      <c r="AY498" s="1" t="s">
        <v>162</v>
      </c>
      <c r="AZ498" s="1" t="s">
        <v>162</v>
      </c>
      <c r="BA498" s="1" t="s">
        <v>162</v>
      </c>
      <c r="BB498" s="1" t="s">
        <v>162</v>
      </c>
      <c r="BC498" s="1" t="s">
        <v>162</v>
      </c>
      <c r="BD498" s="1" t="s">
        <v>162</v>
      </c>
      <c r="BE498" s="1" t="s">
        <v>162</v>
      </c>
      <c r="BS498" s="1" t="s">
        <v>325</v>
      </c>
      <c r="BT498" s="5" t="s">
        <v>1388</v>
      </c>
      <c r="BV498" s="1" t="s">
        <v>328</v>
      </c>
      <c r="BZ498" s="1" t="s">
        <v>181</v>
      </c>
      <c r="CA498" s="8" t="s">
        <v>7257</v>
      </c>
      <c r="CB498" s="1" t="s">
        <v>7258</v>
      </c>
    </row>
    <row r="499">
      <c r="A499" s="1" t="s">
        <v>354</v>
      </c>
      <c r="B499" s="1" t="s">
        <v>7248</v>
      </c>
      <c r="C499" s="1" t="s">
        <v>7259</v>
      </c>
      <c r="D499" s="1" t="s">
        <v>126</v>
      </c>
      <c r="E499" s="1" t="s">
        <v>128</v>
      </c>
      <c r="F499" s="5" t="s">
        <v>155</v>
      </c>
      <c r="G499" s="1" t="s">
        <v>357</v>
      </c>
      <c r="H499" s="1" t="s">
        <v>358</v>
      </c>
      <c r="I499" s="5" t="s">
        <v>150</v>
      </c>
      <c r="M499" s="5" t="s">
        <v>174</v>
      </c>
      <c r="N499" s="5" t="s">
        <v>7260</v>
      </c>
      <c r="O499" s="5" t="s">
        <v>175</v>
      </c>
      <c r="P499" s="5" t="s">
        <v>150</v>
      </c>
      <c r="Q499" s="5" t="s">
        <v>155</v>
      </c>
      <c r="R499" s="5" t="s">
        <v>174</v>
      </c>
      <c r="S499" s="5" t="s">
        <v>150</v>
      </c>
      <c r="BS499" s="1" t="s">
        <v>325</v>
      </c>
      <c r="BT499" s="5" t="s">
        <v>175</v>
      </c>
      <c r="BZ499" s="1" t="s">
        <v>181</v>
      </c>
      <c r="CA499" s="8" t="s">
        <v>7261</v>
      </c>
      <c r="CB499" s="1" t="s">
        <v>7258</v>
      </c>
    </row>
    <row r="500">
      <c r="A500" s="1" t="s">
        <v>332</v>
      </c>
      <c r="B500" s="1" t="s">
        <v>7259</v>
      </c>
      <c r="C500" s="1" t="s">
        <v>7263</v>
      </c>
      <c r="D500" s="1" t="s">
        <v>126</v>
      </c>
      <c r="E500" s="1" t="s">
        <v>128</v>
      </c>
      <c r="F500" s="5" t="s">
        <v>174</v>
      </c>
      <c r="G500" s="1" t="s">
        <v>334</v>
      </c>
      <c r="H500" s="1" t="s">
        <v>336</v>
      </c>
      <c r="I500" s="5" t="s">
        <v>150</v>
      </c>
      <c r="M500" s="5" t="s">
        <v>174</v>
      </c>
      <c r="N500" s="5" t="s">
        <v>4842</v>
      </c>
      <c r="O500" s="5" t="s">
        <v>1830</v>
      </c>
      <c r="P500" s="5" t="s">
        <v>174</v>
      </c>
      <c r="Q500" s="5" t="s">
        <v>174</v>
      </c>
      <c r="R500" s="5" t="s">
        <v>155</v>
      </c>
      <c r="S500" s="5" t="s">
        <v>216</v>
      </c>
      <c r="T500" s="5" t="s">
        <v>882</v>
      </c>
      <c r="U500" s="5" t="s">
        <v>158</v>
      </c>
      <c r="V500" s="5" t="s">
        <v>158</v>
      </c>
      <c r="W500" s="5" t="s">
        <v>214</v>
      </c>
      <c r="AB500" s="5" t="s">
        <v>156</v>
      </c>
      <c r="AC500" s="1" t="s">
        <v>162</v>
      </c>
      <c r="AD500" s="1" t="s">
        <v>162</v>
      </c>
      <c r="AE500" s="1" t="s">
        <v>162</v>
      </c>
      <c r="AF500" s="1" t="s">
        <v>162</v>
      </c>
      <c r="AG500" s="1" t="s">
        <v>162</v>
      </c>
      <c r="AH500" s="1" t="s">
        <v>162</v>
      </c>
      <c r="AI500" s="1" t="s">
        <v>162</v>
      </c>
      <c r="AJ500" s="1" t="s">
        <v>162</v>
      </c>
      <c r="AK500" s="1" t="s">
        <v>162</v>
      </c>
      <c r="AL500" s="1" t="s">
        <v>162</v>
      </c>
      <c r="AM500" s="1" t="s">
        <v>162</v>
      </c>
      <c r="AN500" s="1" t="s">
        <v>162</v>
      </c>
      <c r="AO500" s="1" t="s">
        <v>162</v>
      </c>
      <c r="AP500" s="1" t="s">
        <v>162</v>
      </c>
      <c r="AQ500" s="1" t="s">
        <v>162</v>
      </c>
      <c r="AR500" s="1" t="s">
        <v>162</v>
      </c>
      <c r="AS500" s="1" t="s">
        <v>162</v>
      </c>
      <c r="AT500" s="1" t="s">
        <v>162</v>
      </c>
      <c r="AU500" s="1" t="s">
        <v>162</v>
      </c>
      <c r="AV500" s="1" t="s">
        <v>162</v>
      </c>
      <c r="AW500" s="1" t="s">
        <v>162</v>
      </c>
      <c r="AX500" s="1" t="s">
        <v>162</v>
      </c>
      <c r="AY500" s="1" t="s">
        <v>162</v>
      </c>
      <c r="AZ500" s="1" t="s">
        <v>162</v>
      </c>
      <c r="BA500" s="1" t="s">
        <v>162</v>
      </c>
      <c r="BB500" s="1" t="s">
        <v>162</v>
      </c>
      <c r="BC500" s="1" t="s">
        <v>162</v>
      </c>
      <c r="BD500" s="1" t="s">
        <v>162</v>
      </c>
      <c r="BE500" s="1" t="s">
        <v>162</v>
      </c>
      <c r="BS500" s="1" t="s">
        <v>325</v>
      </c>
      <c r="BT500" s="5" t="s">
        <v>1830</v>
      </c>
      <c r="BX500" s="1" t="s">
        <v>346</v>
      </c>
      <c r="BZ500" s="1" t="s">
        <v>181</v>
      </c>
      <c r="CA500" s="8" t="s">
        <v>7269</v>
      </c>
      <c r="CB500" s="1" t="s">
        <v>7258</v>
      </c>
    </row>
    <row r="501">
      <c r="A501" s="1" t="s">
        <v>7274</v>
      </c>
      <c r="B501" s="1" t="s">
        <v>7275</v>
      </c>
      <c r="C501" s="1" t="s">
        <v>7276</v>
      </c>
      <c r="D501" s="1" t="s">
        <v>126</v>
      </c>
      <c r="E501" s="1" t="s">
        <v>128</v>
      </c>
      <c r="F501" s="5" t="s">
        <v>174</v>
      </c>
      <c r="G501" s="1" t="s">
        <v>7277</v>
      </c>
      <c r="H501" s="1" t="s">
        <v>7278</v>
      </c>
      <c r="I501" s="5" t="s">
        <v>150</v>
      </c>
      <c r="M501" s="5" t="s">
        <v>174</v>
      </c>
      <c r="N501" s="5" t="s">
        <v>7279</v>
      </c>
      <c r="O501" s="5" t="s">
        <v>203</v>
      </c>
      <c r="P501" s="5" t="s">
        <v>174</v>
      </c>
      <c r="Q501" s="5" t="s">
        <v>174</v>
      </c>
      <c r="R501" s="5" t="s">
        <v>155</v>
      </c>
      <c r="S501" s="5" t="s">
        <v>216</v>
      </c>
      <c r="T501" s="5" t="s">
        <v>405</v>
      </c>
      <c r="U501" s="5" t="s">
        <v>158</v>
      </c>
      <c r="V501" s="5" t="s">
        <v>158</v>
      </c>
      <c r="W501" s="5" t="s">
        <v>159</v>
      </c>
      <c r="X501" s="1" t="s">
        <v>7283</v>
      </c>
      <c r="AB501" s="5" t="s">
        <v>161</v>
      </c>
      <c r="AC501" s="1" t="s">
        <v>162</v>
      </c>
      <c r="AD501" s="1" t="s">
        <v>162</v>
      </c>
      <c r="AE501" s="1" t="s">
        <v>162</v>
      </c>
      <c r="AF501" s="1" t="s">
        <v>162</v>
      </c>
      <c r="AG501" s="1" t="s">
        <v>162</v>
      </c>
      <c r="AH501" s="1" t="s">
        <v>162</v>
      </c>
      <c r="AI501" s="1" t="s">
        <v>162</v>
      </c>
      <c r="AJ501" s="1" t="s">
        <v>162</v>
      </c>
      <c r="AK501" s="1" t="s">
        <v>162</v>
      </c>
      <c r="AL501" s="1" t="s">
        <v>162</v>
      </c>
      <c r="AM501" s="1" t="s">
        <v>162</v>
      </c>
      <c r="AN501" s="1" t="s">
        <v>162</v>
      </c>
      <c r="AO501" s="1" t="s">
        <v>162</v>
      </c>
      <c r="AP501" s="1" t="s">
        <v>162</v>
      </c>
      <c r="AQ501" s="1" t="s">
        <v>162</v>
      </c>
      <c r="AR501" s="1" t="s">
        <v>162</v>
      </c>
      <c r="AS501" s="1" t="s">
        <v>162</v>
      </c>
      <c r="AT501" s="1" t="s">
        <v>162</v>
      </c>
      <c r="AU501" s="1" t="s">
        <v>162</v>
      </c>
      <c r="AV501" s="1" t="s">
        <v>162</v>
      </c>
      <c r="AW501" s="1" t="s">
        <v>162</v>
      </c>
      <c r="AX501" s="1" t="s">
        <v>162</v>
      </c>
      <c r="AY501" s="1" t="s">
        <v>162</v>
      </c>
      <c r="AZ501" s="1" t="s">
        <v>162</v>
      </c>
      <c r="BA501" s="1" t="s">
        <v>162</v>
      </c>
      <c r="BB501" s="1" t="s">
        <v>162</v>
      </c>
      <c r="BC501" s="1" t="s">
        <v>162</v>
      </c>
      <c r="BD501" s="1" t="s">
        <v>162</v>
      </c>
      <c r="BE501" s="1" t="s">
        <v>162</v>
      </c>
      <c r="BS501" s="1" t="s">
        <v>7287</v>
      </c>
      <c r="BT501" s="5" t="s">
        <v>203</v>
      </c>
      <c r="BY501" s="1" t="s">
        <v>180</v>
      </c>
      <c r="BZ501" s="1" t="s">
        <v>181</v>
      </c>
      <c r="CA501" s="8" t="s">
        <v>7288</v>
      </c>
      <c r="CB501" s="1" t="s">
        <v>7258</v>
      </c>
    </row>
    <row r="502">
      <c r="A502" s="1" t="s">
        <v>7289</v>
      </c>
      <c r="B502" s="1" t="s">
        <v>7290</v>
      </c>
      <c r="C502" s="1" t="s">
        <v>7291</v>
      </c>
      <c r="D502" s="1" t="s">
        <v>126</v>
      </c>
      <c r="E502" s="1" t="s">
        <v>128</v>
      </c>
      <c r="F502" s="5" t="s">
        <v>155</v>
      </c>
      <c r="G502" s="1" t="s">
        <v>7292</v>
      </c>
      <c r="H502" s="1" t="s">
        <v>7293</v>
      </c>
      <c r="I502" s="5" t="s">
        <v>150</v>
      </c>
      <c r="M502" s="5" t="s">
        <v>174</v>
      </c>
      <c r="N502" s="5" t="s">
        <v>7294</v>
      </c>
      <c r="O502" s="5" t="s">
        <v>2624</v>
      </c>
      <c r="P502" s="5" t="s">
        <v>150</v>
      </c>
      <c r="Q502" s="5" t="s">
        <v>155</v>
      </c>
      <c r="R502" s="5" t="s">
        <v>155</v>
      </c>
      <c r="S502" s="5" t="s">
        <v>174</v>
      </c>
      <c r="BS502" s="1" t="s">
        <v>7287</v>
      </c>
      <c r="BT502" s="5" t="s">
        <v>2624</v>
      </c>
      <c r="BZ502" s="1" t="s">
        <v>181</v>
      </c>
      <c r="CA502" s="8" t="s">
        <v>7297</v>
      </c>
      <c r="CB502" s="1" t="s">
        <v>7258</v>
      </c>
    </row>
    <row r="503">
      <c r="A503" s="1" t="s">
        <v>7300</v>
      </c>
      <c r="B503" s="1" t="s">
        <v>7301</v>
      </c>
      <c r="C503" s="1" t="s">
        <v>7302</v>
      </c>
      <c r="D503" s="1" t="s">
        <v>126</v>
      </c>
      <c r="E503" s="1" t="s">
        <v>128</v>
      </c>
      <c r="F503" s="5" t="s">
        <v>150</v>
      </c>
      <c r="G503" s="1" t="s">
        <v>7303</v>
      </c>
      <c r="H503" s="1" t="s">
        <v>7304</v>
      </c>
      <c r="I503" s="5" t="s">
        <v>150</v>
      </c>
      <c r="M503" s="5" t="s">
        <v>150</v>
      </c>
      <c r="N503" s="5" t="s">
        <v>7305</v>
      </c>
      <c r="O503" s="5" t="s">
        <v>466</v>
      </c>
      <c r="P503" s="5" t="s">
        <v>174</v>
      </c>
      <c r="Q503" s="5" t="s">
        <v>150</v>
      </c>
      <c r="R503" s="5" t="s">
        <v>155</v>
      </c>
      <c r="S503" s="5" t="s">
        <v>156</v>
      </c>
      <c r="T503" s="5" t="s">
        <v>882</v>
      </c>
      <c r="U503" s="5" t="s">
        <v>158</v>
      </c>
      <c r="V503" s="5" t="s">
        <v>158</v>
      </c>
      <c r="W503" s="5" t="s">
        <v>360</v>
      </c>
      <c r="AB503" s="5" t="s">
        <v>155</v>
      </c>
      <c r="AC503" s="1" t="s">
        <v>162</v>
      </c>
      <c r="AD503" s="1" t="s">
        <v>162</v>
      </c>
      <c r="AE503" s="1" t="s">
        <v>162</v>
      </c>
      <c r="AF503" s="1" t="s">
        <v>162</v>
      </c>
      <c r="AG503" s="1" t="s">
        <v>162</v>
      </c>
      <c r="AH503" s="1" t="s">
        <v>162</v>
      </c>
      <c r="AI503" s="1" t="s">
        <v>162</v>
      </c>
      <c r="AJ503" s="1" t="s">
        <v>162</v>
      </c>
      <c r="AK503" s="1" t="s">
        <v>162</v>
      </c>
      <c r="AL503" s="1" t="s">
        <v>162</v>
      </c>
      <c r="AM503" s="1" t="s">
        <v>162</v>
      </c>
      <c r="AN503" s="1" t="s">
        <v>162</v>
      </c>
      <c r="AO503" s="1" t="s">
        <v>162</v>
      </c>
      <c r="AP503" s="1" t="s">
        <v>162</v>
      </c>
      <c r="AQ503" s="1" t="s">
        <v>162</v>
      </c>
      <c r="AR503" s="1" t="s">
        <v>162</v>
      </c>
      <c r="AS503" s="1" t="s">
        <v>162</v>
      </c>
      <c r="AT503" s="1" t="s">
        <v>162</v>
      </c>
      <c r="AU503" s="1" t="s">
        <v>162</v>
      </c>
      <c r="AV503" s="1" t="s">
        <v>162</v>
      </c>
      <c r="AW503" s="1" t="s">
        <v>162</v>
      </c>
      <c r="AX503" s="1" t="s">
        <v>162</v>
      </c>
      <c r="AY503" s="1" t="s">
        <v>162</v>
      </c>
      <c r="AZ503" s="1" t="s">
        <v>162</v>
      </c>
      <c r="BA503" s="1" t="s">
        <v>162</v>
      </c>
      <c r="BB503" s="1" t="s">
        <v>162</v>
      </c>
      <c r="BC503" s="1" t="s">
        <v>162</v>
      </c>
      <c r="BD503" s="1" t="s">
        <v>162</v>
      </c>
      <c r="BE503" s="1" t="s">
        <v>162</v>
      </c>
      <c r="BS503" s="1" t="s">
        <v>7287</v>
      </c>
      <c r="BT503" s="5" t="s">
        <v>466</v>
      </c>
      <c r="BU503" s="1" t="s">
        <v>184</v>
      </c>
      <c r="BZ503" s="1" t="s">
        <v>181</v>
      </c>
      <c r="CA503" s="8" t="s">
        <v>7307</v>
      </c>
      <c r="CB503" s="1" t="s">
        <v>7258</v>
      </c>
    </row>
    <row r="504">
      <c r="A504" s="1" t="s">
        <v>7309</v>
      </c>
      <c r="B504" s="1" t="s">
        <v>7310</v>
      </c>
      <c r="C504" s="1" t="s">
        <v>7311</v>
      </c>
      <c r="D504" s="1" t="s">
        <v>126</v>
      </c>
      <c r="E504" s="1" t="s">
        <v>128</v>
      </c>
      <c r="F504" s="5" t="s">
        <v>174</v>
      </c>
      <c r="G504" s="1" t="s">
        <v>7312</v>
      </c>
      <c r="H504" s="1" t="s">
        <v>7313</v>
      </c>
      <c r="I504" s="5" t="s">
        <v>150</v>
      </c>
      <c r="M504" s="5" t="s">
        <v>174</v>
      </c>
      <c r="N504" s="5" t="s">
        <v>7315</v>
      </c>
      <c r="O504" s="5" t="s">
        <v>2045</v>
      </c>
      <c r="P504" s="5" t="s">
        <v>174</v>
      </c>
      <c r="Q504" s="5" t="s">
        <v>174</v>
      </c>
      <c r="R504" s="5" t="s">
        <v>155</v>
      </c>
      <c r="S504" s="5" t="s">
        <v>155</v>
      </c>
      <c r="T504" s="5" t="s">
        <v>158</v>
      </c>
      <c r="U504" s="5" t="s">
        <v>158</v>
      </c>
      <c r="V504" s="5" t="s">
        <v>158</v>
      </c>
      <c r="W504" s="5" t="s">
        <v>257</v>
      </c>
      <c r="AB504" s="5" t="s">
        <v>216</v>
      </c>
      <c r="AC504" s="1" t="s">
        <v>162</v>
      </c>
      <c r="AD504" s="1" t="s">
        <v>162</v>
      </c>
      <c r="AE504" s="1" t="s">
        <v>162</v>
      </c>
      <c r="AF504" s="1" t="s">
        <v>162</v>
      </c>
      <c r="AG504" s="1" t="s">
        <v>162</v>
      </c>
      <c r="AH504" s="1" t="s">
        <v>162</v>
      </c>
      <c r="AI504" s="1" t="s">
        <v>162</v>
      </c>
      <c r="AJ504" s="1" t="s">
        <v>162</v>
      </c>
      <c r="AK504" s="1" t="s">
        <v>162</v>
      </c>
      <c r="AL504" s="1" t="s">
        <v>162</v>
      </c>
      <c r="AM504" s="1" t="s">
        <v>162</v>
      </c>
      <c r="AN504" s="1" t="s">
        <v>162</v>
      </c>
      <c r="AO504" s="1" t="s">
        <v>162</v>
      </c>
      <c r="AP504" s="1" t="s">
        <v>162</v>
      </c>
      <c r="AQ504" s="1" t="s">
        <v>162</v>
      </c>
      <c r="AR504" s="1" t="s">
        <v>162</v>
      </c>
      <c r="AS504" s="1" t="s">
        <v>162</v>
      </c>
      <c r="AT504" s="1" t="s">
        <v>162</v>
      </c>
      <c r="AU504" s="1" t="s">
        <v>162</v>
      </c>
      <c r="AV504" s="1" t="s">
        <v>162</v>
      </c>
      <c r="AW504" s="1" t="s">
        <v>162</v>
      </c>
      <c r="AX504" s="1" t="s">
        <v>162</v>
      </c>
      <c r="AY504" s="1" t="s">
        <v>162</v>
      </c>
      <c r="AZ504" s="1" t="s">
        <v>162</v>
      </c>
      <c r="BA504" s="1" t="s">
        <v>162</v>
      </c>
      <c r="BB504" s="1" t="s">
        <v>162</v>
      </c>
      <c r="BC504" s="1" t="s">
        <v>162</v>
      </c>
      <c r="BD504" s="1" t="s">
        <v>162</v>
      </c>
      <c r="BE504" s="1" t="s">
        <v>162</v>
      </c>
      <c r="BS504" s="5" t="s">
        <v>7321</v>
      </c>
      <c r="BT504" s="5" t="s">
        <v>2045</v>
      </c>
      <c r="BU504" s="1" t="s">
        <v>240</v>
      </c>
      <c r="BZ504" s="1" t="s">
        <v>181</v>
      </c>
      <c r="CA504" s="8" t="s">
        <v>7322</v>
      </c>
      <c r="CB504" s="1" t="s">
        <v>617</v>
      </c>
    </row>
    <row r="505">
      <c r="A505" s="1" t="s">
        <v>7323</v>
      </c>
      <c r="B505" s="1" t="s">
        <v>7311</v>
      </c>
      <c r="C505" s="1" t="s">
        <v>7324</v>
      </c>
      <c r="D505" s="1" t="s">
        <v>126</v>
      </c>
      <c r="E505" s="1" t="s">
        <v>128</v>
      </c>
      <c r="F505" s="5" t="s">
        <v>150</v>
      </c>
      <c r="G505" s="1" t="s">
        <v>7325</v>
      </c>
      <c r="H505" s="1" t="s">
        <v>7326</v>
      </c>
      <c r="I505" s="5" t="s">
        <v>150</v>
      </c>
      <c r="M505" s="5" t="s">
        <v>150</v>
      </c>
      <c r="N505" s="5" t="s">
        <v>7328</v>
      </c>
      <c r="O505" s="5" t="s">
        <v>1496</v>
      </c>
      <c r="P505" s="5" t="s">
        <v>174</v>
      </c>
      <c r="Q505" s="5" t="s">
        <v>150</v>
      </c>
      <c r="R505" s="5" t="s">
        <v>155</v>
      </c>
      <c r="S505" s="5" t="s">
        <v>174</v>
      </c>
      <c r="T505" s="5" t="s">
        <v>3435</v>
      </c>
      <c r="U505" s="5" t="s">
        <v>158</v>
      </c>
      <c r="V505" s="5" t="s">
        <v>158</v>
      </c>
      <c r="W505" s="5" t="s">
        <v>2184</v>
      </c>
      <c r="AB505" s="5" t="s">
        <v>155</v>
      </c>
      <c r="AC505" s="1" t="s">
        <v>162</v>
      </c>
      <c r="AD505" s="1" t="s">
        <v>162</v>
      </c>
      <c r="AE505" s="1" t="s">
        <v>162</v>
      </c>
      <c r="AF505" s="1" t="s">
        <v>162</v>
      </c>
      <c r="AG505" s="1" t="s">
        <v>162</v>
      </c>
      <c r="AH505" s="1" t="s">
        <v>162</v>
      </c>
      <c r="AI505" s="1" t="s">
        <v>162</v>
      </c>
      <c r="AJ505" s="1" t="s">
        <v>162</v>
      </c>
      <c r="AK505" s="1" t="s">
        <v>162</v>
      </c>
      <c r="AL505" s="1" t="s">
        <v>162</v>
      </c>
      <c r="AM505" s="1" t="s">
        <v>162</v>
      </c>
      <c r="AN505" s="1" t="s">
        <v>162</v>
      </c>
      <c r="AO505" s="1" t="s">
        <v>162</v>
      </c>
      <c r="AP505" s="1" t="s">
        <v>162</v>
      </c>
      <c r="AQ505" s="1" t="s">
        <v>162</v>
      </c>
      <c r="AR505" s="1" t="s">
        <v>162</v>
      </c>
      <c r="AS505" s="1" t="s">
        <v>162</v>
      </c>
      <c r="AT505" s="1" t="s">
        <v>162</v>
      </c>
      <c r="AU505" s="1" t="s">
        <v>162</v>
      </c>
      <c r="AV505" s="1" t="s">
        <v>162</v>
      </c>
      <c r="AW505" s="1" t="s">
        <v>162</v>
      </c>
      <c r="AX505" s="1" t="s">
        <v>162</v>
      </c>
      <c r="AY505" s="1" t="s">
        <v>162</v>
      </c>
      <c r="AZ505" s="1" t="s">
        <v>162</v>
      </c>
      <c r="BA505" s="1" t="s">
        <v>162</v>
      </c>
      <c r="BB505" s="1" t="s">
        <v>162</v>
      </c>
      <c r="BC505" s="1" t="s">
        <v>162</v>
      </c>
      <c r="BD505" s="1" t="s">
        <v>162</v>
      </c>
      <c r="BE505" s="1" t="s">
        <v>162</v>
      </c>
      <c r="BS505" s="5" t="s">
        <v>7321</v>
      </c>
      <c r="BT505" s="5" t="s">
        <v>1496</v>
      </c>
      <c r="BU505" s="1" t="s">
        <v>717</v>
      </c>
      <c r="BZ505" s="1" t="s">
        <v>181</v>
      </c>
      <c r="CA505" s="8" t="s">
        <v>7333</v>
      </c>
      <c r="CB505" s="1" t="s">
        <v>617</v>
      </c>
    </row>
    <row r="506">
      <c r="A506" s="1" t="s">
        <v>7336</v>
      </c>
      <c r="B506" s="1" t="s">
        <v>7337</v>
      </c>
      <c r="C506" s="1" t="s">
        <v>7338</v>
      </c>
      <c r="D506" s="1" t="s">
        <v>126</v>
      </c>
      <c r="E506" s="1" t="s">
        <v>128</v>
      </c>
      <c r="F506" s="5" t="s">
        <v>174</v>
      </c>
      <c r="G506" s="1" t="s">
        <v>3553</v>
      </c>
      <c r="H506" s="1" t="s">
        <v>7339</v>
      </c>
      <c r="I506" s="5" t="s">
        <v>150</v>
      </c>
      <c r="M506" s="5" t="s">
        <v>174</v>
      </c>
      <c r="N506" s="5" t="s">
        <v>7340</v>
      </c>
      <c r="O506" s="5" t="s">
        <v>641</v>
      </c>
      <c r="P506" s="5" t="s">
        <v>174</v>
      </c>
      <c r="Q506" s="5" t="s">
        <v>174</v>
      </c>
      <c r="R506" s="5" t="s">
        <v>155</v>
      </c>
      <c r="S506" s="5" t="s">
        <v>216</v>
      </c>
      <c r="T506" s="5" t="s">
        <v>158</v>
      </c>
      <c r="U506" s="5" t="s">
        <v>158</v>
      </c>
      <c r="V506" s="5" t="s">
        <v>158</v>
      </c>
      <c r="W506" s="5" t="s">
        <v>257</v>
      </c>
      <c r="AB506" s="5" t="s">
        <v>216</v>
      </c>
      <c r="AC506" s="1" t="s">
        <v>162</v>
      </c>
      <c r="AD506" s="1" t="s">
        <v>162</v>
      </c>
      <c r="AE506" s="1" t="s">
        <v>162</v>
      </c>
      <c r="AF506" s="1" t="s">
        <v>162</v>
      </c>
      <c r="AG506" s="1" t="s">
        <v>162</v>
      </c>
      <c r="AH506" s="1" t="s">
        <v>162</v>
      </c>
      <c r="AI506" s="1" t="s">
        <v>162</v>
      </c>
      <c r="AJ506" s="1" t="s">
        <v>162</v>
      </c>
      <c r="AK506" s="1" t="s">
        <v>162</v>
      </c>
      <c r="AL506" s="1" t="s">
        <v>162</v>
      </c>
      <c r="AM506" s="1" t="s">
        <v>162</v>
      </c>
      <c r="AN506" s="1" t="s">
        <v>162</v>
      </c>
      <c r="AO506" s="1" t="s">
        <v>162</v>
      </c>
      <c r="AP506" s="1" t="s">
        <v>162</v>
      </c>
      <c r="AQ506" s="1" t="s">
        <v>162</v>
      </c>
      <c r="AR506" s="1" t="s">
        <v>162</v>
      </c>
      <c r="AS506" s="1" t="s">
        <v>162</v>
      </c>
      <c r="AT506" s="1" t="s">
        <v>162</v>
      </c>
      <c r="AU506" s="1" t="s">
        <v>162</v>
      </c>
      <c r="AV506" s="1" t="s">
        <v>162</v>
      </c>
      <c r="AW506" s="1" t="s">
        <v>162</v>
      </c>
      <c r="AX506" s="1" t="s">
        <v>162</v>
      </c>
      <c r="AY506" s="1" t="s">
        <v>162</v>
      </c>
      <c r="AZ506" s="1" t="s">
        <v>162</v>
      </c>
      <c r="BA506" s="1" t="s">
        <v>162</v>
      </c>
      <c r="BB506" s="1" t="s">
        <v>162</v>
      </c>
      <c r="BC506" s="1" t="s">
        <v>162</v>
      </c>
      <c r="BD506" s="1" t="s">
        <v>162</v>
      </c>
      <c r="BE506" s="1" t="s">
        <v>162</v>
      </c>
      <c r="BS506" s="1" t="s">
        <v>3541</v>
      </c>
      <c r="BT506" s="5" t="s">
        <v>641</v>
      </c>
      <c r="BU506" s="1" t="s">
        <v>240</v>
      </c>
      <c r="BZ506" s="1" t="s">
        <v>181</v>
      </c>
      <c r="CA506" s="8" t="s">
        <v>7346</v>
      </c>
      <c r="CB506" s="1" t="s">
        <v>7258</v>
      </c>
    </row>
    <row r="507">
      <c r="A507" s="1" t="s">
        <v>7348</v>
      </c>
      <c r="B507" s="1" t="s">
        <v>7338</v>
      </c>
      <c r="C507" s="1" t="s">
        <v>7349</v>
      </c>
      <c r="D507" s="1" t="s">
        <v>126</v>
      </c>
      <c r="E507" s="1" t="s">
        <v>128</v>
      </c>
      <c r="F507" s="5" t="s">
        <v>150</v>
      </c>
      <c r="G507" s="1" t="s">
        <v>3540</v>
      </c>
      <c r="H507" s="1" t="s">
        <v>7350</v>
      </c>
      <c r="I507" s="5" t="s">
        <v>150</v>
      </c>
      <c r="M507" s="5" t="s">
        <v>150</v>
      </c>
      <c r="N507" s="5" t="s">
        <v>7351</v>
      </c>
      <c r="O507" s="5" t="s">
        <v>466</v>
      </c>
      <c r="P507" s="5" t="s">
        <v>174</v>
      </c>
      <c r="Q507" s="5" t="s">
        <v>150</v>
      </c>
      <c r="R507" s="5" t="s">
        <v>155</v>
      </c>
      <c r="S507" s="5" t="s">
        <v>156</v>
      </c>
      <c r="T507" s="5" t="s">
        <v>882</v>
      </c>
      <c r="U507" s="5" t="s">
        <v>158</v>
      </c>
      <c r="V507" s="5" t="s">
        <v>158</v>
      </c>
      <c r="W507" s="5" t="s">
        <v>360</v>
      </c>
      <c r="AB507" s="5" t="s">
        <v>155</v>
      </c>
      <c r="AC507" s="1" t="s">
        <v>162</v>
      </c>
      <c r="AD507" s="1" t="s">
        <v>162</v>
      </c>
      <c r="AE507" s="1" t="s">
        <v>162</v>
      </c>
      <c r="AF507" s="1" t="s">
        <v>162</v>
      </c>
      <c r="AG507" s="1" t="s">
        <v>162</v>
      </c>
      <c r="AH507" s="1" t="s">
        <v>162</v>
      </c>
      <c r="AI507" s="1" t="s">
        <v>162</v>
      </c>
      <c r="AJ507" s="1" t="s">
        <v>162</v>
      </c>
      <c r="AK507" s="1" t="s">
        <v>162</v>
      </c>
      <c r="AL507" s="1" t="s">
        <v>162</v>
      </c>
      <c r="AM507" s="1" t="s">
        <v>162</v>
      </c>
      <c r="AN507" s="1" t="s">
        <v>162</v>
      </c>
      <c r="AO507" s="1" t="s">
        <v>162</v>
      </c>
      <c r="AP507" s="1" t="s">
        <v>162</v>
      </c>
      <c r="AQ507" s="1" t="s">
        <v>162</v>
      </c>
      <c r="AR507" s="1" t="s">
        <v>162</v>
      </c>
      <c r="AS507" s="1" t="s">
        <v>162</v>
      </c>
      <c r="AT507" s="1" t="s">
        <v>162</v>
      </c>
      <c r="AU507" s="1" t="s">
        <v>162</v>
      </c>
      <c r="AV507" s="1" t="s">
        <v>162</v>
      </c>
      <c r="AW507" s="1" t="s">
        <v>162</v>
      </c>
      <c r="AX507" s="1" t="s">
        <v>162</v>
      </c>
      <c r="AY507" s="1" t="s">
        <v>162</v>
      </c>
      <c r="AZ507" s="1" t="s">
        <v>162</v>
      </c>
      <c r="BA507" s="1" t="s">
        <v>162</v>
      </c>
      <c r="BB507" s="1" t="s">
        <v>162</v>
      </c>
      <c r="BC507" s="1" t="s">
        <v>162</v>
      </c>
      <c r="BD507" s="1" t="s">
        <v>162</v>
      </c>
      <c r="BE507" s="1" t="s">
        <v>162</v>
      </c>
      <c r="BS507" s="1" t="s">
        <v>3541</v>
      </c>
      <c r="BT507" s="5" t="s">
        <v>466</v>
      </c>
      <c r="BU507" s="1" t="s">
        <v>184</v>
      </c>
      <c r="BZ507" s="1" t="s">
        <v>181</v>
      </c>
      <c r="CA507" s="8" t="s">
        <v>7353</v>
      </c>
      <c r="CB507" s="1" t="s">
        <v>7258</v>
      </c>
    </row>
    <row r="508">
      <c r="A508" s="1" t="s">
        <v>7354</v>
      </c>
      <c r="B508" s="1" t="s">
        <v>7355</v>
      </c>
      <c r="C508" s="1" t="s">
        <v>7356</v>
      </c>
      <c r="D508" s="1" t="s">
        <v>126</v>
      </c>
      <c r="E508" s="1" t="s">
        <v>128</v>
      </c>
      <c r="F508" s="5" t="s">
        <v>150</v>
      </c>
      <c r="G508" s="1" t="s">
        <v>7357</v>
      </c>
      <c r="H508" s="1" t="s">
        <v>7358</v>
      </c>
      <c r="I508" s="5" t="s">
        <v>150</v>
      </c>
      <c r="M508" s="5" t="s">
        <v>174</v>
      </c>
      <c r="N508" s="5" t="s">
        <v>7360</v>
      </c>
      <c r="O508" s="5" t="s">
        <v>466</v>
      </c>
      <c r="P508" s="5" t="s">
        <v>174</v>
      </c>
      <c r="Q508" s="5" t="s">
        <v>150</v>
      </c>
      <c r="R508" s="5" t="s">
        <v>155</v>
      </c>
      <c r="S508" s="5" t="s">
        <v>156</v>
      </c>
      <c r="T508" s="5" t="s">
        <v>807</v>
      </c>
      <c r="U508" s="5" t="s">
        <v>158</v>
      </c>
      <c r="V508" s="5" t="s">
        <v>380</v>
      </c>
      <c r="W508" s="5" t="s">
        <v>1496</v>
      </c>
      <c r="AB508" s="5" t="s">
        <v>150</v>
      </c>
      <c r="AC508" s="1" t="s">
        <v>162</v>
      </c>
      <c r="AD508" s="1" t="s">
        <v>162</v>
      </c>
      <c r="AE508" s="1" t="s">
        <v>162</v>
      </c>
      <c r="AF508" s="1" t="s">
        <v>162</v>
      </c>
      <c r="AG508" s="1" t="s">
        <v>162</v>
      </c>
      <c r="AH508" s="1" t="s">
        <v>162</v>
      </c>
      <c r="AI508" s="1" t="s">
        <v>162</v>
      </c>
      <c r="AJ508" s="1" t="s">
        <v>162</v>
      </c>
      <c r="AK508" s="1" t="s">
        <v>162</v>
      </c>
      <c r="AL508" s="1" t="s">
        <v>162</v>
      </c>
      <c r="AM508" s="1" t="s">
        <v>162</v>
      </c>
      <c r="AN508" s="1" t="s">
        <v>162</v>
      </c>
      <c r="AO508" s="1" t="s">
        <v>162</v>
      </c>
      <c r="AP508" s="1" t="s">
        <v>162</v>
      </c>
      <c r="AQ508" s="1" t="s">
        <v>162</v>
      </c>
      <c r="AR508" s="1" t="s">
        <v>162</v>
      </c>
      <c r="AS508" s="1" t="s">
        <v>162</v>
      </c>
      <c r="AT508" s="1" t="s">
        <v>162</v>
      </c>
      <c r="AU508" s="1" t="s">
        <v>162</v>
      </c>
      <c r="AV508" s="1" t="s">
        <v>162</v>
      </c>
      <c r="AW508" s="1" t="s">
        <v>162</v>
      </c>
      <c r="AX508" s="1" t="s">
        <v>162</v>
      </c>
      <c r="AY508" s="1" t="s">
        <v>162</v>
      </c>
      <c r="AZ508" s="1" t="s">
        <v>162</v>
      </c>
      <c r="BA508" s="1" t="s">
        <v>162</v>
      </c>
      <c r="BB508" s="1" t="s">
        <v>162</v>
      </c>
      <c r="BC508" s="1" t="s">
        <v>162</v>
      </c>
      <c r="BD508" s="1" t="s">
        <v>162</v>
      </c>
      <c r="BE508" s="1" t="s">
        <v>162</v>
      </c>
      <c r="BS508" s="1" t="s">
        <v>7361</v>
      </c>
      <c r="BT508" s="5" t="s">
        <v>466</v>
      </c>
      <c r="BW508" s="1" t="s">
        <v>893</v>
      </c>
      <c r="BZ508" s="1" t="s">
        <v>181</v>
      </c>
      <c r="CA508" s="8" t="s">
        <v>7362</v>
      </c>
      <c r="CB508" s="1" t="s">
        <v>7258</v>
      </c>
    </row>
    <row r="509">
      <c r="A509" s="1" t="s">
        <v>7365</v>
      </c>
      <c r="B509" s="1" t="s">
        <v>7367</v>
      </c>
      <c r="C509" s="1" t="s">
        <v>7369</v>
      </c>
      <c r="D509" s="1" t="s">
        <v>126</v>
      </c>
      <c r="E509" s="1" t="s">
        <v>128</v>
      </c>
      <c r="F509" s="5" t="s">
        <v>174</v>
      </c>
      <c r="G509" s="1" t="s">
        <v>7371</v>
      </c>
      <c r="H509" s="1" t="s">
        <v>7372</v>
      </c>
      <c r="I509" s="5" t="s">
        <v>150</v>
      </c>
      <c r="M509" s="5" t="s">
        <v>174</v>
      </c>
      <c r="N509" s="5" t="s">
        <v>7373</v>
      </c>
      <c r="O509" s="5" t="s">
        <v>1811</v>
      </c>
      <c r="P509" s="5" t="s">
        <v>150</v>
      </c>
      <c r="Q509" s="5" t="s">
        <v>155</v>
      </c>
      <c r="R509" s="5" t="s">
        <v>174</v>
      </c>
      <c r="S509" s="5" t="s">
        <v>174</v>
      </c>
      <c r="T509" s="5" t="s">
        <v>158</v>
      </c>
      <c r="U509" s="5" t="s">
        <v>158</v>
      </c>
      <c r="V509" s="5" t="s">
        <v>158</v>
      </c>
      <c r="W509" s="5" t="s">
        <v>159</v>
      </c>
      <c r="X509" s="1" t="s">
        <v>591</v>
      </c>
      <c r="AB509" s="5" t="s">
        <v>216</v>
      </c>
      <c r="AC509" s="1" t="s">
        <v>162</v>
      </c>
      <c r="AD509" s="1" t="s">
        <v>162</v>
      </c>
      <c r="AE509" s="1" t="s">
        <v>162</v>
      </c>
      <c r="AF509" s="1" t="s">
        <v>162</v>
      </c>
      <c r="AG509" s="1" t="s">
        <v>162</v>
      </c>
      <c r="AH509" s="1" t="s">
        <v>162</v>
      </c>
      <c r="AI509" s="1" t="s">
        <v>162</v>
      </c>
      <c r="AJ509" s="1" t="s">
        <v>162</v>
      </c>
      <c r="AK509" s="1" t="s">
        <v>162</v>
      </c>
      <c r="AL509" s="1" t="s">
        <v>162</v>
      </c>
      <c r="AM509" s="1" t="s">
        <v>162</v>
      </c>
      <c r="AN509" s="1" t="s">
        <v>162</v>
      </c>
      <c r="AO509" s="1" t="s">
        <v>162</v>
      </c>
      <c r="AP509" s="1" t="s">
        <v>162</v>
      </c>
      <c r="AQ509" s="1" t="s">
        <v>162</v>
      </c>
      <c r="AR509" s="1" t="s">
        <v>162</v>
      </c>
      <c r="AS509" s="1" t="s">
        <v>162</v>
      </c>
      <c r="AT509" s="1" t="s">
        <v>162</v>
      </c>
      <c r="AU509" s="1" t="s">
        <v>162</v>
      </c>
      <c r="AV509" s="1" t="s">
        <v>162</v>
      </c>
      <c r="AW509" s="1" t="s">
        <v>162</v>
      </c>
      <c r="AX509" s="1" t="s">
        <v>162</v>
      </c>
      <c r="AY509" s="1" t="s">
        <v>162</v>
      </c>
      <c r="AZ509" s="1" t="s">
        <v>162</v>
      </c>
      <c r="BA509" s="1" t="s">
        <v>162</v>
      </c>
      <c r="BB509" s="1" t="s">
        <v>162</v>
      </c>
      <c r="BC509" s="1" t="s">
        <v>162</v>
      </c>
      <c r="BD509" s="1" t="s">
        <v>162</v>
      </c>
      <c r="BE509" s="1" t="s">
        <v>162</v>
      </c>
      <c r="BS509" s="1" t="s">
        <v>7361</v>
      </c>
      <c r="BT509" s="5" t="s">
        <v>1811</v>
      </c>
      <c r="BY509" s="1" t="s">
        <v>180</v>
      </c>
      <c r="BZ509" s="1" t="s">
        <v>181</v>
      </c>
      <c r="CA509" s="8" t="s">
        <v>7376</v>
      </c>
      <c r="CB509" s="1" t="s">
        <v>7258</v>
      </c>
    </row>
    <row r="510">
      <c r="A510" s="1" t="s">
        <v>7381</v>
      </c>
      <c r="B510" s="1" t="s">
        <v>7382</v>
      </c>
      <c r="C510" s="1" t="s">
        <v>7384</v>
      </c>
      <c r="D510" s="1" t="s">
        <v>126</v>
      </c>
      <c r="E510" s="1" t="s">
        <v>128</v>
      </c>
      <c r="F510" s="5" t="s">
        <v>150</v>
      </c>
      <c r="G510" s="1" t="s">
        <v>7386</v>
      </c>
      <c r="H510" s="1" t="s">
        <v>7387</v>
      </c>
      <c r="I510" s="5" t="s">
        <v>150</v>
      </c>
      <c r="M510" s="5" t="s">
        <v>150</v>
      </c>
      <c r="N510" s="5" t="s">
        <v>7388</v>
      </c>
      <c r="O510" s="5" t="s">
        <v>2436</v>
      </c>
      <c r="P510" s="5" t="s">
        <v>156</v>
      </c>
      <c r="Q510" s="5" t="s">
        <v>150</v>
      </c>
      <c r="R510" s="5" t="s">
        <v>155</v>
      </c>
      <c r="S510" s="5" t="s">
        <v>156</v>
      </c>
      <c r="T510" s="5" t="s">
        <v>158</v>
      </c>
      <c r="U510" s="5" t="s">
        <v>158</v>
      </c>
      <c r="V510" s="5" t="s">
        <v>158</v>
      </c>
      <c r="W510" s="5" t="s">
        <v>257</v>
      </c>
      <c r="AB510" s="5" t="s">
        <v>216</v>
      </c>
      <c r="AC510" s="1" t="s">
        <v>162</v>
      </c>
      <c r="AD510" s="1" t="s">
        <v>162</v>
      </c>
      <c r="AE510" s="1" t="s">
        <v>162</v>
      </c>
      <c r="AF510" s="1" t="s">
        <v>162</v>
      </c>
      <c r="AG510" s="1" t="s">
        <v>162</v>
      </c>
      <c r="AH510" s="1" t="s">
        <v>162</v>
      </c>
      <c r="AI510" s="1" t="s">
        <v>259</v>
      </c>
      <c r="AJ510" s="1" t="s">
        <v>162</v>
      </c>
      <c r="AK510" s="1" t="s">
        <v>162</v>
      </c>
      <c r="AL510" s="1" t="s">
        <v>162</v>
      </c>
      <c r="AM510" s="1" t="s">
        <v>162</v>
      </c>
      <c r="AN510" s="1" t="s">
        <v>162</v>
      </c>
      <c r="AO510" s="1" t="s">
        <v>162</v>
      </c>
      <c r="AP510" s="1" t="s">
        <v>162</v>
      </c>
      <c r="AQ510" s="1" t="s">
        <v>162</v>
      </c>
      <c r="AR510" s="1" t="s">
        <v>162</v>
      </c>
      <c r="AS510" s="1" t="s">
        <v>162</v>
      </c>
      <c r="AT510" s="1" t="s">
        <v>162</v>
      </c>
      <c r="AU510" s="1" t="s">
        <v>162</v>
      </c>
      <c r="AV510" s="1" t="s">
        <v>162</v>
      </c>
      <c r="AW510" s="1" t="s">
        <v>162</v>
      </c>
      <c r="AX510" s="1" t="s">
        <v>162</v>
      </c>
      <c r="AY510" s="1" t="s">
        <v>162</v>
      </c>
      <c r="AZ510" s="1" t="s">
        <v>162</v>
      </c>
      <c r="BA510" s="1" t="s">
        <v>162</v>
      </c>
      <c r="BB510" s="1" t="s">
        <v>162</v>
      </c>
      <c r="BC510" s="1" t="s">
        <v>162</v>
      </c>
      <c r="BD510" s="1" t="s">
        <v>162</v>
      </c>
      <c r="BE510" s="1" t="s">
        <v>162</v>
      </c>
      <c r="BS510" s="1" t="s">
        <v>7393</v>
      </c>
      <c r="BT510" s="5" t="s">
        <v>2436</v>
      </c>
      <c r="BU510" s="1" t="s">
        <v>240</v>
      </c>
      <c r="BZ510" s="1" t="s">
        <v>181</v>
      </c>
      <c r="CA510" s="8" t="s">
        <v>7394</v>
      </c>
      <c r="CB510" s="1" t="s">
        <v>7258</v>
      </c>
    </row>
    <row r="511">
      <c r="A511" s="1" t="s">
        <v>7209</v>
      </c>
      <c r="B511" s="1" t="s">
        <v>7396</v>
      </c>
      <c r="C511" s="1" t="s">
        <v>7397</v>
      </c>
      <c r="D511" s="1" t="s">
        <v>126</v>
      </c>
      <c r="E511" s="1" t="s">
        <v>128</v>
      </c>
      <c r="F511" s="5" t="s">
        <v>155</v>
      </c>
      <c r="G511" s="1" t="s">
        <v>7211</v>
      </c>
      <c r="H511" s="1" t="s">
        <v>7212</v>
      </c>
      <c r="I511" s="5" t="s">
        <v>150</v>
      </c>
      <c r="M511" s="5" t="s">
        <v>150</v>
      </c>
      <c r="N511" s="5" t="s">
        <v>7398</v>
      </c>
      <c r="O511" s="5" t="s">
        <v>733</v>
      </c>
      <c r="P511" s="5" t="s">
        <v>150</v>
      </c>
      <c r="Q511" s="5" t="s">
        <v>155</v>
      </c>
      <c r="R511" s="5" t="s">
        <v>155</v>
      </c>
      <c r="S511" s="5" t="s">
        <v>156</v>
      </c>
      <c r="T511" s="5" t="s">
        <v>449</v>
      </c>
      <c r="U511" s="5" t="s">
        <v>158</v>
      </c>
      <c r="V511" s="5" t="s">
        <v>158</v>
      </c>
      <c r="W511" s="5" t="s">
        <v>360</v>
      </c>
      <c r="AB511" s="5" t="s">
        <v>155</v>
      </c>
      <c r="AC511" s="1" t="s">
        <v>162</v>
      </c>
      <c r="AD511" s="1" t="s">
        <v>162</v>
      </c>
      <c r="AE511" s="1" t="s">
        <v>162</v>
      </c>
      <c r="AF511" s="1" t="s">
        <v>162</v>
      </c>
      <c r="AG511" s="1" t="s">
        <v>162</v>
      </c>
      <c r="AH511" s="1" t="s">
        <v>162</v>
      </c>
      <c r="AI511" s="1" t="s">
        <v>162</v>
      </c>
      <c r="AJ511" s="1" t="s">
        <v>162</v>
      </c>
      <c r="AK511" s="1" t="s">
        <v>162</v>
      </c>
      <c r="AL511" s="1" t="s">
        <v>162</v>
      </c>
      <c r="AM511" s="1" t="s">
        <v>162</v>
      </c>
      <c r="AN511" s="1" t="s">
        <v>162</v>
      </c>
      <c r="AO511" s="1" t="s">
        <v>162</v>
      </c>
      <c r="AP511" s="1" t="s">
        <v>162</v>
      </c>
      <c r="AQ511" s="1" t="s">
        <v>162</v>
      </c>
      <c r="AR511" s="1" t="s">
        <v>162</v>
      </c>
      <c r="AS511" s="1" t="s">
        <v>162</v>
      </c>
      <c r="AT511" s="1" t="s">
        <v>162</v>
      </c>
      <c r="AU511" s="1" t="s">
        <v>162</v>
      </c>
      <c r="AV511" s="1" t="s">
        <v>162</v>
      </c>
      <c r="AW511" s="1" t="s">
        <v>162</v>
      </c>
      <c r="AX511" s="1" t="s">
        <v>162</v>
      </c>
      <c r="AY511" s="1" t="s">
        <v>162</v>
      </c>
      <c r="AZ511" s="1" t="s">
        <v>162</v>
      </c>
      <c r="BA511" s="1" t="s">
        <v>162</v>
      </c>
      <c r="BB511" s="1" t="s">
        <v>162</v>
      </c>
      <c r="BC511" s="1" t="s">
        <v>162</v>
      </c>
      <c r="BD511" s="1" t="s">
        <v>162</v>
      </c>
      <c r="BE511" s="1" t="s">
        <v>162</v>
      </c>
      <c r="BS511" s="1" t="s">
        <v>7165</v>
      </c>
      <c r="BT511" s="5" t="s">
        <v>733</v>
      </c>
      <c r="BU511" s="1" t="s">
        <v>184</v>
      </c>
      <c r="BZ511" s="1" t="s">
        <v>181</v>
      </c>
      <c r="CA511" s="8" t="s">
        <v>7400</v>
      </c>
      <c r="CB511" s="1" t="s">
        <v>7401</v>
      </c>
    </row>
    <row r="512">
      <c r="A512" s="1" t="s">
        <v>7169</v>
      </c>
      <c r="B512" s="1" t="s">
        <v>7397</v>
      </c>
      <c r="C512" s="1" t="s">
        <v>7402</v>
      </c>
      <c r="D512" s="1" t="s">
        <v>126</v>
      </c>
      <c r="E512" s="1" t="s">
        <v>128</v>
      </c>
      <c r="F512" s="5" t="s">
        <v>174</v>
      </c>
      <c r="G512" s="1" t="s">
        <v>7171</v>
      </c>
      <c r="H512" s="1" t="s">
        <v>7173</v>
      </c>
      <c r="I512" s="5" t="s">
        <v>150</v>
      </c>
      <c r="M512" s="5" t="s">
        <v>174</v>
      </c>
      <c r="N512" s="5" t="s">
        <v>7403</v>
      </c>
      <c r="O512" s="5" t="s">
        <v>752</v>
      </c>
      <c r="P512" s="5" t="s">
        <v>150</v>
      </c>
      <c r="Q512" s="5" t="s">
        <v>155</v>
      </c>
      <c r="R512" s="5" t="s">
        <v>155</v>
      </c>
      <c r="S512" s="5" t="s">
        <v>156</v>
      </c>
      <c r="T512" s="5" t="s">
        <v>158</v>
      </c>
      <c r="U512" s="5" t="s">
        <v>158</v>
      </c>
      <c r="V512" s="5" t="s">
        <v>158</v>
      </c>
      <c r="W512" s="5" t="s">
        <v>257</v>
      </c>
      <c r="AB512" s="5" t="s">
        <v>216</v>
      </c>
      <c r="AC512" s="1" t="s">
        <v>162</v>
      </c>
      <c r="AD512" s="1" t="s">
        <v>162</v>
      </c>
      <c r="AE512" s="1" t="s">
        <v>162</v>
      </c>
      <c r="AF512" s="1" t="s">
        <v>162</v>
      </c>
      <c r="AG512" s="1" t="s">
        <v>162</v>
      </c>
      <c r="AH512" s="1" t="s">
        <v>162</v>
      </c>
      <c r="AI512" s="1" t="s">
        <v>162</v>
      </c>
      <c r="AJ512" s="1" t="s">
        <v>162</v>
      </c>
      <c r="AK512" s="1" t="s">
        <v>162</v>
      </c>
      <c r="AL512" s="1" t="s">
        <v>162</v>
      </c>
      <c r="AM512" s="1" t="s">
        <v>162</v>
      </c>
      <c r="AN512" s="1" t="s">
        <v>162</v>
      </c>
      <c r="AO512" s="1" t="s">
        <v>162</v>
      </c>
      <c r="AP512" s="1" t="s">
        <v>162</v>
      </c>
      <c r="AQ512" s="1" t="s">
        <v>162</v>
      </c>
      <c r="AR512" s="1" t="s">
        <v>162</v>
      </c>
      <c r="AS512" s="1" t="s">
        <v>162</v>
      </c>
      <c r="AT512" s="1" t="s">
        <v>162</v>
      </c>
      <c r="AU512" s="1" t="s">
        <v>162</v>
      </c>
      <c r="AV512" s="1" t="s">
        <v>162</v>
      </c>
      <c r="AW512" s="1" t="s">
        <v>162</v>
      </c>
      <c r="AX512" s="1" t="s">
        <v>162</v>
      </c>
      <c r="AY512" s="1" t="s">
        <v>162</v>
      </c>
      <c r="AZ512" s="1" t="s">
        <v>162</v>
      </c>
      <c r="BA512" s="1" t="s">
        <v>162</v>
      </c>
      <c r="BB512" s="1" t="s">
        <v>162</v>
      </c>
      <c r="BC512" s="1" t="s">
        <v>162</v>
      </c>
      <c r="BD512" s="1" t="s">
        <v>162</v>
      </c>
      <c r="BE512" s="1" t="s">
        <v>162</v>
      </c>
      <c r="BS512" s="1" t="s">
        <v>7165</v>
      </c>
      <c r="BT512" s="5" t="s">
        <v>752</v>
      </c>
      <c r="BU512" s="1" t="s">
        <v>240</v>
      </c>
      <c r="BZ512" s="1" t="s">
        <v>181</v>
      </c>
      <c r="CA512" s="8" t="s">
        <v>7409</v>
      </c>
      <c r="CB512" s="1" t="s">
        <v>7401</v>
      </c>
    </row>
    <row r="513">
      <c r="A513" s="1" t="s">
        <v>7158</v>
      </c>
      <c r="B513" s="1" t="s">
        <v>7402</v>
      </c>
      <c r="C513" s="1" t="s">
        <v>7410</v>
      </c>
      <c r="D513" s="1" t="s">
        <v>126</v>
      </c>
      <c r="E513" s="1" t="s">
        <v>128</v>
      </c>
      <c r="F513" s="5" t="s">
        <v>150</v>
      </c>
      <c r="G513" s="1" t="s">
        <v>7161</v>
      </c>
      <c r="H513" s="1" t="s">
        <v>7162</v>
      </c>
      <c r="I513" s="5" t="s">
        <v>150</v>
      </c>
      <c r="M513" s="5" t="s">
        <v>174</v>
      </c>
      <c r="N513" s="5" t="s">
        <v>7412</v>
      </c>
      <c r="O513" s="5" t="s">
        <v>505</v>
      </c>
      <c r="P513" s="5" t="s">
        <v>156</v>
      </c>
      <c r="Q513" s="5" t="s">
        <v>150</v>
      </c>
      <c r="R513" s="5" t="s">
        <v>155</v>
      </c>
      <c r="S513" s="5" t="s">
        <v>174</v>
      </c>
      <c r="T513" s="5" t="s">
        <v>158</v>
      </c>
      <c r="U513" s="5" t="s">
        <v>158</v>
      </c>
      <c r="V513" s="5" t="s">
        <v>158</v>
      </c>
      <c r="W513" s="5" t="s">
        <v>257</v>
      </c>
      <c r="AB513" s="5" t="s">
        <v>216</v>
      </c>
      <c r="AC513" s="1" t="s">
        <v>162</v>
      </c>
      <c r="AD513" s="1" t="s">
        <v>162</v>
      </c>
      <c r="AE513" s="1" t="s">
        <v>162</v>
      </c>
      <c r="AF513" s="1" t="s">
        <v>162</v>
      </c>
      <c r="AG513" s="1" t="s">
        <v>162</v>
      </c>
      <c r="AH513" s="1" t="s">
        <v>162</v>
      </c>
      <c r="AI513" s="1" t="s">
        <v>162</v>
      </c>
      <c r="AJ513" s="1" t="s">
        <v>162</v>
      </c>
      <c r="AK513" s="1" t="s">
        <v>162</v>
      </c>
      <c r="AL513" s="1" t="s">
        <v>162</v>
      </c>
      <c r="AM513" s="1" t="s">
        <v>162</v>
      </c>
      <c r="AN513" s="1" t="s">
        <v>162</v>
      </c>
      <c r="AO513" s="1" t="s">
        <v>162</v>
      </c>
      <c r="AP513" s="1" t="s">
        <v>162</v>
      </c>
      <c r="AQ513" s="1" t="s">
        <v>162</v>
      </c>
      <c r="AR513" s="1" t="s">
        <v>162</v>
      </c>
      <c r="AS513" s="1" t="s">
        <v>162</v>
      </c>
      <c r="AT513" s="1" t="s">
        <v>162</v>
      </c>
      <c r="AU513" s="1" t="s">
        <v>162</v>
      </c>
      <c r="AV513" s="1" t="s">
        <v>162</v>
      </c>
      <c r="AW513" s="1" t="s">
        <v>162</v>
      </c>
      <c r="AX513" s="1" t="s">
        <v>162</v>
      </c>
      <c r="AY513" s="1" t="s">
        <v>162</v>
      </c>
      <c r="AZ513" s="1" t="s">
        <v>162</v>
      </c>
      <c r="BA513" s="1" t="s">
        <v>162</v>
      </c>
      <c r="BB513" s="1" t="s">
        <v>162</v>
      </c>
      <c r="BC513" s="1" t="s">
        <v>162</v>
      </c>
      <c r="BD513" s="1" t="s">
        <v>162</v>
      </c>
      <c r="BE513" s="1" t="s">
        <v>162</v>
      </c>
      <c r="BS513" s="1" t="s">
        <v>7165</v>
      </c>
      <c r="BT513" s="5" t="s">
        <v>505</v>
      </c>
      <c r="BU513" s="1" t="s">
        <v>240</v>
      </c>
      <c r="BZ513" s="1" t="s">
        <v>181</v>
      </c>
      <c r="CA513" s="8" t="s">
        <v>7421</v>
      </c>
      <c r="CB513" s="1" t="s">
        <v>7401</v>
      </c>
    </row>
    <row r="514">
      <c r="A514" s="1" t="s">
        <v>7426</v>
      </c>
      <c r="B514" s="1" t="s">
        <v>7427</v>
      </c>
      <c r="C514" s="1" t="s">
        <v>7429</v>
      </c>
      <c r="D514" s="1" t="s">
        <v>126</v>
      </c>
      <c r="E514" s="1" t="s">
        <v>128</v>
      </c>
      <c r="F514" s="5" t="s">
        <v>155</v>
      </c>
      <c r="G514" s="1" t="s">
        <v>7431</v>
      </c>
      <c r="H514" s="1" t="s">
        <v>7432</v>
      </c>
      <c r="I514" s="5" t="s">
        <v>150</v>
      </c>
      <c r="M514" s="5" t="s">
        <v>174</v>
      </c>
      <c r="N514" s="5" t="s">
        <v>7434</v>
      </c>
      <c r="O514" s="5" t="s">
        <v>161</v>
      </c>
      <c r="P514" s="5" t="s">
        <v>150</v>
      </c>
      <c r="Q514" s="5" t="s">
        <v>155</v>
      </c>
      <c r="R514" s="5" t="s">
        <v>174</v>
      </c>
      <c r="S514" s="5" t="s">
        <v>150</v>
      </c>
      <c r="BS514" s="1" t="s">
        <v>3026</v>
      </c>
      <c r="BT514" s="5" t="s">
        <v>161</v>
      </c>
      <c r="BZ514" s="1" t="s">
        <v>181</v>
      </c>
      <c r="CA514" s="8" t="s">
        <v>7436</v>
      </c>
      <c r="CB514" s="1" t="s">
        <v>7401</v>
      </c>
    </row>
    <row r="515">
      <c r="A515" s="1" t="s">
        <v>7438</v>
      </c>
      <c r="B515" s="1" t="s">
        <v>7429</v>
      </c>
      <c r="C515" s="1" t="s">
        <v>7439</v>
      </c>
      <c r="D515" s="1" t="s">
        <v>126</v>
      </c>
      <c r="E515" s="1" t="s">
        <v>128</v>
      </c>
      <c r="F515" s="5" t="s">
        <v>174</v>
      </c>
      <c r="G515" s="1" t="s">
        <v>3035</v>
      </c>
      <c r="H515" s="1" t="s">
        <v>7440</v>
      </c>
      <c r="I515" s="5" t="s">
        <v>150</v>
      </c>
      <c r="M515" s="5" t="s">
        <v>174</v>
      </c>
      <c r="N515" s="5" t="s">
        <v>7442</v>
      </c>
      <c r="O515" s="5" t="s">
        <v>1758</v>
      </c>
      <c r="P515" s="5" t="s">
        <v>174</v>
      </c>
      <c r="Q515" s="5" t="s">
        <v>174</v>
      </c>
      <c r="R515" s="5" t="s">
        <v>155</v>
      </c>
      <c r="S515" s="5" t="s">
        <v>216</v>
      </c>
      <c r="T515" s="5" t="s">
        <v>158</v>
      </c>
      <c r="U515" s="5" t="s">
        <v>158</v>
      </c>
      <c r="V515" s="5" t="s">
        <v>158</v>
      </c>
      <c r="W515" s="5" t="s">
        <v>257</v>
      </c>
      <c r="AB515" s="5" t="s">
        <v>216</v>
      </c>
      <c r="AC515" s="1" t="s">
        <v>162</v>
      </c>
      <c r="AD515" s="1" t="s">
        <v>162</v>
      </c>
      <c r="AE515" s="1" t="s">
        <v>162</v>
      </c>
      <c r="AF515" s="1" t="s">
        <v>162</v>
      </c>
      <c r="AG515" s="1" t="s">
        <v>162</v>
      </c>
      <c r="AH515" s="1" t="s">
        <v>162</v>
      </c>
      <c r="AI515" s="1" t="s">
        <v>162</v>
      </c>
      <c r="AJ515" s="1" t="s">
        <v>162</v>
      </c>
      <c r="AK515" s="1" t="s">
        <v>162</v>
      </c>
      <c r="AL515" s="1" t="s">
        <v>162</v>
      </c>
      <c r="AM515" s="1" t="s">
        <v>162</v>
      </c>
      <c r="AN515" s="1" t="s">
        <v>162</v>
      </c>
      <c r="AO515" s="1" t="s">
        <v>162</v>
      </c>
      <c r="AP515" s="1" t="s">
        <v>162</v>
      </c>
      <c r="AQ515" s="1" t="s">
        <v>162</v>
      </c>
      <c r="AR515" s="1" t="s">
        <v>162</v>
      </c>
      <c r="AS515" s="1" t="s">
        <v>162</v>
      </c>
      <c r="AT515" s="1" t="s">
        <v>162</v>
      </c>
      <c r="AU515" s="1" t="s">
        <v>162</v>
      </c>
      <c r="AV515" s="1" t="s">
        <v>162</v>
      </c>
      <c r="AW515" s="1" t="s">
        <v>162</v>
      </c>
      <c r="AX515" s="1" t="s">
        <v>162</v>
      </c>
      <c r="AY515" s="1" t="s">
        <v>162</v>
      </c>
      <c r="AZ515" s="1" t="s">
        <v>162</v>
      </c>
      <c r="BA515" s="1" t="s">
        <v>162</v>
      </c>
      <c r="BB515" s="1" t="s">
        <v>162</v>
      </c>
      <c r="BC515" s="1" t="s">
        <v>162</v>
      </c>
      <c r="BD515" s="1" t="s">
        <v>162</v>
      </c>
      <c r="BE515" s="1" t="s">
        <v>162</v>
      </c>
      <c r="BS515" s="1" t="s">
        <v>3026</v>
      </c>
      <c r="BT515" s="5" t="s">
        <v>1758</v>
      </c>
      <c r="BU515" s="1" t="s">
        <v>240</v>
      </c>
      <c r="BZ515" s="1" t="s">
        <v>181</v>
      </c>
      <c r="CA515" s="8" t="s">
        <v>7445</v>
      </c>
      <c r="CB515" s="1" t="s">
        <v>7401</v>
      </c>
    </row>
    <row r="516">
      <c r="A516" s="1" t="s">
        <v>7447</v>
      </c>
      <c r="B516" s="1" t="s">
        <v>7439</v>
      </c>
      <c r="C516" s="1" t="s">
        <v>7448</v>
      </c>
      <c r="D516" s="1" t="s">
        <v>126</v>
      </c>
      <c r="E516" s="1" t="s">
        <v>128</v>
      </c>
      <c r="F516" s="5" t="s">
        <v>150</v>
      </c>
      <c r="G516" s="1" t="s">
        <v>3024</v>
      </c>
      <c r="H516" s="1" t="s">
        <v>7450</v>
      </c>
      <c r="I516" s="5" t="s">
        <v>150</v>
      </c>
      <c r="M516" s="5" t="s">
        <v>150</v>
      </c>
      <c r="N516" s="5" t="s">
        <v>7451</v>
      </c>
      <c r="O516" s="5" t="s">
        <v>466</v>
      </c>
      <c r="P516" s="5" t="s">
        <v>174</v>
      </c>
      <c r="Q516" s="5" t="s">
        <v>150</v>
      </c>
      <c r="R516" s="5" t="s">
        <v>155</v>
      </c>
      <c r="S516" s="5" t="s">
        <v>156</v>
      </c>
      <c r="T516" s="5" t="s">
        <v>7452</v>
      </c>
      <c r="U516" s="5" t="s">
        <v>158</v>
      </c>
      <c r="V516" s="5" t="s">
        <v>158</v>
      </c>
      <c r="W516" s="5" t="s">
        <v>360</v>
      </c>
      <c r="AB516" s="5" t="s">
        <v>155</v>
      </c>
      <c r="AC516" s="1" t="s">
        <v>162</v>
      </c>
      <c r="AD516" s="1" t="s">
        <v>162</v>
      </c>
      <c r="AE516" s="1" t="s">
        <v>162</v>
      </c>
      <c r="AF516" s="1" t="s">
        <v>162</v>
      </c>
      <c r="AG516" s="1" t="s">
        <v>162</v>
      </c>
      <c r="AH516" s="1" t="s">
        <v>162</v>
      </c>
      <c r="AI516" s="1" t="s">
        <v>162</v>
      </c>
      <c r="AJ516" s="1" t="s">
        <v>162</v>
      </c>
      <c r="AK516" s="1" t="s">
        <v>162</v>
      </c>
      <c r="AL516" s="1" t="s">
        <v>162</v>
      </c>
      <c r="AM516" s="1" t="s">
        <v>162</v>
      </c>
      <c r="AN516" s="1" t="s">
        <v>162</v>
      </c>
      <c r="AO516" s="1" t="s">
        <v>162</v>
      </c>
      <c r="AP516" s="1" t="s">
        <v>162</v>
      </c>
      <c r="AQ516" s="1" t="s">
        <v>162</v>
      </c>
      <c r="AR516" s="1" t="s">
        <v>162</v>
      </c>
      <c r="AS516" s="1" t="s">
        <v>162</v>
      </c>
      <c r="AT516" s="1" t="s">
        <v>162</v>
      </c>
      <c r="AU516" s="1" t="s">
        <v>162</v>
      </c>
      <c r="AV516" s="1" t="s">
        <v>162</v>
      </c>
      <c r="AW516" s="1" t="s">
        <v>162</v>
      </c>
      <c r="AX516" s="1" t="s">
        <v>162</v>
      </c>
      <c r="AY516" s="1" t="s">
        <v>162</v>
      </c>
      <c r="AZ516" s="1" t="s">
        <v>162</v>
      </c>
      <c r="BA516" s="1" t="s">
        <v>162</v>
      </c>
      <c r="BB516" s="1" t="s">
        <v>162</v>
      </c>
      <c r="BC516" s="1" t="s">
        <v>162</v>
      </c>
      <c r="BD516" s="1" t="s">
        <v>162</v>
      </c>
      <c r="BE516" s="1" t="s">
        <v>162</v>
      </c>
      <c r="BS516" s="1" t="s">
        <v>3026</v>
      </c>
      <c r="BT516" s="5" t="s">
        <v>466</v>
      </c>
      <c r="BU516" s="1" t="s">
        <v>184</v>
      </c>
      <c r="BZ516" s="1" t="s">
        <v>181</v>
      </c>
      <c r="CA516" s="8" t="s">
        <v>7458</v>
      </c>
      <c r="CB516" s="1" t="s">
        <v>7401</v>
      </c>
    </row>
    <row r="517">
      <c r="A517" s="1" t="s">
        <v>3657</v>
      </c>
      <c r="B517" s="1" t="s">
        <v>7460</v>
      </c>
      <c r="C517" s="1" t="s">
        <v>7461</v>
      </c>
      <c r="D517" s="1" t="s">
        <v>126</v>
      </c>
      <c r="E517" s="1" t="s">
        <v>128</v>
      </c>
      <c r="F517" s="5" t="s">
        <v>155</v>
      </c>
      <c r="G517" s="1" t="s">
        <v>3660</v>
      </c>
      <c r="H517" s="1" t="s">
        <v>3661</v>
      </c>
      <c r="I517" s="5" t="s">
        <v>150</v>
      </c>
      <c r="M517" s="5" t="s">
        <v>174</v>
      </c>
      <c r="N517" s="5" t="s">
        <v>7462</v>
      </c>
      <c r="O517" s="5" t="s">
        <v>161</v>
      </c>
      <c r="P517" s="5" t="s">
        <v>150</v>
      </c>
      <c r="Q517" s="5" t="s">
        <v>155</v>
      </c>
      <c r="R517" s="5" t="s">
        <v>150</v>
      </c>
      <c r="BS517" s="1" t="s">
        <v>3654</v>
      </c>
      <c r="BT517" s="5" t="s">
        <v>161</v>
      </c>
      <c r="BZ517" s="1" t="s">
        <v>181</v>
      </c>
      <c r="CA517" s="8" t="s">
        <v>7463</v>
      </c>
      <c r="CB517" s="1" t="s">
        <v>196</v>
      </c>
    </row>
    <row r="518">
      <c r="A518" s="1" t="s">
        <v>3643</v>
      </c>
      <c r="B518" s="1" t="s">
        <v>7461</v>
      </c>
      <c r="C518" s="1" t="s">
        <v>7468</v>
      </c>
      <c r="D518" s="1" t="s">
        <v>126</v>
      </c>
      <c r="E518" s="1" t="s">
        <v>128</v>
      </c>
      <c r="F518" s="5" t="s">
        <v>174</v>
      </c>
      <c r="G518" s="1" t="s">
        <v>3646</v>
      </c>
      <c r="H518" s="1" t="s">
        <v>3647</v>
      </c>
      <c r="I518" s="5" t="s">
        <v>150</v>
      </c>
      <c r="M518" s="5" t="s">
        <v>174</v>
      </c>
      <c r="N518" s="5" t="s">
        <v>7469</v>
      </c>
      <c r="O518" s="5" t="s">
        <v>2539</v>
      </c>
      <c r="P518" s="5" t="s">
        <v>174</v>
      </c>
      <c r="Q518" s="5" t="s">
        <v>174</v>
      </c>
      <c r="R518" s="5" t="s">
        <v>155</v>
      </c>
      <c r="S518" s="5" t="s">
        <v>156</v>
      </c>
      <c r="T518" s="5" t="s">
        <v>158</v>
      </c>
      <c r="U518" s="5" t="s">
        <v>158</v>
      </c>
      <c r="V518" s="5" t="s">
        <v>449</v>
      </c>
      <c r="W518" s="5" t="s">
        <v>257</v>
      </c>
      <c r="AB518" s="5" t="s">
        <v>216</v>
      </c>
      <c r="AC518" s="1" t="s">
        <v>162</v>
      </c>
      <c r="AD518" s="1" t="s">
        <v>162</v>
      </c>
      <c r="AE518" s="1" t="s">
        <v>162</v>
      </c>
      <c r="AF518" s="1" t="s">
        <v>162</v>
      </c>
      <c r="AG518" s="1" t="s">
        <v>162</v>
      </c>
      <c r="AH518" s="1" t="s">
        <v>162</v>
      </c>
      <c r="AI518" s="1" t="s">
        <v>162</v>
      </c>
      <c r="AJ518" s="1" t="s">
        <v>162</v>
      </c>
      <c r="AK518" s="1" t="s">
        <v>162</v>
      </c>
      <c r="AL518" s="1" t="s">
        <v>162</v>
      </c>
      <c r="AM518" s="1" t="s">
        <v>162</v>
      </c>
      <c r="AN518" s="1" t="s">
        <v>162</v>
      </c>
      <c r="AO518" s="1" t="s">
        <v>162</v>
      </c>
      <c r="AP518" s="1" t="s">
        <v>162</v>
      </c>
      <c r="AQ518" s="1" t="s">
        <v>162</v>
      </c>
      <c r="AR518" s="1" t="s">
        <v>162</v>
      </c>
      <c r="AS518" s="1" t="s">
        <v>162</v>
      </c>
      <c r="AT518" s="1" t="s">
        <v>162</v>
      </c>
      <c r="AU518" s="1" t="s">
        <v>162</v>
      </c>
      <c r="AV518" s="1" t="s">
        <v>162</v>
      </c>
      <c r="AW518" s="1" t="s">
        <v>162</v>
      </c>
      <c r="AX518" s="1" t="s">
        <v>162</v>
      </c>
      <c r="AY518" s="1" t="s">
        <v>162</v>
      </c>
      <c r="AZ518" s="1" t="s">
        <v>162</v>
      </c>
      <c r="BA518" s="1" t="s">
        <v>162</v>
      </c>
      <c r="BB518" s="1" t="s">
        <v>162</v>
      </c>
      <c r="BC518" s="1" t="s">
        <v>162</v>
      </c>
      <c r="BD518" s="1" t="s">
        <v>162</v>
      </c>
      <c r="BE518" s="1" t="s">
        <v>162</v>
      </c>
      <c r="BS518" s="1" t="s">
        <v>3654</v>
      </c>
      <c r="BT518" s="5" t="s">
        <v>2539</v>
      </c>
      <c r="BU518" s="1" t="s">
        <v>240</v>
      </c>
      <c r="BZ518" s="1" t="s">
        <v>181</v>
      </c>
      <c r="CA518" s="8" t="s">
        <v>7478</v>
      </c>
      <c r="CB518" s="1" t="s">
        <v>196</v>
      </c>
    </row>
    <row r="519">
      <c r="A519" s="1" t="s">
        <v>7480</v>
      </c>
      <c r="B519" s="1" t="s">
        <v>7468</v>
      </c>
      <c r="C519" s="1" t="s">
        <v>7481</v>
      </c>
      <c r="D519" s="1" t="s">
        <v>126</v>
      </c>
      <c r="E519" s="1" t="s">
        <v>128</v>
      </c>
      <c r="F519" s="5" t="s">
        <v>150</v>
      </c>
      <c r="G519" s="1" t="s">
        <v>3655</v>
      </c>
      <c r="H519" s="1" t="s">
        <v>7482</v>
      </c>
      <c r="I519" s="5" t="s">
        <v>155</v>
      </c>
      <c r="L519" s="1" t="s">
        <v>7483</v>
      </c>
      <c r="BS519" s="1" t="s">
        <v>3654</v>
      </c>
      <c r="BT519" s="5" t="s">
        <v>158</v>
      </c>
      <c r="BZ519" s="1" t="s">
        <v>181</v>
      </c>
      <c r="CA519" s="8" t="s">
        <v>7484</v>
      </c>
      <c r="CB519" s="1" t="s">
        <v>196</v>
      </c>
    </row>
    <row r="520">
      <c r="A520" s="1" t="s">
        <v>7485</v>
      </c>
      <c r="B520" s="1" t="s">
        <v>7486</v>
      </c>
      <c r="C520" s="1" t="s">
        <v>7487</v>
      </c>
      <c r="D520" s="1" t="s">
        <v>126</v>
      </c>
      <c r="E520" s="1" t="s">
        <v>128</v>
      </c>
      <c r="F520" s="5" t="s">
        <v>174</v>
      </c>
      <c r="G520" s="1" t="s">
        <v>7488</v>
      </c>
      <c r="H520" s="1" t="s">
        <v>7489</v>
      </c>
      <c r="I520" s="5" t="s">
        <v>150</v>
      </c>
      <c r="M520" s="5" t="s">
        <v>174</v>
      </c>
      <c r="N520" s="5" t="s">
        <v>7490</v>
      </c>
      <c r="O520" s="5" t="s">
        <v>993</v>
      </c>
      <c r="P520" s="5" t="s">
        <v>174</v>
      </c>
      <c r="Q520" s="5" t="s">
        <v>174</v>
      </c>
      <c r="R520" s="5" t="s">
        <v>155</v>
      </c>
      <c r="S520" s="5" t="s">
        <v>155</v>
      </c>
      <c r="T520" s="5" t="s">
        <v>158</v>
      </c>
      <c r="U520" s="5" t="s">
        <v>158</v>
      </c>
      <c r="V520" s="5" t="s">
        <v>158</v>
      </c>
      <c r="W520" s="5" t="s">
        <v>257</v>
      </c>
      <c r="AB520" s="5" t="s">
        <v>216</v>
      </c>
      <c r="AC520" s="1" t="s">
        <v>162</v>
      </c>
      <c r="AD520" s="1" t="s">
        <v>162</v>
      </c>
      <c r="AE520" s="1" t="s">
        <v>162</v>
      </c>
      <c r="AF520" s="1" t="s">
        <v>162</v>
      </c>
      <c r="AG520" s="1" t="s">
        <v>162</v>
      </c>
      <c r="AH520" s="1" t="s">
        <v>162</v>
      </c>
      <c r="AI520" s="1" t="s">
        <v>162</v>
      </c>
      <c r="AJ520" s="1" t="s">
        <v>162</v>
      </c>
      <c r="AK520" s="1" t="s">
        <v>162</v>
      </c>
      <c r="AL520" s="1" t="s">
        <v>162</v>
      </c>
      <c r="AM520" s="1" t="s">
        <v>162</v>
      </c>
      <c r="AN520" s="1" t="s">
        <v>162</v>
      </c>
      <c r="AO520" s="1" t="s">
        <v>162</v>
      </c>
      <c r="AP520" s="1" t="s">
        <v>162</v>
      </c>
      <c r="AQ520" s="1" t="s">
        <v>162</v>
      </c>
      <c r="AR520" s="1" t="s">
        <v>162</v>
      </c>
      <c r="AS520" s="1" t="s">
        <v>162</v>
      </c>
      <c r="AT520" s="1" t="s">
        <v>162</v>
      </c>
      <c r="AU520" s="1" t="s">
        <v>162</v>
      </c>
      <c r="AV520" s="1" t="s">
        <v>162</v>
      </c>
      <c r="AW520" s="1" t="s">
        <v>162</v>
      </c>
      <c r="AX520" s="1" t="s">
        <v>162</v>
      </c>
      <c r="AY520" s="1" t="s">
        <v>162</v>
      </c>
      <c r="AZ520" s="1" t="s">
        <v>162</v>
      </c>
      <c r="BA520" s="1" t="s">
        <v>162</v>
      </c>
      <c r="BB520" s="1" t="s">
        <v>162</v>
      </c>
      <c r="BC520" s="1" t="s">
        <v>162</v>
      </c>
      <c r="BD520" s="1" t="s">
        <v>162</v>
      </c>
      <c r="BE520" s="1" t="s">
        <v>162</v>
      </c>
      <c r="BS520" s="1" t="s">
        <v>7492</v>
      </c>
      <c r="BT520" s="5" t="s">
        <v>993</v>
      </c>
      <c r="BU520" s="1" t="s">
        <v>240</v>
      </c>
      <c r="BZ520" s="1" t="s">
        <v>181</v>
      </c>
      <c r="CA520" s="8" t="s">
        <v>7493</v>
      </c>
      <c r="CB520" s="1" t="s">
        <v>196</v>
      </c>
    </row>
    <row r="521">
      <c r="A521" s="1" t="s">
        <v>7498</v>
      </c>
      <c r="B521" s="1" t="s">
        <v>7499</v>
      </c>
      <c r="C521" s="1" t="s">
        <v>7500</v>
      </c>
      <c r="D521" s="1" t="s">
        <v>126</v>
      </c>
      <c r="E521" s="1" t="s">
        <v>128</v>
      </c>
      <c r="F521" s="5" t="s">
        <v>150</v>
      </c>
      <c r="G521" s="1" t="s">
        <v>7501</v>
      </c>
      <c r="H521" s="1" t="s">
        <v>7502</v>
      </c>
      <c r="I521" s="5" t="s">
        <v>150</v>
      </c>
      <c r="M521" s="5" t="s">
        <v>150</v>
      </c>
      <c r="N521" s="5" t="s">
        <v>7503</v>
      </c>
      <c r="P521" s="5" t="s">
        <v>174</v>
      </c>
      <c r="Q521" s="5" t="s">
        <v>150</v>
      </c>
      <c r="R521" s="5" t="s">
        <v>155</v>
      </c>
      <c r="S521" s="5" t="s">
        <v>155</v>
      </c>
      <c r="T521" s="5" t="s">
        <v>158</v>
      </c>
      <c r="U521" s="5" t="s">
        <v>468</v>
      </c>
      <c r="V521" s="5" t="s">
        <v>158</v>
      </c>
      <c r="W521" s="5" t="s">
        <v>159</v>
      </c>
      <c r="X521" s="1" t="s">
        <v>7505</v>
      </c>
      <c r="AB521" s="5" t="s">
        <v>150</v>
      </c>
      <c r="AC521" s="1" t="s">
        <v>162</v>
      </c>
      <c r="AD521" s="1" t="s">
        <v>162</v>
      </c>
      <c r="AE521" s="1" t="s">
        <v>162</v>
      </c>
      <c r="AF521" s="1" t="s">
        <v>162</v>
      </c>
      <c r="AG521" s="1" t="s">
        <v>162</v>
      </c>
      <c r="AH521" s="1" t="s">
        <v>162</v>
      </c>
      <c r="AI521" s="1" t="s">
        <v>162</v>
      </c>
      <c r="AJ521" s="1" t="s">
        <v>162</v>
      </c>
      <c r="AK521" s="1" t="s">
        <v>162</v>
      </c>
      <c r="AL521" s="1" t="s">
        <v>162</v>
      </c>
      <c r="AM521" s="1" t="s">
        <v>162</v>
      </c>
      <c r="AN521" s="1" t="s">
        <v>162</v>
      </c>
      <c r="AO521" s="1" t="s">
        <v>162</v>
      </c>
      <c r="AP521" s="1" t="s">
        <v>162</v>
      </c>
      <c r="AQ521" s="1" t="s">
        <v>162</v>
      </c>
      <c r="AR521" s="1" t="s">
        <v>162</v>
      </c>
      <c r="AS521" s="1" t="s">
        <v>162</v>
      </c>
      <c r="AT521" s="1" t="s">
        <v>162</v>
      </c>
      <c r="AU521" s="1" t="s">
        <v>162</v>
      </c>
      <c r="AV521" s="1" t="s">
        <v>162</v>
      </c>
      <c r="AW521" s="1" t="s">
        <v>162</v>
      </c>
      <c r="AX521" s="1" t="s">
        <v>162</v>
      </c>
      <c r="AY521" s="1" t="s">
        <v>162</v>
      </c>
      <c r="AZ521" s="1" t="s">
        <v>162</v>
      </c>
      <c r="BA521" s="1" t="s">
        <v>162</v>
      </c>
      <c r="BB521" s="1" t="s">
        <v>162</v>
      </c>
      <c r="BC521" s="1" t="s">
        <v>162</v>
      </c>
      <c r="BD521" s="1" t="s">
        <v>162</v>
      </c>
      <c r="BE521" s="1" t="s">
        <v>162</v>
      </c>
      <c r="BS521" s="1" t="s">
        <v>7492</v>
      </c>
      <c r="BT521" s="5" t="s">
        <v>589</v>
      </c>
      <c r="BY521" s="1" t="s">
        <v>180</v>
      </c>
      <c r="BZ521" s="1" t="s">
        <v>181</v>
      </c>
      <c r="CA521" s="8" t="s">
        <v>7506</v>
      </c>
      <c r="CB521" s="1" t="s">
        <v>196</v>
      </c>
    </row>
    <row r="522">
      <c r="A522" s="1" t="s">
        <v>7508</v>
      </c>
      <c r="B522" s="1" t="s">
        <v>7510</v>
      </c>
      <c r="C522" s="1" t="s">
        <v>7512</v>
      </c>
      <c r="D522" s="1" t="s">
        <v>126</v>
      </c>
      <c r="E522" s="1" t="s">
        <v>128</v>
      </c>
      <c r="F522" s="5" t="s">
        <v>155</v>
      </c>
      <c r="G522" s="1" t="s">
        <v>7513</v>
      </c>
      <c r="H522" s="1" t="s">
        <v>7514</v>
      </c>
      <c r="I522" s="5" t="s">
        <v>150</v>
      </c>
      <c r="M522" s="5" t="s">
        <v>150</v>
      </c>
      <c r="N522" s="5" t="s">
        <v>7515</v>
      </c>
      <c r="O522" s="5" t="s">
        <v>422</v>
      </c>
      <c r="P522" s="5" t="s">
        <v>150</v>
      </c>
      <c r="Q522" s="5" t="s">
        <v>155</v>
      </c>
      <c r="R522" s="5" t="s">
        <v>174</v>
      </c>
      <c r="S522" s="5" t="s">
        <v>156</v>
      </c>
      <c r="T522" s="5" t="s">
        <v>158</v>
      </c>
      <c r="U522" s="5" t="s">
        <v>158</v>
      </c>
      <c r="V522" s="5" t="s">
        <v>158</v>
      </c>
      <c r="W522" s="5" t="s">
        <v>159</v>
      </c>
      <c r="X522" s="1" t="s">
        <v>3563</v>
      </c>
      <c r="AB522" s="5" t="s">
        <v>216</v>
      </c>
      <c r="AC522" s="1" t="s">
        <v>162</v>
      </c>
      <c r="AD522" s="1" t="s">
        <v>162</v>
      </c>
      <c r="AE522" s="1" t="s">
        <v>162</v>
      </c>
      <c r="AF522" s="1" t="s">
        <v>162</v>
      </c>
      <c r="AG522" s="1" t="s">
        <v>162</v>
      </c>
      <c r="AH522" s="1" t="s">
        <v>162</v>
      </c>
      <c r="AI522" s="1" t="s">
        <v>162</v>
      </c>
      <c r="AJ522" s="1" t="s">
        <v>162</v>
      </c>
      <c r="AK522" s="1" t="s">
        <v>162</v>
      </c>
      <c r="AL522" s="1" t="s">
        <v>162</v>
      </c>
      <c r="AM522" s="1" t="s">
        <v>162</v>
      </c>
      <c r="AN522" s="1" t="s">
        <v>162</v>
      </c>
      <c r="AO522" s="1" t="s">
        <v>162</v>
      </c>
      <c r="AP522" s="1" t="s">
        <v>162</v>
      </c>
      <c r="AQ522" s="1" t="s">
        <v>162</v>
      </c>
      <c r="AR522" s="1" t="s">
        <v>162</v>
      </c>
      <c r="AS522" s="1" t="s">
        <v>162</v>
      </c>
      <c r="AT522" s="1" t="s">
        <v>162</v>
      </c>
      <c r="AU522" s="1" t="s">
        <v>162</v>
      </c>
      <c r="AV522" s="1" t="s">
        <v>162</v>
      </c>
      <c r="AW522" s="1" t="s">
        <v>162</v>
      </c>
      <c r="AX522" s="1" t="s">
        <v>162</v>
      </c>
      <c r="AY522" s="1" t="s">
        <v>162</v>
      </c>
      <c r="AZ522" s="1" t="s">
        <v>162</v>
      </c>
      <c r="BA522" s="1" t="s">
        <v>162</v>
      </c>
      <c r="BB522" s="1" t="s">
        <v>162</v>
      </c>
      <c r="BC522" s="1" t="s">
        <v>162</v>
      </c>
      <c r="BD522" s="1" t="s">
        <v>162</v>
      </c>
      <c r="BE522" s="1" t="s">
        <v>162</v>
      </c>
      <c r="BS522" s="1" t="s">
        <v>5611</v>
      </c>
      <c r="BT522" s="5" t="s">
        <v>422</v>
      </c>
      <c r="BY522" s="1" t="s">
        <v>180</v>
      </c>
      <c r="BZ522" s="1" t="s">
        <v>181</v>
      </c>
      <c r="CA522" s="8" t="s">
        <v>7526</v>
      </c>
      <c r="CB522" s="1" t="s">
        <v>617</v>
      </c>
    </row>
    <row r="523">
      <c r="A523" s="1" t="s">
        <v>7528</v>
      </c>
      <c r="B523" s="1" t="s">
        <v>7512</v>
      </c>
      <c r="C523" s="1" t="s">
        <v>7529</v>
      </c>
      <c r="D523" s="1" t="s">
        <v>126</v>
      </c>
      <c r="E523" s="1" t="s">
        <v>128</v>
      </c>
      <c r="F523" s="5" t="s">
        <v>174</v>
      </c>
      <c r="G523" s="1" t="s">
        <v>7530</v>
      </c>
      <c r="H523" s="1" t="s">
        <v>7531</v>
      </c>
      <c r="I523" s="5" t="s">
        <v>150</v>
      </c>
      <c r="M523" s="5" t="s">
        <v>174</v>
      </c>
      <c r="N523" s="5" t="s">
        <v>4609</v>
      </c>
      <c r="O523" s="5" t="s">
        <v>550</v>
      </c>
      <c r="P523" s="5" t="s">
        <v>174</v>
      </c>
      <c r="Q523" s="5" t="s">
        <v>174</v>
      </c>
      <c r="R523" s="5" t="s">
        <v>155</v>
      </c>
      <c r="S523" s="5" t="s">
        <v>155</v>
      </c>
      <c r="T523" s="5" t="s">
        <v>322</v>
      </c>
      <c r="U523" s="5" t="s">
        <v>158</v>
      </c>
      <c r="V523" s="5" t="s">
        <v>158</v>
      </c>
      <c r="W523" s="5" t="s">
        <v>2252</v>
      </c>
      <c r="AB523" s="5" t="s">
        <v>155</v>
      </c>
      <c r="AC523" s="1" t="s">
        <v>162</v>
      </c>
      <c r="AD523" s="1" t="s">
        <v>162</v>
      </c>
      <c r="AE523" s="1" t="s">
        <v>162</v>
      </c>
      <c r="AF523" s="1" t="s">
        <v>162</v>
      </c>
      <c r="AG523" s="1" t="s">
        <v>162</v>
      </c>
      <c r="AH523" s="1" t="s">
        <v>162</v>
      </c>
      <c r="AI523" s="1" t="s">
        <v>259</v>
      </c>
      <c r="AJ523" s="1" t="s">
        <v>162</v>
      </c>
      <c r="AK523" s="1" t="s">
        <v>162</v>
      </c>
      <c r="AL523" s="1" t="s">
        <v>162</v>
      </c>
      <c r="AM523" s="1" t="s">
        <v>162</v>
      </c>
      <c r="AN523" s="1" t="s">
        <v>162</v>
      </c>
      <c r="AO523" s="1" t="s">
        <v>162</v>
      </c>
      <c r="AP523" s="1" t="s">
        <v>162</v>
      </c>
      <c r="AQ523" s="1" t="s">
        <v>162</v>
      </c>
      <c r="AR523" s="1" t="s">
        <v>162</v>
      </c>
      <c r="AS523" s="1" t="s">
        <v>162</v>
      </c>
      <c r="AT523" s="1" t="s">
        <v>162</v>
      </c>
      <c r="AU523" s="1" t="s">
        <v>162</v>
      </c>
      <c r="AV523" s="1" t="s">
        <v>162</v>
      </c>
      <c r="AW523" s="1" t="s">
        <v>162</v>
      </c>
      <c r="AX523" s="1" t="s">
        <v>162</v>
      </c>
      <c r="AY523" s="1" t="s">
        <v>162</v>
      </c>
      <c r="AZ523" s="1" t="s">
        <v>162</v>
      </c>
      <c r="BA523" s="1" t="s">
        <v>162</v>
      </c>
      <c r="BB523" s="1" t="s">
        <v>162</v>
      </c>
      <c r="BC523" s="1" t="s">
        <v>162</v>
      </c>
      <c r="BD523" s="1" t="s">
        <v>162</v>
      </c>
      <c r="BE523" s="1" t="s">
        <v>162</v>
      </c>
      <c r="BS523" s="1" t="s">
        <v>5611</v>
      </c>
      <c r="BT523" s="5" t="s">
        <v>550</v>
      </c>
      <c r="BW523" s="1" t="s">
        <v>998</v>
      </c>
      <c r="BZ523" s="1" t="s">
        <v>181</v>
      </c>
      <c r="CA523" s="8" t="s">
        <v>7537</v>
      </c>
      <c r="CB523" s="1" t="s">
        <v>617</v>
      </c>
    </row>
    <row r="524">
      <c r="A524" s="1" t="s">
        <v>7538</v>
      </c>
      <c r="B524" s="1" t="s">
        <v>7529</v>
      </c>
      <c r="C524" s="1" t="s">
        <v>7539</v>
      </c>
      <c r="D524" s="1" t="s">
        <v>126</v>
      </c>
      <c r="E524" s="1" t="s">
        <v>128</v>
      </c>
      <c r="F524" s="5" t="s">
        <v>150</v>
      </c>
      <c r="G524" s="1" t="s">
        <v>5610</v>
      </c>
      <c r="H524" s="1" t="s">
        <v>7540</v>
      </c>
      <c r="I524" s="5" t="s">
        <v>150</v>
      </c>
      <c r="M524" s="5" t="s">
        <v>150</v>
      </c>
      <c r="N524" s="5" t="s">
        <v>7541</v>
      </c>
      <c r="O524" s="5" t="s">
        <v>1844</v>
      </c>
      <c r="P524" s="5" t="s">
        <v>174</v>
      </c>
      <c r="Q524" s="5" t="s">
        <v>150</v>
      </c>
      <c r="R524" s="5" t="s">
        <v>155</v>
      </c>
      <c r="S524" s="5" t="s">
        <v>156</v>
      </c>
      <c r="T524" s="5" t="s">
        <v>807</v>
      </c>
      <c r="U524" s="5" t="s">
        <v>158</v>
      </c>
      <c r="V524" s="5" t="s">
        <v>158</v>
      </c>
      <c r="W524" s="5" t="s">
        <v>159</v>
      </c>
      <c r="X524" s="1" t="s">
        <v>7545</v>
      </c>
      <c r="AB524" s="5" t="s">
        <v>155</v>
      </c>
      <c r="AC524" s="1" t="s">
        <v>162</v>
      </c>
      <c r="AD524" s="1" t="s">
        <v>162</v>
      </c>
      <c r="AE524" s="1" t="s">
        <v>162</v>
      </c>
      <c r="AF524" s="1" t="s">
        <v>162</v>
      </c>
      <c r="AG524" s="1" t="s">
        <v>162</v>
      </c>
      <c r="AH524" s="1" t="s">
        <v>162</v>
      </c>
      <c r="AI524" s="1" t="s">
        <v>162</v>
      </c>
      <c r="AJ524" s="1" t="s">
        <v>162</v>
      </c>
      <c r="AK524" s="1" t="s">
        <v>162</v>
      </c>
      <c r="AL524" s="1" t="s">
        <v>162</v>
      </c>
      <c r="AM524" s="1" t="s">
        <v>162</v>
      </c>
      <c r="AN524" s="1" t="s">
        <v>162</v>
      </c>
      <c r="AO524" s="1" t="s">
        <v>162</v>
      </c>
      <c r="AP524" s="1" t="s">
        <v>162</v>
      </c>
      <c r="AQ524" s="1" t="s">
        <v>162</v>
      </c>
      <c r="AR524" s="1" t="s">
        <v>162</v>
      </c>
      <c r="AS524" s="1" t="s">
        <v>162</v>
      </c>
      <c r="AT524" s="1" t="s">
        <v>162</v>
      </c>
      <c r="AU524" s="1" t="s">
        <v>162</v>
      </c>
      <c r="AV524" s="1" t="s">
        <v>162</v>
      </c>
      <c r="AW524" s="1" t="s">
        <v>162</v>
      </c>
      <c r="AX524" s="1" t="s">
        <v>162</v>
      </c>
      <c r="AY524" s="1" t="s">
        <v>162</v>
      </c>
      <c r="AZ524" s="1" t="s">
        <v>162</v>
      </c>
      <c r="BA524" s="1" t="s">
        <v>162</v>
      </c>
      <c r="BB524" s="1" t="s">
        <v>162</v>
      </c>
      <c r="BC524" s="1" t="s">
        <v>162</v>
      </c>
      <c r="BD524" s="1" t="s">
        <v>162</v>
      </c>
      <c r="BE524" s="1" t="s">
        <v>162</v>
      </c>
      <c r="BS524" s="1" t="s">
        <v>5611</v>
      </c>
      <c r="BT524" s="5" t="s">
        <v>1844</v>
      </c>
      <c r="BY524" s="1" t="s">
        <v>180</v>
      </c>
      <c r="BZ524" s="1" t="s">
        <v>181</v>
      </c>
      <c r="CA524" s="8" t="s">
        <v>7549</v>
      </c>
      <c r="CB524" s="1" t="s">
        <v>617</v>
      </c>
    </row>
    <row r="525">
      <c r="A525" s="1" t="s">
        <v>7551</v>
      </c>
      <c r="B525" s="1" t="s">
        <v>7552</v>
      </c>
      <c r="C525" s="1" t="s">
        <v>7553</v>
      </c>
      <c r="D525" s="1" t="s">
        <v>126</v>
      </c>
      <c r="E525" s="1" t="s">
        <v>128</v>
      </c>
      <c r="F525" s="5" t="s">
        <v>150</v>
      </c>
      <c r="G525" s="1" t="s">
        <v>7554</v>
      </c>
      <c r="H525" s="1" t="s">
        <v>7555</v>
      </c>
      <c r="I525" s="5" t="s">
        <v>150</v>
      </c>
      <c r="M525" s="5" t="s">
        <v>174</v>
      </c>
      <c r="N525" s="5" t="s">
        <v>7556</v>
      </c>
      <c r="O525" s="5" t="s">
        <v>256</v>
      </c>
      <c r="P525" s="5" t="s">
        <v>156</v>
      </c>
      <c r="Q525" s="5" t="s">
        <v>150</v>
      </c>
      <c r="R525" s="5" t="s">
        <v>155</v>
      </c>
      <c r="S525" s="5" t="s">
        <v>174</v>
      </c>
      <c r="T525" s="5" t="s">
        <v>158</v>
      </c>
      <c r="U525" s="5" t="s">
        <v>158</v>
      </c>
      <c r="V525" s="5" t="s">
        <v>157</v>
      </c>
      <c r="W525" s="5" t="s">
        <v>257</v>
      </c>
      <c r="AB525" s="5" t="s">
        <v>216</v>
      </c>
      <c r="AC525" s="1" t="s">
        <v>162</v>
      </c>
      <c r="AD525" s="1" t="s">
        <v>162</v>
      </c>
      <c r="AE525" s="1" t="s">
        <v>162</v>
      </c>
      <c r="AF525" s="1" t="s">
        <v>162</v>
      </c>
      <c r="AG525" s="1" t="s">
        <v>162</v>
      </c>
      <c r="AH525" s="1" t="s">
        <v>162</v>
      </c>
      <c r="AI525" s="1" t="s">
        <v>162</v>
      </c>
      <c r="AJ525" s="1" t="s">
        <v>162</v>
      </c>
      <c r="AK525" s="1" t="s">
        <v>259</v>
      </c>
      <c r="AL525" s="1" t="s">
        <v>162</v>
      </c>
      <c r="AM525" s="1" t="s">
        <v>162</v>
      </c>
      <c r="AN525" s="1" t="s">
        <v>162</v>
      </c>
      <c r="AO525" s="1" t="s">
        <v>162</v>
      </c>
      <c r="AP525" s="1" t="s">
        <v>162</v>
      </c>
      <c r="AQ525" s="1" t="s">
        <v>162</v>
      </c>
      <c r="AR525" s="1" t="s">
        <v>162</v>
      </c>
      <c r="AS525" s="1" t="s">
        <v>162</v>
      </c>
      <c r="AT525" s="1" t="s">
        <v>162</v>
      </c>
      <c r="AU525" s="1" t="s">
        <v>162</v>
      </c>
      <c r="AV525" s="1" t="s">
        <v>162</v>
      </c>
      <c r="AW525" s="1" t="s">
        <v>162</v>
      </c>
      <c r="AX525" s="1" t="s">
        <v>162</v>
      </c>
      <c r="AY525" s="1" t="s">
        <v>162</v>
      </c>
      <c r="AZ525" s="1" t="s">
        <v>259</v>
      </c>
      <c r="BA525" s="1" t="s">
        <v>259</v>
      </c>
      <c r="BB525" s="1" t="s">
        <v>162</v>
      </c>
      <c r="BC525" s="1" t="s">
        <v>162</v>
      </c>
      <c r="BD525" s="1" t="s">
        <v>162</v>
      </c>
      <c r="BE525" s="1" t="s">
        <v>162</v>
      </c>
      <c r="BF525" s="5" t="s">
        <v>4484</v>
      </c>
      <c r="BG525" s="5" t="s">
        <v>2915</v>
      </c>
      <c r="BH525" s="5" t="s">
        <v>4484</v>
      </c>
      <c r="BI525" s="5" t="s">
        <v>2915</v>
      </c>
      <c r="BS525" s="1" t="s">
        <v>7559</v>
      </c>
      <c r="BT525" s="5" t="s">
        <v>256</v>
      </c>
      <c r="BU525" s="1" t="s">
        <v>240</v>
      </c>
      <c r="BZ525" s="1" t="s">
        <v>181</v>
      </c>
      <c r="CA525" s="8" t="s">
        <v>7560</v>
      </c>
      <c r="CB525" s="1" t="s">
        <v>196</v>
      </c>
    </row>
    <row r="526">
      <c r="A526" s="1" t="s">
        <v>5077</v>
      </c>
      <c r="B526" s="1" t="s">
        <v>7568</v>
      </c>
      <c r="C526" s="1" t="s">
        <v>7569</v>
      </c>
      <c r="D526" s="1" t="s">
        <v>126</v>
      </c>
      <c r="E526" s="1" t="s">
        <v>128</v>
      </c>
      <c r="F526" s="5" t="s">
        <v>156</v>
      </c>
      <c r="G526" s="1" t="s">
        <v>7570</v>
      </c>
      <c r="H526" s="1" t="s">
        <v>5080</v>
      </c>
      <c r="I526" s="5" t="s">
        <v>150</v>
      </c>
      <c r="M526" s="5" t="s">
        <v>150</v>
      </c>
      <c r="N526" s="5" t="s">
        <v>7571</v>
      </c>
      <c r="O526" s="5" t="s">
        <v>161</v>
      </c>
      <c r="P526" s="5" t="s">
        <v>150</v>
      </c>
      <c r="Q526" s="5" t="s">
        <v>155</v>
      </c>
      <c r="R526" s="5" t="s">
        <v>174</v>
      </c>
      <c r="S526" s="5" t="s">
        <v>150</v>
      </c>
      <c r="BS526" s="5" t="s">
        <v>7574</v>
      </c>
      <c r="BT526" s="5" t="s">
        <v>161</v>
      </c>
      <c r="BZ526" s="1" t="s">
        <v>181</v>
      </c>
      <c r="CA526" s="8" t="s">
        <v>7576</v>
      </c>
      <c r="CB526" s="1" t="s">
        <v>196</v>
      </c>
    </row>
    <row r="527">
      <c r="A527" s="1" t="s">
        <v>5061</v>
      </c>
      <c r="B527" s="1" t="s">
        <v>7580</v>
      </c>
      <c r="C527" s="1" t="s">
        <v>7581</v>
      </c>
      <c r="D527" s="1" t="s">
        <v>126</v>
      </c>
      <c r="E527" s="1" t="s">
        <v>128</v>
      </c>
      <c r="F527" s="5" t="s">
        <v>155</v>
      </c>
      <c r="G527" s="1" t="s">
        <v>5063</v>
      </c>
      <c r="H527" s="1" t="s">
        <v>5065</v>
      </c>
      <c r="I527" s="5" t="s">
        <v>150</v>
      </c>
      <c r="M527" s="5" t="s">
        <v>174</v>
      </c>
      <c r="N527" s="5" t="s">
        <v>7582</v>
      </c>
      <c r="O527" s="5" t="s">
        <v>423</v>
      </c>
      <c r="P527" s="5" t="s">
        <v>150</v>
      </c>
      <c r="Q527" s="5" t="s">
        <v>155</v>
      </c>
      <c r="R527" s="5" t="s">
        <v>174</v>
      </c>
      <c r="S527" s="5" t="s">
        <v>150</v>
      </c>
      <c r="T527" s="5" t="s">
        <v>158</v>
      </c>
      <c r="U527" s="5" t="s">
        <v>158</v>
      </c>
      <c r="V527" s="5" t="s">
        <v>158</v>
      </c>
      <c r="W527" s="5" t="s">
        <v>159</v>
      </c>
      <c r="X527" s="1" t="s">
        <v>591</v>
      </c>
      <c r="AB527" s="5" t="s">
        <v>216</v>
      </c>
      <c r="AC527" s="1" t="s">
        <v>162</v>
      </c>
      <c r="AD527" s="1" t="s">
        <v>162</v>
      </c>
      <c r="AE527" s="1" t="s">
        <v>162</v>
      </c>
      <c r="AF527" s="1" t="s">
        <v>162</v>
      </c>
      <c r="AG527" s="1" t="s">
        <v>162</v>
      </c>
      <c r="AH527" s="1" t="s">
        <v>162</v>
      </c>
      <c r="AI527" s="1" t="s">
        <v>162</v>
      </c>
      <c r="AJ527" s="1" t="s">
        <v>162</v>
      </c>
      <c r="AK527" s="1" t="s">
        <v>162</v>
      </c>
      <c r="AL527" s="1" t="s">
        <v>162</v>
      </c>
      <c r="AM527" s="1" t="s">
        <v>162</v>
      </c>
      <c r="AN527" s="1" t="s">
        <v>162</v>
      </c>
      <c r="AO527" s="1" t="s">
        <v>162</v>
      </c>
      <c r="AP527" s="1" t="s">
        <v>162</v>
      </c>
      <c r="AQ527" s="1" t="s">
        <v>162</v>
      </c>
      <c r="AR527" s="1" t="s">
        <v>162</v>
      </c>
      <c r="AS527" s="1" t="s">
        <v>162</v>
      </c>
      <c r="AT527" s="1" t="s">
        <v>162</v>
      </c>
      <c r="AU527" s="1" t="s">
        <v>162</v>
      </c>
      <c r="AV527" s="1" t="s">
        <v>162</v>
      </c>
      <c r="AW527" s="1" t="s">
        <v>162</v>
      </c>
      <c r="AX527" s="1" t="s">
        <v>162</v>
      </c>
      <c r="AY527" s="1" t="s">
        <v>162</v>
      </c>
      <c r="AZ527" s="1" t="s">
        <v>162</v>
      </c>
      <c r="BA527" s="1" t="s">
        <v>162</v>
      </c>
      <c r="BB527" s="1" t="s">
        <v>162</v>
      </c>
      <c r="BC527" s="1" t="s">
        <v>162</v>
      </c>
      <c r="BD527" s="1" t="s">
        <v>259</v>
      </c>
      <c r="BE527" s="1" t="s">
        <v>162</v>
      </c>
      <c r="BN527" s="5" t="s">
        <v>4484</v>
      </c>
      <c r="BO527" s="5" t="s">
        <v>2915</v>
      </c>
      <c r="BS527" s="5" t="s">
        <v>7574</v>
      </c>
      <c r="BT527" s="5" t="s">
        <v>423</v>
      </c>
      <c r="BY527" s="1" t="s">
        <v>180</v>
      </c>
      <c r="BZ527" s="1" t="s">
        <v>181</v>
      </c>
      <c r="CA527" s="8" t="s">
        <v>7584</v>
      </c>
      <c r="CB527" s="1" t="s">
        <v>196</v>
      </c>
    </row>
    <row r="528">
      <c r="A528" s="1" t="s">
        <v>7589</v>
      </c>
      <c r="B528" s="1" t="s">
        <v>7590</v>
      </c>
      <c r="C528" s="1" t="s">
        <v>7592</v>
      </c>
      <c r="D528" s="1" t="s">
        <v>126</v>
      </c>
      <c r="E528" s="1" t="s">
        <v>128</v>
      </c>
      <c r="F528" s="5" t="s">
        <v>155</v>
      </c>
      <c r="G528" s="1" t="s">
        <v>7594</v>
      </c>
      <c r="H528" s="1" t="s">
        <v>7595</v>
      </c>
      <c r="I528" s="5" t="s">
        <v>150</v>
      </c>
      <c r="M528" s="5" t="s">
        <v>150</v>
      </c>
      <c r="N528" s="5" t="s">
        <v>7597</v>
      </c>
      <c r="O528" s="5" t="s">
        <v>161</v>
      </c>
      <c r="P528" s="5" t="s">
        <v>150</v>
      </c>
      <c r="Q528" s="5" t="s">
        <v>155</v>
      </c>
      <c r="R528" s="5" t="s">
        <v>174</v>
      </c>
      <c r="S528" s="5" t="s">
        <v>150</v>
      </c>
      <c r="BS528" s="1" t="s">
        <v>4345</v>
      </c>
      <c r="BT528" s="5" t="s">
        <v>161</v>
      </c>
      <c r="BZ528" s="1" t="s">
        <v>181</v>
      </c>
      <c r="CA528" s="8" t="s">
        <v>7598</v>
      </c>
      <c r="CB528" s="1" t="s">
        <v>617</v>
      </c>
    </row>
    <row r="529">
      <c r="A529" s="1" t="s">
        <v>7601</v>
      </c>
      <c r="B529" s="1" t="s">
        <v>7592</v>
      </c>
      <c r="C529" s="1" t="s">
        <v>7602</v>
      </c>
      <c r="D529" s="1" t="s">
        <v>126</v>
      </c>
      <c r="E529" s="1" t="s">
        <v>128</v>
      </c>
      <c r="F529" s="5" t="s">
        <v>174</v>
      </c>
      <c r="G529" s="1" t="s">
        <v>4353</v>
      </c>
      <c r="H529" s="1" t="s">
        <v>7603</v>
      </c>
      <c r="I529" s="5" t="s">
        <v>150</v>
      </c>
      <c r="M529" s="5" t="s">
        <v>174</v>
      </c>
      <c r="N529" s="5" t="s">
        <v>7604</v>
      </c>
      <c r="O529" s="5" t="s">
        <v>2539</v>
      </c>
      <c r="P529" s="5" t="s">
        <v>174</v>
      </c>
      <c r="Q529" s="5" t="s">
        <v>174</v>
      </c>
      <c r="R529" s="5" t="s">
        <v>155</v>
      </c>
      <c r="S529" s="5" t="s">
        <v>216</v>
      </c>
      <c r="T529" s="5" t="s">
        <v>158</v>
      </c>
      <c r="U529" s="5" t="s">
        <v>158</v>
      </c>
      <c r="V529" s="5" t="s">
        <v>158</v>
      </c>
      <c r="W529" s="5" t="s">
        <v>257</v>
      </c>
      <c r="AB529" s="5" t="s">
        <v>216</v>
      </c>
      <c r="AC529" s="1" t="s">
        <v>162</v>
      </c>
      <c r="AD529" s="1" t="s">
        <v>162</v>
      </c>
      <c r="AE529" s="1" t="s">
        <v>162</v>
      </c>
      <c r="AF529" s="1" t="s">
        <v>162</v>
      </c>
      <c r="AG529" s="1" t="s">
        <v>162</v>
      </c>
      <c r="AH529" s="1" t="s">
        <v>162</v>
      </c>
      <c r="AI529" s="1" t="s">
        <v>162</v>
      </c>
      <c r="AJ529" s="1" t="s">
        <v>162</v>
      </c>
      <c r="AK529" s="1" t="s">
        <v>162</v>
      </c>
      <c r="AL529" s="1" t="s">
        <v>162</v>
      </c>
      <c r="AM529" s="1" t="s">
        <v>162</v>
      </c>
      <c r="AN529" s="1" t="s">
        <v>162</v>
      </c>
      <c r="AO529" s="1" t="s">
        <v>162</v>
      </c>
      <c r="AP529" s="1" t="s">
        <v>162</v>
      </c>
      <c r="AQ529" s="1" t="s">
        <v>162</v>
      </c>
      <c r="AR529" s="1" t="s">
        <v>162</v>
      </c>
      <c r="AS529" s="1" t="s">
        <v>162</v>
      </c>
      <c r="AT529" s="1" t="s">
        <v>162</v>
      </c>
      <c r="AU529" s="1" t="s">
        <v>162</v>
      </c>
      <c r="AV529" s="1" t="s">
        <v>162</v>
      </c>
      <c r="AW529" s="1" t="s">
        <v>162</v>
      </c>
      <c r="AX529" s="1" t="s">
        <v>162</v>
      </c>
      <c r="AY529" s="1" t="s">
        <v>162</v>
      </c>
      <c r="AZ529" s="1" t="s">
        <v>162</v>
      </c>
      <c r="BA529" s="1" t="s">
        <v>162</v>
      </c>
      <c r="BB529" s="1" t="s">
        <v>162</v>
      </c>
      <c r="BC529" s="1" t="s">
        <v>162</v>
      </c>
      <c r="BD529" s="1" t="s">
        <v>162</v>
      </c>
      <c r="BE529" s="1" t="s">
        <v>162</v>
      </c>
      <c r="BS529" s="1" t="s">
        <v>4345</v>
      </c>
      <c r="BT529" s="5" t="s">
        <v>2539</v>
      </c>
      <c r="BU529" s="1" t="s">
        <v>240</v>
      </c>
      <c r="BZ529" s="1" t="s">
        <v>181</v>
      </c>
      <c r="CA529" s="8" t="s">
        <v>7606</v>
      </c>
      <c r="CB529" s="1" t="s">
        <v>617</v>
      </c>
    </row>
    <row r="530">
      <c r="A530" s="1" t="s">
        <v>5047</v>
      </c>
      <c r="B530" s="1" t="s">
        <v>7581</v>
      </c>
      <c r="C530" s="1" t="s">
        <v>7608</v>
      </c>
      <c r="D530" s="1" t="s">
        <v>126</v>
      </c>
      <c r="E530" s="1" t="s">
        <v>128</v>
      </c>
      <c r="F530" s="5" t="s">
        <v>174</v>
      </c>
      <c r="G530" s="1" t="s">
        <v>5049</v>
      </c>
      <c r="H530" s="1" t="s">
        <v>5050</v>
      </c>
      <c r="I530" s="5" t="s">
        <v>150</v>
      </c>
      <c r="M530" s="5" t="s">
        <v>174</v>
      </c>
      <c r="N530" s="5" t="s">
        <v>7609</v>
      </c>
      <c r="O530" s="5" t="s">
        <v>214</v>
      </c>
      <c r="P530" s="5" t="s">
        <v>174</v>
      </c>
      <c r="Q530" s="5" t="s">
        <v>174</v>
      </c>
      <c r="R530" s="5" t="s">
        <v>155</v>
      </c>
      <c r="S530" s="5" t="s">
        <v>156</v>
      </c>
      <c r="T530" s="5" t="s">
        <v>5896</v>
      </c>
      <c r="U530" s="5" t="s">
        <v>158</v>
      </c>
      <c r="V530" s="5" t="s">
        <v>158</v>
      </c>
      <c r="W530" s="5" t="s">
        <v>360</v>
      </c>
      <c r="AB530" s="5" t="s">
        <v>155</v>
      </c>
      <c r="AC530" s="1" t="s">
        <v>162</v>
      </c>
      <c r="AD530" s="1" t="s">
        <v>162</v>
      </c>
      <c r="AE530" s="1" t="s">
        <v>162</v>
      </c>
      <c r="AF530" s="1" t="s">
        <v>162</v>
      </c>
      <c r="AG530" s="1" t="s">
        <v>162</v>
      </c>
      <c r="AH530" s="1" t="s">
        <v>162</v>
      </c>
      <c r="AI530" s="1" t="s">
        <v>162</v>
      </c>
      <c r="AJ530" s="1" t="s">
        <v>162</v>
      </c>
      <c r="AK530" s="1" t="s">
        <v>162</v>
      </c>
      <c r="AL530" s="1" t="s">
        <v>162</v>
      </c>
      <c r="AM530" s="1" t="s">
        <v>162</v>
      </c>
      <c r="AN530" s="1" t="s">
        <v>162</v>
      </c>
      <c r="AO530" s="1" t="s">
        <v>162</v>
      </c>
      <c r="AP530" s="1" t="s">
        <v>162</v>
      </c>
      <c r="AQ530" s="1" t="s">
        <v>162</v>
      </c>
      <c r="AR530" s="1" t="s">
        <v>162</v>
      </c>
      <c r="AS530" s="1" t="s">
        <v>162</v>
      </c>
      <c r="AT530" s="1" t="s">
        <v>162</v>
      </c>
      <c r="AU530" s="1" t="s">
        <v>162</v>
      </c>
      <c r="AV530" s="1" t="s">
        <v>162</v>
      </c>
      <c r="AW530" s="1" t="s">
        <v>162</v>
      </c>
      <c r="AX530" s="1" t="s">
        <v>162</v>
      </c>
      <c r="AY530" s="1" t="s">
        <v>162</v>
      </c>
      <c r="AZ530" s="1" t="s">
        <v>162</v>
      </c>
      <c r="BA530" s="1" t="s">
        <v>162</v>
      </c>
      <c r="BB530" s="1" t="s">
        <v>162</v>
      </c>
      <c r="BC530" s="1" t="s">
        <v>162</v>
      </c>
      <c r="BD530" s="1" t="s">
        <v>162</v>
      </c>
      <c r="BE530" s="1" t="s">
        <v>162</v>
      </c>
      <c r="BS530" s="5" t="s">
        <v>7574</v>
      </c>
      <c r="BT530" s="5" t="s">
        <v>214</v>
      </c>
      <c r="BU530" s="1" t="s">
        <v>184</v>
      </c>
      <c r="BZ530" s="1" t="s">
        <v>181</v>
      </c>
      <c r="CA530" s="8" t="s">
        <v>7615</v>
      </c>
      <c r="CB530" s="1" t="s">
        <v>196</v>
      </c>
    </row>
    <row r="531">
      <c r="A531" s="1" t="s">
        <v>7618</v>
      </c>
      <c r="B531" s="1" t="s">
        <v>7602</v>
      </c>
      <c r="C531" s="1" t="s">
        <v>7619</v>
      </c>
      <c r="D531" s="1" t="s">
        <v>126</v>
      </c>
      <c r="E531" s="1" t="s">
        <v>128</v>
      </c>
      <c r="F531" s="5" t="s">
        <v>150</v>
      </c>
      <c r="G531" s="1" t="s">
        <v>4342</v>
      </c>
      <c r="H531" s="1" t="s">
        <v>7621</v>
      </c>
      <c r="I531" s="5" t="s">
        <v>150</v>
      </c>
      <c r="M531" s="5" t="s">
        <v>150</v>
      </c>
      <c r="N531" s="5" t="s">
        <v>7622</v>
      </c>
      <c r="O531" s="5" t="s">
        <v>220</v>
      </c>
      <c r="P531" s="5" t="s">
        <v>174</v>
      </c>
      <c r="Q531" s="5" t="s">
        <v>150</v>
      </c>
      <c r="R531" s="5" t="s">
        <v>155</v>
      </c>
      <c r="S531" s="5" t="s">
        <v>216</v>
      </c>
      <c r="T531" s="5" t="s">
        <v>158</v>
      </c>
      <c r="U531" s="5" t="s">
        <v>882</v>
      </c>
      <c r="V531" s="5" t="s">
        <v>158</v>
      </c>
      <c r="W531" s="5" t="s">
        <v>898</v>
      </c>
      <c r="AB531" s="5" t="s">
        <v>150</v>
      </c>
      <c r="AC531" s="1" t="s">
        <v>162</v>
      </c>
      <c r="AD531" s="1" t="s">
        <v>162</v>
      </c>
      <c r="AE531" s="1" t="s">
        <v>162</v>
      </c>
      <c r="AF531" s="1" t="s">
        <v>162</v>
      </c>
      <c r="AG531" s="1" t="s">
        <v>162</v>
      </c>
      <c r="AH531" s="1" t="s">
        <v>162</v>
      </c>
      <c r="AI531" s="1" t="s">
        <v>162</v>
      </c>
      <c r="AJ531" s="1" t="s">
        <v>162</v>
      </c>
      <c r="AK531" s="1" t="s">
        <v>162</v>
      </c>
      <c r="AL531" s="1" t="s">
        <v>162</v>
      </c>
      <c r="AM531" s="1" t="s">
        <v>162</v>
      </c>
      <c r="AN531" s="1" t="s">
        <v>162</v>
      </c>
      <c r="AO531" s="1" t="s">
        <v>162</v>
      </c>
      <c r="AP531" s="1" t="s">
        <v>162</v>
      </c>
      <c r="AQ531" s="1" t="s">
        <v>162</v>
      </c>
      <c r="AR531" s="1" t="s">
        <v>162</v>
      </c>
      <c r="AS531" s="1" t="s">
        <v>162</v>
      </c>
      <c r="AT531" s="1" t="s">
        <v>162</v>
      </c>
      <c r="AU531" s="1" t="s">
        <v>162</v>
      </c>
      <c r="AV531" s="1" t="s">
        <v>162</v>
      </c>
      <c r="AW531" s="1" t="s">
        <v>162</v>
      </c>
      <c r="AX531" s="1" t="s">
        <v>162</v>
      </c>
      <c r="AY531" s="1" t="s">
        <v>162</v>
      </c>
      <c r="AZ531" s="1" t="s">
        <v>162</v>
      </c>
      <c r="BA531" s="1" t="s">
        <v>162</v>
      </c>
      <c r="BB531" s="1" t="s">
        <v>162</v>
      </c>
      <c r="BC531" s="1" t="s">
        <v>162</v>
      </c>
      <c r="BD531" s="1" t="s">
        <v>162</v>
      </c>
      <c r="BE531" s="1" t="s">
        <v>162</v>
      </c>
      <c r="BS531" s="1" t="s">
        <v>4345</v>
      </c>
      <c r="BT531" s="5" t="s">
        <v>220</v>
      </c>
      <c r="BW531" s="1" t="s">
        <v>467</v>
      </c>
      <c r="BZ531" s="1" t="s">
        <v>181</v>
      </c>
      <c r="CA531" s="8" t="s">
        <v>7629</v>
      </c>
      <c r="CB531" s="1" t="s">
        <v>617</v>
      </c>
    </row>
    <row r="532">
      <c r="A532" s="1" t="s">
        <v>5030</v>
      </c>
      <c r="B532" s="1" t="s">
        <v>7608</v>
      </c>
      <c r="C532" s="1" t="s">
        <v>7630</v>
      </c>
      <c r="D532" s="1" t="s">
        <v>126</v>
      </c>
      <c r="E532" s="1" t="s">
        <v>128</v>
      </c>
      <c r="F532" s="5" t="s">
        <v>150</v>
      </c>
      <c r="G532" s="1" t="s">
        <v>5032</v>
      </c>
      <c r="H532" s="1" t="s">
        <v>5033</v>
      </c>
      <c r="I532" s="5" t="s">
        <v>150</v>
      </c>
      <c r="M532" s="5" t="s">
        <v>150</v>
      </c>
      <c r="N532" s="5" t="s">
        <v>7633</v>
      </c>
      <c r="O532" s="5" t="s">
        <v>466</v>
      </c>
      <c r="P532" s="5" t="s">
        <v>174</v>
      </c>
      <c r="Q532" s="5" t="s">
        <v>150</v>
      </c>
      <c r="R532" s="5" t="s">
        <v>155</v>
      </c>
      <c r="S532" s="5" t="s">
        <v>156</v>
      </c>
      <c r="T532" s="5" t="s">
        <v>5896</v>
      </c>
      <c r="U532" s="5" t="s">
        <v>158</v>
      </c>
      <c r="V532" s="5" t="s">
        <v>158</v>
      </c>
      <c r="W532" s="5" t="s">
        <v>360</v>
      </c>
      <c r="AB532" s="5" t="s">
        <v>155</v>
      </c>
      <c r="AC532" s="1" t="s">
        <v>162</v>
      </c>
      <c r="AD532" s="1" t="s">
        <v>162</v>
      </c>
      <c r="AE532" s="1" t="s">
        <v>162</v>
      </c>
      <c r="AF532" s="1" t="s">
        <v>162</v>
      </c>
      <c r="AG532" s="1" t="s">
        <v>162</v>
      </c>
      <c r="AH532" s="1" t="s">
        <v>162</v>
      </c>
      <c r="AI532" s="1" t="s">
        <v>162</v>
      </c>
      <c r="AJ532" s="1" t="s">
        <v>162</v>
      </c>
      <c r="AK532" s="1" t="s">
        <v>162</v>
      </c>
      <c r="AL532" s="1" t="s">
        <v>162</v>
      </c>
      <c r="AM532" s="1" t="s">
        <v>162</v>
      </c>
      <c r="AN532" s="1" t="s">
        <v>162</v>
      </c>
      <c r="AO532" s="1" t="s">
        <v>162</v>
      </c>
      <c r="AP532" s="1" t="s">
        <v>162</v>
      </c>
      <c r="AQ532" s="1" t="s">
        <v>162</v>
      </c>
      <c r="AR532" s="1" t="s">
        <v>162</v>
      </c>
      <c r="AS532" s="1" t="s">
        <v>162</v>
      </c>
      <c r="AT532" s="1" t="s">
        <v>162</v>
      </c>
      <c r="AU532" s="1" t="s">
        <v>162</v>
      </c>
      <c r="AV532" s="1" t="s">
        <v>162</v>
      </c>
      <c r="AW532" s="1" t="s">
        <v>162</v>
      </c>
      <c r="AX532" s="1" t="s">
        <v>162</v>
      </c>
      <c r="AY532" s="1" t="s">
        <v>162</v>
      </c>
      <c r="AZ532" s="1" t="s">
        <v>162</v>
      </c>
      <c r="BA532" s="1" t="s">
        <v>162</v>
      </c>
      <c r="BB532" s="1" t="s">
        <v>162</v>
      </c>
      <c r="BC532" s="1" t="s">
        <v>162</v>
      </c>
      <c r="BD532" s="1" t="s">
        <v>162</v>
      </c>
      <c r="BE532" s="1" t="s">
        <v>162</v>
      </c>
      <c r="BS532" s="5" t="s">
        <v>7574</v>
      </c>
      <c r="BT532" s="5" t="s">
        <v>466</v>
      </c>
      <c r="BU532" s="1" t="s">
        <v>184</v>
      </c>
      <c r="BZ532" s="1" t="s">
        <v>181</v>
      </c>
      <c r="CA532" s="8" t="s">
        <v>7638</v>
      </c>
      <c r="CB532" s="1" t="s">
        <v>196</v>
      </c>
    </row>
    <row r="533">
      <c r="A533" s="1" t="s">
        <v>7632</v>
      </c>
      <c r="B533" s="1" t="s">
        <v>7639</v>
      </c>
      <c r="C533" s="1" t="s">
        <v>7640</v>
      </c>
      <c r="D533" s="1" t="s">
        <v>126</v>
      </c>
      <c r="E533" s="1" t="s">
        <v>128</v>
      </c>
      <c r="F533" s="5" t="s">
        <v>161</v>
      </c>
      <c r="G533" s="1" t="s">
        <v>7635</v>
      </c>
      <c r="H533" s="1" t="s">
        <v>7636</v>
      </c>
      <c r="I533" s="5" t="s">
        <v>150</v>
      </c>
      <c r="M533" s="5" t="s">
        <v>150</v>
      </c>
      <c r="N533" s="5" t="s">
        <v>7641</v>
      </c>
      <c r="O533" s="5" t="s">
        <v>2184</v>
      </c>
      <c r="P533" s="5" t="s">
        <v>150</v>
      </c>
      <c r="Q533" s="5" t="s">
        <v>155</v>
      </c>
      <c r="R533" s="5" t="s">
        <v>174</v>
      </c>
      <c r="S533" s="5" t="s">
        <v>155</v>
      </c>
      <c r="T533" s="5" t="s">
        <v>158</v>
      </c>
      <c r="U533" s="5" t="s">
        <v>158</v>
      </c>
      <c r="V533" s="5" t="s">
        <v>158</v>
      </c>
      <c r="W533" s="5" t="s">
        <v>257</v>
      </c>
      <c r="AB533" s="5" t="s">
        <v>216</v>
      </c>
      <c r="AC533" s="1" t="s">
        <v>162</v>
      </c>
      <c r="AD533" s="1" t="s">
        <v>162</v>
      </c>
      <c r="AE533" s="1" t="s">
        <v>162</v>
      </c>
      <c r="AF533" s="1" t="s">
        <v>162</v>
      </c>
      <c r="AG533" s="1" t="s">
        <v>162</v>
      </c>
      <c r="AH533" s="1" t="s">
        <v>162</v>
      </c>
      <c r="AI533" s="1" t="s">
        <v>162</v>
      </c>
      <c r="AJ533" s="1" t="s">
        <v>162</v>
      </c>
      <c r="AK533" s="1" t="s">
        <v>162</v>
      </c>
      <c r="AL533" s="1" t="s">
        <v>162</v>
      </c>
      <c r="AM533" s="1" t="s">
        <v>162</v>
      </c>
      <c r="AN533" s="1" t="s">
        <v>162</v>
      </c>
      <c r="AO533" s="1" t="s">
        <v>162</v>
      </c>
      <c r="AP533" s="1" t="s">
        <v>162</v>
      </c>
      <c r="AQ533" s="1" t="s">
        <v>162</v>
      </c>
      <c r="AR533" s="1" t="s">
        <v>162</v>
      </c>
      <c r="AS533" s="1" t="s">
        <v>162</v>
      </c>
      <c r="AT533" s="1" t="s">
        <v>162</v>
      </c>
      <c r="AU533" s="1" t="s">
        <v>162</v>
      </c>
      <c r="AV533" s="1" t="s">
        <v>162</v>
      </c>
      <c r="AW533" s="1" t="s">
        <v>162</v>
      </c>
      <c r="AX533" s="1" t="s">
        <v>162</v>
      </c>
      <c r="AY533" s="1" t="s">
        <v>162</v>
      </c>
      <c r="AZ533" s="1" t="s">
        <v>162</v>
      </c>
      <c r="BA533" s="1" t="s">
        <v>162</v>
      </c>
      <c r="BB533" s="1" t="s">
        <v>162</v>
      </c>
      <c r="BC533" s="1" t="s">
        <v>162</v>
      </c>
      <c r="BD533" s="1" t="s">
        <v>162</v>
      </c>
      <c r="BE533" s="1" t="s">
        <v>162</v>
      </c>
      <c r="BS533" s="1" t="s">
        <v>7558</v>
      </c>
      <c r="BT533" s="5" t="s">
        <v>2184</v>
      </c>
      <c r="BU533" s="1" t="s">
        <v>240</v>
      </c>
      <c r="BZ533" s="1" t="s">
        <v>181</v>
      </c>
      <c r="CA533" s="8" t="s">
        <v>7643</v>
      </c>
      <c r="CB533" s="1" t="s">
        <v>6834</v>
      </c>
    </row>
    <row r="534">
      <c r="A534" s="1" t="s">
        <v>7610</v>
      </c>
      <c r="B534" s="1" t="s">
        <v>7640</v>
      </c>
      <c r="C534" s="1" t="s">
        <v>7648</v>
      </c>
      <c r="D534" s="1" t="s">
        <v>126</v>
      </c>
      <c r="E534" s="1" t="s">
        <v>128</v>
      </c>
      <c r="F534" s="5" t="s">
        <v>156</v>
      </c>
      <c r="G534" s="1" t="s">
        <v>7612</v>
      </c>
      <c r="H534" s="1" t="s">
        <v>7613</v>
      </c>
      <c r="I534" s="5" t="s">
        <v>150</v>
      </c>
      <c r="M534" s="5" t="s">
        <v>150</v>
      </c>
      <c r="N534" s="5" t="s">
        <v>7649</v>
      </c>
      <c r="O534" s="5" t="s">
        <v>422</v>
      </c>
      <c r="P534" s="5" t="s">
        <v>150</v>
      </c>
      <c r="Q534" s="5" t="s">
        <v>155</v>
      </c>
      <c r="R534" s="5" t="s">
        <v>174</v>
      </c>
      <c r="S534" s="5" t="s">
        <v>156</v>
      </c>
      <c r="T534" s="5" t="s">
        <v>158</v>
      </c>
      <c r="U534" s="5" t="s">
        <v>158</v>
      </c>
      <c r="V534" s="5" t="s">
        <v>158</v>
      </c>
      <c r="W534" s="5" t="s">
        <v>257</v>
      </c>
      <c r="AB534" s="5" t="s">
        <v>216</v>
      </c>
      <c r="AC534" s="1" t="s">
        <v>162</v>
      </c>
      <c r="AD534" s="1" t="s">
        <v>162</v>
      </c>
      <c r="AE534" s="1" t="s">
        <v>162</v>
      </c>
      <c r="AF534" s="1" t="s">
        <v>162</v>
      </c>
      <c r="AG534" s="1" t="s">
        <v>162</v>
      </c>
      <c r="AH534" s="1" t="s">
        <v>162</v>
      </c>
      <c r="AI534" s="1" t="s">
        <v>162</v>
      </c>
      <c r="AJ534" s="1" t="s">
        <v>162</v>
      </c>
      <c r="AK534" s="1" t="s">
        <v>162</v>
      </c>
      <c r="AL534" s="1" t="s">
        <v>162</v>
      </c>
      <c r="AM534" s="1" t="s">
        <v>162</v>
      </c>
      <c r="AN534" s="1" t="s">
        <v>162</v>
      </c>
      <c r="AO534" s="1" t="s">
        <v>162</v>
      </c>
      <c r="AP534" s="1" t="s">
        <v>162</v>
      </c>
      <c r="AQ534" s="1" t="s">
        <v>162</v>
      </c>
      <c r="AR534" s="1" t="s">
        <v>162</v>
      </c>
      <c r="AS534" s="1" t="s">
        <v>162</v>
      </c>
      <c r="AT534" s="1" t="s">
        <v>162</v>
      </c>
      <c r="AU534" s="1" t="s">
        <v>162</v>
      </c>
      <c r="AV534" s="1" t="s">
        <v>162</v>
      </c>
      <c r="AW534" s="1" t="s">
        <v>162</v>
      </c>
      <c r="AX534" s="1" t="s">
        <v>162</v>
      </c>
      <c r="AY534" s="1" t="s">
        <v>162</v>
      </c>
      <c r="AZ534" s="1" t="s">
        <v>162</v>
      </c>
      <c r="BA534" s="1" t="s">
        <v>162</v>
      </c>
      <c r="BB534" s="1" t="s">
        <v>162</v>
      </c>
      <c r="BC534" s="1" t="s">
        <v>162</v>
      </c>
      <c r="BD534" s="1" t="s">
        <v>162</v>
      </c>
      <c r="BE534" s="1" t="s">
        <v>162</v>
      </c>
      <c r="BS534" s="1" t="s">
        <v>7558</v>
      </c>
      <c r="BT534" s="5" t="s">
        <v>422</v>
      </c>
      <c r="BU534" s="1" t="s">
        <v>240</v>
      </c>
      <c r="BZ534" s="1" t="s">
        <v>181</v>
      </c>
      <c r="CA534" s="8" t="s">
        <v>7650</v>
      </c>
      <c r="CB534" s="1" t="s">
        <v>6834</v>
      </c>
    </row>
    <row r="535">
      <c r="A535" s="1" t="s">
        <v>7587</v>
      </c>
      <c r="B535" s="1" t="s">
        <v>7648</v>
      </c>
      <c r="C535" s="1" t="s">
        <v>7653</v>
      </c>
      <c r="D535" s="1" t="s">
        <v>126</v>
      </c>
      <c r="E535" s="1" t="s">
        <v>128</v>
      </c>
      <c r="F535" s="5" t="s">
        <v>155</v>
      </c>
      <c r="G535" s="1" t="s">
        <v>7593</v>
      </c>
      <c r="H535" s="1" t="s">
        <v>7596</v>
      </c>
      <c r="I535" s="5" t="s">
        <v>150</v>
      </c>
      <c r="M535" s="5" t="s">
        <v>150</v>
      </c>
      <c r="N535" s="5" t="s">
        <v>7657</v>
      </c>
      <c r="O535" s="5" t="s">
        <v>342</v>
      </c>
      <c r="P535" s="5" t="s">
        <v>150</v>
      </c>
      <c r="Q535" s="5" t="s">
        <v>155</v>
      </c>
      <c r="R535" s="5" t="s">
        <v>155</v>
      </c>
      <c r="S535" s="5" t="s">
        <v>216</v>
      </c>
      <c r="T535" s="5" t="s">
        <v>1570</v>
      </c>
      <c r="U535" s="5" t="s">
        <v>158</v>
      </c>
      <c r="V535" s="5" t="s">
        <v>158</v>
      </c>
      <c r="W535" s="5" t="s">
        <v>159</v>
      </c>
      <c r="X535" s="1" t="s">
        <v>7599</v>
      </c>
      <c r="AB535" s="5" t="s">
        <v>156</v>
      </c>
      <c r="AC535" s="1" t="s">
        <v>162</v>
      </c>
      <c r="AD535" s="1" t="s">
        <v>162</v>
      </c>
      <c r="AE535" s="1" t="s">
        <v>162</v>
      </c>
      <c r="AF535" s="1" t="s">
        <v>162</v>
      </c>
      <c r="AG535" s="1" t="s">
        <v>162</v>
      </c>
      <c r="AH535" s="1" t="s">
        <v>162</v>
      </c>
      <c r="AI535" s="1" t="s">
        <v>162</v>
      </c>
      <c r="AJ535" s="1" t="s">
        <v>162</v>
      </c>
      <c r="AK535" s="1" t="s">
        <v>162</v>
      </c>
      <c r="AL535" s="1" t="s">
        <v>162</v>
      </c>
      <c r="AM535" s="1" t="s">
        <v>162</v>
      </c>
      <c r="AN535" s="1" t="s">
        <v>162</v>
      </c>
      <c r="AO535" s="1" t="s">
        <v>162</v>
      </c>
      <c r="AP535" s="1" t="s">
        <v>162</v>
      </c>
      <c r="AQ535" s="1" t="s">
        <v>162</v>
      </c>
      <c r="AR535" s="1" t="s">
        <v>162</v>
      </c>
      <c r="AS535" s="1" t="s">
        <v>162</v>
      </c>
      <c r="AT535" s="1" t="s">
        <v>162</v>
      </c>
      <c r="AU535" s="1" t="s">
        <v>162</v>
      </c>
      <c r="AV535" s="1" t="s">
        <v>162</v>
      </c>
      <c r="AW535" s="1" t="s">
        <v>162</v>
      </c>
      <c r="AX535" s="1" t="s">
        <v>162</v>
      </c>
      <c r="AY535" s="1" t="s">
        <v>162</v>
      </c>
      <c r="AZ535" s="1" t="s">
        <v>162</v>
      </c>
      <c r="BA535" s="1" t="s">
        <v>162</v>
      </c>
      <c r="BB535" s="1" t="s">
        <v>162</v>
      </c>
      <c r="BC535" s="1" t="s">
        <v>162</v>
      </c>
      <c r="BD535" s="1" t="s">
        <v>162</v>
      </c>
      <c r="BE535" s="1" t="s">
        <v>162</v>
      </c>
      <c r="BS535" s="1" t="s">
        <v>7558</v>
      </c>
      <c r="BT535" s="5" t="s">
        <v>342</v>
      </c>
      <c r="BY535" s="1" t="s">
        <v>180</v>
      </c>
      <c r="BZ535" s="1" t="s">
        <v>181</v>
      </c>
      <c r="CA535" s="8" t="s">
        <v>7667</v>
      </c>
      <c r="CB535" s="1" t="s">
        <v>6834</v>
      </c>
    </row>
    <row r="536">
      <c r="A536" s="1" t="s">
        <v>7563</v>
      </c>
      <c r="B536" s="1" t="s">
        <v>7653</v>
      </c>
      <c r="C536" s="1" t="s">
        <v>7671</v>
      </c>
      <c r="D536" s="1" t="s">
        <v>126</v>
      </c>
      <c r="E536" s="1" t="s">
        <v>128</v>
      </c>
      <c r="F536" s="5" t="s">
        <v>174</v>
      </c>
      <c r="G536" s="1" t="s">
        <v>7565</v>
      </c>
      <c r="H536" s="1" t="s">
        <v>7567</v>
      </c>
      <c r="I536" s="5" t="s">
        <v>150</v>
      </c>
      <c r="M536" s="5" t="s">
        <v>174</v>
      </c>
      <c r="N536" s="5" t="s">
        <v>7672</v>
      </c>
      <c r="O536" s="5" t="s">
        <v>425</v>
      </c>
      <c r="P536" s="5" t="s">
        <v>174</v>
      </c>
      <c r="Q536" s="5" t="s">
        <v>174</v>
      </c>
      <c r="R536" s="5" t="s">
        <v>155</v>
      </c>
      <c r="S536" s="5" t="s">
        <v>156</v>
      </c>
      <c r="T536" s="5" t="s">
        <v>405</v>
      </c>
      <c r="U536" s="5" t="s">
        <v>158</v>
      </c>
      <c r="V536" s="5" t="s">
        <v>158</v>
      </c>
      <c r="W536" s="5" t="s">
        <v>214</v>
      </c>
      <c r="AB536" s="5" t="s">
        <v>155</v>
      </c>
      <c r="AC536" s="1" t="s">
        <v>162</v>
      </c>
      <c r="AD536" s="1" t="s">
        <v>162</v>
      </c>
      <c r="AE536" s="1" t="s">
        <v>162</v>
      </c>
      <c r="AF536" s="1" t="s">
        <v>162</v>
      </c>
      <c r="AG536" s="1" t="s">
        <v>162</v>
      </c>
      <c r="AH536" s="1" t="s">
        <v>162</v>
      </c>
      <c r="AI536" s="1" t="s">
        <v>162</v>
      </c>
      <c r="AJ536" s="1" t="s">
        <v>162</v>
      </c>
      <c r="AK536" s="1" t="s">
        <v>162</v>
      </c>
      <c r="AL536" s="1" t="s">
        <v>162</v>
      </c>
      <c r="AM536" s="1" t="s">
        <v>162</v>
      </c>
      <c r="AN536" s="1" t="s">
        <v>162</v>
      </c>
      <c r="AO536" s="1" t="s">
        <v>162</v>
      </c>
      <c r="AP536" s="1" t="s">
        <v>162</v>
      </c>
      <c r="AQ536" s="1" t="s">
        <v>162</v>
      </c>
      <c r="AR536" s="1" t="s">
        <v>162</v>
      </c>
      <c r="AS536" s="1" t="s">
        <v>162</v>
      </c>
      <c r="AT536" s="1" t="s">
        <v>162</v>
      </c>
      <c r="AU536" s="1" t="s">
        <v>162</v>
      </c>
      <c r="AV536" s="1" t="s">
        <v>162</v>
      </c>
      <c r="AW536" s="1" t="s">
        <v>162</v>
      </c>
      <c r="AX536" s="1" t="s">
        <v>162</v>
      </c>
      <c r="AY536" s="1" t="s">
        <v>162</v>
      </c>
      <c r="AZ536" s="1" t="s">
        <v>162</v>
      </c>
      <c r="BA536" s="1" t="s">
        <v>162</v>
      </c>
      <c r="BB536" s="1" t="s">
        <v>162</v>
      </c>
      <c r="BC536" s="1" t="s">
        <v>162</v>
      </c>
      <c r="BD536" s="1" t="s">
        <v>162</v>
      </c>
      <c r="BE536" s="1" t="s">
        <v>162</v>
      </c>
      <c r="BS536" s="1" t="s">
        <v>7558</v>
      </c>
      <c r="BT536" s="5" t="s">
        <v>425</v>
      </c>
      <c r="BX536" s="1" t="s">
        <v>346</v>
      </c>
      <c r="BZ536" s="1" t="s">
        <v>181</v>
      </c>
      <c r="CA536" s="8" t="s">
        <v>7677</v>
      </c>
      <c r="CB536" s="1" t="s">
        <v>6834</v>
      </c>
    </row>
    <row r="537">
      <c r="A537" s="1" t="s">
        <v>7542</v>
      </c>
      <c r="B537" s="1" t="s">
        <v>7671</v>
      </c>
      <c r="C537" s="1" t="s">
        <v>7682</v>
      </c>
      <c r="D537" s="1" t="s">
        <v>126</v>
      </c>
      <c r="E537" s="1" t="s">
        <v>128</v>
      </c>
      <c r="F537" s="5" t="s">
        <v>150</v>
      </c>
      <c r="G537" s="1" t="s">
        <v>7546</v>
      </c>
      <c r="H537" s="1" t="s">
        <v>7547</v>
      </c>
      <c r="I537" s="5" t="s">
        <v>150</v>
      </c>
      <c r="M537" s="5" t="s">
        <v>150</v>
      </c>
      <c r="N537" s="5" t="s">
        <v>7683</v>
      </c>
      <c r="O537" s="5" t="s">
        <v>713</v>
      </c>
      <c r="P537" s="5" t="s">
        <v>174</v>
      </c>
      <c r="Q537" s="5" t="s">
        <v>150</v>
      </c>
      <c r="R537" s="5" t="s">
        <v>155</v>
      </c>
      <c r="S537" s="5" t="s">
        <v>156</v>
      </c>
      <c r="T537" s="5" t="s">
        <v>5896</v>
      </c>
      <c r="U537" s="5" t="s">
        <v>158</v>
      </c>
      <c r="V537" s="5" t="s">
        <v>158</v>
      </c>
      <c r="W537" s="5" t="s">
        <v>360</v>
      </c>
      <c r="AB537" s="5" t="s">
        <v>155</v>
      </c>
      <c r="AC537" s="1" t="s">
        <v>162</v>
      </c>
      <c r="AD537" s="1" t="s">
        <v>162</v>
      </c>
      <c r="AE537" s="1" t="s">
        <v>162</v>
      </c>
      <c r="AF537" s="1" t="s">
        <v>162</v>
      </c>
      <c r="AG537" s="1" t="s">
        <v>162</v>
      </c>
      <c r="AH537" s="1" t="s">
        <v>162</v>
      </c>
      <c r="AI537" s="1" t="s">
        <v>162</v>
      </c>
      <c r="AJ537" s="1" t="s">
        <v>162</v>
      </c>
      <c r="AK537" s="1" t="s">
        <v>162</v>
      </c>
      <c r="AL537" s="1" t="s">
        <v>162</v>
      </c>
      <c r="AM537" s="1" t="s">
        <v>162</v>
      </c>
      <c r="AN537" s="1" t="s">
        <v>162</v>
      </c>
      <c r="AO537" s="1" t="s">
        <v>162</v>
      </c>
      <c r="AP537" s="1" t="s">
        <v>162</v>
      </c>
      <c r="AQ537" s="1" t="s">
        <v>162</v>
      </c>
      <c r="AR537" s="1" t="s">
        <v>162</v>
      </c>
      <c r="AS537" s="1" t="s">
        <v>162</v>
      </c>
      <c r="AT537" s="1" t="s">
        <v>162</v>
      </c>
      <c r="AU537" s="1" t="s">
        <v>162</v>
      </c>
      <c r="AV537" s="1" t="s">
        <v>162</v>
      </c>
      <c r="AW537" s="1" t="s">
        <v>162</v>
      </c>
      <c r="AX537" s="1" t="s">
        <v>162</v>
      </c>
      <c r="AY537" s="1" t="s">
        <v>162</v>
      </c>
      <c r="AZ537" s="1" t="s">
        <v>162</v>
      </c>
      <c r="BA537" s="1" t="s">
        <v>162</v>
      </c>
      <c r="BB537" s="1" t="s">
        <v>162</v>
      </c>
      <c r="BC537" s="1" t="s">
        <v>162</v>
      </c>
      <c r="BD537" s="1" t="s">
        <v>162</v>
      </c>
      <c r="BE537" s="1" t="s">
        <v>162</v>
      </c>
      <c r="BS537" s="1" t="s">
        <v>7558</v>
      </c>
      <c r="BT537" s="5" t="s">
        <v>713</v>
      </c>
      <c r="BU537" s="1" t="s">
        <v>184</v>
      </c>
      <c r="BZ537" s="1" t="s">
        <v>181</v>
      </c>
      <c r="CA537" s="8" t="s">
        <v>7687</v>
      </c>
      <c r="CB537" s="1" t="s">
        <v>6834</v>
      </c>
    </row>
    <row r="538">
      <c r="A538" s="1" t="s">
        <v>7692</v>
      </c>
      <c r="B538" s="1" t="s">
        <v>7693</v>
      </c>
      <c r="C538" s="1" t="s">
        <v>7694</v>
      </c>
      <c r="D538" s="1" t="s">
        <v>126</v>
      </c>
      <c r="E538" s="1" t="s">
        <v>128</v>
      </c>
      <c r="F538" s="5" t="s">
        <v>155</v>
      </c>
      <c r="G538" s="1" t="s">
        <v>7697</v>
      </c>
      <c r="H538" s="1" t="s">
        <v>7699</v>
      </c>
      <c r="I538" s="5" t="s">
        <v>150</v>
      </c>
      <c r="M538" s="5" t="s">
        <v>174</v>
      </c>
      <c r="N538" s="5" t="s">
        <v>7702</v>
      </c>
      <c r="O538" s="5" t="s">
        <v>174</v>
      </c>
      <c r="P538" s="5" t="s">
        <v>150</v>
      </c>
      <c r="Q538" s="5" t="s">
        <v>155</v>
      </c>
      <c r="BS538" s="1" t="s">
        <v>7703</v>
      </c>
      <c r="BT538" s="5" t="s">
        <v>174</v>
      </c>
      <c r="BZ538" s="1" t="s">
        <v>181</v>
      </c>
      <c r="CA538" s="8" t="s">
        <v>7704</v>
      </c>
      <c r="CB538" s="1" t="s">
        <v>6834</v>
      </c>
    </row>
    <row r="539">
      <c r="A539" s="1" t="s">
        <v>7705</v>
      </c>
      <c r="B539" s="1" t="s">
        <v>7694</v>
      </c>
      <c r="C539" s="1" t="s">
        <v>7707</v>
      </c>
      <c r="D539" s="1" t="s">
        <v>126</v>
      </c>
      <c r="E539" s="1" t="s">
        <v>128</v>
      </c>
      <c r="F539" s="5" t="s">
        <v>174</v>
      </c>
      <c r="G539" s="1" t="s">
        <v>7708</v>
      </c>
      <c r="H539" s="1" t="s">
        <v>7709</v>
      </c>
      <c r="I539" s="5" t="s">
        <v>150</v>
      </c>
      <c r="M539" s="5" t="s">
        <v>174</v>
      </c>
      <c r="N539" s="5" t="s">
        <v>7711</v>
      </c>
      <c r="O539" s="5" t="s">
        <v>2539</v>
      </c>
      <c r="P539" s="5" t="s">
        <v>174</v>
      </c>
      <c r="Q539" s="5" t="s">
        <v>174</v>
      </c>
      <c r="R539" s="5" t="s">
        <v>155</v>
      </c>
      <c r="S539" s="5" t="s">
        <v>161</v>
      </c>
      <c r="T539" s="5" t="s">
        <v>217</v>
      </c>
      <c r="U539" s="5" t="s">
        <v>158</v>
      </c>
      <c r="V539" s="5" t="s">
        <v>158</v>
      </c>
      <c r="W539" s="5" t="s">
        <v>130</v>
      </c>
      <c r="AB539" s="5" t="s">
        <v>156</v>
      </c>
      <c r="AC539" s="1" t="s">
        <v>162</v>
      </c>
      <c r="AD539" s="1" t="s">
        <v>162</v>
      </c>
      <c r="AE539" s="1" t="s">
        <v>162</v>
      </c>
      <c r="AF539" s="1" t="s">
        <v>162</v>
      </c>
      <c r="AG539" s="1" t="s">
        <v>162</v>
      </c>
      <c r="AH539" s="1" t="s">
        <v>162</v>
      </c>
      <c r="AI539" s="1" t="s">
        <v>162</v>
      </c>
      <c r="AJ539" s="1" t="s">
        <v>162</v>
      </c>
      <c r="AK539" s="1" t="s">
        <v>162</v>
      </c>
      <c r="AL539" s="1" t="s">
        <v>162</v>
      </c>
      <c r="AM539" s="1" t="s">
        <v>162</v>
      </c>
      <c r="AN539" s="1" t="s">
        <v>162</v>
      </c>
      <c r="AO539" s="1" t="s">
        <v>162</v>
      </c>
      <c r="AP539" s="1" t="s">
        <v>162</v>
      </c>
      <c r="AQ539" s="1" t="s">
        <v>162</v>
      </c>
      <c r="AR539" s="1" t="s">
        <v>162</v>
      </c>
      <c r="AS539" s="1" t="s">
        <v>162</v>
      </c>
      <c r="AT539" s="1" t="s">
        <v>162</v>
      </c>
      <c r="AU539" s="1" t="s">
        <v>162</v>
      </c>
      <c r="AV539" s="1" t="s">
        <v>162</v>
      </c>
      <c r="AW539" s="1" t="s">
        <v>162</v>
      </c>
      <c r="AX539" s="1" t="s">
        <v>162</v>
      </c>
      <c r="AY539" s="1" t="s">
        <v>162</v>
      </c>
      <c r="AZ539" s="1" t="s">
        <v>162</v>
      </c>
      <c r="BA539" s="1" t="s">
        <v>162</v>
      </c>
      <c r="BB539" s="1" t="s">
        <v>162</v>
      </c>
      <c r="BC539" s="1" t="s">
        <v>162</v>
      </c>
      <c r="BD539" s="1" t="s">
        <v>162</v>
      </c>
      <c r="BE539" s="1" t="s">
        <v>162</v>
      </c>
      <c r="BS539" s="1" t="s">
        <v>7703</v>
      </c>
      <c r="BT539" s="5" t="s">
        <v>2539</v>
      </c>
      <c r="BV539" s="1" t="s">
        <v>1049</v>
      </c>
      <c r="BZ539" s="1" t="s">
        <v>181</v>
      </c>
      <c r="CA539" s="8" t="s">
        <v>7717</v>
      </c>
      <c r="CB539" s="1" t="s">
        <v>6834</v>
      </c>
    </row>
    <row r="540">
      <c r="A540" s="1" t="s">
        <v>7722</v>
      </c>
      <c r="B540" s="1" t="s">
        <v>7707</v>
      </c>
      <c r="C540" s="1" t="s">
        <v>7723</v>
      </c>
      <c r="D540" s="1" t="s">
        <v>126</v>
      </c>
      <c r="E540" s="1" t="s">
        <v>128</v>
      </c>
      <c r="F540" s="5" t="s">
        <v>150</v>
      </c>
      <c r="G540" s="1" t="s">
        <v>7724</v>
      </c>
      <c r="H540" s="1" t="s">
        <v>7725</v>
      </c>
      <c r="I540" s="5" t="s">
        <v>150</v>
      </c>
      <c r="M540" s="5" t="s">
        <v>150</v>
      </c>
      <c r="N540" s="5" t="s">
        <v>7726</v>
      </c>
      <c r="O540" s="5" t="s">
        <v>214</v>
      </c>
      <c r="P540" s="5" t="s">
        <v>174</v>
      </c>
      <c r="Q540" s="5" t="s">
        <v>150</v>
      </c>
      <c r="R540" s="5" t="s">
        <v>155</v>
      </c>
      <c r="S540" s="5" t="s">
        <v>161</v>
      </c>
      <c r="T540" s="5" t="s">
        <v>217</v>
      </c>
      <c r="U540" s="5" t="s">
        <v>158</v>
      </c>
      <c r="V540" s="5" t="s">
        <v>158</v>
      </c>
      <c r="W540" s="5" t="s">
        <v>130</v>
      </c>
      <c r="AB540" s="5" t="s">
        <v>156</v>
      </c>
      <c r="AC540" s="1" t="s">
        <v>162</v>
      </c>
      <c r="AD540" s="1" t="s">
        <v>162</v>
      </c>
      <c r="AE540" s="1" t="s">
        <v>162</v>
      </c>
      <c r="AF540" s="1" t="s">
        <v>162</v>
      </c>
      <c r="AG540" s="1" t="s">
        <v>162</v>
      </c>
      <c r="AH540" s="1" t="s">
        <v>162</v>
      </c>
      <c r="AI540" s="1" t="s">
        <v>162</v>
      </c>
      <c r="AJ540" s="1" t="s">
        <v>162</v>
      </c>
      <c r="AK540" s="1" t="s">
        <v>162</v>
      </c>
      <c r="AL540" s="1" t="s">
        <v>162</v>
      </c>
      <c r="AM540" s="1" t="s">
        <v>162</v>
      </c>
      <c r="AN540" s="1" t="s">
        <v>162</v>
      </c>
      <c r="AO540" s="1" t="s">
        <v>162</v>
      </c>
      <c r="AP540" s="1" t="s">
        <v>162</v>
      </c>
      <c r="AQ540" s="1" t="s">
        <v>162</v>
      </c>
      <c r="AR540" s="1" t="s">
        <v>162</v>
      </c>
      <c r="AS540" s="1" t="s">
        <v>162</v>
      </c>
      <c r="AT540" s="1" t="s">
        <v>162</v>
      </c>
      <c r="AU540" s="1" t="s">
        <v>162</v>
      </c>
      <c r="AV540" s="1" t="s">
        <v>162</v>
      </c>
      <c r="AW540" s="1" t="s">
        <v>162</v>
      </c>
      <c r="AX540" s="1" t="s">
        <v>162</v>
      </c>
      <c r="AY540" s="1" t="s">
        <v>162</v>
      </c>
      <c r="AZ540" s="1" t="s">
        <v>162</v>
      </c>
      <c r="BA540" s="1" t="s">
        <v>162</v>
      </c>
      <c r="BB540" s="1" t="s">
        <v>162</v>
      </c>
      <c r="BC540" s="1" t="s">
        <v>162</v>
      </c>
      <c r="BD540" s="1" t="s">
        <v>162</v>
      </c>
      <c r="BE540" s="1" t="s">
        <v>162</v>
      </c>
      <c r="BS540" s="1" t="s">
        <v>7703</v>
      </c>
      <c r="BT540" s="5" t="s">
        <v>214</v>
      </c>
      <c r="BV540" s="1" t="s">
        <v>1049</v>
      </c>
      <c r="BZ540" s="1" t="s">
        <v>181</v>
      </c>
      <c r="CA540" s="8" t="s">
        <v>7729</v>
      </c>
      <c r="CB540" s="1" t="s">
        <v>6834</v>
      </c>
    </row>
    <row r="541">
      <c r="A541" s="1" t="s">
        <v>7736</v>
      </c>
      <c r="B541" s="1" t="s">
        <v>7737</v>
      </c>
      <c r="C541" s="1" t="s">
        <v>7738</v>
      </c>
      <c r="D541" s="1" t="s">
        <v>126</v>
      </c>
      <c r="E541" s="1" t="s">
        <v>128</v>
      </c>
      <c r="F541" s="5" t="s">
        <v>174</v>
      </c>
      <c r="G541" s="1" t="s">
        <v>7739</v>
      </c>
      <c r="H541" s="1" t="s">
        <v>7740</v>
      </c>
      <c r="I541" s="5" t="s">
        <v>150</v>
      </c>
      <c r="M541" s="5" t="s">
        <v>150</v>
      </c>
      <c r="N541" s="5" t="s">
        <v>7744</v>
      </c>
      <c r="O541" s="5" t="s">
        <v>641</v>
      </c>
      <c r="P541" s="5" t="s">
        <v>174</v>
      </c>
      <c r="Q541" s="5" t="s">
        <v>155</v>
      </c>
      <c r="R541" s="5" t="s">
        <v>155</v>
      </c>
      <c r="S541" s="5" t="s">
        <v>156</v>
      </c>
      <c r="T541" s="5" t="s">
        <v>807</v>
      </c>
      <c r="U541" s="5" t="s">
        <v>158</v>
      </c>
      <c r="V541" s="5" t="s">
        <v>158</v>
      </c>
      <c r="W541" s="5" t="s">
        <v>360</v>
      </c>
      <c r="AB541" s="5" t="s">
        <v>155</v>
      </c>
      <c r="AC541" s="1" t="s">
        <v>162</v>
      </c>
      <c r="AD541" s="1" t="s">
        <v>162</v>
      </c>
      <c r="AE541" s="1" t="s">
        <v>162</v>
      </c>
      <c r="AF541" s="1" t="s">
        <v>162</v>
      </c>
      <c r="AG541" s="1" t="s">
        <v>162</v>
      </c>
      <c r="AH541" s="1" t="s">
        <v>162</v>
      </c>
      <c r="AI541" s="1" t="s">
        <v>162</v>
      </c>
      <c r="AJ541" s="1" t="s">
        <v>162</v>
      </c>
      <c r="AK541" s="1" t="s">
        <v>162</v>
      </c>
      <c r="AL541" s="1" t="s">
        <v>162</v>
      </c>
      <c r="AM541" s="1" t="s">
        <v>162</v>
      </c>
      <c r="AN541" s="1" t="s">
        <v>162</v>
      </c>
      <c r="AO541" s="1" t="s">
        <v>162</v>
      </c>
      <c r="AP541" s="1" t="s">
        <v>162</v>
      </c>
      <c r="AQ541" s="1" t="s">
        <v>162</v>
      </c>
      <c r="AR541" s="1" t="s">
        <v>162</v>
      </c>
      <c r="AS541" s="1" t="s">
        <v>162</v>
      </c>
      <c r="AT541" s="1" t="s">
        <v>162</v>
      </c>
      <c r="AU541" s="1" t="s">
        <v>162</v>
      </c>
      <c r="AV541" s="1" t="s">
        <v>162</v>
      </c>
      <c r="AW541" s="1" t="s">
        <v>162</v>
      </c>
      <c r="AX541" s="1" t="s">
        <v>162</v>
      </c>
      <c r="AY541" s="1" t="s">
        <v>162</v>
      </c>
      <c r="AZ541" s="1" t="s">
        <v>162</v>
      </c>
      <c r="BA541" s="1" t="s">
        <v>162</v>
      </c>
      <c r="BB541" s="1" t="s">
        <v>162</v>
      </c>
      <c r="BC541" s="1" t="s">
        <v>162</v>
      </c>
      <c r="BD541" s="1" t="s">
        <v>162</v>
      </c>
      <c r="BE541" s="1" t="s">
        <v>162</v>
      </c>
      <c r="BS541" s="1" t="s">
        <v>7749</v>
      </c>
      <c r="BT541" s="5" t="s">
        <v>641</v>
      </c>
      <c r="BU541" s="1" t="s">
        <v>184</v>
      </c>
      <c r="BZ541" s="1" t="s">
        <v>181</v>
      </c>
      <c r="CA541" s="8" t="s">
        <v>7752</v>
      </c>
      <c r="CB541" s="1" t="s">
        <v>6834</v>
      </c>
    </row>
    <row r="542">
      <c r="A542" s="1" t="s">
        <v>7758</v>
      </c>
      <c r="B542" s="1" t="s">
        <v>7738</v>
      </c>
      <c r="C542" s="1" t="s">
        <v>7759</v>
      </c>
      <c r="D542" s="1" t="s">
        <v>126</v>
      </c>
      <c r="E542" s="1" t="s">
        <v>128</v>
      </c>
      <c r="F542" s="5" t="s">
        <v>150</v>
      </c>
      <c r="G542" s="1" t="s">
        <v>7760</v>
      </c>
      <c r="H542" s="1" t="s">
        <v>7761</v>
      </c>
      <c r="I542" s="5" t="s">
        <v>150</v>
      </c>
      <c r="M542" s="5" t="s">
        <v>150</v>
      </c>
      <c r="N542" s="5" t="s">
        <v>7762</v>
      </c>
      <c r="O542" s="5" t="s">
        <v>1160</v>
      </c>
      <c r="P542" s="5" t="s">
        <v>156</v>
      </c>
      <c r="Q542" s="5" t="s">
        <v>150</v>
      </c>
      <c r="R542" s="5" t="s">
        <v>155</v>
      </c>
      <c r="S542" s="5" t="s">
        <v>155</v>
      </c>
      <c r="T542" s="5" t="s">
        <v>158</v>
      </c>
      <c r="U542" s="5" t="s">
        <v>807</v>
      </c>
      <c r="V542" s="5" t="s">
        <v>158</v>
      </c>
      <c r="W542" s="5" t="s">
        <v>450</v>
      </c>
      <c r="AB542" s="5" t="s">
        <v>161</v>
      </c>
      <c r="AC542" s="1" t="s">
        <v>162</v>
      </c>
      <c r="AD542" s="1" t="s">
        <v>162</v>
      </c>
      <c r="AE542" s="1" t="s">
        <v>162</v>
      </c>
      <c r="AF542" s="1" t="s">
        <v>162</v>
      </c>
      <c r="AG542" s="1" t="s">
        <v>162</v>
      </c>
      <c r="AH542" s="1" t="s">
        <v>162</v>
      </c>
      <c r="AI542" s="1" t="s">
        <v>162</v>
      </c>
      <c r="AJ542" s="1" t="s">
        <v>162</v>
      </c>
      <c r="AK542" s="1" t="s">
        <v>162</v>
      </c>
      <c r="AL542" s="1" t="s">
        <v>162</v>
      </c>
      <c r="AM542" s="1" t="s">
        <v>162</v>
      </c>
      <c r="AN542" s="1" t="s">
        <v>162</v>
      </c>
      <c r="AO542" s="1" t="s">
        <v>162</v>
      </c>
      <c r="AP542" s="1" t="s">
        <v>162</v>
      </c>
      <c r="AQ542" s="1" t="s">
        <v>162</v>
      </c>
      <c r="AR542" s="1" t="s">
        <v>162</v>
      </c>
      <c r="AS542" s="1" t="s">
        <v>162</v>
      </c>
      <c r="AT542" s="1" t="s">
        <v>162</v>
      </c>
      <c r="AU542" s="1" t="s">
        <v>162</v>
      </c>
      <c r="AV542" s="1" t="s">
        <v>162</v>
      </c>
      <c r="AW542" s="1" t="s">
        <v>162</v>
      </c>
      <c r="AX542" s="1" t="s">
        <v>162</v>
      </c>
      <c r="AY542" s="1" t="s">
        <v>162</v>
      </c>
      <c r="AZ542" s="1" t="s">
        <v>162</v>
      </c>
      <c r="BA542" s="1" t="s">
        <v>162</v>
      </c>
      <c r="BB542" s="1" t="s">
        <v>162</v>
      </c>
      <c r="BC542" s="1" t="s">
        <v>162</v>
      </c>
      <c r="BD542" s="1" t="s">
        <v>162</v>
      </c>
      <c r="BE542" s="1" t="s">
        <v>162</v>
      </c>
      <c r="BS542" s="1" t="s">
        <v>7749</v>
      </c>
      <c r="BT542" s="5" t="s">
        <v>1160</v>
      </c>
      <c r="BY542" s="1" t="s">
        <v>456</v>
      </c>
      <c r="BZ542" s="1" t="s">
        <v>181</v>
      </c>
      <c r="CA542" s="8" t="s">
        <v>7768</v>
      </c>
      <c r="CB542" s="1" t="s">
        <v>6834</v>
      </c>
    </row>
    <row r="543">
      <c r="A543" s="1" t="s">
        <v>7773</v>
      </c>
      <c r="B543" s="1" t="s">
        <v>5146</v>
      </c>
      <c r="C543" s="1" t="s">
        <v>7775</v>
      </c>
      <c r="D543" s="1" t="s">
        <v>126</v>
      </c>
      <c r="E543" s="1" t="s">
        <v>128</v>
      </c>
      <c r="F543" s="5" t="s">
        <v>155</v>
      </c>
      <c r="G543" s="1" t="s">
        <v>7777</v>
      </c>
      <c r="H543" s="1" t="s">
        <v>7778</v>
      </c>
      <c r="I543" s="5" t="s">
        <v>150</v>
      </c>
      <c r="M543" s="5" t="s">
        <v>150</v>
      </c>
      <c r="N543" s="5" t="s">
        <v>7779</v>
      </c>
      <c r="O543" s="5" t="s">
        <v>150</v>
      </c>
      <c r="P543" s="5" t="s">
        <v>150</v>
      </c>
      <c r="Q543" s="5" t="s">
        <v>155</v>
      </c>
      <c r="BS543" s="5" t="s">
        <v>7782</v>
      </c>
      <c r="BT543" s="5" t="s">
        <v>150</v>
      </c>
      <c r="BZ543" s="1" t="s">
        <v>181</v>
      </c>
      <c r="CA543" s="8" t="s">
        <v>7783</v>
      </c>
      <c r="CB543" s="1" t="s">
        <v>196</v>
      </c>
    </row>
    <row r="544">
      <c r="A544" s="1" t="s">
        <v>7791</v>
      </c>
      <c r="B544" s="1" t="s">
        <v>7775</v>
      </c>
      <c r="C544" s="1" t="s">
        <v>7792</v>
      </c>
      <c r="D544" s="1" t="s">
        <v>126</v>
      </c>
      <c r="E544" s="1" t="s">
        <v>128</v>
      </c>
      <c r="F544" s="5" t="s">
        <v>174</v>
      </c>
      <c r="G544" s="1" t="s">
        <v>7793</v>
      </c>
      <c r="H544" s="1" t="s">
        <v>7794</v>
      </c>
      <c r="I544" s="5" t="s">
        <v>150</v>
      </c>
      <c r="M544" s="5" t="s">
        <v>174</v>
      </c>
      <c r="N544" s="5" t="s">
        <v>7795</v>
      </c>
      <c r="O544" s="5" t="s">
        <v>733</v>
      </c>
      <c r="P544" s="5" t="s">
        <v>174</v>
      </c>
      <c r="Q544" s="5" t="s">
        <v>174</v>
      </c>
      <c r="R544" s="5" t="s">
        <v>155</v>
      </c>
      <c r="S544" s="5" t="s">
        <v>216</v>
      </c>
      <c r="T544" s="5" t="s">
        <v>158</v>
      </c>
      <c r="U544" s="5" t="s">
        <v>158</v>
      </c>
      <c r="V544" s="5" t="s">
        <v>158</v>
      </c>
      <c r="W544" s="5" t="s">
        <v>257</v>
      </c>
      <c r="AB544" s="5" t="s">
        <v>216</v>
      </c>
      <c r="AC544" s="1" t="s">
        <v>162</v>
      </c>
      <c r="AD544" s="1" t="s">
        <v>162</v>
      </c>
      <c r="AE544" s="1" t="s">
        <v>162</v>
      </c>
      <c r="AF544" s="1" t="s">
        <v>162</v>
      </c>
      <c r="AG544" s="1" t="s">
        <v>162</v>
      </c>
      <c r="AH544" s="1" t="s">
        <v>162</v>
      </c>
      <c r="AI544" s="1" t="s">
        <v>162</v>
      </c>
      <c r="AJ544" s="1" t="s">
        <v>162</v>
      </c>
      <c r="AK544" s="1" t="s">
        <v>162</v>
      </c>
      <c r="AL544" s="1" t="s">
        <v>162</v>
      </c>
      <c r="AM544" s="1" t="s">
        <v>162</v>
      </c>
      <c r="AN544" s="1" t="s">
        <v>162</v>
      </c>
      <c r="AO544" s="1" t="s">
        <v>162</v>
      </c>
      <c r="AP544" s="1" t="s">
        <v>162</v>
      </c>
      <c r="AQ544" s="1" t="s">
        <v>162</v>
      </c>
      <c r="AR544" s="1" t="s">
        <v>162</v>
      </c>
      <c r="AS544" s="1" t="s">
        <v>162</v>
      </c>
      <c r="AT544" s="1" t="s">
        <v>162</v>
      </c>
      <c r="AU544" s="1" t="s">
        <v>162</v>
      </c>
      <c r="AV544" s="1" t="s">
        <v>162</v>
      </c>
      <c r="AW544" s="1" t="s">
        <v>162</v>
      </c>
      <c r="AX544" s="1" t="s">
        <v>162</v>
      </c>
      <c r="AY544" s="1" t="s">
        <v>162</v>
      </c>
      <c r="AZ544" s="1" t="s">
        <v>162</v>
      </c>
      <c r="BA544" s="1" t="s">
        <v>162</v>
      </c>
      <c r="BB544" s="1" t="s">
        <v>162</v>
      </c>
      <c r="BC544" s="1" t="s">
        <v>162</v>
      </c>
      <c r="BD544" s="1" t="s">
        <v>162</v>
      </c>
      <c r="BE544" s="1" t="s">
        <v>162</v>
      </c>
      <c r="BS544" s="5" t="s">
        <v>7782</v>
      </c>
      <c r="BT544" s="5" t="s">
        <v>733</v>
      </c>
      <c r="BU544" s="1" t="s">
        <v>240</v>
      </c>
      <c r="BZ544" s="1" t="s">
        <v>181</v>
      </c>
      <c r="CA544" s="8" t="s">
        <v>7801</v>
      </c>
      <c r="CB544" s="1" t="s">
        <v>196</v>
      </c>
    </row>
    <row r="545">
      <c r="A545" s="1" t="s">
        <v>7804</v>
      </c>
      <c r="B545" s="1" t="s">
        <v>7792</v>
      </c>
      <c r="C545" s="1" t="s">
        <v>7805</v>
      </c>
      <c r="D545" s="1" t="s">
        <v>126</v>
      </c>
      <c r="E545" s="1" t="s">
        <v>128</v>
      </c>
      <c r="F545" s="5" t="s">
        <v>150</v>
      </c>
      <c r="G545" s="1" t="s">
        <v>7806</v>
      </c>
      <c r="H545" s="1" t="s">
        <v>7807</v>
      </c>
      <c r="I545" s="5" t="s">
        <v>150</v>
      </c>
      <c r="M545" s="5" t="s">
        <v>150</v>
      </c>
      <c r="N545" s="5" t="s">
        <v>7808</v>
      </c>
      <c r="O545" s="5" t="s">
        <v>641</v>
      </c>
      <c r="P545" s="5" t="s">
        <v>174</v>
      </c>
      <c r="Q545" s="5" t="s">
        <v>150</v>
      </c>
      <c r="R545" s="5" t="s">
        <v>155</v>
      </c>
      <c r="S545" s="5" t="s">
        <v>216</v>
      </c>
      <c r="T545" s="5" t="s">
        <v>1570</v>
      </c>
      <c r="U545" s="5" t="s">
        <v>158</v>
      </c>
      <c r="V545" s="5" t="s">
        <v>158</v>
      </c>
      <c r="W545" s="5" t="s">
        <v>214</v>
      </c>
      <c r="AB545" s="5" t="s">
        <v>156</v>
      </c>
      <c r="AC545" s="1" t="s">
        <v>162</v>
      </c>
      <c r="AD545" s="1" t="s">
        <v>162</v>
      </c>
      <c r="AE545" s="1" t="s">
        <v>162</v>
      </c>
      <c r="AF545" s="1" t="s">
        <v>162</v>
      </c>
      <c r="AG545" s="1" t="s">
        <v>162</v>
      </c>
      <c r="AH545" s="1" t="s">
        <v>162</v>
      </c>
      <c r="AI545" s="1" t="s">
        <v>162</v>
      </c>
      <c r="AJ545" s="1" t="s">
        <v>162</v>
      </c>
      <c r="AK545" s="1" t="s">
        <v>162</v>
      </c>
      <c r="AL545" s="1" t="s">
        <v>162</v>
      </c>
      <c r="AM545" s="1" t="s">
        <v>162</v>
      </c>
      <c r="AN545" s="1" t="s">
        <v>162</v>
      </c>
      <c r="AO545" s="1" t="s">
        <v>162</v>
      </c>
      <c r="AP545" s="1" t="s">
        <v>162</v>
      </c>
      <c r="AQ545" s="1" t="s">
        <v>162</v>
      </c>
      <c r="AR545" s="1" t="s">
        <v>162</v>
      </c>
      <c r="AS545" s="1" t="s">
        <v>162</v>
      </c>
      <c r="AT545" s="1" t="s">
        <v>162</v>
      </c>
      <c r="AU545" s="1" t="s">
        <v>162</v>
      </c>
      <c r="AV545" s="1" t="s">
        <v>162</v>
      </c>
      <c r="AW545" s="1" t="s">
        <v>162</v>
      </c>
      <c r="AX545" s="1" t="s">
        <v>162</v>
      </c>
      <c r="AY545" s="1" t="s">
        <v>162</v>
      </c>
      <c r="AZ545" s="1" t="s">
        <v>162</v>
      </c>
      <c r="BA545" s="1" t="s">
        <v>162</v>
      </c>
      <c r="BB545" s="1" t="s">
        <v>162</v>
      </c>
      <c r="BC545" s="1" t="s">
        <v>162</v>
      </c>
      <c r="BD545" s="1" t="s">
        <v>162</v>
      </c>
      <c r="BE545" s="1" t="s">
        <v>162</v>
      </c>
      <c r="BS545" s="5" t="s">
        <v>7782</v>
      </c>
      <c r="BT545" s="5" t="s">
        <v>641</v>
      </c>
      <c r="BX545" s="1" t="s">
        <v>346</v>
      </c>
      <c r="BZ545" s="1" t="s">
        <v>181</v>
      </c>
      <c r="CA545" s="8" t="s">
        <v>7811</v>
      </c>
      <c r="CB545" s="1" t="s">
        <v>196</v>
      </c>
    </row>
    <row r="546">
      <c r="A546" s="1" t="s">
        <v>7817</v>
      </c>
      <c r="B546" s="1" t="s">
        <v>7818</v>
      </c>
      <c r="C546" s="1" t="s">
        <v>7819</v>
      </c>
      <c r="D546" s="1" t="s">
        <v>126</v>
      </c>
      <c r="E546" s="1" t="s">
        <v>128</v>
      </c>
      <c r="F546" s="5" t="s">
        <v>156</v>
      </c>
      <c r="G546" s="1" t="s">
        <v>7821</v>
      </c>
      <c r="H546" s="1" t="s">
        <v>7823</v>
      </c>
      <c r="I546" s="5" t="s">
        <v>150</v>
      </c>
      <c r="M546" s="5" t="s">
        <v>150</v>
      </c>
      <c r="N546" s="5" t="s">
        <v>7825</v>
      </c>
      <c r="O546" s="5" t="s">
        <v>940</v>
      </c>
      <c r="P546" s="5" t="s">
        <v>150</v>
      </c>
      <c r="Q546" s="5" t="s">
        <v>155</v>
      </c>
      <c r="R546" s="5" t="s">
        <v>155</v>
      </c>
      <c r="S546" s="5" t="s">
        <v>156</v>
      </c>
      <c r="T546" s="5" t="s">
        <v>158</v>
      </c>
      <c r="U546" s="5" t="s">
        <v>158</v>
      </c>
      <c r="V546" s="5" t="s">
        <v>158</v>
      </c>
      <c r="W546" s="5" t="s">
        <v>257</v>
      </c>
      <c r="AB546" s="5" t="s">
        <v>216</v>
      </c>
      <c r="AC546" s="1" t="s">
        <v>162</v>
      </c>
      <c r="AD546" s="1" t="s">
        <v>162</v>
      </c>
      <c r="AE546" s="1" t="s">
        <v>162</v>
      </c>
      <c r="AF546" s="1" t="s">
        <v>162</v>
      </c>
      <c r="AG546" s="1" t="s">
        <v>162</v>
      </c>
      <c r="AH546" s="1" t="s">
        <v>162</v>
      </c>
      <c r="AI546" s="1" t="s">
        <v>162</v>
      </c>
      <c r="AJ546" s="1" t="s">
        <v>162</v>
      </c>
      <c r="AK546" s="1" t="s">
        <v>162</v>
      </c>
      <c r="AL546" s="1" t="s">
        <v>162</v>
      </c>
      <c r="AM546" s="1" t="s">
        <v>162</v>
      </c>
      <c r="AN546" s="1" t="s">
        <v>162</v>
      </c>
      <c r="AO546" s="1" t="s">
        <v>162</v>
      </c>
      <c r="AP546" s="1" t="s">
        <v>162</v>
      </c>
      <c r="AQ546" s="1" t="s">
        <v>162</v>
      </c>
      <c r="AR546" s="1" t="s">
        <v>162</v>
      </c>
      <c r="AS546" s="1" t="s">
        <v>162</v>
      </c>
      <c r="AT546" s="1" t="s">
        <v>162</v>
      </c>
      <c r="AU546" s="1" t="s">
        <v>162</v>
      </c>
      <c r="AV546" s="1" t="s">
        <v>162</v>
      </c>
      <c r="AW546" s="1" t="s">
        <v>162</v>
      </c>
      <c r="AX546" s="1" t="s">
        <v>162</v>
      </c>
      <c r="AY546" s="1" t="s">
        <v>162</v>
      </c>
      <c r="AZ546" s="1" t="s">
        <v>162</v>
      </c>
      <c r="BA546" s="1" t="s">
        <v>162</v>
      </c>
      <c r="BB546" s="1" t="s">
        <v>162</v>
      </c>
      <c r="BC546" s="1" t="s">
        <v>162</v>
      </c>
      <c r="BD546" s="1" t="s">
        <v>162</v>
      </c>
      <c r="BE546" s="1" t="s">
        <v>162</v>
      </c>
      <c r="BS546" s="1" t="s">
        <v>5235</v>
      </c>
      <c r="BT546" s="5" t="s">
        <v>940</v>
      </c>
      <c r="BU546" s="1" t="s">
        <v>240</v>
      </c>
      <c r="BZ546" s="1" t="s">
        <v>181</v>
      </c>
      <c r="CA546" s="8" t="s">
        <v>7831</v>
      </c>
      <c r="CB546" s="1" t="s">
        <v>7833</v>
      </c>
    </row>
    <row r="547">
      <c r="A547" s="1" t="s">
        <v>7835</v>
      </c>
      <c r="B547" s="1" t="s">
        <v>7819</v>
      </c>
      <c r="C547" s="1" t="s">
        <v>7837</v>
      </c>
      <c r="D547" s="1" t="s">
        <v>126</v>
      </c>
      <c r="E547" s="1" t="s">
        <v>128</v>
      </c>
      <c r="F547" s="5" t="s">
        <v>155</v>
      </c>
      <c r="G547" s="1" t="s">
        <v>7840</v>
      </c>
      <c r="H547" s="1" t="s">
        <v>7841</v>
      </c>
      <c r="I547" s="5" t="s">
        <v>150</v>
      </c>
      <c r="M547" s="5" t="s">
        <v>174</v>
      </c>
      <c r="N547" s="5" t="s">
        <v>7842</v>
      </c>
      <c r="O547" s="5" t="s">
        <v>154</v>
      </c>
      <c r="P547" s="5" t="s">
        <v>150</v>
      </c>
      <c r="Q547" s="5" t="s">
        <v>155</v>
      </c>
      <c r="R547" s="5" t="s">
        <v>155</v>
      </c>
      <c r="S547" s="5" t="s">
        <v>156</v>
      </c>
      <c r="T547" s="5" t="s">
        <v>405</v>
      </c>
      <c r="U547" s="5" t="s">
        <v>158</v>
      </c>
      <c r="V547" s="5" t="s">
        <v>158</v>
      </c>
      <c r="W547" s="5" t="s">
        <v>159</v>
      </c>
      <c r="X547" s="1" t="s">
        <v>7843</v>
      </c>
      <c r="AB547" s="5" t="s">
        <v>155</v>
      </c>
      <c r="AC547" s="1" t="s">
        <v>162</v>
      </c>
      <c r="AD547" s="1" t="s">
        <v>162</v>
      </c>
      <c r="AE547" s="1" t="s">
        <v>162</v>
      </c>
      <c r="AF547" s="1" t="s">
        <v>162</v>
      </c>
      <c r="AG547" s="1" t="s">
        <v>162</v>
      </c>
      <c r="AH547" s="1" t="s">
        <v>162</v>
      </c>
      <c r="AI547" s="1" t="s">
        <v>162</v>
      </c>
      <c r="AJ547" s="1" t="s">
        <v>162</v>
      </c>
      <c r="AK547" s="1" t="s">
        <v>162</v>
      </c>
      <c r="AL547" s="1" t="s">
        <v>162</v>
      </c>
      <c r="AM547" s="1" t="s">
        <v>162</v>
      </c>
      <c r="AN547" s="1" t="s">
        <v>162</v>
      </c>
      <c r="AO547" s="1" t="s">
        <v>162</v>
      </c>
      <c r="AP547" s="1" t="s">
        <v>162</v>
      </c>
      <c r="AQ547" s="1" t="s">
        <v>162</v>
      </c>
      <c r="AR547" s="1" t="s">
        <v>162</v>
      </c>
      <c r="AS547" s="1" t="s">
        <v>162</v>
      </c>
      <c r="AT547" s="1" t="s">
        <v>162</v>
      </c>
      <c r="AU547" s="1" t="s">
        <v>162</v>
      </c>
      <c r="AV547" s="1" t="s">
        <v>162</v>
      </c>
      <c r="AW547" s="1" t="s">
        <v>162</v>
      </c>
      <c r="AX547" s="1" t="s">
        <v>162</v>
      </c>
      <c r="AY547" s="1" t="s">
        <v>162</v>
      </c>
      <c r="AZ547" s="1" t="s">
        <v>162</v>
      </c>
      <c r="BA547" s="1" t="s">
        <v>162</v>
      </c>
      <c r="BB547" s="1" t="s">
        <v>162</v>
      </c>
      <c r="BC547" s="1" t="s">
        <v>162</v>
      </c>
      <c r="BD547" s="1" t="s">
        <v>162</v>
      </c>
      <c r="BE547" s="1" t="s">
        <v>162</v>
      </c>
      <c r="BS547" s="1" t="s">
        <v>5235</v>
      </c>
      <c r="BT547" s="5" t="s">
        <v>154</v>
      </c>
      <c r="BY547" s="1" t="s">
        <v>180</v>
      </c>
      <c r="BZ547" s="1" t="s">
        <v>181</v>
      </c>
      <c r="CA547" s="8" t="s">
        <v>7845</v>
      </c>
      <c r="CB547" s="1" t="s">
        <v>7833</v>
      </c>
    </row>
    <row r="548">
      <c r="A548" s="1" t="s">
        <v>7847</v>
      </c>
      <c r="B548" s="1" t="s">
        <v>7837</v>
      </c>
      <c r="C548" s="1" t="s">
        <v>7848</v>
      </c>
      <c r="D548" s="1" t="s">
        <v>126</v>
      </c>
      <c r="E548" s="1" t="s">
        <v>128</v>
      </c>
      <c r="F548" s="5" t="s">
        <v>174</v>
      </c>
      <c r="G548" s="1" t="s">
        <v>5246</v>
      </c>
      <c r="H548" s="1" t="s">
        <v>7850</v>
      </c>
      <c r="I548" s="5" t="s">
        <v>150</v>
      </c>
      <c r="M548" s="5" t="s">
        <v>174</v>
      </c>
      <c r="N548" s="5" t="s">
        <v>7851</v>
      </c>
      <c r="O548" s="5" t="s">
        <v>1388</v>
      </c>
      <c r="P548" s="5" t="s">
        <v>174</v>
      </c>
      <c r="Q548" s="5" t="s">
        <v>174</v>
      </c>
      <c r="R548" s="5" t="s">
        <v>155</v>
      </c>
      <c r="S548" s="5" t="s">
        <v>156</v>
      </c>
      <c r="T548" s="5" t="s">
        <v>158</v>
      </c>
      <c r="U548" s="5" t="s">
        <v>158</v>
      </c>
      <c r="V548" s="5" t="s">
        <v>158</v>
      </c>
      <c r="W548" s="5" t="s">
        <v>257</v>
      </c>
      <c r="AB548" s="5" t="s">
        <v>216</v>
      </c>
      <c r="AC548" s="1" t="s">
        <v>162</v>
      </c>
      <c r="AD548" s="1" t="s">
        <v>162</v>
      </c>
      <c r="AE548" s="1" t="s">
        <v>162</v>
      </c>
      <c r="AF548" s="1" t="s">
        <v>162</v>
      </c>
      <c r="AG548" s="1" t="s">
        <v>162</v>
      </c>
      <c r="AH548" s="1" t="s">
        <v>162</v>
      </c>
      <c r="AI548" s="1" t="s">
        <v>162</v>
      </c>
      <c r="AJ548" s="1" t="s">
        <v>162</v>
      </c>
      <c r="AK548" s="1" t="s">
        <v>162</v>
      </c>
      <c r="AL548" s="1" t="s">
        <v>162</v>
      </c>
      <c r="AM548" s="1" t="s">
        <v>162</v>
      </c>
      <c r="AN548" s="1" t="s">
        <v>162</v>
      </c>
      <c r="AO548" s="1" t="s">
        <v>162</v>
      </c>
      <c r="AP548" s="1" t="s">
        <v>162</v>
      </c>
      <c r="AQ548" s="1" t="s">
        <v>162</v>
      </c>
      <c r="AR548" s="1" t="s">
        <v>162</v>
      </c>
      <c r="AS548" s="1" t="s">
        <v>162</v>
      </c>
      <c r="AT548" s="1" t="s">
        <v>162</v>
      </c>
      <c r="AU548" s="1" t="s">
        <v>162</v>
      </c>
      <c r="AV548" s="1" t="s">
        <v>162</v>
      </c>
      <c r="AW548" s="1" t="s">
        <v>162</v>
      </c>
      <c r="AX548" s="1" t="s">
        <v>162</v>
      </c>
      <c r="AY548" s="1" t="s">
        <v>162</v>
      </c>
      <c r="AZ548" s="1" t="s">
        <v>162</v>
      </c>
      <c r="BA548" s="1" t="s">
        <v>162</v>
      </c>
      <c r="BB548" s="1" t="s">
        <v>162</v>
      </c>
      <c r="BC548" s="1" t="s">
        <v>162</v>
      </c>
      <c r="BD548" s="1" t="s">
        <v>162</v>
      </c>
      <c r="BE548" s="1" t="s">
        <v>162</v>
      </c>
      <c r="BS548" s="1" t="s">
        <v>5235</v>
      </c>
      <c r="BT548" s="5" t="s">
        <v>1388</v>
      </c>
      <c r="BU548" s="1" t="s">
        <v>240</v>
      </c>
      <c r="BZ548" s="1" t="s">
        <v>181</v>
      </c>
      <c r="CA548" s="8" t="s">
        <v>7856</v>
      </c>
      <c r="CB548" s="1" t="s">
        <v>7833</v>
      </c>
    </row>
    <row r="549">
      <c r="A549" s="1" t="s">
        <v>7858</v>
      </c>
      <c r="B549" s="1" t="s">
        <v>7859</v>
      </c>
      <c r="C549" s="1" t="s">
        <v>7860</v>
      </c>
      <c r="D549" s="1" t="s">
        <v>126</v>
      </c>
      <c r="E549" s="1" t="s">
        <v>128</v>
      </c>
      <c r="F549" s="5" t="s">
        <v>150</v>
      </c>
      <c r="G549" s="1" t="s">
        <v>7861</v>
      </c>
      <c r="H549" s="1" t="s">
        <v>7862</v>
      </c>
      <c r="I549" s="5" t="s">
        <v>150</v>
      </c>
      <c r="M549" s="5" t="s">
        <v>174</v>
      </c>
      <c r="N549" s="5" t="s">
        <v>7864</v>
      </c>
      <c r="O549" s="5" t="s">
        <v>2045</v>
      </c>
      <c r="P549" s="5" t="s">
        <v>155</v>
      </c>
      <c r="Q549" s="5" t="s">
        <v>150</v>
      </c>
      <c r="R549" s="5" t="s">
        <v>155</v>
      </c>
      <c r="S549" s="5" t="s">
        <v>156</v>
      </c>
      <c r="T549" s="5" t="s">
        <v>158</v>
      </c>
      <c r="U549" s="5" t="s">
        <v>380</v>
      </c>
      <c r="V549" s="5" t="s">
        <v>158</v>
      </c>
      <c r="W549" s="5" t="s">
        <v>898</v>
      </c>
      <c r="AB549" s="5" t="s">
        <v>161</v>
      </c>
      <c r="AC549" s="1" t="s">
        <v>162</v>
      </c>
      <c r="AD549" s="1" t="s">
        <v>162</v>
      </c>
      <c r="AE549" s="1" t="s">
        <v>162</v>
      </c>
      <c r="AF549" s="1" t="s">
        <v>162</v>
      </c>
      <c r="AG549" s="1" t="s">
        <v>162</v>
      </c>
      <c r="AH549" s="1" t="s">
        <v>162</v>
      </c>
      <c r="AI549" s="1" t="s">
        <v>162</v>
      </c>
      <c r="AJ549" s="1" t="s">
        <v>162</v>
      </c>
      <c r="AK549" s="1" t="s">
        <v>162</v>
      </c>
      <c r="AL549" s="1" t="s">
        <v>162</v>
      </c>
      <c r="AM549" s="1" t="s">
        <v>162</v>
      </c>
      <c r="AN549" s="1" t="s">
        <v>162</v>
      </c>
      <c r="AO549" s="1" t="s">
        <v>162</v>
      </c>
      <c r="AP549" s="1" t="s">
        <v>162</v>
      </c>
      <c r="AQ549" s="1" t="s">
        <v>162</v>
      </c>
      <c r="AR549" s="1" t="s">
        <v>162</v>
      </c>
      <c r="AS549" s="1" t="s">
        <v>162</v>
      </c>
      <c r="AT549" s="1" t="s">
        <v>162</v>
      </c>
      <c r="AU549" s="1" t="s">
        <v>162</v>
      </c>
      <c r="AV549" s="1" t="s">
        <v>162</v>
      </c>
      <c r="AW549" s="1" t="s">
        <v>162</v>
      </c>
      <c r="AX549" s="1" t="s">
        <v>162</v>
      </c>
      <c r="AY549" s="1" t="s">
        <v>162</v>
      </c>
      <c r="AZ549" s="1" t="s">
        <v>162</v>
      </c>
      <c r="BA549" s="1" t="s">
        <v>162</v>
      </c>
      <c r="BB549" s="1" t="s">
        <v>162</v>
      </c>
      <c r="BC549" s="1" t="s">
        <v>162</v>
      </c>
      <c r="BD549" s="1" t="s">
        <v>162</v>
      </c>
      <c r="BE549" s="1" t="s">
        <v>162</v>
      </c>
      <c r="BS549" s="1" t="s">
        <v>7871</v>
      </c>
      <c r="BT549" s="5" t="s">
        <v>2045</v>
      </c>
      <c r="BW549" s="1" t="s">
        <v>467</v>
      </c>
      <c r="BZ549" s="1" t="s">
        <v>181</v>
      </c>
      <c r="CA549" s="8" t="s">
        <v>7872</v>
      </c>
      <c r="CB549" s="1" t="s">
        <v>196</v>
      </c>
    </row>
    <row r="550">
      <c r="A550" s="1" t="s">
        <v>7875</v>
      </c>
      <c r="B550" s="1" t="s">
        <v>7848</v>
      </c>
      <c r="C550" s="1" t="s">
        <v>7876</v>
      </c>
      <c r="D550" s="1" t="s">
        <v>126</v>
      </c>
      <c r="E550" s="1" t="s">
        <v>128</v>
      </c>
      <c r="F550" s="5" t="s">
        <v>150</v>
      </c>
      <c r="G550" s="1" t="s">
        <v>5233</v>
      </c>
      <c r="H550" s="1" t="s">
        <v>7877</v>
      </c>
      <c r="I550" s="5" t="s">
        <v>150</v>
      </c>
      <c r="M550" s="5" t="s">
        <v>150</v>
      </c>
      <c r="N550" s="5" t="s">
        <v>7879</v>
      </c>
      <c r="O550" s="5" t="s">
        <v>3407</v>
      </c>
      <c r="P550" s="5" t="s">
        <v>174</v>
      </c>
      <c r="Q550" s="5" t="s">
        <v>150</v>
      </c>
      <c r="R550" s="5" t="s">
        <v>155</v>
      </c>
      <c r="S550" s="5" t="s">
        <v>156</v>
      </c>
      <c r="T550" s="5" t="s">
        <v>405</v>
      </c>
      <c r="U550" s="5" t="s">
        <v>158</v>
      </c>
      <c r="V550" s="5" t="s">
        <v>158</v>
      </c>
      <c r="W550" s="5" t="s">
        <v>1413</v>
      </c>
      <c r="AB550" s="5" t="s">
        <v>161</v>
      </c>
      <c r="AC550" s="1" t="s">
        <v>162</v>
      </c>
      <c r="AD550" s="1" t="s">
        <v>162</v>
      </c>
      <c r="AE550" s="1" t="s">
        <v>162</v>
      </c>
      <c r="AF550" s="1" t="s">
        <v>162</v>
      </c>
      <c r="AG550" s="1" t="s">
        <v>162</v>
      </c>
      <c r="AH550" s="1" t="s">
        <v>162</v>
      </c>
      <c r="AI550" s="1" t="s">
        <v>162</v>
      </c>
      <c r="AJ550" s="1" t="s">
        <v>162</v>
      </c>
      <c r="AK550" s="1" t="s">
        <v>162</v>
      </c>
      <c r="AL550" s="1" t="s">
        <v>162</v>
      </c>
      <c r="AM550" s="1" t="s">
        <v>162</v>
      </c>
      <c r="AN550" s="1" t="s">
        <v>162</v>
      </c>
      <c r="AO550" s="1" t="s">
        <v>162</v>
      </c>
      <c r="AP550" s="1" t="s">
        <v>162</v>
      </c>
      <c r="AQ550" s="1" t="s">
        <v>162</v>
      </c>
      <c r="AR550" s="1" t="s">
        <v>162</v>
      </c>
      <c r="AS550" s="1" t="s">
        <v>162</v>
      </c>
      <c r="AT550" s="1" t="s">
        <v>162</v>
      </c>
      <c r="AU550" s="1" t="s">
        <v>162</v>
      </c>
      <c r="AV550" s="1" t="s">
        <v>162</v>
      </c>
      <c r="AW550" s="1" t="s">
        <v>162</v>
      </c>
      <c r="AX550" s="1" t="s">
        <v>162</v>
      </c>
      <c r="AY550" s="1" t="s">
        <v>162</v>
      </c>
      <c r="AZ550" s="1" t="s">
        <v>162</v>
      </c>
      <c r="BA550" s="1" t="s">
        <v>162</v>
      </c>
      <c r="BB550" s="1" t="s">
        <v>162</v>
      </c>
      <c r="BC550" s="1" t="s">
        <v>162</v>
      </c>
      <c r="BD550" s="1" t="s">
        <v>162</v>
      </c>
      <c r="BE550" s="1" t="s">
        <v>162</v>
      </c>
      <c r="BS550" s="1" t="s">
        <v>5235</v>
      </c>
      <c r="BT550" s="5" t="s">
        <v>3407</v>
      </c>
      <c r="BY550" s="1" t="s">
        <v>881</v>
      </c>
      <c r="BZ550" s="1" t="s">
        <v>181</v>
      </c>
      <c r="CA550" s="8" t="s">
        <v>7880</v>
      </c>
      <c r="CB550" s="1" t="s">
        <v>7833</v>
      </c>
    </row>
    <row r="551">
      <c r="A551" s="1" t="s">
        <v>1819</v>
      </c>
      <c r="B551" s="1" t="s">
        <v>7885</v>
      </c>
      <c r="C551" s="1" t="s">
        <v>7886</v>
      </c>
      <c r="D551" s="1" t="s">
        <v>126</v>
      </c>
      <c r="E551" s="1" t="s">
        <v>128</v>
      </c>
      <c r="F551" s="5" t="s">
        <v>156</v>
      </c>
      <c r="G551" s="1" t="s">
        <v>1821</v>
      </c>
      <c r="H551" s="1" t="s">
        <v>1822</v>
      </c>
      <c r="I551" s="5" t="s">
        <v>150</v>
      </c>
      <c r="M551" s="5" t="s">
        <v>150</v>
      </c>
      <c r="N551" s="5" t="s">
        <v>7887</v>
      </c>
      <c r="O551" s="5" t="s">
        <v>520</v>
      </c>
      <c r="P551" s="5" t="s">
        <v>150</v>
      </c>
      <c r="Q551" s="5" t="s">
        <v>155</v>
      </c>
      <c r="R551" s="5" t="s">
        <v>174</v>
      </c>
      <c r="S551" s="5" t="s">
        <v>174</v>
      </c>
      <c r="T551" s="5" t="s">
        <v>158</v>
      </c>
      <c r="U551" s="5" t="s">
        <v>158</v>
      </c>
      <c r="V551" s="5" t="s">
        <v>158</v>
      </c>
      <c r="W551" s="5" t="s">
        <v>257</v>
      </c>
      <c r="AB551" s="5" t="s">
        <v>216</v>
      </c>
      <c r="AC551" s="1" t="s">
        <v>162</v>
      </c>
      <c r="AD551" s="1" t="s">
        <v>162</v>
      </c>
      <c r="AE551" s="1" t="s">
        <v>162</v>
      </c>
      <c r="AF551" s="1" t="s">
        <v>162</v>
      </c>
      <c r="AG551" s="1" t="s">
        <v>162</v>
      </c>
      <c r="AH551" s="1" t="s">
        <v>162</v>
      </c>
      <c r="AI551" s="1" t="s">
        <v>162</v>
      </c>
      <c r="AJ551" s="1" t="s">
        <v>162</v>
      </c>
      <c r="AK551" s="1" t="s">
        <v>162</v>
      </c>
      <c r="AL551" s="1" t="s">
        <v>162</v>
      </c>
      <c r="AM551" s="1" t="s">
        <v>162</v>
      </c>
      <c r="AN551" s="1" t="s">
        <v>162</v>
      </c>
      <c r="AO551" s="1" t="s">
        <v>162</v>
      </c>
      <c r="AP551" s="1" t="s">
        <v>162</v>
      </c>
      <c r="AQ551" s="1" t="s">
        <v>162</v>
      </c>
      <c r="AR551" s="1" t="s">
        <v>162</v>
      </c>
      <c r="AS551" s="1" t="s">
        <v>162</v>
      </c>
      <c r="AT551" s="1" t="s">
        <v>162</v>
      </c>
      <c r="AU551" s="1" t="s">
        <v>162</v>
      </c>
      <c r="AV551" s="1" t="s">
        <v>162</v>
      </c>
      <c r="AW551" s="1" t="s">
        <v>162</v>
      </c>
      <c r="AX551" s="1" t="s">
        <v>162</v>
      </c>
      <c r="AY551" s="1" t="s">
        <v>162</v>
      </c>
      <c r="AZ551" s="1" t="s">
        <v>162</v>
      </c>
      <c r="BA551" s="1" t="s">
        <v>162</v>
      </c>
      <c r="BB551" s="1" t="s">
        <v>162</v>
      </c>
      <c r="BC551" s="1" t="s">
        <v>162</v>
      </c>
      <c r="BD551" s="1" t="s">
        <v>162</v>
      </c>
      <c r="BE551" s="1" t="s">
        <v>162</v>
      </c>
      <c r="BS551" s="1" t="s">
        <v>1790</v>
      </c>
      <c r="BT551" s="5" t="s">
        <v>520</v>
      </c>
      <c r="BU551" s="1" t="s">
        <v>240</v>
      </c>
      <c r="BZ551" s="1" t="s">
        <v>181</v>
      </c>
      <c r="CA551" s="8" t="s">
        <v>7889</v>
      </c>
      <c r="CB551" s="1" t="s">
        <v>196</v>
      </c>
    </row>
    <row r="552">
      <c r="A552" s="1" t="s">
        <v>1804</v>
      </c>
      <c r="B552" s="1" t="s">
        <v>7886</v>
      </c>
      <c r="C552" s="1" t="s">
        <v>7890</v>
      </c>
      <c r="D552" s="1" t="s">
        <v>126</v>
      </c>
      <c r="E552" s="1" t="s">
        <v>128</v>
      </c>
      <c r="F552" s="5" t="s">
        <v>155</v>
      </c>
      <c r="G552" s="1" t="s">
        <v>1806</v>
      </c>
      <c r="H552" s="1" t="s">
        <v>1807</v>
      </c>
      <c r="I552" s="5" t="s">
        <v>150</v>
      </c>
      <c r="M552" s="5" t="s">
        <v>174</v>
      </c>
      <c r="N552" s="5" t="s">
        <v>7895</v>
      </c>
      <c r="O552" s="5" t="s">
        <v>1811</v>
      </c>
      <c r="P552" s="5" t="s">
        <v>150</v>
      </c>
      <c r="Q552" s="5" t="s">
        <v>155</v>
      </c>
      <c r="R552" s="5" t="s">
        <v>174</v>
      </c>
      <c r="S552" s="5" t="s">
        <v>174</v>
      </c>
      <c r="T552" s="5" t="s">
        <v>158</v>
      </c>
      <c r="U552" s="5" t="s">
        <v>158</v>
      </c>
      <c r="V552" s="5" t="s">
        <v>158</v>
      </c>
      <c r="W552" s="5" t="s">
        <v>257</v>
      </c>
      <c r="AB552" s="5" t="s">
        <v>216</v>
      </c>
      <c r="AC552" s="1" t="s">
        <v>162</v>
      </c>
      <c r="AD552" s="1" t="s">
        <v>162</v>
      </c>
      <c r="AE552" s="1" t="s">
        <v>162</v>
      </c>
      <c r="AF552" s="1" t="s">
        <v>162</v>
      </c>
      <c r="AG552" s="1" t="s">
        <v>162</v>
      </c>
      <c r="AH552" s="1" t="s">
        <v>162</v>
      </c>
      <c r="AI552" s="1" t="s">
        <v>162</v>
      </c>
      <c r="AJ552" s="1" t="s">
        <v>162</v>
      </c>
      <c r="AK552" s="1" t="s">
        <v>162</v>
      </c>
      <c r="AL552" s="1" t="s">
        <v>162</v>
      </c>
      <c r="AM552" s="1" t="s">
        <v>162</v>
      </c>
      <c r="AN552" s="1" t="s">
        <v>162</v>
      </c>
      <c r="AO552" s="1" t="s">
        <v>162</v>
      </c>
      <c r="AP552" s="1" t="s">
        <v>162</v>
      </c>
      <c r="AQ552" s="1" t="s">
        <v>162</v>
      </c>
      <c r="AR552" s="1" t="s">
        <v>162</v>
      </c>
      <c r="AS552" s="1" t="s">
        <v>162</v>
      </c>
      <c r="AT552" s="1" t="s">
        <v>162</v>
      </c>
      <c r="AU552" s="1" t="s">
        <v>162</v>
      </c>
      <c r="AV552" s="1" t="s">
        <v>162</v>
      </c>
      <c r="AW552" s="1" t="s">
        <v>162</v>
      </c>
      <c r="AX552" s="1" t="s">
        <v>162</v>
      </c>
      <c r="AY552" s="1" t="s">
        <v>162</v>
      </c>
      <c r="AZ552" s="1" t="s">
        <v>162</v>
      </c>
      <c r="BA552" s="1" t="s">
        <v>162</v>
      </c>
      <c r="BB552" s="1" t="s">
        <v>162</v>
      </c>
      <c r="BC552" s="1" t="s">
        <v>162</v>
      </c>
      <c r="BD552" s="1" t="s">
        <v>162</v>
      </c>
      <c r="BE552" s="1" t="s">
        <v>162</v>
      </c>
      <c r="BS552" s="1" t="s">
        <v>1790</v>
      </c>
      <c r="BT552" s="5" t="s">
        <v>1811</v>
      </c>
      <c r="BU552" s="1" t="s">
        <v>240</v>
      </c>
      <c r="BZ552" s="1" t="s">
        <v>181</v>
      </c>
      <c r="CA552" s="8" t="s">
        <v>7901</v>
      </c>
      <c r="CB552" s="1" t="s">
        <v>196</v>
      </c>
    </row>
    <row r="553">
      <c r="A553" s="1" t="s">
        <v>1794</v>
      </c>
      <c r="B553" s="1" t="s">
        <v>7890</v>
      </c>
      <c r="C553" s="1" t="s">
        <v>7903</v>
      </c>
      <c r="D553" s="1" t="s">
        <v>126</v>
      </c>
      <c r="E553" s="1" t="s">
        <v>128</v>
      </c>
      <c r="F553" s="5" t="s">
        <v>174</v>
      </c>
      <c r="G553" s="1" t="s">
        <v>1797</v>
      </c>
      <c r="H553" s="1" t="s">
        <v>1798</v>
      </c>
      <c r="I553" s="5" t="s">
        <v>150</v>
      </c>
      <c r="M553" s="5" t="s">
        <v>174</v>
      </c>
      <c r="N553" s="5" t="s">
        <v>7904</v>
      </c>
      <c r="O553" s="5" t="s">
        <v>1569</v>
      </c>
      <c r="P553" s="5" t="s">
        <v>174</v>
      </c>
      <c r="Q553" s="5" t="s">
        <v>174</v>
      </c>
      <c r="R553" s="5" t="s">
        <v>155</v>
      </c>
      <c r="S553" s="5" t="s">
        <v>216</v>
      </c>
      <c r="T553" s="5" t="s">
        <v>896</v>
      </c>
      <c r="U553" s="5" t="s">
        <v>158</v>
      </c>
      <c r="V553" s="5" t="s">
        <v>158</v>
      </c>
      <c r="W553" s="5" t="s">
        <v>214</v>
      </c>
      <c r="AB553" s="5" t="s">
        <v>156</v>
      </c>
      <c r="AC553" s="1" t="s">
        <v>162</v>
      </c>
      <c r="AD553" s="1" t="s">
        <v>162</v>
      </c>
      <c r="AE553" s="1" t="s">
        <v>162</v>
      </c>
      <c r="AF553" s="1" t="s">
        <v>162</v>
      </c>
      <c r="AG553" s="1" t="s">
        <v>162</v>
      </c>
      <c r="AH553" s="1" t="s">
        <v>162</v>
      </c>
      <c r="AI553" s="1" t="s">
        <v>162</v>
      </c>
      <c r="AJ553" s="1" t="s">
        <v>162</v>
      </c>
      <c r="AK553" s="1" t="s">
        <v>162</v>
      </c>
      <c r="AL553" s="1" t="s">
        <v>162</v>
      </c>
      <c r="AM553" s="1" t="s">
        <v>162</v>
      </c>
      <c r="AN553" s="1" t="s">
        <v>162</v>
      </c>
      <c r="AO553" s="1" t="s">
        <v>162</v>
      </c>
      <c r="AP553" s="1" t="s">
        <v>162</v>
      </c>
      <c r="AQ553" s="1" t="s">
        <v>162</v>
      </c>
      <c r="AR553" s="1" t="s">
        <v>162</v>
      </c>
      <c r="AS553" s="1" t="s">
        <v>162</v>
      </c>
      <c r="AT553" s="1" t="s">
        <v>162</v>
      </c>
      <c r="AU553" s="1" t="s">
        <v>162</v>
      </c>
      <c r="AV553" s="1" t="s">
        <v>162</v>
      </c>
      <c r="AW553" s="1" t="s">
        <v>162</v>
      </c>
      <c r="AX553" s="1" t="s">
        <v>162</v>
      </c>
      <c r="AY553" s="1" t="s">
        <v>162</v>
      </c>
      <c r="AZ553" s="1" t="s">
        <v>162</v>
      </c>
      <c r="BA553" s="1" t="s">
        <v>162</v>
      </c>
      <c r="BB553" s="1" t="s">
        <v>162</v>
      </c>
      <c r="BC553" s="1" t="s">
        <v>162</v>
      </c>
      <c r="BD553" s="1" t="s">
        <v>162</v>
      </c>
      <c r="BE553" s="1" t="s">
        <v>162</v>
      </c>
      <c r="BS553" s="1" t="s">
        <v>1790</v>
      </c>
      <c r="BT553" s="5" t="s">
        <v>1569</v>
      </c>
      <c r="BX553" s="1" t="s">
        <v>346</v>
      </c>
      <c r="BZ553" s="1" t="s">
        <v>181</v>
      </c>
      <c r="CA553" s="8" t="s">
        <v>7909</v>
      </c>
      <c r="CB553" s="1" t="s">
        <v>196</v>
      </c>
    </row>
    <row r="554">
      <c r="A554" s="1" t="s">
        <v>3595</v>
      </c>
      <c r="B554" s="1" t="s">
        <v>7911</v>
      </c>
      <c r="C554" s="1" t="s">
        <v>7913</v>
      </c>
      <c r="D554" s="1" t="s">
        <v>126</v>
      </c>
      <c r="E554" s="1" t="s">
        <v>128</v>
      </c>
      <c r="F554" s="5" t="s">
        <v>150</v>
      </c>
      <c r="G554" s="1" t="s">
        <v>3597</v>
      </c>
      <c r="H554" s="1" t="s">
        <v>3598</v>
      </c>
      <c r="I554" s="5" t="s">
        <v>150</v>
      </c>
      <c r="M554" s="5" t="s">
        <v>174</v>
      </c>
      <c r="N554" s="5" t="s">
        <v>7915</v>
      </c>
      <c r="O554" s="5" t="s">
        <v>2045</v>
      </c>
      <c r="P554" s="5" t="s">
        <v>174</v>
      </c>
      <c r="Q554" s="5" t="s">
        <v>150</v>
      </c>
      <c r="R554" s="5" t="s">
        <v>155</v>
      </c>
      <c r="S554" s="5" t="s">
        <v>155</v>
      </c>
      <c r="T554" s="5" t="s">
        <v>508</v>
      </c>
      <c r="U554" s="5" t="s">
        <v>158</v>
      </c>
      <c r="V554" s="5" t="s">
        <v>158</v>
      </c>
      <c r="W554" s="5" t="s">
        <v>257</v>
      </c>
      <c r="AB554" s="5" t="s">
        <v>161</v>
      </c>
      <c r="AC554" s="1" t="s">
        <v>162</v>
      </c>
      <c r="AD554" s="1" t="s">
        <v>162</v>
      </c>
      <c r="AE554" s="1" t="s">
        <v>162</v>
      </c>
      <c r="AF554" s="1" t="s">
        <v>162</v>
      </c>
      <c r="AG554" s="1" t="s">
        <v>162</v>
      </c>
      <c r="AH554" s="1" t="s">
        <v>162</v>
      </c>
      <c r="AI554" s="1" t="s">
        <v>162</v>
      </c>
      <c r="AJ554" s="1" t="s">
        <v>162</v>
      </c>
      <c r="AK554" s="1" t="s">
        <v>162</v>
      </c>
      <c r="AL554" s="1" t="s">
        <v>162</v>
      </c>
      <c r="AM554" s="1" t="s">
        <v>162</v>
      </c>
      <c r="AN554" s="1" t="s">
        <v>162</v>
      </c>
      <c r="AO554" s="1" t="s">
        <v>162</v>
      </c>
      <c r="AP554" s="1" t="s">
        <v>162</v>
      </c>
      <c r="AQ554" s="1" t="s">
        <v>162</v>
      </c>
      <c r="AR554" s="1" t="s">
        <v>162</v>
      </c>
      <c r="AS554" s="1" t="s">
        <v>162</v>
      </c>
      <c r="AT554" s="1" t="s">
        <v>162</v>
      </c>
      <c r="AU554" s="1" t="s">
        <v>162</v>
      </c>
      <c r="AV554" s="1" t="s">
        <v>162</v>
      </c>
      <c r="AW554" s="1" t="s">
        <v>162</v>
      </c>
      <c r="AX554" s="1" t="s">
        <v>162</v>
      </c>
      <c r="AY554" s="1" t="s">
        <v>162</v>
      </c>
      <c r="AZ554" s="1" t="s">
        <v>162</v>
      </c>
      <c r="BA554" s="1" t="s">
        <v>162</v>
      </c>
      <c r="BB554" s="1" t="s">
        <v>162</v>
      </c>
      <c r="BC554" s="1" t="s">
        <v>162</v>
      </c>
      <c r="BD554" s="1" t="s">
        <v>162</v>
      </c>
      <c r="BE554" s="1" t="s">
        <v>162</v>
      </c>
      <c r="BS554" s="1" t="s">
        <v>3611</v>
      </c>
      <c r="BT554" s="5" t="s">
        <v>2045</v>
      </c>
      <c r="BU554" s="1" t="s">
        <v>240</v>
      </c>
      <c r="BZ554" s="1" t="s">
        <v>181</v>
      </c>
      <c r="CA554" s="8" t="s">
        <v>7921</v>
      </c>
      <c r="CB554" s="1" t="s">
        <v>7833</v>
      </c>
    </row>
    <row r="555">
      <c r="A555" s="1" t="s">
        <v>1781</v>
      </c>
      <c r="B555" s="1" t="s">
        <v>7903</v>
      </c>
      <c r="C555" s="1" t="s">
        <v>7923</v>
      </c>
      <c r="D555" s="1" t="s">
        <v>126</v>
      </c>
      <c r="E555" s="1" t="s">
        <v>128</v>
      </c>
      <c r="F555" s="5" t="s">
        <v>150</v>
      </c>
      <c r="G555" s="1" t="s">
        <v>1783</v>
      </c>
      <c r="H555" s="1" t="s">
        <v>1784</v>
      </c>
      <c r="I555" s="5" t="s">
        <v>150</v>
      </c>
      <c r="M555" s="5" t="s">
        <v>150</v>
      </c>
      <c r="N555" s="5" t="s">
        <v>7924</v>
      </c>
      <c r="O555" s="5" t="s">
        <v>550</v>
      </c>
      <c r="P555" s="5" t="s">
        <v>174</v>
      </c>
      <c r="Q555" s="5" t="s">
        <v>150</v>
      </c>
      <c r="R555" s="5" t="s">
        <v>155</v>
      </c>
      <c r="S555" s="5" t="s">
        <v>156</v>
      </c>
      <c r="T555" s="5" t="s">
        <v>896</v>
      </c>
      <c r="U555" s="5" t="s">
        <v>158</v>
      </c>
      <c r="V555" s="5" t="s">
        <v>158</v>
      </c>
      <c r="W555" s="5" t="s">
        <v>1644</v>
      </c>
      <c r="AB555" s="5" t="s">
        <v>156</v>
      </c>
      <c r="AC555" s="1" t="s">
        <v>162</v>
      </c>
      <c r="AD555" s="1" t="s">
        <v>162</v>
      </c>
      <c r="AE555" s="1" t="s">
        <v>162</v>
      </c>
      <c r="AF555" s="1" t="s">
        <v>162</v>
      </c>
      <c r="AG555" s="1" t="s">
        <v>162</v>
      </c>
      <c r="AH555" s="1" t="s">
        <v>162</v>
      </c>
      <c r="AI555" s="1" t="s">
        <v>162</v>
      </c>
      <c r="AJ555" s="1" t="s">
        <v>162</v>
      </c>
      <c r="AK555" s="1" t="s">
        <v>162</v>
      </c>
      <c r="AL555" s="1" t="s">
        <v>162</v>
      </c>
      <c r="AM555" s="1" t="s">
        <v>162</v>
      </c>
      <c r="AN555" s="1" t="s">
        <v>162</v>
      </c>
      <c r="AO555" s="1" t="s">
        <v>162</v>
      </c>
      <c r="AP555" s="1" t="s">
        <v>162</v>
      </c>
      <c r="AQ555" s="1" t="s">
        <v>162</v>
      </c>
      <c r="AR555" s="1" t="s">
        <v>162</v>
      </c>
      <c r="AS555" s="1" t="s">
        <v>162</v>
      </c>
      <c r="AT555" s="1" t="s">
        <v>162</v>
      </c>
      <c r="AU555" s="1" t="s">
        <v>162</v>
      </c>
      <c r="AV555" s="1" t="s">
        <v>162</v>
      </c>
      <c r="AW555" s="1" t="s">
        <v>162</v>
      </c>
      <c r="AX555" s="1" t="s">
        <v>162</v>
      </c>
      <c r="AY555" s="1" t="s">
        <v>162</v>
      </c>
      <c r="AZ555" s="1" t="s">
        <v>162</v>
      </c>
      <c r="BA555" s="1" t="s">
        <v>162</v>
      </c>
      <c r="BB555" s="1" t="s">
        <v>162</v>
      </c>
      <c r="BC555" s="1" t="s">
        <v>162</v>
      </c>
      <c r="BD555" s="1" t="s">
        <v>162</v>
      </c>
      <c r="BE555" s="1" t="s">
        <v>162</v>
      </c>
      <c r="BS555" s="1" t="s">
        <v>1790</v>
      </c>
      <c r="BT555" s="5" t="s">
        <v>550</v>
      </c>
      <c r="BY555" s="1" t="s">
        <v>1162</v>
      </c>
      <c r="BZ555" s="1" t="s">
        <v>181</v>
      </c>
      <c r="CA555" s="8" t="s">
        <v>7935</v>
      </c>
      <c r="CB555" s="1" t="s">
        <v>196</v>
      </c>
    </row>
    <row r="556">
      <c r="A556" s="1" t="s">
        <v>7939</v>
      </c>
      <c r="B556" s="1" t="s">
        <v>7940</v>
      </c>
      <c r="C556" s="1" t="s">
        <v>7941</v>
      </c>
      <c r="D556" s="1" t="s">
        <v>126</v>
      </c>
      <c r="E556" s="1" t="s">
        <v>128</v>
      </c>
      <c r="F556" s="5" t="s">
        <v>156</v>
      </c>
      <c r="G556" s="1" t="s">
        <v>7943</v>
      </c>
      <c r="H556" s="1" t="s">
        <v>7944</v>
      </c>
      <c r="I556" s="5" t="s">
        <v>150</v>
      </c>
      <c r="M556" s="5" t="s">
        <v>150</v>
      </c>
      <c r="N556" s="5" t="s">
        <v>7945</v>
      </c>
      <c r="O556" s="5" t="s">
        <v>1811</v>
      </c>
      <c r="P556" s="5" t="s">
        <v>150</v>
      </c>
      <c r="Q556" s="5" t="s">
        <v>155</v>
      </c>
      <c r="R556" s="5" t="s">
        <v>174</v>
      </c>
      <c r="S556" s="5" t="s">
        <v>174</v>
      </c>
      <c r="T556" s="5" t="s">
        <v>158</v>
      </c>
      <c r="U556" s="5" t="s">
        <v>158</v>
      </c>
      <c r="V556" s="5" t="s">
        <v>158</v>
      </c>
      <c r="W556" s="5" t="s">
        <v>257</v>
      </c>
      <c r="AB556" s="5" t="s">
        <v>216</v>
      </c>
      <c r="AC556" s="1" t="s">
        <v>162</v>
      </c>
      <c r="AD556" s="1" t="s">
        <v>162</v>
      </c>
      <c r="AE556" s="1" t="s">
        <v>162</v>
      </c>
      <c r="AF556" s="1" t="s">
        <v>162</v>
      </c>
      <c r="AG556" s="1" t="s">
        <v>162</v>
      </c>
      <c r="AH556" s="1" t="s">
        <v>162</v>
      </c>
      <c r="AI556" s="1" t="s">
        <v>162</v>
      </c>
      <c r="AJ556" s="1" t="s">
        <v>162</v>
      </c>
      <c r="AK556" s="1" t="s">
        <v>162</v>
      </c>
      <c r="AL556" s="1" t="s">
        <v>162</v>
      </c>
      <c r="AM556" s="1" t="s">
        <v>162</v>
      </c>
      <c r="AN556" s="1" t="s">
        <v>162</v>
      </c>
      <c r="AO556" s="1" t="s">
        <v>162</v>
      </c>
      <c r="AP556" s="1" t="s">
        <v>162</v>
      </c>
      <c r="AQ556" s="1" t="s">
        <v>162</v>
      </c>
      <c r="AR556" s="1" t="s">
        <v>162</v>
      </c>
      <c r="AS556" s="1" t="s">
        <v>162</v>
      </c>
      <c r="AT556" s="1" t="s">
        <v>162</v>
      </c>
      <c r="AU556" s="1" t="s">
        <v>162</v>
      </c>
      <c r="AV556" s="1" t="s">
        <v>162</v>
      </c>
      <c r="AW556" s="1" t="s">
        <v>162</v>
      </c>
      <c r="AX556" s="1" t="s">
        <v>162</v>
      </c>
      <c r="AY556" s="1" t="s">
        <v>162</v>
      </c>
      <c r="AZ556" s="1" t="s">
        <v>162</v>
      </c>
      <c r="BA556" s="1" t="s">
        <v>162</v>
      </c>
      <c r="BB556" s="1" t="s">
        <v>162</v>
      </c>
      <c r="BC556" s="1" t="s">
        <v>162</v>
      </c>
      <c r="BD556" s="1" t="s">
        <v>162</v>
      </c>
      <c r="BE556" s="1" t="s">
        <v>162</v>
      </c>
      <c r="BS556" s="1" t="s">
        <v>7949</v>
      </c>
      <c r="BT556" s="5" t="s">
        <v>1811</v>
      </c>
      <c r="BU556" s="1" t="s">
        <v>240</v>
      </c>
      <c r="BZ556" s="1" t="s">
        <v>181</v>
      </c>
      <c r="CA556" s="8" t="s">
        <v>7951</v>
      </c>
      <c r="CB556" s="1" t="s">
        <v>196</v>
      </c>
    </row>
    <row r="557">
      <c r="A557" s="1" t="s">
        <v>7953</v>
      </c>
      <c r="B557" s="1" t="s">
        <v>7941</v>
      </c>
      <c r="C557" s="1" t="s">
        <v>7954</v>
      </c>
      <c r="D557" s="1" t="s">
        <v>126</v>
      </c>
      <c r="E557" s="1" t="s">
        <v>128</v>
      </c>
      <c r="F557" s="5" t="s">
        <v>155</v>
      </c>
      <c r="G557" s="1" t="s">
        <v>7955</v>
      </c>
      <c r="H557" s="1" t="s">
        <v>7956</v>
      </c>
      <c r="I557" s="5" t="s">
        <v>174</v>
      </c>
      <c r="J557" s="1" t="s">
        <v>4677</v>
      </c>
      <c r="K557" s="1" t="s">
        <v>7958</v>
      </c>
      <c r="BS557" s="1" t="s">
        <v>7949</v>
      </c>
      <c r="BT557" s="5" t="s">
        <v>158</v>
      </c>
      <c r="BZ557" s="1" t="s">
        <v>181</v>
      </c>
      <c r="CA557" s="8" t="s">
        <v>7959</v>
      </c>
      <c r="CB557" s="1" t="s">
        <v>196</v>
      </c>
    </row>
    <row r="558">
      <c r="A558" s="1" t="s">
        <v>7961</v>
      </c>
      <c r="B558" s="1" t="s">
        <v>7954</v>
      </c>
      <c r="C558" s="1" t="s">
        <v>7962</v>
      </c>
      <c r="D558" s="1" t="s">
        <v>126</v>
      </c>
      <c r="E558" s="1" t="s">
        <v>128</v>
      </c>
      <c r="F558" s="5" t="s">
        <v>174</v>
      </c>
      <c r="G558" s="1" t="s">
        <v>7966</v>
      </c>
      <c r="H558" s="1" t="s">
        <v>7968</v>
      </c>
      <c r="I558" s="5" t="s">
        <v>150</v>
      </c>
      <c r="M558" s="5" t="s">
        <v>174</v>
      </c>
      <c r="N558" s="5" t="s">
        <v>7969</v>
      </c>
      <c r="O558" s="5" t="s">
        <v>1844</v>
      </c>
      <c r="P558" s="5" t="s">
        <v>174</v>
      </c>
      <c r="Q558" s="5" t="s">
        <v>174</v>
      </c>
      <c r="R558" s="5" t="s">
        <v>155</v>
      </c>
      <c r="S558" s="5" t="s">
        <v>156</v>
      </c>
      <c r="T558" s="5" t="s">
        <v>158</v>
      </c>
      <c r="U558" s="5" t="s">
        <v>896</v>
      </c>
      <c r="V558" s="5" t="s">
        <v>158</v>
      </c>
      <c r="W558" s="5" t="s">
        <v>898</v>
      </c>
      <c r="AB558" s="5" t="s">
        <v>150</v>
      </c>
      <c r="AC558" s="1" t="s">
        <v>162</v>
      </c>
      <c r="AD558" s="1" t="s">
        <v>162</v>
      </c>
      <c r="AE558" s="1" t="s">
        <v>162</v>
      </c>
      <c r="AF558" s="1" t="s">
        <v>162</v>
      </c>
      <c r="AG558" s="1" t="s">
        <v>162</v>
      </c>
      <c r="AH558" s="1" t="s">
        <v>162</v>
      </c>
      <c r="AI558" s="1" t="s">
        <v>162</v>
      </c>
      <c r="AJ558" s="1" t="s">
        <v>162</v>
      </c>
      <c r="AK558" s="1" t="s">
        <v>162</v>
      </c>
      <c r="AL558" s="1" t="s">
        <v>162</v>
      </c>
      <c r="AM558" s="1" t="s">
        <v>162</v>
      </c>
      <c r="AN558" s="1" t="s">
        <v>162</v>
      </c>
      <c r="AO558" s="1" t="s">
        <v>162</v>
      </c>
      <c r="AP558" s="1" t="s">
        <v>162</v>
      </c>
      <c r="AQ558" s="1" t="s">
        <v>162</v>
      </c>
      <c r="AR558" s="1" t="s">
        <v>162</v>
      </c>
      <c r="AS558" s="1" t="s">
        <v>162</v>
      </c>
      <c r="AT558" s="1" t="s">
        <v>162</v>
      </c>
      <c r="AU558" s="1" t="s">
        <v>162</v>
      </c>
      <c r="AV558" s="1" t="s">
        <v>162</v>
      </c>
      <c r="AW558" s="1" t="s">
        <v>162</v>
      </c>
      <c r="AX558" s="1" t="s">
        <v>162</v>
      </c>
      <c r="AY558" s="1" t="s">
        <v>162</v>
      </c>
      <c r="AZ558" s="1" t="s">
        <v>162</v>
      </c>
      <c r="BA558" s="1" t="s">
        <v>162</v>
      </c>
      <c r="BB558" s="1" t="s">
        <v>162</v>
      </c>
      <c r="BC558" s="1" t="s">
        <v>162</v>
      </c>
      <c r="BD558" s="1" t="s">
        <v>162</v>
      </c>
      <c r="BE558" s="1" t="s">
        <v>162</v>
      </c>
      <c r="BS558" s="1" t="s">
        <v>7949</v>
      </c>
      <c r="BT558" s="5" t="s">
        <v>1844</v>
      </c>
      <c r="BW558" s="1" t="s">
        <v>467</v>
      </c>
      <c r="BZ558" s="1" t="s">
        <v>181</v>
      </c>
      <c r="CA558" s="8" t="s">
        <v>7972</v>
      </c>
      <c r="CB558" s="1" t="s">
        <v>196</v>
      </c>
    </row>
    <row r="559">
      <c r="A559" s="1" t="s">
        <v>7979</v>
      </c>
      <c r="B559" s="1" t="s">
        <v>7962</v>
      </c>
      <c r="C559" s="1" t="s">
        <v>7980</v>
      </c>
      <c r="D559" s="1" t="s">
        <v>126</v>
      </c>
      <c r="E559" s="1" t="s">
        <v>128</v>
      </c>
      <c r="F559" s="5" t="s">
        <v>150</v>
      </c>
      <c r="G559" s="1" t="s">
        <v>7981</v>
      </c>
      <c r="H559" s="1" t="s">
        <v>7982</v>
      </c>
      <c r="I559" s="5" t="s">
        <v>150</v>
      </c>
      <c r="M559" s="5" t="s">
        <v>150</v>
      </c>
      <c r="N559" s="5" t="s">
        <v>7983</v>
      </c>
      <c r="O559" s="5" t="s">
        <v>1100</v>
      </c>
      <c r="P559" s="5" t="s">
        <v>174</v>
      </c>
      <c r="Q559" s="5" t="s">
        <v>150</v>
      </c>
      <c r="R559" s="5" t="s">
        <v>155</v>
      </c>
      <c r="S559" s="5" t="s">
        <v>156</v>
      </c>
      <c r="T559" s="5" t="s">
        <v>158</v>
      </c>
      <c r="U559" s="5" t="s">
        <v>380</v>
      </c>
      <c r="V559" s="5" t="s">
        <v>158</v>
      </c>
      <c r="W559" s="5" t="s">
        <v>898</v>
      </c>
      <c r="AB559" s="5" t="s">
        <v>150</v>
      </c>
      <c r="AC559" s="1" t="s">
        <v>162</v>
      </c>
      <c r="AD559" s="1" t="s">
        <v>162</v>
      </c>
      <c r="AE559" s="1" t="s">
        <v>162</v>
      </c>
      <c r="AF559" s="1" t="s">
        <v>162</v>
      </c>
      <c r="AG559" s="1" t="s">
        <v>162</v>
      </c>
      <c r="AH559" s="1" t="s">
        <v>162</v>
      </c>
      <c r="AI559" s="1" t="s">
        <v>162</v>
      </c>
      <c r="AJ559" s="1" t="s">
        <v>162</v>
      </c>
      <c r="AK559" s="1" t="s">
        <v>162</v>
      </c>
      <c r="AL559" s="1" t="s">
        <v>162</v>
      </c>
      <c r="AM559" s="1" t="s">
        <v>162</v>
      </c>
      <c r="AN559" s="1" t="s">
        <v>162</v>
      </c>
      <c r="AO559" s="1" t="s">
        <v>162</v>
      </c>
      <c r="AP559" s="1" t="s">
        <v>162</v>
      </c>
      <c r="AQ559" s="1" t="s">
        <v>162</v>
      </c>
      <c r="AR559" s="1" t="s">
        <v>162</v>
      </c>
      <c r="AS559" s="1" t="s">
        <v>162</v>
      </c>
      <c r="AT559" s="1" t="s">
        <v>162</v>
      </c>
      <c r="AU559" s="1" t="s">
        <v>162</v>
      </c>
      <c r="AV559" s="1" t="s">
        <v>162</v>
      </c>
      <c r="AW559" s="1" t="s">
        <v>162</v>
      </c>
      <c r="AX559" s="1" t="s">
        <v>162</v>
      </c>
      <c r="AY559" s="1" t="s">
        <v>162</v>
      </c>
      <c r="AZ559" s="1" t="s">
        <v>162</v>
      </c>
      <c r="BA559" s="1" t="s">
        <v>162</v>
      </c>
      <c r="BB559" s="1" t="s">
        <v>162</v>
      </c>
      <c r="BC559" s="1" t="s">
        <v>162</v>
      </c>
      <c r="BD559" s="1" t="s">
        <v>162</v>
      </c>
      <c r="BE559" s="1" t="s">
        <v>162</v>
      </c>
      <c r="BS559" s="1" t="s">
        <v>7949</v>
      </c>
      <c r="BT559" s="5" t="s">
        <v>1100</v>
      </c>
      <c r="BW559" s="1" t="s">
        <v>467</v>
      </c>
      <c r="BZ559" s="1" t="s">
        <v>181</v>
      </c>
      <c r="CA559" s="8" t="s">
        <v>7995</v>
      </c>
      <c r="CB559" s="1" t="s">
        <v>196</v>
      </c>
    </row>
    <row r="560">
      <c r="A560" s="1" t="s">
        <v>649</v>
      </c>
      <c r="B560" s="1" t="s">
        <v>7997</v>
      </c>
      <c r="C560" s="1" t="s">
        <v>7998</v>
      </c>
      <c r="D560" s="1" t="s">
        <v>126</v>
      </c>
      <c r="E560" s="1" t="s">
        <v>128</v>
      </c>
      <c r="F560" s="5" t="s">
        <v>150</v>
      </c>
      <c r="G560" s="1" t="s">
        <v>651</v>
      </c>
      <c r="H560" s="1" t="s">
        <v>652</v>
      </c>
      <c r="I560" s="5" t="s">
        <v>150</v>
      </c>
      <c r="M560" s="5" t="s">
        <v>150</v>
      </c>
      <c r="N560" s="5" t="s">
        <v>7999</v>
      </c>
      <c r="O560" s="5" t="s">
        <v>694</v>
      </c>
      <c r="P560" s="5" t="s">
        <v>174</v>
      </c>
      <c r="Q560" s="5" t="s">
        <v>150</v>
      </c>
      <c r="R560" s="5" t="s">
        <v>155</v>
      </c>
      <c r="S560" s="5" t="s">
        <v>216</v>
      </c>
      <c r="T560" s="5" t="s">
        <v>158</v>
      </c>
      <c r="U560" s="5" t="s">
        <v>158</v>
      </c>
      <c r="V560" s="5" t="s">
        <v>158</v>
      </c>
      <c r="W560" s="5" t="s">
        <v>257</v>
      </c>
      <c r="AB560" s="5" t="s">
        <v>216</v>
      </c>
      <c r="AC560" s="1" t="s">
        <v>162</v>
      </c>
      <c r="AD560" s="1" t="s">
        <v>162</v>
      </c>
      <c r="AE560" s="1" t="s">
        <v>162</v>
      </c>
      <c r="AF560" s="1" t="s">
        <v>162</v>
      </c>
      <c r="AG560" s="1" t="s">
        <v>162</v>
      </c>
      <c r="AH560" s="1" t="s">
        <v>162</v>
      </c>
      <c r="AI560" s="1" t="s">
        <v>162</v>
      </c>
      <c r="AJ560" s="1" t="s">
        <v>162</v>
      </c>
      <c r="AK560" s="1" t="s">
        <v>162</v>
      </c>
      <c r="AL560" s="1" t="s">
        <v>259</v>
      </c>
      <c r="AM560" s="1" t="s">
        <v>162</v>
      </c>
      <c r="AN560" s="1" t="s">
        <v>162</v>
      </c>
      <c r="AO560" s="1" t="s">
        <v>162</v>
      </c>
      <c r="AP560" s="1" t="s">
        <v>162</v>
      </c>
      <c r="AQ560" s="1" t="s">
        <v>162</v>
      </c>
      <c r="AR560" s="1" t="s">
        <v>162</v>
      </c>
      <c r="AS560" s="1" t="s">
        <v>162</v>
      </c>
      <c r="AT560" s="1" t="s">
        <v>162</v>
      </c>
      <c r="AU560" s="1" t="s">
        <v>162</v>
      </c>
      <c r="AV560" s="1" t="s">
        <v>162</v>
      </c>
      <c r="AW560" s="1" t="s">
        <v>162</v>
      </c>
      <c r="AX560" s="1" t="s">
        <v>162</v>
      </c>
      <c r="AY560" s="1" t="s">
        <v>162</v>
      </c>
      <c r="AZ560" s="1" t="s">
        <v>162</v>
      </c>
      <c r="BA560" s="1" t="s">
        <v>162</v>
      </c>
      <c r="BB560" s="1" t="s">
        <v>162</v>
      </c>
      <c r="BC560" s="1" t="s">
        <v>162</v>
      </c>
      <c r="BD560" s="1" t="s">
        <v>162</v>
      </c>
      <c r="BE560" s="1" t="s">
        <v>162</v>
      </c>
      <c r="BS560" s="1" t="s">
        <v>652</v>
      </c>
      <c r="BT560" s="5" t="s">
        <v>694</v>
      </c>
      <c r="BU560" s="1" t="s">
        <v>240</v>
      </c>
      <c r="BZ560" s="1" t="s">
        <v>181</v>
      </c>
      <c r="CA560" s="8" t="s">
        <v>8005</v>
      </c>
      <c r="CB560" s="1" t="s">
        <v>617</v>
      </c>
    </row>
    <row r="561">
      <c r="A561" s="1" t="s">
        <v>8007</v>
      </c>
      <c r="B561" s="1" t="s">
        <v>7997</v>
      </c>
      <c r="C561" s="1" t="s">
        <v>8008</v>
      </c>
      <c r="D561" s="1" t="s">
        <v>126</v>
      </c>
      <c r="E561" s="1" t="s">
        <v>128</v>
      </c>
      <c r="F561" s="5" t="s">
        <v>156</v>
      </c>
      <c r="G561" s="1" t="s">
        <v>8009</v>
      </c>
      <c r="H561" s="1" t="s">
        <v>6883</v>
      </c>
      <c r="I561" s="5" t="s">
        <v>150</v>
      </c>
      <c r="M561" s="5" t="s">
        <v>150</v>
      </c>
      <c r="N561" s="5" t="s">
        <v>6884</v>
      </c>
      <c r="O561" s="5" t="s">
        <v>1603</v>
      </c>
      <c r="P561" s="5" t="s">
        <v>150</v>
      </c>
      <c r="Q561" s="5" t="s">
        <v>155</v>
      </c>
      <c r="R561" s="5" t="s">
        <v>174</v>
      </c>
      <c r="S561" s="5" t="s">
        <v>150</v>
      </c>
      <c r="T561" s="5" t="s">
        <v>158</v>
      </c>
      <c r="U561" s="5" t="s">
        <v>158</v>
      </c>
      <c r="V561" s="5" t="s">
        <v>158</v>
      </c>
      <c r="W561" s="5" t="s">
        <v>257</v>
      </c>
      <c r="AB561" s="5" t="s">
        <v>216</v>
      </c>
      <c r="AC561" s="1" t="s">
        <v>162</v>
      </c>
      <c r="AD561" s="1" t="s">
        <v>162</v>
      </c>
      <c r="AE561" s="1" t="s">
        <v>162</v>
      </c>
      <c r="AF561" s="1" t="s">
        <v>162</v>
      </c>
      <c r="AG561" s="1" t="s">
        <v>162</v>
      </c>
      <c r="AH561" s="1" t="s">
        <v>162</v>
      </c>
      <c r="AI561" s="1" t="s">
        <v>162</v>
      </c>
      <c r="AJ561" s="1" t="s">
        <v>162</v>
      </c>
      <c r="AK561" s="1" t="s">
        <v>162</v>
      </c>
      <c r="AL561" s="1" t="s">
        <v>162</v>
      </c>
      <c r="AM561" s="1" t="s">
        <v>162</v>
      </c>
      <c r="AN561" s="1" t="s">
        <v>162</v>
      </c>
      <c r="AO561" s="1" t="s">
        <v>162</v>
      </c>
      <c r="AP561" s="1" t="s">
        <v>162</v>
      </c>
      <c r="AQ561" s="1" t="s">
        <v>162</v>
      </c>
      <c r="AR561" s="1" t="s">
        <v>162</v>
      </c>
      <c r="AS561" s="1" t="s">
        <v>162</v>
      </c>
      <c r="AT561" s="1" t="s">
        <v>162</v>
      </c>
      <c r="AU561" s="1" t="s">
        <v>162</v>
      </c>
      <c r="AV561" s="1" t="s">
        <v>162</v>
      </c>
      <c r="AW561" s="1" t="s">
        <v>162</v>
      </c>
      <c r="AX561" s="1" t="s">
        <v>162</v>
      </c>
      <c r="AY561" s="1" t="s">
        <v>162</v>
      </c>
      <c r="AZ561" s="1" t="s">
        <v>162</v>
      </c>
      <c r="BA561" s="1" t="s">
        <v>162</v>
      </c>
      <c r="BB561" s="1" t="s">
        <v>162</v>
      </c>
      <c r="BC561" s="1" t="s">
        <v>162</v>
      </c>
      <c r="BD561" s="1" t="s">
        <v>162</v>
      </c>
      <c r="BE561" s="1" t="s">
        <v>162</v>
      </c>
      <c r="BS561" s="1" t="s">
        <v>6886</v>
      </c>
      <c r="BT561" s="5" t="s">
        <v>1603</v>
      </c>
      <c r="BU561" s="1" t="s">
        <v>240</v>
      </c>
      <c r="BZ561" s="1" t="s">
        <v>181</v>
      </c>
      <c r="CA561" s="8" t="s">
        <v>8017</v>
      </c>
      <c r="CB561" s="1" t="s">
        <v>8021</v>
      </c>
    </row>
    <row r="562">
      <c r="A562" s="1" t="s">
        <v>8023</v>
      </c>
      <c r="B562" s="1" t="s">
        <v>8025</v>
      </c>
      <c r="C562" s="1" t="s">
        <v>8026</v>
      </c>
      <c r="D562" s="1" t="s">
        <v>126</v>
      </c>
      <c r="E562" s="1" t="s">
        <v>128</v>
      </c>
      <c r="F562" s="5" t="s">
        <v>155</v>
      </c>
      <c r="G562" s="1" t="s">
        <v>8027</v>
      </c>
      <c r="H562" s="1" t="s">
        <v>8028</v>
      </c>
      <c r="I562" s="5" t="s">
        <v>174</v>
      </c>
      <c r="J562" s="1" t="s">
        <v>8029</v>
      </c>
      <c r="K562" s="1" t="s">
        <v>8030</v>
      </c>
      <c r="BS562" s="1" t="s">
        <v>652</v>
      </c>
      <c r="BT562" s="5" t="s">
        <v>158</v>
      </c>
      <c r="BZ562" s="1" t="s">
        <v>181</v>
      </c>
      <c r="CA562" s="8" t="s">
        <v>8034</v>
      </c>
      <c r="CB562" s="1" t="s">
        <v>617</v>
      </c>
    </row>
    <row r="563">
      <c r="A563" s="1" t="s">
        <v>8041</v>
      </c>
      <c r="B563" s="1" t="s">
        <v>8008</v>
      </c>
      <c r="C563" s="1" t="s">
        <v>8042</v>
      </c>
      <c r="D563" s="1" t="s">
        <v>126</v>
      </c>
      <c r="E563" s="1" t="s">
        <v>128</v>
      </c>
      <c r="F563" s="5" t="s">
        <v>155</v>
      </c>
      <c r="G563" s="1" t="s">
        <v>8043</v>
      </c>
      <c r="H563" s="1" t="s">
        <v>6899</v>
      </c>
      <c r="I563" s="5" t="s">
        <v>150</v>
      </c>
      <c r="M563" s="5" t="s">
        <v>150</v>
      </c>
      <c r="N563" s="5" t="s">
        <v>6900</v>
      </c>
      <c r="O563" s="5" t="s">
        <v>154</v>
      </c>
      <c r="P563" s="5" t="s">
        <v>150</v>
      </c>
      <c r="Q563" s="5" t="s">
        <v>155</v>
      </c>
      <c r="R563" s="5" t="s">
        <v>155</v>
      </c>
      <c r="S563" s="5" t="s">
        <v>156</v>
      </c>
      <c r="T563" s="5" t="s">
        <v>380</v>
      </c>
      <c r="U563" s="5" t="s">
        <v>158</v>
      </c>
      <c r="V563" s="5" t="s">
        <v>158</v>
      </c>
      <c r="W563" s="5" t="s">
        <v>159</v>
      </c>
      <c r="X563" s="1" t="s">
        <v>8049</v>
      </c>
      <c r="AB563" s="5" t="s">
        <v>155</v>
      </c>
      <c r="AC563" s="1" t="s">
        <v>162</v>
      </c>
      <c r="AD563" s="1" t="s">
        <v>162</v>
      </c>
      <c r="AE563" s="1" t="s">
        <v>162</v>
      </c>
      <c r="AF563" s="1" t="s">
        <v>162</v>
      </c>
      <c r="AG563" s="1" t="s">
        <v>162</v>
      </c>
      <c r="AH563" s="1" t="s">
        <v>162</v>
      </c>
      <c r="AI563" s="1" t="s">
        <v>162</v>
      </c>
      <c r="AJ563" s="1" t="s">
        <v>162</v>
      </c>
      <c r="AK563" s="1" t="s">
        <v>162</v>
      </c>
      <c r="AL563" s="1" t="s">
        <v>162</v>
      </c>
      <c r="AM563" s="1" t="s">
        <v>162</v>
      </c>
      <c r="AN563" s="1" t="s">
        <v>162</v>
      </c>
      <c r="AO563" s="1" t="s">
        <v>162</v>
      </c>
      <c r="AP563" s="1" t="s">
        <v>162</v>
      </c>
      <c r="AQ563" s="1" t="s">
        <v>162</v>
      </c>
      <c r="AR563" s="1" t="s">
        <v>162</v>
      </c>
      <c r="AS563" s="1" t="s">
        <v>162</v>
      </c>
      <c r="AT563" s="1" t="s">
        <v>162</v>
      </c>
      <c r="AU563" s="1" t="s">
        <v>162</v>
      </c>
      <c r="AV563" s="1" t="s">
        <v>162</v>
      </c>
      <c r="AW563" s="1" t="s">
        <v>162</v>
      </c>
      <c r="AX563" s="1" t="s">
        <v>162</v>
      </c>
      <c r="AY563" s="1" t="s">
        <v>162</v>
      </c>
      <c r="AZ563" s="1" t="s">
        <v>162</v>
      </c>
      <c r="BA563" s="1" t="s">
        <v>162</v>
      </c>
      <c r="BB563" s="1" t="s">
        <v>162</v>
      </c>
      <c r="BC563" s="1" t="s">
        <v>162</v>
      </c>
      <c r="BD563" s="1" t="s">
        <v>162</v>
      </c>
      <c r="BE563" s="1" t="s">
        <v>162</v>
      </c>
      <c r="BS563" s="1" t="s">
        <v>6886</v>
      </c>
      <c r="BT563" s="5" t="s">
        <v>154</v>
      </c>
      <c r="BY563" s="1" t="s">
        <v>180</v>
      </c>
      <c r="BZ563" s="1" t="s">
        <v>181</v>
      </c>
      <c r="CA563" s="8" t="s">
        <v>8053</v>
      </c>
      <c r="CB563" s="1" t="s">
        <v>8021</v>
      </c>
    </row>
    <row r="564">
      <c r="A564" s="1" t="s">
        <v>8058</v>
      </c>
      <c r="B564" s="1" t="s">
        <v>8042</v>
      </c>
      <c r="C564" s="1" t="s">
        <v>8059</v>
      </c>
      <c r="D564" s="1" t="s">
        <v>126</v>
      </c>
      <c r="E564" s="1" t="s">
        <v>128</v>
      </c>
      <c r="F564" s="5" t="s">
        <v>174</v>
      </c>
      <c r="G564" s="1" t="s">
        <v>8061</v>
      </c>
      <c r="H564" s="1" t="s">
        <v>6916</v>
      </c>
      <c r="I564" s="5" t="s">
        <v>150</v>
      </c>
      <c r="M564" s="5" t="s">
        <v>150</v>
      </c>
      <c r="N564" s="5" t="s">
        <v>6918</v>
      </c>
      <c r="O564" s="5" t="s">
        <v>550</v>
      </c>
      <c r="P564" s="5" t="s">
        <v>174</v>
      </c>
      <c r="Q564" s="5" t="s">
        <v>174</v>
      </c>
      <c r="R564" s="5" t="s">
        <v>155</v>
      </c>
      <c r="S564" s="5" t="s">
        <v>156</v>
      </c>
      <c r="T564" s="5" t="s">
        <v>158</v>
      </c>
      <c r="U564" s="5" t="s">
        <v>158</v>
      </c>
      <c r="V564" s="5" t="s">
        <v>158</v>
      </c>
      <c r="W564" s="5" t="s">
        <v>257</v>
      </c>
      <c r="AB564" s="5" t="s">
        <v>216</v>
      </c>
      <c r="AC564" s="1" t="s">
        <v>162</v>
      </c>
      <c r="AD564" s="1" t="s">
        <v>162</v>
      </c>
      <c r="AE564" s="1" t="s">
        <v>162</v>
      </c>
      <c r="AF564" s="1" t="s">
        <v>162</v>
      </c>
      <c r="AG564" s="1" t="s">
        <v>162</v>
      </c>
      <c r="AH564" s="1" t="s">
        <v>162</v>
      </c>
      <c r="AI564" s="1" t="s">
        <v>162</v>
      </c>
      <c r="AJ564" s="1" t="s">
        <v>162</v>
      </c>
      <c r="AK564" s="1" t="s">
        <v>162</v>
      </c>
      <c r="AL564" s="1" t="s">
        <v>162</v>
      </c>
      <c r="AM564" s="1" t="s">
        <v>162</v>
      </c>
      <c r="AN564" s="1" t="s">
        <v>162</v>
      </c>
      <c r="AO564" s="1" t="s">
        <v>162</v>
      </c>
      <c r="AP564" s="1" t="s">
        <v>162</v>
      </c>
      <c r="AQ564" s="1" t="s">
        <v>162</v>
      </c>
      <c r="AR564" s="1" t="s">
        <v>162</v>
      </c>
      <c r="AS564" s="1" t="s">
        <v>162</v>
      </c>
      <c r="AT564" s="1" t="s">
        <v>162</v>
      </c>
      <c r="AU564" s="1" t="s">
        <v>162</v>
      </c>
      <c r="AV564" s="1" t="s">
        <v>162</v>
      </c>
      <c r="AW564" s="1" t="s">
        <v>162</v>
      </c>
      <c r="AX564" s="1" t="s">
        <v>162</v>
      </c>
      <c r="AY564" s="1" t="s">
        <v>162</v>
      </c>
      <c r="AZ564" s="1" t="s">
        <v>162</v>
      </c>
      <c r="BA564" s="1" t="s">
        <v>162</v>
      </c>
      <c r="BB564" s="1" t="s">
        <v>162</v>
      </c>
      <c r="BC564" s="1" t="s">
        <v>162</v>
      </c>
      <c r="BD564" s="1" t="s">
        <v>162</v>
      </c>
      <c r="BE564" s="1" t="s">
        <v>162</v>
      </c>
      <c r="BS564" s="1" t="s">
        <v>6886</v>
      </c>
      <c r="BT564" s="5" t="s">
        <v>550</v>
      </c>
      <c r="BU564" s="1" t="s">
        <v>240</v>
      </c>
      <c r="BZ564" s="1" t="s">
        <v>181</v>
      </c>
      <c r="CA564" s="8" t="s">
        <v>8063</v>
      </c>
      <c r="CB564" s="1" t="s">
        <v>8021</v>
      </c>
    </row>
    <row r="565">
      <c r="A565" s="1" t="s">
        <v>8070</v>
      </c>
      <c r="B565" s="1" t="s">
        <v>8071</v>
      </c>
      <c r="C565" s="1" t="s">
        <v>8072</v>
      </c>
      <c r="D565" s="1" t="s">
        <v>126</v>
      </c>
      <c r="E565" s="1" t="s">
        <v>128</v>
      </c>
      <c r="F565" s="5" t="s">
        <v>155</v>
      </c>
      <c r="G565" s="1" t="s">
        <v>8073</v>
      </c>
      <c r="H565" s="1" t="s">
        <v>8074</v>
      </c>
      <c r="I565" s="5" t="s">
        <v>150</v>
      </c>
      <c r="M565" s="5" t="s">
        <v>150</v>
      </c>
      <c r="N565" s="5" t="s">
        <v>8076</v>
      </c>
      <c r="O565" s="5" t="s">
        <v>158</v>
      </c>
      <c r="P565" s="5" t="s">
        <v>150</v>
      </c>
      <c r="Q565" s="5" t="s">
        <v>155</v>
      </c>
      <c r="BS565" s="1" t="s">
        <v>4006</v>
      </c>
      <c r="BT565" s="5" t="s">
        <v>158</v>
      </c>
      <c r="BZ565" s="1" t="s">
        <v>181</v>
      </c>
      <c r="CA565" s="8" t="s">
        <v>8081</v>
      </c>
      <c r="CB565" s="1" t="s">
        <v>196</v>
      </c>
    </row>
    <row r="566">
      <c r="A566" s="1" t="s">
        <v>8085</v>
      </c>
      <c r="B566" s="1" t="s">
        <v>8072</v>
      </c>
      <c r="C566" s="1" t="s">
        <v>8086</v>
      </c>
      <c r="D566" s="1" t="s">
        <v>126</v>
      </c>
      <c r="E566" s="1" t="s">
        <v>128</v>
      </c>
      <c r="F566" s="5" t="s">
        <v>174</v>
      </c>
      <c r="G566" s="1" t="s">
        <v>4016</v>
      </c>
      <c r="H566" s="1" t="s">
        <v>8088</v>
      </c>
      <c r="I566" s="5" t="s">
        <v>150</v>
      </c>
      <c r="M566" s="5" t="s">
        <v>174</v>
      </c>
      <c r="N566" s="5" t="s">
        <v>8092</v>
      </c>
      <c r="O566" s="5" t="s">
        <v>342</v>
      </c>
      <c r="P566" s="5" t="s">
        <v>174</v>
      </c>
      <c r="Q566" s="5" t="s">
        <v>174</v>
      </c>
      <c r="R566" s="5" t="s">
        <v>155</v>
      </c>
      <c r="S566" s="5" t="s">
        <v>156</v>
      </c>
      <c r="T566" s="5" t="s">
        <v>7142</v>
      </c>
      <c r="U566" s="5" t="s">
        <v>158</v>
      </c>
      <c r="V566" s="5" t="s">
        <v>158</v>
      </c>
      <c r="W566" s="5" t="s">
        <v>360</v>
      </c>
      <c r="AB566" s="5" t="s">
        <v>155</v>
      </c>
      <c r="AC566" s="1" t="s">
        <v>162</v>
      </c>
      <c r="AD566" s="1" t="s">
        <v>162</v>
      </c>
      <c r="AE566" s="1" t="s">
        <v>162</v>
      </c>
      <c r="AF566" s="1" t="s">
        <v>162</v>
      </c>
      <c r="AG566" s="1" t="s">
        <v>162</v>
      </c>
      <c r="AH566" s="1" t="s">
        <v>162</v>
      </c>
      <c r="AI566" s="1" t="s">
        <v>162</v>
      </c>
      <c r="AJ566" s="1" t="s">
        <v>162</v>
      </c>
      <c r="AK566" s="1" t="s">
        <v>162</v>
      </c>
      <c r="AL566" s="1" t="s">
        <v>162</v>
      </c>
      <c r="AM566" s="1" t="s">
        <v>162</v>
      </c>
      <c r="AN566" s="1" t="s">
        <v>162</v>
      </c>
      <c r="AO566" s="1" t="s">
        <v>162</v>
      </c>
      <c r="AP566" s="1" t="s">
        <v>162</v>
      </c>
      <c r="AQ566" s="1" t="s">
        <v>162</v>
      </c>
      <c r="AR566" s="1" t="s">
        <v>162</v>
      </c>
      <c r="AS566" s="1" t="s">
        <v>162</v>
      </c>
      <c r="AT566" s="1" t="s">
        <v>162</v>
      </c>
      <c r="AU566" s="1" t="s">
        <v>162</v>
      </c>
      <c r="AV566" s="1" t="s">
        <v>162</v>
      </c>
      <c r="AW566" s="1" t="s">
        <v>162</v>
      </c>
      <c r="AX566" s="1" t="s">
        <v>162</v>
      </c>
      <c r="AY566" s="1" t="s">
        <v>162</v>
      </c>
      <c r="AZ566" s="1" t="s">
        <v>162</v>
      </c>
      <c r="BA566" s="1" t="s">
        <v>162</v>
      </c>
      <c r="BB566" s="1" t="s">
        <v>162</v>
      </c>
      <c r="BC566" s="1" t="s">
        <v>162</v>
      </c>
      <c r="BD566" s="1" t="s">
        <v>162</v>
      </c>
      <c r="BE566" s="1" t="s">
        <v>162</v>
      </c>
      <c r="BS566" s="1" t="s">
        <v>4006</v>
      </c>
      <c r="BT566" s="5" t="s">
        <v>342</v>
      </c>
      <c r="BU566" s="1" t="s">
        <v>184</v>
      </c>
      <c r="BZ566" s="1" t="s">
        <v>181</v>
      </c>
      <c r="CA566" s="8" t="s">
        <v>8097</v>
      </c>
      <c r="CB566" s="1" t="s">
        <v>196</v>
      </c>
    </row>
    <row r="567">
      <c r="A567" s="1" t="s">
        <v>8101</v>
      </c>
      <c r="B567" s="1" t="s">
        <v>8086</v>
      </c>
      <c r="C567" s="1" t="s">
        <v>8103</v>
      </c>
      <c r="D567" s="1" t="s">
        <v>126</v>
      </c>
      <c r="E567" s="1" t="s">
        <v>128</v>
      </c>
      <c r="F567" s="5" t="s">
        <v>150</v>
      </c>
      <c r="G567" s="1" t="s">
        <v>4004</v>
      </c>
      <c r="H567" s="1" t="s">
        <v>8104</v>
      </c>
      <c r="I567" s="5" t="s">
        <v>150</v>
      </c>
      <c r="M567" s="5" t="s">
        <v>150</v>
      </c>
      <c r="N567" s="5" t="s">
        <v>8105</v>
      </c>
      <c r="O567" s="5" t="s">
        <v>342</v>
      </c>
      <c r="P567" s="5" t="s">
        <v>174</v>
      </c>
      <c r="Q567" s="5" t="s">
        <v>150</v>
      </c>
      <c r="R567" s="5" t="s">
        <v>155</v>
      </c>
      <c r="S567" s="5" t="s">
        <v>156</v>
      </c>
      <c r="T567" s="5" t="s">
        <v>449</v>
      </c>
      <c r="U567" s="5" t="s">
        <v>158</v>
      </c>
      <c r="V567" s="5" t="s">
        <v>158</v>
      </c>
      <c r="W567" s="5" t="s">
        <v>360</v>
      </c>
      <c r="AB567" s="5" t="s">
        <v>155</v>
      </c>
      <c r="AC567" s="1" t="s">
        <v>162</v>
      </c>
      <c r="AD567" s="1" t="s">
        <v>162</v>
      </c>
      <c r="AE567" s="1" t="s">
        <v>162</v>
      </c>
      <c r="AF567" s="1" t="s">
        <v>162</v>
      </c>
      <c r="AG567" s="1" t="s">
        <v>162</v>
      </c>
      <c r="AH567" s="1" t="s">
        <v>162</v>
      </c>
      <c r="AI567" s="1" t="s">
        <v>162</v>
      </c>
      <c r="AJ567" s="1" t="s">
        <v>162</v>
      </c>
      <c r="AK567" s="1" t="s">
        <v>162</v>
      </c>
      <c r="AL567" s="1" t="s">
        <v>162</v>
      </c>
      <c r="AM567" s="1" t="s">
        <v>162</v>
      </c>
      <c r="AN567" s="1" t="s">
        <v>162</v>
      </c>
      <c r="AO567" s="1" t="s">
        <v>162</v>
      </c>
      <c r="AP567" s="1" t="s">
        <v>162</v>
      </c>
      <c r="AQ567" s="1" t="s">
        <v>162</v>
      </c>
      <c r="AR567" s="1" t="s">
        <v>162</v>
      </c>
      <c r="AS567" s="1" t="s">
        <v>162</v>
      </c>
      <c r="AT567" s="1" t="s">
        <v>162</v>
      </c>
      <c r="AU567" s="1" t="s">
        <v>162</v>
      </c>
      <c r="AV567" s="1" t="s">
        <v>162</v>
      </c>
      <c r="AW567" s="1" t="s">
        <v>162</v>
      </c>
      <c r="AX567" s="1" t="s">
        <v>162</v>
      </c>
      <c r="AY567" s="1" t="s">
        <v>162</v>
      </c>
      <c r="AZ567" s="1" t="s">
        <v>162</v>
      </c>
      <c r="BA567" s="1" t="s">
        <v>162</v>
      </c>
      <c r="BB567" s="1" t="s">
        <v>162</v>
      </c>
      <c r="BC567" s="1" t="s">
        <v>162</v>
      </c>
      <c r="BD567" s="1" t="s">
        <v>162</v>
      </c>
      <c r="BE567" s="1" t="s">
        <v>162</v>
      </c>
      <c r="BS567" s="1" t="s">
        <v>4006</v>
      </c>
      <c r="BT567" s="5" t="s">
        <v>342</v>
      </c>
      <c r="BU567" s="1" t="s">
        <v>184</v>
      </c>
      <c r="BZ567" s="1" t="s">
        <v>181</v>
      </c>
      <c r="CA567" s="8" t="s">
        <v>8110</v>
      </c>
      <c r="CB567" s="1" t="s">
        <v>196</v>
      </c>
    </row>
    <row r="568">
      <c r="A568" s="1" t="s">
        <v>701</v>
      </c>
      <c r="B568" s="1" t="s">
        <v>8059</v>
      </c>
      <c r="C568" s="1" t="s">
        <v>8114</v>
      </c>
      <c r="D568" s="1" t="s">
        <v>126</v>
      </c>
      <c r="E568" s="1" t="s">
        <v>128</v>
      </c>
      <c r="F568" s="5" t="s">
        <v>156</v>
      </c>
      <c r="G568" s="1" t="s">
        <v>703</v>
      </c>
      <c r="H568" s="1" t="s">
        <v>704</v>
      </c>
      <c r="I568" s="5" t="s">
        <v>150</v>
      </c>
      <c r="M568" s="5" t="s">
        <v>174</v>
      </c>
      <c r="N568" s="5" t="s">
        <v>8115</v>
      </c>
      <c r="O568" s="5" t="s">
        <v>2184</v>
      </c>
      <c r="P568" s="5" t="s">
        <v>150</v>
      </c>
      <c r="Q568" s="5" t="s">
        <v>155</v>
      </c>
      <c r="R568" s="5" t="s">
        <v>174</v>
      </c>
      <c r="S568" s="5" t="s">
        <v>155</v>
      </c>
      <c r="T568" s="5" t="s">
        <v>158</v>
      </c>
      <c r="U568" s="5" t="s">
        <v>158</v>
      </c>
      <c r="V568" s="5" t="s">
        <v>158</v>
      </c>
      <c r="W568" s="5" t="s">
        <v>159</v>
      </c>
      <c r="X568" s="1" t="s">
        <v>591</v>
      </c>
      <c r="AB568" s="5" t="s">
        <v>216</v>
      </c>
      <c r="AC568" s="1" t="s">
        <v>162</v>
      </c>
      <c r="AD568" s="1" t="s">
        <v>162</v>
      </c>
      <c r="AE568" s="1" t="s">
        <v>162</v>
      </c>
      <c r="AF568" s="1" t="s">
        <v>162</v>
      </c>
      <c r="AG568" s="1" t="s">
        <v>162</v>
      </c>
      <c r="AH568" s="1" t="s">
        <v>162</v>
      </c>
      <c r="AI568" s="1" t="s">
        <v>162</v>
      </c>
      <c r="AJ568" s="1" t="s">
        <v>162</v>
      </c>
      <c r="AK568" s="1" t="s">
        <v>162</v>
      </c>
      <c r="AL568" s="1" t="s">
        <v>162</v>
      </c>
      <c r="AM568" s="1" t="s">
        <v>162</v>
      </c>
      <c r="AN568" s="1" t="s">
        <v>162</v>
      </c>
      <c r="AO568" s="1" t="s">
        <v>162</v>
      </c>
      <c r="AP568" s="1" t="s">
        <v>162</v>
      </c>
      <c r="AQ568" s="1" t="s">
        <v>162</v>
      </c>
      <c r="AR568" s="1" t="s">
        <v>162</v>
      </c>
      <c r="AS568" s="1" t="s">
        <v>162</v>
      </c>
      <c r="AT568" s="1" t="s">
        <v>162</v>
      </c>
      <c r="AU568" s="1" t="s">
        <v>162</v>
      </c>
      <c r="AV568" s="1" t="s">
        <v>162</v>
      </c>
      <c r="AW568" s="1" t="s">
        <v>162</v>
      </c>
      <c r="AX568" s="1" t="s">
        <v>162</v>
      </c>
      <c r="AY568" s="1" t="s">
        <v>162</v>
      </c>
      <c r="AZ568" s="1" t="s">
        <v>162</v>
      </c>
      <c r="BA568" s="1" t="s">
        <v>162</v>
      </c>
      <c r="BB568" s="1" t="s">
        <v>162</v>
      </c>
      <c r="BC568" s="1" t="s">
        <v>162</v>
      </c>
      <c r="BD568" s="1" t="s">
        <v>162</v>
      </c>
      <c r="BE568" s="1" t="s">
        <v>162</v>
      </c>
      <c r="BS568" s="1" t="s">
        <v>652</v>
      </c>
      <c r="BT568" s="5" t="s">
        <v>2184</v>
      </c>
      <c r="BY568" s="1" t="s">
        <v>180</v>
      </c>
      <c r="BZ568" s="1" t="s">
        <v>181</v>
      </c>
      <c r="CA568" s="8" t="s">
        <v>8128</v>
      </c>
      <c r="CB568" s="1" t="s">
        <v>617</v>
      </c>
    </row>
    <row r="569">
      <c r="A569" s="1" t="s">
        <v>8131</v>
      </c>
      <c r="B569" s="1" t="s">
        <v>8059</v>
      </c>
      <c r="C569" s="1" t="s">
        <v>8132</v>
      </c>
      <c r="D569" s="1" t="s">
        <v>126</v>
      </c>
      <c r="E569" s="1" t="s">
        <v>128</v>
      </c>
      <c r="F569" s="5" t="s">
        <v>150</v>
      </c>
      <c r="G569" s="1" t="s">
        <v>8133</v>
      </c>
      <c r="H569" s="1" t="s">
        <v>8134</v>
      </c>
      <c r="I569" s="5" t="s">
        <v>150</v>
      </c>
      <c r="M569" s="5" t="s">
        <v>174</v>
      </c>
      <c r="N569" s="5" t="s">
        <v>6928</v>
      </c>
      <c r="O569" s="5" t="s">
        <v>1388</v>
      </c>
      <c r="P569" s="5" t="s">
        <v>174</v>
      </c>
      <c r="Q569" s="5" t="s">
        <v>150</v>
      </c>
      <c r="R569" s="5" t="s">
        <v>155</v>
      </c>
      <c r="S569" s="5" t="s">
        <v>156</v>
      </c>
      <c r="T569" s="5" t="s">
        <v>380</v>
      </c>
      <c r="U569" s="5" t="s">
        <v>158</v>
      </c>
      <c r="V569" s="5" t="s">
        <v>158</v>
      </c>
      <c r="W569" s="5" t="s">
        <v>159</v>
      </c>
      <c r="X569" s="1" t="s">
        <v>8049</v>
      </c>
      <c r="AB569" s="5" t="s">
        <v>155</v>
      </c>
      <c r="AC569" s="1" t="s">
        <v>162</v>
      </c>
      <c r="AD569" s="1" t="s">
        <v>162</v>
      </c>
      <c r="AE569" s="1" t="s">
        <v>162</v>
      </c>
      <c r="AF569" s="1" t="s">
        <v>162</v>
      </c>
      <c r="AG569" s="1" t="s">
        <v>162</v>
      </c>
      <c r="AH569" s="1" t="s">
        <v>162</v>
      </c>
      <c r="AI569" s="1" t="s">
        <v>162</v>
      </c>
      <c r="AJ569" s="1" t="s">
        <v>162</v>
      </c>
      <c r="AK569" s="1" t="s">
        <v>162</v>
      </c>
      <c r="AL569" s="1" t="s">
        <v>162</v>
      </c>
      <c r="AM569" s="1" t="s">
        <v>162</v>
      </c>
      <c r="AN569" s="1" t="s">
        <v>162</v>
      </c>
      <c r="AO569" s="1" t="s">
        <v>162</v>
      </c>
      <c r="AP569" s="1" t="s">
        <v>162</v>
      </c>
      <c r="AQ569" s="1" t="s">
        <v>162</v>
      </c>
      <c r="AR569" s="1" t="s">
        <v>162</v>
      </c>
      <c r="AS569" s="1" t="s">
        <v>162</v>
      </c>
      <c r="AT569" s="1" t="s">
        <v>162</v>
      </c>
      <c r="AU569" s="1" t="s">
        <v>162</v>
      </c>
      <c r="AV569" s="1" t="s">
        <v>162</v>
      </c>
      <c r="AW569" s="1" t="s">
        <v>162</v>
      </c>
      <c r="AX569" s="1" t="s">
        <v>162</v>
      </c>
      <c r="AY569" s="1" t="s">
        <v>162</v>
      </c>
      <c r="AZ569" s="1" t="s">
        <v>162</v>
      </c>
      <c r="BA569" s="1" t="s">
        <v>162</v>
      </c>
      <c r="BB569" s="1" t="s">
        <v>162</v>
      </c>
      <c r="BC569" s="1" t="s">
        <v>162</v>
      </c>
      <c r="BD569" s="1" t="s">
        <v>162</v>
      </c>
      <c r="BE569" s="1" t="s">
        <v>162</v>
      </c>
      <c r="BS569" s="1" t="s">
        <v>6886</v>
      </c>
      <c r="BT569" s="5" t="s">
        <v>1388</v>
      </c>
      <c r="BY569" s="1" t="s">
        <v>180</v>
      </c>
      <c r="BZ569" s="1" t="s">
        <v>181</v>
      </c>
      <c r="CA569" s="8" t="s">
        <v>8137</v>
      </c>
      <c r="CB569" s="1" t="s">
        <v>8144</v>
      </c>
    </row>
    <row r="570">
      <c r="A570" s="1" t="s">
        <v>679</v>
      </c>
      <c r="B570" s="1" t="s">
        <v>8026</v>
      </c>
      <c r="C570" s="1" t="s">
        <v>8145</v>
      </c>
      <c r="D570" s="1" t="s">
        <v>126</v>
      </c>
      <c r="E570" s="1" t="s">
        <v>128</v>
      </c>
      <c r="F570" s="5" t="s">
        <v>174</v>
      </c>
      <c r="G570" s="1" t="s">
        <v>684</v>
      </c>
      <c r="H570" s="1" t="s">
        <v>685</v>
      </c>
      <c r="I570" s="5" t="s">
        <v>150</v>
      </c>
      <c r="M570" s="5" t="s">
        <v>174</v>
      </c>
      <c r="N570" s="5" t="s">
        <v>8147</v>
      </c>
      <c r="O570" s="5" t="s">
        <v>425</v>
      </c>
      <c r="P570" s="5" t="s">
        <v>174</v>
      </c>
      <c r="Q570" s="5" t="s">
        <v>174</v>
      </c>
      <c r="R570" s="5" t="s">
        <v>155</v>
      </c>
      <c r="S570" s="5" t="s">
        <v>156</v>
      </c>
      <c r="T570" s="5" t="s">
        <v>8148</v>
      </c>
      <c r="U570" s="5" t="s">
        <v>158</v>
      </c>
      <c r="V570" s="5" t="s">
        <v>158</v>
      </c>
      <c r="W570" s="5" t="s">
        <v>360</v>
      </c>
      <c r="AB570" s="5" t="s">
        <v>155</v>
      </c>
      <c r="AC570" s="1" t="s">
        <v>162</v>
      </c>
      <c r="AD570" s="1" t="s">
        <v>162</v>
      </c>
      <c r="AE570" s="1" t="s">
        <v>162</v>
      </c>
      <c r="AF570" s="1" t="s">
        <v>162</v>
      </c>
      <c r="AG570" s="1" t="s">
        <v>162</v>
      </c>
      <c r="AH570" s="1" t="s">
        <v>162</v>
      </c>
      <c r="AI570" s="1" t="s">
        <v>162</v>
      </c>
      <c r="AJ570" s="1" t="s">
        <v>162</v>
      </c>
      <c r="AK570" s="1" t="s">
        <v>162</v>
      </c>
      <c r="AL570" s="1" t="s">
        <v>162</v>
      </c>
      <c r="AM570" s="1" t="s">
        <v>162</v>
      </c>
      <c r="AN570" s="1" t="s">
        <v>162</v>
      </c>
      <c r="AO570" s="1" t="s">
        <v>162</v>
      </c>
      <c r="AP570" s="1" t="s">
        <v>162</v>
      </c>
      <c r="AQ570" s="1" t="s">
        <v>162</v>
      </c>
      <c r="AR570" s="1" t="s">
        <v>162</v>
      </c>
      <c r="AS570" s="1" t="s">
        <v>162</v>
      </c>
      <c r="AT570" s="1" t="s">
        <v>162</v>
      </c>
      <c r="AU570" s="1" t="s">
        <v>162</v>
      </c>
      <c r="AV570" s="1" t="s">
        <v>162</v>
      </c>
      <c r="AW570" s="1" t="s">
        <v>162</v>
      </c>
      <c r="AX570" s="1" t="s">
        <v>162</v>
      </c>
      <c r="AY570" s="1" t="s">
        <v>162</v>
      </c>
      <c r="AZ570" s="1" t="s">
        <v>162</v>
      </c>
      <c r="BA570" s="1" t="s">
        <v>162</v>
      </c>
      <c r="BB570" s="1" t="s">
        <v>162</v>
      </c>
      <c r="BC570" s="1" t="s">
        <v>162</v>
      </c>
      <c r="BD570" s="1" t="s">
        <v>162</v>
      </c>
      <c r="BE570" s="1" t="s">
        <v>162</v>
      </c>
      <c r="BS570" s="1" t="s">
        <v>652</v>
      </c>
      <c r="BT570" s="5" t="s">
        <v>425</v>
      </c>
      <c r="BU570" s="1" t="s">
        <v>184</v>
      </c>
      <c r="BZ570" s="1" t="s">
        <v>181</v>
      </c>
      <c r="CA570" s="8" t="s">
        <v>8155</v>
      </c>
      <c r="CB570" s="1" t="s">
        <v>617</v>
      </c>
    </row>
    <row r="571">
      <c r="A571" s="1" t="s">
        <v>8163</v>
      </c>
      <c r="B571" s="1" t="s">
        <v>8164</v>
      </c>
      <c r="C571" s="1" t="s">
        <v>8165</v>
      </c>
      <c r="D571" s="1" t="s">
        <v>126</v>
      </c>
      <c r="E571" s="1" t="s">
        <v>128</v>
      </c>
      <c r="F571" s="5" t="s">
        <v>156</v>
      </c>
      <c r="G571" s="1" t="s">
        <v>8166</v>
      </c>
      <c r="H571" s="1" t="s">
        <v>8167</v>
      </c>
      <c r="I571" s="5" t="s">
        <v>150</v>
      </c>
      <c r="M571" s="5" t="s">
        <v>174</v>
      </c>
      <c r="N571" s="5" t="s">
        <v>8168</v>
      </c>
      <c r="O571" s="5" t="s">
        <v>423</v>
      </c>
      <c r="P571" s="5" t="s">
        <v>150</v>
      </c>
      <c r="Q571" s="5" t="s">
        <v>155</v>
      </c>
      <c r="R571" s="5" t="s">
        <v>174</v>
      </c>
      <c r="S571" s="5" t="s">
        <v>150</v>
      </c>
      <c r="T571" s="5" t="s">
        <v>158</v>
      </c>
      <c r="U571" s="5" t="s">
        <v>158</v>
      </c>
      <c r="V571" s="5" t="s">
        <v>158</v>
      </c>
      <c r="W571" s="5" t="s">
        <v>257</v>
      </c>
      <c r="AB571" s="5" t="s">
        <v>216</v>
      </c>
      <c r="AC571" s="1" t="s">
        <v>162</v>
      </c>
      <c r="AD571" s="1" t="s">
        <v>162</v>
      </c>
      <c r="AE571" s="1" t="s">
        <v>162</v>
      </c>
      <c r="AF571" s="1" t="s">
        <v>162</v>
      </c>
      <c r="AG571" s="1" t="s">
        <v>162</v>
      </c>
      <c r="AH571" s="1" t="s">
        <v>162</v>
      </c>
      <c r="AI571" s="1" t="s">
        <v>162</v>
      </c>
      <c r="AJ571" s="1" t="s">
        <v>162</v>
      </c>
      <c r="AK571" s="1" t="s">
        <v>162</v>
      </c>
      <c r="AL571" s="1" t="s">
        <v>162</v>
      </c>
      <c r="AM571" s="1" t="s">
        <v>162</v>
      </c>
      <c r="AN571" s="1" t="s">
        <v>162</v>
      </c>
      <c r="AO571" s="1" t="s">
        <v>162</v>
      </c>
      <c r="AP571" s="1" t="s">
        <v>162</v>
      </c>
      <c r="AQ571" s="1" t="s">
        <v>162</v>
      </c>
      <c r="AR571" s="1" t="s">
        <v>162</v>
      </c>
      <c r="AS571" s="1" t="s">
        <v>162</v>
      </c>
      <c r="AT571" s="1" t="s">
        <v>162</v>
      </c>
      <c r="AU571" s="1" t="s">
        <v>162</v>
      </c>
      <c r="AV571" s="1" t="s">
        <v>162</v>
      </c>
      <c r="AW571" s="1" t="s">
        <v>162</v>
      </c>
      <c r="AX571" s="1" t="s">
        <v>162</v>
      </c>
      <c r="AY571" s="1" t="s">
        <v>162</v>
      </c>
      <c r="AZ571" s="1" t="s">
        <v>162</v>
      </c>
      <c r="BA571" s="1" t="s">
        <v>162</v>
      </c>
      <c r="BB571" s="1" t="s">
        <v>162</v>
      </c>
      <c r="BC571" s="1" t="s">
        <v>162</v>
      </c>
      <c r="BD571" s="1" t="s">
        <v>162</v>
      </c>
      <c r="BE571" s="1" t="s">
        <v>162</v>
      </c>
      <c r="BS571" s="1" t="s">
        <v>8175</v>
      </c>
      <c r="BT571" s="5" t="s">
        <v>423</v>
      </c>
      <c r="BU571" s="1" t="s">
        <v>240</v>
      </c>
      <c r="BZ571" s="1" t="s">
        <v>181</v>
      </c>
      <c r="CA571" s="8" t="s">
        <v>8176</v>
      </c>
      <c r="CB571" s="1" t="s">
        <v>196</v>
      </c>
    </row>
    <row r="572">
      <c r="A572" s="1" t="s">
        <v>8179</v>
      </c>
      <c r="B572" s="1" t="s">
        <v>8181</v>
      </c>
      <c r="C572" s="1" t="s">
        <v>8182</v>
      </c>
      <c r="D572" s="1" t="s">
        <v>126</v>
      </c>
      <c r="E572" s="1" t="s">
        <v>128</v>
      </c>
      <c r="F572" s="5" t="s">
        <v>155</v>
      </c>
      <c r="G572" s="1" t="s">
        <v>8185</v>
      </c>
      <c r="H572" s="1" t="s">
        <v>8188</v>
      </c>
      <c r="I572" s="5" t="s">
        <v>150</v>
      </c>
      <c r="M572" s="5" t="s">
        <v>174</v>
      </c>
      <c r="N572" s="5" t="s">
        <v>8189</v>
      </c>
      <c r="O572" s="5" t="s">
        <v>1376</v>
      </c>
      <c r="P572" s="5" t="s">
        <v>150</v>
      </c>
      <c r="Q572" s="5" t="s">
        <v>155</v>
      </c>
      <c r="R572" s="5" t="s">
        <v>155</v>
      </c>
      <c r="S572" s="5" t="s">
        <v>156</v>
      </c>
      <c r="T572" s="5" t="s">
        <v>158</v>
      </c>
      <c r="U572" s="5" t="s">
        <v>158</v>
      </c>
      <c r="V572" s="5" t="s">
        <v>158</v>
      </c>
      <c r="W572" s="5" t="s">
        <v>257</v>
      </c>
      <c r="AB572" s="5" t="s">
        <v>216</v>
      </c>
      <c r="AC572" s="1" t="s">
        <v>162</v>
      </c>
      <c r="AD572" s="1" t="s">
        <v>162</v>
      </c>
      <c r="AE572" s="1" t="s">
        <v>162</v>
      </c>
      <c r="AF572" s="1" t="s">
        <v>162</v>
      </c>
      <c r="AG572" s="1" t="s">
        <v>162</v>
      </c>
      <c r="AH572" s="1" t="s">
        <v>162</v>
      </c>
      <c r="AI572" s="1" t="s">
        <v>162</v>
      </c>
      <c r="AJ572" s="1" t="s">
        <v>162</v>
      </c>
      <c r="AK572" s="1" t="s">
        <v>162</v>
      </c>
      <c r="AL572" s="1" t="s">
        <v>162</v>
      </c>
      <c r="AM572" s="1" t="s">
        <v>162</v>
      </c>
      <c r="AN572" s="1" t="s">
        <v>162</v>
      </c>
      <c r="AO572" s="1" t="s">
        <v>162</v>
      </c>
      <c r="AP572" s="1" t="s">
        <v>162</v>
      </c>
      <c r="AQ572" s="1" t="s">
        <v>162</v>
      </c>
      <c r="AR572" s="1" t="s">
        <v>162</v>
      </c>
      <c r="AS572" s="1" t="s">
        <v>162</v>
      </c>
      <c r="AT572" s="1" t="s">
        <v>162</v>
      </c>
      <c r="AU572" s="1" t="s">
        <v>162</v>
      </c>
      <c r="AV572" s="1" t="s">
        <v>162</v>
      </c>
      <c r="AW572" s="1" t="s">
        <v>162</v>
      </c>
      <c r="AX572" s="1" t="s">
        <v>162</v>
      </c>
      <c r="AY572" s="1" t="s">
        <v>162</v>
      </c>
      <c r="AZ572" s="1" t="s">
        <v>162</v>
      </c>
      <c r="BA572" s="1" t="s">
        <v>162</v>
      </c>
      <c r="BB572" s="1" t="s">
        <v>162</v>
      </c>
      <c r="BC572" s="1" t="s">
        <v>162</v>
      </c>
      <c r="BD572" s="1" t="s">
        <v>162</v>
      </c>
      <c r="BE572" s="1" t="s">
        <v>162</v>
      </c>
      <c r="BS572" s="1" t="s">
        <v>8175</v>
      </c>
      <c r="BT572" s="5" t="s">
        <v>1376</v>
      </c>
      <c r="BU572" s="1" t="s">
        <v>240</v>
      </c>
      <c r="BZ572" s="1" t="s">
        <v>181</v>
      </c>
      <c r="CA572" s="8" t="s">
        <v>8193</v>
      </c>
      <c r="CB572" s="1" t="s">
        <v>196</v>
      </c>
    </row>
    <row r="573">
      <c r="A573" s="1" t="s">
        <v>8198</v>
      </c>
      <c r="B573" s="1" t="s">
        <v>8182</v>
      </c>
      <c r="C573" s="1" t="s">
        <v>7998</v>
      </c>
      <c r="D573" s="1" t="s">
        <v>126</v>
      </c>
      <c r="E573" s="1" t="s">
        <v>128</v>
      </c>
      <c r="F573" s="5" t="s">
        <v>174</v>
      </c>
      <c r="G573" s="1" t="s">
        <v>3275</v>
      </c>
      <c r="H573" s="1" t="s">
        <v>8200</v>
      </c>
      <c r="I573" s="5" t="s">
        <v>150</v>
      </c>
      <c r="M573" s="5" t="s">
        <v>174</v>
      </c>
      <c r="N573" s="5" t="s">
        <v>8201</v>
      </c>
      <c r="O573" s="5" t="s">
        <v>379</v>
      </c>
      <c r="P573" s="5" t="s">
        <v>174</v>
      </c>
      <c r="Q573" s="5" t="s">
        <v>174</v>
      </c>
      <c r="R573" s="5" t="s">
        <v>155</v>
      </c>
      <c r="S573" s="5" t="s">
        <v>156</v>
      </c>
      <c r="T573" s="5" t="s">
        <v>7142</v>
      </c>
      <c r="U573" s="5" t="s">
        <v>158</v>
      </c>
      <c r="V573" s="5" t="s">
        <v>158</v>
      </c>
      <c r="W573" s="5" t="s">
        <v>360</v>
      </c>
      <c r="AB573" s="5" t="s">
        <v>155</v>
      </c>
      <c r="AC573" s="1" t="s">
        <v>162</v>
      </c>
      <c r="AD573" s="1" t="s">
        <v>162</v>
      </c>
      <c r="AE573" s="1" t="s">
        <v>162</v>
      </c>
      <c r="AF573" s="1" t="s">
        <v>162</v>
      </c>
      <c r="AG573" s="1" t="s">
        <v>162</v>
      </c>
      <c r="AH573" s="1" t="s">
        <v>162</v>
      </c>
      <c r="AI573" s="1" t="s">
        <v>162</v>
      </c>
      <c r="AJ573" s="1" t="s">
        <v>162</v>
      </c>
      <c r="AK573" s="1" t="s">
        <v>162</v>
      </c>
      <c r="AL573" s="1" t="s">
        <v>162</v>
      </c>
      <c r="AM573" s="1" t="s">
        <v>162</v>
      </c>
      <c r="AN573" s="1" t="s">
        <v>162</v>
      </c>
      <c r="AO573" s="1" t="s">
        <v>162</v>
      </c>
      <c r="AP573" s="1" t="s">
        <v>162</v>
      </c>
      <c r="AQ573" s="1" t="s">
        <v>162</v>
      </c>
      <c r="AR573" s="1" t="s">
        <v>162</v>
      </c>
      <c r="AS573" s="1" t="s">
        <v>162</v>
      </c>
      <c r="AT573" s="1" t="s">
        <v>162</v>
      </c>
      <c r="AU573" s="1" t="s">
        <v>162</v>
      </c>
      <c r="AV573" s="1" t="s">
        <v>162</v>
      </c>
      <c r="AW573" s="1" t="s">
        <v>162</v>
      </c>
      <c r="AX573" s="1" t="s">
        <v>162</v>
      </c>
      <c r="AY573" s="1" t="s">
        <v>162</v>
      </c>
      <c r="AZ573" s="1" t="s">
        <v>162</v>
      </c>
      <c r="BA573" s="1" t="s">
        <v>162</v>
      </c>
      <c r="BB573" s="1" t="s">
        <v>162</v>
      </c>
      <c r="BC573" s="1" t="s">
        <v>162</v>
      </c>
      <c r="BD573" s="1" t="s">
        <v>162</v>
      </c>
      <c r="BE573" s="1" t="s">
        <v>162</v>
      </c>
      <c r="BS573" s="1" t="s">
        <v>8175</v>
      </c>
      <c r="BT573" s="5" t="s">
        <v>379</v>
      </c>
      <c r="BU573" s="1" t="s">
        <v>184</v>
      </c>
      <c r="BZ573" s="1" t="s">
        <v>181</v>
      </c>
      <c r="CA573" s="8" t="s">
        <v>8209</v>
      </c>
      <c r="CB573" s="1" t="s">
        <v>196</v>
      </c>
    </row>
    <row r="574">
      <c r="A574" s="1" t="s">
        <v>8210</v>
      </c>
      <c r="B574" s="1" t="s">
        <v>7998</v>
      </c>
      <c r="C574" s="1" t="s">
        <v>8211</v>
      </c>
      <c r="D574" s="1" t="s">
        <v>126</v>
      </c>
      <c r="E574" s="1" t="s">
        <v>128</v>
      </c>
      <c r="F574" s="5" t="s">
        <v>150</v>
      </c>
      <c r="G574" s="1" t="s">
        <v>4672</v>
      </c>
      <c r="H574" s="1" t="s">
        <v>8212</v>
      </c>
      <c r="I574" s="5" t="s">
        <v>150</v>
      </c>
      <c r="M574" s="5" t="s">
        <v>150</v>
      </c>
      <c r="N574" s="5" t="s">
        <v>8213</v>
      </c>
      <c r="O574" s="5" t="s">
        <v>713</v>
      </c>
      <c r="P574" s="5" t="s">
        <v>174</v>
      </c>
      <c r="Q574" s="5" t="s">
        <v>150</v>
      </c>
      <c r="R574" s="5" t="s">
        <v>155</v>
      </c>
      <c r="S574" s="5" t="s">
        <v>155</v>
      </c>
      <c r="T574" s="5" t="s">
        <v>158</v>
      </c>
      <c r="U574" s="5" t="s">
        <v>508</v>
      </c>
      <c r="V574" s="5" t="s">
        <v>158</v>
      </c>
      <c r="W574" s="5" t="s">
        <v>8215</v>
      </c>
      <c r="AB574" s="5" t="s">
        <v>150</v>
      </c>
      <c r="AC574" s="1" t="s">
        <v>162</v>
      </c>
      <c r="AD574" s="1" t="s">
        <v>162</v>
      </c>
      <c r="AE574" s="1" t="s">
        <v>162</v>
      </c>
      <c r="AF574" s="1" t="s">
        <v>162</v>
      </c>
      <c r="AG574" s="1" t="s">
        <v>162</v>
      </c>
      <c r="AH574" s="1" t="s">
        <v>162</v>
      </c>
      <c r="AI574" s="1" t="s">
        <v>162</v>
      </c>
      <c r="AJ574" s="1" t="s">
        <v>162</v>
      </c>
      <c r="AK574" s="1" t="s">
        <v>162</v>
      </c>
      <c r="AL574" s="1" t="s">
        <v>162</v>
      </c>
      <c r="AM574" s="1" t="s">
        <v>162</v>
      </c>
      <c r="AN574" s="1" t="s">
        <v>162</v>
      </c>
      <c r="AO574" s="1" t="s">
        <v>162</v>
      </c>
      <c r="AP574" s="1" t="s">
        <v>162</v>
      </c>
      <c r="AQ574" s="1" t="s">
        <v>162</v>
      </c>
      <c r="AR574" s="1" t="s">
        <v>162</v>
      </c>
      <c r="AS574" s="1" t="s">
        <v>162</v>
      </c>
      <c r="AT574" s="1" t="s">
        <v>162</v>
      </c>
      <c r="AU574" s="1" t="s">
        <v>162</v>
      </c>
      <c r="AV574" s="1" t="s">
        <v>162</v>
      </c>
      <c r="AW574" s="1" t="s">
        <v>162</v>
      </c>
      <c r="AX574" s="1" t="s">
        <v>162</v>
      </c>
      <c r="AY574" s="1" t="s">
        <v>162</v>
      </c>
      <c r="AZ574" s="1" t="s">
        <v>162</v>
      </c>
      <c r="BA574" s="1" t="s">
        <v>162</v>
      </c>
      <c r="BB574" s="1" t="s">
        <v>162</v>
      </c>
      <c r="BC574" s="1" t="s">
        <v>162</v>
      </c>
      <c r="BD574" s="1" t="s">
        <v>162</v>
      </c>
      <c r="BE574" s="1" t="s">
        <v>162</v>
      </c>
      <c r="BS574" s="1" t="s">
        <v>8175</v>
      </c>
      <c r="BT574" s="5" t="s">
        <v>713</v>
      </c>
      <c r="BY574" s="1" t="s">
        <v>1241</v>
      </c>
      <c r="BZ574" s="1" t="s">
        <v>181</v>
      </c>
      <c r="CA574" s="8" t="s">
        <v>8220</v>
      </c>
      <c r="CB574" s="1" t="s">
        <v>196</v>
      </c>
    </row>
    <row r="575">
      <c r="A575" s="1" t="s">
        <v>8221</v>
      </c>
      <c r="B575" s="1" t="s">
        <v>8222</v>
      </c>
      <c r="C575" s="1" t="s">
        <v>8223</v>
      </c>
      <c r="D575" s="1" t="s">
        <v>126</v>
      </c>
      <c r="E575" s="1" t="s">
        <v>128</v>
      </c>
      <c r="F575" s="5" t="s">
        <v>150</v>
      </c>
      <c r="G575" s="1" t="s">
        <v>8225</v>
      </c>
      <c r="H575" s="1" t="s">
        <v>8226</v>
      </c>
      <c r="I575" s="5" t="s">
        <v>150</v>
      </c>
      <c r="M575" s="5" t="s">
        <v>150</v>
      </c>
      <c r="N575" s="5" t="s">
        <v>8227</v>
      </c>
      <c r="O575" s="5" t="s">
        <v>5910</v>
      </c>
      <c r="P575" s="5" t="s">
        <v>156</v>
      </c>
      <c r="Q575" s="5" t="s">
        <v>150</v>
      </c>
      <c r="R575" s="5" t="s">
        <v>155</v>
      </c>
      <c r="S575" s="5" t="s">
        <v>174</v>
      </c>
      <c r="T575" s="5" t="s">
        <v>158</v>
      </c>
      <c r="U575" s="5" t="s">
        <v>158</v>
      </c>
      <c r="V575" s="5" t="s">
        <v>508</v>
      </c>
      <c r="W575" s="5" t="s">
        <v>257</v>
      </c>
      <c r="AB575" s="5" t="s">
        <v>216</v>
      </c>
      <c r="AC575" s="1" t="s">
        <v>162</v>
      </c>
      <c r="AD575" s="1" t="s">
        <v>162</v>
      </c>
      <c r="AE575" s="1" t="s">
        <v>162</v>
      </c>
      <c r="AF575" s="1" t="s">
        <v>162</v>
      </c>
      <c r="AG575" s="1" t="s">
        <v>162</v>
      </c>
      <c r="AH575" s="1" t="s">
        <v>162</v>
      </c>
      <c r="AI575" s="1" t="s">
        <v>162</v>
      </c>
      <c r="AJ575" s="1" t="s">
        <v>162</v>
      </c>
      <c r="AK575" s="1" t="s">
        <v>162</v>
      </c>
      <c r="AL575" s="1" t="s">
        <v>162</v>
      </c>
      <c r="AM575" s="1" t="s">
        <v>162</v>
      </c>
      <c r="AN575" s="1" t="s">
        <v>162</v>
      </c>
      <c r="AO575" s="1" t="s">
        <v>162</v>
      </c>
      <c r="AP575" s="1" t="s">
        <v>162</v>
      </c>
      <c r="AQ575" s="1" t="s">
        <v>162</v>
      </c>
      <c r="AR575" s="1" t="s">
        <v>162</v>
      </c>
      <c r="AS575" s="1" t="s">
        <v>162</v>
      </c>
      <c r="AT575" s="1" t="s">
        <v>162</v>
      </c>
      <c r="AU575" s="1" t="s">
        <v>162</v>
      </c>
      <c r="AV575" s="1" t="s">
        <v>162</v>
      </c>
      <c r="AW575" s="1" t="s">
        <v>162</v>
      </c>
      <c r="AX575" s="1" t="s">
        <v>162</v>
      </c>
      <c r="AY575" s="1" t="s">
        <v>162</v>
      </c>
      <c r="AZ575" s="1" t="s">
        <v>162</v>
      </c>
      <c r="BA575" s="1" t="s">
        <v>162</v>
      </c>
      <c r="BB575" s="1" t="s">
        <v>162</v>
      </c>
      <c r="BC575" s="1" t="s">
        <v>162</v>
      </c>
      <c r="BD575" s="1" t="s">
        <v>162</v>
      </c>
      <c r="BE575" s="1" t="s">
        <v>162</v>
      </c>
      <c r="BS575" s="1" t="s">
        <v>8229</v>
      </c>
      <c r="BT575" s="5" t="s">
        <v>5910</v>
      </c>
      <c r="BU575" s="1" t="s">
        <v>240</v>
      </c>
      <c r="BZ575" s="1" t="s">
        <v>181</v>
      </c>
      <c r="CA575" s="8" t="s">
        <v>8233</v>
      </c>
      <c r="CB575" s="1" t="s">
        <v>196</v>
      </c>
    </row>
    <row r="576">
      <c r="A576" s="1" t="s">
        <v>8238</v>
      </c>
      <c r="B576" s="1" t="s">
        <v>8241</v>
      </c>
      <c r="C576" s="1" t="s">
        <v>8243</v>
      </c>
      <c r="D576" s="1" t="s">
        <v>126</v>
      </c>
      <c r="E576" s="1" t="s">
        <v>128</v>
      </c>
      <c r="F576" s="5" t="s">
        <v>156</v>
      </c>
      <c r="G576" s="1" t="s">
        <v>8244</v>
      </c>
      <c r="H576" s="1" t="s">
        <v>8246</v>
      </c>
      <c r="I576" s="5" t="s">
        <v>150</v>
      </c>
      <c r="M576" s="5" t="s">
        <v>174</v>
      </c>
      <c r="N576" s="5" t="s">
        <v>8250</v>
      </c>
      <c r="O576" s="5" t="s">
        <v>2624</v>
      </c>
      <c r="P576" s="5" t="s">
        <v>150</v>
      </c>
      <c r="Q576" s="5" t="s">
        <v>155</v>
      </c>
      <c r="R576" s="5" t="s">
        <v>174</v>
      </c>
      <c r="S576" s="5" t="s">
        <v>150</v>
      </c>
      <c r="BS576" s="1" t="s">
        <v>6493</v>
      </c>
      <c r="BT576" s="5" t="s">
        <v>2624</v>
      </c>
      <c r="BZ576" s="1" t="s">
        <v>181</v>
      </c>
      <c r="CA576" s="8" t="s">
        <v>8251</v>
      </c>
      <c r="CB576" s="1" t="s">
        <v>196</v>
      </c>
    </row>
    <row r="577">
      <c r="A577" s="1" t="s">
        <v>8255</v>
      </c>
      <c r="B577" s="1" t="s">
        <v>8243</v>
      </c>
      <c r="C577" s="1" t="s">
        <v>8257</v>
      </c>
      <c r="D577" s="1" t="s">
        <v>126</v>
      </c>
      <c r="E577" s="1" t="s">
        <v>128</v>
      </c>
      <c r="F577" s="5" t="s">
        <v>155</v>
      </c>
      <c r="G577" s="1" t="s">
        <v>8259</v>
      </c>
      <c r="H577" s="1" t="s">
        <v>8260</v>
      </c>
      <c r="I577" s="5" t="s">
        <v>150</v>
      </c>
      <c r="M577" s="5" t="s">
        <v>150</v>
      </c>
      <c r="N577" s="5" t="s">
        <v>8261</v>
      </c>
      <c r="O577" s="5" t="s">
        <v>422</v>
      </c>
      <c r="P577" s="5" t="s">
        <v>150</v>
      </c>
      <c r="Q577" s="5" t="s">
        <v>155</v>
      </c>
      <c r="R577" s="5" t="s">
        <v>155</v>
      </c>
      <c r="S577" s="5" t="s">
        <v>156</v>
      </c>
      <c r="T577" s="5" t="s">
        <v>449</v>
      </c>
      <c r="U577" s="5" t="s">
        <v>158</v>
      </c>
      <c r="V577" s="5" t="s">
        <v>158</v>
      </c>
      <c r="W577" s="5" t="s">
        <v>159</v>
      </c>
      <c r="X577" s="1" t="s">
        <v>8263</v>
      </c>
      <c r="AB577" s="5" t="s">
        <v>155</v>
      </c>
      <c r="AC577" s="1" t="s">
        <v>162</v>
      </c>
      <c r="AD577" s="1" t="s">
        <v>162</v>
      </c>
      <c r="AE577" s="1" t="s">
        <v>162</v>
      </c>
      <c r="AF577" s="1" t="s">
        <v>162</v>
      </c>
      <c r="AG577" s="1" t="s">
        <v>162</v>
      </c>
      <c r="AH577" s="1" t="s">
        <v>162</v>
      </c>
      <c r="AI577" s="1" t="s">
        <v>162</v>
      </c>
      <c r="AJ577" s="1" t="s">
        <v>162</v>
      </c>
      <c r="AK577" s="1" t="s">
        <v>162</v>
      </c>
      <c r="AL577" s="1" t="s">
        <v>162</v>
      </c>
      <c r="AM577" s="1" t="s">
        <v>162</v>
      </c>
      <c r="AN577" s="1" t="s">
        <v>162</v>
      </c>
      <c r="AO577" s="1" t="s">
        <v>162</v>
      </c>
      <c r="AP577" s="1" t="s">
        <v>162</v>
      </c>
      <c r="AQ577" s="1" t="s">
        <v>162</v>
      </c>
      <c r="AR577" s="1" t="s">
        <v>162</v>
      </c>
      <c r="AS577" s="1" t="s">
        <v>162</v>
      </c>
      <c r="AT577" s="1" t="s">
        <v>162</v>
      </c>
      <c r="AU577" s="1" t="s">
        <v>162</v>
      </c>
      <c r="AV577" s="1" t="s">
        <v>162</v>
      </c>
      <c r="AW577" s="1" t="s">
        <v>162</v>
      </c>
      <c r="AX577" s="1" t="s">
        <v>162</v>
      </c>
      <c r="AY577" s="1" t="s">
        <v>162</v>
      </c>
      <c r="AZ577" s="1" t="s">
        <v>162</v>
      </c>
      <c r="BA577" s="1" t="s">
        <v>162</v>
      </c>
      <c r="BB577" s="1" t="s">
        <v>162</v>
      </c>
      <c r="BC577" s="1" t="s">
        <v>162</v>
      </c>
      <c r="BD577" s="1" t="s">
        <v>162</v>
      </c>
      <c r="BE577" s="1" t="s">
        <v>162</v>
      </c>
      <c r="BS577" s="1" t="s">
        <v>6493</v>
      </c>
      <c r="BT577" s="5" t="s">
        <v>422</v>
      </c>
      <c r="BY577" s="1" t="s">
        <v>180</v>
      </c>
      <c r="BZ577" s="1" t="s">
        <v>181</v>
      </c>
      <c r="CA577" s="8" t="s">
        <v>8265</v>
      </c>
      <c r="CB577" s="1" t="s">
        <v>196</v>
      </c>
    </row>
    <row r="578">
      <c r="A578" s="1" t="s">
        <v>8268</v>
      </c>
      <c r="B578" s="1" t="s">
        <v>8257</v>
      </c>
      <c r="C578" s="1" t="s">
        <v>8269</v>
      </c>
      <c r="D578" s="1" t="s">
        <v>126</v>
      </c>
      <c r="E578" s="1" t="s">
        <v>128</v>
      </c>
      <c r="F578" s="5" t="s">
        <v>174</v>
      </c>
      <c r="G578" s="1" t="s">
        <v>6500</v>
      </c>
      <c r="H578" s="1" t="s">
        <v>8270</v>
      </c>
      <c r="I578" s="5" t="s">
        <v>150</v>
      </c>
      <c r="M578" s="5" t="s">
        <v>174</v>
      </c>
      <c r="N578" s="5" t="s">
        <v>8271</v>
      </c>
      <c r="O578" s="5" t="s">
        <v>1388</v>
      </c>
      <c r="P578" s="5" t="s">
        <v>174</v>
      </c>
      <c r="Q578" s="5" t="s">
        <v>174</v>
      </c>
      <c r="R578" s="5" t="s">
        <v>155</v>
      </c>
      <c r="S578" s="5" t="s">
        <v>174</v>
      </c>
      <c r="T578" s="5" t="s">
        <v>158</v>
      </c>
      <c r="U578" s="5" t="s">
        <v>158</v>
      </c>
      <c r="V578" s="5" t="s">
        <v>158</v>
      </c>
      <c r="W578" s="5" t="s">
        <v>257</v>
      </c>
      <c r="AB578" s="5" t="s">
        <v>216</v>
      </c>
      <c r="AC578" s="1" t="s">
        <v>162</v>
      </c>
      <c r="AD578" s="1" t="s">
        <v>162</v>
      </c>
      <c r="AE578" s="1" t="s">
        <v>162</v>
      </c>
      <c r="AF578" s="1" t="s">
        <v>162</v>
      </c>
      <c r="AG578" s="1" t="s">
        <v>162</v>
      </c>
      <c r="AH578" s="1" t="s">
        <v>162</v>
      </c>
      <c r="AI578" s="1" t="s">
        <v>162</v>
      </c>
      <c r="AJ578" s="1" t="s">
        <v>162</v>
      </c>
      <c r="AK578" s="1" t="s">
        <v>162</v>
      </c>
      <c r="AL578" s="1" t="s">
        <v>162</v>
      </c>
      <c r="AM578" s="1" t="s">
        <v>162</v>
      </c>
      <c r="AN578" s="1" t="s">
        <v>162</v>
      </c>
      <c r="AO578" s="1" t="s">
        <v>162</v>
      </c>
      <c r="AP578" s="1" t="s">
        <v>162</v>
      </c>
      <c r="AQ578" s="1" t="s">
        <v>162</v>
      </c>
      <c r="AR578" s="1" t="s">
        <v>162</v>
      </c>
      <c r="AS578" s="1" t="s">
        <v>162</v>
      </c>
      <c r="AT578" s="1" t="s">
        <v>162</v>
      </c>
      <c r="AU578" s="1" t="s">
        <v>162</v>
      </c>
      <c r="AV578" s="1" t="s">
        <v>162</v>
      </c>
      <c r="AW578" s="1" t="s">
        <v>162</v>
      </c>
      <c r="AX578" s="1" t="s">
        <v>162</v>
      </c>
      <c r="AY578" s="1" t="s">
        <v>162</v>
      </c>
      <c r="AZ578" s="1" t="s">
        <v>162</v>
      </c>
      <c r="BA578" s="1" t="s">
        <v>259</v>
      </c>
      <c r="BB578" s="1" t="s">
        <v>162</v>
      </c>
      <c r="BC578" s="1" t="s">
        <v>162</v>
      </c>
      <c r="BD578" s="1" t="s">
        <v>162</v>
      </c>
      <c r="BE578" s="1" t="s">
        <v>162</v>
      </c>
      <c r="BH578" s="5" t="s">
        <v>6436</v>
      </c>
      <c r="BI578" s="5" t="s">
        <v>8276</v>
      </c>
      <c r="BS578" s="1" t="s">
        <v>6493</v>
      </c>
      <c r="BT578" s="5" t="s">
        <v>1388</v>
      </c>
      <c r="BU578" s="1" t="s">
        <v>240</v>
      </c>
      <c r="BZ578" s="1" t="s">
        <v>181</v>
      </c>
      <c r="CA578" s="8" t="s">
        <v>8278</v>
      </c>
      <c r="CB578" s="1" t="s">
        <v>196</v>
      </c>
    </row>
    <row r="579">
      <c r="A579" s="1" t="s">
        <v>8280</v>
      </c>
      <c r="B579" s="1" t="s">
        <v>8269</v>
      </c>
      <c r="C579" s="1" t="s">
        <v>8281</v>
      </c>
      <c r="D579" s="1" t="s">
        <v>126</v>
      </c>
      <c r="E579" s="1" t="s">
        <v>128</v>
      </c>
      <c r="F579" s="5" t="s">
        <v>150</v>
      </c>
      <c r="G579" s="1" t="s">
        <v>6492</v>
      </c>
      <c r="H579" s="1" t="s">
        <v>8283</v>
      </c>
      <c r="I579" s="5" t="s">
        <v>150</v>
      </c>
      <c r="M579" s="5" t="s">
        <v>150</v>
      </c>
      <c r="N579" s="5" t="s">
        <v>6741</v>
      </c>
      <c r="O579" s="5" t="s">
        <v>694</v>
      </c>
      <c r="P579" s="5" t="s">
        <v>174</v>
      </c>
      <c r="Q579" s="5" t="s">
        <v>150</v>
      </c>
      <c r="R579" s="5" t="s">
        <v>155</v>
      </c>
      <c r="S579" s="5" t="s">
        <v>174</v>
      </c>
      <c r="T579" s="5" t="s">
        <v>158</v>
      </c>
      <c r="U579" s="5" t="s">
        <v>405</v>
      </c>
      <c r="V579" s="5" t="s">
        <v>158</v>
      </c>
      <c r="W579" s="5" t="s">
        <v>1496</v>
      </c>
      <c r="AB579" s="5" t="s">
        <v>150</v>
      </c>
      <c r="AC579" s="1" t="s">
        <v>162</v>
      </c>
      <c r="AD579" s="1" t="s">
        <v>162</v>
      </c>
      <c r="AE579" s="1" t="s">
        <v>162</v>
      </c>
      <c r="AF579" s="1" t="s">
        <v>162</v>
      </c>
      <c r="AG579" s="1" t="s">
        <v>162</v>
      </c>
      <c r="AH579" s="1" t="s">
        <v>162</v>
      </c>
      <c r="AI579" s="1" t="s">
        <v>162</v>
      </c>
      <c r="AJ579" s="1" t="s">
        <v>162</v>
      </c>
      <c r="AK579" s="1" t="s">
        <v>162</v>
      </c>
      <c r="AL579" s="1" t="s">
        <v>162</v>
      </c>
      <c r="AM579" s="1" t="s">
        <v>162</v>
      </c>
      <c r="AN579" s="1" t="s">
        <v>162</v>
      </c>
      <c r="AO579" s="1" t="s">
        <v>162</v>
      </c>
      <c r="AP579" s="1" t="s">
        <v>162</v>
      </c>
      <c r="AQ579" s="1" t="s">
        <v>162</v>
      </c>
      <c r="AR579" s="1" t="s">
        <v>162</v>
      </c>
      <c r="AS579" s="1" t="s">
        <v>162</v>
      </c>
      <c r="AT579" s="1" t="s">
        <v>162</v>
      </c>
      <c r="AU579" s="1" t="s">
        <v>162</v>
      </c>
      <c r="AV579" s="1" t="s">
        <v>162</v>
      </c>
      <c r="AW579" s="1" t="s">
        <v>162</v>
      </c>
      <c r="AX579" s="1" t="s">
        <v>162</v>
      </c>
      <c r="AY579" s="1" t="s">
        <v>162</v>
      </c>
      <c r="AZ579" s="1" t="s">
        <v>162</v>
      </c>
      <c r="BA579" s="1" t="s">
        <v>162</v>
      </c>
      <c r="BB579" s="1" t="s">
        <v>162</v>
      </c>
      <c r="BC579" s="1" t="s">
        <v>162</v>
      </c>
      <c r="BD579" s="1" t="s">
        <v>162</v>
      </c>
      <c r="BE579" s="1" t="s">
        <v>162</v>
      </c>
      <c r="BS579" s="1" t="s">
        <v>6493</v>
      </c>
      <c r="BT579" s="5" t="s">
        <v>694</v>
      </c>
      <c r="BW579" s="1" t="s">
        <v>893</v>
      </c>
      <c r="BZ579" s="1" t="s">
        <v>181</v>
      </c>
      <c r="CA579" s="8" t="s">
        <v>8290</v>
      </c>
      <c r="CB579" s="1" t="s">
        <v>196</v>
      </c>
    </row>
    <row r="580">
      <c r="A580" s="1" t="s">
        <v>8294</v>
      </c>
      <c r="B580" s="1" t="s">
        <v>8295</v>
      </c>
      <c r="C580" s="1" t="s">
        <v>8296</v>
      </c>
      <c r="D580" s="1" t="s">
        <v>126</v>
      </c>
      <c r="E580" s="1" t="s">
        <v>128</v>
      </c>
      <c r="F580" s="5" t="s">
        <v>161</v>
      </c>
      <c r="G580" s="1" t="s">
        <v>8297</v>
      </c>
      <c r="H580" s="1" t="s">
        <v>8298</v>
      </c>
      <c r="I580" s="5" t="s">
        <v>150</v>
      </c>
      <c r="M580" s="5" t="s">
        <v>150</v>
      </c>
      <c r="N580" s="5" t="s">
        <v>8299</v>
      </c>
      <c r="O580" s="5" t="s">
        <v>1603</v>
      </c>
      <c r="P580" s="5" t="s">
        <v>150</v>
      </c>
      <c r="Q580" s="5" t="s">
        <v>155</v>
      </c>
      <c r="R580" s="5" t="s">
        <v>174</v>
      </c>
      <c r="S580" s="5" t="s">
        <v>150</v>
      </c>
      <c r="T580" s="5" t="s">
        <v>158</v>
      </c>
      <c r="U580" s="5" t="s">
        <v>158</v>
      </c>
      <c r="V580" s="5" t="s">
        <v>158</v>
      </c>
      <c r="W580" s="5" t="s">
        <v>159</v>
      </c>
      <c r="X580" s="1" t="s">
        <v>591</v>
      </c>
      <c r="AB580" s="5" t="s">
        <v>216</v>
      </c>
      <c r="AC580" s="1" t="s">
        <v>162</v>
      </c>
      <c r="AD580" s="1" t="s">
        <v>162</v>
      </c>
      <c r="AE580" s="1" t="s">
        <v>162</v>
      </c>
      <c r="AF580" s="1" t="s">
        <v>162</v>
      </c>
      <c r="AG580" s="1" t="s">
        <v>162</v>
      </c>
      <c r="AH580" s="1" t="s">
        <v>162</v>
      </c>
      <c r="AI580" s="1" t="s">
        <v>162</v>
      </c>
      <c r="AJ580" s="1" t="s">
        <v>162</v>
      </c>
      <c r="AK580" s="1" t="s">
        <v>162</v>
      </c>
      <c r="AL580" s="1" t="s">
        <v>162</v>
      </c>
      <c r="AM580" s="1" t="s">
        <v>162</v>
      </c>
      <c r="AN580" s="1" t="s">
        <v>162</v>
      </c>
      <c r="AO580" s="1" t="s">
        <v>162</v>
      </c>
      <c r="AP580" s="1" t="s">
        <v>162</v>
      </c>
      <c r="AQ580" s="1" t="s">
        <v>162</v>
      </c>
      <c r="AR580" s="1" t="s">
        <v>162</v>
      </c>
      <c r="AS580" s="1" t="s">
        <v>162</v>
      </c>
      <c r="AT580" s="1" t="s">
        <v>162</v>
      </c>
      <c r="AU580" s="1" t="s">
        <v>162</v>
      </c>
      <c r="AV580" s="1" t="s">
        <v>162</v>
      </c>
      <c r="AW580" s="1" t="s">
        <v>162</v>
      </c>
      <c r="AX580" s="1" t="s">
        <v>162</v>
      </c>
      <c r="AY580" s="1" t="s">
        <v>162</v>
      </c>
      <c r="AZ580" s="1" t="s">
        <v>162</v>
      </c>
      <c r="BA580" s="1" t="s">
        <v>162</v>
      </c>
      <c r="BB580" s="1" t="s">
        <v>162</v>
      </c>
      <c r="BC580" s="1" t="s">
        <v>162</v>
      </c>
      <c r="BD580" s="1" t="s">
        <v>162</v>
      </c>
      <c r="BE580" s="1" t="s">
        <v>162</v>
      </c>
      <c r="BS580" s="1" t="s">
        <v>8302</v>
      </c>
      <c r="BT580" s="5" t="s">
        <v>1603</v>
      </c>
      <c r="BY580" s="1" t="s">
        <v>180</v>
      </c>
      <c r="BZ580" s="1" t="s">
        <v>181</v>
      </c>
      <c r="CA580" s="8" t="s">
        <v>8303</v>
      </c>
      <c r="CB580" s="1" t="s">
        <v>7258</v>
      </c>
    </row>
    <row r="581">
      <c r="A581" s="1" t="s">
        <v>8309</v>
      </c>
      <c r="B581" s="1" t="s">
        <v>8296</v>
      </c>
      <c r="C581" s="1" t="s">
        <v>8310</v>
      </c>
      <c r="D581" s="1" t="s">
        <v>126</v>
      </c>
      <c r="E581" s="1" t="s">
        <v>128</v>
      </c>
      <c r="F581" s="5" t="s">
        <v>156</v>
      </c>
      <c r="G581" s="1" t="s">
        <v>8311</v>
      </c>
      <c r="H581" s="1" t="s">
        <v>8312</v>
      </c>
      <c r="I581" s="5" t="s">
        <v>150</v>
      </c>
      <c r="M581" s="5" t="s">
        <v>150</v>
      </c>
      <c r="N581" s="5" t="s">
        <v>8313</v>
      </c>
      <c r="O581" s="5" t="s">
        <v>448</v>
      </c>
      <c r="P581" s="5" t="s">
        <v>150</v>
      </c>
      <c r="Q581" s="5" t="s">
        <v>155</v>
      </c>
      <c r="R581" s="5" t="s">
        <v>155</v>
      </c>
      <c r="S581" s="5" t="s">
        <v>216</v>
      </c>
      <c r="T581" s="5" t="s">
        <v>882</v>
      </c>
      <c r="U581" s="5" t="s">
        <v>158</v>
      </c>
      <c r="V581" s="5" t="s">
        <v>158</v>
      </c>
      <c r="W581" s="5" t="s">
        <v>360</v>
      </c>
      <c r="AB581" s="5" t="s">
        <v>155</v>
      </c>
      <c r="AC581" s="1" t="s">
        <v>162</v>
      </c>
      <c r="AD581" s="1" t="s">
        <v>162</v>
      </c>
      <c r="AE581" s="1" t="s">
        <v>162</v>
      </c>
      <c r="AF581" s="1" t="s">
        <v>162</v>
      </c>
      <c r="AG581" s="1" t="s">
        <v>162</v>
      </c>
      <c r="AH581" s="1" t="s">
        <v>162</v>
      </c>
      <c r="AI581" s="1" t="s">
        <v>162</v>
      </c>
      <c r="AJ581" s="1" t="s">
        <v>162</v>
      </c>
      <c r="AK581" s="1" t="s">
        <v>162</v>
      </c>
      <c r="AL581" s="1" t="s">
        <v>162</v>
      </c>
      <c r="AM581" s="1" t="s">
        <v>162</v>
      </c>
      <c r="AN581" s="1" t="s">
        <v>162</v>
      </c>
      <c r="AO581" s="1" t="s">
        <v>162</v>
      </c>
      <c r="AP581" s="1" t="s">
        <v>162</v>
      </c>
      <c r="AQ581" s="1" t="s">
        <v>162</v>
      </c>
      <c r="AR581" s="1" t="s">
        <v>162</v>
      </c>
      <c r="AS581" s="1" t="s">
        <v>162</v>
      </c>
      <c r="AT581" s="1" t="s">
        <v>162</v>
      </c>
      <c r="AU581" s="1" t="s">
        <v>162</v>
      </c>
      <c r="AV581" s="1" t="s">
        <v>162</v>
      </c>
      <c r="AW581" s="1" t="s">
        <v>162</v>
      </c>
      <c r="AX581" s="1" t="s">
        <v>162</v>
      </c>
      <c r="AY581" s="1" t="s">
        <v>162</v>
      </c>
      <c r="AZ581" s="1" t="s">
        <v>162</v>
      </c>
      <c r="BA581" s="1" t="s">
        <v>162</v>
      </c>
      <c r="BB581" s="1" t="s">
        <v>162</v>
      </c>
      <c r="BC581" s="1" t="s">
        <v>162</v>
      </c>
      <c r="BD581" s="1" t="s">
        <v>162</v>
      </c>
      <c r="BE581" s="1" t="s">
        <v>162</v>
      </c>
      <c r="BS581" s="1" t="s">
        <v>8302</v>
      </c>
      <c r="BT581" s="5" t="s">
        <v>448</v>
      </c>
      <c r="BU581" s="1" t="s">
        <v>184</v>
      </c>
      <c r="BZ581" s="1" t="s">
        <v>181</v>
      </c>
      <c r="CA581" s="8" t="s">
        <v>8316</v>
      </c>
      <c r="CB581" s="1" t="s">
        <v>7258</v>
      </c>
    </row>
    <row r="582">
      <c r="A582" s="1" t="s">
        <v>8321</v>
      </c>
      <c r="B582" s="1" t="s">
        <v>8310</v>
      </c>
      <c r="C582" s="1" t="s">
        <v>8322</v>
      </c>
      <c r="D582" s="1" t="s">
        <v>126</v>
      </c>
      <c r="E582" s="1" t="s">
        <v>128</v>
      </c>
      <c r="F582" s="5" t="s">
        <v>155</v>
      </c>
      <c r="G582" s="1" t="s">
        <v>8323</v>
      </c>
      <c r="H582" s="1" t="s">
        <v>8324</v>
      </c>
      <c r="I582" s="5" t="s">
        <v>150</v>
      </c>
      <c r="M582" s="5" t="s">
        <v>174</v>
      </c>
      <c r="N582" s="5" t="s">
        <v>8326</v>
      </c>
      <c r="O582" s="5" t="s">
        <v>1414</v>
      </c>
      <c r="P582" s="5" t="s">
        <v>150</v>
      </c>
      <c r="Q582" s="5" t="s">
        <v>155</v>
      </c>
      <c r="R582" s="5" t="s">
        <v>155</v>
      </c>
      <c r="S582" s="5" t="s">
        <v>156</v>
      </c>
      <c r="T582" s="5" t="s">
        <v>882</v>
      </c>
      <c r="U582" s="5" t="s">
        <v>158</v>
      </c>
      <c r="V582" s="5" t="s">
        <v>158</v>
      </c>
      <c r="W582" s="5" t="s">
        <v>1778</v>
      </c>
      <c r="AB582" s="5" t="s">
        <v>155</v>
      </c>
      <c r="AC582" s="1" t="s">
        <v>162</v>
      </c>
      <c r="AD582" s="1" t="s">
        <v>162</v>
      </c>
      <c r="AE582" s="1" t="s">
        <v>162</v>
      </c>
      <c r="AF582" s="1" t="s">
        <v>162</v>
      </c>
      <c r="AG582" s="1" t="s">
        <v>162</v>
      </c>
      <c r="AH582" s="1" t="s">
        <v>162</v>
      </c>
      <c r="AI582" s="1" t="s">
        <v>162</v>
      </c>
      <c r="AJ582" s="1" t="s">
        <v>162</v>
      </c>
      <c r="AK582" s="1" t="s">
        <v>162</v>
      </c>
      <c r="AL582" s="1" t="s">
        <v>162</v>
      </c>
      <c r="AM582" s="1" t="s">
        <v>162</v>
      </c>
      <c r="AN582" s="1" t="s">
        <v>162</v>
      </c>
      <c r="AO582" s="1" t="s">
        <v>162</v>
      </c>
      <c r="AP582" s="1" t="s">
        <v>162</v>
      </c>
      <c r="AQ582" s="1" t="s">
        <v>162</v>
      </c>
      <c r="AR582" s="1" t="s">
        <v>162</v>
      </c>
      <c r="AS582" s="1" t="s">
        <v>162</v>
      </c>
      <c r="AT582" s="1" t="s">
        <v>162</v>
      </c>
      <c r="AU582" s="1" t="s">
        <v>162</v>
      </c>
      <c r="AV582" s="1" t="s">
        <v>162</v>
      </c>
      <c r="AW582" s="1" t="s">
        <v>162</v>
      </c>
      <c r="AX582" s="1" t="s">
        <v>162</v>
      </c>
      <c r="AY582" s="1" t="s">
        <v>162</v>
      </c>
      <c r="AZ582" s="1" t="s">
        <v>162</v>
      </c>
      <c r="BA582" s="1" t="s">
        <v>162</v>
      </c>
      <c r="BB582" s="1" t="s">
        <v>162</v>
      </c>
      <c r="BC582" s="1" t="s">
        <v>162</v>
      </c>
      <c r="BD582" s="1" t="s">
        <v>162</v>
      </c>
      <c r="BE582" s="1" t="s">
        <v>162</v>
      </c>
      <c r="BS582" s="1" t="s">
        <v>8302</v>
      </c>
      <c r="BT582" s="5" t="s">
        <v>1414</v>
      </c>
      <c r="BV582" s="1" t="s">
        <v>1012</v>
      </c>
      <c r="BZ582" s="1" t="s">
        <v>181</v>
      </c>
      <c r="CA582" s="8" t="s">
        <v>8328</v>
      </c>
      <c r="CB582" s="1" t="s">
        <v>7258</v>
      </c>
    </row>
    <row r="583">
      <c r="A583" s="1" t="s">
        <v>8335</v>
      </c>
      <c r="B583" s="1" t="s">
        <v>8310</v>
      </c>
      <c r="C583" s="1" t="s">
        <v>8336</v>
      </c>
      <c r="D583" s="1" t="s">
        <v>126</v>
      </c>
      <c r="E583" s="1" t="s">
        <v>128</v>
      </c>
      <c r="F583" s="5" t="s">
        <v>156</v>
      </c>
      <c r="G583" s="1" t="s">
        <v>8338</v>
      </c>
      <c r="H583" s="1" t="s">
        <v>8339</v>
      </c>
      <c r="I583" s="5" t="s">
        <v>150</v>
      </c>
      <c r="M583" s="5" t="s">
        <v>174</v>
      </c>
      <c r="N583" s="5" t="s">
        <v>8341</v>
      </c>
      <c r="O583" s="5" t="s">
        <v>155</v>
      </c>
      <c r="P583" s="5" t="s">
        <v>150</v>
      </c>
      <c r="Q583" s="5" t="s">
        <v>155</v>
      </c>
      <c r="BS583" s="1" t="s">
        <v>8343</v>
      </c>
      <c r="BT583" s="5" t="s">
        <v>155</v>
      </c>
      <c r="BZ583" s="1" t="s">
        <v>181</v>
      </c>
      <c r="CA583" s="8" t="s">
        <v>8344</v>
      </c>
      <c r="CB583" s="1" t="s">
        <v>196</v>
      </c>
    </row>
    <row r="584">
      <c r="A584" s="1" t="s">
        <v>8349</v>
      </c>
      <c r="B584" s="1" t="s">
        <v>8350</v>
      </c>
      <c r="C584" s="1" t="s">
        <v>8352</v>
      </c>
      <c r="D584" s="1" t="s">
        <v>126</v>
      </c>
      <c r="E584" s="1" t="s">
        <v>128</v>
      </c>
      <c r="F584" s="5" t="s">
        <v>155</v>
      </c>
      <c r="G584" s="1" t="s">
        <v>8354</v>
      </c>
      <c r="H584" s="1" t="s">
        <v>8355</v>
      </c>
      <c r="I584" s="5" t="s">
        <v>150</v>
      </c>
      <c r="M584" s="5" t="s">
        <v>150</v>
      </c>
      <c r="N584" s="5" t="s">
        <v>8356</v>
      </c>
      <c r="O584" s="5" t="s">
        <v>175</v>
      </c>
      <c r="P584" s="5" t="s">
        <v>150</v>
      </c>
      <c r="Q584" s="5" t="s">
        <v>155</v>
      </c>
      <c r="R584" s="5" t="s">
        <v>174</v>
      </c>
      <c r="S584" s="5" t="s">
        <v>150</v>
      </c>
      <c r="BS584" s="1" t="s">
        <v>8343</v>
      </c>
      <c r="BT584" s="5" t="s">
        <v>175</v>
      </c>
      <c r="BZ584" s="1" t="s">
        <v>181</v>
      </c>
      <c r="CA584" s="8" t="s">
        <v>8361</v>
      </c>
      <c r="CB584" s="1" t="s">
        <v>196</v>
      </c>
    </row>
    <row r="585">
      <c r="A585" s="1" t="s">
        <v>8362</v>
      </c>
      <c r="B585" s="1" t="s">
        <v>8322</v>
      </c>
      <c r="C585" s="1" t="s">
        <v>8363</v>
      </c>
      <c r="D585" s="1" t="s">
        <v>126</v>
      </c>
      <c r="E585" s="1" t="s">
        <v>128</v>
      </c>
      <c r="F585" s="5" t="s">
        <v>174</v>
      </c>
      <c r="G585" s="1" t="s">
        <v>8364</v>
      </c>
      <c r="H585" s="1" t="s">
        <v>8365</v>
      </c>
      <c r="I585" s="5" t="s">
        <v>150</v>
      </c>
      <c r="M585" s="5" t="s">
        <v>174</v>
      </c>
      <c r="N585" s="5" t="s">
        <v>8366</v>
      </c>
      <c r="O585" s="5" t="s">
        <v>752</v>
      </c>
      <c r="P585" s="5" t="s">
        <v>174</v>
      </c>
      <c r="Q585" s="5" t="s">
        <v>174</v>
      </c>
      <c r="R585" s="5" t="s">
        <v>155</v>
      </c>
      <c r="S585" s="5" t="s">
        <v>216</v>
      </c>
      <c r="T585" s="5" t="s">
        <v>380</v>
      </c>
      <c r="U585" s="5" t="s">
        <v>158</v>
      </c>
      <c r="V585" s="5" t="s">
        <v>158</v>
      </c>
      <c r="W585" s="5" t="s">
        <v>898</v>
      </c>
      <c r="AB585" s="5" t="s">
        <v>150</v>
      </c>
      <c r="AC585" s="1" t="s">
        <v>162</v>
      </c>
      <c r="AD585" s="1" t="s">
        <v>162</v>
      </c>
      <c r="AE585" s="1" t="s">
        <v>162</v>
      </c>
      <c r="AF585" s="1" t="s">
        <v>162</v>
      </c>
      <c r="AG585" s="1" t="s">
        <v>162</v>
      </c>
      <c r="AH585" s="1" t="s">
        <v>162</v>
      </c>
      <c r="AI585" s="1" t="s">
        <v>162</v>
      </c>
      <c r="AJ585" s="1" t="s">
        <v>162</v>
      </c>
      <c r="AK585" s="1" t="s">
        <v>162</v>
      </c>
      <c r="AL585" s="1" t="s">
        <v>162</v>
      </c>
      <c r="AM585" s="1" t="s">
        <v>162</v>
      </c>
      <c r="AN585" s="1" t="s">
        <v>162</v>
      </c>
      <c r="AO585" s="1" t="s">
        <v>162</v>
      </c>
      <c r="AP585" s="1" t="s">
        <v>162</v>
      </c>
      <c r="AQ585" s="1" t="s">
        <v>162</v>
      </c>
      <c r="AR585" s="1" t="s">
        <v>162</v>
      </c>
      <c r="AS585" s="1" t="s">
        <v>162</v>
      </c>
      <c r="AT585" s="1" t="s">
        <v>162</v>
      </c>
      <c r="AU585" s="1" t="s">
        <v>162</v>
      </c>
      <c r="AV585" s="1" t="s">
        <v>162</v>
      </c>
      <c r="AW585" s="1" t="s">
        <v>162</v>
      </c>
      <c r="AX585" s="1" t="s">
        <v>162</v>
      </c>
      <c r="AY585" s="1" t="s">
        <v>162</v>
      </c>
      <c r="AZ585" s="1" t="s">
        <v>162</v>
      </c>
      <c r="BA585" s="1" t="s">
        <v>162</v>
      </c>
      <c r="BB585" s="1" t="s">
        <v>162</v>
      </c>
      <c r="BC585" s="1" t="s">
        <v>162</v>
      </c>
      <c r="BD585" s="1" t="s">
        <v>162</v>
      </c>
      <c r="BE585" s="1" t="s">
        <v>162</v>
      </c>
      <c r="BS585" s="1" t="s">
        <v>8302</v>
      </c>
      <c r="BT585" s="5" t="s">
        <v>752</v>
      </c>
      <c r="BW585" s="1" t="s">
        <v>467</v>
      </c>
      <c r="BZ585" s="1" t="s">
        <v>181</v>
      </c>
      <c r="CA585" s="8" t="s">
        <v>8373</v>
      </c>
      <c r="CB585" s="1" t="s">
        <v>7258</v>
      </c>
    </row>
    <row r="586">
      <c r="A586" s="1" t="s">
        <v>8375</v>
      </c>
      <c r="B586" s="1" t="s">
        <v>8352</v>
      </c>
      <c r="C586" s="1" t="s">
        <v>8376</v>
      </c>
      <c r="D586" s="1" t="s">
        <v>126</v>
      </c>
      <c r="E586" s="1" t="s">
        <v>128</v>
      </c>
      <c r="F586" s="5" t="s">
        <v>174</v>
      </c>
      <c r="G586" s="1" t="s">
        <v>8378</v>
      </c>
      <c r="H586" s="1" t="s">
        <v>8379</v>
      </c>
      <c r="I586" s="5" t="s">
        <v>150</v>
      </c>
      <c r="M586" s="5" t="s">
        <v>174</v>
      </c>
      <c r="N586" s="5" t="s">
        <v>8380</v>
      </c>
      <c r="O586" s="5" t="s">
        <v>220</v>
      </c>
      <c r="P586" s="5" t="s">
        <v>174</v>
      </c>
      <c r="Q586" s="5" t="s">
        <v>174</v>
      </c>
      <c r="R586" s="5" t="s">
        <v>155</v>
      </c>
      <c r="S586" s="5" t="s">
        <v>156</v>
      </c>
      <c r="T586" s="5" t="s">
        <v>7142</v>
      </c>
      <c r="U586" s="5" t="s">
        <v>158</v>
      </c>
      <c r="V586" s="5" t="s">
        <v>158</v>
      </c>
      <c r="W586" s="5" t="s">
        <v>360</v>
      </c>
      <c r="AB586" s="5" t="s">
        <v>155</v>
      </c>
      <c r="AC586" s="1" t="s">
        <v>162</v>
      </c>
      <c r="AD586" s="1" t="s">
        <v>162</v>
      </c>
      <c r="AE586" s="1" t="s">
        <v>162</v>
      </c>
      <c r="AF586" s="1" t="s">
        <v>162</v>
      </c>
      <c r="AG586" s="1" t="s">
        <v>162</v>
      </c>
      <c r="AH586" s="1" t="s">
        <v>162</v>
      </c>
      <c r="AI586" s="1" t="s">
        <v>162</v>
      </c>
      <c r="AJ586" s="1" t="s">
        <v>162</v>
      </c>
      <c r="AK586" s="1" t="s">
        <v>162</v>
      </c>
      <c r="AL586" s="1" t="s">
        <v>162</v>
      </c>
      <c r="AM586" s="1" t="s">
        <v>162</v>
      </c>
      <c r="AN586" s="1" t="s">
        <v>162</v>
      </c>
      <c r="AO586" s="1" t="s">
        <v>162</v>
      </c>
      <c r="AP586" s="1" t="s">
        <v>162</v>
      </c>
      <c r="AQ586" s="1" t="s">
        <v>162</v>
      </c>
      <c r="AR586" s="1" t="s">
        <v>162</v>
      </c>
      <c r="AS586" s="1" t="s">
        <v>162</v>
      </c>
      <c r="AT586" s="1" t="s">
        <v>162</v>
      </c>
      <c r="AU586" s="1" t="s">
        <v>162</v>
      </c>
      <c r="AV586" s="1" t="s">
        <v>162</v>
      </c>
      <c r="AW586" s="1" t="s">
        <v>162</v>
      </c>
      <c r="AX586" s="1" t="s">
        <v>162</v>
      </c>
      <c r="AY586" s="1" t="s">
        <v>162</v>
      </c>
      <c r="AZ586" s="1" t="s">
        <v>162</v>
      </c>
      <c r="BA586" s="1" t="s">
        <v>162</v>
      </c>
      <c r="BB586" s="1" t="s">
        <v>162</v>
      </c>
      <c r="BC586" s="1" t="s">
        <v>162</v>
      </c>
      <c r="BD586" s="1" t="s">
        <v>162</v>
      </c>
      <c r="BE586" s="1" t="s">
        <v>162</v>
      </c>
      <c r="BS586" s="1" t="s">
        <v>8343</v>
      </c>
      <c r="BT586" s="5" t="s">
        <v>220</v>
      </c>
      <c r="BU586" s="1" t="s">
        <v>184</v>
      </c>
      <c r="BZ586" s="1" t="s">
        <v>181</v>
      </c>
      <c r="CA586" s="8" t="s">
        <v>8386</v>
      </c>
      <c r="CB586" s="1" t="s">
        <v>196</v>
      </c>
    </row>
    <row r="587">
      <c r="A587" s="1" t="s">
        <v>8388</v>
      </c>
      <c r="B587" s="1" t="s">
        <v>8363</v>
      </c>
      <c r="C587" s="1" t="s">
        <v>8390</v>
      </c>
      <c r="D587" s="1" t="s">
        <v>126</v>
      </c>
      <c r="E587" s="1" t="s">
        <v>128</v>
      </c>
      <c r="F587" s="5" t="s">
        <v>150</v>
      </c>
      <c r="G587" s="1" t="s">
        <v>8391</v>
      </c>
      <c r="H587" s="1" t="s">
        <v>8392</v>
      </c>
      <c r="I587" s="5" t="s">
        <v>150</v>
      </c>
      <c r="M587" s="5" t="s">
        <v>150</v>
      </c>
      <c r="N587" s="5" t="s">
        <v>8393</v>
      </c>
      <c r="O587" s="5" t="s">
        <v>694</v>
      </c>
      <c r="P587" s="5" t="s">
        <v>174</v>
      </c>
      <c r="Q587" s="5" t="s">
        <v>150</v>
      </c>
      <c r="R587" s="5" t="s">
        <v>155</v>
      </c>
      <c r="S587" s="5" t="s">
        <v>216</v>
      </c>
      <c r="T587" s="5" t="s">
        <v>896</v>
      </c>
      <c r="U587" s="5" t="s">
        <v>158</v>
      </c>
      <c r="V587" s="5" t="s">
        <v>158</v>
      </c>
      <c r="W587" s="5" t="s">
        <v>450</v>
      </c>
      <c r="AB587" s="5" t="s">
        <v>155</v>
      </c>
      <c r="AC587" s="1" t="s">
        <v>162</v>
      </c>
      <c r="AD587" s="1" t="s">
        <v>162</v>
      </c>
      <c r="AE587" s="1" t="s">
        <v>162</v>
      </c>
      <c r="AF587" s="1" t="s">
        <v>162</v>
      </c>
      <c r="AG587" s="1" t="s">
        <v>162</v>
      </c>
      <c r="AH587" s="1" t="s">
        <v>162</v>
      </c>
      <c r="AI587" s="1" t="s">
        <v>259</v>
      </c>
      <c r="AJ587" s="1" t="s">
        <v>162</v>
      </c>
      <c r="AK587" s="1" t="s">
        <v>162</v>
      </c>
      <c r="AL587" s="1" t="s">
        <v>162</v>
      </c>
      <c r="AM587" s="1" t="s">
        <v>162</v>
      </c>
      <c r="AN587" s="1" t="s">
        <v>162</v>
      </c>
      <c r="AO587" s="1" t="s">
        <v>162</v>
      </c>
      <c r="AP587" s="1" t="s">
        <v>162</v>
      </c>
      <c r="AQ587" s="1" t="s">
        <v>162</v>
      </c>
      <c r="AR587" s="1" t="s">
        <v>162</v>
      </c>
      <c r="AS587" s="1" t="s">
        <v>162</v>
      </c>
      <c r="AT587" s="1" t="s">
        <v>259</v>
      </c>
      <c r="AU587" s="1" t="s">
        <v>162</v>
      </c>
      <c r="AV587" s="1" t="s">
        <v>162</v>
      </c>
      <c r="AW587" s="1" t="s">
        <v>162</v>
      </c>
      <c r="AX587" s="1" t="s">
        <v>162</v>
      </c>
      <c r="AY587" s="1" t="s">
        <v>162</v>
      </c>
      <c r="AZ587" s="1" t="s">
        <v>162</v>
      </c>
      <c r="BA587" s="1" t="s">
        <v>162</v>
      </c>
      <c r="BB587" s="1" t="s">
        <v>162</v>
      </c>
      <c r="BC587" s="1" t="s">
        <v>162</v>
      </c>
      <c r="BD587" s="1" t="s">
        <v>162</v>
      </c>
      <c r="BE587" s="1" t="s">
        <v>162</v>
      </c>
      <c r="BS587" s="1" t="s">
        <v>8302</v>
      </c>
      <c r="BT587" s="5" t="s">
        <v>694</v>
      </c>
      <c r="BY587" s="1" t="s">
        <v>456</v>
      </c>
      <c r="BZ587" s="1" t="s">
        <v>181</v>
      </c>
      <c r="CA587" s="8" t="s">
        <v>8404</v>
      </c>
      <c r="CB587" s="1" t="s">
        <v>7258</v>
      </c>
    </row>
    <row r="588">
      <c r="A588" s="1" t="s">
        <v>8411</v>
      </c>
      <c r="B588" s="1" t="s">
        <v>8376</v>
      </c>
      <c r="C588" s="1" t="s">
        <v>8414</v>
      </c>
      <c r="D588" s="1" t="s">
        <v>126</v>
      </c>
      <c r="E588" s="1" t="s">
        <v>128</v>
      </c>
      <c r="F588" s="5" t="s">
        <v>150</v>
      </c>
      <c r="G588" s="1" t="s">
        <v>8416</v>
      </c>
      <c r="H588" s="1" t="s">
        <v>8417</v>
      </c>
      <c r="I588" s="5" t="s">
        <v>150</v>
      </c>
      <c r="M588" s="5" t="s">
        <v>150</v>
      </c>
      <c r="N588" s="5" t="s">
        <v>8418</v>
      </c>
      <c r="O588" s="5" t="s">
        <v>2539</v>
      </c>
      <c r="P588" s="5" t="s">
        <v>174</v>
      </c>
      <c r="Q588" s="5" t="s">
        <v>150</v>
      </c>
      <c r="R588" s="5" t="s">
        <v>155</v>
      </c>
      <c r="S588" s="5" t="s">
        <v>156</v>
      </c>
      <c r="T588" s="5" t="s">
        <v>356</v>
      </c>
      <c r="U588" s="5" t="s">
        <v>158</v>
      </c>
      <c r="V588" s="5" t="s">
        <v>158</v>
      </c>
      <c r="W588" s="5" t="s">
        <v>360</v>
      </c>
      <c r="AB588" s="5" t="s">
        <v>155</v>
      </c>
      <c r="AC588" s="1" t="s">
        <v>162</v>
      </c>
      <c r="AD588" s="1" t="s">
        <v>162</v>
      </c>
      <c r="AE588" s="1" t="s">
        <v>162</v>
      </c>
      <c r="AF588" s="1" t="s">
        <v>162</v>
      </c>
      <c r="AG588" s="1" t="s">
        <v>162</v>
      </c>
      <c r="AH588" s="1" t="s">
        <v>162</v>
      </c>
      <c r="AI588" s="1" t="s">
        <v>162</v>
      </c>
      <c r="AJ588" s="1" t="s">
        <v>162</v>
      </c>
      <c r="AK588" s="1" t="s">
        <v>162</v>
      </c>
      <c r="AL588" s="1" t="s">
        <v>162</v>
      </c>
      <c r="AM588" s="1" t="s">
        <v>162</v>
      </c>
      <c r="AN588" s="1" t="s">
        <v>162</v>
      </c>
      <c r="AO588" s="1" t="s">
        <v>162</v>
      </c>
      <c r="AP588" s="1" t="s">
        <v>162</v>
      </c>
      <c r="AQ588" s="1" t="s">
        <v>162</v>
      </c>
      <c r="AR588" s="1" t="s">
        <v>162</v>
      </c>
      <c r="AS588" s="1" t="s">
        <v>162</v>
      </c>
      <c r="AT588" s="1" t="s">
        <v>162</v>
      </c>
      <c r="AU588" s="1" t="s">
        <v>162</v>
      </c>
      <c r="AV588" s="1" t="s">
        <v>162</v>
      </c>
      <c r="AW588" s="1" t="s">
        <v>162</v>
      </c>
      <c r="AX588" s="1" t="s">
        <v>162</v>
      </c>
      <c r="AY588" s="1" t="s">
        <v>162</v>
      </c>
      <c r="AZ588" s="1" t="s">
        <v>162</v>
      </c>
      <c r="BA588" s="1" t="s">
        <v>162</v>
      </c>
      <c r="BB588" s="1" t="s">
        <v>162</v>
      </c>
      <c r="BC588" s="1" t="s">
        <v>162</v>
      </c>
      <c r="BD588" s="1" t="s">
        <v>162</v>
      </c>
      <c r="BE588" s="1" t="s">
        <v>162</v>
      </c>
      <c r="BS588" s="1" t="s">
        <v>8343</v>
      </c>
      <c r="BT588" s="5" t="s">
        <v>2539</v>
      </c>
      <c r="BU588" s="1" t="s">
        <v>184</v>
      </c>
      <c r="BZ588" s="1" t="s">
        <v>181</v>
      </c>
      <c r="CA588" s="8" t="s">
        <v>8427</v>
      </c>
      <c r="CB588" s="1" t="s">
        <v>196</v>
      </c>
    </row>
    <row r="589">
      <c r="A589" s="1" t="s">
        <v>8432</v>
      </c>
      <c r="B589" s="1" t="s">
        <v>8434</v>
      </c>
      <c r="C589" s="1" t="s">
        <v>8435</v>
      </c>
      <c r="D589" s="1" t="s">
        <v>126</v>
      </c>
      <c r="E589" s="1" t="s">
        <v>128</v>
      </c>
      <c r="F589" s="5" t="s">
        <v>174</v>
      </c>
      <c r="G589" s="1" t="s">
        <v>8436</v>
      </c>
      <c r="H589" s="1" t="s">
        <v>8437</v>
      </c>
      <c r="I589" s="5" t="s">
        <v>150</v>
      </c>
      <c r="M589" s="5" t="s">
        <v>150</v>
      </c>
      <c r="N589" s="5" t="s">
        <v>8438</v>
      </c>
      <c r="O589" s="5" t="s">
        <v>422</v>
      </c>
      <c r="P589" s="5" t="s">
        <v>150</v>
      </c>
      <c r="Q589" s="5" t="s">
        <v>155</v>
      </c>
      <c r="R589" s="5" t="s">
        <v>155</v>
      </c>
      <c r="S589" s="5" t="s">
        <v>156</v>
      </c>
      <c r="T589" s="5" t="s">
        <v>158</v>
      </c>
      <c r="U589" s="5" t="s">
        <v>3912</v>
      </c>
      <c r="V589" s="5" t="s">
        <v>158</v>
      </c>
      <c r="W589" s="5" t="s">
        <v>360</v>
      </c>
      <c r="AB589" s="5" t="s">
        <v>161</v>
      </c>
      <c r="AC589" s="1" t="s">
        <v>162</v>
      </c>
      <c r="AD589" s="1" t="s">
        <v>162</v>
      </c>
      <c r="AE589" s="1" t="s">
        <v>162</v>
      </c>
      <c r="AF589" s="1" t="s">
        <v>162</v>
      </c>
      <c r="AG589" s="1" t="s">
        <v>162</v>
      </c>
      <c r="AH589" s="1" t="s">
        <v>162</v>
      </c>
      <c r="AI589" s="1" t="s">
        <v>162</v>
      </c>
      <c r="AJ589" s="1" t="s">
        <v>162</v>
      </c>
      <c r="AK589" s="1" t="s">
        <v>162</v>
      </c>
      <c r="AL589" s="1" t="s">
        <v>162</v>
      </c>
      <c r="AM589" s="1" t="s">
        <v>162</v>
      </c>
      <c r="AN589" s="1" t="s">
        <v>162</v>
      </c>
      <c r="AO589" s="1" t="s">
        <v>162</v>
      </c>
      <c r="AP589" s="1" t="s">
        <v>162</v>
      </c>
      <c r="AQ589" s="1" t="s">
        <v>162</v>
      </c>
      <c r="AR589" s="1" t="s">
        <v>162</v>
      </c>
      <c r="AS589" s="1" t="s">
        <v>162</v>
      </c>
      <c r="AT589" s="1" t="s">
        <v>162</v>
      </c>
      <c r="AU589" s="1" t="s">
        <v>162</v>
      </c>
      <c r="AV589" s="1" t="s">
        <v>162</v>
      </c>
      <c r="AW589" s="1" t="s">
        <v>162</v>
      </c>
      <c r="AX589" s="1" t="s">
        <v>162</v>
      </c>
      <c r="AY589" s="1" t="s">
        <v>162</v>
      </c>
      <c r="AZ589" s="1" t="s">
        <v>162</v>
      </c>
      <c r="BA589" s="1" t="s">
        <v>162</v>
      </c>
      <c r="BB589" s="1" t="s">
        <v>162</v>
      </c>
      <c r="BC589" s="1" t="s">
        <v>162</v>
      </c>
      <c r="BD589" s="1" t="s">
        <v>162</v>
      </c>
      <c r="BE589" s="1" t="s">
        <v>162</v>
      </c>
      <c r="BS589" s="1" t="s">
        <v>8444</v>
      </c>
      <c r="BT589" s="5" t="s">
        <v>422</v>
      </c>
      <c r="BU589" s="1" t="s">
        <v>184</v>
      </c>
      <c r="BZ589" s="1" t="s">
        <v>181</v>
      </c>
      <c r="CA589" s="8" t="s">
        <v>8446</v>
      </c>
      <c r="CB589" s="1" t="s">
        <v>196</v>
      </c>
    </row>
    <row r="590">
      <c r="A590" s="1" t="s">
        <v>8450</v>
      </c>
      <c r="B590" s="1" t="s">
        <v>8435</v>
      </c>
      <c r="C590" s="1" t="s">
        <v>8451</v>
      </c>
      <c r="D590" s="1" t="s">
        <v>126</v>
      </c>
      <c r="E590" s="1" t="s">
        <v>128</v>
      </c>
      <c r="F590" s="5" t="s">
        <v>150</v>
      </c>
      <c r="G590" s="1" t="s">
        <v>2159</v>
      </c>
      <c r="H590" s="1" t="s">
        <v>8452</v>
      </c>
      <c r="I590" s="5" t="s">
        <v>150</v>
      </c>
      <c r="M590" s="5" t="s">
        <v>150</v>
      </c>
      <c r="N590" s="5" t="s">
        <v>8453</v>
      </c>
      <c r="O590" s="5" t="s">
        <v>1470</v>
      </c>
      <c r="P590" s="5" t="s">
        <v>156</v>
      </c>
      <c r="Q590" s="5" t="s">
        <v>150</v>
      </c>
      <c r="R590" s="5" t="s">
        <v>155</v>
      </c>
      <c r="S590" s="5" t="s">
        <v>174</v>
      </c>
      <c r="T590" s="5" t="s">
        <v>158</v>
      </c>
      <c r="U590" s="5" t="s">
        <v>380</v>
      </c>
      <c r="V590" s="5" t="s">
        <v>158</v>
      </c>
      <c r="W590" s="5" t="s">
        <v>1811</v>
      </c>
      <c r="AB590" s="5" t="s">
        <v>161</v>
      </c>
      <c r="AC590" s="1" t="s">
        <v>162</v>
      </c>
      <c r="AD590" s="1" t="s">
        <v>162</v>
      </c>
      <c r="AE590" s="1" t="s">
        <v>162</v>
      </c>
      <c r="AF590" s="1" t="s">
        <v>162</v>
      </c>
      <c r="AG590" s="1" t="s">
        <v>162</v>
      </c>
      <c r="AH590" s="1" t="s">
        <v>162</v>
      </c>
      <c r="AI590" s="1" t="s">
        <v>162</v>
      </c>
      <c r="AJ590" s="1" t="s">
        <v>162</v>
      </c>
      <c r="AK590" s="1" t="s">
        <v>162</v>
      </c>
      <c r="AL590" s="1" t="s">
        <v>162</v>
      </c>
      <c r="AM590" s="1" t="s">
        <v>162</v>
      </c>
      <c r="AN590" s="1" t="s">
        <v>162</v>
      </c>
      <c r="AO590" s="1" t="s">
        <v>162</v>
      </c>
      <c r="AP590" s="1" t="s">
        <v>162</v>
      </c>
      <c r="AQ590" s="1" t="s">
        <v>162</v>
      </c>
      <c r="AR590" s="1" t="s">
        <v>162</v>
      </c>
      <c r="AS590" s="1" t="s">
        <v>162</v>
      </c>
      <c r="AT590" s="1" t="s">
        <v>162</v>
      </c>
      <c r="AU590" s="1" t="s">
        <v>162</v>
      </c>
      <c r="AV590" s="1" t="s">
        <v>162</v>
      </c>
      <c r="AW590" s="1" t="s">
        <v>162</v>
      </c>
      <c r="AX590" s="1" t="s">
        <v>162</v>
      </c>
      <c r="AY590" s="1" t="s">
        <v>162</v>
      </c>
      <c r="AZ590" s="1" t="s">
        <v>162</v>
      </c>
      <c r="BA590" s="1" t="s">
        <v>162</v>
      </c>
      <c r="BB590" s="1" t="s">
        <v>162</v>
      </c>
      <c r="BC590" s="1" t="s">
        <v>162</v>
      </c>
      <c r="BD590" s="1" t="s">
        <v>162</v>
      </c>
      <c r="BE590" s="1" t="s">
        <v>162</v>
      </c>
      <c r="BS590" s="1" t="s">
        <v>8444</v>
      </c>
      <c r="BT590" s="5" t="s">
        <v>1470</v>
      </c>
      <c r="BU590" s="1" t="s">
        <v>705</v>
      </c>
      <c r="BZ590" s="1" t="s">
        <v>181</v>
      </c>
      <c r="CA590" s="8" t="s">
        <v>8464</v>
      </c>
      <c r="CB590" s="1" t="s">
        <v>196</v>
      </c>
    </row>
    <row r="591">
      <c r="A591" s="1" t="s">
        <v>2658</v>
      </c>
      <c r="B591" s="1" t="s">
        <v>8466</v>
      </c>
      <c r="C591" s="1" t="s">
        <v>8468</v>
      </c>
      <c r="D591" s="1" t="s">
        <v>126</v>
      </c>
      <c r="E591" s="1" t="s">
        <v>128</v>
      </c>
      <c r="F591" s="5" t="s">
        <v>150</v>
      </c>
      <c r="G591" s="1" t="s">
        <v>2660</v>
      </c>
      <c r="H591" s="1" t="s">
        <v>2661</v>
      </c>
      <c r="I591" s="5" t="s">
        <v>150</v>
      </c>
      <c r="M591" s="5" t="s">
        <v>174</v>
      </c>
      <c r="N591" s="5" t="s">
        <v>8477</v>
      </c>
      <c r="O591" s="5" t="s">
        <v>1451</v>
      </c>
      <c r="P591" s="5" t="s">
        <v>156</v>
      </c>
      <c r="Q591" s="5" t="s">
        <v>150</v>
      </c>
      <c r="R591" s="5" t="s">
        <v>155</v>
      </c>
      <c r="S591" s="5" t="s">
        <v>155</v>
      </c>
      <c r="T591" s="5" t="s">
        <v>158</v>
      </c>
      <c r="U591" s="5" t="s">
        <v>508</v>
      </c>
      <c r="V591" s="5" t="s">
        <v>157</v>
      </c>
      <c r="W591" s="5" t="s">
        <v>2907</v>
      </c>
      <c r="AB591" s="5" t="s">
        <v>150</v>
      </c>
      <c r="AC591" s="1" t="s">
        <v>162</v>
      </c>
      <c r="AD591" s="1" t="s">
        <v>162</v>
      </c>
      <c r="AE591" s="1" t="s">
        <v>162</v>
      </c>
      <c r="AF591" s="1" t="s">
        <v>162</v>
      </c>
      <c r="AG591" s="1" t="s">
        <v>162</v>
      </c>
      <c r="AH591" s="1" t="s">
        <v>162</v>
      </c>
      <c r="AI591" s="1" t="s">
        <v>162</v>
      </c>
      <c r="AJ591" s="1" t="s">
        <v>162</v>
      </c>
      <c r="AK591" s="1" t="s">
        <v>162</v>
      </c>
      <c r="AL591" s="1" t="s">
        <v>162</v>
      </c>
      <c r="AM591" s="1" t="s">
        <v>162</v>
      </c>
      <c r="AN591" s="1" t="s">
        <v>162</v>
      </c>
      <c r="AO591" s="1" t="s">
        <v>162</v>
      </c>
      <c r="AP591" s="1" t="s">
        <v>162</v>
      </c>
      <c r="AQ591" s="1" t="s">
        <v>162</v>
      </c>
      <c r="AR591" s="1" t="s">
        <v>162</v>
      </c>
      <c r="AS591" s="1" t="s">
        <v>162</v>
      </c>
      <c r="AT591" s="1" t="s">
        <v>162</v>
      </c>
      <c r="AU591" s="1" t="s">
        <v>162</v>
      </c>
      <c r="AV591" s="1" t="s">
        <v>162</v>
      </c>
      <c r="AW591" s="1" t="s">
        <v>162</v>
      </c>
      <c r="AX591" s="1" t="s">
        <v>162</v>
      </c>
      <c r="AY591" s="1" t="s">
        <v>162</v>
      </c>
      <c r="AZ591" s="1" t="s">
        <v>162</v>
      </c>
      <c r="BA591" s="1" t="s">
        <v>162</v>
      </c>
      <c r="BB591" s="1" t="s">
        <v>162</v>
      </c>
      <c r="BC591" s="1" t="s">
        <v>162</v>
      </c>
      <c r="BD591" s="1" t="s">
        <v>162</v>
      </c>
      <c r="BE591" s="1" t="s">
        <v>162</v>
      </c>
      <c r="BS591" s="5" t="s">
        <v>2666</v>
      </c>
      <c r="BT591" s="5" t="s">
        <v>1451</v>
      </c>
      <c r="BV591" s="1" t="s">
        <v>1023</v>
      </c>
      <c r="BZ591" s="1" t="s">
        <v>181</v>
      </c>
      <c r="CA591" s="8" t="s">
        <v>3925</v>
      </c>
      <c r="CB591" s="1" t="s">
        <v>196</v>
      </c>
    </row>
    <row r="592">
      <c r="A592" s="1" t="s">
        <v>8491</v>
      </c>
      <c r="B592" s="1" t="s">
        <v>8492</v>
      </c>
      <c r="C592" s="1" t="s">
        <v>8493</v>
      </c>
      <c r="D592" s="1" t="s">
        <v>126</v>
      </c>
      <c r="E592" s="1" t="s">
        <v>128</v>
      </c>
      <c r="F592" s="5" t="s">
        <v>155</v>
      </c>
      <c r="G592" s="1" t="s">
        <v>8494</v>
      </c>
      <c r="H592" s="1" t="s">
        <v>8495</v>
      </c>
      <c r="I592" s="5" t="s">
        <v>150</v>
      </c>
      <c r="M592" s="5" t="s">
        <v>174</v>
      </c>
      <c r="N592" s="5" t="s">
        <v>8496</v>
      </c>
      <c r="O592" s="5" t="s">
        <v>360</v>
      </c>
      <c r="P592" s="5" t="s">
        <v>150</v>
      </c>
      <c r="Q592" s="5" t="s">
        <v>155</v>
      </c>
      <c r="R592" s="5" t="s">
        <v>174</v>
      </c>
      <c r="S592" s="5" t="s">
        <v>155</v>
      </c>
      <c r="T592" s="5" t="s">
        <v>158</v>
      </c>
      <c r="U592" s="5" t="s">
        <v>158</v>
      </c>
      <c r="V592" s="5" t="s">
        <v>158</v>
      </c>
      <c r="W592" s="5" t="s">
        <v>257</v>
      </c>
      <c r="AB592" s="5" t="s">
        <v>216</v>
      </c>
      <c r="AC592" s="1" t="s">
        <v>162</v>
      </c>
      <c r="AD592" s="1" t="s">
        <v>162</v>
      </c>
      <c r="AE592" s="1" t="s">
        <v>162</v>
      </c>
      <c r="AF592" s="1" t="s">
        <v>162</v>
      </c>
      <c r="AG592" s="1" t="s">
        <v>162</v>
      </c>
      <c r="AH592" s="1" t="s">
        <v>162</v>
      </c>
      <c r="AI592" s="1" t="s">
        <v>162</v>
      </c>
      <c r="AJ592" s="1" t="s">
        <v>162</v>
      </c>
      <c r="AK592" s="1" t="s">
        <v>162</v>
      </c>
      <c r="AL592" s="1" t="s">
        <v>162</v>
      </c>
      <c r="AM592" s="1" t="s">
        <v>162</v>
      </c>
      <c r="AN592" s="1" t="s">
        <v>162</v>
      </c>
      <c r="AO592" s="1" t="s">
        <v>162</v>
      </c>
      <c r="AP592" s="1" t="s">
        <v>162</v>
      </c>
      <c r="AQ592" s="1" t="s">
        <v>162</v>
      </c>
      <c r="AR592" s="1" t="s">
        <v>162</v>
      </c>
      <c r="AS592" s="1" t="s">
        <v>162</v>
      </c>
      <c r="AT592" s="1" t="s">
        <v>162</v>
      </c>
      <c r="AU592" s="1" t="s">
        <v>162</v>
      </c>
      <c r="AV592" s="1" t="s">
        <v>162</v>
      </c>
      <c r="AW592" s="1" t="s">
        <v>162</v>
      </c>
      <c r="AX592" s="1" t="s">
        <v>162</v>
      </c>
      <c r="AY592" s="1" t="s">
        <v>162</v>
      </c>
      <c r="AZ592" s="1" t="s">
        <v>162</v>
      </c>
      <c r="BA592" s="1" t="s">
        <v>162</v>
      </c>
      <c r="BB592" s="1" t="s">
        <v>162</v>
      </c>
      <c r="BC592" s="1" t="s">
        <v>162</v>
      </c>
      <c r="BD592" s="1" t="s">
        <v>162</v>
      </c>
      <c r="BE592" s="1" t="s">
        <v>162</v>
      </c>
      <c r="BS592" s="1" t="s">
        <v>8504</v>
      </c>
      <c r="BT592" s="5" t="s">
        <v>360</v>
      </c>
      <c r="BU592" s="1" t="s">
        <v>240</v>
      </c>
      <c r="BZ592" s="1" t="s">
        <v>181</v>
      </c>
      <c r="CA592" s="8" t="s">
        <v>8505</v>
      </c>
      <c r="CB592" s="1" t="s">
        <v>196</v>
      </c>
    </row>
    <row r="593">
      <c r="A593" s="1" t="s">
        <v>8514</v>
      </c>
      <c r="B593" s="1" t="s">
        <v>8493</v>
      </c>
      <c r="C593" s="1" t="s">
        <v>8515</v>
      </c>
      <c r="D593" s="1" t="s">
        <v>126</v>
      </c>
      <c r="E593" s="1" t="s">
        <v>128</v>
      </c>
      <c r="F593" s="5" t="s">
        <v>174</v>
      </c>
      <c r="G593" s="1" t="s">
        <v>8516</v>
      </c>
      <c r="H593" s="1" t="s">
        <v>8517</v>
      </c>
      <c r="I593" s="5" t="s">
        <v>150</v>
      </c>
      <c r="M593" s="5" t="s">
        <v>174</v>
      </c>
      <c r="N593" s="5" t="s">
        <v>8518</v>
      </c>
      <c r="O593" s="5" t="s">
        <v>694</v>
      </c>
      <c r="P593" s="5" t="s">
        <v>174</v>
      </c>
      <c r="Q593" s="5" t="s">
        <v>174</v>
      </c>
      <c r="R593" s="5" t="s">
        <v>155</v>
      </c>
      <c r="S593" s="5" t="s">
        <v>155</v>
      </c>
      <c r="T593" s="5" t="s">
        <v>5896</v>
      </c>
      <c r="U593" s="5" t="s">
        <v>158</v>
      </c>
      <c r="V593" s="5" t="s">
        <v>158</v>
      </c>
      <c r="W593" s="5" t="s">
        <v>360</v>
      </c>
      <c r="AB593" s="5" t="s">
        <v>155</v>
      </c>
      <c r="AC593" s="1" t="s">
        <v>162</v>
      </c>
      <c r="AD593" s="1" t="s">
        <v>162</v>
      </c>
      <c r="AE593" s="1" t="s">
        <v>162</v>
      </c>
      <c r="AF593" s="1" t="s">
        <v>162</v>
      </c>
      <c r="AG593" s="1" t="s">
        <v>162</v>
      </c>
      <c r="AH593" s="1" t="s">
        <v>162</v>
      </c>
      <c r="AI593" s="1" t="s">
        <v>162</v>
      </c>
      <c r="AJ593" s="1" t="s">
        <v>162</v>
      </c>
      <c r="AK593" s="1" t="s">
        <v>162</v>
      </c>
      <c r="AL593" s="1" t="s">
        <v>162</v>
      </c>
      <c r="AM593" s="1" t="s">
        <v>162</v>
      </c>
      <c r="AN593" s="1" t="s">
        <v>162</v>
      </c>
      <c r="AO593" s="1" t="s">
        <v>162</v>
      </c>
      <c r="AP593" s="1" t="s">
        <v>162</v>
      </c>
      <c r="AQ593" s="1" t="s">
        <v>162</v>
      </c>
      <c r="AR593" s="1" t="s">
        <v>162</v>
      </c>
      <c r="AS593" s="1" t="s">
        <v>162</v>
      </c>
      <c r="AT593" s="1" t="s">
        <v>162</v>
      </c>
      <c r="AU593" s="1" t="s">
        <v>162</v>
      </c>
      <c r="AV593" s="1" t="s">
        <v>162</v>
      </c>
      <c r="AW593" s="1" t="s">
        <v>162</v>
      </c>
      <c r="AX593" s="1" t="s">
        <v>162</v>
      </c>
      <c r="AY593" s="1" t="s">
        <v>162</v>
      </c>
      <c r="AZ593" s="1" t="s">
        <v>162</v>
      </c>
      <c r="BA593" s="1" t="s">
        <v>162</v>
      </c>
      <c r="BB593" s="1" t="s">
        <v>162</v>
      </c>
      <c r="BC593" s="1" t="s">
        <v>162</v>
      </c>
      <c r="BD593" s="1" t="s">
        <v>162</v>
      </c>
      <c r="BE593" s="1" t="s">
        <v>162</v>
      </c>
      <c r="BS593" s="1" t="s">
        <v>8504</v>
      </c>
      <c r="BT593" s="5" t="s">
        <v>694</v>
      </c>
      <c r="BU593" s="1" t="s">
        <v>184</v>
      </c>
      <c r="BZ593" s="1" t="s">
        <v>181</v>
      </c>
      <c r="CA593" s="8" t="s">
        <v>8522</v>
      </c>
      <c r="CB593" s="1" t="s">
        <v>196</v>
      </c>
    </row>
    <row r="594">
      <c r="A594" s="1" t="s">
        <v>8527</v>
      </c>
      <c r="B594" s="1" t="s">
        <v>8515</v>
      </c>
      <c r="C594" s="1" t="s">
        <v>8528</v>
      </c>
      <c r="D594" s="1" t="s">
        <v>126</v>
      </c>
      <c r="E594" s="1" t="s">
        <v>128</v>
      </c>
      <c r="F594" s="5" t="s">
        <v>150</v>
      </c>
      <c r="G594" s="1" t="s">
        <v>8529</v>
      </c>
      <c r="H594" s="1" t="s">
        <v>8530</v>
      </c>
      <c r="I594" s="5" t="s">
        <v>150</v>
      </c>
      <c r="M594" s="5" t="s">
        <v>150</v>
      </c>
      <c r="N594" s="5" t="s">
        <v>8532</v>
      </c>
      <c r="O594" s="5" t="s">
        <v>3407</v>
      </c>
      <c r="P594" s="5" t="s">
        <v>174</v>
      </c>
      <c r="Q594" s="5" t="s">
        <v>150</v>
      </c>
      <c r="R594" s="5" t="s">
        <v>155</v>
      </c>
      <c r="S594" s="5" t="s">
        <v>155</v>
      </c>
      <c r="T594" s="5" t="s">
        <v>158</v>
      </c>
      <c r="U594" s="5" t="s">
        <v>405</v>
      </c>
      <c r="V594" s="5" t="s">
        <v>158</v>
      </c>
      <c r="W594" s="5" t="s">
        <v>159</v>
      </c>
      <c r="X594" s="1" t="s">
        <v>8535</v>
      </c>
      <c r="AB594" s="5" t="s">
        <v>150</v>
      </c>
      <c r="AC594" s="1" t="s">
        <v>162</v>
      </c>
      <c r="AD594" s="1" t="s">
        <v>162</v>
      </c>
      <c r="AE594" s="1" t="s">
        <v>162</v>
      </c>
      <c r="AF594" s="1" t="s">
        <v>162</v>
      </c>
      <c r="AG594" s="1" t="s">
        <v>162</v>
      </c>
      <c r="AH594" s="1" t="s">
        <v>162</v>
      </c>
      <c r="AI594" s="1" t="s">
        <v>162</v>
      </c>
      <c r="AJ594" s="1" t="s">
        <v>162</v>
      </c>
      <c r="AK594" s="1" t="s">
        <v>162</v>
      </c>
      <c r="AL594" s="1" t="s">
        <v>162</v>
      </c>
      <c r="AM594" s="1" t="s">
        <v>162</v>
      </c>
      <c r="AN594" s="1" t="s">
        <v>162</v>
      </c>
      <c r="AO594" s="1" t="s">
        <v>162</v>
      </c>
      <c r="AP594" s="1" t="s">
        <v>162</v>
      </c>
      <c r="AQ594" s="1" t="s">
        <v>162</v>
      </c>
      <c r="AR594" s="1" t="s">
        <v>162</v>
      </c>
      <c r="AS594" s="1" t="s">
        <v>162</v>
      </c>
      <c r="AT594" s="1" t="s">
        <v>162</v>
      </c>
      <c r="AU594" s="1" t="s">
        <v>162</v>
      </c>
      <c r="AV594" s="1" t="s">
        <v>162</v>
      </c>
      <c r="AW594" s="1" t="s">
        <v>162</v>
      </c>
      <c r="AX594" s="1" t="s">
        <v>162</v>
      </c>
      <c r="AY594" s="1" t="s">
        <v>162</v>
      </c>
      <c r="AZ594" s="1" t="s">
        <v>162</v>
      </c>
      <c r="BA594" s="1" t="s">
        <v>162</v>
      </c>
      <c r="BB594" s="1" t="s">
        <v>162</v>
      </c>
      <c r="BC594" s="1" t="s">
        <v>162</v>
      </c>
      <c r="BD594" s="1" t="s">
        <v>162</v>
      </c>
      <c r="BE594" s="1" t="s">
        <v>162</v>
      </c>
      <c r="BS594" s="1" t="s">
        <v>8504</v>
      </c>
      <c r="BT594" s="5" t="s">
        <v>3407</v>
      </c>
      <c r="BY594" s="1" t="s">
        <v>180</v>
      </c>
      <c r="BZ594" s="1" t="s">
        <v>181</v>
      </c>
      <c r="CA594" s="8" t="s">
        <v>8538</v>
      </c>
      <c r="CB594" s="1" t="s">
        <v>196</v>
      </c>
    </row>
    <row r="595">
      <c r="A595" s="1" t="s">
        <v>8544</v>
      </c>
      <c r="B595" s="1" t="s">
        <v>8545</v>
      </c>
      <c r="C595" s="1" t="s">
        <v>8546</v>
      </c>
      <c r="D595" s="1" t="s">
        <v>126</v>
      </c>
      <c r="E595" s="1" t="s">
        <v>128</v>
      </c>
      <c r="F595" s="5" t="s">
        <v>155</v>
      </c>
      <c r="G595" s="1" t="s">
        <v>8548</v>
      </c>
      <c r="H595" s="1" t="s">
        <v>8549</v>
      </c>
      <c r="I595" s="5" t="s">
        <v>150</v>
      </c>
      <c r="M595" s="5" t="s">
        <v>150</v>
      </c>
      <c r="N595" s="5" t="s">
        <v>8550</v>
      </c>
      <c r="O595" s="5" t="s">
        <v>174</v>
      </c>
      <c r="P595" s="5" t="s">
        <v>150</v>
      </c>
      <c r="Q595" s="5" t="s">
        <v>155</v>
      </c>
      <c r="BS595" s="1" t="s">
        <v>4850</v>
      </c>
      <c r="BT595" s="5" t="s">
        <v>174</v>
      </c>
      <c r="BZ595" s="1" t="s">
        <v>181</v>
      </c>
      <c r="CA595" s="8" t="s">
        <v>8552</v>
      </c>
      <c r="CB595" s="1" t="s">
        <v>196</v>
      </c>
    </row>
    <row r="596">
      <c r="A596" s="1" t="s">
        <v>8555</v>
      </c>
      <c r="B596" s="1" t="s">
        <v>8546</v>
      </c>
      <c r="C596" s="1" t="s">
        <v>8556</v>
      </c>
      <c r="D596" s="1" t="s">
        <v>126</v>
      </c>
      <c r="E596" s="1" t="s">
        <v>128</v>
      </c>
      <c r="F596" s="5" t="s">
        <v>174</v>
      </c>
      <c r="G596" s="1" t="s">
        <v>4872</v>
      </c>
      <c r="H596" s="1" t="s">
        <v>8558</v>
      </c>
      <c r="I596" s="5" t="s">
        <v>150</v>
      </c>
      <c r="M596" s="5" t="s">
        <v>174</v>
      </c>
      <c r="N596" s="5" t="s">
        <v>8559</v>
      </c>
      <c r="O596" s="5" t="s">
        <v>154</v>
      </c>
      <c r="P596" s="5" t="s">
        <v>174</v>
      </c>
      <c r="Q596" s="5" t="s">
        <v>174</v>
      </c>
      <c r="R596" s="5" t="s">
        <v>155</v>
      </c>
      <c r="S596" s="5" t="s">
        <v>156</v>
      </c>
      <c r="T596" s="5" t="s">
        <v>4692</v>
      </c>
      <c r="U596" s="5" t="s">
        <v>158</v>
      </c>
      <c r="V596" s="5" t="s">
        <v>158</v>
      </c>
      <c r="W596" s="5" t="s">
        <v>159</v>
      </c>
      <c r="X596" s="1" t="s">
        <v>8560</v>
      </c>
      <c r="AB596" s="5" t="s">
        <v>150</v>
      </c>
      <c r="AC596" s="1" t="s">
        <v>162</v>
      </c>
      <c r="AD596" s="1" t="s">
        <v>162</v>
      </c>
      <c r="AE596" s="1" t="s">
        <v>162</v>
      </c>
      <c r="AF596" s="1" t="s">
        <v>162</v>
      </c>
      <c r="AG596" s="1" t="s">
        <v>162</v>
      </c>
      <c r="AH596" s="1" t="s">
        <v>162</v>
      </c>
      <c r="AI596" s="1" t="s">
        <v>162</v>
      </c>
      <c r="AJ596" s="1" t="s">
        <v>162</v>
      </c>
      <c r="AK596" s="1" t="s">
        <v>162</v>
      </c>
      <c r="AL596" s="1" t="s">
        <v>162</v>
      </c>
      <c r="AM596" s="1" t="s">
        <v>162</v>
      </c>
      <c r="AN596" s="1" t="s">
        <v>162</v>
      </c>
      <c r="AO596" s="1" t="s">
        <v>162</v>
      </c>
      <c r="AP596" s="1" t="s">
        <v>162</v>
      </c>
      <c r="AQ596" s="1" t="s">
        <v>162</v>
      </c>
      <c r="AR596" s="1" t="s">
        <v>162</v>
      </c>
      <c r="AS596" s="1" t="s">
        <v>162</v>
      </c>
      <c r="AT596" s="1" t="s">
        <v>162</v>
      </c>
      <c r="AU596" s="1" t="s">
        <v>162</v>
      </c>
      <c r="AV596" s="1" t="s">
        <v>162</v>
      </c>
      <c r="AW596" s="1" t="s">
        <v>162</v>
      </c>
      <c r="AX596" s="1" t="s">
        <v>162</v>
      </c>
      <c r="AY596" s="1" t="s">
        <v>162</v>
      </c>
      <c r="AZ596" s="1" t="s">
        <v>162</v>
      </c>
      <c r="BA596" s="1" t="s">
        <v>162</v>
      </c>
      <c r="BB596" s="1" t="s">
        <v>162</v>
      </c>
      <c r="BC596" s="1" t="s">
        <v>162</v>
      </c>
      <c r="BD596" s="1" t="s">
        <v>162</v>
      </c>
      <c r="BE596" s="1" t="s">
        <v>162</v>
      </c>
      <c r="BS596" s="1" t="s">
        <v>4850</v>
      </c>
      <c r="BT596" s="5" t="s">
        <v>154</v>
      </c>
      <c r="BY596" s="1" t="s">
        <v>180</v>
      </c>
      <c r="BZ596" s="1" t="s">
        <v>181</v>
      </c>
      <c r="CA596" s="8" t="s">
        <v>8566</v>
      </c>
      <c r="CB596" s="1" t="s">
        <v>196</v>
      </c>
    </row>
    <row r="597">
      <c r="A597" s="1" t="s">
        <v>8571</v>
      </c>
      <c r="B597" s="1" t="s">
        <v>8556</v>
      </c>
      <c r="C597" s="1" t="s">
        <v>8572</v>
      </c>
      <c r="D597" s="1" t="s">
        <v>126</v>
      </c>
      <c r="E597" s="1" t="s">
        <v>128</v>
      </c>
      <c r="F597" s="5" t="s">
        <v>150</v>
      </c>
      <c r="G597" s="1" t="s">
        <v>8573</v>
      </c>
      <c r="H597" s="1" t="s">
        <v>8575</v>
      </c>
      <c r="I597" s="5" t="s">
        <v>150</v>
      </c>
      <c r="M597" s="5" t="s">
        <v>150</v>
      </c>
      <c r="N597" s="5" t="s">
        <v>8577</v>
      </c>
      <c r="O597" s="5" t="s">
        <v>353</v>
      </c>
      <c r="P597" s="5" t="s">
        <v>174</v>
      </c>
      <c r="Q597" s="5" t="s">
        <v>150</v>
      </c>
      <c r="R597" s="5" t="s">
        <v>155</v>
      </c>
      <c r="S597" s="5" t="s">
        <v>156</v>
      </c>
      <c r="T597" s="5" t="s">
        <v>356</v>
      </c>
      <c r="U597" s="5" t="s">
        <v>158</v>
      </c>
      <c r="V597" s="5" t="s">
        <v>158</v>
      </c>
      <c r="W597" s="5" t="s">
        <v>159</v>
      </c>
      <c r="X597" s="1" t="s">
        <v>8578</v>
      </c>
      <c r="AB597" s="5" t="s">
        <v>155</v>
      </c>
      <c r="AC597" s="1" t="s">
        <v>162</v>
      </c>
      <c r="AD597" s="1" t="s">
        <v>162</v>
      </c>
      <c r="AE597" s="1" t="s">
        <v>162</v>
      </c>
      <c r="AF597" s="1" t="s">
        <v>162</v>
      </c>
      <c r="AG597" s="1" t="s">
        <v>162</v>
      </c>
      <c r="AH597" s="1" t="s">
        <v>162</v>
      </c>
      <c r="AI597" s="1" t="s">
        <v>162</v>
      </c>
      <c r="AJ597" s="1" t="s">
        <v>162</v>
      </c>
      <c r="AK597" s="1" t="s">
        <v>162</v>
      </c>
      <c r="AL597" s="1" t="s">
        <v>162</v>
      </c>
      <c r="AM597" s="1" t="s">
        <v>162</v>
      </c>
      <c r="AN597" s="1" t="s">
        <v>162</v>
      </c>
      <c r="AO597" s="1" t="s">
        <v>162</v>
      </c>
      <c r="AP597" s="1" t="s">
        <v>162</v>
      </c>
      <c r="AQ597" s="1" t="s">
        <v>162</v>
      </c>
      <c r="AR597" s="1" t="s">
        <v>162</v>
      </c>
      <c r="AS597" s="1" t="s">
        <v>162</v>
      </c>
      <c r="AT597" s="1" t="s">
        <v>162</v>
      </c>
      <c r="AU597" s="1" t="s">
        <v>162</v>
      </c>
      <c r="AV597" s="1" t="s">
        <v>162</v>
      </c>
      <c r="AW597" s="1" t="s">
        <v>162</v>
      </c>
      <c r="AX597" s="1" t="s">
        <v>162</v>
      </c>
      <c r="AY597" s="1" t="s">
        <v>162</v>
      </c>
      <c r="AZ597" s="1" t="s">
        <v>162</v>
      </c>
      <c r="BA597" s="1" t="s">
        <v>162</v>
      </c>
      <c r="BB597" s="1" t="s">
        <v>162</v>
      </c>
      <c r="BC597" s="1" t="s">
        <v>162</v>
      </c>
      <c r="BD597" s="1" t="s">
        <v>162</v>
      </c>
      <c r="BE597" s="1" t="s">
        <v>162</v>
      </c>
      <c r="BS597" s="1" t="s">
        <v>4850</v>
      </c>
      <c r="BT597" s="5" t="s">
        <v>353</v>
      </c>
      <c r="BY597" s="1" t="s">
        <v>180</v>
      </c>
      <c r="BZ597" s="1" t="s">
        <v>181</v>
      </c>
      <c r="CA597" s="8" t="s">
        <v>8585</v>
      </c>
      <c r="CB597" s="1" t="s">
        <v>196</v>
      </c>
    </row>
    <row r="598">
      <c r="A598" s="1" t="s">
        <v>8586</v>
      </c>
      <c r="B598" s="1" t="s">
        <v>8587</v>
      </c>
      <c r="C598" s="1" t="s">
        <v>8588</v>
      </c>
      <c r="D598" s="1" t="s">
        <v>126</v>
      </c>
      <c r="E598" s="1" t="s">
        <v>128</v>
      </c>
      <c r="F598" s="5" t="s">
        <v>155</v>
      </c>
      <c r="G598" s="1" t="s">
        <v>8589</v>
      </c>
      <c r="H598" s="1" t="s">
        <v>8590</v>
      </c>
      <c r="I598" s="5" t="s">
        <v>150</v>
      </c>
      <c r="M598" s="5" t="s">
        <v>174</v>
      </c>
      <c r="N598" s="5" t="s">
        <v>8591</v>
      </c>
      <c r="O598" s="5" t="s">
        <v>520</v>
      </c>
      <c r="P598" s="5" t="s">
        <v>150</v>
      </c>
      <c r="Q598" s="5" t="s">
        <v>155</v>
      </c>
      <c r="R598" s="5" t="s">
        <v>174</v>
      </c>
      <c r="S598" s="5" t="s">
        <v>174</v>
      </c>
      <c r="T598" s="5" t="s">
        <v>158</v>
      </c>
      <c r="U598" s="5" t="s">
        <v>158</v>
      </c>
      <c r="V598" s="5" t="s">
        <v>158</v>
      </c>
      <c r="W598" s="5" t="s">
        <v>257</v>
      </c>
      <c r="AB598" s="5" t="s">
        <v>150</v>
      </c>
      <c r="AC598" s="1" t="s">
        <v>162</v>
      </c>
      <c r="AD598" s="1" t="s">
        <v>162</v>
      </c>
      <c r="AE598" s="1" t="s">
        <v>162</v>
      </c>
      <c r="AF598" s="1" t="s">
        <v>162</v>
      </c>
      <c r="AG598" s="1" t="s">
        <v>162</v>
      </c>
      <c r="AH598" s="1" t="s">
        <v>162</v>
      </c>
      <c r="AI598" s="1" t="s">
        <v>162</v>
      </c>
      <c r="AJ598" s="1" t="s">
        <v>162</v>
      </c>
      <c r="AK598" s="1" t="s">
        <v>162</v>
      </c>
      <c r="AL598" s="1" t="s">
        <v>162</v>
      </c>
      <c r="AM598" s="1" t="s">
        <v>162</v>
      </c>
      <c r="AN598" s="1" t="s">
        <v>162</v>
      </c>
      <c r="AO598" s="1" t="s">
        <v>162</v>
      </c>
      <c r="AP598" s="1" t="s">
        <v>162</v>
      </c>
      <c r="AQ598" s="1" t="s">
        <v>162</v>
      </c>
      <c r="AR598" s="1" t="s">
        <v>162</v>
      </c>
      <c r="AS598" s="1" t="s">
        <v>162</v>
      </c>
      <c r="AT598" s="1" t="s">
        <v>162</v>
      </c>
      <c r="AU598" s="1" t="s">
        <v>162</v>
      </c>
      <c r="AV598" s="1" t="s">
        <v>162</v>
      </c>
      <c r="AW598" s="1" t="s">
        <v>162</v>
      </c>
      <c r="AX598" s="1" t="s">
        <v>162</v>
      </c>
      <c r="AY598" s="1" t="s">
        <v>162</v>
      </c>
      <c r="AZ598" s="1" t="s">
        <v>162</v>
      </c>
      <c r="BA598" s="1" t="s">
        <v>162</v>
      </c>
      <c r="BB598" s="1" t="s">
        <v>162</v>
      </c>
      <c r="BC598" s="1" t="s">
        <v>162</v>
      </c>
      <c r="BD598" s="1" t="s">
        <v>162</v>
      </c>
      <c r="BE598" s="1" t="s">
        <v>162</v>
      </c>
      <c r="BS598" s="1" t="s">
        <v>7020</v>
      </c>
      <c r="BT598" s="5" t="s">
        <v>520</v>
      </c>
      <c r="BU598" s="1" t="s">
        <v>240</v>
      </c>
      <c r="BZ598" s="1" t="s">
        <v>181</v>
      </c>
      <c r="CA598" s="8" t="s">
        <v>8598</v>
      </c>
      <c r="CB598" s="1" t="s">
        <v>196</v>
      </c>
    </row>
    <row r="599">
      <c r="A599" s="1" t="s">
        <v>8602</v>
      </c>
      <c r="B599" s="1" t="s">
        <v>8587</v>
      </c>
      <c r="C599" s="1" t="s">
        <v>8603</v>
      </c>
      <c r="D599" s="1" t="s">
        <v>126</v>
      </c>
      <c r="E599" s="1" t="s">
        <v>128</v>
      </c>
      <c r="F599" s="5" t="s">
        <v>156</v>
      </c>
      <c r="G599" s="1" t="s">
        <v>8604</v>
      </c>
      <c r="H599" s="1" t="s">
        <v>8605</v>
      </c>
      <c r="I599" s="5" t="s">
        <v>150</v>
      </c>
      <c r="M599" s="5" t="s">
        <v>150</v>
      </c>
      <c r="N599" s="5" t="s">
        <v>8606</v>
      </c>
      <c r="O599" s="5" t="s">
        <v>1603</v>
      </c>
      <c r="P599" s="5" t="s">
        <v>150</v>
      </c>
      <c r="Q599" s="5" t="s">
        <v>155</v>
      </c>
      <c r="R599" s="5" t="s">
        <v>174</v>
      </c>
      <c r="S599" s="5" t="s">
        <v>150</v>
      </c>
      <c r="T599" s="5" t="s">
        <v>158</v>
      </c>
      <c r="U599" s="5" t="s">
        <v>158</v>
      </c>
      <c r="V599" s="5" t="s">
        <v>158</v>
      </c>
      <c r="W599" s="5" t="s">
        <v>257</v>
      </c>
      <c r="AB599" s="5" t="s">
        <v>150</v>
      </c>
      <c r="AC599" s="1" t="s">
        <v>162</v>
      </c>
      <c r="AD599" s="1" t="s">
        <v>162</v>
      </c>
      <c r="AE599" s="1" t="s">
        <v>162</v>
      </c>
      <c r="AF599" s="1" t="s">
        <v>162</v>
      </c>
      <c r="AG599" s="1" t="s">
        <v>162</v>
      </c>
      <c r="AH599" s="1" t="s">
        <v>162</v>
      </c>
      <c r="AI599" s="1" t="s">
        <v>162</v>
      </c>
      <c r="AJ599" s="1" t="s">
        <v>162</v>
      </c>
      <c r="AK599" s="1" t="s">
        <v>162</v>
      </c>
      <c r="AL599" s="1" t="s">
        <v>162</v>
      </c>
      <c r="AM599" s="1" t="s">
        <v>162</v>
      </c>
      <c r="AN599" s="1" t="s">
        <v>162</v>
      </c>
      <c r="AO599" s="1" t="s">
        <v>162</v>
      </c>
      <c r="AP599" s="1" t="s">
        <v>162</v>
      </c>
      <c r="AQ599" s="1" t="s">
        <v>162</v>
      </c>
      <c r="AR599" s="1" t="s">
        <v>162</v>
      </c>
      <c r="AS599" s="1" t="s">
        <v>162</v>
      </c>
      <c r="AT599" s="1" t="s">
        <v>162</v>
      </c>
      <c r="AU599" s="1" t="s">
        <v>162</v>
      </c>
      <c r="AV599" s="1" t="s">
        <v>162</v>
      </c>
      <c r="AW599" s="1" t="s">
        <v>162</v>
      </c>
      <c r="AX599" s="1" t="s">
        <v>162</v>
      </c>
      <c r="AY599" s="1" t="s">
        <v>162</v>
      </c>
      <c r="AZ599" s="1" t="s">
        <v>162</v>
      </c>
      <c r="BA599" s="1" t="s">
        <v>162</v>
      </c>
      <c r="BB599" s="1" t="s">
        <v>162</v>
      </c>
      <c r="BC599" s="1" t="s">
        <v>162</v>
      </c>
      <c r="BD599" s="1" t="s">
        <v>162</v>
      </c>
      <c r="BE599" s="1" t="s">
        <v>162</v>
      </c>
      <c r="BS599" s="1" t="s">
        <v>7020</v>
      </c>
      <c r="BT599" s="5" t="s">
        <v>1603</v>
      </c>
      <c r="BU599" s="1" t="s">
        <v>240</v>
      </c>
      <c r="BZ599" s="1" t="s">
        <v>181</v>
      </c>
      <c r="CA599" s="8" t="s">
        <v>8612</v>
      </c>
      <c r="CB599" s="1" t="s">
        <v>196</v>
      </c>
    </row>
    <row r="600">
      <c r="A600" s="1" t="s">
        <v>8613</v>
      </c>
      <c r="B600" s="1" t="s">
        <v>8588</v>
      </c>
      <c r="C600" s="1" t="s">
        <v>8614</v>
      </c>
      <c r="D600" s="1" t="s">
        <v>126</v>
      </c>
      <c r="E600" s="1" t="s">
        <v>128</v>
      </c>
      <c r="F600" s="5" t="s">
        <v>174</v>
      </c>
      <c r="G600" s="1" t="s">
        <v>7033</v>
      </c>
      <c r="H600" s="1" t="s">
        <v>8615</v>
      </c>
      <c r="I600" s="5" t="s">
        <v>150</v>
      </c>
      <c r="M600" s="5" t="s">
        <v>174</v>
      </c>
      <c r="N600" s="5" t="s">
        <v>8616</v>
      </c>
      <c r="O600" s="5" t="s">
        <v>1388</v>
      </c>
      <c r="P600" s="5" t="s">
        <v>174</v>
      </c>
      <c r="Q600" s="5" t="s">
        <v>174</v>
      </c>
      <c r="R600" s="5" t="s">
        <v>155</v>
      </c>
      <c r="S600" s="5" t="s">
        <v>156</v>
      </c>
      <c r="T600" s="5" t="s">
        <v>158</v>
      </c>
      <c r="U600" s="5" t="s">
        <v>158</v>
      </c>
      <c r="V600" s="5" t="s">
        <v>158</v>
      </c>
      <c r="W600" s="5" t="s">
        <v>257</v>
      </c>
      <c r="AB600" s="5" t="s">
        <v>216</v>
      </c>
      <c r="AC600" s="1" t="s">
        <v>162</v>
      </c>
      <c r="AD600" s="1" t="s">
        <v>162</v>
      </c>
      <c r="AE600" s="1" t="s">
        <v>162</v>
      </c>
      <c r="AF600" s="1" t="s">
        <v>162</v>
      </c>
      <c r="AG600" s="1" t="s">
        <v>162</v>
      </c>
      <c r="AH600" s="1" t="s">
        <v>162</v>
      </c>
      <c r="AI600" s="1" t="s">
        <v>162</v>
      </c>
      <c r="AJ600" s="1" t="s">
        <v>162</v>
      </c>
      <c r="AK600" s="1" t="s">
        <v>162</v>
      </c>
      <c r="AL600" s="1" t="s">
        <v>162</v>
      </c>
      <c r="AM600" s="1" t="s">
        <v>162</v>
      </c>
      <c r="AN600" s="1" t="s">
        <v>162</v>
      </c>
      <c r="AO600" s="1" t="s">
        <v>162</v>
      </c>
      <c r="AP600" s="1" t="s">
        <v>162</v>
      </c>
      <c r="AQ600" s="1" t="s">
        <v>162</v>
      </c>
      <c r="AR600" s="1" t="s">
        <v>162</v>
      </c>
      <c r="AS600" s="1" t="s">
        <v>162</v>
      </c>
      <c r="AT600" s="1" t="s">
        <v>162</v>
      </c>
      <c r="AU600" s="1" t="s">
        <v>162</v>
      </c>
      <c r="AV600" s="1" t="s">
        <v>162</v>
      </c>
      <c r="AW600" s="1" t="s">
        <v>162</v>
      </c>
      <c r="AX600" s="1" t="s">
        <v>162</v>
      </c>
      <c r="AY600" s="1" t="s">
        <v>162</v>
      </c>
      <c r="AZ600" s="1" t="s">
        <v>162</v>
      </c>
      <c r="BA600" s="1" t="s">
        <v>162</v>
      </c>
      <c r="BB600" s="1" t="s">
        <v>162</v>
      </c>
      <c r="BC600" s="1" t="s">
        <v>162</v>
      </c>
      <c r="BD600" s="1" t="s">
        <v>162</v>
      </c>
      <c r="BE600" s="1" t="s">
        <v>162</v>
      </c>
      <c r="BS600" s="1" t="s">
        <v>7020</v>
      </c>
      <c r="BT600" s="5" t="s">
        <v>1388</v>
      </c>
      <c r="BU600" s="1" t="s">
        <v>240</v>
      </c>
      <c r="BZ600" s="1" t="s">
        <v>181</v>
      </c>
      <c r="CA600" s="8" t="s">
        <v>8623</v>
      </c>
      <c r="CB600" s="1" t="s">
        <v>196</v>
      </c>
    </row>
    <row r="601">
      <c r="A601" s="1" t="s">
        <v>8628</v>
      </c>
      <c r="B601" s="1" t="s">
        <v>8614</v>
      </c>
      <c r="C601" s="1" t="s">
        <v>8629</v>
      </c>
      <c r="D601" s="1" t="s">
        <v>126</v>
      </c>
      <c r="E601" s="1" t="s">
        <v>128</v>
      </c>
      <c r="F601" s="5" t="s">
        <v>150</v>
      </c>
      <c r="G601" s="1" t="s">
        <v>7019</v>
      </c>
      <c r="H601" s="1" t="s">
        <v>8632</v>
      </c>
      <c r="I601" s="5" t="s">
        <v>150</v>
      </c>
      <c r="M601" s="5" t="s">
        <v>150</v>
      </c>
      <c r="N601" s="5" t="s">
        <v>8634</v>
      </c>
      <c r="O601" s="5" t="s">
        <v>3407</v>
      </c>
      <c r="P601" s="5" t="s">
        <v>174</v>
      </c>
      <c r="Q601" s="5" t="s">
        <v>150</v>
      </c>
      <c r="R601" s="5" t="s">
        <v>155</v>
      </c>
      <c r="S601" s="5" t="s">
        <v>156</v>
      </c>
      <c r="T601" s="5" t="s">
        <v>356</v>
      </c>
      <c r="U601" s="5" t="s">
        <v>158</v>
      </c>
      <c r="V601" s="5" t="s">
        <v>158</v>
      </c>
      <c r="W601" s="5" t="s">
        <v>450</v>
      </c>
      <c r="AB601" s="5" t="s">
        <v>150</v>
      </c>
      <c r="AC601" s="1" t="s">
        <v>162</v>
      </c>
      <c r="AD601" s="1" t="s">
        <v>162</v>
      </c>
      <c r="AE601" s="1" t="s">
        <v>162</v>
      </c>
      <c r="AF601" s="1" t="s">
        <v>162</v>
      </c>
      <c r="AG601" s="1" t="s">
        <v>162</v>
      </c>
      <c r="AH601" s="1" t="s">
        <v>162</v>
      </c>
      <c r="AI601" s="1" t="s">
        <v>162</v>
      </c>
      <c r="AJ601" s="1" t="s">
        <v>162</v>
      </c>
      <c r="AK601" s="1" t="s">
        <v>162</v>
      </c>
      <c r="AL601" s="1" t="s">
        <v>162</v>
      </c>
      <c r="AM601" s="1" t="s">
        <v>162</v>
      </c>
      <c r="AN601" s="1" t="s">
        <v>162</v>
      </c>
      <c r="AO601" s="1" t="s">
        <v>162</v>
      </c>
      <c r="AP601" s="1" t="s">
        <v>162</v>
      </c>
      <c r="AQ601" s="1" t="s">
        <v>162</v>
      </c>
      <c r="AR601" s="1" t="s">
        <v>162</v>
      </c>
      <c r="AS601" s="1" t="s">
        <v>162</v>
      </c>
      <c r="AT601" s="1" t="s">
        <v>162</v>
      </c>
      <c r="AU601" s="1" t="s">
        <v>162</v>
      </c>
      <c r="AV601" s="1" t="s">
        <v>162</v>
      </c>
      <c r="AW601" s="1" t="s">
        <v>162</v>
      </c>
      <c r="AX601" s="1" t="s">
        <v>162</v>
      </c>
      <c r="AY601" s="1" t="s">
        <v>162</v>
      </c>
      <c r="AZ601" s="1" t="s">
        <v>162</v>
      </c>
      <c r="BA601" s="1" t="s">
        <v>162</v>
      </c>
      <c r="BB601" s="1" t="s">
        <v>162</v>
      </c>
      <c r="BC601" s="1" t="s">
        <v>162</v>
      </c>
      <c r="BD601" s="1" t="s">
        <v>162</v>
      </c>
      <c r="BE601" s="1" t="s">
        <v>162</v>
      </c>
      <c r="BS601" s="1" t="s">
        <v>7020</v>
      </c>
      <c r="BT601" s="5" t="s">
        <v>3407</v>
      </c>
      <c r="BY601" s="1" t="s">
        <v>456</v>
      </c>
      <c r="BZ601" s="1" t="s">
        <v>181</v>
      </c>
      <c r="CA601" s="8" t="s">
        <v>8639</v>
      </c>
      <c r="CB601" s="1" t="s">
        <v>196</v>
      </c>
    </row>
    <row r="602">
      <c r="A602" s="1" t="s">
        <v>8640</v>
      </c>
      <c r="B602" s="1" t="s">
        <v>8641</v>
      </c>
      <c r="C602" s="1" t="s">
        <v>8642</v>
      </c>
      <c r="D602" s="1" t="s">
        <v>126</v>
      </c>
      <c r="E602" s="1" t="s">
        <v>128</v>
      </c>
      <c r="F602" s="5" t="s">
        <v>174</v>
      </c>
      <c r="G602" s="1" t="s">
        <v>8643</v>
      </c>
      <c r="H602" s="1" t="s">
        <v>8644</v>
      </c>
      <c r="I602" s="5" t="s">
        <v>150</v>
      </c>
      <c r="M602" s="5" t="s">
        <v>174</v>
      </c>
      <c r="N602" s="5" t="s">
        <v>8645</v>
      </c>
      <c r="O602" s="5" t="s">
        <v>154</v>
      </c>
      <c r="P602" s="5" t="s">
        <v>174</v>
      </c>
      <c r="Q602" s="5" t="s">
        <v>174</v>
      </c>
      <c r="R602" s="5" t="s">
        <v>155</v>
      </c>
      <c r="S602" s="5" t="s">
        <v>175</v>
      </c>
      <c r="T602" s="5" t="s">
        <v>449</v>
      </c>
      <c r="U602" s="5" t="s">
        <v>158</v>
      </c>
      <c r="V602" s="5" t="s">
        <v>158</v>
      </c>
      <c r="W602" s="5" t="s">
        <v>214</v>
      </c>
      <c r="AB602" s="5" t="s">
        <v>156</v>
      </c>
      <c r="AC602" s="1" t="s">
        <v>162</v>
      </c>
      <c r="AD602" s="1" t="s">
        <v>162</v>
      </c>
      <c r="AE602" s="1" t="s">
        <v>162</v>
      </c>
      <c r="AF602" s="1" t="s">
        <v>162</v>
      </c>
      <c r="AG602" s="1" t="s">
        <v>162</v>
      </c>
      <c r="AH602" s="1" t="s">
        <v>162</v>
      </c>
      <c r="AI602" s="1" t="s">
        <v>162</v>
      </c>
      <c r="AJ602" s="1" t="s">
        <v>162</v>
      </c>
      <c r="AK602" s="1" t="s">
        <v>162</v>
      </c>
      <c r="AL602" s="1" t="s">
        <v>162</v>
      </c>
      <c r="AM602" s="1" t="s">
        <v>162</v>
      </c>
      <c r="AN602" s="1" t="s">
        <v>162</v>
      </c>
      <c r="AO602" s="1" t="s">
        <v>162</v>
      </c>
      <c r="AP602" s="1" t="s">
        <v>162</v>
      </c>
      <c r="AQ602" s="1" t="s">
        <v>162</v>
      </c>
      <c r="AR602" s="1" t="s">
        <v>162</v>
      </c>
      <c r="AS602" s="1" t="s">
        <v>162</v>
      </c>
      <c r="AT602" s="1" t="s">
        <v>162</v>
      </c>
      <c r="AU602" s="1" t="s">
        <v>162</v>
      </c>
      <c r="AV602" s="1" t="s">
        <v>162</v>
      </c>
      <c r="AW602" s="1" t="s">
        <v>162</v>
      </c>
      <c r="AX602" s="1" t="s">
        <v>162</v>
      </c>
      <c r="AY602" s="1" t="s">
        <v>162</v>
      </c>
      <c r="AZ602" s="1" t="s">
        <v>162</v>
      </c>
      <c r="BA602" s="1" t="s">
        <v>162</v>
      </c>
      <c r="BB602" s="1" t="s">
        <v>162</v>
      </c>
      <c r="BC602" s="1" t="s">
        <v>162</v>
      </c>
      <c r="BD602" s="1" t="s">
        <v>162</v>
      </c>
      <c r="BE602" s="1" t="s">
        <v>162</v>
      </c>
      <c r="BS602" s="1" t="s">
        <v>8652</v>
      </c>
      <c r="BT602" s="5" t="s">
        <v>154</v>
      </c>
      <c r="BX602" s="1" t="s">
        <v>346</v>
      </c>
      <c r="BZ602" s="1" t="s">
        <v>181</v>
      </c>
      <c r="CA602" s="8" t="s">
        <v>8653</v>
      </c>
      <c r="CB602" s="1" t="s">
        <v>7258</v>
      </c>
    </row>
    <row r="603">
      <c r="A603" s="1" t="s">
        <v>8659</v>
      </c>
      <c r="B603" s="1" t="s">
        <v>8641</v>
      </c>
      <c r="C603" s="1" t="s">
        <v>8660</v>
      </c>
      <c r="D603" s="1" t="s">
        <v>126</v>
      </c>
      <c r="E603" s="1" t="s">
        <v>128</v>
      </c>
      <c r="F603" s="5" t="s">
        <v>150</v>
      </c>
      <c r="G603" s="1" t="s">
        <v>8661</v>
      </c>
      <c r="H603" s="1" t="s">
        <v>8662</v>
      </c>
      <c r="I603" s="5" t="s">
        <v>150</v>
      </c>
      <c r="M603" s="5" t="s">
        <v>150</v>
      </c>
      <c r="N603" s="5" t="s">
        <v>8663</v>
      </c>
      <c r="O603" s="5" t="s">
        <v>1414</v>
      </c>
      <c r="P603" s="5" t="s">
        <v>174</v>
      </c>
      <c r="Q603" s="5" t="s">
        <v>150</v>
      </c>
      <c r="R603" s="5" t="s">
        <v>155</v>
      </c>
      <c r="S603" s="5" t="s">
        <v>216</v>
      </c>
      <c r="T603" s="5" t="s">
        <v>356</v>
      </c>
      <c r="U603" s="5" t="s">
        <v>158</v>
      </c>
      <c r="V603" s="5" t="s">
        <v>158</v>
      </c>
      <c r="W603" s="5" t="s">
        <v>360</v>
      </c>
      <c r="AB603" s="5" t="s">
        <v>155</v>
      </c>
      <c r="AC603" s="1" t="s">
        <v>162</v>
      </c>
      <c r="AD603" s="1" t="s">
        <v>162</v>
      </c>
      <c r="AE603" s="1" t="s">
        <v>162</v>
      </c>
      <c r="AF603" s="1" t="s">
        <v>162</v>
      </c>
      <c r="AG603" s="1" t="s">
        <v>162</v>
      </c>
      <c r="AH603" s="1" t="s">
        <v>162</v>
      </c>
      <c r="AI603" s="1" t="s">
        <v>162</v>
      </c>
      <c r="AJ603" s="1" t="s">
        <v>162</v>
      </c>
      <c r="AK603" s="1" t="s">
        <v>162</v>
      </c>
      <c r="AL603" s="1" t="s">
        <v>162</v>
      </c>
      <c r="AM603" s="1" t="s">
        <v>162</v>
      </c>
      <c r="AN603" s="1" t="s">
        <v>162</v>
      </c>
      <c r="AO603" s="1" t="s">
        <v>162</v>
      </c>
      <c r="AP603" s="1" t="s">
        <v>162</v>
      </c>
      <c r="AQ603" s="1" t="s">
        <v>162</v>
      </c>
      <c r="AR603" s="1" t="s">
        <v>162</v>
      </c>
      <c r="AS603" s="1" t="s">
        <v>162</v>
      </c>
      <c r="AT603" s="1" t="s">
        <v>162</v>
      </c>
      <c r="AU603" s="1" t="s">
        <v>162</v>
      </c>
      <c r="AV603" s="1" t="s">
        <v>162</v>
      </c>
      <c r="AW603" s="1" t="s">
        <v>162</v>
      </c>
      <c r="AX603" s="1" t="s">
        <v>162</v>
      </c>
      <c r="AY603" s="1" t="s">
        <v>162</v>
      </c>
      <c r="AZ603" s="1" t="s">
        <v>162</v>
      </c>
      <c r="BA603" s="1" t="s">
        <v>162</v>
      </c>
      <c r="BB603" s="1" t="s">
        <v>162</v>
      </c>
      <c r="BC603" s="1" t="s">
        <v>162</v>
      </c>
      <c r="BD603" s="1" t="s">
        <v>162</v>
      </c>
      <c r="BE603" s="1" t="s">
        <v>162</v>
      </c>
      <c r="BS603" s="1" t="s">
        <v>8652</v>
      </c>
      <c r="BT603" s="5" t="s">
        <v>1414</v>
      </c>
      <c r="BU603" s="1" t="s">
        <v>184</v>
      </c>
      <c r="BZ603" s="1" t="s">
        <v>181</v>
      </c>
      <c r="CA603" s="8" t="s">
        <v>8664</v>
      </c>
      <c r="CB603" s="1" t="s">
        <v>7258</v>
      </c>
    </row>
    <row r="604">
      <c r="A604" s="1" t="s">
        <v>8670</v>
      </c>
      <c r="B604" s="1" t="s">
        <v>8642</v>
      </c>
      <c r="C604" s="1" t="s">
        <v>8671</v>
      </c>
      <c r="D604" s="1" t="s">
        <v>126</v>
      </c>
      <c r="E604" s="1" t="s">
        <v>128</v>
      </c>
      <c r="F604" s="5" t="s">
        <v>150</v>
      </c>
      <c r="G604" s="1" t="s">
        <v>8661</v>
      </c>
      <c r="H604" s="1" t="s">
        <v>8662</v>
      </c>
      <c r="I604" s="5" t="s">
        <v>150</v>
      </c>
      <c r="M604" s="5" t="s">
        <v>150</v>
      </c>
      <c r="N604" s="5" t="s">
        <v>8663</v>
      </c>
      <c r="O604" s="5" t="s">
        <v>1414</v>
      </c>
      <c r="P604" s="5" t="s">
        <v>174</v>
      </c>
      <c r="Q604" s="5" t="s">
        <v>150</v>
      </c>
      <c r="R604" s="5" t="s">
        <v>155</v>
      </c>
      <c r="S604" s="5" t="s">
        <v>216</v>
      </c>
      <c r="T604" s="5" t="s">
        <v>356</v>
      </c>
      <c r="U604" s="5" t="s">
        <v>158</v>
      </c>
      <c r="V604" s="5" t="s">
        <v>158</v>
      </c>
      <c r="W604" s="5" t="s">
        <v>360</v>
      </c>
      <c r="AB604" s="5" t="s">
        <v>155</v>
      </c>
      <c r="AC604" s="1" t="s">
        <v>162</v>
      </c>
      <c r="AD604" s="1" t="s">
        <v>162</v>
      </c>
      <c r="AE604" s="1" t="s">
        <v>162</v>
      </c>
      <c r="AF604" s="1" t="s">
        <v>162</v>
      </c>
      <c r="AG604" s="1" t="s">
        <v>162</v>
      </c>
      <c r="AH604" s="1" t="s">
        <v>162</v>
      </c>
      <c r="AI604" s="1" t="s">
        <v>162</v>
      </c>
      <c r="AJ604" s="1" t="s">
        <v>162</v>
      </c>
      <c r="AK604" s="1" t="s">
        <v>162</v>
      </c>
      <c r="AL604" s="1" t="s">
        <v>162</v>
      </c>
      <c r="AM604" s="1" t="s">
        <v>162</v>
      </c>
      <c r="AN604" s="1" t="s">
        <v>162</v>
      </c>
      <c r="AO604" s="1" t="s">
        <v>162</v>
      </c>
      <c r="AP604" s="1" t="s">
        <v>162</v>
      </c>
      <c r="AQ604" s="1" t="s">
        <v>162</v>
      </c>
      <c r="AR604" s="1" t="s">
        <v>162</v>
      </c>
      <c r="AS604" s="1" t="s">
        <v>162</v>
      </c>
      <c r="AT604" s="1" t="s">
        <v>162</v>
      </c>
      <c r="AU604" s="1" t="s">
        <v>162</v>
      </c>
      <c r="AV604" s="1" t="s">
        <v>162</v>
      </c>
      <c r="AW604" s="1" t="s">
        <v>162</v>
      </c>
      <c r="AX604" s="1" t="s">
        <v>162</v>
      </c>
      <c r="AY604" s="1" t="s">
        <v>162</v>
      </c>
      <c r="AZ604" s="1" t="s">
        <v>162</v>
      </c>
      <c r="BA604" s="1" t="s">
        <v>162</v>
      </c>
      <c r="BB604" s="1" t="s">
        <v>162</v>
      </c>
      <c r="BC604" s="1" t="s">
        <v>162</v>
      </c>
      <c r="BD604" s="1" t="s">
        <v>162</v>
      </c>
      <c r="BE604" s="1" t="s">
        <v>162</v>
      </c>
      <c r="BS604" s="1" t="s">
        <v>8652</v>
      </c>
      <c r="BT604" s="5" t="s">
        <v>1414</v>
      </c>
      <c r="BU604" s="1" t="s">
        <v>184</v>
      </c>
      <c r="BZ604" s="1" t="s">
        <v>181</v>
      </c>
      <c r="CA604" s="8" t="s">
        <v>8676</v>
      </c>
      <c r="CB604" s="1" t="s">
        <v>7258</v>
      </c>
    </row>
    <row r="605">
      <c r="A605" s="1" t="s">
        <v>8683</v>
      </c>
      <c r="B605" s="1" t="s">
        <v>8684</v>
      </c>
      <c r="C605" s="1" t="s">
        <v>8685</v>
      </c>
      <c r="D605" s="1" t="s">
        <v>126</v>
      </c>
      <c r="E605" s="1" t="s">
        <v>128</v>
      </c>
      <c r="F605" s="5" t="s">
        <v>174</v>
      </c>
      <c r="G605" s="1" t="s">
        <v>8687</v>
      </c>
      <c r="H605" s="1" t="s">
        <v>8689</v>
      </c>
      <c r="I605" s="5" t="s">
        <v>150</v>
      </c>
      <c r="M605" s="5" t="s">
        <v>150</v>
      </c>
      <c r="N605" s="5" t="s">
        <v>8691</v>
      </c>
      <c r="O605" s="5" t="s">
        <v>1414</v>
      </c>
      <c r="P605" s="5" t="s">
        <v>150</v>
      </c>
      <c r="Q605" s="5" t="s">
        <v>155</v>
      </c>
      <c r="R605" s="5" t="s">
        <v>155</v>
      </c>
      <c r="S605" s="5" t="s">
        <v>155</v>
      </c>
      <c r="T605" s="5" t="s">
        <v>896</v>
      </c>
      <c r="U605" s="5" t="s">
        <v>158</v>
      </c>
      <c r="V605" s="5" t="s">
        <v>158</v>
      </c>
      <c r="W605" s="5" t="s">
        <v>360</v>
      </c>
      <c r="AB605" s="5" t="s">
        <v>155</v>
      </c>
      <c r="AC605" s="1" t="s">
        <v>162</v>
      </c>
      <c r="AD605" s="1" t="s">
        <v>162</v>
      </c>
      <c r="AE605" s="1" t="s">
        <v>162</v>
      </c>
      <c r="AF605" s="1" t="s">
        <v>162</v>
      </c>
      <c r="AG605" s="1" t="s">
        <v>162</v>
      </c>
      <c r="AH605" s="1" t="s">
        <v>162</v>
      </c>
      <c r="AI605" s="1" t="s">
        <v>162</v>
      </c>
      <c r="AJ605" s="1" t="s">
        <v>162</v>
      </c>
      <c r="AK605" s="1" t="s">
        <v>162</v>
      </c>
      <c r="AL605" s="1" t="s">
        <v>162</v>
      </c>
      <c r="AM605" s="1" t="s">
        <v>162</v>
      </c>
      <c r="AN605" s="1" t="s">
        <v>162</v>
      </c>
      <c r="AO605" s="1" t="s">
        <v>162</v>
      </c>
      <c r="AP605" s="1" t="s">
        <v>162</v>
      </c>
      <c r="AQ605" s="1" t="s">
        <v>162</v>
      </c>
      <c r="AR605" s="1" t="s">
        <v>162</v>
      </c>
      <c r="AS605" s="1" t="s">
        <v>162</v>
      </c>
      <c r="AT605" s="1" t="s">
        <v>162</v>
      </c>
      <c r="AU605" s="1" t="s">
        <v>162</v>
      </c>
      <c r="AV605" s="1" t="s">
        <v>162</v>
      </c>
      <c r="AW605" s="1" t="s">
        <v>162</v>
      </c>
      <c r="AX605" s="1" t="s">
        <v>162</v>
      </c>
      <c r="AY605" s="1" t="s">
        <v>162</v>
      </c>
      <c r="AZ605" s="1" t="s">
        <v>162</v>
      </c>
      <c r="BA605" s="1" t="s">
        <v>162</v>
      </c>
      <c r="BB605" s="1" t="s">
        <v>162</v>
      </c>
      <c r="BC605" s="1" t="s">
        <v>162</v>
      </c>
      <c r="BD605" s="1" t="s">
        <v>162</v>
      </c>
      <c r="BE605" s="1" t="s">
        <v>162</v>
      </c>
      <c r="BS605" s="1" t="s">
        <v>8698</v>
      </c>
      <c r="BT605" s="5" t="s">
        <v>1414</v>
      </c>
      <c r="BU605" s="1" t="s">
        <v>184</v>
      </c>
      <c r="BZ605" s="1" t="s">
        <v>181</v>
      </c>
      <c r="CA605" s="8" t="s">
        <v>8699</v>
      </c>
      <c r="CB605" s="1" t="s">
        <v>7258</v>
      </c>
    </row>
    <row r="606">
      <c r="A606" s="1" t="s">
        <v>8700</v>
      </c>
      <c r="B606" s="1" t="s">
        <v>8684</v>
      </c>
      <c r="C606" s="1" t="s">
        <v>8701</v>
      </c>
      <c r="D606" s="1" t="s">
        <v>126</v>
      </c>
      <c r="E606" s="1" t="s">
        <v>128</v>
      </c>
      <c r="F606" s="5" t="s">
        <v>155</v>
      </c>
      <c r="G606" s="1" t="s">
        <v>8702</v>
      </c>
      <c r="H606" s="1" t="s">
        <v>8703</v>
      </c>
      <c r="I606" s="5" t="s">
        <v>150</v>
      </c>
      <c r="M606" s="5" t="s">
        <v>174</v>
      </c>
      <c r="N606" s="5" t="s">
        <v>8705</v>
      </c>
      <c r="O606" s="5" t="s">
        <v>154</v>
      </c>
      <c r="P606" s="5" t="s">
        <v>150</v>
      </c>
      <c r="Q606" s="5" t="s">
        <v>155</v>
      </c>
      <c r="R606" s="5" t="s">
        <v>155</v>
      </c>
      <c r="S606" s="5" t="s">
        <v>155</v>
      </c>
      <c r="T606" s="5" t="s">
        <v>158</v>
      </c>
      <c r="U606" s="5" t="s">
        <v>158</v>
      </c>
      <c r="V606" s="5" t="s">
        <v>158</v>
      </c>
      <c r="W606" s="5" t="s">
        <v>257</v>
      </c>
      <c r="AB606" s="5" t="s">
        <v>216</v>
      </c>
      <c r="AC606" s="1" t="s">
        <v>162</v>
      </c>
      <c r="AD606" s="1" t="s">
        <v>162</v>
      </c>
      <c r="AE606" s="1" t="s">
        <v>162</v>
      </c>
      <c r="AF606" s="1" t="s">
        <v>162</v>
      </c>
      <c r="AG606" s="1" t="s">
        <v>162</v>
      </c>
      <c r="AH606" s="1" t="s">
        <v>162</v>
      </c>
      <c r="AI606" s="1" t="s">
        <v>162</v>
      </c>
      <c r="AJ606" s="1" t="s">
        <v>162</v>
      </c>
      <c r="AK606" s="1" t="s">
        <v>162</v>
      </c>
      <c r="AL606" s="1" t="s">
        <v>162</v>
      </c>
      <c r="AM606" s="1" t="s">
        <v>162</v>
      </c>
      <c r="AN606" s="1" t="s">
        <v>162</v>
      </c>
      <c r="AO606" s="1" t="s">
        <v>162</v>
      </c>
      <c r="AP606" s="1" t="s">
        <v>162</v>
      </c>
      <c r="AQ606" s="1" t="s">
        <v>162</v>
      </c>
      <c r="AR606" s="1" t="s">
        <v>162</v>
      </c>
      <c r="AS606" s="1" t="s">
        <v>162</v>
      </c>
      <c r="AT606" s="1" t="s">
        <v>162</v>
      </c>
      <c r="AU606" s="1" t="s">
        <v>162</v>
      </c>
      <c r="AV606" s="1" t="s">
        <v>162</v>
      </c>
      <c r="AW606" s="1" t="s">
        <v>162</v>
      </c>
      <c r="AX606" s="1" t="s">
        <v>162</v>
      </c>
      <c r="AY606" s="1" t="s">
        <v>162</v>
      </c>
      <c r="AZ606" s="1" t="s">
        <v>162</v>
      </c>
      <c r="BA606" s="1" t="s">
        <v>162</v>
      </c>
      <c r="BB606" s="1" t="s">
        <v>162</v>
      </c>
      <c r="BC606" s="1" t="s">
        <v>162</v>
      </c>
      <c r="BD606" s="1" t="s">
        <v>162</v>
      </c>
      <c r="BE606" s="1" t="s">
        <v>162</v>
      </c>
      <c r="BS606" s="1" t="s">
        <v>8698</v>
      </c>
      <c r="BT606" s="5" t="s">
        <v>154</v>
      </c>
      <c r="BU606" s="1" t="s">
        <v>240</v>
      </c>
      <c r="BZ606" s="1" t="s">
        <v>181</v>
      </c>
      <c r="CA606" s="8" t="s">
        <v>8715</v>
      </c>
      <c r="CB606" s="1" t="s">
        <v>7258</v>
      </c>
    </row>
    <row r="607">
      <c r="A607" s="1" t="s">
        <v>8718</v>
      </c>
      <c r="B607" s="1" t="s">
        <v>8685</v>
      </c>
      <c r="C607" s="1" t="s">
        <v>8719</v>
      </c>
      <c r="D607" s="1" t="s">
        <v>126</v>
      </c>
      <c r="E607" s="1" t="s">
        <v>128</v>
      </c>
      <c r="F607" s="5" t="s">
        <v>150</v>
      </c>
      <c r="G607" s="1" t="s">
        <v>8721</v>
      </c>
      <c r="H607" s="1" t="s">
        <v>8723</v>
      </c>
      <c r="I607" s="5" t="s">
        <v>150</v>
      </c>
      <c r="M607" s="5" t="s">
        <v>174</v>
      </c>
      <c r="N607" s="5" t="s">
        <v>8725</v>
      </c>
      <c r="O607" s="5" t="s">
        <v>2045</v>
      </c>
      <c r="P607" s="5" t="s">
        <v>156</v>
      </c>
      <c r="Q607" s="5" t="s">
        <v>150</v>
      </c>
      <c r="R607" s="5" t="s">
        <v>155</v>
      </c>
      <c r="S607" s="5" t="s">
        <v>156</v>
      </c>
      <c r="T607" s="5" t="s">
        <v>158</v>
      </c>
      <c r="U607" s="5" t="s">
        <v>158</v>
      </c>
      <c r="V607" s="5" t="s">
        <v>157</v>
      </c>
      <c r="W607" s="5" t="s">
        <v>257</v>
      </c>
      <c r="AB607" s="5" t="s">
        <v>216</v>
      </c>
      <c r="AC607" s="1" t="s">
        <v>162</v>
      </c>
      <c r="AD607" s="1" t="s">
        <v>162</v>
      </c>
      <c r="AE607" s="1" t="s">
        <v>162</v>
      </c>
      <c r="AF607" s="1" t="s">
        <v>162</v>
      </c>
      <c r="AG607" s="1" t="s">
        <v>162</v>
      </c>
      <c r="AH607" s="1" t="s">
        <v>162</v>
      </c>
      <c r="AI607" s="1" t="s">
        <v>162</v>
      </c>
      <c r="AJ607" s="1" t="s">
        <v>162</v>
      </c>
      <c r="AK607" s="1" t="s">
        <v>162</v>
      </c>
      <c r="AL607" s="1" t="s">
        <v>162</v>
      </c>
      <c r="AM607" s="1" t="s">
        <v>162</v>
      </c>
      <c r="AN607" s="1" t="s">
        <v>162</v>
      </c>
      <c r="AO607" s="1" t="s">
        <v>162</v>
      </c>
      <c r="AP607" s="1" t="s">
        <v>162</v>
      </c>
      <c r="AQ607" s="1" t="s">
        <v>162</v>
      </c>
      <c r="AR607" s="1" t="s">
        <v>162</v>
      </c>
      <c r="AS607" s="1" t="s">
        <v>162</v>
      </c>
      <c r="AT607" s="1" t="s">
        <v>162</v>
      </c>
      <c r="AU607" s="1" t="s">
        <v>162</v>
      </c>
      <c r="AV607" s="1" t="s">
        <v>162</v>
      </c>
      <c r="AW607" s="1" t="s">
        <v>162</v>
      </c>
      <c r="AX607" s="1" t="s">
        <v>162</v>
      </c>
      <c r="AY607" s="1" t="s">
        <v>162</v>
      </c>
      <c r="AZ607" s="1" t="s">
        <v>162</v>
      </c>
      <c r="BA607" s="1" t="s">
        <v>162</v>
      </c>
      <c r="BB607" s="1" t="s">
        <v>162</v>
      </c>
      <c r="BC607" s="1" t="s">
        <v>162</v>
      </c>
      <c r="BD607" s="1" t="s">
        <v>162</v>
      </c>
      <c r="BE607" s="1" t="s">
        <v>162</v>
      </c>
      <c r="BS607" s="1" t="s">
        <v>8698</v>
      </c>
      <c r="BT607" s="5" t="s">
        <v>2045</v>
      </c>
      <c r="BU607" s="1" t="s">
        <v>240</v>
      </c>
      <c r="BZ607" s="1" t="s">
        <v>181</v>
      </c>
      <c r="CA607" s="8" t="s">
        <v>8729</v>
      </c>
      <c r="CB607" s="1" t="s">
        <v>7258</v>
      </c>
    </row>
    <row r="608">
      <c r="A608" s="1" t="s">
        <v>8730</v>
      </c>
      <c r="B608" s="1" t="s">
        <v>8731</v>
      </c>
      <c r="C608" s="1" t="s">
        <v>8732</v>
      </c>
      <c r="D608" s="1" t="s">
        <v>126</v>
      </c>
      <c r="E608" s="1" t="s">
        <v>128</v>
      </c>
      <c r="F608" s="5" t="s">
        <v>155</v>
      </c>
      <c r="G608" s="1" t="s">
        <v>8733</v>
      </c>
      <c r="H608" s="1" t="s">
        <v>8734</v>
      </c>
      <c r="I608" s="5" t="s">
        <v>150</v>
      </c>
      <c r="M608" s="5" t="s">
        <v>150</v>
      </c>
      <c r="N608" s="5" t="s">
        <v>8736</v>
      </c>
      <c r="O608" s="5" t="s">
        <v>150</v>
      </c>
      <c r="P608" s="5" t="s">
        <v>150</v>
      </c>
      <c r="Q608" s="5" t="s">
        <v>155</v>
      </c>
      <c r="BS608" s="1" t="s">
        <v>8741</v>
      </c>
      <c r="BT608" s="5" t="s">
        <v>150</v>
      </c>
      <c r="BZ608" s="1" t="s">
        <v>181</v>
      </c>
      <c r="CA608" s="8" t="s">
        <v>8742</v>
      </c>
      <c r="CB608" s="1" t="s">
        <v>196</v>
      </c>
    </row>
    <row r="609">
      <c r="A609" s="1" t="s">
        <v>8745</v>
      </c>
      <c r="B609" s="1" t="s">
        <v>8732</v>
      </c>
      <c r="C609" s="1" t="s">
        <v>8746</v>
      </c>
      <c r="D609" s="1" t="s">
        <v>126</v>
      </c>
      <c r="E609" s="1" t="s">
        <v>128</v>
      </c>
      <c r="F609" s="5" t="s">
        <v>174</v>
      </c>
      <c r="G609" s="1" t="s">
        <v>8747</v>
      </c>
      <c r="H609" s="1" t="s">
        <v>8748</v>
      </c>
      <c r="I609" s="5" t="s">
        <v>150</v>
      </c>
      <c r="M609" s="5" t="s">
        <v>174</v>
      </c>
      <c r="N609" s="5" t="s">
        <v>8749</v>
      </c>
      <c r="O609" s="5" t="s">
        <v>1414</v>
      </c>
      <c r="P609" s="5" t="s">
        <v>174</v>
      </c>
      <c r="Q609" s="5" t="s">
        <v>174</v>
      </c>
      <c r="R609" s="5" t="s">
        <v>155</v>
      </c>
      <c r="S609" s="5" t="s">
        <v>216</v>
      </c>
      <c r="T609" s="5" t="s">
        <v>356</v>
      </c>
      <c r="U609" s="5" t="s">
        <v>158</v>
      </c>
      <c r="V609" s="5" t="s">
        <v>158</v>
      </c>
      <c r="W609" s="5" t="s">
        <v>130</v>
      </c>
      <c r="AB609" s="5" t="s">
        <v>155</v>
      </c>
      <c r="AC609" s="1" t="s">
        <v>162</v>
      </c>
      <c r="AD609" s="1" t="s">
        <v>162</v>
      </c>
      <c r="AE609" s="1" t="s">
        <v>162</v>
      </c>
      <c r="AF609" s="1" t="s">
        <v>162</v>
      </c>
      <c r="AG609" s="1" t="s">
        <v>162</v>
      </c>
      <c r="AH609" s="1" t="s">
        <v>162</v>
      </c>
      <c r="AI609" s="1" t="s">
        <v>162</v>
      </c>
      <c r="AJ609" s="1" t="s">
        <v>162</v>
      </c>
      <c r="AK609" s="1" t="s">
        <v>162</v>
      </c>
      <c r="AL609" s="1" t="s">
        <v>162</v>
      </c>
      <c r="AM609" s="1" t="s">
        <v>162</v>
      </c>
      <c r="AN609" s="1" t="s">
        <v>162</v>
      </c>
      <c r="AO609" s="1" t="s">
        <v>162</v>
      </c>
      <c r="AP609" s="1" t="s">
        <v>162</v>
      </c>
      <c r="AQ609" s="1" t="s">
        <v>162</v>
      </c>
      <c r="AR609" s="1" t="s">
        <v>162</v>
      </c>
      <c r="AS609" s="1" t="s">
        <v>162</v>
      </c>
      <c r="AT609" s="1" t="s">
        <v>162</v>
      </c>
      <c r="AU609" s="1" t="s">
        <v>162</v>
      </c>
      <c r="AV609" s="1" t="s">
        <v>162</v>
      </c>
      <c r="AW609" s="1" t="s">
        <v>162</v>
      </c>
      <c r="AX609" s="1" t="s">
        <v>162</v>
      </c>
      <c r="AY609" s="1" t="s">
        <v>162</v>
      </c>
      <c r="AZ609" s="1" t="s">
        <v>162</v>
      </c>
      <c r="BA609" s="1" t="s">
        <v>162</v>
      </c>
      <c r="BB609" s="1" t="s">
        <v>162</v>
      </c>
      <c r="BC609" s="1" t="s">
        <v>162</v>
      </c>
      <c r="BD609" s="1" t="s">
        <v>162</v>
      </c>
      <c r="BE609" s="1" t="s">
        <v>162</v>
      </c>
      <c r="BS609" s="1" t="s">
        <v>8741</v>
      </c>
      <c r="BT609" s="5" t="s">
        <v>1414</v>
      </c>
      <c r="BV609" s="1" t="s">
        <v>1049</v>
      </c>
      <c r="BZ609" s="1" t="s">
        <v>181</v>
      </c>
      <c r="CA609" s="8" t="s">
        <v>8757</v>
      </c>
      <c r="CB609" s="1" t="s">
        <v>196</v>
      </c>
    </row>
    <row r="610">
      <c r="A610" s="1" t="s">
        <v>8762</v>
      </c>
      <c r="B610" s="1" t="s">
        <v>8746</v>
      </c>
      <c r="C610" s="1" t="s">
        <v>8763</v>
      </c>
      <c r="D610" s="1" t="s">
        <v>126</v>
      </c>
      <c r="E610" s="1" t="s">
        <v>128</v>
      </c>
      <c r="F610" s="5" t="s">
        <v>150</v>
      </c>
      <c r="G610" s="1" t="s">
        <v>8765</v>
      </c>
      <c r="H610" s="1" t="s">
        <v>8766</v>
      </c>
      <c r="I610" s="5" t="s">
        <v>150</v>
      </c>
      <c r="M610" s="5" t="s">
        <v>150</v>
      </c>
      <c r="N610" s="5" t="s">
        <v>8767</v>
      </c>
      <c r="O610" s="5" t="s">
        <v>1414</v>
      </c>
      <c r="P610" s="5" t="s">
        <v>174</v>
      </c>
      <c r="Q610" s="5" t="s">
        <v>150</v>
      </c>
      <c r="R610" s="5" t="s">
        <v>155</v>
      </c>
      <c r="S610" s="5" t="s">
        <v>216</v>
      </c>
      <c r="T610" s="5" t="s">
        <v>286</v>
      </c>
      <c r="U610" s="5" t="s">
        <v>158</v>
      </c>
      <c r="V610" s="5" t="s">
        <v>158</v>
      </c>
      <c r="W610" s="5" t="s">
        <v>159</v>
      </c>
      <c r="X610" s="1" t="s">
        <v>328</v>
      </c>
      <c r="AB610" s="5" t="s">
        <v>156</v>
      </c>
      <c r="AC610" s="1" t="s">
        <v>162</v>
      </c>
      <c r="AD610" s="1" t="s">
        <v>162</v>
      </c>
      <c r="AE610" s="1" t="s">
        <v>162</v>
      </c>
      <c r="AF610" s="1" t="s">
        <v>162</v>
      </c>
      <c r="AG610" s="1" t="s">
        <v>162</v>
      </c>
      <c r="AH610" s="1" t="s">
        <v>162</v>
      </c>
      <c r="AI610" s="1" t="s">
        <v>162</v>
      </c>
      <c r="AJ610" s="1" t="s">
        <v>162</v>
      </c>
      <c r="AK610" s="1" t="s">
        <v>162</v>
      </c>
      <c r="AL610" s="1" t="s">
        <v>162</v>
      </c>
      <c r="AM610" s="1" t="s">
        <v>162</v>
      </c>
      <c r="AN610" s="1" t="s">
        <v>162</v>
      </c>
      <c r="AO610" s="1" t="s">
        <v>162</v>
      </c>
      <c r="AP610" s="1" t="s">
        <v>162</v>
      </c>
      <c r="AQ610" s="1" t="s">
        <v>162</v>
      </c>
      <c r="AR610" s="1" t="s">
        <v>162</v>
      </c>
      <c r="AS610" s="1" t="s">
        <v>162</v>
      </c>
      <c r="AT610" s="1" t="s">
        <v>162</v>
      </c>
      <c r="AU610" s="1" t="s">
        <v>162</v>
      </c>
      <c r="AV610" s="1" t="s">
        <v>162</v>
      </c>
      <c r="AW610" s="1" t="s">
        <v>162</v>
      </c>
      <c r="AX610" s="1" t="s">
        <v>162</v>
      </c>
      <c r="AY610" s="1" t="s">
        <v>162</v>
      </c>
      <c r="AZ610" s="1" t="s">
        <v>162</v>
      </c>
      <c r="BA610" s="1" t="s">
        <v>162</v>
      </c>
      <c r="BB610" s="1" t="s">
        <v>162</v>
      </c>
      <c r="BC610" s="1" t="s">
        <v>162</v>
      </c>
      <c r="BD610" s="1" t="s">
        <v>162</v>
      </c>
      <c r="BE610" s="1" t="s">
        <v>162</v>
      </c>
      <c r="BS610" s="1" t="s">
        <v>8741</v>
      </c>
      <c r="BT610" s="5" t="s">
        <v>1414</v>
      </c>
      <c r="BY610" s="1" t="s">
        <v>180</v>
      </c>
      <c r="BZ610" s="1" t="s">
        <v>181</v>
      </c>
      <c r="CA610" s="8" t="s">
        <v>8775</v>
      </c>
      <c r="CB610" s="1" t="s">
        <v>196</v>
      </c>
    </row>
    <row r="611">
      <c r="A611" s="1" t="s">
        <v>8780</v>
      </c>
      <c r="B611" s="1" t="s">
        <v>8781</v>
      </c>
      <c r="C611" s="1" t="s">
        <v>8782</v>
      </c>
      <c r="D611" s="1" t="s">
        <v>126</v>
      </c>
      <c r="E611" s="1" t="s">
        <v>128</v>
      </c>
      <c r="F611" s="5" t="s">
        <v>155</v>
      </c>
      <c r="G611" s="1" t="s">
        <v>8783</v>
      </c>
      <c r="H611" s="1" t="s">
        <v>8784</v>
      </c>
      <c r="I611" s="5" t="s">
        <v>150</v>
      </c>
      <c r="M611" s="5" t="s">
        <v>150</v>
      </c>
      <c r="N611" s="5" t="s">
        <v>8785</v>
      </c>
      <c r="O611" s="5" t="s">
        <v>342</v>
      </c>
      <c r="P611" s="5" t="s">
        <v>150</v>
      </c>
      <c r="Q611" s="5" t="s">
        <v>155</v>
      </c>
      <c r="R611" s="5" t="s">
        <v>155</v>
      </c>
      <c r="S611" s="5" t="s">
        <v>156</v>
      </c>
      <c r="T611" s="5" t="s">
        <v>1512</v>
      </c>
      <c r="U611" s="5" t="s">
        <v>158</v>
      </c>
      <c r="V611" s="5" t="s">
        <v>158</v>
      </c>
      <c r="W611" s="5" t="s">
        <v>159</v>
      </c>
      <c r="X611" s="1" t="s">
        <v>8786</v>
      </c>
      <c r="AB611" s="5" t="s">
        <v>155</v>
      </c>
      <c r="AC611" s="1" t="s">
        <v>162</v>
      </c>
      <c r="AD611" s="1" t="s">
        <v>162</v>
      </c>
      <c r="AE611" s="1" t="s">
        <v>162</v>
      </c>
      <c r="AF611" s="1" t="s">
        <v>162</v>
      </c>
      <c r="AG611" s="1" t="s">
        <v>162</v>
      </c>
      <c r="AH611" s="1" t="s">
        <v>162</v>
      </c>
      <c r="AI611" s="1" t="s">
        <v>162</v>
      </c>
      <c r="AJ611" s="1" t="s">
        <v>162</v>
      </c>
      <c r="AK611" s="1" t="s">
        <v>162</v>
      </c>
      <c r="AL611" s="1" t="s">
        <v>162</v>
      </c>
      <c r="AM611" s="1" t="s">
        <v>162</v>
      </c>
      <c r="AN611" s="1" t="s">
        <v>162</v>
      </c>
      <c r="AO611" s="1" t="s">
        <v>162</v>
      </c>
      <c r="AP611" s="1" t="s">
        <v>162</v>
      </c>
      <c r="AQ611" s="1" t="s">
        <v>162</v>
      </c>
      <c r="AR611" s="1" t="s">
        <v>162</v>
      </c>
      <c r="AS611" s="1" t="s">
        <v>162</v>
      </c>
      <c r="AT611" s="1" t="s">
        <v>162</v>
      </c>
      <c r="AU611" s="1" t="s">
        <v>162</v>
      </c>
      <c r="AV611" s="1" t="s">
        <v>162</v>
      </c>
      <c r="AW611" s="1" t="s">
        <v>162</v>
      </c>
      <c r="AX611" s="1" t="s">
        <v>162</v>
      </c>
      <c r="AY611" s="1" t="s">
        <v>162</v>
      </c>
      <c r="AZ611" s="1" t="s">
        <v>162</v>
      </c>
      <c r="BA611" s="1" t="s">
        <v>162</v>
      </c>
      <c r="BB611" s="1" t="s">
        <v>162</v>
      </c>
      <c r="BC611" s="1" t="s">
        <v>162</v>
      </c>
      <c r="BD611" s="1" t="s">
        <v>162</v>
      </c>
      <c r="BE611" s="1" t="s">
        <v>162</v>
      </c>
      <c r="BS611" s="1" t="s">
        <v>8789</v>
      </c>
      <c r="BT611" s="5" t="s">
        <v>342</v>
      </c>
      <c r="BY611" s="1" t="s">
        <v>180</v>
      </c>
      <c r="BZ611" s="1" t="s">
        <v>181</v>
      </c>
      <c r="CA611" s="8" t="s">
        <v>8792</v>
      </c>
      <c r="CB611" s="1" t="s">
        <v>196</v>
      </c>
    </row>
    <row r="612">
      <c r="A612" s="1" t="s">
        <v>8798</v>
      </c>
      <c r="B612" s="1" t="s">
        <v>8782</v>
      </c>
      <c r="C612" s="1" t="s">
        <v>8799</v>
      </c>
      <c r="D612" s="1" t="s">
        <v>126</v>
      </c>
      <c r="E612" s="1" t="s">
        <v>128</v>
      </c>
      <c r="F612" s="5" t="s">
        <v>174</v>
      </c>
      <c r="G612" s="1" t="s">
        <v>8800</v>
      </c>
      <c r="H612" s="1" t="s">
        <v>8801</v>
      </c>
      <c r="I612" s="5" t="s">
        <v>150</v>
      </c>
      <c r="M612" s="5" t="s">
        <v>174</v>
      </c>
      <c r="N612" s="5" t="s">
        <v>8802</v>
      </c>
      <c r="O612" s="5" t="s">
        <v>1451</v>
      </c>
      <c r="P612" s="5" t="s">
        <v>174</v>
      </c>
      <c r="Q612" s="5" t="s">
        <v>174</v>
      </c>
      <c r="R612" s="5" t="s">
        <v>155</v>
      </c>
      <c r="S612" s="5" t="s">
        <v>156</v>
      </c>
      <c r="T612" s="5" t="s">
        <v>807</v>
      </c>
      <c r="U612" s="5" t="s">
        <v>158</v>
      </c>
      <c r="V612" s="5" t="s">
        <v>158</v>
      </c>
      <c r="W612" s="5" t="s">
        <v>2252</v>
      </c>
      <c r="AB612" s="5" t="s">
        <v>150</v>
      </c>
      <c r="AC612" s="1" t="s">
        <v>162</v>
      </c>
      <c r="AD612" s="1" t="s">
        <v>162</v>
      </c>
      <c r="AE612" s="1" t="s">
        <v>162</v>
      </c>
      <c r="AF612" s="1" t="s">
        <v>162</v>
      </c>
      <c r="AG612" s="1" t="s">
        <v>162</v>
      </c>
      <c r="AH612" s="1" t="s">
        <v>162</v>
      </c>
      <c r="AI612" s="1" t="s">
        <v>162</v>
      </c>
      <c r="AJ612" s="1" t="s">
        <v>162</v>
      </c>
      <c r="AK612" s="1" t="s">
        <v>162</v>
      </c>
      <c r="AL612" s="1" t="s">
        <v>162</v>
      </c>
      <c r="AM612" s="1" t="s">
        <v>162</v>
      </c>
      <c r="AN612" s="1" t="s">
        <v>162</v>
      </c>
      <c r="AO612" s="1" t="s">
        <v>162</v>
      </c>
      <c r="AP612" s="1" t="s">
        <v>162</v>
      </c>
      <c r="AQ612" s="1" t="s">
        <v>162</v>
      </c>
      <c r="AR612" s="1" t="s">
        <v>162</v>
      </c>
      <c r="AS612" s="1" t="s">
        <v>162</v>
      </c>
      <c r="AT612" s="1" t="s">
        <v>162</v>
      </c>
      <c r="AU612" s="1" t="s">
        <v>162</v>
      </c>
      <c r="AV612" s="1" t="s">
        <v>162</v>
      </c>
      <c r="AW612" s="1" t="s">
        <v>162</v>
      </c>
      <c r="AX612" s="1" t="s">
        <v>162</v>
      </c>
      <c r="AY612" s="1" t="s">
        <v>162</v>
      </c>
      <c r="AZ612" s="1" t="s">
        <v>162</v>
      </c>
      <c r="BA612" s="1" t="s">
        <v>162</v>
      </c>
      <c r="BB612" s="1" t="s">
        <v>162</v>
      </c>
      <c r="BC612" s="1" t="s">
        <v>162</v>
      </c>
      <c r="BD612" s="1" t="s">
        <v>162</v>
      </c>
      <c r="BE612" s="1" t="s">
        <v>162</v>
      </c>
      <c r="BS612" s="1" t="s">
        <v>8789</v>
      </c>
      <c r="BT612" s="5" t="s">
        <v>1451</v>
      </c>
      <c r="BW612" s="1" t="s">
        <v>998</v>
      </c>
      <c r="BZ612" s="1" t="s">
        <v>181</v>
      </c>
      <c r="CA612" s="8" t="s">
        <v>8810</v>
      </c>
      <c r="CB612" s="1" t="s">
        <v>196</v>
      </c>
    </row>
    <row r="613">
      <c r="A613" s="1" t="s">
        <v>8814</v>
      </c>
      <c r="B613" s="1" t="s">
        <v>8799</v>
      </c>
      <c r="C613" s="1" t="s">
        <v>8815</v>
      </c>
      <c r="D613" s="1" t="s">
        <v>126</v>
      </c>
      <c r="E613" s="1" t="s">
        <v>128</v>
      </c>
      <c r="F613" s="5" t="s">
        <v>150</v>
      </c>
      <c r="G613" s="1" t="s">
        <v>8816</v>
      </c>
      <c r="H613" s="1" t="s">
        <v>8817</v>
      </c>
      <c r="I613" s="5" t="s">
        <v>150</v>
      </c>
      <c r="M613" s="5" t="s">
        <v>150</v>
      </c>
      <c r="N613" s="5" t="s">
        <v>8818</v>
      </c>
      <c r="O613" s="5" t="s">
        <v>404</v>
      </c>
      <c r="P613" s="5" t="s">
        <v>174</v>
      </c>
      <c r="Q613" s="5" t="s">
        <v>150</v>
      </c>
      <c r="R613" s="5" t="s">
        <v>155</v>
      </c>
      <c r="S613" s="5" t="s">
        <v>156</v>
      </c>
      <c r="T613" s="5" t="s">
        <v>449</v>
      </c>
      <c r="U613" s="5" t="s">
        <v>158</v>
      </c>
      <c r="V613" s="5" t="s">
        <v>158</v>
      </c>
      <c r="W613" s="5" t="s">
        <v>159</v>
      </c>
      <c r="X613" s="1" t="s">
        <v>8820</v>
      </c>
      <c r="AB613" s="5" t="s">
        <v>150</v>
      </c>
      <c r="AC613" s="1" t="s">
        <v>162</v>
      </c>
      <c r="AD613" s="1" t="s">
        <v>162</v>
      </c>
      <c r="AE613" s="1" t="s">
        <v>162</v>
      </c>
      <c r="AF613" s="1" t="s">
        <v>162</v>
      </c>
      <c r="AG613" s="1" t="s">
        <v>162</v>
      </c>
      <c r="AH613" s="1" t="s">
        <v>162</v>
      </c>
      <c r="AI613" s="1" t="s">
        <v>162</v>
      </c>
      <c r="AJ613" s="1" t="s">
        <v>162</v>
      </c>
      <c r="AK613" s="1" t="s">
        <v>162</v>
      </c>
      <c r="AL613" s="1" t="s">
        <v>162</v>
      </c>
      <c r="AM613" s="1" t="s">
        <v>162</v>
      </c>
      <c r="AN613" s="1" t="s">
        <v>162</v>
      </c>
      <c r="AO613" s="1" t="s">
        <v>162</v>
      </c>
      <c r="AP613" s="1" t="s">
        <v>162</v>
      </c>
      <c r="AQ613" s="1" t="s">
        <v>162</v>
      </c>
      <c r="AR613" s="1" t="s">
        <v>162</v>
      </c>
      <c r="AS613" s="1" t="s">
        <v>162</v>
      </c>
      <c r="AT613" s="1" t="s">
        <v>162</v>
      </c>
      <c r="AU613" s="1" t="s">
        <v>162</v>
      </c>
      <c r="AV613" s="1" t="s">
        <v>162</v>
      </c>
      <c r="AW613" s="1" t="s">
        <v>162</v>
      </c>
      <c r="AX613" s="1" t="s">
        <v>162</v>
      </c>
      <c r="AY613" s="1" t="s">
        <v>162</v>
      </c>
      <c r="AZ613" s="1" t="s">
        <v>162</v>
      </c>
      <c r="BA613" s="1" t="s">
        <v>162</v>
      </c>
      <c r="BB613" s="1" t="s">
        <v>162</v>
      </c>
      <c r="BC613" s="1" t="s">
        <v>162</v>
      </c>
      <c r="BD613" s="1" t="s">
        <v>162</v>
      </c>
      <c r="BE613" s="1" t="s">
        <v>162</v>
      </c>
      <c r="BS613" s="1" t="s">
        <v>8789</v>
      </c>
      <c r="BT613" s="5" t="s">
        <v>404</v>
      </c>
      <c r="BY613" s="1" t="s">
        <v>180</v>
      </c>
      <c r="BZ613" s="1" t="s">
        <v>181</v>
      </c>
      <c r="CA613" s="8" t="s">
        <v>8826</v>
      </c>
      <c r="CB613" s="1" t="s">
        <v>196</v>
      </c>
    </row>
    <row r="614">
      <c r="A614" s="1" t="s">
        <v>8827</v>
      </c>
      <c r="B614" s="1" t="s">
        <v>8828</v>
      </c>
      <c r="C614" s="1" t="s">
        <v>8829</v>
      </c>
      <c r="D614" s="1" t="s">
        <v>126</v>
      </c>
      <c r="E614" s="1" t="s">
        <v>128</v>
      </c>
      <c r="F614" s="5" t="s">
        <v>150</v>
      </c>
      <c r="G614" s="1" t="s">
        <v>5932</v>
      </c>
      <c r="H614" s="1" t="s">
        <v>8830</v>
      </c>
      <c r="I614" s="5" t="s">
        <v>150</v>
      </c>
      <c r="M614" s="5" t="s">
        <v>174</v>
      </c>
      <c r="N614" s="5" t="s">
        <v>8831</v>
      </c>
      <c r="O614" s="5" t="s">
        <v>4647</v>
      </c>
      <c r="P614" s="5" t="s">
        <v>156</v>
      </c>
      <c r="Q614" s="5" t="s">
        <v>150</v>
      </c>
      <c r="R614" s="5" t="s">
        <v>155</v>
      </c>
      <c r="S614" s="5" t="s">
        <v>174</v>
      </c>
      <c r="T614" s="5" t="s">
        <v>508</v>
      </c>
      <c r="U614" s="5" t="s">
        <v>158</v>
      </c>
      <c r="V614" s="5" t="s">
        <v>158</v>
      </c>
      <c r="W614" s="5" t="s">
        <v>159</v>
      </c>
      <c r="X614" s="1" t="s">
        <v>8832</v>
      </c>
      <c r="AB614" s="5" t="s">
        <v>150</v>
      </c>
      <c r="AC614" s="1" t="s">
        <v>162</v>
      </c>
      <c r="AD614" s="1" t="s">
        <v>162</v>
      </c>
      <c r="AE614" s="1" t="s">
        <v>162</v>
      </c>
      <c r="AF614" s="1" t="s">
        <v>162</v>
      </c>
      <c r="AG614" s="1" t="s">
        <v>162</v>
      </c>
      <c r="AH614" s="1" t="s">
        <v>162</v>
      </c>
      <c r="AI614" s="1" t="s">
        <v>259</v>
      </c>
      <c r="AJ614" s="1" t="s">
        <v>162</v>
      </c>
      <c r="AK614" s="1" t="s">
        <v>259</v>
      </c>
      <c r="AL614" s="1" t="s">
        <v>162</v>
      </c>
      <c r="AM614" s="1" t="s">
        <v>162</v>
      </c>
      <c r="AN614" s="1" t="s">
        <v>162</v>
      </c>
      <c r="AO614" s="1" t="s">
        <v>162</v>
      </c>
      <c r="AP614" s="1" t="s">
        <v>162</v>
      </c>
      <c r="AQ614" s="1" t="s">
        <v>162</v>
      </c>
      <c r="AR614" s="1" t="s">
        <v>162</v>
      </c>
      <c r="AS614" s="1" t="s">
        <v>162</v>
      </c>
      <c r="AT614" s="1" t="s">
        <v>162</v>
      </c>
      <c r="AU614" s="1" t="s">
        <v>162</v>
      </c>
      <c r="AV614" s="1" t="s">
        <v>162</v>
      </c>
      <c r="AW614" s="1" t="s">
        <v>162</v>
      </c>
      <c r="AX614" s="1" t="s">
        <v>162</v>
      </c>
      <c r="AY614" s="1" t="s">
        <v>162</v>
      </c>
      <c r="AZ614" s="1" t="s">
        <v>162</v>
      </c>
      <c r="BA614" s="1" t="s">
        <v>162</v>
      </c>
      <c r="BB614" s="1" t="s">
        <v>162</v>
      </c>
      <c r="BC614" s="1" t="s">
        <v>162</v>
      </c>
      <c r="BD614" s="1" t="s">
        <v>162</v>
      </c>
      <c r="BE614" s="1" t="s">
        <v>162</v>
      </c>
      <c r="BS614" s="1" t="s">
        <v>5933</v>
      </c>
      <c r="BT614" s="5" t="s">
        <v>4647</v>
      </c>
      <c r="BY614" s="1" t="s">
        <v>180</v>
      </c>
      <c r="BZ614" s="1" t="s">
        <v>181</v>
      </c>
      <c r="CA614" s="8" t="s">
        <v>5974</v>
      </c>
      <c r="CB614" s="1" t="s">
        <v>196</v>
      </c>
    </row>
    <row r="615">
      <c r="A615" s="1" t="s">
        <v>4952</v>
      </c>
      <c r="B615" s="1" t="s">
        <v>8838</v>
      </c>
      <c r="C615" s="1" t="s">
        <v>8839</v>
      </c>
      <c r="D615" s="1" t="s">
        <v>126</v>
      </c>
      <c r="E615" s="1" t="s">
        <v>128</v>
      </c>
      <c r="F615" s="5" t="s">
        <v>155</v>
      </c>
      <c r="G615" s="1" t="s">
        <v>4955</v>
      </c>
      <c r="H615" s="1" t="s">
        <v>4956</v>
      </c>
      <c r="I615" s="5" t="s">
        <v>150</v>
      </c>
      <c r="M615" s="5" t="s">
        <v>174</v>
      </c>
      <c r="N615" s="5" t="s">
        <v>8841</v>
      </c>
      <c r="O615" s="5" t="s">
        <v>175</v>
      </c>
      <c r="P615" s="5" t="s">
        <v>150</v>
      </c>
      <c r="Q615" s="5" t="s">
        <v>155</v>
      </c>
      <c r="R615" s="5" t="s">
        <v>174</v>
      </c>
      <c r="S615" s="5" t="s">
        <v>150</v>
      </c>
      <c r="BS615" s="1" t="s">
        <v>4937</v>
      </c>
      <c r="BT615" s="5" t="s">
        <v>175</v>
      </c>
      <c r="BZ615" s="1" t="s">
        <v>181</v>
      </c>
      <c r="CA615" s="8" t="s">
        <v>8843</v>
      </c>
      <c r="CB615" s="1" t="s">
        <v>196</v>
      </c>
    </row>
    <row r="616">
      <c r="A616" s="1" t="s">
        <v>4967</v>
      </c>
      <c r="B616" s="1" t="s">
        <v>8847</v>
      </c>
      <c r="C616" s="1" t="s">
        <v>8848</v>
      </c>
      <c r="D616" s="1" t="s">
        <v>126</v>
      </c>
      <c r="E616" s="1" t="s">
        <v>128</v>
      </c>
      <c r="F616" s="5" t="s">
        <v>156</v>
      </c>
      <c r="G616" s="1" t="s">
        <v>4970</v>
      </c>
      <c r="H616" s="1" t="s">
        <v>4971</v>
      </c>
      <c r="I616" s="5" t="s">
        <v>150</v>
      </c>
      <c r="M616" s="5" t="s">
        <v>174</v>
      </c>
      <c r="N616" s="5" t="s">
        <v>8853</v>
      </c>
      <c r="O616" s="5" t="s">
        <v>156</v>
      </c>
      <c r="P616" s="5" t="s">
        <v>150</v>
      </c>
      <c r="Q616" s="5" t="s">
        <v>155</v>
      </c>
      <c r="BS616" s="1" t="s">
        <v>4937</v>
      </c>
      <c r="BT616" s="5" t="s">
        <v>156</v>
      </c>
      <c r="BZ616" s="1" t="s">
        <v>181</v>
      </c>
      <c r="CA616" s="8" t="s">
        <v>8854</v>
      </c>
      <c r="CB616" s="1" t="s">
        <v>196</v>
      </c>
    </row>
    <row r="617">
      <c r="A617" s="1" t="s">
        <v>4941</v>
      </c>
      <c r="B617" s="1" t="s">
        <v>8839</v>
      </c>
      <c r="C617" s="1" t="s">
        <v>8855</v>
      </c>
      <c r="D617" s="1" t="s">
        <v>126</v>
      </c>
      <c r="E617" s="1" t="s">
        <v>128</v>
      </c>
      <c r="F617" s="5" t="s">
        <v>174</v>
      </c>
      <c r="G617" s="1" t="s">
        <v>4943</v>
      </c>
      <c r="H617" s="1" t="s">
        <v>4944</v>
      </c>
      <c r="I617" s="5" t="s">
        <v>150</v>
      </c>
      <c r="M617" s="5" t="s">
        <v>174</v>
      </c>
      <c r="N617" s="5" t="s">
        <v>8859</v>
      </c>
      <c r="O617" s="5" t="s">
        <v>220</v>
      </c>
      <c r="P617" s="5" t="s">
        <v>174</v>
      </c>
      <c r="Q617" s="5" t="s">
        <v>174</v>
      </c>
      <c r="R617" s="5" t="s">
        <v>155</v>
      </c>
      <c r="S617" s="5" t="s">
        <v>156</v>
      </c>
      <c r="T617" s="5" t="s">
        <v>5262</v>
      </c>
      <c r="U617" s="5" t="s">
        <v>158</v>
      </c>
      <c r="V617" s="5" t="s">
        <v>158</v>
      </c>
      <c r="W617" s="5" t="s">
        <v>159</v>
      </c>
      <c r="X617" s="1" t="s">
        <v>4947</v>
      </c>
      <c r="AB617" s="5" t="s">
        <v>155</v>
      </c>
      <c r="AC617" s="1" t="s">
        <v>162</v>
      </c>
      <c r="AD617" s="1" t="s">
        <v>162</v>
      </c>
      <c r="AE617" s="1" t="s">
        <v>162</v>
      </c>
      <c r="AF617" s="1" t="s">
        <v>162</v>
      </c>
      <c r="AG617" s="1" t="s">
        <v>162</v>
      </c>
      <c r="AH617" s="1" t="s">
        <v>162</v>
      </c>
      <c r="AI617" s="1" t="s">
        <v>162</v>
      </c>
      <c r="AJ617" s="1" t="s">
        <v>162</v>
      </c>
      <c r="AK617" s="1" t="s">
        <v>162</v>
      </c>
      <c r="AL617" s="1" t="s">
        <v>162</v>
      </c>
      <c r="AM617" s="1" t="s">
        <v>162</v>
      </c>
      <c r="AN617" s="1" t="s">
        <v>162</v>
      </c>
      <c r="AO617" s="1" t="s">
        <v>162</v>
      </c>
      <c r="AP617" s="1" t="s">
        <v>162</v>
      </c>
      <c r="AQ617" s="1" t="s">
        <v>162</v>
      </c>
      <c r="AR617" s="1" t="s">
        <v>162</v>
      </c>
      <c r="AS617" s="1" t="s">
        <v>162</v>
      </c>
      <c r="AT617" s="1" t="s">
        <v>162</v>
      </c>
      <c r="AU617" s="1" t="s">
        <v>162</v>
      </c>
      <c r="AV617" s="1" t="s">
        <v>162</v>
      </c>
      <c r="AW617" s="1" t="s">
        <v>162</v>
      </c>
      <c r="AX617" s="1" t="s">
        <v>162</v>
      </c>
      <c r="AY617" s="1" t="s">
        <v>162</v>
      </c>
      <c r="AZ617" s="1" t="s">
        <v>162</v>
      </c>
      <c r="BA617" s="1" t="s">
        <v>162</v>
      </c>
      <c r="BB617" s="1" t="s">
        <v>162</v>
      </c>
      <c r="BC617" s="1" t="s">
        <v>162</v>
      </c>
      <c r="BD617" s="1" t="s">
        <v>162</v>
      </c>
      <c r="BE617" s="1" t="s">
        <v>162</v>
      </c>
      <c r="BS617" s="1" t="s">
        <v>4937</v>
      </c>
      <c r="BT617" s="5" t="s">
        <v>220</v>
      </c>
      <c r="BY617" s="1" t="s">
        <v>180</v>
      </c>
      <c r="BZ617" s="1" t="s">
        <v>181</v>
      </c>
      <c r="CA617" s="8" t="s">
        <v>8871</v>
      </c>
      <c r="CB617" s="1" t="s">
        <v>196</v>
      </c>
    </row>
    <row r="618">
      <c r="A618" s="1" t="s">
        <v>4928</v>
      </c>
      <c r="B618" s="1" t="s">
        <v>8855</v>
      </c>
      <c r="C618" s="1" t="s">
        <v>8872</v>
      </c>
      <c r="D618" s="1" t="s">
        <v>126</v>
      </c>
      <c r="E618" s="1" t="s">
        <v>128</v>
      </c>
      <c r="F618" s="5" t="s">
        <v>150</v>
      </c>
      <c r="G618" s="1" t="s">
        <v>4931</v>
      </c>
      <c r="H618" s="1" t="s">
        <v>4932</v>
      </c>
      <c r="I618" s="5" t="s">
        <v>150</v>
      </c>
      <c r="M618" s="5" t="s">
        <v>150</v>
      </c>
      <c r="N618" s="5" t="s">
        <v>8873</v>
      </c>
      <c r="O618" s="5" t="s">
        <v>466</v>
      </c>
      <c r="P618" s="5" t="s">
        <v>174</v>
      </c>
      <c r="Q618" s="5" t="s">
        <v>150</v>
      </c>
      <c r="R618" s="5" t="s">
        <v>155</v>
      </c>
      <c r="S618" s="5" t="s">
        <v>155</v>
      </c>
      <c r="T618" s="5" t="s">
        <v>5262</v>
      </c>
      <c r="U618" s="5" t="s">
        <v>158</v>
      </c>
      <c r="V618" s="5" t="s">
        <v>158</v>
      </c>
      <c r="W618" s="5" t="s">
        <v>159</v>
      </c>
      <c r="X618" s="1" t="s">
        <v>4934</v>
      </c>
      <c r="AB618" s="5" t="s">
        <v>155</v>
      </c>
      <c r="AC618" s="1" t="s">
        <v>162</v>
      </c>
      <c r="AD618" s="1" t="s">
        <v>162</v>
      </c>
      <c r="AE618" s="1" t="s">
        <v>162</v>
      </c>
      <c r="AF618" s="1" t="s">
        <v>162</v>
      </c>
      <c r="AG618" s="1" t="s">
        <v>162</v>
      </c>
      <c r="AH618" s="1" t="s">
        <v>162</v>
      </c>
      <c r="AI618" s="1" t="s">
        <v>162</v>
      </c>
      <c r="AJ618" s="1" t="s">
        <v>162</v>
      </c>
      <c r="AK618" s="1" t="s">
        <v>162</v>
      </c>
      <c r="AL618" s="1" t="s">
        <v>162</v>
      </c>
      <c r="AM618" s="1" t="s">
        <v>162</v>
      </c>
      <c r="AN618" s="1" t="s">
        <v>162</v>
      </c>
      <c r="AO618" s="1" t="s">
        <v>162</v>
      </c>
      <c r="AP618" s="1" t="s">
        <v>162</v>
      </c>
      <c r="AQ618" s="1" t="s">
        <v>162</v>
      </c>
      <c r="AR618" s="1" t="s">
        <v>162</v>
      </c>
      <c r="AS618" s="1" t="s">
        <v>162</v>
      </c>
      <c r="AT618" s="1" t="s">
        <v>162</v>
      </c>
      <c r="AU618" s="1" t="s">
        <v>162</v>
      </c>
      <c r="AV618" s="1" t="s">
        <v>162</v>
      </c>
      <c r="AW618" s="1" t="s">
        <v>162</v>
      </c>
      <c r="AX618" s="1" t="s">
        <v>162</v>
      </c>
      <c r="AY618" s="1" t="s">
        <v>162</v>
      </c>
      <c r="AZ618" s="1" t="s">
        <v>162</v>
      </c>
      <c r="BA618" s="1" t="s">
        <v>162</v>
      </c>
      <c r="BB618" s="1" t="s">
        <v>162</v>
      </c>
      <c r="BC618" s="1" t="s">
        <v>162</v>
      </c>
      <c r="BD618" s="1" t="s">
        <v>162</v>
      </c>
      <c r="BE618" s="1" t="s">
        <v>162</v>
      </c>
      <c r="BS618" s="1" t="s">
        <v>4937</v>
      </c>
      <c r="BT618" s="5" t="s">
        <v>466</v>
      </c>
      <c r="BY618" s="1" t="s">
        <v>180</v>
      </c>
      <c r="BZ618" s="1" t="s">
        <v>181</v>
      </c>
      <c r="CA618" s="8" t="s">
        <v>8882</v>
      </c>
      <c r="CB618" s="1" t="s">
        <v>196</v>
      </c>
    </row>
    <row r="619">
      <c r="A619" s="1" t="s">
        <v>2339</v>
      </c>
      <c r="B619" s="1" t="s">
        <v>8883</v>
      </c>
      <c r="C619" s="1" t="s">
        <v>8884</v>
      </c>
      <c r="D619" s="1" t="s">
        <v>126</v>
      </c>
      <c r="E619" s="1" t="s">
        <v>128</v>
      </c>
      <c r="F619" s="5" t="s">
        <v>156</v>
      </c>
      <c r="G619" s="1" t="s">
        <v>8885</v>
      </c>
      <c r="H619" s="1" t="s">
        <v>2343</v>
      </c>
      <c r="I619" s="5" t="s">
        <v>150</v>
      </c>
      <c r="M619" s="5" t="s">
        <v>174</v>
      </c>
      <c r="N619" s="5" t="s">
        <v>8886</v>
      </c>
      <c r="O619" s="5" t="s">
        <v>1451</v>
      </c>
      <c r="P619" s="5" t="s">
        <v>156</v>
      </c>
      <c r="Q619" s="5" t="s">
        <v>216</v>
      </c>
      <c r="R619" s="5" t="s">
        <v>155</v>
      </c>
      <c r="S619" s="5" t="s">
        <v>174</v>
      </c>
      <c r="T619" s="5" t="s">
        <v>158</v>
      </c>
      <c r="U619" s="5" t="s">
        <v>158</v>
      </c>
      <c r="V619" s="5" t="s">
        <v>158</v>
      </c>
      <c r="W619" s="5" t="s">
        <v>257</v>
      </c>
      <c r="AB619" s="5" t="s">
        <v>216</v>
      </c>
      <c r="AC619" s="1" t="s">
        <v>162</v>
      </c>
      <c r="AD619" s="1" t="s">
        <v>162</v>
      </c>
      <c r="AE619" s="1" t="s">
        <v>162</v>
      </c>
      <c r="AF619" s="1" t="s">
        <v>162</v>
      </c>
      <c r="AG619" s="1" t="s">
        <v>162</v>
      </c>
      <c r="AH619" s="1" t="s">
        <v>162</v>
      </c>
      <c r="AI619" s="1" t="s">
        <v>162</v>
      </c>
      <c r="AJ619" s="1" t="s">
        <v>162</v>
      </c>
      <c r="AK619" s="1" t="s">
        <v>162</v>
      </c>
      <c r="AL619" s="1" t="s">
        <v>162</v>
      </c>
      <c r="AM619" s="1" t="s">
        <v>162</v>
      </c>
      <c r="AN619" s="1" t="s">
        <v>162</v>
      </c>
      <c r="AO619" s="1" t="s">
        <v>162</v>
      </c>
      <c r="AP619" s="1" t="s">
        <v>162</v>
      </c>
      <c r="AQ619" s="1" t="s">
        <v>162</v>
      </c>
      <c r="AR619" s="1" t="s">
        <v>162</v>
      </c>
      <c r="AS619" s="1" t="s">
        <v>162</v>
      </c>
      <c r="AT619" s="1" t="s">
        <v>162</v>
      </c>
      <c r="AU619" s="1" t="s">
        <v>162</v>
      </c>
      <c r="AV619" s="1" t="s">
        <v>162</v>
      </c>
      <c r="AW619" s="1" t="s">
        <v>162</v>
      </c>
      <c r="AX619" s="1" t="s">
        <v>162</v>
      </c>
      <c r="AY619" s="1" t="s">
        <v>162</v>
      </c>
      <c r="AZ619" s="1" t="s">
        <v>162</v>
      </c>
      <c r="BA619" s="1" t="s">
        <v>162</v>
      </c>
      <c r="BB619" s="1" t="s">
        <v>162</v>
      </c>
      <c r="BC619" s="1" t="s">
        <v>162</v>
      </c>
      <c r="BD619" s="1" t="s">
        <v>162</v>
      </c>
      <c r="BE619" s="1" t="s">
        <v>162</v>
      </c>
      <c r="BS619" s="1" t="s">
        <v>2296</v>
      </c>
      <c r="BT619" s="5" t="s">
        <v>1451</v>
      </c>
      <c r="BU619" s="1" t="s">
        <v>240</v>
      </c>
      <c r="BZ619" s="1" t="s">
        <v>181</v>
      </c>
      <c r="CA619" s="8" t="s">
        <v>8892</v>
      </c>
      <c r="CB619" s="1" t="s">
        <v>196</v>
      </c>
    </row>
    <row r="620">
      <c r="A620" s="1" t="s">
        <v>2324</v>
      </c>
      <c r="B620" s="1" t="s">
        <v>8884</v>
      </c>
      <c r="C620" s="1" t="s">
        <v>8894</v>
      </c>
      <c r="D620" s="1" t="s">
        <v>126</v>
      </c>
      <c r="E620" s="1" t="s">
        <v>128</v>
      </c>
      <c r="F620" s="5" t="s">
        <v>155</v>
      </c>
      <c r="G620" s="1" t="s">
        <v>2326</v>
      </c>
      <c r="H620" s="1" t="s">
        <v>2327</v>
      </c>
      <c r="I620" s="5" t="s">
        <v>150</v>
      </c>
      <c r="M620" s="5" t="s">
        <v>150</v>
      </c>
      <c r="N620" s="5" t="s">
        <v>7825</v>
      </c>
      <c r="O620" s="5" t="s">
        <v>940</v>
      </c>
      <c r="P620" s="5" t="s">
        <v>150</v>
      </c>
      <c r="Q620" s="5" t="s">
        <v>155</v>
      </c>
      <c r="R620" s="5" t="s">
        <v>155</v>
      </c>
      <c r="S620" s="5" t="s">
        <v>156</v>
      </c>
      <c r="T620" s="5" t="s">
        <v>158</v>
      </c>
      <c r="U620" s="5" t="s">
        <v>158</v>
      </c>
      <c r="V620" s="5" t="s">
        <v>158</v>
      </c>
      <c r="W620" s="5" t="s">
        <v>257</v>
      </c>
      <c r="AB620" s="5" t="s">
        <v>150</v>
      </c>
      <c r="AC620" s="1" t="s">
        <v>162</v>
      </c>
      <c r="AD620" s="1" t="s">
        <v>162</v>
      </c>
      <c r="AE620" s="1" t="s">
        <v>162</v>
      </c>
      <c r="AF620" s="1" t="s">
        <v>162</v>
      </c>
      <c r="AG620" s="1" t="s">
        <v>162</v>
      </c>
      <c r="AH620" s="1" t="s">
        <v>162</v>
      </c>
      <c r="AI620" s="1" t="s">
        <v>162</v>
      </c>
      <c r="AJ620" s="1" t="s">
        <v>162</v>
      </c>
      <c r="AK620" s="1" t="s">
        <v>162</v>
      </c>
      <c r="AL620" s="1" t="s">
        <v>162</v>
      </c>
      <c r="AM620" s="1" t="s">
        <v>162</v>
      </c>
      <c r="AN620" s="1" t="s">
        <v>162</v>
      </c>
      <c r="AO620" s="1" t="s">
        <v>162</v>
      </c>
      <c r="AP620" s="1" t="s">
        <v>162</v>
      </c>
      <c r="AQ620" s="1" t="s">
        <v>162</v>
      </c>
      <c r="AR620" s="1" t="s">
        <v>162</v>
      </c>
      <c r="AS620" s="1" t="s">
        <v>162</v>
      </c>
      <c r="AT620" s="1" t="s">
        <v>162</v>
      </c>
      <c r="AU620" s="1" t="s">
        <v>162</v>
      </c>
      <c r="AV620" s="1" t="s">
        <v>162</v>
      </c>
      <c r="AW620" s="1" t="s">
        <v>162</v>
      </c>
      <c r="AX620" s="1" t="s">
        <v>162</v>
      </c>
      <c r="AY620" s="1" t="s">
        <v>162</v>
      </c>
      <c r="AZ620" s="1" t="s">
        <v>162</v>
      </c>
      <c r="BA620" s="1" t="s">
        <v>162</v>
      </c>
      <c r="BB620" s="1" t="s">
        <v>162</v>
      </c>
      <c r="BC620" s="1" t="s">
        <v>162</v>
      </c>
      <c r="BD620" s="1" t="s">
        <v>162</v>
      </c>
      <c r="BE620" s="1" t="s">
        <v>162</v>
      </c>
      <c r="BS620" s="1" t="s">
        <v>2296</v>
      </c>
      <c r="BT620" s="5" t="s">
        <v>940</v>
      </c>
      <c r="BU620" s="1" t="s">
        <v>240</v>
      </c>
      <c r="BZ620" s="1" t="s">
        <v>181</v>
      </c>
      <c r="CA620" s="8" t="s">
        <v>8899</v>
      </c>
      <c r="CB620" s="1" t="s">
        <v>196</v>
      </c>
    </row>
    <row r="621">
      <c r="A621" s="1" t="s">
        <v>2308</v>
      </c>
      <c r="B621" s="1" t="s">
        <v>8894</v>
      </c>
      <c r="C621" s="1" t="s">
        <v>8903</v>
      </c>
      <c r="D621" s="1" t="s">
        <v>126</v>
      </c>
      <c r="E621" s="1" t="s">
        <v>128</v>
      </c>
      <c r="F621" s="5" t="s">
        <v>174</v>
      </c>
      <c r="G621" s="1" t="s">
        <v>2312</v>
      </c>
      <c r="H621" s="1" t="s">
        <v>2313</v>
      </c>
      <c r="I621" s="5" t="s">
        <v>150</v>
      </c>
      <c r="M621" s="5" t="s">
        <v>150</v>
      </c>
      <c r="N621" s="5" t="s">
        <v>8904</v>
      </c>
      <c r="O621" s="5" t="s">
        <v>353</v>
      </c>
      <c r="P621" s="5" t="s">
        <v>174</v>
      </c>
      <c r="Q621" s="5" t="s">
        <v>155</v>
      </c>
      <c r="R621" s="5" t="s">
        <v>155</v>
      </c>
      <c r="S621" s="5" t="s">
        <v>156</v>
      </c>
      <c r="T621" s="5" t="s">
        <v>551</v>
      </c>
      <c r="U621" s="5" t="s">
        <v>158</v>
      </c>
      <c r="V621" s="5" t="s">
        <v>158</v>
      </c>
      <c r="W621" s="5" t="s">
        <v>600</v>
      </c>
      <c r="AB621" s="5" t="s">
        <v>155</v>
      </c>
      <c r="AC621" s="1" t="s">
        <v>162</v>
      </c>
      <c r="AD621" s="1" t="s">
        <v>162</v>
      </c>
      <c r="AE621" s="1" t="s">
        <v>162</v>
      </c>
      <c r="AF621" s="1" t="s">
        <v>162</v>
      </c>
      <c r="AG621" s="1" t="s">
        <v>162</v>
      </c>
      <c r="AH621" s="1" t="s">
        <v>162</v>
      </c>
      <c r="AI621" s="1" t="s">
        <v>162</v>
      </c>
      <c r="AJ621" s="1" t="s">
        <v>162</v>
      </c>
      <c r="AK621" s="1" t="s">
        <v>162</v>
      </c>
      <c r="AL621" s="1" t="s">
        <v>162</v>
      </c>
      <c r="AM621" s="1" t="s">
        <v>162</v>
      </c>
      <c r="AN621" s="1" t="s">
        <v>162</v>
      </c>
      <c r="AO621" s="1" t="s">
        <v>162</v>
      </c>
      <c r="AP621" s="1" t="s">
        <v>162</v>
      </c>
      <c r="AQ621" s="1" t="s">
        <v>162</v>
      </c>
      <c r="AR621" s="1" t="s">
        <v>162</v>
      </c>
      <c r="AS621" s="1" t="s">
        <v>162</v>
      </c>
      <c r="AT621" s="1" t="s">
        <v>162</v>
      </c>
      <c r="AU621" s="1" t="s">
        <v>162</v>
      </c>
      <c r="AV621" s="1" t="s">
        <v>162</v>
      </c>
      <c r="AW621" s="1" t="s">
        <v>162</v>
      </c>
      <c r="AX621" s="1" t="s">
        <v>162</v>
      </c>
      <c r="AY621" s="1" t="s">
        <v>162</v>
      </c>
      <c r="AZ621" s="1" t="s">
        <v>162</v>
      </c>
      <c r="BA621" s="1" t="s">
        <v>162</v>
      </c>
      <c r="BB621" s="1" t="s">
        <v>162</v>
      </c>
      <c r="BC621" s="1" t="s">
        <v>162</v>
      </c>
      <c r="BD621" s="1" t="s">
        <v>162</v>
      </c>
      <c r="BE621" s="1" t="s">
        <v>162</v>
      </c>
      <c r="BS621" s="1" t="s">
        <v>2296</v>
      </c>
      <c r="BT621" s="5" t="s">
        <v>353</v>
      </c>
      <c r="BX621" s="1" t="s">
        <v>884</v>
      </c>
      <c r="BZ621" s="1" t="s">
        <v>181</v>
      </c>
      <c r="CA621" s="8" t="s">
        <v>8910</v>
      </c>
      <c r="CB621" s="1" t="s">
        <v>196</v>
      </c>
    </row>
    <row r="622">
      <c r="A622" s="1" t="s">
        <v>2283</v>
      </c>
      <c r="B622" s="1" t="s">
        <v>8903</v>
      </c>
      <c r="C622" s="1" t="s">
        <v>8911</v>
      </c>
      <c r="D622" s="1" t="s">
        <v>126</v>
      </c>
      <c r="E622" s="1" t="s">
        <v>128</v>
      </c>
      <c r="F622" s="5" t="s">
        <v>150</v>
      </c>
      <c r="G622" s="1" t="s">
        <v>2287</v>
      </c>
      <c r="H622" s="1" t="s">
        <v>2288</v>
      </c>
      <c r="I622" s="5" t="s">
        <v>150</v>
      </c>
      <c r="M622" s="5" t="s">
        <v>174</v>
      </c>
      <c r="N622" s="5" t="s">
        <v>8912</v>
      </c>
      <c r="O622" s="5" t="s">
        <v>977</v>
      </c>
      <c r="P622" s="5" t="s">
        <v>156</v>
      </c>
      <c r="Q622" s="5" t="s">
        <v>150</v>
      </c>
      <c r="R622" s="5" t="s">
        <v>155</v>
      </c>
      <c r="S622" s="5" t="s">
        <v>156</v>
      </c>
      <c r="T622" s="5" t="s">
        <v>157</v>
      </c>
      <c r="U622" s="5" t="s">
        <v>158</v>
      </c>
      <c r="V622" s="5" t="s">
        <v>158</v>
      </c>
      <c r="W622" s="5" t="s">
        <v>159</v>
      </c>
      <c r="X622" s="1" t="s">
        <v>2292</v>
      </c>
      <c r="AB622" s="5" t="s">
        <v>150</v>
      </c>
      <c r="AC622" s="1" t="s">
        <v>162</v>
      </c>
      <c r="AD622" s="1" t="s">
        <v>162</v>
      </c>
      <c r="AE622" s="1" t="s">
        <v>162</v>
      </c>
      <c r="AF622" s="1" t="s">
        <v>162</v>
      </c>
      <c r="AG622" s="1" t="s">
        <v>162</v>
      </c>
      <c r="AH622" s="1" t="s">
        <v>162</v>
      </c>
      <c r="AI622" s="1" t="s">
        <v>162</v>
      </c>
      <c r="AJ622" s="1" t="s">
        <v>162</v>
      </c>
      <c r="AK622" s="1" t="s">
        <v>162</v>
      </c>
      <c r="AL622" s="1" t="s">
        <v>162</v>
      </c>
      <c r="AM622" s="1" t="s">
        <v>162</v>
      </c>
      <c r="AN622" s="1" t="s">
        <v>162</v>
      </c>
      <c r="AO622" s="1" t="s">
        <v>162</v>
      </c>
      <c r="AP622" s="1" t="s">
        <v>162</v>
      </c>
      <c r="AQ622" s="1" t="s">
        <v>162</v>
      </c>
      <c r="AR622" s="1" t="s">
        <v>162</v>
      </c>
      <c r="AS622" s="1" t="s">
        <v>162</v>
      </c>
      <c r="AT622" s="1" t="s">
        <v>162</v>
      </c>
      <c r="AU622" s="1" t="s">
        <v>162</v>
      </c>
      <c r="AV622" s="1" t="s">
        <v>162</v>
      </c>
      <c r="AW622" s="1" t="s">
        <v>162</v>
      </c>
      <c r="AX622" s="1" t="s">
        <v>162</v>
      </c>
      <c r="AY622" s="1" t="s">
        <v>162</v>
      </c>
      <c r="AZ622" s="1" t="s">
        <v>162</v>
      </c>
      <c r="BA622" s="1" t="s">
        <v>162</v>
      </c>
      <c r="BB622" s="1" t="s">
        <v>162</v>
      </c>
      <c r="BC622" s="1" t="s">
        <v>162</v>
      </c>
      <c r="BD622" s="1" t="s">
        <v>162</v>
      </c>
      <c r="BE622" s="1" t="s">
        <v>162</v>
      </c>
      <c r="BS622" s="1" t="s">
        <v>2296</v>
      </c>
      <c r="BT622" s="5" t="s">
        <v>977</v>
      </c>
      <c r="BY622" s="1" t="s">
        <v>180</v>
      </c>
      <c r="BZ622" s="1" t="s">
        <v>181</v>
      </c>
      <c r="CA622" s="8" t="s">
        <v>8915</v>
      </c>
      <c r="CB622" s="1" t="s">
        <v>196</v>
      </c>
    </row>
    <row r="623">
      <c r="A623" s="1" t="s">
        <v>8919</v>
      </c>
      <c r="B623" s="1" t="s">
        <v>8920</v>
      </c>
      <c r="C623" s="1" t="s">
        <v>8921</v>
      </c>
      <c r="D623" s="1" t="s">
        <v>126</v>
      </c>
      <c r="E623" s="1" t="s">
        <v>128</v>
      </c>
      <c r="F623" s="5" t="s">
        <v>155</v>
      </c>
      <c r="G623" s="1" t="s">
        <v>8922</v>
      </c>
      <c r="H623" s="1" t="s">
        <v>8923</v>
      </c>
      <c r="I623" s="5" t="s">
        <v>150</v>
      </c>
      <c r="M623" s="5" t="s">
        <v>150</v>
      </c>
      <c r="N623" s="5" t="s">
        <v>8924</v>
      </c>
      <c r="O623" s="5" t="s">
        <v>921</v>
      </c>
      <c r="P623" s="5" t="s">
        <v>150</v>
      </c>
      <c r="Q623" s="5" t="s">
        <v>155</v>
      </c>
      <c r="R623" s="5" t="s">
        <v>174</v>
      </c>
      <c r="S623" s="5" t="s">
        <v>174</v>
      </c>
      <c r="T623" s="5" t="s">
        <v>158</v>
      </c>
      <c r="U623" s="5" t="s">
        <v>158</v>
      </c>
      <c r="V623" s="5" t="s">
        <v>158</v>
      </c>
      <c r="W623" s="5" t="s">
        <v>257</v>
      </c>
      <c r="AB623" s="5" t="s">
        <v>150</v>
      </c>
      <c r="AC623" s="1" t="s">
        <v>162</v>
      </c>
      <c r="AD623" s="1" t="s">
        <v>162</v>
      </c>
      <c r="AE623" s="1" t="s">
        <v>162</v>
      </c>
      <c r="AF623" s="1" t="s">
        <v>162</v>
      </c>
      <c r="AG623" s="1" t="s">
        <v>162</v>
      </c>
      <c r="AH623" s="1" t="s">
        <v>162</v>
      </c>
      <c r="AI623" s="1" t="s">
        <v>162</v>
      </c>
      <c r="AJ623" s="1" t="s">
        <v>162</v>
      </c>
      <c r="AK623" s="1" t="s">
        <v>162</v>
      </c>
      <c r="AL623" s="1" t="s">
        <v>162</v>
      </c>
      <c r="AM623" s="1" t="s">
        <v>162</v>
      </c>
      <c r="AN623" s="1" t="s">
        <v>162</v>
      </c>
      <c r="AO623" s="1" t="s">
        <v>162</v>
      </c>
      <c r="AP623" s="1" t="s">
        <v>162</v>
      </c>
      <c r="AQ623" s="1" t="s">
        <v>162</v>
      </c>
      <c r="AR623" s="1" t="s">
        <v>162</v>
      </c>
      <c r="AS623" s="1" t="s">
        <v>162</v>
      </c>
      <c r="AT623" s="1" t="s">
        <v>162</v>
      </c>
      <c r="AU623" s="1" t="s">
        <v>162</v>
      </c>
      <c r="AV623" s="1" t="s">
        <v>162</v>
      </c>
      <c r="AW623" s="1" t="s">
        <v>162</v>
      </c>
      <c r="AX623" s="1" t="s">
        <v>162</v>
      </c>
      <c r="AY623" s="1" t="s">
        <v>162</v>
      </c>
      <c r="AZ623" s="1" t="s">
        <v>162</v>
      </c>
      <c r="BA623" s="1" t="s">
        <v>162</v>
      </c>
      <c r="BB623" s="1" t="s">
        <v>162</v>
      </c>
      <c r="BC623" s="1" t="s">
        <v>162</v>
      </c>
      <c r="BD623" s="1" t="s">
        <v>162</v>
      </c>
      <c r="BE623" s="1" t="s">
        <v>162</v>
      </c>
      <c r="BS623" s="5" t="s">
        <v>8925</v>
      </c>
      <c r="BT623" s="5" t="s">
        <v>921</v>
      </c>
      <c r="BU623" s="1" t="s">
        <v>240</v>
      </c>
      <c r="BZ623" s="1" t="s">
        <v>181</v>
      </c>
      <c r="CA623" s="8" t="s">
        <v>8928</v>
      </c>
      <c r="CB623" s="1" t="s">
        <v>196</v>
      </c>
    </row>
    <row r="624">
      <c r="A624" s="1" t="s">
        <v>8931</v>
      </c>
      <c r="B624" s="1" t="s">
        <v>8921</v>
      </c>
      <c r="C624" s="1" t="s">
        <v>8932</v>
      </c>
      <c r="D624" s="1" t="s">
        <v>126</v>
      </c>
      <c r="E624" s="1" t="s">
        <v>128</v>
      </c>
      <c r="F624" s="5" t="s">
        <v>174</v>
      </c>
      <c r="G624" s="1" t="s">
        <v>8933</v>
      </c>
      <c r="H624" s="1" t="s">
        <v>8934</v>
      </c>
      <c r="I624" s="5" t="s">
        <v>150</v>
      </c>
      <c r="M624" s="5" t="s">
        <v>174</v>
      </c>
      <c r="N624" s="5" t="s">
        <v>8935</v>
      </c>
      <c r="O624" s="5" t="s">
        <v>3407</v>
      </c>
      <c r="P624" s="5" t="s">
        <v>174</v>
      </c>
      <c r="Q624" s="5" t="s">
        <v>174</v>
      </c>
      <c r="R624" s="5" t="s">
        <v>155</v>
      </c>
      <c r="S624" s="5" t="s">
        <v>155</v>
      </c>
      <c r="T624" s="5" t="s">
        <v>508</v>
      </c>
      <c r="U624" s="5" t="s">
        <v>158</v>
      </c>
      <c r="V624" s="5" t="s">
        <v>158</v>
      </c>
      <c r="W624" s="5" t="s">
        <v>600</v>
      </c>
      <c r="AB624" s="5" t="s">
        <v>150</v>
      </c>
      <c r="AC624" s="1" t="s">
        <v>162</v>
      </c>
      <c r="AD624" s="1" t="s">
        <v>162</v>
      </c>
      <c r="AE624" s="1" t="s">
        <v>162</v>
      </c>
      <c r="AF624" s="1" t="s">
        <v>162</v>
      </c>
      <c r="AG624" s="1" t="s">
        <v>162</v>
      </c>
      <c r="AH624" s="1" t="s">
        <v>162</v>
      </c>
      <c r="AI624" s="1" t="s">
        <v>162</v>
      </c>
      <c r="AJ624" s="1" t="s">
        <v>162</v>
      </c>
      <c r="AK624" s="1" t="s">
        <v>162</v>
      </c>
      <c r="AL624" s="1" t="s">
        <v>162</v>
      </c>
      <c r="AM624" s="1" t="s">
        <v>162</v>
      </c>
      <c r="AN624" s="1" t="s">
        <v>162</v>
      </c>
      <c r="AO624" s="1" t="s">
        <v>162</v>
      </c>
      <c r="AP624" s="1" t="s">
        <v>162</v>
      </c>
      <c r="AQ624" s="1" t="s">
        <v>162</v>
      </c>
      <c r="AR624" s="1" t="s">
        <v>162</v>
      </c>
      <c r="AS624" s="1" t="s">
        <v>162</v>
      </c>
      <c r="AT624" s="1" t="s">
        <v>162</v>
      </c>
      <c r="AU624" s="1" t="s">
        <v>162</v>
      </c>
      <c r="AV624" s="1" t="s">
        <v>162</v>
      </c>
      <c r="AW624" s="1" t="s">
        <v>162</v>
      </c>
      <c r="AX624" s="1" t="s">
        <v>162</v>
      </c>
      <c r="AY624" s="1" t="s">
        <v>162</v>
      </c>
      <c r="AZ624" s="1" t="s">
        <v>162</v>
      </c>
      <c r="BA624" s="1" t="s">
        <v>162</v>
      </c>
      <c r="BB624" s="1" t="s">
        <v>162</v>
      </c>
      <c r="BC624" s="1" t="s">
        <v>162</v>
      </c>
      <c r="BD624" s="1" t="s">
        <v>162</v>
      </c>
      <c r="BE624" s="1" t="s">
        <v>162</v>
      </c>
      <c r="BS624" s="5" t="s">
        <v>8925</v>
      </c>
      <c r="BT624" s="5" t="s">
        <v>3407</v>
      </c>
      <c r="BX624" s="1" t="s">
        <v>884</v>
      </c>
      <c r="BZ624" s="1" t="s">
        <v>181</v>
      </c>
      <c r="CA624" s="8" t="s">
        <v>8936</v>
      </c>
      <c r="CB624" s="1" t="s">
        <v>196</v>
      </c>
    </row>
    <row r="625">
      <c r="A625" s="1" t="s">
        <v>8940</v>
      </c>
      <c r="B625" s="1" t="s">
        <v>8932</v>
      </c>
      <c r="C625" s="1" t="s">
        <v>8942</v>
      </c>
      <c r="D625" s="1" t="s">
        <v>126</v>
      </c>
      <c r="E625" s="1" t="s">
        <v>128</v>
      </c>
      <c r="F625" s="5" t="s">
        <v>150</v>
      </c>
      <c r="G625" s="1" t="s">
        <v>8944</v>
      </c>
      <c r="H625" s="1" t="s">
        <v>8945</v>
      </c>
      <c r="I625" s="5" t="s">
        <v>150</v>
      </c>
      <c r="M625" s="5" t="s">
        <v>150</v>
      </c>
      <c r="N625" s="5" t="s">
        <v>8946</v>
      </c>
      <c r="O625" s="5" t="s">
        <v>752</v>
      </c>
      <c r="P625" s="5" t="s">
        <v>174</v>
      </c>
      <c r="Q625" s="5" t="s">
        <v>150</v>
      </c>
      <c r="R625" s="5" t="s">
        <v>155</v>
      </c>
      <c r="S625" s="5" t="s">
        <v>156</v>
      </c>
      <c r="T625" s="5" t="s">
        <v>1512</v>
      </c>
      <c r="U625" s="5" t="s">
        <v>158</v>
      </c>
      <c r="V625" s="5" t="s">
        <v>158</v>
      </c>
      <c r="W625" s="5" t="s">
        <v>159</v>
      </c>
      <c r="X625" s="1" t="s">
        <v>8947</v>
      </c>
      <c r="AB625" s="5" t="s">
        <v>155</v>
      </c>
      <c r="AC625" s="1" t="s">
        <v>162</v>
      </c>
      <c r="AD625" s="1" t="s">
        <v>162</v>
      </c>
      <c r="AE625" s="1" t="s">
        <v>162</v>
      </c>
      <c r="AF625" s="1" t="s">
        <v>162</v>
      </c>
      <c r="AG625" s="1" t="s">
        <v>162</v>
      </c>
      <c r="AH625" s="1" t="s">
        <v>162</v>
      </c>
      <c r="AI625" s="1" t="s">
        <v>162</v>
      </c>
      <c r="AJ625" s="1" t="s">
        <v>162</v>
      </c>
      <c r="AK625" s="1" t="s">
        <v>162</v>
      </c>
      <c r="AL625" s="1" t="s">
        <v>162</v>
      </c>
      <c r="AM625" s="1" t="s">
        <v>162</v>
      </c>
      <c r="AN625" s="1" t="s">
        <v>162</v>
      </c>
      <c r="AO625" s="1" t="s">
        <v>162</v>
      </c>
      <c r="AP625" s="1" t="s">
        <v>162</v>
      </c>
      <c r="AQ625" s="1" t="s">
        <v>162</v>
      </c>
      <c r="AR625" s="1" t="s">
        <v>162</v>
      </c>
      <c r="AS625" s="1" t="s">
        <v>162</v>
      </c>
      <c r="AT625" s="1" t="s">
        <v>162</v>
      </c>
      <c r="AU625" s="1" t="s">
        <v>162</v>
      </c>
      <c r="AV625" s="1" t="s">
        <v>162</v>
      </c>
      <c r="AW625" s="1" t="s">
        <v>162</v>
      </c>
      <c r="AX625" s="1" t="s">
        <v>162</v>
      </c>
      <c r="AY625" s="1" t="s">
        <v>162</v>
      </c>
      <c r="AZ625" s="1" t="s">
        <v>162</v>
      </c>
      <c r="BA625" s="1" t="s">
        <v>162</v>
      </c>
      <c r="BB625" s="1" t="s">
        <v>162</v>
      </c>
      <c r="BC625" s="1" t="s">
        <v>162</v>
      </c>
      <c r="BD625" s="1" t="s">
        <v>162</v>
      </c>
      <c r="BE625" s="1" t="s">
        <v>162</v>
      </c>
      <c r="BS625" s="5" t="s">
        <v>8925</v>
      </c>
      <c r="BT625" s="5" t="s">
        <v>752</v>
      </c>
      <c r="BY625" s="1" t="s">
        <v>180</v>
      </c>
      <c r="BZ625" s="1" t="s">
        <v>181</v>
      </c>
      <c r="CA625" s="8" t="s">
        <v>8954</v>
      </c>
      <c r="CB625" s="1" t="s">
        <v>196</v>
      </c>
    </row>
    <row r="626">
      <c r="A626" s="1" t="s">
        <v>8959</v>
      </c>
      <c r="B626" s="1" t="s">
        <v>8960</v>
      </c>
      <c r="C626" s="1" t="s">
        <v>8961</v>
      </c>
      <c r="D626" s="1" t="s">
        <v>126</v>
      </c>
      <c r="E626" s="1" t="s">
        <v>128</v>
      </c>
      <c r="F626" s="5" t="s">
        <v>155</v>
      </c>
      <c r="G626" s="1" t="s">
        <v>8962</v>
      </c>
      <c r="H626" s="1" t="s">
        <v>8963</v>
      </c>
      <c r="I626" s="5" t="s">
        <v>150</v>
      </c>
      <c r="M626" s="5" t="s">
        <v>174</v>
      </c>
      <c r="N626" s="5" t="s">
        <v>8964</v>
      </c>
      <c r="O626" s="5" t="s">
        <v>1376</v>
      </c>
      <c r="P626" s="5" t="s">
        <v>174</v>
      </c>
      <c r="Q626" s="5" t="s">
        <v>155</v>
      </c>
      <c r="R626" s="5" t="s">
        <v>155</v>
      </c>
      <c r="S626" s="5" t="s">
        <v>156</v>
      </c>
      <c r="T626" s="5" t="s">
        <v>158</v>
      </c>
      <c r="U626" s="5" t="s">
        <v>158</v>
      </c>
      <c r="V626" s="5" t="s">
        <v>158</v>
      </c>
      <c r="W626" s="5" t="s">
        <v>257</v>
      </c>
      <c r="AB626" s="5" t="s">
        <v>216</v>
      </c>
      <c r="AC626" s="1" t="s">
        <v>162</v>
      </c>
      <c r="AD626" s="1" t="s">
        <v>162</v>
      </c>
      <c r="AE626" s="1" t="s">
        <v>162</v>
      </c>
      <c r="AF626" s="1" t="s">
        <v>162</v>
      </c>
      <c r="AG626" s="1" t="s">
        <v>162</v>
      </c>
      <c r="AH626" s="1" t="s">
        <v>162</v>
      </c>
      <c r="AI626" s="1" t="s">
        <v>162</v>
      </c>
      <c r="AJ626" s="1" t="s">
        <v>162</v>
      </c>
      <c r="AK626" s="1" t="s">
        <v>162</v>
      </c>
      <c r="AL626" s="1" t="s">
        <v>162</v>
      </c>
      <c r="AM626" s="1" t="s">
        <v>162</v>
      </c>
      <c r="AN626" s="1" t="s">
        <v>162</v>
      </c>
      <c r="AO626" s="1" t="s">
        <v>162</v>
      </c>
      <c r="AP626" s="1" t="s">
        <v>162</v>
      </c>
      <c r="AQ626" s="1" t="s">
        <v>162</v>
      </c>
      <c r="AR626" s="1" t="s">
        <v>162</v>
      </c>
      <c r="AS626" s="1" t="s">
        <v>162</v>
      </c>
      <c r="AT626" s="1" t="s">
        <v>162</v>
      </c>
      <c r="AU626" s="1" t="s">
        <v>162</v>
      </c>
      <c r="AV626" s="1" t="s">
        <v>162</v>
      </c>
      <c r="AW626" s="1" t="s">
        <v>162</v>
      </c>
      <c r="AX626" s="1" t="s">
        <v>162</v>
      </c>
      <c r="AY626" s="1" t="s">
        <v>162</v>
      </c>
      <c r="AZ626" s="1" t="s">
        <v>162</v>
      </c>
      <c r="BA626" s="1" t="s">
        <v>162</v>
      </c>
      <c r="BB626" s="1" t="s">
        <v>162</v>
      </c>
      <c r="BC626" s="1" t="s">
        <v>162</v>
      </c>
      <c r="BD626" s="1" t="s">
        <v>162</v>
      </c>
      <c r="BE626" s="1" t="s">
        <v>162</v>
      </c>
      <c r="BS626" s="1" t="s">
        <v>8967</v>
      </c>
      <c r="BT626" s="5" t="s">
        <v>1376</v>
      </c>
      <c r="BU626" s="1" t="s">
        <v>240</v>
      </c>
      <c r="BZ626" s="1" t="s">
        <v>181</v>
      </c>
      <c r="CA626" s="8" t="s">
        <v>8968</v>
      </c>
      <c r="CB626" s="1" t="s">
        <v>196</v>
      </c>
    </row>
    <row r="627">
      <c r="A627" s="1" t="s">
        <v>8970</v>
      </c>
      <c r="B627" s="1" t="s">
        <v>8961</v>
      </c>
      <c r="C627" s="1" t="s">
        <v>8971</v>
      </c>
      <c r="D627" s="1" t="s">
        <v>126</v>
      </c>
      <c r="E627" s="1" t="s">
        <v>128</v>
      </c>
      <c r="F627" s="5" t="s">
        <v>174</v>
      </c>
      <c r="G627" s="1" t="s">
        <v>8972</v>
      </c>
      <c r="H627" s="1" t="s">
        <v>8974</v>
      </c>
      <c r="I627" s="5" t="s">
        <v>150</v>
      </c>
      <c r="M627" s="5" t="s">
        <v>174</v>
      </c>
      <c r="N627" s="5" t="s">
        <v>8976</v>
      </c>
      <c r="O627" s="5" t="s">
        <v>1139</v>
      </c>
      <c r="P627" s="5" t="s">
        <v>174</v>
      </c>
      <c r="Q627" s="5" t="s">
        <v>174</v>
      </c>
      <c r="R627" s="5" t="s">
        <v>155</v>
      </c>
      <c r="S627" s="5" t="s">
        <v>174</v>
      </c>
      <c r="T627" s="5" t="s">
        <v>241</v>
      </c>
      <c r="U627" s="5" t="s">
        <v>158</v>
      </c>
      <c r="V627" s="5" t="s">
        <v>158</v>
      </c>
      <c r="W627" s="5" t="s">
        <v>381</v>
      </c>
      <c r="AB627" s="5" t="s">
        <v>150</v>
      </c>
      <c r="AC627" s="1" t="s">
        <v>162</v>
      </c>
      <c r="AD627" s="1" t="s">
        <v>162</v>
      </c>
      <c r="AE627" s="1" t="s">
        <v>162</v>
      </c>
      <c r="AF627" s="1" t="s">
        <v>162</v>
      </c>
      <c r="AG627" s="1" t="s">
        <v>162</v>
      </c>
      <c r="AH627" s="1" t="s">
        <v>162</v>
      </c>
      <c r="AI627" s="1" t="s">
        <v>162</v>
      </c>
      <c r="AJ627" s="1" t="s">
        <v>162</v>
      </c>
      <c r="AK627" s="1" t="s">
        <v>162</v>
      </c>
      <c r="AL627" s="1" t="s">
        <v>162</v>
      </c>
      <c r="AM627" s="1" t="s">
        <v>162</v>
      </c>
      <c r="AN627" s="1" t="s">
        <v>162</v>
      </c>
      <c r="AO627" s="1" t="s">
        <v>162</v>
      </c>
      <c r="AP627" s="1" t="s">
        <v>162</v>
      </c>
      <c r="AQ627" s="1" t="s">
        <v>162</v>
      </c>
      <c r="AR627" s="1" t="s">
        <v>162</v>
      </c>
      <c r="AS627" s="1" t="s">
        <v>162</v>
      </c>
      <c r="AT627" s="1" t="s">
        <v>162</v>
      </c>
      <c r="AU627" s="1" t="s">
        <v>162</v>
      </c>
      <c r="AV627" s="1" t="s">
        <v>162</v>
      </c>
      <c r="AW627" s="1" t="s">
        <v>162</v>
      </c>
      <c r="AX627" s="1" t="s">
        <v>162</v>
      </c>
      <c r="AY627" s="1" t="s">
        <v>162</v>
      </c>
      <c r="AZ627" s="1" t="s">
        <v>162</v>
      </c>
      <c r="BA627" s="1" t="s">
        <v>259</v>
      </c>
      <c r="BB627" s="1" t="s">
        <v>162</v>
      </c>
      <c r="BC627" s="1" t="s">
        <v>162</v>
      </c>
      <c r="BD627" s="1" t="s">
        <v>162</v>
      </c>
      <c r="BE627" s="1" t="s">
        <v>162</v>
      </c>
      <c r="BH627" s="5" t="s">
        <v>6751</v>
      </c>
      <c r="BI627" s="5" t="s">
        <v>265</v>
      </c>
      <c r="BS627" s="1" t="s">
        <v>8967</v>
      </c>
      <c r="BT627" s="5" t="s">
        <v>1139</v>
      </c>
      <c r="BY627" s="1" t="s">
        <v>391</v>
      </c>
      <c r="BZ627" s="1" t="s">
        <v>181</v>
      </c>
      <c r="CA627" s="8" t="s">
        <v>8978</v>
      </c>
      <c r="CB627" s="1" t="s">
        <v>196</v>
      </c>
    </row>
    <row r="628">
      <c r="A628" s="1" t="s">
        <v>8980</v>
      </c>
      <c r="B628" s="1" t="s">
        <v>8971</v>
      </c>
      <c r="C628" s="1" t="s">
        <v>8981</v>
      </c>
      <c r="D628" s="1" t="s">
        <v>126</v>
      </c>
      <c r="E628" s="1" t="s">
        <v>128</v>
      </c>
      <c r="F628" s="5" t="s">
        <v>150</v>
      </c>
      <c r="G628" s="1" t="s">
        <v>8982</v>
      </c>
      <c r="H628" s="1" t="s">
        <v>8983</v>
      </c>
      <c r="I628" s="5" t="s">
        <v>150</v>
      </c>
      <c r="M628" s="5" t="s">
        <v>150</v>
      </c>
      <c r="N628" s="5" t="s">
        <v>8984</v>
      </c>
      <c r="O628" s="5" t="s">
        <v>2045</v>
      </c>
      <c r="P628" s="5" t="s">
        <v>174</v>
      </c>
      <c r="Q628" s="5" t="s">
        <v>150</v>
      </c>
      <c r="R628" s="5" t="s">
        <v>155</v>
      </c>
      <c r="S628" s="5" t="s">
        <v>174</v>
      </c>
      <c r="T628" s="5" t="s">
        <v>157</v>
      </c>
      <c r="U628" s="5" t="s">
        <v>158</v>
      </c>
      <c r="V628" s="5" t="s">
        <v>158</v>
      </c>
      <c r="W628" s="5" t="s">
        <v>159</v>
      </c>
      <c r="X628" s="1" t="s">
        <v>4503</v>
      </c>
      <c r="AB628" s="5" t="s">
        <v>150</v>
      </c>
      <c r="AC628" s="1" t="s">
        <v>162</v>
      </c>
      <c r="AD628" s="1" t="s">
        <v>162</v>
      </c>
      <c r="AE628" s="1" t="s">
        <v>162</v>
      </c>
      <c r="AF628" s="1" t="s">
        <v>162</v>
      </c>
      <c r="AG628" s="1" t="s">
        <v>162</v>
      </c>
      <c r="AH628" s="1" t="s">
        <v>162</v>
      </c>
      <c r="AI628" s="1" t="s">
        <v>162</v>
      </c>
      <c r="AJ628" s="1" t="s">
        <v>162</v>
      </c>
      <c r="AK628" s="1" t="s">
        <v>162</v>
      </c>
      <c r="AL628" s="1" t="s">
        <v>162</v>
      </c>
      <c r="AM628" s="1" t="s">
        <v>162</v>
      </c>
      <c r="AN628" s="1" t="s">
        <v>162</v>
      </c>
      <c r="AO628" s="1" t="s">
        <v>162</v>
      </c>
      <c r="AP628" s="1" t="s">
        <v>162</v>
      </c>
      <c r="AQ628" s="1" t="s">
        <v>162</v>
      </c>
      <c r="AR628" s="1" t="s">
        <v>162</v>
      </c>
      <c r="AS628" s="1" t="s">
        <v>162</v>
      </c>
      <c r="AT628" s="1" t="s">
        <v>162</v>
      </c>
      <c r="AU628" s="1" t="s">
        <v>162</v>
      </c>
      <c r="AV628" s="1" t="s">
        <v>162</v>
      </c>
      <c r="AW628" s="1" t="s">
        <v>162</v>
      </c>
      <c r="AX628" s="1" t="s">
        <v>162</v>
      </c>
      <c r="AY628" s="1" t="s">
        <v>162</v>
      </c>
      <c r="AZ628" s="1" t="s">
        <v>162</v>
      </c>
      <c r="BA628" s="1" t="s">
        <v>162</v>
      </c>
      <c r="BB628" s="1" t="s">
        <v>162</v>
      </c>
      <c r="BC628" s="1" t="s">
        <v>162</v>
      </c>
      <c r="BD628" s="1" t="s">
        <v>162</v>
      </c>
      <c r="BE628" s="1" t="s">
        <v>162</v>
      </c>
      <c r="BS628" s="1" t="s">
        <v>8967</v>
      </c>
      <c r="BT628" s="5" t="s">
        <v>2045</v>
      </c>
      <c r="BY628" s="1" t="s">
        <v>180</v>
      </c>
      <c r="BZ628" s="1" t="s">
        <v>181</v>
      </c>
      <c r="CA628" s="8" t="s">
        <v>8990</v>
      </c>
      <c r="CB628" s="1" t="s">
        <v>196</v>
      </c>
    </row>
    <row r="629">
      <c r="A629" s="1" t="s">
        <v>2750</v>
      </c>
      <c r="B629" s="1" t="s">
        <v>8991</v>
      </c>
      <c r="C629" s="1" t="s">
        <v>8992</v>
      </c>
      <c r="D629" s="1" t="s">
        <v>126</v>
      </c>
      <c r="E629" s="1" t="s">
        <v>128</v>
      </c>
      <c r="F629" s="5" t="s">
        <v>216</v>
      </c>
      <c r="G629" s="1" t="s">
        <v>2753</v>
      </c>
      <c r="H629" s="1" t="s">
        <v>2754</v>
      </c>
      <c r="I629" s="5" t="s">
        <v>150</v>
      </c>
      <c r="M629" s="5" t="s">
        <v>150</v>
      </c>
      <c r="N629" s="5" t="s">
        <v>8994</v>
      </c>
      <c r="O629" s="5" t="s">
        <v>174</v>
      </c>
      <c r="P629" s="5" t="s">
        <v>150</v>
      </c>
      <c r="Q629" s="5" t="s">
        <v>155</v>
      </c>
      <c r="BS629" s="1" t="s">
        <v>2681</v>
      </c>
      <c r="BT629" s="5" t="s">
        <v>174</v>
      </c>
      <c r="BZ629" s="1" t="s">
        <v>181</v>
      </c>
      <c r="CA629" s="8" t="s">
        <v>8995</v>
      </c>
      <c r="CB629" s="1" t="s">
        <v>196</v>
      </c>
    </row>
    <row r="630">
      <c r="A630" s="1" t="s">
        <v>2742</v>
      </c>
      <c r="B630" s="1" t="s">
        <v>8992</v>
      </c>
      <c r="C630" s="1" t="s">
        <v>8999</v>
      </c>
      <c r="D630" s="1" t="s">
        <v>126</v>
      </c>
      <c r="E630" s="1" t="s">
        <v>128</v>
      </c>
      <c r="F630" s="5" t="s">
        <v>161</v>
      </c>
      <c r="G630" s="1" t="s">
        <v>2746</v>
      </c>
      <c r="H630" s="1" t="s">
        <v>2747</v>
      </c>
      <c r="I630" s="5" t="s">
        <v>150</v>
      </c>
      <c r="M630" s="5" t="s">
        <v>174</v>
      </c>
      <c r="N630" s="5" t="s">
        <v>9000</v>
      </c>
      <c r="O630" s="5" t="s">
        <v>156</v>
      </c>
      <c r="P630" s="5" t="s">
        <v>150</v>
      </c>
      <c r="Q630" s="5" t="s">
        <v>155</v>
      </c>
      <c r="BS630" s="1" t="s">
        <v>2681</v>
      </c>
      <c r="BT630" s="5" t="s">
        <v>156</v>
      </c>
      <c r="BZ630" s="1" t="s">
        <v>181</v>
      </c>
      <c r="CA630" s="8" t="s">
        <v>9004</v>
      </c>
      <c r="CB630" s="1" t="s">
        <v>196</v>
      </c>
    </row>
    <row r="631">
      <c r="A631" s="1" t="s">
        <v>2728</v>
      </c>
      <c r="B631" s="1" t="s">
        <v>8999</v>
      </c>
      <c r="C631" s="1" t="s">
        <v>9006</v>
      </c>
      <c r="D631" s="1" t="s">
        <v>126</v>
      </c>
      <c r="E631" s="1" t="s">
        <v>128</v>
      </c>
      <c r="F631" s="5" t="s">
        <v>156</v>
      </c>
      <c r="G631" s="1" t="s">
        <v>2732</v>
      </c>
      <c r="H631" s="1" t="s">
        <v>2733</v>
      </c>
      <c r="I631" s="5" t="s">
        <v>150</v>
      </c>
      <c r="M631" s="5" t="s">
        <v>150</v>
      </c>
      <c r="N631" s="5" t="s">
        <v>9007</v>
      </c>
      <c r="O631" s="5" t="s">
        <v>2942</v>
      </c>
      <c r="P631" s="5" t="s">
        <v>150</v>
      </c>
      <c r="Q631" s="5" t="s">
        <v>155</v>
      </c>
      <c r="R631" s="5" t="s">
        <v>174</v>
      </c>
      <c r="S631" s="5" t="s">
        <v>150</v>
      </c>
      <c r="BS631" s="1" t="s">
        <v>2681</v>
      </c>
      <c r="BT631" s="5" t="s">
        <v>2942</v>
      </c>
      <c r="BZ631" s="1" t="s">
        <v>181</v>
      </c>
      <c r="CA631" s="8" t="s">
        <v>9008</v>
      </c>
      <c r="CB631" s="1" t="s">
        <v>196</v>
      </c>
    </row>
    <row r="632">
      <c r="A632" s="1" t="s">
        <v>2709</v>
      </c>
      <c r="B632" s="1" t="s">
        <v>9006</v>
      </c>
      <c r="C632" s="1" t="s">
        <v>9009</v>
      </c>
      <c r="D632" s="1" t="s">
        <v>126</v>
      </c>
      <c r="E632" s="1" t="s">
        <v>128</v>
      </c>
      <c r="F632" s="5" t="s">
        <v>155</v>
      </c>
      <c r="G632" s="1" t="s">
        <v>2712</v>
      </c>
      <c r="H632" s="1" t="s">
        <v>2714</v>
      </c>
      <c r="I632" s="5" t="s">
        <v>150</v>
      </c>
      <c r="M632" s="5" t="s">
        <v>150</v>
      </c>
      <c r="N632" s="5" t="s">
        <v>9011</v>
      </c>
      <c r="O632" s="5" t="s">
        <v>520</v>
      </c>
      <c r="P632" s="5" t="s">
        <v>150</v>
      </c>
      <c r="Q632" s="5" t="s">
        <v>155</v>
      </c>
      <c r="R632" s="5" t="s">
        <v>174</v>
      </c>
      <c r="S632" s="5" t="s">
        <v>174</v>
      </c>
      <c r="T632" s="5" t="s">
        <v>158</v>
      </c>
      <c r="U632" s="5" t="s">
        <v>158</v>
      </c>
      <c r="V632" s="5" t="s">
        <v>158</v>
      </c>
      <c r="W632" s="5" t="s">
        <v>257</v>
      </c>
      <c r="AB632" s="5" t="s">
        <v>150</v>
      </c>
      <c r="AC632" s="1" t="s">
        <v>162</v>
      </c>
      <c r="AD632" s="1" t="s">
        <v>162</v>
      </c>
      <c r="AE632" s="1" t="s">
        <v>162</v>
      </c>
      <c r="AF632" s="1" t="s">
        <v>162</v>
      </c>
      <c r="AG632" s="1" t="s">
        <v>162</v>
      </c>
      <c r="AH632" s="1" t="s">
        <v>162</v>
      </c>
      <c r="AI632" s="1" t="s">
        <v>162</v>
      </c>
      <c r="AJ632" s="1" t="s">
        <v>162</v>
      </c>
      <c r="AK632" s="1" t="s">
        <v>162</v>
      </c>
      <c r="AL632" s="1" t="s">
        <v>162</v>
      </c>
      <c r="AM632" s="1" t="s">
        <v>162</v>
      </c>
      <c r="AN632" s="1" t="s">
        <v>162</v>
      </c>
      <c r="AO632" s="1" t="s">
        <v>162</v>
      </c>
      <c r="AP632" s="1" t="s">
        <v>162</v>
      </c>
      <c r="AQ632" s="1" t="s">
        <v>162</v>
      </c>
      <c r="AR632" s="1" t="s">
        <v>162</v>
      </c>
      <c r="AS632" s="1" t="s">
        <v>162</v>
      </c>
      <c r="AT632" s="1" t="s">
        <v>162</v>
      </c>
      <c r="AU632" s="1" t="s">
        <v>162</v>
      </c>
      <c r="AV632" s="1" t="s">
        <v>162</v>
      </c>
      <c r="AW632" s="1" t="s">
        <v>162</v>
      </c>
      <c r="AX632" s="1" t="s">
        <v>162</v>
      </c>
      <c r="AY632" s="1" t="s">
        <v>162</v>
      </c>
      <c r="AZ632" s="1" t="s">
        <v>162</v>
      </c>
      <c r="BA632" s="1" t="s">
        <v>162</v>
      </c>
      <c r="BB632" s="1" t="s">
        <v>162</v>
      </c>
      <c r="BC632" s="1" t="s">
        <v>162</v>
      </c>
      <c r="BD632" s="1" t="s">
        <v>259</v>
      </c>
      <c r="BE632" s="1" t="s">
        <v>162</v>
      </c>
      <c r="BN632" s="5" t="s">
        <v>9013</v>
      </c>
      <c r="BO632" s="5" t="s">
        <v>2915</v>
      </c>
      <c r="BS632" s="1" t="s">
        <v>2681</v>
      </c>
      <c r="BT632" s="5" t="s">
        <v>520</v>
      </c>
      <c r="BU632" s="1" t="s">
        <v>240</v>
      </c>
      <c r="BZ632" s="1" t="s">
        <v>181</v>
      </c>
      <c r="CA632" s="8" t="s">
        <v>9014</v>
      </c>
      <c r="CB632" s="1" t="s">
        <v>196</v>
      </c>
    </row>
    <row r="633">
      <c r="A633" s="1" t="s">
        <v>2689</v>
      </c>
      <c r="B633" s="1" t="s">
        <v>9009</v>
      </c>
      <c r="C633" s="1" t="s">
        <v>9016</v>
      </c>
      <c r="D633" s="1" t="s">
        <v>126</v>
      </c>
      <c r="E633" s="1" t="s">
        <v>128</v>
      </c>
      <c r="F633" s="5" t="s">
        <v>174</v>
      </c>
      <c r="G633" s="1" t="s">
        <v>9017</v>
      </c>
      <c r="H633" s="1" t="s">
        <v>2692</v>
      </c>
      <c r="I633" s="5" t="s">
        <v>150</v>
      </c>
      <c r="M633" s="5" t="s">
        <v>174</v>
      </c>
      <c r="N633" s="5" t="s">
        <v>9020</v>
      </c>
      <c r="O633" s="5" t="s">
        <v>239</v>
      </c>
      <c r="P633" s="5" t="s">
        <v>174</v>
      </c>
      <c r="Q633" s="5" t="s">
        <v>174</v>
      </c>
      <c r="R633" s="5" t="s">
        <v>155</v>
      </c>
      <c r="S633" s="5" t="s">
        <v>156</v>
      </c>
      <c r="T633" s="5" t="s">
        <v>158</v>
      </c>
      <c r="U633" s="5" t="s">
        <v>158</v>
      </c>
      <c r="V633" s="5" t="s">
        <v>158</v>
      </c>
      <c r="W633" s="5" t="s">
        <v>257</v>
      </c>
      <c r="AB633" s="5" t="s">
        <v>216</v>
      </c>
      <c r="AC633" s="1" t="s">
        <v>162</v>
      </c>
      <c r="AD633" s="1" t="s">
        <v>162</v>
      </c>
      <c r="AE633" s="1" t="s">
        <v>162</v>
      </c>
      <c r="AF633" s="1" t="s">
        <v>162</v>
      </c>
      <c r="AG633" s="1" t="s">
        <v>162</v>
      </c>
      <c r="AH633" s="1" t="s">
        <v>162</v>
      </c>
      <c r="AI633" s="1" t="s">
        <v>162</v>
      </c>
      <c r="AJ633" s="1" t="s">
        <v>162</v>
      </c>
      <c r="AK633" s="1" t="s">
        <v>162</v>
      </c>
      <c r="AL633" s="1" t="s">
        <v>162</v>
      </c>
      <c r="AM633" s="1" t="s">
        <v>162</v>
      </c>
      <c r="AN633" s="1" t="s">
        <v>162</v>
      </c>
      <c r="AO633" s="1" t="s">
        <v>162</v>
      </c>
      <c r="AP633" s="1" t="s">
        <v>162</v>
      </c>
      <c r="AQ633" s="1" t="s">
        <v>162</v>
      </c>
      <c r="AR633" s="1" t="s">
        <v>162</v>
      </c>
      <c r="AS633" s="1" t="s">
        <v>162</v>
      </c>
      <c r="AT633" s="1" t="s">
        <v>162</v>
      </c>
      <c r="AU633" s="1" t="s">
        <v>162</v>
      </c>
      <c r="AV633" s="1" t="s">
        <v>162</v>
      </c>
      <c r="AW633" s="1" t="s">
        <v>162</v>
      </c>
      <c r="AX633" s="1" t="s">
        <v>162</v>
      </c>
      <c r="AY633" s="1" t="s">
        <v>162</v>
      </c>
      <c r="AZ633" s="1" t="s">
        <v>259</v>
      </c>
      <c r="BA633" s="1" t="s">
        <v>259</v>
      </c>
      <c r="BB633" s="1" t="s">
        <v>162</v>
      </c>
      <c r="BC633" s="1" t="s">
        <v>162</v>
      </c>
      <c r="BD633" s="1" t="s">
        <v>162</v>
      </c>
      <c r="BE633" s="1" t="s">
        <v>162</v>
      </c>
      <c r="BF633" s="5" t="s">
        <v>6751</v>
      </c>
      <c r="BG633" s="5" t="s">
        <v>265</v>
      </c>
      <c r="BH633" s="5" t="s">
        <v>6751</v>
      </c>
      <c r="BI633" s="5" t="s">
        <v>265</v>
      </c>
      <c r="BS633" s="1" t="s">
        <v>2681</v>
      </c>
      <c r="BT633" s="5" t="s">
        <v>239</v>
      </c>
      <c r="BU633" s="1" t="s">
        <v>240</v>
      </c>
      <c r="BZ633" s="1" t="s">
        <v>181</v>
      </c>
      <c r="CA633" s="8" t="s">
        <v>9021</v>
      </c>
      <c r="CB633" s="1" t="s">
        <v>196</v>
      </c>
    </row>
    <row r="634">
      <c r="A634" s="1" t="s">
        <v>5017</v>
      </c>
      <c r="B634" s="1" t="s">
        <v>9023</v>
      </c>
      <c r="C634" s="1" t="s">
        <v>9024</v>
      </c>
      <c r="D634" s="1" t="s">
        <v>126</v>
      </c>
      <c r="E634" s="1" t="s">
        <v>128</v>
      </c>
      <c r="F634" s="5" t="s">
        <v>155</v>
      </c>
      <c r="G634" s="1" t="s">
        <v>5019</v>
      </c>
      <c r="H634" s="1" t="s">
        <v>5020</v>
      </c>
      <c r="I634" s="5" t="s">
        <v>150</v>
      </c>
      <c r="M634" s="5" t="s">
        <v>150</v>
      </c>
      <c r="N634" s="5" t="s">
        <v>9026</v>
      </c>
      <c r="O634" s="5" t="s">
        <v>2184</v>
      </c>
      <c r="P634" s="5" t="s">
        <v>150</v>
      </c>
      <c r="Q634" s="5" t="s">
        <v>161</v>
      </c>
      <c r="R634" s="5" t="s">
        <v>174</v>
      </c>
      <c r="S634" s="5" t="s">
        <v>155</v>
      </c>
      <c r="T634" s="5" t="s">
        <v>158</v>
      </c>
      <c r="U634" s="5" t="s">
        <v>158</v>
      </c>
      <c r="V634" s="5" t="s">
        <v>158</v>
      </c>
      <c r="W634" s="5" t="s">
        <v>257</v>
      </c>
      <c r="AB634" s="5" t="s">
        <v>216</v>
      </c>
      <c r="AC634" s="1" t="s">
        <v>162</v>
      </c>
      <c r="AD634" s="1" t="s">
        <v>162</v>
      </c>
      <c r="AE634" s="1" t="s">
        <v>162</v>
      </c>
      <c r="AF634" s="1" t="s">
        <v>162</v>
      </c>
      <c r="AG634" s="1" t="s">
        <v>162</v>
      </c>
      <c r="AH634" s="1" t="s">
        <v>162</v>
      </c>
      <c r="AI634" s="1" t="s">
        <v>162</v>
      </c>
      <c r="AJ634" s="1" t="s">
        <v>162</v>
      </c>
      <c r="AK634" s="1" t="s">
        <v>162</v>
      </c>
      <c r="AL634" s="1" t="s">
        <v>162</v>
      </c>
      <c r="AM634" s="1" t="s">
        <v>162</v>
      </c>
      <c r="AN634" s="1" t="s">
        <v>162</v>
      </c>
      <c r="AO634" s="1" t="s">
        <v>162</v>
      </c>
      <c r="AP634" s="1" t="s">
        <v>162</v>
      </c>
      <c r="AQ634" s="1" t="s">
        <v>162</v>
      </c>
      <c r="AR634" s="1" t="s">
        <v>162</v>
      </c>
      <c r="AS634" s="1" t="s">
        <v>162</v>
      </c>
      <c r="AT634" s="1" t="s">
        <v>162</v>
      </c>
      <c r="AU634" s="1" t="s">
        <v>162</v>
      </c>
      <c r="AV634" s="1" t="s">
        <v>162</v>
      </c>
      <c r="AW634" s="1" t="s">
        <v>162</v>
      </c>
      <c r="AX634" s="1" t="s">
        <v>162</v>
      </c>
      <c r="AY634" s="1" t="s">
        <v>162</v>
      </c>
      <c r="AZ634" s="1" t="s">
        <v>162</v>
      </c>
      <c r="BA634" s="1" t="s">
        <v>162</v>
      </c>
      <c r="BB634" s="1" t="s">
        <v>162</v>
      </c>
      <c r="BC634" s="1" t="s">
        <v>162</v>
      </c>
      <c r="BD634" s="1" t="s">
        <v>162</v>
      </c>
      <c r="BE634" s="1" t="s">
        <v>162</v>
      </c>
      <c r="BS634" s="1" t="s">
        <v>5000</v>
      </c>
      <c r="BT634" s="5" t="s">
        <v>2184</v>
      </c>
      <c r="BU634" s="1" t="s">
        <v>240</v>
      </c>
      <c r="BZ634" s="1" t="s">
        <v>181</v>
      </c>
      <c r="CA634" s="8" t="s">
        <v>9029</v>
      </c>
      <c r="CB634" s="1" t="s">
        <v>9032</v>
      </c>
    </row>
    <row r="635">
      <c r="A635" s="1" t="s">
        <v>5002</v>
      </c>
      <c r="B635" s="1" t="s">
        <v>9024</v>
      </c>
      <c r="C635" s="1" t="s">
        <v>9033</v>
      </c>
      <c r="D635" s="1" t="s">
        <v>126</v>
      </c>
      <c r="E635" s="1" t="s">
        <v>128</v>
      </c>
      <c r="F635" s="5" t="s">
        <v>174</v>
      </c>
      <c r="G635" s="1" t="s">
        <v>5004</v>
      </c>
      <c r="H635" s="1" t="s">
        <v>5005</v>
      </c>
      <c r="I635" s="5" t="s">
        <v>150</v>
      </c>
      <c r="M635" s="5" t="s">
        <v>174</v>
      </c>
      <c r="N635" s="5" t="s">
        <v>9035</v>
      </c>
      <c r="O635" s="5" t="s">
        <v>422</v>
      </c>
      <c r="P635" s="5" t="s">
        <v>150</v>
      </c>
      <c r="Q635" s="5" t="s">
        <v>155</v>
      </c>
      <c r="R635" s="5" t="s">
        <v>155</v>
      </c>
      <c r="S635" s="5" t="s">
        <v>156</v>
      </c>
      <c r="T635" s="5" t="s">
        <v>158</v>
      </c>
      <c r="U635" s="5" t="s">
        <v>158</v>
      </c>
      <c r="V635" s="5" t="s">
        <v>158</v>
      </c>
      <c r="W635" s="5" t="s">
        <v>257</v>
      </c>
      <c r="AB635" s="5" t="s">
        <v>216</v>
      </c>
      <c r="AC635" s="1" t="s">
        <v>162</v>
      </c>
      <c r="AD635" s="1" t="s">
        <v>162</v>
      </c>
      <c r="AE635" s="1" t="s">
        <v>162</v>
      </c>
      <c r="AF635" s="1" t="s">
        <v>162</v>
      </c>
      <c r="AG635" s="1" t="s">
        <v>162</v>
      </c>
      <c r="AH635" s="1" t="s">
        <v>162</v>
      </c>
      <c r="AI635" s="1" t="s">
        <v>162</v>
      </c>
      <c r="AJ635" s="1" t="s">
        <v>162</v>
      </c>
      <c r="AK635" s="1" t="s">
        <v>162</v>
      </c>
      <c r="AL635" s="1" t="s">
        <v>162</v>
      </c>
      <c r="AM635" s="1" t="s">
        <v>162</v>
      </c>
      <c r="AN635" s="1" t="s">
        <v>162</v>
      </c>
      <c r="AO635" s="1" t="s">
        <v>162</v>
      </c>
      <c r="AP635" s="1" t="s">
        <v>162</v>
      </c>
      <c r="AQ635" s="1" t="s">
        <v>162</v>
      </c>
      <c r="AR635" s="1" t="s">
        <v>162</v>
      </c>
      <c r="AS635" s="1" t="s">
        <v>162</v>
      </c>
      <c r="AT635" s="1" t="s">
        <v>162</v>
      </c>
      <c r="AU635" s="1" t="s">
        <v>162</v>
      </c>
      <c r="AV635" s="1" t="s">
        <v>162</v>
      </c>
      <c r="AW635" s="1" t="s">
        <v>162</v>
      </c>
      <c r="AX635" s="1" t="s">
        <v>162</v>
      </c>
      <c r="AY635" s="1" t="s">
        <v>162</v>
      </c>
      <c r="AZ635" s="1" t="s">
        <v>162</v>
      </c>
      <c r="BA635" s="1" t="s">
        <v>162</v>
      </c>
      <c r="BB635" s="1" t="s">
        <v>162</v>
      </c>
      <c r="BC635" s="1" t="s">
        <v>162</v>
      </c>
      <c r="BD635" s="1" t="s">
        <v>162</v>
      </c>
      <c r="BE635" s="1" t="s">
        <v>162</v>
      </c>
      <c r="BS635" s="1" t="s">
        <v>5000</v>
      </c>
      <c r="BT635" s="5" t="s">
        <v>422</v>
      </c>
      <c r="BU635" s="1" t="s">
        <v>240</v>
      </c>
      <c r="BZ635" s="1" t="s">
        <v>181</v>
      </c>
      <c r="CA635" s="8" t="s">
        <v>9047</v>
      </c>
      <c r="CB635" s="1" t="s">
        <v>9032</v>
      </c>
    </row>
    <row r="636">
      <c r="A636" s="1" t="s">
        <v>4986</v>
      </c>
      <c r="B636" s="1" t="s">
        <v>9033</v>
      </c>
      <c r="C636" s="1" t="s">
        <v>9049</v>
      </c>
      <c r="D636" s="1" t="s">
        <v>126</v>
      </c>
      <c r="E636" s="1" t="s">
        <v>128</v>
      </c>
      <c r="F636" s="5" t="s">
        <v>150</v>
      </c>
      <c r="G636" s="1" t="s">
        <v>4988</v>
      </c>
      <c r="H636" s="1" t="s">
        <v>4989</v>
      </c>
      <c r="I636" s="5" t="s">
        <v>150</v>
      </c>
      <c r="M636" s="5" t="s">
        <v>174</v>
      </c>
      <c r="N636" s="5" t="s">
        <v>9051</v>
      </c>
      <c r="O636" s="5" t="s">
        <v>694</v>
      </c>
      <c r="P636" s="5" t="s">
        <v>155</v>
      </c>
      <c r="Q636" s="5" t="s">
        <v>150</v>
      </c>
      <c r="R636" s="5" t="s">
        <v>155</v>
      </c>
      <c r="S636" s="5" t="s">
        <v>156</v>
      </c>
      <c r="T636" s="5" t="s">
        <v>896</v>
      </c>
      <c r="U636" s="5" t="s">
        <v>158</v>
      </c>
      <c r="V636" s="5" t="s">
        <v>158</v>
      </c>
      <c r="W636" s="5" t="s">
        <v>360</v>
      </c>
      <c r="AB636" s="5" t="s">
        <v>155</v>
      </c>
      <c r="AC636" s="1" t="s">
        <v>162</v>
      </c>
      <c r="AD636" s="1" t="s">
        <v>162</v>
      </c>
      <c r="AE636" s="1" t="s">
        <v>162</v>
      </c>
      <c r="AF636" s="1" t="s">
        <v>162</v>
      </c>
      <c r="AG636" s="1" t="s">
        <v>162</v>
      </c>
      <c r="AH636" s="1" t="s">
        <v>162</v>
      </c>
      <c r="AI636" s="1" t="s">
        <v>162</v>
      </c>
      <c r="AJ636" s="1" t="s">
        <v>162</v>
      </c>
      <c r="AK636" s="1" t="s">
        <v>162</v>
      </c>
      <c r="AL636" s="1" t="s">
        <v>162</v>
      </c>
      <c r="AM636" s="1" t="s">
        <v>162</v>
      </c>
      <c r="AN636" s="1" t="s">
        <v>162</v>
      </c>
      <c r="AO636" s="1" t="s">
        <v>162</v>
      </c>
      <c r="AP636" s="1" t="s">
        <v>162</v>
      </c>
      <c r="AQ636" s="1" t="s">
        <v>162</v>
      </c>
      <c r="AR636" s="1" t="s">
        <v>162</v>
      </c>
      <c r="AS636" s="1" t="s">
        <v>162</v>
      </c>
      <c r="AT636" s="1" t="s">
        <v>162</v>
      </c>
      <c r="AU636" s="1" t="s">
        <v>162</v>
      </c>
      <c r="AV636" s="1" t="s">
        <v>162</v>
      </c>
      <c r="AW636" s="1" t="s">
        <v>162</v>
      </c>
      <c r="AX636" s="1" t="s">
        <v>162</v>
      </c>
      <c r="AY636" s="1" t="s">
        <v>162</v>
      </c>
      <c r="AZ636" s="1" t="s">
        <v>162</v>
      </c>
      <c r="BA636" s="1" t="s">
        <v>162</v>
      </c>
      <c r="BB636" s="1" t="s">
        <v>162</v>
      </c>
      <c r="BC636" s="1" t="s">
        <v>162</v>
      </c>
      <c r="BD636" s="1" t="s">
        <v>162</v>
      </c>
      <c r="BE636" s="1" t="s">
        <v>162</v>
      </c>
      <c r="BS636" s="1" t="s">
        <v>5000</v>
      </c>
      <c r="BT636" s="5" t="s">
        <v>694</v>
      </c>
      <c r="BU636" s="1" t="s">
        <v>184</v>
      </c>
      <c r="BZ636" s="1" t="s">
        <v>181</v>
      </c>
      <c r="CA636" s="8" t="s">
        <v>9057</v>
      </c>
      <c r="CB636" s="1" t="s">
        <v>9032</v>
      </c>
    </row>
    <row r="637">
      <c r="A637" s="1" t="s">
        <v>6787</v>
      </c>
      <c r="B637" s="1" t="s">
        <v>9059</v>
      </c>
      <c r="C637" s="1" t="s">
        <v>9060</v>
      </c>
      <c r="D637" s="1" t="s">
        <v>126</v>
      </c>
      <c r="E637" s="1" t="s">
        <v>128</v>
      </c>
      <c r="F637" s="5" t="s">
        <v>156</v>
      </c>
      <c r="G637" s="1" t="s">
        <v>6789</v>
      </c>
      <c r="H637" s="1" t="s">
        <v>6791</v>
      </c>
      <c r="I637" s="5" t="s">
        <v>150</v>
      </c>
      <c r="M637" s="5" t="s">
        <v>174</v>
      </c>
      <c r="N637" s="5" t="s">
        <v>9061</v>
      </c>
      <c r="O637" s="5" t="s">
        <v>130</v>
      </c>
      <c r="P637" s="5" t="s">
        <v>156</v>
      </c>
      <c r="Q637" s="5" t="s">
        <v>216</v>
      </c>
      <c r="R637" s="5" t="s">
        <v>155</v>
      </c>
      <c r="S637" s="5" t="s">
        <v>150</v>
      </c>
      <c r="T637" s="5" t="s">
        <v>158</v>
      </c>
      <c r="U637" s="5" t="s">
        <v>158</v>
      </c>
      <c r="V637" s="5" t="s">
        <v>158</v>
      </c>
      <c r="W637" s="5" t="s">
        <v>257</v>
      </c>
      <c r="AB637" s="5" t="s">
        <v>216</v>
      </c>
      <c r="AC637" s="1" t="s">
        <v>162</v>
      </c>
      <c r="AD637" s="1" t="s">
        <v>162</v>
      </c>
      <c r="AE637" s="1" t="s">
        <v>162</v>
      </c>
      <c r="AF637" s="1" t="s">
        <v>162</v>
      </c>
      <c r="AG637" s="1" t="s">
        <v>162</v>
      </c>
      <c r="AH637" s="1" t="s">
        <v>162</v>
      </c>
      <c r="AI637" s="1" t="s">
        <v>162</v>
      </c>
      <c r="AJ637" s="1" t="s">
        <v>162</v>
      </c>
      <c r="AK637" s="1" t="s">
        <v>162</v>
      </c>
      <c r="AL637" s="1" t="s">
        <v>162</v>
      </c>
      <c r="AM637" s="1" t="s">
        <v>162</v>
      </c>
      <c r="AN637" s="1" t="s">
        <v>162</v>
      </c>
      <c r="AO637" s="1" t="s">
        <v>162</v>
      </c>
      <c r="AP637" s="1" t="s">
        <v>162</v>
      </c>
      <c r="AQ637" s="1" t="s">
        <v>162</v>
      </c>
      <c r="AR637" s="1" t="s">
        <v>162</v>
      </c>
      <c r="AS637" s="1" t="s">
        <v>162</v>
      </c>
      <c r="AT637" s="1" t="s">
        <v>162</v>
      </c>
      <c r="AU637" s="1" t="s">
        <v>162</v>
      </c>
      <c r="AV637" s="1" t="s">
        <v>162</v>
      </c>
      <c r="AW637" s="1" t="s">
        <v>162</v>
      </c>
      <c r="AX637" s="1" t="s">
        <v>162</v>
      </c>
      <c r="AY637" s="1" t="s">
        <v>162</v>
      </c>
      <c r="AZ637" s="1" t="s">
        <v>162</v>
      </c>
      <c r="BA637" s="1" t="s">
        <v>162</v>
      </c>
      <c r="BB637" s="1" t="s">
        <v>162</v>
      </c>
      <c r="BC637" s="1" t="s">
        <v>162</v>
      </c>
      <c r="BD637" s="1" t="s">
        <v>162</v>
      </c>
      <c r="BE637" s="1" t="s">
        <v>162</v>
      </c>
      <c r="BS637" s="1" t="s">
        <v>6726</v>
      </c>
      <c r="BT637" s="5" t="s">
        <v>130</v>
      </c>
      <c r="BU637" s="1" t="s">
        <v>240</v>
      </c>
      <c r="BZ637" s="1" t="s">
        <v>181</v>
      </c>
      <c r="CA637" s="8" t="s">
        <v>9066</v>
      </c>
      <c r="CB637" s="1" t="s">
        <v>9032</v>
      </c>
    </row>
    <row r="638">
      <c r="A638" s="1" t="s">
        <v>6744</v>
      </c>
      <c r="B638" s="1" t="s">
        <v>9060</v>
      </c>
      <c r="C638" s="1" t="s">
        <v>9068</v>
      </c>
      <c r="D638" s="1" t="s">
        <v>126</v>
      </c>
      <c r="E638" s="1" t="s">
        <v>128</v>
      </c>
      <c r="F638" s="5" t="s">
        <v>155</v>
      </c>
      <c r="G638" s="1" t="s">
        <v>6747</v>
      </c>
      <c r="H638" s="1" t="s">
        <v>6749</v>
      </c>
      <c r="I638" s="5" t="s">
        <v>150</v>
      </c>
      <c r="M638" s="5" t="s">
        <v>150</v>
      </c>
      <c r="N638" s="5" t="s">
        <v>9069</v>
      </c>
      <c r="O638" s="5" t="s">
        <v>733</v>
      </c>
      <c r="P638" s="5" t="s">
        <v>174</v>
      </c>
      <c r="Q638" s="5" t="s">
        <v>155</v>
      </c>
      <c r="R638" s="5" t="s">
        <v>155</v>
      </c>
      <c r="S638" s="5" t="s">
        <v>156</v>
      </c>
      <c r="T638" s="5" t="s">
        <v>896</v>
      </c>
      <c r="U638" s="5" t="s">
        <v>158</v>
      </c>
      <c r="V638" s="5" t="s">
        <v>158</v>
      </c>
      <c r="W638" s="5" t="s">
        <v>360</v>
      </c>
      <c r="AB638" s="5" t="s">
        <v>155</v>
      </c>
      <c r="AC638" s="1" t="s">
        <v>162</v>
      </c>
      <c r="AD638" s="1" t="s">
        <v>162</v>
      </c>
      <c r="AE638" s="1" t="s">
        <v>162</v>
      </c>
      <c r="AF638" s="1" t="s">
        <v>162</v>
      </c>
      <c r="AG638" s="1" t="s">
        <v>162</v>
      </c>
      <c r="AH638" s="1" t="s">
        <v>162</v>
      </c>
      <c r="AI638" s="1" t="s">
        <v>162</v>
      </c>
      <c r="AJ638" s="1" t="s">
        <v>162</v>
      </c>
      <c r="AK638" s="1" t="s">
        <v>162</v>
      </c>
      <c r="AL638" s="1" t="s">
        <v>162</v>
      </c>
      <c r="AM638" s="1" t="s">
        <v>162</v>
      </c>
      <c r="AN638" s="1" t="s">
        <v>162</v>
      </c>
      <c r="AO638" s="1" t="s">
        <v>162</v>
      </c>
      <c r="AP638" s="1" t="s">
        <v>162</v>
      </c>
      <c r="AQ638" s="1" t="s">
        <v>162</v>
      </c>
      <c r="AR638" s="1" t="s">
        <v>162</v>
      </c>
      <c r="AS638" s="1" t="s">
        <v>162</v>
      </c>
      <c r="AT638" s="1" t="s">
        <v>162</v>
      </c>
      <c r="AU638" s="1" t="s">
        <v>162</v>
      </c>
      <c r="AV638" s="1" t="s">
        <v>162</v>
      </c>
      <c r="AW638" s="1" t="s">
        <v>162</v>
      </c>
      <c r="AX638" s="1" t="s">
        <v>162</v>
      </c>
      <c r="AY638" s="1" t="s">
        <v>162</v>
      </c>
      <c r="AZ638" s="1" t="s">
        <v>162</v>
      </c>
      <c r="BA638" s="1" t="s">
        <v>162</v>
      </c>
      <c r="BB638" s="1" t="s">
        <v>162</v>
      </c>
      <c r="BC638" s="1" t="s">
        <v>162</v>
      </c>
      <c r="BD638" s="1" t="s">
        <v>162</v>
      </c>
      <c r="BE638" s="1" t="s">
        <v>162</v>
      </c>
      <c r="BS638" s="1" t="s">
        <v>6726</v>
      </c>
      <c r="BT638" s="5" t="s">
        <v>733</v>
      </c>
      <c r="BU638" s="1" t="s">
        <v>184</v>
      </c>
      <c r="BZ638" s="1" t="s">
        <v>181</v>
      </c>
      <c r="CA638" s="8" t="s">
        <v>9073</v>
      </c>
      <c r="CB638" s="1" t="s">
        <v>9032</v>
      </c>
    </row>
    <row r="639">
      <c r="A639" s="1" t="s">
        <v>6773</v>
      </c>
      <c r="B639" s="1" t="s">
        <v>9078</v>
      </c>
      <c r="C639" s="1" t="s">
        <v>9079</v>
      </c>
      <c r="D639" s="1" t="s">
        <v>126</v>
      </c>
      <c r="E639" s="1" t="s">
        <v>128</v>
      </c>
      <c r="F639" s="5" t="s">
        <v>156</v>
      </c>
      <c r="G639" s="1" t="s">
        <v>6778</v>
      </c>
      <c r="H639" s="1" t="s">
        <v>6779</v>
      </c>
      <c r="I639" s="5" t="s">
        <v>150</v>
      </c>
      <c r="M639" s="5" t="s">
        <v>150</v>
      </c>
      <c r="N639" s="5" t="s">
        <v>9082</v>
      </c>
      <c r="O639" s="5" t="s">
        <v>448</v>
      </c>
      <c r="P639" s="5" t="s">
        <v>150</v>
      </c>
      <c r="Q639" s="5" t="s">
        <v>155</v>
      </c>
      <c r="R639" s="5" t="s">
        <v>155</v>
      </c>
      <c r="S639" s="5" t="s">
        <v>155</v>
      </c>
      <c r="T639" s="5" t="s">
        <v>807</v>
      </c>
      <c r="U639" s="5" t="s">
        <v>158</v>
      </c>
      <c r="V639" s="5" t="s">
        <v>158</v>
      </c>
      <c r="W639" s="5" t="s">
        <v>3407</v>
      </c>
      <c r="AB639" s="5" t="s">
        <v>155</v>
      </c>
      <c r="AC639" s="1" t="s">
        <v>162</v>
      </c>
      <c r="AD639" s="1" t="s">
        <v>162</v>
      </c>
      <c r="AE639" s="1" t="s">
        <v>162</v>
      </c>
      <c r="AF639" s="1" t="s">
        <v>162</v>
      </c>
      <c r="AG639" s="1" t="s">
        <v>162</v>
      </c>
      <c r="AH639" s="1" t="s">
        <v>162</v>
      </c>
      <c r="AI639" s="1" t="s">
        <v>162</v>
      </c>
      <c r="AJ639" s="1" t="s">
        <v>162</v>
      </c>
      <c r="AK639" s="1" t="s">
        <v>162</v>
      </c>
      <c r="AL639" s="1" t="s">
        <v>162</v>
      </c>
      <c r="AM639" s="1" t="s">
        <v>162</v>
      </c>
      <c r="AN639" s="1" t="s">
        <v>162</v>
      </c>
      <c r="AO639" s="1" t="s">
        <v>162</v>
      </c>
      <c r="AP639" s="1" t="s">
        <v>162</v>
      </c>
      <c r="AQ639" s="1" t="s">
        <v>162</v>
      </c>
      <c r="AR639" s="1" t="s">
        <v>162</v>
      </c>
      <c r="AS639" s="1" t="s">
        <v>162</v>
      </c>
      <c r="AT639" s="1" t="s">
        <v>162</v>
      </c>
      <c r="AU639" s="1" t="s">
        <v>162</v>
      </c>
      <c r="AV639" s="1" t="s">
        <v>162</v>
      </c>
      <c r="AW639" s="1" t="s">
        <v>162</v>
      </c>
      <c r="AX639" s="1" t="s">
        <v>162</v>
      </c>
      <c r="AY639" s="1" t="s">
        <v>162</v>
      </c>
      <c r="AZ639" s="1" t="s">
        <v>162</v>
      </c>
      <c r="BA639" s="1" t="s">
        <v>162</v>
      </c>
      <c r="BB639" s="1" t="s">
        <v>162</v>
      </c>
      <c r="BC639" s="1" t="s">
        <v>162</v>
      </c>
      <c r="BD639" s="1" t="s">
        <v>162</v>
      </c>
      <c r="BE639" s="1" t="s">
        <v>162</v>
      </c>
      <c r="BS639" s="1" t="s">
        <v>6726</v>
      </c>
      <c r="BT639" s="5" t="s">
        <v>448</v>
      </c>
      <c r="BX639" s="1" t="s">
        <v>786</v>
      </c>
      <c r="BZ639" s="1" t="s">
        <v>181</v>
      </c>
      <c r="CA639" s="8" t="s">
        <v>9087</v>
      </c>
      <c r="CB639" s="1" t="s">
        <v>9032</v>
      </c>
    </row>
    <row r="640">
      <c r="A640" s="1" t="s">
        <v>6730</v>
      </c>
      <c r="B640" s="1" t="s">
        <v>9068</v>
      </c>
      <c r="C640" s="1" t="s">
        <v>9092</v>
      </c>
      <c r="D640" s="1" t="s">
        <v>126</v>
      </c>
      <c r="E640" s="1" t="s">
        <v>128</v>
      </c>
      <c r="F640" s="5" t="s">
        <v>174</v>
      </c>
      <c r="G640" s="1" t="s">
        <v>6732</v>
      </c>
      <c r="H640" s="1" t="s">
        <v>6734</v>
      </c>
      <c r="I640" s="5" t="s">
        <v>150</v>
      </c>
      <c r="M640" s="5" t="s">
        <v>174</v>
      </c>
      <c r="N640" s="5" t="s">
        <v>9093</v>
      </c>
      <c r="O640" s="5" t="s">
        <v>589</v>
      </c>
      <c r="P640" s="5" t="s">
        <v>174</v>
      </c>
      <c r="Q640" s="5" t="s">
        <v>174</v>
      </c>
      <c r="R640" s="5" t="s">
        <v>155</v>
      </c>
      <c r="S640" s="5" t="s">
        <v>174</v>
      </c>
      <c r="T640" s="5" t="s">
        <v>158</v>
      </c>
      <c r="U640" s="5" t="s">
        <v>158</v>
      </c>
      <c r="V640" s="5" t="s">
        <v>158</v>
      </c>
      <c r="W640" s="5" t="s">
        <v>257</v>
      </c>
      <c r="AB640" s="5" t="s">
        <v>216</v>
      </c>
      <c r="AC640" s="1" t="s">
        <v>162</v>
      </c>
      <c r="AD640" s="1" t="s">
        <v>162</v>
      </c>
      <c r="AE640" s="1" t="s">
        <v>162</v>
      </c>
      <c r="AF640" s="1" t="s">
        <v>162</v>
      </c>
      <c r="AG640" s="1" t="s">
        <v>162</v>
      </c>
      <c r="AH640" s="1" t="s">
        <v>162</v>
      </c>
      <c r="AI640" s="1" t="s">
        <v>162</v>
      </c>
      <c r="AJ640" s="1" t="s">
        <v>162</v>
      </c>
      <c r="AK640" s="1" t="s">
        <v>162</v>
      </c>
      <c r="AL640" s="1" t="s">
        <v>162</v>
      </c>
      <c r="AM640" s="1" t="s">
        <v>162</v>
      </c>
      <c r="AN640" s="1" t="s">
        <v>162</v>
      </c>
      <c r="AO640" s="1" t="s">
        <v>162</v>
      </c>
      <c r="AP640" s="1" t="s">
        <v>162</v>
      </c>
      <c r="AQ640" s="1" t="s">
        <v>162</v>
      </c>
      <c r="AR640" s="1" t="s">
        <v>162</v>
      </c>
      <c r="AS640" s="1" t="s">
        <v>162</v>
      </c>
      <c r="AT640" s="1" t="s">
        <v>162</v>
      </c>
      <c r="AU640" s="1" t="s">
        <v>162</v>
      </c>
      <c r="AV640" s="1" t="s">
        <v>162</v>
      </c>
      <c r="AW640" s="1" t="s">
        <v>162</v>
      </c>
      <c r="AX640" s="1" t="s">
        <v>162</v>
      </c>
      <c r="AY640" s="1" t="s">
        <v>162</v>
      </c>
      <c r="AZ640" s="1" t="s">
        <v>162</v>
      </c>
      <c r="BA640" s="1" t="s">
        <v>162</v>
      </c>
      <c r="BB640" s="1" t="s">
        <v>162</v>
      </c>
      <c r="BC640" s="1" t="s">
        <v>162</v>
      </c>
      <c r="BD640" s="1" t="s">
        <v>162</v>
      </c>
      <c r="BE640" s="1" t="s">
        <v>162</v>
      </c>
      <c r="BS640" s="1" t="s">
        <v>6726</v>
      </c>
      <c r="BT640" s="5" t="s">
        <v>589</v>
      </c>
      <c r="BU640" s="1" t="s">
        <v>240</v>
      </c>
      <c r="BZ640" s="1" t="s">
        <v>181</v>
      </c>
      <c r="CA640" s="8" t="s">
        <v>9095</v>
      </c>
      <c r="CB640" s="1" t="s">
        <v>9032</v>
      </c>
    </row>
    <row r="641">
      <c r="A641" s="1" t="s">
        <v>6715</v>
      </c>
      <c r="B641" s="1" t="s">
        <v>9092</v>
      </c>
      <c r="C641" s="1" t="s">
        <v>9100</v>
      </c>
      <c r="D641" s="1" t="s">
        <v>126</v>
      </c>
      <c r="E641" s="1" t="s">
        <v>128</v>
      </c>
      <c r="F641" s="5" t="s">
        <v>150</v>
      </c>
      <c r="G641" s="1" t="s">
        <v>6717</v>
      </c>
      <c r="H641" s="1" t="s">
        <v>6718</v>
      </c>
      <c r="I641" s="5" t="s">
        <v>150</v>
      </c>
      <c r="M641" s="5" t="s">
        <v>150</v>
      </c>
      <c r="N641" s="5" t="s">
        <v>9101</v>
      </c>
      <c r="O641" s="5" t="s">
        <v>256</v>
      </c>
      <c r="P641" s="5" t="s">
        <v>174</v>
      </c>
      <c r="Q641" s="5" t="s">
        <v>150</v>
      </c>
      <c r="R641" s="5" t="s">
        <v>155</v>
      </c>
      <c r="S641" s="5" t="s">
        <v>156</v>
      </c>
      <c r="T641" s="5" t="s">
        <v>405</v>
      </c>
      <c r="U641" s="5" t="s">
        <v>158</v>
      </c>
      <c r="V641" s="5" t="s">
        <v>158</v>
      </c>
      <c r="W641" s="5" t="s">
        <v>861</v>
      </c>
      <c r="AB641" s="5" t="s">
        <v>150</v>
      </c>
      <c r="AC641" s="1" t="s">
        <v>162</v>
      </c>
      <c r="AD641" s="1" t="s">
        <v>162</v>
      </c>
      <c r="AE641" s="1" t="s">
        <v>162</v>
      </c>
      <c r="AF641" s="1" t="s">
        <v>162</v>
      </c>
      <c r="AG641" s="1" t="s">
        <v>162</v>
      </c>
      <c r="AH641" s="1" t="s">
        <v>162</v>
      </c>
      <c r="AI641" s="1" t="s">
        <v>162</v>
      </c>
      <c r="AJ641" s="1" t="s">
        <v>162</v>
      </c>
      <c r="AK641" s="1" t="s">
        <v>162</v>
      </c>
      <c r="AL641" s="1" t="s">
        <v>162</v>
      </c>
      <c r="AM641" s="1" t="s">
        <v>162</v>
      </c>
      <c r="AN641" s="1" t="s">
        <v>162</v>
      </c>
      <c r="AO641" s="1" t="s">
        <v>162</v>
      </c>
      <c r="AP641" s="1" t="s">
        <v>162</v>
      </c>
      <c r="AQ641" s="1" t="s">
        <v>162</v>
      </c>
      <c r="AR641" s="1" t="s">
        <v>162</v>
      </c>
      <c r="AS641" s="1" t="s">
        <v>162</v>
      </c>
      <c r="AT641" s="1" t="s">
        <v>162</v>
      </c>
      <c r="AU641" s="1" t="s">
        <v>162</v>
      </c>
      <c r="AV641" s="1" t="s">
        <v>162</v>
      </c>
      <c r="AW641" s="1" t="s">
        <v>162</v>
      </c>
      <c r="AX641" s="1" t="s">
        <v>162</v>
      </c>
      <c r="AY641" s="1" t="s">
        <v>162</v>
      </c>
      <c r="AZ641" s="1" t="s">
        <v>162</v>
      </c>
      <c r="BA641" s="1" t="s">
        <v>162</v>
      </c>
      <c r="BB641" s="1" t="s">
        <v>162</v>
      </c>
      <c r="BC641" s="1" t="s">
        <v>162</v>
      </c>
      <c r="BD641" s="1" t="s">
        <v>162</v>
      </c>
      <c r="BE641" s="1" t="s">
        <v>162</v>
      </c>
      <c r="BS641" s="1" t="s">
        <v>6726</v>
      </c>
      <c r="BT641" s="5" t="s">
        <v>256</v>
      </c>
      <c r="BU641" s="1" t="s">
        <v>768</v>
      </c>
      <c r="BZ641" s="1" t="s">
        <v>181</v>
      </c>
      <c r="CA641" s="8" t="s">
        <v>9103</v>
      </c>
      <c r="CB641" s="1" t="s">
        <v>9032</v>
      </c>
    </row>
    <row r="642">
      <c r="A642" s="1" t="s">
        <v>2673</v>
      </c>
      <c r="B642" s="1" t="s">
        <v>9107</v>
      </c>
      <c r="C642" s="1" t="s">
        <v>9109</v>
      </c>
      <c r="D642" s="1" t="s">
        <v>126</v>
      </c>
      <c r="E642" s="1" t="s">
        <v>128</v>
      </c>
      <c r="F642" s="5" t="s">
        <v>150</v>
      </c>
      <c r="G642" s="1" t="s">
        <v>2675</v>
      </c>
      <c r="H642" s="1" t="s">
        <v>2676</v>
      </c>
      <c r="I642" s="5" t="s">
        <v>150</v>
      </c>
      <c r="M642" s="5" t="s">
        <v>150</v>
      </c>
      <c r="N642" s="5" t="s">
        <v>9111</v>
      </c>
      <c r="O642" s="5" t="s">
        <v>1273</v>
      </c>
      <c r="P642" s="5" t="s">
        <v>174</v>
      </c>
      <c r="Q642" s="5" t="s">
        <v>150</v>
      </c>
      <c r="R642" s="5" t="s">
        <v>155</v>
      </c>
      <c r="S642" s="5" t="s">
        <v>156</v>
      </c>
      <c r="T642" s="5" t="s">
        <v>157</v>
      </c>
      <c r="U642" s="5" t="s">
        <v>158</v>
      </c>
      <c r="V642" s="5" t="s">
        <v>158</v>
      </c>
      <c r="W642" s="5" t="s">
        <v>159</v>
      </c>
      <c r="X642" s="1" t="s">
        <v>2678</v>
      </c>
      <c r="AB642" s="5" t="s">
        <v>150</v>
      </c>
      <c r="AC642" s="1" t="s">
        <v>162</v>
      </c>
      <c r="AD642" s="1" t="s">
        <v>162</v>
      </c>
      <c r="AE642" s="1" t="s">
        <v>162</v>
      </c>
      <c r="AF642" s="1" t="s">
        <v>162</v>
      </c>
      <c r="AG642" s="1" t="s">
        <v>162</v>
      </c>
      <c r="AH642" s="1" t="s">
        <v>162</v>
      </c>
      <c r="AI642" s="1" t="s">
        <v>162</v>
      </c>
      <c r="AJ642" s="1" t="s">
        <v>162</v>
      </c>
      <c r="AK642" s="1" t="s">
        <v>162</v>
      </c>
      <c r="AL642" s="1" t="s">
        <v>162</v>
      </c>
      <c r="AM642" s="1" t="s">
        <v>162</v>
      </c>
      <c r="AN642" s="1" t="s">
        <v>162</v>
      </c>
      <c r="AO642" s="1" t="s">
        <v>162</v>
      </c>
      <c r="AP642" s="1" t="s">
        <v>162</v>
      </c>
      <c r="AQ642" s="1" t="s">
        <v>162</v>
      </c>
      <c r="AR642" s="1" t="s">
        <v>162</v>
      </c>
      <c r="AS642" s="1" t="s">
        <v>162</v>
      </c>
      <c r="AT642" s="1" t="s">
        <v>162</v>
      </c>
      <c r="AU642" s="1" t="s">
        <v>162</v>
      </c>
      <c r="AV642" s="1" t="s">
        <v>162</v>
      </c>
      <c r="AW642" s="1" t="s">
        <v>162</v>
      </c>
      <c r="AX642" s="1" t="s">
        <v>162</v>
      </c>
      <c r="AY642" s="1" t="s">
        <v>162</v>
      </c>
      <c r="AZ642" s="1" t="s">
        <v>162</v>
      </c>
      <c r="BA642" s="1" t="s">
        <v>162</v>
      </c>
      <c r="BB642" s="1" t="s">
        <v>162</v>
      </c>
      <c r="BC642" s="1" t="s">
        <v>162</v>
      </c>
      <c r="BD642" s="1" t="s">
        <v>162</v>
      </c>
      <c r="BE642" s="1" t="s">
        <v>162</v>
      </c>
      <c r="BS642" s="1" t="s">
        <v>2681</v>
      </c>
      <c r="BT642" s="5" t="s">
        <v>1273</v>
      </c>
      <c r="BY642" s="1" t="s">
        <v>180</v>
      </c>
      <c r="BZ642" s="1" t="s">
        <v>181</v>
      </c>
      <c r="CA642" s="8" t="s">
        <v>9114</v>
      </c>
      <c r="CB642" s="1" t="s">
        <v>196</v>
      </c>
    </row>
    <row r="643">
      <c r="A643" s="1" t="s">
        <v>5742</v>
      </c>
      <c r="B643" s="1" t="s">
        <v>9119</v>
      </c>
      <c r="C643" s="1" t="s">
        <v>9120</v>
      </c>
      <c r="D643" s="1" t="s">
        <v>126</v>
      </c>
      <c r="E643" s="1" t="s">
        <v>128</v>
      </c>
      <c r="F643" s="5" t="s">
        <v>156</v>
      </c>
      <c r="G643" s="1" t="s">
        <v>5744</v>
      </c>
      <c r="H643" s="1" t="s">
        <v>5745</v>
      </c>
      <c r="I643" s="5" t="s">
        <v>150</v>
      </c>
      <c r="M643" s="5" t="s">
        <v>150</v>
      </c>
      <c r="N643" s="5" t="s">
        <v>9124</v>
      </c>
      <c r="O643" s="5" t="s">
        <v>2306</v>
      </c>
      <c r="P643" s="5" t="s">
        <v>150</v>
      </c>
      <c r="Q643" s="5" t="s">
        <v>155</v>
      </c>
      <c r="R643" s="5" t="s">
        <v>155</v>
      </c>
      <c r="S643" s="5" t="s">
        <v>156</v>
      </c>
      <c r="T643" s="5" t="s">
        <v>3912</v>
      </c>
      <c r="U643" s="5" t="s">
        <v>158</v>
      </c>
      <c r="V643" s="5" t="s">
        <v>158</v>
      </c>
      <c r="W643" s="5" t="s">
        <v>159</v>
      </c>
      <c r="X643" s="1" t="s">
        <v>2678</v>
      </c>
      <c r="AB643" s="5" t="s">
        <v>150</v>
      </c>
      <c r="AC643" s="1" t="s">
        <v>162</v>
      </c>
      <c r="AD643" s="1" t="s">
        <v>162</v>
      </c>
      <c r="AE643" s="1" t="s">
        <v>162</v>
      </c>
      <c r="AF643" s="1" t="s">
        <v>162</v>
      </c>
      <c r="AG643" s="1" t="s">
        <v>162</v>
      </c>
      <c r="AH643" s="1" t="s">
        <v>162</v>
      </c>
      <c r="AI643" s="1" t="s">
        <v>162</v>
      </c>
      <c r="AJ643" s="1" t="s">
        <v>162</v>
      </c>
      <c r="AK643" s="1" t="s">
        <v>162</v>
      </c>
      <c r="AL643" s="1" t="s">
        <v>162</v>
      </c>
      <c r="AM643" s="1" t="s">
        <v>162</v>
      </c>
      <c r="AN643" s="1" t="s">
        <v>162</v>
      </c>
      <c r="AO643" s="1" t="s">
        <v>162</v>
      </c>
      <c r="AP643" s="1" t="s">
        <v>162</v>
      </c>
      <c r="AQ643" s="1" t="s">
        <v>162</v>
      </c>
      <c r="AR643" s="1" t="s">
        <v>162</v>
      </c>
      <c r="AS643" s="1" t="s">
        <v>162</v>
      </c>
      <c r="AT643" s="1" t="s">
        <v>162</v>
      </c>
      <c r="AU643" s="1" t="s">
        <v>162</v>
      </c>
      <c r="AV643" s="1" t="s">
        <v>162</v>
      </c>
      <c r="AW643" s="1" t="s">
        <v>162</v>
      </c>
      <c r="AX643" s="1" t="s">
        <v>162</v>
      </c>
      <c r="AY643" s="1" t="s">
        <v>162</v>
      </c>
      <c r="AZ643" s="1" t="s">
        <v>162</v>
      </c>
      <c r="BA643" s="1" t="s">
        <v>162</v>
      </c>
      <c r="BB643" s="1" t="s">
        <v>162</v>
      </c>
      <c r="BC643" s="1" t="s">
        <v>162</v>
      </c>
      <c r="BD643" s="1" t="s">
        <v>162</v>
      </c>
      <c r="BE643" s="1" t="s">
        <v>162</v>
      </c>
      <c r="BS643" s="1" t="s">
        <v>2965</v>
      </c>
      <c r="BT643" s="5" t="s">
        <v>2306</v>
      </c>
      <c r="BY643" s="1" t="s">
        <v>180</v>
      </c>
      <c r="BZ643" s="1" t="s">
        <v>181</v>
      </c>
      <c r="CA643" s="8" t="s">
        <v>9125</v>
      </c>
      <c r="CB643" s="1" t="s">
        <v>196</v>
      </c>
    </row>
    <row r="644">
      <c r="A644" s="1" t="s">
        <v>5725</v>
      </c>
      <c r="B644" s="1" t="s">
        <v>9120</v>
      </c>
      <c r="C644" s="1" t="s">
        <v>9128</v>
      </c>
      <c r="D644" s="1" t="s">
        <v>126</v>
      </c>
      <c r="E644" s="1" t="s">
        <v>128</v>
      </c>
      <c r="F644" s="5" t="s">
        <v>155</v>
      </c>
      <c r="G644" s="1" t="s">
        <v>5729</v>
      </c>
      <c r="H644" s="1" t="s">
        <v>5730</v>
      </c>
      <c r="I644" s="5" t="s">
        <v>150</v>
      </c>
      <c r="M644" s="5" t="s">
        <v>150</v>
      </c>
      <c r="N644" s="5" t="s">
        <v>9130</v>
      </c>
      <c r="O644" s="5" t="s">
        <v>1414</v>
      </c>
      <c r="P644" s="5" t="s">
        <v>174</v>
      </c>
      <c r="Q644" s="5" t="s">
        <v>155</v>
      </c>
      <c r="R644" s="5" t="s">
        <v>155</v>
      </c>
      <c r="S644" s="5" t="s">
        <v>156</v>
      </c>
      <c r="T644" s="5" t="s">
        <v>882</v>
      </c>
      <c r="U644" s="5" t="s">
        <v>158</v>
      </c>
      <c r="V644" s="5" t="s">
        <v>158</v>
      </c>
      <c r="W644" s="5" t="s">
        <v>159</v>
      </c>
      <c r="X644" s="1" t="s">
        <v>5731</v>
      </c>
      <c r="AB644" s="5" t="s">
        <v>156</v>
      </c>
      <c r="AC644" s="1" t="s">
        <v>162</v>
      </c>
      <c r="AD644" s="1" t="s">
        <v>162</v>
      </c>
      <c r="AE644" s="1" t="s">
        <v>162</v>
      </c>
      <c r="AF644" s="1" t="s">
        <v>162</v>
      </c>
      <c r="AG644" s="1" t="s">
        <v>162</v>
      </c>
      <c r="AH644" s="1" t="s">
        <v>162</v>
      </c>
      <c r="AI644" s="1" t="s">
        <v>162</v>
      </c>
      <c r="AJ644" s="1" t="s">
        <v>162</v>
      </c>
      <c r="AK644" s="1" t="s">
        <v>162</v>
      </c>
      <c r="AL644" s="1" t="s">
        <v>162</v>
      </c>
      <c r="AM644" s="1" t="s">
        <v>162</v>
      </c>
      <c r="AN644" s="1" t="s">
        <v>162</v>
      </c>
      <c r="AO644" s="1" t="s">
        <v>162</v>
      </c>
      <c r="AP644" s="1" t="s">
        <v>162</v>
      </c>
      <c r="AQ644" s="1" t="s">
        <v>162</v>
      </c>
      <c r="AR644" s="1" t="s">
        <v>162</v>
      </c>
      <c r="AS644" s="1" t="s">
        <v>162</v>
      </c>
      <c r="AT644" s="1" t="s">
        <v>162</v>
      </c>
      <c r="AU644" s="1" t="s">
        <v>162</v>
      </c>
      <c r="AV644" s="1" t="s">
        <v>162</v>
      </c>
      <c r="AW644" s="1" t="s">
        <v>162</v>
      </c>
      <c r="AX644" s="1" t="s">
        <v>162</v>
      </c>
      <c r="AY644" s="1" t="s">
        <v>162</v>
      </c>
      <c r="AZ644" s="1" t="s">
        <v>162</v>
      </c>
      <c r="BA644" s="1" t="s">
        <v>162</v>
      </c>
      <c r="BB644" s="1" t="s">
        <v>162</v>
      </c>
      <c r="BC644" s="1" t="s">
        <v>162</v>
      </c>
      <c r="BD644" s="1" t="s">
        <v>162</v>
      </c>
      <c r="BE644" s="1" t="s">
        <v>162</v>
      </c>
      <c r="BS644" s="1" t="s">
        <v>2965</v>
      </c>
      <c r="BT644" s="5" t="s">
        <v>1414</v>
      </c>
      <c r="BY644" s="1" t="s">
        <v>180</v>
      </c>
      <c r="BZ644" s="1" t="s">
        <v>181</v>
      </c>
      <c r="CA644" s="8" t="s">
        <v>9132</v>
      </c>
      <c r="CB644" s="1" t="s">
        <v>196</v>
      </c>
    </row>
    <row r="645">
      <c r="A645" s="1" t="s">
        <v>5712</v>
      </c>
      <c r="B645" s="1" t="s">
        <v>9128</v>
      </c>
      <c r="C645" s="1" t="s">
        <v>9137</v>
      </c>
      <c r="D645" s="1" t="s">
        <v>126</v>
      </c>
      <c r="E645" s="1" t="s">
        <v>128</v>
      </c>
      <c r="F645" s="5" t="s">
        <v>174</v>
      </c>
      <c r="G645" s="1" t="s">
        <v>5714</v>
      </c>
      <c r="H645" s="1" t="s">
        <v>5716</v>
      </c>
      <c r="I645" s="5" t="s">
        <v>150</v>
      </c>
      <c r="M645" s="5" t="s">
        <v>174</v>
      </c>
      <c r="N645" s="5" t="s">
        <v>9138</v>
      </c>
      <c r="O645" s="5" t="s">
        <v>1139</v>
      </c>
      <c r="P645" s="5" t="s">
        <v>174</v>
      </c>
      <c r="Q645" s="5" t="s">
        <v>174</v>
      </c>
      <c r="R645" s="5" t="s">
        <v>155</v>
      </c>
      <c r="S645" s="5" t="s">
        <v>174</v>
      </c>
      <c r="T645" s="5" t="s">
        <v>158</v>
      </c>
      <c r="U645" s="5" t="s">
        <v>158</v>
      </c>
      <c r="V645" s="5" t="s">
        <v>158</v>
      </c>
      <c r="W645" s="5" t="s">
        <v>257</v>
      </c>
      <c r="AB645" s="5" t="s">
        <v>216</v>
      </c>
      <c r="AC645" s="1" t="s">
        <v>162</v>
      </c>
      <c r="AD645" s="1" t="s">
        <v>162</v>
      </c>
      <c r="AE645" s="1" t="s">
        <v>162</v>
      </c>
      <c r="AF645" s="1" t="s">
        <v>162</v>
      </c>
      <c r="AG645" s="1" t="s">
        <v>162</v>
      </c>
      <c r="AH645" s="1" t="s">
        <v>162</v>
      </c>
      <c r="AI645" s="1" t="s">
        <v>162</v>
      </c>
      <c r="AJ645" s="1" t="s">
        <v>162</v>
      </c>
      <c r="AK645" s="1" t="s">
        <v>162</v>
      </c>
      <c r="AL645" s="1" t="s">
        <v>162</v>
      </c>
      <c r="AM645" s="1" t="s">
        <v>162</v>
      </c>
      <c r="AN645" s="1" t="s">
        <v>162</v>
      </c>
      <c r="AO645" s="1" t="s">
        <v>162</v>
      </c>
      <c r="AP645" s="1" t="s">
        <v>162</v>
      </c>
      <c r="AQ645" s="1" t="s">
        <v>162</v>
      </c>
      <c r="AR645" s="1" t="s">
        <v>162</v>
      </c>
      <c r="AS645" s="1" t="s">
        <v>162</v>
      </c>
      <c r="AT645" s="1" t="s">
        <v>162</v>
      </c>
      <c r="AU645" s="1" t="s">
        <v>162</v>
      </c>
      <c r="AV645" s="1" t="s">
        <v>162</v>
      </c>
      <c r="AW645" s="1" t="s">
        <v>162</v>
      </c>
      <c r="AX645" s="1" t="s">
        <v>162</v>
      </c>
      <c r="AY645" s="1" t="s">
        <v>162</v>
      </c>
      <c r="AZ645" s="1" t="s">
        <v>162</v>
      </c>
      <c r="BA645" s="1" t="s">
        <v>162</v>
      </c>
      <c r="BB645" s="1" t="s">
        <v>162</v>
      </c>
      <c r="BC645" s="1" t="s">
        <v>162</v>
      </c>
      <c r="BD645" s="1" t="s">
        <v>162</v>
      </c>
      <c r="BE645" s="1" t="s">
        <v>162</v>
      </c>
      <c r="BS645" s="1" t="s">
        <v>2965</v>
      </c>
      <c r="BT645" s="5" t="s">
        <v>1139</v>
      </c>
      <c r="BU645" s="1" t="s">
        <v>240</v>
      </c>
      <c r="BZ645" s="1" t="s">
        <v>181</v>
      </c>
      <c r="CA645" s="8" t="s">
        <v>9140</v>
      </c>
      <c r="CB645" s="1" t="s">
        <v>196</v>
      </c>
    </row>
    <row r="646">
      <c r="A646" s="1" t="s">
        <v>5694</v>
      </c>
      <c r="B646" s="1" t="s">
        <v>9145</v>
      </c>
      <c r="C646" s="1" t="s">
        <v>9146</v>
      </c>
      <c r="D646" s="1" t="s">
        <v>126</v>
      </c>
      <c r="E646" s="1" t="s">
        <v>128</v>
      </c>
      <c r="F646" s="5" t="s">
        <v>150</v>
      </c>
      <c r="G646" s="1" t="s">
        <v>2964</v>
      </c>
      <c r="H646" s="1" t="s">
        <v>5698</v>
      </c>
      <c r="I646" s="5" t="s">
        <v>150</v>
      </c>
      <c r="M646" s="5" t="s">
        <v>150</v>
      </c>
      <c r="N646" s="5" t="s">
        <v>9148</v>
      </c>
      <c r="O646" s="5" t="s">
        <v>898</v>
      </c>
      <c r="P646" s="5" t="s">
        <v>174</v>
      </c>
      <c r="Q646" s="5" t="s">
        <v>150</v>
      </c>
      <c r="R646" s="5" t="s">
        <v>155</v>
      </c>
      <c r="S646" s="5" t="s">
        <v>174</v>
      </c>
      <c r="T646" s="5" t="s">
        <v>157</v>
      </c>
      <c r="U646" s="5" t="s">
        <v>158</v>
      </c>
      <c r="V646" s="5" t="s">
        <v>158</v>
      </c>
      <c r="W646" s="5" t="s">
        <v>381</v>
      </c>
      <c r="AB646" s="5" t="s">
        <v>150</v>
      </c>
      <c r="AC646" s="1" t="s">
        <v>162</v>
      </c>
      <c r="AD646" s="1" t="s">
        <v>162</v>
      </c>
      <c r="AE646" s="1" t="s">
        <v>162</v>
      </c>
      <c r="AF646" s="1" t="s">
        <v>162</v>
      </c>
      <c r="AG646" s="1" t="s">
        <v>162</v>
      </c>
      <c r="AH646" s="1" t="s">
        <v>162</v>
      </c>
      <c r="AI646" s="1" t="s">
        <v>162</v>
      </c>
      <c r="AJ646" s="1" t="s">
        <v>162</v>
      </c>
      <c r="AK646" s="1" t="s">
        <v>162</v>
      </c>
      <c r="AL646" s="1" t="s">
        <v>162</v>
      </c>
      <c r="AM646" s="1" t="s">
        <v>162</v>
      </c>
      <c r="AN646" s="1" t="s">
        <v>162</v>
      </c>
      <c r="AO646" s="1" t="s">
        <v>162</v>
      </c>
      <c r="AP646" s="1" t="s">
        <v>162</v>
      </c>
      <c r="AQ646" s="1" t="s">
        <v>162</v>
      </c>
      <c r="AR646" s="1" t="s">
        <v>162</v>
      </c>
      <c r="AS646" s="1" t="s">
        <v>162</v>
      </c>
      <c r="AT646" s="1" t="s">
        <v>162</v>
      </c>
      <c r="AU646" s="1" t="s">
        <v>162</v>
      </c>
      <c r="AV646" s="1" t="s">
        <v>162</v>
      </c>
      <c r="AW646" s="1" t="s">
        <v>162</v>
      </c>
      <c r="AX646" s="1" t="s">
        <v>162</v>
      </c>
      <c r="AY646" s="1" t="s">
        <v>162</v>
      </c>
      <c r="AZ646" s="1" t="s">
        <v>162</v>
      </c>
      <c r="BA646" s="1" t="s">
        <v>162</v>
      </c>
      <c r="BB646" s="1" t="s">
        <v>162</v>
      </c>
      <c r="BC646" s="1" t="s">
        <v>162</v>
      </c>
      <c r="BD646" s="1" t="s">
        <v>162</v>
      </c>
      <c r="BE646" s="1" t="s">
        <v>162</v>
      </c>
      <c r="BS646" s="1" t="s">
        <v>2965</v>
      </c>
      <c r="BT646" s="5" t="s">
        <v>898</v>
      </c>
      <c r="BY646" s="1" t="s">
        <v>391</v>
      </c>
      <c r="BZ646" s="1" t="s">
        <v>181</v>
      </c>
      <c r="CA646" s="8" t="s">
        <v>9154</v>
      </c>
      <c r="CB646" s="1" t="s">
        <v>196</v>
      </c>
    </row>
    <row r="647">
      <c r="A647" s="1" t="s">
        <v>9158</v>
      </c>
      <c r="B647" s="1" t="s">
        <v>9159</v>
      </c>
      <c r="C647" s="1" t="s">
        <v>9160</v>
      </c>
      <c r="D647" s="1" t="s">
        <v>126</v>
      </c>
      <c r="E647" s="1" t="s">
        <v>128</v>
      </c>
      <c r="F647" s="5" t="s">
        <v>155</v>
      </c>
      <c r="G647" s="1" t="s">
        <v>9161</v>
      </c>
      <c r="H647" s="1" t="s">
        <v>9162</v>
      </c>
      <c r="I647" s="5" t="s">
        <v>174</v>
      </c>
      <c r="J647" s="1" t="s">
        <v>5930</v>
      </c>
      <c r="K647" s="1" t="s">
        <v>9163</v>
      </c>
      <c r="BS647" s="1" t="s">
        <v>9164</v>
      </c>
      <c r="BT647" s="5" t="s">
        <v>158</v>
      </c>
      <c r="BZ647" s="1" t="s">
        <v>181</v>
      </c>
      <c r="CA647" s="8" t="s">
        <v>9165</v>
      </c>
      <c r="CB647" s="1" t="s">
        <v>196</v>
      </c>
    </row>
    <row r="648">
      <c r="A648" s="1" t="s">
        <v>9167</v>
      </c>
      <c r="B648" s="1" t="s">
        <v>9159</v>
      </c>
      <c r="C648" s="1" t="s">
        <v>9168</v>
      </c>
      <c r="D648" s="1" t="s">
        <v>126</v>
      </c>
      <c r="E648" s="1" t="s">
        <v>128</v>
      </c>
      <c r="F648" s="5" t="s">
        <v>156</v>
      </c>
      <c r="G648" s="1" t="s">
        <v>9169</v>
      </c>
      <c r="H648" s="1" t="s">
        <v>9170</v>
      </c>
      <c r="I648" s="5" t="s">
        <v>150</v>
      </c>
      <c r="M648" s="5" t="s">
        <v>174</v>
      </c>
      <c r="N648" s="5" t="s">
        <v>9172</v>
      </c>
      <c r="O648" s="5" t="s">
        <v>423</v>
      </c>
      <c r="P648" s="5" t="s">
        <v>150</v>
      </c>
      <c r="Q648" s="5" t="s">
        <v>155</v>
      </c>
      <c r="R648" s="5" t="s">
        <v>174</v>
      </c>
      <c r="S648" s="5" t="s">
        <v>150</v>
      </c>
      <c r="T648" s="5" t="s">
        <v>158</v>
      </c>
      <c r="U648" s="5" t="s">
        <v>158</v>
      </c>
      <c r="V648" s="5" t="s">
        <v>158</v>
      </c>
      <c r="W648" s="5" t="s">
        <v>257</v>
      </c>
      <c r="AB648" s="5" t="s">
        <v>150</v>
      </c>
      <c r="AC648" s="1" t="s">
        <v>162</v>
      </c>
      <c r="AD648" s="1" t="s">
        <v>162</v>
      </c>
      <c r="AE648" s="1" t="s">
        <v>162</v>
      </c>
      <c r="AF648" s="1" t="s">
        <v>162</v>
      </c>
      <c r="AG648" s="1" t="s">
        <v>162</v>
      </c>
      <c r="AH648" s="1" t="s">
        <v>162</v>
      </c>
      <c r="AI648" s="1" t="s">
        <v>162</v>
      </c>
      <c r="AJ648" s="1" t="s">
        <v>162</v>
      </c>
      <c r="AK648" s="1" t="s">
        <v>162</v>
      </c>
      <c r="AL648" s="1" t="s">
        <v>162</v>
      </c>
      <c r="AM648" s="1" t="s">
        <v>162</v>
      </c>
      <c r="AN648" s="1" t="s">
        <v>162</v>
      </c>
      <c r="AO648" s="1" t="s">
        <v>162</v>
      </c>
      <c r="AP648" s="1" t="s">
        <v>162</v>
      </c>
      <c r="AQ648" s="1" t="s">
        <v>162</v>
      </c>
      <c r="AR648" s="1" t="s">
        <v>162</v>
      </c>
      <c r="AS648" s="1" t="s">
        <v>162</v>
      </c>
      <c r="AT648" s="1" t="s">
        <v>162</v>
      </c>
      <c r="AU648" s="1" t="s">
        <v>162</v>
      </c>
      <c r="AV648" s="1" t="s">
        <v>162</v>
      </c>
      <c r="AW648" s="1" t="s">
        <v>162</v>
      </c>
      <c r="AX648" s="1" t="s">
        <v>162</v>
      </c>
      <c r="AY648" s="1" t="s">
        <v>162</v>
      </c>
      <c r="AZ648" s="1" t="s">
        <v>162</v>
      </c>
      <c r="BA648" s="1" t="s">
        <v>162</v>
      </c>
      <c r="BB648" s="1" t="s">
        <v>162</v>
      </c>
      <c r="BC648" s="1" t="s">
        <v>162</v>
      </c>
      <c r="BD648" s="1" t="s">
        <v>162</v>
      </c>
      <c r="BE648" s="1" t="s">
        <v>162</v>
      </c>
      <c r="BS648" s="1" t="s">
        <v>9164</v>
      </c>
      <c r="BT648" s="5" t="s">
        <v>423</v>
      </c>
      <c r="BU648" s="1" t="s">
        <v>240</v>
      </c>
      <c r="BZ648" s="1" t="s">
        <v>181</v>
      </c>
      <c r="CA648" s="8" t="s">
        <v>9175</v>
      </c>
      <c r="CB648" s="1" t="s">
        <v>196</v>
      </c>
    </row>
    <row r="649">
      <c r="A649" s="1" t="s">
        <v>9177</v>
      </c>
      <c r="B649" s="1" t="s">
        <v>9178</v>
      </c>
      <c r="C649" s="1" t="s">
        <v>9179</v>
      </c>
      <c r="D649" s="1" t="s">
        <v>126</v>
      </c>
      <c r="E649" s="1" t="s">
        <v>128</v>
      </c>
      <c r="F649" s="5" t="s">
        <v>174</v>
      </c>
      <c r="G649" s="1" t="s">
        <v>9180</v>
      </c>
      <c r="H649" s="1" t="s">
        <v>9181</v>
      </c>
      <c r="I649" s="5" t="s">
        <v>150</v>
      </c>
      <c r="M649" s="5" t="s">
        <v>174</v>
      </c>
      <c r="N649" s="5" t="s">
        <v>9182</v>
      </c>
      <c r="O649" s="5" t="s">
        <v>1569</v>
      </c>
      <c r="P649" s="5" t="s">
        <v>174</v>
      </c>
      <c r="Q649" s="5" t="s">
        <v>174</v>
      </c>
      <c r="R649" s="5" t="s">
        <v>155</v>
      </c>
      <c r="S649" s="5" t="s">
        <v>155</v>
      </c>
      <c r="T649" s="5" t="s">
        <v>158</v>
      </c>
      <c r="U649" s="5" t="s">
        <v>158</v>
      </c>
      <c r="V649" s="5" t="s">
        <v>158</v>
      </c>
      <c r="W649" s="5" t="s">
        <v>257</v>
      </c>
      <c r="AB649" s="5" t="s">
        <v>216</v>
      </c>
      <c r="AC649" s="1" t="s">
        <v>162</v>
      </c>
      <c r="AD649" s="1" t="s">
        <v>162</v>
      </c>
      <c r="AE649" s="1" t="s">
        <v>162</v>
      </c>
      <c r="AF649" s="1" t="s">
        <v>162</v>
      </c>
      <c r="AG649" s="1" t="s">
        <v>162</v>
      </c>
      <c r="AH649" s="1" t="s">
        <v>162</v>
      </c>
      <c r="AI649" s="1" t="s">
        <v>162</v>
      </c>
      <c r="AJ649" s="1" t="s">
        <v>162</v>
      </c>
      <c r="AK649" s="1" t="s">
        <v>162</v>
      </c>
      <c r="AL649" s="1" t="s">
        <v>162</v>
      </c>
      <c r="AM649" s="1" t="s">
        <v>162</v>
      </c>
      <c r="AN649" s="1" t="s">
        <v>162</v>
      </c>
      <c r="AO649" s="1" t="s">
        <v>162</v>
      </c>
      <c r="AP649" s="1" t="s">
        <v>162</v>
      </c>
      <c r="AQ649" s="1" t="s">
        <v>162</v>
      </c>
      <c r="AR649" s="1" t="s">
        <v>162</v>
      </c>
      <c r="AS649" s="1" t="s">
        <v>162</v>
      </c>
      <c r="AT649" s="1" t="s">
        <v>162</v>
      </c>
      <c r="AU649" s="1" t="s">
        <v>162</v>
      </c>
      <c r="AV649" s="1" t="s">
        <v>162</v>
      </c>
      <c r="AW649" s="1" t="s">
        <v>162</v>
      </c>
      <c r="AX649" s="1" t="s">
        <v>162</v>
      </c>
      <c r="AY649" s="1" t="s">
        <v>162</v>
      </c>
      <c r="AZ649" s="1" t="s">
        <v>259</v>
      </c>
      <c r="BA649" s="1" t="s">
        <v>259</v>
      </c>
      <c r="BB649" s="1" t="s">
        <v>162</v>
      </c>
      <c r="BC649" s="1" t="s">
        <v>162</v>
      </c>
      <c r="BD649" s="1" t="s">
        <v>162</v>
      </c>
      <c r="BE649" s="1" t="s">
        <v>162</v>
      </c>
      <c r="BF649" s="5" t="s">
        <v>264</v>
      </c>
      <c r="BG649" s="5" t="s">
        <v>265</v>
      </c>
      <c r="BH649" s="5" t="s">
        <v>264</v>
      </c>
      <c r="BI649" s="5" t="s">
        <v>265</v>
      </c>
      <c r="BS649" s="1" t="s">
        <v>9164</v>
      </c>
      <c r="BT649" s="5" t="s">
        <v>1569</v>
      </c>
      <c r="BU649" s="1" t="s">
        <v>240</v>
      </c>
      <c r="BZ649" s="1" t="s">
        <v>181</v>
      </c>
      <c r="CA649" s="8" t="s">
        <v>9191</v>
      </c>
      <c r="CB649" s="1" t="s">
        <v>196</v>
      </c>
    </row>
    <row r="650">
      <c r="A650" s="1" t="s">
        <v>9192</v>
      </c>
      <c r="B650" s="1" t="s">
        <v>9179</v>
      </c>
      <c r="C650" s="1" t="s">
        <v>9193</v>
      </c>
      <c r="D650" s="1" t="s">
        <v>126</v>
      </c>
      <c r="E650" s="1" t="s">
        <v>128</v>
      </c>
      <c r="F650" s="5" t="s">
        <v>150</v>
      </c>
      <c r="G650" s="1" t="s">
        <v>9194</v>
      </c>
      <c r="H650" s="1" t="s">
        <v>9195</v>
      </c>
      <c r="I650" s="5" t="s">
        <v>150</v>
      </c>
      <c r="M650" s="5" t="s">
        <v>150</v>
      </c>
      <c r="N650" s="5" t="s">
        <v>9196</v>
      </c>
      <c r="O650" s="5" t="s">
        <v>550</v>
      </c>
      <c r="P650" s="5" t="s">
        <v>174</v>
      </c>
      <c r="Q650" s="5" t="s">
        <v>150</v>
      </c>
      <c r="R650" s="5" t="s">
        <v>155</v>
      </c>
      <c r="S650" s="5" t="s">
        <v>156</v>
      </c>
      <c r="T650" s="5" t="s">
        <v>449</v>
      </c>
      <c r="U650" s="5" t="s">
        <v>158</v>
      </c>
      <c r="V650" s="5" t="s">
        <v>158</v>
      </c>
      <c r="W650" s="5" t="s">
        <v>600</v>
      </c>
      <c r="AB650" s="5" t="s">
        <v>161</v>
      </c>
      <c r="AC650" s="1" t="s">
        <v>162</v>
      </c>
      <c r="AD650" s="1" t="s">
        <v>162</v>
      </c>
      <c r="AE650" s="1" t="s">
        <v>162</v>
      </c>
      <c r="AF650" s="1" t="s">
        <v>162</v>
      </c>
      <c r="AG650" s="1" t="s">
        <v>162</v>
      </c>
      <c r="AH650" s="1" t="s">
        <v>162</v>
      </c>
      <c r="AI650" s="1" t="s">
        <v>162</v>
      </c>
      <c r="AJ650" s="1" t="s">
        <v>162</v>
      </c>
      <c r="AK650" s="1" t="s">
        <v>162</v>
      </c>
      <c r="AL650" s="1" t="s">
        <v>162</v>
      </c>
      <c r="AM650" s="1" t="s">
        <v>162</v>
      </c>
      <c r="AN650" s="1" t="s">
        <v>162</v>
      </c>
      <c r="AO650" s="1" t="s">
        <v>162</v>
      </c>
      <c r="AP650" s="1" t="s">
        <v>162</v>
      </c>
      <c r="AQ650" s="1" t="s">
        <v>162</v>
      </c>
      <c r="AR650" s="1" t="s">
        <v>162</v>
      </c>
      <c r="AS650" s="1" t="s">
        <v>162</v>
      </c>
      <c r="AT650" s="1" t="s">
        <v>162</v>
      </c>
      <c r="AU650" s="1" t="s">
        <v>162</v>
      </c>
      <c r="AV650" s="1" t="s">
        <v>162</v>
      </c>
      <c r="AW650" s="1" t="s">
        <v>162</v>
      </c>
      <c r="AX650" s="1" t="s">
        <v>162</v>
      </c>
      <c r="AY650" s="1" t="s">
        <v>162</v>
      </c>
      <c r="AZ650" s="1" t="s">
        <v>162</v>
      </c>
      <c r="BA650" s="1" t="s">
        <v>162</v>
      </c>
      <c r="BB650" s="1" t="s">
        <v>162</v>
      </c>
      <c r="BC650" s="1" t="s">
        <v>162</v>
      </c>
      <c r="BD650" s="1" t="s">
        <v>162</v>
      </c>
      <c r="BE650" s="1" t="s">
        <v>162</v>
      </c>
      <c r="BS650" s="1" t="s">
        <v>9164</v>
      </c>
      <c r="BT650" s="5" t="s">
        <v>550</v>
      </c>
      <c r="BX650" s="1" t="s">
        <v>884</v>
      </c>
      <c r="BZ650" s="1" t="s">
        <v>181</v>
      </c>
      <c r="CA650" s="8" t="s">
        <v>9200</v>
      </c>
      <c r="CB650" s="1" t="s">
        <v>196</v>
      </c>
    </row>
    <row r="651">
      <c r="A651" s="1" t="s">
        <v>9209</v>
      </c>
      <c r="B651" s="1" t="s">
        <v>9211</v>
      </c>
      <c r="C651" s="1" t="s">
        <v>9212</v>
      </c>
      <c r="D651" s="1" t="s">
        <v>126</v>
      </c>
      <c r="E651" s="1" t="s">
        <v>128</v>
      </c>
      <c r="F651" s="5" t="s">
        <v>161</v>
      </c>
      <c r="G651" s="1" t="s">
        <v>9213</v>
      </c>
      <c r="H651" s="1" t="s">
        <v>9214</v>
      </c>
      <c r="I651" s="5" t="s">
        <v>150</v>
      </c>
      <c r="M651" s="5" t="s">
        <v>150</v>
      </c>
      <c r="N651" s="5" t="s">
        <v>9217</v>
      </c>
      <c r="O651" s="5" t="s">
        <v>422</v>
      </c>
      <c r="P651" s="5" t="s">
        <v>150</v>
      </c>
      <c r="Q651" s="5" t="s">
        <v>155</v>
      </c>
      <c r="R651" s="5" t="s">
        <v>155</v>
      </c>
      <c r="S651" s="5" t="s">
        <v>156</v>
      </c>
      <c r="T651" s="5" t="s">
        <v>807</v>
      </c>
      <c r="U651" s="5" t="s">
        <v>158</v>
      </c>
      <c r="V651" s="5" t="s">
        <v>158</v>
      </c>
      <c r="W651" s="5" t="s">
        <v>3407</v>
      </c>
      <c r="AB651" s="5" t="s">
        <v>150</v>
      </c>
      <c r="AC651" s="1" t="s">
        <v>162</v>
      </c>
      <c r="AD651" s="1" t="s">
        <v>162</v>
      </c>
      <c r="AE651" s="1" t="s">
        <v>162</v>
      </c>
      <c r="AF651" s="1" t="s">
        <v>162</v>
      </c>
      <c r="AG651" s="1" t="s">
        <v>162</v>
      </c>
      <c r="AH651" s="1" t="s">
        <v>162</v>
      </c>
      <c r="AI651" s="1" t="s">
        <v>162</v>
      </c>
      <c r="AJ651" s="1" t="s">
        <v>162</v>
      </c>
      <c r="AK651" s="1" t="s">
        <v>162</v>
      </c>
      <c r="AL651" s="1" t="s">
        <v>162</v>
      </c>
      <c r="AM651" s="1" t="s">
        <v>162</v>
      </c>
      <c r="AN651" s="1" t="s">
        <v>162</v>
      </c>
      <c r="AO651" s="1" t="s">
        <v>162</v>
      </c>
      <c r="AP651" s="1" t="s">
        <v>162</v>
      </c>
      <c r="AQ651" s="1" t="s">
        <v>162</v>
      </c>
      <c r="AR651" s="1" t="s">
        <v>162</v>
      </c>
      <c r="AS651" s="1" t="s">
        <v>162</v>
      </c>
      <c r="AT651" s="1" t="s">
        <v>162</v>
      </c>
      <c r="AU651" s="1" t="s">
        <v>162</v>
      </c>
      <c r="AV651" s="1" t="s">
        <v>162</v>
      </c>
      <c r="AW651" s="1" t="s">
        <v>162</v>
      </c>
      <c r="AX651" s="1" t="s">
        <v>162</v>
      </c>
      <c r="AY651" s="1" t="s">
        <v>162</v>
      </c>
      <c r="AZ651" s="1" t="s">
        <v>162</v>
      </c>
      <c r="BA651" s="1" t="s">
        <v>162</v>
      </c>
      <c r="BB651" s="1" t="s">
        <v>162</v>
      </c>
      <c r="BC651" s="1" t="s">
        <v>162</v>
      </c>
      <c r="BD651" s="1" t="s">
        <v>162</v>
      </c>
      <c r="BE651" s="1" t="s">
        <v>162</v>
      </c>
      <c r="BS651" s="1" t="s">
        <v>9218</v>
      </c>
      <c r="BT651" s="5" t="s">
        <v>422</v>
      </c>
      <c r="BX651" s="1" t="s">
        <v>786</v>
      </c>
      <c r="BZ651" s="1" t="s">
        <v>181</v>
      </c>
      <c r="CA651" s="8" t="s">
        <v>9219</v>
      </c>
      <c r="CB651" s="1" t="s">
        <v>196</v>
      </c>
    </row>
    <row r="652">
      <c r="A652" s="1" t="s">
        <v>9224</v>
      </c>
      <c r="B652" s="1" t="s">
        <v>9211</v>
      </c>
      <c r="C652" s="1" t="s">
        <v>9212</v>
      </c>
      <c r="D652" s="1" t="s">
        <v>126</v>
      </c>
      <c r="E652" s="1" t="s">
        <v>128</v>
      </c>
      <c r="F652" s="5" t="s">
        <v>155</v>
      </c>
      <c r="G652" s="1" t="s">
        <v>9225</v>
      </c>
      <c r="H652" s="1" t="s">
        <v>9226</v>
      </c>
      <c r="I652" s="5" t="s">
        <v>150</v>
      </c>
      <c r="M652" s="5" t="s">
        <v>174</v>
      </c>
      <c r="N652" s="5" t="s">
        <v>9227</v>
      </c>
      <c r="O652" s="5" t="s">
        <v>1287</v>
      </c>
      <c r="P652" s="5" t="s">
        <v>150</v>
      </c>
      <c r="Q652" s="5" t="s">
        <v>155</v>
      </c>
      <c r="R652" s="5" t="s">
        <v>174</v>
      </c>
      <c r="S652" s="5" t="s">
        <v>150</v>
      </c>
      <c r="T652" s="5" t="s">
        <v>158</v>
      </c>
      <c r="U652" s="5" t="s">
        <v>158</v>
      </c>
      <c r="V652" s="5" t="s">
        <v>158</v>
      </c>
      <c r="W652" s="5" t="s">
        <v>257</v>
      </c>
      <c r="AB652" s="5" t="s">
        <v>216</v>
      </c>
      <c r="AC652" s="1" t="s">
        <v>162</v>
      </c>
      <c r="AD652" s="1" t="s">
        <v>162</v>
      </c>
      <c r="AE652" s="1" t="s">
        <v>162</v>
      </c>
      <c r="AF652" s="1" t="s">
        <v>162</v>
      </c>
      <c r="AG652" s="1" t="s">
        <v>162</v>
      </c>
      <c r="AH652" s="1" t="s">
        <v>162</v>
      </c>
      <c r="AI652" s="1" t="s">
        <v>162</v>
      </c>
      <c r="AJ652" s="1" t="s">
        <v>162</v>
      </c>
      <c r="AK652" s="1" t="s">
        <v>162</v>
      </c>
      <c r="AL652" s="1" t="s">
        <v>162</v>
      </c>
      <c r="AM652" s="1" t="s">
        <v>162</v>
      </c>
      <c r="AN652" s="1" t="s">
        <v>162</v>
      </c>
      <c r="AO652" s="1" t="s">
        <v>162</v>
      </c>
      <c r="AP652" s="1" t="s">
        <v>162</v>
      </c>
      <c r="AQ652" s="1" t="s">
        <v>162</v>
      </c>
      <c r="AR652" s="1" t="s">
        <v>162</v>
      </c>
      <c r="AS652" s="1" t="s">
        <v>162</v>
      </c>
      <c r="AT652" s="1" t="s">
        <v>162</v>
      </c>
      <c r="AU652" s="1" t="s">
        <v>162</v>
      </c>
      <c r="AV652" s="1" t="s">
        <v>162</v>
      </c>
      <c r="AW652" s="1" t="s">
        <v>162</v>
      </c>
      <c r="AX652" s="1" t="s">
        <v>162</v>
      </c>
      <c r="AY652" s="1" t="s">
        <v>162</v>
      </c>
      <c r="AZ652" s="1" t="s">
        <v>162</v>
      </c>
      <c r="BA652" s="1" t="s">
        <v>162</v>
      </c>
      <c r="BB652" s="1" t="s">
        <v>162</v>
      </c>
      <c r="BC652" s="1" t="s">
        <v>162</v>
      </c>
      <c r="BD652" s="1" t="s">
        <v>162</v>
      </c>
      <c r="BE652" s="1" t="s">
        <v>162</v>
      </c>
      <c r="BS652" s="1" t="s">
        <v>5667</v>
      </c>
      <c r="BT652" s="5" t="s">
        <v>1287</v>
      </c>
      <c r="BU652" s="1" t="s">
        <v>240</v>
      </c>
      <c r="BZ652" s="1" t="s">
        <v>181</v>
      </c>
      <c r="CA652" s="8" t="s">
        <v>9229</v>
      </c>
      <c r="CB652" s="1" t="s">
        <v>6347</v>
      </c>
    </row>
    <row r="653">
      <c r="A653" s="1" t="s">
        <v>9232</v>
      </c>
      <c r="B653" s="1" t="s">
        <v>9212</v>
      </c>
      <c r="C653" s="1" t="s">
        <v>9233</v>
      </c>
      <c r="D653" s="1" t="s">
        <v>126</v>
      </c>
      <c r="E653" s="1" t="s">
        <v>128</v>
      </c>
      <c r="F653" s="5" t="s">
        <v>174</v>
      </c>
      <c r="G653" s="1" t="s">
        <v>5680</v>
      </c>
      <c r="H653" s="1" t="s">
        <v>9234</v>
      </c>
      <c r="I653" s="5" t="s">
        <v>150</v>
      </c>
      <c r="M653" s="5" t="s">
        <v>174</v>
      </c>
      <c r="N653" s="5" t="s">
        <v>9235</v>
      </c>
      <c r="O653" s="5" t="s">
        <v>466</v>
      </c>
      <c r="P653" s="5" t="s">
        <v>174</v>
      </c>
      <c r="Q653" s="5" t="s">
        <v>174</v>
      </c>
      <c r="R653" s="5" t="s">
        <v>155</v>
      </c>
      <c r="S653" s="5" t="s">
        <v>156</v>
      </c>
      <c r="T653" s="5" t="s">
        <v>356</v>
      </c>
      <c r="U653" s="5" t="s">
        <v>158</v>
      </c>
      <c r="V653" s="5" t="s">
        <v>158</v>
      </c>
      <c r="W653" s="5" t="s">
        <v>360</v>
      </c>
      <c r="AB653" s="5" t="s">
        <v>155</v>
      </c>
      <c r="AC653" s="1" t="s">
        <v>162</v>
      </c>
      <c r="AD653" s="1" t="s">
        <v>162</v>
      </c>
      <c r="AE653" s="1" t="s">
        <v>162</v>
      </c>
      <c r="AF653" s="1" t="s">
        <v>162</v>
      </c>
      <c r="AG653" s="1" t="s">
        <v>162</v>
      </c>
      <c r="AH653" s="1" t="s">
        <v>162</v>
      </c>
      <c r="AI653" s="1" t="s">
        <v>162</v>
      </c>
      <c r="AJ653" s="1" t="s">
        <v>162</v>
      </c>
      <c r="AK653" s="1" t="s">
        <v>162</v>
      </c>
      <c r="AL653" s="1" t="s">
        <v>162</v>
      </c>
      <c r="AM653" s="1" t="s">
        <v>162</v>
      </c>
      <c r="AN653" s="1" t="s">
        <v>162</v>
      </c>
      <c r="AO653" s="1" t="s">
        <v>162</v>
      </c>
      <c r="AP653" s="1" t="s">
        <v>162</v>
      </c>
      <c r="AQ653" s="1" t="s">
        <v>162</v>
      </c>
      <c r="AR653" s="1" t="s">
        <v>162</v>
      </c>
      <c r="AS653" s="1" t="s">
        <v>162</v>
      </c>
      <c r="AT653" s="1" t="s">
        <v>162</v>
      </c>
      <c r="AU653" s="1" t="s">
        <v>162</v>
      </c>
      <c r="AV653" s="1" t="s">
        <v>162</v>
      </c>
      <c r="AW653" s="1" t="s">
        <v>162</v>
      </c>
      <c r="AX653" s="1" t="s">
        <v>162</v>
      </c>
      <c r="AY653" s="1" t="s">
        <v>162</v>
      </c>
      <c r="AZ653" s="1" t="s">
        <v>162</v>
      </c>
      <c r="BA653" s="1" t="s">
        <v>162</v>
      </c>
      <c r="BB653" s="1" t="s">
        <v>162</v>
      </c>
      <c r="BC653" s="1" t="s">
        <v>162</v>
      </c>
      <c r="BD653" s="1" t="s">
        <v>162</v>
      </c>
      <c r="BE653" s="1" t="s">
        <v>162</v>
      </c>
      <c r="BS653" s="1" t="s">
        <v>5667</v>
      </c>
      <c r="BT653" s="5" t="s">
        <v>466</v>
      </c>
      <c r="BU653" s="1" t="s">
        <v>184</v>
      </c>
      <c r="BZ653" s="1" t="s">
        <v>181</v>
      </c>
      <c r="CA653" s="8" t="s">
        <v>9238</v>
      </c>
      <c r="CB653" s="1" t="s">
        <v>6347</v>
      </c>
    </row>
    <row r="654">
      <c r="A654" s="1" t="s">
        <v>9241</v>
      </c>
      <c r="B654" s="1" t="s">
        <v>9212</v>
      </c>
      <c r="C654" s="1" t="s">
        <v>9242</v>
      </c>
      <c r="D654" s="1" t="s">
        <v>126</v>
      </c>
      <c r="E654" s="1" t="s">
        <v>128</v>
      </c>
      <c r="F654" s="5" t="s">
        <v>156</v>
      </c>
      <c r="G654" s="1" t="s">
        <v>9243</v>
      </c>
      <c r="H654" s="1" t="s">
        <v>9244</v>
      </c>
      <c r="I654" s="5" t="s">
        <v>150</v>
      </c>
      <c r="M654" s="5" t="s">
        <v>150</v>
      </c>
      <c r="N654" s="5" t="s">
        <v>9245</v>
      </c>
      <c r="O654" s="5" t="s">
        <v>154</v>
      </c>
      <c r="P654" s="5" t="s">
        <v>150</v>
      </c>
      <c r="Q654" s="5" t="s">
        <v>155</v>
      </c>
      <c r="R654" s="5" t="s">
        <v>155</v>
      </c>
      <c r="S654" s="5" t="s">
        <v>156</v>
      </c>
      <c r="T654" s="5" t="s">
        <v>896</v>
      </c>
      <c r="U654" s="5" t="s">
        <v>158</v>
      </c>
      <c r="V654" s="5" t="s">
        <v>158</v>
      </c>
      <c r="W654" s="5" t="s">
        <v>3407</v>
      </c>
      <c r="AB654" s="5" t="s">
        <v>150</v>
      </c>
      <c r="AC654" s="1" t="s">
        <v>162</v>
      </c>
      <c r="AD654" s="1" t="s">
        <v>162</v>
      </c>
      <c r="AE654" s="1" t="s">
        <v>162</v>
      </c>
      <c r="AF654" s="1" t="s">
        <v>162</v>
      </c>
      <c r="AG654" s="1" t="s">
        <v>162</v>
      </c>
      <c r="AH654" s="1" t="s">
        <v>162</v>
      </c>
      <c r="AI654" s="1" t="s">
        <v>162</v>
      </c>
      <c r="AJ654" s="1" t="s">
        <v>162</v>
      </c>
      <c r="AK654" s="1" t="s">
        <v>162</v>
      </c>
      <c r="AL654" s="1" t="s">
        <v>162</v>
      </c>
      <c r="AM654" s="1" t="s">
        <v>162</v>
      </c>
      <c r="AN654" s="1" t="s">
        <v>162</v>
      </c>
      <c r="AO654" s="1" t="s">
        <v>162</v>
      </c>
      <c r="AP654" s="1" t="s">
        <v>162</v>
      </c>
      <c r="AQ654" s="1" t="s">
        <v>162</v>
      </c>
      <c r="AR654" s="1" t="s">
        <v>162</v>
      </c>
      <c r="AS654" s="1" t="s">
        <v>162</v>
      </c>
      <c r="AT654" s="1" t="s">
        <v>162</v>
      </c>
      <c r="AU654" s="1" t="s">
        <v>162</v>
      </c>
      <c r="AV654" s="1" t="s">
        <v>162</v>
      </c>
      <c r="AW654" s="1" t="s">
        <v>162</v>
      </c>
      <c r="AX654" s="1" t="s">
        <v>162</v>
      </c>
      <c r="AY654" s="1" t="s">
        <v>162</v>
      </c>
      <c r="AZ654" s="1" t="s">
        <v>162</v>
      </c>
      <c r="BA654" s="1" t="s">
        <v>162</v>
      </c>
      <c r="BB654" s="1" t="s">
        <v>162</v>
      </c>
      <c r="BC654" s="1" t="s">
        <v>162</v>
      </c>
      <c r="BD654" s="1" t="s">
        <v>162</v>
      </c>
      <c r="BE654" s="1" t="s">
        <v>162</v>
      </c>
      <c r="BS654" s="1" t="s">
        <v>9218</v>
      </c>
      <c r="BT654" s="5" t="s">
        <v>154</v>
      </c>
      <c r="BX654" s="1" t="s">
        <v>786</v>
      </c>
      <c r="BZ654" s="1" t="s">
        <v>181</v>
      </c>
      <c r="CA654" s="8" t="s">
        <v>9254</v>
      </c>
      <c r="CB654" s="1" t="s">
        <v>196</v>
      </c>
    </row>
    <row r="655">
      <c r="A655" s="1" t="s">
        <v>9259</v>
      </c>
      <c r="B655" s="1" t="s">
        <v>9233</v>
      </c>
      <c r="C655" s="1" t="s">
        <v>9260</v>
      </c>
      <c r="D655" s="1" t="s">
        <v>126</v>
      </c>
      <c r="E655" s="1" t="s">
        <v>128</v>
      </c>
      <c r="F655" s="5" t="s">
        <v>150</v>
      </c>
      <c r="G655" s="1" t="s">
        <v>5666</v>
      </c>
      <c r="H655" s="1" t="s">
        <v>9261</v>
      </c>
      <c r="I655" s="5" t="s">
        <v>150</v>
      </c>
      <c r="M655" s="5" t="s">
        <v>150</v>
      </c>
      <c r="N655" s="5" t="s">
        <v>9262</v>
      </c>
      <c r="O655" s="5" t="s">
        <v>1273</v>
      </c>
      <c r="P655" s="5" t="s">
        <v>150</v>
      </c>
      <c r="Q655" s="5" t="s">
        <v>150</v>
      </c>
      <c r="R655" s="5" t="s">
        <v>155</v>
      </c>
      <c r="S655" s="5" t="s">
        <v>156</v>
      </c>
      <c r="T655" s="5" t="s">
        <v>356</v>
      </c>
      <c r="U655" s="5" t="s">
        <v>158</v>
      </c>
      <c r="V655" s="5" t="s">
        <v>158</v>
      </c>
      <c r="W655" s="5" t="s">
        <v>360</v>
      </c>
      <c r="AB655" s="5" t="s">
        <v>155</v>
      </c>
      <c r="AC655" s="1" t="s">
        <v>162</v>
      </c>
      <c r="AD655" s="1" t="s">
        <v>162</v>
      </c>
      <c r="AE655" s="1" t="s">
        <v>162</v>
      </c>
      <c r="AF655" s="1" t="s">
        <v>162</v>
      </c>
      <c r="AG655" s="1" t="s">
        <v>162</v>
      </c>
      <c r="AH655" s="1" t="s">
        <v>162</v>
      </c>
      <c r="AI655" s="1" t="s">
        <v>162</v>
      </c>
      <c r="AJ655" s="1" t="s">
        <v>162</v>
      </c>
      <c r="AK655" s="1" t="s">
        <v>162</v>
      </c>
      <c r="AL655" s="1" t="s">
        <v>162</v>
      </c>
      <c r="AM655" s="1" t="s">
        <v>162</v>
      </c>
      <c r="AN655" s="1" t="s">
        <v>162</v>
      </c>
      <c r="AO655" s="1" t="s">
        <v>162</v>
      </c>
      <c r="AP655" s="1" t="s">
        <v>162</v>
      </c>
      <c r="AQ655" s="1" t="s">
        <v>162</v>
      </c>
      <c r="AR655" s="1" t="s">
        <v>162</v>
      </c>
      <c r="AS655" s="1" t="s">
        <v>162</v>
      </c>
      <c r="AT655" s="1" t="s">
        <v>162</v>
      </c>
      <c r="AU655" s="1" t="s">
        <v>162</v>
      </c>
      <c r="AV655" s="1" t="s">
        <v>162</v>
      </c>
      <c r="AW655" s="1" t="s">
        <v>162</v>
      </c>
      <c r="AX655" s="1" t="s">
        <v>162</v>
      </c>
      <c r="AY655" s="1" t="s">
        <v>162</v>
      </c>
      <c r="AZ655" s="1" t="s">
        <v>162</v>
      </c>
      <c r="BA655" s="1" t="s">
        <v>162</v>
      </c>
      <c r="BB655" s="1" t="s">
        <v>162</v>
      </c>
      <c r="BC655" s="1" t="s">
        <v>162</v>
      </c>
      <c r="BD655" s="1" t="s">
        <v>162</v>
      </c>
      <c r="BE655" s="1" t="s">
        <v>162</v>
      </c>
      <c r="BS655" s="1" t="s">
        <v>5667</v>
      </c>
      <c r="BT655" s="5" t="s">
        <v>1273</v>
      </c>
      <c r="BU655" s="1" t="s">
        <v>184</v>
      </c>
      <c r="BZ655" s="1" t="s">
        <v>181</v>
      </c>
      <c r="CA655" s="8" t="s">
        <v>9265</v>
      </c>
      <c r="CB655" s="1" t="s">
        <v>6347</v>
      </c>
    </row>
    <row r="656">
      <c r="A656" s="1" t="s">
        <v>9268</v>
      </c>
      <c r="B656" s="1" t="s">
        <v>9270</v>
      </c>
      <c r="C656" s="1" t="s">
        <v>9271</v>
      </c>
      <c r="D656" s="1" t="s">
        <v>126</v>
      </c>
      <c r="E656" s="1" t="s">
        <v>128</v>
      </c>
      <c r="F656" s="5" t="s">
        <v>155</v>
      </c>
      <c r="G656" s="1" t="s">
        <v>9272</v>
      </c>
      <c r="H656" s="1" t="s">
        <v>9273</v>
      </c>
      <c r="I656" s="5" t="s">
        <v>150</v>
      </c>
      <c r="M656" s="5" t="s">
        <v>174</v>
      </c>
      <c r="N656" s="5" t="s">
        <v>9274</v>
      </c>
      <c r="O656" s="5" t="s">
        <v>239</v>
      </c>
      <c r="P656" s="5" t="s">
        <v>150</v>
      </c>
      <c r="Q656" s="5" t="s">
        <v>155</v>
      </c>
      <c r="R656" s="5" t="s">
        <v>155</v>
      </c>
      <c r="S656" s="5" t="s">
        <v>156</v>
      </c>
      <c r="T656" s="5" t="s">
        <v>158</v>
      </c>
      <c r="U656" s="5" t="s">
        <v>158</v>
      </c>
      <c r="V656" s="5" t="s">
        <v>158</v>
      </c>
      <c r="W656" s="5" t="s">
        <v>257</v>
      </c>
      <c r="AB656" s="5" t="s">
        <v>150</v>
      </c>
      <c r="AC656" s="1" t="s">
        <v>162</v>
      </c>
      <c r="AD656" s="1" t="s">
        <v>162</v>
      </c>
      <c r="AE656" s="1" t="s">
        <v>162</v>
      </c>
      <c r="AF656" s="1" t="s">
        <v>162</v>
      </c>
      <c r="AG656" s="1" t="s">
        <v>162</v>
      </c>
      <c r="AH656" s="1" t="s">
        <v>162</v>
      </c>
      <c r="AI656" s="1" t="s">
        <v>162</v>
      </c>
      <c r="AJ656" s="1" t="s">
        <v>162</v>
      </c>
      <c r="AK656" s="1" t="s">
        <v>162</v>
      </c>
      <c r="AL656" s="1" t="s">
        <v>162</v>
      </c>
      <c r="AM656" s="1" t="s">
        <v>162</v>
      </c>
      <c r="AN656" s="1" t="s">
        <v>162</v>
      </c>
      <c r="AO656" s="1" t="s">
        <v>162</v>
      </c>
      <c r="AP656" s="1" t="s">
        <v>162</v>
      </c>
      <c r="AQ656" s="1" t="s">
        <v>162</v>
      </c>
      <c r="AR656" s="1" t="s">
        <v>162</v>
      </c>
      <c r="AS656" s="1" t="s">
        <v>162</v>
      </c>
      <c r="AT656" s="1" t="s">
        <v>162</v>
      </c>
      <c r="AU656" s="1" t="s">
        <v>162</v>
      </c>
      <c r="AV656" s="1" t="s">
        <v>162</v>
      </c>
      <c r="AW656" s="1" t="s">
        <v>162</v>
      </c>
      <c r="AX656" s="1" t="s">
        <v>162</v>
      </c>
      <c r="AY656" s="1" t="s">
        <v>162</v>
      </c>
      <c r="AZ656" s="1" t="s">
        <v>162</v>
      </c>
      <c r="BA656" s="1" t="s">
        <v>162</v>
      </c>
      <c r="BB656" s="1" t="s">
        <v>162</v>
      </c>
      <c r="BC656" s="1" t="s">
        <v>162</v>
      </c>
      <c r="BD656" s="1" t="s">
        <v>162</v>
      </c>
      <c r="BE656" s="1" t="s">
        <v>162</v>
      </c>
      <c r="BS656" s="1" t="s">
        <v>9218</v>
      </c>
      <c r="BT656" s="5" t="s">
        <v>239</v>
      </c>
      <c r="BU656" s="1" t="s">
        <v>240</v>
      </c>
      <c r="BZ656" s="1" t="s">
        <v>181</v>
      </c>
      <c r="CA656" s="8" t="s">
        <v>9276</v>
      </c>
      <c r="CB656" s="1" t="s">
        <v>196</v>
      </c>
    </row>
    <row r="657">
      <c r="A657" s="1" t="s">
        <v>6571</v>
      </c>
      <c r="B657" s="1" t="s">
        <v>9279</v>
      </c>
      <c r="C657" s="1" t="s">
        <v>9280</v>
      </c>
      <c r="D657" s="1" t="s">
        <v>126</v>
      </c>
      <c r="E657" s="1" t="s">
        <v>128</v>
      </c>
      <c r="F657" s="5" t="s">
        <v>155</v>
      </c>
      <c r="G657" s="1" t="s">
        <v>6573</v>
      </c>
      <c r="H657" s="1" t="s">
        <v>6575</v>
      </c>
      <c r="I657" s="5" t="s">
        <v>150</v>
      </c>
      <c r="M657" s="5" t="s">
        <v>150</v>
      </c>
      <c r="N657" s="5" t="s">
        <v>9282</v>
      </c>
      <c r="O657" s="5" t="s">
        <v>1376</v>
      </c>
      <c r="P657" s="5" t="s">
        <v>150</v>
      </c>
      <c r="Q657" s="5" t="s">
        <v>155</v>
      </c>
      <c r="R657" s="5" t="s">
        <v>155</v>
      </c>
      <c r="S657" s="5" t="s">
        <v>216</v>
      </c>
      <c r="T657" s="5" t="s">
        <v>896</v>
      </c>
      <c r="U657" s="5" t="s">
        <v>158</v>
      </c>
      <c r="V657" s="5" t="s">
        <v>158</v>
      </c>
      <c r="W657" s="5" t="s">
        <v>360</v>
      </c>
      <c r="AB657" s="5" t="s">
        <v>155</v>
      </c>
      <c r="AC657" s="1" t="s">
        <v>162</v>
      </c>
      <c r="AD657" s="1" t="s">
        <v>162</v>
      </c>
      <c r="AE657" s="1" t="s">
        <v>162</v>
      </c>
      <c r="AF657" s="1" t="s">
        <v>162</v>
      </c>
      <c r="AG657" s="1" t="s">
        <v>162</v>
      </c>
      <c r="AH657" s="1" t="s">
        <v>162</v>
      </c>
      <c r="AI657" s="1" t="s">
        <v>162</v>
      </c>
      <c r="AJ657" s="1" t="s">
        <v>162</v>
      </c>
      <c r="AK657" s="1" t="s">
        <v>162</v>
      </c>
      <c r="AL657" s="1" t="s">
        <v>162</v>
      </c>
      <c r="AM657" s="1" t="s">
        <v>162</v>
      </c>
      <c r="AN657" s="1" t="s">
        <v>162</v>
      </c>
      <c r="AO657" s="1" t="s">
        <v>162</v>
      </c>
      <c r="AP657" s="1" t="s">
        <v>162</v>
      </c>
      <c r="AQ657" s="1" t="s">
        <v>162</v>
      </c>
      <c r="AR657" s="1" t="s">
        <v>162</v>
      </c>
      <c r="AS657" s="1" t="s">
        <v>162</v>
      </c>
      <c r="AT657" s="1" t="s">
        <v>162</v>
      </c>
      <c r="AU657" s="1" t="s">
        <v>162</v>
      </c>
      <c r="AV657" s="1" t="s">
        <v>162</v>
      </c>
      <c r="AW657" s="1" t="s">
        <v>162</v>
      </c>
      <c r="AX657" s="1" t="s">
        <v>162</v>
      </c>
      <c r="AY657" s="1" t="s">
        <v>162</v>
      </c>
      <c r="AZ657" s="1" t="s">
        <v>162</v>
      </c>
      <c r="BA657" s="1" t="s">
        <v>162</v>
      </c>
      <c r="BB657" s="1" t="s">
        <v>162</v>
      </c>
      <c r="BC657" s="1" t="s">
        <v>162</v>
      </c>
      <c r="BD657" s="1" t="s">
        <v>162</v>
      </c>
      <c r="BE657" s="1" t="s">
        <v>162</v>
      </c>
      <c r="BS657" s="5" t="s">
        <v>9283</v>
      </c>
      <c r="BT657" s="5" t="s">
        <v>1376</v>
      </c>
      <c r="BU657" s="1" t="s">
        <v>184</v>
      </c>
      <c r="BZ657" s="1" t="s">
        <v>181</v>
      </c>
      <c r="CA657" s="8" t="s">
        <v>9284</v>
      </c>
      <c r="CB657" s="1" t="s">
        <v>9032</v>
      </c>
    </row>
    <row r="658">
      <c r="A658" s="1" t="s">
        <v>9289</v>
      </c>
      <c r="B658" s="1" t="s">
        <v>9290</v>
      </c>
      <c r="C658" s="1" t="s">
        <v>9291</v>
      </c>
      <c r="D658" s="1" t="s">
        <v>126</v>
      </c>
      <c r="E658" s="1" t="s">
        <v>128</v>
      </c>
      <c r="F658" s="5" t="s">
        <v>155</v>
      </c>
      <c r="G658" s="1" t="s">
        <v>9292</v>
      </c>
      <c r="H658" s="1" t="s">
        <v>9293</v>
      </c>
      <c r="I658" s="5" t="s">
        <v>150</v>
      </c>
      <c r="M658" s="5" t="s">
        <v>174</v>
      </c>
      <c r="N658" s="5" t="s">
        <v>9294</v>
      </c>
      <c r="O658" s="5" t="s">
        <v>161</v>
      </c>
      <c r="P658" s="5" t="s">
        <v>150</v>
      </c>
      <c r="Q658" s="5" t="s">
        <v>155</v>
      </c>
      <c r="R658" s="5" t="s">
        <v>174</v>
      </c>
      <c r="S658" s="5" t="s">
        <v>150</v>
      </c>
      <c r="BS658" s="1" t="s">
        <v>9300</v>
      </c>
      <c r="BT658" s="5" t="s">
        <v>161</v>
      </c>
      <c r="BZ658" s="1" t="s">
        <v>181</v>
      </c>
      <c r="CA658" s="8" t="s">
        <v>9302</v>
      </c>
      <c r="CB658" s="1" t="s">
        <v>196</v>
      </c>
    </row>
    <row r="659">
      <c r="A659" s="1" t="s">
        <v>9304</v>
      </c>
      <c r="B659" s="1" t="s">
        <v>9291</v>
      </c>
      <c r="C659" s="1" t="s">
        <v>9305</v>
      </c>
      <c r="D659" s="1" t="s">
        <v>126</v>
      </c>
      <c r="E659" s="1" t="s">
        <v>128</v>
      </c>
      <c r="F659" s="5" t="s">
        <v>174</v>
      </c>
      <c r="G659" s="1" t="s">
        <v>9306</v>
      </c>
      <c r="H659" s="1" t="s">
        <v>9307</v>
      </c>
      <c r="I659" s="5" t="s">
        <v>150</v>
      </c>
      <c r="M659" s="5" t="s">
        <v>174</v>
      </c>
      <c r="N659" s="5" t="s">
        <v>9308</v>
      </c>
      <c r="O659" s="5" t="s">
        <v>1758</v>
      </c>
      <c r="P659" s="5" t="s">
        <v>174</v>
      </c>
      <c r="Q659" s="5" t="s">
        <v>174</v>
      </c>
      <c r="R659" s="5" t="s">
        <v>155</v>
      </c>
      <c r="S659" s="5" t="s">
        <v>156</v>
      </c>
      <c r="T659" s="5" t="s">
        <v>158</v>
      </c>
      <c r="U659" s="5" t="s">
        <v>157</v>
      </c>
      <c r="V659" s="5" t="s">
        <v>158</v>
      </c>
      <c r="W659" s="5" t="s">
        <v>1451</v>
      </c>
      <c r="AB659" s="5" t="s">
        <v>150</v>
      </c>
      <c r="AC659" s="1" t="s">
        <v>162</v>
      </c>
      <c r="AD659" s="1" t="s">
        <v>162</v>
      </c>
      <c r="AE659" s="1" t="s">
        <v>162</v>
      </c>
      <c r="AF659" s="1" t="s">
        <v>162</v>
      </c>
      <c r="AG659" s="1" t="s">
        <v>162</v>
      </c>
      <c r="AH659" s="1" t="s">
        <v>162</v>
      </c>
      <c r="AI659" s="1" t="s">
        <v>162</v>
      </c>
      <c r="AJ659" s="1" t="s">
        <v>162</v>
      </c>
      <c r="AK659" s="1" t="s">
        <v>162</v>
      </c>
      <c r="AL659" s="1" t="s">
        <v>162</v>
      </c>
      <c r="AM659" s="1" t="s">
        <v>162</v>
      </c>
      <c r="AN659" s="1" t="s">
        <v>162</v>
      </c>
      <c r="AO659" s="1" t="s">
        <v>162</v>
      </c>
      <c r="AP659" s="1" t="s">
        <v>162</v>
      </c>
      <c r="AQ659" s="1" t="s">
        <v>162</v>
      </c>
      <c r="AR659" s="1" t="s">
        <v>162</v>
      </c>
      <c r="AS659" s="1" t="s">
        <v>162</v>
      </c>
      <c r="AT659" s="1" t="s">
        <v>162</v>
      </c>
      <c r="AU659" s="1" t="s">
        <v>162</v>
      </c>
      <c r="AV659" s="1" t="s">
        <v>162</v>
      </c>
      <c r="AW659" s="1" t="s">
        <v>162</v>
      </c>
      <c r="AX659" s="1" t="s">
        <v>162</v>
      </c>
      <c r="AY659" s="1" t="s">
        <v>162</v>
      </c>
      <c r="AZ659" s="1" t="s">
        <v>162</v>
      </c>
      <c r="BA659" s="1" t="s">
        <v>162</v>
      </c>
      <c r="BB659" s="1" t="s">
        <v>162</v>
      </c>
      <c r="BC659" s="1" t="s">
        <v>162</v>
      </c>
      <c r="BD659" s="1" t="s">
        <v>162</v>
      </c>
      <c r="BE659" s="1" t="s">
        <v>162</v>
      </c>
      <c r="BS659" s="1" t="s">
        <v>9300</v>
      </c>
      <c r="BT659" s="5" t="s">
        <v>1758</v>
      </c>
      <c r="BW659" s="1" t="s">
        <v>930</v>
      </c>
      <c r="BZ659" s="1" t="s">
        <v>181</v>
      </c>
      <c r="CA659" s="8" t="s">
        <v>9310</v>
      </c>
      <c r="CB659" s="1" t="s">
        <v>196</v>
      </c>
    </row>
    <row r="660">
      <c r="A660" s="1" t="s">
        <v>6555</v>
      </c>
      <c r="B660" s="1" t="s">
        <v>9280</v>
      </c>
      <c r="C660" s="1" t="s">
        <v>9315</v>
      </c>
      <c r="D660" s="1" t="s">
        <v>126</v>
      </c>
      <c r="E660" s="1" t="s">
        <v>128</v>
      </c>
      <c r="F660" s="5" t="s">
        <v>174</v>
      </c>
      <c r="G660" s="1" t="s">
        <v>6558</v>
      </c>
      <c r="H660" s="1" t="s">
        <v>6559</v>
      </c>
      <c r="I660" s="5" t="s">
        <v>150</v>
      </c>
      <c r="M660" s="5" t="s">
        <v>174</v>
      </c>
      <c r="N660" s="5" t="s">
        <v>9316</v>
      </c>
      <c r="O660" s="5" t="s">
        <v>993</v>
      </c>
      <c r="P660" s="5" t="s">
        <v>174</v>
      </c>
      <c r="Q660" s="5" t="s">
        <v>174</v>
      </c>
      <c r="R660" s="5" t="s">
        <v>155</v>
      </c>
      <c r="S660" s="5" t="s">
        <v>156</v>
      </c>
      <c r="T660" s="5" t="s">
        <v>158</v>
      </c>
      <c r="U660" s="5" t="s">
        <v>158</v>
      </c>
      <c r="V660" s="5" t="s">
        <v>158</v>
      </c>
      <c r="W660" s="5" t="s">
        <v>257</v>
      </c>
      <c r="AB660" s="5" t="s">
        <v>216</v>
      </c>
      <c r="AC660" s="1" t="s">
        <v>162</v>
      </c>
      <c r="AD660" s="1" t="s">
        <v>162</v>
      </c>
      <c r="AE660" s="1" t="s">
        <v>162</v>
      </c>
      <c r="AF660" s="1" t="s">
        <v>162</v>
      </c>
      <c r="AG660" s="1" t="s">
        <v>162</v>
      </c>
      <c r="AH660" s="1" t="s">
        <v>162</v>
      </c>
      <c r="AI660" s="1" t="s">
        <v>162</v>
      </c>
      <c r="AJ660" s="1" t="s">
        <v>162</v>
      </c>
      <c r="AK660" s="1" t="s">
        <v>162</v>
      </c>
      <c r="AL660" s="1" t="s">
        <v>162</v>
      </c>
      <c r="AM660" s="1" t="s">
        <v>162</v>
      </c>
      <c r="AN660" s="1" t="s">
        <v>162</v>
      </c>
      <c r="AO660" s="1" t="s">
        <v>162</v>
      </c>
      <c r="AP660" s="1" t="s">
        <v>162</v>
      </c>
      <c r="AQ660" s="1" t="s">
        <v>162</v>
      </c>
      <c r="AR660" s="1" t="s">
        <v>162</v>
      </c>
      <c r="AS660" s="1" t="s">
        <v>162</v>
      </c>
      <c r="AT660" s="1" t="s">
        <v>162</v>
      </c>
      <c r="AU660" s="1" t="s">
        <v>162</v>
      </c>
      <c r="AV660" s="1" t="s">
        <v>162</v>
      </c>
      <c r="AW660" s="1" t="s">
        <v>162</v>
      </c>
      <c r="AX660" s="1" t="s">
        <v>162</v>
      </c>
      <c r="AY660" s="1" t="s">
        <v>162</v>
      </c>
      <c r="AZ660" s="1" t="s">
        <v>162</v>
      </c>
      <c r="BA660" s="1" t="s">
        <v>162</v>
      </c>
      <c r="BB660" s="1" t="s">
        <v>162</v>
      </c>
      <c r="BC660" s="1" t="s">
        <v>162</v>
      </c>
      <c r="BD660" s="1" t="s">
        <v>162</v>
      </c>
      <c r="BE660" s="1" t="s">
        <v>162</v>
      </c>
      <c r="BS660" s="5" t="s">
        <v>9283</v>
      </c>
      <c r="BT660" s="5" t="s">
        <v>993</v>
      </c>
      <c r="BU660" s="1" t="s">
        <v>240</v>
      </c>
      <c r="BZ660" s="1" t="s">
        <v>181</v>
      </c>
      <c r="CA660" s="8" t="s">
        <v>9322</v>
      </c>
      <c r="CB660" s="1" t="s">
        <v>9032</v>
      </c>
    </row>
    <row r="661">
      <c r="A661" s="1" t="s">
        <v>9327</v>
      </c>
      <c r="B661" s="1" t="s">
        <v>9305</v>
      </c>
      <c r="C661" s="1" t="s">
        <v>9315</v>
      </c>
      <c r="D661" s="1" t="s">
        <v>126</v>
      </c>
      <c r="E661" s="1" t="s">
        <v>128</v>
      </c>
      <c r="F661" s="5" t="s">
        <v>150</v>
      </c>
      <c r="G661" s="1" t="s">
        <v>9328</v>
      </c>
      <c r="H661" s="1" t="s">
        <v>9330</v>
      </c>
      <c r="I661" s="5" t="s">
        <v>150</v>
      </c>
      <c r="M661" s="5" t="s">
        <v>150</v>
      </c>
      <c r="N661" s="5" t="s">
        <v>9331</v>
      </c>
      <c r="O661" s="5" t="s">
        <v>2539</v>
      </c>
      <c r="P661" s="5" t="s">
        <v>174</v>
      </c>
      <c r="Q661" s="5" t="s">
        <v>150</v>
      </c>
      <c r="R661" s="5" t="s">
        <v>155</v>
      </c>
      <c r="S661" s="5" t="s">
        <v>156</v>
      </c>
      <c r="T661" s="5" t="s">
        <v>468</v>
      </c>
      <c r="U661" s="5" t="s">
        <v>158</v>
      </c>
      <c r="V661" s="5" t="s">
        <v>158</v>
      </c>
      <c r="W661" s="5" t="s">
        <v>360</v>
      </c>
      <c r="AB661" s="5" t="s">
        <v>155</v>
      </c>
      <c r="AC661" s="1" t="s">
        <v>162</v>
      </c>
      <c r="AD661" s="1" t="s">
        <v>162</v>
      </c>
      <c r="AE661" s="1" t="s">
        <v>162</v>
      </c>
      <c r="AF661" s="1" t="s">
        <v>162</v>
      </c>
      <c r="AG661" s="1" t="s">
        <v>162</v>
      </c>
      <c r="AH661" s="1" t="s">
        <v>162</v>
      </c>
      <c r="AI661" s="1" t="s">
        <v>162</v>
      </c>
      <c r="AJ661" s="1" t="s">
        <v>162</v>
      </c>
      <c r="AK661" s="1" t="s">
        <v>162</v>
      </c>
      <c r="AL661" s="1" t="s">
        <v>162</v>
      </c>
      <c r="AM661" s="1" t="s">
        <v>162</v>
      </c>
      <c r="AN661" s="1" t="s">
        <v>162</v>
      </c>
      <c r="AO661" s="1" t="s">
        <v>162</v>
      </c>
      <c r="AP661" s="1" t="s">
        <v>162</v>
      </c>
      <c r="AQ661" s="1" t="s">
        <v>162</v>
      </c>
      <c r="AR661" s="1" t="s">
        <v>162</v>
      </c>
      <c r="AS661" s="1" t="s">
        <v>162</v>
      </c>
      <c r="AT661" s="1" t="s">
        <v>162</v>
      </c>
      <c r="AU661" s="1" t="s">
        <v>162</v>
      </c>
      <c r="AV661" s="1" t="s">
        <v>162</v>
      </c>
      <c r="AW661" s="1" t="s">
        <v>162</v>
      </c>
      <c r="AX661" s="1" t="s">
        <v>162</v>
      </c>
      <c r="AY661" s="1" t="s">
        <v>162</v>
      </c>
      <c r="AZ661" s="1" t="s">
        <v>162</v>
      </c>
      <c r="BA661" s="1" t="s">
        <v>162</v>
      </c>
      <c r="BB661" s="1" t="s">
        <v>162</v>
      </c>
      <c r="BC661" s="1" t="s">
        <v>162</v>
      </c>
      <c r="BD661" s="1" t="s">
        <v>162</v>
      </c>
      <c r="BE661" s="1" t="s">
        <v>162</v>
      </c>
      <c r="BS661" s="1" t="s">
        <v>9300</v>
      </c>
      <c r="BT661" s="5" t="s">
        <v>2539</v>
      </c>
      <c r="BU661" s="1" t="s">
        <v>184</v>
      </c>
      <c r="BZ661" s="1" t="s">
        <v>181</v>
      </c>
      <c r="CA661" s="8" t="s">
        <v>9333</v>
      </c>
      <c r="CB661" s="1" t="s">
        <v>196</v>
      </c>
    </row>
    <row r="662">
      <c r="A662" s="1" t="s">
        <v>6540</v>
      </c>
      <c r="B662" s="1" t="s">
        <v>9315</v>
      </c>
      <c r="C662" s="1" t="s">
        <v>9340</v>
      </c>
      <c r="D662" s="1" t="s">
        <v>126</v>
      </c>
      <c r="E662" s="1" t="s">
        <v>128</v>
      </c>
      <c r="F662" s="5" t="s">
        <v>150</v>
      </c>
      <c r="G662" s="1" t="s">
        <v>6544</v>
      </c>
      <c r="H662" s="1" t="s">
        <v>6545</v>
      </c>
      <c r="I662" s="5" t="s">
        <v>150</v>
      </c>
      <c r="M662" s="5" t="s">
        <v>150</v>
      </c>
      <c r="N662" s="5" t="s">
        <v>9341</v>
      </c>
      <c r="O662" s="5" t="s">
        <v>318</v>
      </c>
      <c r="P662" s="5" t="s">
        <v>174</v>
      </c>
      <c r="Q662" s="5" t="s">
        <v>150</v>
      </c>
      <c r="R662" s="5" t="s">
        <v>155</v>
      </c>
      <c r="S662" s="5" t="s">
        <v>161</v>
      </c>
      <c r="T662" s="5" t="s">
        <v>807</v>
      </c>
      <c r="U662" s="5" t="s">
        <v>158</v>
      </c>
      <c r="V662" s="5" t="s">
        <v>158</v>
      </c>
      <c r="W662" s="5" t="s">
        <v>360</v>
      </c>
      <c r="AB662" s="5" t="s">
        <v>155</v>
      </c>
      <c r="AC662" s="1" t="s">
        <v>162</v>
      </c>
      <c r="AD662" s="1" t="s">
        <v>162</v>
      </c>
      <c r="AE662" s="1" t="s">
        <v>162</v>
      </c>
      <c r="AF662" s="1" t="s">
        <v>162</v>
      </c>
      <c r="AG662" s="1" t="s">
        <v>162</v>
      </c>
      <c r="AH662" s="1" t="s">
        <v>162</v>
      </c>
      <c r="AI662" s="1" t="s">
        <v>162</v>
      </c>
      <c r="AJ662" s="1" t="s">
        <v>259</v>
      </c>
      <c r="AK662" s="1" t="s">
        <v>162</v>
      </c>
      <c r="AL662" s="1" t="s">
        <v>162</v>
      </c>
      <c r="AM662" s="1" t="s">
        <v>162</v>
      </c>
      <c r="AN662" s="1" t="s">
        <v>162</v>
      </c>
      <c r="AO662" s="1" t="s">
        <v>162</v>
      </c>
      <c r="AP662" s="1" t="s">
        <v>162</v>
      </c>
      <c r="AQ662" s="1" t="s">
        <v>162</v>
      </c>
      <c r="AR662" s="1" t="s">
        <v>162</v>
      </c>
      <c r="AS662" s="1" t="s">
        <v>162</v>
      </c>
      <c r="AT662" s="1" t="s">
        <v>162</v>
      </c>
      <c r="AU662" s="1" t="s">
        <v>162</v>
      </c>
      <c r="AV662" s="1" t="s">
        <v>162</v>
      </c>
      <c r="AW662" s="1" t="s">
        <v>162</v>
      </c>
      <c r="AX662" s="1" t="s">
        <v>162</v>
      </c>
      <c r="AY662" s="1" t="s">
        <v>162</v>
      </c>
      <c r="AZ662" s="1" t="s">
        <v>162</v>
      </c>
      <c r="BA662" s="1" t="s">
        <v>162</v>
      </c>
      <c r="BB662" s="1" t="s">
        <v>162</v>
      </c>
      <c r="BC662" s="1" t="s">
        <v>162</v>
      </c>
      <c r="BD662" s="1" t="s">
        <v>162</v>
      </c>
      <c r="BE662" s="1" t="s">
        <v>162</v>
      </c>
      <c r="BS662" s="5" t="s">
        <v>9283</v>
      </c>
      <c r="BT662" s="5" t="s">
        <v>318</v>
      </c>
      <c r="BU662" s="1" t="s">
        <v>184</v>
      </c>
      <c r="BZ662" s="1" t="s">
        <v>181</v>
      </c>
      <c r="CA662" s="8" t="s">
        <v>9348</v>
      </c>
      <c r="CB662" s="1" t="s">
        <v>9032</v>
      </c>
    </row>
    <row r="663">
      <c r="A663" s="1" t="s">
        <v>9350</v>
      </c>
      <c r="B663" s="1" t="s">
        <v>9351</v>
      </c>
      <c r="C663" s="1" t="s">
        <v>9352</v>
      </c>
      <c r="D663" s="1" t="s">
        <v>126</v>
      </c>
      <c r="E663" s="1" t="s">
        <v>128</v>
      </c>
      <c r="F663" s="5" t="s">
        <v>174</v>
      </c>
      <c r="G663" s="1" t="s">
        <v>9354</v>
      </c>
      <c r="H663" s="1" t="s">
        <v>9355</v>
      </c>
      <c r="I663" s="5" t="s">
        <v>150</v>
      </c>
      <c r="M663" s="5" t="s">
        <v>174</v>
      </c>
      <c r="N663" s="5" t="s">
        <v>9356</v>
      </c>
      <c r="O663" s="5" t="s">
        <v>940</v>
      </c>
      <c r="P663" s="5" t="s">
        <v>150</v>
      </c>
      <c r="Q663" s="5" t="s">
        <v>155</v>
      </c>
      <c r="R663" s="5" t="s">
        <v>155</v>
      </c>
      <c r="S663" s="5" t="s">
        <v>156</v>
      </c>
      <c r="T663" s="5" t="s">
        <v>158</v>
      </c>
      <c r="U663" s="5" t="s">
        <v>158</v>
      </c>
      <c r="V663" s="5" t="s">
        <v>158</v>
      </c>
      <c r="W663" s="5" t="s">
        <v>257</v>
      </c>
      <c r="AB663" s="5" t="s">
        <v>216</v>
      </c>
      <c r="AC663" s="1" t="s">
        <v>162</v>
      </c>
      <c r="AD663" s="1" t="s">
        <v>162</v>
      </c>
      <c r="AE663" s="1" t="s">
        <v>162</v>
      </c>
      <c r="AF663" s="1" t="s">
        <v>162</v>
      </c>
      <c r="AG663" s="1" t="s">
        <v>162</v>
      </c>
      <c r="AH663" s="1" t="s">
        <v>162</v>
      </c>
      <c r="AI663" s="1" t="s">
        <v>162</v>
      </c>
      <c r="AJ663" s="1" t="s">
        <v>162</v>
      </c>
      <c r="AK663" s="1" t="s">
        <v>162</v>
      </c>
      <c r="AL663" s="1" t="s">
        <v>162</v>
      </c>
      <c r="AM663" s="1" t="s">
        <v>162</v>
      </c>
      <c r="AN663" s="1" t="s">
        <v>162</v>
      </c>
      <c r="AO663" s="1" t="s">
        <v>162</v>
      </c>
      <c r="AP663" s="1" t="s">
        <v>162</v>
      </c>
      <c r="AQ663" s="1" t="s">
        <v>162</v>
      </c>
      <c r="AR663" s="1" t="s">
        <v>162</v>
      </c>
      <c r="AS663" s="1" t="s">
        <v>162</v>
      </c>
      <c r="AT663" s="1" t="s">
        <v>162</v>
      </c>
      <c r="AU663" s="1" t="s">
        <v>162</v>
      </c>
      <c r="AV663" s="1" t="s">
        <v>162</v>
      </c>
      <c r="AW663" s="1" t="s">
        <v>162</v>
      </c>
      <c r="AX663" s="1" t="s">
        <v>162</v>
      </c>
      <c r="AY663" s="1" t="s">
        <v>162</v>
      </c>
      <c r="AZ663" s="1" t="s">
        <v>162</v>
      </c>
      <c r="BA663" s="1" t="s">
        <v>162</v>
      </c>
      <c r="BB663" s="1" t="s">
        <v>162</v>
      </c>
      <c r="BC663" s="1" t="s">
        <v>162</v>
      </c>
      <c r="BD663" s="1" t="s">
        <v>162</v>
      </c>
      <c r="BE663" s="1" t="s">
        <v>162</v>
      </c>
      <c r="BS663" s="1" t="s">
        <v>9358</v>
      </c>
      <c r="BT663" s="5" t="s">
        <v>940</v>
      </c>
      <c r="BU663" s="1" t="s">
        <v>240</v>
      </c>
      <c r="BZ663" s="1" t="s">
        <v>181</v>
      </c>
      <c r="CA663" s="8" t="s">
        <v>9360</v>
      </c>
      <c r="CB663" s="1" t="s">
        <v>196</v>
      </c>
    </row>
    <row r="664">
      <c r="A664" s="1" t="s">
        <v>9362</v>
      </c>
      <c r="B664" s="1" t="s">
        <v>9352</v>
      </c>
      <c r="C664" s="1" t="s">
        <v>9363</v>
      </c>
      <c r="D664" s="1" t="s">
        <v>126</v>
      </c>
      <c r="E664" s="1" t="s">
        <v>128</v>
      </c>
      <c r="F664" s="5" t="s">
        <v>150</v>
      </c>
      <c r="G664" s="1" t="s">
        <v>9364</v>
      </c>
      <c r="H664" s="1" t="s">
        <v>9365</v>
      </c>
      <c r="I664" s="5" t="s">
        <v>150</v>
      </c>
      <c r="M664" s="5" t="s">
        <v>174</v>
      </c>
      <c r="N664" s="5" t="s">
        <v>9366</v>
      </c>
      <c r="O664" s="5" t="s">
        <v>3407</v>
      </c>
      <c r="P664" s="5" t="s">
        <v>156</v>
      </c>
      <c r="Q664" s="5" t="s">
        <v>150</v>
      </c>
      <c r="R664" s="5" t="s">
        <v>155</v>
      </c>
      <c r="S664" s="5" t="s">
        <v>155</v>
      </c>
      <c r="T664" s="5" t="s">
        <v>158</v>
      </c>
      <c r="U664" s="5" t="s">
        <v>9367</v>
      </c>
      <c r="V664" s="5" t="s">
        <v>158</v>
      </c>
      <c r="W664" s="5" t="s">
        <v>256</v>
      </c>
      <c r="AB664" s="5" t="s">
        <v>150</v>
      </c>
      <c r="AC664" s="1" t="s">
        <v>162</v>
      </c>
      <c r="AD664" s="1" t="s">
        <v>162</v>
      </c>
      <c r="AE664" s="1" t="s">
        <v>162</v>
      </c>
      <c r="AF664" s="1" t="s">
        <v>162</v>
      </c>
      <c r="AG664" s="1" t="s">
        <v>162</v>
      </c>
      <c r="AH664" s="1" t="s">
        <v>162</v>
      </c>
      <c r="AI664" s="1" t="s">
        <v>162</v>
      </c>
      <c r="AJ664" s="1" t="s">
        <v>162</v>
      </c>
      <c r="AK664" s="1" t="s">
        <v>162</v>
      </c>
      <c r="AL664" s="1" t="s">
        <v>162</v>
      </c>
      <c r="AM664" s="1" t="s">
        <v>162</v>
      </c>
      <c r="AN664" s="1" t="s">
        <v>162</v>
      </c>
      <c r="AO664" s="1" t="s">
        <v>162</v>
      </c>
      <c r="AP664" s="1" t="s">
        <v>162</v>
      </c>
      <c r="AQ664" s="1" t="s">
        <v>162</v>
      </c>
      <c r="AR664" s="1" t="s">
        <v>162</v>
      </c>
      <c r="AS664" s="1" t="s">
        <v>162</v>
      </c>
      <c r="AT664" s="1" t="s">
        <v>162</v>
      </c>
      <c r="AU664" s="1" t="s">
        <v>162</v>
      </c>
      <c r="AV664" s="1" t="s">
        <v>162</v>
      </c>
      <c r="AW664" s="1" t="s">
        <v>162</v>
      </c>
      <c r="AX664" s="1" t="s">
        <v>162</v>
      </c>
      <c r="AY664" s="1" t="s">
        <v>162</v>
      </c>
      <c r="AZ664" s="1" t="s">
        <v>162</v>
      </c>
      <c r="BA664" s="1" t="s">
        <v>162</v>
      </c>
      <c r="BB664" s="1" t="s">
        <v>162</v>
      </c>
      <c r="BC664" s="1" t="s">
        <v>162</v>
      </c>
      <c r="BD664" s="1" t="s">
        <v>162</v>
      </c>
      <c r="BE664" s="1" t="s">
        <v>162</v>
      </c>
      <c r="BS664" s="1" t="s">
        <v>9358</v>
      </c>
      <c r="BT664" s="5" t="s">
        <v>3407</v>
      </c>
      <c r="BW664" s="1" t="s">
        <v>916</v>
      </c>
      <c r="BZ664" s="1" t="s">
        <v>181</v>
      </c>
      <c r="CA664" s="8" t="s">
        <v>9369</v>
      </c>
      <c r="CB664" s="1" t="s">
        <v>196</v>
      </c>
    </row>
    <row r="665">
      <c r="A665" s="1" t="s">
        <v>9373</v>
      </c>
      <c r="B665" s="1" t="s">
        <v>9374</v>
      </c>
      <c r="C665" s="1" t="s">
        <v>9375</v>
      </c>
      <c r="D665" s="1" t="s">
        <v>126</v>
      </c>
      <c r="E665" s="1" t="s">
        <v>128</v>
      </c>
      <c r="F665" s="5" t="s">
        <v>156</v>
      </c>
      <c r="G665" s="1" t="s">
        <v>9377</v>
      </c>
      <c r="H665" s="1" t="s">
        <v>9378</v>
      </c>
      <c r="I665" s="5" t="s">
        <v>174</v>
      </c>
      <c r="J665" s="1" t="s">
        <v>4677</v>
      </c>
      <c r="K665" s="1" t="s">
        <v>9379</v>
      </c>
      <c r="BS665" s="1" t="s">
        <v>6361</v>
      </c>
      <c r="BT665" s="5" t="s">
        <v>158</v>
      </c>
      <c r="BZ665" s="1" t="s">
        <v>181</v>
      </c>
      <c r="CA665" s="8" t="s">
        <v>9383</v>
      </c>
      <c r="CB665" s="1" t="s">
        <v>6347</v>
      </c>
    </row>
    <row r="666">
      <c r="A666" s="1" t="s">
        <v>9385</v>
      </c>
      <c r="B666" s="1" t="s">
        <v>9375</v>
      </c>
      <c r="C666" s="1" t="s">
        <v>9386</v>
      </c>
      <c r="D666" s="1" t="s">
        <v>126</v>
      </c>
      <c r="E666" s="1" t="s">
        <v>128</v>
      </c>
      <c r="F666" s="5" t="s">
        <v>150</v>
      </c>
      <c r="G666" s="1" t="s">
        <v>6363</v>
      </c>
      <c r="H666" s="1" t="s">
        <v>9387</v>
      </c>
      <c r="I666" s="5" t="s">
        <v>174</v>
      </c>
      <c r="J666" s="1" t="s">
        <v>4677</v>
      </c>
      <c r="K666" s="1" t="s">
        <v>9379</v>
      </c>
      <c r="BS666" s="1" t="s">
        <v>6361</v>
      </c>
      <c r="BT666" s="5" t="s">
        <v>158</v>
      </c>
      <c r="BZ666" s="1" t="s">
        <v>181</v>
      </c>
      <c r="CA666" s="8" t="s">
        <v>9390</v>
      </c>
      <c r="CB666" s="1" t="s">
        <v>6347</v>
      </c>
    </row>
    <row r="667">
      <c r="A667" s="1" t="s">
        <v>6366</v>
      </c>
      <c r="B667" s="1" t="s">
        <v>9375</v>
      </c>
      <c r="C667" s="1" t="s">
        <v>9394</v>
      </c>
      <c r="D667" s="1" t="s">
        <v>126</v>
      </c>
      <c r="E667" s="1" t="s">
        <v>128</v>
      </c>
      <c r="F667" s="5" t="s">
        <v>155</v>
      </c>
      <c r="G667" s="1" t="s">
        <v>6368</v>
      </c>
      <c r="H667" s="1" t="s">
        <v>6369</v>
      </c>
      <c r="I667" s="5" t="s">
        <v>150</v>
      </c>
      <c r="M667" s="5" t="s">
        <v>150</v>
      </c>
      <c r="N667" s="5" t="s">
        <v>9397</v>
      </c>
      <c r="O667" s="5" t="s">
        <v>2539</v>
      </c>
      <c r="P667" s="5" t="s">
        <v>150</v>
      </c>
      <c r="Q667" s="5" t="s">
        <v>155</v>
      </c>
      <c r="R667" s="5" t="s">
        <v>155</v>
      </c>
      <c r="S667" s="5" t="s">
        <v>156</v>
      </c>
      <c r="T667" s="5" t="s">
        <v>896</v>
      </c>
      <c r="U667" s="5" t="s">
        <v>158</v>
      </c>
      <c r="V667" s="5" t="s">
        <v>158</v>
      </c>
      <c r="W667" s="5" t="s">
        <v>450</v>
      </c>
      <c r="AB667" s="5" t="s">
        <v>155</v>
      </c>
      <c r="AC667" s="1" t="s">
        <v>162</v>
      </c>
      <c r="AD667" s="1" t="s">
        <v>162</v>
      </c>
      <c r="AE667" s="1" t="s">
        <v>162</v>
      </c>
      <c r="AF667" s="1" t="s">
        <v>162</v>
      </c>
      <c r="AG667" s="1" t="s">
        <v>162</v>
      </c>
      <c r="AH667" s="1" t="s">
        <v>162</v>
      </c>
      <c r="AI667" s="1" t="s">
        <v>162</v>
      </c>
      <c r="AJ667" s="1" t="s">
        <v>162</v>
      </c>
      <c r="AK667" s="1" t="s">
        <v>162</v>
      </c>
      <c r="AL667" s="1" t="s">
        <v>162</v>
      </c>
      <c r="AM667" s="1" t="s">
        <v>162</v>
      </c>
      <c r="AN667" s="1" t="s">
        <v>162</v>
      </c>
      <c r="AO667" s="1" t="s">
        <v>162</v>
      </c>
      <c r="AP667" s="1" t="s">
        <v>162</v>
      </c>
      <c r="AQ667" s="1" t="s">
        <v>162</v>
      </c>
      <c r="AR667" s="1" t="s">
        <v>162</v>
      </c>
      <c r="AS667" s="1" t="s">
        <v>162</v>
      </c>
      <c r="AT667" s="1" t="s">
        <v>162</v>
      </c>
      <c r="AU667" s="1" t="s">
        <v>162</v>
      </c>
      <c r="AV667" s="1" t="s">
        <v>162</v>
      </c>
      <c r="AW667" s="1" t="s">
        <v>162</v>
      </c>
      <c r="AX667" s="1" t="s">
        <v>162</v>
      </c>
      <c r="AY667" s="1" t="s">
        <v>162</v>
      </c>
      <c r="AZ667" s="1" t="s">
        <v>162</v>
      </c>
      <c r="BA667" s="1" t="s">
        <v>162</v>
      </c>
      <c r="BB667" s="1" t="s">
        <v>162</v>
      </c>
      <c r="BC667" s="1" t="s">
        <v>162</v>
      </c>
      <c r="BD667" s="1" t="s">
        <v>162</v>
      </c>
      <c r="BE667" s="1" t="s">
        <v>162</v>
      </c>
      <c r="BS667" s="1" t="s">
        <v>6361</v>
      </c>
      <c r="BT667" s="5" t="s">
        <v>2539</v>
      </c>
      <c r="BY667" s="1" t="s">
        <v>456</v>
      </c>
      <c r="BZ667" s="1" t="s">
        <v>181</v>
      </c>
      <c r="CA667" s="8" t="s">
        <v>9402</v>
      </c>
      <c r="CB667" s="1" t="s">
        <v>6347</v>
      </c>
    </row>
    <row r="668">
      <c r="A668" s="1" t="s">
        <v>6649</v>
      </c>
      <c r="B668" s="1" t="s">
        <v>9404</v>
      </c>
      <c r="C668" s="1" t="s">
        <v>9394</v>
      </c>
      <c r="D668" s="1" t="s">
        <v>126</v>
      </c>
      <c r="E668" s="1" t="s">
        <v>128</v>
      </c>
      <c r="F668" s="5" t="s">
        <v>156</v>
      </c>
      <c r="G668" s="1" t="s">
        <v>6654</v>
      </c>
      <c r="H668" s="1" t="s">
        <v>6655</v>
      </c>
      <c r="I668" s="5" t="s">
        <v>150</v>
      </c>
      <c r="M668" s="5" t="s">
        <v>174</v>
      </c>
      <c r="N668" s="5" t="s">
        <v>9405</v>
      </c>
      <c r="O668" s="5" t="s">
        <v>1603</v>
      </c>
      <c r="P668" s="5" t="s">
        <v>150</v>
      </c>
      <c r="Q668" s="5" t="s">
        <v>155</v>
      </c>
      <c r="R668" s="5" t="s">
        <v>174</v>
      </c>
      <c r="S668" s="5" t="s">
        <v>174</v>
      </c>
      <c r="T668" s="5" t="s">
        <v>158</v>
      </c>
      <c r="U668" s="5" t="s">
        <v>158</v>
      </c>
      <c r="V668" s="5" t="s">
        <v>158</v>
      </c>
      <c r="W668" s="5" t="s">
        <v>257</v>
      </c>
      <c r="AB668" s="5" t="s">
        <v>216</v>
      </c>
      <c r="AC668" s="1" t="s">
        <v>162</v>
      </c>
      <c r="AD668" s="1" t="s">
        <v>162</v>
      </c>
      <c r="AE668" s="1" t="s">
        <v>162</v>
      </c>
      <c r="AF668" s="1" t="s">
        <v>162</v>
      </c>
      <c r="AG668" s="1" t="s">
        <v>162</v>
      </c>
      <c r="AH668" s="1" t="s">
        <v>162</v>
      </c>
      <c r="AI668" s="1" t="s">
        <v>162</v>
      </c>
      <c r="AJ668" s="1" t="s">
        <v>162</v>
      </c>
      <c r="AK668" s="1" t="s">
        <v>162</v>
      </c>
      <c r="AL668" s="1" t="s">
        <v>162</v>
      </c>
      <c r="AM668" s="1" t="s">
        <v>162</v>
      </c>
      <c r="AN668" s="1" t="s">
        <v>162</v>
      </c>
      <c r="AO668" s="1" t="s">
        <v>162</v>
      </c>
      <c r="AP668" s="1" t="s">
        <v>162</v>
      </c>
      <c r="AQ668" s="1" t="s">
        <v>162</v>
      </c>
      <c r="AR668" s="1" t="s">
        <v>162</v>
      </c>
      <c r="AS668" s="1" t="s">
        <v>162</v>
      </c>
      <c r="AT668" s="1" t="s">
        <v>162</v>
      </c>
      <c r="AU668" s="1" t="s">
        <v>162</v>
      </c>
      <c r="AV668" s="1" t="s">
        <v>162</v>
      </c>
      <c r="AW668" s="1" t="s">
        <v>162</v>
      </c>
      <c r="AX668" s="1" t="s">
        <v>162</v>
      </c>
      <c r="AY668" s="1" t="s">
        <v>162</v>
      </c>
      <c r="AZ668" s="1" t="s">
        <v>162</v>
      </c>
      <c r="BA668" s="1" t="s">
        <v>162</v>
      </c>
      <c r="BB668" s="1" t="s">
        <v>162</v>
      </c>
      <c r="BC668" s="1" t="s">
        <v>162</v>
      </c>
      <c r="BD668" s="1" t="s">
        <v>162</v>
      </c>
      <c r="BE668" s="1" t="s">
        <v>162</v>
      </c>
      <c r="BS668" s="1" t="s">
        <v>6610</v>
      </c>
      <c r="BT668" s="5" t="s">
        <v>1603</v>
      </c>
      <c r="BU668" s="1" t="s">
        <v>240</v>
      </c>
      <c r="BZ668" s="1" t="s">
        <v>181</v>
      </c>
      <c r="CA668" s="8" t="s">
        <v>9409</v>
      </c>
      <c r="CB668" s="1" t="s">
        <v>9410</v>
      </c>
    </row>
    <row r="669">
      <c r="A669" s="1" t="s">
        <v>6633</v>
      </c>
      <c r="B669" s="1" t="s">
        <v>9394</v>
      </c>
      <c r="C669" s="1" t="s">
        <v>9411</v>
      </c>
      <c r="D669" s="1" t="s">
        <v>126</v>
      </c>
      <c r="E669" s="1" t="s">
        <v>128</v>
      </c>
      <c r="F669" s="5" t="s">
        <v>155</v>
      </c>
      <c r="G669" s="1" t="s">
        <v>6635</v>
      </c>
      <c r="H669" s="1" t="s">
        <v>6636</v>
      </c>
      <c r="I669" s="5" t="s">
        <v>150</v>
      </c>
      <c r="M669" s="5" t="s">
        <v>150</v>
      </c>
      <c r="N669" s="5" t="s">
        <v>9412</v>
      </c>
      <c r="O669" s="5" t="s">
        <v>2184</v>
      </c>
      <c r="P669" s="5" t="s">
        <v>150</v>
      </c>
      <c r="Q669" s="5" t="s">
        <v>155</v>
      </c>
      <c r="R669" s="5" t="s">
        <v>174</v>
      </c>
      <c r="S669" s="5" t="s">
        <v>155</v>
      </c>
      <c r="T669" s="5" t="s">
        <v>158</v>
      </c>
      <c r="U669" s="5" t="s">
        <v>158</v>
      </c>
      <c r="V669" s="5" t="s">
        <v>158</v>
      </c>
      <c r="W669" s="5" t="s">
        <v>257</v>
      </c>
      <c r="AB669" s="5" t="s">
        <v>216</v>
      </c>
      <c r="AC669" s="1" t="s">
        <v>162</v>
      </c>
      <c r="AD669" s="1" t="s">
        <v>162</v>
      </c>
      <c r="AE669" s="1" t="s">
        <v>162</v>
      </c>
      <c r="AF669" s="1" t="s">
        <v>162</v>
      </c>
      <c r="AG669" s="1" t="s">
        <v>162</v>
      </c>
      <c r="AH669" s="1" t="s">
        <v>162</v>
      </c>
      <c r="AI669" s="1" t="s">
        <v>162</v>
      </c>
      <c r="AJ669" s="1" t="s">
        <v>162</v>
      </c>
      <c r="AK669" s="1" t="s">
        <v>162</v>
      </c>
      <c r="AL669" s="1" t="s">
        <v>162</v>
      </c>
      <c r="AM669" s="1" t="s">
        <v>162</v>
      </c>
      <c r="AN669" s="1" t="s">
        <v>162</v>
      </c>
      <c r="AO669" s="1" t="s">
        <v>162</v>
      </c>
      <c r="AP669" s="1" t="s">
        <v>162</v>
      </c>
      <c r="AQ669" s="1" t="s">
        <v>162</v>
      </c>
      <c r="AR669" s="1" t="s">
        <v>162</v>
      </c>
      <c r="AS669" s="1" t="s">
        <v>162</v>
      </c>
      <c r="AT669" s="1" t="s">
        <v>162</v>
      </c>
      <c r="AU669" s="1" t="s">
        <v>162</v>
      </c>
      <c r="AV669" s="1" t="s">
        <v>162</v>
      </c>
      <c r="AW669" s="1" t="s">
        <v>162</v>
      </c>
      <c r="AX669" s="1" t="s">
        <v>162</v>
      </c>
      <c r="AY669" s="1" t="s">
        <v>162</v>
      </c>
      <c r="AZ669" s="1" t="s">
        <v>162</v>
      </c>
      <c r="BA669" s="1" t="s">
        <v>162</v>
      </c>
      <c r="BB669" s="1" t="s">
        <v>162</v>
      </c>
      <c r="BC669" s="1" t="s">
        <v>162</v>
      </c>
      <c r="BD669" s="1" t="s">
        <v>162</v>
      </c>
      <c r="BE669" s="1" t="s">
        <v>162</v>
      </c>
      <c r="BS669" s="1" t="s">
        <v>6610</v>
      </c>
      <c r="BT669" s="5" t="s">
        <v>2184</v>
      </c>
      <c r="BU669" s="1" t="s">
        <v>240</v>
      </c>
      <c r="BZ669" s="1" t="s">
        <v>181</v>
      </c>
      <c r="CA669" s="8" t="s">
        <v>9419</v>
      </c>
      <c r="CB669" s="1" t="s">
        <v>9410</v>
      </c>
    </row>
    <row r="670">
      <c r="A670" s="1" t="s">
        <v>6353</v>
      </c>
      <c r="B670" s="1" t="s">
        <v>9394</v>
      </c>
      <c r="C670" s="1" t="s">
        <v>9411</v>
      </c>
      <c r="D670" s="1" t="s">
        <v>126</v>
      </c>
      <c r="E670" s="1" t="s">
        <v>128</v>
      </c>
      <c r="F670" s="5" t="s">
        <v>174</v>
      </c>
      <c r="G670" s="1" t="s">
        <v>6355</v>
      </c>
      <c r="H670" s="1" t="s">
        <v>6356</v>
      </c>
      <c r="I670" s="5" t="s">
        <v>150</v>
      </c>
      <c r="M670" s="5" t="s">
        <v>174</v>
      </c>
      <c r="N670" s="5" t="s">
        <v>9422</v>
      </c>
      <c r="O670" s="5" t="s">
        <v>713</v>
      </c>
      <c r="P670" s="5" t="s">
        <v>174</v>
      </c>
      <c r="Q670" s="5" t="s">
        <v>174</v>
      </c>
      <c r="R670" s="5" t="s">
        <v>150</v>
      </c>
      <c r="T670" s="5" t="s">
        <v>158</v>
      </c>
      <c r="U670" s="5" t="s">
        <v>158</v>
      </c>
      <c r="V670" s="5" t="s">
        <v>158</v>
      </c>
      <c r="W670" s="5" t="s">
        <v>257</v>
      </c>
      <c r="AB670" s="5" t="s">
        <v>216</v>
      </c>
      <c r="AC670" s="1" t="s">
        <v>162</v>
      </c>
      <c r="AD670" s="1" t="s">
        <v>162</v>
      </c>
      <c r="AE670" s="1" t="s">
        <v>162</v>
      </c>
      <c r="AF670" s="1" t="s">
        <v>162</v>
      </c>
      <c r="AG670" s="1" t="s">
        <v>162</v>
      </c>
      <c r="AH670" s="1" t="s">
        <v>162</v>
      </c>
      <c r="AI670" s="1" t="s">
        <v>162</v>
      </c>
      <c r="AJ670" s="1" t="s">
        <v>162</v>
      </c>
      <c r="AK670" s="1" t="s">
        <v>162</v>
      </c>
      <c r="AL670" s="1" t="s">
        <v>162</v>
      </c>
      <c r="AM670" s="1" t="s">
        <v>162</v>
      </c>
      <c r="AN670" s="1" t="s">
        <v>162</v>
      </c>
      <c r="AO670" s="1" t="s">
        <v>162</v>
      </c>
      <c r="AP670" s="1" t="s">
        <v>162</v>
      </c>
      <c r="AQ670" s="1" t="s">
        <v>162</v>
      </c>
      <c r="AR670" s="1" t="s">
        <v>162</v>
      </c>
      <c r="AS670" s="1" t="s">
        <v>162</v>
      </c>
      <c r="AT670" s="1" t="s">
        <v>162</v>
      </c>
      <c r="AU670" s="1" t="s">
        <v>162</v>
      </c>
      <c r="AV670" s="1" t="s">
        <v>162</v>
      </c>
      <c r="AW670" s="1" t="s">
        <v>162</v>
      </c>
      <c r="AX670" s="1" t="s">
        <v>162</v>
      </c>
      <c r="AY670" s="1" t="s">
        <v>162</v>
      </c>
      <c r="AZ670" s="1" t="s">
        <v>162</v>
      </c>
      <c r="BA670" s="1" t="s">
        <v>162</v>
      </c>
      <c r="BB670" s="1" t="s">
        <v>162</v>
      </c>
      <c r="BC670" s="1" t="s">
        <v>162</v>
      </c>
      <c r="BD670" s="1" t="s">
        <v>162</v>
      </c>
      <c r="BE670" s="1" t="s">
        <v>162</v>
      </c>
      <c r="BS670" s="1" t="s">
        <v>6361</v>
      </c>
      <c r="BT670" s="5" t="s">
        <v>713</v>
      </c>
      <c r="BU670" s="1" t="s">
        <v>240</v>
      </c>
      <c r="BZ670" s="1" t="s">
        <v>181</v>
      </c>
      <c r="CA670" s="8" t="s">
        <v>9432</v>
      </c>
      <c r="CB670" s="1" t="s">
        <v>6347</v>
      </c>
    </row>
    <row r="671">
      <c r="A671" s="1" t="s">
        <v>6613</v>
      </c>
      <c r="B671" s="1" t="s">
        <v>9411</v>
      </c>
      <c r="C671" s="1" t="s">
        <v>9436</v>
      </c>
      <c r="D671" s="1" t="s">
        <v>126</v>
      </c>
      <c r="E671" s="1" t="s">
        <v>128</v>
      </c>
      <c r="F671" s="5" t="s">
        <v>174</v>
      </c>
      <c r="G671" s="1" t="s">
        <v>6615</v>
      </c>
      <c r="H671" s="1" t="s">
        <v>6616</v>
      </c>
      <c r="I671" s="5" t="s">
        <v>150</v>
      </c>
      <c r="M671" s="5" t="s">
        <v>150</v>
      </c>
      <c r="N671" s="5" t="s">
        <v>9437</v>
      </c>
      <c r="O671" s="5" t="s">
        <v>379</v>
      </c>
      <c r="P671" s="5" t="s">
        <v>174</v>
      </c>
      <c r="Q671" s="5" t="s">
        <v>174</v>
      </c>
      <c r="R671" s="5" t="s">
        <v>155</v>
      </c>
      <c r="S671" s="5" t="s">
        <v>156</v>
      </c>
      <c r="T671" s="5" t="s">
        <v>158</v>
      </c>
      <c r="U671" s="5" t="s">
        <v>158</v>
      </c>
      <c r="V671" s="5" t="s">
        <v>158</v>
      </c>
      <c r="W671" s="5" t="s">
        <v>257</v>
      </c>
      <c r="AB671" s="5" t="s">
        <v>216</v>
      </c>
      <c r="AC671" s="1" t="s">
        <v>162</v>
      </c>
      <c r="AD671" s="1" t="s">
        <v>162</v>
      </c>
      <c r="AE671" s="1" t="s">
        <v>162</v>
      </c>
      <c r="AF671" s="1" t="s">
        <v>162</v>
      </c>
      <c r="AG671" s="1" t="s">
        <v>162</v>
      </c>
      <c r="AH671" s="1" t="s">
        <v>162</v>
      </c>
      <c r="AI671" s="1" t="s">
        <v>162</v>
      </c>
      <c r="AJ671" s="1" t="s">
        <v>162</v>
      </c>
      <c r="AK671" s="1" t="s">
        <v>162</v>
      </c>
      <c r="AL671" s="1" t="s">
        <v>162</v>
      </c>
      <c r="AM671" s="1" t="s">
        <v>162</v>
      </c>
      <c r="AN671" s="1" t="s">
        <v>162</v>
      </c>
      <c r="AO671" s="1" t="s">
        <v>162</v>
      </c>
      <c r="AP671" s="1" t="s">
        <v>162</v>
      </c>
      <c r="AQ671" s="1" t="s">
        <v>162</v>
      </c>
      <c r="AR671" s="1" t="s">
        <v>162</v>
      </c>
      <c r="AS671" s="1" t="s">
        <v>162</v>
      </c>
      <c r="AT671" s="1" t="s">
        <v>162</v>
      </c>
      <c r="AU671" s="1" t="s">
        <v>162</v>
      </c>
      <c r="AV671" s="1" t="s">
        <v>162</v>
      </c>
      <c r="AW671" s="1" t="s">
        <v>162</v>
      </c>
      <c r="AX671" s="1" t="s">
        <v>162</v>
      </c>
      <c r="AY671" s="1" t="s">
        <v>162</v>
      </c>
      <c r="AZ671" s="1" t="s">
        <v>162</v>
      </c>
      <c r="BA671" s="1" t="s">
        <v>162</v>
      </c>
      <c r="BB671" s="1" t="s">
        <v>162</v>
      </c>
      <c r="BC671" s="1" t="s">
        <v>162</v>
      </c>
      <c r="BD671" s="1" t="s">
        <v>162</v>
      </c>
      <c r="BE671" s="1" t="s">
        <v>162</v>
      </c>
      <c r="BS671" s="1" t="s">
        <v>6610</v>
      </c>
      <c r="BT671" s="5" t="s">
        <v>379</v>
      </c>
      <c r="BU671" s="1" t="s">
        <v>240</v>
      </c>
      <c r="BZ671" s="1" t="s">
        <v>181</v>
      </c>
      <c r="CA671" s="8" t="s">
        <v>9442</v>
      </c>
      <c r="CB671" s="1" t="s">
        <v>9410</v>
      </c>
    </row>
    <row r="672">
      <c r="A672" s="1" t="s">
        <v>6596</v>
      </c>
      <c r="B672" s="1" t="s">
        <v>9436</v>
      </c>
      <c r="C672" s="1" t="s">
        <v>9444</v>
      </c>
      <c r="D672" s="1" t="s">
        <v>126</v>
      </c>
      <c r="E672" s="1" t="s">
        <v>128</v>
      </c>
      <c r="F672" s="5" t="s">
        <v>150</v>
      </c>
      <c r="G672" s="1" t="s">
        <v>6598</v>
      </c>
      <c r="H672" s="1" t="s">
        <v>6599</v>
      </c>
      <c r="I672" s="5" t="s">
        <v>150</v>
      </c>
      <c r="M672" s="5" t="s">
        <v>150</v>
      </c>
      <c r="N672" s="5" t="s">
        <v>9445</v>
      </c>
      <c r="O672" s="5" t="s">
        <v>425</v>
      </c>
      <c r="P672" s="5" t="s">
        <v>174</v>
      </c>
      <c r="Q672" s="5" t="s">
        <v>150</v>
      </c>
      <c r="R672" s="5" t="s">
        <v>155</v>
      </c>
      <c r="S672" s="5" t="s">
        <v>156</v>
      </c>
      <c r="T672" s="5" t="s">
        <v>882</v>
      </c>
      <c r="U672" s="5" t="s">
        <v>158</v>
      </c>
      <c r="V672" s="5" t="s">
        <v>158</v>
      </c>
      <c r="W672" s="5" t="s">
        <v>360</v>
      </c>
      <c r="AB672" s="5" t="s">
        <v>155</v>
      </c>
      <c r="AC672" s="1" t="s">
        <v>162</v>
      </c>
      <c r="AD672" s="1" t="s">
        <v>162</v>
      </c>
      <c r="AE672" s="1" t="s">
        <v>162</v>
      </c>
      <c r="AF672" s="1" t="s">
        <v>162</v>
      </c>
      <c r="AG672" s="1" t="s">
        <v>162</v>
      </c>
      <c r="AH672" s="1" t="s">
        <v>162</v>
      </c>
      <c r="AI672" s="1" t="s">
        <v>162</v>
      </c>
      <c r="AJ672" s="1" t="s">
        <v>162</v>
      </c>
      <c r="AK672" s="1" t="s">
        <v>162</v>
      </c>
      <c r="AL672" s="1" t="s">
        <v>162</v>
      </c>
      <c r="AM672" s="1" t="s">
        <v>162</v>
      </c>
      <c r="AN672" s="1" t="s">
        <v>162</v>
      </c>
      <c r="AO672" s="1" t="s">
        <v>162</v>
      </c>
      <c r="AP672" s="1" t="s">
        <v>162</v>
      </c>
      <c r="AQ672" s="1" t="s">
        <v>162</v>
      </c>
      <c r="AR672" s="1" t="s">
        <v>162</v>
      </c>
      <c r="AS672" s="1" t="s">
        <v>162</v>
      </c>
      <c r="AT672" s="1" t="s">
        <v>162</v>
      </c>
      <c r="AU672" s="1" t="s">
        <v>162</v>
      </c>
      <c r="AV672" s="1" t="s">
        <v>162</v>
      </c>
      <c r="AW672" s="1" t="s">
        <v>162</v>
      </c>
      <c r="AX672" s="1" t="s">
        <v>162</v>
      </c>
      <c r="AY672" s="1" t="s">
        <v>162</v>
      </c>
      <c r="AZ672" s="1" t="s">
        <v>162</v>
      </c>
      <c r="BA672" s="1" t="s">
        <v>162</v>
      </c>
      <c r="BB672" s="1" t="s">
        <v>162</v>
      </c>
      <c r="BC672" s="1" t="s">
        <v>162</v>
      </c>
      <c r="BD672" s="1" t="s">
        <v>162</v>
      </c>
      <c r="BE672" s="1" t="s">
        <v>162</v>
      </c>
      <c r="BS672" s="1" t="s">
        <v>6610</v>
      </c>
      <c r="BT672" s="5" t="s">
        <v>425</v>
      </c>
      <c r="BU672" s="1" t="s">
        <v>184</v>
      </c>
      <c r="BZ672" s="1" t="s">
        <v>181</v>
      </c>
      <c r="CA672" s="8" t="s">
        <v>9448</v>
      </c>
      <c r="CB672" s="1" t="s">
        <v>9410</v>
      </c>
    </row>
    <row r="673">
      <c r="A673" s="1" t="s">
        <v>9450</v>
      </c>
      <c r="B673" s="1" t="s">
        <v>9452</v>
      </c>
      <c r="C673" s="1" t="s">
        <v>9454</v>
      </c>
      <c r="D673" s="1" t="s">
        <v>126</v>
      </c>
      <c r="E673" s="1" t="s">
        <v>128</v>
      </c>
      <c r="F673" s="5" t="s">
        <v>150</v>
      </c>
      <c r="G673" s="1" t="s">
        <v>9456</v>
      </c>
      <c r="H673" s="1" t="s">
        <v>9458</v>
      </c>
      <c r="I673" s="5" t="s">
        <v>150</v>
      </c>
      <c r="M673" s="5" t="s">
        <v>150</v>
      </c>
      <c r="N673" s="5" t="s">
        <v>9459</v>
      </c>
      <c r="O673" s="5" t="s">
        <v>600</v>
      </c>
      <c r="P673" s="5" t="s">
        <v>156</v>
      </c>
      <c r="Q673" s="5" t="s">
        <v>150</v>
      </c>
      <c r="R673" s="5" t="s">
        <v>155</v>
      </c>
      <c r="S673" s="5" t="s">
        <v>156</v>
      </c>
      <c r="T673" s="5" t="s">
        <v>158</v>
      </c>
      <c r="U673" s="5" t="s">
        <v>158</v>
      </c>
      <c r="V673" s="5" t="s">
        <v>158</v>
      </c>
      <c r="W673" s="5" t="s">
        <v>257</v>
      </c>
      <c r="AB673" s="5" t="s">
        <v>216</v>
      </c>
      <c r="AC673" s="1" t="s">
        <v>162</v>
      </c>
      <c r="AD673" s="1" t="s">
        <v>162</v>
      </c>
      <c r="AE673" s="1" t="s">
        <v>162</v>
      </c>
      <c r="AF673" s="1" t="s">
        <v>162</v>
      </c>
      <c r="AG673" s="1" t="s">
        <v>162</v>
      </c>
      <c r="AH673" s="1" t="s">
        <v>162</v>
      </c>
      <c r="AI673" s="1" t="s">
        <v>162</v>
      </c>
      <c r="AJ673" s="1" t="s">
        <v>162</v>
      </c>
      <c r="AK673" s="1" t="s">
        <v>162</v>
      </c>
      <c r="AL673" s="1" t="s">
        <v>162</v>
      </c>
      <c r="AM673" s="1" t="s">
        <v>162</v>
      </c>
      <c r="AN673" s="1" t="s">
        <v>162</v>
      </c>
      <c r="AO673" s="1" t="s">
        <v>162</v>
      </c>
      <c r="AP673" s="1" t="s">
        <v>162</v>
      </c>
      <c r="AQ673" s="1" t="s">
        <v>162</v>
      </c>
      <c r="AR673" s="1" t="s">
        <v>162</v>
      </c>
      <c r="AS673" s="1" t="s">
        <v>162</v>
      </c>
      <c r="AT673" s="1" t="s">
        <v>162</v>
      </c>
      <c r="AU673" s="1" t="s">
        <v>162</v>
      </c>
      <c r="AV673" s="1" t="s">
        <v>162</v>
      </c>
      <c r="AW673" s="1" t="s">
        <v>162</v>
      </c>
      <c r="AX673" s="1" t="s">
        <v>162</v>
      </c>
      <c r="AY673" s="1" t="s">
        <v>162</v>
      </c>
      <c r="AZ673" s="1" t="s">
        <v>162</v>
      </c>
      <c r="BA673" s="1" t="s">
        <v>162</v>
      </c>
      <c r="BB673" s="1" t="s">
        <v>162</v>
      </c>
      <c r="BC673" s="1" t="s">
        <v>162</v>
      </c>
      <c r="BD673" s="1" t="s">
        <v>162</v>
      </c>
      <c r="BE673" s="1" t="s">
        <v>162</v>
      </c>
      <c r="BS673" s="1" t="s">
        <v>9460</v>
      </c>
      <c r="BT673" s="5" t="s">
        <v>600</v>
      </c>
      <c r="BU673" s="1" t="s">
        <v>240</v>
      </c>
      <c r="BZ673" s="1" t="s">
        <v>181</v>
      </c>
      <c r="CA673" s="8" t="s">
        <v>9461</v>
      </c>
      <c r="CB673" s="1" t="s">
        <v>196</v>
      </c>
    </row>
    <row r="674">
      <c r="A674" s="1" t="s">
        <v>9464</v>
      </c>
      <c r="B674" s="1" t="s">
        <v>9465</v>
      </c>
      <c r="C674" s="1" t="s">
        <v>9466</v>
      </c>
      <c r="D674" s="1" t="s">
        <v>126</v>
      </c>
      <c r="E674" s="1" t="s">
        <v>128</v>
      </c>
      <c r="F674" s="5" t="s">
        <v>156</v>
      </c>
      <c r="G674" s="1" t="s">
        <v>9467</v>
      </c>
      <c r="H674" s="1" t="s">
        <v>9468</v>
      </c>
      <c r="I674" s="5" t="s">
        <v>150</v>
      </c>
      <c r="M674" s="5" t="s">
        <v>150</v>
      </c>
      <c r="N674" s="5" t="s">
        <v>9469</v>
      </c>
      <c r="O674" s="5" t="s">
        <v>423</v>
      </c>
      <c r="P674" s="5" t="s">
        <v>150</v>
      </c>
      <c r="Q674" s="5" t="s">
        <v>155</v>
      </c>
      <c r="R674" s="5" t="s">
        <v>174</v>
      </c>
      <c r="S674" s="5" t="s">
        <v>150</v>
      </c>
      <c r="T674" s="5" t="s">
        <v>158</v>
      </c>
      <c r="U674" s="5" t="s">
        <v>158</v>
      </c>
      <c r="V674" s="5" t="s">
        <v>158</v>
      </c>
      <c r="W674" s="5" t="s">
        <v>257</v>
      </c>
      <c r="AB674" s="5" t="s">
        <v>216</v>
      </c>
      <c r="AC674" s="1" t="s">
        <v>162</v>
      </c>
      <c r="AD674" s="1" t="s">
        <v>162</v>
      </c>
      <c r="AE674" s="1" t="s">
        <v>162</v>
      </c>
      <c r="AF674" s="1" t="s">
        <v>162</v>
      </c>
      <c r="AG674" s="1" t="s">
        <v>162</v>
      </c>
      <c r="AH674" s="1" t="s">
        <v>162</v>
      </c>
      <c r="AI674" s="1" t="s">
        <v>162</v>
      </c>
      <c r="AJ674" s="1" t="s">
        <v>162</v>
      </c>
      <c r="AK674" s="1" t="s">
        <v>162</v>
      </c>
      <c r="AL674" s="1" t="s">
        <v>162</v>
      </c>
      <c r="AM674" s="1" t="s">
        <v>162</v>
      </c>
      <c r="AN674" s="1" t="s">
        <v>162</v>
      </c>
      <c r="AO674" s="1" t="s">
        <v>162</v>
      </c>
      <c r="AP674" s="1" t="s">
        <v>162</v>
      </c>
      <c r="AQ674" s="1" t="s">
        <v>162</v>
      </c>
      <c r="AR674" s="1" t="s">
        <v>162</v>
      </c>
      <c r="AS674" s="1" t="s">
        <v>162</v>
      </c>
      <c r="AT674" s="1" t="s">
        <v>162</v>
      </c>
      <c r="AU674" s="1" t="s">
        <v>162</v>
      </c>
      <c r="AV674" s="1" t="s">
        <v>162</v>
      </c>
      <c r="AW674" s="1" t="s">
        <v>162</v>
      </c>
      <c r="AX674" s="1" t="s">
        <v>162</v>
      </c>
      <c r="AY674" s="1" t="s">
        <v>162</v>
      </c>
      <c r="AZ674" s="1" t="s">
        <v>162</v>
      </c>
      <c r="BA674" s="1" t="s">
        <v>162</v>
      </c>
      <c r="BB674" s="1" t="s">
        <v>162</v>
      </c>
      <c r="BC674" s="1" t="s">
        <v>162</v>
      </c>
      <c r="BD674" s="1" t="s">
        <v>162</v>
      </c>
      <c r="BE674" s="1" t="s">
        <v>162</v>
      </c>
      <c r="BS674" s="1" t="s">
        <v>9475</v>
      </c>
      <c r="BT674" s="5" t="s">
        <v>423</v>
      </c>
      <c r="BU674" s="1" t="s">
        <v>240</v>
      </c>
      <c r="BZ674" s="1" t="s">
        <v>181</v>
      </c>
      <c r="CA674" s="8" t="s">
        <v>9476</v>
      </c>
      <c r="CB674" s="1" t="s">
        <v>196</v>
      </c>
    </row>
    <row r="675">
      <c r="A675" s="1" t="s">
        <v>9477</v>
      </c>
      <c r="B675" s="1" t="s">
        <v>9466</v>
      </c>
      <c r="C675" s="1" t="s">
        <v>9478</v>
      </c>
      <c r="D675" s="1" t="s">
        <v>126</v>
      </c>
      <c r="E675" s="1" t="s">
        <v>128</v>
      </c>
      <c r="F675" s="5" t="s">
        <v>155</v>
      </c>
      <c r="G675" s="1" t="s">
        <v>9479</v>
      </c>
      <c r="H675" s="1" t="s">
        <v>9480</v>
      </c>
      <c r="I675" s="5" t="s">
        <v>150</v>
      </c>
      <c r="M675" s="5" t="s">
        <v>150</v>
      </c>
      <c r="N675" s="5" t="s">
        <v>9227</v>
      </c>
      <c r="O675" s="5" t="s">
        <v>1287</v>
      </c>
      <c r="P675" s="5" t="s">
        <v>150</v>
      </c>
      <c r="Q675" s="5" t="s">
        <v>155</v>
      </c>
      <c r="R675" s="5" t="s">
        <v>174</v>
      </c>
      <c r="S675" s="5" t="s">
        <v>150</v>
      </c>
      <c r="T675" s="5" t="s">
        <v>158</v>
      </c>
      <c r="U675" s="5" t="s">
        <v>158</v>
      </c>
      <c r="V675" s="5" t="s">
        <v>158</v>
      </c>
      <c r="W675" s="5" t="s">
        <v>257</v>
      </c>
      <c r="AB675" s="5" t="s">
        <v>216</v>
      </c>
      <c r="AC675" s="1" t="s">
        <v>162</v>
      </c>
      <c r="AD675" s="1" t="s">
        <v>162</v>
      </c>
      <c r="AE675" s="1" t="s">
        <v>162</v>
      </c>
      <c r="AF675" s="1" t="s">
        <v>162</v>
      </c>
      <c r="AG675" s="1" t="s">
        <v>162</v>
      </c>
      <c r="AH675" s="1" t="s">
        <v>162</v>
      </c>
      <c r="AI675" s="1" t="s">
        <v>162</v>
      </c>
      <c r="AJ675" s="1" t="s">
        <v>162</v>
      </c>
      <c r="AK675" s="1" t="s">
        <v>162</v>
      </c>
      <c r="AL675" s="1" t="s">
        <v>162</v>
      </c>
      <c r="AM675" s="1" t="s">
        <v>162</v>
      </c>
      <c r="AN675" s="1" t="s">
        <v>162</v>
      </c>
      <c r="AO675" s="1" t="s">
        <v>162</v>
      </c>
      <c r="AP675" s="1" t="s">
        <v>162</v>
      </c>
      <c r="AQ675" s="1" t="s">
        <v>162</v>
      </c>
      <c r="AR675" s="1" t="s">
        <v>162</v>
      </c>
      <c r="AS675" s="1" t="s">
        <v>162</v>
      </c>
      <c r="AT675" s="1" t="s">
        <v>162</v>
      </c>
      <c r="AU675" s="1" t="s">
        <v>162</v>
      </c>
      <c r="AV675" s="1" t="s">
        <v>162</v>
      </c>
      <c r="AW675" s="1" t="s">
        <v>162</v>
      </c>
      <c r="AX675" s="1" t="s">
        <v>162</v>
      </c>
      <c r="AY675" s="1" t="s">
        <v>162</v>
      </c>
      <c r="AZ675" s="1" t="s">
        <v>162</v>
      </c>
      <c r="BA675" s="1" t="s">
        <v>162</v>
      </c>
      <c r="BB675" s="1" t="s">
        <v>162</v>
      </c>
      <c r="BC675" s="1" t="s">
        <v>162</v>
      </c>
      <c r="BD675" s="1" t="s">
        <v>162</v>
      </c>
      <c r="BE675" s="1" t="s">
        <v>162</v>
      </c>
      <c r="BS675" s="1" t="s">
        <v>9475</v>
      </c>
      <c r="BT675" s="5" t="s">
        <v>1287</v>
      </c>
      <c r="BU675" s="1" t="s">
        <v>240</v>
      </c>
      <c r="BZ675" s="1" t="s">
        <v>181</v>
      </c>
      <c r="CA675" s="8" t="s">
        <v>9484</v>
      </c>
      <c r="CB675" s="1" t="s">
        <v>196</v>
      </c>
    </row>
    <row r="676">
      <c r="A676" s="1" t="s">
        <v>9486</v>
      </c>
      <c r="B676" s="1" t="s">
        <v>9478</v>
      </c>
      <c r="C676" s="1" t="s">
        <v>9487</v>
      </c>
      <c r="D676" s="1" t="s">
        <v>126</v>
      </c>
      <c r="E676" s="1" t="s">
        <v>128</v>
      </c>
      <c r="F676" s="5" t="s">
        <v>174</v>
      </c>
      <c r="G676" s="1" t="s">
        <v>9489</v>
      </c>
      <c r="H676" s="1" t="s">
        <v>9490</v>
      </c>
      <c r="I676" s="5" t="s">
        <v>150</v>
      </c>
      <c r="M676" s="5" t="s">
        <v>174</v>
      </c>
      <c r="N676" s="5" t="s">
        <v>9491</v>
      </c>
      <c r="O676" s="5" t="s">
        <v>1844</v>
      </c>
      <c r="P676" s="5" t="s">
        <v>174</v>
      </c>
      <c r="Q676" s="5" t="s">
        <v>174</v>
      </c>
      <c r="R676" s="5" t="s">
        <v>155</v>
      </c>
      <c r="S676" s="5" t="s">
        <v>156</v>
      </c>
      <c r="T676" s="5" t="s">
        <v>158</v>
      </c>
      <c r="U676" s="5" t="s">
        <v>158</v>
      </c>
      <c r="V676" s="5" t="s">
        <v>158</v>
      </c>
      <c r="W676" s="5" t="s">
        <v>257</v>
      </c>
      <c r="AB676" s="5" t="s">
        <v>216</v>
      </c>
      <c r="AC676" s="1" t="s">
        <v>162</v>
      </c>
      <c r="AD676" s="1" t="s">
        <v>162</v>
      </c>
      <c r="AE676" s="1" t="s">
        <v>162</v>
      </c>
      <c r="AF676" s="1" t="s">
        <v>162</v>
      </c>
      <c r="AG676" s="1" t="s">
        <v>162</v>
      </c>
      <c r="AH676" s="1" t="s">
        <v>162</v>
      </c>
      <c r="AI676" s="1" t="s">
        <v>162</v>
      </c>
      <c r="AJ676" s="1" t="s">
        <v>162</v>
      </c>
      <c r="AK676" s="1" t="s">
        <v>162</v>
      </c>
      <c r="AL676" s="1" t="s">
        <v>162</v>
      </c>
      <c r="AM676" s="1" t="s">
        <v>162</v>
      </c>
      <c r="AN676" s="1" t="s">
        <v>162</v>
      </c>
      <c r="AO676" s="1" t="s">
        <v>162</v>
      </c>
      <c r="AP676" s="1" t="s">
        <v>162</v>
      </c>
      <c r="AQ676" s="1" t="s">
        <v>162</v>
      </c>
      <c r="AR676" s="1" t="s">
        <v>162</v>
      </c>
      <c r="AS676" s="1" t="s">
        <v>162</v>
      </c>
      <c r="AT676" s="1" t="s">
        <v>162</v>
      </c>
      <c r="AU676" s="1" t="s">
        <v>162</v>
      </c>
      <c r="AV676" s="1" t="s">
        <v>162</v>
      </c>
      <c r="AW676" s="1" t="s">
        <v>162</v>
      </c>
      <c r="AX676" s="1" t="s">
        <v>162</v>
      </c>
      <c r="AY676" s="1" t="s">
        <v>162</v>
      </c>
      <c r="AZ676" s="1" t="s">
        <v>162</v>
      </c>
      <c r="BA676" s="1" t="s">
        <v>162</v>
      </c>
      <c r="BB676" s="1" t="s">
        <v>162</v>
      </c>
      <c r="BC676" s="1" t="s">
        <v>162</v>
      </c>
      <c r="BD676" s="1" t="s">
        <v>162</v>
      </c>
      <c r="BE676" s="1" t="s">
        <v>162</v>
      </c>
      <c r="BS676" s="1" t="s">
        <v>9475</v>
      </c>
      <c r="BT676" s="5" t="s">
        <v>1844</v>
      </c>
      <c r="BU676" s="1" t="s">
        <v>240</v>
      </c>
      <c r="BZ676" s="1" t="s">
        <v>181</v>
      </c>
      <c r="CA676" s="8" t="s">
        <v>9493</v>
      </c>
      <c r="CB676" s="1" t="s">
        <v>196</v>
      </c>
    </row>
    <row r="677">
      <c r="A677" s="1" t="s">
        <v>9497</v>
      </c>
      <c r="B677" s="1" t="s">
        <v>9487</v>
      </c>
      <c r="C677" s="1" t="s">
        <v>9498</v>
      </c>
      <c r="D677" s="1" t="s">
        <v>126</v>
      </c>
      <c r="E677" s="1" t="s">
        <v>128</v>
      </c>
      <c r="F677" s="5" t="s">
        <v>150</v>
      </c>
      <c r="G677" s="1" t="s">
        <v>9499</v>
      </c>
      <c r="H677" s="1" t="s">
        <v>9500</v>
      </c>
      <c r="I677" s="5" t="s">
        <v>150</v>
      </c>
      <c r="M677" s="5" t="s">
        <v>150</v>
      </c>
      <c r="N677" s="5" t="s">
        <v>9501</v>
      </c>
      <c r="O677" s="5" t="s">
        <v>1100</v>
      </c>
      <c r="P677" s="5" t="s">
        <v>174</v>
      </c>
      <c r="Q677" s="5" t="s">
        <v>150</v>
      </c>
      <c r="R677" s="5" t="s">
        <v>155</v>
      </c>
      <c r="S677" s="5" t="s">
        <v>156</v>
      </c>
      <c r="T677" s="5" t="s">
        <v>356</v>
      </c>
      <c r="U677" s="5" t="s">
        <v>158</v>
      </c>
      <c r="V677" s="5" t="s">
        <v>158</v>
      </c>
      <c r="W677" s="5" t="s">
        <v>360</v>
      </c>
      <c r="AB677" s="5" t="s">
        <v>155</v>
      </c>
      <c r="AC677" s="1" t="s">
        <v>162</v>
      </c>
      <c r="AD677" s="1" t="s">
        <v>162</v>
      </c>
      <c r="AE677" s="1" t="s">
        <v>162</v>
      </c>
      <c r="AF677" s="1" t="s">
        <v>162</v>
      </c>
      <c r="AG677" s="1" t="s">
        <v>162</v>
      </c>
      <c r="AH677" s="1" t="s">
        <v>162</v>
      </c>
      <c r="AI677" s="1" t="s">
        <v>162</v>
      </c>
      <c r="AJ677" s="1" t="s">
        <v>162</v>
      </c>
      <c r="AK677" s="1" t="s">
        <v>162</v>
      </c>
      <c r="AL677" s="1" t="s">
        <v>162</v>
      </c>
      <c r="AM677" s="1" t="s">
        <v>162</v>
      </c>
      <c r="AN677" s="1" t="s">
        <v>162</v>
      </c>
      <c r="AO677" s="1" t="s">
        <v>162</v>
      </c>
      <c r="AP677" s="1" t="s">
        <v>162</v>
      </c>
      <c r="AQ677" s="1" t="s">
        <v>162</v>
      </c>
      <c r="AR677" s="1" t="s">
        <v>162</v>
      </c>
      <c r="AS677" s="1" t="s">
        <v>162</v>
      </c>
      <c r="AT677" s="1" t="s">
        <v>162</v>
      </c>
      <c r="AU677" s="1" t="s">
        <v>162</v>
      </c>
      <c r="AV677" s="1" t="s">
        <v>162</v>
      </c>
      <c r="AW677" s="1" t="s">
        <v>162</v>
      </c>
      <c r="AX677" s="1" t="s">
        <v>162</v>
      </c>
      <c r="AY677" s="1" t="s">
        <v>162</v>
      </c>
      <c r="AZ677" s="1" t="s">
        <v>162</v>
      </c>
      <c r="BA677" s="1" t="s">
        <v>162</v>
      </c>
      <c r="BB677" s="1" t="s">
        <v>162</v>
      </c>
      <c r="BC677" s="1" t="s">
        <v>162</v>
      </c>
      <c r="BD677" s="1" t="s">
        <v>162</v>
      </c>
      <c r="BE677" s="1" t="s">
        <v>162</v>
      </c>
      <c r="BS677" s="1" t="s">
        <v>9475</v>
      </c>
      <c r="BT677" s="5" t="s">
        <v>1100</v>
      </c>
      <c r="BU677" s="1" t="s">
        <v>184</v>
      </c>
      <c r="BZ677" s="1" t="s">
        <v>181</v>
      </c>
      <c r="CA677" s="8" t="s">
        <v>9502</v>
      </c>
      <c r="CB677" s="1" t="s">
        <v>196</v>
      </c>
    </row>
    <row r="678">
      <c r="A678" s="1" t="s">
        <v>9508</v>
      </c>
      <c r="B678" s="1" t="s">
        <v>9510</v>
      </c>
      <c r="C678" s="1" t="s">
        <v>9512</v>
      </c>
      <c r="D678" s="1" t="s">
        <v>126</v>
      </c>
      <c r="E678" s="1" t="s">
        <v>128</v>
      </c>
      <c r="F678" s="5" t="s">
        <v>155</v>
      </c>
      <c r="G678" s="1" t="s">
        <v>9513</v>
      </c>
      <c r="H678" s="1" t="s">
        <v>9514</v>
      </c>
      <c r="I678" s="5" t="s">
        <v>150</v>
      </c>
      <c r="M678" s="5" t="s">
        <v>150</v>
      </c>
      <c r="N678" s="5" t="s">
        <v>9515</v>
      </c>
      <c r="O678" s="5" t="s">
        <v>921</v>
      </c>
      <c r="P678" s="5" t="s">
        <v>150</v>
      </c>
      <c r="Q678" s="5" t="s">
        <v>155</v>
      </c>
      <c r="R678" s="5" t="s">
        <v>174</v>
      </c>
      <c r="S678" s="5" t="s">
        <v>174</v>
      </c>
      <c r="T678" s="5" t="s">
        <v>158</v>
      </c>
      <c r="U678" s="5" t="s">
        <v>158</v>
      </c>
      <c r="V678" s="5" t="s">
        <v>158</v>
      </c>
      <c r="W678" s="5" t="s">
        <v>257</v>
      </c>
      <c r="AB678" s="5" t="s">
        <v>216</v>
      </c>
      <c r="AC678" s="1" t="s">
        <v>162</v>
      </c>
      <c r="AD678" s="1" t="s">
        <v>162</v>
      </c>
      <c r="AE678" s="1" t="s">
        <v>162</v>
      </c>
      <c r="AF678" s="1" t="s">
        <v>162</v>
      </c>
      <c r="AG678" s="1" t="s">
        <v>162</v>
      </c>
      <c r="AH678" s="1" t="s">
        <v>162</v>
      </c>
      <c r="AI678" s="1" t="s">
        <v>162</v>
      </c>
      <c r="AJ678" s="1" t="s">
        <v>162</v>
      </c>
      <c r="AK678" s="1" t="s">
        <v>162</v>
      </c>
      <c r="AL678" s="1" t="s">
        <v>162</v>
      </c>
      <c r="AM678" s="1" t="s">
        <v>162</v>
      </c>
      <c r="AN678" s="1" t="s">
        <v>162</v>
      </c>
      <c r="AO678" s="1" t="s">
        <v>162</v>
      </c>
      <c r="AP678" s="1" t="s">
        <v>162</v>
      </c>
      <c r="AQ678" s="1" t="s">
        <v>162</v>
      </c>
      <c r="AR678" s="1" t="s">
        <v>162</v>
      </c>
      <c r="AS678" s="1" t="s">
        <v>162</v>
      </c>
      <c r="AT678" s="1" t="s">
        <v>162</v>
      </c>
      <c r="AU678" s="1" t="s">
        <v>162</v>
      </c>
      <c r="AV678" s="1" t="s">
        <v>162</v>
      </c>
      <c r="AW678" s="1" t="s">
        <v>162</v>
      </c>
      <c r="AX678" s="1" t="s">
        <v>162</v>
      </c>
      <c r="AY678" s="1" t="s">
        <v>162</v>
      </c>
      <c r="AZ678" s="1" t="s">
        <v>162</v>
      </c>
      <c r="BA678" s="1" t="s">
        <v>162</v>
      </c>
      <c r="BB678" s="1" t="s">
        <v>162</v>
      </c>
      <c r="BC678" s="1" t="s">
        <v>162</v>
      </c>
      <c r="BD678" s="1" t="s">
        <v>162</v>
      </c>
      <c r="BE678" s="1" t="s">
        <v>162</v>
      </c>
      <c r="BS678" s="1" t="s">
        <v>9519</v>
      </c>
      <c r="BT678" s="5" t="s">
        <v>921</v>
      </c>
      <c r="BU678" s="1" t="s">
        <v>240</v>
      </c>
      <c r="BZ678" s="1" t="s">
        <v>181</v>
      </c>
      <c r="CA678" s="8" t="s">
        <v>9520</v>
      </c>
      <c r="CB678" s="1" t="s">
        <v>196</v>
      </c>
    </row>
    <row r="679">
      <c r="A679" s="1" t="s">
        <v>9523</v>
      </c>
      <c r="B679" s="1" t="s">
        <v>9512</v>
      </c>
      <c r="C679" s="1" t="s">
        <v>9525</v>
      </c>
      <c r="D679" s="1" t="s">
        <v>126</v>
      </c>
      <c r="E679" s="1" t="s">
        <v>128</v>
      </c>
      <c r="F679" s="5" t="s">
        <v>174</v>
      </c>
      <c r="G679" s="1" t="s">
        <v>9527</v>
      </c>
      <c r="H679" s="1" t="s">
        <v>9528</v>
      </c>
      <c r="I679" s="5" t="s">
        <v>150</v>
      </c>
      <c r="M679" s="5" t="s">
        <v>174</v>
      </c>
      <c r="N679" s="5" t="s">
        <v>9529</v>
      </c>
      <c r="O679" s="5" t="s">
        <v>1569</v>
      </c>
      <c r="P679" s="5" t="s">
        <v>174</v>
      </c>
      <c r="Q679" s="5" t="s">
        <v>174</v>
      </c>
      <c r="R679" s="5" t="s">
        <v>155</v>
      </c>
      <c r="S679" s="5" t="s">
        <v>156</v>
      </c>
      <c r="T679" s="5" t="s">
        <v>356</v>
      </c>
      <c r="U679" s="5" t="s">
        <v>158</v>
      </c>
      <c r="V679" s="5" t="s">
        <v>158</v>
      </c>
      <c r="W679" s="5" t="s">
        <v>360</v>
      </c>
      <c r="AB679" s="5" t="s">
        <v>155</v>
      </c>
      <c r="AC679" s="1" t="s">
        <v>162</v>
      </c>
      <c r="AD679" s="1" t="s">
        <v>162</v>
      </c>
      <c r="AE679" s="1" t="s">
        <v>162</v>
      </c>
      <c r="AF679" s="1" t="s">
        <v>162</v>
      </c>
      <c r="AG679" s="1" t="s">
        <v>162</v>
      </c>
      <c r="AH679" s="1" t="s">
        <v>162</v>
      </c>
      <c r="AI679" s="1" t="s">
        <v>162</v>
      </c>
      <c r="AJ679" s="1" t="s">
        <v>162</v>
      </c>
      <c r="AK679" s="1" t="s">
        <v>162</v>
      </c>
      <c r="AL679" s="1" t="s">
        <v>162</v>
      </c>
      <c r="AM679" s="1" t="s">
        <v>162</v>
      </c>
      <c r="AN679" s="1" t="s">
        <v>162</v>
      </c>
      <c r="AO679" s="1" t="s">
        <v>162</v>
      </c>
      <c r="AP679" s="1" t="s">
        <v>162</v>
      </c>
      <c r="AQ679" s="1" t="s">
        <v>162</v>
      </c>
      <c r="AR679" s="1" t="s">
        <v>162</v>
      </c>
      <c r="AS679" s="1" t="s">
        <v>162</v>
      </c>
      <c r="AT679" s="1" t="s">
        <v>162</v>
      </c>
      <c r="AU679" s="1" t="s">
        <v>162</v>
      </c>
      <c r="AV679" s="1" t="s">
        <v>162</v>
      </c>
      <c r="AW679" s="1" t="s">
        <v>162</v>
      </c>
      <c r="AX679" s="1" t="s">
        <v>162</v>
      </c>
      <c r="AY679" s="1" t="s">
        <v>162</v>
      </c>
      <c r="AZ679" s="1" t="s">
        <v>162</v>
      </c>
      <c r="BA679" s="1" t="s">
        <v>162</v>
      </c>
      <c r="BB679" s="1" t="s">
        <v>162</v>
      </c>
      <c r="BC679" s="1" t="s">
        <v>162</v>
      </c>
      <c r="BD679" s="1" t="s">
        <v>162</v>
      </c>
      <c r="BE679" s="1" t="s">
        <v>162</v>
      </c>
      <c r="BS679" s="1" t="s">
        <v>9519</v>
      </c>
      <c r="BT679" s="5" t="s">
        <v>1569</v>
      </c>
      <c r="BU679" s="1" t="s">
        <v>184</v>
      </c>
      <c r="BZ679" s="1" t="s">
        <v>181</v>
      </c>
      <c r="CA679" s="8" t="s">
        <v>9533</v>
      </c>
      <c r="CB679" s="1" t="s">
        <v>196</v>
      </c>
    </row>
    <row r="680">
      <c r="A680" s="1" t="s">
        <v>9535</v>
      </c>
      <c r="B680" s="1" t="s">
        <v>9525</v>
      </c>
      <c r="C680" s="1" t="s">
        <v>9536</v>
      </c>
      <c r="D680" s="1" t="s">
        <v>126</v>
      </c>
      <c r="E680" s="1" t="s">
        <v>128</v>
      </c>
      <c r="F680" s="5" t="s">
        <v>150</v>
      </c>
      <c r="G680" s="1" t="s">
        <v>9537</v>
      </c>
      <c r="H680" s="1" t="s">
        <v>9538</v>
      </c>
      <c r="I680" s="5" t="s">
        <v>150</v>
      </c>
      <c r="M680" s="5" t="s">
        <v>150</v>
      </c>
      <c r="N680" s="5" t="s">
        <v>9540</v>
      </c>
      <c r="O680" s="5" t="s">
        <v>1273</v>
      </c>
      <c r="P680" s="5" t="s">
        <v>174</v>
      </c>
      <c r="Q680" s="5" t="s">
        <v>150</v>
      </c>
      <c r="R680" s="5" t="s">
        <v>155</v>
      </c>
      <c r="S680" s="5" t="s">
        <v>155</v>
      </c>
      <c r="T680" s="5" t="s">
        <v>9543</v>
      </c>
      <c r="U680" s="5" t="s">
        <v>158</v>
      </c>
      <c r="V680" s="5" t="s">
        <v>158</v>
      </c>
      <c r="W680" s="5" t="s">
        <v>360</v>
      </c>
      <c r="AB680" s="5" t="s">
        <v>155</v>
      </c>
      <c r="AC680" s="1" t="s">
        <v>162</v>
      </c>
      <c r="AD680" s="1" t="s">
        <v>162</v>
      </c>
      <c r="AE680" s="1" t="s">
        <v>162</v>
      </c>
      <c r="AF680" s="1" t="s">
        <v>162</v>
      </c>
      <c r="AG680" s="1" t="s">
        <v>162</v>
      </c>
      <c r="AH680" s="1" t="s">
        <v>162</v>
      </c>
      <c r="AI680" s="1" t="s">
        <v>162</v>
      </c>
      <c r="AJ680" s="1" t="s">
        <v>162</v>
      </c>
      <c r="AK680" s="1" t="s">
        <v>162</v>
      </c>
      <c r="AL680" s="1" t="s">
        <v>162</v>
      </c>
      <c r="AM680" s="1" t="s">
        <v>162</v>
      </c>
      <c r="AN680" s="1" t="s">
        <v>162</v>
      </c>
      <c r="AO680" s="1" t="s">
        <v>162</v>
      </c>
      <c r="AP680" s="1" t="s">
        <v>162</v>
      </c>
      <c r="AQ680" s="1" t="s">
        <v>162</v>
      </c>
      <c r="AR680" s="1" t="s">
        <v>162</v>
      </c>
      <c r="AS680" s="1" t="s">
        <v>162</v>
      </c>
      <c r="AT680" s="1" t="s">
        <v>162</v>
      </c>
      <c r="AU680" s="1" t="s">
        <v>162</v>
      </c>
      <c r="AV680" s="1" t="s">
        <v>162</v>
      </c>
      <c r="AW680" s="1" t="s">
        <v>162</v>
      </c>
      <c r="AX680" s="1" t="s">
        <v>162</v>
      </c>
      <c r="AY680" s="1" t="s">
        <v>162</v>
      </c>
      <c r="AZ680" s="1" t="s">
        <v>162</v>
      </c>
      <c r="BA680" s="1" t="s">
        <v>162</v>
      </c>
      <c r="BB680" s="1" t="s">
        <v>162</v>
      </c>
      <c r="BC680" s="1" t="s">
        <v>162</v>
      </c>
      <c r="BD680" s="1" t="s">
        <v>162</v>
      </c>
      <c r="BE680" s="1" t="s">
        <v>162</v>
      </c>
      <c r="BS680" s="1" t="s">
        <v>9519</v>
      </c>
      <c r="BT680" s="5" t="s">
        <v>1273</v>
      </c>
      <c r="BU680" s="1" t="s">
        <v>184</v>
      </c>
      <c r="BZ680" s="1" t="s">
        <v>181</v>
      </c>
      <c r="CA680" s="8" t="s">
        <v>9545</v>
      </c>
      <c r="CB680" s="1" t="s">
        <v>196</v>
      </c>
    </row>
    <row r="681">
      <c r="A681" s="1" t="s">
        <v>9546</v>
      </c>
      <c r="B681" s="1" t="s">
        <v>9547</v>
      </c>
      <c r="C681" s="1" t="s">
        <v>9548</v>
      </c>
      <c r="D681" s="1" t="s">
        <v>126</v>
      </c>
      <c r="E681" s="1" t="s">
        <v>128</v>
      </c>
      <c r="F681" s="5" t="s">
        <v>156</v>
      </c>
      <c r="G681" s="1" t="s">
        <v>9550</v>
      </c>
      <c r="H681" s="1" t="s">
        <v>9551</v>
      </c>
      <c r="I681" s="5" t="s">
        <v>150</v>
      </c>
      <c r="M681" s="5" t="s">
        <v>150</v>
      </c>
      <c r="N681" s="5" t="s">
        <v>9553</v>
      </c>
      <c r="O681" s="5" t="s">
        <v>1603</v>
      </c>
      <c r="P681" s="5" t="s">
        <v>150</v>
      </c>
      <c r="Q681" s="5" t="s">
        <v>155</v>
      </c>
      <c r="R681" s="5" t="s">
        <v>174</v>
      </c>
      <c r="S681" s="5" t="s">
        <v>150</v>
      </c>
      <c r="T681" s="5" t="s">
        <v>158</v>
      </c>
      <c r="U681" s="5" t="s">
        <v>158</v>
      </c>
      <c r="V681" s="5" t="s">
        <v>158</v>
      </c>
      <c r="W681" s="5" t="s">
        <v>257</v>
      </c>
      <c r="AB681" s="5" t="s">
        <v>216</v>
      </c>
      <c r="AC681" s="1" t="s">
        <v>162</v>
      </c>
      <c r="AD681" s="1" t="s">
        <v>162</v>
      </c>
      <c r="AE681" s="1" t="s">
        <v>162</v>
      </c>
      <c r="AF681" s="1" t="s">
        <v>162</v>
      </c>
      <c r="AG681" s="1" t="s">
        <v>162</v>
      </c>
      <c r="AH681" s="1" t="s">
        <v>162</v>
      </c>
      <c r="AI681" s="1" t="s">
        <v>162</v>
      </c>
      <c r="AJ681" s="1" t="s">
        <v>162</v>
      </c>
      <c r="AK681" s="1" t="s">
        <v>162</v>
      </c>
      <c r="AL681" s="1" t="s">
        <v>162</v>
      </c>
      <c r="AM681" s="1" t="s">
        <v>162</v>
      </c>
      <c r="AN681" s="1" t="s">
        <v>162</v>
      </c>
      <c r="AO681" s="1" t="s">
        <v>162</v>
      </c>
      <c r="AP681" s="1" t="s">
        <v>162</v>
      </c>
      <c r="AQ681" s="1" t="s">
        <v>162</v>
      </c>
      <c r="AR681" s="1" t="s">
        <v>162</v>
      </c>
      <c r="AS681" s="1" t="s">
        <v>162</v>
      </c>
      <c r="AT681" s="1" t="s">
        <v>162</v>
      </c>
      <c r="AU681" s="1" t="s">
        <v>162</v>
      </c>
      <c r="AV681" s="1" t="s">
        <v>162</v>
      </c>
      <c r="AW681" s="1" t="s">
        <v>162</v>
      </c>
      <c r="AX681" s="1" t="s">
        <v>162</v>
      </c>
      <c r="AY681" s="1" t="s">
        <v>162</v>
      </c>
      <c r="AZ681" s="1" t="s">
        <v>162</v>
      </c>
      <c r="BA681" s="1" t="s">
        <v>162</v>
      </c>
      <c r="BB681" s="1" t="s">
        <v>162</v>
      </c>
      <c r="BC681" s="1" t="s">
        <v>162</v>
      </c>
      <c r="BD681" s="1" t="s">
        <v>162</v>
      </c>
      <c r="BE681" s="1" t="s">
        <v>162</v>
      </c>
      <c r="BS681" s="1" t="s">
        <v>9557</v>
      </c>
      <c r="BT681" s="5" t="s">
        <v>1603</v>
      </c>
      <c r="BU681" s="1" t="s">
        <v>240</v>
      </c>
      <c r="BZ681" s="1" t="s">
        <v>181</v>
      </c>
      <c r="CA681" s="8" t="s">
        <v>9558</v>
      </c>
      <c r="CB681" s="1" t="s">
        <v>196</v>
      </c>
    </row>
    <row r="682">
      <c r="A682" s="1" t="s">
        <v>9561</v>
      </c>
      <c r="B682" s="1" t="s">
        <v>9548</v>
      </c>
      <c r="C682" s="1" t="s">
        <v>9562</v>
      </c>
      <c r="D682" s="1" t="s">
        <v>126</v>
      </c>
      <c r="E682" s="1" t="s">
        <v>128</v>
      </c>
      <c r="F682" s="5" t="s">
        <v>155</v>
      </c>
      <c r="G682" s="1" t="s">
        <v>9563</v>
      </c>
      <c r="H682" s="1" t="s">
        <v>9564</v>
      </c>
      <c r="I682" s="5" t="s">
        <v>150</v>
      </c>
      <c r="M682" s="5" t="s">
        <v>150</v>
      </c>
      <c r="N682" s="5" t="s">
        <v>9565</v>
      </c>
      <c r="O682" s="5" t="s">
        <v>360</v>
      </c>
      <c r="P682" s="5" t="s">
        <v>150</v>
      </c>
      <c r="Q682" s="5" t="s">
        <v>155</v>
      </c>
      <c r="R682" s="5" t="s">
        <v>174</v>
      </c>
      <c r="S682" s="5" t="s">
        <v>155</v>
      </c>
      <c r="T682" s="5" t="s">
        <v>158</v>
      </c>
      <c r="U682" s="5" t="s">
        <v>158</v>
      </c>
      <c r="V682" s="5" t="s">
        <v>158</v>
      </c>
      <c r="W682" s="5" t="s">
        <v>257</v>
      </c>
      <c r="AB682" s="5" t="s">
        <v>216</v>
      </c>
      <c r="AC682" s="1" t="s">
        <v>162</v>
      </c>
      <c r="AD682" s="1" t="s">
        <v>162</v>
      </c>
      <c r="AE682" s="1" t="s">
        <v>162</v>
      </c>
      <c r="AF682" s="1" t="s">
        <v>162</v>
      </c>
      <c r="AG682" s="1" t="s">
        <v>162</v>
      </c>
      <c r="AH682" s="1" t="s">
        <v>162</v>
      </c>
      <c r="AI682" s="1" t="s">
        <v>162</v>
      </c>
      <c r="AJ682" s="1" t="s">
        <v>162</v>
      </c>
      <c r="AK682" s="1" t="s">
        <v>162</v>
      </c>
      <c r="AL682" s="1" t="s">
        <v>162</v>
      </c>
      <c r="AM682" s="1" t="s">
        <v>162</v>
      </c>
      <c r="AN682" s="1" t="s">
        <v>162</v>
      </c>
      <c r="AO682" s="1" t="s">
        <v>162</v>
      </c>
      <c r="AP682" s="1" t="s">
        <v>162</v>
      </c>
      <c r="AQ682" s="1" t="s">
        <v>162</v>
      </c>
      <c r="AR682" s="1" t="s">
        <v>162</v>
      </c>
      <c r="AS682" s="1" t="s">
        <v>162</v>
      </c>
      <c r="AT682" s="1" t="s">
        <v>162</v>
      </c>
      <c r="AU682" s="1" t="s">
        <v>162</v>
      </c>
      <c r="AV682" s="1" t="s">
        <v>162</v>
      </c>
      <c r="AW682" s="1" t="s">
        <v>162</v>
      </c>
      <c r="AX682" s="1" t="s">
        <v>162</v>
      </c>
      <c r="AY682" s="1" t="s">
        <v>162</v>
      </c>
      <c r="AZ682" s="1" t="s">
        <v>162</v>
      </c>
      <c r="BA682" s="1" t="s">
        <v>162</v>
      </c>
      <c r="BB682" s="1" t="s">
        <v>162</v>
      </c>
      <c r="BC682" s="1" t="s">
        <v>162</v>
      </c>
      <c r="BD682" s="1" t="s">
        <v>162</v>
      </c>
      <c r="BE682" s="1" t="s">
        <v>162</v>
      </c>
      <c r="BS682" s="1" t="s">
        <v>9557</v>
      </c>
      <c r="BT682" s="5" t="s">
        <v>360</v>
      </c>
      <c r="BU682" s="1" t="s">
        <v>240</v>
      </c>
      <c r="BZ682" s="1" t="s">
        <v>181</v>
      </c>
      <c r="CA682" s="8" t="s">
        <v>9575</v>
      </c>
      <c r="CB682" s="1" t="s">
        <v>196</v>
      </c>
    </row>
    <row r="683">
      <c r="A683" s="1" t="s">
        <v>9576</v>
      </c>
      <c r="B683" s="1" t="s">
        <v>9577</v>
      </c>
      <c r="C683" s="1" t="s">
        <v>9578</v>
      </c>
      <c r="D683" s="1" t="s">
        <v>126</v>
      </c>
      <c r="E683" s="1" t="s">
        <v>128</v>
      </c>
      <c r="F683" s="5" t="s">
        <v>174</v>
      </c>
      <c r="G683" s="1" t="s">
        <v>9579</v>
      </c>
      <c r="H683" s="1" t="s">
        <v>9580</v>
      </c>
      <c r="I683" s="5" t="s">
        <v>150</v>
      </c>
      <c r="M683" s="5" t="s">
        <v>174</v>
      </c>
      <c r="N683" s="5" t="s">
        <v>9581</v>
      </c>
      <c r="O683" s="5" t="s">
        <v>713</v>
      </c>
      <c r="P683" s="5" t="s">
        <v>174</v>
      </c>
      <c r="Q683" s="5" t="s">
        <v>174</v>
      </c>
      <c r="R683" s="5" t="s">
        <v>155</v>
      </c>
      <c r="S683" s="5" t="s">
        <v>216</v>
      </c>
      <c r="T683" s="5" t="s">
        <v>1048</v>
      </c>
      <c r="U683" s="5" t="s">
        <v>158</v>
      </c>
      <c r="V683" s="5" t="s">
        <v>158</v>
      </c>
      <c r="W683" s="5" t="s">
        <v>214</v>
      </c>
      <c r="AB683" s="5" t="s">
        <v>150</v>
      </c>
      <c r="AC683" s="1" t="s">
        <v>162</v>
      </c>
      <c r="AD683" s="1" t="s">
        <v>162</v>
      </c>
      <c r="AE683" s="1" t="s">
        <v>162</v>
      </c>
      <c r="AF683" s="1" t="s">
        <v>162</v>
      </c>
      <c r="AG683" s="1" t="s">
        <v>162</v>
      </c>
      <c r="AH683" s="1" t="s">
        <v>162</v>
      </c>
      <c r="AI683" s="1" t="s">
        <v>162</v>
      </c>
      <c r="AJ683" s="1" t="s">
        <v>162</v>
      </c>
      <c r="AK683" s="1" t="s">
        <v>162</v>
      </c>
      <c r="AL683" s="1" t="s">
        <v>162</v>
      </c>
      <c r="AM683" s="1" t="s">
        <v>162</v>
      </c>
      <c r="AN683" s="1" t="s">
        <v>162</v>
      </c>
      <c r="AO683" s="1" t="s">
        <v>162</v>
      </c>
      <c r="AP683" s="1" t="s">
        <v>162</v>
      </c>
      <c r="AQ683" s="1" t="s">
        <v>162</v>
      </c>
      <c r="AR683" s="1" t="s">
        <v>162</v>
      </c>
      <c r="AS683" s="1" t="s">
        <v>162</v>
      </c>
      <c r="AT683" s="1" t="s">
        <v>162</v>
      </c>
      <c r="AU683" s="1" t="s">
        <v>162</v>
      </c>
      <c r="AV683" s="1" t="s">
        <v>162</v>
      </c>
      <c r="AW683" s="1" t="s">
        <v>162</v>
      </c>
      <c r="AX683" s="1" t="s">
        <v>162</v>
      </c>
      <c r="AY683" s="1" t="s">
        <v>162</v>
      </c>
      <c r="AZ683" s="1" t="s">
        <v>162</v>
      </c>
      <c r="BA683" s="1" t="s">
        <v>162</v>
      </c>
      <c r="BB683" s="1" t="s">
        <v>162</v>
      </c>
      <c r="BC683" s="1" t="s">
        <v>162</v>
      </c>
      <c r="BD683" s="1" t="s">
        <v>162</v>
      </c>
      <c r="BE683" s="1" t="s">
        <v>162</v>
      </c>
      <c r="BS683" s="1" t="s">
        <v>9557</v>
      </c>
      <c r="BT683" s="5" t="s">
        <v>713</v>
      </c>
      <c r="BX683" s="1" t="s">
        <v>346</v>
      </c>
      <c r="BZ683" s="1" t="s">
        <v>181</v>
      </c>
      <c r="CA683" s="8" t="s">
        <v>9586</v>
      </c>
      <c r="CB683" s="1" t="s">
        <v>196</v>
      </c>
    </row>
    <row r="684">
      <c r="A684" s="1" t="s">
        <v>9589</v>
      </c>
      <c r="B684" s="1" t="s">
        <v>9578</v>
      </c>
      <c r="C684" s="1" t="s">
        <v>9590</v>
      </c>
      <c r="D684" s="1" t="s">
        <v>126</v>
      </c>
      <c r="E684" s="1" t="s">
        <v>128</v>
      </c>
      <c r="F684" s="5" t="s">
        <v>150</v>
      </c>
      <c r="G684" s="1" t="s">
        <v>9591</v>
      </c>
      <c r="H684" s="1" t="s">
        <v>9592</v>
      </c>
      <c r="I684" s="5" t="s">
        <v>150</v>
      </c>
      <c r="M684" s="5" t="s">
        <v>150</v>
      </c>
      <c r="N684" s="5" t="s">
        <v>9593</v>
      </c>
      <c r="O684" s="5" t="s">
        <v>425</v>
      </c>
      <c r="P684" s="5" t="s">
        <v>174</v>
      </c>
      <c r="Q684" s="5" t="s">
        <v>150</v>
      </c>
      <c r="R684" s="5" t="s">
        <v>155</v>
      </c>
      <c r="S684" s="5" t="s">
        <v>156</v>
      </c>
      <c r="T684" s="5" t="s">
        <v>158</v>
      </c>
      <c r="U684" s="5" t="s">
        <v>896</v>
      </c>
      <c r="V684" s="5" t="s">
        <v>158</v>
      </c>
      <c r="W684" s="5" t="s">
        <v>898</v>
      </c>
      <c r="AB684" s="5" t="s">
        <v>150</v>
      </c>
      <c r="AC684" s="1" t="s">
        <v>162</v>
      </c>
      <c r="AD684" s="1" t="s">
        <v>162</v>
      </c>
      <c r="AE684" s="1" t="s">
        <v>162</v>
      </c>
      <c r="AF684" s="1" t="s">
        <v>162</v>
      </c>
      <c r="AG684" s="1" t="s">
        <v>259</v>
      </c>
      <c r="AH684" s="1" t="s">
        <v>162</v>
      </c>
      <c r="AI684" s="1" t="s">
        <v>162</v>
      </c>
      <c r="AJ684" s="1" t="s">
        <v>162</v>
      </c>
      <c r="AK684" s="1" t="s">
        <v>162</v>
      </c>
      <c r="AL684" s="1" t="s">
        <v>162</v>
      </c>
      <c r="AM684" s="1" t="s">
        <v>162</v>
      </c>
      <c r="AN684" s="1" t="s">
        <v>162</v>
      </c>
      <c r="AO684" s="1" t="s">
        <v>162</v>
      </c>
      <c r="AP684" s="1" t="s">
        <v>162</v>
      </c>
      <c r="AQ684" s="1" t="s">
        <v>162</v>
      </c>
      <c r="AR684" s="1" t="s">
        <v>162</v>
      </c>
      <c r="AS684" s="1" t="s">
        <v>162</v>
      </c>
      <c r="AT684" s="1" t="s">
        <v>162</v>
      </c>
      <c r="AU684" s="1" t="s">
        <v>162</v>
      </c>
      <c r="AV684" s="1" t="s">
        <v>162</v>
      </c>
      <c r="AW684" s="1" t="s">
        <v>162</v>
      </c>
      <c r="AX684" s="1" t="s">
        <v>162</v>
      </c>
      <c r="AY684" s="1" t="s">
        <v>162</v>
      </c>
      <c r="AZ684" s="1" t="s">
        <v>162</v>
      </c>
      <c r="BA684" s="1" t="s">
        <v>162</v>
      </c>
      <c r="BB684" s="1" t="s">
        <v>162</v>
      </c>
      <c r="BC684" s="1" t="s">
        <v>162</v>
      </c>
      <c r="BD684" s="1" t="s">
        <v>162</v>
      </c>
      <c r="BE684" s="1" t="s">
        <v>162</v>
      </c>
      <c r="BS684" s="1" t="s">
        <v>9557</v>
      </c>
      <c r="BT684" s="5" t="s">
        <v>425</v>
      </c>
      <c r="BW684" s="1" t="s">
        <v>467</v>
      </c>
      <c r="BZ684" s="1" t="s">
        <v>181</v>
      </c>
      <c r="CA684" s="8" t="s">
        <v>9599</v>
      </c>
      <c r="CB684" s="1" t="s">
        <v>196</v>
      </c>
    </row>
    <row r="685">
      <c r="A685" s="1" t="s">
        <v>9600</v>
      </c>
      <c r="B685" s="1" t="s">
        <v>9601</v>
      </c>
      <c r="C685" s="1" t="s">
        <v>9602</v>
      </c>
      <c r="D685" s="1" t="s">
        <v>126</v>
      </c>
      <c r="E685" s="1" t="s">
        <v>128</v>
      </c>
      <c r="F685" s="5" t="s">
        <v>155</v>
      </c>
      <c r="G685" s="1" t="s">
        <v>9603</v>
      </c>
      <c r="H685" s="1" t="s">
        <v>9605</v>
      </c>
      <c r="I685" s="5" t="s">
        <v>150</v>
      </c>
      <c r="M685" s="5" t="s">
        <v>174</v>
      </c>
      <c r="N685" s="5" t="s">
        <v>9606</v>
      </c>
      <c r="O685" s="5" t="s">
        <v>1811</v>
      </c>
      <c r="P685" s="5" t="s">
        <v>150</v>
      </c>
      <c r="Q685" s="5" t="s">
        <v>155</v>
      </c>
      <c r="R685" s="5" t="s">
        <v>174</v>
      </c>
      <c r="S685" s="5" t="s">
        <v>174</v>
      </c>
      <c r="T685" s="5" t="s">
        <v>158</v>
      </c>
      <c r="U685" s="5" t="s">
        <v>158</v>
      </c>
      <c r="V685" s="5" t="s">
        <v>158</v>
      </c>
      <c r="W685" s="5" t="s">
        <v>257</v>
      </c>
      <c r="AB685" s="5" t="s">
        <v>216</v>
      </c>
      <c r="AC685" s="1" t="s">
        <v>162</v>
      </c>
      <c r="AD685" s="1" t="s">
        <v>162</v>
      </c>
      <c r="AE685" s="1" t="s">
        <v>162</v>
      </c>
      <c r="AF685" s="1" t="s">
        <v>162</v>
      </c>
      <c r="AG685" s="1" t="s">
        <v>162</v>
      </c>
      <c r="AH685" s="1" t="s">
        <v>162</v>
      </c>
      <c r="AI685" s="1" t="s">
        <v>162</v>
      </c>
      <c r="AJ685" s="1" t="s">
        <v>162</v>
      </c>
      <c r="AK685" s="1" t="s">
        <v>162</v>
      </c>
      <c r="AL685" s="1" t="s">
        <v>162</v>
      </c>
      <c r="AM685" s="1" t="s">
        <v>162</v>
      </c>
      <c r="AN685" s="1" t="s">
        <v>162</v>
      </c>
      <c r="AO685" s="1" t="s">
        <v>162</v>
      </c>
      <c r="AP685" s="1" t="s">
        <v>162</v>
      </c>
      <c r="AQ685" s="1" t="s">
        <v>162</v>
      </c>
      <c r="AR685" s="1" t="s">
        <v>162</v>
      </c>
      <c r="AS685" s="1" t="s">
        <v>162</v>
      </c>
      <c r="AT685" s="1" t="s">
        <v>162</v>
      </c>
      <c r="AU685" s="1" t="s">
        <v>162</v>
      </c>
      <c r="AV685" s="1" t="s">
        <v>162</v>
      </c>
      <c r="AW685" s="1" t="s">
        <v>162</v>
      </c>
      <c r="AX685" s="1" t="s">
        <v>162</v>
      </c>
      <c r="AY685" s="1" t="s">
        <v>162</v>
      </c>
      <c r="AZ685" s="1" t="s">
        <v>162</v>
      </c>
      <c r="BA685" s="1" t="s">
        <v>162</v>
      </c>
      <c r="BB685" s="1" t="s">
        <v>162</v>
      </c>
      <c r="BC685" s="1" t="s">
        <v>162</v>
      </c>
      <c r="BD685" s="1" t="s">
        <v>162</v>
      </c>
      <c r="BE685" s="1" t="s">
        <v>162</v>
      </c>
      <c r="BS685" s="5" t="s">
        <v>9608</v>
      </c>
      <c r="BT685" s="5" t="s">
        <v>1811</v>
      </c>
      <c r="BU685" s="1" t="s">
        <v>240</v>
      </c>
      <c r="BZ685" s="1" t="s">
        <v>181</v>
      </c>
      <c r="CA685" s="8" t="s">
        <v>9609</v>
      </c>
      <c r="CB685" s="1" t="s">
        <v>196</v>
      </c>
    </row>
    <row r="686">
      <c r="A686" s="1" t="s">
        <v>9613</v>
      </c>
      <c r="B686" s="1" t="s">
        <v>9602</v>
      </c>
      <c r="C686" s="1" t="s">
        <v>9614</v>
      </c>
      <c r="D686" s="1" t="s">
        <v>126</v>
      </c>
      <c r="E686" s="1" t="s">
        <v>128</v>
      </c>
      <c r="F686" s="5" t="s">
        <v>174</v>
      </c>
      <c r="G686" s="1" t="s">
        <v>9616</v>
      </c>
      <c r="H686" s="1" t="s">
        <v>9617</v>
      </c>
      <c r="I686" s="5" t="s">
        <v>150</v>
      </c>
      <c r="M686" s="5" t="s">
        <v>174</v>
      </c>
      <c r="N686" s="5" t="s">
        <v>9618</v>
      </c>
      <c r="O686" s="5" t="s">
        <v>977</v>
      </c>
      <c r="P686" s="5" t="s">
        <v>174</v>
      </c>
      <c r="Q686" s="5" t="s">
        <v>174</v>
      </c>
      <c r="R686" s="5" t="s">
        <v>155</v>
      </c>
      <c r="S686" s="5" t="s">
        <v>155</v>
      </c>
      <c r="T686" s="5" t="s">
        <v>158</v>
      </c>
      <c r="U686" s="5" t="s">
        <v>405</v>
      </c>
      <c r="V686" s="5" t="s">
        <v>158</v>
      </c>
      <c r="W686" s="5" t="s">
        <v>898</v>
      </c>
      <c r="AB686" s="5" t="s">
        <v>150</v>
      </c>
      <c r="AC686" s="1" t="s">
        <v>162</v>
      </c>
      <c r="AD686" s="1" t="s">
        <v>162</v>
      </c>
      <c r="AE686" s="1" t="s">
        <v>162</v>
      </c>
      <c r="AF686" s="1" t="s">
        <v>162</v>
      </c>
      <c r="AG686" s="1" t="s">
        <v>162</v>
      </c>
      <c r="AH686" s="1" t="s">
        <v>162</v>
      </c>
      <c r="AI686" s="1" t="s">
        <v>162</v>
      </c>
      <c r="AJ686" s="1" t="s">
        <v>162</v>
      </c>
      <c r="AK686" s="1" t="s">
        <v>162</v>
      </c>
      <c r="AL686" s="1" t="s">
        <v>162</v>
      </c>
      <c r="AM686" s="1" t="s">
        <v>162</v>
      </c>
      <c r="AN686" s="1" t="s">
        <v>162</v>
      </c>
      <c r="AO686" s="1" t="s">
        <v>162</v>
      </c>
      <c r="AP686" s="1" t="s">
        <v>162</v>
      </c>
      <c r="AQ686" s="1" t="s">
        <v>162</v>
      </c>
      <c r="AR686" s="1" t="s">
        <v>162</v>
      </c>
      <c r="AS686" s="1" t="s">
        <v>162</v>
      </c>
      <c r="AT686" s="1" t="s">
        <v>162</v>
      </c>
      <c r="AU686" s="1" t="s">
        <v>162</v>
      </c>
      <c r="AV686" s="1" t="s">
        <v>162</v>
      </c>
      <c r="AW686" s="1" t="s">
        <v>162</v>
      </c>
      <c r="AX686" s="1" t="s">
        <v>162</v>
      </c>
      <c r="AY686" s="1" t="s">
        <v>162</v>
      </c>
      <c r="AZ686" s="1" t="s">
        <v>162</v>
      </c>
      <c r="BA686" s="1" t="s">
        <v>162</v>
      </c>
      <c r="BB686" s="1" t="s">
        <v>162</v>
      </c>
      <c r="BC686" s="1" t="s">
        <v>162</v>
      </c>
      <c r="BD686" s="1" t="s">
        <v>162</v>
      </c>
      <c r="BE686" s="1" t="s">
        <v>162</v>
      </c>
      <c r="BS686" s="5" t="s">
        <v>9608</v>
      </c>
      <c r="BT686" s="5" t="s">
        <v>977</v>
      </c>
      <c r="BW686" s="1" t="s">
        <v>467</v>
      </c>
      <c r="BZ686" s="1" t="s">
        <v>181</v>
      </c>
      <c r="CA686" s="8" t="s">
        <v>9624</v>
      </c>
      <c r="CB686" s="1" t="s">
        <v>196</v>
      </c>
    </row>
    <row r="687">
      <c r="A687" s="1" t="s">
        <v>9625</v>
      </c>
      <c r="B687" s="1" t="s">
        <v>9614</v>
      </c>
      <c r="C687" s="1" t="s">
        <v>9626</v>
      </c>
      <c r="D687" s="1" t="s">
        <v>126</v>
      </c>
      <c r="E687" s="1" t="s">
        <v>128</v>
      </c>
      <c r="F687" s="5" t="s">
        <v>150</v>
      </c>
      <c r="G687" s="1" t="s">
        <v>9627</v>
      </c>
      <c r="H687" s="1" t="s">
        <v>9628</v>
      </c>
      <c r="I687" s="5" t="s">
        <v>150</v>
      </c>
      <c r="M687" s="5" t="s">
        <v>150</v>
      </c>
      <c r="N687" s="5" t="s">
        <v>9629</v>
      </c>
      <c r="O687" s="5" t="s">
        <v>3407</v>
      </c>
      <c r="P687" s="5" t="s">
        <v>174</v>
      </c>
      <c r="Q687" s="5" t="s">
        <v>150</v>
      </c>
      <c r="R687" s="5" t="s">
        <v>155</v>
      </c>
      <c r="S687" s="5" t="s">
        <v>155</v>
      </c>
      <c r="T687" s="5" t="s">
        <v>405</v>
      </c>
      <c r="U687" s="5" t="s">
        <v>158</v>
      </c>
      <c r="V687" s="5" t="s">
        <v>158</v>
      </c>
      <c r="W687" s="5" t="s">
        <v>214</v>
      </c>
      <c r="AB687" s="5" t="s">
        <v>150</v>
      </c>
      <c r="AC687" s="1" t="s">
        <v>162</v>
      </c>
      <c r="AD687" s="1" t="s">
        <v>162</v>
      </c>
      <c r="AE687" s="1" t="s">
        <v>162</v>
      </c>
      <c r="AF687" s="1" t="s">
        <v>162</v>
      </c>
      <c r="AG687" s="1" t="s">
        <v>162</v>
      </c>
      <c r="AH687" s="1" t="s">
        <v>162</v>
      </c>
      <c r="AI687" s="1" t="s">
        <v>162</v>
      </c>
      <c r="AJ687" s="1" t="s">
        <v>162</v>
      </c>
      <c r="AK687" s="1" t="s">
        <v>162</v>
      </c>
      <c r="AL687" s="1" t="s">
        <v>162</v>
      </c>
      <c r="AM687" s="1" t="s">
        <v>162</v>
      </c>
      <c r="AN687" s="1" t="s">
        <v>162</v>
      </c>
      <c r="AO687" s="1" t="s">
        <v>162</v>
      </c>
      <c r="AP687" s="1" t="s">
        <v>162</v>
      </c>
      <c r="AQ687" s="1" t="s">
        <v>162</v>
      </c>
      <c r="AR687" s="1" t="s">
        <v>162</v>
      </c>
      <c r="AS687" s="1" t="s">
        <v>162</v>
      </c>
      <c r="AT687" s="1" t="s">
        <v>162</v>
      </c>
      <c r="AU687" s="1" t="s">
        <v>162</v>
      </c>
      <c r="AV687" s="1" t="s">
        <v>162</v>
      </c>
      <c r="AW687" s="1" t="s">
        <v>162</v>
      </c>
      <c r="AX687" s="1" t="s">
        <v>162</v>
      </c>
      <c r="AY687" s="1" t="s">
        <v>162</v>
      </c>
      <c r="AZ687" s="1" t="s">
        <v>162</v>
      </c>
      <c r="BA687" s="1" t="s">
        <v>162</v>
      </c>
      <c r="BB687" s="1" t="s">
        <v>162</v>
      </c>
      <c r="BC687" s="1" t="s">
        <v>162</v>
      </c>
      <c r="BD687" s="1" t="s">
        <v>162</v>
      </c>
      <c r="BE687" s="1" t="s">
        <v>162</v>
      </c>
      <c r="BS687" s="5" t="s">
        <v>9608</v>
      </c>
      <c r="BT687" s="5" t="s">
        <v>3407</v>
      </c>
      <c r="BX687" s="1" t="s">
        <v>346</v>
      </c>
      <c r="BZ687" s="1" t="s">
        <v>181</v>
      </c>
      <c r="CA687" s="8" t="s">
        <v>9632</v>
      </c>
      <c r="CB687" s="1" t="s">
        <v>196</v>
      </c>
    </row>
    <row r="688">
      <c r="A688" s="1" t="s">
        <v>9635</v>
      </c>
      <c r="B688" s="1" t="s">
        <v>9636</v>
      </c>
      <c r="C688" s="1" t="s">
        <v>9637</v>
      </c>
      <c r="D688" s="1" t="s">
        <v>126</v>
      </c>
      <c r="E688" s="1" t="s">
        <v>128</v>
      </c>
      <c r="F688" s="5" t="s">
        <v>155</v>
      </c>
      <c r="G688" s="1" t="s">
        <v>9638</v>
      </c>
      <c r="H688" s="1" t="s">
        <v>9639</v>
      </c>
      <c r="I688" s="5" t="s">
        <v>150</v>
      </c>
      <c r="M688" s="5" t="s">
        <v>150</v>
      </c>
      <c r="N688" s="5" t="s">
        <v>9640</v>
      </c>
      <c r="O688" s="5" t="s">
        <v>422</v>
      </c>
      <c r="P688" s="5" t="s">
        <v>150</v>
      </c>
      <c r="Q688" s="5" t="s">
        <v>155</v>
      </c>
      <c r="R688" s="5" t="s">
        <v>155</v>
      </c>
      <c r="S688" s="5" t="s">
        <v>156</v>
      </c>
      <c r="T688" s="5" t="s">
        <v>158</v>
      </c>
      <c r="U688" s="5" t="s">
        <v>158</v>
      </c>
      <c r="V688" s="5" t="s">
        <v>158</v>
      </c>
      <c r="W688" s="5" t="s">
        <v>257</v>
      </c>
      <c r="AB688" s="5" t="s">
        <v>216</v>
      </c>
      <c r="AC688" s="1" t="s">
        <v>162</v>
      </c>
      <c r="AD688" s="1" t="s">
        <v>162</v>
      </c>
      <c r="AE688" s="1" t="s">
        <v>162</v>
      </c>
      <c r="AF688" s="1" t="s">
        <v>162</v>
      </c>
      <c r="AG688" s="1" t="s">
        <v>162</v>
      </c>
      <c r="AH688" s="1" t="s">
        <v>162</v>
      </c>
      <c r="AI688" s="1" t="s">
        <v>162</v>
      </c>
      <c r="AJ688" s="1" t="s">
        <v>162</v>
      </c>
      <c r="AK688" s="1" t="s">
        <v>162</v>
      </c>
      <c r="AL688" s="1" t="s">
        <v>162</v>
      </c>
      <c r="AM688" s="1" t="s">
        <v>162</v>
      </c>
      <c r="AN688" s="1" t="s">
        <v>162</v>
      </c>
      <c r="AO688" s="1" t="s">
        <v>162</v>
      </c>
      <c r="AP688" s="1" t="s">
        <v>162</v>
      </c>
      <c r="AQ688" s="1" t="s">
        <v>162</v>
      </c>
      <c r="AR688" s="1" t="s">
        <v>162</v>
      </c>
      <c r="AS688" s="1" t="s">
        <v>162</v>
      </c>
      <c r="AT688" s="1" t="s">
        <v>162</v>
      </c>
      <c r="AU688" s="1" t="s">
        <v>162</v>
      </c>
      <c r="AV688" s="1" t="s">
        <v>162</v>
      </c>
      <c r="AW688" s="1" t="s">
        <v>162</v>
      </c>
      <c r="AX688" s="1" t="s">
        <v>162</v>
      </c>
      <c r="AY688" s="1" t="s">
        <v>162</v>
      </c>
      <c r="AZ688" s="1" t="s">
        <v>162</v>
      </c>
      <c r="BA688" s="1" t="s">
        <v>162</v>
      </c>
      <c r="BB688" s="1" t="s">
        <v>162</v>
      </c>
      <c r="BC688" s="1" t="s">
        <v>162</v>
      </c>
      <c r="BD688" s="1" t="s">
        <v>162</v>
      </c>
      <c r="BE688" s="1" t="s">
        <v>162</v>
      </c>
      <c r="BS688" s="1" t="s">
        <v>3283</v>
      </c>
      <c r="BT688" s="5" t="s">
        <v>422</v>
      </c>
      <c r="BU688" s="1" t="s">
        <v>240</v>
      </c>
      <c r="BZ688" s="1" t="s">
        <v>181</v>
      </c>
      <c r="CA688" s="8" t="s">
        <v>9644</v>
      </c>
      <c r="CB688" s="1" t="s">
        <v>196</v>
      </c>
    </row>
    <row r="689">
      <c r="A689" s="1" t="s">
        <v>9647</v>
      </c>
      <c r="B689" s="1" t="s">
        <v>9637</v>
      </c>
      <c r="C689" s="1" t="s">
        <v>9648</v>
      </c>
      <c r="D689" s="1" t="s">
        <v>126</v>
      </c>
      <c r="E689" s="1" t="s">
        <v>128</v>
      </c>
      <c r="F689" s="5" t="s">
        <v>174</v>
      </c>
      <c r="G689" s="1" t="s">
        <v>3296</v>
      </c>
      <c r="H689" s="1" t="s">
        <v>9649</v>
      </c>
      <c r="I689" s="5" t="s">
        <v>150</v>
      </c>
      <c r="M689" s="5" t="s">
        <v>174</v>
      </c>
      <c r="N689" s="5" t="s">
        <v>9650</v>
      </c>
      <c r="O689" s="5" t="s">
        <v>993</v>
      </c>
      <c r="P689" s="5" t="s">
        <v>174</v>
      </c>
      <c r="Q689" s="5" t="s">
        <v>174</v>
      </c>
      <c r="R689" s="5" t="s">
        <v>155</v>
      </c>
      <c r="S689" s="5" t="s">
        <v>156</v>
      </c>
      <c r="T689" s="5" t="s">
        <v>158</v>
      </c>
      <c r="U689" s="5" t="s">
        <v>158</v>
      </c>
      <c r="V689" s="5" t="s">
        <v>158</v>
      </c>
      <c r="W689" s="5" t="s">
        <v>257</v>
      </c>
      <c r="AB689" s="5" t="s">
        <v>216</v>
      </c>
      <c r="AC689" s="1" t="s">
        <v>162</v>
      </c>
      <c r="AD689" s="1" t="s">
        <v>162</v>
      </c>
      <c r="AE689" s="1" t="s">
        <v>162</v>
      </c>
      <c r="AF689" s="1" t="s">
        <v>162</v>
      </c>
      <c r="AG689" s="1" t="s">
        <v>162</v>
      </c>
      <c r="AH689" s="1" t="s">
        <v>162</v>
      </c>
      <c r="AI689" s="1" t="s">
        <v>162</v>
      </c>
      <c r="AJ689" s="1" t="s">
        <v>162</v>
      </c>
      <c r="AK689" s="1" t="s">
        <v>162</v>
      </c>
      <c r="AL689" s="1" t="s">
        <v>162</v>
      </c>
      <c r="AM689" s="1" t="s">
        <v>162</v>
      </c>
      <c r="AN689" s="1" t="s">
        <v>162</v>
      </c>
      <c r="AO689" s="1" t="s">
        <v>162</v>
      </c>
      <c r="AP689" s="1" t="s">
        <v>162</v>
      </c>
      <c r="AQ689" s="1" t="s">
        <v>162</v>
      </c>
      <c r="AR689" s="1" t="s">
        <v>162</v>
      </c>
      <c r="AS689" s="1" t="s">
        <v>162</v>
      </c>
      <c r="AT689" s="1" t="s">
        <v>162</v>
      </c>
      <c r="AU689" s="1" t="s">
        <v>162</v>
      </c>
      <c r="AV689" s="1" t="s">
        <v>162</v>
      </c>
      <c r="AW689" s="1" t="s">
        <v>162</v>
      </c>
      <c r="AX689" s="1" t="s">
        <v>162</v>
      </c>
      <c r="AY689" s="1" t="s">
        <v>162</v>
      </c>
      <c r="AZ689" s="1" t="s">
        <v>162</v>
      </c>
      <c r="BA689" s="1" t="s">
        <v>162</v>
      </c>
      <c r="BB689" s="1" t="s">
        <v>162</v>
      </c>
      <c r="BC689" s="1" t="s">
        <v>162</v>
      </c>
      <c r="BD689" s="1" t="s">
        <v>162</v>
      </c>
      <c r="BE689" s="1" t="s">
        <v>162</v>
      </c>
      <c r="BS689" s="1" t="s">
        <v>3283</v>
      </c>
      <c r="BT689" s="5" t="s">
        <v>993</v>
      </c>
      <c r="BU689" s="1" t="s">
        <v>240</v>
      </c>
      <c r="BZ689" s="1" t="s">
        <v>181</v>
      </c>
      <c r="CA689" s="8" t="s">
        <v>9657</v>
      </c>
      <c r="CB689" s="1" t="s">
        <v>196</v>
      </c>
    </row>
    <row r="690">
      <c r="A690" s="1" t="s">
        <v>9665</v>
      </c>
      <c r="B690" s="1" t="s">
        <v>9648</v>
      </c>
      <c r="C690" s="1" t="s">
        <v>9666</v>
      </c>
      <c r="D690" s="1" t="s">
        <v>126</v>
      </c>
      <c r="E690" s="1" t="s">
        <v>128</v>
      </c>
      <c r="F690" s="5" t="s">
        <v>150</v>
      </c>
      <c r="G690" s="1" t="s">
        <v>3282</v>
      </c>
      <c r="H690" s="1" t="s">
        <v>9667</v>
      </c>
      <c r="I690" s="5" t="s">
        <v>150</v>
      </c>
      <c r="M690" s="5" t="s">
        <v>150</v>
      </c>
      <c r="N690" s="5" t="s">
        <v>9668</v>
      </c>
      <c r="O690" s="5" t="s">
        <v>694</v>
      </c>
      <c r="P690" s="5" t="s">
        <v>174</v>
      </c>
      <c r="Q690" s="5" t="s">
        <v>150</v>
      </c>
      <c r="R690" s="5" t="s">
        <v>155</v>
      </c>
      <c r="S690" s="5" t="s">
        <v>156</v>
      </c>
      <c r="T690" s="5" t="s">
        <v>158</v>
      </c>
      <c r="U690" s="5" t="s">
        <v>158</v>
      </c>
      <c r="V690" s="5" t="s">
        <v>468</v>
      </c>
      <c r="W690" s="5" t="s">
        <v>159</v>
      </c>
      <c r="X690" s="1" t="s">
        <v>9669</v>
      </c>
      <c r="AB690" s="5" t="s">
        <v>156</v>
      </c>
      <c r="AC690" s="1" t="s">
        <v>162</v>
      </c>
      <c r="AD690" s="1" t="s">
        <v>162</v>
      </c>
      <c r="AE690" s="1" t="s">
        <v>162</v>
      </c>
      <c r="AF690" s="1" t="s">
        <v>162</v>
      </c>
      <c r="AG690" s="1" t="s">
        <v>162</v>
      </c>
      <c r="AH690" s="1" t="s">
        <v>162</v>
      </c>
      <c r="AI690" s="1" t="s">
        <v>162</v>
      </c>
      <c r="AJ690" s="1" t="s">
        <v>162</v>
      </c>
      <c r="AK690" s="1" t="s">
        <v>162</v>
      </c>
      <c r="AL690" s="1" t="s">
        <v>162</v>
      </c>
      <c r="AM690" s="1" t="s">
        <v>162</v>
      </c>
      <c r="AN690" s="1" t="s">
        <v>162</v>
      </c>
      <c r="AO690" s="1" t="s">
        <v>162</v>
      </c>
      <c r="AP690" s="1" t="s">
        <v>162</v>
      </c>
      <c r="AQ690" s="1" t="s">
        <v>162</v>
      </c>
      <c r="AR690" s="1" t="s">
        <v>162</v>
      </c>
      <c r="AS690" s="1" t="s">
        <v>162</v>
      </c>
      <c r="AT690" s="1" t="s">
        <v>162</v>
      </c>
      <c r="AU690" s="1" t="s">
        <v>162</v>
      </c>
      <c r="AV690" s="1" t="s">
        <v>162</v>
      </c>
      <c r="AW690" s="1" t="s">
        <v>162</v>
      </c>
      <c r="AX690" s="1" t="s">
        <v>162</v>
      </c>
      <c r="AY690" s="1" t="s">
        <v>162</v>
      </c>
      <c r="AZ690" s="1" t="s">
        <v>162</v>
      </c>
      <c r="BA690" s="1" t="s">
        <v>162</v>
      </c>
      <c r="BB690" s="1" t="s">
        <v>162</v>
      </c>
      <c r="BC690" s="1" t="s">
        <v>162</v>
      </c>
      <c r="BD690" s="1" t="s">
        <v>162</v>
      </c>
      <c r="BE690" s="1" t="s">
        <v>162</v>
      </c>
      <c r="BS690" s="1" t="s">
        <v>3283</v>
      </c>
      <c r="BT690" s="5" t="s">
        <v>694</v>
      </c>
      <c r="BY690" s="1" t="s">
        <v>180</v>
      </c>
      <c r="BZ690" s="1" t="s">
        <v>181</v>
      </c>
      <c r="CA690" s="8" t="s">
        <v>9672</v>
      </c>
      <c r="CB690" s="1" t="s">
        <v>196</v>
      </c>
    </row>
    <row r="691">
      <c r="A691" s="1" t="s">
        <v>1383</v>
      </c>
      <c r="B691" s="1" t="s">
        <v>9674</v>
      </c>
      <c r="C691" s="1" t="s">
        <v>9676</v>
      </c>
      <c r="D691" s="1" t="s">
        <v>126</v>
      </c>
      <c r="E691" s="1" t="s">
        <v>128</v>
      </c>
      <c r="F691" s="5" t="s">
        <v>150</v>
      </c>
      <c r="G691" s="1" t="s">
        <v>1385</v>
      </c>
      <c r="H691" s="1" t="s">
        <v>1386</v>
      </c>
      <c r="I691" s="5" t="s">
        <v>150</v>
      </c>
      <c r="M691" s="5" t="s">
        <v>174</v>
      </c>
      <c r="N691" s="5" t="s">
        <v>9677</v>
      </c>
      <c r="O691" s="5" t="s">
        <v>752</v>
      </c>
      <c r="P691" s="5" t="s">
        <v>156</v>
      </c>
      <c r="Q691" s="5" t="s">
        <v>150</v>
      </c>
      <c r="R691" s="5" t="s">
        <v>155</v>
      </c>
      <c r="S691" s="5" t="s">
        <v>174</v>
      </c>
      <c r="T691" s="5" t="s">
        <v>158</v>
      </c>
      <c r="U691" s="5" t="s">
        <v>158</v>
      </c>
      <c r="V691" s="5" t="s">
        <v>158</v>
      </c>
      <c r="W691" s="5" t="s">
        <v>257</v>
      </c>
      <c r="AB691" s="5" t="s">
        <v>216</v>
      </c>
      <c r="AC691" s="1" t="s">
        <v>162</v>
      </c>
      <c r="AD691" s="1" t="s">
        <v>162</v>
      </c>
      <c r="AE691" s="1" t="s">
        <v>162</v>
      </c>
      <c r="AF691" s="1" t="s">
        <v>162</v>
      </c>
      <c r="AG691" s="1" t="s">
        <v>162</v>
      </c>
      <c r="AH691" s="1" t="s">
        <v>162</v>
      </c>
      <c r="AI691" s="1" t="s">
        <v>259</v>
      </c>
      <c r="AJ691" s="1" t="s">
        <v>162</v>
      </c>
      <c r="AK691" s="1" t="s">
        <v>162</v>
      </c>
      <c r="AL691" s="1" t="s">
        <v>162</v>
      </c>
      <c r="AM691" s="1" t="s">
        <v>162</v>
      </c>
      <c r="AN691" s="1" t="s">
        <v>162</v>
      </c>
      <c r="AO691" s="1" t="s">
        <v>162</v>
      </c>
      <c r="AP691" s="1" t="s">
        <v>162</v>
      </c>
      <c r="AQ691" s="1" t="s">
        <v>162</v>
      </c>
      <c r="AR691" s="1" t="s">
        <v>162</v>
      </c>
      <c r="AS691" s="1" t="s">
        <v>162</v>
      </c>
      <c r="AT691" s="1" t="s">
        <v>162</v>
      </c>
      <c r="AU691" s="1" t="s">
        <v>162</v>
      </c>
      <c r="AV691" s="1" t="s">
        <v>162</v>
      </c>
      <c r="AW691" s="1" t="s">
        <v>162</v>
      </c>
      <c r="AX691" s="1" t="s">
        <v>162</v>
      </c>
      <c r="AY691" s="1" t="s">
        <v>162</v>
      </c>
      <c r="AZ691" s="1" t="s">
        <v>162</v>
      </c>
      <c r="BA691" s="1" t="s">
        <v>162</v>
      </c>
      <c r="BB691" s="1" t="s">
        <v>162</v>
      </c>
      <c r="BC691" s="1" t="s">
        <v>162</v>
      </c>
      <c r="BD691" s="1" t="s">
        <v>162</v>
      </c>
      <c r="BE691" s="1" t="s">
        <v>162</v>
      </c>
      <c r="BS691" s="1" t="s">
        <v>1389</v>
      </c>
      <c r="BT691" s="5" t="s">
        <v>752</v>
      </c>
      <c r="BU691" s="1" t="s">
        <v>240</v>
      </c>
      <c r="BZ691" s="1" t="s">
        <v>181</v>
      </c>
      <c r="CA691" s="8" t="s">
        <v>9679</v>
      </c>
      <c r="CB691" s="1" t="s">
        <v>6347</v>
      </c>
    </row>
    <row r="692">
      <c r="A692" s="1" t="s">
        <v>9682</v>
      </c>
      <c r="B692" s="1" t="s">
        <v>9684</v>
      </c>
      <c r="C692" s="1" t="s">
        <v>9685</v>
      </c>
      <c r="D692" s="1" t="s">
        <v>126</v>
      </c>
      <c r="E692" s="1" t="s">
        <v>128</v>
      </c>
      <c r="F692" s="5" t="s">
        <v>174</v>
      </c>
      <c r="G692" s="1" t="s">
        <v>9686</v>
      </c>
      <c r="H692" s="1" t="s">
        <v>9687</v>
      </c>
      <c r="I692" s="5" t="s">
        <v>150</v>
      </c>
      <c r="M692" s="5" t="s">
        <v>174</v>
      </c>
      <c r="N692" s="5" t="s">
        <v>9688</v>
      </c>
      <c r="O692" s="5" t="s">
        <v>353</v>
      </c>
      <c r="P692" s="5" t="s">
        <v>174</v>
      </c>
      <c r="Q692" s="5" t="s">
        <v>174</v>
      </c>
      <c r="R692" s="5" t="s">
        <v>155</v>
      </c>
      <c r="S692" s="5" t="s">
        <v>216</v>
      </c>
      <c r="T692" s="5" t="s">
        <v>158</v>
      </c>
      <c r="U692" s="5" t="s">
        <v>158</v>
      </c>
      <c r="V692" s="5" t="s">
        <v>158</v>
      </c>
      <c r="W692" s="5" t="s">
        <v>257</v>
      </c>
      <c r="AB692" s="5" t="s">
        <v>216</v>
      </c>
      <c r="AC692" s="1" t="s">
        <v>162</v>
      </c>
      <c r="AD692" s="1" t="s">
        <v>162</v>
      </c>
      <c r="AE692" s="1" t="s">
        <v>162</v>
      </c>
      <c r="AF692" s="1" t="s">
        <v>162</v>
      </c>
      <c r="AG692" s="1" t="s">
        <v>162</v>
      </c>
      <c r="AH692" s="1" t="s">
        <v>162</v>
      </c>
      <c r="AI692" s="1" t="s">
        <v>162</v>
      </c>
      <c r="AJ692" s="1" t="s">
        <v>162</v>
      </c>
      <c r="AK692" s="1" t="s">
        <v>162</v>
      </c>
      <c r="AL692" s="1" t="s">
        <v>162</v>
      </c>
      <c r="AM692" s="1" t="s">
        <v>162</v>
      </c>
      <c r="AN692" s="1" t="s">
        <v>162</v>
      </c>
      <c r="AO692" s="1" t="s">
        <v>162</v>
      </c>
      <c r="AP692" s="1" t="s">
        <v>162</v>
      </c>
      <c r="AQ692" s="1" t="s">
        <v>162</v>
      </c>
      <c r="AR692" s="1" t="s">
        <v>162</v>
      </c>
      <c r="AS692" s="1" t="s">
        <v>162</v>
      </c>
      <c r="AT692" s="1" t="s">
        <v>162</v>
      </c>
      <c r="AU692" s="1" t="s">
        <v>162</v>
      </c>
      <c r="AV692" s="1" t="s">
        <v>162</v>
      </c>
      <c r="AW692" s="1" t="s">
        <v>162</v>
      </c>
      <c r="AX692" s="1" t="s">
        <v>162</v>
      </c>
      <c r="AY692" s="1" t="s">
        <v>162</v>
      </c>
      <c r="AZ692" s="1" t="s">
        <v>162</v>
      </c>
      <c r="BA692" s="1" t="s">
        <v>162</v>
      </c>
      <c r="BB692" s="1" t="s">
        <v>162</v>
      </c>
      <c r="BC692" s="1" t="s">
        <v>162</v>
      </c>
      <c r="BD692" s="1" t="s">
        <v>162</v>
      </c>
      <c r="BE692" s="1" t="s">
        <v>162</v>
      </c>
      <c r="BS692" s="1" t="s">
        <v>9699</v>
      </c>
      <c r="BT692" s="5" t="s">
        <v>353</v>
      </c>
      <c r="BU692" s="1" t="s">
        <v>240</v>
      </c>
      <c r="BZ692" s="1" t="s">
        <v>181</v>
      </c>
      <c r="CA692" s="8" t="s">
        <v>9700</v>
      </c>
      <c r="CB692" s="1" t="s">
        <v>6347</v>
      </c>
    </row>
    <row r="693">
      <c r="A693" s="1" t="s">
        <v>9702</v>
      </c>
      <c r="B693" s="1" t="s">
        <v>9685</v>
      </c>
      <c r="C693" s="1" t="s">
        <v>9703</v>
      </c>
      <c r="D693" s="1" t="s">
        <v>126</v>
      </c>
      <c r="E693" s="1" t="s">
        <v>128</v>
      </c>
      <c r="F693" s="5" t="s">
        <v>150</v>
      </c>
      <c r="G693" s="1" t="s">
        <v>9706</v>
      </c>
      <c r="H693" s="1" t="s">
        <v>9707</v>
      </c>
      <c r="I693" s="5" t="s">
        <v>150</v>
      </c>
      <c r="M693" s="5" t="s">
        <v>150</v>
      </c>
      <c r="N693" s="5" t="s">
        <v>9708</v>
      </c>
      <c r="O693" s="5" t="s">
        <v>353</v>
      </c>
      <c r="P693" s="5" t="s">
        <v>174</v>
      </c>
      <c r="Q693" s="5" t="s">
        <v>150</v>
      </c>
      <c r="R693" s="5" t="s">
        <v>155</v>
      </c>
      <c r="S693" s="5" t="s">
        <v>156</v>
      </c>
      <c r="T693" s="5" t="s">
        <v>896</v>
      </c>
      <c r="U693" s="5" t="s">
        <v>158</v>
      </c>
      <c r="V693" s="5" t="s">
        <v>158</v>
      </c>
      <c r="W693" s="5" t="s">
        <v>360</v>
      </c>
      <c r="AB693" s="5" t="s">
        <v>155</v>
      </c>
      <c r="AC693" s="1" t="s">
        <v>162</v>
      </c>
      <c r="AD693" s="1" t="s">
        <v>162</v>
      </c>
      <c r="AE693" s="1" t="s">
        <v>162</v>
      </c>
      <c r="AF693" s="1" t="s">
        <v>162</v>
      </c>
      <c r="AG693" s="1" t="s">
        <v>162</v>
      </c>
      <c r="AH693" s="1" t="s">
        <v>162</v>
      </c>
      <c r="AI693" s="1" t="s">
        <v>162</v>
      </c>
      <c r="AJ693" s="1" t="s">
        <v>162</v>
      </c>
      <c r="AK693" s="1" t="s">
        <v>162</v>
      </c>
      <c r="AL693" s="1" t="s">
        <v>162</v>
      </c>
      <c r="AM693" s="1" t="s">
        <v>162</v>
      </c>
      <c r="AN693" s="1" t="s">
        <v>162</v>
      </c>
      <c r="AO693" s="1" t="s">
        <v>162</v>
      </c>
      <c r="AP693" s="1" t="s">
        <v>162</v>
      </c>
      <c r="AQ693" s="1" t="s">
        <v>162</v>
      </c>
      <c r="AR693" s="1" t="s">
        <v>162</v>
      </c>
      <c r="AS693" s="1" t="s">
        <v>162</v>
      </c>
      <c r="AT693" s="1" t="s">
        <v>162</v>
      </c>
      <c r="AU693" s="1" t="s">
        <v>162</v>
      </c>
      <c r="AV693" s="1" t="s">
        <v>162</v>
      </c>
      <c r="AW693" s="1" t="s">
        <v>162</v>
      </c>
      <c r="AX693" s="1" t="s">
        <v>162</v>
      </c>
      <c r="AY693" s="1" t="s">
        <v>162</v>
      </c>
      <c r="AZ693" s="1" t="s">
        <v>162</v>
      </c>
      <c r="BA693" s="1" t="s">
        <v>162</v>
      </c>
      <c r="BB693" s="1" t="s">
        <v>162</v>
      </c>
      <c r="BC693" s="1" t="s">
        <v>162</v>
      </c>
      <c r="BD693" s="1" t="s">
        <v>162</v>
      </c>
      <c r="BE693" s="1" t="s">
        <v>162</v>
      </c>
      <c r="BS693" s="1" t="s">
        <v>9699</v>
      </c>
      <c r="BT693" s="5" t="s">
        <v>353</v>
      </c>
      <c r="BU693" s="1" t="s">
        <v>184</v>
      </c>
      <c r="BZ693" s="1" t="s">
        <v>181</v>
      </c>
      <c r="CA693" s="8" t="s">
        <v>9711</v>
      </c>
      <c r="CB693" s="1" t="s">
        <v>6347</v>
      </c>
    </row>
    <row r="694">
      <c r="A694" s="1" t="s">
        <v>9714</v>
      </c>
      <c r="B694" s="1" t="s">
        <v>9715</v>
      </c>
      <c r="C694" s="1" t="s">
        <v>9716</v>
      </c>
      <c r="D694" s="1" t="s">
        <v>126</v>
      </c>
      <c r="E694" s="1" t="s">
        <v>128</v>
      </c>
      <c r="F694" s="5" t="s">
        <v>156</v>
      </c>
      <c r="G694" s="1" t="s">
        <v>9717</v>
      </c>
      <c r="H694" s="1" t="s">
        <v>9718</v>
      </c>
      <c r="I694" s="5" t="s">
        <v>150</v>
      </c>
      <c r="M694" s="5" t="s">
        <v>174</v>
      </c>
      <c r="N694" s="5" t="s">
        <v>9719</v>
      </c>
      <c r="O694" s="5" t="s">
        <v>1287</v>
      </c>
      <c r="P694" s="5" t="s">
        <v>150</v>
      </c>
      <c r="Q694" s="5" t="s">
        <v>155</v>
      </c>
      <c r="R694" s="5" t="s">
        <v>174</v>
      </c>
      <c r="S694" s="5" t="s">
        <v>174</v>
      </c>
      <c r="T694" s="5" t="s">
        <v>158</v>
      </c>
      <c r="U694" s="5" t="s">
        <v>158</v>
      </c>
      <c r="V694" s="5" t="s">
        <v>158</v>
      </c>
      <c r="W694" s="5" t="s">
        <v>159</v>
      </c>
      <c r="X694" s="1" t="s">
        <v>591</v>
      </c>
      <c r="AB694" s="5" t="s">
        <v>216</v>
      </c>
      <c r="AC694" s="1" t="s">
        <v>162</v>
      </c>
      <c r="AD694" s="1" t="s">
        <v>162</v>
      </c>
      <c r="AE694" s="1" t="s">
        <v>162</v>
      </c>
      <c r="AF694" s="1" t="s">
        <v>162</v>
      </c>
      <c r="AG694" s="1" t="s">
        <v>162</v>
      </c>
      <c r="AH694" s="1" t="s">
        <v>162</v>
      </c>
      <c r="AI694" s="1" t="s">
        <v>162</v>
      </c>
      <c r="AJ694" s="1" t="s">
        <v>162</v>
      </c>
      <c r="AK694" s="1" t="s">
        <v>162</v>
      </c>
      <c r="AL694" s="1" t="s">
        <v>162</v>
      </c>
      <c r="AM694" s="1" t="s">
        <v>162</v>
      </c>
      <c r="AN694" s="1" t="s">
        <v>162</v>
      </c>
      <c r="AO694" s="1" t="s">
        <v>162</v>
      </c>
      <c r="AP694" s="1" t="s">
        <v>162</v>
      </c>
      <c r="AQ694" s="1" t="s">
        <v>162</v>
      </c>
      <c r="AR694" s="1" t="s">
        <v>162</v>
      </c>
      <c r="AS694" s="1" t="s">
        <v>162</v>
      </c>
      <c r="AT694" s="1" t="s">
        <v>162</v>
      </c>
      <c r="AU694" s="1" t="s">
        <v>162</v>
      </c>
      <c r="AV694" s="1" t="s">
        <v>162</v>
      </c>
      <c r="AW694" s="1" t="s">
        <v>162</v>
      </c>
      <c r="AX694" s="1" t="s">
        <v>162</v>
      </c>
      <c r="AY694" s="1" t="s">
        <v>162</v>
      </c>
      <c r="AZ694" s="1" t="s">
        <v>162</v>
      </c>
      <c r="BA694" s="1" t="s">
        <v>162</v>
      </c>
      <c r="BB694" s="1" t="s">
        <v>162</v>
      </c>
      <c r="BC694" s="1" t="s">
        <v>162</v>
      </c>
      <c r="BD694" s="1" t="s">
        <v>162</v>
      </c>
      <c r="BE694" s="1" t="s">
        <v>162</v>
      </c>
      <c r="BS694" s="1" t="s">
        <v>9722</v>
      </c>
      <c r="BT694" s="5" t="s">
        <v>1287</v>
      </c>
      <c r="BY694" s="1" t="s">
        <v>180</v>
      </c>
      <c r="BZ694" s="1" t="s">
        <v>181</v>
      </c>
      <c r="CA694" s="8" t="s">
        <v>9724</v>
      </c>
      <c r="CB694" s="1" t="s">
        <v>7258</v>
      </c>
    </row>
    <row r="695">
      <c r="A695" s="1" t="s">
        <v>9728</v>
      </c>
      <c r="B695" s="1" t="s">
        <v>9716</v>
      </c>
      <c r="C695" s="1" t="s">
        <v>9729</v>
      </c>
      <c r="D695" s="1" t="s">
        <v>126</v>
      </c>
      <c r="E695" s="1" t="s">
        <v>128</v>
      </c>
      <c r="F695" s="5" t="s">
        <v>155</v>
      </c>
      <c r="G695" s="1" t="s">
        <v>9731</v>
      </c>
      <c r="H695" s="1" t="s">
        <v>9733</v>
      </c>
      <c r="I695" s="5" t="s">
        <v>150</v>
      </c>
      <c r="M695" s="5" t="s">
        <v>174</v>
      </c>
      <c r="N695" s="5" t="s">
        <v>9734</v>
      </c>
      <c r="O695" s="5" t="s">
        <v>921</v>
      </c>
      <c r="P695" s="5" t="s">
        <v>150</v>
      </c>
      <c r="Q695" s="5" t="s">
        <v>155</v>
      </c>
      <c r="R695" s="5" t="s">
        <v>174</v>
      </c>
      <c r="S695" s="5" t="s">
        <v>174</v>
      </c>
      <c r="T695" s="5" t="s">
        <v>158</v>
      </c>
      <c r="U695" s="5" t="s">
        <v>158</v>
      </c>
      <c r="V695" s="5" t="s">
        <v>158</v>
      </c>
      <c r="W695" s="5" t="s">
        <v>159</v>
      </c>
      <c r="X695" s="1" t="s">
        <v>591</v>
      </c>
      <c r="AB695" s="5" t="s">
        <v>216</v>
      </c>
      <c r="AC695" s="1" t="s">
        <v>162</v>
      </c>
      <c r="AD695" s="1" t="s">
        <v>162</v>
      </c>
      <c r="AE695" s="1" t="s">
        <v>162</v>
      </c>
      <c r="AF695" s="1" t="s">
        <v>162</v>
      </c>
      <c r="AG695" s="1" t="s">
        <v>162</v>
      </c>
      <c r="AH695" s="1" t="s">
        <v>162</v>
      </c>
      <c r="AI695" s="1" t="s">
        <v>162</v>
      </c>
      <c r="AJ695" s="1" t="s">
        <v>162</v>
      </c>
      <c r="AK695" s="1" t="s">
        <v>162</v>
      </c>
      <c r="AL695" s="1" t="s">
        <v>162</v>
      </c>
      <c r="AM695" s="1" t="s">
        <v>162</v>
      </c>
      <c r="AN695" s="1" t="s">
        <v>162</v>
      </c>
      <c r="AO695" s="1" t="s">
        <v>162</v>
      </c>
      <c r="AP695" s="1" t="s">
        <v>162</v>
      </c>
      <c r="AQ695" s="1" t="s">
        <v>162</v>
      </c>
      <c r="AR695" s="1" t="s">
        <v>162</v>
      </c>
      <c r="AS695" s="1" t="s">
        <v>162</v>
      </c>
      <c r="AT695" s="1" t="s">
        <v>162</v>
      </c>
      <c r="AU695" s="1" t="s">
        <v>162</v>
      </c>
      <c r="AV695" s="1" t="s">
        <v>162</v>
      </c>
      <c r="AW695" s="1" t="s">
        <v>162</v>
      </c>
      <c r="AX695" s="1" t="s">
        <v>162</v>
      </c>
      <c r="AY695" s="1" t="s">
        <v>162</v>
      </c>
      <c r="AZ695" s="1" t="s">
        <v>162</v>
      </c>
      <c r="BA695" s="1" t="s">
        <v>162</v>
      </c>
      <c r="BB695" s="1" t="s">
        <v>162</v>
      </c>
      <c r="BC695" s="1" t="s">
        <v>162</v>
      </c>
      <c r="BD695" s="1" t="s">
        <v>162</v>
      </c>
      <c r="BE695" s="1" t="s">
        <v>162</v>
      </c>
      <c r="BS695" s="1" t="s">
        <v>9722</v>
      </c>
      <c r="BT695" s="5" t="s">
        <v>921</v>
      </c>
      <c r="BY695" s="1" t="s">
        <v>180</v>
      </c>
      <c r="BZ695" s="1" t="s">
        <v>181</v>
      </c>
      <c r="CA695" s="8" t="s">
        <v>9741</v>
      </c>
      <c r="CB695" s="1" t="s">
        <v>7258</v>
      </c>
    </row>
    <row r="696">
      <c r="A696" s="1" t="s">
        <v>9746</v>
      </c>
      <c r="B696" s="1" t="s">
        <v>9729</v>
      </c>
      <c r="C696" s="1" t="s">
        <v>9747</v>
      </c>
      <c r="D696" s="1" t="s">
        <v>126</v>
      </c>
      <c r="E696" s="1" t="s">
        <v>128</v>
      </c>
      <c r="F696" s="5" t="s">
        <v>174</v>
      </c>
      <c r="G696" s="1" t="s">
        <v>9749</v>
      </c>
      <c r="H696" s="1" t="s">
        <v>9750</v>
      </c>
      <c r="I696" s="5" t="s">
        <v>150</v>
      </c>
      <c r="M696" s="5" t="s">
        <v>174</v>
      </c>
      <c r="N696" s="5" t="s">
        <v>9751</v>
      </c>
      <c r="O696" s="5" t="s">
        <v>425</v>
      </c>
      <c r="P696" s="5" t="s">
        <v>174</v>
      </c>
      <c r="Q696" s="5" t="s">
        <v>174</v>
      </c>
      <c r="R696" s="5" t="s">
        <v>155</v>
      </c>
      <c r="S696" s="5" t="s">
        <v>156</v>
      </c>
      <c r="T696" s="5" t="s">
        <v>449</v>
      </c>
      <c r="U696" s="5" t="s">
        <v>158</v>
      </c>
      <c r="V696" s="5" t="s">
        <v>158</v>
      </c>
      <c r="W696" s="5" t="s">
        <v>360</v>
      </c>
      <c r="AB696" s="5" t="s">
        <v>155</v>
      </c>
      <c r="AC696" s="1" t="s">
        <v>162</v>
      </c>
      <c r="AD696" s="1" t="s">
        <v>162</v>
      </c>
      <c r="AE696" s="1" t="s">
        <v>162</v>
      </c>
      <c r="AF696" s="1" t="s">
        <v>162</v>
      </c>
      <c r="AG696" s="1" t="s">
        <v>162</v>
      </c>
      <c r="AH696" s="1" t="s">
        <v>162</v>
      </c>
      <c r="AI696" s="1" t="s">
        <v>162</v>
      </c>
      <c r="AJ696" s="1" t="s">
        <v>162</v>
      </c>
      <c r="AK696" s="1" t="s">
        <v>162</v>
      </c>
      <c r="AL696" s="1" t="s">
        <v>162</v>
      </c>
      <c r="AM696" s="1" t="s">
        <v>162</v>
      </c>
      <c r="AN696" s="1" t="s">
        <v>162</v>
      </c>
      <c r="AO696" s="1" t="s">
        <v>162</v>
      </c>
      <c r="AP696" s="1" t="s">
        <v>162</v>
      </c>
      <c r="AQ696" s="1" t="s">
        <v>162</v>
      </c>
      <c r="AR696" s="1" t="s">
        <v>162</v>
      </c>
      <c r="AS696" s="1" t="s">
        <v>162</v>
      </c>
      <c r="AT696" s="1" t="s">
        <v>162</v>
      </c>
      <c r="AU696" s="1" t="s">
        <v>162</v>
      </c>
      <c r="AV696" s="1" t="s">
        <v>162</v>
      </c>
      <c r="AW696" s="1" t="s">
        <v>162</v>
      </c>
      <c r="AX696" s="1" t="s">
        <v>162</v>
      </c>
      <c r="AY696" s="1" t="s">
        <v>162</v>
      </c>
      <c r="AZ696" s="1" t="s">
        <v>162</v>
      </c>
      <c r="BA696" s="1" t="s">
        <v>162</v>
      </c>
      <c r="BB696" s="1" t="s">
        <v>162</v>
      </c>
      <c r="BC696" s="1" t="s">
        <v>162</v>
      </c>
      <c r="BD696" s="1" t="s">
        <v>162</v>
      </c>
      <c r="BE696" s="1" t="s">
        <v>162</v>
      </c>
      <c r="BS696" s="1" t="s">
        <v>9722</v>
      </c>
      <c r="BT696" s="5" t="s">
        <v>425</v>
      </c>
      <c r="BU696" s="1" t="s">
        <v>184</v>
      </c>
      <c r="BZ696" s="1" t="s">
        <v>181</v>
      </c>
      <c r="CA696" s="8" t="s">
        <v>9757</v>
      </c>
      <c r="CB696" s="1" t="s">
        <v>7258</v>
      </c>
    </row>
    <row r="697">
      <c r="A697" s="1" t="s">
        <v>9759</v>
      </c>
      <c r="B697" s="1" t="s">
        <v>9747</v>
      </c>
      <c r="C697" s="1" t="s">
        <v>9760</v>
      </c>
      <c r="D697" s="1" t="s">
        <v>126</v>
      </c>
      <c r="E697" s="1" t="s">
        <v>128</v>
      </c>
      <c r="F697" s="5" t="s">
        <v>150</v>
      </c>
      <c r="G697" s="1" t="s">
        <v>9762</v>
      </c>
      <c r="H697" s="1" t="s">
        <v>9763</v>
      </c>
      <c r="I697" s="5" t="s">
        <v>150</v>
      </c>
      <c r="M697" s="5" t="s">
        <v>150</v>
      </c>
      <c r="N697" s="5" t="s">
        <v>9764</v>
      </c>
      <c r="O697" s="5" t="s">
        <v>713</v>
      </c>
      <c r="P697" s="5" t="s">
        <v>174</v>
      </c>
      <c r="Q697" s="5" t="s">
        <v>150</v>
      </c>
      <c r="R697" s="5" t="s">
        <v>155</v>
      </c>
      <c r="S697" s="5" t="s">
        <v>156</v>
      </c>
      <c r="T697" s="5" t="s">
        <v>405</v>
      </c>
      <c r="U697" s="5" t="s">
        <v>158</v>
      </c>
      <c r="V697" s="5" t="s">
        <v>405</v>
      </c>
      <c r="W697" s="5" t="s">
        <v>861</v>
      </c>
      <c r="AB697" s="5" t="s">
        <v>161</v>
      </c>
      <c r="AC697" s="1" t="s">
        <v>162</v>
      </c>
      <c r="AD697" s="1" t="s">
        <v>162</v>
      </c>
      <c r="AE697" s="1" t="s">
        <v>162</v>
      </c>
      <c r="AF697" s="1" t="s">
        <v>162</v>
      </c>
      <c r="AG697" s="1" t="s">
        <v>162</v>
      </c>
      <c r="AH697" s="1" t="s">
        <v>162</v>
      </c>
      <c r="AI697" s="1" t="s">
        <v>162</v>
      </c>
      <c r="AJ697" s="1" t="s">
        <v>259</v>
      </c>
      <c r="AK697" s="1" t="s">
        <v>162</v>
      </c>
      <c r="AL697" s="1" t="s">
        <v>162</v>
      </c>
      <c r="AM697" s="1" t="s">
        <v>162</v>
      </c>
      <c r="AN697" s="1" t="s">
        <v>162</v>
      </c>
      <c r="AO697" s="1" t="s">
        <v>162</v>
      </c>
      <c r="AP697" s="1" t="s">
        <v>162</v>
      </c>
      <c r="AQ697" s="1" t="s">
        <v>162</v>
      </c>
      <c r="AR697" s="1" t="s">
        <v>162</v>
      </c>
      <c r="AS697" s="1" t="s">
        <v>162</v>
      </c>
      <c r="AT697" s="1" t="s">
        <v>162</v>
      </c>
      <c r="AU697" s="1" t="s">
        <v>162</v>
      </c>
      <c r="AV697" s="1" t="s">
        <v>162</v>
      </c>
      <c r="AW697" s="1" t="s">
        <v>162</v>
      </c>
      <c r="AX697" s="1" t="s">
        <v>162</v>
      </c>
      <c r="AY697" s="1" t="s">
        <v>162</v>
      </c>
      <c r="AZ697" s="1" t="s">
        <v>162</v>
      </c>
      <c r="BA697" s="1" t="s">
        <v>162</v>
      </c>
      <c r="BB697" s="1" t="s">
        <v>162</v>
      </c>
      <c r="BC697" s="1" t="s">
        <v>162</v>
      </c>
      <c r="BD697" s="1" t="s">
        <v>162</v>
      </c>
      <c r="BE697" s="1" t="s">
        <v>162</v>
      </c>
      <c r="BS697" s="1" t="s">
        <v>9722</v>
      </c>
      <c r="BT697" s="5" t="s">
        <v>713</v>
      </c>
      <c r="BU697" s="1" t="s">
        <v>768</v>
      </c>
      <c r="BZ697" s="1" t="s">
        <v>181</v>
      </c>
      <c r="CA697" s="8" t="s">
        <v>9771</v>
      </c>
      <c r="CB697" s="1" t="s">
        <v>7258</v>
      </c>
    </row>
    <row r="698">
      <c r="A698" s="1" t="s">
        <v>9777</v>
      </c>
      <c r="B698" s="1" t="s">
        <v>9779</v>
      </c>
      <c r="C698" s="1" t="s">
        <v>9781</v>
      </c>
      <c r="D698" s="1" t="s">
        <v>126</v>
      </c>
      <c r="E698" s="1" t="s">
        <v>128</v>
      </c>
      <c r="F698" s="5" t="s">
        <v>174</v>
      </c>
      <c r="G698" s="1" t="s">
        <v>9783</v>
      </c>
      <c r="H698" s="1" t="s">
        <v>9784</v>
      </c>
      <c r="I698" s="5" t="s">
        <v>150</v>
      </c>
      <c r="M698" s="5" t="s">
        <v>174</v>
      </c>
      <c r="N698" s="5" t="s">
        <v>9785</v>
      </c>
      <c r="O698" s="5" t="s">
        <v>353</v>
      </c>
      <c r="P698" s="5" t="s">
        <v>174</v>
      </c>
      <c r="Q698" s="5" t="s">
        <v>174</v>
      </c>
      <c r="R698" s="5" t="s">
        <v>155</v>
      </c>
      <c r="S698" s="5" t="s">
        <v>216</v>
      </c>
      <c r="T698" s="5" t="s">
        <v>896</v>
      </c>
      <c r="U698" s="5" t="s">
        <v>158</v>
      </c>
      <c r="V698" s="5" t="s">
        <v>158</v>
      </c>
      <c r="W698" s="5" t="s">
        <v>360</v>
      </c>
      <c r="AB698" s="5" t="s">
        <v>155</v>
      </c>
      <c r="AC698" s="1" t="s">
        <v>162</v>
      </c>
      <c r="AD698" s="1" t="s">
        <v>162</v>
      </c>
      <c r="AE698" s="1" t="s">
        <v>162</v>
      </c>
      <c r="AF698" s="1" t="s">
        <v>162</v>
      </c>
      <c r="AG698" s="1" t="s">
        <v>162</v>
      </c>
      <c r="AH698" s="1" t="s">
        <v>162</v>
      </c>
      <c r="AI698" s="1" t="s">
        <v>162</v>
      </c>
      <c r="AJ698" s="1" t="s">
        <v>162</v>
      </c>
      <c r="AK698" s="1" t="s">
        <v>162</v>
      </c>
      <c r="AL698" s="1" t="s">
        <v>162</v>
      </c>
      <c r="AM698" s="1" t="s">
        <v>162</v>
      </c>
      <c r="AN698" s="1" t="s">
        <v>162</v>
      </c>
      <c r="AO698" s="1" t="s">
        <v>162</v>
      </c>
      <c r="AP698" s="1" t="s">
        <v>162</v>
      </c>
      <c r="AQ698" s="1" t="s">
        <v>162</v>
      </c>
      <c r="AR698" s="1" t="s">
        <v>162</v>
      </c>
      <c r="AS698" s="1" t="s">
        <v>162</v>
      </c>
      <c r="AT698" s="1" t="s">
        <v>162</v>
      </c>
      <c r="AU698" s="1" t="s">
        <v>162</v>
      </c>
      <c r="AV698" s="1" t="s">
        <v>162</v>
      </c>
      <c r="AW698" s="1" t="s">
        <v>162</v>
      </c>
      <c r="AX698" s="1" t="s">
        <v>162</v>
      </c>
      <c r="AY698" s="1" t="s">
        <v>162</v>
      </c>
      <c r="AZ698" s="1" t="s">
        <v>162</v>
      </c>
      <c r="BA698" s="1" t="s">
        <v>162</v>
      </c>
      <c r="BB698" s="1" t="s">
        <v>162</v>
      </c>
      <c r="BC698" s="1" t="s">
        <v>162</v>
      </c>
      <c r="BD698" s="1" t="s">
        <v>162</v>
      </c>
      <c r="BE698" s="1" t="s">
        <v>162</v>
      </c>
      <c r="BS698" s="1" t="s">
        <v>9787</v>
      </c>
      <c r="BT698" s="5" t="s">
        <v>353</v>
      </c>
      <c r="BU698" s="1" t="s">
        <v>184</v>
      </c>
      <c r="BZ698" s="1" t="s">
        <v>181</v>
      </c>
      <c r="CA698" s="8" t="s">
        <v>9790</v>
      </c>
      <c r="CB698" s="1" t="s">
        <v>196</v>
      </c>
    </row>
    <row r="699">
      <c r="A699" s="1" t="s">
        <v>9793</v>
      </c>
      <c r="B699" s="1" t="s">
        <v>9781</v>
      </c>
      <c r="C699" s="1" t="s">
        <v>9794</v>
      </c>
      <c r="D699" s="1" t="s">
        <v>126</v>
      </c>
      <c r="E699" s="1" t="s">
        <v>128</v>
      </c>
      <c r="F699" s="5" t="s">
        <v>150</v>
      </c>
      <c r="G699" s="1" t="s">
        <v>9795</v>
      </c>
      <c r="H699" s="1" t="s">
        <v>9796</v>
      </c>
      <c r="I699" s="5" t="s">
        <v>150</v>
      </c>
      <c r="M699" s="5" t="s">
        <v>150</v>
      </c>
      <c r="N699" s="5" t="s">
        <v>9797</v>
      </c>
      <c r="O699" s="5" t="s">
        <v>733</v>
      </c>
      <c r="P699" s="5" t="s">
        <v>174</v>
      </c>
      <c r="Q699" s="5" t="s">
        <v>150</v>
      </c>
      <c r="R699" s="5" t="s">
        <v>155</v>
      </c>
      <c r="S699" s="5" t="s">
        <v>156</v>
      </c>
      <c r="T699" s="5" t="s">
        <v>5896</v>
      </c>
      <c r="U699" s="5" t="s">
        <v>158</v>
      </c>
      <c r="V699" s="5" t="s">
        <v>158</v>
      </c>
      <c r="W699" s="5" t="s">
        <v>360</v>
      </c>
      <c r="AB699" s="5" t="s">
        <v>155</v>
      </c>
      <c r="AC699" s="1" t="s">
        <v>162</v>
      </c>
      <c r="AD699" s="1" t="s">
        <v>162</v>
      </c>
      <c r="AE699" s="1" t="s">
        <v>162</v>
      </c>
      <c r="AF699" s="1" t="s">
        <v>162</v>
      </c>
      <c r="AG699" s="1" t="s">
        <v>162</v>
      </c>
      <c r="AH699" s="1" t="s">
        <v>162</v>
      </c>
      <c r="AI699" s="1" t="s">
        <v>162</v>
      </c>
      <c r="AJ699" s="1" t="s">
        <v>162</v>
      </c>
      <c r="AK699" s="1" t="s">
        <v>162</v>
      </c>
      <c r="AL699" s="1" t="s">
        <v>162</v>
      </c>
      <c r="AM699" s="1" t="s">
        <v>162</v>
      </c>
      <c r="AN699" s="1" t="s">
        <v>162</v>
      </c>
      <c r="AO699" s="1" t="s">
        <v>162</v>
      </c>
      <c r="AP699" s="1" t="s">
        <v>162</v>
      </c>
      <c r="AQ699" s="1" t="s">
        <v>162</v>
      </c>
      <c r="AR699" s="1" t="s">
        <v>162</v>
      </c>
      <c r="AS699" s="1" t="s">
        <v>162</v>
      </c>
      <c r="AT699" s="1" t="s">
        <v>162</v>
      </c>
      <c r="AU699" s="1" t="s">
        <v>162</v>
      </c>
      <c r="AV699" s="1" t="s">
        <v>162</v>
      </c>
      <c r="AW699" s="1" t="s">
        <v>162</v>
      </c>
      <c r="AX699" s="1" t="s">
        <v>162</v>
      </c>
      <c r="AY699" s="1" t="s">
        <v>162</v>
      </c>
      <c r="AZ699" s="1" t="s">
        <v>162</v>
      </c>
      <c r="BA699" s="1" t="s">
        <v>162</v>
      </c>
      <c r="BB699" s="1" t="s">
        <v>162</v>
      </c>
      <c r="BC699" s="1" t="s">
        <v>162</v>
      </c>
      <c r="BD699" s="1" t="s">
        <v>162</v>
      </c>
      <c r="BE699" s="1" t="s">
        <v>162</v>
      </c>
      <c r="BS699" s="1" t="s">
        <v>9787</v>
      </c>
      <c r="BT699" s="5" t="s">
        <v>733</v>
      </c>
      <c r="BU699" s="1" t="s">
        <v>184</v>
      </c>
      <c r="BZ699" s="1" t="s">
        <v>181</v>
      </c>
      <c r="CA699" s="8" t="s">
        <v>9801</v>
      </c>
      <c r="CB699" s="1" t="s">
        <v>196</v>
      </c>
    </row>
    <row r="700">
      <c r="A700" s="1" t="s">
        <v>9807</v>
      </c>
      <c r="B700" s="1" t="s">
        <v>9808</v>
      </c>
      <c r="C700" s="1" t="s">
        <v>9810</v>
      </c>
      <c r="D700" s="1" t="s">
        <v>126</v>
      </c>
      <c r="E700" s="1" t="s">
        <v>128</v>
      </c>
      <c r="F700" s="5" t="s">
        <v>150</v>
      </c>
      <c r="G700" s="1" t="s">
        <v>9811</v>
      </c>
      <c r="H700" s="1" t="s">
        <v>9812</v>
      </c>
      <c r="I700" s="5" t="s">
        <v>150</v>
      </c>
      <c r="M700" s="5" t="s">
        <v>174</v>
      </c>
      <c r="N700" s="5" t="s">
        <v>9813</v>
      </c>
      <c r="O700" s="5" t="s">
        <v>4548</v>
      </c>
      <c r="P700" s="5" t="s">
        <v>174</v>
      </c>
      <c r="Q700" s="5" t="s">
        <v>150</v>
      </c>
      <c r="R700" s="5" t="s">
        <v>155</v>
      </c>
      <c r="S700" s="5" t="s">
        <v>174</v>
      </c>
      <c r="T700" s="5" t="s">
        <v>158</v>
      </c>
      <c r="U700" s="5" t="s">
        <v>158</v>
      </c>
      <c r="V700" s="5" t="s">
        <v>158</v>
      </c>
      <c r="W700" s="5" t="s">
        <v>257</v>
      </c>
      <c r="AB700" s="5" t="s">
        <v>216</v>
      </c>
      <c r="AC700" s="1" t="s">
        <v>162</v>
      </c>
      <c r="AD700" s="1" t="s">
        <v>162</v>
      </c>
      <c r="AE700" s="1" t="s">
        <v>162</v>
      </c>
      <c r="AF700" s="1" t="s">
        <v>162</v>
      </c>
      <c r="AG700" s="1" t="s">
        <v>162</v>
      </c>
      <c r="AH700" s="1" t="s">
        <v>162</v>
      </c>
      <c r="AI700" s="1" t="s">
        <v>259</v>
      </c>
      <c r="AJ700" s="1" t="s">
        <v>162</v>
      </c>
      <c r="AK700" s="1" t="s">
        <v>162</v>
      </c>
      <c r="AL700" s="1" t="s">
        <v>162</v>
      </c>
      <c r="AM700" s="1" t="s">
        <v>162</v>
      </c>
      <c r="AN700" s="1" t="s">
        <v>162</v>
      </c>
      <c r="AO700" s="1" t="s">
        <v>162</v>
      </c>
      <c r="AP700" s="1" t="s">
        <v>162</v>
      </c>
      <c r="AQ700" s="1" t="s">
        <v>162</v>
      </c>
      <c r="AR700" s="1" t="s">
        <v>162</v>
      </c>
      <c r="AS700" s="1" t="s">
        <v>162</v>
      </c>
      <c r="AT700" s="1" t="s">
        <v>162</v>
      </c>
      <c r="AU700" s="1" t="s">
        <v>162</v>
      </c>
      <c r="AV700" s="1" t="s">
        <v>162</v>
      </c>
      <c r="AW700" s="1" t="s">
        <v>162</v>
      </c>
      <c r="AX700" s="1" t="s">
        <v>162</v>
      </c>
      <c r="AY700" s="1" t="s">
        <v>162</v>
      </c>
      <c r="AZ700" s="1" t="s">
        <v>259</v>
      </c>
      <c r="BA700" s="1" t="s">
        <v>259</v>
      </c>
      <c r="BB700" s="1" t="s">
        <v>162</v>
      </c>
      <c r="BC700" s="1" t="s">
        <v>162</v>
      </c>
      <c r="BD700" s="1" t="s">
        <v>162</v>
      </c>
      <c r="BE700" s="1" t="s">
        <v>162</v>
      </c>
      <c r="BF700" s="5" t="s">
        <v>264</v>
      </c>
      <c r="BG700" s="5" t="s">
        <v>265</v>
      </c>
      <c r="BH700" s="5" t="s">
        <v>1454</v>
      </c>
      <c r="BI700" s="5" t="s">
        <v>265</v>
      </c>
      <c r="BS700" s="1" t="s">
        <v>9824</v>
      </c>
      <c r="BT700" s="5" t="s">
        <v>4548</v>
      </c>
      <c r="BU700" s="1" t="s">
        <v>240</v>
      </c>
      <c r="BZ700" s="1" t="s">
        <v>181</v>
      </c>
      <c r="CA700" s="8" t="s">
        <v>9825</v>
      </c>
      <c r="CB700" s="1" t="s">
        <v>196</v>
      </c>
    </row>
    <row r="701">
      <c r="A701" s="1" t="s">
        <v>9827</v>
      </c>
      <c r="B701" s="1" t="s">
        <v>9828</v>
      </c>
      <c r="C701" s="1" t="s">
        <v>9829</v>
      </c>
      <c r="D701" s="1" t="s">
        <v>126</v>
      </c>
      <c r="E701" s="1" t="s">
        <v>128</v>
      </c>
      <c r="F701" s="5" t="s">
        <v>174</v>
      </c>
      <c r="G701" s="1" t="s">
        <v>9830</v>
      </c>
      <c r="H701" s="1" t="s">
        <v>9831</v>
      </c>
      <c r="I701" s="5" t="s">
        <v>150</v>
      </c>
      <c r="M701" s="5" t="s">
        <v>174</v>
      </c>
      <c r="N701" s="5" t="s">
        <v>9834</v>
      </c>
      <c r="O701" s="5" t="s">
        <v>1139</v>
      </c>
      <c r="P701" s="5" t="s">
        <v>174</v>
      </c>
      <c r="Q701" s="5" t="s">
        <v>174</v>
      </c>
      <c r="R701" s="5" t="s">
        <v>155</v>
      </c>
      <c r="S701" s="5" t="s">
        <v>155</v>
      </c>
      <c r="T701" s="5" t="s">
        <v>158</v>
      </c>
      <c r="U701" s="5" t="s">
        <v>405</v>
      </c>
      <c r="V701" s="5" t="s">
        <v>158</v>
      </c>
      <c r="W701" s="5" t="s">
        <v>898</v>
      </c>
      <c r="AB701" s="5" t="s">
        <v>150</v>
      </c>
      <c r="AC701" s="1" t="s">
        <v>162</v>
      </c>
      <c r="AD701" s="1" t="s">
        <v>162</v>
      </c>
      <c r="AE701" s="1" t="s">
        <v>162</v>
      </c>
      <c r="AF701" s="1" t="s">
        <v>162</v>
      </c>
      <c r="AG701" s="1" t="s">
        <v>162</v>
      </c>
      <c r="AH701" s="1" t="s">
        <v>162</v>
      </c>
      <c r="AI701" s="1" t="s">
        <v>162</v>
      </c>
      <c r="AJ701" s="1" t="s">
        <v>259</v>
      </c>
      <c r="AK701" s="1" t="s">
        <v>162</v>
      </c>
      <c r="AL701" s="1" t="s">
        <v>162</v>
      </c>
      <c r="AM701" s="1" t="s">
        <v>162</v>
      </c>
      <c r="AN701" s="1" t="s">
        <v>162</v>
      </c>
      <c r="AO701" s="1" t="s">
        <v>162</v>
      </c>
      <c r="AP701" s="1" t="s">
        <v>162</v>
      </c>
      <c r="AQ701" s="1" t="s">
        <v>162</v>
      </c>
      <c r="AR701" s="1" t="s">
        <v>162</v>
      </c>
      <c r="AS701" s="1" t="s">
        <v>162</v>
      </c>
      <c r="AT701" s="1" t="s">
        <v>259</v>
      </c>
      <c r="AU701" s="1" t="s">
        <v>162</v>
      </c>
      <c r="AV701" s="1" t="s">
        <v>162</v>
      </c>
      <c r="AW701" s="1" t="s">
        <v>162</v>
      </c>
      <c r="AX701" s="1" t="s">
        <v>162</v>
      </c>
      <c r="AY701" s="1" t="s">
        <v>162</v>
      </c>
      <c r="AZ701" s="1" t="s">
        <v>162</v>
      </c>
      <c r="BA701" s="1" t="s">
        <v>162</v>
      </c>
      <c r="BB701" s="1" t="s">
        <v>162</v>
      </c>
      <c r="BC701" s="1" t="s">
        <v>162</v>
      </c>
      <c r="BD701" s="1" t="s">
        <v>162</v>
      </c>
      <c r="BE701" s="1" t="s">
        <v>162</v>
      </c>
      <c r="BS701" s="1" t="s">
        <v>9839</v>
      </c>
      <c r="BT701" s="5" t="s">
        <v>1139</v>
      </c>
      <c r="BW701" s="1" t="s">
        <v>467</v>
      </c>
      <c r="BZ701" s="1" t="s">
        <v>181</v>
      </c>
      <c r="CA701" s="8" t="s">
        <v>9840</v>
      </c>
      <c r="CB701" s="1" t="s">
        <v>196</v>
      </c>
    </row>
    <row r="702">
      <c r="A702" s="1" t="s">
        <v>9846</v>
      </c>
      <c r="B702" s="1" t="s">
        <v>9829</v>
      </c>
      <c r="C702" s="1" t="s">
        <v>9847</v>
      </c>
      <c r="D702" s="1" t="s">
        <v>126</v>
      </c>
      <c r="E702" s="1" t="s">
        <v>128</v>
      </c>
      <c r="F702" s="5" t="s">
        <v>150</v>
      </c>
      <c r="G702" s="1" t="s">
        <v>9848</v>
      </c>
      <c r="H702" s="1" t="s">
        <v>9849</v>
      </c>
      <c r="I702" s="5" t="s">
        <v>150</v>
      </c>
      <c r="M702" s="5" t="s">
        <v>150</v>
      </c>
      <c r="N702" s="5" t="s">
        <v>9850</v>
      </c>
      <c r="O702" s="5" t="s">
        <v>898</v>
      </c>
      <c r="P702" s="5" t="s">
        <v>174</v>
      </c>
      <c r="Q702" s="5" t="s">
        <v>150</v>
      </c>
      <c r="R702" s="5" t="s">
        <v>155</v>
      </c>
      <c r="S702" s="5" t="s">
        <v>155</v>
      </c>
      <c r="T702" s="5" t="s">
        <v>158</v>
      </c>
      <c r="U702" s="5" t="s">
        <v>158</v>
      </c>
      <c r="V702" s="5" t="s">
        <v>158</v>
      </c>
      <c r="W702" s="5" t="s">
        <v>257</v>
      </c>
      <c r="AB702" s="5" t="s">
        <v>216</v>
      </c>
      <c r="AC702" s="1" t="s">
        <v>162</v>
      </c>
      <c r="AD702" s="1" t="s">
        <v>162</v>
      </c>
      <c r="AE702" s="1" t="s">
        <v>162</v>
      </c>
      <c r="AF702" s="1" t="s">
        <v>162</v>
      </c>
      <c r="AG702" s="1" t="s">
        <v>162</v>
      </c>
      <c r="AH702" s="1" t="s">
        <v>162</v>
      </c>
      <c r="AI702" s="1" t="s">
        <v>259</v>
      </c>
      <c r="AJ702" s="1" t="s">
        <v>162</v>
      </c>
      <c r="AK702" s="1" t="s">
        <v>162</v>
      </c>
      <c r="AL702" s="1" t="s">
        <v>162</v>
      </c>
      <c r="AM702" s="1" t="s">
        <v>162</v>
      </c>
      <c r="AN702" s="1" t="s">
        <v>162</v>
      </c>
      <c r="AO702" s="1" t="s">
        <v>162</v>
      </c>
      <c r="AP702" s="1" t="s">
        <v>162</v>
      </c>
      <c r="AQ702" s="1" t="s">
        <v>162</v>
      </c>
      <c r="AR702" s="1" t="s">
        <v>162</v>
      </c>
      <c r="AS702" s="1" t="s">
        <v>162</v>
      </c>
      <c r="AT702" s="1" t="s">
        <v>162</v>
      </c>
      <c r="AU702" s="1" t="s">
        <v>162</v>
      </c>
      <c r="AV702" s="1" t="s">
        <v>162</v>
      </c>
      <c r="AW702" s="1" t="s">
        <v>162</v>
      </c>
      <c r="AX702" s="1" t="s">
        <v>162</v>
      </c>
      <c r="AY702" s="1" t="s">
        <v>162</v>
      </c>
      <c r="AZ702" s="1" t="s">
        <v>162</v>
      </c>
      <c r="BA702" s="1" t="s">
        <v>162</v>
      </c>
      <c r="BB702" s="1" t="s">
        <v>162</v>
      </c>
      <c r="BC702" s="1" t="s">
        <v>162</v>
      </c>
      <c r="BD702" s="1" t="s">
        <v>162</v>
      </c>
      <c r="BE702" s="1" t="s">
        <v>162</v>
      </c>
      <c r="BS702" s="1" t="s">
        <v>9839</v>
      </c>
      <c r="BT702" s="5" t="s">
        <v>898</v>
      </c>
      <c r="BU702" s="1" t="s">
        <v>240</v>
      </c>
      <c r="BZ702" s="1" t="s">
        <v>181</v>
      </c>
      <c r="CA702" s="8" t="s">
        <v>9861</v>
      </c>
      <c r="CB702" s="1" t="s">
        <v>196</v>
      </c>
    </row>
    <row r="703">
      <c r="A703" s="1" t="s">
        <v>8194</v>
      </c>
      <c r="B703" s="1" t="s">
        <v>9869</v>
      </c>
      <c r="C703" s="1" t="s">
        <v>9872</v>
      </c>
      <c r="D703" s="1" t="s">
        <v>126</v>
      </c>
      <c r="E703" s="1" t="s">
        <v>128</v>
      </c>
      <c r="F703" s="5" t="s">
        <v>174</v>
      </c>
      <c r="G703" s="1" t="s">
        <v>8196</v>
      </c>
      <c r="H703" s="1" t="s">
        <v>8197</v>
      </c>
      <c r="I703" s="5" t="s">
        <v>150</v>
      </c>
      <c r="M703" s="5" t="s">
        <v>174</v>
      </c>
      <c r="N703" s="5" t="s">
        <v>9876</v>
      </c>
      <c r="O703" s="5" t="s">
        <v>2928</v>
      </c>
      <c r="P703" s="5" t="s">
        <v>174</v>
      </c>
      <c r="Q703" s="5" t="s">
        <v>174</v>
      </c>
      <c r="R703" s="5" t="s">
        <v>155</v>
      </c>
      <c r="S703" s="5" t="s">
        <v>174</v>
      </c>
      <c r="T703" s="5" t="s">
        <v>158</v>
      </c>
      <c r="U703" s="5" t="s">
        <v>158</v>
      </c>
      <c r="V703" s="5" t="s">
        <v>322</v>
      </c>
      <c r="W703" s="5" t="s">
        <v>257</v>
      </c>
      <c r="AB703" s="5" t="s">
        <v>216</v>
      </c>
      <c r="AC703" s="1" t="s">
        <v>162</v>
      </c>
      <c r="AD703" s="1" t="s">
        <v>162</v>
      </c>
      <c r="AE703" s="1" t="s">
        <v>162</v>
      </c>
      <c r="AF703" s="1" t="s">
        <v>162</v>
      </c>
      <c r="AG703" s="1" t="s">
        <v>162</v>
      </c>
      <c r="AH703" s="1" t="s">
        <v>162</v>
      </c>
      <c r="AI703" s="1" t="s">
        <v>162</v>
      </c>
      <c r="AJ703" s="1" t="s">
        <v>259</v>
      </c>
      <c r="AK703" s="1" t="s">
        <v>162</v>
      </c>
      <c r="AL703" s="1" t="s">
        <v>162</v>
      </c>
      <c r="AM703" s="1" t="s">
        <v>162</v>
      </c>
      <c r="AN703" s="1" t="s">
        <v>162</v>
      </c>
      <c r="AO703" s="1" t="s">
        <v>162</v>
      </c>
      <c r="AP703" s="1" t="s">
        <v>162</v>
      </c>
      <c r="AQ703" s="1" t="s">
        <v>162</v>
      </c>
      <c r="AR703" s="1" t="s">
        <v>162</v>
      </c>
      <c r="AS703" s="1" t="s">
        <v>162</v>
      </c>
      <c r="AT703" s="1" t="s">
        <v>162</v>
      </c>
      <c r="AU703" s="1" t="s">
        <v>162</v>
      </c>
      <c r="AV703" s="1" t="s">
        <v>162</v>
      </c>
      <c r="AW703" s="1" t="s">
        <v>162</v>
      </c>
      <c r="AX703" s="1" t="s">
        <v>162</v>
      </c>
      <c r="AY703" s="1" t="s">
        <v>162</v>
      </c>
      <c r="AZ703" s="1" t="s">
        <v>259</v>
      </c>
      <c r="BA703" s="1" t="s">
        <v>162</v>
      </c>
      <c r="BB703" s="1" t="s">
        <v>162</v>
      </c>
      <c r="BC703" s="1" t="s">
        <v>162</v>
      </c>
      <c r="BD703" s="1" t="s">
        <v>162</v>
      </c>
      <c r="BE703" s="1" t="s">
        <v>162</v>
      </c>
      <c r="BF703" s="5" t="s">
        <v>264</v>
      </c>
      <c r="BG703" s="5" t="s">
        <v>9881</v>
      </c>
      <c r="BS703" s="1" t="s">
        <v>8191</v>
      </c>
      <c r="BT703" s="5" t="s">
        <v>2928</v>
      </c>
      <c r="BU703" s="1" t="s">
        <v>240</v>
      </c>
      <c r="BZ703" s="1" t="s">
        <v>181</v>
      </c>
      <c r="CA703" s="8" t="s">
        <v>9885</v>
      </c>
      <c r="CB703" s="1" t="s">
        <v>7258</v>
      </c>
    </row>
    <row r="704">
      <c r="A704" s="1" t="s">
        <v>8183</v>
      </c>
      <c r="B704" s="1" t="s">
        <v>9872</v>
      </c>
      <c r="C704" s="1" t="s">
        <v>9889</v>
      </c>
      <c r="D704" s="1" t="s">
        <v>126</v>
      </c>
      <c r="E704" s="1" t="s">
        <v>128</v>
      </c>
      <c r="F704" s="5" t="s">
        <v>150</v>
      </c>
      <c r="G704" s="1" t="s">
        <v>8186</v>
      </c>
      <c r="H704" s="5" t="s">
        <v>8187</v>
      </c>
      <c r="I704" s="5" t="s">
        <v>150</v>
      </c>
      <c r="M704" s="5" t="s">
        <v>150</v>
      </c>
      <c r="N704" s="5" t="s">
        <v>9891</v>
      </c>
      <c r="O704" s="5" t="s">
        <v>9892</v>
      </c>
      <c r="P704" s="5" t="s">
        <v>174</v>
      </c>
      <c r="Q704" s="5" t="s">
        <v>150</v>
      </c>
      <c r="R704" s="5" t="s">
        <v>155</v>
      </c>
      <c r="S704" s="5" t="s">
        <v>174</v>
      </c>
      <c r="T704" s="5" t="s">
        <v>158</v>
      </c>
      <c r="U704" s="5" t="s">
        <v>158</v>
      </c>
      <c r="V704" s="5" t="s">
        <v>157</v>
      </c>
      <c r="W704" s="5" t="s">
        <v>257</v>
      </c>
      <c r="AB704" s="5" t="s">
        <v>216</v>
      </c>
      <c r="AC704" s="1" t="s">
        <v>162</v>
      </c>
      <c r="AD704" s="1" t="s">
        <v>162</v>
      </c>
      <c r="AE704" s="1" t="s">
        <v>162</v>
      </c>
      <c r="AF704" s="1" t="s">
        <v>162</v>
      </c>
      <c r="AG704" s="1" t="s">
        <v>162</v>
      </c>
      <c r="AH704" s="1" t="s">
        <v>162</v>
      </c>
      <c r="AI704" s="1" t="s">
        <v>162</v>
      </c>
      <c r="AJ704" s="1" t="s">
        <v>162</v>
      </c>
      <c r="AK704" s="1" t="s">
        <v>162</v>
      </c>
      <c r="AL704" s="1" t="s">
        <v>162</v>
      </c>
      <c r="AM704" s="1" t="s">
        <v>162</v>
      </c>
      <c r="AN704" s="1" t="s">
        <v>259</v>
      </c>
      <c r="AO704" s="1" t="s">
        <v>162</v>
      </c>
      <c r="AP704" s="1" t="s">
        <v>162</v>
      </c>
      <c r="AQ704" s="1" t="s">
        <v>162</v>
      </c>
      <c r="AR704" s="1" t="s">
        <v>162</v>
      </c>
      <c r="AS704" s="1" t="s">
        <v>162</v>
      </c>
      <c r="AT704" s="1" t="s">
        <v>162</v>
      </c>
      <c r="AU704" s="1" t="s">
        <v>162</v>
      </c>
      <c r="AV704" s="1" t="s">
        <v>162</v>
      </c>
      <c r="AW704" s="1" t="s">
        <v>162</v>
      </c>
      <c r="AX704" s="1" t="s">
        <v>162</v>
      </c>
      <c r="AY704" s="1" t="s">
        <v>162</v>
      </c>
      <c r="AZ704" s="1" t="s">
        <v>259</v>
      </c>
      <c r="BA704" s="1" t="s">
        <v>162</v>
      </c>
      <c r="BB704" s="1" t="s">
        <v>162</v>
      </c>
      <c r="BC704" s="1" t="s">
        <v>162</v>
      </c>
      <c r="BD704" s="1" t="s">
        <v>162</v>
      </c>
      <c r="BE704" s="1" t="s">
        <v>162</v>
      </c>
      <c r="BF704" s="5" t="s">
        <v>264</v>
      </c>
      <c r="BG704" s="5" t="s">
        <v>9881</v>
      </c>
      <c r="BS704" s="1" t="s">
        <v>8191</v>
      </c>
      <c r="BT704" s="5" t="s">
        <v>9892</v>
      </c>
      <c r="BU704" s="1" t="s">
        <v>240</v>
      </c>
      <c r="BZ704" s="1" t="s">
        <v>181</v>
      </c>
      <c r="CA704" s="8" t="s">
        <v>9897</v>
      </c>
      <c r="CB704" s="1" t="s">
        <v>7258</v>
      </c>
    </row>
    <row r="705">
      <c r="A705" s="1" t="s">
        <v>9909</v>
      </c>
      <c r="B705" s="1" t="s">
        <v>9910</v>
      </c>
      <c r="C705" s="1" t="s">
        <v>9910</v>
      </c>
      <c r="D705" s="1" t="s">
        <v>126</v>
      </c>
      <c r="E705" s="1" t="s">
        <v>128</v>
      </c>
      <c r="F705" s="5" t="s">
        <v>155</v>
      </c>
      <c r="G705" s="1" t="s">
        <v>9912</v>
      </c>
      <c r="H705" s="1" t="s">
        <v>9913</v>
      </c>
      <c r="I705" s="5" t="s">
        <v>150</v>
      </c>
      <c r="M705" s="5" t="s">
        <v>174</v>
      </c>
      <c r="N705" s="5" t="s">
        <v>9915</v>
      </c>
      <c r="O705" s="5" t="s">
        <v>156</v>
      </c>
      <c r="P705" s="5" t="s">
        <v>150</v>
      </c>
      <c r="Q705" s="5" t="s">
        <v>155</v>
      </c>
      <c r="BS705" s="1" t="s">
        <v>9916</v>
      </c>
      <c r="BT705" s="5" t="s">
        <v>156</v>
      </c>
      <c r="BZ705" s="1" t="s">
        <v>181</v>
      </c>
      <c r="CA705" s="8" t="s">
        <v>9917</v>
      </c>
      <c r="CB705" s="1" t="s">
        <v>6347</v>
      </c>
    </row>
    <row r="706">
      <c r="A706" s="1" t="s">
        <v>9923</v>
      </c>
      <c r="B706" s="1" t="s">
        <v>9925</v>
      </c>
      <c r="C706" s="1" t="s">
        <v>9926</v>
      </c>
      <c r="D706" s="1" t="s">
        <v>126</v>
      </c>
      <c r="E706" s="1" t="s">
        <v>128</v>
      </c>
      <c r="F706" s="5" t="s">
        <v>174</v>
      </c>
      <c r="G706" s="1" t="s">
        <v>9927</v>
      </c>
      <c r="H706" s="1" t="s">
        <v>9928</v>
      </c>
      <c r="I706" s="5" t="s">
        <v>150</v>
      </c>
      <c r="M706" s="5" t="s">
        <v>174</v>
      </c>
      <c r="N706" s="5" t="s">
        <v>9929</v>
      </c>
      <c r="O706" s="5" t="s">
        <v>1414</v>
      </c>
      <c r="P706" s="5" t="s">
        <v>174</v>
      </c>
      <c r="Q706" s="5" t="s">
        <v>174</v>
      </c>
      <c r="R706" s="5" t="s">
        <v>155</v>
      </c>
      <c r="S706" s="5" t="s">
        <v>156</v>
      </c>
      <c r="T706" s="5" t="s">
        <v>158</v>
      </c>
      <c r="U706" s="5" t="s">
        <v>4692</v>
      </c>
      <c r="V706" s="5" t="s">
        <v>158</v>
      </c>
      <c r="W706" s="5" t="s">
        <v>898</v>
      </c>
      <c r="AB706" s="5" t="s">
        <v>150</v>
      </c>
      <c r="AC706" s="1" t="s">
        <v>162</v>
      </c>
      <c r="AD706" s="1" t="s">
        <v>162</v>
      </c>
      <c r="AE706" s="1" t="s">
        <v>162</v>
      </c>
      <c r="AF706" s="1" t="s">
        <v>162</v>
      </c>
      <c r="AG706" s="1" t="s">
        <v>162</v>
      </c>
      <c r="AH706" s="1" t="s">
        <v>162</v>
      </c>
      <c r="AI706" s="1" t="s">
        <v>162</v>
      </c>
      <c r="AJ706" s="1" t="s">
        <v>162</v>
      </c>
      <c r="AK706" s="1" t="s">
        <v>162</v>
      </c>
      <c r="AL706" s="1" t="s">
        <v>162</v>
      </c>
      <c r="AM706" s="1" t="s">
        <v>162</v>
      </c>
      <c r="AN706" s="1" t="s">
        <v>162</v>
      </c>
      <c r="AO706" s="1" t="s">
        <v>162</v>
      </c>
      <c r="AP706" s="1" t="s">
        <v>162</v>
      </c>
      <c r="AQ706" s="1" t="s">
        <v>162</v>
      </c>
      <c r="AR706" s="1" t="s">
        <v>162</v>
      </c>
      <c r="AS706" s="1" t="s">
        <v>162</v>
      </c>
      <c r="AT706" s="1" t="s">
        <v>162</v>
      </c>
      <c r="AU706" s="1" t="s">
        <v>162</v>
      </c>
      <c r="AV706" s="1" t="s">
        <v>162</v>
      </c>
      <c r="AW706" s="1" t="s">
        <v>162</v>
      </c>
      <c r="AX706" s="1" t="s">
        <v>162</v>
      </c>
      <c r="AY706" s="1" t="s">
        <v>162</v>
      </c>
      <c r="AZ706" s="1" t="s">
        <v>162</v>
      </c>
      <c r="BA706" s="1" t="s">
        <v>162</v>
      </c>
      <c r="BB706" s="1" t="s">
        <v>162</v>
      </c>
      <c r="BC706" s="1" t="s">
        <v>162</v>
      </c>
      <c r="BD706" s="1" t="s">
        <v>162</v>
      </c>
      <c r="BE706" s="1" t="s">
        <v>162</v>
      </c>
      <c r="BS706" s="1" t="s">
        <v>9916</v>
      </c>
      <c r="BT706" s="5" t="s">
        <v>1414</v>
      </c>
      <c r="BW706" s="1" t="s">
        <v>467</v>
      </c>
      <c r="BZ706" s="1" t="s">
        <v>181</v>
      </c>
      <c r="CA706" s="8" t="s">
        <v>9932</v>
      </c>
      <c r="CB706" s="1" t="s">
        <v>6347</v>
      </c>
    </row>
    <row r="707">
      <c r="A707" s="1" t="s">
        <v>9934</v>
      </c>
      <c r="B707" s="1" t="s">
        <v>9926</v>
      </c>
      <c r="C707" s="1" t="s">
        <v>9935</v>
      </c>
      <c r="D707" s="1" t="s">
        <v>126</v>
      </c>
      <c r="E707" s="1" t="s">
        <v>128</v>
      </c>
      <c r="F707" s="5" t="s">
        <v>150</v>
      </c>
      <c r="G707" s="1" t="s">
        <v>9937</v>
      </c>
      <c r="H707" s="1" t="s">
        <v>9938</v>
      </c>
      <c r="I707" s="5" t="s">
        <v>150</v>
      </c>
      <c r="M707" s="5" t="s">
        <v>150</v>
      </c>
      <c r="N707" s="5" t="s">
        <v>9939</v>
      </c>
      <c r="O707" s="5" t="s">
        <v>1414</v>
      </c>
      <c r="P707" s="5" t="s">
        <v>174</v>
      </c>
      <c r="Q707" s="5" t="s">
        <v>150</v>
      </c>
      <c r="R707" s="5" t="s">
        <v>155</v>
      </c>
      <c r="S707" s="5" t="s">
        <v>156</v>
      </c>
      <c r="T707" s="5" t="s">
        <v>896</v>
      </c>
      <c r="U707" s="5" t="s">
        <v>158</v>
      </c>
      <c r="V707" s="5" t="s">
        <v>158</v>
      </c>
      <c r="W707" s="5" t="s">
        <v>257</v>
      </c>
      <c r="AB707" s="5" t="s">
        <v>155</v>
      </c>
      <c r="AC707" s="1" t="s">
        <v>162</v>
      </c>
      <c r="AD707" s="1" t="s">
        <v>162</v>
      </c>
      <c r="AE707" s="1" t="s">
        <v>162</v>
      </c>
      <c r="AF707" s="1" t="s">
        <v>162</v>
      </c>
      <c r="AG707" s="1" t="s">
        <v>162</v>
      </c>
      <c r="AH707" s="1" t="s">
        <v>162</v>
      </c>
      <c r="AI707" s="1" t="s">
        <v>162</v>
      </c>
      <c r="AJ707" s="1" t="s">
        <v>162</v>
      </c>
      <c r="AK707" s="1" t="s">
        <v>162</v>
      </c>
      <c r="AL707" s="1" t="s">
        <v>162</v>
      </c>
      <c r="AM707" s="1" t="s">
        <v>162</v>
      </c>
      <c r="AN707" s="1" t="s">
        <v>162</v>
      </c>
      <c r="AO707" s="1" t="s">
        <v>162</v>
      </c>
      <c r="AP707" s="1" t="s">
        <v>162</v>
      </c>
      <c r="AQ707" s="1" t="s">
        <v>162</v>
      </c>
      <c r="AR707" s="1" t="s">
        <v>162</v>
      </c>
      <c r="AS707" s="1" t="s">
        <v>162</v>
      </c>
      <c r="AT707" s="1" t="s">
        <v>162</v>
      </c>
      <c r="AU707" s="1" t="s">
        <v>162</v>
      </c>
      <c r="AV707" s="1" t="s">
        <v>162</v>
      </c>
      <c r="AW707" s="1" t="s">
        <v>162</v>
      </c>
      <c r="AX707" s="1" t="s">
        <v>162</v>
      </c>
      <c r="AY707" s="1" t="s">
        <v>162</v>
      </c>
      <c r="AZ707" s="1" t="s">
        <v>162</v>
      </c>
      <c r="BA707" s="1" t="s">
        <v>162</v>
      </c>
      <c r="BB707" s="1" t="s">
        <v>162</v>
      </c>
      <c r="BC707" s="1" t="s">
        <v>162</v>
      </c>
      <c r="BD707" s="1" t="s">
        <v>162</v>
      </c>
      <c r="BE707" s="1" t="s">
        <v>162</v>
      </c>
      <c r="BS707" s="1" t="s">
        <v>9916</v>
      </c>
      <c r="BT707" s="5" t="s">
        <v>1414</v>
      </c>
      <c r="BU707" s="1" t="s">
        <v>240</v>
      </c>
      <c r="BZ707" s="1" t="s">
        <v>181</v>
      </c>
      <c r="CA707" s="8" t="s">
        <v>9942</v>
      </c>
      <c r="CB707" s="1" t="s">
        <v>6347</v>
      </c>
    </row>
    <row r="708">
      <c r="A708" s="1" t="s">
        <v>9947</v>
      </c>
      <c r="B708" s="1" t="s">
        <v>9948</v>
      </c>
      <c r="C708" s="1" t="s">
        <v>9949</v>
      </c>
      <c r="D708" s="1" t="s">
        <v>126</v>
      </c>
      <c r="E708" s="1" t="s">
        <v>128</v>
      </c>
      <c r="F708" s="5" t="s">
        <v>156</v>
      </c>
      <c r="G708" s="1" t="s">
        <v>9950</v>
      </c>
      <c r="H708" s="1" t="s">
        <v>9951</v>
      </c>
      <c r="I708" s="5" t="s">
        <v>150</v>
      </c>
      <c r="M708" s="5" t="s">
        <v>150</v>
      </c>
      <c r="N708" s="5" t="s">
        <v>9952</v>
      </c>
      <c r="O708" s="5" t="s">
        <v>1287</v>
      </c>
      <c r="P708" s="5" t="s">
        <v>150</v>
      </c>
      <c r="Q708" s="5" t="s">
        <v>155</v>
      </c>
      <c r="R708" s="5" t="s">
        <v>174</v>
      </c>
      <c r="S708" s="5" t="s">
        <v>150</v>
      </c>
      <c r="T708" s="5" t="s">
        <v>158</v>
      </c>
      <c r="U708" s="5" t="s">
        <v>158</v>
      </c>
      <c r="V708" s="5" t="s">
        <v>158</v>
      </c>
      <c r="W708" s="5" t="s">
        <v>257</v>
      </c>
      <c r="AB708" s="5" t="s">
        <v>216</v>
      </c>
      <c r="AC708" s="1" t="s">
        <v>162</v>
      </c>
      <c r="AD708" s="1" t="s">
        <v>162</v>
      </c>
      <c r="AE708" s="1" t="s">
        <v>162</v>
      </c>
      <c r="AF708" s="1" t="s">
        <v>162</v>
      </c>
      <c r="AG708" s="1" t="s">
        <v>162</v>
      </c>
      <c r="AH708" s="1" t="s">
        <v>162</v>
      </c>
      <c r="AI708" s="1" t="s">
        <v>162</v>
      </c>
      <c r="AJ708" s="1" t="s">
        <v>162</v>
      </c>
      <c r="AK708" s="1" t="s">
        <v>162</v>
      </c>
      <c r="AL708" s="1" t="s">
        <v>162</v>
      </c>
      <c r="AM708" s="1" t="s">
        <v>162</v>
      </c>
      <c r="AN708" s="1" t="s">
        <v>162</v>
      </c>
      <c r="AO708" s="1" t="s">
        <v>162</v>
      </c>
      <c r="AP708" s="1" t="s">
        <v>162</v>
      </c>
      <c r="AQ708" s="1" t="s">
        <v>162</v>
      </c>
      <c r="AR708" s="1" t="s">
        <v>162</v>
      </c>
      <c r="AS708" s="1" t="s">
        <v>162</v>
      </c>
      <c r="AT708" s="1" t="s">
        <v>162</v>
      </c>
      <c r="AU708" s="1" t="s">
        <v>162</v>
      </c>
      <c r="AV708" s="1" t="s">
        <v>162</v>
      </c>
      <c r="AW708" s="1" t="s">
        <v>162</v>
      </c>
      <c r="AX708" s="1" t="s">
        <v>162</v>
      </c>
      <c r="AY708" s="1" t="s">
        <v>162</v>
      </c>
      <c r="AZ708" s="1" t="s">
        <v>162</v>
      </c>
      <c r="BA708" s="1" t="s">
        <v>162</v>
      </c>
      <c r="BB708" s="1" t="s">
        <v>162</v>
      </c>
      <c r="BC708" s="1" t="s">
        <v>162</v>
      </c>
      <c r="BD708" s="1" t="s">
        <v>162</v>
      </c>
      <c r="BE708" s="1" t="s">
        <v>162</v>
      </c>
      <c r="BS708" s="1" t="s">
        <v>9954</v>
      </c>
      <c r="BT708" s="5" t="s">
        <v>1287</v>
      </c>
      <c r="BU708" s="1" t="s">
        <v>240</v>
      </c>
      <c r="BZ708" s="1" t="s">
        <v>181</v>
      </c>
      <c r="CA708" s="8" t="s">
        <v>9956</v>
      </c>
      <c r="CB708" s="1" t="s">
        <v>6347</v>
      </c>
    </row>
    <row r="709">
      <c r="A709" s="1" t="s">
        <v>9960</v>
      </c>
      <c r="B709" s="1" t="s">
        <v>9949</v>
      </c>
      <c r="C709" s="1" t="s">
        <v>9961</v>
      </c>
      <c r="D709" s="1" t="s">
        <v>126</v>
      </c>
      <c r="E709" s="1" t="s">
        <v>128</v>
      </c>
      <c r="F709" s="5" t="s">
        <v>174</v>
      </c>
      <c r="G709" s="1" t="s">
        <v>9962</v>
      </c>
      <c r="H709" s="1" t="s">
        <v>9963</v>
      </c>
      <c r="I709" s="5" t="s">
        <v>150</v>
      </c>
      <c r="M709" s="5" t="s">
        <v>174</v>
      </c>
      <c r="N709" s="5" t="s">
        <v>9964</v>
      </c>
      <c r="O709" s="5" t="s">
        <v>550</v>
      </c>
      <c r="P709" s="5" t="s">
        <v>174</v>
      </c>
      <c r="Q709" s="5" t="s">
        <v>174</v>
      </c>
      <c r="R709" s="5" t="s">
        <v>155</v>
      </c>
      <c r="S709" s="5" t="s">
        <v>174</v>
      </c>
      <c r="T709" s="5" t="s">
        <v>158</v>
      </c>
      <c r="U709" s="5" t="s">
        <v>158</v>
      </c>
      <c r="V709" s="5" t="s">
        <v>158</v>
      </c>
      <c r="W709" s="5" t="s">
        <v>257</v>
      </c>
      <c r="AB709" s="5" t="s">
        <v>216</v>
      </c>
      <c r="AC709" s="1" t="s">
        <v>162</v>
      </c>
      <c r="AD709" s="1" t="s">
        <v>162</v>
      </c>
      <c r="AE709" s="1" t="s">
        <v>162</v>
      </c>
      <c r="AF709" s="1" t="s">
        <v>162</v>
      </c>
      <c r="AG709" s="1" t="s">
        <v>162</v>
      </c>
      <c r="AH709" s="1" t="s">
        <v>162</v>
      </c>
      <c r="AI709" s="1" t="s">
        <v>162</v>
      </c>
      <c r="AJ709" s="1" t="s">
        <v>162</v>
      </c>
      <c r="AK709" s="1" t="s">
        <v>162</v>
      </c>
      <c r="AL709" s="1" t="s">
        <v>162</v>
      </c>
      <c r="AM709" s="1" t="s">
        <v>162</v>
      </c>
      <c r="AN709" s="1" t="s">
        <v>162</v>
      </c>
      <c r="AO709" s="1" t="s">
        <v>162</v>
      </c>
      <c r="AP709" s="1" t="s">
        <v>162</v>
      </c>
      <c r="AQ709" s="1" t="s">
        <v>162</v>
      </c>
      <c r="AR709" s="1" t="s">
        <v>162</v>
      </c>
      <c r="AS709" s="1" t="s">
        <v>162</v>
      </c>
      <c r="AT709" s="1" t="s">
        <v>162</v>
      </c>
      <c r="AU709" s="1" t="s">
        <v>162</v>
      </c>
      <c r="AV709" s="1" t="s">
        <v>162</v>
      </c>
      <c r="AW709" s="1" t="s">
        <v>162</v>
      </c>
      <c r="AX709" s="1" t="s">
        <v>162</v>
      </c>
      <c r="AY709" s="1" t="s">
        <v>162</v>
      </c>
      <c r="AZ709" s="1" t="s">
        <v>259</v>
      </c>
      <c r="BA709" s="1" t="s">
        <v>162</v>
      </c>
      <c r="BB709" s="1" t="s">
        <v>162</v>
      </c>
      <c r="BC709" s="1" t="s">
        <v>162</v>
      </c>
      <c r="BD709" s="1" t="s">
        <v>162</v>
      </c>
      <c r="BE709" s="1" t="s">
        <v>162</v>
      </c>
      <c r="BF709" s="5" t="s">
        <v>264</v>
      </c>
      <c r="BG709" s="5" t="s">
        <v>8276</v>
      </c>
      <c r="BS709" s="1" t="s">
        <v>9954</v>
      </c>
      <c r="BT709" s="5" t="s">
        <v>550</v>
      </c>
      <c r="BU709" s="1" t="s">
        <v>240</v>
      </c>
      <c r="BZ709" s="1" t="s">
        <v>181</v>
      </c>
      <c r="CA709" s="8" t="s">
        <v>9967</v>
      </c>
      <c r="CB709" s="1" t="s">
        <v>6347</v>
      </c>
    </row>
    <row r="710">
      <c r="A710" s="1" t="s">
        <v>9970</v>
      </c>
      <c r="B710" s="1" t="s">
        <v>9971</v>
      </c>
      <c r="C710" s="1" t="s">
        <v>9972</v>
      </c>
      <c r="D710" s="1" t="s">
        <v>126</v>
      </c>
      <c r="E710" s="1" t="s">
        <v>128</v>
      </c>
      <c r="F710" s="5" t="s">
        <v>155</v>
      </c>
      <c r="G710" s="1" t="s">
        <v>9973</v>
      </c>
      <c r="H710" s="1" t="s">
        <v>9975</v>
      </c>
      <c r="I710" s="5" t="s">
        <v>150</v>
      </c>
      <c r="M710" s="5" t="s">
        <v>150</v>
      </c>
      <c r="N710" s="5" t="s">
        <v>9976</v>
      </c>
      <c r="O710" s="5" t="s">
        <v>422</v>
      </c>
      <c r="P710" s="5" t="s">
        <v>150</v>
      </c>
      <c r="Q710" s="5" t="s">
        <v>155</v>
      </c>
      <c r="R710" s="5" t="s">
        <v>155</v>
      </c>
      <c r="S710" s="5" t="s">
        <v>156</v>
      </c>
      <c r="T710" s="5" t="s">
        <v>449</v>
      </c>
      <c r="U710" s="5" t="s">
        <v>158</v>
      </c>
      <c r="V710" s="5" t="s">
        <v>158</v>
      </c>
      <c r="W710" s="5" t="s">
        <v>360</v>
      </c>
      <c r="AB710" s="5" t="s">
        <v>155</v>
      </c>
      <c r="AC710" s="1" t="s">
        <v>162</v>
      </c>
      <c r="AD710" s="1" t="s">
        <v>162</v>
      </c>
      <c r="AE710" s="1" t="s">
        <v>162</v>
      </c>
      <c r="AF710" s="1" t="s">
        <v>162</v>
      </c>
      <c r="AG710" s="1" t="s">
        <v>162</v>
      </c>
      <c r="AH710" s="1" t="s">
        <v>162</v>
      </c>
      <c r="AI710" s="1" t="s">
        <v>162</v>
      </c>
      <c r="AJ710" s="1" t="s">
        <v>162</v>
      </c>
      <c r="AK710" s="1" t="s">
        <v>162</v>
      </c>
      <c r="AL710" s="1" t="s">
        <v>162</v>
      </c>
      <c r="AM710" s="1" t="s">
        <v>162</v>
      </c>
      <c r="AN710" s="1" t="s">
        <v>162</v>
      </c>
      <c r="AO710" s="1" t="s">
        <v>162</v>
      </c>
      <c r="AP710" s="1" t="s">
        <v>162</v>
      </c>
      <c r="AQ710" s="1" t="s">
        <v>162</v>
      </c>
      <c r="AR710" s="1" t="s">
        <v>162</v>
      </c>
      <c r="AS710" s="1" t="s">
        <v>162</v>
      </c>
      <c r="AT710" s="1" t="s">
        <v>162</v>
      </c>
      <c r="AU710" s="1" t="s">
        <v>162</v>
      </c>
      <c r="AV710" s="1" t="s">
        <v>162</v>
      </c>
      <c r="AW710" s="1" t="s">
        <v>162</v>
      </c>
      <c r="AX710" s="1" t="s">
        <v>162</v>
      </c>
      <c r="AY710" s="1" t="s">
        <v>162</v>
      </c>
      <c r="AZ710" s="1" t="s">
        <v>162</v>
      </c>
      <c r="BA710" s="1" t="s">
        <v>162</v>
      </c>
      <c r="BB710" s="1" t="s">
        <v>162</v>
      </c>
      <c r="BC710" s="1" t="s">
        <v>162</v>
      </c>
      <c r="BD710" s="1" t="s">
        <v>162</v>
      </c>
      <c r="BE710" s="1" t="s">
        <v>162</v>
      </c>
      <c r="BS710" s="1" t="s">
        <v>9954</v>
      </c>
      <c r="BT710" s="5" t="s">
        <v>422</v>
      </c>
      <c r="BU710" s="1" t="s">
        <v>184</v>
      </c>
      <c r="BZ710" s="1" t="s">
        <v>181</v>
      </c>
      <c r="CA710" s="8" t="s">
        <v>9980</v>
      </c>
      <c r="CB710" s="1" t="s">
        <v>6347</v>
      </c>
    </row>
    <row r="711">
      <c r="A711" s="1" t="s">
        <v>9982</v>
      </c>
      <c r="B711" s="1" t="s">
        <v>9961</v>
      </c>
      <c r="C711" s="1" t="s">
        <v>9983</v>
      </c>
      <c r="D711" s="1" t="s">
        <v>126</v>
      </c>
      <c r="E711" s="1" t="s">
        <v>128</v>
      </c>
      <c r="F711" s="5" t="s">
        <v>150</v>
      </c>
      <c r="G711" s="1" t="s">
        <v>9984</v>
      </c>
      <c r="H711" s="1" t="s">
        <v>9985</v>
      </c>
      <c r="I711" s="5" t="s">
        <v>150</v>
      </c>
      <c r="M711" s="5" t="s">
        <v>150</v>
      </c>
      <c r="N711" s="5" t="s">
        <v>9987</v>
      </c>
      <c r="O711" s="5" t="s">
        <v>3407</v>
      </c>
      <c r="P711" s="5" t="s">
        <v>174</v>
      </c>
      <c r="Q711" s="5" t="s">
        <v>150</v>
      </c>
      <c r="R711" s="5" t="s">
        <v>155</v>
      </c>
      <c r="S711" s="5" t="s">
        <v>155</v>
      </c>
      <c r="T711" s="5" t="s">
        <v>380</v>
      </c>
      <c r="U711" s="5" t="s">
        <v>158</v>
      </c>
      <c r="V711" s="5" t="s">
        <v>158</v>
      </c>
      <c r="W711" s="5" t="s">
        <v>256</v>
      </c>
      <c r="AB711" s="5" t="s">
        <v>150</v>
      </c>
      <c r="AC711" s="1" t="s">
        <v>162</v>
      </c>
      <c r="AD711" s="1" t="s">
        <v>162</v>
      </c>
      <c r="AE711" s="1" t="s">
        <v>162</v>
      </c>
      <c r="AF711" s="1" t="s">
        <v>162</v>
      </c>
      <c r="AG711" s="1" t="s">
        <v>162</v>
      </c>
      <c r="AH711" s="1" t="s">
        <v>162</v>
      </c>
      <c r="AI711" s="1" t="s">
        <v>162</v>
      </c>
      <c r="AJ711" s="1" t="s">
        <v>162</v>
      </c>
      <c r="AK711" s="1" t="s">
        <v>162</v>
      </c>
      <c r="AL711" s="1" t="s">
        <v>162</v>
      </c>
      <c r="AM711" s="1" t="s">
        <v>162</v>
      </c>
      <c r="AN711" s="1" t="s">
        <v>162</v>
      </c>
      <c r="AO711" s="1" t="s">
        <v>162</v>
      </c>
      <c r="AP711" s="1" t="s">
        <v>162</v>
      </c>
      <c r="AQ711" s="1" t="s">
        <v>162</v>
      </c>
      <c r="AR711" s="1" t="s">
        <v>162</v>
      </c>
      <c r="AS711" s="1" t="s">
        <v>162</v>
      </c>
      <c r="AT711" s="1" t="s">
        <v>162</v>
      </c>
      <c r="AU711" s="1" t="s">
        <v>162</v>
      </c>
      <c r="AV711" s="1" t="s">
        <v>162</v>
      </c>
      <c r="AW711" s="1" t="s">
        <v>162</v>
      </c>
      <c r="AX711" s="1" t="s">
        <v>162</v>
      </c>
      <c r="AY711" s="1" t="s">
        <v>162</v>
      </c>
      <c r="AZ711" s="1" t="s">
        <v>162</v>
      </c>
      <c r="BA711" s="1" t="s">
        <v>162</v>
      </c>
      <c r="BB711" s="1" t="s">
        <v>162</v>
      </c>
      <c r="BC711" s="1" t="s">
        <v>162</v>
      </c>
      <c r="BD711" s="1" t="s">
        <v>162</v>
      </c>
      <c r="BE711" s="1" t="s">
        <v>162</v>
      </c>
      <c r="BS711" s="1" t="s">
        <v>9954</v>
      </c>
      <c r="BT711" s="5" t="s">
        <v>3407</v>
      </c>
      <c r="BW711" s="1" t="s">
        <v>916</v>
      </c>
      <c r="BZ711" s="1" t="s">
        <v>181</v>
      </c>
      <c r="CA711" s="8" t="s">
        <v>9989</v>
      </c>
      <c r="CB711" s="1" t="s">
        <v>6347</v>
      </c>
    </row>
    <row r="712">
      <c r="A712" s="1" t="s">
        <v>843</v>
      </c>
      <c r="B712" s="1" t="s">
        <v>9993</v>
      </c>
      <c r="C712" s="1" t="s">
        <v>9994</v>
      </c>
      <c r="D712" s="1" t="s">
        <v>126</v>
      </c>
      <c r="E712" s="1" t="s">
        <v>128</v>
      </c>
      <c r="F712" s="5" t="s">
        <v>155</v>
      </c>
      <c r="G712" s="1" t="s">
        <v>848</v>
      </c>
      <c r="H712" s="1" t="s">
        <v>849</v>
      </c>
      <c r="I712" s="5" t="s">
        <v>150</v>
      </c>
      <c r="M712" s="5" t="s">
        <v>150</v>
      </c>
      <c r="N712" s="5" t="s">
        <v>9995</v>
      </c>
      <c r="O712" s="5" t="s">
        <v>1603</v>
      </c>
      <c r="P712" s="5" t="s">
        <v>150</v>
      </c>
      <c r="Q712" s="5" t="s">
        <v>155</v>
      </c>
      <c r="R712" s="5" t="s">
        <v>174</v>
      </c>
      <c r="S712" s="5" t="s">
        <v>150</v>
      </c>
      <c r="T712" s="5" t="s">
        <v>158</v>
      </c>
      <c r="U712" s="5" t="s">
        <v>158</v>
      </c>
      <c r="V712" s="5" t="s">
        <v>158</v>
      </c>
      <c r="W712" s="5" t="s">
        <v>257</v>
      </c>
      <c r="AB712" s="5" t="s">
        <v>216</v>
      </c>
      <c r="AC712" s="1" t="s">
        <v>162</v>
      </c>
      <c r="AD712" s="1" t="s">
        <v>162</v>
      </c>
      <c r="AE712" s="1" t="s">
        <v>162</v>
      </c>
      <c r="AF712" s="1" t="s">
        <v>162</v>
      </c>
      <c r="AG712" s="1" t="s">
        <v>162</v>
      </c>
      <c r="AH712" s="1" t="s">
        <v>162</v>
      </c>
      <c r="AI712" s="1" t="s">
        <v>162</v>
      </c>
      <c r="AJ712" s="1" t="s">
        <v>162</v>
      </c>
      <c r="AK712" s="1" t="s">
        <v>162</v>
      </c>
      <c r="AL712" s="1" t="s">
        <v>162</v>
      </c>
      <c r="AM712" s="1" t="s">
        <v>162</v>
      </c>
      <c r="AN712" s="1" t="s">
        <v>162</v>
      </c>
      <c r="AO712" s="1" t="s">
        <v>162</v>
      </c>
      <c r="AP712" s="1" t="s">
        <v>162</v>
      </c>
      <c r="AQ712" s="1" t="s">
        <v>162</v>
      </c>
      <c r="AR712" s="1" t="s">
        <v>162</v>
      </c>
      <c r="AS712" s="1" t="s">
        <v>162</v>
      </c>
      <c r="AT712" s="1" t="s">
        <v>162</v>
      </c>
      <c r="AU712" s="1" t="s">
        <v>162</v>
      </c>
      <c r="AV712" s="1" t="s">
        <v>162</v>
      </c>
      <c r="AW712" s="1" t="s">
        <v>162</v>
      </c>
      <c r="AX712" s="1" t="s">
        <v>162</v>
      </c>
      <c r="AY712" s="1" t="s">
        <v>162</v>
      </c>
      <c r="AZ712" s="1" t="s">
        <v>162</v>
      </c>
      <c r="BA712" s="1" t="s">
        <v>162</v>
      </c>
      <c r="BB712" s="1" t="s">
        <v>162</v>
      </c>
      <c r="BC712" s="1" t="s">
        <v>162</v>
      </c>
      <c r="BD712" s="1" t="s">
        <v>259</v>
      </c>
      <c r="BE712" s="1" t="s">
        <v>162</v>
      </c>
      <c r="BN712" s="5" t="s">
        <v>264</v>
      </c>
      <c r="BO712" s="5" t="s">
        <v>9881</v>
      </c>
      <c r="BS712" s="1" t="s">
        <v>816</v>
      </c>
      <c r="BT712" s="5" t="s">
        <v>1603</v>
      </c>
      <c r="BU712" s="1" t="s">
        <v>240</v>
      </c>
      <c r="BZ712" s="1" t="s">
        <v>181</v>
      </c>
      <c r="CA712" s="8" t="s">
        <v>9999</v>
      </c>
      <c r="CB712" s="1" t="s">
        <v>6347</v>
      </c>
    </row>
    <row r="713">
      <c r="A713" s="1" t="s">
        <v>826</v>
      </c>
      <c r="B713" s="1" t="s">
        <v>9994</v>
      </c>
      <c r="C713" s="1" t="s">
        <v>10006</v>
      </c>
      <c r="D713" s="1" t="s">
        <v>126</v>
      </c>
      <c r="E713" s="1" t="s">
        <v>128</v>
      </c>
      <c r="F713" s="5" t="s">
        <v>174</v>
      </c>
      <c r="G713" s="1" t="s">
        <v>828</v>
      </c>
      <c r="H713" s="1" t="s">
        <v>829</v>
      </c>
      <c r="I713" s="5" t="s">
        <v>150</v>
      </c>
      <c r="M713" s="5" t="s">
        <v>174</v>
      </c>
      <c r="N713" s="5" t="s">
        <v>10008</v>
      </c>
      <c r="O713" s="5" t="s">
        <v>214</v>
      </c>
      <c r="P713" s="5" t="s">
        <v>174</v>
      </c>
      <c r="Q713" s="5" t="s">
        <v>174</v>
      </c>
      <c r="R713" s="5" t="s">
        <v>155</v>
      </c>
      <c r="S713" s="5" t="s">
        <v>155</v>
      </c>
      <c r="T713" s="5" t="s">
        <v>3157</v>
      </c>
      <c r="U713" s="5" t="s">
        <v>158</v>
      </c>
      <c r="V713" s="5" t="s">
        <v>158</v>
      </c>
      <c r="W713" s="5" t="s">
        <v>257</v>
      </c>
      <c r="AB713" s="5" t="s">
        <v>155</v>
      </c>
      <c r="AC713" s="1" t="s">
        <v>162</v>
      </c>
      <c r="AD713" s="1" t="s">
        <v>162</v>
      </c>
      <c r="AE713" s="1" t="s">
        <v>162</v>
      </c>
      <c r="AF713" s="1" t="s">
        <v>162</v>
      </c>
      <c r="AG713" s="1" t="s">
        <v>162</v>
      </c>
      <c r="AH713" s="1" t="s">
        <v>162</v>
      </c>
      <c r="AI713" s="1" t="s">
        <v>162</v>
      </c>
      <c r="AJ713" s="1" t="s">
        <v>162</v>
      </c>
      <c r="AK713" s="1" t="s">
        <v>259</v>
      </c>
      <c r="AL713" s="1" t="s">
        <v>162</v>
      </c>
      <c r="AM713" s="1" t="s">
        <v>162</v>
      </c>
      <c r="AN713" s="1" t="s">
        <v>162</v>
      </c>
      <c r="AO713" s="1" t="s">
        <v>162</v>
      </c>
      <c r="AP713" s="1" t="s">
        <v>162</v>
      </c>
      <c r="AQ713" s="1" t="s">
        <v>162</v>
      </c>
      <c r="AR713" s="1" t="s">
        <v>162</v>
      </c>
      <c r="AS713" s="1" t="s">
        <v>162</v>
      </c>
      <c r="AT713" s="1" t="s">
        <v>162</v>
      </c>
      <c r="AU713" s="1" t="s">
        <v>162</v>
      </c>
      <c r="AV713" s="1" t="s">
        <v>162</v>
      </c>
      <c r="AW713" s="1" t="s">
        <v>162</v>
      </c>
      <c r="AX713" s="1" t="s">
        <v>162</v>
      </c>
      <c r="AY713" s="1" t="s">
        <v>162</v>
      </c>
      <c r="AZ713" s="1" t="s">
        <v>162</v>
      </c>
      <c r="BA713" s="1" t="s">
        <v>162</v>
      </c>
      <c r="BB713" s="1" t="s">
        <v>162</v>
      </c>
      <c r="BC713" s="1" t="s">
        <v>162</v>
      </c>
      <c r="BD713" s="1" t="s">
        <v>162</v>
      </c>
      <c r="BE713" s="1" t="s">
        <v>162</v>
      </c>
      <c r="BS713" s="1" t="s">
        <v>816</v>
      </c>
      <c r="BT713" s="5" t="s">
        <v>214</v>
      </c>
      <c r="BU713" s="1" t="s">
        <v>240</v>
      </c>
      <c r="BZ713" s="1" t="s">
        <v>181</v>
      </c>
      <c r="CA713" s="8" t="s">
        <v>10011</v>
      </c>
      <c r="CB713" s="1" t="s">
        <v>6347</v>
      </c>
    </row>
    <row r="714">
      <c r="A714" s="1" t="s">
        <v>797</v>
      </c>
      <c r="B714" s="1" t="s">
        <v>10006</v>
      </c>
      <c r="C714" s="1" t="s">
        <v>10013</v>
      </c>
      <c r="D714" s="1" t="s">
        <v>126</v>
      </c>
      <c r="E714" s="1" t="s">
        <v>128</v>
      </c>
      <c r="F714" s="5" t="s">
        <v>150</v>
      </c>
      <c r="G714" s="1" t="s">
        <v>802</v>
      </c>
      <c r="H714" s="1" t="s">
        <v>804</v>
      </c>
      <c r="I714" s="5" t="s">
        <v>150</v>
      </c>
      <c r="M714" s="5" t="s">
        <v>150</v>
      </c>
      <c r="N714" s="5" t="s">
        <v>10014</v>
      </c>
      <c r="O714" s="5" t="s">
        <v>239</v>
      </c>
      <c r="P714" s="5" t="s">
        <v>150</v>
      </c>
      <c r="Q714" s="5" t="s">
        <v>150</v>
      </c>
      <c r="R714" s="5" t="s">
        <v>155</v>
      </c>
      <c r="S714" s="5" t="s">
        <v>156</v>
      </c>
      <c r="T714" s="5" t="s">
        <v>807</v>
      </c>
      <c r="U714" s="5" t="s">
        <v>158</v>
      </c>
      <c r="V714" s="5" t="s">
        <v>158</v>
      </c>
      <c r="W714" s="5" t="s">
        <v>360</v>
      </c>
      <c r="AB714" s="5" t="s">
        <v>155</v>
      </c>
      <c r="AC714" s="1" t="s">
        <v>162</v>
      </c>
      <c r="AD714" s="1" t="s">
        <v>162</v>
      </c>
      <c r="AE714" s="1" t="s">
        <v>162</v>
      </c>
      <c r="AF714" s="1" t="s">
        <v>162</v>
      </c>
      <c r="AG714" s="1" t="s">
        <v>162</v>
      </c>
      <c r="AH714" s="1" t="s">
        <v>162</v>
      </c>
      <c r="AI714" s="1" t="s">
        <v>162</v>
      </c>
      <c r="AJ714" s="1" t="s">
        <v>162</v>
      </c>
      <c r="AK714" s="1" t="s">
        <v>162</v>
      </c>
      <c r="AL714" s="1" t="s">
        <v>162</v>
      </c>
      <c r="AM714" s="1" t="s">
        <v>162</v>
      </c>
      <c r="AN714" s="1" t="s">
        <v>162</v>
      </c>
      <c r="AO714" s="1" t="s">
        <v>162</v>
      </c>
      <c r="AP714" s="1" t="s">
        <v>162</v>
      </c>
      <c r="AQ714" s="1" t="s">
        <v>162</v>
      </c>
      <c r="AR714" s="1" t="s">
        <v>162</v>
      </c>
      <c r="AS714" s="1" t="s">
        <v>162</v>
      </c>
      <c r="AT714" s="1" t="s">
        <v>162</v>
      </c>
      <c r="AU714" s="1" t="s">
        <v>162</v>
      </c>
      <c r="AV714" s="1" t="s">
        <v>162</v>
      </c>
      <c r="AW714" s="1" t="s">
        <v>162</v>
      </c>
      <c r="AX714" s="1" t="s">
        <v>162</v>
      </c>
      <c r="AY714" s="1" t="s">
        <v>162</v>
      </c>
      <c r="AZ714" s="1" t="s">
        <v>162</v>
      </c>
      <c r="BA714" s="1" t="s">
        <v>162</v>
      </c>
      <c r="BB714" s="1" t="s">
        <v>162</v>
      </c>
      <c r="BC714" s="1" t="s">
        <v>162</v>
      </c>
      <c r="BD714" s="1" t="s">
        <v>162</v>
      </c>
      <c r="BE714" s="1" t="s">
        <v>162</v>
      </c>
      <c r="BS714" s="1" t="s">
        <v>816</v>
      </c>
      <c r="BT714" s="5" t="s">
        <v>239</v>
      </c>
      <c r="BU714" s="1" t="s">
        <v>184</v>
      </c>
      <c r="BZ714" s="1" t="s">
        <v>181</v>
      </c>
      <c r="CA714" s="8" t="s">
        <v>10018</v>
      </c>
      <c r="CB714" s="1" t="s">
        <v>6347</v>
      </c>
    </row>
    <row r="715">
      <c r="A715" s="1" t="s">
        <v>6030</v>
      </c>
      <c r="B715" s="1" t="s">
        <v>10021</v>
      </c>
      <c r="C715" s="1" t="s">
        <v>10022</v>
      </c>
      <c r="D715" s="1" t="s">
        <v>126</v>
      </c>
      <c r="E715" s="1" t="s">
        <v>128</v>
      </c>
      <c r="F715" s="5" t="s">
        <v>155</v>
      </c>
      <c r="G715" s="1" t="s">
        <v>6033</v>
      </c>
      <c r="H715" s="1" t="s">
        <v>6034</v>
      </c>
      <c r="I715" s="5" t="s">
        <v>150</v>
      </c>
      <c r="M715" s="5" t="s">
        <v>174</v>
      </c>
      <c r="N715" s="5" t="s">
        <v>10023</v>
      </c>
      <c r="O715" s="5" t="s">
        <v>155</v>
      </c>
      <c r="P715" s="5" t="s">
        <v>150</v>
      </c>
      <c r="Q715" s="5" t="s">
        <v>161</v>
      </c>
      <c r="BS715" s="1" t="s">
        <v>6007</v>
      </c>
      <c r="BT715" s="5" t="s">
        <v>155</v>
      </c>
      <c r="BZ715" s="1" t="s">
        <v>181</v>
      </c>
      <c r="CA715" s="8" t="s">
        <v>10027</v>
      </c>
      <c r="CB715" s="1" t="s">
        <v>6347</v>
      </c>
    </row>
    <row r="716">
      <c r="A716" s="1" t="s">
        <v>6016</v>
      </c>
      <c r="B716" s="1" t="s">
        <v>10022</v>
      </c>
      <c r="C716" s="1" t="s">
        <v>10037</v>
      </c>
      <c r="D716" s="1" t="s">
        <v>126</v>
      </c>
      <c r="E716" s="1" t="s">
        <v>128</v>
      </c>
      <c r="F716" s="5" t="s">
        <v>174</v>
      </c>
      <c r="G716" s="1" t="s">
        <v>6018</v>
      </c>
      <c r="H716" s="1" t="s">
        <v>6019</v>
      </c>
      <c r="I716" s="5" t="s">
        <v>150</v>
      </c>
      <c r="M716" s="5" t="s">
        <v>150</v>
      </c>
      <c r="N716" s="5" t="s">
        <v>10038</v>
      </c>
      <c r="O716" s="5" t="s">
        <v>353</v>
      </c>
      <c r="P716" s="5" t="s">
        <v>155</v>
      </c>
      <c r="Q716" s="5" t="s">
        <v>155</v>
      </c>
      <c r="R716" s="5" t="s">
        <v>155</v>
      </c>
      <c r="S716" s="5" t="s">
        <v>174</v>
      </c>
      <c r="T716" s="5" t="s">
        <v>405</v>
      </c>
      <c r="U716" s="5" t="s">
        <v>158</v>
      </c>
      <c r="V716" s="5" t="s">
        <v>158</v>
      </c>
      <c r="W716" s="5" t="s">
        <v>159</v>
      </c>
      <c r="X716" s="1" t="s">
        <v>6020</v>
      </c>
      <c r="AB716" s="5" t="s">
        <v>161</v>
      </c>
      <c r="AC716" s="1" t="s">
        <v>162</v>
      </c>
      <c r="AD716" s="1" t="s">
        <v>162</v>
      </c>
      <c r="AE716" s="1" t="s">
        <v>162</v>
      </c>
      <c r="AF716" s="1" t="s">
        <v>162</v>
      </c>
      <c r="AG716" s="1" t="s">
        <v>162</v>
      </c>
      <c r="AH716" s="1" t="s">
        <v>162</v>
      </c>
      <c r="AI716" s="1" t="s">
        <v>162</v>
      </c>
      <c r="AJ716" s="1" t="s">
        <v>162</v>
      </c>
      <c r="AK716" s="1" t="s">
        <v>162</v>
      </c>
      <c r="AL716" s="1" t="s">
        <v>162</v>
      </c>
      <c r="AM716" s="1" t="s">
        <v>162</v>
      </c>
      <c r="AN716" s="1" t="s">
        <v>162</v>
      </c>
      <c r="AO716" s="1" t="s">
        <v>162</v>
      </c>
      <c r="AP716" s="1" t="s">
        <v>162</v>
      </c>
      <c r="AQ716" s="1" t="s">
        <v>162</v>
      </c>
      <c r="AR716" s="1" t="s">
        <v>162</v>
      </c>
      <c r="AS716" s="1" t="s">
        <v>162</v>
      </c>
      <c r="AT716" s="1" t="s">
        <v>162</v>
      </c>
      <c r="AU716" s="1" t="s">
        <v>162</v>
      </c>
      <c r="AV716" s="1" t="s">
        <v>162</v>
      </c>
      <c r="AW716" s="1" t="s">
        <v>162</v>
      </c>
      <c r="AX716" s="1" t="s">
        <v>162</v>
      </c>
      <c r="AY716" s="1" t="s">
        <v>162</v>
      </c>
      <c r="AZ716" s="1" t="s">
        <v>162</v>
      </c>
      <c r="BA716" s="1" t="s">
        <v>162</v>
      </c>
      <c r="BB716" s="1" t="s">
        <v>162</v>
      </c>
      <c r="BC716" s="1" t="s">
        <v>162</v>
      </c>
      <c r="BD716" s="1" t="s">
        <v>162</v>
      </c>
      <c r="BE716" s="1" t="s">
        <v>162</v>
      </c>
      <c r="BS716" s="1" t="s">
        <v>6007</v>
      </c>
      <c r="BT716" s="5" t="s">
        <v>353</v>
      </c>
      <c r="BY716" s="1" t="s">
        <v>180</v>
      </c>
      <c r="BZ716" s="1" t="s">
        <v>181</v>
      </c>
      <c r="CA716" s="8" t="s">
        <v>10043</v>
      </c>
      <c r="CB716" s="1" t="s">
        <v>6347</v>
      </c>
    </row>
    <row r="717">
      <c r="A717" s="1" t="s">
        <v>5995</v>
      </c>
      <c r="B717" s="1" t="s">
        <v>10037</v>
      </c>
      <c r="C717" s="1" t="s">
        <v>10046</v>
      </c>
      <c r="D717" s="1" t="s">
        <v>126</v>
      </c>
      <c r="E717" s="1" t="s">
        <v>128</v>
      </c>
      <c r="F717" s="5" t="s">
        <v>150</v>
      </c>
      <c r="G717" s="1" t="s">
        <v>5999</v>
      </c>
      <c r="H717" s="1" t="s">
        <v>6000</v>
      </c>
      <c r="I717" s="5" t="s">
        <v>150</v>
      </c>
      <c r="M717" s="5" t="s">
        <v>150</v>
      </c>
      <c r="N717" s="5" t="s">
        <v>10048</v>
      </c>
      <c r="O717" s="5" t="s">
        <v>589</v>
      </c>
      <c r="P717" s="5" t="s">
        <v>156</v>
      </c>
      <c r="Q717" s="5" t="s">
        <v>150</v>
      </c>
      <c r="R717" s="5" t="s">
        <v>155</v>
      </c>
      <c r="S717" s="5" t="s">
        <v>174</v>
      </c>
      <c r="T717" s="5" t="s">
        <v>158</v>
      </c>
      <c r="U717" s="5" t="s">
        <v>158</v>
      </c>
      <c r="V717" s="5" t="s">
        <v>158</v>
      </c>
      <c r="W717" s="5" t="s">
        <v>257</v>
      </c>
      <c r="AB717" s="5" t="s">
        <v>216</v>
      </c>
      <c r="AC717" s="1" t="s">
        <v>162</v>
      </c>
      <c r="AD717" s="1" t="s">
        <v>162</v>
      </c>
      <c r="AE717" s="1" t="s">
        <v>162</v>
      </c>
      <c r="AF717" s="1" t="s">
        <v>162</v>
      </c>
      <c r="AG717" s="1" t="s">
        <v>162</v>
      </c>
      <c r="AH717" s="1" t="s">
        <v>162</v>
      </c>
      <c r="AI717" s="1" t="s">
        <v>259</v>
      </c>
      <c r="AJ717" s="1" t="s">
        <v>162</v>
      </c>
      <c r="AK717" s="1" t="s">
        <v>162</v>
      </c>
      <c r="AL717" s="1" t="s">
        <v>259</v>
      </c>
      <c r="AM717" s="1" t="s">
        <v>162</v>
      </c>
      <c r="AN717" s="1" t="s">
        <v>162</v>
      </c>
      <c r="AO717" s="1" t="s">
        <v>162</v>
      </c>
      <c r="AP717" s="1" t="s">
        <v>162</v>
      </c>
      <c r="AQ717" s="1" t="s">
        <v>162</v>
      </c>
      <c r="AR717" s="1" t="s">
        <v>162</v>
      </c>
      <c r="AS717" s="1" t="s">
        <v>162</v>
      </c>
      <c r="AT717" s="1" t="s">
        <v>259</v>
      </c>
      <c r="AU717" s="1" t="s">
        <v>162</v>
      </c>
      <c r="AV717" s="1" t="s">
        <v>162</v>
      </c>
      <c r="AW717" s="1" t="s">
        <v>162</v>
      </c>
      <c r="AX717" s="1" t="s">
        <v>162</v>
      </c>
      <c r="AY717" s="1" t="s">
        <v>162</v>
      </c>
      <c r="AZ717" s="1" t="s">
        <v>162</v>
      </c>
      <c r="BA717" s="1" t="s">
        <v>162</v>
      </c>
      <c r="BB717" s="1" t="s">
        <v>162</v>
      </c>
      <c r="BC717" s="1" t="s">
        <v>259</v>
      </c>
      <c r="BD717" s="1" t="s">
        <v>162</v>
      </c>
      <c r="BE717" s="1" t="s">
        <v>162</v>
      </c>
      <c r="BL717" s="5" t="s">
        <v>6436</v>
      </c>
      <c r="BM717" s="5" t="s">
        <v>9881</v>
      </c>
      <c r="BS717" s="1" t="s">
        <v>6007</v>
      </c>
      <c r="BT717" s="5" t="s">
        <v>589</v>
      </c>
      <c r="BU717" s="1" t="s">
        <v>240</v>
      </c>
      <c r="BZ717" s="1" t="s">
        <v>181</v>
      </c>
      <c r="CA717" s="8" t="s">
        <v>10053</v>
      </c>
      <c r="CB717" s="1" t="s">
        <v>6347</v>
      </c>
    </row>
    <row r="718">
      <c r="A718" s="1" t="s">
        <v>10057</v>
      </c>
      <c r="B718" s="1" t="s">
        <v>10058</v>
      </c>
      <c r="C718" s="1" t="s">
        <v>10059</v>
      </c>
      <c r="D718" s="1" t="s">
        <v>126</v>
      </c>
      <c r="E718" s="1" t="s">
        <v>128</v>
      </c>
      <c r="F718" s="5" t="s">
        <v>174</v>
      </c>
      <c r="G718" s="1" t="s">
        <v>10060</v>
      </c>
      <c r="H718" s="1" t="s">
        <v>10061</v>
      </c>
      <c r="I718" s="5" t="s">
        <v>150</v>
      </c>
      <c r="M718" s="5" t="s">
        <v>174</v>
      </c>
      <c r="N718" s="5" t="s">
        <v>10062</v>
      </c>
      <c r="O718" s="5" t="s">
        <v>2045</v>
      </c>
      <c r="P718" s="5" t="s">
        <v>150</v>
      </c>
      <c r="Q718" s="5" t="s">
        <v>150</v>
      </c>
      <c r="R718" s="5" t="s">
        <v>155</v>
      </c>
      <c r="S718" s="5" t="s">
        <v>174</v>
      </c>
      <c r="T718" s="5" t="s">
        <v>158</v>
      </c>
      <c r="U718" s="5" t="s">
        <v>158</v>
      </c>
      <c r="V718" s="5" t="s">
        <v>158</v>
      </c>
      <c r="W718" s="5" t="s">
        <v>257</v>
      </c>
      <c r="AB718" s="5" t="s">
        <v>216</v>
      </c>
      <c r="AC718" s="1" t="s">
        <v>162</v>
      </c>
      <c r="AD718" s="1" t="s">
        <v>162</v>
      </c>
      <c r="AE718" s="1" t="s">
        <v>162</v>
      </c>
      <c r="AF718" s="1" t="s">
        <v>162</v>
      </c>
      <c r="AG718" s="1" t="s">
        <v>162</v>
      </c>
      <c r="AH718" s="1" t="s">
        <v>162</v>
      </c>
      <c r="AI718" s="1" t="s">
        <v>259</v>
      </c>
      <c r="AJ718" s="1" t="s">
        <v>162</v>
      </c>
      <c r="AK718" s="1" t="s">
        <v>162</v>
      </c>
      <c r="AL718" s="1" t="s">
        <v>162</v>
      </c>
      <c r="AM718" s="1" t="s">
        <v>162</v>
      </c>
      <c r="AN718" s="1" t="s">
        <v>162</v>
      </c>
      <c r="AO718" s="1" t="s">
        <v>162</v>
      </c>
      <c r="AP718" s="1" t="s">
        <v>162</v>
      </c>
      <c r="AQ718" s="1" t="s">
        <v>162</v>
      </c>
      <c r="AR718" s="1" t="s">
        <v>162</v>
      </c>
      <c r="AS718" s="1" t="s">
        <v>162</v>
      </c>
      <c r="AT718" s="1" t="s">
        <v>162</v>
      </c>
      <c r="AU718" s="1" t="s">
        <v>162</v>
      </c>
      <c r="AV718" s="1" t="s">
        <v>162</v>
      </c>
      <c r="AW718" s="1" t="s">
        <v>162</v>
      </c>
      <c r="AX718" s="1" t="s">
        <v>162</v>
      </c>
      <c r="AY718" s="1" t="s">
        <v>162</v>
      </c>
      <c r="AZ718" s="1" t="s">
        <v>162</v>
      </c>
      <c r="BA718" s="1" t="s">
        <v>162</v>
      </c>
      <c r="BB718" s="1" t="s">
        <v>162</v>
      </c>
      <c r="BC718" s="1" t="s">
        <v>162</v>
      </c>
      <c r="BD718" s="1" t="s">
        <v>162</v>
      </c>
      <c r="BE718" s="1" t="s">
        <v>162</v>
      </c>
      <c r="BS718" s="1" t="s">
        <v>10068</v>
      </c>
      <c r="BT718" s="5" t="s">
        <v>2045</v>
      </c>
      <c r="BU718" s="1" t="s">
        <v>240</v>
      </c>
      <c r="BZ718" s="1" t="s">
        <v>181</v>
      </c>
      <c r="CA718" s="8" t="s">
        <v>10069</v>
      </c>
      <c r="CB718" s="1" t="s">
        <v>6347</v>
      </c>
    </row>
    <row r="719">
      <c r="A719" s="1" t="s">
        <v>10071</v>
      </c>
      <c r="B719" s="1" t="s">
        <v>10072</v>
      </c>
      <c r="C719" s="1" t="s">
        <v>10073</v>
      </c>
      <c r="D719" s="1" t="s">
        <v>126</v>
      </c>
      <c r="E719" s="1" t="s">
        <v>128</v>
      </c>
      <c r="F719" s="5" t="s">
        <v>155</v>
      </c>
      <c r="G719" s="1" t="s">
        <v>10074</v>
      </c>
      <c r="H719" s="1" t="s">
        <v>10075</v>
      </c>
      <c r="I719" s="5" t="s">
        <v>150</v>
      </c>
      <c r="M719" s="5" t="s">
        <v>150</v>
      </c>
      <c r="N719" s="5" t="s">
        <v>10077</v>
      </c>
      <c r="O719" s="5" t="s">
        <v>1414</v>
      </c>
      <c r="P719" s="5" t="s">
        <v>150</v>
      </c>
      <c r="Q719" s="5" t="s">
        <v>155</v>
      </c>
      <c r="R719" s="5" t="s">
        <v>155</v>
      </c>
      <c r="S719" s="5" t="s">
        <v>156</v>
      </c>
      <c r="T719" s="5" t="s">
        <v>807</v>
      </c>
      <c r="U719" s="5" t="s">
        <v>158</v>
      </c>
      <c r="V719" s="5" t="s">
        <v>158</v>
      </c>
      <c r="W719" s="5" t="s">
        <v>360</v>
      </c>
      <c r="AB719" s="5" t="s">
        <v>155</v>
      </c>
      <c r="AC719" s="1" t="s">
        <v>162</v>
      </c>
      <c r="AD719" s="1" t="s">
        <v>162</v>
      </c>
      <c r="AE719" s="1" t="s">
        <v>162</v>
      </c>
      <c r="AF719" s="1" t="s">
        <v>162</v>
      </c>
      <c r="AG719" s="1" t="s">
        <v>162</v>
      </c>
      <c r="AH719" s="1" t="s">
        <v>162</v>
      </c>
      <c r="AI719" s="1" t="s">
        <v>162</v>
      </c>
      <c r="AJ719" s="1" t="s">
        <v>162</v>
      </c>
      <c r="AK719" s="1" t="s">
        <v>162</v>
      </c>
      <c r="AL719" s="1" t="s">
        <v>162</v>
      </c>
      <c r="AM719" s="1" t="s">
        <v>162</v>
      </c>
      <c r="AN719" s="1" t="s">
        <v>162</v>
      </c>
      <c r="AO719" s="1" t="s">
        <v>162</v>
      </c>
      <c r="AP719" s="1" t="s">
        <v>162</v>
      </c>
      <c r="AQ719" s="1" t="s">
        <v>162</v>
      </c>
      <c r="AR719" s="1" t="s">
        <v>162</v>
      </c>
      <c r="AS719" s="1" t="s">
        <v>162</v>
      </c>
      <c r="AT719" s="1" t="s">
        <v>162</v>
      </c>
      <c r="AU719" s="1" t="s">
        <v>162</v>
      </c>
      <c r="AV719" s="1" t="s">
        <v>162</v>
      </c>
      <c r="AW719" s="1" t="s">
        <v>162</v>
      </c>
      <c r="AX719" s="1" t="s">
        <v>162</v>
      </c>
      <c r="AY719" s="1" t="s">
        <v>162</v>
      </c>
      <c r="AZ719" s="1" t="s">
        <v>162</v>
      </c>
      <c r="BA719" s="1" t="s">
        <v>162</v>
      </c>
      <c r="BB719" s="1" t="s">
        <v>162</v>
      </c>
      <c r="BC719" s="1" t="s">
        <v>162</v>
      </c>
      <c r="BD719" s="1" t="s">
        <v>162</v>
      </c>
      <c r="BE719" s="1" t="s">
        <v>162</v>
      </c>
      <c r="BS719" s="1" t="s">
        <v>10068</v>
      </c>
      <c r="BT719" s="5" t="s">
        <v>1414</v>
      </c>
      <c r="BU719" s="1" t="s">
        <v>184</v>
      </c>
      <c r="BZ719" s="1" t="s">
        <v>181</v>
      </c>
      <c r="CA719" s="8" t="s">
        <v>10083</v>
      </c>
      <c r="CB719" s="1" t="s">
        <v>6347</v>
      </c>
    </row>
    <row r="720">
      <c r="A720" s="1" t="s">
        <v>10086</v>
      </c>
      <c r="B720" s="1" t="s">
        <v>10087</v>
      </c>
      <c r="C720" s="1" t="s">
        <v>10090</v>
      </c>
      <c r="D720" s="1" t="s">
        <v>126</v>
      </c>
      <c r="E720" s="1" t="s">
        <v>128</v>
      </c>
      <c r="F720" s="5" t="s">
        <v>156</v>
      </c>
      <c r="G720" s="1" t="s">
        <v>10091</v>
      </c>
      <c r="H720" s="1" t="s">
        <v>10092</v>
      </c>
      <c r="I720" s="5" t="s">
        <v>150</v>
      </c>
      <c r="M720" s="5" t="s">
        <v>150</v>
      </c>
      <c r="N720" s="5" t="s">
        <v>10093</v>
      </c>
      <c r="O720" s="5" t="s">
        <v>1287</v>
      </c>
      <c r="P720" s="5" t="s">
        <v>150</v>
      </c>
      <c r="Q720" s="5" t="s">
        <v>155</v>
      </c>
      <c r="R720" s="5" t="s">
        <v>174</v>
      </c>
      <c r="S720" s="5" t="s">
        <v>150</v>
      </c>
      <c r="T720" s="5" t="s">
        <v>158</v>
      </c>
      <c r="U720" s="5" t="s">
        <v>158</v>
      </c>
      <c r="V720" s="5" t="s">
        <v>158</v>
      </c>
      <c r="W720" s="5" t="s">
        <v>159</v>
      </c>
      <c r="X720" s="1" t="s">
        <v>591</v>
      </c>
      <c r="AB720" s="5" t="s">
        <v>216</v>
      </c>
      <c r="AC720" s="1" t="s">
        <v>162</v>
      </c>
      <c r="AD720" s="1" t="s">
        <v>162</v>
      </c>
      <c r="AE720" s="1" t="s">
        <v>162</v>
      </c>
      <c r="AF720" s="1" t="s">
        <v>162</v>
      </c>
      <c r="AG720" s="1" t="s">
        <v>162</v>
      </c>
      <c r="AH720" s="1" t="s">
        <v>162</v>
      </c>
      <c r="AI720" s="1" t="s">
        <v>162</v>
      </c>
      <c r="AJ720" s="1" t="s">
        <v>162</v>
      </c>
      <c r="AK720" s="1" t="s">
        <v>162</v>
      </c>
      <c r="AL720" s="1" t="s">
        <v>162</v>
      </c>
      <c r="AM720" s="1" t="s">
        <v>162</v>
      </c>
      <c r="AN720" s="1" t="s">
        <v>162</v>
      </c>
      <c r="AO720" s="1" t="s">
        <v>162</v>
      </c>
      <c r="AP720" s="1" t="s">
        <v>162</v>
      </c>
      <c r="AQ720" s="1" t="s">
        <v>162</v>
      </c>
      <c r="AR720" s="1" t="s">
        <v>162</v>
      </c>
      <c r="AS720" s="1" t="s">
        <v>162</v>
      </c>
      <c r="AT720" s="1" t="s">
        <v>162</v>
      </c>
      <c r="AU720" s="1" t="s">
        <v>162</v>
      </c>
      <c r="AV720" s="1" t="s">
        <v>162</v>
      </c>
      <c r="AW720" s="1" t="s">
        <v>162</v>
      </c>
      <c r="AX720" s="1" t="s">
        <v>162</v>
      </c>
      <c r="AY720" s="1" t="s">
        <v>162</v>
      </c>
      <c r="AZ720" s="1" t="s">
        <v>162</v>
      </c>
      <c r="BA720" s="1" t="s">
        <v>162</v>
      </c>
      <c r="BB720" s="1" t="s">
        <v>162</v>
      </c>
      <c r="BC720" s="1" t="s">
        <v>162</v>
      </c>
      <c r="BD720" s="1" t="s">
        <v>162</v>
      </c>
      <c r="BE720" s="1" t="s">
        <v>162</v>
      </c>
      <c r="BS720" s="1" t="s">
        <v>10100</v>
      </c>
      <c r="BT720" s="5" t="s">
        <v>1287</v>
      </c>
      <c r="BY720" s="1" t="s">
        <v>180</v>
      </c>
      <c r="BZ720" s="1" t="s">
        <v>181</v>
      </c>
      <c r="CA720" s="8" t="s">
        <v>10101</v>
      </c>
      <c r="CB720" s="1" t="s">
        <v>196</v>
      </c>
    </row>
    <row r="721">
      <c r="A721" s="1" t="s">
        <v>10109</v>
      </c>
      <c r="B721" s="1" t="s">
        <v>10090</v>
      </c>
      <c r="C721" s="1" t="s">
        <v>10110</v>
      </c>
      <c r="D721" s="1" t="s">
        <v>126</v>
      </c>
      <c r="E721" s="1" t="s">
        <v>128</v>
      </c>
      <c r="F721" s="5" t="s">
        <v>155</v>
      </c>
      <c r="G721" s="1" t="s">
        <v>10111</v>
      </c>
      <c r="H721" s="1" t="s">
        <v>10112</v>
      </c>
      <c r="I721" s="5" t="s">
        <v>150</v>
      </c>
      <c r="M721" s="5" t="s">
        <v>150</v>
      </c>
      <c r="N721" s="5" t="s">
        <v>10114</v>
      </c>
      <c r="O721" s="5" t="s">
        <v>662</v>
      </c>
      <c r="P721" s="5" t="s">
        <v>150</v>
      </c>
      <c r="Q721" s="5" t="s">
        <v>155</v>
      </c>
      <c r="R721" s="5" t="s">
        <v>155</v>
      </c>
      <c r="S721" s="5" t="s">
        <v>156</v>
      </c>
      <c r="T721" s="5" t="s">
        <v>896</v>
      </c>
      <c r="U721" s="5" t="s">
        <v>158</v>
      </c>
      <c r="V721" s="5" t="s">
        <v>158</v>
      </c>
      <c r="W721" s="5" t="s">
        <v>360</v>
      </c>
      <c r="AB721" s="5" t="s">
        <v>155</v>
      </c>
      <c r="AC721" s="1" t="s">
        <v>162</v>
      </c>
      <c r="AD721" s="1" t="s">
        <v>162</v>
      </c>
      <c r="AE721" s="1" t="s">
        <v>162</v>
      </c>
      <c r="AF721" s="1" t="s">
        <v>162</v>
      </c>
      <c r="AG721" s="1" t="s">
        <v>162</v>
      </c>
      <c r="AH721" s="1" t="s">
        <v>162</v>
      </c>
      <c r="AI721" s="1" t="s">
        <v>162</v>
      </c>
      <c r="AJ721" s="1" t="s">
        <v>162</v>
      </c>
      <c r="AK721" s="1" t="s">
        <v>162</v>
      </c>
      <c r="AL721" s="1" t="s">
        <v>162</v>
      </c>
      <c r="AM721" s="1" t="s">
        <v>162</v>
      </c>
      <c r="AN721" s="1" t="s">
        <v>162</v>
      </c>
      <c r="AO721" s="1" t="s">
        <v>162</v>
      </c>
      <c r="AP721" s="1" t="s">
        <v>162</v>
      </c>
      <c r="AQ721" s="1" t="s">
        <v>162</v>
      </c>
      <c r="AR721" s="1" t="s">
        <v>162</v>
      </c>
      <c r="AS721" s="1" t="s">
        <v>162</v>
      </c>
      <c r="AT721" s="1" t="s">
        <v>162</v>
      </c>
      <c r="AU721" s="1" t="s">
        <v>162</v>
      </c>
      <c r="AV721" s="1" t="s">
        <v>162</v>
      </c>
      <c r="AW721" s="1" t="s">
        <v>162</v>
      </c>
      <c r="AX721" s="1" t="s">
        <v>162</v>
      </c>
      <c r="AY721" s="1" t="s">
        <v>162</v>
      </c>
      <c r="AZ721" s="1" t="s">
        <v>162</v>
      </c>
      <c r="BA721" s="1" t="s">
        <v>162</v>
      </c>
      <c r="BB721" s="1" t="s">
        <v>162</v>
      </c>
      <c r="BC721" s="1" t="s">
        <v>162</v>
      </c>
      <c r="BD721" s="1" t="s">
        <v>162</v>
      </c>
      <c r="BE721" s="1" t="s">
        <v>162</v>
      </c>
      <c r="BS721" s="1" t="s">
        <v>10100</v>
      </c>
      <c r="BT721" s="5" t="s">
        <v>662</v>
      </c>
      <c r="BU721" s="1" t="s">
        <v>184</v>
      </c>
      <c r="BZ721" s="1" t="s">
        <v>181</v>
      </c>
      <c r="CA721" s="8" t="s">
        <v>10117</v>
      </c>
      <c r="CB721" s="1" t="s">
        <v>196</v>
      </c>
    </row>
    <row r="722">
      <c r="A722" s="1" t="s">
        <v>10119</v>
      </c>
      <c r="B722" s="1" t="s">
        <v>10110</v>
      </c>
      <c r="C722" s="1" t="s">
        <v>10120</v>
      </c>
      <c r="D722" s="1" t="s">
        <v>126</v>
      </c>
      <c r="E722" s="1" t="s">
        <v>128</v>
      </c>
      <c r="F722" s="5" t="s">
        <v>174</v>
      </c>
      <c r="G722" s="1" t="s">
        <v>10121</v>
      </c>
      <c r="H722" s="1" t="s">
        <v>10122</v>
      </c>
      <c r="I722" s="5" t="s">
        <v>150</v>
      </c>
      <c r="M722" s="5" t="s">
        <v>174</v>
      </c>
      <c r="N722" s="5" t="s">
        <v>10123</v>
      </c>
      <c r="O722" s="5" t="s">
        <v>550</v>
      </c>
      <c r="P722" s="5" t="s">
        <v>174</v>
      </c>
      <c r="Q722" s="5" t="s">
        <v>174</v>
      </c>
      <c r="R722" s="5" t="s">
        <v>155</v>
      </c>
      <c r="S722" s="5" t="s">
        <v>156</v>
      </c>
      <c r="T722" s="5" t="s">
        <v>158</v>
      </c>
      <c r="U722" s="5" t="s">
        <v>157</v>
      </c>
      <c r="V722" s="5" t="s">
        <v>158</v>
      </c>
      <c r="W722" s="5" t="s">
        <v>898</v>
      </c>
      <c r="AB722" s="5" t="s">
        <v>150</v>
      </c>
      <c r="AC722" s="1" t="s">
        <v>162</v>
      </c>
      <c r="AD722" s="1" t="s">
        <v>162</v>
      </c>
      <c r="AE722" s="1" t="s">
        <v>162</v>
      </c>
      <c r="AF722" s="1" t="s">
        <v>162</v>
      </c>
      <c r="AG722" s="1" t="s">
        <v>162</v>
      </c>
      <c r="AH722" s="1" t="s">
        <v>162</v>
      </c>
      <c r="AI722" s="1" t="s">
        <v>162</v>
      </c>
      <c r="AJ722" s="1" t="s">
        <v>162</v>
      </c>
      <c r="AK722" s="1" t="s">
        <v>162</v>
      </c>
      <c r="AL722" s="1" t="s">
        <v>162</v>
      </c>
      <c r="AM722" s="1" t="s">
        <v>259</v>
      </c>
      <c r="AN722" s="1" t="s">
        <v>162</v>
      </c>
      <c r="AO722" s="1" t="s">
        <v>162</v>
      </c>
      <c r="AP722" s="1" t="s">
        <v>162</v>
      </c>
      <c r="AQ722" s="1" t="s">
        <v>162</v>
      </c>
      <c r="AR722" s="1" t="s">
        <v>162</v>
      </c>
      <c r="AS722" s="1" t="s">
        <v>162</v>
      </c>
      <c r="AT722" s="1" t="s">
        <v>259</v>
      </c>
      <c r="AU722" s="1" t="s">
        <v>162</v>
      </c>
      <c r="AV722" s="1" t="s">
        <v>162</v>
      </c>
      <c r="AW722" s="1" t="s">
        <v>162</v>
      </c>
      <c r="AX722" s="1" t="s">
        <v>162</v>
      </c>
      <c r="AY722" s="1" t="s">
        <v>162</v>
      </c>
      <c r="AZ722" s="1" t="s">
        <v>259</v>
      </c>
      <c r="BA722" s="1" t="s">
        <v>259</v>
      </c>
      <c r="BB722" s="1" t="s">
        <v>162</v>
      </c>
      <c r="BC722" s="1" t="s">
        <v>162</v>
      </c>
      <c r="BD722" s="1" t="s">
        <v>162</v>
      </c>
      <c r="BE722" s="1" t="s">
        <v>162</v>
      </c>
      <c r="BF722" s="5" t="s">
        <v>1454</v>
      </c>
      <c r="BG722" s="5" t="s">
        <v>265</v>
      </c>
      <c r="BH722" s="5" t="s">
        <v>1454</v>
      </c>
      <c r="BI722" s="5" t="s">
        <v>265</v>
      </c>
      <c r="BS722" s="1" t="s">
        <v>10100</v>
      </c>
      <c r="BT722" s="5" t="s">
        <v>550</v>
      </c>
      <c r="BW722" s="1" t="s">
        <v>467</v>
      </c>
      <c r="BZ722" s="1" t="s">
        <v>181</v>
      </c>
      <c r="CA722" s="8" t="s">
        <v>10128</v>
      </c>
      <c r="CB722" s="1" t="s">
        <v>196</v>
      </c>
    </row>
    <row r="723">
      <c r="A723" s="1" t="s">
        <v>10131</v>
      </c>
      <c r="B723" s="1" t="s">
        <v>10120</v>
      </c>
      <c r="C723" s="1" t="s">
        <v>10133</v>
      </c>
      <c r="D723" s="1" t="s">
        <v>126</v>
      </c>
      <c r="E723" s="1" t="s">
        <v>128</v>
      </c>
      <c r="F723" s="5" t="s">
        <v>150</v>
      </c>
      <c r="G723" s="1" t="s">
        <v>10135</v>
      </c>
      <c r="H723" s="1" t="s">
        <v>10136</v>
      </c>
      <c r="I723" s="5" t="s">
        <v>150</v>
      </c>
      <c r="M723" s="5" t="s">
        <v>150</v>
      </c>
      <c r="N723" s="5" t="s">
        <v>10137</v>
      </c>
      <c r="O723" s="5" t="s">
        <v>1844</v>
      </c>
      <c r="P723" s="5" t="s">
        <v>174</v>
      </c>
      <c r="Q723" s="5" t="s">
        <v>150</v>
      </c>
      <c r="R723" s="5" t="s">
        <v>155</v>
      </c>
      <c r="S723" s="5" t="s">
        <v>156</v>
      </c>
      <c r="T723" s="5" t="s">
        <v>158</v>
      </c>
      <c r="U723" s="5" t="s">
        <v>3435</v>
      </c>
      <c r="V723" s="5" t="s">
        <v>158</v>
      </c>
      <c r="W723" s="5" t="s">
        <v>898</v>
      </c>
      <c r="AB723" s="5" t="s">
        <v>150</v>
      </c>
      <c r="AC723" s="1" t="s">
        <v>162</v>
      </c>
      <c r="AD723" s="1" t="s">
        <v>162</v>
      </c>
      <c r="AE723" s="1" t="s">
        <v>162</v>
      </c>
      <c r="AF723" s="1" t="s">
        <v>162</v>
      </c>
      <c r="AG723" s="1" t="s">
        <v>162</v>
      </c>
      <c r="AH723" s="1" t="s">
        <v>162</v>
      </c>
      <c r="AI723" s="1" t="s">
        <v>162</v>
      </c>
      <c r="AJ723" s="1" t="s">
        <v>162</v>
      </c>
      <c r="AK723" s="1" t="s">
        <v>162</v>
      </c>
      <c r="AL723" s="1" t="s">
        <v>162</v>
      </c>
      <c r="AM723" s="1" t="s">
        <v>162</v>
      </c>
      <c r="AN723" s="1" t="s">
        <v>162</v>
      </c>
      <c r="AO723" s="1" t="s">
        <v>162</v>
      </c>
      <c r="AP723" s="1" t="s">
        <v>162</v>
      </c>
      <c r="AQ723" s="1" t="s">
        <v>162</v>
      </c>
      <c r="AR723" s="1" t="s">
        <v>162</v>
      </c>
      <c r="AS723" s="1" t="s">
        <v>162</v>
      </c>
      <c r="AT723" s="1" t="s">
        <v>162</v>
      </c>
      <c r="AU723" s="1" t="s">
        <v>162</v>
      </c>
      <c r="AV723" s="1" t="s">
        <v>162</v>
      </c>
      <c r="AW723" s="1" t="s">
        <v>162</v>
      </c>
      <c r="AX723" s="1" t="s">
        <v>162</v>
      </c>
      <c r="AY723" s="1" t="s">
        <v>162</v>
      </c>
      <c r="AZ723" s="1" t="s">
        <v>162</v>
      </c>
      <c r="BA723" s="1" t="s">
        <v>162</v>
      </c>
      <c r="BB723" s="1" t="s">
        <v>162</v>
      </c>
      <c r="BC723" s="1" t="s">
        <v>162</v>
      </c>
      <c r="BD723" s="1" t="s">
        <v>162</v>
      </c>
      <c r="BE723" s="1" t="s">
        <v>162</v>
      </c>
      <c r="BS723" s="1" t="s">
        <v>10100</v>
      </c>
      <c r="BT723" s="5" t="s">
        <v>1844</v>
      </c>
      <c r="BW723" s="1" t="s">
        <v>467</v>
      </c>
      <c r="BZ723" s="1" t="s">
        <v>181</v>
      </c>
      <c r="CA723" s="8" t="s">
        <v>10143</v>
      </c>
      <c r="CB723" s="1" t="s">
        <v>196</v>
      </c>
    </row>
    <row r="724">
      <c r="A724" s="1" t="s">
        <v>10147</v>
      </c>
      <c r="B724" s="1" t="s">
        <v>10148</v>
      </c>
      <c r="C724" s="1" t="s">
        <v>10149</v>
      </c>
      <c r="D724" s="1" t="s">
        <v>126</v>
      </c>
      <c r="E724" s="1" t="s">
        <v>128</v>
      </c>
      <c r="F724" s="5" t="s">
        <v>156</v>
      </c>
      <c r="G724" s="1" t="s">
        <v>10150</v>
      </c>
      <c r="H724" s="1" t="s">
        <v>10151</v>
      </c>
      <c r="I724" s="5" t="s">
        <v>150</v>
      </c>
      <c r="M724" s="5" t="s">
        <v>150</v>
      </c>
      <c r="N724" s="5" t="s">
        <v>10153</v>
      </c>
      <c r="O724" s="5" t="s">
        <v>2624</v>
      </c>
      <c r="P724" s="5" t="s">
        <v>150</v>
      </c>
      <c r="Q724" s="5" t="s">
        <v>155</v>
      </c>
      <c r="R724" s="5" t="s">
        <v>174</v>
      </c>
      <c r="S724" s="5" t="s">
        <v>150</v>
      </c>
      <c r="BS724" s="1" t="s">
        <v>10154</v>
      </c>
      <c r="BT724" s="5" t="s">
        <v>2624</v>
      </c>
      <c r="BZ724" s="1" t="s">
        <v>181</v>
      </c>
      <c r="CA724" s="8" t="s">
        <v>10155</v>
      </c>
      <c r="CB724" s="1" t="s">
        <v>196</v>
      </c>
    </row>
    <row r="725">
      <c r="A725" s="1" t="s">
        <v>10160</v>
      </c>
      <c r="B725" s="1" t="s">
        <v>10149</v>
      </c>
      <c r="C725" s="1" t="s">
        <v>10161</v>
      </c>
      <c r="D725" s="1" t="s">
        <v>126</v>
      </c>
      <c r="E725" s="1" t="s">
        <v>128</v>
      </c>
      <c r="F725" s="5" t="s">
        <v>155</v>
      </c>
      <c r="G725" s="1" t="s">
        <v>10162</v>
      </c>
      <c r="H725" s="1" t="s">
        <v>10163</v>
      </c>
      <c r="I725" s="5" t="s">
        <v>150</v>
      </c>
      <c r="M725" s="5" t="s">
        <v>150</v>
      </c>
      <c r="N725" s="5" t="s">
        <v>10164</v>
      </c>
      <c r="O725" s="5" t="s">
        <v>422</v>
      </c>
      <c r="P725" s="5" t="s">
        <v>150</v>
      </c>
      <c r="Q725" s="5" t="s">
        <v>155</v>
      </c>
      <c r="R725" s="5" t="s">
        <v>155</v>
      </c>
      <c r="S725" s="5" t="s">
        <v>156</v>
      </c>
      <c r="T725" s="5" t="s">
        <v>896</v>
      </c>
      <c r="U725" s="5" t="s">
        <v>158</v>
      </c>
      <c r="V725" s="5" t="s">
        <v>158</v>
      </c>
      <c r="W725" s="5" t="s">
        <v>360</v>
      </c>
      <c r="AB725" s="5" t="s">
        <v>155</v>
      </c>
      <c r="AC725" s="1" t="s">
        <v>162</v>
      </c>
      <c r="AD725" s="1" t="s">
        <v>162</v>
      </c>
      <c r="AE725" s="1" t="s">
        <v>162</v>
      </c>
      <c r="AF725" s="1" t="s">
        <v>162</v>
      </c>
      <c r="AG725" s="1" t="s">
        <v>162</v>
      </c>
      <c r="AH725" s="1" t="s">
        <v>162</v>
      </c>
      <c r="AI725" s="1" t="s">
        <v>162</v>
      </c>
      <c r="AJ725" s="1" t="s">
        <v>162</v>
      </c>
      <c r="AK725" s="1" t="s">
        <v>162</v>
      </c>
      <c r="AL725" s="1" t="s">
        <v>162</v>
      </c>
      <c r="AM725" s="1" t="s">
        <v>162</v>
      </c>
      <c r="AN725" s="1" t="s">
        <v>162</v>
      </c>
      <c r="AO725" s="1" t="s">
        <v>162</v>
      </c>
      <c r="AP725" s="1" t="s">
        <v>162</v>
      </c>
      <c r="AQ725" s="1" t="s">
        <v>162</v>
      </c>
      <c r="AR725" s="1" t="s">
        <v>162</v>
      </c>
      <c r="AS725" s="1" t="s">
        <v>162</v>
      </c>
      <c r="AT725" s="1" t="s">
        <v>162</v>
      </c>
      <c r="AU725" s="1" t="s">
        <v>162</v>
      </c>
      <c r="AV725" s="1" t="s">
        <v>162</v>
      </c>
      <c r="AW725" s="1" t="s">
        <v>162</v>
      </c>
      <c r="AX725" s="1" t="s">
        <v>162</v>
      </c>
      <c r="AY725" s="1" t="s">
        <v>162</v>
      </c>
      <c r="AZ725" s="1" t="s">
        <v>162</v>
      </c>
      <c r="BA725" s="1" t="s">
        <v>162</v>
      </c>
      <c r="BB725" s="1" t="s">
        <v>162</v>
      </c>
      <c r="BC725" s="1" t="s">
        <v>162</v>
      </c>
      <c r="BD725" s="1" t="s">
        <v>162</v>
      </c>
      <c r="BE725" s="1" t="s">
        <v>162</v>
      </c>
      <c r="BS725" s="1" t="s">
        <v>10154</v>
      </c>
      <c r="BT725" s="5" t="s">
        <v>422</v>
      </c>
      <c r="BU725" s="1" t="s">
        <v>184</v>
      </c>
      <c r="BZ725" s="1" t="s">
        <v>181</v>
      </c>
      <c r="CA725" s="8" t="s">
        <v>10166</v>
      </c>
      <c r="CB725" s="1" t="s">
        <v>196</v>
      </c>
    </row>
    <row r="726">
      <c r="A726" s="1" t="s">
        <v>10167</v>
      </c>
      <c r="B726" s="1" t="s">
        <v>10161</v>
      </c>
      <c r="C726" s="1" t="s">
        <v>10168</v>
      </c>
      <c r="D726" s="1" t="s">
        <v>126</v>
      </c>
      <c r="E726" s="1" t="s">
        <v>128</v>
      </c>
      <c r="F726" s="5" t="s">
        <v>174</v>
      </c>
      <c r="G726" s="1" t="s">
        <v>10169</v>
      </c>
      <c r="H726" s="1" t="s">
        <v>10170</v>
      </c>
      <c r="I726" s="5" t="s">
        <v>150</v>
      </c>
      <c r="M726" s="5" t="s">
        <v>174</v>
      </c>
      <c r="N726" s="5" t="s">
        <v>10171</v>
      </c>
      <c r="O726" s="5" t="s">
        <v>1830</v>
      </c>
      <c r="P726" s="5" t="s">
        <v>174</v>
      </c>
      <c r="Q726" s="5" t="s">
        <v>174</v>
      </c>
      <c r="R726" s="5" t="s">
        <v>155</v>
      </c>
      <c r="S726" s="5" t="s">
        <v>155</v>
      </c>
      <c r="T726" s="5" t="s">
        <v>158</v>
      </c>
      <c r="U726" s="5" t="s">
        <v>157</v>
      </c>
      <c r="V726" s="5" t="s">
        <v>158</v>
      </c>
      <c r="W726" s="5" t="s">
        <v>898</v>
      </c>
      <c r="AB726" s="5" t="s">
        <v>150</v>
      </c>
      <c r="AC726" s="1" t="s">
        <v>162</v>
      </c>
      <c r="AD726" s="1" t="s">
        <v>162</v>
      </c>
      <c r="AE726" s="1" t="s">
        <v>162</v>
      </c>
      <c r="AF726" s="1" t="s">
        <v>162</v>
      </c>
      <c r="AG726" s="1" t="s">
        <v>162</v>
      </c>
      <c r="AH726" s="1" t="s">
        <v>162</v>
      </c>
      <c r="AI726" s="1" t="s">
        <v>162</v>
      </c>
      <c r="AJ726" s="1" t="s">
        <v>162</v>
      </c>
      <c r="AK726" s="1" t="s">
        <v>162</v>
      </c>
      <c r="AL726" s="1" t="s">
        <v>162</v>
      </c>
      <c r="AM726" s="1" t="s">
        <v>162</v>
      </c>
      <c r="AN726" s="1" t="s">
        <v>162</v>
      </c>
      <c r="AO726" s="1" t="s">
        <v>162</v>
      </c>
      <c r="AP726" s="1" t="s">
        <v>162</v>
      </c>
      <c r="AQ726" s="1" t="s">
        <v>162</v>
      </c>
      <c r="AR726" s="1" t="s">
        <v>162</v>
      </c>
      <c r="AS726" s="1" t="s">
        <v>162</v>
      </c>
      <c r="AT726" s="1" t="s">
        <v>162</v>
      </c>
      <c r="AU726" s="1" t="s">
        <v>162</v>
      </c>
      <c r="AV726" s="1" t="s">
        <v>162</v>
      </c>
      <c r="AW726" s="1" t="s">
        <v>162</v>
      </c>
      <c r="AX726" s="1" t="s">
        <v>162</v>
      </c>
      <c r="AY726" s="1" t="s">
        <v>162</v>
      </c>
      <c r="AZ726" s="1" t="s">
        <v>162</v>
      </c>
      <c r="BA726" s="1" t="s">
        <v>162</v>
      </c>
      <c r="BB726" s="1" t="s">
        <v>162</v>
      </c>
      <c r="BC726" s="1" t="s">
        <v>162</v>
      </c>
      <c r="BD726" s="1" t="s">
        <v>162</v>
      </c>
      <c r="BE726" s="1" t="s">
        <v>162</v>
      </c>
      <c r="BS726" s="1" t="s">
        <v>10154</v>
      </c>
      <c r="BT726" s="5" t="s">
        <v>1830</v>
      </c>
      <c r="BW726" s="1" t="s">
        <v>467</v>
      </c>
      <c r="BZ726" s="1" t="s">
        <v>181</v>
      </c>
      <c r="CA726" s="8" t="s">
        <v>10174</v>
      </c>
      <c r="CB726" s="1" t="s">
        <v>196</v>
      </c>
    </row>
    <row r="727">
      <c r="A727" s="1" t="s">
        <v>10178</v>
      </c>
      <c r="B727" s="1" t="s">
        <v>10168</v>
      </c>
      <c r="C727" s="1" t="s">
        <v>10179</v>
      </c>
      <c r="D727" s="1" t="s">
        <v>126</v>
      </c>
      <c r="E727" s="1" t="s">
        <v>128</v>
      </c>
      <c r="F727" s="5" t="s">
        <v>150</v>
      </c>
      <c r="G727" s="1" t="s">
        <v>376</v>
      </c>
      <c r="H727" s="1" t="s">
        <v>10182</v>
      </c>
      <c r="I727" s="5" t="s">
        <v>150</v>
      </c>
      <c r="M727" s="5" t="s">
        <v>150</v>
      </c>
      <c r="N727" s="5" t="s">
        <v>10185</v>
      </c>
      <c r="O727" s="5" t="s">
        <v>1100</v>
      </c>
      <c r="P727" s="5" t="s">
        <v>174</v>
      </c>
      <c r="Q727" s="5" t="s">
        <v>150</v>
      </c>
      <c r="R727" s="5" t="s">
        <v>155</v>
      </c>
      <c r="S727" s="5" t="s">
        <v>156</v>
      </c>
      <c r="T727" s="5" t="s">
        <v>380</v>
      </c>
      <c r="U727" s="5" t="s">
        <v>158</v>
      </c>
      <c r="V727" s="5" t="s">
        <v>158</v>
      </c>
      <c r="W727" s="5" t="s">
        <v>2184</v>
      </c>
      <c r="AB727" s="5" t="s">
        <v>155</v>
      </c>
      <c r="AC727" s="1" t="s">
        <v>162</v>
      </c>
      <c r="AD727" s="1" t="s">
        <v>162</v>
      </c>
      <c r="AE727" s="1" t="s">
        <v>162</v>
      </c>
      <c r="AF727" s="1" t="s">
        <v>162</v>
      </c>
      <c r="AG727" s="1" t="s">
        <v>162</v>
      </c>
      <c r="AH727" s="1" t="s">
        <v>162</v>
      </c>
      <c r="AI727" s="1" t="s">
        <v>162</v>
      </c>
      <c r="AJ727" s="1" t="s">
        <v>162</v>
      </c>
      <c r="AK727" s="1" t="s">
        <v>162</v>
      </c>
      <c r="AL727" s="1" t="s">
        <v>162</v>
      </c>
      <c r="AM727" s="1" t="s">
        <v>162</v>
      </c>
      <c r="AN727" s="1" t="s">
        <v>162</v>
      </c>
      <c r="AO727" s="1" t="s">
        <v>162</v>
      </c>
      <c r="AP727" s="1" t="s">
        <v>162</v>
      </c>
      <c r="AQ727" s="1" t="s">
        <v>162</v>
      </c>
      <c r="AR727" s="1" t="s">
        <v>162</v>
      </c>
      <c r="AS727" s="1" t="s">
        <v>162</v>
      </c>
      <c r="AT727" s="1" t="s">
        <v>162</v>
      </c>
      <c r="AU727" s="1" t="s">
        <v>162</v>
      </c>
      <c r="AV727" s="1" t="s">
        <v>162</v>
      </c>
      <c r="AW727" s="1" t="s">
        <v>162</v>
      </c>
      <c r="AX727" s="1" t="s">
        <v>162</v>
      </c>
      <c r="AY727" s="1" t="s">
        <v>162</v>
      </c>
      <c r="AZ727" s="1" t="s">
        <v>162</v>
      </c>
      <c r="BA727" s="1" t="s">
        <v>259</v>
      </c>
      <c r="BB727" s="1" t="s">
        <v>162</v>
      </c>
      <c r="BC727" s="1" t="s">
        <v>162</v>
      </c>
      <c r="BD727" s="1" t="s">
        <v>162</v>
      </c>
      <c r="BE727" s="1" t="s">
        <v>162</v>
      </c>
      <c r="BH727" s="5" t="s">
        <v>1454</v>
      </c>
      <c r="BI727" s="5" t="s">
        <v>265</v>
      </c>
      <c r="BS727" s="1" t="s">
        <v>10154</v>
      </c>
      <c r="BT727" s="5" t="s">
        <v>1100</v>
      </c>
      <c r="BU727" s="1" t="s">
        <v>717</v>
      </c>
      <c r="BZ727" s="1" t="s">
        <v>181</v>
      </c>
      <c r="CA727" s="8" t="s">
        <v>10186</v>
      </c>
      <c r="CB727" s="1" t="s">
        <v>196</v>
      </c>
    </row>
    <row r="728">
      <c r="A728" s="1" t="s">
        <v>10187</v>
      </c>
      <c r="B728" s="1" t="s">
        <v>10188</v>
      </c>
      <c r="C728" s="1" t="s">
        <v>10189</v>
      </c>
      <c r="D728" s="1" t="s">
        <v>126</v>
      </c>
      <c r="E728" s="1" t="s">
        <v>128</v>
      </c>
      <c r="F728" s="5" t="s">
        <v>161</v>
      </c>
      <c r="G728" s="1" t="s">
        <v>10190</v>
      </c>
      <c r="H728" s="1" t="s">
        <v>10191</v>
      </c>
      <c r="I728" s="5" t="s">
        <v>150</v>
      </c>
      <c r="M728" s="5" t="s">
        <v>174</v>
      </c>
      <c r="N728" s="5" t="s">
        <v>10192</v>
      </c>
      <c r="O728" s="5" t="s">
        <v>174</v>
      </c>
      <c r="P728" s="5" t="s">
        <v>150</v>
      </c>
      <c r="Q728" s="5" t="s">
        <v>155</v>
      </c>
      <c r="BS728" s="1" t="s">
        <v>3801</v>
      </c>
      <c r="BT728" s="5" t="s">
        <v>174</v>
      </c>
      <c r="BZ728" s="1" t="s">
        <v>181</v>
      </c>
      <c r="CA728" s="8" t="s">
        <v>10195</v>
      </c>
      <c r="CB728" s="1" t="s">
        <v>196</v>
      </c>
    </row>
    <row r="729">
      <c r="A729" s="1" t="s">
        <v>10196</v>
      </c>
      <c r="B729" s="1" t="s">
        <v>10189</v>
      </c>
      <c r="C729" s="1" t="s">
        <v>10197</v>
      </c>
      <c r="D729" s="1" t="s">
        <v>126</v>
      </c>
      <c r="E729" s="1" t="s">
        <v>128</v>
      </c>
      <c r="F729" s="5" t="s">
        <v>156</v>
      </c>
      <c r="G729" s="1" t="s">
        <v>10198</v>
      </c>
      <c r="H729" s="1" t="s">
        <v>10199</v>
      </c>
      <c r="I729" s="5" t="s">
        <v>150</v>
      </c>
      <c r="M729" s="5" t="s">
        <v>174</v>
      </c>
      <c r="N729" s="5" t="s">
        <v>10200</v>
      </c>
      <c r="O729" s="5" t="s">
        <v>2624</v>
      </c>
      <c r="P729" s="5" t="s">
        <v>150</v>
      </c>
      <c r="Q729" s="5" t="s">
        <v>155</v>
      </c>
      <c r="R729" s="5" t="s">
        <v>174</v>
      </c>
      <c r="S729" s="5" t="s">
        <v>150</v>
      </c>
      <c r="BS729" s="1" t="s">
        <v>3801</v>
      </c>
      <c r="BT729" s="5" t="s">
        <v>2624</v>
      </c>
      <c r="BZ729" s="1" t="s">
        <v>181</v>
      </c>
      <c r="CA729" s="8" t="s">
        <v>10202</v>
      </c>
      <c r="CB729" s="1" t="s">
        <v>196</v>
      </c>
    </row>
    <row r="730">
      <c r="A730" s="1" t="s">
        <v>10207</v>
      </c>
      <c r="B730" s="1" t="s">
        <v>10197</v>
      </c>
      <c r="C730" s="1" t="s">
        <v>10208</v>
      </c>
      <c r="D730" s="1" t="s">
        <v>126</v>
      </c>
      <c r="E730" s="1" t="s">
        <v>128</v>
      </c>
      <c r="F730" s="5" t="s">
        <v>174</v>
      </c>
      <c r="G730" s="1" t="s">
        <v>10210</v>
      </c>
      <c r="H730" s="1" t="s">
        <v>10211</v>
      </c>
      <c r="I730" s="5" t="s">
        <v>150</v>
      </c>
      <c r="M730" s="5" t="s">
        <v>174</v>
      </c>
      <c r="N730" s="5" t="s">
        <v>10212</v>
      </c>
      <c r="O730" s="5" t="s">
        <v>360</v>
      </c>
      <c r="P730" s="5" t="s">
        <v>150</v>
      </c>
      <c r="Q730" s="5" t="s">
        <v>155</v>
      </c>
      <c r="R730" s="5" t="s">
        <v>174</v>
      </c>
      <c r="S730" s="5" t="s">
        <v>155</v>
      </c>
      <c r="T730" s="5" t="s">
        <v>158</v>
      </c>
      <c r="U730" s="5" t="s">
        <v>158</v>
      </c>
      <c r="V730" s="5" t="s">
        <v>158</v>
      </c>
      <c r="W730" s="5" t="s">
        <v>159</v>
      </c>
      <c r="X730" s="1" t="s">
        <v>591</v>
      </c>
      <c r="AB730" s="5" t="s">
        <v>216</v>
      </c>
      <c r="AC730" s="1" t="s">
        <v>162</v>
      </c>
      <c r="AD730" s="1" t="s">
        <v>162</v>
      </c>
      <c r="AE730" s="1" t="s">
        <v>162</v>
      </c>
      <c r="AF730" s="1" t="s">
        <v>162</v>
      </c>
      <c r="AG730" s="1" t="s">
        <v>162</v>
      </c>
      <c r="AH730" s="1" t="s">
        <v>162</v>
      </c>
      <c r="AI730" s="1" t="s">
        <v>162</v>
      </c>
      <c r="AJ730" s="1" t="s">
        <v>162</v>
      </c>
      <c r="AK730" s="1" t="s">
        <v>162</v>
      </c>
      <c r="AL730" s="1" t="s">
        <v>162</v>
      </c>
      <c r="AM730" s="1" t="s">
        <v>162</v>
      </c>
      <c r="AN730" s="1" t="s">
        <v>162</v>
      </c>
      <c r="AO730" s="1" t="s">
        <v>162</v>
      </c>
      <c r="AP730" s="1" t="s">
        <v>162</v>
      </c>
      <c r="AQ730" s="1" t="s">
        <v>162</v>
      </c>
      <c r="AR730" s="1" t="s">
        <v>162</v>
      </c>
      <c r="AS730" s="1" t="s">
        <v>162</v>
      </c>
      <c r="AT730" s="1" t="s">
        <v>162</v>
      </c>
      <c r="AU730" s="1" t="s">
        <v>162</v>
      </c>
      <c r="AV730" s="1" t="s">
        <v>162</v>
      </c>
      <c r="AW730" s="1" t="s">
        <v>162</v>
      </c>
      <c r="AX730" s="1" t="s">
        <v>162</v>
      </c>
      <c r="AY730" s="1" t="s">
        <v>162</v>
      </c>
      <c r="AZ730" s="1" t="s">
        <v>162</v>
      </c>
      <c r="BA730" s="1" t="s">
        <v>162</v>
      </c>
      <c r="BB730" s="1" t="s">
        <v>162</v>
      </c>
      <c r="BC730" s="1" t="s">
        <v>162</v>
      </c>
      <c r="BD730" s="1" t="s">
        <v>162</v>
      </c>
      <c r="BE730" s="1" t="s">
        <v>162</v>
      </c>
      <c r="BS730" s="1" t="s">
        <v>3801</v>
      </c>
      <c r="BT730" s="5" t="s">
        <v>360</v>
      </c>
      <c r="BY730" s="1" t="s">
        <v>180</v>
      </c>
      <c r="BZ730" s="1" t="s">
        <v>181</v>
      </c>
      <c r="CA730" s="8" t="s">
        <v>10216</v>
      </c>
      <c r="CB730" s="1" t="s">
        <v>196</v>
      </c>
    </row>
    <row r="731">
      <c r="A731" s="1" t="s">
        <v>10221</v>
      </c>
      <c r="B731" s="1" t="s">
        <v>10222</v>
      </c>
      <c r="C731" s="1" t="s">
        <v>10223</v>
      </c>
      <c r="D731" s="1" t="s">
        <v>126</v>
      </c>
      <c r="E731" s="1" t="s">
        <v>128</v>
      </c>
      <c r="F731" s="5" t="s">
        <v>174</v>
      </c>
      <c r="G731" s="1" t="s">
        <v>10224</v>
      </c>
      <c r="H731" s="1" t="s">
        <v>10225</v>
      </c>
      <c r="I731" s="5" t="s">
        <v>150</v>
      </c>
      <c r="M731" s="5" t="s">
        <v>174</v>
      </c>
      <c r="N731" s="5" t="s">
        <v>10226</v>
      </c>
      <c r="O731" s="5" t="s">
        <v>535</v>
      </c>
      <c r="P731" s="5" t="s">
        <v>174</v>
      </c>
      <c r="Q731" s="5" t="s">
        <v>174</v>
      </c>
      <c r="R731" s="5" t="s">
        <v>155</v>
      </c>
      <c r="S731" s="5" t="s">
        <v>156</v>
      </c>
      <c r="T731" s="5" t="s">
        <v>5896</v>
      </c>
      <c r="U731" s="5" t="s">
        <v>158</v>
      </c>
      <c r="V731" s="5" t="s">
        <v>158</v>
      </c>
      <c r="W731" s="5" t="s">
        <v>360</v>
      </c>
      <c r="AB731" s="5" t="s">
        <v>155</v>
      </c>
      <c r="AC731" s="1" t="s">
        <v>162</v>
      </c>
      <c r="AD731" s="1" t="s">
        <v>162</v>
      </c>
      <c r="AE731" s="1" t="s">
        <v>162</v>
      </c>
      <c r="AF731" s="1" t="s">
        <v>162</v>
      </c>
      <c r="AG731" s="1" t="s">
        <v>162</v>
      </c>
      <c r="AH731" s="1" t="s">
        <v>162</v>
      </c>
      <c r="AI731" s="1" t="s">
        <v>162</v>
      </c>
      <c r="AJ731" s="1" t="s">
        <v>162</v>
      </c>
      <c r="AK731" s="1" t="s">
        <v>162</v>
      </c>
      <c r="AL731" s="1" t="s">
        <v>162</v>
      </c>
      <c r="AM731" s="1" t="s">
        <v>162</v>
      </c>
      <c r="AN731" s="1" t="s">
        <v>162</v>
      </c>
      <c r="AO731" s="1" t="s">
        <v>162</v>
      </c>
      <c r="AP731" s="1" t="s">
        <v>162</v>
      </c>
      <c r="AQ731" s="1" t="s">
        <v>162</v>
      </c>
      <c r="AR731" s="1" t="s">
        <v>162</v>
      </c>
      <c r="AS731" s="1" t="s">
        <v>162</v>
      </c>
      <c r="AT731" s="1" t="s">
        <v>162</v>
      </c>
      <c r="AU731" s="1" t="s">
        <v>162</v>
      </c>
      <c r="AV731" s="1" t="s">
        <v>162</v>
      </c>
      <c r="AW731" s="1" t="s">
        <v>162</v>
      </c>
      <c r="AX731" s="1" t="s">
        <v>162</v>
      </c>
      <c r="AY731" s="1" t="s">
        <v>162</v>
      </c>
      <c r="AZ731" s="1" t="s">
        <v>162</v>
      </c>
      <c r="BA731" s="1" t="s">
        <v>162</v>
      </c>
      <c r="BB731" s="1" t="s">
        <v>162</v>
      </c>
      <c r="BC731" s="1" t="s">
        <v>162</v>
      </c>
      <c r="BD731" s="1" t="s">
        <v>162</v>
      </c>
      <c r="BE731" s="1" t="s">
        <v>162</v>
      </c>
      <c r="BS731" s="1" t="s">
        <v>3801</v>
      </c>
      <c r="BT731" s="5" t="s">
        <v>535</v>
      </c>
      <c r="BU731" s="1" t="s">
        <v>184</v>
      </c>
      <c r="BZ731" s="1" t="s">
        <v>181</v>
      </c>
      <c r="CA731" s="8" t="s">
        <v>10231</v>
      </c>
      <c r="CB731" s="1" t="s">
        <v>196</v>
      </c>
    </row>
    <row r="732">
      <c r="A732" s="1" t="s">
        <v>10239</v>
      </c>
      <c r="B732" s="1" t="s">
        <v>10240</v>
      </c>
      <c r="C732" s="1" t="s">
        <v>10241</v>
      </c>
      <c r="D732" s="1" t="s">
        <v>126</v>
      </c>
      <c r="E732" s="1" t="s">
        <v>128</v>
      </c>
      <c r="F732" s="5" t="s">
        <v>150</v>
      </c>
      <c r="G732" s="1" t="s">
        <v>10243</v>
      </c>
      <c r="H732" s="1" t="s">
        <v>10244</v>
      </c>
      <c r="I732" s="5" t="s">
        <v>150</v>
      </c>
      <c r="M732" s="5" t="s">
        <v>150</v>
      </c>
      <c r="N732" s="5" t="s">
        <v>10245</v>
      </c>
      <c r="O732" s="5" t="s">
        <v>1844</v>
      </c>
      <c r="P732" s="5" t="s">
        <v>174</v>
      </c>
      <c r="Q732" s="5" t="s">
        <v>150</v>
      </c>
      <c r="R732" s="5" t="s">
        <v>155</v>
      </c>
      <c r="S732" s="5" t="s">
        <v>156</v>
      </c>
      <c r="T732" s="5" t="s">
        <v>158</v>
      </c>
      <c r="U732" s="5" t="s">
        <v>157</v>
      </c>
      <c r="V732" s="5" t="s">
        <v>158</v>
      </c>
      <c r="W732" s="5" t="s">
        <v>159</v>
      </c>
      <c r="X732" s="1" t="s">
        <v>8796</v>
      </c>
      <c r="AB732" s="5" t="s">
        <v>150</v>
      </c>
      <c r="AC732" s="1" t="s">
        <v>162</v>
      </c>
      <c r="AD732" s="1" t="s">
        <v>162</v>
      </c>
      <c r="AE732" s="1" t="s">
        <v>162</v>
      </c>
      <c r="AF732" s="1" t="s">
        <v>162</v>
      </c>
      <c r="AG732" s="1" t="s">
        <v>162</v>
      </c>
      <c r="AH732" s="1" t="s">
        <v>162</v>
      </c>
      <c r="AI732" s="1" t="s">
        <v>162</v>
      </c>
      <c r="AJ732" s="1" t="s">
        <v>162</v>
      </c>
      <c r="AK732" s="1" t="s">
        <v>162</v>
      </c>
      <c r="AL732" s="1" t="s">
        <v>162</v>
      </c>
      <c r="AM732" s="1" t="s">
        <v>162</v>
      </c>
      <c r="AN732" s="1" t="s">
        <v>162</v>
      </c>
      <c r="AO732" s="1" t="s">
        <v>162</v>
      </c>
      <c r="AP732" s="1" t="s">
        <v>162</v>
      </c>
      <c r="AQ732" s="1" t="s">
        <v>162</v>
      </c>
      <c r="AR732" s="1" t="s">
        <v>162</v>
      </c>
      <c r="AS732" s="1" t="s">
        <v>162</v>
      </c>
      <c r="AT732" s="1" t="s">
        <v>162</v>
      </c>
      <c r="AU732" s="1" t="s">
        <v>162</v>
      </c>
      <c r="AV732" s="1" t="s">
        <v>162</v>
      </c>
      <c r="AW732" s="1" t="s">
        <v>162</v>
      </c>
      <c r="AX732" s="1" t="s">
        <v>162</v>
      </c>
      <c r="AY732" s="1" t="s">
        <v>162</v>
      </c>
      <c r="AZ732" s="1" t="s">
        <v>162</v>
      </c>
      <c r="BA732" s="1" t="s">
        <v>162</v>
      </c>
      <c r="BB732" s="1" t="s">
        <v>162</v>
      </c>
      <c r="BC732" s="1" t="s">
        <v>162</v>
      </c>
      <c r="BD732" s="1" t="s">
        <v>162</v>
      </c>
      <c r="BE732" s="1" t="s">
        <v>162</v>
      </c>
      <c r="BS732" s="1" t="s">
        <v>3801</v>
      </c>
      <c r="BT732" s="5" t="s">
        <v>1844</v>
      </c>
      <c r="BY732" s="1" t="s">
        <v>180</v>
      </c>
      <c r="BZ732" s="1" t="s">
        <v>181</v>
      </c>
      <c r="CA732" s="8" t="s">
        <v>10246</v>
      </c>
      <c r="CB732" s="1" t="s">
        <v>196</v>
      </c>
    </row>
    <row r="733">
      <c r="A733" s="1" t="s">
        <v>8985</v>
      </c>
      <c r="B733" s="1" t="s">
        <v>10251</v>
      </c>
      <c r="C733" s="1" t="s">
        <v>10252</v>
      </c>
      <c r="D733" s="1" t="s">
        <v>126</v>
      </c>
      <c r="E733" s="1" t="s">
        <v>128</v>
      </c>
      <c r="F733" s="5" t="s">
        <v>150</v>
      </c>
      <c r="G733" s="1" t="s">
        <v>8987</v>
      </c>
      <c r="H733" s="1" t="s">
        <v>8988</v>
      </c>
      <c r="I733" s="5" t="s">
        <v>150</v>
      </c>
      <c r="M733" s="5" t="s">
        <v>174</v>
      </c>
      <c r="N733" s="5" t="s">
        <v>10253</v>
      </c>
      <c r="O733" s="5" t="s">
        <v>1047</v>
      </c>
      <c r="P733" s="5" t="s">
        <v>156</v>
      </c>
      <c r="Q733" s="5" t="s">
        <v>150</v>
      </c>
      <c r="R733" s="5" t="s">
        <v>155</v>
      </c>
      <c r="S733" s="5" t="s">
        <v>174</v>
      </c>
      <c r="T733" s="5" t="s">
        <v>158</v>
      </c>
      <c r="U733" s="5" t="s">
        <v>158</v>
      </c>
      <c r="V733" s="5" t="s">
        <v>10254</v>
      </c>
      <c r="W733" s="5" t="s">
        <v>257</v>
      </c>
      <c r="AB733" s="5" t="s">
        <v>216</v>
      </c>
      <c r="AC733" s="1" t="s">
        <v>162</v>
      </c>
      <c r="AD733" s="1" t="s">
        <v>162</v>
      </c>
      <c r="AE733" s="1" t="s">
        <v>162</v>
      </c>
      <c r="AF733" s="1" t="s">
        <v>162</v>
      </c>
      <c r="AG733" s="1" t="s">
        <v>162</v>
      </c>
      <c r="AH733" s="1" t="s">
        <v>162</v>
      </c>
      <c r="AI733" s="1" t="s">
        <v>162</v>
      </c>
      <c r="AJ733" s="1" t="s">
        <v>162</v>
      </c>
      <c r="AK733" s="1" t="s">
        <v>162</v>
      </c>
      <c r="AL733" s="1" t="s">
        <v>162</v>
      </c>
      <c r="AM733" s="1" t="s">
        <v>162</v>
      </c>
      <c r="AN733" s="1" t="s">
        <v>162</v>
      </c>
      <c r="AO733" s="1" t="s">
        <v>162</v>
      </c>
      <c r="AP733" s="1" t="s">
        <v>162</v>
      </c>
      <c r="AQ733" s="1" t="s">
        <v>162</v>
      </c>
      <c r="AR733" s="1" t="s">
        <v>162</v>
      </c>
      <c r="AS733" s="1" t="s">
        <v>162</v>
      </c>
      <c r="AT733" s="1" t="s">
        <v>259</v>
      </c>
      <c r="AU733" s="1" t="s">
        <v>162</v>
      </c>
      <c r="AV733" s="1" t="s">
        <v>162</v>
      </c>
      <c r="AW733" s="1" t="s">
        <v>162</v>
      </c>
      <c r="AX733" s="1" t="s">
        <v>162</v>
      </c>
      <c r="AY733" s="1" t="s">
        <v>162</v>
      </c>
      <c r="AZ733" s="1" t="s">
        <v>259</v>
      </c>
      <c r="BA733" s="1" t="s">
        <v>259</v>
      </c>
      <c r="BB733" s="1" t="s">
        <v>162</v>
      </c>
      <c r="BC733" s="1" t="s">
        <v>162</v>
      </c>
      <c r="BD733" s="1" t="s">
        <v>162</v>
      </c>
      <c r="BE733" s="1" t="s">
        <v>162</v>
      </c>
      <c r="BF733" s="5" t="s">
        <v>1454</v>
      </c>
      <c r="BG733" s="5" t="s">
        <v>265</v>
      </c>
      <c r="BH733" s="5" t="s">
        <v>1454</v>
      </c>
      <c r="BI733" s="5" t="s">
        <v>265</v>
      </c>
      <c r="BS733" s="1" t="s">
        <v>8993</v>
      </c>
      <c r="BT733" s="5" t="s">
        <v>1047</v>
      </c>
      <c r="BU733" s="1" t="s">
        <v>240</v>
      </c>
      <c r="BZ733" s="1" t="s">
        <v>181</v>
      </c>
      <c r="CA733" s="8" t="s">
        <v>10256</v>
      </c>
      <c r="CB733" s="1" t="s">
        <v>196</v>
      </c>
    </row>
    <row r="734">
      <c r="A734" s="1" t="s">
        <v>10262</v>
      </c>
      <c r="B734" s="1" t="s">
        <v>10263</v>
      </c>
      <c r="C734" s="1" t="s">
        <v>10264</v>
      </c>
      <c r="D734" s="1" t="s">
        <v>126</v>
      </c>
      <c r="E734" s="1" t="s">
        <v>128</v>
      </c>
      <c r="F734" s="5" t="s">
        <v>150</v>
      </c>
      <c r="G734" s="1" t="s">
        <v>9381</v>
      </c>
      <c r="H734" s="1" t="s">
        <v>10266</v>
      </c>
      <c r="I734" s="5" t="s">
        <v>150</v>
      </c>
      <c r="M734" s="5" t="s">
        <v>174</v>
      </c>
      <c r="N734" s="5" t="s">
        <v>10267</v>
      </c>
      <c r="O734" s="5" t="s">
        <v>2513</v>
      </c>
      <c r="P734" s="5" t="s">
        <v>156</v>
      </c>
      <c r="Q734" s="5" t="s">
        <v>150</v>
      </c>
      <c r="R734" s="5" t="s">
        <v>155</v>
      </c>
      <c r="S734" s="5" t="s">
        <v>174</v>
      </c>
      <c r="T734" s="5" t="s">
        <v>158</v>
      </c>
      <c r="U734" s="5" t="s">
        <v>158</v>
      </c>
      <c r="V734" s="5" t="s">
        <v>4692</v>
      </c>
      <c r="W734" s="5" t="s">
        <v>257</v>
      </c>
      <c r="AB734" s="5" t="s">
        <v>216</v>
      </c>
      <c r="AC734" s="1" t="s">
        <v>162</v>
      </c>
      <c r="AD734" s="1" t="s">
        <v>162</v>
      </c>
      <c r="AE734" s="1" t="s">
        <v>162</v>
      </c>
      <c r="AF734" s="1" t="s">
        <v>162</v>
      </c>
      <c r="AG734" s="1" t="s">
        <v>162</v>
      </c>
      <c r="AH734" s="1" t="s">
        <v>162</v>
      </c>
      <c r="AI734" s="1" t="s">
        <v>162</v>
      </c>
      <c r="AJ734" s="1" t="s">
        <v>162</v>
      </c>
      <c r="AK734" s="1" t="s">
        <v>162</v>
      </c>
      <c r="AL734" s="1" t="s">
        <v>162</v>
      </c>
      <c r="AM734" s="1" t="s">
        <v>162</v>
      </c>
      <c r="AN734" s="1" t="s">
        <v>162</v>
      </c>
      <c r="AO734" s="1" t="s">
        <v>162</v>
      </c>
      <c r="AP734" s="1" t="s">
        <v>162</v>
      </c>
      <c r="AQ734" s="1" t="s">
        <v>162</v>
      </c>
      <c r="AR734" s="1" t="s">
        <v>162</v>
      </c>
      <c r="AS734" s="1" t="s">
        <v>162</v>
      </c>
      <c r="AT734" s="1" t="s">
        <v>162</v>
      </c>
      <c r="AU734" s="1" t="s">
        <v>162</v>
      </c>
      <c r="AV734" s="1" t="s">
        <v>162</v>
      </c>
      <c r="AW734" s="1" t="s">
        <v>162</v>
      </c>
      <c r="AX734" s="1" t="s">
        <v>162</v>
      </c>
      <c r="AY734" s="1" t="s">
        <v>162</v>
      </c>
      <c r="AZ734" s="1" t="s">
        <v>259</v>
      </c>
      <c r="BA734" s="1" t="s">
        <v>259</v>
      </c>
      <c r="BB734" s="1" t="s">
        <v>162</v>
      </c>
      <c r="BC734" s="1" t="s">
        <v>162</v>
      </c>
      <c r="BD734" s="1" t="s">
        <v>162</v>
      </c>
      <c r="BE734" s="1" t="s">
        <v>162</v>
      </c>
      <c r="BF734" s="5" t="s">
        <v>1454</v>
      </c>
      <c r="BG734" s="5" t="s">
        <v>265</v>
      </c>
      <c r="BH734" s="5" t="s">
        <v>1454</v>
      </c>
      <c r="BI734" s="5" t="s">
        <v>265</v>
      </c>
      <c r="BS734" s="1" t="s">
        <v>9382</v>
      </c>
      <c r="BT734" s="5" t="s">
        <v>2513</v>
      </c>
      <c r="BU734" s="1" t="s">
        <v>240</v>
      </c>
      <c r="BZ734" s="1" t="s">
        <v>181</v>
      </c>
      <c r="CA734" s="8" t="s">
        <v>9425</v>
      </c>
      <c r="CB734" s="1" t="s">
        <v>196</v>
      </c>
    </row>
    <row r="735">
      <c r="A735" s="1" t="s">
        <v>9481</v>
      </c>
      <c r="B735" s="1" t="s">
        <v>10275</v>
      </c>
      <c r="C735" s="1" t="s">
        <v>10277</v>
      </c>
      <c r="D735" s="1" t="s">
        <v>126</v>
      </c>
      <c r="E735" s="1" t="s">
        <v>128</v>
      </c>
      <c r="F735" s="5" t="s">
        <v>174</v>
      </c>
      <c r="G735" s="1" t="s">
        <v>8429</v>
      </c>
      <c r="H735" s="1" t="s">
        <v>9483</v>
      </c>
      <c r="I735" s="5" t="s">
        <v>150</v>
      </c>
      <c r="M735" s="5" t="s">
        <v>174</v>
      </c>
      <c r="N735" s="5" t="s">
        <v>10280</v>
      </c>
      <c r="O735" s="5" t="s">
        <v>898</v>
      </c>
      <c r="P735" s="5" t="s">
        <v>174</v>
      </c>
      <c r="Q735" s="5" t="s">
        <v>174</v>
      </c>
      <c r="R735" s="5" t="s">
        <v>155</v>
      </c>
      <c r="S735" s="5" t="s">
        <v>174</v>
      </c>
      <c r="T735" s="5" t="s">
        <v>157</v>
      </c>
      <c r="U735" s="5" t="s">
        <v>158</v>
      </c>
      <c r="V735" s="5" t="s">
        <v>158</v>
      </c>
      <c r="W735" s="5" t="s">
        <v>1496</v>
      </c>
      <c r="AB735" s="5" t="s">
        <v>161</v>
      </c>
      <c r="AC735" s="1" t="s">
        <v>162</v>
      </c>
      <c r="AD735" s="1" t="s">
        <v>162</v>
      </c>
      <c r="AE735" s="1" t="s">
        <v>162</v>
      </c>
      <c r="AF735" s="1" t="s">
        <v>162</v>
      </c>
      <c r="AG735" s="1" t="s">
        <v>162</v>
      </c>
      <c r="AH735" s="1" t="s">
        <v>162</v>
      </c>
      <c r="AI735" s="1" t="s">
        <v>162</v>
      </c>
      <c r="AJ735" s="1" t="s">
        <v>162</v>
      </c>
      <c r="AK735" s="1" t="s">
        <v>162</v>
      </c>
      <c r="AL735" s="1" t="s">
        <v>162</v>
      </c>
      <c r="AM735" s="1" t="s">
        <v>259</v>
      </c>
      <c r="AN735" s="1" t="s">
        <v>162</v>
      </c>
      <c r="AO735" s="1" t="s">
        <v>162</v>
      </c>
      <c r="AP735" s="1" t="s">
        <v>162</v>
      </c>
      <c r="AQ735" s="1" t="s">
        <v>162</v>
      </c>
      <c r="AR735" s="1" t="s">
        <v>162</v>
      </c>
      <c r="AS735" s="1" t="s">
        <v>162</v>
      </c>
      <c r="AT735" s="1" t="s">
        <v>162</v>
      </c>
      <c r="AU735" s="1" t="s">
        <v>162</v>
      </c>
      <c r="AV735" s="1" t="s">
        <v>162</v>
      </c>
      <c r="AW735" s="1" t="s">
        <v>162</v>
      </c>
      <c r="AX735" s="1" t="s">
        <v>162</v>
      </c>
      <c r="AY735" s="1" t="s">
        <v>162</v>
      </c>
      <c r="AZ735" s="1" t="s">
        <v>259</v>
      </c>
      <c r="BA735" s="1" t="s">
        <v>259</v>
      </c>
      <c r="BB735" s="1" t="s">
        <v>162</v>
      </c>
      <c r="BC735" s="1" t="s">
        <v>162</v>
      </c>
      <c r="BD735" s="1" t="s">
        <v>162</v>
      </c>
      <c r="BE735" s="1" t="s">
        <v>162</v>
      </c>
      <c r="BF735" s="5" t="s">
        <v>1454</v>
      </c>
      <c r="BG735" s="5" t="s">
        <v>265</v>
      </c>
      <c r="BH735" s="5" t="s">
        <v>1454</v>
      </c>
      <c r="BI735" s="5" t="s">
        <v>265</v>
      </c>
      <c r="BS735" s="1" t="s">
        <v>8420</v>
      </c>
      <c r="BT735" s="5" t="s">
        <v>898</v>
      </c>
      <c r="BW735" s="1" t="s">
        <v>893</v>
      </c>
      <c r="BZ735" s="1" t="s">
        <v>181</v>
      </c>
      <c r="CA735" s="8" t="s">
        <v>10286</v>
      </c>
      <c r="CB735" s="1" t="s">
        <v>617</v>
      </c>
    </row>
    <row r="736">
      <c r="A736" s="1" t="s">
        <v>9470</v>
      </c>
      <c r="B736" s="1" t="s">
        <v>10277</v>
      </c>
      <c r="C736" s="1" t="s">
        <v>10291</v>
      </c>
      <c r="D736" s="1" t="s">
        <v>126</v>
      </c>
      <c r="E736" s="1" t="s">
        <v>128</v>
      </c>
      <c r="F736" s="5" t="s">
        <v>150</v>
      </c>
      <c r="G736" s="1" t="s">
        <v>8419</v>
      </c>
      <c r="H736" s="1" t="s">
        <v>9472</v>
      </c>
      <c r="I736" s="5" t="s">
        <v>150</v>
      </c>
      <c r="M736" s="5" t="s">
        <v>150</v>
      </c>
      <c r="N736" s="5" t="s">
        <v>10292</v>
      </c>
      <c r="O736" s="5" t="s">
        <v>4647</v>
      </c>
      <c r="P736" s="5" t="s">
        <v>174</v>
      </c>
      <c r="Q736" s="5" t="s">
        <v>150</v>
      </c>
      <c r="R736" s="5" t="s">
        <v>155</v>
      </c>
      <c r="S736" s="5" t="s">
        <v>174</v>
      </c>
      <c r="T736" s="5" t="s">
        <v>405</v>
      </c>
      <c r="U736" s="5" t="s">
        <v>158</v>
      </c>
      <c r="V736" s="5" t="s">
        <v>158</v>
      </c>
      <c r="W736" s="5" t="s">
        <v>1496</v>
      </c>
      <c r="AB736" s="5" t="s">
        <v>161</v>
      </c>
      <c r="AC736" s="1" t="s">
        <v>162</v>
      </c>
      <c r="AD736" s="1" t="s">
        <v>162</v>
      </c>
      <c r="AE736" s="1" t="s">
        <v>162</v>
      </c>
      <c r="AF736" s="1" t="s">
        <v>162</v>
      </c>
      <c r="AG736" s="1" t="s">
        <v>162</v>
      </c>
      <c r="AH736" s="1" t="s">
        <v>162</v>
      </c>
      <c r="AI736" s="1" t="s">
        <v>162</v>
      </c>
      <c r="AJ736" s="1" t="s">
        <v>162</v>
      </c>
      <c r="AK736" s="1" t="s">
        <v>162</v>
      </c>
      <c r="AL736" s="1" t="s">
        <v>162</v>
      </c>
      <c r="AM736" s="1" t="s">
        <v>162</v>
      </c>
      <c r="AN736" s="1" t="s">
        <v>162</v>
      </c>
      <c r="AO736" s="1" t="s">
        <v>162</v>
      </c>
      <c r="AP736" s="1" t="s">
        <v>162</v>
      </c>
      <c r="AQ736" s="1" t="s">
        <v>162</v>
      </c>
      <c r="AR736" s="1" t="s">
        <v>162</v>
      </c>
      <c r="AS736" s="1" t="s">
        <v>162</v>
      </c>
      <c r="AT736" s="1" t="s">
        <v>162</v>
      </c>
      <c r="AU736" s="1" t="s">
        <v>162</v>
      </c>
      <c r="AV736" s="1" t="s">
        <v>162</v>
      </c>
      <c r="AW736" s="1" t="s">
        <v>162</v>
      </c>
      <c r="AX736" s="1" t="s">
        <v>162</v>
      </c>
      <c r="AY736" s="1" t="s">
        <v>162</v>
      </c>
      <c r="AZ736" s="1" t="s">
        <v>259</v>
      </c>
      <c r="BA736" s="1" t="s">
        <v>259</v>
      </c>
      <c r="BB736" s="1" t="s">
        <v>162</v>
      </c>
      <c r="BC736" s="1" t="s">
        <v>162</v>
      </c>
      <c r="BD736" s="1" t="s">
        <v>162</v>
      </c>
      <c r="BE736" s="1" t="s">
        <v>162</v>
      </c>
      <c r="BF736" s="5" t="s">
        <v>1454</v>
      </c>
      <c r="BG736" s="5" t="s">
        <v>265</v>
      </c>
      <c r="BH736" s="5" t="s">
        <v>1454</v>
      </c>
      <c r="BI736" s="5" t="s">
        <v>265</v>
      </c>
      <c r="BS736" s="1" t="s">
        <v>8420</v>
      </c>
      <c r="BT736" s="5" t="s">
        <v>4647</v>
      </c>
      <c r="BW736" s="1" t="s">
        <v>893</v>
      </c>
      <c r="BZ736" s="1" t="s">
        <v>181</v>
      </c>
      <c r="CA736" s="8" t="s">
        <v>10295</v>
      </c>
      <c r="CB736" s="1" t="s">
        <v>617</v>
      </c>
    </row>
    <row r="737">
      <c r="A737" s="1" t="s">
        <v>10296</v>
      </c>
      <c r="B737" s="1" t="s">
        <v>10297</v>
      </c>
      <c r="C737" s="1" t="s">
        <v>10298</v>
      </c>
      <c r="D737" s="1" t="s">
        <v>126</v>
      </c>
      <c r="E737" s="1" t="s">
        <v>128</v>
      </c>
      <c r="F737" s="5" t="s">
        <v>150</v>
      </c>
      <c r="G737" s="1" t="s">
        <v>10299</v>
      </c>
      <c r="H737" s="1" t="s">
        <v>10301</v>
      </c>
      <c r="I737" s="5" t="s">
        <v>150</v>
      </c>
      <c r="M737" s="5" t="s">
        <v>150</v>
      </c>
      <c r="N737" s="5" t="s">
        <v>10302</v>
      </c>
      <c r="O737" s="5" t="s">
        <v>694</v>
      </c>
      <c r="P737" s="5" t="s">
        <v>155</v>
      </c>
      <c r="Q737" s="5" t="s">
        <v>150</v>
      </c>
      <c r="R737" s="5" t="s">
        <v>155</v>
      </c>
      <c r="S737" s="5" t="s">
        <v>156</v>
      </c>
      <c r="T737" s="5" t="s">
        <v>322</v>
      </c>
      <c r="U737" s="5" t="s">
        <v>158</v>
      </c>
      <c r="V737" s="5" t="s">
        <v>158</v>
      </c>
      <c r="W737" s="5" t="s">
        <v>1496</v>
      </c>
      <c r="AB737" s="5" t="s">
        <v>161</v>
      </c>
      <c r="AC737" s="1" t="s">
        <v>162</v>
      </c>
      <c r="AD737" s="1" t="s">
        <v>162</v>
      </c>
      <c r="AE737" s="1" t="s">
        <v>162</v>
      </c>
      <c r="AF737" s="1" t="s">
        <v>162</v>
      </c>
      <c r="AG737" s="1" t="s">
        <v>162</v>
      </c>
      <c r="AH737" s="1" t="s">
        <v>162</v>
      </c>
      <c r="AI737" s="1" t="s">
        <v>162</v>
      </c>
      <c r="AJ737" s="1" t="s">
        <v>162</v>
      </c>
      <c r="AK737" s="1" t="s">
        <v>162</v>
      </c>
      <c r="AL737" s="1" t="s">
        <v>162</v>
      </c>
      <c r="AM737" s="1" t="s">
        <v>162</v>
      </c>
      <c r="AN737" s="1" t="s">
        <v>162</v>
      </c>
      <c r="AO737" s="1" t="s">
        <v>162</v>
      </c>
      <c r="AP737" s="1" t="s">
        <v>162</v>
      </c>
      <c r="AQ737" s="1" t="s">
        <v>162</v>
      </c>
      <c r="AR737" s="1" t="s">
        <v>162</v>
      </c>
      <c r="AS737" s="1" t="s">
        <v>162</v>
      </c>
      <c r="AT737" s="1" t="s">
        <v>162</v>
      </c>
      <c r="AU737" s="1" t="s">
        <v>162</v>
      </c>
      <c r="AV737" s="1" t="s">
        <v>162</v>
      </c>
      <c r="AW737" s="1" t="s">
        <v>162</v>
      </c>
      <c r="AX737" s="1" t="s">
        <v>162</v>
      </c>
      <c r="AY737" s="1" t="s">
        <v>162</v>
      </c>
      <c r="AZ737" s="1" t="s">
        <v>162</v>
      </c>
      <c r="BA737" s="1" t="s">
        <v>162</v>
      </c>
      <c r="BB737" s="1" t="s">
        <v>162</v>
      </c>
      <c r="BC737" s="1" t="s">
        <v>162</v>
      </c>
      <c r="BD737" s="1" t="s">
        <v>162</v>
      </c>
      <c r="BE737" s="1" t="s">
        <v>162</v>
      </c>
      <c r="BS737" s="1" t="s">
        <v>10304</v>
      </c>
      <c r="BT737" s="5" t="s">
        <v>694</v>
      </c>
      <c r="BW737" s="1" t="s">
        <v>893</v>
      </c>
      <c r="BZ737" s="1" t="s">
        <v>181</v>
      </c>
      <c r="CA737" s="8" t="s">
        <v>10305</v>
      </c>
      <c r="CB737" s="1" t="s">
        <v>617</v>
      </c>
    </row>
    <row r="738">
      <c r="A738" s="1" t="s">
        <v>10308</v>
      </c>
      <c r="B738" s="1" t="s">
        <v>10309</v>
      </c>
      <c r="C738" s="1" t="s">
        <v>10310</v>
      </c>
      <c r="D738" s="1" t="s">
        <v>126</v>
      </c>
      <c r="E738" s="1" t="s">
        <v>128</v>
      </c>
      <c r="F738" s="5" t="s">
        <v>174</v>
      </c>
      <c r="G738" s="1" t="s">
        <v>10311</v>
      </c>
      <c r="H738" s="1" t="s">
        <v>10312</v>
      </c>
      <c r="I738" s="5" t="s">
        <v>150</v>
      </c>
      <c r="M738" s="5" t="s">
        <v>174</v>
      </c>
      <c r="N738" s="5" t="s">
        <v>10313</v>
      </c>
      <c r="O738" s="5" t="s">
        <v>1047</v>
      </c>
      <c r="P738" s="5" t="s">
        <v>156</v>
      </c>
      <c r="Q738" s="5" t="s">
        <v>216</v>
      </c>
      <c r="R738" s="5" t="s">
        <v>155</v>
      </c>
      <c r="S738" s="5" t="s">
        <v>174</v>
      </c>
      <c r="T738" s="5" t="s">
        <v>158</v>
      </c>
      <c r="U738" s="5" t="s">
        <v>158</v>
      </c>
      <c r="V738" s="5" t="s">
        <v>158</v>
      </c>
      <c r="W738" s="5" t="s">
        <v>257</v>
      </c>
      <c r="AB738" s="5" t="s">
        <v>216</v>
      </c>
      <c r="AC738" s="1" t="s">
        <v>162</v>
      </c>
      <c r="AD738" s="1" t="s">
        <v>162</v>
      </c>
      <c r="AE738" s="1" t="s">
        <v>162</v>
      </c>
      <c r="AF738" s="1" t="s">
        <v>162</v>
      </c>
      <c r="AG738" s="1" t="s">
        <v>162</v>
      </c>
      <c r="AH738" s="1" t="s">
        <v>162</v>
      </c>
      <c r="AI738" s="1" t="s">
        <v>162</v>
      </c>
      <c r="AJ738" s="1" t="s">
        <v>162</v>
      </c>
      <c r="AK738" s="1" t="s">
        <v>162</v>
      </c>
      <c r="AL738" s="1" t="s">
        <v>162</v>
      </c>
      <c r="AM738" s="1" t="s">
        <v>162</v>
      </c>
      <c r="AN738" s="1" t="s">
        <v>162</v>
      </c>
      <c r="AO738" s="1" t="s">
        <v>162</v>
      </c>
      <c r="AP738" s="1" t="s">
        <v>162</v>
      </c>
      <c r="AQ738" s="1" t="s">
        <v>162</v>
      </c>
      <c r="AR738" s="1" t="s">
        <v>162</v>
      </c>
      <c r="AS738" s="1" t="s">
        <v>162</v>
      </c>
      <c r="AT738" s="1" t="s">
        <v>162</v>
      </c>
      <c r="AU738" s="1" t="s">
        <v>162</v>
      </c>
      <c r="AV738" s="1" t="s">
        <v>162</v>
      </c>
      <c r="AW738" s="1" t="s">
        <v>162</v>
      </c>
      <c r="AX738" s="1" t="s">
        <v>162</v>
      </c>
      <c r="AY738" s="1" t="s">
        <v>162</v>
      </c>
      <c r="AZ738" s="1" t="s">
        <v>162</v>
      </c>
      <c r="BA738" s="1" t="s">
        <v>162</v>
      </c>
      <c r="BB738" s="1" t="s">
        <v>162</v>
      </c>
      <c r="BC738" s="1" t="s">
        <v>162</v>
      </c>
      <c r="BD738" s="1" t="s">
        <v>162</v>
      </c>
      <c r="BE738" s="1" t="s">
        <v>162</v>
      </c>
      <c r="BS738" s="1" t="s">
        <v>10314</v>
      </c>
      <c r="BT738" s="5" t="s">
        <v>1047</v>
      </c>
      <c r="BU738" s="1" t="s">
        <v>240</v>
      </c>
      <c r="BZ738" s="1" t="s">
        <v>181</v>
      </c>
      <c r="CA738" s="8" t="s">
        <v>10315</v>
      </c>
      <c r="CB738" s="1" t="s">
        <v>6347</v>
      </c>
    </row>
    <row r="739">
      <c r="A739" s="1" t="s">
        <v>10324</v>
      </c>
      <c r="B739" s="1" t="s">
        <v>10325</v>
      </c>
      <c r="C739" s="1" t="s">
        <v>10326</v>
      </c>
      <c r="D739" s="1" t="s">
        <v>126</v>
      </c>
      <c r="E739" s="1" t="s">
        <v>128</v>
      </c>
      <c r="F739" s="5" t="s">
        <v>155</v>
      </c>
      <c r="G739" s="1" t="s">
        <v>10327</v>
      </c>
      <c r="H739" s="1" t="s">
        <v>10328</v>
      </c>
      <c r="I739" s="5" t="s">
        <v>150</v>
      </c>
      <c r="M739" s="5" t="s">
        <v>150</v>
      </c>
      <c r="N739" s="5" t="s">
        <v>10331</v>
      </c>
      <c r="O739" s="5" t="s">
        <v>2624</v>
      </c>
      <c r="P739" s="5" t="s">
        <v>150</v>
      </c>
      <c r="Q739" s="5" t="s">
        <v>155</v>
      </c>
      <c r="R739" s="5" t="s">
        <v>174</v>
      </c>
      <c r="S739" s="5" t="s">
        <v>150</v>
      </c>
      <c r="BS739" s="1" t="s">
        <v>10333</v>
      </c>
      <c r="BT739" s="5" t="s">
        <v>2624</v>
      </c>
      <c r="BZ739" s="1" t="s">
        <v>181</v>
      </c>
      <c r="CA739" s="8" t="s">
        <v>10334</v>
      </c>
      <c r="CB739" s="1" t="s">
        <v>617</v>
      </c>
    </row>
    <row r="740">
      <c r="A740" s="1" t="s">
        <v>10337</v>
      </c>
      <c r="B740" s="1" t="s">
        <v>10310</v>
      </c>
      <c r="C740" s="1" t="s">
        <v>10338</v>
      </c>
      <c r="D740" s="1" t="s">
        <v>126</v>
      </c>
      <c r="E740" s="1" t="s">
        <v>128</v>
      </c>
      <c r="F740" s="5" t="s">
        <v>150</v>
      </c>
      <c r="G740" s="1" t="s">
        <v>10339</v>
      </c>
      <c r="H740" s="1" t="s">
        <v>10340</v>
      </c>
      <c r="I740" s="5" t="s">
        <v>150</v>
      </c>
      <c r="M740" s="5" t="s">
        <v>150</v>
      </c>
      <c r="N740" s="5" t="s">
        <v>10341</v>
      </c>
      <c r="O740" s="5" t="s">
        <v>535</v>
      </c>
      <c r="P740" s="5" t="s">
        <v>150</v>
      </c>
      <c r="Q740" s="5" t="s">
        <v>150</v>
      </c>
      <c r="R740" s="5" t="s">
        <v>155</v>
      </c>
      <c r="S740" s="5" t="s">
        <v>156</v>
      </c>
      <c r="T740" s="5" t="s">
        <v>380</v>
      </c>
      <c r="U740" s="5" t="s">
        <v>158</v>
      </c>
      <c r="V740" s="5" t="s">
        <v>158</v>
      </c>
      <c r="W740" s="5" t="s">
        <v>360</v>
      </c>
      <c r="AB740" s="5" t="s">
        <v>155</v>
      </c>
      <c r="AC740" s="1" t="s">
        <v>162</v>
      </c>
      <c r="AD740" s="1" t="s">
        <v>162</v>
      </c>
      <c r="AE740" s="1" t="s">
        <v>162</v>
      </c>
      <c r="AF740" s="1" t="s">
        <v>162</v>
      </c>
      <c r="AG740" s="1" t="s">
        <v>162</v>
      </c>
      <c r="AH740" s="1" t="s">
        <v>162</v>
      </c>
      <c r="AI740" s="1" t="s">
        <v>162</v>
      </c>
      <c r="AJ740" s="1" t="s">
        <v>162</v>
      </c>
      <c r="AK740" s="1" t="s">
        <v>162</v>
      </c>
      <c r="AL740" s="1" t="s">
        <v>162</v>
      </c>
      <c r="AM740" s="1" t="s">
        <v>162</v>
      </c>
      <c r="AN740" s="1" t="s">
        <v>162</v>
      </c>
      <c r="AO740" s="1" t="s">
        <v>162</v>
      </c>
      <c r="AP740" s="1" t="s">
        <v>162</v>
      </c>
      <c r="AQ740" s="1" t="s">
        <v>162</v>
      </c>
      <c r="AR740" s="1" t="s">
        <v>162</v>
      </c>
      <c r="AS740" s="1" t="s">
        <v>162</v>
      </c>
      <c r="AT740" s="1" t="s">
        <v>162</v>
      </c>
      <c r="AU740" s="1" t="s">
        <v>162</v>
      </c>
      <c r="AV740" s="1" t="s">
        <v>162</v>
      </c>
      <c r="AW740" s="1" t="s">
        <v>162</v>
      </c>
      <c r="AX740" s="1" t="s">
        <v>162</v>
      </c>
      <c r="AY740" s="1" t="s">
        <v>162</v>
      </c>
      <c r="AZ740" s="1" t="s">
        <v>162</v>
      </c>
      <c r="BA740" s="1" t="s">
        <v>162</v>
      </c>
      <c r="BB740" s="1" t="s">
        <v>162</v>
      </c>
      <c r="BC740" s="1" t="s">
        <v>162</v>
      </c>
      <c r="BD740" s="1" t="s">
        <v>162</v>
      </c>
      <c r="BE740" s="1" t="s">
        <v>162</v>
      </c>
      <c r="BS740" s="1" t="s">
        <v>10314</v>
      </c>
      <c r="BT740" s="5" t="s">
        <v>535</v>
      </c>
      <c r="BU740" s="1" t="s">
        <v>184</v>
      </c>
      <c r="BZ740" s="1" t="s">
        <v>181</v>
      </c>
      <c r="CA740" s="8" t="s">
        <v>10347</v>
      </c>
      <c r="CB740" s="1" t="s">
        <v>6347</v>
      </c>
    </row>
    <row r="741">
      <c r="A741" s="1" t="s">
        <v>10349</v>
      </c>
      <c r="B741" s="1" t="s">
        <v>10326</v>
      </c>
      <c r="C741" s="1" t="s">
        <v>10350</v>
      </c>
      <c r="D741" s="1" t="s">
        <v>126</v>
      </c>
      <c r="E741" s="1" t="s">
        <v>128</v>
      </c>
      <c r="F741" s="5" t="s">
        <v>155</v>
      </c>
      <c r="G741" s="1" t="s">
        <v>10351</v>
      </c>
      <c r="H741" s="1" t="s">
        <v>10352</v>
      </c>
      <c r="I741" s="5" t="s">
        <v>150</v>
      </c>
      <c r="M741" s="5" t="s">
        <v>174</v>
      </c>
      <c r="N741" s="5" t="s">
        <v>10353</v>
      </c>
      <c r="O741" s="5" t="s">
        <v>733</v>
      </c>
      <c r="P741" s="5" t="s">
        <v>174</v>
      </c>
      <c r="Q741" s="5" t="s">
        <v>174</v>
      </c>
      <c r="R741" s="5" t="s">
        <v>155</v>
      </c>
      <c r="S741" s="5" t="s">
        <v>156</v>
      </c>
      <c r="T741" s="5" t="s">
        <v>158</v>
      </c>
      <c r="U741" s="5" t="s">
        <v>158</v>
      </c>
      <c r="V741" s="5" t="s">
        <v>158</v>
      </c>
      <c r="W741" s="5" t="s">
        <v>257</v>
      </c>
      <c r="AB741" s="5" t="s">
        <v>216</v>
      </c>
      <c r="AC741" s="1" t="s">
        <v>162</v>
      </c>
      <c r="AD741" s="1" t="s">
        <v>162</v>
      </c>
      <c r="AE741" s="1" t="s">
        <v>162</v>
      </c>
      <c r="AF741" s="1" t="s">
        <v>162</v>
      </c>
      <c r="AG741" s="1" t="s">
        <v>162</v>
      </c>
      <c r="AH741" s="1" t="s">
        <v>162</v>
      </c>
      <c r="AI741" s="1" t="s">
        <v>162</v>
      </c>
      <c r="AJ741" s="1" t="s">
        <v>162</v>
      </c>
      <c r="AK741" s="1" t="s">
        <v>162</v>
      </c>
      <c r="AL741" s="1" t="s">
        <v>162</v>
      </c>
      <c r="AM741" s="1" t="s">
        <v>162</v>
      </c>
      <c r="AN741" s="1" t="s">
        <v>162</v>
      </c>
      <c r="AO741" s="1" t="s">
        <v>162</v>
      </c>
      <c r="AP741" s="1" t="s">
        <v>162</v>
      </c>
      <c r="AQ741" s="1" t="s">
        <v>162</v>
      </c>
      <c r="AR741" s="1" t="s">
        <v>162</v>
      </c>
      <c r="AS741" s="1" t="s">
        <v>162</v>
      </c>
      <c r="AT741" s="1" t="s">
        <v>162</v>
      </c>
      <c r="AU741" s="1" t="s">
        <v>162</v>
      </c>
      <c r="AV741" s="1" t="s">
        <v>162</v>
      </c>
      <c r="AW741" s="1" t="s">
        <v>162</v>
      </c>
      <c r="AX741" s="1" t="s">
        <v>162</v>
      </c>
      <c r="AY741" s="1" t="s">
        <v>162</v>
      </c>
      <c r="AZ741" s="1" t="s">
        <v>162</v>
      </c>
      <c r="BA741" s="1" t="s">
        <v>162</v>
      </c>
      <c r="BB741" s="1" t="s">
        <v>162</v>
      </c>
      <c r="BC741" s="1" t="s">
        <v>162</v>
      </c>
      <c r="BD741" s="1" t="s">
        <v>162</v>
      </c>
      <c r="BE741" s="1" t="s">
        <v>162</v>
      </c>
      <c r="BS741" s="1" t="s">
        <v>10333</v>
      </c>
      <c r="BT741" s="5" t="s">
        <v>733</v>
      </c>
      <c r="BU741" s="1" t="s">
        <v>240</v>
      </c>
      <c r="BZ741" s="1" t="s">
        <v>181</v>
      </c>
      <c r="CA741" s="8" t="s">
        <v>10359</v>
      </c>
      <c r="CB741" s="1" t="s">
        <v>617</v>
      </c>
    </row>
    <row r="742">
      <c r="A742" s="1" t="s">
        <v>10360</v>
      </c>
      <c r="B742" s="1" t="s">
        <v>10350</v>
      </c>
      <c r="C742" s="1" t="s">
        <v>10361</v>
      </c>
      <c r="D742" s="1" t="s">
        <v>126</v>
      </c>
      <c r="E742" s="1" t="s">
        <v>128</v>
      </c>
      <c r="F742" s="5" t="s">
        <v>150</v>
      </c>
      <c r="G742" s="1" t="s">
        <v>400</v>
      </c>
      <c r="H742" s="1" t="s">
        <v>10362</v>
      </c>
      <c r="I742" s="5" t="s">
        <v>150</v>
      </c>
      <c r="M742" s="5" t="s">
        <v>150</v>
      </c>
      <c r="N742" s="5" t="s">
        <v>10363</v>
      </c>
      <c r="O742" s="5" t="s">
        <v>203</v>
      </c>
      <c r="P742" s="5" t="s">
        <v>174</v>
      </c>
      <c r="Q742" s="5" t="s">
        <v>150</v>
      </c>
      <c r="R742" s="5" t="s">
        <v>155</v>
      </c>
      <c r="S742" s="5" t="s">
        <v>156</v>
      </c>
      <c r="T742" s="5" t="s">
        <v>449</v>
      </c>
      <c r="U742" s="5" t="s">
        <v>158</v>
      </c>
      <c r="V742" s="5" t="s">
        <v>158</v>
      </c>
      <c r="W742" s="5" t="s">
        <v>360</v>
      </c>
      <c r="AB742" s="5" t="s">
        <v>155</v>
      </c>
      <c r="AC742" s="1" t="s">
        <v>162</v>
      </c>
      <c r="AD742" s="1" t="s">
        <v>162</v>
      </c>
      <c r="AE742" s="1" t="s">
        <v>162</v>
      </c>
      <c r="AF742" s="1" t="s">
        <v>162</v>
      </c>
      <c r="AG742" s="1" t="s">
        <v>162</v>
      </c>
      <c r="AH742" s="1" t="s">
        <v>162</v>
      </c>
      <c r="AI742" s="1" t="s">
        <v>162</v>
      </c>
      <c r="AJ742" s="1" t="s">
        <v>162</v>
      </c>
      <c r="AK742" s="1" t="s">
        <v>162</v>
      </c>
      <c r="AL742" s="1" t="s">
        <v>162</v>
      </c>
      <c r="AM742" s="1" t="s">
        <v>162</v>
      </c>
      <c r="AN742" s="1" t="s">
        <v>162</v>
      </c>
      <c r="AO742" s="1" t="s">
        <v>162</v>
      </c>
      <c r="AP742" s="1" t="s">
        <v>162</v>
      </c>
      <c r="AQ742" s="1" t="s">
        <v>162</v>
      </c>
      <c r="AR742" s="1" t="s">
        <v>162</v>
      </c>
      <c r="AS742" s="1" t="s">
        <v>162</v>
      </c>
      <c r="AT742" s="1" t="s">
        <v>162</v>
      </c>
      <c r="AU742" s="1" t="s">
        <v>162</v>
      </c>
      <c r="AV742" s="1" t="s">
        <v>162</v>
      </c>
      <c r="AW742" s="1" t="s">
        <v>162</v>
      </c>
      <c r="AX742" s="1" t="s">
        <v>162</v>
      </c>
      <c r="AY742" s="1" t="s">
        <v>162</v>
      </c>
      <c r="AZ742" s="1" t="s">
        <v>162</v>
      </c>
      <c r="BA742" s="1" t="s">
        <v>162</v>
      </c>
      <c r="BB742" s="1" t="s">
        <v>162</v>
      </c>
      <c r="BC742" s="1" t="s">
        <v>162</v>
      </c>
      <c r="BD742" s="1" t="s">
        <v>162</v>
      </c>
      <c r="BE742" s="1" t="s">
        <v>162</v>
      </c>
      <c r="BS742" s="1" t="s">
        <v>10333</v>
      </c>
      <c r="BT742" s="5" t="s">
        <v>203</v>
      </c>
      <c r="BU742" s="1" t="s">
        <v>184</v>
      </c>
      <c r="BZ742" s="1" t="s">
        <v>181</v>
      </c>
      <c r="CA742" s="8" t="s">
        <v>10369</v>
      </c>
      <c r="CB742" s="1" t="s">
        <v>617</v>
      </c>
    </row>
    <row r="743">
      <c r="A743" s="1" t="s">
        <v>10371</v>
      </c>
      <c r="B743" s="1" t="s">
        <v>10372</v>
      </c>
      <c r="C743" s="1" t="s">
        <v>10373</v>
      </c>
      <c r="D743" s="1" t="s">
        <v>126</v>
      </c>
      <c r="E743" s="1" t="s">
        <v>128</v>
      </c>
      <c r="F743" s="5" t="s">
        <v>156</v>
      </c>
      <c r="G743" s="1" t="s">
        <v>10374</v>
      </c>
      <c r="H743" s="1" t="s">
        <v>10375</v>
      </c>
      <c r="I743" s="5" t="s">
        <v>150</v>
      </c>
      <c r="M743" s="5" t="s">
        <v>150</v>
      </c>
      <c r="N743" s="5" t="s">
        <v>10376</v>
      </c>
      <c r="O743" s="5" t="s">
        <v>174</v>
      </c>
      <c r="P743" s="5" t="s">
        <v>150</v>
      </c>
      <c r="Q743" s="5" t="s">
        <v>155</v>
      </c>
      <c r="BS743" s="1" t="s">
        <v>10330</v>
      </c>
      <c r="BT743" s="5" t="s">
        <v>174</v>
      </c>
      <c r="BZ743" s="1" t="s">
        <v>181</v>
      </c>
      <c r="CA743" s="8" t="s">
        <v>10377</v>
      </c>
      <c r="CB743" s="1" t="s">
        <v>617</v>
      </c>
    </row>
    <row r="744">
      <c r="A744" s="1" t="s">
        <v>10384</v>
      </c>
      <c r="B744" s="1" t="s">
        <v>10373</v>
      </c>
      <c r="C744" s="1" t="s">
        <v>10385</v>
      </c>
      <c r="D744" s="1" t="s">
        <v>126</v>
      </c>
      <c r="E744" s="1" t="s">
        <v>128</v>
      </c>
      <c r="F744" s="5" t="s">
        <v>174</v>
      </c>
      <c r="G744" s="1" t="s">
        <v>10344</v>
      </c>
      <c r="H744" s="1" t="s">
        <v>10389</v>
      </c>
      <c r="I744" s="5" t="s">
        <v>150</v>
      </c>
      <c r="M744" s="5" t="s">
        <v>174</v>
      </c>
      <c r="N744" s="5" t="s">
        <v>10390</v>
      </c>
      <c r="O744" s="5" t="s">
        <v>466</v>
      </c>
      <c r="P744" s="5" t="s">
        <v>174</v>
      </c>
      <c r="Q744" s="5" t="s">
        <v>174</v>
      </c>
      <c r="R744" s="5" t="s">
        <v>155</v>
      </c>
      <c r="S744" s="5" t="s">
        <v>155</v>
      </c>
      <c r="T744" s="5" t="s">
        <v>468</v>
      </c>
      <c r="U744" s="5" t="s">
        <v>158</v>
      </c>
      <c r="V744" s="5" t="s">
        <v>158</v>
      </c>
      <c r="W744" s="5" t="s">
        <v>360</v>
      </c>
      <c r="AB744" s="5" t="s">
        <v>155</v>
      </c>
      <c r="AC744" s="1" t="s">
        <v>162</v>
      </c>
      <c r="AD744" s="1" t="s">
        <v>162</v>
      </c>
      <c r="AE744" s="1" t="s">
        <v>162</v>
      </c>
      <c r="AF744" s="1" t="s">
        <v>162</v>
      </c>
      <c r="AG744" s="1" t="s">
        <v>162</v>
      </c>
      <c r="AH744" s="1" t="s">
        <v>162</v>
      </c>
      <c r="AI744" s="1" t="s">
        <v>162</v>
      </c>
      <c r="AJ744" s="1" t="s">
        <v>162</v>
      </c>
      <c r="AK744" s="1" t="s">
        <v>162</v>
      </c>
      <c r="AL744" s="1" t="s">
        <v>162</v>
      </c>
      <c r="AM744" s="1" t="s">
        <v>162</v>
      </c>
      <c r="AN744" s="1" t="s">
        <v>162</v>
      </c>
      <c r="AO744" s="1" t="s">
        <v>162</v>
      </c>
      <c r="AP744" s="1" t="s">
        <v>162</v>
      </c>
      <c r="AQ744" s="1" t="s">
        <v>162</v>
      </c>
      <c r="AR744" s="1" t="s">
        <v>162</v>
      </c>
      <c r="AS744" s="1" t="s">
        <v>162</v>
      </c>
      <c r="AT744" s="1" t="s">
        <v>162</v>
      </c>
      <c r="AU744" s="1" t="s">
        <v>162</v>
      </c>
      <c r="AV744" s="1" t="s">
        <v>162</v>
      </c>
      <c r="AW744" s="1" t="s">
        <v>162</v>
      </c>
      <c r="AX744" s="1" t="s">
        <v>162</v>
      </c>
      <c r="AY744" s="1" t="s">
        <v>162</v>
      </c>
      <c r="AZ744" s="1" t="s">
        <v>259</v>
      </c>
      <c r="BA744" s="1" t="s">
        <v>259</v>
      </c>
      <c r="BB744" s="1" t="s">
        <v>162</v>
      </c>
      <c r="BC744" s="1" t="s">
        <v>162</v>
      </c>
      <c r="BD744" s="1" t="s">
        <v>162</v>
      </c>
      <c r="BE744" s="1" t="s">
        <v>162</v>
      </c>
      <c r="BF744" s="5" t="s">
        <v>1454</v>
      </c>
      <c r="BG744" s="5" t="s">
        <v>265</v>
      </c>
      <c r="BH744" s="5" t="s">
        <v>1454</v>
      </c>
      <c r="BI744" s="5" t="s">
        <v>265</v>
      </c>
      <c r="BS744" s="1" t="s">
        <v>10330</v>
      </c>
      <c r="BT744" s="5" t="s">
        <v>466</v>
      </c>
      <c r="BU744" s="1" t="s">
        <v>184</v>
      </c>
      <c r="BZ744" s="1" t="s">
        <v>181</v>
      </c>
      <c r="CA744" s="8" t="s">
        <v>10393</v>
      </c>
      <c r="CB744" s="1" t="s">
        <v>617</v>
      </c>
    </row>
    <row r="745">
      <c r="A745" s="1" t="s">
        <v>10394</v>
      </c>
      <c r="B745" s="1" t="s">
        <v>10395</v>
      </c>
      <c r="C745" s="1" t="s">
        <v>10396</v>
      </c>
      <c r="D745" s="1" t="s">
        <v>126</v>
      </c>
      <c r="E745" s="1" t="s">
        <v>128</v>
      </c>
      <c r="F745" s="5" t="s">
        <v>155</v>
      </c>
      <c r="G745" s="1" t="s">
        <v>10397</v>
      </c>
      <c r="H745" s="1" t="s">
        <v>10398</v>
      </c>
      <c r="I745" s="5" t="s">
        <v>150</v>
      </c>
      <c r="M745" s="5" t="s">
        <v>150</v>
      </c>
      <c r="N745" s="5" t="s">
        <v>10399</v>
      </c>
      <c r="O745" s="5" t="s">
        <v>520</v>
      </c>
      <c r="P745" s="5" t="s">
        <v>150</v>
      </c>
      <c r="Q745" s="5" t="s">
        <v>155</v>
      </c>
      <c r="R745" s="5" t="s">
        <v>174</v>
      </c>
      <c r="S745" s="5" t="s">
        <v>174</v>
      </c>
      <c r="T745" s="5" t="s">
        <v>158</v>
      </c>
      <c r="U745" s="5" t="s">
        <v>158</v>
      </c>
      <c r="V745" s="5" t="s">
        <v>158</v>
      </c>
      <c r="W745" s="5" t="s">
        <v>159</v>
      </c>
      <c r="X745" s="1" t="s">
        <v>591</v>
      </c>
      <c r="AB745" s="5" t="s">
        <v>216</v>
      </c>
      <c r="AC745" s="1" t="s">
        <v>162</v>
      </c>
      <c r="AD745" s="1" t="s">
        <v>162</v>
      </c>
      <c r="AE745" s="1" t="s">
        <v>162</v>
      </c>
      <c r="AF745" s="1" t="s">
        <v>162</v>
      </c>
      <c r="AG745" s="1" t="s">
        <v>162</v>
      </c>
      <c r="AH745" s="1" t="s">
        <v>162</v>
      </c>
      <c r="AI745" s="1" t="s">
        <v>162</v>
      </c>
      <c r="AJ745" s="1" t="s">
        <v>162</v>
      </c>
      <c r="AK745" s="1" t="s">
        <v>162</v>
      </c>
      <c r="AL745" s="1" t="s">
        <v>162</v>
      </c>
      <c r="AM745" s="1" t="s">
        <v>162</v>
      </c>
      <c r="AN745" s="1" t="s">
        <v>162</v>
      </c>
      <c r="AO745" s="1" t="s">
        <v>162</v>
      </c>
      <c r="AP745" s="1" t="s">
        <v>162</v>
      </c>
      <c r="AQ745" s="1" t="s">
        <v>162</v>
      </c>
      <c r="AR745" s="1" t="s">
        <v>162</v>
      </c>
      <c r="AS745" s="1" t="s">
        <v>162</v>
      </c>
      <c r="AT745" s="1" t="s">
        <v>162</v>
      </c>
      <c r="AU745" s="1" t="s">
        <v>162</v>
      </c>
      <c r="AV745" s="1" t="s">
        <v>162</v>
      </c>
      <c r="AW745" s="1" t="s">
        <v>162</v>
      </c>
      <c r="AX745" s="1" t="s">
        <v>162</v>
      </c>
      <c r="AY745" s="1" t="s">
        <v>162</v>
      </c>
      <c r="AZ745" s="1" t="s">
        <v>162</v>
      </c>
      <c r="BA745" s="1" t="s">
        <v>162</v>
      </c>
      <c r="BB745" s="1" t="s">
        <v>162</v>
      </c>
      <c r="BC745" s="1" t="s">
        <v>162</v>
      </c>
      <c r="BD745" s="1" t="s">
        <v>162</v>
      </c>
      <c r="BE745" s="1" t="s">
        <v>162</v>
      </c>
      <c r="BS745" s="1" t="s">
        <v>10330</v>
      </c>
      <c r="BT745" s="5" t="s">
        <v>520</v>
      </c>
      <c r="BY745" s="1" t="s">
        <v>180</v>
      </c>
      <c r="BZ745" s="1" t="s">
        <v>181</v>
      </c>
      <c r="CA745" s="8" t="s">
        <v>10401</v>
      </c>
      <c r="CB745" s="1" t="s">
        <v>617</v>
      </c>
    </row>
    <row r="746">
      <c r="A746" s="1" t="s">
        <v>10403</v>
      </c>
      <c r="B746" s="1" t="s">
        <v>10385</v>
      </c>
      <c r="C746" s="1" t="s">
        <v>10404</v>
      </c>
      <c r="D746" s="1" t="s">
        <v>126</v>
      </c>
      <c r="E746" s="1" t="s">
        <v>128</v>
      </c>
      <c r="F746" s="5" t="s">
        <v>150</v>
      </c>
      <c r="G746" s="1" t="s">
        <v>10329</v>
      </c>
      <c r="H746" s="1" t="s">
        <v>10405</v>
      </c>
      <c r="I746" s="5" t="s">
        <v>150</v>
      </c>
      <c r="M746" s="5" t="s">
        <v>150</v>
      </c>
      <c r="N746" s="5" t="s">
        <v>10406</v>
      </c>
      <c r="O746" s="5" t="s">
        <v>1643</v>
      </c>
      <c r="P746" s="5" t="s">
        <v>174</v>
      </c>
      <c r="Q746" s="5" t="s">
        <v>150</v>
      </c>
      <c r="R746" s="5" t="s">
        <v>155</v>
      </c>
      <c r="S746" s="5" t="s">
        <v>156</v>
      </c>
      <c r="T746" s="5" t="s">
        <v>807</v>
      </c>
      <c r="U746" s="5" t="s">
        <v>158</v>
      </c>
      <c r="V746" s="5" t="s">
        <v>158</v>
      </c>
      <c r="W746" s="5" t="s">
        <v>861</v>
      </c>
      <c r="AB746" s="5" t="s">
        <v>161</v>
      </c>
      <c r="AC746" s="1" t="s">
        <v>162</v>
      </c>
      <c r="AD746" s="1" t="s">
        <v>162</v>
      </c>
      <c r="AE746" s="1" t="s">
        <v>162</v>
      </c>
      <c r="AF746" s="1" t="s">
        <v>162</v>
      </c>
      <c r="AG746" s="1" t="s">
        <v>162</v>
      </c>
      <c r="AH746" s="1" t="s">
        <v>162</v>
      </c>
      <c r="AI746" s="1" t="s">
        <v>162</v>
      </c>
      <c r="AJ746" s="1" t="s">
        <v>162</v>
      </c>
      <c r="AK746" s="1" t="s">
        <v>162</v>
      </c>
      <c r="AL746" s="1" t="s">
        <v>162</v>
      </c>
      <c r="AM746" s="1" t="s">
        <v>162</v>
      </c>
      <c r="AN746" s="1" t="s">
        <v>162</v>
      </c>
      <c r="AO746" s="1" t="s">
        <v>162</v>
      </c>
      <c r="AP746" s="1" t="s">
        <v>162</v>
      </c>
      <c r="AQ746" s="1" t="s">
        <v>162</v>
      </c>
      <c r="AR746" s="1" t="s">
        <v>162</v>
      </c>
      <c r="AS746" s="1" t="s">
        <v>162</v>
      </c>
      <c r="AT746" s="1" t="s">
        <v>162</v>
      </c>
      <c r="AU746" s="1" t="s">
        <v>162</v>
      </c>
      <c r="AV746" s="1" t="s">
        <v>162</v>
      </c>
      <c r="AW746" s="1" t="s">
        <v>162</v>
      </c>
      <c r="AX746" s="1" t="s">
        <v>162</v>
      </c>
      <c r="AY746" s="1" t="s">
        <v>162</v>
      </c>
      <c r="AZ746" s="1" t="s">
        <v>162</v>
      </c>
      <c r="BA746" s="1" t="s">
        <v>162</v>
      </c>
      <c r="BB746" s="1" t="s">
        <v>162</v>
      </c>
      <c r="BC746" s="1" t="s">
        <v>162</v>
      </c>
      <c r="BD746" s="1" t="s">
        <v>162</v>
      </c>
      <c r="BE746" s="1" t="s">
        <v>162</v>
      </c>
      <c r="BS746" s="1" t="s">
        <v>10330</v>
      </c>
      <c r="BT746" s="5" t="s">
        <v>1643</v>
      </c>
      <c r="BU746" s="1" t="s">
        <v>768</v>
      </c>
      <c r="BZ746" s="1" t="s">
        <v>181</v>
      </c>
      <c r="CA746" s="8" t="s">
        <v>10407</v>
      </c>
      <c r="CB746" s="1" t="s">
        <v>617</v>
      </c>
    </row>
    <row r="747">
      <c r="A747" s="1" t="s">
        <v>10409</v>
      </c>
      <c r="B747" s="1" t="s">
        <v>10410</v>
      </c>
      <c r="C747" s="1" t="s">
        <v>10411</v>
      </c>
      <c r="D747" s="1" t="s">
        <v>126</v>
      </c>
      <c r="E747" s="1" t="s">
        <v>128</v>
      </c>
      <c r="F747" s="5" t="s">
        <v>156</v>
      </c>
      <c r="G747" s="1" t="s">
        <v>10412</v>
      </c>
      <c r="H747" s="1" t="s">
        <v>10414</v>
      </c>
      <c r="I747" s="5" t="s">
        <v>150</v>
      </c>
      <c r="M747" s="5" t="s">
        <v>174</v>
      </c>
      <c r="N747" s="5" t="s">
        <v>10416</v>
      </c>
      <c r="P747" s="5" t="s">
        <v>150</v>
      </c>
      <c r="Q747" s="5" t="s">
        <v>155</v>
      </c>
      <c r="BS747" s="1" t="s">
        <v>10419</v>
      </c>
      <c r="BT747" s="5" t="s">
        <v>155</v>
      </c>
      <c r="BZ747" s="1" t="s">
        <v>181</v>
      </c>
      <c r="CA747" s="8" t="s">
        <v>10420</v>
      </c>
      <c r="CB747" s="1" t="s">
        <v>10421</v>
      </c>
    </row>
    <row r="748">
      <c r="A748" s="1" t="s">
        <v>10422</v>
      </c>
      <c r="B748" s="1" t="s">
        <v>10411</v>
      </c>
      <c r="C748" s="1" t="s">
        <v>10423</v>
      </c>
      <c r="D748" s="1" t="s">
        <v>126</v>
      </c>
      <c r="E748" s="1" t="s">
        <v>128</v>
      </c>
      <c r="F748" s="5" t="s">
        <v>155</v>
      </c>
      <c r="G748" s="1" t="s">
        <v>10425</v>
      </c>
      <c r="H748" s="1" t="s">
        <v>10426</v>
      </c>
      <c r="I748" s="5" t="s">
        <v>150</v>
      </c>
      <c r="M748" s="5" t="s">
        <v>174</v>
      </c>
      <c r="N748" s="5" t="s">
        <v>10428</v>
      </c>
      <c r="P748" s="5" t="s">
        <v>150</v>
      </c>
      <c r="Q748" s="5" t="s">
        <v>155</v>
      </c>
      <c r="R748" s="5" t="s">
        <v>174</v>
      </c>
      <c r="S748" s="5" t="s">
        <v>150</v>
      </c>
      <c r="BS748" s="1" t="s">
        <v>10419</v>
      </c>
      <c r="BT748" s="5" t="s">
        <v>2624</v>
      </c>
      <c r="BZ748" s="1" t="s">
        <v>181</v>
      </c>
      <c r="CA748" s="8" t="s">
        <v>10431</v>
      </c>
      <c r="CB748" s="1" t="s">
        <v>10421</v>
      </c>
    </row>
    <row r="749">
      <c r="A749" s="1" t="s">
        <v>10440</v>
      </c>
      <c r="B749" s="1" t="s">
        <v>10423</v>
      </c>
      <c r="C749" s="1" t="s">
        <v>10442</v>
      </c>
      <c r="D749" s="1" t="s">
        <v>126</v>
      </c>
      <c r="E749" s="1" t="s">
        <v>128</v>
      </c>
      <c r="F749" s="5" t="s">
        <v>174</v>
      </c>
      <c r="G749" s="1" t="s">
        <v>10445</v>
      </c>
      <c r="H749" s="1" t="s">
        <v>10447</v>
      </c>
      <c r="I749" s="5" t="s">
        <v>150</v>
      </c>
      <c r="M749" s="5" t="s">
        <v>174</v>
      </c>
      <c r="N749" s="5" t="s">
        <v>10448</v>
      </c>
      <c r="P749" s="5" t="s">
        <v>174</v>
      </c>
      <c r="Q749" s="5" t="s">
        <v>174</v>
      </c>
      <c r="R749" s="5" t="s">
        <v>155</v>
      </c>
      <c r="S749" s="5" t="s">
        <v>216</v>
      </c>
      <c r="T749" s="5" t="s">
        <v>10449</v>
      </c>
      <c r="U749" s="5" t="s">
        <v>158</v>
      </c>
      <c r="V749" s="5" t="s">
        <v>158</v>
      </c>
      <c r="W749" s="5" t="s">
        <v>675</v>
      </c>
      <c r="AB749" s="5" t="s">
        <v>156</v>
      </c>
      <c r="AC749" s="1" t="s">
        <v>162</v>
      </c>
      <c r="AD749" s="1" t="s">
        <v>162</v>
      </c>
      <c r="AE749" s="1" t="s">
        <v>162</v>
      </c>
      <c r="AF749" s="1" t="s">
        <v>162</v>
      </c>
      <c r="AG749" s="1" t="s">
        <v>162</v>
      </c>
      <c r="AH749" s="1" t="s">
        <v>162</v>
      </c>
      <c r="AI749" s="1" t="s">
        <v>162</v>
      </c>
      <c r="AJ749" s="1" t="s">
        <v>162</v>
      </c>
      <c r="AK749" s="1" t="s">
        <v>162</v>
      </c>
      <c r="AL749" s="1" t="s">
        <v>162</v>
      </c>
      <c r="AM749" s="1" t="s">
        <v>162</v>
      </c>
      <c r="AN749" s="1" t="s">
        <v>162</v>
      </c>
      <c r="AO749" s="1" t="s">
        <v>162</v>
      </c>
      <c r="AP749" s="1" t="s">
        <v>162</v>
      </c>
      <c r="AQ749" s="1" t="s">
        <v>162</v>
      </c>
      <c r="AR749" s="1" t="s">
        <v>162</v>
      </c>
      <c r="AS749" s="1" t="s">
        <v>162</v>
      </c>
      <c r="AT749" s="1" t="s">
        <v>162</v>
      </c>
      <c r="AU749" s="1" t="s">
        <v>162</v>
      </c>
      <c r="AV749" s="1" t="s">
        <v>162</v>
      </c>
      <c r="AW749" s="1" t="s">
        <v>162</v>
      </c>
      <c r="AX749" s="1" t="s">
        <v>162</v>
      </c>
      <c r="AY749" s="1" t="s">
        <v>162</v>
      </c>
      <c r="AZ749" s="1" t="s">
        <v>162</v>
      </c>
      <c r="BA749" s="1" t="s">
        <v>162</v>
      </c>
      <c r="BB749" s="1" t="s">
        <v>162</v>
      </c>
      <c r="BC749" s="1" t="s">
        <v>162</v>
      </c>
      <c r="BD749" s="1" t="s">
        <v>162</v>
      </c>
      <c r="BE749" s="1" t="s">
        <v>162</v>
      </c>
      <c r="BS749" s="1" t="s">
        <v>10419</v>
      </c>
      <c r="BT749" s="5" t="s">
        <v>641</v>
      </c>
      <c r="BV749" s="1" t="s">
        <v>687</v>
      </c>
      <c r="BZ749" s="1" t="s">
        <v>181</v>
      </c>
      <c r="CA749" s="8" t="s">
        <v>10450</v>
      </c>
      <c r="CB749" s="1" t="s">
        <v>10421</v>
      </c>
    </row>
    <row r="750">
      <c r="A750" s="1" t="s">
        <v>10452</v>
      </c>
      <c r="B750" s="1" t="s">
        <v>10442</v>
      </c>
      <c r="C750" s="1" t="s">
        <v>10453</v>
      </c>
      <c r="D750" s="1" t="s">
        <v>126</v>
      </c>
      <c r="E750" s="1" t="s">
        <v>128</v>
      </c>
      <c r="F750" s="5" t="s">
        <v>150</v>
      </c>
      <c r="G750" s="1" t="s">
        <v>10454</v>
      </c>
      <c r="H750" s="1" t="s">
        <v>10455</v>
      </c>
      <c r="I750" s="5" t="s">
        <v>150</v>
      </c>
      <c r="M750" s="5" t="s">
        <v>150</v>
      </c>
      <c r="N750" s="5" t="s">
        <v>10456</v>
      </c>
      <c r="P750" s="5" t="s">
        <v>174</v>
      </c>
      <c r="Q750" s="5" t="s">
        <v>150</v>
      </c>
      <c r="R750" s="5" t="s">
        <v>155</v>
      </c>
      <c r="S750" s="5" t="s">
        <v>216</v>
      </c>
      <c r="T750" s="5" t="s">
        <v>10449</v>
      </c>
      <c r="U750" s="5" t="s">
        <v>405</v>
      </c>
      <c r="V750" s="5" t="s">
        <v>158</v>
      </c>
      <c r="W750" s="5" t="s">
        <v>675</v>
      </c>
      <c r="AB750" s="5" t="s">
        <v>156</v>
      </c>
      <c r="AC750" s="1" t="s">
        <v>162</v>
      </c>
      <c r="AD750" s="1" t="s">
        <v>162</v>
      </c>
      <c r="AE750" s="1" t="s">
        <v>162</v>
      </c>
      <c r="AF750" s="1" t="s">
        <v>162</v>
      </c>
      <c r="AG750" s="1" t="s">
        <v>162</v>
      </c>
      <c r="AH750" s="1" t="s">
        <v>162</v>
      </c>
      <c r="AI750" s="1" t="s">
        <v>162</v>
      </c>
      <c r="AJ750" s="1" t="s">
        <v>162</v>
      </c>
      <c r="AK750" s="1" t="s">
        <v>162</v>
      </c>
      <c r="AL750" s="1" t="s">
        <v>162</v>
      </c>
      <c r="AM750" s="1" t="s">
        <v>162</v>
      </c>
      <c r="AN750" s="1" t="s">
        <v>162</v>
      </c>
      <c r="AO750" s="1" t="s">
        <v>162</v>
      </c>
      <c r="AP750" s="1" t="s">
        <v>162</v>
      </c>
      <c r="AQ750" s="1" t="s">
        <v>162</v>
      </c>
      <c r="AR750" s="1" t="s">
        <v>162</v>
      </c>
      <c r="AS750" s="1" t="s">
        <v>162</v>
      </c>
      <c r="AT750" s="1" t="s">
        <v>162</v>
      </c>
      <c r="AU750" s="1" t="s">
        <v>162</v>
      </c>
      <c r="AV750" s="1" t="s">
        <v>162</v>
      </c>
      <c r="AW750" s="1" t="s">
        <v>162</v>
      </c>
      <c r="AX750" s="1" t="s">
        <v>162</v>
      </c>
      <c r="AY750" s="1" t="s">
        <v>162</v>
      </c>
      <c r="AZ750" s="1" t="s">
        <v>162</v>
      </c>
      <c r="BA750" s="1" t="s">
        <v>162</v>
      </c>
      <c r="BB750" s="1" t="s">
        <v>162</v>
      </c>
      <c r="BC750" s="1" t="s">
        <v>162</v>
      </c>
      <c r="BD750" s="1" t="s">
        <v>162</v>
      </c>
      <c r="BE750" s="1" t="s">
        <v>162</v>
      </c>
      <c r="BS750" s="1" t="s">
        <v>10419</v>
      </c>
      <c r="BT750" s="5" t="s">
        <v>214</v>
      </c>
      <c r="BV750" s="1" t="s">
        <v>687</v>
      </c>
      <c r="BZ750" s="1" t="s">
        <v>181</v>
      </c>
      <c r="CA750" s="8" t="s">
        <v>10462</v>
      </c>
      <c r="CB750" s="1" t="s">
        <v>10421</v>
      </c>
    </row>
    <row r="751">
      <c r="A751" s="1" t="s">
        <v>10465</v>
      </c>
      <c r="B751" s="1" t="s">
        <v>10466</v>
      </c>
      <c r="C751" s="1" t="s">
        <v>10467</v>
      </c>
      <c r="D751" s="1" t="s">
        <v>126</v>
      </c>
      <c r="E751" s="1" t="s">
        <v>128</v>
      </c>
      <c r="F751" s="5" t="s">
        <v>155</v>
      </c>
      <c r="G751" s="1" t="s">
        <v>10468</v>
      </c>
      <c r="H751" s="1" t="s">
        <v>10469</v>
      </c>
      <c r="I751" s="5" t="s">
        <v>150</v>
      </c>
      <c r="M751" s="5" t="s">
        <v>150</v>
      </c>
      <c r="N751" s="5" t="s">
        <v>10470</v>
      </c>
      <c r="O751" s="5" t="s">
        <v>921</v>
      </c>
      <c r="P751" s="5" t="s">
        <v>150</v>
      </c>
      <c r="Q751" s="5" t="s">
        <v>155</v>
      </c>
      <c r="R751" s="5" t="s">
        <v>174</v>
      </c>
      <c r="S751" s="5" t="s">
        <v>174</v>
      </c>
      <c r="T751" s="5" t="s">
        <v>158</v>
      </c>
      <c r="U751" s="5" t="s">
        <v>158</v>
      </c>
      <c r="V751" s="5" t="s">
        <v>158</v>
      </c>
      <c r="W751" s="5" t="s">
        <v>159</v>
      </c>
      <c r="X751" s="1" t="s">
        <v>591</v>
      </c>
      <c r="AB751" s="5" t="s">
        <v>216</v>
      </c>
      <c r="AC751" s="1" t="s">
        <v>162</v>
      </c>
      <c r="AD751" s="1" t="s">
        <v>162</v>
      </c>
      <c r="AE751" s="1" t="s">
        <v>162</v>
      </c>
      <c r="AF751" s="1" t="s">
        <v>162</v>
      </c>
      <c r="AG751" s="1" t="s">
        <v>162</v>
      </c>
      <c r="AH751" s="1" t="s">
        <v>162</v>
      </c>
      <c r="AI751" s="1" t="s">
        <v>162</v>
      </c>
      <c r="AJ751" s="1" t="s">
        <v>162</v>
      </c>
      <c r="AK751" s="1" t="s">
        <v>162</v>
      </c>
      <c r="AL751" s="1" t="s">
        <v>162</v>
      </c>
      <c r="AM751" s="1" t="s">
        <v>162</v>
      </c>
      <c r="AN751" s="1" t="s">
        <v>162</v>
      </c>
      <c r="AO751" s="1" t="s">
        <v>162</v>
      </c>
      <c r="AP751" s="1" t="s">
        <v>162</v>
      </c>
      <c r="AQ751" s="1" t="s">
        <v>162</v>
      </c>
      <c r="AR751" s="1" t="s">
        <v>162</v>
      </c>
      <c r="AS751" s="1" t="s">
        <v>162</v>
      </c>
      <c r="AT751" s="1" t="s">
        <v>162</v>
      </c>
      <c r="AU751" s="1" t="s">
        <v>162</v>
      </c>
      <c r="AV751" s="1" t="s">
        <v>162</v>
      </c>
      <c r="AW751" s="1" t="s">
        <v>162</v>
      </c>
      <c r="AX751" s="1" t="s">
        <v>162</v>
      </c>
      <c r="AY751" s="1" t="s">
        <v>162</v>
      </c>
      <c r="AZ751" s="1" t="s">
        <v>162</v>
      </c>
      <c r="BA751" s="1" t="s">
        <v>162</v>
      </c>
      <c r="BB751" s="1" t="s">
        <v>162</v>
      </c>
      <c r="BC751" s="1" t="s">
        <v>162</v>
      </c>
      <c r="BD751" s="1" t="s">
        <v>162</v>
      </c>
      <c r="BE751" s="1" t="s">
        <v>162</v>
      </c>
      <c r="BS751" s="1" t="s">
        <v>10476</v>
      </c>
      <c r="BT751" s="5" t="s">
        <v>921</v>
      </c>
      <c r="BY751" s="1" t="s">
        <v>180</v>
      </c>
      <c r="BZ751" s="1" t="s">
        <v>181</v>
      </c>
      <c r="CA751" s="8" t="s">
        <v>10477</v>
      </c>
      <c r="CB751" s="1" t="s">
        <v>617</v>
      </c>
    </row>
    <row r="752">
      <c r="A752" s="1" t="s">
        <v>10480</v>
      </c>
      <c r="B752" s="1" t="s">
        <v>10466</v>
      </c>
      <c r="C752" s="1" t="s">
        <v>10481</v>
      </c>
      <c r="D752" s="1" t="s">
        <v>126</v>
      </c>
      <c r="E752" s="1" t="s">
        <v>128</v>
      </c>
      <c r="F752" s="5" t="s">
        <v>156</v>
      </c>
      <c r="G752" s="1" t="s">
        <v>10482</v>
      </c>
      <c r="H752" s="1" t="s">
        <v>10483</v>
      </c>
      <c r="I752" s="5" t="s">
        <v>150</v>
      </c>
      <c r="M752" s="5" t="s">
        <v>150</v>
      </c>
      <c r="N752" s="5" t="s">
        <v>10484</v>
      </c>
      <c r="O752" s="5" t="s">
        <v>155</v>
      </c>
      <c r="P752" s="5" t="s">
        <v>150</v>
      </c>
      <c r="Q752" s="5" t="s">
        <v>155</v>
      </c>
      <c r="BS752" s="1" t="s">
        <v>10476</v>
      </c>
      <c r="BT752" s="5" t="s">
        <v>155</v>
      </c>
      <c r="BZ752" s="1" t="s">
        <v>181</v>
      </c>
      <c r="CA752" s="8" t="s">
        <v>10485</v>
      </c>
      <c r="CB752" s="1" t="s">
        <v>617</v>
      </c>
    </row>
    <row r="753">
      <c r="A753" s="1" t="s">
        <v>10492</v>
      </c>
      <c r="B753" s="1" t="s">
        <v>10467</v>
      </c>
      <c r="C753" s="1" t="s">
        <v>10493</v>
      </c>
      <c r="D753" s="1" t="s">
        <v>126</v>
      </c>
      <c r="E753" s="1" t="s">
        <v>128</v>
      </c>
      <c r="F753" s="5" t="s">
        <v>174</v>
      </c>
      <c r="G753" s="1" t="s">
        <v>10494</v>
      </c>
      <c r="H753" s="1" t="s">
        <v>10495</v>
      </c>
      <c r="I753" s="5" t="s">
        <v>150</v>
      </c>
      <c r="M753" s="5" t="s">
        <v>174</v>
      </c>
      <c r="N753" s="5" t="s">
        <v>10496</v>
      </c>
      <c r="O753" s="5" t="s">
        <v>214</v>
      </c>
      <c r="P753" s="5" t="s">
        <v>174</v>
      </c>
      <c r="Q753" s="5" t="s">
        <v>174</v>
      </c>
      <c r="R753" s="5" t="s">
        <v>155</v>
      </c>
      <c r="S753" s="5" t="s">
        <v>155</v>
      </c>
      <c r="T753" s="5" t="s">
        <v>356</v>
      </c>
      <c r="U753" s="5" t="s">
        <v>158</v>
      </c>
      <c r="V753" s="5" t="s">
        <v>158</v>
      </c>
      <c r="W753" s="5" t="s">
        <v>360</v>
      </c>
      <c r="AB753" s="5" t="s">
        <v>155</v>
      </c>
      <c r="AC753" s="1" t="s">
        <v>162</v>
      </c>
      <c r="AD753" s="1" t="s">
        <v>162</v>
      </c>
      <c r="AE753" s="1" t="s">
        <v>162</v>
      </c>
      <c r="AF753" s="1" t="s">
        <v>162</v>
      </c>
      <c r="AG753" s="1" t="s">
        <v>162</v>
      </c>
      <c r="AH753" s="1" t="s">
        <v>162</v>
      </c>
      <c r="AI753" s="1" t="s">
        <v>162</v>
      </c>
      <c r="AJ753" s="1" t="s">
        <v>162</v>
      </c>
      <c r="AK753" s="1" t="s">
        <v>162</v>
      </c>
      <c r="AL753" s="1" t="s">
        <v>162</v>
      </c>
      <c r="AM753" s="1" t="s">
        <v>162</v>
      </c>
      <c r="AN753" s="1" t="s">
        <v>162</v>
      </c>
      <c r="AO753" s="1" t="s">
        <v>162</v>
      </c>
      <c r="AP753" s="1" t="s">
        <v>162</v>
      </c>
      <c r="AQ753" s="1" t="s">
        <v>162</v>
      </c>
      <c r="AR753" s="1" t="s">
        <v>162</v>
      </c>
      <c r="AS753" s="1" t="s">
        <v>162</v>
      </c>
      <c r="AT753" s="1" t="s">
        <v>162</v>
      </c>
      <c r="AU753" s="1" t="s">
        <v>162</v>
      </c>
      <c r="AV753" s="1" t="s">
        <v>162</v>
      </c>
      <c r="AW753" s="1" t="s">
        <v>162</v>
      </c>
      <c r="AX753" s="1" t="s">
        <v>162</v>
      </c>
      <c r="AY753" s="1" t="s">
        <v>162</v>
      </c>
      <c r="AZ753" s="1" t="s">
        <v>162</v>
      </c>
      <c r="BA753" s="1" t="s">
        <v>162</v>
      </c>
      <c r="BB753" s="1" t="s">
        <v>162</v>
      </c>
      <c r="BC753" s="1" t="s">
        <v>162</v>
      </c>
      <c r="BD753" s="1" t="s">
        <v>162</v>
      </c>
      <c r="BE753" s="1" t="s">
        <v>162</v>
      </c>
      <c r="BS753" s="1" t="s">
        <v>10476</v>
      </c>
      <c r="BT753" s="5" t="s">
        <v>214</v>
      </c>
      <c r="BU753" s="1" t="s">
        <v>184</v>
      </c>
      <c r="BZ753" s="1" t="s">
        <v>181</v>
      </c>
      <c r="CA753" s="8" t="s">
        <v>10506</v>
      </c>
      <c r="CB753" s="1" t="s">
        <v>617</v>
      </c>
    </row>
    <row r="754">
      <c r="A754" s="1" t="s">
        <v>10507</v>
      </c>
      <c r="B754" s="1" t="s">
        <v>10493</v>
      </c>
      <c r="C754" s="1" t="s">
        <v>10508</v>
      </c>
      <c r="D754" s="1" t="s">
        <v>126</v>
      </c>
      <c r="E754" s="1" t="s">
        <v>128</v>
      </c>
      <c r="F754" s="5" t="s">
        <v>150</v>
      </c>
      <c r="G754" s="1" t="s">
        <v>10509</v>
      </c>
      <c r="H754" s="1" t="s">
        <v>10510</v>
      </c>
      <c r="I754" s="5" t="s">
        <v>150</v>
      </c>
      <c r="M754" s="5" t="s">
        <v>150</v>
      </c>
      <c r="N754" s="5" t="s">
        <v>10511</v>
      </c>
      <c r="O754" s="5" t="s">
        <v>1273</v>
      </c>
      <c r="P754" s="5" t="s">
        <v>174</v>
      </c>
      <c r="Q754" s="5" t="s">
        <v>150</v>
      </c>
      <c r="R754" s="5" t="s">
        <v>155</v>
      </c>
      <c r="S754" s="5" t="s">
        <v>155</v>
      </c>
      <c r="T754" s="5" t="s">
        <v>5262</v>
      </c>
      <c r="U754" s="5" t="s">
        <v>158</v>
      </c>
      <c r="V754" s="5" t="s">
        <v>158</v>
      </c>
      <c r="W754" s="5" t="s">
        <v>1413</v>
      </c>
      <c r="AB754" s="5" t="s">
        <v>155</v>
      </c>
      <c r="AC754" s="1" t="s">
        <v>162</v>
      </c>
      <c r="AD754" s="1" t="s">
        <v>162</v>
      </c>
      <c r="AE754" s="1" t="s">
        <v>162</v>
      </c>
      <c r="AF754" s="1" t="s">
        <v>162</v>
      </c>
      <c r="AG754" s="1" t="s">
        <v>162</v>
      </c>
      <c r="AH754" s="1" t="s">
        <v>162</v>
      </c>
      <c r="AI754" s="1" t="s">
        <v>162</v>
      </c>
      <c r="AJ754" s="1" t="s">
        <v>162</v>
      </c>
      <c r="AK754" s="1" t="s">
        <v>162</v>
      </c>
      <c r="AL754" s="1" t="s">
        <v>162</v>
      </c>
      <c r="AM754" s="1" t="s">
        <v>162</v>
      </c>
      <c r="AN754" s="1" t="s">
        <v>162</v>
      </c>
      <c r="AO754" s="1" t="s">
        <v>162</v>
      </c>
      <c r="AP754" s="1" t="s">
        <v>162</v>
      </c>
      <c r="AQ754" s="1" t="s">
        <v>162</v>
      </c>
      <c r="AR754" s="1" t="s">
        <v>162</v>
      </c>
      <c r="AS754" s="1" t="s">
        <v>162</v>
      </c>
      <c r="AT754" s="1" t="s">
        <v>162</v>
      </c>
      <c r="AU754" s="1" t="s">
        <v>162</v>
      </c>
      <c r="AV754" s="1" t="s">
        <v>162</v>
      </c>
      <c r="AW754" s="1" t="s">
        <v>162</v>
      </c>
      <c r="AX754" s="1" t="s">
        <v>162</v>
      </c>
      <c r="AY754" s="1" t="s">
        <v>162</v>
      </c>
      <c r="AZ754" s="1" t="s">
        <v>162</v>
      </c>
      <c r="BA754" s="1" t="s">
        <v>162</v>
      </c>
      <c r="BB754" s="1" t="s">
        <v>162</v>
      </c>
      <c r="BC754" s="1" t="s">
        <v>162</v>
      </c>
      <c r="BD754" s="1" t="s">
        <v>162</v>
      </c>
      <c r="BE754" s="1" t="s">
        <v>162</v>
      </c>
      <c r="BS754" s="1" t="s">
        <v>10476</v>
      </c>
      <c r="BT754" s="5" t="s">
        <v>1273</v>
      </c>
      <c r="BY754" s="1" t="s">
        <v>881</v>
      </c>
      <c r="BZ754" s="1" t="s">
        <v>181</v>
      </c>
      <c r="CA754" s="8" t="s">
        <v>10516</v>
      </c>
      <c r="CB754" s="1" t="s">
        <v>617</v>
      </c>
    </row>
    <row r="755">
      <c r="A755" s="1" t="s">
        <v>10518</v>
      </c>
      <c r="B755" s="1" t="s">
        <v>10519</v>
      </c>
      <c r="C755" s="1" t="s">
        <v>10520</v>
      </c>
      <c r="D755" s="1" t="s">
        <v>126</v>
      </c>
      <c r="E755" s="1" t="s">
        <v>128</v>
      </c>
      <c r="F755" s="5" t="s">
        <v>155</v>
      </c>
      <c r="G755" s="1" t="s">
        <v>10522</v>
      </c>
      <c r="H755" s="1" t="s">
        <v>10523</v>
      </c>
      <c r="I755" s="5" t="s">
        <v>150</v>
      </c>
      <c r="M755" s="5" t="s">
        <v>150</v>
      </c>
      <c r="N755" s="5" t="s">
        <v>10525</v>
      </c>
      <c r="O755" s="5" t="s">
        <v>1287</v>
      </c>
      <c r="P755" s="5" t="s">
        <v>150</v>
      </c>
      <c r="Q755" s="5" t="s">
        <v>155</v>
      </c>
      <c r="R755" s="5" t="s">
        <v>174</v>
      </c>
      <c r="S755" s="5" t="s">
        <v>174</v>
      </c>
      <c r="T755" s="5" t="s">
        <v>158</v>
      </c>
      <c r="U755" s="5" t="s">
        <v>158</v>
      </c>
      <c r="V755" s="5" t="s">
        <v>158</v>
      </c>
      <c r="W755" s="5" t="s">
        <v>159</v>
      </c>
      <c r="X755" s="1" t="s">
        <v>591</v>
      </c>
      <c r="AB755" s="5" t="s">
        <v>216</v>
      </c>
      <c r="AC755" s="1" t="s">
        <v>162</v>
      </c>
      <c r="AD755" s="1" t="s">
        <v>162</v>
      </c>
      <c r="AE755" s="1" t="s">
        <v>162</v>
      </c>
      <c r="AF755" s="1" t="s">
        <v>162</v>
      </c>
      <c r="AG755" s="1" t="s">
        <v>162</v>
      </c>
      <c r="AH755" s="1" t="s">
        <v>162</v>
      </c>
      <c r="AI755" s="1" t="s">
        <v>162</v>
      </c>
      <c r="AJ755" s="1" t="s">
        <v>162</v>
      </c>
      <c r="AK755" s="1" t="s">
        <v>162</v>
      </c>
      <c r="AL755" s="1" t="s">
        <v>162</v>
      </c>
      <c r="AM755" s="1" t="s">
        <v>162</v>
      </c>
      <c r="AN755" s="1" t="s">
        <v>162</v>
      </c>
      <c r="AO755" s="1" t="s">
        <v>162</v>
      </c>
      <c r="AP755" s="1" t="s">
        <v>162</v>
      </c>
      <c r="AQ755" s="1" t="s">
        <v>162</v>
      </c>
      <c r="AR755" s="1" t="s">
        <v>162</v>
      </c>
      <c r="AS755" s="1" t="s">
        <v>162</v>
      </c>
      <c r="AT755" s="1" t="s">
        <v>162</v>
      </c>
      <c r="AU755" s="1" t="s">
        <v>162</v>
      </c>
      <c r="AV755" s="1" t="s">
        <v>162</v>
      </c>
      <c r="AW755" s="1" t="s">
        <v>162</v>
      </c>
      <c r="AX755" s="1" t="s">
        <v>162</v>
      </c>
      <c r="AY755" s="1" t="s">
        <v>162</v>
      </c>
      <c r="AZ755" s="1" t="s">
        <v>162</v>
      </c>
      <c r="BA755" s="1" t="s">
        <v>162</v>
      </c>
      <c r="BB755" s="1" t="s">
        <v>162</v>
      </c>
      <c r="BC755" s="1" t="s">
        <v>162</v>
      </c>
      <c r="BD755" s="1" t="s">
        <v>162</v>
      </c>
      <c r="BE755" s="1" t="s">
        <v>162</v>
      </c>
      <c r="BS755" s="1" t="s">
        <v>10529</v>
      </c>
      <c r="BT755" s="5" t="s">
        <v>1287</v>
      </c>
      <c r="BY755" s="1" t="s">
        <v>180</v>
      </c>
      <c r="BZ755" s="1" t="s">
        <v>181</v>
      </c>
      <c r="CA755" s="8" t="s">
        <v>10530</v>
      </c>
      <c r="CB755" s="1" t="s">
        <v>617</v>
      </c>
    </row>
    <row r="756">
      <c r="A756" s="1" t="s">
        <v>10532</v>
      </c>
      <c r="B756" s="1" t="s">
        <v>10520</v>
      </c>
      <c r="C756" s="1" t="s">
        <v>10533</v>
      </c>
      <c r="D756" s="1" t="s">
        <v>126</v>
      </c>
      <c r="E756" s="1" t="s">
        <v>128</v>
      </c>
      <c r="F756" s="5" t="s">
        <v>174</v>
      </c>
      <c r="G756" s="1" t="s">
        <v>10535</v>
      </c>
      <c r="H756" s="1" t="s">
        <v>10536</v>
      </c>
      <c r="I756" s="5" t="s">
        <v>150</v>
      </c>
      <c r="M756" s="5" t="s">
        <v>174</v>
      </c>
      <c r="N756" s="5" t="s">
        <v>10537</v>
      </c>
      <c r="O756" s="5" t="s">
        <v>1100</v>
      </c>
      <c r="P756" s="5" t="s">
        <v>174</v>
      </c>
      <c r="Q756" s="5" t="s">
        <v>174</v>
      </c>
      <c r="R756" s="5" t="s">
        <v>155</v>
      </c>
      <c r="S756" s="5" t="s">
        <v>156</v>
      </c>
      <c r="T756" s="5" t="s">
        <v>6566</v>
      </c>
      <c r="U756" s="5" t="s">
        <v>158</v>
      </c>
      <c r="V756" s="5" t="s">
        <v>158</v>
      </c>
      <c r="W756" s="5" t="s">
        <v>360</v>
      </c>
      <c r="AB756" s="5" t="s">
        <v>155</v>
      </c>
      <c r="AC756" s="1" t="s">
        <v>162</v>
      </c>
      <c r="AD756" s="1" t="s">
        <v>162</v>
      </c>
      <c r="AE756" s="1" t="s">
        <v>162</v>
      </c>
      <c r="AF756" s="1" t="s">
        <v>162</v>
      </c>
      <c r="AG756" s="1" t="s">
        <v>162</v>
      </c>
      <c r="AH756" s="1" t="s">
        <v>162</v>
      </c>
      <c r="AI756" s="1" t="s">
        <v>162</v>
      </c>
      <c r="AJ756" s="1" t="s">
        <v>162</v>
      </c>
      <c r="AK756" s="1" t="s">
        <v>162</v>
      </c>
      <c r="AL756" s="1" t="s">
        <v>162</v>
      </c>
      <c r="AM756" s="1" t="s">
        <v>162</v>
      </c>
      <c r="AN756" s="1" t="s">
        <v>162</v>
      </c>
      <c r="AO756" s="1" t="s">
        <v>162</v>
      </c>
      <c r="AP756" s="1" t="s">
        <v>162</v>
      </c>
      <c r="AQ756" s="1" t="s">
        <v>162</v>
      </c>
      <c r="AR756" s="1" t="s">
        <v>162</v>
      </c>
      <c r="AS756" s="1" t="s">
        <v>162</v>
      </c>
      <c r="AT756" s="1" t="s">
        <v>162</v>
      </c>
      <c r="AU756" s="1" t="s">
        <v>162</v>
      </c>
      <c r="AV756" s="1" t="s">
        <v>162</v>
      </c>
      <c r="AW756" s="1" t="s">
        <v>162</v>
      </c>
      <c r="AX756" s="1" t="s">
        <v>162</v>
      </c>
      <c r="AY756" s="1" t="s">
        <v>162</v>
      </c>
      <c r="AZ756" s="1" t="s">
        <v>162</v>
      </c>
      <c r="BA756" s="1" t="s">
        <v>162</v>
      </c>
      <c r="BB756" s="1" t="s">
        <v>162</v>
      </c>
      <c r="BC756" s="1" t="s">
        <v>162</v>
      </c>
      <c r="BD756" s="1" t="s">
        <v>162</v>
      </c>
      <c r="BE756" s="1" t="s">
        <v>162</v>
      </c>
      <c r="BS756" s="1" t="s">
        <v>10529</v>
      </c>
      <c r="BT756" s="5" t="s">
        <v>1100</v>
      </c>
      <c r="BU756" s="1" t="s">
        <v>184</v>
      </c>
      <c r="BZ756" s="1" t="s">
        <v>181</v>
      </c>
      <c r="CA756" s="8" t="s">
        <v>10543</v>
      </c>
      <c r="CB756" s="1" t="s">
        <v>617</v>
      </c>
    </row>
    <row r="757">
      <c r="A757" s="1" t="s">
        <v>10544</v>
      </c>
      <c r="B757" s="1" t="s">
        <v>10545</v>
      </c>
      <c r="C757" s="1" t="s">
        <v>10546</v>
      </c>
      <c r="D757" s="1" t="s">
        <v>126</v>
      </c>
      <c r="E757" s="1" t="s">
        <v>128</v>
      </c>
      <c r="F757" s="5" t="s">
        <v>150</v>
      </c>
      <c r="G757" s="1" t="s">
        <v>10547</v>
      </c>
      <c r="H757" s="1" t="s">
        <v>10549</v>
      </c>
      <c r="I757" s="5" t="s">
        <v>150</v>
      </c>
      <c r="M757" s="5" t="s">
        <v>150</v>
      </c>
      <c r="N757" s="5" t="s">
        <v>10551</v>
      </c>
      <c r="O757" s="5" t="s">
        <v>1100</v>
      </c>
      <c r="P757" s="5" t="s">
        <v>174</v>
      </c>
      <c r="Q757" s="5" t="s">
        <v>150</v>
      </c>
      <c r="R757" s="5" t="s">
        <v>155</v>
      </c>
      <c r="S757" s="5" t="s">
        <v>155</v>
      </c>
      <c r="T757" s="5" t="s">
        <v>405</v>
      </c>
      <c r="U757" s="5" t="s">
        <v>158</v>
      </c>
      <c r="V757" s="5" t="s">
        <v>158</v>
      </c>
      <c r="W757" s="5" t="s">
        <v>159</v>
      </c>
      <c r="X757" s="1" t="s">
        <v>7545</v>
      </c>
      <c r="AB757" s="5" t="s">
        <v>155</v>
      </c>
      <c r="AC757" s="1" t="s">
        <v>162</v>
      </c>
      <c r="AD757" s="1" t="s">
        <v>162</v>
      </c>
      <c r="AE757" s="1" t="s">
        <v>162</v>
      </c>
      <c r="AF757" s="1" t="s">
        <v>162</v>
      </c>
      <c r="AG757" s="1" t="s">
        <v>162</v>
      </c>
      <c r="AH757" s="1" t="s">
        <v>162</v>
      </c>
      <c r="AI757" s="1" t="s">
        <v>162</v>
      </c>
      <c r="AJ757" s="1" t="s">
        <v>162</v>
      </c>
      <c r="AK757" s="1" t="s">
        <v>162</v>
      </c>
      <c r="AL757" s="1" t="s">
        <v>162</v>
      </c>
      <c r="AM757" s="1" t="s">
        <v>162</v>
      </c>
      <c r="AN757" s="1" t="s">
        <v>162</v>
      </c>
      <c r="AO757" s="1" t="s">
        <v>162</v>
      </c>
      <c r="AP757" s="1" t="s">
        <v>162</v>
      </c>
      <c r="AQ757" s="1" t="s">
        <v>162</v>
      </c>
      <c r="AR757" s="1" t="s">
        <v>162</v>
      </c>
      <c r="AS757" s="1" t="s">
        <v>162</v>
      </c>
      <c r="AT757" s="1" t="s">
        <v>162</v>
      </c>
      <c r="AU757" s="1" t="s">
        <v>162</v>
      </c>
      <c r="AV757" s="1" t="s">
        <v>162</v>
      </c>
      <c r="AW757" s="1" t="s">
        <v>162</v>
      </c>
      <c r="AX757" s="1" t="s">
        <v>162</v>
      </c>
      <c r="AY757" s="1" t="s">
        <v>162</v>
      </c>
      <c r="AZ757" s="1" t="s">
        <v>162</v>
      </c>
      <c r="BA757" s="1" t="s">
        <v>162</v>
      </c>
      <c r="BB757" s="1" t="s">
        <v>162</v>
      </c>
      <c r="BC757" s="1" t="s">
        <v>162</v>
      </c>
      <c r="BD757" s="1" t="s">
        <v>162</v>
      </c>
      <c r="BE757" s="1" t="s">
        <v>162</v>
      </c>
      <c r="BS757" s="1" t="s">
        <v>10529</v>
      </c>
      <c r="BT757" s="5" t="s">
        <v>1100</v>
      </c>
      <c r="BY757" s="1" t="s">
        <v>180</v>
      </c>
      <c r="BZ757" s="1" t="s">
        <v>181</v>
      </c>
      <c r="CA757" s="8" t="s">
        <v>10559</v>
      </c>
      <c r="CB757" s="1" t="s">
        <v>617</v>
      </c>
    </row>
    <row r="758">
      <c r="A758" s="1" t="s">
        <v>7516</v>
      </c>
      <c r="B758" s="1" t="s">
        <v>10560</v>
      </c>
      <c r="C758" s="1" t="s">
        <v>10562</v>
      </c>
      <c r="D758" s="1" t="s">
        <v>126</v>
      </c>
      <c r="E758" s="1" t="s">
        <v>128</v>
      </c>
      <c r="F758" s="5" t="s">
        <v>150</v>
      </c>
      <c r="G758" s="1" t="s">
        <v>7520</v>
      </c>
      <c r="H758" s="1" t="s">
        <v>7522</v>
      </c>
      <c r="I758" s="5" t="s">
        <v>150</v>
      </c>
      <c r="M758" s="5" t="s">
        <v>150</v>
      </c>
      <c r="N758" s="5" t="s">
        <v>10563</v>
      </c>
      <c r="O758" s="5" t="s">
        <v>1758</v>
      </c>
      <c r="P758" s="5" t="s">
        <v>150</v>
      </c>
      <c r="Q758" s="5" t="s">
        <v>150</v>
      </c>
      <c r="R758" s="5" t="s">
        <v>155</v>
      </c>
      <c r="S758" s="5" t="s">
        <v>156</v>
      </c>
      <c r="T758" s="5" t="s">
        <v>380</v>
      </c>
      <c r="U758" s="5" t="s">
        <v>158</v>
      </c>
      <c r="V758" s="5" t="s">
        <v>158</v>
      </c>
      <c r="W758" s="5" t="s">
        <v>360</v>
      </c>
      <c r="AB758" s="5" t="s">
        <v>155</v>
      </c>
      <c r="AC758" s="1" t="s">
        <v>162</v>
      </c>
      <c r="AD758" s="1" t="s">
        <v>162</v>
      </c>
      <c r="AE758" s="1" t="s">
        <v>162</v>
      </c>
      <c r="AF758" s="1" t="s">
        <v>162</v>
      </c>
      <c r="AG758" s="1" t="s">
        <v>162</v>
      </c>
      <c r="AH758" s="1" t="s">
        <v>162</v>
      </c>
      <c r="AI758" s="1" t="s">
        <v>162</v>
      </c>
      <c r="AJ758" s="1" t="s">
        <v>162</v>
      </c>
      <c r="AK758" s="1" t="s">
        <v>162</v>
      </c>
      <c r="AL758" s="1" t="s">
        <v>162</v>
      </c>
      <c r="AM758" s="1" t="s">
        <v>162</v>
      </c>
      <c r="AN758" s="1" t="s">
        <v>162</v>
      </c>
      <c r="AO758" s="1" t="s">
        <v>162</v>
      </c>
      <c r="AP758" s="1" t="s">
        <v>162</v>
      </c>
      <c r="AQ758" s="1" t="s">
        <v>162</v>
      </c>
      <c r="AR758" s="1" t="s">
        <v>162</v>
      </c>
      <c r="AS758" s="1" t="s">
        <v>162</v>
      </c>
      <c r="AT758" s="1" t="s">
        <v>162</v>
      </c>
      <c r="AU758" s="1" t="s">
        <v>162</v>
      </c>
      <c r="AV758" s="1" t="s">
        <v>162</v>
      </c>
      <c r="AW758" s="1" t="s">
        <v>162</v>
      </c>
      <c r="AX758" s="1" t="s">
        <v>162</v>
      </c>
      <c r="AY758" s="1" t="s">
        <v>162</v>
      </c>
      <c r="AZ758" s="1" t="s">
        <v>162</v>
      </c>
      <c r="BA758" s="1" t="s">
        <v>162</v>
      </c>
      <c r="BB758" s="1" t="s">
        <v>162</v>
      </c>
      <c r="BC758" s="1" t="s">
        <v>162</v>
      </c>
      <c r="BD758" s="1" t="s">
        <v>162</v>
      </c>
      <c r="BE758" s="1" t="s">
        <v>162</v>
      </c>
      <c r="BS758" s="1" t="s">
        <v>7535</v>
      </c>
      <c r="BT758" s="5" t="s">
        <v>1758</v>
      </c>
      <c r="BU758" s="1" t="s">
        <v>184</v>
      </c>
      <c r="BZ758" s="1" t="s">
        <v>181</v>
      </c>
      <c r="CA758" s="8" t="s">
        <v>10565</v>
      </c>
      <c r="CB758" s="1" t="s">
        <v>6834</v>
      </c>
    </row>
    <row r="759">
      <c r="A759" s="1" t="s">
        <v>10566</v>
      </c>
      <c r="B759" s="1" t="s">
        <v>10567</v>
      </c>
      <c r="C759" s="1" t="s">
        <v>10568</v>
      </c>
      <c r="D759" s="1" t="s">
        <v>126</v>
      </c>
      <c r="E759" s="1" t="s">
        <v>128</v>
      </c>
      <c r="F759" s="5" t="s">
        <v>150</v>
      </c>
      <c r="G759" s="1" t="s">
        <v>10569</v>
      </c>
      <c r="H759" s="1" t="s">
        <v>10570</v>
      </c>
      <c r="I759" s="5" t="s">
        <v>150</v>
      </c>
      <c r="M759" s="5" t="s">
        <v>150</v>
      </c>
      <c r="N759" s="5" t="s">
        <v>10572</v>
      </c>
      <c r="O759" s="5" t="s">
        <v>4647</v>
      </c>
      <c r="P759" s="5" t="s">
        <v>156</v>
      </c>
      <c r="Q759" s="5" t="s">
        <v>150</v>
      </c>
      <c r="R759" s="5" t="s">
        <v>155</v>
      </c>
      <c r="S759" s="5" t="s">
        <v>155</v>
      </c>
      <c r="T759" s="5" t="s">
        <v>158</v>
      </c>
      <c r="U759" s="5" t="s">
        <v>158</v>
      </c>
      <c r="V759" s="5" t="s">
        <v>1048</v>
      </c>
      <c r="W759" s="5" t="s">
        <v>159</v>
      </c>
      <c r="X759" s="1" t="s">
        <v>10573</v>
      </c>
      <c r="AB759" s="5" t="s">
        <v>155</v>
      </c>
      <c r="AC759" s="1" t="s">
        <v>162</v>
      </c>
      <c r="AD759" s="1" t="s">
        <v>162</v>
      </c>
      <c r="AE759" s="1" t="s">
        <v>162</v>
      </c>
      <c r="AF759" s="1" t="s">
        <v>162</v>
      </c>
      <c r="AG759" s="1" t="s">
        <v>162</v>
      </c>
      <c r="AH759" s="1" t="s">
        <v>162</v>
      </c>
      <c r="AI759" s="1" t="s">
        <v>162</v>
      </c>
      <c r="AJ759" s="1" t="s">
        <v>162</v>
      </c>
      <c r="AK759" s="1" t="s">
        <v>162</v>
      </c>
      <c r="AL759" s="1" t="s">
        <v>162</v>
      </c>
      <c r="AM759" s="1" t="s">
        <v>162</v>
      </c>
      <c r="AN759" s="1" t="s">
        <v>162</v>
      </c>
      <c r="AO759" s="1" t="s">
        <v>162</v>
      </c>
      <c r="AP759" s="1" t="s">
        <v>162</v>
      </c>
      <c r="AQ759" s="1" t="s">
        <v>162</v>
      </c>
      <c r="AR759" s="1" t="s">
        <v>162</v>
      </c>
      <c r="AS759" s="1" t="s">
        <v>162</v>
      </c>
      <c r="AT759" s="1" t="s">
        <v>162</v>
      </c>
      <c r="AU759" s="1" t="s">
        <v>162</v>
      </c>
      <c r="AV759" s="1" t="s">
        <v>162</v>
      </c>
      <c r="AW759" s="1" t="s">
        <v>162</v>
      </c>
      <c r="AX759" s="1" t="s">
        <v>162</v>
      </c>
      <c r="AY759" s="1" t="s">
        <v>162</v>
      </c>
      <c r="AZ759" s="1" t="s">
        <v>162</v>
      </c>
      <c r="BA759" s="1" t="s">
        <v>162</v>
      </c>
      <c r="BB759" s="1" t="s">
        <v>162</v>
      </c>
      <c r="BC759" s="1" t="s">
        <v>162</v>
      </c>
      <c r="BD759" s="1" t="s">
        <v>162</v>
      </c>
      <c r="BE759" s="1" t="s">
        <v>162</v>
      </c>
      <c r="BS759" s="1" t="s">
        <v>10574</v>
      </c>
      <c r="BT759" s="5" t="s">
        <v>4647</v>
      </c>
      <c r="BY759" s="1" t="s">
        <v>180</v>
      </c>
      <c r="BZ759" s="1" t="s">
        <v>181</v>
      </c>
      <c r="CA759" s="8" t="s">
        <v>10575</v>
      </c>
      <c r="CB759" s="1" t="s">
        <v>6834</v>
      </c>
    </row>
    <row r="760">
      <c r="A760" s="1" t="s">
        <v>10577</v>
      </c>
      <c r="B760" s="1" t="s">
        <v>10578</v>
      </c>
      <c r="C760" s="1" t="s">
        <v>10579</v>
      </c>
      <c r="D760" s="1" t="s">
        <v>126</v>
      </c>
      <c r="E760" s="1" t="s">
        <v>128</v>
      </c>
      <c r="F760" s="5" t="s">
        <v>155</v>
      </c>
      <c r="G760" s="1" t="s">
        <v>10580</v>
      </c>
      <c r="H760" s="1" t="s">
        <v>10581</v>
      </c>
      <c r="I760" s="5" t="s">
        <v>150</v>
      </c>
      <c r="M760" s="5" t="s">
        <v>174</v>
      </c>
      <c r="N760" s="5" t="s">
        <v>10582</v>
      </c>
      <c r="O760" s="5" t="s">
        <v>2624</v>
      </c>
      <c r="P760" s="5" t="s">
        <v>150</v>
      </c>
      <c r="Q760" s="5" t="s">
        <v>155</v>
      </c>
      <c r="R760" s="5" t="s">
        <v>174</v>
      </c>
      <c r="S760" s="5" t="s">
        <v>150</v>
      </c>
      <c r="BS760" s="1" t="s">
        <v>10583</v>
      </c>
      <c r="BT760" s="5" t="s">
        <v>2624</v>
      </c>
      <c r="BZ760" s="1" t="s">
        <v>181</v>
      </c>
      <c r="CA760" s="8" t="s">
        <v>10584</v>
      </c>
      <c r="CB760" s="1" t="s">
        <v>6834</v>
      </c>
    </row>
    <row r="761">
      <c r="A761" s="1" t="s">
        <v>10585</v>
      </c>
      <c r="B761" s="1" t="s">
        <v>10579</v>
      </c>
      <c r="C761" s="1" t="s">
        <v>10586</v>
      </c>
      <c r="D761" s="1" t="s">
        <v>126</v>
      </c>
      <c r="E761" s="1" t="s">
        <v>128</v>
      </c>
      <c r="F761" s="5" t="s">
        <v>174</v>
      </c>
      <c r="G761" s="1" t="s">
        <v>10587</v>
      </c>
      <c r="H761" s="1" t="s">
        <v>10589</v>
      </c>
      <c r="I761" s="5" t="s">
        <v>150</v>
      </c>
      <c r="M761" s="5" t="s">
        <v>174</v>
      </c>
      <c r="N761" s="5" t="s">
        <v>10590</v>
      </c>
      <c r="O761" s="5" t="s">
        <v>1643</v>
      </c>
      <c r="P761" s="5" t="s">
        <v>174</v>
      </c>
      <c r="Q761" s="5" t="s">
        <v>174</v>
      </c>
      <c r="R761" s="5" t="s">
        <v>155</v>
      </c>
      <c r="S761" s="5" t="s">
        <v>156</v>
      </c>
      <c r="T761" s="5" t="s">
        <v>158</v>
      </c>
      <c r="U761" s="5" t="s">
        <v>405</v>
      </c>
      <c r="V761" s="5" t="s">
        <v>158</v>
      </c>
      <c r="W761" s="5" t="s">
        <v>898</v>
      </c>
      <c r="AB761" s="5" t="s">
        <v>150</v>
      </c>
      <c r="AC761" s="1" t="s">
        <v>162</v>
      </c>
      <c r="AD761" s="1" t="s">
        <v>162</v>
      </c>
      <c r="AE761" s="1" t="s">
        <v>162</v>
      </c>
      <c r="AF761" s="1" t="s">
        <v>162</v>
      </c>
      <c r="AG761" s="1" t="s">
        <v>162</v>
      </c>
      <c r="AH761" s="1" t="s">
        <v>162</v>
      </c>
      <c r="AI761" s="1" t="s">
        <v>162</v>
      </c>
      <c r="AJ761" s="1" t="s">
        <v>162</v>
      </c>
      <c r="AK761" s="1" t="s">
        <v>162</v>
      </c>
      <c r="AL761" s="1" t="s">
        <v>162</v>
      </c>
      <c r="AM761" s="1" t="s">
        <v>162</v>
      </c>
      <c r="AN761" s="1" t="s">
        <v>162</v>
      </c>
      <c r="AO761" s="1" t="s">
        <v>162</v>
      </c>
      <c r="AP761" s="1" t="s">
        <v>162</v>
      </c>
      <c r="AQ761" s="1" t="s">
        <v>162</v>
      </c>
      <c r="AR761" s="1" t="s">
        <v>162</v>
      </c>
      <c r="AS761" s="1" t="s">
        <v>162</v>
      </c>
      <c r="AT761" s="1" t="s">
        <v>162</v>
      </c>
      <c r="AU761" s="1" t="s">
        <v>162</v>
      </c>
      <c r="AV761" s="1" t="s">
        <v>162</v>
      </c>
      <c r="AW761" s="1" t="s">
        <v>162</v>
      </c>
      <c r="AX761" s="1" t="s">
        <v>162</v>
      </c>
      <c r="AY761" s="1" t="s">
        <v>162</v>
      </c>
      <c r="AZ761" s="1" t="s">
        <v>162</v>
      </c>
      <c r="BA761" s="1" t="s">
        <v>162</v>
      </c>
      <c r="BB761" s="1" t="s">
        <v>162</v>
      </c>
      <c r="BC761" s="1" t="s">
        <v>162</v>
      </c>
      <c r="BD761" s="1" t="s">
        <v>162</v>
      </c>
      <c r="BE761" s="1" t="s">
        <v>162</v>
      </c>
      <c r="BS761" s="1" t="s">
        <v>10583</v>
      </c>
      <c r="BT761" s="5" t="s">
        <v>1643</v>
      </c>
      <c r="BW761" s="1" t="s">
        <v>467</v>
      </c>
      <c r="BZ761" s="1" t="s">
        <v>181</v>
      </c>
      <c r="CA761" s="8" t="s">
        <v>10595</v>
      </c>
      <c r="CB761" s="1" t="s">
        <v>6834</v>
      </c>
    </row>
    <row r="762">
      <c r="A762" s="1" t="s">
        <v>10597</v>
      </c>
      <c r="B762" s="1" t="s">
        <v>10586</v>
      </c>
      <c r="C762" s="1" t="s">
        <v>10598</v>
      </c>
      <c r="D762" s="1" t="s">
        <v>126</v>
      </c>
      <c r="E762" s="1" t="s">
        <v>128</v>
      </c>
      <c r="F762" s="5" t="s">
        <v>150</v>
      </c>
      <c r="G762" s="1" t="s">
        <v>10599</v>
      </c>
      <c r="H762" s="1" t="s">
        <v>10600</v>
      </c>
      <c r="I762" s="5" t="s">
        <v>150</v>
      </c>
      <c r="M762" s="5" t="s">
        <v>150</v>
      </c>
      <c r="N762" s="5" t="s">
        <v>10601</v>
      </c>
      <c r="O762" s="5" t="s">
        <v>1273</v>
      </c>
      <c r="P762" s="5" t="s">
        <v>174</v>
      </c>
      <c r="Q762" s="5" t="s">
        <v>150</v>
      </c>
      <c r="R762" s="5" t="s">
        <v>155</v>
      </c>
      <c r="S762" s="5" t="s">
        <v>155</v>
      </c>
      <c r="T762" s="5" t="s">
        <v>158</v>
      </c>
      <c r="U762" s="5" t="s">
        <v>405</v>
      </c>
      <c r="V762" s="5" t="s">
        <v>158</v>
      </c>
      <c r="W762" s="5" t="s">
        <v>898</v>
      </c>
      <c r="AB762" s="5" t="s">
        <v>150</v>
      </c>
      <c r="AC762" s="1" t="s">
        <v>162</v>
      </c>
      <c r="AD762" s="1" t="s">
        <v>162</v>
      </c>
      <c r="AE762" s="1" t="s">
        <v>162</v>
      </c>
      <c r="AF762" s="1" t="s">
        <v>162</v>
      </c>
      <c r="AG762" s="1" t="s">
        <v>162</v>
      </c>
      <c r="AH762" s="1" t="s">
        <v>162</v>
      </c>
      <c r="AI762" s="1" t="s">
        <v>162</v>
      </c>
      <c r="AJ762" s="1" t="s">
        <v>162</v>
      </c>
      <c r="AK762" s="1" t="s">
        <v>162</v>
      </c>
      <c r="AL762" s="1" t="s">
        <v>162</v>
      </c>
      <c r="AM762" s="1" t="s">
        <v>162</v>
      </c>
      <c r="AN762" s="1" t="s">
        <v>162</v>
      </c>
      <c r="AO762" s="1" t="s">
        <v>162</v>
      </c>
      <c r="AP762" s="1" t="s">
        <v>162</v>
      </c>
      <c r="AQ762" s="1" t="s">
        <v>162</v>
      </c>
      <c r="AR762" s="1" t="s">
        <v>162</v>
      </c>
      <c r="AS762" s="1" t="s">
        <v>162</v>
      </c>
      <c r="AT762" s="1" t="s">
        <v>162</v>
      </c>
      <c r="AU762" s="1" t="s">
        <v>162</v>
      </c>
      <c r="AV762" s="1" t="s">
        <v>162</v>
      </c>
      <c r="AW762" s="1" t="s">
        <v>162</v>
      </c>
      <c r="AX762" s="1" t="s">
        <v>162</v>
      </c>
      <c r="AY762" s="1" t="s">
        <v>162</v>
      </c>
      <c r="AZ762" s="1" t="s">
        <v>162</v>
      </c>
      <c r="BA762" s="1" t="s">
        <v>162</v>
      </c>
      <c r="BB762" s="1" t="s">
        <v>162</v>
      </c>
      <c r="BC762" s="1" t="s">
        <v>162</v>
      </c>
      <c r="BD762" s="1" t="s">
        <v>162</v>
      </c>
      <c r="BE762" s="1" t="s">
        <v>162</v>
      </c>
      <c r="BS762" s="1" t="s">
        <v>10583</v>
      </c>
      <c r="BT762" s="5" t="s">
        <v>1273</v>
      </c>
      <c r="BW762" s="1" t="s">
        <v>467</v>
      </c>
      <c r="BZ762" s="1" t="s">
        <v>181</v>
      </c>
      <c r="CA762" s="8" t="s">
        <v>10603</v>
      </c>
      <c r="CB762" s="1" t="s">
        <v>6834</v>
      </c>
    </row>
    <row r="763">
      <c r="A763" s="1" t="s">
        <v>10605</v>
      </c>
      <c r="B763" s="1" t="s">
        <v>10606</v>
      </c>
      <c r="C763" s="1" t="s">
        <v>10607</v>
      </c>
      <c r="D763" s="1" t="s">
        <v>126</v>
      </c>
      <c r="E763" s="1" t="s">
        <v>128</v>
      </c>
      <c r="F763" s="5" t="s">
        <v>150</v>
      </c>
      <c r="G763" s="1" t="s">
        <v>10610</v>
      </c>
      <c r="H763" s="1" t="s">
        <v>10611</v>
      </c>
      <c r="I763" s="5" t="s">
        <v>150</v>
      </c>
      <c r="M763" s="5" t="s">
        <v>150</v>
      </c>
      <c r="N763" s="5" t="s">
        <v>10613</v>
      </c>
      <c r="O763" s="5" t="s">
        <v>1569</v>
      </c>
      <c r="P763" s="5" t="s">
        <v>155</v>
      </c>
      <c r="Q763" s="5" t="s">
        <v>150</v>
      </c>
      <c r="R763" s="5" t="s">
        <v>155</v>
      </c>
      <c r="S763" s="5" t="s">
        <v>156</v>
      </c>
      <c r="T763" s="5" t="s">
        <v>882</v>
      </c>
      <c r="U763" s="5" t="s">
        <v>158</v>
      </c>
      <c r="V763" s="5" t="s">
        <v>158</v>
      </c>
      <c r="W763" s="5" t="s">
        <v>159</v>
      </c>
      <c r="X763" s="1" t="s">
        <v>10614</v>
      </c>
      <c r="AB763" s="5" t="s">
        <v>161</v>
      </c>
      <c r="AC763" s="1" t="s">
        <v>162</v>
      </c>
      <c r="AD763" s="1" t="s">
        <v>162</v>
      </c>
      <c r="AE763" s="1" t="s">
        <v>162</v>
      </c>
      <c r="AF763" s="1" t="s">
        <v>162</v>
      </c>
      <c r="AG763" s="1" t="s">
        <v>162</v>
      </c>
      <c r="AH763" s="1" t="s">
        <v>162</v>
      </c>
      <c r="AI763" s="1" t="s">
        <v>162</v>
      </c>
      <c r="AJ763" s="1" t="s">
        <v>162</v>
      </c>
      <c r="AK763" s="1" t="s">
        <v>162</v>
      </c>
      <c r="AL763" s="1" t="s">
        <v>162</v>
      </c>
      <c r="AM763" s="1" t="s">
        <v>162</v>
      </c>
      <c r="AN763" s="1" t="s">
        <v>162</v>
      </c>
      <c r="AO763" s="1" t="s">
        <v>162</v>
      </c>
      <c r="AP763" s="1" t="s">
        <v>162</v>
      </c>
      <c r="AQ763" s="1" t="s">
        <v>162</v>
      </c>
      <c r="AR763" s="1" t="s">
        <v>162</v>
      </c>
      <c r="AS763" s="1" t="s">
        <v>162</v>
      </c>
      <c r="AT763" s="1" t="s">
        <v>162</v>
      </c>
      <c r="AU763" s="1" t="s">
        <v>162</v>
      </c>
      <c r="AV763" s="1" t="s">
        <v>162</v>
      </c>
      <c r="AW763" s="1" t="s">
        <v>162</v>
      </c>
      <c r="AX763" s="1" t="s">
        <v>162</v>
      </c>
      <c r="AY763" s="1" t="s">
        <v>162</v>
      </c>
      <c r="AZ763" s="1" t="s">
        <v>162</v>
      </c>
      <c r="BA763" s="1" t="s">
        <v>162</v>
      </c>
      <c r="BB763" s="1" t="s">
        <v>162</v>
      </c>
      <c r="BC763" s="1" t="s">
        <v>162</v>
      </c>
      <c r="BD763" s="1" t="s">
        <v>162</v>
      </c>
      <c r="BE763" s="1" t="s">
        <v>162</v>
      </c>
      <c r="BS763" s="1" t="s">
        <v>10616</v>
      </c>
      <c r="BT763" s="5" t="s">
        <v>1569</v>
      </c>
      <c r="BY763" s="1" t="s">
        <v>180</v>
      </c>
      <c r="BZ763" s="1" t="s">
        <v>181</v>
      </c>
      <c r="CA763" s="8" t="s">
        <v>10617</v>
      </c>
      <c r="CB763" s="1" t="s">
        <v>6834</v>
      </c>
    </row>
    <row r="764">
      <c r="A764" s="1" t="s">
        <v>10619</v>
      </c>
      <c r="B764" s="1" t="s">
        <v>10620</v>
      </c>
      <c r="C764" s="1" t="s">
        <v>10621</v>
      </c>
      <c r="D764" s="1" t="s">
        <v>126</v>
      </c>
      <c r="E764" s="1" t="s">
        <v>128</v>
      </c>
      <c r="F764" s="5" t="s">
        <v>174</v>
      </c>
      <c r="G764" s="1" t="s">
        <v>10624</v>
      </c>
      <c r="H764" s="1" t="s">
        <v>10625</v>
      </c>
      <c r="I764" s="5" t="s">
        <v>150</v>
      </c>
      <c r="M764" s="5" t="s">
        <v>174</v>
      </c>
      <c r="N764" s="5" t="s">
        <v>10629</v>
      </c>
      <c r="O764" s="5" t="s">
        <v>1273</v>
      </c>
      <c r="P764" s="5" t="s">
        <v>174</v>
      </c>
      <c r="Q764" s="5" t="s">
        <v>174</v>
      </c>
      <c r="R764" s="5" t="s">
        <v>155</v>
      </c>
      <c r="S764" s="5" t="s">
        <v>156</v>
      </c>
      <c r="T764" s="5" t="s">
        <v>158</v>
      </c>
      <c r="U764" s="5" t="s">
        <v>158</v>
      </c>
      <c r="V764" s="5" t="s">
        <v>158</v>
      </c>
      <c r="W764" s="5" t="s">
        <v>257</v>
      </c>
      <c r="AB764" s="5" t="s">
        <v>216</v>
      </c>
      <c r="AC764" s="1" t="s">
        <v>162</v>
      </c>
      <c r="AD764" s="1" t="s">
        <v>162</v>
      </c>
      <c r="AE764" s="1" t="s">
        <v>162</v>
      </c>
      <c r="AF764" s="1" t="s">
        <v>162</v>
      </c>
      <c r="AG764" s="1" t="s">
        <v>162</v>
      </c>
      <c r="AH764" s="1" t="s">
        <v>162</v>
      </c>
      <c r="AI764" s="1" t="s">
        <v>162</v>
      </c>
      <c r="AJ764" s="1" t="s">
        <v>162</v>
      </c>
      <c r="AK764" s="1" t="s">
        <v>162</v>
      </c>
      <c r="AL764" s="1" t="s">
        <v>162</v>
      </c>
      <c r="AM764" s="1" t="s">
        <v>162</v>
      </c>
      <c r="AN764" s="1" t="s">
        <v>162</v>
      </c>
      <c r="AO764" s="1" t="s">
        <v>162</v>
      </c>
      <c r="AP764" s="1" t="s">
        <v>162</v>
      </c>
      <c r="AQ764" s="1" t="s">
        <v>162</v>
      </c>
      <c r="AR764" s="1" t="s">
        <v>162</v>
      </c>
      <c r="AS764" s="1" t="s">
        <v>162</v>
      </c>
      <c r="AT764" s="1" t="s">
        <v>162</v>
      </c>
      <c r="AU764" s="1" t="s">
        <v>162</v>
      </c>
      <c r="AV764" s="1" t="s">
        <v>162</v>
      </c>
      <c r="AW764" s="1" t="s">
        <v>162</v>
      </c>
      <c r="AX764" s="1" t="s">
        <v>162</v>
      </c>
      <c r="AY764" s="1" t="s">
        <v>162</v>
      </c>
      <c r="AZ764" s="1" t="s">
        <v>162</v>
      </c>
      <c r="BA764" s="1" t="s">
        <v>162</v>
      </c>
      <c r="BB764" s="1" t="s">
        <v>162</v>
      </c>
      <c r="BC764" s="1" t="s">
        <v>162</v>
      </c>
      <c r="BD764" s="1" t="s">
        <v>162</v>
      </c>
      <c r="BE764" s="1" t="s">
        <v>162</v>
      </c>
      <c r="BS764" s="1" t="s">
        <v>10630</v>
      </c>
      <c r="BT764" s="5" t="s">
        <v>1273</v>
      </c>
      <c r="BU764" s="1" t="s">
        <v>240</v>
      </c>
      <c r="BZ764" s="1" t="s">
        <v>181</v>
      </c>
      <c r="CA764" s="8" t="s">
        <v>10631</v>
      </c>
      <c r="CB764" s="1" t="s">
        <v>6834</v>
      </c>
    </row>
    <row r="765">
      <c r="A765" s="1" t="s">
        <v>10632</v>
      </c>
      <c r="B765" s="1" t="s">
        <v>10620</v>
      </c>
      <c r="C765" s="1" t="s">
        <v>10633</v>
      </c>
      <c r="D765" s="1" t="s">
        <v>126</v>
      </c>
      <c r="E765" s="1" t="s">
        <v>128</v>
      </c>
      <c r="F765" s="5" t="s">
        <v>156</v>
      </c>
      <c r="G765" s="1" t="s">
        <v>10635</v>
      </c>
      <c r="H765" s="1" t="s">
        <v>10636</v>
      </c>
      <c r="I765" s="5" t="s">
        <v>150</v>
      </c>
      <c r="M765" s="5" t="s">
        <v>174</v>
      </c>
      <c r="N765" s="5" t="s">
        <v>10638</v>
      </c>
      <c r="O765" s="5" t="s">
        <v>520</v>
      </c>
      <c r="P765" s="5" t="s">
        <v>150</v>
      </c>
      <c r="Q765" s="5" t="s">
        <v>155</v>
      </c>
      <c r="R765" s="5" t="s">
        <v>174</v>
      </c>
      <c r="S765" s="5" t="s">
        <v>174</v>
      </c>
      <c r="T765" s="5" t="s">
        <v>158</v>
      </c>
      <c r="U765" s="5" t="s">
        <v>158</v>
      </c>
      <c r="V765" s="5" t="s">
        <v>158</v>
      </c>
      <c r="W765" s="5" t="s">
        <v>159</v>
      </c>
      <c r="X765" s="1" t="s">
        <v>591</v>
      </c>
      <c r="AB765" s="5" t="s">
        <v>216</v>
      </c>
      <c r="AC765" s="1" t="s">
        <v>162</v>
      </c>
      <c r="AD765" s="1" t="s">
        <v>162</v>
      </c>
      <c r="AE765" s="1" t="s">
        <v>162</v>
      </c>
      <c r="AF765" s="1" t="s">
        <v>162</v>
      </c>
      <c r="AG765" s="1" t="s">
        <v>162</v>
      </c>
      <c r="AH765" s="1" t="s">
        <v>162</v>
      </c>
      <c r="AI765" s="1" t="s">
        <v>162</v>
      </c>
      <c r="AJ765" s="1" t="s">
        <v>162</v>
      </c>
      <c r="AK765" s="1" t="s">
        <v>162</v>
      </c>
      <c r="AL765" s="1" t="s">
        <v>162</v>
      </c>
      <c r="AM765" s="1" t="s">
        <v>162</v>
      </c>
      <c r="AN765" s="1" t="s">
        <v>162</v>
      </c>
      <c r="AO765" s="1" t="s">
        <v>162</v>
      </c>
      <c r="AP765" s="1" t="s">
        <v>162</v>
      </c>
      <c r="AQ765" s="1" t="s">
        <v>162</v>
      </c>
      <c r="AR765" s="1" t="s">
        <v>162</v>
      </c>
      <c r="AS765" s="1" t="s">
        <v>162</v>
      </c>
      <c r="AT765" s="1" t="s">
        <v>162</v>
      </c>
      <c r="AU765" s="1" t="s">
        <v>162</v>
      </c>
      <c r="AV765" s="1" t="s">
        <v>162</v>
      </c>
      <c r="AW765" s="1" t="s">
        <v>162</v>
      </c>
      <c r="AX765" s="1" t="s">
        <v>162</v>
      </c>
      <c r="AY765" s="1" t="s">
        <v>162</v>
      </c>
      <c r="AZ765" s="1" t="s">
        <v>162</v>
      </c>
      <c r="BA765" s="1" t="s">
        <v>162</v>
      </c>
      <c r="BB765" s="1" t="s">
        <v>162</v>
      </c>
      <c r="BC765" s="1" t="s">
        <v>162</v>
      </c>
      <c r="BD765" s="1" t="s">
        <v>162</v>
      </c>
      <c r="BE765" s="1" t="s">
        <v>162</v>
      </c>
      <c r="BS765" s="1" t="s">
        <v>10644</v>
      </c>
      <c r="BT765" s="5" t="s">
        <v>520</v>
      </c>
      <c r="BY765" s="1" t="s">
        <v>180</v>
      </c>
      <c r="BZ765" s="1" t="s">
        <v>181</v>
      </c>
      <c r="CA765" s="8" t="s">
        <v>10645</v>
      </c>
      <c r="CB765" s="1" t="s">
        <v>7258</v>
      </c>
    </row>
    <row r="766">
      <c r="A766" s="1" t="s">
        <v>10649</v>
      </c>
      <c r="B766" s="1" t="s">
        <v>10621</v>
      </c>
      <c r="C766" s="1" t="s">
        <v>10650</v>
      </c>
      <c r="D766" s="1" t="s">
        <v>126</v>
      </c>
      <c r="E766" s="1" t="s">
        <v>128</v>
      </c>
      <c r="F766" s="5" t="s">
        <v>150</v>
      </c>
      <c r="G766" s="1" t="s">
        <v>10653</v>
      </c>
      <c r="H766" s="1" t="s">
        <v>10656</v>
      </c>
      <c r="I766" s="5" t="s">
        <v>150</v>
      </c>
      <c r="M766" s="5" t="s">
        <v>150</v>
      </c>
      <c r="N766" s="5" t="s">
        <v>10657</v>
      </c>
      <c r="O766" s="5" t="s">
        <v>1643</v>
      </c>
      <c r="P766" s="5" t="s">
        <v>174</v>
      </c>
      <c r="Q766" s="5" t="s">
        <v>150</v>
      </c>
      <c r="R766" s="5" t="s">
        <v>155</v>
      </c>
      <c r="S766" s="5" t="s">
        <v>155</v>
      </c>
      <c r="T766" s="5" t="s">
        <v>158</v>
      </c>
      <c r="U766" s="5" t="s">
        <v>9367</v>
      </c>
      <c r="V766" s="5" t="s">
        <v>158</v>
      </c>
      <c r="W766" s="5" t="s">
        <v>1496</v>
      </c>
      <c r="AB766" s="5" t="s">
        <v>150</v>
      </c>
      <c r="AC766" s="1" t="s">
        <v>162</v>
      </c>
      <c r="AD766" s="1" t="s">
        <v>162</v>
      </c>
      <c r="AE766" s="1" t="s">
        <v>162</v>
      </c>
      <c r="AF766" s="1" t="s">
        <v>162</v>
      </c>
      <c r="AG766" s="1" t="s">
        <v>162</v>
      </c>
      <c r="AH766" s="1" t="s">
        <v>162</v>
      </c>
      <c r="AI766" s="1" t="s">
        <v>162</v>
      </c>
      <c r="AJ766" s="1" t="s">
        <v>162</v>
      </c>
      <c r="AK766" s="1" t="s">
        <v>162</v>
      </c>
      <c r="AL766" s="1" t="s">
        <v>162</v>
      </c>
      <c r="AM766" s="1" t="s">
        <v>162</v>
      </c>
      <c r="AN766" s="1" t="s">
        <v>162</v>
      </c>
      <c r="AO766" s="1" t="s">
        <v>162</v>
      </c>
      <c r="AP766" s="1" t="s">
        <v>162</v>
      </c>
      <c r="AQ766" s="1" t="s">
        <v>162</v>
      </c>
      <c r="AR766" s="1" t="s">
        <v>162</v>
      </c>
      <c r="AS766" s="1" t="s">
        <v>162</v>
      </c>
      <c r="AT766" s="1" t="s">
        <v>162</v>
      </c>
      <c r="AU766" s="1" t="s">
        <v>162</v>
      </c>
      <c r="AV766" s="1" t="s">
        <v>162</v>
      </c>
      <c r="AW766" s="1" t="s">
        <v>162</v>
      </c>
      <c r="AX766" s="1" t="s">
        <v>162</v>
      </c>
      <c r="AY766" s="1" t="s">
        <v>162</v>
      </c>
      <c r="AZ766" s="1" t="s">
        <v>162</v>
      </c>
      <c r="BA766" s="1" t="s">
        <v>162</v>
      </c>
      <c r="BB766" s="1" t="s">
        <v>162</v>
      </c>
      <c r="BC766" s="1" t="s">
        <v>162</v>
      </c>
      <c r="BD766" s="1" t="s">
        <v>162</v>
      </c>
      <c r="BE766" s="1" t="s">
        <v>162</v>
      </c>
      <c r="BS766" s="1" t="s">
        <v>10630</v>
      </c>
      <c r="BT766" s="5" t="s">
        <v>1643</v>
      </c>
      <c r="BW766" s="1" t="s">
        <v>893</v>
      </c>
      <c r="BZ766" s="1" t="s">
        <v>181</v>
      </c>
      <c r="CA766" s="8" t="s">
        <v>10658</v>
      </c>
      <c r="CB766" s="1" t="s">
        <v>6834</v>
      </c>
    </row>
    <row r="767">
      <c r="A767" s="1" t="s">
        <v>10662</v>
      </c>
      <c r="B767" s="1" t="s">
        <v>10633</v>
      </c>
      <c r="C767" s="1" t="s">
        <v>10663</v>
      </c>
      <c r="D767" s="1" t="s">
        <v>126</v>
      </c>
      <c r="E767" s="1" t="s">
        <v>128</v>
      </c>
      <c r="F767" s="5" t="s">
        <v>155</v>
      </c>
      <c r="G767" s="1" t="s">
        <v>10664</v>
      </c>
      <c r="H767" s="1" t="s">
        <v>10665</v>
      </c>
      <c r="I767" s="5" t="s">
        <v>150</v>
      </c>
      <c r="M767" s="5" t="s">
        <v>150</v>
      </c>
      <c r="N767" s="5" t="s">
        <v>10666</v>
      </c>
      <c r="O767" s="5" t="s">
        <v>1376</v>
      </c>
      <c r="P767" s="5" t="s">
        <v>150</v>
      </c>
      <c r="Q767" s="5" t="s">
        <v>155</v>
      </c>
      <c r="R767" s="5" t="s">
        <v>155</v>
      </c>
      <c r="S767" s="5" t="s">
        <v>156</v>
      </c>
      <c r="T767" s="5" t="s">
        <v>882</v>
      </c>
      <c r="U767" s="5" t="s">
        <v>158</v>
      </c>
      <c r="V767" s="5" t="s">
        <v>158</v>
      </c>
      <c r="W767" s="5" t="s">
        <v>360</v>
      </c>
      <c r="AB767" s="5" t="s">
        <v>155</v>
      </c>
      <c r="AC767" s="1" t="s">
        <v>162</v>
      </c>
      <c r="AD767" s="1" t="s">
        <v>162</v>
      </c>
      <c r="AE767" s="1" t="s">
        <v>162</v>
      </c>
      <c r="AF767" s="1" t="s">
        <v>162</v>
      </c>
      <c r="AG767" s="1" t="s">
        <v>162</v>
      </c>
      <c r="AH767" s="1" t="s">
        <v>162</v>
      </c>
      <c r="AI767" s="1" t="s">
        <v>162</v>
      </c>
      <c r="AJ767" s="1" t="s">
        <v>162</v>
      </c>
      <c r="AK767" s="1" t="s">
        <v>162</v>
      </c>
      <c r="AL767" s="1" t="s">
        <v>162</v>
      </c>
      <c r="AM767" s="1" t="s">
        <v>162</v>
      </c>
      <c r="AN767" s="1" t="s">
        <v>162</v>
      </c>
      <c r="AO767" s="1" t="s">
        <v>162</v>
      </c>
      <c r="AP767" s="1" t="s">
        <v>162</v>
      </c>
      <c r="AQ767" s="1" t="s">
        <v>162</v>
      </c>
      <c r="AR767" s="1" t="s">
        <v>162</v>
      </c>
      <c r="AS767" s="1" t="s">
        <v>162</v>
      </c>
      <c r="AT767" s="1" t="s">
        <v>162</v>
      </c>
      <c r="AU767" s="1" t="s">
        <v>162</v>
      </c>
      <c r="AV767" s="1" t="s">
        <v>162</v>
      </c>
      <c r="AW767" s="1" t="s">
        <v>162</v>
      </c>
      <c r="AX767" s="1" t="s">
        <v>162</v>
      </c>
      <c r="AY767" s="1" t="s">
        <v>162</v>
      </c>
      <c r="AZ767" s="1" t="s">
        <v>162</v>
      </c>
      <c r="BA767" s="1" t="s">
        <v>162</v>
      </c>
      <c r="BB767" s="1" t="s">
        <v>162</v>
      </c>
      <c r="BC767" s="1" t="s">
        <v>162</v>
      </c>
      <c r="BD767" s="1" t="s">
        <v>162</v>
      </c>
      <c r="BE767" s="1" t="s">
        <v>162</v>
      </c>
      <c r="BS767" s="1" t="s">
        <v>10644</v>
      </c>
      <c r="BT767" s="5" t="s">
        <v>1376</v>
      </c>
      <c r="BU767" s="1" t="s">
        <v>184</v>
      </c>
      <c r="BZ767" s="1" t="s">
        <v>181</v>
      </c>
      <c r="CA767" s="8" t="s">
        <v>10676</v>
      </c>
      <c r="CB767" s="1" t="s">
        <v>7258</v>
      </c>
    </row>
    <row r="768">
      <c r="A768" s="1" t="s">
        <v>10677</v>
      </c>
      <c r="B768" s="1" t="s">
        <v>10663</v>
      </c>
      <c r="C768" s="1" t="s">
        <v>10678</v>
      </c>
      <c r="D768" s="1" t="s">
        <v>126</v>
      </c>
      <c r="E768" s="1" t="s">
        <v>128</v>
      </c>
      <c r="F768" s="5" t="s">
        <v>174</v>
      </c>
      <c r="G768" s="1" t="s">
        <v>10679</v>
      </c>
      <c r="H768" s="1" t="s">
        <v>10680</v>
      </c>
      <c r="I768" s="5" t="s">
        <v>150</v>
      </c>
      <c r="M768" s="5" t="s">
        <v>174</v>
      </c>
      <c r="N768" s="5" t="s">
        <v>10681</v>
      </c>
      <c r="O768" s="5" t="s">
        <v>1643</v>
      </c>
      <c r="P768" s="5" t="s">
        <v>174</v>
      </c>
      <c r="Q768" s="5" t="s">
        <v>174</v>
      </c>
      <c r="R768" s="5" t="s">
        <v>155</v>
      </c>
      <c r="S768" s="5" t="s">
        <v>155</v>
      </c>
      <c r="T768" s="5" t="s">
        <v>158</v>
      </c>
      <c r="U768" s="5" t="s">
        <v>158</v>
      </c>
      <c r="V768" s="5" t="s">
        <v>158</v>
      </c>
      <c r="W768" s="5" t="s">
        <v>257</v>
      </c>
      <c r="AB768" s="5" t="s">
        <v>216</v>
      </c>
      <c r="AC768" s="1" t="s">
        <v>162</v>
      </c>
      <c r="AD768" s="1" t="s">
        <v>162</v>
      </c>
      <c r="AE768" s="1" t="s">
        <v>162</v>
      </c>
      <c r="AF768" s="1" t="s">
        <v>162</v>
      </c>
      <c r="AG768" s="1" t="s">
        <v>162</v>
      </c>
      <c r="AH768" s="1" t="s">
        <v>162</v>
      </c>
      <c r="AI768" s="1" t="s">
        <v>162</v>
      </c>
      <c r="AJ768" s="1" t="s">
        <v>162</v>
      </c>
      <c r="AK768" s="1" t="s">
        <v>162</v>
      </c>
      <c r="AL768" s="1" t="s">
        <v>162</v>
      </c>
      <c r="AM768" s="1" t="s">
        <v>162</v>
      </c>
      <c r="AN768" s="1" t="s">
        <v>162</v>
      </c>
      <c r="AO768" s="1" t="s">
        <v>162</v>
      </c>
      <c r="AP768" s="1" t="s">
        <v>162</v>
      </c>
      <c r="AQ768" s="1" t="s">
        <v>162</v>
      </c>
      <c r="AR768" s="1" t="s">
        <v>162</v>
      </c>
      <c r="AS768" s="1" t="s">
        <v>162</v>
      </c>
      <c r="AT768" s="1" t="s">
        <v>162</v>
      </c>
      <c r="AU768" s="1" t="s">
        <v>162</v>
      </c>
      <c r="AV768" s="1" t="s">
        <v>162</v>
      </c>
      <c r="AW768" s="1" t="s">
        <v>162</v>
      </c>
      <c r="AX768" s="1" t="s">
        <v>162</v>
      </c>
      <c r="AY768" s="1" t="s">
        <v>162</v>
      </c>
      <c r="AZ768" s="1" t="s">
        <v>162</v>
      </c>
      <c r="BA768" s="1" t="s">
        <v>162</v>
      </c>
      <c r="BB768" s="1" t="s">
        <v>162</v>
      </c>
      <c r="BC768" s="1" t="s">
        <v>162</v>
      </c>
      <c r="BD768" s="1" t="s">
        <v>162</v>
      </c>
      <c r="BE768" s="1" t="s">
        <v>162</v>
      </c>
      <c r="BS768" s="1" t="s">
        <v>10644</v>
      </c>
      <c r="BT768" s="5" t="s">
        <v>1643</v>
      </c>
      <c r="BU768" s="1" t="s">
        <v>240</v>
      </c>
      <c r="BZ768" s="1" t="s">
        <v>181</v>
      </c>
      <c r="CA768" s="8" t="s">
        <v>10687</v>
      </c>
      <c r="CB768" s="1" t="s">
        <v>7258</v>
      </c>
    </row>
    <row r="769">
      <c r="A769" s="1" t="s">
        <v>10689</v>
      </c>
      <c r="B769" s="1" t="s">
        <v>10678</v>
      </c>
      <c r="C769" s="1" t="s">
        <v>10690</v>
      </c>
      <c r="D769" s="1" t="s">
        <v>126</v>
      </c>
      <c r="E769" s="1" t="s">
        <v>128</v>
      </c>
      <c r="F769" s="5" t="s">
        <v>150</v>
      </c>
      <c r="G769" s="1" t="s">
        <v>10691</v>
      </c>
      <c r="H769" s="1" t="s">
        <v>10692</v>
      </c>
      <c r="I769" s="5" t="s">
        <v>150</v>
      </c>
      <c r="M769" s="5" t="s">
        <v>150</v>
      </c>
      <c r="N769" s="5" t="s">
        <v>10693</v>
      </c>
      <c r="O769" s="5" t="s">
        <v>1844</v>
      </c>
      <c r="P769" s="5" t="s">
        <v>174</v>
      </c>
      <c r="Q769" s="5" t="s">
        <v>150</v>
      </c>
      <c r="R769" s="5" t="s">
        <v>155</v>
      </c>
      <c r="S769" s="5" t="s">
        <v>156</v>
      </c>
      <c r="T769" s="5" t="s">
        <v>2248</v>
      </c>
      <c r="U769" s="5" t="s">
        <v>158</v>
      </c>
      <c r="V769" s="5" t="s">
        <v>158</v>
      </c>
      <c r="W769" s="5" t="s">
        <v>159</v>
      </c>
      <c r="X769" s="1" t="s">
        <v>10695</v>
      </c>
      <c r="AB769" s="5" t="s">
        <v>150</v>
      </c>
      <c r="AC769" s="1" t="s">
        <v>162</v>
      </c>
      <c r="AD769" s="1" t="s">
        <v>162</v>
      </c>
      <c r="AE769" s="1" t="s">
        <v>162</v>
      </c>
      <c r="AF769" s="1" t="s">
        <v>162</v>
      </c>
      <c r="AG769" s="1" t="s">
        <v>162</v>
      </c>
      <c r="AH769" s="1" t="s">
        <v>162</v>
      </c>
      <c r="AI769" s="1" t="s">
        <v>162</v>
      </c>
      <c r="AJ769" s="1" t="s">
        <v>162</v>
      </c>
      <c r="AK769" s="1" t="s">
        <v>162</v>
      </c>
      <c r="AL769" s="1" t="s">
        <v>162</v>
      </c>
      <c r="AM769" s="1" t="s">
        <v>162</v>
      </c>
      <c r="AN769" s="1" t="s">
        <v>162</v>
      </c>
      <c r="AO769" s="1" t="s">
        <v>162</v>
      </c>
      <c r="AP769" s="1" t="s">
        <v>162</v>
      </c>
      <c r="AQ769" s="1" t="s">
        <v>162</v>
      </c>
      <c r="AR769" s="1" t="s">
        <v>162</v>
      </c>
      <c r="AS769" s="1" t="s">
        <v>162</v>
      </c>
      <c r="AT769" s="1" t="s">
        <v>162</v>
      </c>
      <c r="AU769" s="1" t="s">
        <v>162</v>
      </c>
      <c r="AV769" s="1" t="s">
        <v>162</v>
      </c>
      <c r="AW769" s="1" t="s">
        <v>162</v>
      </c>
      <c r="AX769" s="1" t="s">
        <v>162</v>
      </c>
      <c r="AY769" s="1" t="s">
        <v>162</v>
      </c>
      <c r="AZ769" s="1" t="s">
        <v>162</v>
      </c>
      <c r="BA769" s="1" t="s">
        <v>162</v>
      </c>
      <c r="BB769" s="1" t="s">
        <v>162</v>
      </c>
      <c r="BC769" s="1" t="s">
        <v>162</v>
      </c>
      <c r="BD769" s="1" t="s">
        <v>162</v>
      </c>
      <c r="BE769" s="1" t="s">
        <v>162</v>
      </c>
      <c r="BS769" s="1" t="s">
        <v>10644</v>
      </c>
      <c r="BT769" s="5" t="s">
        <v>1844</v>
      </c>
      <c r="BY769" s="1" t="s">
        <v>180</v>
      </c>
      <c r="BZ769" s="1" t="s">
        <v>181</v>
      </c>
      <c r="CA769" s="8" t="s">
        <v>10701</v>
      </c>
      <c r="CB769" s="1" t="s">
        <v>7258</v>
      </c>
    </row>
    <row r="770">
      <c r="A770" s="1" t="s">
        <v>8044</v>
      </c>
      <c r="B770" s="1" t="s">
        <v>10704</v>
      </c>
      <c r="C770" s="1" t="s">
        <v>10705</v>
      </c>
      <c r="D770" s="1" t="s">
        <v>126</v>
      </c>
      <c r="E770" s="1" t="s">
        <v>128</v>
      </c>
      <c r="F770" s="5" t="s">
        <v>150</v>
      </c>
      <c r="G770" s="1" t="s">
        <v>8046</v>
      </c>
      <c r="H770" s="1" t="s">
        <v>8047</v>
      </c>
      <c r="I770" s="5" t="s">
        <v>150</v>
      </c>
      <c r="M770" s="5" t="s">
        <v>174</v>
      </c>
      <c r="N770" s="5" t="s">
        <v>5074</v>
      </c>
      <c r="O770" s="5" t="s">
        <v>404</v>
      </c>
      <c r="P770" s="5" t="s">
        <v>150</v>
      </c>
      <c r="Q770" s="5" t="s">
        <v>150</v>
      </c>
      <c r="R770" s="5" t="s">
        <v>155</v>
      </c>
      <c r="S770" s="5" t="s">
        <v>174</v>
      </c>
      <c r="T770" s="5" t="s">
        <v>158</v>
      </c>
      <c r="U770" s="5" t="s">
        <v>158</v>
      </c>
      <c r="V770" s="5" t="s">
        <v>158</v>
      </c>
      <c r="W770" s="5" t="s">
        <v>257</v>
      </c>
      <c r="AB770" s="5" t="s">
        <v>216</v>
      </c>
      <c r="AC770" s="1" t="s">
        <v>162</v>
      </c>
      <c r="AD770" s="1" t="s">
        <v>162</v>
      </c>
      <c r="AE770" s="1" t="s">
        <v>162</v>
      </c>
      <c r="AF770" s="1" t="s">
        <v>162</v>
      </c>
      <c r="AG770" s="1" t="s">
        <v>162</v>
      </c>
      <c r="AH770" s="1" t="s">
        <v>162</v>
      </c>
      <c r="AI770" s="1" t="s">
        <v>162</v>
      </c>
      <c r="AJ770" s="1" t="s">
        <v>162</v>
      </c>
      <c r="AK770" s="1" t="s">
        <v>162</v>
      </c>
      <c r="AL770" s="1" t="s">
        <v>162</v>
      </c>
      <c r="AM770" s="1" t="s">
        <v>162</v>
      </c>
      <c r="AN770" s="1" t="s">
        <v>162</v>
      </c>
      <c r="AO770" s="1" t="s">
        <v>162</v>
      </c>
      <c r="AP770" s="1" t="s">
        <v>162</v>
      </c>
      <c r="AQ770" s="1" t="s">
        <v>162</v>
      </c>
      <c r="AR770" s="1" t="s">
        <v>162</v>
      </c>
      <c r="AS770" s="1" t="s">
        <v>162</v>
      </c>
      <c r="AT770" s="1" t="s">
        <v>162</v>
      </c>
      <c r="AU770" s="1" t="s">
        <v>162</v>
      </c>
      <c r="AV770" s="1" t="s">
        <v>162</v>
      </c>
      <c r="AW770" s="1" t="s">
        <v>162</v>
      </c>
      <c r="AX770" s="1" t="s">
        <v>162</v>
      </c>
      <c r="AY770" s="1" t="s">
        <v>162</v>
      </c>
      <c r="AZ770" s="1" t="s">
        <v>162</v>
      </c>
      <c r="BA770" s="1" t="s">
        <v>162</v>
      </c>
      <c r="BB770" s="1" t="s">
        <v>162</v>
      </c>
      <c r="BC770" s="1" t="s">
        <v>162</v>
      </c>
      <c r="BD770" s="1" t="s">
        <v>162</v>
      </c>
      <c r="BE770" s="1" t="s">
        <v>162</v>
      </c>
      <c r="BS770" s="1" t="s">
        <v>8051</v>
      </c>
      <c r="BT770" s="5" t="s">
        <v>404</v>
      </c>
      <c r="BU770" s="1" t="s">
        <v>240</v>
      </c>
      <c r="BZ770" s="1" t="s">
        <v>181</v>
      </c>
      <c r="CA770" s="8" t="s">
        <v>10124</v>
      </c>
      <c r="CB770" s="1" t="s">
        <v>6834</v>
      </c>
    </row>
    <row r="771">
      <c r="A771" s="1" t="s">
        <v>8424</v>
      </c>
      <c r="B771" s="1" t="s">
        <v>10709</v>
      </c>
      <c r="C771" s="1" t="s">
        <v>10710</v>
      </c>
      <c r="D771" s="1" t="s">
        <v>126</v>
      </c>
      <c r="E771" s="1" t="s">
        <v>128</v>
      </c>
      <c r="F771" s="5" t="s">
        <v>174</v>
      </c>
      <c r="G771" s="1" t="s">
        <v>8426</v>
      </c>
      <c r="H771" s="1" t="s">
        <v>8428</v>
      </c>
      <c r="I771" s="5" t="s">
        <v>150</v>
      </c>
      <c r="M771" s="5" t="s">
        <v>174</v>
      </c>
      <c r="N771" s="5" t="s">
        <v>10713</v>
      </c>
      <c r="O771" s="5" t="s">
        <v>404</v>
      </c>
      <c r="P771" s="5" t="s">
        <v>174</v>
      </c>
      <c r="Q771" s="5" t="s">
        <v>174</v>
      </c>
      <c r="R771" s="5" t="s">
        <v>155</v>
      </c>
      <c r="S771" s="5" t="s">
        <v>155</v>
      </c>
      <c r="T771" s="5" t="s">
        <v>157</v>
      </c>
      <c r="U771" s="5" t="s">
        <v>158</v>
      </c>
      <c r="V771" s="5" t="s">
        <v>158</v>
      </c>
      <c r="W771" s="5" t="s">
        <v>159</v>
      </c>
      <c r="X771" s="1" t="s">
        <v>8430</v>
      </c>
      <c r="AB771" s="5" t="s">
        <v>150</v>
      </c>
      <c r="AC771" s="1" t="s">
        <v>162</v>
      </c>
      <c r="AD771" s="1" t="s">
        <v>162</v>
      </c>
      <c r="AE771" s="1" t="s">
        <v>162</v>
      </c>
      <c r="AF771" s="1" t="s">
        <v>162</v>
      </c>
      <c r="AG771" s="1" t="s">
        <v>162</v>
      </c>
      <c r="AH771" s="1" t="s">
        <v>162</v>
      </c>
      <c r="AI771" s="1" t="s">
        <v>162</v>
      </c>
      <c r="AJ771" s="1" t="s">
        <v>162</v>
      </c>
      <c r="AK771" s="1" t="s">
        <v>162</v>
      </c>
      <c r="AL771" s="1" t="s">
        <v>162</v>
      </c>
      <c r="AM771" s="1" t="s">
        <v>162</v>
      </c>
      <c r="AN771" s="1" t="s">
        <v>162</v>
      </c>
      <c r="AO771" s="1" t="s">
        <v>162</v>
      </c>
      <c r="AP771" s="1" t="s">
        <v>162</v>
      </c>
      <c r="AQ771" s="1" t="s">
        <v>162</v>
      </c>
      <c r="AR771" s="1" t="s">
        <v>162</v>
      </c>
      <c r="AS771" s="1" t="s">
        <v>162</v>
      </c>
      <c r="AT771" s="1" t="s">
        <v>162</v>
      </c>
      <c r="AU771" s="1" t="s">
        <v>162</v>
      </c>
      <c r="AV771" s="1" t="s">
        <v>162</v>
      </c>
      <c r="AW771" s="1" t="s">
        <v>162</v>
      </c>
      <c r="AX771" s="1" t="s">
        <v>162</v>
      </c>
      <c r="AY771" s="1" t="s">
        <v>162</v>
      </c>
      <c r="AZ771" s="1" t="s">
        <v>162</v>
      </c>
      <c r="BA771" s="1" t="s">
        <v>162</v>
      </c>
      <c r="BB771" s="1" t="s">
        <v>162</v>
      </c>
      <c r="BC771" s="1" t="s">
        <v>162</v>
      </c>
      <c r="BD771" s="1" t="s">
        <v>162</v>
      </c>
      <c r="BE771" s="1" t="s">
        <v>162</v>
      </c>
      <c r="BS771" s="1" t="s">
        <v>8423</v>
      </c>
      <c r="BT771" s="5" t="s">
        <v>404</v>
      </c>
      <c r="BY771" s="1" t="s">
        <v>180</v>
      </c>
      <c r="BZ771" s="1" t="s">
        <v>181</v>
      </c>
      <c r="CA771" s="8" t="s">
        <v>10717</v>
      </c>
      <c r="CB771" s="1" t="s">
        <v>7258</v>
      </c>
    </row>
    <row r="772">
      <c r="A772" s="1" t="s">
        <v>8409</v>
      </c>
      <c r="B772" s="1" t="s">
        <v>10710</v>
      </c>
      <c r="C772" s="1" t="s">
        <v>10719</v>
      </c>
      <c r="D772" s="1" t="s">
        <v>126</v>
      </c>
      <c r="E772" s="1" t="s">
        <v>128</v>
      </c>
      <c r="F772" s="5" t="s">
        <v>150</v>
      </c>
      <c r="G772" s="1" t="s">
        <v>8412</v>
      </c>
      <c r="H772" s="1" t="s">
        <v>8413</v>
      </c>
      <c r="I772" s="5" t="s">
        <v>150</v>
      </c>
      <c r="M772" s="5" t="s">
        <v>150</v>
      </c>
      <c r="N772" s="5" t="s">
        <v>10720</v>
      </c>
      <c r="O772" s="5" t="s">
        <v>1496</v>
      </c>
      <c r="P772" s="5" t="s">
        <v>174</v>
      </c>
      <c r="Q772" s="5" t="s">
        <v>150</v>
      </c>
      <c r="R772" s="5" t="s">
        <v>155</v>
      </c>
      <c r="S772" s="5" t="s">
        <v>216</v>
      </c>
      <c r="T772" s="5" t="s">
        <v>882</v>
      </c>
      <c r="U772" s="5" t="s">
        <v>158</v>
      </c>
      <c r="V772" s="5" t="s">
        <v>158</v>
      </c>
      <c r="W772" s="5" t="s">
        <v>159</v>
      </c>
      <c r="X772" s="1" t="s">
        <v>7182</v>
      </c>
      <c r="AB772" s="5" t="s">
        <v>156</v>
      </c>
      <c r="AC772" s="1" t="s">
        <v>162</v>
      </c>
      <c r="AD772" s="1" t="s">
        <v>162</v>
      </c>
      <c r="AE772" s="1" t="s">
        <v>162</v>
      </c>
      <c r="AF772" s="1" t="s">
        <v>162</v>
      </c>
      <c r="AG772" s="1" t="s">
        <v>162</v>
      </c>
      <c r="AH772" s="1" t="s">
        <v>162</v>
      </c>
      <c r="AI772" s="1" t="s">
        <v>259</v>
      </c>
      <c r="AJ772" s="1" t="s">
        <v>162</v>
      </c>
      <c r="AK772" s="1" t="s">
        <v>162</v>
      </c>
      <c r="AL772" s="1" t="s">
        <v>162</v>
      </c>
      <c r="AM772" s="1" t="s">
        <v>162</v>
      </c>
      <c r="AN772" s="1" t="s">
        <v>162</v>
      </c>
      <c r="AO772" s="1" t="s">
        <v>162</v>
      </c>
      <c r="AP772" s="1" t="s">
        <v>162</v>
      </c>
      <c r="AQ772" s="1" t="s">
        <v>162</v>
      </c>
      <c r="AR772" s="1" t="s">
        <v>162</v>
      </c>
      <c r="AS772" s="1" t="s">
        <v>162</v>
      </c>
      <c r="AT772" s="1" t="s">
        <v>162</v>
      </c>
      <c r="AU772" s="1" t="s">
        <v>162</v>
      </c>
      <c r="AV772" s="1" t="s">
        <v>162</v>
      </c>
      <c r="AW772" s="1" t="s">
        <v>162</v>
      </c>
      <c r="AX772" s="1" t="s">
        <v>162</v>
      </c>
      <c r="AY772" s="1" t="s">
        <v>162</v>
      </c>
      <c r="AZ772" s="1" t="s">
        <v>162</v>
      </c>
      <c r="BA772" s="1" t="s">
        <v>162</v>
      </c>
      <c r="BB772" s="1" t="s">
        <v>162</v>
      </c>
      <c r="BC772" s="1" t="s">
        <v>162</v>
      </c>
      <c r="BD772" s="1" t="s">
        <v>162</v>
      </c>
      <c r="BE772" s="1" t="s">
        <v>162</v>
      </c>
      <c r="BS772" s="1" t="s">
        <v>8423</v>
      </c>
      <c r="BT772" s="5" t="s">
        <v>1496</v>
      </c>
      <c r="BY772" s="1" t="s">
        <v>180</v>
      </c>
      <c r="BZ772" s="1" t="s">
        <v>181</v>
      </c>
      <c r="CA772" s="8" t="s">
        <v>10724</v>
      </c>
      <c r="CB772" s="1" t="s">
        <v>7258</v>
      </c>
    </row>
    <row r="773">
      <c r="A773" s="1" t="s">
        <v>10727</v>
      </c>
      <c r="B773" s="1" t="s">
        <v>10728</v>
      </c>
      <c r="C773" s="1" t="s">
        <v>10729</v>
      </c>
      <c r="D773" s="1" t="s">
        <v>126</v>
      </c>
      <c r="E773" s="1" t="s">
        <v>128</v>
      </c>
      <c r="F773" s="5" t="s">
        <v>156</v>
      </c>
      <c r="G773" s="1" t="s">
        <v>10730</v>
      </c>
      <c r="H773" s="1" t="s">
        <v>10731</v>
      </c>
      <c r="I773" s="5" t="s">
        <v>150</v>
      </c>
      <c r="M773" s="5" t="s">
        <v>150</v>
      </c>
      <c r="N773" s="5" t="s">
        <v>10732</v>
      </c>
      <c r="O773" s="5" t="s">
        <v>1603</v>
      </c>
      <c r="P773" s="5" t="s">
        <v>150</v>
      </c>
      <c r="Q773" s="5" t="s">
        <v>155</v>
      </c>
      <c r="R773" s="5" t="s">
        <v>174</v>
      </c>
      <c r="S773" s="5" t="s">
        <v>150</v>
      </c>
      <c r="T773" s="5" t="s">
        <v>158</v>
      </c>
      <c r="U773" s="5" t="s">
        <v>158</v>
      </c>
      <c r="V773" s="5" t="s">
        <v>158</v>
      </c>
      <c r="W773" s="5" t="s">
        <v>257</v>
      </c>
      <c r="AB773" s="5" t="s">
        <v>216</v>
      </c>
      <c r="AC773" s="1" t="s">
        <v>162</v>
      </c>
      <c r="AD773" s="1" t="s">
        <v>162</v>
      </c>
      <c r="AE773" s="1" t="s">
        <v>162</v>
      </c>
      <c r="AF773" s="1" t="s">
        <v>162</v>
      </c>
      <c r="AG773" s="1" t="s">
        <v>162</v>
      </c>
      <c r="AH773" s="1" t="s">
        <v>162</v>
      </c>
      <c r="AI773" s="1" t="s">
        <v>162</v>
      </c>
      <c r="AJ773" s="1" t="s">
        <v>162</v>
      </c>
      <c r="AK773" s="1" t="s">
        <v>162</v>
      </c>
      <c r="AL773" s="1" t="s">
        <v>162</v>
      </c>
      <c r="AM773" s="1" t="s">
        <v>162</v>
      </c>
      <c r="AN773" s="1" t="s">
        <v>162</v>
      </c>
      <c r="AO773" s="1" t="s">
        <v>162</v>
      </c>
      <c r="AP773" s="1" t="s">
        <v>162</v>
      </c>
      <c r="AQ773" s="1" t="s">
        <v>162</v>
      </c>
      <c r="AR773" s="1" t="s">
        <v>162</v>
      </c>
      <c r="AS773" s="1" t="s">
        <v>162</v>
      </c>
      <c r="AT773" s="1" t="s">
        <v>162</v>
      </c>
      <c r="AU773" s="1" t="s">
        <v>162</v>
      </c>
      <c r="AV773" s="1" t="s">
        <v>162</v>
      </c>
      <c r="AW773" s="1" t="s">
        <v>162</v>
      </c>
      <c r="AX773" s="1" t="s">
        <v>162</v>
      </c>
      <c r="AY773" s="1" t="s">
        <v>162</v>
      </c>
      <c r="AZ773" s="1" t="s">
        <v>162</v>
      </c>
      <c r="BA773" s="1" t="s">
        <v>162</v>
      </c>
      <c r="BB773" s="1" t="s">
        <v>162</v>
      </c>
      <c r="BC773" s="1" t="s">
        <v>162</v>
      </c>
      <c r="BD773" s="1" t="s">
        <v>162</v>
      </c>
      <c r="BE773" s="1" t="s">
        <v>162</v>
      </c>
      <c r="BS773" s="1" t="s">
        <v>10740</v>
      </c>
      <c r="BT773" s="5" t="s">
        <v>1603</v>
      </c>
      <c r="BU773" s="1" t="s">
        <v>240</v>
      </c>
      <c r="BZ773" s="1" t="s">
        <v>181</v>
      </c>
      <c r="CA773" s="8" t="s">
        <v>10741</v>
      </c>
      <c r="CB773" s="1" t="s">
        <v>196</v>
      </c>
    </row>
    <row r="774">
      <c r="A774" s="1" t="s">
        <v>10743</v>
      </c>
      <c r="B774" s="1" t="s">
        <v>10744</v>
      </c>
      <c r="C774" s="1" t="s">
        <v>10745</v>
      </c>
      <c r="D774" s="1" t="s">
        <v>126</v>
      </c>
      <c r="E774" s="1" t="s">
        <v>128</v>
      </c>
      <c r="F774" s="5" t="s">
        <v>155</v>
      </c>
      <c r="G774" s="1" t="s">
        <v>10746</v>
      </c>
      <c r="H774" s="1" t="s">
        <v>10747</v>
      </c>
      <c r="I774" s="5" t="s">
        <v>150</v>
      </c>
      <c r="M774" s="5" t="s">
        <v>174</v>
      </c>
      <c r="N774" s="5" t="s">
        <v>10748</v>
      </c>
      <c r="O774" s="5" t="s">
        <v>940</v>
      </c>
      <c r="P774" s="5" t="s">
        <v>150</v>
      </c>
      <c r="Q774" s="5" t="s">
        <v>155</v>
      </c>
      <c r="R774" s="5" t="s">
        <v>174</v>
      </c>
      <c r="S774" s="5" t="s">
        <v>155</v>
      </c>
      <c r="T774" s="5" t="s">
        <v>158</v>
      </c>
      <c r="U774" s="5" t="s">
        <v>158</v>
      </c>
      <c r="V774" s="5" t="s">
        <v>158</v>
      </c>
      <c r="W774" s="5" t="s">
        <v>257</v>
      </c>
      <c r="AB774" s="5" t="s">
        <v>216</v>
      </c>
      <c r="AC774" s="1" t="s">
        <v>162</v>
      </c>
      <c r="AD774" s="1" t="s">
        <v>162</v>
      </c>
      <c r="AE774" s="1" t="s">
        <v>162</v>
      </c>
      <c r="AF774" s="1" t="s">
        <v>162</v>
      </c>
      <c r="AG774" s="1" t="s">
        <v>162</v>
      </c>
      <c r="AH774" s="1" t="s">
        <v>162</v>
      </c>
      <c r="AI774" s="1" t="s">
        <v>162</v>
      </c>
      <c r="AJ774" s="1" t="s">
        <v>162</v>
      </c>
      <c r="AK774" s="1" t="s">
        <v>162</v>
      </c>
      <c r="AL774" s="1" t="s">
        <v>162</v>
      </c>
      <c r="AM774" s="1" t="s">
        <v>162</v>
      </c>
      <c r="AN774" s="1" t="s">
        <v>162</v>
      </c>
      <c r="AO774" s="1" t="s">
        <v>162</v>
      </c>
      <c r="AP774" s="1" t="s">
        <v>162</v>
      </c>
      <c r="AQ774" s="1" t="s">
        <v>162</v>
      </c>
      <c r="AR774" s="1" t="s">
        <v>162</v>
      </c>
      <c r="AS774" s="1" t="s">
        <v>162</v>
      </c>
      <c r="AT774" s="1" t="s">
        <v>162</v>
      </c>
      <c r="AU774" s="1" t="s">
        <v>162</v>
      </c>
      <c r="AV774" s="1" t="s">
        <v>162</v>
      </c>
      <c r="AW774" s="1" t="s">
        <v>162</v>
      </c>
      <c r="AX774" s="1" t="s">
        <v>162</v>
      </c>
      <c r="AY774" s="1" t="s">
        <v>162</v>
      </c>
      <c r="AZ774" s="1" t="s">
        <v>162</v>
      </c>
      <c r="BA774" s="1" t="s">
        <v>162</v>
      </c>
      <c r="BB774" s="1" t="s">
        <v>162</v>
      </c>
      <c r="BC774" s="1" t="s">
        <v>162</v>
      </c>
      <c r="BD774" s="1" t="s">
        <v>162</v>
      </c>
      <c r="BE774" s="1" t="s">
        <v>162</v>
      </c>
      <c r="BS774" s="1" t="s">
        <v>10740</v>
      </c>
      <c r="BT774" s="5" t="s">
        <v>940</v>
      </c>
      <c r="BU774" s="1" t="s">
        <v>240</v>
      </c>
      <c r="BZ774" s="1" t="s">
        <v>181</v>
      </c>
      <c r="CA774" s="8" t="s">
        <v>10754</v>
      </c>
      <c r="CB774" s="1" t="s">
        <v>196</v>
      </c>
    </row>
    <row r="775">
      <c r="A775" s="1" t="s">
        <v>7193</v>
      </c>
      <c r="B775" s="1" t="s">
        <v>10744</v>
      </c>
      <c r="C775" s="1" t="s">
        <v>10745</v>
      </c>
      <c r="D775" s="1" t="s">
        <v>126</v>
      </c>
      <c r="E775" s="1" t="s">
        <v>128</v>
      </c>
      <c r="F775" s="5" t="s">
        <v>174</v>
      </c>
      <c r="G775" s="1" t="s">
        <v>7161</v>
      </c>
      <c r="H775" s="1" t="s">
        <v>7198</v>
      </c>
      <c r="I775" s="5" t="s">
        <v>150</v>
      </c>
      <c r="M775" s="5" t="s">
        <v>174</v>
      </c>
      <c r="N775" s="5" t="s">
        <v>5856</v>
      </c>
      <c r="O775" s="5" t="s">
        <v>280</v>
      </c>
      <c r="P775" s="5" t="s">
        <v>174</v>
      </c>
      <c r="Q775" s="5" t="s">
        <v>174</v>
      </c>
      <c r="R775" s="5" t="s">
        <v>155</v>
      </c>
      <c r="S775" s="5" t="s">
        <v>174</v>
      </c>
      <c r="T775" s="5" t="s">
        <v>158</v>
      </c>
      <c r="U775" s="5" t="s">
        <v>158</v>
      </c>
      <c r="V775" s="5" t="s">
        <v>158</v>
      </c>
      <c r="W775" s="5" t="s">
        <v>257</v>
      </c>
      <c r="AB775" s="5" t="s">
        <v>216</v>
      </c>
      <c r="AC775" s="1" t="s">
        <v>162</v>
      </c>
      <c r="AD775" s="1" t="s">
        <v>162</v>
      </c>
      <c r="AE775" s="1" t="s">
        <v>162</v>
      </c>
      <c r="AF775" s="1" t="s">
        <v>162</v>
      </c>
      <c r="AG775" s="1" t="s">
        <v>162</v>
      </c>
      <c r="AH775" s="1" t="s">
        <v>162</v>
      </c>
      <c r="AI775" s="1" t="s">
        <v>162</v>
      </c>
      <c r="AJ775" s="1" t="s">
        <v>162</v>
      </c>
      <c r="AK775" s="1" t="s">
        <v>162</v>
      </c>
      <c r="AL775" s="1" t="s">
        <v>162</v>
      </c>
      <c r="AM775" s="1" t="s">
        <v>162</v>
      </c>
      <c r="AN775" s="1" t="s">
        <v>162</v>
      </c>
      <c r="AO775" s="1" t="s">
        <v>162</v>
      </c>
      <c r="AP775" s="1" t="s">
        <v>162</v>
      </c>
      <c r="AQ775" s="1" t="s">
        <v>162</v>
      </c>
      <c r="AR775" s="1" t="s">
        <v>162</v>
      </c>
      <c r="AS775" s="1" t="s">
        <v>162</v>
      </c>
      <c r="AT775" s="1" t="s">
        <v>162</v>
      </c>
      <c r="AU775" s="1" t="s">
        <v>162</v>
      </c>
      <c r="AV775" s="1" t="s">
        <v>162</v>
      </c>
      <c r="AW775" s="1" t="s">
        <v>162</v>
      </c>
      <c r="AX775" s="1" t="s">
        <v>162</v>
      </c>
      <c r="AY775" s="1" t="s">
        <v>162</v>
      </c>
      <c r="AZ775" s="1" t="s">
        <v>162</v>
      </c>
      <c r="BA775" s="1" t="s">
        <v>162</v>
      </c>
      <c r="BB775" s="1" t="s">
        <v>162</v>
      </c>
      <c r="BC775" s="1" t="s">
        <v>162</v>
      </c>
      <c r="BD775" s="1" t="s">
        <v>162</v>
      </c>
      <c r="BE775" s="1" t="s">
        <v>162</v>
      </c>
      <c r="BS775" s="1" t="s">
        <v>9266</v>
      </c>
      <c r="BT775" s="5" t="s">
        <v>280</v>
      </c>
      <c r="BU775" s="1" t="s">
        <v>240</v>
      </c>
      <c r="BZ775" s="1" t="s">
        <v>181</v>
      </c>
      <c r="CA775" s="8" t="s">
        <v>10761</v>
      </c>
      <c r="CB775" s="1" t="s">
        <v>617</v>
      </c>
    </row>
    <row r="776">
      <c r="A776" s="1" t="s">
        <v>10765</v>
      </c>
      <c r="B776" s="1" t="s">
        <v>10745</v>
      </c>
      <c r="C776" s="1" t="s">
        <v>10767</v>
      </c>
      <c r="D776" s="1" t="s">
        <v>126</v>
      </c>
      <c r="E776" s="1" t="s">
        <v>128</v>
      </c>
      <c r="F776" s="5" t="s">
        <v>174</v>
      </c>
      <c r="G776" s="1" t="s">
        <v>10768</v>
      </c>
      <c r="H776" s="1" t="s">
        <v>10769</v>
      </c>
      <c r="I776" s="5" t="s">
        <v>150</v>
      </c>
      <c r="M776" s="5" t="s">
        <v>174</v>
      </c>
      <c r="N776" s="5" t="s">
        <v>10770</v>
      </c>
      <c r="O776" s="5" t="s">
        <v>239</v>
      </c>
      <c r="P776" s="5" t="s">
        <v>174</v>
      </c>
      <c r="Q776" s="5" t="s">
        <v>174</v>
      </c>
      <c r="R776" s="5" t="s">
        <v>155</v>
      </c>
      <c r="S776" s="5" t="s">
        <v>155</v>
      </c>
      <c r="T776" s="5" t="s">
        <v>158</v>
      </c>
      <c r="U776" s="5" t="s">
        <v>158</v>
      </c>
      <c r="V776" s="5" t="s">
        <v>158</v>
      </c>
      <c r="W776" s="5" t="s">
        <v>257</v>
      </c>
      <c r="AB776" s="5" t="s">
        <v>216</v>
      </c>
      <c r="AC776" s="1" t="s">
        <v>162</v>
      </c>
      <c r="AD776" s="1" t="s">
        <v>162</v>
      </c>
      <c r="AE776" s="1" t="s">
        <v>162</v>
      </c>
      <c r="AF776" s="1" t="s">
        <v>162</v>
      </c>
      <c r="AG776" s="1" t="s">
        <v>162</v>
      </c>
      <c r="AH776" s="1" t="s">
        <v>162</v>
      </c>
      <c r="AI776" s="1" t="s">
        <v>162</v>
      </c>
      <c r="AJ776" s="1" t="s">
        <v>162</v>
      </c>
      <c r="AK776" s="1" t="s">
        <v>162</v>
      </c>
      <c r="AL776" s="1" t="s">
        <v>162</v>
      </c>
      <c r="AM776" s="1" t="s">
        <v>162</v>
      </c>
      <c r="AN776" s="1" t="s">
        <v>162</v>
      </c>
      <c r="AO776" s="1" t="s">
        <v>162</v>
      </c>
      <c r="AP776" s="1" t="s">
        <v>162</v>
      </c>
      <c r="AQ776" s="1" t="s">
        <v>162</v>
      </c>
      <c r="AR776" s="1" t="s">
        <v>162</v>
      </c>
      <c r="AS776" s="1" t="s">
        <v>162</v>
      </c>
      <c r="AT776" s="1" t="s">
        <v>162</v>
      </c>
      <c r="AU776" s="1" t="s">
        <v>162</v>
      </c>
      <c r="AV776" s="1" t="s">
        <v>162</v>
      </c>
      <c r="AW776" s="1" t="s">
        <v>162</v>
      </c>
      <c r="AX776" s="1" t="s">
        <v>162</v>
      </c>
      <c r="AY776" s="1" t="s">
        <v>162</v>
      </c>
      <c r="AZ776" s="1" t="s">
        <v>162</v>
      </c>
      <c r="BA776" s="1" t="s">
        <v>162</v>
      </c>
      <c r="BB776" s="1" t="s">
        <v>162</v>
      </c>
      <c r="BC776" s="1" t="s">
        <v>162</v>
      </c>
      <c r="BD776" s="1" t="s">
        <v>162</v>
      </c>
      <c r="BE776" s="1" t="s">
        <v>162</v>
      </c>
      <c r="BS776" s="1" t="s">
        <v>10740</v>
      </c>
      <c r="BT776" s="5" t="s">
        <v>239</v>
      </c>
      <c r="BU776" s="1" t="s">
        <v>240</v>
      </c>
      <c r="BZ776" s="1" t="s">
        <v>181</v>
      </c>
      <c r="CA776" s="8" t="s">
        <v>10771</v>
      </c>
      <c r="CB776" s="1" t="s">
        <v>196</v>
      </c>
    </row>
    <row r="777">
      <c r="A777" s="1" t="s">
        <v>9255</v>
      </c>
      <c r="B777" s="1" t="s">
        <v>10745</v>
      </c>
      <c r="C777" s="1" t="s">
        <v>10777</v>
      </c>
      <c r="D777" s="1" t="s">
        <v>126</v>
      </c>
      <c r="E777" s="1" t="s">
        <v>128</v>
      </c>
      <c r="F777" s="5" t="s">
        <v>150</v>
      </c>
      <c r="G777" s="1" t="s">
        <v>9257</v>
      </c>
      <c r="H777" s="1" t="s">
        <v>9258</v>
      </c>
      <c r="I777" s="5" t="s">
        <v>150</v>
      </c>
      <c r="M777" s="5" t="s">
        <v>150</v>
      </c>
      <c r="N777" s="5" t="s">
        <v>10778</v>
      </c>
      <c r="O777" s="5" t="s">
        <v>2513</v>
      </c>
      <c r="P777" s="5" t="s">
        <v>174</v>
      </c>
      <c r="Q777" s="5" t="s">
        <v>150</v>
      </c>
      <c r="R777" s="5" t="s">
        <v>155</v>
      </c>
      <c r="S777" s="5" t="s">
        <v>174</v>
      </c>
      <c r="T777" s="5" t="s">
        <v>405</v>
      </c>
      <c r="U777" s="5" t="s">
        <v>158</v>
      </c>
      <c r="V777" s="5" t="s">
        <v>158</v>
      </c>
      <c r="W777" s="5" t="s">
        <v>560</v>
      </c>
      <c r="Y777" s="5" t="s">
        <v>174</v>
      </c>
      <c r="Z777" s="5" t="s">
        <v>724</v>
      </c>
      <c r="AA777" s="5" t="s">
        <v>158</v>
      </c>
      <c r="AB777" s="5" t="s">
        <v>155</v>
      </c>
      <c r="AC777" s="1" t="s">
        <v>162</v>
      </c>
      <c r="AD777" s="1" t="s">
        <v>162</v>
      </c>
      <c r="AE777" s="1" t="s">
        <v>162</v>
      </c>
      <c r="AF777" s="1" t="s">
        <v>162</v>
      </c>
      <c r="AG777" s="1" t="s">
        <v>162</v>
      </c>
      <c r="AH777" s="1" t="s">
        <v>162</v>
      </c>
      <c r="AI777" s="1" t="s">
        <v>162</v>
      </c>
      <c r="AJ777" s="1" t="s">
        <v>162</v>
      </c>
      <c r="AK777" s="1" t="s">
        <v>162</v>
      </c>
      <c r="AL777" s="1" t="s">
        <v>162</v>
      </c>
      <c r="AM777" s="1" t="s">
        <v>162</v>
      </c>
      <c r="AN777" s="1" t="s">
        <v>162</v>
      </c>
      <c r="AO777" s="1" t="s">
        <v>162</v>
      </c>
      <c r="AP777" s="1" t="s">
        <v>162</v>
      </c>
      <c r="AQ777" s="1" t="s">
        <v>162</v>
      </c>
      <c r="AR777" s="1" t="s">
        <v>162</v>
      </c>
      <c r="AS777" s="1" t="s">
        <v>162</v>
      </c>
      <c r="AT777" s="1" t="s">
        <v>162</v>
      </c>
      <c r="AU777" s="1" t="s">
        <v>162</v>
      </c>
      <c r="AV777" s="1" t="s">
        <v>162</v>
      </c>
      <c r="AW777" s="1" t="s">
        <v>162</v>
      </c>
      <c r="AX777" s="1" t="s">
        <v>162</v>
      </c>
      <c r="AY777" s="1" t="s">
        <v>162</v>
      </c>
      <c r="AZ777" s="1" t="s">
        <v>162</v>
      </c>
      <c r="BA777" s="1" t="s">
        <v>162</v>
      </c>
      <c r="BB777" s="1" t="s">
        <v>162</v>
      </c>
      <c r="BC777" s="1" t="s">
        <v>162</v>
      </c>
      <c r="BD777" s="1" t="s">
        <v>162</v>
      </c>
      <c r="BE777" s="1" t="s">
        <v>162</v>
      </c>
      <c r="BS777" s="1" t="s">
        <v>9266</v>
      </c>
      <c r="BT777" s="5" t="s">
        <v>2513</v>
      </c>
      <c r="BV777" s="1" t="s">
        <v>718</v>
      </c>
      <c r="BZ777" s="1" t="s">
        <v>181</v>
      </c>
      <c r="CA777" s="8" t="s">
        <v>10788</v>
      </c>
      <c r="CB777" s="1" t="s">
        <v>617</v>
      </c>
    </row>
    <row r="778">
      <c r="A778" s="1" t="s">
        <v>10791</v>
      </c>
      <c r="B778" s="1" t="s">
        <v>10767</v>
      </c>
      <c r="C778" s="1" t="s">
        <v>10777</v>
      </c>
      <c r="D778" s="1" t="s">
        <v>126</v>
      </c>
      <c r="E778" s="1" t="s">
        <v>128</v>
      </c>
      <c r="F778" s="5" t="s">
        <v>150</v>
      </c>
      <c r="G778" s="1" t="s">
        <v>10792</v>
      </c>
      <c r="H778" s="1" t="s">
        <v>10793</v>
      </c>
      <c r="I778" s="5" t="s">
        <v>150</v>
      </c>
      <c r="M778" s="5" t="s">
        <v>150</v>
      </c>
      <c r="N778" s="5" t="s">
        <v>10794</v>
      </c>
      <c r="O778" s="5" t="s">
        <v>713</v>
      </c>
      <c r="P778" s="5" t="s">
        <v>174</v>
      </c>
      <c r="Q778" s="5" t="s">
        <v>150</v>
      </c>
      <c r="R778" s="5" t="s">
        <v>155</v>
      </c>
      <c r="S778" s="5" t="s">
        <v>156</v>
      </c>
      <c r="T778" s="5" t="s">
        <v>158</v>
      </c>
      <c r="U778" s="5" t="s">
        <v>882</v>
      </c>
      <c r="V778" s="5" t="s">
        <v>158</v>
      </c>
      <c r="W778" s="5" t="s">
        <v>159</v>
      </c>
      <c r="X778" s="1" t="s">
        <v>10795</v>
      </c>
      <c r="AB778" s="5" t="s">
        <v>150</v>
      </c>
      <c r="AC778" s="1" t="s">
        <v>162</v>
      </c>
      <c r="AD778" s="1" t="s">
        <v>162</v>
      </c>
      <c r="AE778" s="1" t="s">
        <v>162</v>
      </c>
      <c r="AF778" s="1" t="s">
        <v>162</v>
      </c>
      <c r="AG778" s="1" t="s">
        <v>162</v>
      </c>
      <c r="AH778" s="1" t="s">
        <v>162</v>
      </c>
      <c r="AI778" s="1" t="s">
        <v>162</v>
      </c>
      <c r="AJ778" s="1" t="s">
        <v>162</v>
      </c>
      <c r="AK778" s="1" t="s">
        <v>162</v>
      </c>
      <c r="AL778" s="1" t="s">
        <v>162</v>
      </c>
      <c r="AM778" s="1" t="s">
        <v>162</v>
      </c>
      <c r="AN778" s="1" t="s">
        <v>162</v>
      </c>
      <c r="AO778" s="1" t="s">
        <v>162</v>
      </c>
      <c r="AP778" s="1" t="s">
        <v>162</v>
      </c>
      <c r="AQ778" s="1" t="s">
        <v>162</v>
      </c>
      <c r="AR778" s="1" t="s">
        <v>162</v>
      </c>
      <c r="AS778" s="1" t="s">
        <v>162</v>
      </c>
      <c r="AT778" s="1" t="s">
        <v>162</v>
      </c>
      <c r="AU778" s="1" t="s">
        <v>162</v>
      </c>
      <c r="AV778" s="1" t="s">
        <v>162</v>
      </c>
      <c r="AW778" s="1" t="s">
        <v>162</v>
      </c>
      <c r="AX778" s="1" t="s">
        <v>162</v>
      </c>
      <c r="AY778" s="1" t="s">
        <v>162</v>
      </c>
      <c r="AZ778" s="1" t="s">
        <v>162</v>
      </c>
      <c r="BA778" s="1" t="s">
        <v>162</v>
      </c>
      <c r="BB778" s="1" t="s">
        <v>162</v>
      </c>
      <c r="BC778" s="1" t="s">
        <v>162</v>
      </c>
      <c r="BD778" s="1" t="s">
        <v>162</v>
      </c>
      <c r="BE778" s="1" t="s">
        <v>162</v>
      </c>
      <c r="BS778" s="1" t="s">
        <v>10740</v>
      </c>
      <c r="BT778" s="5" t="s">
        <v>713</v>
      </c>
      <c r="BY778" s="1" t="s">
        <v>180</v>
      </c>
      <c r="BZ778" s="1" t="s">
        <v>181</v>
      </c>
      <c r="CA778" s="8" t="s">
        <v>10801</v>
      </c>
      <c r="CB778" s="1" t="s">
        <v>196</v>
      </c>
    </row>
    <row r="779">
      <c r="A779" s="1" t="s">
        <v>3185</v>
      </c>
      <c r="B779" s="1" t="s">
        <v>10802</v>
      </c>
      <c r="C779" s="1" t="s">
        <v>10803</v>
      </c>
      <c r="D779" s="1" t="s">
        <v>126</v>
      </c>
      <c r="E779" s="1" t="s">
        <v>128</v>
      </c>
      <c r="F779" s="5" t="s">
        <v>155</v>
      </c>
      <c r="G779" s="1" t="s">
        <v>3188</v>
      </c>
      <c r="H779" s="1" t="s">
        <v>3190</v>
      </c>
      <c r="I779" s="5" t="s">
        <v>150</v>
      </c>
      <c r="M779" s="5" t="s">
        <v>174</v>
      </c>
      <c r="N779" s="5" t="s">
        <v>10806</v>
      </c>
      <c r="O779" s="5" t="s">
        <v>2942</v>
      </c>
      <c r="P779" s="5" t="s">
        <v>150</v>
      </c>
      <c r="Q779" s="5" t="s">
        <v>155</v>
      </c>
      <c r="R779" s="5" t="s">
        <v>174</v>
      </c>
      <c r="S779" s="5" t="s">
        <v>150</v>
      </c>
      <c r="BS779" s="1" t="s">
        <v>3170</v>
      </c>
      <c r="BT779" s="5" t="s">
        <v>2942</v>
      </c>
      <c r="BZ779" s="1" t="s">
        <v>181</v>
      </c>
      <c r="CA779" s="8" t="s">
        <v>10810</v>
      </c>
      <c r="CB779" s="1" t="s">
        <v>196</v>
      </c>
    </row>
    <row r="780">
      <c r="A780" s="1" t="s">
        <v>3171</v>
      </c>
      <c r="B780" s="1" t="s">
        <v>10803</v>
      </c>
      <c r="C780" s="1" t="s">
        <v>10811</v>
      </c>
      <c r="D780" s="1" t="s">
        <v>126</v>
      </c>
      <c r="E780" s="1" t="s">
        <v>128</v>
      </c>
      <c r="F780" s="5" t="s">
        <v>174</v>
      </c>
      <c r="G780" s="1" t="s">
        <v>3174</v>
      </c>
      <c r="H780" s="1" t="s">
        <v>3176</v>
      </c>
      <c r="I780" s="5" t="s">
        <v>150</v>
      </c>
      <c r="M780" s="5" t="s">
        <v>174</v>
      </c>
      <c r="N780" s="5" t="s">
        <v>10813</v>
      </c>
      <c r="O780" s="5" t="s">
        <v>641</v>
      </c>
      <c r="P780" s="5" t="s">
        <v>174</v>
      </c>
      <c r="Q780" s="5" t="s">
        <v>174</v>
      </c>
      <c r="R780" s="5" t="s">
        <v>155</v>
      </c>
      <c r="S780" s="5" t="s">
        <v>155</v>
      </c>
      <c r="T780" s="5" t="s">
        <v>807</v>
      </c>
      <c r="U780" s="5" t="s">
        <v>158</v>
      </c>
      <c r="V780" s="5" t="s">
        <v>158</v>
      </c>
      <c r="W780" s="5" t="s">
        <v>360</v>
      </c>
      <c r="AB780" s="5" t="s">
        <v>155</v>
      </c>
      <c r="AC780" s="1" t="s">
        <v>162</v>
      </c>
      <c r="AD780" s="1" t="s">
        <v>162</v>
      </c>
      <c r="AE780" s="1" t="s">
        <v>162</v>
      </c>
      <c r="AF780" s="1" t="s">
        <v>162</v>
      </c>
      <c r="AG780" s="1" t="s">
        <v>162</v>
      </c>
      <c r="AH780" s="1" t="s">
        <v>162</v>
      </c>
      <c r="AI780" s="1" t="s">
        <v>162</v>
      </c>
      <c r="AJ780" s="1" t="s">
        <v>162</v>
      </c>
      <c r="AK780" s="1" t="s">
        <v>162</v>
      </c>
      <c r="AL780" s="1" t="s">
        <v>162</v>
      </c>
      <c r="AM780" s="1" t="s">
        <v>162</v>
      </c>
      <c r="AN780" s="1" t="s">
        <v>162</v>
      </c>
      <c r="AO780" s="1" t="s">
        <v>162</v>
      </c>
      <c r="AP780" s="1" t="s">
        <v>162</v>
      </c>
      <c r="AQ780" s="1" t="s">
        <v>162</v>
      </c>
      <c r="AR780" s="1" t="s">
        <v>162</v>
      </c>
      <c r="AS780" s="1" t="s">
        <v>162</v>
      </c>
      <c r="AT780" s="1" t="s">
        <v>162</v>
      </c>
      <c r="AU780" s="1" t="s">
        <v>162</v>
      </c>
      <c r="AV780" s="1" t="s">
        <v>162</v>
      </c>
      <c r="AW780" s="1" t="s">
        <v>162</v>
      </c>
      <c r="AX780" s="1" t="s">
        <v>162</v>
      </c>
      <c r="AY780" s="1" t="s">
        <v>162</v>
      </c>
      <c r="AZ780" s="1" t="s">
        <v>162</v>
      </c>
      <c r="BA780" s="1" t="s">
        <v>162</v>
      </c>
      <c r="BB780" s="1" t="s">
        <v>162</v>
      </c>
      <c r="BC780" s="1" t="s">
        <v>162</v>
      </c>
      <c r="BD780" s="1" t="s">
        <v>162</v>
      </c>
      <c r="BE780" s="1" t="s">
        <v>162</v>
      </c>
      <c r="BS780" s="1" t="s">
        <v>3170</v>
      </c>
      <c r="BT780" s="5" t="s">
        <v>641</v>
      </c>
      <c r="BU780" s="1" t="s">
        <v>184</v>
      </c>
      <c r="BZ780" s="1" t="s">
        <v>181</v>
      </c>
      <c r="CA780" s="8" t="s">
        <v>10822</v>
      </c>
      <c r="CB780" s="1" t="s">
        <v>196</v>
      </c>
    </row>
    <row r="781">
      <c r="A781" s="1" t="s">
        <v>3158</v>
      </c>
      <c r="B781" s="1" t="s">
        <v>10811</v>
      </c>
      <c r="C781" s="1" t="s">
        <v>10832</v>
      </c>
      <c r="D781" s="1" t="s">
        <v>126</v>
      </c>
      <c r="E781" s="1" t="s">
        <v>128</v>
      </c>
      <c r="F781" s="5" t="s">
        <v>150</v>
      </c>
      <c r="G781" s="1" t="s">
        <v>10833</v>
      </c>
      <c r="H781" s="1" t="s">
        <v>3163</v>
      </c>
      <c r="I781" s="5" t="s">
        <v>150</v>
      </c>
      <c r="M781" s="5" t="s">
        <v>150</v>
      </c>
      <c r="N781" s="5" t="s">
        <v>10834</v>
      </c>
      <c r="O781" s="5" t="s">
        <v>2731</v>
      </c>
      <c r="P781" s="5" t="s">
        <v>174</v>
      </c>
      <c r="Q781" s="5" t="s">
        <v>150</v>
      </c>
      <c r="R781" s="5" t="s">
        <v>155</v>
      </c>
      <c r="S781" s="5" t="s">
        <v>156</v>
      </c>
      <c r="T781" s="5" t="s">
        <v>896</v>
      </c>
      <c r="U781" s="5" t="s">
        <v>158</v>
      </c>
      <c r="V781" s="5" t="s">
        <v>158</v>
      </c>
      <c r="W781" s="5" t="s">
        <v>360</v>
      </c>
      <c r="AB781" s="5" t="s">
        <v>155</v>
      </c>
      <c r="AC781" s="1" t="s">
        <v>162</v>
      </c>
      <c r="AD781" s="1" t="s">
        <v>162</v>
      </c>
      <c r="AE781" s="1" t="s">
        <v>162</v>
      </c>
      <c r="AF781" s="1" t="s">
        <v>162</v>
      </c>
      <c r="AG781" s="1" t="s">
        <v>162</v>
      </c>
      <c r="AH781" s="1" t="s">
        <v>162</v>
      </c>
      <c r="AI781" s="1" t="s">
        <v>162</v>
      </c>
      <c r="AJ781" s="1" t="s">
        <v>162</v>
      </c>
      <c r="AK781" s="1" t="s">
        <v>162</v>
      </c>
      <c r="AL781" s="1" t="s">
        <v>162</v>
      </c>
      <c r="AM781" s="1" t="s">
        <v>162</v>
      </c>
      <c r="AN781" s="1" t="s">
        <v>162</v>
      </c>
      <c r="AO781" s="1" t="s">
        <v>162</v>
      </c>
      <c r="AP781" s="1" t="s">
        <v>162</v>
      </c>
      <c r="AQ781" s="1" t="s">
        <v>162</v>
      </c>
      <c r="AR781" s="1" t="s">
        <v>162</v>
      </c>
      <c r="AS781" s="1" t="s">
        <v>162</v>
      </c>
      <c r="AT781" s="1" t="s">
        <v>162</v>
      </c>
      <c r="AU781" s="1" t="s">
        <v>162</v>
      </c>
      <c r="AV781" s="1" t="s">
        <v>162</v>
      </c>
      <c r="AW781" s="1" t="s">
        <v>162</v>
      </c>
      <c r="AX781" s="1" t="s">
        <v>162</v>
      </c>
      <c r="AY781" s="1" t="s">
        <v>162</v>
      </c>
      <c r="AZ781" s="1" t="s">
        <v>162</v>
      </c>
      <c r="BA781" s="1" t="s">
        <v>162</v>
      </c>
      <c r="BB781" s="1" t="s">
        <v>162</v>
      </c>
      <c r="BC781" s="1" t="s">
        <v>162</v>
      </c>
      <c r="BD781" s="1" t="s">
        <v>162</v>
      </c>
      <c r="BE781" s="1" t="s">
        <v>162</v>
      </c>
      <c r="BS781" s="1" t="s">
        <v>3170</v>
      </c>
      <c r="BT781" s="5" t="s">
        <v>2731</v>
      </c>
      <c r="BU781" s="1" t="s">
        <v>184</v>
      </c>
      <c r="BZ781" s="1" t="s">
        <v>181</v>
      </c>
      <c r="CA781" s="8" t="s">
        <v>10838</v>
      </c>
      <c r="CB781" s="1" t="s">
        <v>196</v>
      </c>
    </row>
    <row r="782">
      <c r="A782" s="1" t="s">
        <v>10841</v>
      </c>
      <c r="B782" s="1" t="s">
        <v>10842</v>
      </c>
      <c r="C782" s="1" t="s">
        <v>10843</v>
      </c>
      <c r="D782" s="1" t="s">
        <v>126</v>
      </c>
      <c r="E782" s="1" t="s">
        <v>128</v>
      </c>
      <c r="F782" s="5" t="s">
        <v>155</v>
      </c>
      <c r="G782" s="1" t="s">
        <v>10844</v>
      </c>
      <c r="H782" s="1" t="s">
        <v>10845</v>
      </c>
      <c r="I782" s="5" t="s">
        <v>150</v>
      </c>
      <c r="M782" s="5" t="s">
        <v>174</v>
      </c>
      <c r="N782" s="5" t="s">
        <v>10846</v>
      </c>
      <c r="O782" s="5" t="s">
        <v>174</v>
      </c>
      <c r="P782" s="5" t="s">
        <v>150</v>
      </c>
      <c r="Q782" s="5" t="s">
        <v>155</v>
      </c>
      <c r="BS782" s="1" t="s">
        <v>10847</v>
      </c>
      <c r="BT782" s="5" t="s">
        <v>174</v>
      </c>
      <c r="BZ782" s="1" t="s">
        <v>181</v>
      </c>
      <c r="CA782" s="8" t="s">
        <v>10848</v>
      </c>
      <c r="CB782" s="1" t="s">
        <v>617</v>
      </c>
    </row>
    <row r="783">
      <c r="A783" s="1" t="s">
        <v>10850</v>
      </c>
      <c r="B783" s="1" t="s">
        <v>10843</v>
      </c>
      <c r="C783" s="1" t="s">
        <v>10851</v>
      </c>
      <c r="D783" s="1" t="s">
        <v>126</v>
      </c>
      <c r="E783" s="1" t="s">
        <v>128</v>
      </c>
      <c r="F783" s="5" t="s">
        <v>174</v>
      </c>
      <c r="G783" s="1" t="s">
        <v>10857</v>
      </c>
      <c r="H783" s="1" t="s">
        <v>10858</v>
      </c>
      <c r="I783" s="5" t="s">
        <v>150</v>
      </c>
      <c r="M783" s="5" t="s">
        <v>174</v>
      </c>
      <c r="N783" s="5" t="s">
        <v>10859</v>
      </c>
      <c r="O783" s="5" t="s">
        <v>353</v>
      </c>
      <c r="P783" s="5" t="s">
        <v>174</v>
      </c>
      <c r="Q783" s="5" t="s">
        <v>174</v>
      </c>
      <c r="R783" s="5" t="s">
        <v>155</v>
      </c>
      <c r="S783" s="5" t="s">
        <v>156</v>
      </c>
      <c r="T783" s="5" t="s">
        <v>158</v>
      </c>
      <c r="U783" s="5" t="s">
        <v>158</v>
      </c>
      <c r="V783" s="5" t="s">
        <v>158</v>
      </c>
      <c r="W783" s="5" t="s">
        <v>257</v>
      </c>
      <c r="AB783" s="5" t="s">
        <v>216</v>
      </c>
      <c r="AC783" s="1" t="s">
        <v>162</v>
      </c>
      <c r="AD783" s="1" t="s">
        <v>162</v>
      </c>
      <c r="AE783" s="1" t="s">
        <v>162</v>
      </c>
      <c r="AF783" s="1" t="s">
        <v>162</v>
      </c>
      <c r="AG783" s="1" t="s">
        <v>162</v>
      </c>
      <c r="AH783" s="1" t="s">
        <v>162</v>
      </c>
      <c r="AI783" s="1" t="s">
        <v>162</v>
      </c>
      <c r="AJ783" s="1" t="s">
        <v>162</v>
      </c>
      <c r="AK783" s="1" t="s">
        <v>162</v>
      </c>
      <c r="AL783" s="1" t="s">
        <v>162</v>
      </c>
      <c r="AM783" s="1" t="s">
        <v>162</v>
      </c>
      <c r="AN783" s="1" t="s">
        <v>162</v>
      </c>
      <c r="AO783" s="1" t="s">
        <v>162</v>
      </c>
      <c r="AP783" s="1" t="s">
        <v>162</v>
      </c>
      <c r="AQ783" s="1" t="s">
        <v>162</v>
      </c>
      <c r="AR783" s="1" t="s">
        <v>162</v>
      </c>
      <c r="AS783" s="1" t="s">
        <v>162</v>
      </c>
      <c r="AT783" s="1" t="s">
        <v>162</v>
      </c>
      <c r="AU783" s="1" t="s">
        <v>162</v>
      </c>
      <c r="AV783" s="1" t="s">
        <v>162</v>
      </c>
      <c r="AW783" s="1" t="s">
        <v>162</v>
      </c>
      <c r="AX783" s="1" t="s">
        <v>162</v>
      </c>
      <c r="AY783" s="1" t="s">
        <v>162</v>
      </c>
      <c r="AZ783" s="1" t="s">
        <v>162</v>
      </c>
      <c r="BA783" s="1" t="s">
        <v>162</v>
      </c>
      <c r="BB783" s="1" t="s">
        <v>162</v>
      </c>
      <c r="BC783" s="1" t="s">
        <v>162</v>
      </c>
      <c r="BD783" s="1" t="s">
        <v>162</v>
      </c>
      <c r="BE783" s="1" t="s">
        <v>162</v>
      </c>
      <c r="BS783" s="1" t="s">
        <v>10847</v>
      </c>
      <c r="BT783" s="5" t="s">
        <v>353</v>
      </c>
      <c r="BU783" s="1" t="s">
        <v>240</v>
      </c>
      <c r="BZ783" s="1" t="s">
        <v>181</v>
      </c>
      <c r="CA783" s="8" t="s">
        <v>10861</v>
      </c>
      <c r="CB783" s="1" t="s">
        <v>617</v>
      </c>
    </row>
    <row r="784">
      <c r="A784" s="1" t="s">
        <v>4055</v>
      </c>
      <c r="B784" s="1" t="s">
        <v>10867</v>
      </c>
      <c r="C784" s="1" t="s">
        <v>10868</v>
      </c>
      <c r="D784" s="1" t="s">
        <v>126</v>
      </c>
      <c r="E784" s="1" t="s">
        <v>128</v>
      </c>
      <c r="F784" s="5" t="s">
        <v>174</v>
      </c>
      <c r="G784" s="1" t="s">
        <v>4057</v>
      </c>
      <c r="H784" s="1" t="s">
        <v>4059</v>
      </c>
      <c r="I784" s="5" t="s">
        <v>150</v>
      </c>
      <c r="M784" s="5" t="s">
        <v>150</v>
      </c>
      <c r="N784" s="5" t="s">
        <v>10869</v>
      </c>
      <c r="O784" s="5" t="s">
        <v>220</v>
      </c>
      <c r="P784" s="5" t="s">
        <v>150</v>
      </c>
      <c r="Q784" s="5" t="s">
        <v>155</v>
      </c>
      <c r="R784" s="5" t="s">
        <v>155</v>
      </c>
      <c r="S784" s="5" t="s">
        <v>156</v>
      </c>
      <c r="T784" s="5" t="s">
        <v>896</v>
      </c>
      <c r="U784" s="5" t="s">
        <v>158</v>
      </c>
      <c r="V784" s="5" t="s">
        <v>158</v>
      </c>
      <c r="W784" s="5" t="s">
        <v>360</v>
      </c>
      <c r="AB784" s="5" t="s">
        <v>155</v>
      </c>
      <c r="AC784" s="1" t="s">
        <v>162</v>
      </c>
      <c r="AD784" s="1" t="s">
        <v>162</v>
      </c>
      <c r="AE784" s="1" t="s">
        <v>162</v>
      </c>
      <c r="AF784" s="1" t="s">
        <v>162</v>
      </c>
      <c r="AG784" s="1" t="s">
        <v>162</v>
      </c>
      <c r="AH784" s="1" t="s">
        <v>162</v>
      </c>
      <c r="AI784" s="1" t="s">
        <v>162</v>
      </c>
      <c r="AJ784" s="1" t="s">
        <v>162</v>
      </c>
      <c r="AK784" s="1" t="s">
        <v>162</v>
      </c>
      <c r="AL784" s="1" t="s">
        <v>162</v>
      </c>
      <c r="AM784" s="1" t="s">
        <v>162</v>
      </c>
      <c r="AN784" s="1" t="s">
        <v>162</v>
      </c>
      <c r="AO784" s="1" t="s">
        <v>162</v>
      </c>
      <c r="AP784" s="1" t="s">
        <v>162</v>
      </c>
      <c r="AQ784" s="1" t="s">
        <v>162</v>
      </c>
      <c r="AR784" s="1" t="s">
        <v>162</v>
      </c>
      <c r="AS784" s="1" t="s">
        <v>162</v>
      </c>
      <c r="AT784" s="1" t="s">
        <v>162</v>
      </c>
      <c r="AU784" s="1" t="s">
        <v>162</v>
      </c>
      <c r="AV784" s="1" t="s">
        <v>162</v>
      </c>
      <c r="AW784" s="1" t="s">
        <v>162</v>
      </c>
      <c r="AX784" s="1" t="s">
        <v>162</v>
      </c>
      <c r="AY784" s="1" t="s">
        <v>162</v>
      </c>
      <c r="AZ784" s="1" t="s">
        <v>162</v>
      </c>
      <c r="BA784" s="1" t="s">
        <v>162</v>
      </c>
      <c r="BB784" s="1" t="s">
        <v>162</v>
      </c>
      <c r="BC784" s="1" t="s">
        <v>162</v>
      </c>
      <c r="BD784" s="1" t="s">
        <v>162</v>
      </c>
      <c r="BE784" s="1" t="s">
        <v>162</v>
      </c>
      <c r="BS784" s="1" t="s">
        <v>4050</v>
      </c>
      <c r="BT784" s="5" t="s">
        <v>220</v>
      </c>
      <c r="BU784" s="1" t="s">
        <v>184</v>
      </c>
      <c r="BZ784" s="1" t="s">
        <v>181</v>
      </c>
      <c r="CA784" s="8" t="s">
        <v>10872</v>
      </c>
      <c r="CB784" s="1" t="s">
        <v>196</v>
      </c>
    </row>
    <row r="785">
      <c r="A785" s="1" t="s">
        <v>4042</v>
      </c>
      <c r="B785" s="1" t="s">
        <v>10868</v>
      </c>
      <c r="C785" s="1" t="s">
        <v>10851</v>
      </c>
      <c r="D785" s="1" t="s">
        <v>126</v>
      </c>
      <c r="E785" s="1" t="s">
        <v>128</v>
      </c>
      <c r="F785" s="5" t="s">
        <v>150</v>
      </c>
      <c r="G785" s="1" t="s">
        <v>4044</v>
      </c>
      <c r="H785" s="1" t="s">
        <v>4045</v>
      </c>
      <c r="I785" s="5" t="s">
        <v>150</v>
      </c>
      <c r="M785" s="5" t="s">
        <v>150</v>
      </c>
      <c r="N785" s="5" t="s">
        <v>10881</v>
      </c>
      <c r="O785" s="5" t="s">
        <v>505</v>
      </c>
      <c r="P785" s="5" t="s">
        <v>156</v>
      </c>
      <c r="Q785" s="5" t="s">
        <v>150</v>
      </c>
      <c r="R785" s="5" t="s">
        <v>155</v>
      </c>
      <c r="S785" s="5" t="s">
        <v>174</v>
      </c>
      <c r="T785" s="5" t="s">
        <v>158</v>
      </c>
      <c r="U785" s="5" t="s">
        <v>158</v>
      </c>
      <c r="V785" s="5" t="s">
        <v>158</v>
      </c>
      <c r="W785" s="5" t="s">
        <v>257</v>
      </c>
      <c r="AB785" s="5" t="s">
        <v>216</v>
      </c>
      <c r="AC785" s="1" t="s">
        <v>162</v>
      </c>
      <c r="AD785" s="1" t="s">
        <v>162</v>
      </c>
      <c r="AE785" s="1" t="s">
        <v>162</v>
      </c>
      <c r="AF785" s="1" t="s">
        <v>162</v>
      </c>
      <c r="AG785" s="1" t="s">
        <v>162</v>
      </c>
      <c r="AH785" s="1" t="s">
        <v>162</v>
      </c>
      <c r="AI785" s="1" t="s">
        <v>162</v>
      </c>
      <c r="AJ785" s="1" t="s">
        <v>162</v>
      </c>
      <c r="AK785" s="1" t="s">
        <v>162</v>
      </c>
      <c r="AL785" s="1" t="s">
        <v>162</v>
      </c>
      <c r="AM785" s="1" t="s">
        <v>162</v>
      </c>
      <c r="AN785" s="1" t="s">
        <v>162</v>
      </c>
      <c r="AO785" s="1" t="s">
        <v>162</v>
      </c>
      <c r="AP785" s="1" t="s">
        <v>162</v>
      </c>
      <c r="AQ785" s="1" t="s">
        <v>162</v>
      </c>
      <c r="AR785" s="1" t="s">
        <v>162</v>
      </c>
      <c r="AS785" s="1" t="s">
        <v>162</v>
      </c>
      <c r="AT785" s="1" t="s">
        <v>162</v>
      </c>
      <c r="AU785" s="1" t="s">
        <v>162</v>
      </c>
      <c r="AV785" s="1" t="s">
        <v>162</v>
      </c>
      <c r="AW785" s="1" t="s">
        <v>162</v>
      </c>
      <c r="AX785" s="1" t="s">
        <v>162</v>
      </c>
      <c r="AY785" s="1" t="s">
        <v>162</v>
      </c>
      <c r="AZ785" s="1" t="s">
        <v>162</v>
      </c>
      <c r="BA785" s="1" t="s">
        <v>162</v>
      </c>
      <c r="BB785" s="1" t="s">
        <v>162</v>
      </c>
      <c r="BC785" s="1" t="s">
        <v>162</v>
      </c>
      <c r="BD785" s="1" t="s">
        <v>162</v>
      </c>
      <c r="BE785" s="1" t="s">
        <v>162</v>
      </c>
      <c r="BS785" s="1" t="s">
        <v>4050</v>
      </c>
      <c r="BT785" s="5" t="s">
        <v>505</v>
      </c>
      <c r="BU785" s="1" t="s">
        <v>240</v>
      </c>
      <c r="BZ785" s="1" t="s">
        <v>181</v>
      </c>
      <c r="CA785" s="8" t="s">
        <v>10883</v>
      </c>
      <c r="CB785" s="1" t="s">
        <v>196</v>
      </c>
    </row>
    <row r="786">
      <c r="A786" s="1" t="s">
        <v>10886</v>
      </c>
      <c r="B786" s="1" t="s">
        <v>10851</v>
      </c>
      <c r="C786" s="1" t="s">
        <v>10887</v>
      </c>
      <c r="D786" s="1" t="s">
        <v>126</v>
      </c>
      <c r="E786" s="1" t="s">
        <v>128</v>
      </c>
      <c r="F786" s="5" t="s">
        <v>150</v>
      </c>
      <c r="G786" s="1" t="s">
        <v>10888</v>
      </c>
      <c r="H786" s="1" t="s">
        <v>10889</v>
      </c>
      <c r="I786" s="5" t="s">
        <v>150</v>
      </c>
      <c r="M786" s="5" t="s">
        <v>150</v>
      </c>
      <c r="N786" s="5" t="s">
        <v>10890</v>
      </c>
      <c r="O786" s="5" t="s">
        <v>220</v>
      </c>
      <c r="P786" s="5" t="s">
        <v>174</v>
      </c>
      <c r="Q786" s="5" t="s">
        <v>150</v>
      </c>
      <c r="R786" s="5" t="s">
        <v>155</v>
      </c>
      <c r="S786" s="5" t="s">
        <v>155</v>
      </c>
      <c r="T786" s="5" t="s">
        <v>449</v>
      </c>
      <c r="U786" s="5" t="s">
        <v>158</v>
      </c>
      <c r="V786" s="5" t="s">
        <v>158</v>
      </c>
      <c r="W786" s="5" t="s">
        <v>360</v>
      </c>
      <c r="AB786" s="5" t="s">
        <v>155</v>
      </c>
      <c r="AC786" s="1" t="s">
        <v>162</v>
      </c>
      <c r="AD786" s="1" t="s">
        <v>162</v>
      </c>
      <c r="AE786" s="1" t="s">
        <v>162</v>
      </c>
      <c r="AF786" s="1" t="s">
        <v>162</v>
      </c>
      <c r="AG786" s="1" t="s">
        <v>162</v>
      </c>
      <c r="AH786" s="1" t="s">
        <v>162</v>
      </c>
      <c r="AI786" s="1" t="s">
        <v>162</v>
      </c>
      <c r="AJ786" s="1" t="s">
        <v>162</v>
      </c>
      <c r="AK786" s="1" t="s">
        <v>162</v>
      </c>
      <c r="AL786" s="1" t="s">
        <v>162</v>
      </c>
      <c r="AM786" s="1" t="s">
        <v>162</v>
      </c>
      <c r="AN786" s="1" t="s">
        <v>162</v>
      </c>
      <c r="AO786" s="1" t="s">
        <v>162</v>
      </c>
      <c r="AP786" s="1" t="s">
        <v>162</v>
      </c>
      <c r="AQ786" s="1" t="s">
        <v>162</v>
      </c>
      <c r="AR786" s="1" t="s">
        <v>162</v>
      </c>
      <c r="AS786" s="1" t="s">
        <v>162</v>
      </c>
      <c r="AT786" s="1" t="s">
        <v>162</v>
      </c>
      <c r="AU786" s="1" t="s">
        <v>162</v>
      </c>
      <c r="AV786" s="1" t="s">
        <v>162</v>
      </c>
      <c r="AW786" s="1" t="s">
        <v>162</v>
      </c>
      <c r="AX786" s="1" t="s">
        <v>162</v>
      </c>
      <c r="AY786" s="1" t="s">
        <v>162</v>
      </c>
      <c r="AZ786" s="1" t="s">
        <v>162</v>
      </c>
      <c r="BA786" s="1" t="s">
        <v>162</v>
      </c>
      <c r="BB786" s="1" t="s">
        <v>162</v>
      </c>
      <c r="BC786" s="1" t="s">
        <v>162</v>
      </c>
      <c r="BD786" s="1" t="s">
        <v>162</v>
      </c>
      <c r="BE786" s="1" t="s">
        <v>162</v>
      </c>
      <c r="BS786" s="1" t="s">
        <v>10847</v>
      </c>
      <c r="BT786" s="5" t="s">
        <v>220</v>
      </c>
      <c r="BU786" s="1" t="s">
        <v>184</v>
      </c>
      <c r="BZ786" s="1" t="s">
        <v>181</v>
      </c>
      <c r="CA786" s="8" t="s">
        <v>10893</v>
      </c>
      <c r="CB786" s="1" t="s">
        <v>617</v>
      </c>
    </row>
    <row r="787">
      <c r="A787" s="1" t="s">
        <v>1930</v>
      </c>
      <c r="B787" s="1" t="s">
        <v>10896</v>
      </c>
      <c r="C787" s="1" t="s">
        <v>10897</v>
      </c>
      <c r="D787" s="1" t="s">
        <v>126</v>
      </c>
      <c r="E787" s="1" t="s">
        <v>128</v>
      </c>
      <c r="F787" s="5" t="s">
        <v>174</v>
      </c>
      <c r="G787" s="1" t="s">
        <v>1932</v>
      </c>
      <c r="H787" s="1" t="s">
        <v>1933</v>
      </c>
      <c r="I787" s="5" t="s">
        <v>150</v>
      </c>
      <c r="M787" s="5" t="s">
        <v>174</v>
      </c>
      <c r="N787" s="5" t="s">
        <v>10898</v>
      </c>
      <c r="O787" s="5" t="s">
        <v>203</v>
      </c>
      <c r="P787" s="5" t="s">
        <v>174</v>
      </c>
      <c r="Q787" s="5" t="s">
        <v>174</v>
      </c>
      <c r="R787" s="5" t="s">
        <v>155</v>
      </c>
      <c r="S787" s="5" t="s">
        <v>156</v>
      </c>
      <c r="T787" s="5" t="s">
        <v>158</v>
      </c>
      <c r="U787" s="5" t="s">
        <v>158</v>
      </c>
      <c r="V787" s="5" t="s">
        <v>158</v>
      </c>
      <c r="W787" s="5" t="s">
        <v>257</v>
      </c>
      <c r="AB787" s="5" t="s">
        <v>216</v>
      </c>
      <c r="AC787" s="1" t="s">
        <v>162</v>
      </c>
      <c r="AD787" s="1" t="s">
        <v>162</v>
      </c>
      <c r="AE787" s="1" t="s">
        <v>162</v>
      </c>
      <c r="AF787" s="1" t="s">
        <v>162</v>
      </c>
      <c r="AG787" s="1" t="s">
        <v>162</v>
      </c>
      <c r="AH787" s="1" t="s">
        <v>162</v>
      </c>
      <c r="AI787" s="1" t="s">
        <v>162</v>
      </c>
      <c r="AJ787" s="1" t="s">
        <v>162</v>
      </c>
      <c r="AK787" s="1" t="s">
        <v>162</v>
      </c>
      <c r="AL787" s="1" t="s">
        <v>162</v>
      </c>
      <c r="AM787" s="1" t="s">
        <v>162</v>
      </c>
      <c r="AN787" s="1" t="s">
        <v>162</v>
      </c>
      <c r="AO787" s="1" t="s">
        <v>162</v>
      </c>
      <c r="AP787" s="1" t="s">
        <v>162</v>
      </c>
      <c r="AQ787" s="1" t="s">
        <v>162</v>
      </c>
      <c r="AR787" s="1" t="s">
        <v>162</v>
      </c>
      <c r="AS787" s="1" t="s">
        <v>162</v>
      </c>
      <c r="AT787" s="1" t="s">
        <v>162</v>
      </c>
      <c r="AU787" s="1" t="s">
        <v>162</v>
      </c>
      <c r="AV787" s="1" t="s">
        <v>162</v>
      </c>
      <c r="AW787" s="1" t="s">
        <v>162</v>
      </c>
      <c r="AX787" s="1" t="s">
        <v>162</v>
      </c>
      <c r="AY787" s="1" t="s">
        <v>162</v>
      </c>
      <c r="AZ787" s="1" t="s">
        <v>162</v>
      </c>
      <c r="BA787" s="1" t="s">
        <v>162</v>
      </c>
      <c r="BB787" s="1" t="s">
        <v>162</v>
      </c>
      <c r="BC787" s="1" t="s">
        <v>162</v>
      </c>
      <c r="BD787" s="1" t="s">
        <v>162</v>
      </c>
      <c r="BE787" s="1" t="s">
        <v>162</v>
      </c>
      <c r="BS787" s="1" t="s">
        <v>1928</v>
      </c>
      <c r="BT787" s="5" t="s">
        <v>203</v>
      </c>
      <c r="BU787" s="1" t="s">
        <v>240</v>
      </c>
      <c r="BZ787" s="1" t="s">
        <v>181</v>
      </c>
      <c r="CA787" s="8" t="s">
        <v>10901</v>
      </c>
      <c r="CB787" s="1" t="s">
        <v>617</v>
      </c>
    </row>
    <row r="788">
      <c r="A788" s="1" t="s">
        <v>1918</v>
      </c>
      <c r="B788" s="1" t="s">
        <v>10905</v>
      </c>
      <c r="C788" s="1" t="s">
        <v>10906</v>
      </c>
      <c r="D788" s="1" t="s">
        <v>126</v>
      </c>
      <c r="E788" s="1" t="s">
        <v>128</v>
      </c>
      <c r="F788" s="5" t="s">
        <v>150</v>
      </c>
      <c r="G788" s="1" t="s">
        <v>1922</v>
      </c>
      <c r="H788" s="1" t="s">
        <v>1923</v>
      </c>
      <c r="I788" s="5" t="s">
        <v>150</v>
      </c>
      <c r="M788" s="5" t="s">
        <v>150</v>
      </c>
      <c r="N788" s="5" t="s">
        <v>10907</v>
      </c>
      <c r="O788" s="5" t="s">
        <v>2731</v>
      </c>
      <c r="P788" s="5" t="s">
        <v>174</v>
      </c>
      <c r="Q788" s="5" t="s">
        <v>150</v>
      </c>
      <c r="R788" s="5" t="s">
        <v>155</v>
      </c>
      <c r="S788" s="5" t="s">
        <v>156</v>
      </c>
      <c r="T788" s="5" t="s">
        <v>449</v>
      </c>
      <c r="U788" s="5" t="s">
        <v>158</v>
      </c>
      <c r="V788" s="5" t="s">
        <v>158</v>
      </c>
      <c r="W788" s="5" t="s">
        <v>360</v>
      </c>
      <c r="AB788" s="5" t="s">
        <v>155</v>
      </c>
      <c r="AC788" s="1" t="s">
        <v>162</v>
      </c>
      <c r="AD788" s="1" t="s">
        <v>162</v>
      </c>
      <c r="AE788" s="1" t="s">
        <v>162</v>
      </c>
      <c r="AF788" s="1" t="s">
        <v>162</v>
      </c>
      <c r="AG788" s="1" t="s">
        <v>162</v>
      </c>
      <c r="AH788" s="1" t="s">
        <v>162</v>
      </c>
      <c r="AI788" s="1" t="s">
        <v>162</v>
      </c>
      <c r="AJ788" s="1" t="s">
        <v>162</v>
      </c>
      <c r="AK788" s="1" t="s">
        <v>162</v>
      </c>
      <c r="AL788" s="1" t="s">
        <v>162</v>
      </c>
      <c r="AM788" s="1" t="s">
        <v>162</v>
      </c>
      <c r="AN788" s="1" t="s">
        <v>162</v>
      </c>
      <c r="AO788" s="1" t="s">
        <v>162</v>
      </c>
      <c r="AP788" s="1" t="s">
        <v>162</v>
      </c>
      <c r="AQ788" s="1" t="s">
        <v>162</v>
      </c>
      <c r="AR788" s="1" t="s">
        <v>162</v>
      </c>
      <c r="AS788" s="1" t="s">
        <v>162</v>
      </c>
      <c r="AT788" s="1" t="s">
        <v>162</v>
      </c>
      <c r="AU788" s="1" t="s">
        <v>162</v>
      </c>
      <c r="AV788" s="1" t="s">
        <v>162</v>
      </c>
      <c r="AW788" s="1" t="s">
        <v>162</v>
      </c>
      <c r="AX788" s="1" t="s">
        <v>162</v>
      </c>
      <c r="AY788" s="1" t="s">
        <v>162</v>
      </c>
      <c r="AZ788" s="1" t="s">
        <v>162</v>
      </c>
      <c r="BA788" s="1" t="s">
        <v>162</v>
      </c>
      <c r="BB788" s="1" t="s">
        <v>162</v>
      </c>
      <c r="BC788" s="1" t="s">
        <v>162</v>
      </c>
      <c r="BD788" s="1" t="s">
        <v>162</v>
      </c>
      <c r="BE788" s="1" t="s">
        <v>162</v>
      </c>
      <c r="BS788" s="1" t="s">
        <v>1928</v>
      </c>
      <c r="BT788" s="5" t="s">
        <v>2731</v>
      </c>
      <c r="BU788" s="1" t="s">
        <v>184</v>
      </c>
      <c r="BZ788" s="1" t="s">
        <v>181</v>
      </c>
      <c r="CA788" s="8" t="s">
        <v>10915</v>
      </c>
      <c r="CB788" s="1" t="s">
        <v>617</v>
      </c>
    </row>
    <row r="789">
      <c r="A789" s="1" t="s">
        <v>1956</v>
      </c>
      <c r="B789" s="1" t="s">
        <v>10922</v>
      </c>
      <c r="C789" s="1" t="s">
        <v>10924</v>
      </c>
      <c r="D789" s="1" t="s">
        <v>126</v>
      </c>
      <c r="E789" s="1" t="s">
        <v>128</v>
      </c>
      <c r="F789" s="5" t="s">
        <v>156</v>
      </c>
      <c r="G789" s="1" t="s">
        <v>1961</v>
      </c>
      <c r="H789" s="1" t="s">
        <v>1962</v>
      </c>
      <c r="I789" s="5" t="s">
        <v>150</v>
      </c>
      <c r="M789" s="5" t="s">
        <v>174</v>
      </c>
      <c r="N789" s="5" t="s">
        <v>10925</v>
      </c>
      <c r="O789" s="5" t="s">
        <v>175</v>
      </c>
      <c r="P789" s="5" t="s">
        <v>150</v>
      </c>
      <c r="Q789" s="5" t="s">
        <v>155</v>
      </c>
      <c r="R789" s="5" t="s">
        <v>174</v>
      </c>
      <c r="S789" s="5" t="s">
        <v>150</v>
      </c>
      <c r="BS789" s="1" t="s">
        <v>1928</v>
      </c>
      <c r="BT789" s="5" t="s">
        <v>175</v>
      </c>
      <c r="BZ789" s="1" t="s">
        <v>181</v>
      </c>
      <c r="CA789" s="8" t="s">
        <v>10926</v>
      </c>
      <c r="CB789" s="1" t="s">
        <v>617</v>
      </c>
    </row>
    <row r="790">
      <c r="A790" s="1" t="s">
        <v>1944</v>
      </c>
      <c r="B790" s="1" t="s">
        <v>10924</v>
      </c>
      <c r="C790" s="1" t="s">
        <v>10933</v>
      </c>
      <c r="D790" s="1" t="s">
        <v>126</v>
      </c>
      <c r="E790" s="1" t="s">
        <v>128</v>
      </c>
      <c r="F790" s="5" t="s">
        <v>155</v>
      </c>
      <c r="G790" s="1" t="s">
        <v>1946</v>
      </c>
      <c r="H790" s="1" t="s">
        <v>1947</v>
      </c>
      <c r="I790" s="5" t="s">
        <v>150</v>
      </c>
      <c r="M790" s="5" t="s">
        <v>174</v>
      </c>
      <c r="N790" s="5" t="s">
        <v>10934</v>
      </c>
      <c r="O790" s="5" t="s">
        <v>520</v>
      </c>
      <c r="P790" s="5" t="s">
        <v>150</v>
      </c>
      <c r="Q790" s="5" t="s">
        <v>155</v>
      </c>
      <c r="R790" s="5" t="s">
        <v>174</v>
      </c>
      <c r="S790" s="5" t="s">
        <v>174</v>
      </c>
      <c r="T790" s="5" t="s">
        <v>158</v>
      </c>
      <c r="U790" s="5" t="s">
        <v>158</v>
      </c>
      <c r="V790" s="5" t="s">
        <v>158</v>
      </c>
      <c r="W790" s="5" t="s">
        <v>159</v>
      </c>
      <c r="X790" s="1" t="s">
        <v>591</v>
      </c>
      <c r="AB790" s="5" t="s">
        <v>216</v>
      </c>
      <c r="AC790" s="1" t="s">
        <v>162</v>
      </c>
      <c r="AD790" s="1" t="s">
        <v>162</v>
      </c>
      <c r="AE790" s="1" t="s">
        <v>162</v>
      </c>
      <c r="AF790" s="1" t="s">
        <v>162</v>
      </c>
      <c r="AG790" s="1" t="s">
        <v>162</v>
      </c>
      <c r="AH790" s="1" t="s">
        <v>162</v>
      </c>
      <c r="AI790" s="1" t="s">
        <v>162</v>
      </c>
      <c r="AJ790" s="1" t="s">
        <v>162</v>
      </c>
      <c r="AK790" s="1" t="s">
        <v>162</v>
      </c>
      <c r="AL790" s="1" t="s">
        <v>162</v>
      </c>
      <c r="AM790" s="1" t="s">
        <v>162</v>
      </c>
      <c r="AN790" s="1" t="s">
        <v>162</v>
      </c>
      <c r="AO790" s="1" t="s">
        <v>162</v>
      </c>
      <c r="AP790" s="1" t="s">
        <v>162</v>
      </c>
      <c r="AQ790" s="1" t="s">
        <v>162</v>
      </c>
      <c r="AR790" s="1" t="s">
        <v>162</v>
      </c>
      <c r="AS790" s="1" t="s">
        <v>162</v>
      </c>
      <c r="AT790" s="1" t="s">
        <v>162</v>
      </c>
      <c r="AU790" s="1" t="s">
        <v>162</v>
      </c>
      <c r="AV790" s="1" t="s">
        <v>162</v>
      </c>
      <c r="AW790" s="1" t="s">
        <v>162</v>
      </c>
      <c r="AX790" s="1" t="s">
        <v>162</v>
      </c>
      <c r="AY790" s="1" t="s">
        <v>162</v>
      </c>
      <c r="AZ790" s="1" t="s">
        <v>162</v>
      </c>
      <c r="BA790" s="1" t="s">
        <v>162</v>
      </c>
      <c r="BB790" s="1" t="s">
        <v>162</v>
      </c>
      <c r="BC790" s="1" t="s">
        <v>162</v>
      </c>
      <c r="BD790" s="1" t="s">
        <v>162</v>
      </c>
      <c r="BE790" s="1" t="s">
        <v>162</v>
      </c>
      <c r="BS790" s="1" t="s">
        <v>1928</v>
      </c>
      <c r="BT790" s="5" t="s">
        <v>520</v>
      </c>
      <c r="BY790" s="1" t="s">
        <v>180</v>
      </c>
      <c r="BZ790" s="1" t="s">
        <v>181</v>
      </c>
      <c r="CA790" s="8" t="s">
        <v>10936</v>
      </c>
      <c r="CB790" s="1" t="s">
        <v>617</v>
      </c>
    </row>
    <row r="791">
      <c r="A791" s="1" t="s">
        <v>10943</v>
      </c>
      <c r="B791" s="1" t="s">
        <v>10933</v>
      </c>
      <c r="C791" s="1" t="s">
        <v>10944</v>
      </c>
      <c r="D791" s="1" t="s">
        <v>126</v>
      </c>
      <c r="E791" s="1" t="s">
        <v>128</v>
      </c>
      <c r="F791" s="5" t="s">
        <v>174</v>
      </c>
      <c r="G791" s="1" t="s">
        <v>10945</v>
      </c>
      <c r="H791" s="1" t="s">
        <v>10946</v>
      </c>
      <c r="I791" s="5" t="s">
        <v>150</v>
      </c>
      <c r="M791" s="5" t="s">
        <v>174</v>
      </c>
      <c r="N791" s="5" t="s">
        <v>10947</v>
      </c>
      <c r="O791" s="5" t="s">
        <v>600</v>
      </c>
      <c r="P791" s="5" t="s">
        <v>174</v>
      </c>
      <c r="Q791" s="5" t="s">
        <v>174</v>
      </c>
      <c r="R791" s="5" t="s">
        <v>155</v>
      </c>
      <c r="S791" s="5" t="s">
        <v>156</v>
      </c>
      <c r="T791" s="5" t="s">
        <v>158</v>
      </c>
      <c r="U791" s="5" t="s">
        <v>380</v>
      </c>
      <c r="V791" s="5" t="s">
        <v>158</v>
      </c>
      <c r="W791" s="5" t="s">
        <v>8520</v>
      </c>
      <c r="AB791" s="5" t="s">
        <v>150</v>
      </c>
      <c r="AC791" s="1" t="s">
        <v>162</v>
      </c>
      <c r="AD791" s="1" t="s">
        <v>162</v>
      </c>
      <c r="AE791" s="1" t="s">
        <v>162</v>
      </c>
      <c r="AF791" s="1" t="s">
        <v>162</v>
      </c>
      <c r="AG791" s="1" t="s">
        <v>162</v>
      </c>
      <c r="AH791" s="1" t="s">
        <v>162</v>
      </c>
      <c r="AI791" s="1" t="s">
        <v>162</v>
      </c>
      <c r="AJ791" s="1" t="s">
        <v>162</v>
      </c>
      <c r="AK791" s="1" t="s">
        <v>162</v>
      </c>
      <c r="AL791" s="1" t="s">
        <v>162</v>
      </c>
      <c r="AM791" s="1" t="s">
        <v>162</v>
      </c>
      <c r="AN791" s="1" t="s">
        <v>162</v>
      </c>
      <c r="AO791" s="1" t="s">
        <v>162</v>
      </c>
      <c r="AP791" s="1" t="s">
        <v>162</v>
      </c>
      <c r="AQ791" s="1" t="s">
        <v>162</v>
      </c>
      <c r="AR791" s="1" t="s">
        <v>162</v>
      </c>
      <c r="AS791" s="1" t="s">
        <v>162</v>
      </c>
      <c r="AT791" s="1" t="s">
        <v>162</v>
      </c>
      <c r="AU791" s="1" t="s">
        <v>162</v>
      </c>
      <c r="AV791" s="1" t="s">
        <v>162</v>
      </c>
      <c r="AW791" s="1" t="s">
        <v>162</v>
      </c>
      <c r="AX791" s="1" t="s">
        <v>162</v>
      </c>
      <c r="AY791" s="1" t="s">
        <v>162</v>
      </c>
      <c r="AZ791" s="1" t="s">
        <v>162</v>
      </c>
      <c r="BA791" s="1" t="s">
        <v>162</v>
      </c>
      <c r="BB791" s="1" t="s">
        <v>162</v>
      </c>
      <c r="BC791" s="1" t="s">
        <v>162</v>
      </c>
      <c r="BD791" s="1" t="s">
        <v>162</v>
      </c>
      <c r="BE791" s="1" t="s">
        <v>162</v>
      </c>
      <c r="BS791" s="1" t="s">
        <v>10951</v>
      </c>
      <c r="BT791" s="5" t="s">
        <v>600</v>
      </c>
      <c r="BY791" s="1" t="s">
        <v>1189</v>
      </c>
      <c r="BZ791" s="1" t="s">
        <v>181</v>
      </c>
      <c r="CA791" s="8" t="s">
        <v>10952</v>
      </c>
      <c r="CB791" s="1" t="s">
        <v>196</v>
      </c>
    </row>
    <row r="792">
      <c r="A792" s="1" t="s">
        <v>10958</v>
      </c>
      <c r="B792" s="1" t="s">
        <v>10944</v>
      </c>
      <c r="C792" s="1" t="s">
        <v>10959</v>
      </c>
      <c r="D792" s="1" t="s">
        <v>126</v>
      </c>
      <c r="E792" s="1" t="s">
        <v>128</v>
      </c>
      <c r="F792" s="5" t="s">
        <v>150</v>
      </c>
      <c r="G792" s="1" t="s">
        <v>10960</v>
      </c>
      <c r="H792" s="1" t="s">
        <v>10961</v>
      </c>
      <c r="I792" s="5" t="s">
        <v>150</v>
      </c>
      <c r="M792" s="5" t="s">
        <v>150</v>
      </c>
      <c r="N792" s="5" t="s">
        <v>10962</v>
      </c>
      <c r="O792" s="5" t="s">
        <v>425</v>
      </c>
      <c r="P792" s="5" t="s">
        <v>174</v>
      </c>
      <c r="Q792" s="5" t="s">
        <v>150</v>
      </c>
      <c r="R792" s="5" t="s">
        <v>155</v>
      </c>
      <c r="S792" s="5" t="s">
        <v>156</v>
      </c>
      <c r="T792" s="5" t="s">
        <v>158</v>
      </c>
      <c r="U792" s="5" t="s">
        <v>380</v>
      </c>
      <c r="V792" s="5" t="s">
        <v>158</v>
      </c>
      <c r="W792" s="5" t="s">
        <v>8520</v>
      </c>
      <c r="AB792" s="5" t="s">
        <v>150</v>
      </c>
      <c r="AC792" s="1" t="s">
        <v>162</v>
      </c>
      <c r="AD792" s="1" t="s">
        <v>162</v>
      </c>
      <c r="AE792" s="1" t="s">
        <v>162</v>
      </c>
      <c r="AF792" s="1" t="s">
        <v>162</v>
      </c>
      <c r="AG792" s="1" t="s">
        <v>162</v>
      </c>
      <c r="AH792" s="1" t="s">
        <v>162</v>
      </c>
      <c r="AI792" s="1" t="s">
        <v>162</v>
      </c>
      <c r="AJ792" s="1" t="s">
        <v>162</v>
      </c>
      <c r="AK792" s="1" t="s">
        <v>162</v>
      </c>
      <c r="AL792" s="1" t="s">
        <v>162</v>
      </c>
      <c r="AM792" s="1" t="s">
        <v>162</v>
      </c>
      <c r="AN792" s="1" t="s">
        <v>162</v>
      </c>
      <c r="AO792" s="1" t="s">
        <v>162</v>
      </c>
      <c r="AP792" s="1" t="s">
        <v>162</v>
      </c>
      <c r="AQ792" s="1" t="s">
        <v>162</v>
      </c>
      <c r="AR792" s="1" t="s">
        <v>162</v>
      </c>
      <c r="AS792" s="1" t="s">
        <v>162</v>
      </c>
      <c r="AT792" s="1" t="s">
        <v>162</v>
      </c>
      <c r="AU792" s="1" t="s">
        <v>162</v>
      </c>
      <c r="AV792" s="1" t="s">
        <v>162</v>
      </c>
      <c r="AW792" s="1" t="s">
        <v>162</v>
      </c>
      <c r="AX792" s="1" t="s">
        <v>162</v>
      </c>
      <c r="AY792" s="1" t="s">
        <v>162</v>
      </c>
      <c r="AZ792" s="1" t="s">
        <v>162</v>
      </c>
      <c r="BA792" s="1" t="s">
        <v>162</v>
      </c>
      <c r="BB792" s="1" t="s">
        <v>162</v>
      </c>
      <c r="BC792" s="1" t="s">
        <v>162</v>
      </c>
      <c r="BD792" s="1" t="s">
        <v>162</v>
      </c>
      <c r="BE792" s="1" t="s">
        <v>162</v>
      </c>
      <c r="BS792" s="1" t="s">
        <v>10951</v>
      </c>
      <c r="BT792" s="5" t="s">
        <v>425</v>
      </c>
      <c r="BY792" s="1" t="s">
        <v>1189</v>
      </c>
      <c r="BZ792" s="1" t="s">
        <v>181</v>
      </c>
      <c r="CA792" s="8" t="s">
        <v>10965</v>
      </c>
      <c r="CB792" s="1" t="s">
        <v>196</v>
      </c>
    </row>
    <row r="793">
      <c r="A793" s="1" t="s">
        <v>9582</v>
      </c>
      <c r="B793" s="1" t="s">
        <v>10972</v>
      </c>
      <c r="C793" s="1" t="s">
        <v>10973</v>
      </c>
      <c r="D793" s="1" t="s">
        <v>126</v>
      </c>
      <c r="E793" s="1" t="s">
        <v>128</v>
      </c>
      <c r="F793" s="5" t="s">
        <v>150</v>
      </c>
      <c r="G793" s="1" t="s">
        <v>7271</v>
      </c>
      <c r="H793" s="1" t="s">
        <v>9585</v>
      </c>
      <c r="I793" s="5" t="s">
        <v>150</v>
      </c>
      <c r="M793" s="5" t="s">
        <v>150</v>
      </c>
      <c r="N793" s="5" t="s">
        <v>10974</v>
      </c>
      <c r="O793" s="5" t="s">
        <v>6435</v>
      </c>
      <c r="P793" s="5" t="s">
        <v>156</v>
      </c>
      <c r="Q793" s="5" t="s">
        <v>150</v>
      </c>
      <c r="R793" s="5" t="s">
        <v>155</v>
      </c>
      <c r="S793" s="5" t="s">
        <v>174</v>
      </c>
      <c r="T793" s="5" t="s">
        <v>158</v>
      </c>
      <c r="U793" s="5" t="s">
        <v>158</v>
      </c>
      <c r="V793" s="5" t="s">
        <v>158</v>
      </c>
      <c r="W793" s="5" t="s">
        <v>257</v>
      </c>
      <c r="AB793" s="5" t="s">
        <v>216</v>
      </c>
      <c r="AC793" s="1" t="s">
        <v>162</v>
      </c>
      <c r="AD793" s="1" t="s">
        <v>162</v>
      </c>
      <c r="AE793" s="1" t="s">
        <v>162</v>
      </c>
      <c r="AF793" s="1" t="s">
        <v>162</v>
      </c>
      <c r="AG793" s="1" t="s">
        <v>162</v>
      </c>
      <c r="AH793" s="1" t="s">
        <v>162</v>
      </c>
      <c r="AI793" s="1" t="s">
        <v>162</v>
      </c>
      <c r="AJ793" s="1" t="s">
        <v>162</v>
      </c>
      <c r="AK793" s="1" t="s">
        <v>162</v>
      </c>
      <c r="AL793" s="1" t="s">
        <v>162</v>
      </c>
      <c r="AM793" s="1" t="s">
        <v>162</v>
      </c>
      <c r="AN793" s="1" t="s">
        <v>162</v>
      </c>
      <c r="AO793" s="1" t="s">
        <v>259</v>
      </c>
      <c r="AP793" s="1" t="s">
        <v>162</v>
      </c>
      <c r="AQ793" s="1" t="s">
        <v>162</v>
      </c>
      <c r="AR793" s="1" t="s">
        <v>162</v>
      </c>
      <c r="AS793" s="1" t="s">
        <v>162</v>
      </c>
      <c r="AT793" s="1" t="s">
        <v>162</v>
      </c>
      <c r="AU793" s="1" t="s">
        <v>162</v>
      </c>
      <c r="AV793" s="1" t="s">
        <v>162</v>
      </c>
      <c r="AW793" s="1" t="s">
        <v>162</v>
      </c>
      <c r="AX793" s="1" t="s">
        <v>162</v>
      </c>
      <c r="AY793" s="1" t="s">
        <v>162</v>
      </c>
      <c r="AZ793" s="1" t="s">
        <v>162</v>
      </c>
      <c r="BA793" s="1" t="s">
        <v>162</v>
      </c>
      <c r="BB793" s="1" t="s">
        <v>162</v>
      </c>
      <c r="BC793" s="1" t="s">
        <v>162</v>
      </c>
      <c r="BD793" s="1" t="s">
        <v>162</v>
      </c>
      <c r="BE793" s="1" t="s">
        <v>162</v>
      </c>
      <c r="BS793" s="1" t="s">
        <v>9588</v>
      </c>
      <c r="BT793" s="5" t="s">
        <v>6435</v>
      </c>
      <c r="BU793" s="1" t="s">
        <v>240</v>
      </c>
      <c r="BZ793" s="1" t="s">
        <v>181</v>
      </c>
      <c r="CA793" s="8" t="s">
        <v>10975</v>
      </c>
      <c r="CB793" s="1" t="s">
        <v>617</v>
      </c>
    </row>
    <row r="794">
      <c r="A794" s="1" t="s">
        <v>10981</v>
      </c>
      <c r="B794" s="1" t="s">
        <v>10982</v>
      </c>
      <c r="C794" s="1" t="s">
        <v>10983</v>
      </c>
      <c r="D794" s="1" t="s">
        <v>126</v>
      </c>
      <c r="E794" s="1" t="s">
        <v>128</v>
      </c>
      <c r="F794" s="5" t="s">
        <v>150</v>
      </c>
      <c r="G794" s="1" t="s">
        <v>10984</v>
      </c>
      <c r="H794" s="1" t="s">
        <v>10985</v>
      </c>
      <c r="I794" s="5" t="s">
        <v>150</v>
      </c>
      <c r="M794" s="5" t="s">
        <v>150</v>
      </c>
      <c r="N794" s="5" t="s">
        <v>10986</v>
      </c>
      <c r="O794" s="5" t="s">
        <v>379</v>
      </c>
      <c r="P794" s="5" t="s">
        <v>174</v>
      </c>
      <c r="Q794" s="5" t="s">
        <v>150</v>
      </c>
      <c r="R794" s="5" t="s">
        <v>155</v>
      </c>
      <c r="S794" s="5" t="s">
        <v>156</v>
      </c>
      <c r="T794" s="5" t="s">
        <v>356</v>
      </c>
      <c r="U794" s="5" t="s">
        <v>158</v>
      </c>
      <c r="V794" s="5" t="s">
        <v>405</v>
      </c>
      <c r="W794" s="5" t="s">
        <v>159</v>
      </c>
      <c r="X794" s="1" t="s">
        <v>10987</v>
      </c>
      <c r="AB794" s="5" t="s">
        <v>155</v>
      </c>
      <c r="AC794" s="1" t="s">
        <v>162</v>
      </c>
      <c r="AD794" s="1" t="s">
        <v>162</v>
      </c>
      <c r="AE794" s="1" t="s">
        <v>162</v>
      </c>
      <c r="AF794" s="1" t="s">
        <v>162</v>
      </c>
      <c r="AG794" s="1" t="s">
        <v>162</v>
      </c>
      <c r="AH794" s="1" t="s">
        <v>162</v>
      </c>
      <c r="AI794" s="1" t="s">
        <v>162</v>
      </c>
      <c r="AJ794" s="1" t="s">
        <v>162</v>
      </c>
      <c r="AK794" s="1" t="s">
        <v>162</v>
      </c>
      <c r="AL794" s="1" t="s">
        <v>162</v>
      </c>
      <c r="AM794" s="1" t="s">
        <v>162</v>
      </c>
      <c r="AN794" s="1" t="s">
        <v>162</v>
      </c>
      <c r="AO794" s="1" t="s">
        <v>162</v>
      </c>
      <c r="AP794" s="1" t="s">
        <v>162</v>
      </c>
      <c r="AQ794" s="1" t="s">
        <v>162</v>
      </c>
      <c r="AR794" s="1" t="s">
        <v>162</v>
      </c>
      <c r="AS794" s="1" t="s">
        <v>162</v>
      </c>
      <c r="AT794" s="1" t="s">
        <v>162</v>
      </c>
      <c r="AU794" s="1" t="s">
        <v>162</v>
      </c>
      <c r="AV794" s="1" t="s">
        <v>162</v>
      </c>
      <c r="AW794" s="1" t="s">
        <v>162</v>
      </c>
      <c r="AX794" s="1" t="s">
        <v>162</v>
      </c>
      <c r="AY794" s="1" t="s">
        <v>162</v>
      </c>
      <c r="AZ794" s="1" t="s">
        <v>162</v>
      </c>
      <c r="BA794" s="1" t="s">
        <v>162</v>
      </c>
      <c r="BB794" s="1" t="s">
        <v>162</v>
      </c>
      <c r="BC794" s="1" t="s">
        <v>162</v>
      </c>
      <c r="BD794" s="1" t="s">
        <v>162</v>
      </c>
      <c r="BE794" s="1" t="s">
        <v>162</v>
      </c>
      <c r="BS794" s="1" t="s">
        <v>10988</v>
      </c>
      <c r="BT794" s="5" t="s">
        <v>379</v>
      </c>
      <c r="BY794" s="1" t="s">
        <v>180</v>
      </c>
      <c r="BZ794" s="1" t="s">
        <v>181</v>
      </c>
      <c r="CA794" s="8" t="s">
        <v>10989</v>
      </c>
      <c r="CB794" s="1" t="s">
        <v>5687</v>
      </c>
    </row>
    <row r="795">
      <c r="A795" s="1" t="s">
        <v>10994</v>
      </c>
      <c r="B795" s="1" t="s">
        <v>10995</v>
      </c>
      <c r="C795" s="1" t="s">
        <v>10996</v>
      </c>
      <c r="D795" s="1" t="s">
        <v>126</v>
      </c>
      <c r="E795" s="1" t="s">
        <v>128</v>
      </c>
      <c r="F795" s="5" t="s">
        <v>156</v>
      </c>
      <c r="G795" s="1" t="s">
        <v>10997</v>
      </c>
      <c r="H795" s="1" t="s">
        <v>10998</v>
      </c>
      <c r="I795" s="5" t="s">
        <v>150</v>
      </c>
      <c r="M795" s="5" t="s">
        <v>150</v>
      </c>
      <c r="N795" s="5" t="s">
        <v>10999</v>
      </c>
      <c r="O795" s="5" t="s">
        <v>520</v>
      </c>
      <c r="P795" s="5" t="s">
        <v>150</v>
      </c>
      <c r="Q795" s="5" t="s">
        <v>155</v>
      </c>
      <c r="R795" s="5" t="s">
        <v>174</v>
      </c>
      <c r="S795" s="5" t="s">
        <v>174</v>
      </c>
      <c r="T795" s="5" t="s">
        <v>158</v>
      </c>
      <c r="U795" s="5" t="s">
        <v>158</v>
      </c>
      <c r="V795" s="5" t="s">
        <v>158</v>
      </c>
      <c r="W795" s="5" t="s">
        <v>159</v>
      </c>
      <c r="X795" s="1" t="s">
        <v>591</v>
      </c>
      <c r="AB795" s="5" t="s">
        <v>216</v>
      </c>
      <c r="AC795" s="1" t="s">
        <v>162</v>
      </c>
      <c r="AD795" s="1" t="s">
        <v>162</v>
      </c>
      <c r="AE795" s="1" t="s">
        <v>162</v>
      </c>
      <c r="AF795" s="1" t="s">
        <v>162</v>
      </c>
      <c r="AG795" s="1" t="s">
        <v>162</v>
      </c>
      <c r="AH795" s="1" t="s">
        <v>162</v>
      </c>
      <c r="AI795" s="1" t="s">
        <v>162</v>
      </c>
      <c r="AJ795" s="1" t="s">
        <v>162</v>
      </c>
      <c r="AK795" s="1" t="s">
        <v>162</v>
      </c>
      <c r="AL795" s="1" t="s">
        <v>162</v>
      </c>
      <c r="AM795" s="1" t="s">
        <v>162</v>
      </c>
      <c r="AN795" s="1" t="s">
        <v>162</v>
      </c>
      <c r="AO795" s="1" t="s">
        <v>162</v>
      </c>
      <c r="AP795" s="1" t="s">
        <v>162</v>
      </c>
      <c r="AQ795" s="1" t="s">
        <v>162</v>
      </c>
      <c r="AR795" s="1" t="s">
        <v>162</v>
      </c>
      <c r="AS795" s="1" t="s">
        <v>162</v>
      </c>
      <c r="AT795" s="1" t="s">
        <v>162</v>
      </c>
      <c r="AU795" s="1" t="s">
        <v>162</v>
      </c>
      <c r="AV795" s="1" t="s">
        <v>162</v>
      </c>
      <c r="AW795" s="1" t="s">
        <v>162</v>
      </c>
      <c r="AX795" s="1" t="s">
        <v>162</v>
      </c>
      <c r="AY795" s="1" t="s">
        <v>162</v>
      </c>
      <c r="AZ795" s="1" t="s">
        <v>162</v>
      </c>
      <c r="BA795" s="1" t="s">
        <v>162</v>
      </c>
      <c r="BB795" s="1" t="s">
        <v>162</v>
      </c>
      <c r="BC795" s="1" t="s">
        <v>162</v>
      </c>
      <c r="BD795" s="1" t="s">
        <v>162</v>
      </c>
      <c r="BE795" s="1" t="s">
        <v>162</v>
      </c>
      <c r="BS795" s="1" t="s">
        <v>10988</v>
      </c>
      <c r="BT795" s="5" t="s">
        <v>520</v>
      </c>
      <c r="BY795" s="1" t="s">
        <v>180</v>
      </c>
      <c r="BZ795" s="1" t="s">
        <v>181</v>
      </c>
      <c r="CA795" s="8" t="s">
        <v>11000</v>
      </c>
      <c r="CB795" s="1" t="s">
        <v>5687</v>
      </c>
    </row>
    <row r="796">
      <c r="A796" s="1" t="s">
        <v>11005</v>
      </c>
      <c r="B796" s="1" t="s">
        <v>10996</v>
      </c>
      <c r="C796" s="1" t="s">
        <v>11007</v>
      </c>
      <c r="D796" s="1" t="s">
        <v>126</v>
      </c>
      <c r="E796" s="1" t="s">
        <v>128</v>
      </c>
      <c r="F796" s="5" t="s">
        <v>155</v>
      </c>
      <c r="G796" s="1" t="s">
        <v>11008</v>
      </c>
      <c r="H796" s="1" t="s">
        <v>11009</v>
      </c>
      <c r="I796" s="5" t="s">
        <v>150</v>
      </c>
      <c r="M796" s="5" t="s">
        <v>174</v>
      </c>
      <c r="N796" s="5" t="s">
        <v>11010</v>
      </c>
      <c r="O796" s="5" t="s">
        <v>861</v>
      </c>
      <c r="P796" s="5" t="s">
        <v>150</v>
      </c>
      <c r="Q796" s="5" t="s">
        <v>155</v>
      </c>
      <c r="R796" s="5" t="s">
        <v>174</v>
      </c>
      <c r="S796" s="5" t="s">
        <v>156</v>
      </c>
      <c r="T796" s="5" t="s">
        <v>158</v>
      </c>
      <c r="U796" s="5" t="s">
        <v>158</v>
      </c>
      <c r="V796" s="5" t="s">
        <v>158</v>
      </c>
      <c r="W796" s="5" t="s">
        <v>159</v>
      </c>
      <c r="X796" s="1" t="s">
        <v>3563</v>
      </c>
      <c r="AB796" s="5" t="s">
        <v>216</v>
      </c>
      <c r="AC796" s="1" t="s">
        <v>162</v>
      </c>
      <c r="AD796" s="1" t="s">
        <v>162</v>
      </c>
      <c r="AE796" s="1" t="s">
        <v>162</v>
      </c>
      <c r="AF796" s="1" t="s">
        <v>162</v>
      </c>
      <c r="AG796" s="1" t="s">
        <v>162</v>
      </c>
      <c r="AH796" s="1" t="s">
        <v>162</v>
      </c>
      <c r="AI796" s="1" t="s">
        <v>162</v>
      </c>
      <c r="AJ796" s="1" t="s">
        <v>162</v>
      </c>
      <c r="AK796" s="1" t="s">
        <v>162</v>
      </c>
      <c r="AL796" s="1" t="s">
        <v>162</v>
      </c>
      <c r="AM796" s="1" t="s">
        <v>162</v>
      </c>
      <c r="AN796" s="1" t="s">
        <v>162</v>
      </c>
      <c r="AO796" s="1" t="s">
        <v>162</v>
      </c>
      <c r="AP796" s="1" t="s">
        <v>162</v>
      </c>
      <c r="AQ796" s="1" t="s">
        <v>162</v>
      </c>
      <c r="AR796" s="1" t="s">
        <v>162</v>
      </c>
      <c r="AS796" s="1" t="s">
        <v>162</v>
      </c>
      <c r="AT796" s="1" t="s">
        <v>162</v>
      </c>
      <c r="AU796" s="1" t="s">
        <v>162</v>
      </c>
      <c r="AV796" s="1" t="s">
        <v>162</v>
      </c>
      <c r="AW796" s="1" t="s">
        <v>162</v>
      </c>
      <c r="AX796" s="1" t="s">
        <v>162</v>
      </c>
      <c r="AY796" s="1" t="s">
        <v>162</v>
      </c>
      <c r="AZ796" s="1" t="s">
        <v>162</v>
      </c>
      <c r="BA796" s="1" t="s">
        <v>162</v>
      </c>
      <c r="BB796" s="1" t="s">
        <v>162</v>
      </c>
      <c r="BC796" s="1" t="s">
        <v>162</v>
      </c>
      <c r="BD796" s="1" t="s">
        <v>162</v>
      </c>
      <c r="BE796" s="1" t="s">
        <v>162</v>
      </c>
      <c r="BS796" s="1" t="s">
        <v>10988</v>
      </c>
      <c r="BT796" s="5" t="s">
        <v>861</v>
      </c>
      <c r="BY796" s="1" t="s">
        <v>180</v>
      </c>
      <c r="BZ796" s="1" t="s">
        <v>181</v>
      </c>
      <c r="CA796" s="8" t="s">
        <v>11013</v>
      </c>
      <c r="CB796" s="1" t="s">
        <v>5687</v>
      </c>
    </row>
    <row r="797">
      <c r="A797" s="1" t="s">
        <v>11020</v>
      </c>
      <c r="B797" s="1" t="s">
        <v>11007</v>
      </c>
      <c r="C797" s="1" t="s">
        <v>11021</v>
      </c>
      <c r="D797" s="1" t="s">
        <v>126</v>
      </c>
      <c r="E797" s="1" t="s">
        <v>128</v>
      </c>
      <c r="F797" s="5" t="s">
        <v>174</v>
      </c>
      <c r="G797" s="1" t="s">
        <v>11022</v>
      </c>
      <c r="H797" s="1" t="s">
        <v>11023</v>
      </c>
      <c r="I797" s="5" t="s">
        <v>150</v>
      </c>
      <c r="M797" s="5" t="s">
        <v>174</v>
      </c>
      <c r="N797" s="5" t="s">
        <v>11024</v>
      </c>
      <c r="O797" s="5" t="s">
        <v>2731</v>
      </c>
      <c r="P797" s="5" t="s">
        <v>174</v>
      </c>
      <c r="Q797" s="5" t="s">
        <v>174</v>
      </c>
      <c r="R797" s="5" t="s">
        <v>155</v>
      </c>
      <c r="S797" s="5" t="s">
        <v>156</v>
      </c>
      <c r="T797" s="5" t="s">
        <v>158</v>
      </c>
      <c r="U797" s="5" t="s">
        <v>158</v>
      </c>
      <c r="V797" s="5" t="s">
        <v>158</v>
      </c>
      <c r="W797" s="5" t="s">
        <v>257</v>
      </c>
      <c r="AB797" s="5" t="s">
        <v>216</v>
      </c>
      <c r="AC797" s="1" t="s">
        <v>162</v>
      </c>
      <c r="AD797" s="1" t="s">
        <v>162</v>
      </c>
      <c r="AE797" s="1" t="s">
        <v>162</v>
      </c>
      <c r="AF797" s="1" t="s">
        <v>162</v>
      </c>
      <c r="AG797" s="1" t="s">
        <v>162</v>
      </c>
      <c r="AH797" s="1" t="s">
        <v>162</v>
      </c>
      <c r="AI797" s="1" t="s">
        <v>162</v>
      </c>
      <c r="AJ797" s="1" t="s">
        <v>162</v>
      </c>
      <c r="AK797" s="1" t="s">
        <v>162</v>
      </c>
      <c r="AL797" s="1" t="s">
        <v>162</v>
      </c>
      <c r="AM797" s="1" t="s">
        <v>162</v>
      </c>
      <c r="AN797" s="1" t="s">
        <v>162</v>
      </c>
      <c r="AO797" s="1" t="s">
        <v>162</v>
      </c>
      <c r="AP797" s="1" t="s">
        <v>162</v>
      </c>
      <c r="AQ797" s="1" t="s">
        <v>162</v>
      </c>
      <c r="AR797" s="1" t="s">
        <v>162</v>
      </c>
      <c r="AS797" s="1" t="s">
        <v>162</v>
      </c>
      <c r="AT797" s="1" t="s">
        <v>162</v>
      </c>
      <c r="AU797" s="1" t="s">
        <v>162</v>
      </c>
      <c r="AV797" s="1" t="s">
        <v>162</v>
      </c>
      <c r="AW797" s="1" t="s">
        <v>162</v>
      </c>
      <c r="AX797" s="1" t="s">
        <v>162</v>
      </c>
      <c r="AY797" s="1" t="s">
        <v>162</v>
      </c>
      <c r="AZ797" s="1" t="s">
        <v>162</v>
      </c>
      <c r="BA797" s="1" t="s">
        <v>162</v>
      </c>
      <c r="BB797" s="1" t="s">
        <v>162</v>
      </c>
      <c r="BC797" s="1" t="s">
        <v>162</v>
      </c>
      <c r="BD797" s="1" t="s">
        <v>162</v>
      </c>
      <c r="BE797" s="1" t="s">
        <v>162</v>
      </c>
      <c r="BS797" s="1" t="s">
        <v>10988</v>
      </c>
      <c r="BT797" s="5" t="s">
        <v>2731</v>
      </c>
      <c r="BU797" s="1" t="s">
        <v>240</v>
      </c>
      <c r="BZ797" s="1" t="s">
        <v>181</v>
      </c>
      <c r="CA797" s="8" t="s">
        <v>11025</v>
      </c>
      <c r="CB797" s="1" t="s">
        <v>5687</v>
      </c>
    </row>
    <row r="798">
      <c r="A798" s="1" t="s">
        <v>2592</v>
      </c>
      <c r="B798" s="1" t="s">
        <v>11030</v>
      </c>
      <c r="C798" s="1" t="s">
        <v>11031</v>
      </c>
      <c r="D798" s="1" t="s">
        <v>126</v>
      </c>
      <c r="E798" s="1" t="s">
        <v>128</v>
      </c>
      <c r="F798" s="5" t="s">
        <v>155</v>
      </c>
      <c r="G798" s="1" t="s">
        <v>2594</v>
      </c>
      <c r="H798" s="1" t="s">
        <v>2595</v>
      </c>
      <c r="I798" s="5" t="s">
        <v>150</v>
      </c>
      <c r="M798" s="5" t="s">
        <v>174</v>
      </c>
      <c r="N798" s="5" t="s">
        <v>11032</v>
      </c>
      <c r="O798" s="5" t="s">
        <v>2624</v>
      </c>
      <c r="P798" s="5" t="s">
        <v>150</v>
      </c>
      <c r="Q798" s="5" t="s">
        <v>155</v>
      </c>
      <c r="R798" s="5" t="s">
        <v>174</v>
      </c>
      <c r="S798" s="5" t="s">
        <v>174</v>
      </c>
      <c r="BS798" s="1" t="s">
        <v>2577</v>
      </c>
      <c r="BT798" s="5" t="s">
        <v>2624</v>
      </c>
      <c r="BZ798" s="1" t="s">
        <v>181</v>
      </c>
      <c r="CA798" s="8" t="s">
        <v>11034</v>
      </c>
      <c r="CB798" s="1" t="s">
        <v>5687</v>
      </c>
    </row>
    <row r="799">
      <c r="A799" s="1" t="s">
        <v>2580</v>
      </c>
      <c r="B799" s="1" t="s">
        <v>11031</v>
      </c>
      <c r="C799" s="1" t="s">
        <v>11038</v>
      </c>
      <c r="D799" s="1" t="s">
        <v>126</v>
      </c>
      <c r="E799" s="1" t="s">
        <v>128</v>
      </c>
      <c r="F799" s="5" t="s">
        <v>174</v>
      </c>
      <c r="G799" s="1" t="s">
        <v>2582</v>
      </c>
      <c r="H799" s="1" t="s">
        <v>2583</v>
      </c>
      <c r="I799" s="5" t="s">
        <v>150</v>
      </c>
      <c r="M799" s="5" t="s">
        <v>174</v>
      </c>
      <c r="N799" s="5" t="s">
        <v>11039</v>
      </c>
      <c r="O799" s="5" t="s">
        <v>2539</v>
      </c>
      <c r="P799" s="5" t="s">
        <v>174</v>
      </c>
      <c r="Q799" s="5" t="s">
        <v>174</v>
      </c>
      <c r="R799" s="5" t="s">
        <v>155</v>
      </c>
      <c r="S799" s="5" t="s">
        <v>156</v>
      </c>
      <c r="T799" s="5" t="s">
        <v>356</v>
      </c>
      <c r="U799" s="5" t="s">
        <v>158</v>
      </c>
      <c r="V799" s="5" t="s">
        <v>158</v>
      </c>
      <c r="W799" s="5" t="s">
        <v>360</v>
      </c>
      <c r="AB799" s="5" t="s">
        <v>155</v>
      </c>
      <c r="AC799" s="1" t="s">
        <v>162</v>
      </c>
      <c r="AD799" s="1" t="s">
        <v>162</v>
      </c>
      <c r="AE799" s="1" t="s">
        <v>162</v>
      </c>
      <c r="AF799" s="1" t="s">
        <v>162</v>
      </c>
      <c r="AG799" s="1" t="s">
        <v>162</v>
      </c>
      <c r="AH799" s="1" t="s">
        <v>162</v>
      </c>
      <c r="AI799" s="1" t="s">
        <v>162</v>
      </c>
      <c r="AJ799" s="1" t="s">
        <v>162</v>
      </c>
      <c r="AK799" s="1" t="s">
        <v>162</v>
      </c>
      <c r="AL799" s="1" t="s">
        <v>162</v>
      </c>
      <c r="AM799" s="1" t="s">
        <v>162</v>
      </c>
      <c r="AN799" s="1" t="s">
        <v>162</v>
      </c>
      <c r="AO799" s="1" t="s">
        <v>162</v>
      </c>
      <c r="AP799" s="1" t="s">
        <v>162</v>
      </c>
      <c r="AQ799" s="1" t="s">
        <v>162</v>
      </c>
      <c r="AR799" s="1" t="s">
        <v>162</v>
      </c>
      <c r="AS799" s="1" t="s">
        <v>162</v>
      </c>
      <c r="AT799" s="1" t="s">
        <v>162</v>
      </c>
      <c r="AU799" s="1" t="s">
        <v>162</v>
      </c>
      <c r="AV799" s="1" t="s">
        <v>162</v>
      </c>
      <c r="AW799" s="1" t="s">
        <v>162</v>
      </c>
      <c r="AX799" s="1" t="s">
        <v>162</v>
      </c>
      <c r="AY799" s="1" t="s">
        <v>162</v>
      </c>
      <c r="AZ799" s="1" t="s">
        <v>162</v>
      </c>
      <c r="BA799" s="1" t="s">
        <v>162</v>
      </c>
      <c r="BB799" s="1" t="s">
        <v>162</v>
      </c>
      <c r="BC799" s="1" t="s">
        <v>162</v>
      </c>
      <c r="BD799" s="1" t="s">
        <v>162</v>
      </c>
      <c r="BE799" s="1" t="s">
        <v>162</v>
      </c>
      <c r="BS799" s="1" t="s">
        <v>2577</v>
      </c>
      <c r="BT799" s="5" t="s">
        <v>2539</v>
      </c>
      <c r="BU799" s="1" t="s">
        <v>184</v>
      </c>
      <c r="BZ799" s="1" t="s">
        <v>181</v>
      </c>
      <c r="CA799" s="8" t="s">
        <v>11044</v>
      </c>
      <c r="CB799" s="1" t="s">
        <v>5687</v>
      </c>
    </row>
    <row r="800">
      <c r="A800" s="1" t="s">
        <v>2556</v>
      </c>
      <c r="B800" s="1" t="s">
        <v>11045</v>
      </c>
      <c r="C800" s="1" t="s">
        <v>11046</v>
      </c>
      <c r="D800" s="1" t="s">
        <v>126</v>
      </c>
      <c r="E800" s="1" t="s">
        <v>128</v>
      </c>
      <c r="F800" s="5" t="s">
        <v>150</v>
      </c>
      <c r="G800" s="1" t="s">
        <v>2560</v>
      </c>
      <c r="H800" s="1" t="s">
        <v>2562</v>
      </c>
      <c r="I800" s="5" t="s">
        <v>150</v>
      </c>
      <c r="M800" s="5" t="s">
        <v>150</v>
      </c>
      <c r="N800" s="5" t="s">
        <v>11047</v>
      </c>
      <c r="O800" s="5" t="s">
        <v>203</v>
      </c>
      <c r="P800" s="5" t="s">
        <v>174</v>
      </c>
      <c r="Q800" s="5" t="s">
        <v>150</v>
      </c>
      <c r="R800" s="5" t="s">
        <v>155</v>
      </c>
      <c r="S800" s="5" t="s">
        <v>156</v>
      </c>
      <c r="T800" s="5" t="s">
        <v>882</v>
      </c>
      <c r="U800" s="5" t="s">
        <v>158</v>
      </c>
      <c r="V800" s="5" t="s">
        <v>158</v>
      </c>
      <c r="W800" s="5" t="s">
        <v>159</v>
      </c>
      <c r="X800" s="1" t="s">
        <v>2567</v>
      </c>
      <c r="AB800" s="5" t="s">
        <v>155</v>
      </c>
      <c r="AC800" s="1" t="s">
        <v>162</v>
      </c>
      <c r="AD800" s="1" t="s">
        <v>162</v>
      </c>
      <c r="AE800" s="1" t="s">
        <v>162</v>
      </c>
      <c r="AF800" s="1" t="s">
        <v>162</v>
      </c>
      <c r="AG800" s="1" t="s">
        <v>162</v>
      </c>
      <c r="AH800" s="1" t="s">
        <v>162</v>
      </c>
      <c r="AI800" s="1" t="s">
        <v>162</v>
      </c>
      <c r="AJ800" s="1" t="s">
        <v>162</v>
      </c>
      <c r="AK800" s="1" t="s">
        <v>162</v>
      </c>
      <c r="AL800" s="1" t="s">
        <v>162</v>
      </c>
      <c r="AM800" s="1" t="s">
        <v>162</v>
      </c>
      <c r="AN800" s="1" t="s">
        <v>162</v>
      </c>
      <c r="AO800" s="1" t="s">
        <v>162</v>
      </c>
      <c r="AP800" s="1" t="s">
        <v>162</v>
      </c>
      <c r="AQ800" s="1" t="s">
        <v>162</v>
      </c>
      <c r="AR800" s="1" t="s">
        <v>162</v>
      </c>
      <c r="AS800" s="1" t="s">
        <v>162</v>
      </c>
      <c r="AT800" s="1" t="s">
        <v>162</v>
      </c>
      <c r="AU800" s="1" t="s">
        <v>162</v>
      </c>
      <c r="AV800" s="1" t="s">
        <v>162</v>
      </c>
      <c r="AW800" s="1" t="s">
        <v>162</v>
      </c>
      <c r="AX800" s="1" t="s">
        <v>162</v>
      </c>
      <c r="AY800" s="1" t="s">
        <v>162</v>
      </c>
      <c r="AZ800" s="1" t="s">
        <v>162</v>
      </c>
      <c r="BA800" s="1" t="s">
        <v>162</v>
      </c>
      <c r="BB800" s="1" t="s">
        <v>162</v>
      </c>
      <c r="BC800" s="1" t="s">
        <v>162</v>
      </c>
      <c r="BD800" s="1" t="s">
        <v>162</v>
      </c>
      <c r="BE800" s="1" t="s">
        <v>162</v>
      </c>
      <c r="BS800" s="1" t="s">
        <v>2577</v>
      </c>
      <c r="BT800" s="5" t="s">
        <v>203</v>
      </c>
      <c r="BY800" s="1" t="s">
        <v>180</v>
      </c>
      <c r="BZ800" s="1" t="s">
        <v>181</v>
      </c>
      <c r="CA800" s="8" t="s">
        <v>11055</v>
      </c>
      <c r="CB800" s="1" t="s">
        <v>5687</v>
      </c>
    </row>
    <row r="801">
      <c r="A801" s="1" t="s">
        <v>1024</v>
      </c>
      <c r="B801" s="1" t="s">
        <v>11058</v>
      </c>
      <c r="C801" s="1" t="s">
        <v>11059</v>
      </c>
      <c r="D801" s="1" t="s">
        <v>126</v>
      </c>
      <c r="E801" s="1" t="s">
        <v>128</v>
      </c>
      <c r="F801" s="5" t="s">
        <v>150</v>
      </c>
      <c r="G801" s="1" t="s">
        <v>1026</v>
      </c>
      <c r="H801" s="1" t="s">
        <v>1027</v>
      </c>
      <c r="I801" s="5" t="s">
        <v>150</v>
      </c>
      <c r="M801" s="5" t="s">
        <v>174</v>
      </c>
      <c r="N801" s="5" t="s">
        <v>11064</v>
      </c>
      <c r="O801" s="5" t="s">
        <v>1496</v>
      </c>
      <c r="P801" s="5" t="s">
        <v>156</v>
      </c>
      <c r="Q801" s="5" t="s">
        <v>150</v>
      </c>
      <c r="R801" s="5" t="s">
        <v>155</v>
      </c>
      <c r="S801" s="5" t="s">
        <v>174</v>
      </c>
      <c r="T801" s="5" t="s">
        <v>4692</v>
      </c>
      <c r="U801" s="5" t="s">
        <v>158</v>
      </c>
      <c r="V801" s="5" t="s">
        <v>158</v>
      </c>
      <c r="W801" s="5" t="s">
        <v>898</v>
      </c>
      <c r="AB801" s="5" t="s">
        <v>150</v>
      </c>
      <c r="AC801" s="1" t="s">
        <v>162</v>
      </c>
      <c r="AD801" s="1" t="s">
        <v>162</v>
      </c>
      <c r="AE801" s="1" t="s">
        <v>162</v>
      </c>
      <c r="AF801" s="1" t="s">
        <v>162</v>
      </c>
      <c r="AG801" s="1" t="s">
        <v>162</v>
      </c>
      <c r="AH801" s="1" t="s">
        <v>162</v>
      </c>
      <c r="AI801" s="1" t="s">
        <v>162</v>
      </c>
      <c r="AJ801" s="1" t="s">
        <v>162</v>
      </c>
      <c r="AK801" s="1" t="s">
        <v>162</v>
      </c>
      <c r="AL801" s="1" t="s">
        <v>162</v>
      </c>
      <c r="AM801" s="1" t="s">
        <v>162</v>
      </c>
      <c r="AN801" s="1" t="s">
        <v>162</v>
      </c>
      <c r="AO801" s="1" t="s">
        <v>162</v>
      </c>
      <c r="AP801" s="1" t="s">
        <v>162</v>
      </c>
      <c r="AQ801" s="1" t="s">
        <v>162</v>
      </c>
      <c r="AR801" s="1" t="s">
        <v>162</v>
      </c>
      <c r="AS801" s="1" t="s">
        <v>162</v>
      </c>
      <c r="AT801" s="1" t="s">
        <v>162</v>
      </c>
      <c r="AU801" s="1" t="s">
        <v>162</v>
      </c>
      <c r="AV801" s="1" t="s">
        <v>162</v>
      </c>
      <c r="AW801" s="1" t="s">
        <v>162</v>
      </c>
      <c r="AX801" s="1" t="s">
        <v>162</v>
      </c>
      <c r="AY801" s="1" t="s">
        <v>162</v>
      </c>
      <c r="AZ801" s="1" t="s">
        <v>162</v>
      </c>
      <c r="BA801" s="1" t="s">
        <v>162</v>
      </c>
      <c r="BB801" s="1" t="s">
        <v>162</v>
      </c>
      <c r="BC801" s="1" t="s">
        <v>162</v>
      </c>
      <c r="BD801" s="1" t="s">
        <v>162</v>
      </c>
      <c r="BE801" s="1" t="s">
        <v>162</v>
      </c>
      <c r="BS801" s="1" t="s">
        <v>1037</v>
      </c>
      <c r="BT801" s="5" t="s">
        <v>1496</v>
      </c>
      <c r="BW801" s="1" t="s">
        <v>467</v>
      </c>
      <c r="BZ801" s="1" t="s">
        <v>181</v>
      </c>
      <c r="CA801" s="8" t="s">
        <v>11069</v>
      </c>
      <c r="CB801" s="1" t="s">
        <v>5687</v>
      </c>
    </row>
    <row r="802">
      <c r="A802" s="1" t="s">
        <v>11070</v>
      </c>
      <c r="B802" s="1" t="s">
        <v>11071</v>
      </c>
      <c r="C802" s="1" t="s">
        <v>11072</v>
      </c>
      <c r="D802" s="1" t="s">
        <v>126</v>
      </c>
      <c r="E802" s="1" t="s">
        <v>128</v>
      </c>
      <c r="F802" s="5" t="s">
        <v>155</v>
      </c>
      <c r="G802" s="1" t="s">
        <v>11073</v>
      </c>
      <c r="H802" s="1" t="s">
        <v>11074</v>
      </c>
      <c r="I802" s="5" t="s">
        <v>150</v>
      </c>
      <c r="M802" s="5" t="s">
        <v>174</v>
      </c>
      <c r="N802" s="5" t="s">
        <v>11078</v>
      </c>
      <c r="O802" s="5" t="s">
        <v>423</v>
      </c>
      <c r="P802" s="5" t="s">
        <v>150</v>
      </c>
      <c r="Q802" s="5" t="s">
        <v>155</v>
      </c>
      <c r="R802" s="5" t="s">
        <v>174</v>
      </c>
      <c r="S802" s="5" t="s">
        <v>150</v>
      </c>
      <c r="T802" s="5" t="s">
        <v>158</v>
      </c>
      <c r="U802" s="5" t="s">
        <v>2624</v>
      </c>
      <c r="V802" s="5" t="s">
        <v>158</v>
      </c>
      <c r="W802" s="5" t="s">
        <v>159</v>
      </c>
      <c r="X802" s="1" t="s">
        <v>591</v>
      </c>
      <c r="AB802" s="5" t="s">
        <v>216</v>
      </c>
      <c r="AC802" s="1" t="s">
        <v>162</v>
      </c>
      <c r="AD802" s="1" t="s">
        <v>162</v>
      </c>
      <c r="AE802" s="1" t="s">
        <v>162</v>
      </c>
      <c r="AF802" s="1" t="s">
        <v>162</v>
      </c>
      <c r="AG802" s="1" t="s">
        <v>162</v>
      </c>
      <c r="AH802" s="1" t="s">
        <v>162</v>
      </c>
      <c r="AI802" s="1" t="s">
        <v>162</v>
      </c>
      <c r="AJ802" s="1" t="s">
        <v>162</v>
      </c>
      <c r="AK802" s="1" t="s">
        <v>162</v>
      </c>
      <c r="AL802" s="1" t="s">
        <v>162</v>
      </c>
      <c r="AM802" s="1" t="s">
        <v>162</v>
      </c>
      <c r="AN802" s="1" t="s">
        <v>162</v>
      </c>
      <c r="AO802" s="1" t="s">
        <v>162</v>
      </c>
      <c r="AP802" s="1" t="s">
        <v>162</v>
      </c>
      <c r="AQ802" s="1" t="s">
        <v>162</v>
      </c>
      <c r="AR802" s="1" t="s">
        <v>162</v>
      </c>
      <c r="AS802" s="1" t="s">
        <v>162</v>
      </c>
      <c r="AT802" s="1" t="s">
        <v>162</v>
      </c>
      <c r="AU802" s="1" t="s">
        <v>162</v>
      </c>
      <c r="AV802" s="1" t="s">
        <v>162</v>
      </c>
      <c r="AW802" s="1" t="s">
        <v>162</v>
      </c>
      <c r="AX802" s="1" t="s">
        <v>162</v>
      </c>
      <c r="AY802" s="1" t="s">
        <v>162</v>
      </c>
      <c r="AZ802" s="1" t="s">
        <v>162</v>
      </c>
      <c r="BA802" s="1" t="s">
        <v>162</v>
      </c>
      <c r="BB802" s="1" t="s">
        <v>162</v>
      </c>
      <c r="BC802" s="1" t="s">
        <v>162</v>
      </c>
      <c r="BD802" s="1" t="s">
        <v>162</v>
      </c>
      <c r="BE802" s="1" t="s">
        <v>162</v>
      </c>
      <c r="BS802" s="1" t="s">
        <v>5981</v>
      </c>
      <c r="BT802" s="5" t="s">
        <v>423</v>
      </c>
      <c r="BY802" s="1" t="s">
        <v>180</v>
      </c>
      <c r="BZ802" s="1" t="s">
        <v>181</v>
      </c>
      <c r="CA802" s="8" t="s">
        <v>11081</v>
      </c>
      <c r="CB802" s="1" t="s">
        <v>196</v>
      </c>
    </row>
    <row r="803">
      <c r="A803" s="1" t="s">
        <v>11083</v>
      </c>
      <c r="B803" s="1" t="s">
        <v>11085</v>
      </c>
      <c r="C803" s="1" t="s">
        <v>11087</v>
      </c>
      <c r="D803" s="1" t="s">
        <v>126</v>
      </c>
      <c r="E803" s="1" t="s">
        <v>128</v>
      </c>
      <c r="F803" s="5" t="s">
        <v>156</v>
      </c>
      <c r="G803" s="1" t="s">
        <v>11090</v>
      </c>
      <c r="H803" s="1" t="s">
        <v>11091</v>
      </c>
      <c r="I803" s="5" t="s">
        <v>150</v>
      </c>
      <c r="M803" s="5" t="s">
        <v>150</v>
      </c>
      <c r="N803" s="5" t="s">
        <v>11092</v>
      </c>
      <c r="O803" s="5" t="s">
        <v>216</v>
      </c>
      <c r="P803" s="5" t="s">
        <v>150</v>
      </c>
      <c r="Q803" s="5" t="s">
        <v>155</v>
      </c>
      <c r="R803" s="5" t="s">
        <v>174</v>
      </c>
      <c r="S803" s="5" t="s">
        <v>150</v>
      </c>
      <c r="BS803" s="1" t="s">
        <v>5981</v>
      </c>
      <c r="BT803" s="5" t="s">
        <v>216</v>
      </c>
      <c r="BZ803" s="1" t="s">
        <v>181</v>
      </c>
      <c r="CA803" s="8" t="s">
        <v>11094</v>
      </c>
      <c r="CB803" s="1" t="s">
        <v>196</v>
      </c>
    </row>
    <row r="804">
      <c r="A804" s="1" t="s">
        <v>11096</v>
      </c>
      <c r="B804" s="1" t="s">
        <v>11072</v>
      </c>
      <c r="C804" s="1" t="s">
        <v>11097</v>
      </c>
      <c r="D804" s="1" t="s">
        <v>126</v>
      </c>
      <c r="E804" s="1" t="s">
        <v>128</v>
      </c>
      <c r="F804" s="5" t="s">
        <v>174</v>
      </c>
      <c r="G804" s="1" t="s">
        <v>5989</v>
      </c>
      <c r="H804" s="1" t="s">
        <v>11098</v>
      </c>
      <c r="I804" s="5" t="s">
        <v>150</v>
      </c>
      <c r="M804" s="5" t="s">
        <v>174</v>
      </c>
      <c r="N804" s="5" t="s">
        <v>11099</v>
      </c>
      <c r="O804" s="5" t="s">
        <v>1830</v>
      </c>
      <c r="P804" s="5" t="s">
        <v>174</v>
      </c>
      <c r="Q804" s="5" t="s">
        <v>174</v>
      </c>
      <c r="R804" s="5" t="s">
        <v>155</v>
      </c>
      <c r="S804" s="5" t="s">
        <v>161</v>
      </c>
      <c r="T804" s="5" t="s">
        <v>405</v>
      </c>
      <c r="U804" s="5" t="s">
        <v>158</v>
      </c>
      <c r="V804" s="5" t="s">
        <v>158</v>
      </c>
      <c r="W804" s="5" t="s">
        <v>9013</v>
      </c>
      <c r="AB804" s="5" t="s">
        <v>155</v>
      </c>
      <c r="AC804" s="1" t="s">
        <v>162</v>
      </c>
      <c r="AD804" s="1" t="s">
        <v>162</v>
      </c>
      <c r="AE804" s="1" t="s">
        <v>162</v>
      </c>
      <c r="AF804" s="1" t="s">
        <v>162</v>
      </c>
      <c r="AG804" s="1" t="s">
        <v>162</v>
      </c>
      <c r="AH804" s="1" t="s">
        <v>162</v>
      </c>
      <c r="AI804" s="1" t="s">
        <v>162</v>
      </c>
      <c r="AJ804" s="1" t="s">
        <v>162</v>
      </c>
      <c r="AK804" s="1" t="s">
        <v>162</v>
      </c>
      <c r="AL804" s="1" t="s">
        <v>162</v>
      </c>
      <c r="AM804" s="1" t="s">
        <v>162</v>
      </c>
      <c r="AN804" s="1" t="s">
        <v>162</v>
      </c>
      <c r="AO804" s="1" t="s">
        <v>162</v>
      </c>
      <c r="AP804" s="1" t="s">
        <v>162</v>
      </c>
      <c r="AQ804" s="1" t="s">
        <v>162</v>
      </c>
      <c r="AR804" s="1" t="s">
        <v>162</v>
      </c>
      <c r="AS804" s="1" t="s">
        <v>162</v>
      </c>
      <c r="AT804" s="1" t="s">
        <v>162</v>
      </c>
      <c r="AU804" s="1" t="s">
        <v>162</v>
      </c>
      <c r="AV804" s="1" t="s">
        <v>162</v>
      </c>
      <c r="AW804" s="1" t="s">
        <v>162</v>
      </c>
      <c r="AX804" s="1" t="s">
        <v>162</v>
      </c>
      <c r="AY804" s="1" t="s">
        <v>162</v>
      </c>
      <c r="AZ804" s="1" t="s">
        <v>162</v>
      </c>
      <c r="BA804" s="1" t="s">
        <v>162</v>
      </c>
      <c r="BB804" s="1" t="s">
        <v>162</v>
      </c>
      <c r="BC804" s="1" t="s">
        <v>162</v>
      </c>
      <c r="BD804" s="1" t="s">
        <v>162</v>
      </c>
      <c r="BE804" s="1" t="s">
        <v>162</v>
      </c>
      <c r="BS804" s="1" t="s">
        <v>5981</v>
      </c>
      <c r="BT804" s="5" t="s">
        <v>1830</v>
      </c>
      <c r="BU804" s="1" t="s">
        <v>665</v>
      </c>
      <c r="BZ804" s="1" t="s">
        <v>181</v>
      </c>
      <c r="CA804" s="8" t="s">
        <v>11104</v>
      </c>
      <c r="CB804" s="1" t="s">
        <v>196</v>
      </c>
    </row>
    <row r="805">
      <c r="A805" s="1" t="s">
        <v>11107</v>
      </c>
      <c r="B805" s="1" t="s">
        <v>11097</v>
      </c>
      <c r="C805" s="1" t="s">
        <v>11108</v>
      </c>
      <c r="D805" s="1" t="s">
        <v>126</v>
      </c>
      <c r="E805" s="1" t="s">
        <v>128</v>
      </c>
      <c r="F805" s="5" t="s">
        <v>150</v>
      </c>
      <c r="G805" s="1" t="s">
        <v>5980</v>
      </c>
      <c r="H805" s="1" t="s">
        <v>11109</v>
      </c>
      <c r="I805" s="5" t="s">
        <v>150</v>
      </c>
      <c r="M805" s="5" t="s">
        <v>150</v>
      </c>
      <c r="N805" s="5" t="s">
        <v>5044</v>
      </c>
      <c r="O805" s="5" t="s">
        <v>535</v>
      </c>
      <c r="P805" s="5" t="s">
        <v>174</v>
      </c>
      <c r="Q805" s="5" t="s">
        <v>150</v>
      </c>
      <c r="R805" s="5" t="s">
        <v>155</v>
      </c>
      <c r="S805" s="5" t="s">
        <v>161</v>
      </c>
      <c r="T805" s="5" t="s">
        <v>7452</v>
      </c>
      <c r="U805" s="5" t="s">
        <v>158</v>
      </c>
      <c r="V805" s="5" t="s">
        <v>158</v>
      </c>
      <c r="W805" s="5" t="s">
        <v>2398</v>
      </c>
      <c r="AB805" s="5" t="s">
        <v>156</v>
      </c>
      <c r="AC805" s="1" t="s">
        <v>162</v>
      </c>
      <c r="AD805" s="1" t="s">
        <v>162</v>
      </c>
      <c r="AE805" s="1" t="s">
        <v>162</v>
      </c>
      <c r="AF805" s="1" t="s">
        <v>162</v>
      </c>
      <c r="AG805" s="1" t="s">
        <v>162</v>
      </c>
      <c r="AH805" s="1" t="s">
        <v>162</v>
      </c>
      <c r="AI805" s="1" t="s">
        <v>162</v>
      </c>
      <c r="AJ805" s="1" t="s">
        <v>162</v>
      </c>
      <c r="AK805" s="1" t="s">
        <v>162</v>
      </c>
      <c r="AL805" s="1" t="s">
        <v>162</v>
      </c>
      <c r="AM805" s="1" t="s">
        <v>162</v>
      </c>
      <c r="AN805" s="1" t="s">
        <v>162</v>
      </c>
      <c r="AO805" s="1" t="s">
        <v>162</v>
      </c>
      <c r="AP805" s="1" t="s">
        <v>162</v>
      </c>
      <c r="AQ805" s="1" t="s">
        <v>162</v>
      </c>
      <c r="AR805" s="1" t="s">
        <v>162</v>
      </c>
      <c r="AS805" s="1" t="s">
        <v>162</v>
      </c>
      <c r="AT805" s="1" t="s">
        <v>162</v>
      </c>
      <c r="AU805" s="1" t="s">
        <v>162</v>
      </c>
      <c r="AV805" s="1" t="s">
        <v>162</v>
      </c>
      <c r="AW805" s="1" t="s">
        <v>162</v>
      </c>
      <c r="AX805" s="1" t="s">
        <v>162</v>
      </c>
      <c r="AY805" s="1" t="s">
        <v>162</v>
      </c>
      <c r="AZ805" s="1" t="s">
        <v>162</v>
      </c>
      <c r="BA805" s="1" t="s">
        <v>162</v>
      </c>
      <c r="BB805" s="1" t="s">
        <v>162</v>
      </c>
      <c r="BC805" s="1" t="s">
        <v>162</v>
      </c>
      <c r="BD805" s="1" t="s">
        <v>162</v>
      </c>
      <c r="BE805" s="1" t="s">
        <v>162</v>
      </c>
      <c r="BS805" s="1" t="s">
        <v>5981</v>
      </c>
      <c r="BT805" s="5" t="s">
        <v>535</v>
      </c>
      <c r="BV805" s="1" t="s">
        <v>1087</v>
      </c>
      <c r="BZ805" s="1" t="s">
        <v>181</v>
      </c>
      <c r="CA805" s="8" t="s">
        <v>11119</v>
      </c>
      <c r="CB805" s="1" t="s">
        <v>196</v>
      </c>
    </row>
    <row r="806">
      <c r="A806" s="1" t="s">
        <v>11121</v>
      </c>
      <c r="B806" s="1" t="s">
        <v>11122</v>
      </c>
      <c r="C806" s="1" t="s">
        <v>11123</v>
      </c>
      <c r="D806" s="1" t="s">
        <v>126</v>
      </c>
      <c r="E806" s="1" t="s">
        <v>128</v>
      </c>
      <c r="F806" s="5" t="s">
        <v>155</v>
      </c>
      <c r="G806" s="1" t="s">
        <v>11124</v>
      </c>
      <c r="H806" s="1" t="s">
        <v>11125</v>
      </c>
      <c r="I806" s="5" t="s">
        <v>150</v>
      </c>
      <c r="M806" s="5" t="s">
        <v>150</v>
      </c>
      <c r="N806" s="5" t="s">
        <v>11126</v>
      </c>
      <c r="O806" s="5" t="s">
        <v>360</v>
      </c>
      <c r="P806" s="5" t="s">
        <v>150</v>
      </c>
      <c r="Q806" s="5" t="s">
        <v>155</v>
      </c>
      <c r="R806" s="5" t="s">
        <v>174</v>
      </c>
      <c r="S806" s="5" t="s">
        <v>155</v>
      </c>
      <c r="T806" s="5" t="s">
        <v>158</v>
      </c>
      <c r="U806" s="5" t="s">
        <v>158</v>
      </c>
      <c r="V806" s="5" t="s">
        <v>158</v>
      </c>
      <c r="W806" s="5" t="s">
        <v>159</v>
      </c>
      <c r="X806" s="1" t="s">
        <v>591</v>
      </c>
      <c r="AB806" s="5" t="s">
        <v>216</v>
      </c>
      <c r="AC806" s="1" t="s">
        <v>162</v>
      </c>
      <c r="AD806" s="1" t="s">
        <v>162</v>
      </c>
      <c r="AE806" s="1" t="s">
        <v>162</v>
      </c>
      <c r="AF806" s="1" t="s">
        <v>162</v>
      </c>
      <c r="AG806" s="1" t="s">
        <v>162</v>
      </c>
      <c r="AH806" s="1" t="s">
        <v>162</v>
      </c>
      <c r="AI806" s="1" t="s">
        <v>162</v>
      </c>
      <c r="AJ806" s="1" t="s">
        <v>162</v>
      </c>
      <c r="AK806" s="1" t="s">
        <v>162</v>
      </c>
      <c r="AL806" s="1" t="s">
        <v>162</v>
      </c>
      <c r="AM806" s="1" t="s">
        <v>162</v>
      </c>
      <c r="AN806" s="1" t="s">
        <v>162</v>
      </c>
      <c r="AO806" s="1" t="s">
        <v>162</v>
      </c>
      <c r="AP806" s="1" t="s">
        <v>162</v>
      </c>
      <c r="AQ806" s="1" t="s">
        <v>162</v>
      </c>
      <c r="AR806" s="1" t="s">
        <v>162</v>
      </c>
      <c r="AS806" s="1" t="s">
        <v>162</v>
      </c>
      <c r="AT806" s="1" t="s">
        <v>162</v>
      </c>
      <c r="AU806" s="1" t="s">
        <v>162</v>
      </c>
      <c r="AV806" s="1" t="s">
        <v>162</v>
      </c>
      <c r="AW806" s="1" t="s">
        <v>162</v>
      </c>
      <c r="AX806" s="1" t="s">
        <v>162</v>
      </c>
      <c r="AY806" s="1" t="s">
        <v>162</v>
      </c>
      <c r="AZ806" s="1" t="s">
        <v>162</v>
      </c>
      <c r="BA806" s="1" t="s">
        <v>162</v>
      </c>
      <c r="BB806" s="1" t="s">
        <v>162</v>
      </c>
      <c r="BC806" s="1" t="s">
        <v>162</v>
      </c>
      <c r="BD806" s="1" t="s">
        <v>162</v>
      </c>
      <c r="BE806" s="1" t="s">
        <v>162</v>
      </c>
      <c r="BS806" s="1" t="s">
        <v>11128</v>
      </c>
      <c r="BT806" s="5" t="s">
        <v>360</v>
      </c>
      <c r="BY806" s="1" t="s">
        <v>180</v>
      </c>
      <c r="BZ806" s="1" t="s">
        <v>181</v>
      </c>
      <c r="CA806" s="8" t="s">
        <v>11129</v>
      </c>
      <c r="CB806" s="1" t="s">
        <v>196</v>
      </c>
    </row>
    <row r="807">
      <c r="A807" s="1" t="s">
        <v>11133</v>
      </c>
      <c r="B807" s="1" t="s">
        <v>11123</v>
      </c>
      <c r="C807" s="1" t="s">
        <v>11134</v>
      </c>
      <c r="D807" s="1" t="s">
        <v>126</v>
      </c>
      <c r="E807" s="1" t="s">
        <v>128</v>
      </c>
      <c r="F807" s="5" t="s">
        <v>174</v>
      </c>
      <c r="G807" s="1" t="s">
        <v>11135</v>
      </c>
      <c r="H807" s="1" t="s">
        <v>11136</v>
      </c>
      <c r="I807" s="5" t="s">
        <v>150</v>
      </c>
      <c r="M807" s="5" t="s">
        <v>174</v>
      </c>
      <c r="N807" s="5" t="s">
        <v>11138</v>
      </c>
      <c r="O807" s="5" t="s">
        <v>1376</v>
      </c>
      <c r="P807" s="5" t="s">
        <v>150</v>
      </c>
      <c r="Q807" s="5" t="s">
        <v>155</v>
      </c>
      <c r="R807" s="5" t="s">
        <v>155</v>
      </c>
      <c r="S807" s="5" t="s">
        <v>216</v>
      </c>
      <c r="T807" s="5" t="s">
        <v>3912</v>
      </c>
      <c r="U807" s="5" t="s">
        <v>158</v>
      </c>
      <c r="V807" s="5" t="s">
        <v>158</v>
      </c>
      <c r="W807" s="5" t="s">
        <v>214</v>
      </c>
      <c r="AB807" s="5" t="s">
        <v>155</v>
      </c>
      <c r="AC807" s="1" t="s">
        <v>162</v>
      </c>
      <c r="AD807" s="1" t="s">
        <v>162</v>
      </c>
      <c r="AE807" s="1" t="s">
        <v>162</v>
      </c>
      <c r="AF807" s="1" t="s">
        <v>162</v>
      </c>
      <c r="AG807" s="1" t="s">
        <v>162</v>
      </c>
      <c r="AH807" s="1" t="s">
        <v>162</v>
      </c>
      <c r="AI807" s="1" t="s">
        <v>162</v>
      </c>
      <c r="AJ807" s="1" t="s">
        <v>162</v>
      </c>
      <c r="AK807" s="1" t="s">
        <v>162</v>
      </c>
      <c r="AL807" s="1" t="s">
        <v>162</v>
      </c>
      <c r="AM807" s="1" t="s">
        <v>162</v>
      </c>
      <c r="AN807" s="1" t="s">
        <v>162</v>
      </c>
      <c r="AO807" s="1" t="s">
        <v>162</v>
      </c>
      <c r="AP807" s="1" t="s">
        <v>162</v>
      </c>
      <c r="AQ807" s="1" t="s">
        <v>162</v>
      </c>
      <c r="AR807" s="1" t="s">
        <v>162</v>
      </c>
      <c r="AS807" s="1" t="s">
        <v>162</v>
      </c>
      <c r="AT807" s="1" t="s">
        <v>162</v>
      </c>
      <c r="AU807" s="1" t="s">
        <v>162</v>
      </c>
      <c r="AV807" s="1" t="s">
        <v>162</v>
      </c>
      <c r="AW807" s="1" t="s">
        <v>162</v>
      </c>
      <c r="AX807" s="1" t="s">
        <v>162</v>
      </c>
      <c r="AY807" s="1" t="s">
        <v>162</v>
      </c>
      <c r="AZ807" s="1" t="s">
        <v>162</v>
      </c>
      <c r="BA807" s="1" t="s">
        <v>162</v>
      </c>
      <c r="BB807" s="1" t="s">
        <v>162</v>
      </c>
      <c r="BC807" s="1" t="s">
        <v>162</v>
      </c>
      <c r="BD807" s="1" t="s">
        <v>162</v>
      </c>
      <c r="BE807" s="1" t="s">
        <v>162</v>
      </c>
      <c r="BS807" s="1" t="s">
        <v>11128</v>
      </c>
      <c r="BT807" s="5" t="s">
        <v>1376</v>
      </c>
      <c r="BX807" s="1" t="s">
        <v>346</v>
      </c>
      <c r="BZ807" s="1" t="s">
        <v>181</v>
      </c>
      <c r="CA807" s="8" t="s">
        <v>11139</v>
      </c>
      <c r="CB807" s="1" t="s">
        <v>196</v>
      </c>
    </row>
    <row r="808">
      <c r="A808" s="1" t="s">
        <v>11145</v>
      </c>
      <c r="B808" s="1" t="s">
        <v>11134</v>
      </c>
      <c r="C808" s="1" t="s">
        <v>11146</v>
      </c>
      <c r="D808" s="1" t="s">
        <v>126</v>
      </c>
      <c r="E808" s="1" t="s">
        <v>128</v>
      </c>
      <c r="F808" s="5" t="s">
        <v>150</v>
      </c>
      <c r="G808" s="1" t="s">
        <v>11147</v>
      </c>
      <c r="H808" s="1" t="s">
        <v>11148</v>
      </c>
      <c r="I808" s="5" t="s">
        <v>150</v>
      </c>
      <c r="M808" s="5" t="s">
        <v>150</v>
      </c>
      <c r="N808" s="5" t="s">
        <v>11149</v>
      </c>
      <c r="O808" s="5" t="s">
        <v>752</v>
      </c>
      <c r="P808" s="5" t="s">
        <v>156</v>
      </c>
      <c r="Q808" s="5" t="s">
        <v>150</v>
      </c>
      <c r="R808" s="5" t="s">
        <v>155</v>
      </c>
      <c r="S808" s="5" t="s">
        <v>156</v>
      </c>
      <c r="T808" s="5" t="s">
        <v>3912</v>
      </c>
      <c r="U808" s="5" t="s">
        <v>158</v>
      </c>
      <c r="V808" s="5" t="s">
        <v>158</v>
      </c>
      <c r="W808" s="5" t="s">
        <v>360</v>
      </c>
      <c r="AB808" s="5" t="s">
        <v>155</v>
      </c>
      <c r="AC808" s="1" t="s">
        <v>162</v>
      </c>
      <c r="AD808" s="1" t="s">
        <v>162</v>
      </c>
      <c r="AE808" s="1" t="s">
        <v>162</v>
      </c>
      <c r="AF808" s="1" t="s">
        <v>162</v>
      </c>
      <c r="AG808" s="1" t="s">
        <v>162</v>
      </c>
      <c r="AH808" s="1" t="s">
        <v>162</v>
      </c>
      <c r="AI808" s="1" t="s">
        <v>162</v>
      </c>
      <c r="AJ808" s="1" t="s">
        <v>162</v>
      </c>
      <c r="AK808" s="1" t="s">
        <v>162</v>
      </c>
      <c r="AL808" s="1" t="s">
        <v>162</v>
      </c>
      <c r="AM808" s="1" t="s">
        <v>162</v>
      </c>
      <c r="AN808" s="1" t="s">
        <v>162</v>
      </c>
      <c r="AO808" s="1" t="s">
        <v>162</v>
      </c>
      <c r="AP808" s="1" t="s">
        <v>162</v>
      </c>
      <c r="AQ808" s="1" t="s">
        <v>162</v>
      </c>
      <c r="AR808" s="1" t="s">
        <v>162</v>
      </c>
      <c r="AS808" s="1" t="s">
        <v>162</v>
      </c>
      <c r="AT808" s="1" t="s">
        <v>162</v>
      </c>
      <c r="AU808" s="1" t="s">
        <v>162</v>
      </c>
      <c r="AV808" s="1" t="s">
        <v>162</v>
      </c>
      <c r="AW808" s="1" t="s">
        <v>162</v>
      </c>
      <c r="AX808" s="1" t="s">
        <v>162</v>
      </c>
      <c r="AY808" s="1" t="s">
        <v>162</v>
      </c>
      <c r="AZ808" s="1" t="s">
        <v>162</v>
      </c>
      <c r="BA808" s="1" t="s">
        <v>162</v>
      </c>
      <c r="BB808" s="1" t="s">
        <v>162</v>
      </c>
      <c r="BC808" s="1" t="s">
        <v>162</v>
      </c>
      <c r="BD808" s="1" t="s">
        <v>162</v>
      </c>
      <c r="BE808" s="1" t="s">
        <v>259</v>
      </c>
      <c r="BP808" s="1" t="s">
        <v>2386</v>
      </c>
      <c r="BQ808" s="5" t="s">
        <v>1287</v>
      </c>
      <c r="BR808" s="5" t="s">
        <v>2915</v>
      </c>
      <c r="BS808" s="1" t="s">
        <v>11128</v>
      </c>
      <c r="BT808" s="5" t="s">
        <v>752</v>
      </c>
      <c r="BU808" s="1" t="s">
        <v>184</v>
      </c>
      <c r="BZ808" s="1" t="s">
        <v>181</v>
      </c>
      <c r="CA808" s="8" t="s">
        <v>11154</v>
      </c>
      <c r="CB808" s="1" t="s">
        <v>196</v>
      </c>
    </row>
    <row r="809">
      <c r="A809" s="1" t="s">
        <v>11156</v>
      </c>
      <c r="B809" s="1" t="s">
        <v>11157</v>
      </c>
      <c r="C809" s="1" t="s">
        <v>11159</v>
      </c>
      <c r="D809" s="1" t="s">
        <v>126</v>
      </c>
      <c r="E809" s="1" t="s">
        <v>128</v>
      </c>
      <c r="F809" s="5" t="s">
        <v>174</v>
      </c>
      <c r="G809" s="1" t="s">
        <v>11160</v>
      </c>
      <c r="H809" s="1" t="s">
        <v>11161</v>
      </c>
      <c r="I809" s="5" t="s">
        <v>150</v>
      </c>
      <c r="M809" s="5" t="s">
        <v>174</v>
      </c>
      <c r="N809" s="5" t="s">
        <v>11162</v>
      </c>
      <c r="O809" s="5" t="s">
        <v>694</v>
      </c>
      <c r="P809" s="5" t="s">
        <v>174</v>
      </c>
      <c r="Q809" s="5" t="s">
        <v>174</v>
      </c>
      <c r="R809" s="5" t="s">
        <v>155</v>
      </c>
      <c r="S809" s="5" t="s">
        <v>174</v>
      </c>
      <c r="T809" s="5" t="s">
        <v>158</v>
      </c>
      <c r="U809" s="5" t="s">
        <v>158</v>
      </c>
      <c r="V809" s="5" t="s">
        <v>158</v>
      </c>
      <c r="W809" s="5" t="s">
        <v>257</v>
      </c>
      <c r="AB809" s="5" t="s">
        <v>216</v>
      </c>
      <c r="AC809" s="1" t="s">
        <v>162</v>
      </c>
      <c r="AD809" s="1" t="s">
        <v>162</v>
      </c>
      <c r="AE809" s="1" t="s">
        <v>162</v>
      </c>
      <c r="AF809" s="1" t="s">
        <v>162</v>
      </c>
      <c r="AG809" s="1" t="s">
        <v>162</v>
      </c>
      <c r="AH809" s="1" t="s">
        <v>162</v>
      </c>
      <c r="AI809" s="1" t="s">
        <v>259</v>
      </c>
      <c r="AJ809" s="1" t="s">
        <v>162</v>
      </c>
      <c r="AK809" s="1" t="s">
        <v>162</v>
      </c>
      <c r="AL809" s="1" t="s">
        <v>162</v>
      </c>
      <c r="AM809" s="1" t="s">
        <v>162</v>
      </c>
      <c r="AN809" s="1" t="s">
        <v>162</v>
      </c>
      <c r="AO809" s="1" t="s">
        <v>162</v>
      </c>
      <c r="AP809" s="1" t="s">
        <v>162</v>
      </c>
      <c r="AQ809" s="1" t="s">
        <v>162</v>
      </c>
      <c r="AR809" s="1" t="s">
        <v>162</v>
      </c>
      <c r="AS809" s="1" t="s">
        <v>162</v>
      </c>
      <c r="AT809" s="1" t="s">
        <v>162</v>
      </c>
      <c r="AU809" s="1" t="s">
        <v>162</v>
      </c>
      <c r="AV809" s="1" t="s">
        <v>162</v>
      </c>
      <c r="AW809" s="1" t="s">
        <v>162</v>
      </c>
      <c r="AX809" s="1" t="s">
        <v>162</v>
      </c>
      <c r="AY809" s="1" t="s">
        <v>162</v>
      </c>
      <c r="AZ809" s="1" t="s">
        <v>162</v>
      </c>
      <c r="BA809" s="1" t="s">
        <v>162</v>
      </c>
      <c r="BB809" s="1" t="s">
        <v>162</v>
      </c>
      <c r="BC809" s="1" t="s">
        <v>162</v>
      </c>
      <c r="BD809" s="1" t="s">
        <v>162</v>
      </c>
      <c r="BE809" s="1" t="s">
        <v>162</v>
      </c>
      <c r="BS809" s="1" t="s">
        <v>11169</v>
      </c>
      <c r="BT809" s="5" t="s">
        <v>694</v>
      </c>
      <c r="BU809" s="1" t="s">
        <v>240</v>
      </c>
      <c r="BZ809" s="1" t="s">
        <v>181</v>
      </c>
      <c r="CA809" s="8" t="s">
        <v>11170</v>
      </c>
      <c r="CB809" s="1" t="s">
        <v>196</v>
      </c>
    </row>
    <row r="810">
      <c r="A810" s="1" t="s">
        <v>11171</v>
      </c>
      <c r="B810" s="1" t="s">
        <v>11159</v>
      </c>
      <c r="C810" s="1" t="s">
        <v>11172</v>
      </c>
      <c r="D810" s="1" t="s">
        <v>126</v>
      </c>
      <c r="E810" s="1" t="s">
        <v>128</v>
      </c>
      <c r="F810" s="5" t="s">
        <v>150</v>
      </c>
      <c r="G810" s="1" t="s">
        <v>8245</v>
      </c>
      <c r="H810" s="1" t="s">
        <v>11173</v>
      </c>
      <c r="I810" s="5" t="s">
        <v>150</v>
      </c>
      <c r="M810" s="5" t="s">
        <v>150</v>
      </c>
      <c r="N810" s="5" t="s">
        <v>11174</v>
      </c>
      <c r="O810" s="5" t="s">
        <v>1388</v>
      </c>
      <c r="P810" s="5" t="s">
        <v>174</v>
      </c>
      <c r="Q810" s="5" t="s">
        <v>150</v>
      </c>
      <c r="R810" s="5" t="s">
        <v>155</v>
      </c>
      <c r="S810" s="5" t="s">
        <v>155</v>
      </c>
      <c r="T810" s="5" t="s">
        <v>882</v>
      </c>
      <c r="U810" s="5" t="s">
        <v>158</v>
      </c>
      <c r="V810" s="5" t="s">
        <v>158</v>
      </c>
      <c r="W810" s="5" t="s">
        <v>360</v>
      </c>
      <c r="AB810" s="5" t="s">
        <v>155</v>
      </c>
      <c r="AC810" s="1" t="s">
        <v>162</v>
      </c>
      <c r="AD810" s="1" t="s">
        <v>162</v>
      </c>
      <c r="AE810" s="1" t="s">
        <v>162</v>
      </c>
      <c r="AF810" s="1" t="s">
        <v>162</v>
      </c>
      <c r="AG810" s="1" t="s">
        <v>162</v>
      </c>
      <c r="AH810" s="1" t="s">
        <v>162</v>
      </c>
      <c r="AI810" s="1" t="s">
        <v>162</v>
      </c>
      <c r="AJ810" s="1" t="s">
        <v>162</v>
      </c>
      <c r="AK810" s="1" t="s">
        <v>162</v>
      </c>
      <c r="AL810" s="1" t="s">
        <v>162</v>
      </c>
      <c r="AM810" s="1" t="s">
        <v>162</v>
      </c>
      <c r="AN810" s="1" t="s">
        <v>162</v>
      </c>
      <c r="AO810" s="1" t="s">
        <v>162</v>
      </c>
      <c r="AP810" s="1" t="s">
        <v>162</v>
      </c>
      <c r="AQ810" s="1" t="s">
        <v>162</v>
      </c>
      <c r="AR810" s="1" t="s">
        <v>162</v>
      </c>
      <c r="AS810" s="1" t="s">
        <v>162</v>
      </c>
      <c r="AT810" s="1" t="s">
        <v>162</v>
      </c>
      <c r="AU810" s="1" t="s">
        <v>162</v>
      </c>
      <c r="AV810" s="1" t="s">
        <v>162</v>
      </c>
      <c r="AW810" s="1" t="s">
        <v>162</v>
      </c>
      <c r="AX810" s="1" t="s">
        <v>162</v>
      </c>
      <c r="AY810" s="1" t="s">
        <v>162</v>
      </c>
      <c r="AZ810" s="1" t="s">
        <v>162</v>
      </c>
      <c r="BA810" s="1" t="s">
        <v>162</v>
      </c>
      <c r="BB810" s="1" t="s">
        <v>162</v>
      </c>
      <c r="BC810" s="1" t="s">
        <v>162</v>
      </c>
      <c r="BD810" s="1" t="s">
        <v>162</v>
      </c>
      <c r="BE810" s="1" t="s">
        <v>162</v>
      </c>
      <c r="BS810" s="1" t="s">
        <v>11169</v>
      </c>
      <c r="BT810" s="5" t="s">
        <v>1388</v>
      </c>
      <c r="BU810" s="1" t="s">
        <v>184</v>
      </c>
      <c r="BZ810" s="1" t="s">
        <v>181</v>
      </c>
      <c r="CA810" s="8" t="s">
        <v>11180</v>
      </c>
      <c r="CB810" s="1" t="s">
        <v>196</v>
      </c>
    </row>
    <row r="811">
      <c r="A811" s="1" t="s">
        <v>11182</v>
      </c>
      <c r="B811" s="1" t="s">
        <v>11183</v>
      </c>
      <c r="C811" s="1" t="s">
        <v>11184</v>
      </c>
      <c r="D811" s="1" t="s">
        <v>126</v>
      </c>
      <c r="E811" s="1" t="s">
        <v>128</v>
      </c>
      <c r="F811" s="5" t="s">
        <v>150</v>
      </c>
      <c r="G811" s="1" t="s">
        <v>11185</v>
      </c>
      <c r="H811" s="1" t="s">
        <v>11186</v>
      </c>
      <c r="I811" s="5" t="s">
        <v>150</v>
      </c>
      <c r="M811" s="5" t="s">
        <v>150</v>
      </c>
      <c r="N811" s="5" t="s">
        <v>11188</v>
      </c>
      <c r="O811" s="5" t="s">
        <v>353</v>
      </c>
      <c r="P811" s="5" t="s">
        <v>174</v>
      </c>
      <c r="Q811" s="5" t="s">
        <v>150</v>
      </c>
      <c r="R811" s="5" t="s">
        <v>155</v>
      </c>
      <c r="S811" s="5" t="s">
        <v>156</v>
      </c>
      <c r="T811" s="5" t="s">
        <v>380</v>
      </c>
      <c r="U811" s="5" t="s">
        <v>158</v>
      </c>
      <c r="V811" s="5" t="s">
        <v>158</v>
      </c>
      <c r="W811" s="5" t="s">
        <v>159</v>
      </c>
      <c r="X811" s="1" t="s">
        <v>11189</v>
      </c>
      <c r="AB811" s="5" t="s">
        <v>161</v>
      </c>
      <c r="AC811" s="1" t="s">
        <v>162</v>
      </c>
      <c r="AD811" s="1" t="s">
        <v>162</v>
      </c>
      <c r="AE811" s="1" t="s">
        <v>162</v>
      </c>
      <c r="AF811" s="1" t="s">
        <v>162</v>
      </c>
      <c r="AG811" s="1" t="s">
        <v>162</v>
      </c>
      <c r="AH811" s="1" t="s">
        <v>162</v>
      </c>
      <c r="AI811" s="1" t="s">
        <v>162</v>
      </c>
      <c r="AJ811" s="1" t="s">
        <v>162</v>
      </c>
      <c r="AK811" s="1" t="s">
        <v>162</v>
      </c>
      <c r="AL811" s="1" t="s">
        <v>162</v>
      </c>
      <c r="AM811" s="1" t="s">
        <v>162</v>
      </c>
      <c r="AN811" s="1" t="s">
        <v>162</v>
      </c>
      <c r="AO811" s="1" t="s">
        <v>162</v>
      </c>
      <c r="AP811" s="1" t="s">
        <v>162</v>
      </c>
      <c r="AQ811" s="1" t="s">
        <v>162</v>
      </c>
      <c r="AR811" s="1" t="s">
        <v>162</v>
      </c>
      <c r="AS811" s="1" t="s">
        <v>162</v>
      </c>
      <c r="AT811" s="1" t="s">
        <v>162</v>
      </c>
      <c r="AU811" s="1" t="s">
        <v>162</v>
      </c>
      <c r="AV811" s="1" t="s">
        <v>162</v>
      </c>
      <c r="AW811" s="1" t="s">
        <v>162</v>
      </c>
      <c r="AX811" s="1" t="s">
        <v>162</v>
      </c>
      <c r="AY811" s="1" t="s">
        <v>162</v>
      </c>
      <c r="AZ811" s="1" t="s">
        <v>162</v>
      </c>
      <c r="BA811" s="1" t="s">
        <v>162</v>
      </c>
      <c r="BB811" s="1" t="s">
        <v>162</v>
      </c>
      <c r="BC811" s="1" t="s">
        <v>162</v>
      </c>
      <c r="BD811" s="1" t="s">
        <v>162</v>
      </c>
      <c r="BE811" s="1" t="s">
        <v>162</v>
      </c>
      <c r="BS811" s="1" t="s">
        <v>11193</v>
      </c>
      <c r="BT811" s="5" t="s">
        <v>353</v>
      </c>
      <c r="BY811" s="1" t="s">
        <v>180</v>
      </c>
      <c r="BZ811" s="1" t="s">
        <v>181</v>
      </c>
      <c r="CA811" s="8" t="s">
        <v>11194</v>
      </c>
      <c r="CB811" s="1" t="s">
        <v>5687</v>
      </c>
    </row>
    <row r="812">
      <c r="A812" s="1" t="s">
        <v>11196</v>
      </c>
      <c r="B812" s="1" t="s">
        <v>11197</v>
      </c>
      <c r="C812" s="1" t="s">
        <v>11198</v>
      </c>
      <c r="D812" s="1" t="s">
        <v>126</v>
      </c>
      <c r="E812" s="1" t="s">
        <v>128</v>
      </c>
      <c r="F812" s="5" t="s">
        <v>150</v>
      </c>
      <c r="G812" s="1" t="s">
        <v>11199</v>
      </c>
      <c r="H812" s="1" t="s">
        <v>11200</v>
      </c>
      <c r="I812" s="5" t="s">
        <v>150</v>
      </c>
      <c r="M812" s="5" t="s">
        <v>174</v>
      </c>
      <c r="N812" s="5" t="s">
        <v>11201</v>
      </c>
      <c r="O812" s="5" t="s">
        <v>353</v>
      </c>
      <c r="P812" s="5" t="s">
        <v>174</v>
      </c>
      <c r="Q812" s="5" t="s">
        <v>174</v>
      </c>
      <c r="R812" s="5" t="s">
        <v>155</v>
      </c>
      <c r="S812" s="5" t="s">
        <v>156</v>
      </c>
      <c r="T812" s="5" t="s">
        <v>158</v>
      </c>
      <c r="U812" s="5" t="s">
        <v>158</v>
      </c>
      <c r="V812" s="5" t="s">
        <v>158</v>
      </c>
      <c r="W812" s="5" t="s">
        <v>257</v>
      </c>
      <c r="AB812" s="5" t="s">
        <v>216</v>
      </c>
      <c r="AC812" s="1" t="s">
        <v>162</v>
      </c>
      <c r="AD812" s="1" t="s">
        <v>162</v>
      </c>
      <c r="AE812" s="1" t="s">
        <v>162</v>
      </c>
      <c r="AF812" s="1" t="s">
        <v>162</v>
      </c>
      <c r="AG812" s="1" t="s">
        <v>162</v>
      </c>
      <c r="AH812" s="1" t="s">
        <v>162</v>
      </c>
      <c r="AI812" s="1" t="s">
        <v>162</v>
      </c>
      <c r="AJ812" s="1" t="s">
        <v>162</v>
      </c>
      <c r="AK812" s="1" t="s">
        <v>162</v>
      </c>
      <c r="AL812" s="1" t="s">
        <v>162</v>
      </c>
      <c r="AM812" s="1" t="s">
        <v>162</v>
      </c>
      <c r="AN812" s="1" t="s">
        <v>162</v>
      </c>
      <c r="AO812" s="1" t="s">
        <v>162</v>
      </c>
      <c r="AP812" s="1" t="s">
        <v>162</v>
      </c>
      <c r="AQ812" s="1" t="s">
        <v>162</v>
      </c>
      <c r="AR812" s="1" t="s">
        <v>162</v>
      </c>
      <c r="AS812" s="1" t="s">
        <v>162</v>
      </c>
      <c r="AT812" s="1" t="s">
        <v>162</v>
      </c>
      <c r="AU812" s="1" t="s">
        <v>162</v>
      </c>
      <c r="AV812" s="1" t="s">
        <v>162</v>
      </c>
      <c r="AW812" s="1" t="s">
        <v>162</v>
      </c>
      <c r="AX812" s="1" t="s">
        <v>162</v>
      </c>
      <c r="AY812" s="1" t="s">
        <v>162</v>
      </c>
      <c r="AZ812" s="1" t="s">
        <v>162</v>
      </c>
      <c r="BA812" s="1" t="s">
        <v>162</v>
      </c>
      <c r="BB812" s="1" t="s">
        <v>162</v>
      </c>
      <c r="BC812" s="1" t="s">
        <v>162</v>
      </c>
      <c r="BD812" s="1" t="s">
        <v>162</v>
      </c>
      <c r="BE812" s="1" t="s">
        <v>162</v>
      </c>
      <c r="BS812" s="1" t="s">
        <v>11193</v>
      </c>
      <c r="BT812" s="5" t="s">
        <v>353</v>
      </c>
      <c r="BU812" s="1" t="s">
        <v>240</v>
      </c>
      <c r="BZ812" s="1" t="s">
        <v>181</v>
      </c>
      <c r="CA812" s="8" t="s">
        <v>11209</v>
      </c>
      <c r="CB812" s="1" t="s">
        <v>5687</v>
      </c>
    </row>
    <row r="813">
      <c r="A813" s="1" t="s">
        <v>9025</v>
      </c>
      <c r="B813" s="1" t="s">
        <v>11214</v>
      </c>
      <c r="C813" s="1" t="s">
        <v>11216</v>
      </c>
      <c r="D813" s="1" t="s">
        <v>126</v>
      </c>
      <c r="E813" s="1" t="s">
        <v>128</v>
      </c>
      <c r="F813" s="5" t="s">
        <v>150</v>
      </c>
      <c r="G813" s="1" t="s">
        <v>5453</v>
      </c>
      <c r="H813" s="1" t="s">
        <v>9028</v>
      </c>
      <c r="I813" s="5" t="s">
        <v>150</v>
      </c>
      <c r="M813" s="5" t="s">
        <v>174</v>
      </c>
      <c r="N813" s="5" t="s">
        <v>11221</v>
      </c>
      <c r="O813" s="5" t="s">
        <v>1451</v>
      </c>
      <c r="P813" s="5" t="s">
        <v>156</v>
      </c>
      <c r="Q813" s="5" t="s">
        <v>150</v>
      </c>
      <c r="R813" s="5" t="s">
        <v>155</v>
      </c>
      <c r="S813" s="5" t="s">
        <v>174</v>
      </c>
      <c r="T813" s="5" t="s">
        <v>158</v>
      </c>
      <c r="U813" s="5" t="s">
        <v>380</v>
      </c>
      <c r="V813" s="5" t="s">
        <v>158</v>
      </c>
      <c r="W813" s="5" t="s">
        <v>898</v>
      </c>
      <c r="AB813" s="5" t="s">
        <v>150</v>
      </c>
      <c r="AC813" s="1" t="s">
        <v>162</v>
      </c>
      <c r="AD813" s="1" t="s">
        <v>162</v>
      </c>
      <c r="AE813" s="1" t="s">
        <v>162</v>
      </c>
      <c r="AF813" s="1" t="s">
        <v>162</v>
      </c>
      <c r="AG813" s="1" t="s">
        <v>162</v>
      </c>
      <c r="AH813" s="1" t="s">
        <v>162</v>
      </c>
      <c r="AI813" s="1" t="s">
        <v>162</v>
      </c>
      <c r="AJ813" s="1" t="s">
        <v>259</v>
      </c>
      <c r="AK813" s="1" t="s">
        <v>162</v>
      </c>
      <c r="AL813" s="1" t="s">
        <v>162</v>
      </c>
      <c r="AM813" s="1" t="s">
        <v>162</v>
      </c>
      <c r="AN813" s="1" t="s">
        <v>162</v>
      </c>
      <c r="AO813" s="1" t="s">
        <v>162</v>
      </c>
      <c r="AP813" s="1" t="s">
        <v>162</v>
      </c>
      <c r="AQ813" s="1" t="s">
        <v>162</v>
      </c>
      <c r="AR813" s="1" t="s">
        <v>162</v>
      </c>
      <c r="AS813" s="1" t="s">
        <v>162</v>
      </c>
      <c r="AT813" s="1" t="s">
        <v>162</v>
      </c>
      <c r="AU813" s="1" t="s">
        <v>162</v>
      </c>
      <c r="AV813" s="1" t="s">
        <v>162</v>
      </c>
      <c r="AW813" s="1" t="s">
        <v>162</v>
      </c>
      <c r="AX813" s="1" t="s">
        <v>162</v>
      </c>
      <c r="AY813" s="1" t="s">
        <v>162</v>
      </c>
      <c r="AZ813" s="1" t="s">
        <v>259</v>
      </c>
      <c r="BA813" s="1" t="s">
        <v>162</v>
      </c>
      <c r="BB813" s="1" t="s">
        <v>162</v>
      </c>
      <c r="BC813" s="1" t="s">
        <v>162</v>
      </c>
      <c r="BD813" s="1" t="s">
        <v>162</v>
      </c>
      <c r="BE813" s="1" t="s">
        <v>162</v>
      </c>
      <c r="BF813" s="5" t="s">
        <v>264</v>
      </c>
      <c r="BG813" s="5" t="s">
        <v>265</v>
      </c>
      <c r="BS813" s="1" t="s">
        <v>9034</v>
      </c>
      <c r="BT813" s="5" t="s">
        <v>1451</v>
      </c>
      <c r="BW813" s="1" t="s">
        <v>467</v>
      </c>
      <c r="BZ813" s="1" t="s">
        <v>181</v>
      </c>
      <c r="CA813" s="8" t="s">
        <v>11226</v>
      </c>
      <c r="CB813" s="1" t="s">
        <v>196</v>
      </c>
    </row>
    <row r="814">
      <c r="A814" s="1" t="s">
        <v>2241</v>
      </c>
      <c r="B814" s="1" t="s">
        <v>11230</v>
      </c>
      <c r="C814" s="1" t="s">
        <v>11231</v>
      </c>
      <c r="D814" s="1" t="s">
        <v>126</v>
      </c>
      <c r="E814" s="1" t="s">
        <v>128</v>
      </c>
      <c r="F814" s="5" t="s">
        <v>155</v>
      </c>
      <c r="G814" s="1" t="s">
        <v>2244</v>
      </c>
      <c r="H814" s="1" t="s">
        <v>2246</v>
      </c>
      <c r="I814" s="5" t="s">
        <v>150</v>
      </c>
      <c r="M814" s="5" t="s">
        <v>174</v>
      </c>
      <c r="N814" s="5" t="s">
        <v>11234</v>
      </c>
      <c r="O814" s="5" t="s">
        <v>216</v>
      </c>
      <c r="P814" s="5" t="s">
        <v>150</v>
      </c>
      <c r="Q814" s="5" t="s">
        <v>155</v>
      </c>
      <c r="R814" s="5" t="s">
        <v>174</v>
      </c>
      <c r="S814" s="5" t="s">
        <v>150</v>
      </c>
      <c r="BS814" s="1" t="s">
        <v>2218</v>
      </c>
      <c r="BT814" s="5" t="s">
        <v>216</v>
      </c>
      <c r="BZ814" s="1" t="s">
        <v>181</v>
      </c>
      <c r="CA814" s="8" t="s">
        <v>11235</v>
      </c>
      <c r="CB814" s="1" t="s">
        <v>196</v>
      </c>
    </row>
    <row r="815">
      <c r="A815" s="1" t="s">
        <v>2223</v>
      </c>
      <c r="B815" s="1" t="s">
        <v>11230</v>
      </c>
      <c r="C815" s="1" t="s">
        <v>11237</v>
      </c>
      <c r="D815" s="1" t="s">
        <v>126</v>
      </c>
      <c r="E815" s="1" t="s">
        <v>128</v>
      </c>
      <c r="F815" s="5" t="s">
        <v>174</v>
      </c>
      <c r="G815" s="1" t="s">
        <v>2228</v>
      </c>
      <c r="H815" s="1" t="s">
        <v>2229</v>
      </c>
      <c r="I815" s="5" t="s">
        <v>150</v>
      </c>
      <c r="M815" s="5" t="s">
        <v>174</v>
      </c>
      <c r="N815" s="5" t="s">
        <v>11238</v>
      </c>
      <c r="O815" s="5" t="s">
        <v>220</v>
      </c>
      <c r="P815" s="5" t="s">
        <v>174</v>
      </c>
      <c r="Q815" s="5" t="s">
        <v>174</v>
      </c>
      <c r="R815" s="5" t="s">
        <v>155</v>
      </c>
      <c r="S815" s="5" t="s">
        <v>156</v>
      </c>
      <c r="T815" s="5" t="s">
        <v>5896</v>
      </c>
      <c r="U815" s="5" t="s">
        <v>158</v>
      </c>
      <c r="V815" s="5" t="s">
        <v>158</v>
      </c>
      <c r="W815" s="5" t="s">
        <v>360</v>
      </c>
      <c r="AB815" s="5" t="s">
        <v>155</v>
      </c>
      <c r="AC815" s="1" t="s">
        <v>162</v>
      </c>
      <c r="AD815" s="1" t="s">
        <v>162</v>
      </c>
      <c r="AE815" s="1" t="s">
        <v>162</v>
      </c>
      <c r="AF815" s="1" t="s">
        <v>162</v>
      </c>
      <c r="AG815" s="1" t="s">
        <v>162</v>
      </c>
      <c r="AH815" s="1" t="s">
        <v>162</v>
      </c>
      <c r="AI815" s="1" t="s">
        <v>162</v>
      </c>
      <c r="AJ815" s="1" t="s">
        <v>162</v>
      </c>
      <c r="AK815" s="1" t="s">
        <v>162</v>
      </c>
      <c r="AL815" s="1" t="s">
        <v>162</v>
      </c>
      <c r="AM815" s="1" t="s">
        <v>162</v>
      </c>
      <c r="AN815" s="1" t="s">
        <v>162</v>
      </c>
      <c r="AO815" s="1" t="s">
        <v>162</v>
      </c>
      <c r="AP815" s="1" t="s">
        <v>162</v>
      </c>
      <c r="AQ815" s="1" t="s">
        <v>162</v>
      </c>
      <c r="AR815" s="1" t="s">
        <v>162</v>
      </c>
      <c r="AS815" s="1" t="s">
        <v>162</v>
      </c>
      <c r="AT815" s="1" t="s">
        <v>162</v>
      </c>
      <c r="AU815" s="1" t="s">
        <v>162</v>
      </c>
      <c r="AV815" s="1" t="s">
        <v>162</v>
      </c>
      <c r="AW815" s="1" t="s">
        <v>162</v>
      </c>
      <c r="AX815" s="1" t="s">
        <v>162</v>
      </c>
      <c r="AY815" s="1" t="s">
        <v>162</v>
      </c>
      <c r="AZ815" s="1" t="s">
        <v>162</v>
      </c>
      <c r="BA815" s="1" t="s">
        <v>162</v>
      </c>
      <c r="BB815" s="1" t="s">
        <v>162</v>
      </c>
      <c r="BC815" s="1" t="s">
        <v>162</v>
      </c>
      <c r="BD815" s="1" t="s">
        <v>162</v>
      </c>
      <c r="BE815" s="1" t="s">
        <v>162</v>
      </c>
      <c r="BS815" s="1" t="s">
        <v>2218</v>
      </c>
      <c r="BT815" s="5" t="s">
        <v>220</v>
      </c>
      <c r="BU815" s="1" t="s">
        <v>184</v>
      </c>
      <c r="BZ815" s="1" t="s">
        <v>181</v>
      </c>
      <c r="CA815" s="8" t="s">
        <v>11245</v>
      </c>
      <c r="CB815" s="1" t="s">
        <v>196</v>
      </c>
    </row>
    <row r="816">
      <c r="A816" s="1" t="s">
        <v>2212</v>
      </c>
      <c r="B816" s="1" t="s">
        <v>11230</v>
      </c>
      <c r="C816" s="1" t="s">
        <v>11246</v>
      </c>
      <c r="D816" s="1" t="s">
        <v>126</v>
      </c>
      <c r="E816" s="1" t="s">
        <v>128</v>
      </c>
      <c r="F816" s="5" t="s">
        <v>150</v>
      </c>
      <c r="G816" s="1" t="s">
        <v>2215</v>
      </c>
      <c r="H816" s="1" t="s">
        <v>2216</v>
      </c>
      <c r="I816" s="5" t="s">
        <v>150</v>
      </c>
      <c r="M816" s="5" t="s">
        <v>150</v>
      </c>
      <c r="N816" s="5" t="s">
        <v>11248</v>
      </c>
      <c r="O816" s="5" t="s">
        <v>203</v>
      </c>
      <c r="P816" s="5" t="s">
        <v>174</v>
      </c>
      <c r="Q816" s="5" t="s">
        <v>150</v>
      </c>
      <c r="R816" s="5" t="s">
        <v>155</v>
      </c>
      <c r="S816" s="5" t="s">
        <v>156</v>
      </c>
      <c r="T816" s="5" t="s">
        <v>807</v>
      </c>
      <c r="U816" s="5" t="s">
        <v>158</v>
      </c>
      <c r="V816" s="5" t="s">
        <v>158</v>
      </c>
      <c r="W816" s="5" t="s">
        <v>360</v>
      </c>
      <c r="AB816" s="5" t="s">
        <v>155</v>
      </c>
      <c r="AC816" s="1" t="s">
        <v>162</v>
      </c>
      <c r="AD816" s="1" t="s">
        <v>162</v>
      </c>
      <c r="AE816" s="1" t="s">
        <v>162</v>
      </c>
      <c r="AF816" s="1" t="s">
        <v>162</v>
      </c>
      <c r="AG816" s="1" t="s">
        <v>162</v>
      </c>
      <c r="AH816" s="1" t="s">
        <v>162</v>
      </c>
      <c r="AI816" s="1" t="s">
        <v>162</v>
      </c>
      <c r="AJ816" s="1" t="s">
        <v>162</v>
      </c>
      <c r="AK816" s="1" t="s">
        <v>162</v>
      </c>
      <c r="AL816" s="1" t="s">
        <v>162</v>
      </c>
      <c r="AM816" s="1" t="s">
        <v>162</v>
      </c>
      <c r="AN816" s="1" t="s">
        <v>162</v>
      </c>
      <c r="AO816" s="1" t="s">
        <v>162</v>
      </c>
      <c r="AP816" s="1" t="s">
        <v>162</v>
      </c>
      <c r="AQ816" s="1" t="s">
        <v>162</v>
      </c>
      <c r="AR816" s="1" t="s">
        <v>162</v>
      </c>
      <c r="AS816" s="1" t="s">
        <v>162</v>
      </c>
      <c r="AT816" s="1" t="s">
        <v>162</v>
      </c>
      <c r="AU816" s="1" t="s">
        <v>162</v>
      </c>
      <c r="AV816" s="1" t="s">
        <v>162</v>
      </c>
      <c r="AW816" s="1" t="s">
        <v>162</v>
      </c>
      <c r="AX816" s="1" t="s">
        <v>162</v>
      </c>
      <c r="AY816" s="1" t="s">
        <v>162</v>
      </c>
      <c r="AZ816" s="1" t="s">
        <v>162</v>
      </c>
      <c r="BA816" s="1" t="s">
        <v>162</v>
      </c>
      <c r="BB816" s="1" t="s">
        <v>162</v>
      </c>
      <c r="BC816" s="1" t="s">
        <v>162</v>
      </c>
      <c r="BD816" s="1" t="s">
        <v>162</v>
      </c>
      <c r="BE816" s="1" t="s">
        <v>162</v>
      </c>
      <c r="BS816" s="1" t="s">
        <v>2218</v>
      </c>
      <c r="BT816" s="5" t="s">
        <v>203</v>
      </c>
      <c r="BU816" s="1" t="s">
        <v>184</v>
      </c>
      <c r="BZ816" s="1" t="s">
        <v>181</v>
      </c>
      <c r="CA816" s="8" t="s">
        <v>11256</v>
      </c>
      <c r="CB816" s="1" t="s">
        <v>196</v>
      </c>
    </row>
    <row r="817">
      <c r="A817" s="1" t="s">
        <v>2270</v>
      </c>
      <c r="B817" s="1" t="s">
        <v>11260</v>
      </c>
      <c r="C817" s="1" t="s">
        <v>11261</v>
      </c>
      <c r="D817" s="1" t="s">
        <v>126</v>
      </c>
      <c r="E817" s="1" t="s">
        <v>128</v>
      </c>
      <c r="F817" s="5" t="s">
        <v>161</v>
      </c>
      <c r="G817" s="1" t="s">
        <v>2273</v>
      </c>
      <c r="H817" s="1" t="s">
        <v>2274</v>
      </c>
      <c r="I817" s="5" t="s">
        <v>150</v>
      </c>
      <c r="M817" s="5" t="s">
        <v>150</v>
      </c>
      <c r="N817" s="5" t="s">
        <v>11263</v>
      </c>
      <c r="O817" s="5" t="s">
        <v>174</v>
      </c>
      <c r="P817" s="5" t="s">
        <v>150</v>
      </c>
      <c r="Q817" s="5" t="s">
        <v>155</v>
      </c>
      <c r="BS817" s="1" t="s">
        <v>2218</v>
      </c>
      <c r="BT817" s="5" t="s">
        <v>174</v>
      </c>
      <c r="BZ817" s="1" t="s">
        <v>181</v>
      </c>
      <c r="CA817" s="8" t="s">
        <v>11264</v>
      </c>
      <c r="CB817" s="1" t="s">
        <v>196</v>
      </c>
    </row>
    <row r="818">
      <c r="A818" s="1" t="s">
        <v>2255</v>
      </c>
      <c r="B818" s="1" t="s">
        <v>11261</v>
      </c>
      <c r="C818" s="1" t="s">
        <v>11269</v>
      </c>
      <c r="D818" s="1" t="s">
        <v>126</v>
      </c>
      <c r="E818" s="1" t="s">
        <v>128</v>
      </c>
      <c r="F818" s="5" t="s">
        <v>156</v>
      </c>
      <c r="G818" s="1" t="s">
        <v>2258</v>
      </c>
      <c r="H818" s="1" t="s">
        <v>2260</v>
      </c>
      <c r="I818" s="5" t="s">
        <v>150</v>
      </c>
      <c r="M818" s="5" t="s">
        <v>174</v>
      </c>
      <c r="N818" s="5" t="s">
        <v>11271</v>
      </c>
      <c r="O818" s="5" t="s">
        <v>156</v>
      </c>
      <c r="P818" s="5" t="s">
        <v>150</v>
      </c>
      <c r="Q818" s="5" t="s">
        <v>155</v>
      </c>
      <c r="BS818" s="1" t="s">
        <v>2218</v>
      </c>
      <c r="BT818" s="5" t="s">
        <v>156</v>
      </c>
      <c r="BZ818" s="1" t="s">
        <v>181</v>
      </c>
      <c r="CA818" s="8" t="s">
        <v>11272</v>
      </c>
      <c r="CB818" s="1" t="s">
        <v>196</v>
      </c>
    </row>
    <row r="819">
      <c r="A819" s="1" t="s">
        <v>11275</v>
      </c>
      <c r="B819" s="1" t="s">
        <v>11277</v>
      </c>
      <c r="C819" s="1" t="s">
        <v>11278</v>
      </c>
      <c r="D819" s="1" t="s">
        <v>126</v>
      </c>
      <c r="E819" s="1" t="s">
        <v>128</v>
      </c>
      <c r="F819" s="5" t="s">
        <v>155</v>
      </c>
      <c r="G819" s="1" t="s">
        <v>11279</v>
      </c>
      <c r="H819" s="1" t="s">
        <v>11280</v>
      </c>
      <c r="I819" s="5" t="s">
        <v>150</v>
      </c>
      <c r="M819" s="5" t="s">
        <v>174</v>
      </c>
      <c r="N819" s="5" t="s">
        <v>11281</v>
      </c>
      <c r="O819" s="5" t="s">
        <v>174</v>
      </c>
      <c r="P819" s="5" t="s">
        <v>150</v>
      </c>
      <c r="Q819" s="5" t="s">
        <v>155</v>
      </c>
      <c r="BS819" s="1" t="s">
        <v>11282</v>
      </c>
      <c r="BT819" s="5" t="s">
        <v>174</v>
      </c>
      <c r="BZ819" s="1" t="s">
        <v>181</v>
      </c>
      <c r="CA819" s="8" t="s">
        <v>11283</v>
      </c>
      <c r="CB819" s="1" t="s">
        <v>5687</v>
      </c>
    </row>
    <row r="820">
      <c r="A820" s="1" t="s">
        <v>11285</v>
      </c>
      <c r="B820" s="1" t="s">
        <v>11278</v>
      </c>
      <c r="C820" s="1" t="s">
        <v>11286</v>
      </c>
      <c r="D820" s="1" t="s">
        <v>126</v>
      </c>
      <c r="E820" s="1" t="s">
        <v>128</v>
      </c>
      <c r="F820" s="5" t="s">
        <v>174</v>
      </c>
      <c r="G820" s="1" t="s">
        <v>11287</v>
      </c>
      <c r="H820" s="1" t="s">
        <v>11288</v>
      </c>
      <c r="I820" s="5" t="s">
        <v>150</v>
      </c>
      <c r="M820" s="5" t="s">
        <v>174</v>
      </c>
      <c r="N820" s="5" t="s">
        <v>11289</v>
      </c>
      <c r="O820" s="5" t="s">
        <v>154</v>
      </c>
      <c r="P820" s="5" t="s">
        <v>174</v>
      </c>
      <c r="Q820" s="5" t="s">
        <v>174</v>
      </c>
      <c r="R820" s="5" t="s">
        <v>155</v>
      </c>
      <c r="S820" s="5" t="s">
        <v>156</v>
      </c>
      <c r="T820" s="5" t="s">
        <v>158</v>
      </c>
      <c r="U820" s="5" t="s">
        <v>158</v>
      </c>
      <c r="V820" s="5" t="s">
        <v>158</v>
      </c>
      <c r="W820" s="5" t="s">
        <v>257</v>
      </c>
      <c r="AB820" s="5" t="s">
        <v>216</v>
      </c>
      <c r="AC820" s="1" t="s">
        <v>162</v>
      </c>
      <c r="AD820" s="1" t="s">
        <v>162</v>
      </c>
      <c r="AE820" s="1" t="s">
        <v>162</v>
      </c>
      <c r="AF820" s="1" t="s">
        <v>162</v>
      </c>
      <c r="AG820" s="1" t="s">
        <v>162</v>
      </c>
      <c r="AH820" s="1" t="s">
        <v>162</v>
      </c>
      <c r="AI820" s="1" t="s">
        <v>162</v>
      </c>
      <c r="AJ820" s="1" t="s">
        <v>162</v>
      </c>
      <c r="AK820" s="1" t="s">
        <v>162</v>
      </c>
      <c r="AL820" s="1" t="s">
        <v>162</v>
      </c>
      <c r="AM820" s="1" t="s">
        <v>162</v>
      </c>
      <c r="AN820" s="1" t="s">
        <v>162</v>
      </c>
      <c r="AO820" s="1" t="s">
        <v>162</v>
      </c>
      <c r="AP820" s="1" t="s">
        <v>162</v>
      </c>
      <c r="AQ820" s="1" t="s">
        <v>162</v>
      </c>
      <c r="AR820" s="1" t="s">
        <v>162</v>
      </c>
      <c r="AS820" s="1" t="s">
        <v>162</v>
      </c>
      <c r="AT820" s="1" t="s">
        <v>162</v>
      </c>
      <c r="AU820" s="1" t="s">
        <v>162</v>
      </c>
      <c r="AV820" s="1" t="s">
        <v>162</v>
      </c>
      <c r="AW820" s="1" t="s">
        <v>162</v>
      </c>
      <c r="AX820" s="1" t="s">
        <v>162</v>
      </c>
      <c r="AY820" s="1" t="s">
        <v>162</v>
      </c>
      <c r="AZ820" s="1" t="s">
        <v>162</v>
      </c>
      <c r="BA820" s="1" t="s">
        <v>162</v>
      </c>
      <c r="BB820" s="1" t="s">
        <v>162</v>
      </c>
      <c r="BC820" s="1" t="s">
        <v>162</v>
      </c>
      <c r="BD820" s="1" t="s">
        <v>162</v>
      </c>
      <c r="BE820" s="1" t="s">
        <v>162</v>
      </c>
      <c r="BS820" s="1" t="s">
        <v>11282</v>
      </c>
      <c r="BT820" s="5" t="s">
        <v>154</v>
      </c>
      <c r="BU820" s="1" t="s">
        <v>240</v>
      </c>
      <c r="BZ820" s="1" t="s">
        <v>181</v>
      </c>
      <c r="CA820" s="8" t="s">
        <v>11293</v>
      </c>
      <c r="CB820" s="1" t="s">
        <v>5687</v>
      </c>
    </row>
    <row r="821">
      <c r="A821" s="1" t="s">
        <v>11294</v>
      </c>
      <c r="B821" s="1" t="s">
        <v>11295</v>
      </c>
      <c r="C821" s="1" t="s">
        <v>11296</v>
      </c>
      <c r="D821" s="1" t="s">
        <v>126</v>
      </c>
      <c r="E821" s="1" t="s">
        <v>128</v>
      </c>
      <c r="F821" s="5" t="s">
        <v>150</v>
      </c>
      <c r="G821" s="1" t="s">
        <v>11297</v>
      </c>
      <c r="H821" s="1" t="s">
        <v>11298</v>
      </c>
      <c r="I821" s="5" t="s">
        <v>150</v>
      </c>
      <c r="M821" s="5" t="s">
        <v>150</v>
      </c>
      <c r="N821" s="5" t="s">
        <v>11301</v>
      </c>
      <c r="O821" s="5" t="s">
        <v>154</v>
      </c>
      <c r="P821" s="5" t="s">
        <v>174</v>
      </c>
      <c r="Q821" s="5" t="s">
        <v>150</v>
      </c>
      <c r="R821" s="5" t="s">
        <v>155</v>
      </c>
      <c r="S821" s="5" t="s">
        <v>156</v>
      </c>
      <c r="T821" s="5" t="s">
        <v>380</v>
      </c>
      <c r="U821" s="5" t="s">
        <v>158</v>
      </c>
      <c r="V821" s="5" t="s">
        <v>158</v>
      </c>
      <c r="W821" s="5" t="s">
        <v>861</v>
      </c>
      <c r="AB821" s="5" t="s">
        <v>161</v>
      </c>
      <c r="AC821" s="1" t="s">
        <v>162</v>
      </c>
      <c r="AD821" s="1" t="s">
        <v>162</v>
      </c>
      <c r="AE821" s="1" t="s">
        <v>162</v>
      </c>
      <c r="AF821" s="1" t="s">
        <v>162</v>
      </c>
      <c r="AG821" s="1" t="s">
        <v>162</v>
      </c>
      <c r="AH821" s="1" t="s">
        <v>162</v>
      </c>
      <c r="AI821" s="1" t="s">
        <v>162</v>
      </c>
      <c r="AJ821" s="1" t="s">
        <v>162</v>
      </c>
      <c r="AK821" s="1" t="s">
        <v>162</v>
      </c>
      <c r="AL821" s="1" t="s">
        <v>162</v>
      </c>
      <c r="AM821" s="1" t="s">
        <v>162</v>
      </c>
      <c r="AN821" s="1" t="s">
        <v>162</v>
      </c>
      <c r="AO821" s="1" t="s">
        <v>162</v>
      </c>
      <c r="AP821" s="1" t="s">
        <v>162</v>
      </c>
      <c r="AQ821" s="1" t="s">
        <v>162</v>
      </c>
      <c r="AR821" s="1" t="s">
        <v>162</v>
      </c>
      <c r="AS821" s="1" t="s">
        <v>162</v>
      </c>
      <c r="AT821" s="1" t="s">
        <v>162</v>
      </c>
      <c r="AU821" s="1" t="s">
        <v>162</v>
      </c>
      <c r="AV821" s="1" t="s">
        <v>162</v>
      </c>
      <c r="AW821" s="1" t="s">
        <v>162</v>
      </c>
      <c r="AX821" s="1" t="s">
        <v>162</v>
      </c>
      <c r="AY821" s="1" t="s">
        <v>162</v>
      </c>
      <c r="AZ821" s="1" t="s">
        <v>162</v>
      </c>
      <c r="BA821" s="1" t="s">
        <v>162</v>
      </c>
      <c r="BB821" s="1" t="s">
        <v>162</v>
      </c>
      <c r="BC821" s="1" t="s">
        <v>162</v>
      </c>
      <c r="BD821" s="1" t="s">
        <v>162</v>
      </c>
      <c r="BE821" s="1" t="s">
        <v>162</v>
      </c>
      <c r="BS821" s="1" t="s">
        <v>11282</v>
      </c>
      <c r="BT821" s="5" t="s">
        <v>154</v>
      </c>
      <c r="BU821" s="1" t="s">
        <v>768</v>
      </c>
      <c r="BZ821" s="1" t="s">
        <v>181</v>
      </c>
      <c r="CA821" s="8" t="s">
        <v>11309</v>
      </c>
      <c r="CB821" s="1" t="s">
        <v>5687</v>
      </c>
    </row>
    <row r="822">
      <c r="A822" s="1" t="s">
        <v>8304</v>
      </c>
      <c r="B822" s="1" t="s">
        <v>11314</v>
      </c>
      <c r="C822" s="1" t="s">
        <v>11315</v>
      </c>
      <c r="D822" s="1" t="s">
        <v>126</v>
      </c>
      <c r="E822" s="1" t="s">
        <v>128</v>
      </c>
      <c r="F822" s="5" t="s">
        <v>155</v>
      </c>
      <c r="G822" s="1" t="s">
        <v>8306</v>
      </c>
      <c r="H822" s="1" t="s">
        <v>8307</v>
      </c>
      <c r="I822" s="5" t="s">
        <v>150</v>
      </c>
      <c r="M822" s="5" t="s">
        <v>150</v>
      </c>
      <c r="N822" s="5" t="s">
        <v>11319</v>
      </c>
      <c r="O822" s="5" t="s">
        <v>423</v>
      </c>
      <c r="P822" s="5" t="s">
        <v>150</v>
      </c>
      <c r="Q822" s="5" t="s">
        <v>161</v>
      </c>
      <c r="R822" s="5" t="s">
        <v>174</v>
      </c>
      <c r="S822" s="5" t="s">
        <v>174</v>
      </c>
      <c r="T822" s="5" t="s">
        <v>158</v>
      </c>
      <c r="U822" s="5" t="s">
        <v>158</v>
      </c>
      <c r="V822" s="5" t="s">
        <v>158</v>
      </c>
      <c r="W822" s="5" t="s">
        <v>159</v>
      </c>
      <c r="X822" s="1" t="s">
        <v>591</v>
      </c>
      <c r="AB822" s="5" t="s">
        <v>216</v>
      </c>
      <c r="AC822" s="1" t="s">
        <v>162</v>
      </c>
      <c r="AD822" s="1" t="s">
        <v>162</v>
      </c>
      <c r="AE822" s="1" t="s">
        <v>162</v>
      </c>
      <c r="AF822" s="1" t="s">
        <v>162</v>
      </c>
      <c r="AG822" s="1" t="s">
        <v>162</v>
      </c>
      <c r="AH822" s="1" t="s">
        <v>162</v>
      </c>
      <c r="AI822" s="1" t="s">
        <v>162</v>
      </c>
      <c r="AJ822" s="1" t="s">
        <v>162</v>
      </c>
      <c r="AK822" s="1" t="s">
        <v>162</v>
      </c>
      <c r="AL822" s="1" t="s">
        <v>162</v>
      </c>
      <c r="AM822" s="1" t="s">
        <v>162</v>
      </c>
      <c r="AN822" s="1" t="s">
        <v>162</v>
      </c>
      <c r="AO822" s="1" t="s">
        <v>162</v>
      </c>
      <c r="AP822" s="1" t="s">
        <v>162</v>
      </c>
      <c r="AQ822" s="1" t="s">
        <v>162</v>
      </c>
      <c r="AR822" s="1" t="s">
        <v>162</v>
      </c>
      <c r="AS822" s="1" t="s">
        <v>162</v>
      </c>
      <c r="AT822" s="1" t="s">
        <v>162</v>
      </c>
      <c r="AU822" s="1" t="s">
        <v>162</v>
      </c>
      <c r="AV822" s="1" t="s">
        <v>162</v>
      </c>
      <c r="AW822" s="1" t="s">
        <v>162</v>
      </c>
      <c r="AX822" s="1" t="s">
        <v>162</v>
      </c>
      <c r="AY822" s="1" t="s">
        <v>162</v>
      </c>
      <c r="AZ822" s="1" t="s">
        <v>162</v>
      </c>
      <c r="BA822" s="1" t="s">
        <v>162</v>
      </c>
      <c r="BB822" s="1" t="s">
        <v>162</v>
      </c>
      <c r="BC822" s="1" t="s">
        <v>162</v>
      </c>
      <c r="BD822" s="1" t="s">
        <v>162</v>
      </c>
      <c r="BE822" s="1" t="s">
        <v>162</v>
      </c>
      <c r="BS822" s="1" t="s">
        <v>3737</v>
      </c>
      <c r="BT822" s="5" t="s">
        <v>423</v>
      </c>
      <c r="BY822" s="1" t="s">
        <v>180</v>
      </c>
      <c r="BZ822" s="1" t="s">
        <v>181</v>
      </c>
      <c r="CA822" s="8" t="s">
        <v>11321</v>
      </c>
      <c r="CB822" s="1" t="s">
        <v>5687</v>
      </c>
    </row>
    <row r="823">
      <c r="A823" s="1" t="s">
        <v>8286</v>
      </c>
      <c r="B823" s="1" t="s">
        <v>11323</v>
      </c>
      <c r="C823" s="1" t="s">
        <v>11324</v>
      </c>
      <c r="D823" s="1" t="s">
        <v>126</v>
      </c>
      <c r="E823" s="1" t="s">
        <v>128</v>
      </c>
      <c r="F823" s="5" t="s">
        <v>174</v>
      </c>
      <c r="G823" s="1" t="s">
        <v>3753</v>
      </c>
      <c r="H823" s="1" t="s">
        <v>8289</v>
      </c>
      <c r="I823" s="5" t="s">
        <v>150</v>
      </c>
      <c r="M823" s="5" t="s">
        <v>174</v>
      </c>
      <c r="N823" s="5" t="s">
        <v>11328</v>
      </c>
      <c r="O823" s="5" t="s">
        <v>1100</v>
      </c>
      <c r="P823" s="5" t="s">
        <v>174</v>
      </c>
      <c r="Q823" s="5" t="s">
        <v>174</v>
      </c>
      <c r="R823" s="5" t="s">
        <v>155</v>
      </c>
      <c r="S823" s="5" t="s">
        <v>156</v>
      </c>
      <c r="T823" s="5" t="s">
        <v>158</v>
      </c>
      <c r="U823" s="5" t="s">
        <v>158</v>
      </c>
      <c r="V823" s="5" t="s">
        <v>322</v>
      </c>
      <c r="W823" s="5" t="s">
        <v>257</v>
      </c>
      <c r="AB823" s="5" t="s">
        <v>216</v>
      </c>
      <c r="AC823" s="1" t="s">
        <v>162</v>
      </c>
      <c r="AD823" s="1" t="s">
        <v>162</v>
      </c>
      <c r="AE823" s="1" t="s">
        <v>162</v>
      </c>
      <c r="AF823" s="1" t="s">
        <v>162</v>
      </c>
      <c r="AG823" s="1" t="s">
        <v>162</v>
      </c>
      <c r="AH823" s="1" t="s">
        <v>162</v>
      </c>
      <c r="AI823" s="1" t="s">
        <v>162</v>
      </c>
      <c r="AJ823" s="1" t="s">
        <v>162</v>
      </c>
      <c r="AK823" s="1" t="s">
        <v>162</v>
      </c>
      <c r="AL823" s="1" t="s">
        <v>162</v>
      </c>
      <c r="AM823" s="1" t="s">
        <v>162</v>
      </c>
      <c r="AN823" s="1" t="s">
        <v>162</v>
      </c>
      <c r="AO823" s="1" t="s">
        <v>162</v>
      </c>
      <c r="AP823" s="1" t="s">
        <v>162</v>
      </c>
      <c r="AQ823" s="1" t="s">
        <v>162</v>
      </c>
      <c r="AR823" s="1" t="s">
        <v>162</v>
      </c>
      <c r="AS823" s="1" t="s">
        <v>162</v>
      </c>
      <c r="AT823" s="1" t="s">
        <v>162</v>
      </c>
      <c r="AU823" s="1" t="s">
        <v>162</v>
      </c>
      <c r="AV823" s="1" t="s">
        <v>162</v>
      </c>
      <c r="AW823" s="1" t="s">
        <v>162</v>
      </c>
      <c r="AX823" s="1" t="s">
        <v>162</v>
      </c>
      <c r="AY823" s="1" t="s">
        <v>162</v>
      </c>
      <c r="AZ823" s="1" t="s">
        <v>162</v>
      </c>
      <c r="BA823" s="1" t="s">
        <v>259</v>
      </c>
      <c r="BB823" s="1" t="s">
        <v>162</v>
      </c>
      <c r="BC823" s="1" t="s">
        <v>162</v>
      </c>
      <c r="BD823" s="1" t="s">
        <v>162</v>
      </c>
      <c r="BE823" s="1" t="s">
        <v>162</v>
      </c>
      <c r="BH823" s="5" t="s">
        <v>6436</v>
      </c>
      <c r="BI823" s="5" t="s">
        <v>9881</v>
      </c>
      <c r="BS823" s="1" t="s">
        <v>3737</v>
      </c>
      <c r="BT823" s="5" t="s">
        <v>1100</v>
      </c>
      <c r="BU823" s="1" t="s">
        <v>240</v>
      </c>
      <c r="BZ823" s="1" t="s">
        <v>181</v>
      </c>
      <c r="CA823" s="8" t="s">
        <v>11332</v>
      </c>
      <c r="CB823" s="1" t="s">
        <v>5687</v>
      </c>
    </row>
    <row r="824">
      <c r="A824" s="1" t="s">
        <v>8272</v>
      </c>
      <c r="B824" s="1" t="s">
        <v>11324</v>
      </c>
      <c r="C824" s="1" t="s">
        <v>11334</v>
      </c>
      <c r="D824" s="1" t="s">
        <v>126</v>
      </c>
      <c r="E824" s="1" t="s">
        <v>128</v>
      </c>
      <c r="F824" s="5" t="s">
        <v>150</v>
      </c>
      <c r="G824" s="1" t="s">
        <v>3735</v>
      </c>
      <c r="H824" s="1" t="s">
        <v>8274</v>
      </c>
      <c r="I824" s="5" t="s">
        <v>150</v>
      </c>
      <c r="M824" s="5" t="s">
        <v>150</v>
      </c>
      <c r="N824" s="5" t="s">
        <v>11340</v>
      </c>
      <c r="O824" s="5" t="s">
        <v>425</v>
      </c>
      <c r="P824" s="5" t="s">
        <v>174</v>
      </c>
      <c r="Q824" s="5" t="s">
        <v>150</v>
      </c>
      <c r="R824" s="5" t="s">
        <v>155</v>
      </c>
      <c r="S824" s="5" t="s">
        <v>155</v>
      </c>
      <c r="T824" s="5" t="s">
        <v>896</v>
      </c>
      <c r="U824" s="5" t="s">
        <v>158</v>
      </c>
      <c r="V824" s="5" t="s">
        <v>158</v>
      </c>
      <c r="W824" s="5" t="s">
        <v>360</v>
      </c>
      <c r="AB824" s="5" t="s">
        <v>155</v>
      </c>
      <c r="AC824" s="1" t="s">
        <v>162</v>
      </c>
      <c r="AD824" s="1" t="s">
        <v>162</v>
      </c>
      <c r="AE824" s="1" t="s">
        <v>162</v>
      </c>
      <c r="AF824" s="1" t="s">
        <v>162</v>
      </c>
      <c r="AG824" s="1" t="s">
        <v>162</v>
      </c>
      <c r="AH824" s="1" t="s">
        <v>162</v>
      </c>
      <c r="AI824" s="1" t="s">
        <v>162</v>
      </c>
      <c r="AJ824" s="1" t="s">
        <v>162</v>
      </c>
      <c r="AK824" s="1" t="s">
        <v>162</v>
      </c>
      <c r="AL824" s="1" t="s">
        <v>162</v>
      </c>
      <c r="AM824" s="1" t="s">
        <v>162</v>
      </c>
      <c r="AN824" s="1" t="s">
        <v>162</v>
      </c>
      <c r="AO824" s="1" t="s">
        <v>162</v>
      </c>
      <c r="AP824" s="1" t="s">
        <v>162</v>
      </c>
      <c r="AQ824" s="1" t="s">
        <v>162</v>
      </c>
      <c r="AR824" s="1" t="s">
        <v>162</v>
      </c>
      <c r="AS824" s="1" t="s">
        <v>162</v>
      </c>
      <c r="AT824" s="1" t="s">
        <v>162</v>
      </c>
      <c r="AU824" s="1" t="s">
        <v>162</v>
      </c>
      <c r="AV824" s="1" t="s">
        <v>162</v>
      </c>
      <c r="AW824" s="1" t="s">
        <v>162</v>
      </c>
      <c r="AX824" s="1" t="s">
        <v>162</v>
      </c>
      <c r="AY824" s="1" t="s">
        <v>162</v>
      </c>
      <c r="AZ824" s="1" t="s">
        <v>162</v>
      </c>
      <c r="BA824" s="1" t="s">
        <v>162</v>
      </c>
      <c r="BB824" s="1" t="s">
        <v>162</v>
      </c>
      <c r="BC824" s="1" t="s">
        <v>162</v>
      </c>
      <c r="BD824" s="1" t="s">
        <v>162</v>
      </c>
      <c r="BE824" s="1" t="s">
        <v>162</v>
      </c>
      <c r="BS824" s="1" t="s">
        <v>3737</v>
      </c>
      <c r="BT824" s="5" t="s">
        <v>425</v>
      </c>
      <c r="BU824" s="1" t="s">
        <v>184</v>
      </c>
      <c r="BZ824" s="1" t="s">
        <v>181</v>
      </c>
      <c r="CA824" s="8" t="s">
        <v>11341</v>
      </c>
      <c r="CB824" s="1" t="s">
        <v>5687</v>
      </c>
    </row>
    <row r="825">
      <c r="A825" s="1" t="s">
        <v>11343</v>
      </c>
      <c r="B825" s="1" t="s">
        <v>11344</v>
      </c>
      <c r="C825" s="1" t="s">
        <v>11345</v>
      </c>
      <c r="D825" s="1" t="s">
        <v>126</v>
      </c>
      <c r="E825" s="1" t="s">
        <v>128</v>
      </c>
      <c r="F825" s="5" t="s">
        <v>155</v>
      </c>
      <c r="G825" s="1" t="s">
        <v>11347</v>
      </c>
      <c r="H825" s="1" t="s">
        <v>11349</v>
      </c>
      <c r="I825" s="5" t="s">
        <v>150</v>
      </c>
      <c r="M825" s="5" t="s">
        <v>150</v>
      </c>
      <c r="N825" s="5" t="s">
        <v>11351</v>
      </c>
      <c r="O825" s="5" t="s">
        <v>2942</v>
      </c>
      <c r="P825" s="5" t="s">
        <v>150</v>
      </c>
      <c r="Q825" s="5" t="s">
        <v>155</v>
      </c>
      <c r="R825" s="5" t="s">
        <v>174</v>
      </c>
      <c r="S825" s="5" t="s">
        <v>174</v>
      </c>
      <c r="BS825" s="1" t="s">
        <v>11353</v>
      </c>
      <c r="BT825" s="5" t="s">
        <v>2942</v>
      </c>
      <c r="BZ825" s="1" t="s">
        <v>181</v>
      </c>
      <c r="CA825" s="8" t="s">
        <v>11355</v>
      </c>
      <c r="CB825" s="1" t="s">
        <v>5687</v>
      </c>
    </row>
    <row r="826">
      <c r="A826" s="1" t="s">
        <v>11357</v>
      </c>
      <c r="B826" s="1" t="s">
        <v>11345</v>
      </c>
      <c r="C826" s="1" t="s">
        <v>11358</v>
      </c>
      <c r="D826" s="1" t="s">
        <v>126</v>
      </c>
      <c r="E826" s="1" t="s">
        <v>128</v>
      </c>
      <c r="F826" s="5" t="s">
        <v>174</v>
      </c>
      <c r="G826" s="1" t="s">
        <v>11360</v>
      </c>
      <c r="H826" s="1" t="s">
        <v>11362</v>
      </c>
      <c r="I826" s="5" t="s">
        <v>150</v>
      </c>
      <c r="M826" s="5" t="s">
        <v>174</v>
      </c>
      <c r="N826" s="5" t="s">
        <v>11364</v>
      </c>
      <c r="O826" s="5" t="s">
        <v>1414</v>
      </c>
      <c r="P826" s="5" t="s">
        <v>150</v>
      </c>
      <c r="Q826" s="5" t="s">
        <v>155</v>
      </c>
      <c r="R826" s="5" t="s">
        <v>155</v>
      </c>
      <c r="S826" s="5" t="s">
        <v>156</v>
      </c>
      <c r="T826" s="5" t="s">
        <v>468</v>
      </c>
      <c r="U826" s="5" t="s">
        <v>158</v>
      </c>
      <c r="V826" s="5" t="s">
        <v>158</v>
      </c>
      <c r="W826" s="5" t="s">
        <v>360</v>
      </c>
      <c r="AB826" s="5" t="s">
        <v>155</v>
      </c>
      <c r="AC826" s="1" t="s">
        <v>162</v>
      </c>
      <c r="AD826" s="1" t="s">
        <v>162</v>
      </c>
      <c r="AE826" s="1" t="s">
        <v>162</v>
      </c>
      <c r="AF826" s="1" t="s">
        <v>162</v>
      </c>
      <c r="AG826" s="1" t="s">
        <v>162</v>
      </c>
      <c r="AH826" s="1" t="s">
        <v>162</v>
      </c>
      <c r="AI826" s="1" t="s">
        <v>162</v>
      </c>
      <c r="AJ826" s="1" t="s">
        <v>162</v>
      </c>
      <c r="AK826" s="1" t="s">
        <v>162</v>
      </c>
      <c r="AL826" s="1" t="s">
        <v>162</v>
      </c>
      <c r="AM826" s="1" t="s">
        <v>162</v>
      </c>
      <c r="AN826" s="1" t="s">
        <v>162</v>
      </c>
      <c r="AO826" s="1" t="s">
        <v>162</v>
      </c>
      <c r="AP826" s="1" t="s">
        <v>162</v>
      </c>
      <c r="AQ826" s="1" t="s">
        <v>162</v>
      </c>
      <c r="AR826" s="1" t="s">
        <v>162</v>
      </c>
      <c r="AS826" s="1" t="s">
        <v>162</v>
      </c>
      <c r="AT826" s="1" t="s">
        <v>162</v>
      </c>
      <c r="AU826" s="1" t="s">
        <v>162</v>
      </c>
      <c r="AV826" s="1" t="s">
        <v>162</v>
      </c>
      <c r="AW826" s="1" t="s">
        <v>162</v>
      </c>
      <c r="AX826" s="1" t="s">
        <v>162</v>
      </c>
      <c r="AY826" s="1" t="s">
        <v>162</v>
      </c>
      <c r="AZ826" s="1" t="s">
        <v>162</v>
      </c>
      <c r="BA826" s="1" t="s">
        <v>162</v>
      </c>
      <c r="BB826" s="1" t="s">
        <v>162</v>
      </c>
      <c r="BC826" s="1" t="s">
        <v>162</v>
      </c>
      <c r="BD826" s="1" t="s">
        <v>162</v>
      </c>
      <c r="BE826" s="1" t="s">
        <v>162</v>
      </c>
      <c r="BS826" s="1" t="s">
        <v>11353</v>
      </c>
      <c r="BT826" s="5" t="s">
        <v>1414</v>
      </c>
      <c r="BU826" s="1" t="s">
        <v>184</v>
      </c>
      <c r="BZ826" s="1" t="s">
        <v>181</v>
      </c>
      <c r="CA826" s="8" t="s">
        <v>11368</v>
      </c>
      <c r="CB826" s="1" t="s">
        <v>5687</v>
      </c>
    </row>
    <row r="827">
      <c r="A827" s="1" t="s">
        <v>11369</v>
      </c>
      <c r="B827" s="1" t="s">
        <v>11358</v>
      </c>
      <c r="C827" s="1" t="s">
        <v>11370</v>
      </c>
      <c r="D827" s="1" t="s">
        <v>126</v>
      </c>
      <c r="E827" s="1" t="s">
        <v>128</v>
      </c>
      <c r="F827" s="5" t="s">
        <v>150</v>
      </c>
      <c r="G827" s="1" t="s">
        <v>11371</v>
      </c>
      <c r="H827" s="1" t="s">
        <v>11372</v>
      </c>
      <c r="I827" s="5" t="s">
        <v>150</v>
      </c>
      <c r="M827" s="5" t="s">
        <v>174</v>
      </c>
      <c r="N827" s="5" t="s">
        <v>11373</v>
      </c>
      <c r="O827" s="5" t="s">
        <v>1569</v>
      </c>
      <c r="P827" s="5" t="s">
        <v>174</v>
      </c>
      <c r="Q827" s="5" t="s">
        <v>150</v>
      </c>
      <c r="R827" s="5" t="s">
        <v>155</v>
      </c>
      <c r="S827" s="5" t="s">
        <v>174</v>
      </c>
      <c r="T827" s="5" t="s">
        <v>807</v>
      </c>
      <c r="U827" s="5" t="s">
        <v>158</v>
      </c>
      <c r="V827" s="5" t="s">
        <v>322</v>
      </c>
      <c r="W827" s="5" t="s">
        <v>360</v>
      </c>
      <c r="AB827" s="5" t="s">
        <v>155</v>
      </c>
      <c r="AC827" s="1" t="s">
        <v>162</v>
      </c>
      <c r="AD827" s="1" t="s">
        <v>162</v>
      </c>
      <c r="AE827" s="1" t="s">
        <v>162</v>
      </c>
      <c r="AF827" s="1" t="s">
        <v>162</v>
      </c>
      <c r="AG827" s="1" t="s">
        <v>162</v>
      </c>
      <c r="AH827" s="1" t="s">
        <v>162</v>
      </c>
      <c r="AI827" s="1" t="s">
        <v>162</v>
      </c>
      <c r="AJ827" s="1" t="s">
        <v>162</v>
      </c>
      <c r="AK827" s="1" t="s">
        <v>162</v>
      </c>
      <c r="AL827" s="1" t="s">
        <v>162</v>
      </c>
      <c r="AM827" s="1" t="s">
        <v>162</v>
      </c>
      <c r="AN827" s="1" t="s">
        <v>162</v>
      </c>
      <c r="AO827" s="1" t="s">
        <v>162</v>
      </c>
      <c r="AP827" s="1" t="s">
        <v>162</v>
      </c>
      <c r="AQ827" s="1" t="s">
        <v>162</v>
      </c>
      <c r="AR827" s="1" t="s">
        <v>162</v>
      </c>
      <c r="AS827" s="1" t="s">
        <v>162</v>
      </c>
      <c r="AT827" s="1" t="s">
        <v>162</v>
      </c>
      <c r="AU827" s="1" t="s">
        <v>162</v>
      </c>
      <c r="AV827" s="1" t="s">
        <v>162</v>
      </c>
      <c r="AW827" s="1" t="s">
        <v>162</v>
      </c>
      <c r="AX827" s="1" t="s">
        <v>162</v>
      </c>
      <c r="AY827" s="1" t="s">
        <v>162</v>
      </c>
      <c r="AZ827" s="1" t="s">
        <v>162</v>
      </c>
      <c r="BA827" s="1" t="s">
        <v>259</v>
      </c>
      <c r="BB827" s="1" t="s">
        <v>162</v>
      </c>
      <c r="BC827" s="1" t="s">
        <v>162</v>
      </c>
      <c r="BD827" s="1" t="s">
        <v>162</v>
      </c>
      <c r="BE827" s="1" t="s">
        <v>162</v>
      </c>
      <c r="BH827" s="5" t="s">
        <v>6436</v>
      </c>
      <c r="BI827" s="5" t="s">
        <v>11378</v>
      </c>
      <c r="BS827" s="1" t="s">
        <v>11353</v>
      </c>
      <c r="BT827" s="5" t="s">
        <v>1569</v>
      </c>
      <c r="BU827" s="1" t="s">
        <v>184</v>
      </c>
      <c r="BZ827" s="1" t="s">
        <v>181</v>
      </c>
      <c r="CA827" s="8" t="s">
        <v>11380</v>
      </c>
      <c r="CB827" s="1" t="s">
        <v>5687</v>
      </c>
    </row>
    <row r="828">
      <c r="A828" s="1" t="s">
        <v>3352</v>
      </c>
      <c r="B828" s="1" t="s">
        <v>11382</v>
      </c>
      <c r="C828" s="1" t="s">
        <v>11383</v>
      </c>
      <c r="D828" s="1" t="s">
        <v>126</v>
      </c>
      <c r="E828" s="1" t="s">
        <v>128</v>
      </c>
      <c r="F828" s="5" t="s">
        <v>155</v>
      </c>
      <c r="G828" s="1" t="s">
        <v>3354</v>
      </c>
      <c r="H828" s="1" t="s">
        <v>3355</v>
      </c>
      <c r="I828" s="5" t="s">
        <v>150</v>
      </c>
      <c r="M828" s="5" t="s">
        <v>150</v>
      </c>
      <c r="N828" s="5" t="s">
        <v>11385</v>
      </c>
      <c r="O828" s="5" t="s">
        <v>921</v>
      </c>
      <c r="P828" s="5" t="s">
        <v>150</v>
      </c>
      <c r="Q828" s="5" t="s">
        <v>155</v>
      </c>
      <c r="R828" s="5" t="s">
        <v>174</v>
      </c>
      <c r="S828" s="5" t="s">
        <v>174</v>
      </c>
      <c r="T828" s="5" t="s">
        <v>158</v>
      </c>
      <c r="U828" s="5" t="s">
        <v>158</v>
      </c>
      <c r="V828" s="5" t="s">
        <v>158</v>
      </c>
      <c r="W828" s="5" t="s">
        <v>257</v>
      </c>
      <c r="AB828" s="5" t="s">
        <v>216</v>
      </c>
      <c r="AC828" s="1" t="s">
        <v>162</v>
      </c>
      <c r="AD828" s="1" t="s">
        <v>162</v>
      </c>
      <c r="AE828" s="1" t="s">
        <v>162</v>
      </c>
      <c r="AF828" s="1" t="s">
        <v>162</v>
      </c>
      <c r="AG828" s="1" t="s">
        <v>162</v>
      </c>
      <c r="AH828" s="1" t="s">
        <v>162</v>
      </c>
      <c r="AI828" s="1" t="s">
        <v>162</v>
      </c>
      <c r="AJ828" s="1" t="s">
        <v>162</v>
      </c>
      <c r="AK828" s="1" t="s">
        <v>162</v>
      </c>
      <c r="AL828" s="1" t="s">
        <v>162</v>
      </c>
      <c r="AM828" s="1" t="s">
        <v>162</v>
      </c>
      <c r="AN828" s="1" t="s">
        <v>162</v>
      </c>
      <c r="AO828" s="1" t="s">
        <v>162</v>
      </c>
      <c r="AP828" s="1" t="s">
        <v>162</v>
      </c>
      <c r="AQ828" s="1" t="s">
        <v>162</v>
      </c>
      <c r="AR828" s="1" t="s">
        <v>162</v>
      </c>
      <c r="AS828" s="1" t="s">
        <v>162</v>
      </c>
      <c r="AT828" s="1" t="s">
        <v>162</v>
      </c>
      <c r="AU828" s="1" t="s">
        <v>162</v>
      </c>
      <c r="AV828" s="1" t="s">
        <v>162</v>
      </c>
      <c r="AW828" s="1" t="s">
        <v>162</v>
      </c>
      <c r="AX828" s="1" t="s">
        <v>162</v>
      </c>
      <c r="AY828" s="1" t="s">
        <v>162</v>
      </c>
      <c r="AZ828" s="1" t="s">
        <v>162</v>
      </c>
      <c r="BA828" s="1" t="s">
        <v>162</v>
      </c>
      <c r="BB828" s="1" t="s">
        <v>162</v>
      </c>
      <c r="BC828" s="1" t="s">
        <v>162</v>
      </c>
      <c r="BD828" s="1" t="s">
        <v>162</v>
      </c>
      <c r="BE828" s="1" t="s">
        <v>162</v>
      </c>
      <c r="BS828" s="1" t="s">
        <v>3331</v>
      </c>
      <c r="BT828" s="5" t="s">
        <v>921</v>
      </c>
      <c r="BU828" s="1" t="s">
        <v>240</v>
      </c>
      <c r="BZ828" s="1" t="s">
        <v>181</v>
      </c>
      <c r="CA828" s="8" t="s">
        <v>11390</v>
      </c>
      <c r="CB828" s="1" t="s">
        <v>7984</v>
      </c>
    </row>
    <row r="829">
      <c r="A829" s="1" t="s">
        <v>3336</v>
      </c>
      <c r="B829" s="1" t="s">
        <v>11383</v>
      </c>
      <c r="C829" s="1" t="s">
        <v>11394</v>
      </c>
      <c r="D829" s="1" t="s">
        <v>126</v>
      </c>
      <c r="E829" s="1" t="s">
        <v>128</v>
      </c>
      <c r="F829" s="5" t="s">
        <v>174</v>
      </c>
      <c r="G829" s="1" t="s">
        <v>3338</v>
      </c>
      <c r="H829" s="1" t="s">
        <v>3339</v>
      </c>
      <c r="I829" s="5" t="s">
        <v>150</v>
      </c>
      <c r="M829" s="5" t="s">
        <v>174</v>
      </c>
      <c r="N829" s="5" t="s">
        <v>11395</v>
      </c>
      <c r="O829" s="5" t="s">
        <v>1100</v>
      </c>
      <c r="P829" s="5" t="s">
        <v>174</v>
      </c>
      <c r="Q829" s="5" t="s">
        <v>174</v>
      </c>
      <c r="R829" s="5" t="s">
        <v>155</v>
      </c>
      <c r="S829" s="5" t="s">
        <v>174</v>
      </c>
      <c r="T829" s="5" t="s">
        <v>158</v>
      </c>
      <c r="U829" s="5" t="s">
        <v>158</v>
      </c>
      <c r="V829" s="5" t="s">
        <v>158</v>
      </c>
      <c r="W829" s="5" t="s">
        <v>257</v>
      </c>
      <c r="AB829" s="5" t="s">
        <v>216</v>
      </c>
      <c r="AC829" s="1" t="s">
        <v>162</v>
      </c>
      <c r="AD829" s="1" t="s">
        <v>162</v>
      </c>
      <c r="AE829" s="1" t="s">
        <v>162</v>
      </c>
      <c r="AF829" s="1" t="s">
        <v>162</v>
      </c>
      <c r="AG829" s="1" t="s">
        <v>162</v>
      </c>
      <c r="AH829" s="1" t="s">
        <v>162</v>
      </c>
      <c r="AI829" s="1" t="s">
        <v>162</v>
      </c>
      <c r="AJ829" s="1" t="s">
        <v>162</v>
      </c>
      <c r="AK829" s="1" t="s">
        <v>162</v>
      </c>
      <c r="AL829" s="1" t="s">
        <v>162</v>
      </c>
      <c r="AM829" s="1" t="s">
        <v>162</v>
      </c>
      <c r="AN829" s="1" t="s">
        <v>162</v>
      </c>
      <c r="AO829" s="1" t="s">
        <v>162</v>
      </c>
      <c r="AP829" s="1" t="s">
        <v>162</v>
      </c>
      <c r="AQ829" s="1" t="s">
        <v>162</v>
      </c>
      <c r="AR829" s="1" t="s">
        <v>162</v>
      </c>
      <c r="AS829" s="1" t="s">
        <v>162</v>
      </c>
      <c r="AT829" s="1" t="s">
        <v>162</v>
      </c>
      <c r="AU829" s="1" t="s">
        <v>162</v>
      </c>
      <c r="AV829" s="1" t="s">
        <v>162</v>
      </c>
      <c r="AW829" s="1" t="s">
        <v>162</v>
      </c>
      <c r="AX829" s="1" t="s">
        <v>162</v>
      </c>
      <c r="AY829" s="1" t="s">
        <v>162</v>
      </c>
      <c r="AZ829" s="1" t="s">
        <v>162</v>
      </c>
      <c r="BA829" s="1" t="s">
        <v>162</v>
      </c>
      <c r="BB829" s="1" t="s">
        <v>162</v>
      </c>
      <c r="BC829" s="1" t="s">
        <v>162</v>
      </c>
      <c r="BD829" s="1" t="s">
        <v>162</v>
      </c>
      <c r="BE829" s="1" t="s">
        <v>162</v>
      </c>
      <c r="BS829" s="1" t="s">
        <v>3331</v>
      </c>
      <c r="BT829" s="5" t="s">
        <v>1100</v>
      </c>
      <c r="BU829" s="1" t="s">
        <v>240</v>
      </c>
      <c r="BZ829" s="1" t="s">
        <v>181</v>
      </c>
      <c r="CA829" s="8" t="s">
        <v>11403</v>
      </c>
      <c r="CB829" s="1" t="s">
        <v>7984</v>
      </c>
    </row>
    <row r="830">
      <c r="A830" s="1" t="s">
        <v>3322</v>
      </c>
      <c r="B830" s="1" t="s">
        <v>11394</v>
      </c>
      <c r="C830" s="1" t="s">
        <v>11406</v>
      </c>
      <c r="D830" s="1" t="s">
        <v>126</v>
      </c>
      <c r="E830" s="1" t="s">
        <v>128</v>
      </c>
      <c r="F830" s="5" t="s">
        <v>150</v>
      </c>
      <c r="G830" s="1" t="s">
        <v>3324</v>
      </c>
      <c r="H830" s="1" t="s">
        <v>3325</v>
      </c>
      <c r="I830" s="5" t="s">
        <v>150</v>
      </c>
      <c r="M830" s="5" t="s">
        <v>150</v>
      </c>
      <c r="N830" s="5" t="s">
        <v>11408</v>
      </c>
      <c r="O830" s="5" t="s">
        <v>713</v>
      </c>
      <c r="P830" s="5" t="s">
        <v>174</v>
      </c>
      <c r="Q830" s="5" t="s">
        <v>150</v>
      </c>
      <c r="R830" s="5" t="s">
        <v>155</v>
      </c>
      <c r="S830" s="5" t="s">
        <v>156</v>
      </c>
      <c r="T830" s="5" t="s">
        <v>896</v>
      </c>
      <c r="U830" s="5" t="s">
        <v>158</v>
      </c>
      <c r="V830" s="5" t="s">
        <v>158</v>
      </c>
      <c r="W830" s="5" t="s">
        <v>257</v>
      </c>
      <c r="AB830" s="5" t="s">
        <v>155</v>
      </c>
      <c r="AC830" s="1" t="s">
        <v>162</v>
      </c>
      <c r="AD830" s="1" t="s">
        <v>162</v>
      </c>
      <c r="AE830" s="1" t="s">
        <v>162</v>
      </c>
      <c r="AF830" s="1" t="s">
        <v>162</v>
      </c>
      <c r="AG830" s="1" t="s">
        <v>162</v>
      </c>
      <c r="AH830" s="1" t="s">
        <v>162</v>
      </c>
      <c r="AI830" s="1" t="s">
        <v>162</v>
      </c>
      <c r="AJ830" s="1" t="s">
        <v>162</v>
      </c>
      <c r="AK830" s="1" t="s">
        <v>162</v>
      </c>
      <c r="AL830" s="1" t="s">
        <v>162</v>
      </c>
      <c r="AM830" s="1" t="s">
        <v>162</v>
      </c>
      <c r="AN830" s="1" t="s">
        <v>162</v>
      </c>
      <c r="AO830" s="1" t="s">
        <v>162</v>
      </c>
      <c r="AP830" s="1" t="s">
        <v>162</v>
      </c>
      <c r="AQ830" s="1" t="s">
        <v>162</v>
      </c>
      <c r="AR830" s="1" t="s">
        <v>162</v>
      </c>
      <c r="AS830" s="1" t="s">
        <v>162</v>
      </c>
      <c r="AT830" s="1" t="s">
        <v>162</v>
      </c>
      <c r="AU830" s="1" t="s">
        <v>162</v>
      </c>
      <c r="AV830" s="1" t="s">
        <v>162</v>
      </c>
      <c r="AW830" s="1" t="s">
        <v>162</v>
      </c>
      <c r="AX830" s="1" t="s">
        <v>162</v>
      </c>
      <c r="AY830" s="1" t="s">
        <v>162</v>
      </c>
      <c r="AZ830" s="1" t="s">
        <v>162</v>
      </c>
      <c r="BA830" s="1" t="s">
        <v>162</v>
      </c>
      <c r="BB830" s="1" t="s">
        <v>162</v>
      </c>
      <c r="BC830" s="1" t="s">
        <v>162</v>
      </c>
      <c r="BD830" s="1" t="s">
        <v>162</v>
      </c>
      <c r="BE830" s="1" t="s">
        <v>162</v>
      </c>
      <c r="BS830" s="1" t="s">
        <v>3331</v>
      </c>
      <c r="BT830" s="5" t="s">
        <v>713</v>
      </c>
      <c r="BU830" s="1" t="s">
        <v>240</v>
      </c>
      <c r="BZ830" s="1" t="s">
        <v>181</v>
      </c>
      <c r="CA830" s="8" t="s">
        <v>11415</v>
      </c>
      <c r="CB830" s="1" t="s">
        <v>7984</v>
      </c>
    </row>
    <row r="831">
      <c r="A831" s="1" t="s">
        <v>11420</v>
      </c>
      <c r="B831" s="1" t="s">
        <v>11422</v>
      </c>
      <c r="C831" s="1" t="s">
        <v>11423</v>
      </c>
      <c r="D831" s="1" t="s">
        <v>126</v>
      </c>
      <c r="E831" s="1" t="s">
        <v>128</v>
      </c>
      <c r="F831" s="5" t="s">
        <v>156</v>
      </c>
      <c r="G831" s="1" t="s">
        <v>11424</v>
      </c>
      <c r="H831" s="1" t="s">
        <v>11425</v>
      </c>
      <c r="I831" s="5" t="s">
        <v>150</v>
      </c>
      <c r="M831" s="5" t="s">
        <v>150</v>
      </c>
      <c r="N831" s="5" t="s">
        <v>11426</v>
      </c>
      <c r="O831" s="5" t="s">
        <v>158</v>
      </c>
      <c r="P831" s="5" t="s">
        <v>150</v>
      </c>
      <c r="Q831" s="5" t="s">
        <v>155</v>
      </c>
      <c r="BS831" s="1" t="s">
        <v>11427</v>
      </c>
      <c r="BT831" s="5" t="s">
        <v>158</v>
      </c>
      <c r="BZ831" s="1" t="s">
        <v>181</v>
      </c>
      <c r="CA831" s="8" t="s">
        <v>11428</v>
      </c>
      <c r="CB831" s="1" t="s">
        <v>7984</v>
      </c>
    </row>
    <row r="832">
      <c r="A832" s="1" t="s">
        <v>11434</v>
      </c>
      <c r="B832" s="1" t="s">
        <v>11423</v>
      </c>
      <c r="C832" s="1" t="s">
        <v>11435</v>
      </c>
      <c r="D832" s="1" t="s">
        <v>126</v>
      </c>
      <c r="E832" s="1" t="s">
        <v>128</v>
      </c>
      <c r="F832" s="5" t="s">
        <v>155</v>
      </c>
      <c r="G832" s="1" t="s">
        <v>11436</v>
      </c>
      <c r="H832" s="1" t="s">
        <v>11437</v>
      </c>
      <c r="I832" s="5" t="s">
        <v>150</v>
      </c>
      <c r="M832" s="5" t="s">
        <v>150</v>
      </c>
      <c r="N832" s="5" t="s">
        <v>11438</v>
      </c>
      <c r="O832" s="5" t="s">
        <v>161</v>
      </c>
      <c r="P832" s="5" t="s">
        <v>150</v>
      </c>
      <c r="Q832" s="5" t="s">
        <v>155</v>
      </c>
      <c r="R832" s="5" t="s">
        <v>174</v>
      </c>
      <c r="S832" s="5" t="s">
        <v>150</v>
      </c>
      <c r="BS832" s="1" t="s">
        <v>11427</v>
      </c>
      <c r="BT832" s="5" t="s">
        <v>161</v>
      </c>
      <c r="BZ832" s="1" t="s">
        <v>181</v>
      </c>
      <c r="CA832" s="8" t="s">
        <v>11439</v>
      </c>
      <c r="CB832" s="1" t="s">
        <v>7984</v>
      </c>
    </row>
    <row r="833">
      <c r="A833" s="1" t="s">
        <v>11442</v>
      </c>
      <c r="B833" s="1" t="s">
        <v>11435</v>
      </c>
      <c r="C833" s="1" t="s">
        <v>11443</v>
      </c>
      <c r="D833" s="1" t="s">
        <v>126</v>
      </c>
      <c r="E833" s="1" t="s">
        <v>128</v>
      </c>
      <c r="F833" s="5" t="s">
        <v>174</v>
      </c>
      <c r="G833" s="1" t="s">
        <v>11446</v>
      </c>
      <c r="H833" s="1" t="s">
        <v>11448</v>
      </c>
      <c r="I833" s="5" t="s">
        <v>150</v>
      </c>
      <c r="M833" s="5" t="s">
        <v>174</v>
      </c>
      <c r="N833" s="5" t="s">
        <v>11449</v>
      </c>
      <c r="O833" s="5" t="s">
        <v>353</v>
      </c>
      <c r="P833" s="5" t="s">
        <v>174</v>
      </c>
      <c r="Q833" s="5" t="s">
        <v>174</v>
      </c>
      <c r="R833" s="5" t="s">
        <v>155</v>
      </c>
      <c r="S833" s="5" t="s">
        <v>161</v>
      </c>
      <c r="T833" s="5" t="s">
        <v>380</v>
      </c>
      <c r="U833" s="5" t="s">
        <v>158</v>
      </c>
      <c r="V833" s="5" t="s">
        <v>158</v>
      </c>
      <c r="W833" s="5" t="s">
        <v>264</v>
      </c>
      <c r="AB833" s="5" t="s">
        <v>155</v>
      </c>
      <c r="AC833" s="1" t="s">
        <v>162</v>
      </c>
      <c r="AD833" s="1" t="s">
        <v>162</v>
      </c>
      <c r="AE833" s="1" t="s">
        <v>162</v>
      </c>
      <c r="AF833" s="1" t="s">
        <v>162</v>
      </c>
      <c r="AG833" s="1" t="s">
        <v>162</v>
      </c>
      <c r="AH833" s="1" t="s">
        <v>162</v>
      </c>
      <c r="AI833" s="1" t="s">
        <v>162</v>
      </c>
      <c r="AJ833" s="1" t="s">
        <v>162</v>
      </c>
      <c r="AK833" s="1" t="s">
        <v>162</v>
      </c>
      <c r="AL833" s="1" t="s">
        <v>162</v>
      </c>
      <c r="AM833" s="1" t="s">
        <v>162</v>
      </c>
      <c r="AN833" s="1" t="s">
        <v>162</v>
      </c>
      <c r="AO833" s="1" t="s">
        <v>162</v>
      </c>
      <c r="AP833" s="1" t="s">
        <v>162</v>
      </c>
      <c r="AQ833" s="1" t="s">
        <v>162</v>
      </c>
      <c r="AR833" s="1" t="s">
        <v>162</v>
      </c>
      <c r="AS833" s="1" t="s">
        <v>162</v>
      </c>
      <c r="AT833" s="1" t="s">
        <v>162</v>
      </c>
      <c r="AU833" s="1" t="s">
        <v>162</v>
      </c>
      <c r="AV833" s="1" t="s">
        <v>162</v>
      </c>
      <c r="AW833" s="1" t="s">
        <v>162</v>
      </c>
      <c r="AX833" s="1" t="s">
        <v>162</v>
      </c>
      <c r="AY833" s="1" t="s">
        <v>162</v>
      </c>
      <c r="AZ833" s="1" t="s">
        <v>162</v>
      </c>
      <c r="BA833" s="1" t="s">
        <v>162</v>
      </c>
      <c r="BB833" s="1" t="s">
        <v>162</v>
      </c>
      <c r="BC833" s="1" t="s">
        <v>162</v>
      </c>
      <c r="BD833" s="1" t="s">
        <v>162</v>
      </c>
      <c r="BE833" s="1" t="s">
        <v>162</v>
      </c>
      <c r="BS833" s="1" t="s">
        <v>11427</v>
      </c>
      <c r="BT833" s="5" t="s">
        <v>353</v>
      </c>
      <c r="BU833" s="1" t="s">
        <v>648</v>
      </c>
      <c r="BZ833" s="1" t="s">
        <v>181</v>
      </c>
      <c r="CA833" s="8" t="s">
        <v>11452</v>
      </c>
      <c r="CB833" s="1" t="s">
        <v>7984</v>
      </c>
    </row>
    <row r="834">
      <c r="A834" s="1" t="s">
        <v>11457</v>
      </c>
      <c r="B834" s="1" t="s">
        <v>11443</v>
      </c>
      <c r="C834" s="1" t="s">
        <v>11458</v>
      </c>
      <c r="D834" s="1" t="s">
        <v>126</v>
      </c>
      <c r="E834" s="1" t="s">
        <v>128</v>
      </c>
      <c r="F834" s="5" t="s">
        <v>150</v>
      </c>
      <c r="G834" s="1" t="s">
        <v>11459</v>
      </c>
      <c r="H834" s="1" t="s">
        <v>11460</v>
      </c>
      <c r="I834" s="5" t="s">
        <v>150</v>
      </c>
      <c r="M834" s="5" t="s">
        <v>150</v>
      </c>
      <c r="N834" s="5" t="s">
        <v>11461</v>
      </c>
      <c r="O834" s="5" t="s">
        <v>353</v>
      </c>
      <c r="P834" s="5" t="s">
        <v>174</v>
      </c>
      <c r="Q834" s="5" t="s">
        <v>150</v>
      </c>
      <c r="R834" s="5" t="s">
        <v>155</v>
      </c>
      <c r="S834" s="5" t="s">
        <v>156</v>
      </c>
      <c r="T834" s="5" t="s">
        <v>551</v>
      </c>
      <c r="U834" s="5" t="s">
        <v>158</v>
      </c>
      <c r="V834" s="5" t="s">
        <v>158</v>
      </c>
      <c r="W834" s="5" t="s">
        <v>360</v>
      </c>
      <c r="AB834" s="5" t="s">
        <v>155</v>
      </c>
      <c r="AC834" s="1" t="s">
        <v>162</v>
      </c>
      <c r="AD834" s="1" t="s">
        <v>162</v>
      </c>
      <c r="AE834" s="1" t="s">
        <v>162</v>
      </c>
      <c r="AF834" s="1" t="s">
        <v>162</v>
      </c>
      <c r="AG834" s="1" t="s">
        <v>162</v>
      </c>
      <c r="AH834" s="1" t="s">
        <v>162</v>
      </c>
      <c r="AI834" s="1" t="s">
        <v>162</v>
      </c>
      <c r="AJ834" s="1" t="s">
        <v>162</v>
      </c>
      <c r="AK834" s="1" t="s">
        <v>162</v>
      </c>
      <c r="AL834" s="1" t="s">
        <v>162</v>
      </c>
      <c r="AM834" s="1" t="s">
        <v>162</v>
      </c>
      <c r="AN834" s="1" t="s">
        <v>162</v>
      </c>
      <c r="AO834" s="1" t="s">
        <v>162</v>
      </c>
      <c r="AP834" s="1" t="s">
        <v>162</v>
      </c>
      <c r="AQ834" s="1" t="s">
        <v>162</v>
      </c>
      <c r="AR834" s="1" t="s">
        <v>162</v>
      </c>
      <c r="AS834" s="1" t="s">
        <v>162</v>
      </c>
      <c r="AT834" s="1" t="s">
        <v>162</v>
      </c>
      <c r="AU834" s="1" t="s">
        <v>162</v>
      </c>
      <c r="AV834" s="1" t="s">
        <v>162</v>
      </c>
      <c r="AW834" s="1" t="s">
        <v>162</v>
      </c>
      <c r="AX834" s="1" t="s">
        <v>162</v>
      </c>
      <c r="AY834" s="1" t="s">
        <v>162</v>
      </c>
      <c r="AZ834" s="1" t="s">
        <v>162</v>
      </c>
      <c r="BA834" s="1" t="s">
        <v>162</v>
      </c>
      <c r="BB834" s="1" t="s">
        <v>162</v>
      </c>
      <c r="BC834" s="1" t="s">
        <v>162</v>
      </c>
      <c r="BD834" s="1" t="s">
        <v>162</v>
      </c>
      <c r="BE834" s="1" t="s">
        <v>162</v>
      </c>
      <c r="BS834" s="1" t="s">
        <v>11427</v>
      </c>
      <c r="BT834" s="5" t="s">
        <v>353</v>
      </c>
      <c r="BU834" s="1" t="s">
        <v>184</v>
      </c>
      <c r="BZ834" s="1" t="s">
        <v>181</v>
      </c>
      <c r="CA834" s="8" t="s">
        <v>11470</v>
      </c>
      <c r="CB834" s="1" t="s">
        <v>7984</v>
      </c>
    </row>
    <row r="835">
      <c r="A835" s="1" t="s">
        <v>1712</v>
      </c>
      <c r="B835" s="1" t="s">
        <v>11480</v>
      </c>
      <c r="C835" s="1" t="s">
        <v>11481</v>
      </c>
      <c r="D835" s="1" t="s">
        <v>126</v>
      </c>
      <c r="E835" s="1" t="s">
        <v>128</v>
      </c>
      <c r="F835" s="5" t="s">
        <v>150</v>
      </c>
      <c r="G835" s="1" t="s">
        <v>1714</v>
      </c>
      <c r="H835" s="1" t="s">
        <v>1716</v>
      </c>
      <c r="I835" s="5" t="s">
        <v>150</v>
      </c>
      <c r="M835" s="5" t="s">
        <v>174</v>
      </c>
      <c r="N835" s="5" t="s">
        <v>11483</v>
      </c>
      <c r="O835" s="5" t="s">
        <v>898</v>
      </c>
      <c r="P835" s="5" t="s">
        <v>155</v>
      </c>
      <c r="Q835" s="5" t="s">
        <v>150</v>
      </c>
      <c r="R835" s="5" t="s">
        <v>155</v>
      </c>
      <c r="S835" s="5" t="s">
        <v>156</v>
      </c>
      <c r="T835" s="5" t="s">
        <v>158</v>
      </c>
      <c r="U835" s="5" t="s">
        <v>158</v>
      </c>
      <c r="V835" s="5" t="s">
        <v>158</v>
      </c>
      <c r="W835" s="5" t="s">
        <v>257</v>
      </c>
      <c r="AB835" s="5" t="s">
        <v>216</v>
      </c>
      <c r="AC835" s="1" t="s">
        <v>162</v>
      </c>
      <c r="AD835" s="1" t="s">
        <v>162</v>
      </c>
      <c r="AE835" s="1" t="s">
        <v>162</v>
      </c>
      <c r="AF835" s="1" t="s">
        <v>162</v>
      </c>
      <c r="AG835" s="1" t="s">
        <v>162</v>
      </c>
      <c r="AH835" s="1" t="s">
        <v>162</v>
      </c>
      <c r="AI835" s="1" t="s">
        <v>162</v>
      </c>
      <c r="AJ835" s="1" t="s">
        <v>162</v>
      </c>
      <c r="AK835" s="1" t="s">
        <v>162</v>
      </c>
      <c r="AL835" s="1" t="s">
        <v>162</v>
      </c>
      <c r="AM835" s="1" t="s">
        <v>162</v>
      </c>
      <c r="AN835" s="1" t="s">
        <v>162</v>
      </c>
      <c r="AO835" s="1" t="s">
        <v>162</v>
      </c>
      <c r="AP835" s="1" t="s">
        <v>162</v>
      </c>
      <c r="AQ835" s="1" t="s">
        <v>162</v>
      </c>
      <c r="AR835" s="1" t="s">
        <v>162</v>
      </c>
      <c r="AS835" s="1" t="s">
        <v>162</v>
      </c>
      <c r="AT835" s="1" t="s">
        <v>162</v>
      </c>
      <c r="AU835" s="1" t="s">
        <v>162</v>
      </c>
      <c r="AV835" s="1" t="s">
        <v>162</v>
      </c>
      <c r="AW835" s="1" t="s">
        <v>162</v>
      </c>
      <c r="AX835" s="1" t="s">
        <v>162</v>
      </c>
      <c r="AY835" s="1" t="s">
        <v>162</v>
      </c>
      <c r="AZ835" s="1" t="s">
        <v>162</v>
      </c>
      <c r="BA835" s="1" t="s">
        <v>162</v>
      </c>
      <c r="BB835" s="1" t="s">
        <v>162</v>
      </c>
      <c r="BC835" s="1" t="s">
        <v>162</v>
      </c>
      <c r="BD835" s="1" t="s">
        <v>162</v>
      </c>
      <c r="BE835" s="1" t="s">
        <v>162</v>
      </c>
      <c r="BS835" s="1" t="s">
        <v>1721</v>
      </c>
      <c r="BT835" s="5" t="s">
        <v>898</v>
      </c>
      <c r="BU835" s="1" t="s">
        <v>240</v>
      </c>
      <c r="BZ835" s="1" t="s">
        <v>181</v>
      </c>
      <c r="CA835" s="8" t="s">
        <v>11485</v>
      </c>
      <c r="CB835" s="1" t="s">
        <v>7984</v>
      </c>
    </row>
    <row r="836">
      <c r="A836" s="1" t="s">
        <v>11488</v>
      </c>
      <c r="B836" s="1" t="s">
        <v>11489</v>
      </c>
      <c r="C836" s="1" t="s">
        <v>11490</v>
      </c>
      <c r="D836" s="1" t="s">
        <v>126</v>
      </c>
      <c r="E836" s="1" t="s">
        <v>128</v>
      </c>
      <c r="F836" s="5" t="s">
        <v>150</v>
      </c>
      <c r="G836" s="1" t="s">
        <v>11491</v>
      </c>
      <c r="H836" s="1" t="s">
        <v>11492</v>
      </c>
      <c r="I836" s="5" t="s">
        <v>150</v>
      </c>
      <c r="M836" s="5" t="s">
        <v>174</v>
      </c>
      <c r="N836" s="5" t="s">
        <v>11493</v>
      </c>
      <c r="O836" s="5" t="s">
        <v>2045</v>
      </c>
      <c r="P836" s="5" t="s">
        <v>156</v>
      </c>
      <c r="Q836" s="5" t="s">
        <v>150</v>
      </c>
      <c r="R836" s="5" t="s">
        <v>155</v>
      </c>
      <c r="S836" s="5" t="s">
        <v>156</v>
      </c>
      <c r="T836" s="5" t="s">
        <v>158</v>
      </c>
      <c r="U836" s="5" t="s">
        <v>158</v>
      </c>
      <c r="V836" s="5" t="s">
        <v>158</v>
      </c>
      <c r="W836" s="5" t="s">
        <v>257</v>
      </c>
      <c r="AB836" s="5" t="s">
        <v>216</v>
      </c>
      <c r="AC836" s="1" t="s">
        <v>162</v>
      </c>
      <c r="AD836" s="1" t="s">
        <v>162</v>
      </c>
      <c r="AE836" s="1" t="s">
        <v>162</v>
      </c>
      <c r="AF836" s="1" t="s">
        <v>162</v>
      </c>
      <c r="AG836" s="1" t="s">
        <v>162</v>
      </c>
      <c r="AH836" s="1" t="s">
        <v>162</v>
      </c>
      <c r="AI836" s="1" t="s">
        <v>162</v>
      </c>
      <c r="AJ836" s="1" t="s">
        <v>162</v>
      </c>
      <c r="AK836" s="1" t="s">
        <v>162</v>
      </c>
      <c r="AL836" s="1" t="s">
        <v>162</v>
      </c>
      <c r="AM836" s="1" t="s">
        <v>162</v>
      </c>
      <c r="AN836" s="1" t="s">
        <v>162</v>
      </c>
      <c r="AO836" s="1" t="s">
        <v>162</v>
      </c>
      <c r="AP836" s="1" t="s">
        <v>162</v>
      </c>
      <c r="AQ836" s="1" t="s">
        <v>162</v>
      </c>
      <c r="AR836" s="1" t="s">
        <v>162</v>
      </c>
      <c r="AS836" s="1" t="s">
        <v>162</v>
      </c>
      <c r="AT836" s="1" t="s">
        <v>162</v>
      </c>
      <c r="AU836" s="1" t="s">
        <v>162</v>
      </c>
      <c r="AV836" s="1" t="s">
        <v>162</v>
      </c>
      <c r="AW836" s="1" t="s">
        <v>162</v>
      </c>
      <c r="AX836" s="1" t="s">
        <v>162</v>
      </c>
      <c r="AY836" s="1" t="s">
        <v>162</v>
      </c>
      <c r="AZ836" s="1" t="s">
        <v>162</v>
      </c>
      <c r="BA836" s="1" t="s">
        <v>162</v>
      </c>
      <c r="BB836" s="1" t="s">
        <v>162</v>
      </c>
      <c r="BC836" s="1" t="s">
        <v>162</v>
      </c>
      <c r="BD836" s="1" t="s">
        <v>162</v>
      </c>
      <c r="BE836" s="1" t="s">
        <v>162</v>
      </c>
      <c r="BS836" s="1" t="s">
        <v>11494</v>
      </c>
      <c r="BT836" s="5" t="s">
        <v>2045</v>
      </c>
      <c r="BU836" s="1" t="s">
        <v>240</v>
      </c>
      <c r="BZ836" s="1" t="s">
        <v>181</v>
      </c>
      <c r="CA836" s="8" t="s">
        <v>11495</v>
      </c>
      <c r="CB836" s="1" t="s">
        <v>7984</v>
      </c>
    </row>
    <row r="837">
      <c r="A837" s="1" t="s">
        <v>11498</v>
      </c>
      <c r="B837" s="1" t="s">
        <v>11489</v>
      </c>
      <c r="C837" s="1" t="s">
        <v>11499</v>
      </c>
      <c r="D837" s="1" t="s">
        <v>126</v>
      </c>
      <c r="E837" s="1" t="s">
        <v>128</v>
      </c>
      <c r="F837" s="5" t="s">
        <v>174</v>
      </c>
      <c r="G837" s="1" t="s">
        <v>11501</v>
      </c>
      <c r="H837" s="1" t="s">
        <v>11502</v>
      </c>
      <c r="I837" s="5" t="s">
        <v>150</v>
      </c>
      <c r="M837" s="5" t="s">
        <v>174</v>
      </c>
      <c r="N837" s="5" t="s">
        <v>11503</v>
      </c>
      <c r="O837" s="5" t="s">
        <v>1758</v>
      </c>
      <c r="P837" s="5" t="s">
        <v>150</v>
      </c>
      <c r="Q837" s="5" t="s">
        <v>155</v>
      </c>
      <c r="R837" s="5" t="s">
        <v>155</v>
      </c>
      <c r="S837" s="5" t="s">
        <v>216</v>
      </c>
      <c r="T837" s="5" t="s">
        <v>449</v>
      </c>
      <c r="U837" s="5" t="s">
        <v>158</v>
      </c>
      <c r="V837" s="5" t="s">
        <v>158</v>
      </c>
      <c r="W837" s="5" t="s">
        <v>214</v>
      </c>
      <c r="AB837" s="5" t="s">
        <v>155</v>
      </c>
      <c r="AC837" s="1" t="s">
        <v>162</v>
      </c>
      <c r="AD837" s="1" t="s">
        <v>162</v>
      </c>
      <c r="AE837" s="1" t="s">
        <v>162</v>
      </c>
      <c r="AF837" s="1" t="s">
        <v>162</v>
      </c>
      <c r="AG837" s="1" t="s">
        <v>162</v>
      </c>
      <c r="AH837" s="1" t="s">
        <v>162</v>
      </c>
      <c r="AI837" s="1" t="s">
        <v>162</v>
      </c>
      <c r="AJ837" s="1" t="s">
        <v>162</v>
      </c>
      <c r="AK837" s="1" t="s">
        <v>162</v>
      </c>
      <c r="AL837" s="1" t="s">
        <v>162</v>
      </c>
      <c r="AM837" s="1" t="s">
        <v>162</v>
      </c>
      <c r="AN837" s="1" t="s">
        <v>162</v>
      </c>
      <c r="AO837" s="1" t="s">
        <v>162</v>
      </c>
      <c r="AP837" s="1" t="s">
        <v>162</v>
      </c>
      <c r="AQ837" s="1" t="s">
        <v>162</v>
      </c>
      <c r="AR837" s="1" t="s">
        <v>162</v>
      </c>
      <c r="AS837" s="1" t="s">
        <v>162</v>
      </c>
      <c r="AT837" s="1" t="s">
        <v>162</v>
      </c>
      <c r="AU837" s="1" t="s">
        <v>162</v>
      </c>
      <c r="AV837" s="1" t="s">
        <v>162</v>
      </c>
      <c r="AW837" s="1" t="s">
        <v>162</v>
      </c>
      <c r="AX837" s="1" t="s">
        <v>162</v>
      </c>
      <c r="AY837" s="1" t="s">
        <v>162</v>
      </c>
      <c r="AZ837" s="1" t="s">
        <v>162</v>
      </c>
      <c r="BA837" s="1" t="s">
        <v>162</v>
      </c>
      <c r="BB837" s="1" t="s">
        <v>162</v>
      </c>
      <c r="BC837" s="1" t="s">
        <v>162</v>
      </c>
      <c r="BD837" s="1" t="s">
        <v>162</v>
      </c>
      <c r="BE837" s="1" t="s">
        <v>162</v>
      </c>
      <c r="BS837" s="1" t="s">
        <v>11494</v>
      </c>
      <c r="BT837" s="5" t="s">
        <v>1758</v>
      </c>
      <c r="BX837" s="1" t="s">
        <v>346</v>
      </c>
      <c r="BZ837" s="1" t="s">
        <v>181</v>
      </c>
      <c r="CA837" s="8" t="s">
        <v>11506</v>
      </c>
      <c r="CB837" s="1" t="s">
        <v>7984</v>
      </c>
    </row>
    <row r="838">
      <c r="A838" s="1" t="s">
        <v>9594</v>
      </c>
      <c r="B838" s="1" t="s">
        <v>11507</v>
      </c>
      <c r="C838" s="1" t="s">
        <v>11508</v>
      </c>
      <c r="D838" s="1" t="s">
        <v>126</v>
      </c>
      <c r="E838" s="1" t="s">
        <v>128</v>
      </c>
      <c r="F838" s="5" t="s">
        <v>150</v>
      </c>
      <c r="G838" s="1" t="s">
        <v>9596</v>
      </c>
      <c r="H838" s="1" t="s">
        <v>9597</v>
      </c>
      <c r="I838" s="5" t="s">
        <v>150</v>
      </c>
      <c r="M838" s="5" t="s">
        <v>174</v>
      </c>
      <c r="N838" s="5" t="s">
        <v>11509</v>
      </c>
      <c r="O838" s="5" t="s">
        <v>1451</v>
      </c>
      <c r="P838" s="5" t="s">
        <v>156</v>
      </c>
      <c r="Q838" s="5" t="s">
        <v>150</v>
      </c>
      <c r="R838" s="5" t="s">
        <v>155</v>
      </c>
      <c r="S838" s="5" t="s">
        <v>174</v>
      </c>
      <c r="T838" s="5" t="s">
        <v>158</v>
      </c>
      <c r="U838" s="5" t="s">
        <v>158</v>
      </c>
      <c r="V838" s="5" t="s">
        <v>158</v>
      </c>
      <c r="W838" s="5" t="s">
        <v>257</v>
      </c>
      <c r="AB838" s="5" t="s">
        <v>216</v>
      </c>
      <c r="AC838" s="1" t="s">
        <v>162</v>
      </c>
      <c r="AD838" s="1" t="s">
        <v>162</v>
      </c>
      <c r="AE838" s="1" t="s">
        <v>162</v>
      </c>
      <c r="AF838" s="1" t="s">
        <v>162</v>
      </c>
      <c r="AG838" s="1" t="s">
        <v>162</v>
      </c>
      <c r="AH838" s="1" t="s">
        <v>162</v>
      </c>
      <c r="AI838" s="1" t="s">
        <v>259</v>
      </c>
      <c r="AJ838" s="1" t="s">
        <v>162</v>
      </c>
      <c r="AK838" s="1" t="s">
        <v>162</v>
      </c>
      <c r="AL838" s="1" t="s">
        <v>162</v>
      </c>
      <c r="AM838" s="1" t="s">
        <v>162</v>
      </c>
      <c r="AN838" s="1" t="s">
        <v>162</v>
      </c>
      <c r="AO838" s="1" t="s">
        <v>259</v>
      </c>
      <c r="AP838" s="1" t="s">
        <v>162</v>
      </c>
      <c r="AQ838" s="1" t="s">
        <v>162</v>
      </c>
      <c r="AR838" s="1" t="s">
        <v>162</v>
      </c>
      <c r="AS838" s="1" t="s">
        <v>162</v>
      </c>
      <c r="AT838" s="1" t="s">
        <v>162</v>
      </c>
      <c r="AU838" s="1" t="s">
        <v>162</v>
      </c>
      <c r="AV838" s="1" t="s">
        <v>162</v>
      </c>
      <c r="AW838" s="1" t="s">
        <v>162</v>
      </c>
      <c r="AX838" s="1" t="s">
        <v>162</v>
      </c>
      <c r="AY838" s="1" t="s">
        <v>162</v>
      </c>
      <c r="AZ838" s="1" t="s">
        <v>259</v>
      </c>
      <c r="BA838" s="1" t="s">
        <v>259</v>
      </c>
      <c r="BB838" s="1" t="s">
        <v>162</v>
      </c>
      <c r="BC838" s="1" t="s">
        <v>162</v>
      </c>
      <c r="BD838" s="1" t="s">
        <v>162</v>
      </c>
      <c r="BE838" s="1" t="s">
        <v>162</v>
      </c>
      <c r="BF838" s="5" t="s">
        <v>264</v>
      </c>
      <c r="BG838" s="5" t="s">
        <v>265</v>
      </c>
      <c r="BH838" s="5" t="s">
        <v>1454</v>
      </c>
      <c r="BI838" s="5" t="s">
        <v>265</v>
      </c>
      <c r="BS838" s="1" t="s">
        <v>9604</v>
      </c>
      <c r="BT838" s="5" t="s">
        <v>1451</v>
      </c>
      <c r="BU838" s="1" t="s">
        <v>240</v>
      </c>
      <c r="BZ838" s="1" t="s">
        <v>181</v>
      </c>
      <c r="CA838" s="8" t="s">
        <v>11514</v>
      </c>
      <c r="CB838" s="1" t="s">
        <v>196</v>
      </c>
    </row>
    <row r="839">
      <c r="A839" s="1" t="s">
        <v>3613</v>
      </c>
      <c r="B839" s="1" t="s">
        <v>11517</v>
      </c>
      <c r="C839" s="1" t="s">
        <v>11518</v>
      </c>
      <c r="D839" s="1" t="s">
        <v>126</v>
      </c>
      <c r="E839" s="1" t="s">
        <v>128</v>
      </c>
      <c r="F839" s="5" t="s">
        <v>150</v>
      </c>
      <c r="G839" s="1" t="s">
        <v>3615</v>
      </c>
      <c r="H839" s="1" t="s">
        <v>3616</v>
      </c>
      <c r="I839" s="5" t="s">
        <v>150</v>
      </c>
      <c r="M839" s="5" t="s">
        <v>150</v>
      </c>
      <c r="N839" s="5" t="s">
        <v>11519</v>
      </c>
      <c r="O839" s="5" t="s">
        <v>1830</v>
      </c>
      <c r="P839" s="5" t="s">
        <v>155</v>
      </c>
      <c r="Q839" s="5" t="s">
        <v>150</v>
      </c>
      <c r="R839" s="5" t="s">
        <v>155</v>
      </c>
      <c r="S839" s="5" t="s">
        <v>156</v>
      </c>
      <c r="T839" s="5" t="s">
        <v>405</v>
      </c>
      <c r="U839" s="5" t="s">
        <v>158</v>
      </c>
      <c r="V839" s="5" t="s">
        <v>158</v>
      </c>
      <c r="W839" s="5" t="s">
        <v>159</v>
      </c>
      <c r="X839" s="1" t="s">
        <v>3618</v>
      </c>
      <c r="AB839" s="5" t="s">
        <v>150</v>
      </c>
      <c r="AC839" s="1" t="s">
        <v>162</v>
      </c>
      <c r="AD839" s="1" t="s">
        <v>162</v>
      </c>
      <c r="AE839" s="1" t="s">
        <v>162</v>
      </c>
      <c r="AF839" s="1" t="s">
        <v>162</v>
      </c>
      <c r="AG839" s="1" t="s">
        <v>162</v>
      </c>
      <c r="AH839" s="1" t="s">
        <v>162</v>
      </c>
      <c r="AI839" s="1" t="s">
        <v>162</v>
      </c>
      <c r="AJ839" s="1" t="s">
        <v>162</v>
      </c>
      <c r="AK839" s="1" t="s">
        <v>162</v>
      </c>
      <c r="AL839" s="1" t="s">
        <v>162</v>
      </c>
      <c r="AM839" s="1" t="s">
        <v>162</v>
      </c>
      <c r="AN839" s="1" t="s">
        <v>162</v>
      </c>
      <c r="AO839" s="1" t="s">
        <v>162</v>
      </c>
      <c r="AP839" s="1" t="s">
        <v>162</v>
      </c>
      <c r="AQ839" s="1" t="s">
        <v>162</v>
      </c>
      <c r="AR839" s="1" t="s">
        <v>162</v>
      </c>
      <c r="AS839" s="1" t="s">
        <v>162</v>
      </c>
      <c r="AT839" s="1" t="s">
        <v>162</v>
      </c>
      <c r="AU839" s="1" t="s">
        <v>162</v>
      </c>
      <c r="AV839" s="1" t="s">
        <v>162</v>
      </c>
      <c r="AW839" s="1" t="s">
        <v>162</v>
      </c>
      <c r="AX839" s="1" t="s">
        <v>162</v>
      </c>
      <c r="AY839" s="1" t="s">
        <v>162</v>
      </c>
      <c r="AZ839" s="1" t="s">
        <v>162</v>
      </c>
      <c r="BA839" s="1" t="s">
        <v>162</v>
      </c>
      <c r="BB839" s="1" t="s">
        <v>162</v>
      </c>
      <c r="BC839" s="1" t="s">
        <v>162</v>
      </c>
      <c r="BD839" s="1" t="s">
        <v>162</v>
      </c>
      <c r="BE839" s="1" t="s">
        <v>162</v>
      </c>
      <c r="BS839" s="1" t="s">
        <v>3625</v>
      </c>
      <c r="BT839" s="5" t="s">
        <v>1830</v>
      </c>
      <c r="BY839" s="1" t="s">
        <v>180</v>
      </c>
      <c r="BZ839" s="1" t="s">
        <v>181</v>
      </c>
      <c r="CA839" s="8" t="s">
        <v>11524</v>
      </c>
      <c r="CB839" s="1" t="s">
        <v>7984</v>
      </c>
    </row>
    <row r="840">
      <c r="A840" s="1" t="s">
        <v>11414</v>
      </c>
      <c r="B840" s="1" t="s">
        <v>11525</v>
      </c>
      <c r="C840" s="1" t="s">
        <v>11526</v>
      </c>
      <c r="D840" s="1" t="s">
        <v>126</v>
      </c>
      <c r="E840" s="1" t="s">
        <v>128</v>
      </c>
      <c r="F840" s="5" t="s">
        <v>156</v>
      </c>
      <c r="G840" s="1" t="s">
        <v>11417</v>
      </c>
      <c r="H840" s="1" t="s">
        <v>11418</v>
      </c>
      <c r="I840" s="5" t="s">
        <v>150</v>
      </c>
      <c r="M840" s="5" t="s">
        <v>150</v>
      </c>
      <c r="N840" s="5" t="s">
        <v>11527</v>
      </c>
      <c r="O840" s="5" t="s">
        <v>422</v>
      </c>
      <c r="P840" s="5" t="s">
        <v>150</v>
      </c>
      <c r="Q840" s="5" t="s">
        <v>155</v>
      </c>
      <c r="R840" s="5" t="s">
        <v>155</v>
      </c>
      <c r="S840" s="5" t="s">
        <v>156</v>
      </c>
      <c r="T840" s="5" t="s">
        <v>158</v>
      </c>
      <c r="U840" s="5" t="s">
        <v>158</v>
      </c>
      <c r="V840" s="5" t="s">
        <v>158</v>
      </c>
      <c r="W840" s="5" t="s">
        <v>257</v>
      </c>
      <c r="AB840" s="5" t="s">
        <v>216</v>
      </c>
      <c r="AC840" s="1" t="s">
        <v>162</v>
      </c>
      <c r="AD840" s="1" t="s">
        <v>162</v>
      </c>
      <c r="AE840" s="1" t="s">
        <v>162</v>
      </c>
      <c r="AF840" s="1" t="s">
        <v>162</v>
      </c>
      <c r="AG840" s="1" t="s">
        <v>162</v>
      </c>
      <c r="AH840" s="1" t="s">
        <v>162</v>
      </c>
      <c r="AI840" s="1" t="s">
        <v>162</v>
      </c>
      <c r="AJ840" s="1" t="s">
        <v>162</v>
      </c>
      <c r="AK840" s="1" t="s">
        <v>162</v>
      </c>
      <c r="AL840" s="1" t="s">
        <v>162</v>
      </c>
      <c r="AM840" s="1" t="s">
        <v>162</v>
      </c>
      <c r="AN840" s="1" t="s">
        <v>162</v>
      </c>
      <c r="AO840" s="1" t="s">
        <v>162</v>
      </c>
      <c r="AP840" s="1" t="s">
        <v>162</v>
      </c>
      <c r="AQ840" s="1" t="s">
        <v>162</v>
      </c>
      <c r="AR840" s="1" t="s">
        <v>162</v>
      </c>
      <c r="AS840" s="1" t="s">
        <v>162</v>
      </c>
      <c r="AT840" s="1" t="s">
        <v>162</v>
      </c>
      <c r="AU840" s="1" t="s">
        <v>162</v>
      </c>
      <c r="AV840" s="1" t="s">
        <v>162</v>
      </c>
      <c r="AW840" s="1" t="s">
        <v>162</v>
      </c>
      <c r="AX840" s="1" t="s">
        <v>162</v>
      </c>
      <c r="AY840" s="1" t="s">
        <v>162</v>
      </c>
      <c r="AZ840" s="1" t="s">
        <v>162</v>
      </c>
      <c r="BA840" s="1" t="s">
        <v>162</v>
      </c>
      <c r="BB840" s="1" t="s">
        <v>162</v>
      </c>
      <c r="BC840" s="1" t="s">
        <v>162</v>
      </c>
      <c r="BD840" s="1" t="s">
        <v>162</v>
      </c>
      <c r="BE840" s="1" t="s">
        <v>162</v>
      </c>
      <c r="BS840" s="1" t="s">
        <v>11396</v>
      </c>
      <c r="BT840" s="5" t="s">
        <v>422</v>
      </c>
      <c r="BU840" s="1" t="s">
        <v>240</v>
      </c>
      <c r="BZ840" s="1" t="s">
        <v>181</v>
      </c>
      <c r="CA840" s="8" t="s">
        <v>11529</v>
      </c>
      <c r="CB840" s="1" t="s">
        <v>196</v>
      </c>
    </row>
    <row r="841">
      <c r="A841" s="1" t="s">
        <v>11531</v>
      </c>
      <c r="B841" s="1" t="s">
        <v>11526</v>
      </c>
      <c r="C841" s="1" t="s">
        <v>11532</v>
      </c>
      <c r="D841" s="1" t="s">
        <v>126</v>
      </c>
      <c r="E841" s="1" t="s">
        <v>128</v>
      </c>
      <c r="F841" s="5" t="s">
        <v>155</v>
      </c>
      <c r="G841" s="1" t="s">
        <v>11533</v>
      </c>
      <c r="H841" s="1" t="s">
        <v>11534</v>
      </c>
      <c r="I841" s="5" t="s">
        <v>174</v>
      </c>
      <c r="J841" s="1" t="s">
        <v>11535</v>
      </c>
      <c r="K841" s="1" t="s">
        <v>11536</v>
      </c>
      <c r="BS841" s="1" t="s">
        <v>11396</v>
      </c>
      <c r="BT841" s="5" t="s">
        <v>158</v>
      </c>
      <c r="BZ841" s="1" t="s">
        <v>181</v>
      </c>
      <c r="CA841" s="8" t="s">
        <v>11537</v>
      </c>
      <c r="CB841" s="1" t="s">
        <v>196</v>
      </c>
    </row>
    <row r="842">
      <c r="A842" s="1" t="s">
        <v>11399</v>
      </c>
      <c r="B842" s="1" t="s">
        <v>11532</v>
      </c>
      <c r="C842" s="1" t="s">
        <v>11539</v>
      </c>
      <c r="D842" s="1" t="s">
        <v>126</v>
      </c>
      <c r="E842" s="1" t="s">
        <v>128</v>
      </c>
      <c r="F842" s="5" t="s">
        <v>174</v>
      </c>
      <c r="G842" s="1" t="s">
        <v>11540</v>
      </c>
      <c r="H842" s="1" t="s">
        <v>11402</v>
      </c>
      <c r="I842" s="5" t="s">
        <v>150</v>
      </c>
      <c r="M842" s="5" t="s">
        <v>174</v>
      </c>
      <c r="N842" s="5" t="s">
        <v>11542</v>
      </c>
      <c r="O842" s="5" t="s">
        <v>752</v>
      </c>
      <c r="P842" s="5" t="s">
        <v>174</v>
      </c>
      <c r="Q842" s="5" t="s">
        <v>174</v>
      </c>
      <c r="R842" s="5" t="s">
        <v>155</v>
      </c>
      <c r="S842" s="5" t="s">
        <v>155</v>
      </c>
      <c r="T842" s="5" t="s">
        <v>158</v>
      </c>
      <c r="U842" s="5" t="s">
        <v>380</v>
      </c>
      <c r="V842" s="5" t="s">
        <v>158</v>
      </c>
      <c r="W842" s="5" t="s">
        <v>2907</v>
      </c>
      <c r="AB842" s="5" t="s">
        <v>161</v>
      </c>
      <c r="AC842" s="1" t="s">
        <v>162</v>
      </c>
      <c r="AD842" s="1" t="s">
        <v>162</v>
      </c>
      <c r="AE842" s="1" t="s">
        <v>162</v>
      </c>
      <c r="AF842" s="1" t="s">
        <v>162</v>
      </c>
      <c r="AG842" s="1" t="s">
        <v>162</v>
      </c>
      <c r="AH842" s="1" t="s">
        <v>162</v>
      </c>
      <c r="AI842" s="1" t="s">
        <v>162</v>
      </c>
      <c r="AJ842" s="1" t="s">
        <v>162</v>
      </c>
      <c r="AK842" s="1" t="s">
        <v>162</v>
      </c>
      <c r="AL842" s="1" t="s">
        <v>162</v>
      </c>
      <c r="AM842" s="1" t="s">
        <v>162</v>
      </c>
      <c r="AN842" s="1" t="s">
        <v>162</v>
      </c>
      <c r="AO842" s="1" t="s">
        <v>162</v>
      </c>
      <c r="AP842" s="1" t="s">
        <v>162</v>
      </c>
      <c r="AQ842" s="1" t="s">
        <v>162</v>
      </c>
      <c r="AR842" s="1" t="s">
        <v>162</v>
      </c>
      <c r="AS842" s="1" t="s">
        <v>162</v>
      </c>
      <c r="AT842" s="1" t="s">
        <v>162</v>
      </c>
      <c r="AU842" s="1" t="s">
        <v>162</v>
      </c>
      <c r="AV842" s="1" t="s">
        <v>162</v>
      </c>
      <c r="AW842" s="1" t="s">
        <v>162</v>
      </c>
      <c r="AX842" s="1" t="s">
        <v>162</v>
      </c>
      <c r="AY842" s="1" t="s">
        <v>162</v>
      </c>
      <c r="AZ842" s="1" t="s">
        <v>162</v>
      </c>
      <c r="BA842" s="1" t="s">
        <v>162</v>
      </c>
      <c r="BB842" s="1" t="s">
        <v>162</v>
      </c>
      <c r="BC842" s="1" t="s">
        <v>162</v>
      </c>
      <c r="BD842" s="1" t="s">
        <v>162</v>
      </c>
      <c r="BE842" s="1" t="s">
        <v>162</v>
      </c>
      <c r="BS842" s="1" t="s">
        <v>11396</v>
      </c>
      <c r="BT842" s="5" t="s">
        <v>752</v>
      </c>
      <c r="BV842" s="1" t="s">
        <v>1023</v>
      </c>
      <c r="BZ842" s="1" t="s">
        <v>181</v>
      </c>
      <c r="CA842" s="8" t="s">
        <v>11543</v>
      </c>
      <c r="CB842" s="1" t="s">
        <v>196</v>
      </c>
    </row>
    <row r="843">
      <c r="A843" s="1" t="s">
        <v>11386</v>
      </c>
      <c r="B843" s="1" t="s">
        <v>11539</v>
      </c>
      <c r="C843" s="1" t="s">
        <v>11546</v>
      </c>
      <c r="D843" s="1" t="s">
        <v>126</v>
      </c>
      <c r="E843" s="1" t="s">
        <v>128</v>
      </c>
      <c r="F843" s="5" t="s">
        <v>150</v>
      </c>
      <c r="G843" s="1" t="s">
        <v>11547</v>
      </c>
      <c r="H843" s="1" t="s">
        <v>11389</v>
      </c>
      <c r="I843" s="5" t="s">
        <v>150</v>
      </c>
      <c r="M843" s="5" t="s">
        <v>150</v>
      </c>
      <c r="N843" s="5" t="s">
        <v>11549</v>
      </c>
      <c r="O843" s="5" t="s">
        <v>977</v>
      </c>
      <c r="P843" s="5" t="s">
        <v>174</v>
      </c>
      <c r="Q843" s="5" t="s">
        <v>150</v>
      </c>
      <c r="R843" s="5" t="s">
        <v>155</v>
      </c>
      <c r="S843" s="5" t="s">
        <v>156</v>
      </c>
      <c r="T843" s="5" t="s">
        <v>9543</v>
      </c>
      <c r="U843" s="5" t="s">
        <v>158</v>
      </c>
      <c r="V843" s="5" t="s">
        <v>158</v>
      </c>
      <c r="W843" s="5" t="s">
        <v>159</v>
      </c>
      <c r="X843" s="1" t="s">
        <v>11391</v>
      </c>
      <c r="AB843" s="5" t="s">
        <v>156</v>
      </c>
      <c r="AC843" s="1" t="s">
        <v>162</v>
      </c>
      <c r="AD843" s="1" t="s">
        <v>162</v>
      </c>
      <c r="AE843" s="1" t="s">
        <v>162</v>
      </c>
      <c r="AF843" s="1" t="s">
        <v>162</v>
      </c>
      <c r="AG843" s="1" t="s">
        <v>162</v>
      </c>
      <c r="AH843" s="1" t="s">
        <v>162</v>
      </c>
      <c r="AI843" s="1" t="s">
        <v>162</v>
      </c>
      <c r="AJ843" s="1" t="s">
        <v>162</v>
      </c>
      <c r="AK843" s="1" t="s">
        <v>162</v>
      </c>
      <c r="AL843" s="1" t="s">
        <v>162</v>
      </c>
      <c r="AM843" s="1" t="s">
        <v>162</v>
      </c>
      <c r="AN843" s="1" t="s">
        <v>162</v>
      </c>
      <c r="AO843" s="1" t="s">
        <v>162</v>
      </c>
      <c r="AP843" s="1" t="s">
        <v>162</v>
      </c>
      <c r="AQ843" s="1" t="s">
        <v>162</v>
      </c>
      <c r="AR843" s="1" t="s">
        <v>162</v>
      </c>
      <c r="AS843" s="1" t="s">
        <v>162</v>
      </c>
      <c r="AT843" s="1" t="s">
        <v>162</v>
      </c>
      <c r="AU843" s="1" t="s">
        <v>162</v>
      </c>
      <c r="AV843" s="1" t="s">
        <v>162</v>
      </c>
      <c r="AW843" s="1" t="s">
        <v>162</v>
      </c>
      <c r="AX843" s="1" t="s">
        <v>162</v>
      </c>
      <c r="AY843" s="1" t="s">
        <v>162</v>
      </c>
      <c r="AZ843" s="1" t="s">
        <v>162</v>
      </c>
      <c r="BA843" s="1" t="s">
        <v>162</v>
      </c>
      <c r="BB843" s="1" t="s">
        <v>162</v>
      </c>
      <c r="BC843" s="1" t="s">
        <v>162</v>
      </c>
      <c r="BD843" s="1" t="s">
        <v>162</v>
      </c>
      <c r="BE843" s="1" t="s">
        <v>162</v>
      </c>
      <c r="BS843" s="1" t="s">
        <v>11396</v>
      </c>
      <c r="BT843" s="5" t="s">
        <v>977</v>
      </c>
      <c r="BY843" s="1" t="s">
        <v>180</v>
      </c>
      <c r="BZ843" s="1" t="s">
        <v>181</v>
      </c>
      <c r="CA843" s="8" t="s">
        <v>11555</v>
      </c>
      <c r="CB843" s="1" t="s">
        <v>196</v>
      </c>
    </row>
    <row r="844">
      <c r="A844" s="1" t="s">
        <v>11558</v>
      </c>
      <c r="B844" s="1" t="s">
        <v>11559</v>
      </c>
      <c r="C844" s="1" t="s">
        <v>11560</v>
      </c>
      <c r="D844" s="1" t="s">
        <v>126</v>
      </c>
      <c r="E844" s="1" t="s">
        <v>128</v>
      </c>
      <c r="F844" s="5" t="s">
        <v>150</v>
      </c>
      <c r="G844" s="1" t="s">
        <v>11561</v>
      </c>
      <c r="H844" s="1" t="s">
        <v>11562</v>
      </c>
      <c r="I844" s="5" t="s">
        <v>150</v>
      </c>
      <c r="M844" s="5" t="s">
        <v>174</v>
      </c>
      <c r="N844" s="5" t="s">
        <v>11563</v>
      </c>
      <c r="O844" s="5" t="s">
        <v>864</v>
      </c>
      <c r="P844" s="5" t="s">
        <v>156</v>
      </c>
      <c r="Q844" s="5" t="s">
        <v>150</v>
      </c>
      <c r="R844" s="5" t="s">
        <v>155</v>
      </c>
      <c r="S844" s="5" t="s">
        <v>150</v>
      </c>
      <c r="T844" s="5" t="s">
        <v>405</v>
      </c>
      <c r="U844" s="5" t="s">
        <v>158</v>
      </c>
      <c r="V844" s="5" t="s">
        <v>158</v>
      </c>
      <c r="W844" s="5" t="s">
        <v>861</v>
      </c>
      <c r="AB844" s="5" t="s">
        <v>155</v>
      </c>
      <c r="AC844" s="1" t="s">
        <v>162</v>
      </c>
      <c r="AD844" s="1" t="s">
        <v>162</v>
      </c>
      <c r="AE844" s="1" t="s">
        <v>162</v>
      </c>
      <c r="AF844" s="1" t="s">
        <v>162</v>
      </c>
      <c r="AG844" s="1" t="s">
        <v>162</v>
      </c>
      <c r="AH844" s="1" t="s">
        <v>162</v>
      </c>
      <c r="AI844" s="1" t="s">
        <v>162</v>
      </c>
      <c r="AJ844" s="1" t="s">
        <v>259</v>
      </c>
      <c r="AK844" s="1" t="s">
        <v>162</v>
      </c>
      <c r="AL844" s="1" t="s">
        <v>162</v>
      </c>
      <c r="AM844" s="1" t="s">
        <v>162</v>
      </c>
      <c r="AN844" s="1" t="s">
        <v>162</v>
      </c>
      <c r="AO844" s="1" t="s">
        <v>162</v>
      </c>
      <c r="AP844" s="1" t="s">
        <v>162</v>
      </c>
      <c r="AQ844" s="1" t="s">
        <v>162</v>
      </c>
      <c r="AR844" s="1" t="s">
        <v>162</v>
      </c>
      <c r="AS844" s="1" t="s">
        <v>162</v>
      </c>
      <c r="AT844" s="1" t="s">
        <v>259</v>
      </c>
      <c r="AU844" s="1" t="s">
        <v>162</v>
      </c>
      <c r="AV844" s="1" t="s">
        <v>162</v>
      </c>
      <c r="AW844" s="1" t="s">
        <v>162</v>
      </c>
      <c r="AX844" s="1" t="s">
        <v>162</v>
      </c>
      <c r="AY844" s="1" t="s">
        <v>162</v>
      </c>
      <c r="AZ844" s="1" t="s">
        <v>259</v>
      </c>
      <c r="BA844" s="1" t="s">
        <v>259</v>
      </c>
      <c r="BB844" s="1" t="s">
        <v>162</v>
      </c>
      <c r="BC844" s="1" t="s">
        <v>162</v>
      </c>
      <c r="BD844" s="1" t="s">
        <v>162</v>
      </c>
      <c r="BE844" s="1" t="s">
        <v>162</v>
      </c>
      <c r="BF844" s="5" t="s">
        <v>264</v>
      </c>
      <c r="BG844" s="5" t="s">
        <v>265</v>
      </c>
      <c r="BH844" s="5" t="s">
        <v>1454</v>
      </c>
      <c r="BI844" s="5" t="s">
        <v>265</v>
      </c>
      <c r="BS844" s="1" t="s">
        <v>11566</v>
      </c>
      <c r="BT844" s="5" t="s">
        <v>864</v>
      </c>
      <c r="BU844" s="1" t="s">
        <v>768</v>
      </c>
      <c r="BZ844" s="1" t="s">
        <v>181</v>
      </c>
      <c r="CA844" s="8" t="s">
        <v>11570</v>
      </c>
      <c r="CB844" s="1" t="s">
        <v>196</v>
      </c>
    </row>
    <row r="845">
      <c r="A845" s="1" t="s">
        <v>11571</v>
      </c>
      <c r="B845" s="1" t="s">
        <v>11572</v>
      </c>
      <c r="C845" s="1" t="s">
        <v>11573</v>
      </c>
      <c r="D845" s="1" t="s">
        <v>126</v>
      </c>
      <c r="E845" s="1" t="s">
        <v>128</v>
      </c>
      <c r="F845" s="5" t="s">
        <v>174</v>
      </c>
      <c r="G845" s="1" t="s">
        <v>11540</v>
      </c>
      <c r="H845" s="1" t="s">
        <v>11402</v>
      </c>
      <c r="I845" s="5" t="s">
        <v>150</v>
      </c>
      <c r="M845" s="5" t="s">
        <v>174</v>
      </c>
      <c r="N845" s="5" t="s">
        <v>11542</v>
      </c>
      <c r="O845" s="5" t="s">
        <v>752</v>
      </c>
      <c r="P845" s="5" t="s">
        <v>174</v>
      </c>
      <c r="Q845" s="5" t="s">
        <v>174</v>
      </c>
      <c r="R845" s="5" t="s">
        <v>155</v>
      </c>
      <c r="S845" s="5" t="s">
        <v>156</v>
      </c>
      <c r="T845" s="5" t="s">
        <v>158</v>
      </c>
      <c r="U845" s="5" t="s">
        <v>380</v>
      </c>
      <c r="V845" s="5" t="s">
        <v>158</v>
      </c>
      <c r="W845" s="5" t="s">
        <v>2907</v>
      </c>
      <c r="AB845" s="5" t="s">
        <v>150</v>
      </c>
      <c r="AC845" s="1" t="s">
        <v>162</v>
      </c>
      <c r="AD845" s="1" t="s">
        <v>162</v>
      </c>
      <c r="AE845" s="1" t="s">
        <v>162</v>
      </c>
      <c r="AF845" s="1" t="s">
        <v>162</v>
      </c>
      <c r="AG845" s="1" t="s">
        <v>162</v>
      </c>
      <c r="AH845" s="1" t="s">
        <v>162</v>
      </c>
      <c r="AI845" s="1" t="s">
        <v>162</v>
      </c>
      <c r="AJ845" s="1" t="s">
        <v>162</v>
      </c>
      <c r="AK845" s="1" t="s">
        <v>162</v>
      </c>
      <c r="AL845" s="1" t="s">
        <v>162</v>
      </c>
      <c r="AM845" s="1" t="s">
        <v>162</v>
      </c>
      <c r="AN845" s="1" t="s">
        <v>162</v>
      </c>
      <c r="AO845" s="1" t="s">
        <v>162</v>
      </c>
      <c r="AP845" s="1" t="s">
        <v>162</v>
      </c>
      <c r="AQ845" s="1" t="s">
        <v>162</v>
      </c>
      <c r="AR845" s="1" t="s">
        <v>162</v>
      </c>
      <c r="AS845" s="1" t="s">
        <v>162</v>
      </c>
      <c r="AT845" s="1" t="s">
        <v>162</v>
      </c>
      <c r="AU845" s="1" t="s">
        <v>162</v>
      </c>
      <c r="AV845" s="1" t="s">
        <v>162</v>
      </c>
      <c r="AW845" s="1" t="s">
        <v>162</v>
      </c>
      <c r="AX845" s="1" t="s">
        <v>162</v>
      </c>
      <c r="AY845" s="1" t="s">
        <v>162</v>
      </c>
      <c r="AZ845" s="1" t="s">
        <v>162</v>
      </c>
      <c r="BA845" s="1" t="s">
        <v>162</v>
      </c>
      <c r="BB845" s="1" t="s">
        <v>162</v>
      </c>
      <c r="BC845" s="1" t="s">
        <v>162</v>
      </c>
      <c r="BD845" s="1" t="s">
        <v>162</v>
      </c>
      <c r="BE845" s="1" t="s">
        <v>162</v>
      </c>
      <c r="BS845" s="1" t="s">
        <v>11396</v>
      </c>
      <c r="BT845" s="5" t="s">
        <v>752</v>
      </c>
      <c r="BV845" s="1" t="s">
        <v>1023</v>
      </c>
      <c r="BZ845" s="1" t="s">
        <v>181</v>
      </c>
      <c r="CA845" s="8" t="s">
        <v>11580</v>
      </c>
      <c r="CB845" s="1" t="s">
        <v>196</v>
      </c>
    </row>
    <row r="846">
      <c r="A846" s="1" t="s">
        <v>11582</v>
      </c>
      <c r="B846" s="1" t="s">
        <v>11573</v>
      </c>
      <c r="C846" s="1" t="s">
        <v>11583</v>
      </c>
      <c r="D846" s="1" t="s">
        <v>126</v>
      </c>
      <c r="E846" s="1" t="s">
        <v>128</v>
      </c>
      <c r="F846" s="5" t="s">
        <v>150</v>
      </c>
      <c r="G846" s="1" t="s">
        <v>11547</v>
      </c>
      <c r="H846" s="1" t="s">
        <v>11389</v>
      </c>
      <c r="I846" s="5" t="s">
        <v>150</v>
      </c>
      <c r="M846" s="5" t="s">
        <v>150</v>
      </c>
      <c r="N846" s="5" t="s">
        <v>11584</v>
      </c>
      <c r="O846" s="5" t="s">
        <v>977</v>
      </c>
      <c r="P846" s="5" t="s">
        <v>174</v>
      </c>
      <c r="Q846" s="5" t="s">
        <v>150</v>
      </c>
      <c r="R846" s="5" t="s">
        <v>155</v>
      </c>
      <c r="S846" s="5" t="s">
        <v>156</v>
      </c>
      <c r="T846" s="5" t="s">
        <v>9543</v>
      </c>
      <c r="U846" s="5" t="s">
        <v>158</v>
      </c>
      <c r="V846" s="5" t="s">
        <v>158</v>
      </c>
      <c r="W846" s="5" t="s">
        <v>159</v>
      </c>
      <c r="X846" s="1" t="s">
        <v>11391</v>
      </c>
      <c r="AB846" s="5" t="s">
        <v>155</v>
      </c>
      <c r="AC846" s="1" t="s">
        <v>162</v>
      </c>
      <c r="AD846" s="1" t="s">
        <v>162</v>
      </c>
      <c r="AE846" s="1" t="s">
        <v>162</v>
      </c>
      <c r="AF846" s="1" t="s">
        <v>162</v>
      </c>
      <c r="AG846" s="1" t="s">
        <v>162</v>
      </c>
      <c r="AH846" s="1" t="s">
        <v>162</v>
      </c>
      <c r="AI846" s="1" t="s">
        <v>162</v>
      </c>
      <c r="AJ846" s="1" t="s">
        <v>162</v>
      </c>
      <c r="AK846" s="1" t="s">
        <v>162</v>
      </c>
      <c r="AL846" s="1" t="s">
        <v>162</v>
      </c>
      <c r="AM846" s="1" t="s">
        <v>162</v>
      </c>
      <c r="AN846" s="1" t="s">
        <v>162</v>
      </c>
      <c r="AO846" s="1" t="s">
        <v>162</v>
      </c>
      <c r="AP846" s="1" t="s">
        <v>162</v>
      </c>
      <c r="AQ846" s="1" t="s">
        <v>162</v>
      </c>
      <c r="AR846" s="1" t="s">
        <v>162</v>
      </c>
      <c r="AS846" s="1" t="s">
        <v>162</v>
      </c>
      <c r="AT846" s="1" t="s">
        <v>162</v>
      </c>
      <c r="AU846" s="1" t="s">
        <v>162</v>
      </c>
      <c r="AV846" s="1" t="s">
        <v>162</v>
      </c>
      <c r="AW846" s="1" t="s">
        <v>162</v>
      </c>
      <c r="AX846" s="1" t="s">
        <v>162</v>
      </c>
      <c r="AY846" s="1" t="s">
        <v>162</v>
      </c>
      <c r="AZ846" s="1" t="s">
        <v>162</v>
      </c>
      <c r="BA846" s="1" t="s">
        <v>162</v>
      </c>
      <c r="BB846" s="1" t="s">
        <v>162</v>
      </c>
      <c r="BC846" s="1" t="s">
        <v>162</v>
      </c>
      <c r="BD846" s="1" t="s">
        <v>162</v>
      </c>
      <c r="BE846" s="1" t="s">
        <v>162</v>
      </c>
      <c r="BS846" s="1" t="s">
        <v>11396</v>
      </c>
      <c r="BT846" s="5" t="s">
        <v>977</v>
      </c>
      <c r="BY846" s="1" t="s">
        <v>180</v>
      </c>
      <c r="BZ846" s="1" t="s">
        <v>181</v>
      </c>
      <c r="CA846" s="8" t="s">
        <v>11588</v>
      </c>
      <c r="CB846" s="1" t="s">
        <v>196</v>
      </c>
    </row>
    <row r="847">
      <c r="A847" s="1" t="s">
        <v>11592</v>
      </c>
      <c r="B847" s="1" t="s">
        <v>11593</v>
      </c>
      <c r="C847" s="1" t="s">
        <v>11594</v>
      </c>
      <c r="D847" s="1" t="s">
        <v>126</v>
      </c>
      <c r="E847" s="1" t="s">
        <v>128</v>
      </c>
      <c r="F847" s="5" t="s">
        <v>156</v>
      </c>
      <c r="G847" s="1" t="s">
        <v>11595</v>
      </c>
      <c r="H847" s="1" t="s">
        <v>1122</v>
      </c>
      <c r="I847" s="5" t="s">
        <v>150</v>
      </c>
      <c r="M847" s="5" t="s">
        <v>150</v>
      </c>
      <c r="N847" s="5" t="s">
        <v>11596</v>
      </c>
      <c r="O847" s="5" t="s">
        <v>2624</v>
      </c>
      <c r="P847" s="5" t="s">
        <v>150</v>
      </c>
      <c r="Q847" s="5" t="s">
        <v>155</v>
      </c>
      <c r="R847" s="5" t="s">
        <v>174</v>
      </c>
      <c r="S847" s="5" t="s">
        <v>150</v>
      </c>
      <c r="BS847" s="1" t="s">
        <v>9318</v>
      </c>
      <c r="BT847" s="5" t="s">
        <v>2624</v>
      </c>
      <c r="BZ847" s="1" t="s">
        <v>181</v>
      </c>
      <c r="CA847" s="8" t="s">
        <v>11600</v>
      </c>
      <c r="CB847" s="1" t="s">
        <v>196</v>
      </c>
    </row>
    <row r="848">
      <c r="A848" s="1" t="s">
        <v>11601</v>
      </c>
      <c r="B848" s="1" t="s">
        <v>11594</v>
      </c>
      <c r="C848" s="1" t="s">
        <v>11602</v>
      </c>
      <c r="D848" s="1" t="s">
        <v>126</v>
      </c>
      <c r="E848" s="1" t="s">
        <v>128</v>
      </c>
      <c r="F848" s="5" t="s">
        <v>155</v>
      </c>
      <c r="G848" s="1" t="s">
        <v>11604</v>
      </c>
      <c r="H848" s="1" t="s">
        <v>11605</v>
      </c>
      <c r="I848" s="5" t="s">
        <v>150</v>
      </c>
      <c r="M848" s="5" t="s">
        <v>150</v>
      </c>
      <c r="N848" s="5" t="s">
        <v>11606</v>
      </c>
      <c r="O848" s="5" t="s">
        <v>1811</v>
      </c>
      <c r="P848" s="5" t="s">
        <v>150</v>
      </c>
      <c r="Q848" s="5" t="s">
        <v>155</v>
      </c>
      <c r="R848" s="5" t="s">
        <v>174</v>
      </c>
      <c r="S848" s="5" t="s">
        <v>155</v>
      </c>
      <c r="T848" s="5" t="s">
        <v>158</v>
      </c>
      <c r="U848" s="5" t="s">
        <v>158</v>
      </c>
      <c r="V848" s="5" t="s">
        <v>158</v>
      </c>
      <c r="W848" s="5" t="s">
        <v>159</v>
      </c>
      <c r="X848" s="1" t="s">
        <v>591</v>
      </c>
      <c r="AB848" s="5" t="s">
        <v>216</v>
      </c>
      <c r="AC848" s="1" t="s">
        <v>162</v>
      </c>
      <c r="AD848" s="1" t="s">
        <v>162</v>
      </c>
      <c r="AE848" s="1" t="s">
        <v>162</v>
      </c>
      <c r="AF848" s="1" t="s">
        <v>162</v>
      </c>
      <c r="AG848" s="1" t="s">
        <v>162</v>
      </c>
      <c r="AH848" s="1" t="s">
        <v>162</v>
      </c>
      <c r="AI848" s="1" t="s">
        <v>162</v>
      </c>
      <c r="AJ848" s="1" t="s">
        <v>162</v>
      </c>
      <c r="AK848" s="1" t="s">
        <v>162</v>
      </c>
      <c r="AL848" s="1" t="s">
        <v>162</v>
      </c>
      <c r="AM848" s="1" t="s">
        <v>162</v>
      </c>
      <c r="AN848" s="1" t="s">
        <v>162</v>
      </c>
      <c r="AO848" s="1" t="s">
        <v>162</v>
      </c>
      <c r="AP848" s="1" t="s">
        <v>162</v>
      </c>
      <c r="AQ848" s="1" t="s">
        <v>162</v>
      </c>
      <c r="AR848" s="1" t="s">
        <v>162</v>
      </c>
      <c r="AS848" s="1" t="s">
        <v>162</v>
      </c>
      <c r="AT848" s="1" t="s">
        <v>162</v>
      </c>
      <c r="AU848" s="1" t="s">
        <v>162</v>
      </c>
      <c r="AV848" s="1" t="s">
        <v>162</v>
      </c>
      <c r="AW848" s="1" t="s">
        <v>162</v>
      </c>
      <c r="AX848" s="1" t="s">
        <v>162</v>
      </c>
      <c r="AY848" s="1" t="s">
        <v>162</v>
      </c>
      <c r="AZ848" s="1" t="s">
        <v>162</v>
      </c>
      <c r="BA848" s="1" t="s">
        <v>162</v>
      </c>
      <c r="BB848" s="1" t="s">
        <v>162</v>
      </c>
      <c r="BC848" s="1" t="s">
        <v>162</v>
      </c>
      <c r="BD848" s="1" t="s">
        <v>162</v>
      </c>
      <c r="BE848" s="1" t="s">
        <v>162</v>
      </c>
      <c r="BS848" s="1" t="s">
        <v>9318</v>
      </c>
      <c r="BT848" s="5" t="s">
        <v>1811</v>
      </c>
      <c r="BY848" s="1" t="s">
        <v>180</v>
      </c>
      <c r="BZ848" s="1" t="s">
        <v>181</v>
      </c>
      <c r="CA848" s="8" t="s">
        <v>11610</v>
      </c>
      <c r="CB848" s="1" t="s">
        <v>196</v>
      </c>
    </row>
    <row r="849">
      <c r="A849" s="1" t="s">
        <v>11612</v>
      </c>
      <c r="B849" s="1" t="s">
        <v>11602</v>
      </c>
      <c r="C849" s="1" t="s">
        <v>11613</v>
      </c>
      <c r="D849" s="1" t="s">
        <v>126</v>
      </c>
      <c r="E849" s="1" t="s">
        <v>128</v>
      </c>
      <c r="F849" s="5" t="s">
        <v>174</v>
      </c>
      <c r="G849" s="1" t="s">
        <v>11615</v>
      </c>
      <c r="H849" s="1" t="s">
        <v>11616</v>
      </c>
      <c r="I849" s="5" t="s">
        <v>150</v>
      </c>
      <c r="M849" s="5" t="s">
        <v>174</v>
      </c>
      <c r="N849" s="5" t="s">
        <v>11617</v>
      </c>
      <c r="O849" s="5" t="s">
        <v>1273</v>
      </c>
      <c r="P849" s="5" t="s">
        <v>174</v>
      </c>
      <c r="Q849" s="5" t="s">
        <v>174</v>
      </c>
      <c r="R849" s="5" t="s">
        <v>155</v>
      </c>
      <c r="S849" s="5" t="s">
        <v>156</v>
      </c>
      <c r="T849" s="5" t="s">
        <v>158</v>
      </c>
      <c r="U849" s="5" t="s">
        <v>4692</v>
      </c>
      <c r="V849" s="5" t="s">
        <v>158</v>
      </c>
      <c r="W849" s="5" t="s">
        <v>1451</v>
      </c>
      <c r="AB849" s="5" t="s">
        <v>150</v>
      </c>
      <c r="AC849" s="1" t="s">
        <v>162</v>
      </c>
      <c r="AD849" s="1" t="s">
        <v>162</v>
      </c>
      <c r="AE849" s="1" t="s">
        <v>162</v>
      </c>
      <c r="AF849" s="1" t="s">
        <v>162</v>
      </c>
      <c r="AG849" s="1" t="s">
        <v>162</v>
      </c>
      <c r="AH849" s="1" t="s">
        <v>162</v>
      </c>
      <c r="AI849" s="1" t="s">
        <v>162</v>
      </c>
      <c r="AJ849" s="1" t="s">
        <v>162</v>
      </c>
      <c r="AK849" s="1" t="s">
        <v>162</v>
      </c>
      <c r="AL849" s="1" t="s">
        <v>162</v>
      </c>
      <c r="AM849" s="1" t="s">
        <v>162</v>
      </c>
      <c r="AN849" s="1" t="s">
        <v>162</v>
      </c>
      <c r="AO849" s="1" t="s">
        <v>162</v>
      </c>
      <c r="AP849" s="1" t="s">
        <v>162</v>
      </c>
      <c r="AQ849" s="1" t="s">
        <v>162</v>
      </c>
      <c r="AR849" s="1" t="s">
        <v>162</v>
      </c>
      <c r="AS849" s="1" t="s">
        <v>162</v>
      </c>
      <c r="AT849" s="1" t="s">
        <v>162</v>
      </c>
      <c r="AU849" s="1" t="s">
        <v>162</v>
      </c>
      <c r="AV849" s="1" t="s">
        <v>162</v>
      </c>
      <c r="AW849" s="1" t="s">
        <v>162</v>
      </c>
      <c r="AX849" s="1" t="s">
        <v>162</v>
      </c>
      <c r="AY849" s="1" t="s">
        <v>162</v>
      </c>
      <c r="AZ849" s="1" t="s">
        <v>162</v>
      </c>
      <c r="BA849" s="1" t="s">
        <v>162</v>
      </c>
      <c r="BB849" s="1" t="s">
        <v>162</v>
      </c>
      <c r="BC849" s="1" t="s">
        <v>162</v>
      </c>
      <c r="BD849" s="1" t="s">
        <v>162</v>
      </c>
      <c r="BE849" s="1" t="s">
        <v>259</v>
      </c>
      <c r="BP849" s="1" t="s">
        <v>2386</v>
      </c>
      <c r="BQ849" s="5" t="s">
        <v>1287</v>
      </c>
      <c r="BR849" s="5" t="s">
        <v>2915</v>
      </c>
      <c r="BS849" s="1" t="s">
        <v>9318</v>
      </c>
      <c r="BT849" s="5" t="s">
        <v>1273</v>
      </c>
      <c r="BW849" s="1" t="s">
        <v>930</v>
      </c>
      <c r="BZ849" s="1" t="s">
        <v>181</v>
      </c>
      <c r="CA849" s="8" t="s">
        <v>11624</v>
      </c>
      <c r="CB849" s="1" t="s">
        <v>196</v>
      </c>
    </row>
    <row r="850">
      <c r="A850" s="1" t="s">
        <v>11626</v>
      </c>
      <c r="B850" s="1" t="s">
        <v>11613</v>
      </c>
      <c r="C850" s="1" t="s">
        <v>11627</v>
      </c>
      <c r="D850" s="1" t="s">
        <v>126</v>
      </c>
      <c r="E850" s="1" t="s">
        <v>128</v>
      </c>
      <c r="F850" s="5" t="s">
        <v>150</v>
      </c>
      <c r="G850" s="1" t="s">
        <v>5032</v>
      </c>
      <c r="H850" s="1" t="s">
        <v>11628</v>
      </c>
      <c r="I850" s="5" t="s">
        <v>150</v>
      </c>
      <c r="M850" s="5" t="s">
        <v>150</v>
      </c>
      <c r="N850" s="5" t="s">
        <v>11629</v>
      </c>
      <c r="O850" s="5" t="s">
        <v>1569</v>
      </c>
      <c r="P850" s="5" t="s">
        <v>174</v>
      </c>
      <c r="Q850" s="5" t="s">
        <v>150</v>
      </c>
      <c r="R850" s="5" t="s">
        <v>155</v>
      </c>
      <c r="S850" s="5" t="s">
        <v>156</v>
      </c>
      <c r="T850" s="5" t="s">
        <v>468</v>
      </c>
      <c r="U850" s="5" t="s">
        <v>158</v>
      </c>
      <c r="V850" s="5" t="s">
        <v>158</v>
      </c>
      <c r="W850" s="5" t="s">
        <v>1413</v>
      </c>
      <c r="AB850" s="5" t="s">
        <v>150</v>
      </c>
      <c r="AC850" s="1" t="s">
        <v>162</v>
      </c>
      <c r="AD850" s="1" t="s">
        <v>162</v>
      </c>
      <c r="AE850" s="1" t="s">
        <v>162</v>
      </c>
      <c r="AF850" s="1" t="s">
        <v>162</v>
      </c>
      <c r="AG850" s="1" t="s">
        <v>162</v>
      </c>
      <c r="AH850" s="1" t="s">
        <v>162</v>
      </c>
      <c r="AI850" s="1" t="s">
        <v>162</v>
      </c>
      <c r="AJ850" s="1" t="s">
        <v>162</v>
      </c>
      <c r="AK850" s="1" t="s">
        <v>162</v>
      </c>
      <c r="AL850" s="1" t="s">
        <v>162</v>
      </c>
      <c r="AM850" s="1" t="s">
        <v>162</v>
      </c>
      <c r="AN850" s="1" t="s">
        <v>162</v>
      </c>
      <c r="AO850" s="1" t="s">
        <v>162</v>
      </c>
      <c r="AP850" s="1" t="s">
        <v>162</v>
      </c>
      <c r="AQ850" s="1" t="s">
        <v>162</v>
      </c>
      <c r="AR850" s="1" t="s">
        <v>162</v>
      </c>
      <c r="AS850" s="1" t="s">
        <v>162</v>
      </c>
      <c r="AT850" s="1" t="s">
        <v>162</v>
      </c>
      <c r="AU850" s="1" t="s">
        <v>162</v>
      </c>
      <c r="AV850" s="1" t="s">
        <v>162</v>
      </c>
      <c r="AW850" s="1" t="s">
        <v>162</v>
      </c>
      <c r="AX850" s="1" t="s">
        <v>162</v>
      </c>
      <c r="AY850" s="1" t="s">
        <v>162</v>
      </c>
      <c r="AZ850" s="1" t="s">
        <v>162</v>
      </c>
      <c r="BA850" s="1" t="s">
        <v>162</v>
      </c>
      <c r="BB850" s="1" t="s">
        <v>162</v>
      </c>
      <c r="BC850" s="1" t="s">
        <v>162</v>
      </c>
      <c r="BD850" s="1" t="s">
        <v>162</v>
      </c>
      <c r="BE850" s="1" t="s">
        <v>162</v>
      </c>
      <c r="BS850" s="1" t="s">
        <v>9318</v>
      </c>
      <c r="BT850" s="5" t="s">
        <v>1569</v>
      </c>
      <c r="BY850" s="1" t="s">
        <v>881</v>
      </c>
      <c r="BZ850" s="1" t="s">
        <v>181</v>
      </c>
      <c r="CA850" s="8" t="s">
        <v>11635</v>
      </c>
      <c r="CB850" s="1" t="s">
        <v>196</v>
      </c>
    </row>
    <row r="851">
      <c r="A851" s="1" t="s">
        <v>11637</v>
      </c>
      <c r="B851" s="1" t="s">
        <v>11638</v>
      </c>
      <c r="C851" s="1" t="s">
        <v>11639</v>
      </c>
      <c r="D851" s="1" t="s">
        <v>126</v>
      </c>
      <c r="E851" s="1" t="s">
        <v>128</v>
      </c>
      <c r="F851" s="5" t="s">
        <v>155</v>
      </c>
      <c r="G851" s="1" t="s">
        <v>11641</v>
      </c>
      <c r="H851" s="1" t="s">
        <v>11642</v>
      </c>
      <c r="I851" s="5" t="s">
        <v>150</v>
      </c>
      <c r="M851" s="5" t="s">
        <v>150</v>
      </c>
      <c r="N851" s="5" t="s">
        <v>11643</v>
      </c>
      <c r="O851" s="5" t="s">
        <v>175</v>
      </c>
      <c r="P851" s="5" t="s">
        <v>150</v>
      </c>
      <c r="Q851" s="5" t="s">
        <v>155</v>
      </c>
      <c r="R851" s="5" t="s">
        <v>174</v>
      </c>
      <c r="S851" s="5" t="s">
        <v>150</v>
      </c>
      <c r="BS851" s="1" t="s">
        <v>11644</v>
      </c>
      <c r="BT851" s="5" t="s">
        <v>175</v>
      </c>
      <c r="BZ851" s="1" t="s">
        <v>181</v>
      </c>
      <c r="CA851" s="8" t="s">
        <v>11645</v>
      </c>
      <c r="CB851" s="1" t="s">
        <v>11646</v>
      </c>
    </row>
    <row r="852">
      <c r="A852" s="1" t="s">
        <v>11647</v>
      </c>
      <c r="B852" s="1" t="s">
        <v>11639</v>
      </c>
      <c r="C852" s="1" t="s">
        <v>11648</v>
      </c>
      <c r="D852" s="1" t="s">
        <v>126</v>
      </c>
      <c r="E852" s="1" t="s">
        <v>128</v>
      </c>
      <c r="F852" s="5" t="s">
        <v>174</v>
      </c>
      <c r="G852" s="1" t="s">
        <v>11650</v>
      </c>
      <c r="H852" s="1" t="s">
        <v>11651</v>
      </c>
      <c r="I852" s="5" t="s">
        <v>150</v>
      </c>
      <c r="M852" s="5" t="s">
        <v>174</v>
      </c>
      <c r="N852" s="5" t="s">
        <v>11655</v>
      </c>
      <c r="O852" s="5" t="s">
        <v>220</v>
      </c>
      <c r="P852" s="5" t="s">
        <v>174</v>
      </c>
      <c r="Q852" s="5" t="s">
        <v>174</v>
      </c>
      <c r="R852" s="5" t="s">
        <v>155</v>
      </c>
      <c r="S852" s="5" t="s">
        <v>216</v>
      </c>
      <c r="T852" s="5" t="s">
        <v>158</v>
      </c>
      <c r="U852" s="5" t="s">
        <v>158</v>
      </c>
      <c r="V852" s="5" t="s">
        <v>158</v>
      </c>
      <c r="W852" s="5" t="s">
        <v>257</v>
      </c>
      <c r="AB852" s="5" t="s">
        <v>216</v>
      </c>
      <c r="AC852" s="1" t="s">
        <v>162</v>
      </c>
      <c r="AD852" s="1" t="s">
        <v>162</v>
      </c>
      <c r="AE852" s="1" t="s">
        <v>162</v>
      </c>
      <c r="AF852" s="1" t="s">
        <v>162</v>
      </c>
      <c r="AG852" s="1" t="s">
        <v>162</v>
      </c>
      <c r="AH852" s="1" t="s">
        <v>162</v>
      </c>
      <c r="AI852" s="1" t="s">
        <v>162</v>
      </c>
      <c r="AJ852" s="1" t="s">
        <v>162</v>
      </c>
      <c r="AK852" s="1" t="s">
        <v>162</v>
      </c>
      <c r="AL852" s="1" t="s">
        <v>162</v>
      </c>
      <c r="AM852" s="1" t="s">
        <v>162</v>
      </c>
      <c r="AN852" s="1" t="s">
        <v>162</v>
      </c>
      <c r="AO852" s="1" t="s">
        <v>162</v>
      </c>
      <c r="AP852" s="1" t="s">
        <v>162</v>
      </c>
      <c r="AQ852" s="1" t="s">
        <v>162</v>
      </c>
      <c r="AR852" s="1" t="s">
        <v>162</v>
      </c>
      <c r="AS852" s="1" t="s">
        <v>162</v>
      </c>
      <c r="AT852" s="1" t="s">
        <v>162</v>
      </c>
      <c r="AU852" s="1" t="s">
        <v>162</v>
      </c>
      <c r="AV852" s="1" t="s">
        <v>162</v>
      </c>
      <c r="AW852" s="1" t="s">
        <v>162</v>
      </c>
      <c r="AX852" s="1" t="s">
        <v>162</v>
      </c>
      <c r="AY852" s="1" t="s">
        <v>162</v>
      </c>
      <c r="AZ852" s="1" t="s">
        <v>162</v>
      </c>
      <c r="BA852" s="1" t="s">
        <v>162</v>
      </c>
      <c r="BB852" s="1" t="s">
        <v>162</v>
      </c>
      <c r="BC852" s="1" t="s">
        <v>162</v>
      </c>
      <c r="BD852" s="1" t="s">
        <v>162</v>
      </c>
      <c r="BE852" s="1" t="s">
        <v>162</v>
      </c>
      <c r="BS852" s="1" t="s">
        <v>11644</v>
      </c>
      <c r="BT852" s="5" t="s">
        <v>220</v>
      </c>
      <c r="BU852" s="1" t="s">
        <v>240</v>
      </c>
      <c r="BZ852" s="1" t="s">
        <v>181</v>
      </c>
      <c r="CA852" s="8" t="s">
        <v>11657</v>
      </c>
      <c r="CB852" s="1" t="s">
        <v>11646</v>
      </c>
    </row>
    <row r="853">
      <c r="A853" s="1" t="s">
        <v>11659</v>
      </c>
      <c r="B853" s="1" t="s">
        <v>11660</v>
      </c>
      <c r="C853" s="1" t="s">
        <v>11661</v>
      </c>
      <c r="D853" s="1" t="s">
        <v>126</v>
      </c>
      <c r="E853" s="1" t="s">
        <v>128</v>
      </c>
      <c r="F853" s="5" t="s">
        <v>150</v>
      </c>
      <c r="G853" s="1" t="s">
        <v>11662</v>
      </c>
      <c r="H853" s="1" t="s">
        <v>11663</v>
      </c>
      <c r="I853" s="5" t="s">
        <v>150</v>
      </c>
      <c r="M853" s="5" t="s">
        <v>150</v>
      </c>
      <c r="N853" s="5" t="s">
        <v>11664</v>
      </c>
      <c r="O853" s="5" t="s">
        <v>694</v>
      </c>
      <c r="P853" s="5" t="s">
        <v>174</v>
      </c>
      <c r="Q853" s="5" t="s">
        <v>150</v>
      </c>
      <c r="R853" s="5" t="s">
        <v>155</v>
      </c>
      <c r="S853" s="5" t="s">
        <v>155</v>
      </c>
      <c r="T853" s="5" t="s">
        <v>449</v>
      </c>
      <c r="U853" s="5" t="s">
        <v>158</v>
      </c>
      <c r="V853" s="5" t="s">
        <v>158</v>
      </c>
      <c r="W853" s="5" t="s">
        <v>450</v>
      </c>
      <c r="AB853" s="5" t="s">
        <v>161</v>
      </c>
      <c r="AC853" s="1" t="s">
        <v>162</v>
      </c>
      <c r="AD853" s="1" t="s">
        <v>162</v>
      </c>
      <c r="AE853" s="1" t="s">
        <v>162</v>
      </c>
      <c r="AF853" s="1" t="s">
        <v>162</v>
      </c>
      <c r="AG853" s="1" t="s">
        <v>162</v>
      </c>
      <c r="AH853" s="1" t="s">
        <v>162</v>
      </c>
      <c r="AI853" s="1" t="s">
        <v>162</v>
      </c>
      <c r="AJ853" s="1" t="s">
        <v>162</v>
      </c>
      <c r="AK853" s="1" t="s">
        <v>162</v>
      </c>
      <c r="AL853" s="1" t="s">
        <v>162</v>
      </c>
      <c r="AM853" s="1" t="s">
        <v>162</v>
      </c>
      <c r="AN853" s="1" t="s">
        <v>162</v>
      </c>
      <c r="AO853" s="1" t="s">
        <v>162</v>
      </c>
      <c r="AP853" s="1" t="s">
        <v>162</v>
      </c>
      <c r="AQ853" s="1" t="s">
        <v>162</v>
      </c>
      <c r="AR853" s="1" t="s">
        <v>162</v>
      </c>
      <c r="AS853" s="1" t="s">
        <v>162</v>
      </c>
      <c r="AT853" s="1" t="s">
        <v>162</v>
      </c>
      <c r="AU853" s="1" t="s">
        <v>162</v>
      </c>
      <c r="AV853" s="1" t="s">
        <v>162</v>
      </c>
      <c r="AW853" s="1" t="s">
        <v>162</v>
      </c>
      <c r="AX853" s="1" t="s">
        <v>162</v>
      </c>
      <c r="AY853" s="1" t="s">
        <v>162</v>
      </c>
      <c r="AZ853" s="1" t="s">
        <v>162</v>
      </c>
      <c r="BA853" s="1" t="s">
        <v>162</v>
      </c>
      <c r="BB853" s="1" t="s">
        <v>162</v>
      </c>
      <c r="BC853" s="1" t="s">
        <v>162</v>
      </c>
      <c r="BD853" s="1" t="s">
        <v>162</v>
      </c>
      <c r="BE853" s="1" t="s">
        <v>162</v>
      </c>
      <c r="BS853" s="1" t="s">
        <v>11672</v>
      </c>
      <c r="BT853" s="5" t="s">
        <v>694</v>
      </c>
      <c r="BY853" s="1" t="s">
        <v>456</v>
      </c>
      <c r="BZ853" s="1" t="s">
        <v>181</v>
      </c>
      <c r="CA853" s="8" t="s">
        <v>11674</v>
      </c>
      <c r="CB853" s="1" t="s">
        <v>196</v>
      </c>
    </row>
    <row r="854">
      <c r="A854" s="1" t="s">
        <v>11675</v>
      </c>
      <c r="B854" s="1" t="s">
        <v>11660</v>
      </c>
      <c r="C854" s="1" t="s">
        <v>11676</v>
      </c>
      <c r="D854" s="1" t="s">
        <v>126</v>
      </c>
      <c r="E854" s="1" t="s">
        <v>128</v>
      </c>
      <c r="F854" s="5" t="s">
        <v>174</v>
      </c>
      <c r="G854" s="1" t="s">
        <v>11677</v>
      </c>
      <c r="H854" s="1" t="s">
        <v>11678</v>
      </c>
      <c r="I854" s="5" t="s">
        <v>150</v>
      </c>
      <c r="M854" s="5" t="s">
        <v>174</v>
      </c>
      <c r="N854" s="5" t="s">
        <v>11679</v>
      </c>
      <c r="O854" s="5" t="s">
        <v>379</v>
      </c>
      <c r="P854" s="5" t="s">
        <v>174</v>
      </c>
      <c r="Q854" s="5" t="s">
        <v>174</v>
      </c>
      <c r="R854" s="5" t="s">
        <v>155</v>
      </c>
      <c r="S854" s="5" t="s">
        <v>155</v>
      </c>
      <c r="T854" s="5" t="s">
        <v>158</v>
      </c>
      <c r="U854" s="5" t="s">
        <v>158</v>
      </c>
      <c r="V854" s="5" t="s">
        <v>158</v>
      </c>
      <c r="W854" s="5" t="s">
        <v>257</v>
      </c>
      <c r="AB854" s="5" t="s">
        <v>216</v>
      </c>
      <c r="AC854" s="1" t="s">
        <v>162</v>
      </c>
      <c r="AD854" s="1" t="s">
        <v>162</v>
      </c>
      <c r="AE854" s="1" t="s">
        <v>162</v>
      </c>
      <c r="AF854" s="1" t="s">
        <v>162</v>
      </c>
      <c r="AG854" s="1" t="s">
        <v>162</v>
      </c>
      <c r="AH854" s="1" t="s">
        <v>162</v>
      </c>
      <c r="AI854" s="1" t="s">
        <v>162</v>
      </c>
      <c r="AJ854" s="1" t="s">
        <v>162</v>
      </c>
      <c r="AK854" s="1" t="s">
        <v>162</v>
      </c>
      <c r="AL854" s="1" t="s">
        <v>162</v>
      </c>
      <c r="AM854" s="1" t="s">
        <v>162</v>
      </c>
      <c r="AN854" s="1" t="s">
        <v>162</v>
      </c>
      <c r="AO854" s="1" t="s">
        <v>162</v>
      </c>
      <c r="AP854" s="1" t="s">
        <v>162</v>
      </c>
      <c r="AQ854" s="1" t="s">
        <v>162</v>
      </c>
      <c r="AR854" s="1" t="s">
        <v>162</v>
      </c>
      <c r="AS854" s="1" t="s">
        <v>162</v>
      </c>
      <c r="AT854" s="1" t="s">
        <v>162</v>
      </c>
      <c r="AU854" s="1" t="s">
        <v>162</v>
      </c>
      <c r="AV854" s="1" t="s">
        <v>162</v>
      </c>
      <c r="AW854" s="1" t="s">
        <v>162</v>
      </c>
      <c r="AX854" s="1" t="s">
        <v>162</v>
      </c>
      <c r="AY854" s="1" t="s">
        <v>162</v>
      </c>
      <c r="AZ854" s="1" t="s">
        <v>162</v>
      </c>
      <c r="BA854" s="1" t="s">
        <v>162</v>
      </c>
      <c r="BB854" s="1" t="s">
        <v>162</v>
      </c>
      <c r="BC854" s="1" t="s">
        <v>162</v>
      </c>
      <c r="BD854" s="1" t="s">
        <v>162</v>
      </c>
      <c r="BE854" s="1" t="s">
        <v>162</v>
      </c>
      <c r="BS854" s="1" t="s">
        <v>11672</v>
      </c>
      <c r="BT854" s="5" t="s">
        <v>379</v>
      </c>
      <c r="BU854" s="1" t="s">
        <v>240</v>
      </c>
      <c r="BZ854" s="1" t="s">
        <v>181</v>
      </c>
      <c r="CA854" s="8" t="s">
        <v>11681</v>
      </c>
      <c r="CB854" s="1" t="s">
        <v>196</v>
      </c>
    </row>
    <row r="855">
      <c r="A855" s="1" t="s">
        <v>11685</v>
      </c>
      <c r="B855" s="1" t="s">
        <v>11676</v>
      </c>
      <c r="C855" s="1" t="s">
        <v>11686</v>
      </c>
      <c r="D855" s="1" t="s">
        <v>126</v>
      </c>
      <c r="E855" s="1" t="s">
        <v>128</v>
      </c>
      <c r="F855" s="5" t="s">
        <v>150</v>
      </c>
      <c r="G855" s="1" t="s">
        <v>11687</v>
      </c>
      <c r="H855" s="1" t="s">
        <v>11688</v>
      </c>
      <c r="I855" s="5" t="s">
        <v>150</v>
      </c>
      <c r="M855" s="5" t="s">
        <v>150</v>
      </c>
      <c r="N855" s="5" t="s">
        <v>11689</v>
      </c>
      <c r="O855" s="5" t="s">
        <v>239</v>
      </c>
      <c r="P855" s="5" t="s">
        <v>174</v>
      </c>
      <c r="Q855" s="5" t="s">
        <v>150</v>
      </c>
      <c r="R855" s="5" t="s">
        <v>155</v>
      </c>
      <c r="S855" s="5" t="s">
        <v>216</v>
      </c>
      <c r="T855" s="5" t="s">
        <v>882</v>
      </c>
      <c r="U855" s="5" t="s">
        <v>158</v>
      </c>
      <c r="V855" s="5" t="s">
        <v>158</v>
      </c>
      <c r="W855" s="5" t="s">
        <v>662</v>
      </c>
      <c r="AB855" s="5" t="s">
        <v>155</v>
      </c>
      <c r="AC855" s="1" t="s">
        <v>162</v>
      </c>
      <c r="AD855" s="1" t="s">
        <v>162</v>
      </c>
      <c r="AE855" s="1" t="s">
        <v>162</v>
      </c>
      <c r="AF855" s="1" t="s">
        <v>162</v>
      </c>
      <c r="AG855" s="1" t="s">
        <v>162</v>
      </c>
      <c r="AH855" s="1" t="s">
        <v>162</v>
      </c>
      <c r="AI855" s="1" t="s">
        <v>162</v>
      </c>
      <c r="AJ855" s="1" t="s">
        <v>162</v>
      </c>
      <c r="AK855" s="1" t="s">
        <v>162</v>
      </c>
      <c r="AL855" s="1" t="s">
        <v>162</v>
      </c>
      <c r="AM855" s="1" t="s">
        <v>162</v>
      </c>
      <c r="AN855" s="1" t="s">
        <v>162</v>
      </c>
      <c r="AO855" s="1" t="s">
        <v>162</v>
      </c>
      <c r="AP855" s="1" t="s">
        <v>162</v>
      </c>
      <c r="AQ855" s="1" t="s">
        <v>162</v>
      </c>
      <c r="AR855" s="1" t="s">
        <v>162</v>
      </c>
      <c r="AS855" s="1" t="s">
        <v>162</v>
      </c>
      <c r="AT855" s="1" t="s">
        <v>162</v>
      </c>
      <c r="AU855" s="1" t="s">
        <v>162</v>
      </c>
      <c r="AV855" s="1" t="s">
        <v>162</v>
      </c>
      <c r="AW855" s="1" t="s">
        <v>162</v>
      </c>
      <c r="AX855" s="1" t="s">
        <v>162</v>
      </c>
      <c r="AY855" s="1" t="s">
        <v>162</v>
      </c>
      <c r="AZ855" s="1" t="s">
        <v>162</v>
      </c>
      <c r="BA855" s="1" t="s">
        <v>162</v>
      </c>
      <c r="BB855" s="1" t="s">
        <v>162</v>
      </c>
      <c r="BC855" s="1" t="s">
        <v>162</v>
      </c>
      <c r="BD855" s="1" t="s">
        <v>162</v>
      </c>
      <c r="BE855" s="1" t="s">
        <v>162</v>
      </c>
      <c r="BS855" s="1" t="s">
        <v>11644</v>
      </c>
      <c r="BT855" s="5" t="s">
        <v>239</v>
      </c>
      <c r="BU855" s="1" t="s">
        <v>759</v>
      </c>
      <c r="BZ855" s="1" t="s">
        <v>181</v>
      </c>
      <c r="CA855" s="8" t="s">
        <v>11692</v>
      </c>
      <c r="CB855" s="1" t="s">
        <v>11646</v>
      </c>
    </row>
    <row r="856">
      <c r="A856" s="1" t="s">
        <v>11694</v>
      </c>
      <c r="B856" s="1" t="s">
        <v>11695</v>
      </c>
      <c r="C856" s="1" t="s">
        <v>11696</v>
      </c>
      <c r="D856" s="1" t="s">
        <v>126</v>
      </c>
      <c r="E856" s="1" t="s">
        <v>128</v>
      </c>
      <c r="F856" s="5" t="s">
        <v>174</v>
      </c>
      <c r="G856" s="1" t="s">
        <v>11697</v>
      </c>
      <c r="H856" s="1" t="s">
        <v>11699</v>
      </c>
      <c r="I856" s="5" t="s">
        <v>174</v>
      </c>
      <c r="J856" s="1" t="s">
        <v>11535</v>
      </c>
      <c r="K856" s="1" t="s">
        <v>11536</v>
      </c>
      <c r="BS856" s="1" t="s">
        <v>5737</v>
      </c>
      <c r="BT856" s="5" t="s">
        <v>158</v>
      </c>
      <c r="BZ856" s="1" t="s">
        <v>181</v>
      </c>
      <c r="CA856" s="8" t="s">
        <v>11700</v>
      </c>
      <c r="CB856" s="1" t="s">
        <v>196</v>
      </c>
    </row>
    <row r="857">
      <c r="A857" s="1" t="s">
        <v>11375</v>
      </c>
      <c r="B857" s="1" t="s">
        <v>11696</v>
      </c>
      <c r="C857" s="1" t="s">
        <v>11703</v>
      </c>
      <c r="D857" s="1" t="s">
        <v>126</v>
      </c>
      <c r="E857" s="1" t="s">
        <v>128</v>
      </c>
      <c r="F857" s="5" t="s">
        <v>150</v>
      </c>
      <c r="G857" s="1" t="s">
        <v>2005</v>
      </c>
      <c r="H857" s="1" t="s">
        <v>11377</v>
      </c>
      <c r="I857" s="5" t="s">
        <v>150</v>
      </c>
      <c r="M857" s="5" t="s">
        <v>150</v>
      </c>
      <c r="N857" s="5" t="s">
        <v>11704</v>
      </c>
      <c r="O857" s="5" t="s">
        <v>1451</v>
      </c>
      <c r="P857" s="5" t="s">
        <v>156</v>
      </c>
      <c r="Q857" s="5" t="s">
        <v>150</v>
      </c>
      <c r="R857" s="5" t="s">
        <v>155</v>
      </c>
      <c r="S857" s="5" t="s">
        <v>174</v>
      </c>
      <c r="T857" s="5" t="s">
        <v>380</v>
      </c>
      <c r="U857" s="5" t="s">
        <v>158</v>
      </c>
      <c r="V857" s="5" t="s">
        <v>158</v>
      </c>
      <c r="W857" s="5" t="s">
        <v>159</v>
      </c>
      <c r="X857" s="1" t="s">
        <v>11379</v>
      </c>
      <c r="AB857" s="5" t="s">
        <v>150</v>
      </c>
      <c r="AC857" s="1" t="s">
        <v>162</v>
      </c>
      <c r="AD857" s="1" t="s">
        <v>162</v>
      </c>
      <c r="AE857" s="1" t="s">
        <v>162</v>
      </c>
      <c r="AF857" s="1" t="s">
        <v>162</v>
      </c>
      <c r="AG857" s="1" t="s">
        <v>162</v>
      </c>
      <c r="AH857" s="1" t="s">
        <v>162</v>
      </c>
      <c r="AI857" s="1" t="s">
        <v>162</v>
      </c>
      <c r="AJ857" s="1" t="s">
        <v>162</v>
      </c>
      <c r="AK857" s="1" t="s">
        <v>162</v>
      </c>
      <c r="AL857" s="1" t="s">
        <v>162</v>
      </c>
      <c r="AM857" s="1" t="s">
        <v>162</v>
      </c>
      <c r="AN857" s="1" t="s">
        <v>162</v>
      </c>
      <c r="AO857" s="1" t="s">
        <v>162</v>
      </c>
      <c r="AP857" s="1" t="s">
        <v>162</v>
      </c>
      <c r="AQ857" s="1" t="s">
        <v>162</v>
      </c>
      <c r="AR857" s="1" t="s">
        <v>162</v>
      </c>
      <c r="AS857" s="1" t="s">
        <v>162</v>
      </c>
      <c r="AT857" s="1" t="s">
        <v>162</v>
      </c>
      <c r="AU857" s="1" t="s">
        <v>162</v>
      </c>
      <c r="AV857" s="1" t="s">
        <v>162</v>
      </c>
      <c r="AW857" s="1" t="s">
        <v>162</v>
      </c>
      <c r="AX857" s="1" t="s">
        <v>162</v>
      </c>
      <c r="AY857" s="1" t="s">
        <v>162</v>
      </c>
      <c r="AZ857" s="1" t="s">
        <v>259</v>
      </c>
      <c r="BA857" s="1" t="s">
        <v>162</v>
      </c>
      <c r="BB857" s="1" t="s">
        <v>162</v>
      </c>
      <c r="BC857" s="1" t="s">
        <v>162</v>
      </c>
      <c r="BD857" s="1" t="s">
        <v>162</v>
      </c>
      <c r="BE857" s="1" t="s">
        <v>162</v>
      </c>
      <c r="BF857" s="5" t="s">
        <v>2576</v>
      </c>
      <c r="BG857" s="5" t="s">
        <v>265</v>
      </c>
      <c r="BS857" s="1" t="s">
        <v>5737</v>
      </c>
      <c r="BT857" s="5" t="s">
        <v>1451</v>
      </c>
      <c r="BY857" s="1" t="s">
        <v>180</v>
      </c>
      <c r="BZ857" s="1" t="s">
        <v>181</v>
      </c>
      <c r="CA857" s="8" t="s">
        <v>11707</v>
      </c>
      <c r="CB857" s="1" t="s">
        <v>196</v>
      </c>
    </row>
    <row r="858">
      <c r="A858" s="1" t="s">
        <v>11713</v>
      </c>
      <c r="B858" s="1" t="s">
        <v>11715</v>
      </c>
      <c r="C858" s="1" t="s">
        <v>11716</v>
      </c>
      <c r="D858" s="1" t="s">
        <v>126</v>
      </c>
      <c r="E858" s="1" t="s">
        <v>128</v>
      </c>
      <c r="F858" s="5" t="s">
        <v>156</v>
      </c>
      <c r="G858" s="1" t="s">
        <v>11717</v>
      </c>
      <c r="H858" s="1" t="s">
        <v>11718</v>
      </c>
      <c r="I858" s="5" t="s">
        <v>150</v>
      </c>
      <c r="M858" s="5" t="s">
        <v>150</v>
      </c>
      <c r="N858" s="5" t="s">
        <v>11721</v>
      </c>
      <c r="O858" s="5" t="s">
        <v>2942</v>
      </c>
      <c r="P858" s="5" t="s">
        <v>150</v>
      </c>
      <c r="Q858" s="5" t="s">
        <v>155</v>
      </c>
      <c r="R858" s="5" t="s">
        <v>174</v>
      </c>
      <c r="S858" s="5" t="s">
        <v>150</v>
      </c>
      <c r="BS858" s="1" t="s">
        <v>9621</v>
      </c>
      <c r="BT858" s="5" t="s">
        <v>2942</v>
      </c>
      <c r="BZ858" s="1" t="s">
        <v>181</v>
      </c>
      <c r="CA858" s="8" t="s">
        <v>11723</v>
      </c>
      <c r="CB858" s="1" t="s">
        <v>196</v>
      </c>
    </row>
    <row r="859">
      <c r="A859" s="1" t="s">
        <v>11724</v>
      </c>
      <c r="B859" s="1" t="s">
        <v>11716</v>
      </c>
      <c r="C859" s="1" t="s">
        <v>11725</v>
      </c>
      <c r="D859" s="1" t="s">
        <v>126</v>
      </c>
      <c r="E859" s="1" t="s">
        <v>128</v>
      </c>
      <c r="F859" s="5" t="s">
        <v>155</v>
      </c>
      <c r="G859" s="1" t="s">
        <v>11726</v>
      </c>
      <c r="H859" s="1" t="s">
        <v>11727</v>
      </c>
      <c r="I859" s="5" t="s">
        <v>150</v>
      </c>
      <c r="M859" s="5" t="s">
        <v>150</v>
      </c>
      <c r="N859" s="5" t="s">
        <v>11728</v>
      </c>
      <c r="O859" s="5" t="s">
        <v>360</v>
      </c>
      <c r="P859" s="5" t="s">
        <v>150</v>
      </c>
      <c r="Q859" s="5" t="s">
        <v>155</v>
      </c>
      <c r="R859" s="5" t="s">
        <v>174</v>
      </c>
      <c r="S859" s="5" t="s">
        <v>155</v>
      </c>
      <c r="T859" s="5" t="s">
        <v>158</v>
      </c>
      <c r="U859" s="5" t="s">
        <v>158</v>
      </c>
      <c r="V859" s="5" t="s">
        <v>158</v>
      </c>
      <c r="W859" s="5" t="s">
        <v>257</v>
      </c>
      <c r="AB859" s="5" t="s">
        <v>216</v>
      </c>
      <c r="AC859" s="1" t="s">
        <v>162</v>
      </c>
      <c r="AD859" s="1" t="s">
        <v>162</v>
      </c>
      <c r="AE859" s="1" t="s">
        <v>162</v>
      </c>
      <c r="AF859" s="1" t="s">
        <v>162</v>
      </c>
      <c r="AG859" s="1" t="s">
        <v>162</v>
      </c>
      <c r="AH859" s="1" t="s">
        <v>162</v>
      </c>
      <c r="AI859" s="1" t="s">
        <v>162</v>
      </c>
      <c r="AJ859" s="1" t="s">
        <v>162</v>
      </c>
      <c r="AK859" s="1" t="s">
        <v>162</v>
      </c>
      <c r="AL859" s="1" t="s">
        <v>162</v>
      </c>
      <c r="AM859" s="1" t="s">
        <v>162</v>
      </c>
      <c r="AN859" s="1" t="s">
        <v>162</v>
      </c>
      <c r="AO859" s="1" t="s">
        <v>162</v>
      </c>
      <c r="AP859" s="1" t="s">
        <v>162</v>
      </c>
      <c r="AQ859" s="1" t="s">
        <v>162</v>
      </c>
      <c r="AR859" s="1" t="s">
        <v>162</v>
      </c>
      <c r="AS859" s="1" t="s">
        <v>162</v>
      </c>
      <c r="AT859" s="1" t="s">
        <v>162</v>
      </c>
      <c r="AU859" s="1" t="s">
        <v>162</v>
      </c>
      <c r="AV859" s="1" t="s">
        <v>162</v>
      </c>
      <c r="AW859" s="1" t="s">
        <v>162</v>
      </c>
      <c r="AX859" s="1" t="s">
        <v>162</v>
      </c>
      <c r="AY859" s="1" t="s">
        <v>162</v>
      </c>
      <c r="AZ859" s="1" t="s">
        <v>162</v>
      </c>
      <c r="BA859" s="1" t="s">
        <v>162</v>
      </c>
      <c r="BB859" s="1" t="s">
        <v>162</v>
      </c>
      <c r="BC859" s="1" t="s">
        <v>162</v>
      </c>
      <c r="BD859" s="1" t="s">
        <v>162</v>
      </c>
      <c r="BE859" s="1" t="s">
        <v>162</v>
      </c>
      <c r="BS859" s="1" t="s">
        <v>9621</v>
      </c>
      <c r="BT859" s="5" t="s">
        <v>360</v>
      </c>
      <c r="BU859" s="1" t="s">
        <v>240</v>
      </c>
      <c r="BZ859" s="1" t="s">
        <v>181</v>
      </c>
      <c r="CA859" s="8" t="s">
        <v>11732</v>
      </c>
      <c r="CB859" s="1" t="s">
        <v>196</v>
      </c>
    </row>
    <row r="860">
      <c r="A860" s="1" t="s">
        <v>11734</v>
      </c>
      <c r="B860" s="1" t="s">
        <v>11725</v>
      </c>
      <c r="C860" s="1" t="s">
        <v>11735</v>
      </c>
      <c r="D860" s="1" t="s">
        <v>126</v>
      </c>
      <c r="E860" s="1" t="s">
        <v>128</v>
      </c>
      <c r="F860" s="5" t="s">
        <v>174</v>
      </c>
      <c r="G860" s="1" t="s">
        <v>9631</v>
      </c>
      <c r="H860" s="1" t="s">
        <v>11736</v>
      </c>
      <c r="I860" s="5" t="s">
        <v>150</v>
      </c>
      <c r="M860" s="5" t="s">
        <v>150</v>
      </c>
      <c r="N860" s="5" t="s">
        <v>11737</v>
      </c>
      <c r="O860" s="5" t="s">
        <v>3407</v>
      </c>
      <c r="P860" s="5" t="s">
        <v>174</v>
      </c>
      <c r="Q860" s="5" t="s">
        <v>174</v>
      </c>
      <c r="R860" s="5" t="s">
        <v>155</v>
      </c>
      <c r="S860" s="5" t="s">
        <v>155</v>
      </c>
      <c r="T860" s="5" t="s">
        <v>158</v>
      </c>
      <c r="U860" s="5" t="s">
        <v>158</v>
      </c>
      <c r="V860" s="5" t="s">
        <v>158</v>
      </c>
      <c r="W860" s="5" t="s">
        <v>257</v>
      </c>
      <c r="AB860" s="5" t="s">
        <v>216</v>
      </c>
      <c r="AC860" s="1" t="s">
        <v>162</v>
      </c>
      <c r="AD860" s="1" t="s">
        <v>162</v>
      </c>
      <c r="AE860" s="1" t="s">
        <v>162</v>
      </c>
      <c r="AF860" s="1" t="s">
        <v>162</v>
      </c>
      <c r="AG860" s="1" t="s">
        <v>162</v>
      </c>
      <c r="AH860" s="1" t="s">
        <v>162</v>
      </c>
      <c r="AI860" s="1" t="s">
        <v>162</v>
      </c>
      <c r="AJ860" s="1" t="s">
        <v>162</v>
      </c>
      <c r="AK860" s="1" t="s">
        <v>162</v>
      </c>
      <c r="AL860" s="1" t="s">
        <v>162</v>
      </c>
      <c r="AM860" s="1" t="s">
        <v>162</v>
      </c>
      <c r="AN860" s="1" t="s">
        <v>162</v>
      </c>
      <c r="AO860" s="1" t="s">
        <v>162</v>
      </c>
      <c r="AP860" s="1" t="s">
        <v>162</v>
      </c>
      <c r="AQ860" s="1" t="s">
        <v>162</v>
      </c>
      <c r="AR860" s="1" t="s">
        <v>162</v>
      </c>
      <c r="AS860" s="1" t="s">
        <v>162</v>
      </c>
      <c r="AT860" s="1" t="s">
        <v>162</v>
      </c>
      <c r="AU860" s="1" t="s">
        <v>162</v>
      </c>
      <c r="AV860" s="1" t="s">
        <v>162</v>
      </c>
      <c r="AW860" s="1" t="s">
        <v>162</v>
      </c>
      <c r="AX860" s="1" t="s">
        <v>162</v>
      </c>
      <c r="AY860" s="1" t="s">
        <v>162</v>
      </c>
      <c r="AZ860" s="1" t="s">
        <v>162</v>
      </c>
      <c r="BA860" s="1" t="s">
        <v>162</v>
      </c>
      <c r="BB860" s="1" t="s">
        <v>162</v>
      </c>
      <c r="BC860" s="1" t="s">
        <v>162</v>
      </c>
      <c r="BD860" s="1" t="s">
        <v>162</v>
      </c>
      <c r="BE860" s="1" t="s">
        <v>162</v>
      </c>
      <c r="BS860" s="1" t="s">
        <v>9621</v>
      </c>
      <c r="BT860" s="5" t="s">
        <v>3407</v>
      </c>
      <c r="BU860" s="1" t="s">
        <v>240</v>
      </c>
      <c r="BZ860" s="1" t="s">
        <v>181</v>
      </c>
      <c r="CA860" s="8" t="s">
        <v>11740</v>
      </c>
      <c r="CB860" s="1" t="s">
        <v>196</v>
      </c>
    </row>
    <row r="861">
      <c r="A861" s="1" t="s">
        <v>11741</v>
      </c>
      <c r="B861" s="1" t="s">
        <v>11735</v>
      </c>
      <c r="C861" s="1" t="s">
        <v>11742</v>
      </c>
      <c r="D861" s="1" t="s">
        <v>126</v>
      </c>
      <c r="E861" s="1" t="s">
        <v>128</v>
      </c>
      <c r="F861" s="5" t="s">
        <v>150</v>
      </c>
      <c r="G861" s="1" t="s">
        <v>9620</v>
      </c>
      <c r="H861" s="1" t="s">
        <v>11743</v>
      </c>
      <c r="I861" s="5" t="s">
        <v>150</v>
      </c>
      <c r="M861" s="5" t="s">
        <v>150</v>
      </c>
      <c r="N861" s="5" t="s">
        <v>11744</v>
      </c>
      <c r="O861" s="5" t="s">
        <v>993</v>
      </c>
      <c r="P861" s="5" t="s">
        <v>174</v>
      </c>
      <c r="Q861" s="5" t="s">
        <v>150</v>
      </c>
      <c r="R861" s="5" t="s">
        <v>155</v>
      </c>
      <c r="S861" s="5" t="s">
        <v>156</v>
      </c>
      <c r="T861" s="5" t="s">
        <v>380</v>
      </c>
      <c r="U861" s="5" t="s">
        <v>158</v>
      </c>
      <c r="V861" s="5" t="s">
        <v>158</v>
      </c>
      <c r="W861" s="5" t="s">
        <v>360</v>
      </c>
      <c r="AB861" s="5" t="s">
        <v>161</v>
      </c>
      <c r="AC861" s="1" t="s">
        <v>162</v>
      </c>
      <c r="AD861" s="1" t="s">
        <v>162</v>
      </c>
      <c r="AE861" s="1" t="s">
        <v>162</v>
      </c>
      <c r="AF861" s="1" t="s">
        <v>162</v>
      </c>
      <c r="AG861" s="1" t="s">
        <v>162</v>
      </c>
      <c r="AH861" s="1" t="s">
        <v>162</v>
      </c>
      <c r="AI861" s="1" t="s">
        <v>162</v>
      </c>
      <c r="AJ861" s="1" t="s">
        <v>162</v>
      </c>
      <c r="AK861" s="1" t="s">
        <v>162</v>
      </c>
      <c r="AL861" s="1" t="s">
        <v>162</v>
      </c>
      <c r="AM861" s="1" t="s">
        <v>162</v>
      </c>
      <c r="AN861" s="1" t="s">
        <v>162</v>
      </c>
      <c r="AO861" s="1" t="s">
        <v>162</v>
      </c>
      <c r="AP861" s="1" t="s">
        <v>162</v>
      </c>
      <c r="AQ861" s="1" t="s">
        <v>162</v>
      </c>
      <c r="AR861" s="1" t="s">
        <v>162</v>
      </c>
      <c r="AS861" s="1" t="s">
        <v>162</v>
      </c>
      <c r="AT861" s="1" t="s">
        <v>162</v>
      </c>
      <c r="AU861" s="1" t="s">
        <v>162</v>
      </c>
      <c r="AV861" s="1" t="s">
        <v>162</v>
      </c>
      <c r="AW861" s="1" t="s">
        <v>162</v>
      </c>
      <c r="AX861" s="1" t="s">
        <v>162</v>
      </c>
      <c r="AY861" s="1" t="s">
        <v>162</v>
      </c>
      <c r="AZ861" s="1" t="s">
        <v>162</v>
      </c>
      <c r="BA861" s="1" t="s">
        <v>162</v>
      </c>
      <c r="BB861" s="1" t="s">
        <v>162</v>
      </c>
      <c r="BC861" s="1" t="s">
        <v>162</v>
      </c>
      <c r="BD861" s="1" t="s">
        <v>162</v>
      </c>
      <c r="BE861" s="1" t="s">
        <v>162</v>
      </c>
      <c r="BS861" s="1" t="s">
        <v>9621</v>
      </c>
      <c r="BT861" s="5" t="s">
        <v>993</v>
      </c>
      <c r="BU861" s="1" t="s">
        <v>184</v>
      </c>
      <c r="BZ861" s="1" t="s">
        <v>181</v>
      </c>
      <c r="CA861" s="8" t="s">
        <v>11746</v>
      </c>
      <c r="CB861" s="1" t="s">
        <v>196</v>
      </c>
    </row>
    <row r="862">
      <c r="A862" s="1" t="s">
        <v>11265</v>
      </c>
      <c r="B862" s="1" t="s">
        <v>11748</v>
      </c>
      <c r="C862" s="1" t="s">
        <v>11749</v>
      </c>
      <c r="D862" s="1" t="s">
        <v>126</v>
      </c>
      <c r="E862" s="1" t="s">
        <v>128</v>
      </c>
      <c r="F862" s="5" t="s">
        <v>155</v>
      </c>
      <c r="G862" s="1" t="s">
        <v>11267</v>
      </c>
      <c r="H862" s="1" t="s">
        <v>11268</v>
      </c>
      <c r="I862" s="5" t="s">
        <v>150</v>
      </c>
      <c r="M862" s="5" t="s">
        <v>150</v>
      </c>
      <c r="N862" s="5" t="s">
        <v>11750</v>
      </c>
      <c r="O862" s="5" t="s">
        <v>342</v>
      </c>
      <c r="P862" s="5" t="s">
        <v>150</v>
      </c>
      <c r="Q862" s="5" t="s">
        <v>155</v>
      </c>
      <c r="R862" s="5" t="s">
        <v>155</v>
      </c>
      <c r="S862" s="5" t="s">
        <v>156</v>
      </c>
      <c r="T862" s="5" t="s">
        <v>449</v>
      </c>
      <c r="U862" s="5" t="s">
        <v>158</v>
      </c>
      <c r="V862" s="5" t="s">
        <v>158</v>
      </c>
      <c r="W862" s="5" t="s">
        <v>360</v>
      </c>
      <c r="AB862" s="5" t="s">
        <v>155</v>
      </c>
      <c r="AC862" s="1" t="s">
        <v>162</v>
      </c>
      <c r="AD862" s="1" t="s">
        <v>162</v>
      </c>
      <c r="AE862" s="1" t="s">
        <v>162</v>
      </c>
      <c r="AF862" s="1" t="s">
        <v>162</v>
      </c>
      <c r="AG862" s="1" t="s">
        <v>162</v>
      </c>
      <c r="AH862" s="1" t="s">
        <v>162</v>
      </c>
      <c r="AI862" s="1" t="s">
        <v>162</v>
      </c>
      <c r="AJ862" s="1" t="s">
        <v>162</v>
      </c>
      <c r="AK862" s="1" t="s">
        <v>162</v>
      </c>
      <c r="AL862" s="1" t="s">
        <v>162</v>
      </c>
      <c r="AM862" s="1" t="s">
        <v>162</v>
      </c>
      <c r="AN862" s="1" t="s">
        <v>162</v>
      </c>
      <c r="AO862" s="1" t="s">
        <v>162</v>
      </c>
      <c r="AP862" s="1" t="s">
        <v>162</v>
      </c>
      <c r="AQ862" s="1" t="s">
        <v>162</v>
      </c>
      <c r="AR862" s="1" t="s">
        <v>162</v>
      </c>
      <c r="AS862" s="1" t="s">
        <v>162</v>
      </c>
      <c r="AT862" s="1" t="s">
        <v>162</v>
      </c>
      <c r="AU862" s="1" t="s">
        <v>162</v>
      </c>
      <c r="AV862" s="1" t="s">
        <v>162</v>
      </c>
      <c r="AW862" s="1" t="s">
        <v>162</v>
      </c>
      <c r="AX862" s="1" t="s">
        <v>162</v>
      </c>
      <c r="AY862" s="1" t="s">
        <v>162</v>
      </c>
      <c r="AZ862" s="1" t="s">
        <v>162</v>
      </c>
      <c r="BA862" s="1" t="s">
        <v>162</v>
      </c>
      <c r="BB862" s="1" t="s">
        <v>162</v>
      </c>
      <c r="BC862" s="1" t="s">
        <v>162</v>
      </c>
      <c r="BD862" s="1" t="s">
        <v>162</v>
      </c>
      <c r="BE862" s="1" t="s">
        <v>162</v>
      </c>
      <c r="BS862" s="1" t="s">
        <v>11247</v>
      </c>
      <c r="BT862" s="5" t="s">
        <v>342</v>
      </c>
      <c r="BU862" s="1" t="s">
        <v>184</v>
      </c>
      <c r="BZ862" s="1" t="s">
        <v>181</v>
      </c>
      <c r="CA862" s="8" t="s">
        <v>11757</v>
      </c>
      <c r="CB862" s="1" t="s">
        <v>196</v>
      </c>
    </row>
    <row r="863">
      <c r="A863" s="1" t="s">
        <v>11251</v>
      </c>
      <c r="B863" s="1" t="s">
        <v>11749</v>
      </c>
      <c r="C863" s="1" t="s">
        <v>11762</v>
      </c>
      <c r="D863" s="1" t="s">
        <v>126</v>
      </c>
      <c r="E863" s="1" t="s">
        <v>128</v>
      </c>
      <c r="F863" s="5" t="s">
        <v>174</v>
      </c>
      <c r="G863" s="1" t="s">
        <v>11254</v>
      </c>
      <c r="H863" s="1" t="s">
        <v>11255</v>
      </c>
      <c r="I863" s="5" t="s">
        <v>150</v>
      </c>
      <c r="M863" s="5" t="s">
        <v>174</v>
      </c>
      <c r="N863" s="5" t="s">
        <v>11763</v>
      </c>
      <c r="O863" s="5" t="s">
        <v>404</v>
      </c>
      <c r="P863" s="5" t="s">
        <v>174</v>
      </c>
      <c r="Q863" s="5" t="s">
        <v>174</v>
      </c>
      <c r="R863" s="5" t="s">
        <v>155</v>
      </c>
      <c r="S863" s="5" t="s">
        <v>174</v>
      </c>
      <c r="T863" s="5" t="s">
        <v>158</v>
      </c>
      <c r="U863" s="5" t="s">
        <v>158</v>
      </c>
      <c r="V863" s="5" t="s">
        <v>158</v>
      </c>
      <c r="W863" s="5" t="s">
        <v>257</v>
      </c>
      <c r="AB863" s="5" t="s">
        <v>216</v>
      </c>
      <c r="AC863" s="1" t="s">
        <v>162</v>
      </c>
      <c r="AD863" s="1" t="s">
        <v>162</v>
      </c>
      <c r="AE863" s="1" t="s">
        <v>162</v>
      </c>
      <c r="AF863" s="1" t="s">
        <v>162</v>
      </c>
      <c r="AG863" s="1" t="s">
        <v>162</v>
      </c>
      <c r="AH863" s="1" t="s">
        <v>162</v>
      </c>
      <c r="AI863" s="1" t="s">
        <v>162</v>
      </c>
      <c r="AJ863" s="1" t="s">
        <v>162</v>
      </c>
      <c r="AK863" s="1" t="s">
        <v>162</v>
      </c>
      <c r="AL863" s="1" t="s">
        <v>162</v>
      </c>
      <c r="AM863" s="1" t="s">
        <v>162</v>
      </c>
      <c r="AN863" s="1" t="s">
        <v>162</v>
      </c>
      <c r="AO863" s="1" t="s">
        <v>162</v>
      </c>
      <c r="AP863" s="1" t="s">
        <v>162</v>
      </c>
      <c r="AQ863" s="1" t="s">
        <v>162</v>
      </c>
      <c r="AR863" s="1" t="s">
        <v>162</v>
      </c>
      <c r="AS863" s="1" t="s">
        <v>162</v>
      </c>
      <c r="AT863" s="1" t="s">
        <v>162</v>
      </c>
      <c r="AU863" s="1" t="s">
        <v>162</v>
      </c>
      <c r="AV863" s="1" t="s">
        <v>162</v>
      </c>
      <c r="AW863" s="1" t="s">
        <v>162</v>
      </c>
      <c r="AX863" s="1" t="s">
        <v>162</v>
      </c>
      <c r="AY863" s="1" t="s">
        <v>162</v>
      </c>
      <c r="AZ863" s="1" t="s">
        <v>162</v>
      </c>
      <c r="BA863" s="1" t="s">
        <v>162</v>
      </c>
      <c r="BB863" s="1" t="s">
        <v>162</v>
      </c>
      <c r="BC863" s="1" t="s">
        <v>162</v>
      </c>
      <c r="BD863" s="1" t="s">
        <v>162</v>
      </c>
      <c r="BE863" s="1" t="s">
        <v>162</v>
      </c>
      <c r="BS863" s="1" t="s">
        <v>11247</v>
      </c>
      <c r="BT863" s="5" t="s">
        <v>404</v>
      </c>
      <c r="BU863" s="1" t="s">
        <v>240</v>
      </c>
      <c r="BZ863" s="1" t="s">
        <v>181</v>
      </c>
      <c r="CA863" s="8" t="s">
        <v>11764</v>
      </c>
      <c r="CB863" s="1" t="s">
        <v>196</v>
      </c>
    </row>
    <row r="864">
      <c r="A864" s="1" t="s">
        <v>11240</v>
      </c>
      <c r="B864" s="1" t="s">
        <v>11762</v>
      </c>
      <c r="C864" s="1" t="s">
        <v>11767</v>
      </c>
      <c r="D864" s="1" t="s">
        <v>126</v>
      </c>
      <c r="E864" s="1" t="s">
        <v>128</v>
      </c>
      <c r="F864" s="5" t="s">
        <v>150</v>
      </c>
      <c r="G864" s="1" t="s">
        <v>11242</v>
      </c>
      <c r="H864" s="1" t="s">
        <v>11243</v>
      </c>
      <c r="I864" s="5" t="s">
        <v>150</v>
      </c>
      <c r="M864" s="5" t="s">
        <v>150</v>
      </c>
      <c r="N864" s="5" t="s">
        <v>11768</v>
      </c>
      <c r="O864" s="5" t="s">
        <v>1470</v>
      </c>
      <c r="P864" s="5" t="s">
        <v>174</v>
      </c>
      <c r="Q864" s="5" t="s">
        <v>150</v>
      </c>
      <c r="R864" s="5" t="s">
        <v>155</v>
      </c>
      <c r="S864" s="5" t="s">
        <v>174</v>
      </c>
      <c r="T864" s="5" t="s">
        <v>807</v>
      </c>
      <c r="U864" s="5" t="s">
        <v>158</v>
      </c>
      <c r="V864" s="5" t="s">
        <v>158</v>
      </c>
      <c r="W864" s="5" t="s">
        <v>2907</v>
      </c>
      <c r="AB864" s="5" t="s">
        <v>161</v>
      </c>
      <c r="AC864" s="1" t="s">
        <v>162</v>
      </c>
      <c r="AD864" s="1" t="s">
        <v>162</v>
      </c>
      <c r="AE864" s="1" t="s">
        <v>162</v>
      </c>
      <c r="AF864" s="1" t="s">
        <v>162</v>
      </c>
      <c r="AG864" s="1" t="s">
        <v>162</v>
      </c>
      <c r="AH864" s="1" t="s">
        <v>162</v>
      </c>
      <c r="AI864" s="1" t="s">
        <v>162</v>
      </c>
      <c r="AJ864" s="1" t="s">
        <v>162</v>
      </c>
      <c r="AK864" s="1" t="s">
        <v>162</v>
      </c>
      <c r="AL864" s="1" t="s">
        <v>162</v>
      </c>
      <c r="AM864" s="1" t="s">
        <v>162</v>
      </c>
      <c r="AN864" s="1" t="s">
        <v>162</v>
      </c>
      <c r="AO864" s="1" t="s">
        <v>162</v>
      </c>
      <c r="AP864" s="1" t="s">
        <v>162</v>
      </c>
      <c r="AQ864" s="1" t="s">
        <v>162</v>
      </c>
      <c r="AR864" s="1" t="s">
        <v>162</v>
      </c>
      <c r="AS864" s="1" t="s">
        <v>162</v>
      </c>
      <c r="AT864" s="1" t="s">
        <v>162</v>
      </c>
      <c r="AU864" s="1" t="s">
        <v>162</v>
      </c>
      <c r="AV864" s="1" t="s">
        <v>162</v>
      </c>
      <c r="AW864" s="1" t="s">
        <v>162</v>
      </c>
      <c r="AX864" s="1" t="s">
        <v>162</v>
      </c>
      <c r="AY864" s="1" t="s">
        <v>162</v>
      </c>
      <c r="AZ864" s="1" t="s">
        <v>162</v>
      </c>
      <c r="BA864" s="1" t="s">
        <v>162</v>
      </c>
      <c r="BB864" s="1" t="s">
        <v>162</v>
      </c>
      <c r="BC864" s="1" t="s">
        <v>162</v>
      </c>
      <c r="BD864" s="1" t="s">
        <v>162</v>
      </c>
      <c r="BE864" s="1" t="s">
        <v>162</v>
      </c>
      <c r="BS864" s="1" t="s">
        <v>11247</v>
      </c>
      <c r="BT864" s="5" t="s">
        <v>1470</v>
      </c>
      <c r="BV864" s="1" t="s">
        <v>1023</v>
      </c>
      <c r="BZ864" s="1" t="s">
        <v>181</v>
      </c>
      <c r="CA864" s="8" t="s">
        <v>11770</v>
      </c>
      <c r="CB864" s="1" t="s">
        <v>196</v>
      </c>
    </row>
    <row r="865">
      <c r="A865" s="1" t="s">
        <v>2972</v>
      </c>
      <c r="B865" s="1" t="s">
        <v>11772</v>
      </c>
      <c r="C865" s="1" t="s">
        <v>11772</v>
      </c>
      <c r="D865" s="1" t="s">
        <v>126</v>
      </c>
      <c r="E865" s="1" t="s">
        <v>128</v>
      </c>
      <c r="F865" s="5" t="s">
        <v>156</v>
      </c>
      <c r="G865" s="1" t="s">
        <v>2974</v>
      </c>
      <c r="H865" s="1" t="s">
        <v>2975</v>
      </c>
      <c r="I865" s="5" t="s">
        <v>150</v>
      </c>
      <c r="M865" s="5" t="s">
        <v>150</v>
      </c>
      <c r="N865" s="5" t="s">
        <v>11775</v>
      </c>
      <c r="O865" s="5" t="s">
        <v>158</v>
      </c>
      <c r="P865" s="5" t="s">
        <v>150</v>
      </c>
      <c r="Q865" s="5" t="s">
        <v>155</v>
      </c>
      <c r="BS865" s="1" t="s">
        <v>2934</v>
      </c>
      <c r="BT865" s="5" t="s">
        <v>158</v>
      </c>
      <c r="BZ865" s="1" t="s">
        <v>181</v>
      </c>
      <c r="CA865" s="8" t="s">
        <v>11776</v>
      </c>
      <c r="CB865" s="1" t="s">
        <v>196</v>
      </c>
    </row>
    <row r="866">
      <c r="A866" s="1" t="s">
        <v>2957</v>
      </c>
      <c r="B866" s="1" t="s">
        <v>11772</v>
      </c>
      <c r="C866" s="1" t="s">
        <v>11778</v>
      </c>
      <c r="D866" s="1" t="s">
        <v>126</v>
      </c>
      <c r="E866" s="1" t="s">
        <v>128</v>
      </c>
      <c r="F866" s="5" t="s">
        <v>155</v>
      </c>
      <c r="G866" s="1" t="s">
        <v>2959</v>
      </c>
      <c r="H866" s="1" t="s">
        <v>2961</v>
      </c>
      <c r="I866" s="5" t="s">
        <v>150</v>
      </c>
      <c r="M866" s="5" t="s">
        <v>150</v>
      </c>
      <c r="N866" s="5" t="s">
        <v>11779</v>
      </c>
      <c r="O866" s="5" t="s">
        <v>155</v>
      </c>
      <c r="P866" s="5" t="s">
        <v>150</v>
      </c>
      <c r="Q866" s="5" t="s">
        <v>155</v>
      </c>
      <c r="BS866" s="1" t="s">
        <v>2934</v>
      </c>
      <c r="BT866" s="5" t="s">
        <v>155</v>
      </c>
      <c r="BZ866" s="1" t="s">
        <v>181</v>
      </c>
      <c r="CA866" s="8" t="s">
        <v>11781</v>
      </c>
      <c r="CB866" s="1" t="s">
        <v>196</v>
      </c>
    </row>
    <row r="867">
      <c r="A867" s="1" t="s">
        <v>2943</v>
      </c>
      <c r="B867" s="1" t="s">
        <v>11778</v>
      </c>
      <c r="C867" s="1" t="s">
        <v>11783</v>
      </c>
      <c r="D867" s="1" t="s">
        <v>126</v>
      </c>
      <c r="E867" s="1" t="s">
        <v>128</v>
      </c>
      <c r="F867" s="5" t="s">
        <v>174</v>
      </c>
      <c r="G867" s="1" t="s">
        <v>2945</v>
      </c>
      <c r="H867" s="1" t="s">
        <v>2947</v>
      </c>
      <c r="I867" s="5" t="s">
        <v>150</v>
      </c>
      <c r="M867" s="5" t="s">
        <v>174</v>
      </c>
      <c r="N867" s="5" t="s">
        <v>11784</v>
      </c>
      <c r="O867" s="5" t="s">
        <v>220</v>
      </c>
      <c r="P867" s="5" t="s">
        <v>174</v>
      </c>
      <c r="Q867" s="5" t="s">
        <v>174</v>
      </c>
      <c r="R867" s="5" t="s">
        <v>155</v>
      </c>
      <c r="S867" s="5" t="s">
        <v>216</v>
      </c>
      <c r="T867" s="5" t="s">
        <v>158</v>
      </c>
      <c r="U867" s="5" t="s">
        <v>158</v>
      </c>
      <c r="V867" s="5" t="s">
        <v>158</v>
      </c>
      <c r="W867" s="5" t="s">
        <v>257</v>
      </c>
      <c r="AB867" s="5" t="s">
        <v>216</v>
      </c>
      <c r="AC867" s="1" t="s">
        <v>162</v>
      </c>
      <c r="AD867" s="1" t="s">
        <v>162</v>
      </c>
      <c r="AE867" s="1" t="s">
        <v>162</v>
      </c>
      <c r="AF867" s="1" t="s">
        <v>162</v>
      </c>
      <c r="AG867" s="1" t="s">
        <v>162</v>
      </c>
      <c r="AH867" s="1" t="s">
        <v>162</v>
      </c>
      <c r="AI867" s="1" t="s">
        <v>162</v>
      </c>
      <c r="AJ867" s="1" t="s">
        <v>162</v>
      </c>
      <c r="AK867" s="1" t="s">
        <v>162</v>
      </c>
      <c r="AL867" s="1" t="s">
        <v>162</v>
      </c>
      <c r="AM867" s="1" t="s">
        <v>162</v>
      </c>
      <c r="AN867" s="1" t="s">
        <v>162</v>
      </c>
      <c r="AO867" s="1" t="s">
        <v>162</v>
      </c>
      <c r="AP867" s="1" t="s">
        <v>162</v>
      </c>
      <c r="AQ867" s="1" t="s">
        <v>162</v>
      </c>
      <c r="AR867" s="1" t="s">
        <v>162</v>
      </c>
      <c r="AS867" s="1" t="s">
        <v>162</v>
      </c>
      <c r="AT867" s="1" t="s">
        <v>162</v>
      </c>
      <c r="AU867" s="1" t="s">
        <v>162</v>
      </c>
      <c r="AV867" s="1" t="s">
        <v>162</v>
      </c>
      <c r="AW867" s="1" t="s">
        <v>162</v>
      </c>
      <c r="AX867" s="1" t="s">
        <v>162</v>
      </c>
      <c r="AY867" s="1" t="s">
        <v>162</v>
      </c>
      <c r="AZ867" s="1" t="s">
        <v>162</v>
      </c>
      <c r="BA867" s="1" t="s">
        <v>162</v>
      </c>
      <c r="BB867" s="1" t="s">
        <v>162</v>
      </c>
      <c r="BC867" s="1" t="s">
        <v>162</v>
      </c>
      <c r="BD867" s="1" t="s">
        <v>162</v>
      </c>
      <c r="BE867" s="1" t="s">
        <v>162</v>
      </c>
      <c r="BS867" s="1" t="s">
        <v>2934</v>
      </c>
      <c r="BT867" s="5" t="s">
        <v>220</v>
      </c>
      <c r="BU867" s="1" t="s">
        <v>240</v>
      </c>
      <c r="BZ867" s="1" t="s">
        <v>181</v>
      </c>
      <c r="CA867" s="8" t="s">
        <v>11788</v>
      </c>
      <c r="CB867" s="1" t="s">
        <v>196</v>
      </c>
    </row>
    <row r="868">
      <c r="A868" s="1" t="s">
        <v>2925</v>
      </c>
      <c r="B868" s="1" t="s">
        <v>11783</v>
      </c>
      <c r="C868" s="1" t="s">
        <v>11799</v>
      </c>
      <c r="D868" s="1" t="s">
        <v>126</v>
      </c>
      <c r="E868" s="1" t="s">
        <v>128</v>
      </c>
      <c r="F868" s="5" t="s">
        <v>150</v>
      </c>
      <c r="G868" s="1" t="s">
        <v>11800</v>
      </c>
      <c r="H868" s="1" t="s">
        <v>2931</v>
      </c>
      <c r="I868" s="5" t="s">
        <v>150</v>
      </c>
      <c r="M868" s="5" t="s">
        <v>150</v>
      </c>
      <c r="N868" s="5" t="s">
        <v>11801</v>
      </c>
      <c r="O868" s="5" t="s">
        <v>733</v>
      </c>
      <c r="P868" s="5" t="s">
        <v>174</v>
      </c>
      <c r="Q868" s="5" t="s">
        <v>150</v>
      </c>
      <c r="R868" s="5" t="s">
        <v>155</v>
      </c>
      <c r="S868" s="5" t="s">
        <v>156</v>
      </c>
      <c r="T868" s="5" t="s">
        <v>449</v>
      </c>
      <c r="U868" s="5" t="s">
        <v>158</v>
      </c>
      <c r="V868" s="5" t="s">
        <v>158</v>
      </c>
      <c r="W868" s="5" t="s">
        <v>360</v>
      </c>
      <c r="AB868" s="5" t="s">
        <v>155</v>
      </c>
      <c r="AC868" s="1" t="s">
        <v>162</v>
      </c>
      <c r="AD868" s="1" t="s">
        <v>162</v>
      </c>
      <c r="AE868" s="1" t="s">
        <v>162</v>
      </c>
      <c r="AF868" s="1" t="s">
        <v>162</v>
      </c>
      <c r="AG868" s="1" t="s">
        <v>162</v>
      </c>
      <c r="AH868" s="1" t="s">
        <v>162</v>
      </c>
      <c r="AI868" s="1" t="s">
        <v>162</v>
      </c>
      <c r="AJ868" s="1" t="s">
        <v>162</v>
      </c>
      <c r="AK868" s="1" t="s">
        <v>162</v>
      </c>
      <c r="AL868" s="1" t="s">
        <v>162</v>
      </c>
      <c r="AM868" s="1" t="s">
        <v>162</v>
      </c>
      <c r="AN868" s="1" t="s">
        <v>162</v>
      </c>
      <c r="AO868" s="1" t="s">
        <v>162</v>
      </c>
      <c r="AP868" s="1" t="s">
        <v>162</v>
      </c>
      <c r="AQ868" s="1" t="s">
        <v>162</v>
      </c>
      <c r="AR868" s="1" t="s">
        <v>162</v>
      </c>
      <c r="AS868" s="1" t="s">
        <v>162</v>
      </c>
      <c r="AT868" s="1" t="s">
        <v>162</v>
      </c>
      <c r="AU868" s="1" t="s">
        <v>162</v>
      </c>
      <c r="AV868" s="1" t="s">
        <v>162</v>
      </c>
      <c r="AW868" s="1" t="s">
        <v>162</v>
      </c>
      <c r="AX868" s="1" t="s">
        <v>162</v>
      </c>
      <c r="AY868" s="1" t="s">
        <v>162</v>
      </c>
      <c r="AZ868" s="1" t="s">
        <v>162</v>
      </c>
      <c r="BA868" s="1" t="s">
        <v>162</v>
      </c>
      <c r="BB868" s="1" t="s">
        <v>162</v>
      </c>
      <c r="BC868" s="1" t="s">
        <v>162</v>
      </c>
      <c r="BD868" s="1" t="s">
        <v>162</v>
      </c>
      <c r="BE868" s="1" t="s">
        <v>162</v>
      </c>
      <c r="BS868" s="1" t="s">
        <v>2934</v>
      </c>
      <c r="BT868" s="5" t="s">
        <v>733</v>
      </c>
      <c r="BU868" s="1" t="s">
        <v>184</v>
      </c>
      <c r="BZ868" s="1" t="s">
        <v>181</v>
      </c>
      <c r="CA868" s="8" t="s">
        <v>11802</v>
      </c>
      <c r="CB868" s="1" t="s">
        <v>196</v>
      </c>
    </row>
    <row r="869">
      <c r="A869" s="1" t="s">
        <v>11807</v>
      </c>
      <c r="B869" s="1" t="s">
        <v>11808</v>
      </c>
      <c r="C869" s="1" t="s">
        <v>11809</v>
      </c>
      <c r="D869" s="1" t="s">
        <v>126</v>
      </c>
      <c r="E869" s="1" t="s">
        <v>128</v>
      </c>
      <c r="F869" s="5" t="s">
        <v>174</v>
      </c>
      <c r="G869" s="1" t="s">
        <v>5076</v>
      </c>
      <c r="H869" s="1" t="s">
        <v>11811</v>
      </c>
      <c r="I869" s="5" t="s">
        <v>150</v>
      </c>
      <c r="M869" s="5" t="s">
        <v>174</v>
      </c>
      <c r="N869" s="5" t="s">
        <v>11812</v>
      </c>
      <c r="O869" s="5" t="s">
        <v>404</v>
      </c>
      <c r="P869" s="5" t="s">
        <v>174</v>
      </c>
      <c r="Q869" s="5" t="s">
        <v>174</v>
      </c>
      <c r="R869" s="5" t="s">
        <v>155</v>
      </c>
      <c r="S869" s="5" t="s">
        <v>174</v>
      </c>
      <c r="T869" s="5" t="s">
        <v>158</v>
      </c>
      <c r="U869" s="5" t="s">
        <v>380</v>
      </c>
      <c r="V869" s="5" t="s">
        <v>158</v>
      </c>
      <c r="W869" s="5" t="s">
        <v>898</v>
      </c>
      <c r="AB869" s="5" t="s">
        <v>150</v>
      </c>
      <c r="AC869" s="1" t="s">
        <v>162</v>
      </c>
      <c r="AD869" s="1" t="s">
        <v>162</v>
      </c>
      <c r="AE869" s="1" t="s">
        <v>162</v>
      </c>
      <c r="AF869" s="1" t="s">
        <v>162</v>
      </c>
      <c r="AG869" s="1" t="s">
        <v>162</v>
      </c>
      <c r="AH869" s="1" t="s">
        <v>162</v>
      </c>
      <c r="AI869" s="1" t="s">
        <v>162</v>
      </c>
      <c r="AJ869" s="1" t="s">
        <v>162</v>
      </c>
      <c r="AK869" s="1" t="s">
        <v>162</v>
      </c>
      <c r="AL869" s="1" t="s">
        <v>162</v>
      </c>
      <c r="AM869" s="1" t="s">
        <v>162</v>
      </c>
      <c r="AN869" s="1" t="s">
        <v>162</v>
      </c>
      <c r="AO869" s="1" t="s">
        <v>162</v>
      </c>
      <c r="AP869" s="1" t="s">
        <v>162</v>
      </c>
      <c r="AQ869" s="1" t="s">
        <v>162</v>
      </c>
      <c r="AR869" s="1" t="s">
        <v>162</v>
      </c>
      <c r="AS869" s="1" t="s">
        <v>162</v>
      </c>
      <c r="AT869" s="1" t="s">
        <v>162</v>
      </c>
      <c r="AU869" s="1" t="s">
        <v>162</v>
      </c>
      <c r="AV869" s="1" t="s">
        <v>162</v>
      </c>
      <c r="AW869" s="1" t="s">
        <v>162</v>
      </c>
      <c r="AX869" s="1" t="s">
        <v>162</v>
      </c>
      <c r="AY869" s="1" t="s">
        <v>162</v>
      </c>
      <c r="AZ869" s="1" t="s">
        <v>162</v>
      </c>
      <c r="BA869" s="1" t="s">
        <v>162</v>
      </c>
      <c r="BB869" s="1" t="s">
        <v>162</v>
      </c>
      <c r="BC869" s="1" t="s">
        <v>162</v>
      </c>
      <c r="BD869" s="1" t="s">
        <v>162</v>
      </c>
      <c r="BE869" s="1" t="s">
        <v>162</v>
      </c>
      <c r="BS869" s="1" t="s">
        <v>5064</v>
      </c>
      <c r="BT869" s="5" t="s">
        <v>404</v>
      </c>
      <c r="BW869" s="1" t="s">
        <v>467</v>
      </c>
      <c r="BZ869" s="1" t="s">
        <v>181</v>
      </c>
      <c r="CA869" s="8" t="s">
        <v>11813</v>
      </c>
      <c r="CB869" s="1" t="s">
        <v>196</v>
      </c>
    </row>
    <row r="870">
      <c r="A870" s="1" t="s">
        <v>11803</v>
      </c>
      <c r="B870" s="1" t="s">
        <v>11809</v>
      </c>
      <c r="C870" s="1" t="s">
        <v>11817</v>
      </c>
      <c r="D870" s="1" t="s">
        <v>126</v>
      </c>
      <c r="E870" s="1" t="s">
        <v>128</v>
      </c>
      <c r="F870" s="5" t="s">
        <v>150</v>
      </c>
      <c r="G870" s="1" t="s">
        <v>910</v>
      </c>
      <c r="H870" s="1" t="s">
        <v>11805</v>
      </c>
      <c r="I870" s="5" t="s">
        <v>150</v>
      </c>
      <c r="M870" s="5" t="s">
        <v>150</v>
      </c>
      <c r="N870" s="5" t="s">
        <v>11818</v>
      </c>
      <c r="O870" s="5" t="s">
        <v>1451</v>
      </c>
      <c r="P870" s="5" t="s">
        <v>174</v>
      </c>
      <c r="Q870" s="5" t="s">
        <v>150</v>
      </c>
      <c r="R870" s="5" t="s">
        <v>155</v>
      </c>
      <c r="S870" s="5" t="s">
        <v>155</v>
      </c>
      <c r="T870" s="5" t="s">
        <v>158</v>
      </c>
      <c r="U870" s="5" t="s">
        <v>158</v>
      </c>
      <c r="V870" s="5" t="s">
        <v>158</v>
      </c>
      <c r="W870" s="5" t="s">
        <v>257</v>
      </c>
      <c r="AB870" s="5" t="s">
        <v>216</v>
      </c>
      <c r="AC870" s="1" t="s">
        <v>162</v>
      </c>
      <c r="AD870" s="1" t="s">
        <v>162</v>
      </c>
      <c r="AE870" s="1" t="s">
        <v>162</v>
      </c>
      <c r="AF870" s="1" t="s">
        <v>162</v>
      </c>
      <c r="AG870" s="1" t="s">
        <v>162</v>
      </c>
      <c r="AH870" s="1" t="s">
        <v>162</v>
      </c>
      <c r="AI870" s="1" t="s">
        <v>259</v>
      </c>
      <c r="AJ870" s="1" t="s">
        <v>162</v>
      </c>
      <c r="AK870" s="1" t="s">
        <v>162</v>
      </c>
      <c r="AL870" s="1" t="s">
        <v>162</v>
      </c>
      <c r="AM870" s="1" t="s">
        <v>162</v>
      </c>
      <c r="AN870" s="1" t="s">
        <v>162</v>
      </c>
      <c r="AO870" s="1" t="s">
        <v>162</v>
      </c>
      <c r="AP870" s="1" t="s">
        <v>162</v>
      </c>
      <c r="AQ870" s="1" t="s">
        <v>162</v>
      </c>
      <c r="AR870" s="1" t="s">
        <v>162</v>
      </c>
      <c r="AS870" s="1" t="s">
        <v>162</v>
      </c>
      <c r="AT870" s="1" t="s">
        <v>162</v>
      </c>
      <c r="AU870" s="1" t="s">
        <v>162</v>
      </c>
      <c r="AV870" s="1" t="s">
        <v>162</v>
      </c>
      <c r="AW870" s="1" t="s">
        <v>162</v>
      </c>
      <c r="AX870" s="1" t="s">
        <v>162</v>
      </c>
      <c r="AY870" s="1" t="s">
        <v>162</v>
      </c>
      <c r="AZ870" s="1" t="s">
        <v>162</v>
      </c>
      <c r="BA870" s="1" t="s">
        <v>162</v>
      </c>
      <c r="BB870" s="1" t="s">
        <v>162</v>
      </c>
      <c r="BC870" s="1" t="s">
        <v>162</v>
      </c>
      <c r="BD870" s="1" t="s">
        <v>162</v>
      </c>
      <c r="BE870" s="1" t="s">
        <v>162</v>
      </c>
      <c r="BS870" s="1" t="s">
        <v>5064</v>
      </c>
      <c r="BT870" s="5" t="s">
        <v>1451</v>
      </c>
      <c r="BU870" s="1" t="s">
        <v>240</v>
      </c>
      <c r="BZ870" s="1" t="s">
        <v>181</v>
      </c>
      <c r="CA870" s="8" t="s">
        <v>11821</v>
      </c>
      <c r="CB870" s="1" t="s">
        <v>196</v>
      </c>
    </row>
    <row r="871">
      <c r="A871" s="1" t="s">
        <v>11823</v>
      </c>
      <c r="B871" s="1" t="s">
        <v>11824</v>
      </c>
      <c r="C871" s="1" t="s">
        <v>11825</v>
      </c>
      <c r="D871" s="1" t="s">
        <v>126</v>
      </c>
      <c r="E871" s="1" t="s">
        <v>128</v>
      </c>
      <c r="F871" s="5" t="s">
        <v>156</v>
      </c>
      <c r="G871" s="1" t="s">
        <v>11826</v>
      </c>
      <c r="H871" s="1" t="s">
        <v>11827</v>
      </c>
      <c r="I871" s="5" t="s">
        <v>150</v>
      </c>
      <c r="M871" s="5" t="s">
        <v>150</v>
      </c>
      <c r="N871" s="5" t="s">
        <v>11828</v>
      </c>
      <c r="O871" s="5" t="s">
        <v>1811</v>
      </c>
      <c r="P871" s="5" t="s">
        <v>150</v>
      </c>
      <c r="Q871" s="5" t="s">
        <v>155</v>
      </c>
      <c r="R871" s="5" t="s">
        <v>174</v>
      </c>
      <c r="S871" s="5" t="s">
        <v>174</v>
      </c>
      <c r="T871" s="5" t="s">
        <v>158</v>
      </c>
      <c r="U871" s="5" t="s">
        <v>158</v>
      </c>
      <c r="V871" s="5" t="s">
        <v>158</v>
      </c>
      <c r="W871" s="5" t="s">
        <v>257</v>
      </c>
      <c r="AB871" s="5" t="s">
        <v>216</v>
      </c>
      <c r="AC871" s="1" t="s">
        <v>162</v>
      </c>
      <c r="AD871" s="1" t="s">
        <v>162</v>
      </c>
      <c r="AE871" s="1" t="s">
        <v>162</v>
      </c>
      <c r="AF871" s="1" t="s">
        <v>162</v>
      </c>
      <c r="AG871" s="1" t="s">
        <v>162</v>
      </c>
      <c r="AH871" s="1" t="s">
        <v>162</v>
      </c>
      <c r="AI871" s="1" t="s">
        <v>162</v>
      </c>
      <c r="AJ871" s="1" t="s">
        <v>162</v>
      </c>
      <c r="AK871" s="1" t="s">
        <v>162</v>
      </c>
      <c r="AL871" s="1" t="s">
        <v>162</v>
      </c>
      <c r="AM871" s="1" t="s">
        <v>162</v>
      </c>
      <c r="AN871" s="1" t="s">
        <v>162</v>
      </c>
      <c r="AO871" s="1" t="s">
        <v>162</v>
      </c>
      <c r="AP871" s="1" t="s">
        <v>162</v>
      </c>
      <c r="AQ871" s="1" t="s">
        <v>162</v>
      </c>
      <c r="AR871" s="1" t="s">
        <v>162</v>
      </c>
      <c r="AS871" s="1" t="s">
        <v>162</v>
      </c>
      <c r="AT871" s="1" t="s">
        <v>162</v>
      </c>
      <c r="AU871" s="1" t="s">
        <v>162</v>
      </c>
      <c r="AV871" s="1" t="s">
        <v>162</v>
      </c>
      <c r="AW871" s="1" t="s">
        <v>162</v>
      </c>
      <c r="AX871" s="1" t="s">
        <v>162</v>
      </c>
      <c r="AY871" s="1" t="s">
        <v>162</v>
      </c>
      <c r="AZ871" s="1" t="s">
        <v>162</v>
      </c>
      <c r="BA871" s="1" t="s">
        <v>162</v>
      </c>
      <c r="BB871" s="1" t="s">
        <v>162</v>
      </c>
      <c r="BC871" s="1" t="s">
        <v>162</v>
      </c>
      <c r="BD871" s="1" t="s">
        <v>162</v>
      </c>
      <c r="BE871" s="1" t="s">
        <v>162</v>
      </c>
      <c r="BS871" s="5" t="s">
        <v>11830</v>
      </c>
      <c r="BT871" s="5" t="s">
        <v>1811</v>
      </c>
      <c r="BU871" s="1" t="s">
        <v>240</v>
      </c>
      <c r="BZ871" s="1" t="s">
        <v>181</v>
      </c>
      <c r="CA871" s="8" t="s">
        <v>11833</v>
      </c>
      <c r="CB871" s="1" t="s">
        <v>196</v>
      </c>
    </row>
    <row r="872">
      <c r="A872" s="1" t="s">
        <v>11836</v>
      </c>
      <c r="B872" s="1" t="s">
        <v>11825</v>
      </c>
      <c r="C872" s="1" t="s">
        <v>11837</v>
      </c>
      <c r="D872" s="1" t="s">
        <v>126</v>
      </c>
      <c r="E872" s="1" t="s">
        <v>128</v>
      </c>
      <c r="F872" s="5" t="s">
        <v>155</v>
      </c>
      <c r="G872" s="1" t="s">
        <v>11838</v>
      </c>
      <c r="H872" s="1" t="s">
        <v>11839</v>
      </c>
      <c r="I872" s="5" t="s">
        <v>150</v>
      </c>
      <c r="M872" s="5" t="s">
        <v>150</v>
      </c>
      <c r="N872" s="5" t="s">
        <v>11841</v>
      </c>
      <c r="O872" s="5" t="s">
        <v>2184</v>
      </c>
      <c r="P872" s="5" t="s">
        <v>150</v>
      </c>
      <c r="Q872" s="5" t="s">
        <v>155</v>
      </c>
      <c r="R872" s="5" t="s">
        <v>174</v>
      </c>
      <c r="S872" s="5" t="s">
        <v>155</v>
      </c>
      <c r="T872" s="5" t="s">
        <v>158</v>
      </c>
      <c r="U872" s="5" t="s">
        <v>158</v>
      </c>
      <c r="V872" s="5" t="s">
        <v>158</v>
      </c>
      <c r="W872" s="5" t="s">
        <v>257</v>
      </c>
      <c r="AB872" s="5" t="s">
        <v>216</v>
      </c>
      <c r="AC872" s="1" t="s">
        <v>162</v>
      </c>
      <c r="AD872" s="1" t="s">
        <v>162</v>
      </c>
      <c r="AE872" s="1" t="s">
        <v>162</v>
      </c>
      <c r="AF872" s="1" t="s">
        <v>162</v>
      </c>
      <c r="AG872" s="1" t="s">
        <v>162</v>
      </c>
      <c r="AH872" s="1" t="s">
        <v>162</v>
      </c>
      <c r="AI872" s="1" t="s">
        <v>162</v>
      </c>
      <c r="AJ872" s="1" t="s">
        <v>162</v>
      </c>
      <c r="AK872" s="1" t="s">
        <v>162</v>
      </c>
      <c r="AL872" s="1" t="s">
        <v>162</v>
      </c>
      <c r="AM872" s="1" t="s">
        <v>162</v>
      </c>
      <c r="AN872" s="1" t="s">
        <v>162</v>
      </c>
      <c r="AO872" s="1" t="s">
        <v>162</v>
      </c>
      <c r="AP872" s="1" t="s">
        <v>162</v>
      </c>
      <c r="AQ872" s="1" t="s">
        <v>162</v>
      </c>
      <c r="AR872" s="1" t="s">
        <v>162</v>
      </c>
      <c r="AS872" s="1" t="s">
        <v>162</v>
      </c>
      <c r="AT872" s="1" t="s">
        <v>162</v>
      </c>
      <c r="AU872" s="1" t="s">
        <v>162</v>
      </c>
      <c r="AV872" s="1" t="s">
        <v>162</v>
      </c>
      <c r="AW872" s="1" t="s">
        <v>162</v>
      </c>
      <c r="AX872" s="1" t="s">
        <v>162</v>
      </c>
      <c r="AY872" s="1" t="s">
        <v>162</v>
      </c>
      <c r="AZ872" s="1" t="s">
        <v>162</v>
      </c>
      <c r="BA872" s="1" t="s">
        <v>162</v>
      </c>
      <c r="BB872" s="1" t="s">
        <v>162</v>
      </c>
      <c r="BC872" s="1" t="s">
        <v>162</v>
      </c>
      <c r="BD872" s="1" t="s">
        <v>162</v>
      </c>
      <c r="BE872" s="1" t="s">
        <v>162</v>
      </c>
      <c r="BS872" s="5" t="s">
        <v>11830</v>
      </c>
      <c r="BT872" s="5" t="s">
        <v>2184</v>
      </c>
      <c r="BU872" s="1" t="s">
        <v>240</v>
      </c>
      <c r="BZ872" s="1" t="s">
        <v>181</v>
      </c>
      <c r="CA872" s="8" t="s">
        <v>11845</v>
      </c>
      <c r="CB872" s="1" t="s">
        <v>196</v>
      </c>
    </row>
    <row r="873">
      <c r="A873" s="1" t="s">
        <v>11847</v>
      </c>
      <c r="B873" s="1" t="s">
        <v>11837</v>
      </c>
      <c r="C873" s="1" t="s">
        <v>11848</v>
      </c>
      <c r="D873" s="1" t="s">
        <v>126</v>
      </c>
      <c r="E873" s="1" t="s">
        <v>128</v>
      </c>
      <c r="F873" s="5" t="s">
        <v>174</v>
      </c>
      <c r="G873" s="1" t="s">
        <v>11849</v>
      </c>
      <c r="H873" s="1" t="s">
        <v>11850</v>
      </c>
      <c r="I873" s="5" t="s">
        <v>150</v>
      </c>
      <c r="M873" s="5" t="s">
        <v>174</v>
      </c>
      <c r="N873" s="5" t="s">
        <v>11851</v>
      </c>
      <c r="O873" s="5" t="s">
        <v>1643</v>
      </c>
      <c r="P873" s="5" t="s">
        <v>174</v>
      </c>
      <c r="Q873" s="5" t="s">
        <v>174</v>
      </c>
      <c r="R873" s="5" t="s">
        <v>155</v>
      </c>
      <c r="S873" s="5" t="s">
        <v>156</v>
      </c>
      <c r="T873" s="5" t="s">
        <v>158</v>
      </c>
      <c r="U873" s="5" t="s">
        <v>405</v>
      </c>
      <c r="V873" s="5" t="s">
        <v>158</v>
      </c>
      <c r="W873" s="5" t="s">
        <v>256</v>
      </c>
      <c r="AB873" s="5" t="s">
        <v>150</v>
      </c>
      <c r="AC873" s="1" t="s">
        <v>162</v>
      </c>
      <c r="AD873" s="1" t="s">
        <v>162</v>
      </c>
      <c r="AE873" s="1" t="s">
        <v>162</v>
      </c>
      <c r="AF873" s="1" t="s">
        <v>162</v>
      </c>
      <c r="AG873" s="1" t="s">
        <v>162</v>
      </c>
      <c r="AH873" s="1" t="s">
        <v>162</v>
      </c>
      <c r="AI873" s="1" t="s">
        <v>162</v>
      </c>
      <c r="AJ873" s="1" t="s">
        <v>162</v>
      </c>
      <c r="AK873" s="1" t="s">
        <v>162</v>
      </c>
      <c r="AL873" s="1" t="s">
        <v>162</v>
      </c>
      <c r="AM873" s="1" t="s">
        <v>162</v>
      </c>
      <c r="AN873" s="1" t="s">
        <v>162</v>
      </c>
      <c r="AO873" s="1" t="s">
        <v>162</v>
      </c>
      <c r="AP873" s="1" t="s">
        <v>162</v>
      </c>
      <c r="AQ873" s="1" t="s">
        <v>162</v>
      </c>
      <c r="AR873" s="1" t="s">
        <v>162</v>
      </c>
      <c r="AS873" s="1" t="s">
        <v>162</v>
      </c>
      <c r="AT873" s="1" t="s">
        <v>162</v>
      </c>
      <c r="AU873" s="1" t="s">
        <v>162</v>
      </c>
      <c r="AV873" s="1" t="s">
        <v>162</v>
      </c>
      <c r="AW873" s="1" t="s">
        <v>162</v>
      </c>
      <c r="AX873" s="1" t="s">
        <v>162</v>
      </c>
      <c r="AY873" s="1" t="s">
        <v>162</v>
      </c>
      <c r="AZ873" s="1" t="s">
        <v>162</v>
      </c>
      <c r="BA873" s="1" t="s">
        <v>162</v>
      </c>
      <c r="BB873" s="1" t="s">
        <v>162</v>
      </c>
      <c r="BC873" s="1" t="s">
        <v>162</v>
      </c>
      <c r="BD873" s="1" t="s">
        <v>162</v>
      </c>
      <c r="BE873" s="1" t="s">
        <v>162</v>
      </c>
      <c r="BS873" s="5" t="s">
        <v>11830</v>
      </c>
      <c r="BT873" s="5" t="s">
        <v>1643</v>
      </c>
      <c r="BW873" s="1" t="s">
        <v>916</v>
      </c>
      <c r="BZ873" s="1" t="s">
        <v>181</v>
      </c>
      <c r="CA873" s="8" t="s">
        <v>11853</v>
      </c>
      <c r="CB873" s="1" t="s">
        <v>196</v>
      </c>
    </row>
    <row r="874">
      <c r="A874" s="1" t="s">
        <v>11854</v>
      </c>
      <c r="B874" s="1" t="s">
        <v>11848</v>
      </c>
      <c r="C874" s="1" t="s">
        <v>11855</v>
      </c>
      <c r="D874" s="1" t="s">
        <v>126</v>
      </c>
      <c r="E874" s="1" t="s">
        <v>128</v>
      </c>
      <c r="F874" s="5" t="s">
        <v>150</v>
      </c>
      <c r="G874" s="1" t="s">
        <v>11856</v>
      </c>
      <c r="H874" s="1" t="s">
        <v>11857</v>
      </c>
      <c r="I874" s="5" t="s">
        <v>150</v>
      </c>
      <c r="M874" s="5" t="s">
        <v>150</v>
      </c>
      <c r="N874" s="5" t="s">
        <v>11858</v>
      </c>
      <c r="O874" s="5" t="s">
        <v>1844</v>
      </c>
      <c r="P874" s="5" t="s">
        <v>174</v>
      </c>
      <c r="Q874" s="5" t="s">
        <v>150</v>
      </c>
      <c r="R874" s="5" t="s">
        <v>155</v>
      </c>
      <c r="S874" s="5" t="s">
        <v>156</v>
      </c>
      <c r="T874" s="5" t="s">
        <v>449</v>
      </c>
      <c r="U874" s="5" t="s">
        <v>158</v>
      </c>
      <c r="V874" s="5" t="s">
        <v>158</v>
      </c>
      <c r="W874" s="5" t="s">
        <v>360</v>
      </c>
      <c r="AB874" s="5" t="s">
        <v>155</v>
      </c>
      <c r="AC874" s="1" t="s">
        <v>162</v>
      </c>
      <c r="AD874" s="1" t="s">
        <v>162</v>
      </c>
      <c r="AE874" s="1" t="s">
        <v>162</v>
      </c>
      <c r="AF874" s="1" t="s">
        <v>162</v>
      </c>
      <c r="AG874" s="1" t="s">
        <v>162</v>
      </c>
      <c r="AH874" s="1" t="s">
        <v>162</v>
      </c>
      <c r="AI874" s="1" t="s">
        <v>162</v>
      </c>
      <c r="AJ874" s="1" t="s">
        <v>162</v>
      </c>
      <c r="AK874" s="1" t="s">
        <v>162</v>
      </c>
      <c r="AL874" s="1" t="s">
        <v>162</v>
      </c>
      <c r="AM874" s="1" t="s">
        <v>162</v>
      </c>
      <c r="AN874" s="1" t="s">
        <v>162</v>
      </c>
      <c r="AO874" s="1" t="s">
        <v>162</v>
      </c>
      <c r="AP874" s="1" t="s">
        <v>162</v>
      </c>
      <c r="AQ874" s="1" t="s">
        <v>162</v>
      </c>
      <c r="AR874" s="1" t="s">
        <v>162</v>
      </c>
      <c r="AS874" s="1" t="s">
        <v>162</v>
      </c>
      <c r="AT874" s="1" t="s">
        <v>162</v>
      </c>
      <c r="AU874" s="1" t="s">
        <v>162</v>
      </c>
      <c r="AV874" s="1" t="s">
        <v>162</v>
      </c>
      <c r="AW874" s="1" t="s">
        <v>162</v>
      </c>
      <c r="AX874" s="1" t="s">
        <v>162</v>
      </c>
      <c r="AY874" s="1" t="s">
        <v>162</v>
      </c>
      <c r="AZ874" s="1" t="s">
        <v>162</v>
      </c>
      <c r="BA874" s="1" t="s">
        <v>162</v>
      </c>
      <c r="BB874" s="1" t="s">
        <v>162</v>
      </c>
      <c r="BC874" s="1" t="s">
        <v>162</v>
      </c>
      <c r="BD874" s="1" t="s">
        <v>162</v>
      </c>
      <c r="BE874" s="1" t="s">
        <v>162</v>
      </c>
      <c r="BS874" s="5" t="s">
        <v>11830</v>
      </c>
      <c r="BT874" s="5" t="s">
        <v>1844</v>
      </c>
      <c r="BU874" s="1" t="s">
        <v>184</v>
      </c>
      <c r="BZ874" s="1" t="s">
        <v>181</v>
      </c>
      <c r="CA874" s="8" t="s">
        <v>11860</v>
      </c>
      <c r="CB874" s="1" t="s">
        <v>196</v>
      </c>
    </row>
    <row r="875">
      <c r="A875" s="1" t="s">
        <v>3853</v>
      </c>
      <c r="B875" s="1" t="s">
        <v>11861</v>
      </c>
      <c r="C875" s="1" t="s">
        <v>11862</v>
      </c>
      <c r="D875" s="1" t="s">
        <v>126</v>
      </c>
      <c r="E875" s="1" t="s">
        <v>128</v>
      </c>
      <c r="F875" s="5" t="s">
        <v>156</v>
      </c>
      <c r="G875" s="1" t="s">
        <v>3856</v>
      </c>
      <c r="H875" s="1" t="s">
        <v>3857</v>
      </c>
      <c r="I875" s="5" t="s">
        <v>150</v>
      </c>
      <c r="M875" s="5" t="s">
        <v>150</v>
      </c>
      <c r="N875" s="5" t="s">
        <v>11864</v>
      </c>
      <c r="O875" s="5" t="s">
        <v>2942</v>
      </c>
      <c r="P875" s="5" t="s">
        <v>150</v>
      </c>
      <c r="Q875" s="5" t="s">
        <v>155</v>
      </c>
      <c r="R875" s="5" t="s">
        <v>174</v>
      </c>
      <c r="S875" s="5" t="s">
        <v>150</v>
      </c>
      <c r="BS875" s="1" t="s">
        <v>3809</v>
      </c>
      <c r="BT875" s="5" t="s">
        <v>2942</v>
      </c>
      <c r="BZ875" s="1" t="s">
        <v>181</v>
      </c>
      <c r="CA875" s="8" t="s">
        <v>11865</v>
      </c>
      <c r="CB875" s="1" t="s">
        <v>196</v>
      </c>
    </row>
    <row r="876">
      <c r="A876" s="1" t="s">
        <v>3838</v>
      </c>
      <c r="B876" s="1" t="s">
        <v>11862</v>
      </c>
      <c r="C876" s="1" t="s">
        <v>11867</v>
      </c>
      <c r="D876" s="1" t="s">
        <v>126</v>
      </c>
      <c r="E876" s="1" t="s">
        <v>128</v>
      </c>
      <c r="F876" s="5" t="s">
        <v>155</v>
      </c>
      <c r="G876" s="1" t="s">
        <v>3843</v>
      </c>
      <c r="H876" s="1" t="s">
        <v>3844</v>
      </c>
      <c r="I876" s="5" t="s">
        <v>150</v>
      </c>
      <c r="M876" s="5" t="s">
        <v>150</v>
      </c>
      <c r="N876" s="5" t="s">
        <v>11869</v>
      </c>
      <c r="O876" s="5" t="s">
        <v>2184</v>
      </c>
      <c r="P876" s="5" t="s">
        <v>150</v>
      </c>
      <c r="Q876" s="5" t="s">
        <v>155</v>
      </c>
      <c r="R876" s="5" t="s">
        <v>174</v>
      </c>
      <c r="S876" s="5" t="s">
        <v>155</v>
      </c>
      <c r="T876" s="5" t="s">
        <v>158</v>
      </c>
      <c r="U876" s="5" t="s">
        <v>158</v>
      </c>
      <c r="V876" s="5" t="s">
        <v>158</v>
      </c>
      <c r="W876" s="5" t="s">
        <v>257</v>
      </c>
      <c r="AB876" s="5" t="s">
        <v>216</v>
      </c>
      <c r="AC876" s="1" t="s">
        <v>162</v>
      </c>
      <c r="AD876" s="1" t="s">
        <v>162</v>
      </c>
      <c r="AE876" s="1" t="s">
        <v>162</v>
      </c>
      <c r="AF876" s="1" t="s">
        <v>162</v>
      </c>
      <c r="AG876" s="1" t="s">
        <v>162</v>
      </c>
      <c r="AH876" s="1" t="s">
        <v>162</v>
      </c>
      <c r="AI876" s="1" t="s">
        <v>162</v>
      </c>
      <c r="AJ876" s="1" t="s">
        <v>162</v>
      </c>
      <c r="AK876" s="1" t="s">
        <v>162</v>
      </c>
      <c r="AL876" s="1" t="s">
        <v>162</v>
      </c>
      <c r="AM876" s="1" t="s">
        <v>162</v>
      </c>
      <c r="AN876" s="1" t="s">
        <v>162</v>
      </c>
      <c r="AO876" s="1" t="s">
        <v>162</v>
      </c>
      <c r="AP876" s="1" t="s">
        <v>162</v>
      </c>
      <c r="AQ876" s="1" t="s">
        <v>162</v>
      </c>
      <c r="AR876" s="1" t="s">
        <v>162</v>
      </c>
      <c r="AS876" s="1" t="s">
        <v>162</v>
      </c>
      <c r="AT876" s="1" t="s">
        <v>162</v>
      </c>
      <c r="AU876" s="1" t="s">
        <v>162</v>
      </c>
      <c r="AV876" s="1" t="s">
        <v>162</v>
      </c>
      <c r="AW876" s="1" t="s">
        <v>162</v>
      </c>
      <c r="AX876" s="1" t="s">
        <v>162</v>
      </c>
      <c r="AY876" s="1" t="s">
        <v>162</v>
      </c>
      <c r="AZ876" s="1" t="s">
        <v>162</v>
      </c>
      <c r="BA876" s="1" t="s">
        <v>162</v>
      </c>
      <c r="BB876" s="1" t="s">
        <v>162</v>
      </c>
      <c r="BC876" s="1" t="s">
        <v>162</v>
      </c>
      <c r="BD876" s="1" t="s">
        <v>162</v>
      </c>
      <c r="BE876" s="1" t="s">
        <v>162</v>
      </c>
      <c r="BS876" s="1" t="s">
        <v>3809</v>
      </c>
      <c r="BT876" s="5" t="s">
        <v>2184</v>
      </c>
      <c r="BU876" s="1" t="s">
        <v>240</v>
      </c>
      <c r="BZ876" s="1" t="s">
        <v>181</v>
      </c>
      <c r="CA876" s="8" t="s">
        <v>11874</v>
      </c>
      <c r="CB876" s="1" t="s">
        <v>196</v>
      </c>
    </row>
    <row r="877">
      <c r="A877" s="1" t="s">
        <v>3814</v>
      </c>
      <c r="B877" s="1" t="s">
        <v>11867</v>
      </c>
      <c r="C877" s="1" t="s">
        <v>11878</v>
      </c>
      <c r="D877" s="1" t="s">
        <v>126</v>
      </c>
      <c r="E877" s="1" t="s">
        <v>128</v>
      </c>
      <c r="F877" s="5" t="s">
        <v>174</v>
      </c>
      <c r="G877" s="1" t="s">
        <v>11879</v>
      </c>
      <c r="H877" s="1" t="s">
        <v>3818</v>
      </c>
      <c r="I877" s="5" t="s">
        <v>150</v>
      </c>
      <c r="M877" s="5" t="s">
        <v>174</v>
      </c>
      <c r="N877" s="5" t="s">
        <v>11880</v>
      </c>
      <c r="O877" s="5" t="s">
        <v>535</v>
      </c>
      <c r="P877" s="5" t="s">
        <v>174</v>
      </c>
      <c r="Q877" s="5" t="s">
        <v>174</v>
      </c>
      <c r="R877" s="5" t="s">
        <v>155</v>
      </c>
      <c r="S877" s="5" t="s">
        <v>156</v>
      </c>
      <c r="T877" s="5" t="s">
        <v>158</v>
      </c>
      <c r="U877" s="5" t="s">
        <v>158</v>
      </c>
      <c r="V877" s="5" t="s">
        <v>158</v>
      </c>
      <c r="W877" s="5" t="s">
        <v>257</v>
      </c>
      <c r="AB877" s="5" t="s">
        <v>216</v>
      </c>
      <c r="AC877" s="1" t="s">
        <v>162</v>
      </c>
      <c r="AD877" s="1" t="s">
        <v>162</v>
      </c>
      <c r="AE877" s="1" t="s">
        <v>162</v>
      </c>
      <c r="AF877" s="1" t="s">
        <v>162</v>
      </c>
      <c r="AG877" s="1" t="s">
        <v>162</v>
      </c>
      <c r="AH877" s="1" t="s">
        <v>162</v>
      </c>
      <c r="AI877" s="1" t="s">
        <v>162</v>
      </c>
      <c r="AJ877" s="1" t="s">
        <v>162</v>
      </c>
      <c r="AK877" s="1" t="s">
        <v>162</v>
      </c>
      <c r="AL877" s="1" t="s">
        <v>162</v>
      </c>
      <c r="AM877" s="1" t="s">
        <v>162</v>
      </c>
      <c r="AN877" s="1" t="s">
        <v>162</v>
      </c>
      <c r="AO877" s="1" t="s">
        <v>162</v>
      </c>
      <c r="AP877" s="1" t="s">
        <v>162</v>
      </c>
      <c r="AQ877" s="1" t="s">
        <v>162</v>
      </c>
      <c r="AR877" s="1" t="s">
        <v>162</v>
      </c>
      <c r="AS877" s="1" t="s">
        <v>162</v>
      </c>
      <c r="AT877" s="1" t="s">
        <v>162</v>
      </c>
      <c r="AU877" s="1" t="s">
        <v>162</v>
      </c>
      <c r="AV877" s="1" t="s">
        <v>162</v>
      </c>
      <c r="AW877" s="1" t="s">
        <v>162</v>
      </c>
      <c r="AX877" s="1" t="s">
        <v>162</v>
      </c>
      <c r="AY877" s="1" t="s">
        <v>162</v>
      </c>
      <c r="AZ877" s="1" t="s">
        <v>162</v>
      </c>
      <c r="BA877" s="1" t="s">
        <v>162</v>
      </c>
      <c r="BB877" s="1" t="s">
        <v>162</v>
      </c>
      <c r="BC877" s="1" t="s">
        <v>162</v>
      </c>
      <c r="BD877" s="1" t="s">
        <v>162</v>
      </c>
      <c r="BE877" s="1" t="s">
        <v>162</v>
      </c>
      <c r="BS877" s="1" t="s">
        <v>3809</v>
      </c>
      <c r="BT877" s="5" t="s">
        <v>535</v>
      </c>
      <c r="BU877" s="1" t="s">
        <v>240</v>
      </c>
      <c r="BZ877" s="1" t="s">
        <v>181</v>
      </c>
      <c r="CA877" s="8" t="s">
        <v>11882</v>
      </c>
      <c r="CB877" s="1" t="s">
        <v>196</v>
      </c>
    </row>
    <row r="878">
      <c r="A878" s="1" t="s">
        <v>3796</v>
      </c>
      <c r="B878" s="1" t="s">
        <v>11878</v>
      </c>
      <c r="C878" s="1" t="s">
        <v>11883</v>
      </c>
      <c r="D878" s="1" t="s">
        <v>126</v>
      </c>
      <c r="E878" s="1" t="s">
        <v>128</v>
      </c>
      <c r="F878" s="5" t="s">
        <v>150</v>
      </c>
      <c r="G878" s="1" t="s">
        <v>3798</v>
      </c>
      <c r="H878" s="1" t="s">
        <v>3800</v>
      </c>
      <c r="I878" s="5" t="s">
        <v>150</v>
      </c>
      <c r="M878" s="5" t="s">
        <v>150</v>
      </c>
      <c r="N878" s="5" t="s">
        <v>11884</v>
      </c>
      <c r="O878" s="5" t="s">
        <v>550</v>
      </c>
      <c r="P878" s="5" t="s">
        <v>174</v>
      </c>
      <c r="Q878" s="5" t="s">
        <v>150</v>
      </c>
      <c r="R878" s="5" t="s">
        <v>155</v>
      </c>
      <c r="S878" s="5" t="s">
        <v>156</v>
      </c>
      <c r="T878" s="5" t="s">
        <v>380</v>
      </c>
      <c r="U878" s="5" t="s">
        <v>158</v>
      </c>
      <c r="V878" s="5" t="s">
        <v>158</v>
      </c>
      <c r="W878" s="5" t="s">
        <v>2513</v>
      </c>
      <c r="AB878" s="5" t="s">
        <v>155</v>
      </c>
      <c r="AC878" s="1" t="s">
        <v>162</v>
      </c>
      <c r="AD878" s="1" t="s">
        <v>162</v>
      </c>
      <c r="AE878" s="1" t="s">
        <v>162</v>
      </c>
      <c r="AF878" s="1" t="s">
        <v>162</v>
      </c>
      <c r="AG878" s="1" t="s">
        <v>162</v>
      </c>
      <c r="AH878" s="1" t="s">
        <v>162</v>
      </c>
      <c r="AI878" s="1" t="s">
        <v>162</v>
      </c>
      <c r="AJ878" s="1" t="s">
        <v>162</v>
      </c>
      <c r="AK878" s="1" t="s">
        <v>162</v>
      </c>
      <c r="AL878" s="1" t="s">
        <v>162</v>
      </c>
      <c r="AM878" s="1" t="s">
        <v>162</v>
      </c>
      <c r="AN878" s="1" t="s">
        <v>162</v>
      </c>
      <c r="AO878" s="1" t="s">
        <v>162</v>
      </c>
      <c r="AP878" s="1" t="s">
        <v>162</v>
      </c>
      <c r="AQ878" s="1" t="s">
        <v>162</v>
      </c>
      <c r="AR878" s="1" t="s">
        <v>162</v>
      </c>
      <c r="AS878" s="1" t="s">
        <v>162</v>
      </c>
      <c r="AT878" s="1" t="s">
        <v>162</v>
      </c>
      <c r="AU878" s="1" t="s">
        <v>162</v>
      </c>
      <c r="AV878" s="1" t="s">
        <v>162</v>
      </c>
      <c r="AW878" s="1" t="s">
        <v>162</v>
      </c>
      <c r="AX878" s="1" t="s">
        <v>162</v>
      </c>
      <c r="AY878" s="1" t="s">
        <v>162</v>
      </c>
      <c r="AZ878" s="1" t="s">
        <v>162</v>
      </c>
      <c r="BA878" s="1" t="s">
        <v>162</v>
      </c>
      <c r="BB878" s="1" t="s">
        <v>162</v>
      </c>
      <c r="BC878" s="1" t="s">
        <v>162</v>
      </c>
      <c r="BD878" s="1" t="s">
        <v>162</v>
      </c>
      <c r="BE878" s="1" t="s">
        <v>162</v>
      </c>
      <c r="BS878" s="1" t="s">
        <v>3809</v>
      </c>
      <c r="BT878" s="5" t="s">
        <v>550</v>
      </c>
      <c r="BW878" s="1" t="s">
        <v>944</v>
      </c>
      <c r="BZ878" s="1" t="s">
        <v>181</v>
      </c>
      <c r="CA878" s="8" t="s">
        <v>11886</v>
      </c>
      <c r="CB878" s="1" t="s">
        <v>196</v>
      </c>
    </row>
    <row r="879">
      <c r="A879" s="1" t="s">
        <v>11888</v>
      </c>
      <c r="B879" s="1" t="s">
        <v>11889</v>
      </c>
      <c r="C879" s="1" t="s">
        <v>11890</v>
      </c>
      <c r="D879" s="1" t="s">
        <v>126</v>
      </c>
      <c r="E879" s="1" t="s">
        <v>128</v>
      </c>
      <c r="F879" s="5" t="s">
        <v>174</v>
      </c>
      <c r="G879" s="1" t="s">
        <v>5507</v>
      </c>
      <c r="H879" s="1" t="s">
        <v>11891</v>
      </c>
      <c r="I879" s="5" t="s">
        <v>150</v>
      </c>
      <c r="M879" s="5" t="s">
        <v>174</v>
      </c>
      <c r="N879" s="5" t="s">
        <v>11892</v>
      </c>
      <c r="O879" s="5" t="s">
        <v>1047</v>
      </c>
      <c r="P879" s="5" t="s">
        <v>174</v>
      </c>
      <c r="Q879" s="5" t="s">
        <v>174</v>
      </c>
      <c r="R879" s="5" t="s">
        <v>155</v>
      </c>
      <c r="S879" s="5" t="s">
        <v>174</v>
      </c>
      <c r="T879" s="5" t="s">
        <v>158</v>
      </c>
      <c r="U879" s="5" t="s">
        <v>158</v>
      </c>
      <c r="V879" s="5" t="s">
        <v>158</v>
      </c>
      <c r="W879" s="5" t="s">
        <v>257</v>
      </c>
      <c r="AB879" s="5" t="s">
        <v>216</v>
      </c>
      <c r="AC879" s="1" t="s">
        <v>162</v>
      </c>
      <c r="AD879" s="1" t="s">
        <v>162</v>
      </c>
      <c r="AE879" s="1" t="s">
        <v>162</v>
      </c>
      <c r="AF879" s="1" t="s">
        <v>162</v>
      </c>
      <c r="AG879" s="1" t="s">
        <v>162</v>
      </c>
      <c r="AH879" s="1" t="s">
        <v>162</v>
      </c>
      <c r="AI879" s="1" t="s">
        <v>162</v>
      </c>
      <c r="AJ879" s="1" t="s">
        <v>162</v>
      </c>
      <c r="AK879" s="1" t="s">
        <v>162</v>
      </c>
      <c r="AL879" s="1" t="s">
        <v>162</v>
      </c>
      <c r="AM879" s="1" t="s">
        <v>162</v>
      </c>
      <c r="AN879" s="1" t="s">
        <v>162</v>
      </c>
      <c r="AO879" s="1" t="s">
        <v>162</v>
      </c>
      <c r="AP879" s="1" t="s">
        <v>162</v>
      </c>
      <c r="AQ879" s="1" t="s">
        <v>162</v>
      </c>
      <c r="AR879" s="1" t="s">
        <v>162</v>
      </c>
      <c r="AS879" s="1" t="s">
        <v>162</v>
      </c>
      <c r="AT879" s="1" t="s">
        <v>162</v>
      </c>
      <c r="AU879" s="1" t="s">
        <v>162</v>
      </c>
      <c r="AV879" s="1" t="s">
        <v>162</v>
      </c>
      <c r="AW879" s="1" t="s">
        <v>162</v>
      </c>
      <c r="AX879" s="1" t="s">
        <v>162</v>
      </c>
      <c r="AY879" s="1" t="s">
        <v>162</v>
      </c>
      <c r="AZ879" s="1" t="s">
        <v>162</v>
      </c>
      <c r="BA879" s="1" t="s">
        <v>162</v>
      </c>
      <c r="BB879" s="1" t="s">
        <v>162</v>
      </c>
      <c r="BC879" s="1" t="s">
        <v>162</v>
      </c>
      <c r="BD879" s="1" t="s">
        <v>162</v>
      </c>
      <c r="BE879" s="1" t="s">
        <v>162</v>
      </c>
      <c r="BS879" s="1" t="s">
        <v>5498</v>
      </c>
      <c r="BT879" s="5" t="s">
        <v>1047</v>
      </c>
      <c r="BU879" s="1" t="s">
        <v>240</v>
      </c>
      <c r="BZ879" s="1" t="s">
        <v>181</v>
      </c>
      <c r="CA879" s="8" t="s">
        <v>11893</v>
      </c>
      <c r="CB879" s="1" t="s">
        <v>196</v>
      </c>
    </row>
    <row r="880">
      <c r="A880" s="1" t="s">
        <v>11895</v>
      </c>
      <c r="B880" s="1" t="s">
        <v>11890</v>
      </c>
      <c r="C880" s="1" t="s">
        <v>11896</v>
      </c>
      <c r="D880" s="1" t="s">
        <v>126</v>
      </c>
      <c r="E880" s="1" t="s">
        <v>128</v>
      </c>
      <c r="F880" s="5" t="s">
        <v>150</v>
      </c>
      <c r="G880" s="1" t="s">
        <v>5497</v>
      </c>
      <c r="H880" s="1" t="s">
        <v>11897</v>
      </c>
      <c r="I880" s="5" t="s">
        <v>174</v>
      </c>
      <c r="J880" s="1" t="s">
        <v>4677</v>
      </c>
      <c r="K880" s="1" t="s">
        <v>11898</v>
      </c>
      <c r="BS880" s="1" t="s">
        <v>5498</v>
      </c>
      <c r="BT880" s="5" t="s">
        <v>158</v>
      </c>
      <c r="BZ880" s="1" t="s">
        <v>181</v>
      </c>
      <c r="CA880" s="8" t="s">
        <v>11900</v>
      </c>
      <c r="CB880" s="1" t="s">
        <v>196</v>
      </c>
    </row>
    <row r="881">
      <c r="A881" s="1" t="s">
        <v>11905</v>
      </c>
      <c r="B881" s="1" t="s">
        <v>11907</v>
      </c>
      <c r="C881" s="1" t="s">
        <v>11908</v>
      </c>
      <c r="D881" s="1" t="s">
        <v>126</v>
      </c>
      <c r="E881" s="1" t="s">
        <v>128</v>
      </c>
      <c r="F881" s="5" t="s">
        <v>155</v>
      </c>
      <c r="G881" s="1" t="s">
        <v>11910</v>
      </c>
      <c r="H881" s="1" t="s">
        <v>11911</v>
      </c>
      <c r="I881" s="5" t="s">
        <v>174</v>
      </c>
      <c r="J881" s="1" t="s">
        <v>4711</v>
      </c>
      <c r="K881" s="1" t="s">
        <v>4589</v>
      </c>
      <c r="BS881" s="1" t="s">
        <v>11912</v>
      </c>
      <c r="BT881" s="5" t="s">
        <v>158</v>
      </c>
      <c r="BZ881" s="1" t="s">
        <v>181</v>
      </c>
      <c r="CA881" s="8" t="s">
        <v>11913</v>
      </c>
      <c r="CB881" s="1" t="s">
        <v>11915</v>
      </c>
    </row>
    <row r="882">
      <c r="A882" s="1" t="s">
        <v>11916</v>
      </c>
      <c r="B882" s="1" t="s">
        <v>11908</v>
      </c>
      <c r="C882" s="1" t="s">
        <v>11917</v>
      </c>
      <c r="D882" s="1" t="s">
        <v>126</v>
      </c>
      <c r="E882" s="1" t="s">
        <v>128</v>
      </c>
      <c r="F882" s="5" t="s">
        <v>174</v>
      </c>
      <c r="G882" s="1" t="s">
        <v>11918</v>
      </c>
      <c r="H882" s="1" t="s">
        <v>11919</v>
      </c>
      <c r="I882" s="5" t="s">
        <v>150</v>
      </c>
      <c r="M882" s="5" t="s">
        <v>174</v>
      </c>
      <c r="N882" s="5" t="s">
        <v>11920</v>
      </c>
      <c r="O882" s="5" t="s">
        <v>342</v>
      </c>
      <c r="P882" s="5" t="s">
        <v>155</v>
      </c>
      <c r="Q882" s="1" t="s">
        <v>11921</v>
      </c>
      <c r="R882" s="5" t="s">
        <v>155</v>
      </c>
      <c r="S882" s="5" t="s">
        <v>156</v>
      </c>
      <c r="T882" s="5" t="s">
        <v>468</v>
      </c>
      <c r="U882" s="5" t="s">
        <v>158</v>
      </c>
      <c r="V882" s="5" t="s">
        <v>158</v>
      </c>
      <c r="W882" s="5" t="s">
        <v>360</v>
      </c>
      <c r="AB882" s="5" t="s">
        <v>155</v>
      </c>
      <c r="AC882" s="1" t="s">
        <v>162</v>
      </c>
      <c r="AD882" s="1" t="s">
        <v>162</v>
      </c>
      <c r="AE882" s="1" t="s">
        <v>162</v>
      </c>
      <c r="AF882" s="1" t="s">
        <v>162</v>
      </c>
      <c r="AG882" s="1" t="s">
        <v>162</v>
      </c>
      <c r="AH882" s="1" t="s">
        <v>162</v>
      </c>
      <c r="AI882" s="1" t="s">
        <v>162</v>
      </c>
      <c r="AJ882" s="1" t="s">
        <v>162</v>
      </c>
      <c r="AK882" s="1" t="s">
        <v>162</v>
      </c>
      <c r="AL882" s="1" t="s">
        <v>162</v>
      </c>
      <c r="AM882" s="1" t="s">
        <v>162</v>
      </c>
      <c r="AN882" s="1" t="s">
        <v>162</v>
      </c>
      <c r="AO882" s="1" t="s">
        <v>162</v>
      </c>
      <c r="AP882" s="1" t="s">
        <v>162</v>
      </c>
      <c r="AQ882" s="1" t="s">
        <v>162</v>
      </c>
      <c r="AR882" s="1" t="s">
        <v>162</v>
      </c>
      <c r="AS882" s="1" t="s">
        <v>162</v>
      </c>
      <c r="AT882" s="1" t="s">
        <v>162</v>
      </c>
      <c r="AU882" s="1" t="s">
        <v>162</v>
      </c>
      <c r="AV882" s="1" t="s">
        <v>162</v>
      </c>
      <c r="AW882" s="1" t="s">
        <v>162</v>
      </c>
      <c r="AX882" s="1" t="s">
        <v>162</v>
      </c>
      <c r="AY882" s="1" t="s">
        <v>162</v>
      </c>
      <c r="AZ882" s="1" t="s">
        <v>162</v>
      </c>
      <c r="BA882" s="1" t="s">
        <v>162</v>
      </c>
      <c r="BB882" s="1" t="s">
        <v>162</v>
      </c>
      <c r="BC882" s="1" t="s">
        <v>162</v>
      </c>
      <c r="BD882" s="1" t="s">
        <v>162</v>
      </c>
      <c r="BE882" s="1" t="s">
        <v>162</v>
      </c>
      <c r="BS882" s="1" t="s">
        <v>11912</v>
      </c>
      <c r="BT882" s="5" t="s">
        <v>342</v>
      </c>
      <c r="BU882" s="1" t="s">
        <v>184</v>
      </c>
      <c r="BZ882" s="1" t="s">
        <v>181</v>
      </c>
      <c r="CA882" s="8" t="s">
        <v>11926</v>
      </c>
      <c r="CB882" s="1" t="s">
        <v>11915</v>
      </c>
    </row>
    <row r="883">
      <c r="A883" s="1" t="s">
        <v>11927</v>
      </c>
      <c r="B883" s="1" t="s">
        <v>11917</v>
      </c>
      <c r="C883" s="1" t="s">
        <v>11928</v>
      </c>
      <c r="D883" s="1" t="s">
        <v>126</v>
      </c>
      <c r="E883" s="1" t="s">
        <v>128</v>
      </c>
      <c r="F883" s="5" t="s">
        <v>150</v>
      </c>
      <c r="G883" s="1" t="s">
        <v>11929</v>
      </c>
      <c r="H883" s="1" t="s">
        <v>11930</v>
      </c>
      <c r="I883" s="5" t="s">
        <v>174</v>
      </c>
      <c r="J883" s="1" t="s">
        <v>4711</v>
      </c>
      <c r="K883" s="1" t="s">
        <v>4589</v>
      </c>
      <c r="BS883" s="1" t="s">
        <v>11912</v>
      </c>
      <c r="BT883" s="5" t="s">
        <v>158</v>
      </c>
      <c r="BZ883" s="1" t="s">
        <v>181</v>
      </c>
      <c r="CA883" s="8" t="s">
        <v>11931</v>
      </c>
      <c r="CB883" s="1" t="s">
        <v>11915</v>
      </c>
    </row>
    <row r="884">
      <c r="A884" s="1" t="s">
        <v>11933</v>
      </c>
      <c r="B884" s="1" t="s">
        <v>11934</v>
      </c>
      <c r="C884" s="1" t="s">
        <v>11935</v>
      </c>
      <c r="D884" s="1" t="s">
        <v>126</v>
      </c>
      <c r="E884" s="1" t="s">
        <v>128</v>
      </c>
      <c r="F884" s="5" t="s">
        <v>156</v>
      </c>
      <c r="G884" s="1" t="s">
        <v>11936</v>
      </c>
      <c r="H884" s="1" t="s">
        <v>11937</v>
      </c>
      <c r="I884" s="5" t="s">
        <v>150</v>
      </c>
      <c r="M884" s="5" t="s">
        <v>174</v>
      </c>
      <c r="N884" s="5" t="s">
        <v>11938</v>
      </c>
      <c r="O884" s="5" t="s">
        <v>520</v>
      </c>
      <c r="P884" s="5" t="s">
        <v>150</v>
      </c>
      <c r="Q884" s="5" t="s">
        <v>155</v>
      </c>
      <c r="R884" s="5" t="s">
        <v>174</v>
      </c>
      <c r="S884" s="5" t="s">
        <v>150</v>
      </c>
      <c r="T884" s="5" t="s">
        <v>158</v>
      </c>
      <c r="U884" s="5" t="s">
        <v>158</v>
      </c>
      <c r="V884" s="5" t="s">
        <v>158</v>
      </c>
      <c r="W884" s="5" t="s">
        <v>257</v>
      </c>
      <c r="AB884" s="5" t="s">
        <v>216</v>
      </c>
      <c r="AC884" s="1" t="s">
        <v>162</v>
      </c>
      <c r="AD884" s="1" t="s">
        <v>162</v>
      </c>
      <c r="AE884" s="1" t="s">
        <v>162</v>
      </c>
      <c r="AF884" s="1" t="s">
        <v>162</v>
      </c>
      <c r="AG884" s="1" t="s">
        <v>162</v>
      </c>
      <c r="AH884" s="1" t="s">
        <v>162</v>
      </c>
      <c r="AI884" s="1" t="s">
        <v>162</v>
      </c>
      <c r="AJ884" s="1" t="s">
        <v>162</v>
      </c>
      <c r="AK884" s="1" t="s">
        <v>162</v>
      </c>
      <c r="AL884" s="1" t="s">
        <v>162</v>
      </c>
      <c r="AM884" s="1" t="s">
        <v>162</v>
      </c>
      <c r="AN884" s="1" t="s">
        <v>162</v>
      </c>
      <c r="AO884" s="1" t="s">
        <v>162</v>
      </c>
      <c r="AP884" s="1" t="s">
        <v>162</v>
      </c>
      <c r="AQ884" s="1" t="s">
        <v>162</v>
      </c>
      <c r="AR884" s="1" t="s">
        <v>162</v>
      </c>
      <c r="AS884" s="1" t="s">
        <v>162</v>
      </c>
      <c r="AT884" s="1" t="s">
        <v>162</v>
      </c>
      <c r="AU884" s="1" t="s">
        <v>162</v>
      </c>
      <c r="AV884" s="1" t="s">
        <v>162</v>
      </c>
      <c r="AW884" s="1" t="s">
        <v>162</v>
      </c>
      <c r="AX884" s="1" t="s">
        <v>162</v>
      </c>
      <c r="AY884" s="1" t="s">
        <v>162</v>
      </c>
      <c r="AZ884" s="1" t="s">
        <v>162</v>
      </c>
      <c r="BA884" s="1" t="s">
        <v>162</v>
      </c>
      <c r="BB884" s="1" t="s">
        <v>162</v>
      </c>
      <c r="BC884" s="1" t="s">
        <v>162</v>
      </c>
      <c r="BD884" s="1" t="s">
        <v>162</v>
      </c>
      <c r="BE884" s="1" t="s">
        <v>162</v>
      </c>
      <c r="BS884" s="1" t="s">
        <v>7827</v>
      </c>
      <c r="BT884" s="5" t="s">
        <v>520</v>
      </c>
      <c r="BU884" s="1" t="s">
        <v>240</v>
      </c>
      <c r="BZ884" s="1" t="s">
        <v>181</v>
      </c>
      <c r="CA884" s="8" t="s">
        <v>11939</v>
      </c>
      <c r="CB884" s="1" t="s">
        <v>11915</v>
      </c>
    </row>
    <row r="885">
      <c r="A885" s="1" t="s">
        <v>11943</v>
      </c>
      <c r="B885" s="1" t="s">
        <v>11935</v>
      </c>
      <c r="C885" s="1" t="s">
        <v>11944</v>
      </c>
      <c r="D885" s="1" t="s">
        <v>126</v>
      </c>
      <c r="E885" s="1" t="s">
        <v>128</v>
      </c>
      <c r="F885" s="5" t="s">
        <v>155</v>
      </c>
      <c r="G885" s="1" t="s">
        <v>11945</v>
      </c>
      <c r="H885" s="1" t="s">
        <v>11946</v>
      </c>
      <c r="I885" s="5" t="s">
        <v>150</v>
      </c>
      <c r="M885" s="5" t="s">
        <v>150</v>
      </c>
      <c r="N885" s="5" t="s">
        <v>11948</v>
      </c>
      <c r="O885" s="5" t="s">
        <v>1811</v>
      </c>
      <c r="P885" s="5" t="s">
        <v>150</v>
      </c>
      <c r="Q885" s="5" t="s">
        <v>155</v>
      </c>
      <c r="R885" s="5" t="s">
        <v>174</v>
      </c>
      <c r="S885" s="5" t="s">
        <v>174</v>
      </c>
      <c r="T885" s="5" t="s">
        <v>158</v>
      </c>
      <c r="U885" s="5" t="s">
        <v>158</v>
      </c>
      <c r="V885" s="5" t="s">
        <v>158</v>
      </c>
      <c r="W885" s="5" t="s">
        <v>257</v>
      </c>
      <c r="AB885" s="5" t="s">
        <v>216</v>
      </c>
      <c r="AC885" s="1" t="s">
        <v>162</v>
      </c>
      <c r="AD885" s="1" t="s">
        <v>162</v>
      </c>
      <c r="AE885" s="1" t="s">
        <v>162</v>
      </c>
      <c r="AF885" s="1" t="s">
        <v>162</v>
      </c>
      <c r="AG885" s="1" t="s">
        <v>162</v>
      </c>
      <c r="AH885" s="1" t="s">
        <v>162</v>
      </c>
      <c r="AI885" s="1" t="s">
        <v>162</v>
      </c>
      <c r="AJ885" s="1" t="s">
        <v>162</v>
      </c>
      <c r="AK885" s="1" t="s">
        <v>162</v>
      </c>
      <c r="AL885" s="1" t="s">
        <v>162</v>
      </c>
      <c r="AM885" s="1" t="s">
        <v>162</v>
      </c>
      <c r="AN885" s="1" t="s">
        <v>162</v>
      </c>
      <c r="AO885" s="1" t="s">
        <v>162</v>
      </c>
      <c r="AP885" s="1" t="s">
        <v>162</v>
      </c>
      <c r="AQ885" s="1" t="s">
        <v>162</v>
      </c>
      <c r="AR885" s="1" t="s">
        <v>162</v>
      </c>
      <c r="AS885" s="1" t="s">
        <v>162</v>
      </c>
      <c r="AT885" s="1" t="s">
        <v>162</v>
      </c>
      <c r="AU885" s="1" t="s">
        <v>162</v>
      </c>
      <c r="AV885" s="1" t="s">
        <v>162</v>
      </c>
      <c r="AW885" s="1" t="s">
        <v>162</v>
      </c>
      <c r="AX885" s="1" t="s">
        <v>162</v>
      </c>
      <c r="AY885" s="1" t="s">
        <v>162</v>
      </c>
      <c r="AZ885" s="1" t="s">
        <v>162</v>
      </c>
      <c r="BA885" s="1" t="s">
        <v>162</v>
      </c>
      <c r="BB885" s="1" t="s">
        <v>162</v>
      </c>
      <c r="BC885" s="1" t="s">
        <v>162</v>
      </c>
      <c r="BD885" s="1" t="s">
        <v>162</v>
      </c>
      <c r="BE885" s="1" t="s">
        <v>162</v>
      </c>
      <c r="BS885" s="1" t="s">
        <v>7827</v>
      </c>
      <c r="BT885" s="5" t="s">
        <v>1811</v>
      </c>
      <c r="BU885" s="1" t="s">
        <v>240</v>
      </c>
      <c r="BZ885" s="1" t="s">
        <v>181</v>
      </c>
      <c r="CA885" s="8" t="s">
        <v>11955</v>
      </c>
      <c r="CB885" s="1" t="s">
        <v>11915</v>
      </c>
    </row>
    <row r="886">
      <c r="A886" s="1" t="s">
        <v>11961</v>
      </c>
      <c r="B886" s="1" t="s">
        <v>11944</v>
      </c>
      <c r="C886" s="1" t="s">
        <v>11964</v>
      </c>
      <c r="D886" s="1" t="s">
        <v>126</v>
      </c>
      <c r="E886" s="1" t="s">
        <v>128</v>
      </c>
      <c r="F886" s="5" t="s">
        <v>174</v>
      </c>
      <c r="G886" s="1" t="s">
        <v>7832</v>
      </c>
      <c r="H886" s="1" t="s">
        <v>11965</v>
      </c>
      <c r="I886" s="5" t="s">
        <v>150</v>
      </c>
      <c r="M886" s="5" t="s">
        <v>174</v>
      </c>
      <c r="N886" s="5" t="s">
        <v>11966</v>
      </c>
      <c r="O886" s="5" t="s">
        <v>239</v>
      </c>
      <c r="P886" s="5" t="s">
        <v>174</v>
      </c>
      <c r="Q886" s="5" t="s">
        <v>174</v>
      </c>
      <c r="R886" s="5" t="s">
        <v>155</v>
      </c>
      <c r="S886" s="5" t="s">
        <v>156</v>
      </c>
      <c r="T886" s="5" t="s">
        <v>158</v>
      </c>
      <c r="U886" s="5" t="s">
        <v>158</v>
      </c>
      <c r="V886" s="5" t="s">
        <v>158</v>
      </c>
      <c r="W886" s="5" t="s">
        <v>257</v>
      </c>
      <c r="AB886" s="5" t="s">
        <v>216</v>
      </c>
      <c r="AC886" s="1" t="s">
        <v>162</v>
      </c>
      <c r="AD886" s="1" t="s">
        <v>162</v>
      </c>
      <c r="AE886" s="1" t="s">
        <v>162</v>
      </c>
      <c r="AF886" s="1" t="s">
        <v>162</v>
      </c>
      <c r="AG886" s="1" t="s">
        <v>162</v>
      </c>
      <c r="AH886" s="1" t="s">
        <v>162</v>
      </c>
      <c r="AI886" s="1" t="s">
        <v>162</v>
      </c>
      <c r="AJ886" s="1" t="s">
        <v>162</v>
      </c>
      <c r="AK886" s="1" t="s">
        <v>162</v>
      </c>
      <c r="AL886" s="1" t="s">
        <v>162</v>
      </c>
      <c r="AM886" s="1" t="s">
        <v>162</v>
      </c>
      <c r="AN886" s="1" t="s">
        <v>162</v>
      </c>
      <c r="AO886" s="1" t="s">
        <v>162</v>
      </c>
      <c r="AP886" s="1" t="s">
        <v>162</v>
      </c>
      <c r="AQ886" s="1" t="s">
        <v>162</v>
      </c>
      <c r="AR886" s="1" t="s">
        <v>162</v>
      </c>
      <c r="AS886" s="1" t="s">
        <v>162</v>
      </c>
      <c r="AT886" s="1" t="s">
        <v>162</v>
      </c>
      <c r="AU886" s="1" t="s">
        <v>162</v>
      </c>
      <c r="AV886" s="1" t="s">
        <v>162</v>
      </c>
      <c r="AW886" s="1" t="s">
        <v>162</v>
      </c>
      <c r="AX886" s="1" t="s">
        <v>162</v>
      </c>
      <c r="AY886" s="1" t="s">
        <v>162</v>
      </c>
      <c r="AZ886" s="1" t="s">
        <v>162</v>
      </c>
      <c r="BA886" s="1" t="s">
        <v>162</v>
      </c>
      <c r="BB886" s="1" t="s">
        <v>162</v>
      </c>
      <c r="BC886" s="1" t="s">
        <v>162</v>
      </c>
      <c r="BD886" s="1" t="s">
        <v>162</v>
      </c>
      <c r="BE886" s="1" t="s">
        <v>162</v>
      </c>
      <c r="BS886" s="1" t="s">
        <v>7827</v>
      </c>
      <c r="BT886" s="5" t="s">
        <v>239</v>
      </c>
      <c r="BU886" s="1" t="s">
        <v>240</v>
      </c>
      <c r="BZ886" s="1" t="s">
        <v>181</v>
      </c>
      <c r="CA886" s="8" t="s">
        <v>11968</v>
      </c>
      <c r="CB886" s="1" t="s">
        <v>11915</v>
      </c>
    </row>
    <row r="887">
      <c r="A887" s="1" t="s">
        <v>11971</v>
      </c>
      <c r="B887" s="1" t="s">
        <v>11972</v>
      </c>
      <c r="C887" s="1" t="s">
        <v>11973</v>
      </c>
      <c r="D887" s="1" t="s">
        <v>126</v>
      </c>
      <c r="E887" s="1" t="s">
        <v>128</v>
      </c>
      <c r="F887" s="5" t="s">
        <v>161</v>
      </c>
      <c r="G887" s="1" t="s">
        <v>11974</v>
      </c>
      <c r="H887" s="1" t="s">
        <v>11975</v>
      </c>
      <c r="I887" s="5" t="s">
        <v>150</v>
      </c>
      <c r="M887" s="5" t="s">
        <v>174</v>
      </c>
      <c r="N887" s="5" t="s">
        <v>11977</v>
      </c>
      <c r="O887" s="5" t="s">
        <v>174</v>
      </c>
      <c r="P887" s="5" t="s">
        <v>150</v>
      </c>
      <c r="Q887" s="5" t="s">
        <v>155</v>
      </c>
      <c r="BS887" s="1" t="s">
        <v>11978</v>
      </c>
      <c r="BT887" s="5" t="s">
        <v>174</v>
      </c>
      <c r="BZ887" s="1" t="s">
        <v>181</v>
      </c>
      <c r="CA887" s="8" t="s">
        <v>11979</v>
      </c>
      <c r="CB887" s="1" t="s">
        <v>196</v>
      </c>
    </row>
    <row r="888">
      <c r="A888" s="1" t="s">
        <v>11982</v>
      </c>
      <c r="B888" s="1" t="s">
        <v>11973</v>
      </c>
      <c r="C888" s="1" t="s">
        <v>11983</v>
      </c>
      <c r="D888" s="1" t="s">
        <v>126</v>
      </c>
      <c r="E888" s="1" t="s">
        <v>128</v>
      </c>
      <c r="F888" s="5" t="s">
        <v>150</v>
      </c>
      <c r="G888" s="1" t="s">
        <v>7826</v>
      </c>
      <c r="H888" s="1" t="s">
        <v>11984</v>
      </c>
      <c r="I888" s="5" t="s">
        <v>150</v>
      </c>
      <c r="M888" s="5" t="s">
        <v>150</v>
      </c>
      <c r="N888" s="5" t="s">
        <v>11985</v>
      </c>
      <c r="O888" s="5" t="s">
        <v>1643</v>
      </c>
      <c r="P888" s="5" t="s">
        <v>174</v>
      </c>
      <c r="Q888" s="5" t="s">
        <v>150</v>
      </c>
      <c r="R888" s="5" t="s">
        <v>155</v>
      </c>
      <c r="S888" s="5" t="s">
        <v>155</v>
      </c>
      <c r="T888" s="5" t="s">
        <v>3912</v>
      </c>
      <c r="U888" s="5" t="s">
        <v>158</v>
      </c>
      <c r="V888" s="5" t="s">
        <v>158</v>
      </c>
      <c r="W888" s="5" t="s">
        <v>1496</v>
      </c>
      <c r="AB888" s="5" t="s">
        <v>150</v>
      </c>
      <c r="AC888" s="1" t="s">
        <v>162</v>
      </c>
      <c r="AD888" s="1" t="s">
        <v>162</v>
      </c>
      <c r="AE888" s="1" t="s">
        <v>162</v>
      </c>
      <c r="AF888" s="1" t="s">
        <v>162</v>
      </c>
      <c r="AG888" s="1" t="s">
        <v>162</v>
      </c>
      <c r="AH888" s="1" t="s">
        <v>162</v>
      </c>
      <c r="AI888" s="1" t="s">
        <v>162</v>
      </c>
      <c r="AJ888" s="1" t="s">
        <v>162</v>
      </c>
      <c r="AK888" s="1" t="s">
        <v>162</v>
      </c>
      <c r="AL888" s="1" t="s">
        <v>162</v>
      </c>
      <c r="AM888" s="1" t="s">
        <v>162</v>
      </c>
      <c r="AN888" s="1" t="s">
        <v>162</v>
      </c>
      <c r="AO888" s="1" t="s">
        <v>162</v>
      </c>
      <c r="AP888" s="1" t="s">
        <v>162</v>
      </c>
      <c r="AQ888" s="1" t="s">
        <v>162</v>
      </c>
      <c r="AR888" s="1" t="s">
        <v>162</v>
      </c>
      <c r="AS888" s="1" t="s">
        <v>162</v>
      </c>
      <c r="AT888" s="1" t="s">
        <v>162</v>
      </c>
      <c r="AU888" s="1" t="s">
        <v>162</v>
      </c>
      <c r="AV888" s="1" t="s">
        <v>162</v>
      </c>
      <c r="AW888" s="1" t="s">
        <v>162</v>
      </c>
      <c r="AX888" s="1" t="s">
        <v>162</v>
      </c>
      <c r="AY888" s="1" t="s">
        <v>162</v>
      </c>
      <c r="AZ888" s="1" t="s">
        <v>162</v>
      </c>
      <c r="BA888" s="1" t="s">
        <v>162</v>
      </c>
      <c r="BB888" s="1" t="s">
        <v>162</v>
      </c>
      <c r="BC888" s="1" t="s">
        <v>162</v>
      </c>
      <c r="BD888" s="1" t="s">
        <v>162</v>
      </c>
      <c r="BE888" s="1" t="s">
        <v>162</v>
      </c>
      <c r="BS888" s="1" t="s">
        <v>7827</v>
      </c>
      <c r="BT888" s="5" t="s">
        <v>1643</v>
      </c>
      <c r="BW888" s="1" t="s">
        <v>893</v>
      </c>
      <c r="BZ888" s="1" t="s">
        <v>181</v>
      </c>
      <c r="CA888" s="8" t="s">
        <v>11989</v>
      </c>
      <c r="CB888" s="1" t="s">
        <v>11915</v>
      </c>
    </row>
    <row r="889">
      <c r="A889" s="1" t="s">
        <v>11990</v>
      </c>
      <c r="B889" s="1" t="s">
        <v>11973</v>
      </c>
      <c r="C889" s="1" t="s">
        <v>11983</v>
      </c>
      <c r="D889" s="1" t="s">
        <v>126</v>
      </c>
      <c r="E889" s="1" t="s">
        <v>128</v>
      </c>
      <c r="F889" s="5" t="s">
        <v>156</v>
      </c>
      <c r="G889" s="1" t="s">
        <v>11991</v>
      </c>
      <c r="H889" s="1" t="s">
        <v>11992</v>
      </c>
      <c r="I889" s="5" t="s">
        <v>150</v>
      </c>
      <c r="M889" s="5" t="s">
        <v>150</v>
      </c>
      <c r="N889" s="5" t="s">
        <v>5693</v>
      </c>
      <c r="O889" s="5" t="s">
        <v>161</v>
      </c>
      <c r="P889" s="5" t="s">
        <v>150</v>
      </c>
      <c r="Q889" s="5" t="s">
        <v>155</v>
      </c>
      <c r="R889" s="5" t="s">
        <v>174</v>
      </c>
      <c r="S889" s="5" t="s">
        <v>150</v>
      </c>
      <c r="BS889" s="1" t="s">
        <v>11978</v>
      </c>
      <c r="BT889" s="5" t="s">
        <v>161</v>
      </c>
      <c r="BZ889" s="1" t="s">
        <v>181</v>
      </c>
      <c r="CA889" s="8" t="s">
        <v>11994</v>
      </c>
      <c r="CB889" s="1" t="s">
        <v>196</v>
      </c>
    </row>
    <row r="890">
      <c r="A890" s="1" t="s">
        <v>278</v>
      </c>
      <c r="B890" s="1" t="s">
        <v>11998</v>
      </c>
      <c r="C890" s="1" t="s">
        <v>11983</v>
      </c>
      <c r="D890" s="1" t="s">
        <v>126</v>
      </c>
      <c r="E890" s="1" t="s">
        <v>128</v>
      </c>
      <c r="F890" s="5" t="s">
        <v>161</v>
      </c>
      <c r="G890" s="1" t="s">
        <v>282</v>
      </c>
      <c r="H890" s="1" t="s">
        <v>283</v>
      </c>
      <c r="I890" s="5" t="s">
        <v>150</v>
      </c>
      <c r="M890" s="5" t="s">
        <v>174</v>
      </c>
      <c r="N890" s="5" t="s">
        <v>12000</v>
      </c>
      <c r="O890" s="5" t="s">
        <v>155</v>
      </c>
      <c r="P890" s="5" t="s">
        <v>150</v>
      </c>
      <c r="Q890" s="5" t="s">
        <v>155</v>
      </c>
      <c r="BS890" s="1" t="s">
        <v>183</v>
      </c>
      <c r="BT890" s="5" t="s">
        <v>155</v>
      </c>
      <c r="BZ890" s="1" t="s">
        <v>181</v>
      </c>
      <c r="CA890" s="8" t="s">
        <v>12001</v>
      </c>
      <c r="CB890" s="1" t="s">
        <v>11915</v>
      </c>
    </row>
    <row r="891">
      <c r="A891" s="1" t="s">
        <v>245</v>
      </c>
      <c r="B891" s="1" t="s">
        <v>11983</v>
      </c>
      <c r="C891" s="1" t="s">
        <v>12004</v>
      </c>
      <c r="D891" s="1" t="s">
        <v>126</v>
      </c>
      <c r="E891" s="1" t="s">
        <v>128</v>
      </c>
      <c r="F891" s="5" t="s">
        <v>156</v>
      </c>
      <c r="G891" s="1" t="s">
        <v>250</v>
      </c>
      <c r="H891" s="1" t="s">
        <v>252</v>
      </c>
      <c r="I891" s="5" t="s">
        <v>150</v>
      </c>
      <c r="M891" s="5" t="s">
        <v>174</v>
      </c>
      <c r="N891" s="5" t="s">
        <v>12005</v>
      </c>
      <c r="O891" s="5" t="s">
        <v>1287</v>
      </c>
      <c r="P891" s="5" t="s">
        <v>150</v>
      </c>
      <c r="Q891" s="5" t="s">
        <v>155</v>
      </c>
      <c r="R891" s="5" t="s">
        <v>174</v>
      </c>
      <c r="S891" s="5" t="s">
        <v>174</v>
      </c>
      <c r="T891" s="5" t="s">
        <v>158</v>
      </c>
      <c r="U891" s="5" t="s">
        <v>158</v>
      </c>
      <c r="V891" s="5" t="s">
        <v>158</v>
      </c>
      <c r="W891" s="5" t="s">
        <v>257</v>
      </c>
      <c r="AB891" s="5" t="s">
        <v>216</v>
      </c>
      <c r="AC891" s="1" t="s">
        <v>162</v>
      </c>
      <c r="AD891" s="1" t="s">
        <v>162</v>
      </c>
      <c r="AE891" s="1" t="s">
        <v>162</v>
      </c>
      <c r="AF891" s="1" t="s">
        <v>162</v>
      </c>
      <c r="AG891" s="1" t="s">
        <v>162</v>
      </c>
      <c r="AH891" s="1" t="s">
        <v>162</v>
      </c>
      <c r="AI891" s="1" t="s">
        <v>162</v>
      </c>
      <c r="AJ891" s="1" t="s">
        <v>162</v>
      </c>
      <c r="AK891" s="1" t="s">
        <v>162</v>
      </c>
      <c r="AL891" s="1" t="s">
        <v>162</v>
      </c>
      <c r="AM891" s="1" t="s">
        <v>162</v>
      </c>
      <c r="AN891" s="1" t="s">
        <v>162</v>
      </c>
      <c r="AO891" s="1" t="s">
        <v>162</v>
      </c>
      <c r="AP891" s="1" t="s">
        <v>162</v>
      </c>
      <c r="AQ891" s="1" t="s">
        <v>162</v>
      </c>
      <c r="AR891" s="1" t="s">
        <v>162</v>
      </c>
      <c r="AS891" s="1" t="s">
        <v>162</v>
      </c>
      <c r="AT891" s="1" t="s">
        <v>162</v>
      </c>
      <c r="AU891" s="1" t="s">
        <v>162</v>
      </c>
      <c r="AV891" s="1" t="s">
        <v>162</v>
      </c>
      <c r="AW891" s="1" t="s">
        <v>162</v>
      </c>
      <c r="AX891" s="1" t="s">
        <v>162</v>
      </c>
      <c r="AY891" s="1" t="s">
        <v>162</v>
      </c>
      <c r="AZ891" s="1" t="s">
        <v>162</v>
      </c>
      <c r="BA891" s="1" t="s">
        <v>162</v>
      </c>
      <c r="BB891" s="1" t="s">
        <v>162</v>
      </c>
      <c r="BC891" s="1" t="s">
        <v>162</v>
      </c>
      <c r="BD891" s="1" t="s">
        <v>259</v>
      </c>
      <c r="BE891" s="1" t="s">
        <v>162</v>
      </c>
      <c r="BN891" s="5" t="s">
        <v>1603</v>
      </c>
      <c r="BO891" s="5" t="s">
        <v>2915</v>
      </c>
      <c r="BS891" s="1" t="s">
        <v>183</v>
      </c>
      <c r="BT891" s="5" t="s">
        <v>1287</v>
      </c>
      <c r="BU891" s="1" t="s">
        <v>240</v>
      </c>
      <c r="BZ891" s="1" t="s">
        <v>181</v>
      </c>
      <c r="CA891" s="8" t="s">
        <v>12008</v>
      </c>
      <c r="CB891" s="1" t="s">
        <v>11915</v>
      </c>
    </row>
    <row r="892">
      <c r="A892" s="1" t="s">
        <v>12010</v>
      </c>
      <c r="B892" s="1" t="s">
        <v>11983</v>
      </c>
      <c r="C892" s="1" t="s">
        <v>12011</v>
      </c>
      <c r="D892" s="1" t="s">
        <v>126</v>
      </c>
      <c r="E892" s="1" t="s">
        <v>128</v>
      </c>
      <c r="F892" s="5" t="s">
        <v>155</v>
      </c>
      <c r="G892" s="1" t="s">
        <v>12012</v>
      </c>
      <c r="H892" s="1" t="s">
        <v>12013</v>
      </c>
      <c r="I892" s="5" t="s">
        <v>150</v>
      </c>
      <c r="M892" s="5" t="s">
        <v>174</v>
      </c>
      <c r="N892" s="5" t="s">
        <v>12014</v>
      </c>
      <c r="O892" s="5" t="s">
        <v>1603</v>
      </c>
      <c r="P892" s="5" t="s">
        <v>150</v>
      </c>
      <c r="Q892" s="5" t="s">
        <v>155</v>
      </c>
      <c r="R892" s="5" t="s">
        <v>174</v>
      </c>
      <c r="S892" s="5" t="s">
        <v>150</v>
      </c>
      <c r="T892" s="5" t="s">
        <v>158</v>
      </c>
      <c r="U892" s="5" t="s">
        <v>158</v>
      </c>
      <c r="V892" s="5" t="s">
        <v>158</v>
      </c>
      <c r="W892" s="5" t="s">
        <v>159</v>
      </c>
      <c r="X892" s="1" t="s">
        <v>12015</v>
      </c>
      <c r="AB892" s="5" t="s">
        <v>216</v>
      </c>
      <c r="AC892" s="1" t="s">
        <v>162</v>
      </c>
      <c r="AD892" s="1" t="s">
        <v>162</v>
      </c>
      <c r="AE892" s="1" t="s">
        <v>162</v>
      </c>
      <c r="AF892" s="1" t="s">
        <v>162</v>
      </c>
      <c r="AG892" s="1" t="s">
        <v>162</v>
      </c>
      <c r="AH892" s="1" t="s">
        <v>162</v>
      </c>
      <c r="AI892" s="1" t="s">
        <v>162</v>
      </c>
      <c r="AJ892" s="1" t="s">
        <v>162</v>
      </c>
      <c r="AK892" s="1" t="s">
        <v>162</v>
      </c>
      <c r="AL892" s="1" t="s">
        <v>162</v>
      </c>
      <c r="AM892" s="1" t="s">
        <v>162</v>
      </c>
      <c r="AN892" s="1" t="s">
        <v>162</v>
      </c>
      <c r="AO892" s="1" t="s">
        <v>162</v>
      </c>
      <c r="AP892" s="1" t="s">
        <v>162</v>
      </c>
      <c r="AQ892" s="1" t="s">
        <v>162</v>
      </c>
      <c r="AR892" s="1" t="s">
        <v>162</v>
      </c>
      <c r="AS892" s="1" t="s">
        <v>162</v>
      </c>
      <c r="AT892" s="1" t="s">
        <v>162</v>
      </c>
      <c r="AU892" s="1" t="s">
        <v>162</v>
      </c>
      <c r="AV892" s="1" t="s">
        <v>162</v>
      </c>
      <c r="AW892" s="1" t="s">
        <v>162</v>
      </c>
      <c r="AX892" s="1" t="s">
        <v>162</v>
      </c>
      <c r="AY892" s="1" t="s">
        <v>162</v>
      </c>
      <c r="AZ892" s="1" t="s">
        <v>162</v>
      </c>
      <c r="BA892" s="1" t="s">
        <v>162</v>
      </c>
      <c r="BB892" s="1" t="s">
        <v>162</v>
      </c>
      <c r="BC892" s="1" t="s">
        <v>162</v>
      </c>
      <c r="BD892" s="1" t="s">
        <v>162</v>
      </c>
      <c r="BE892" s="1" t="s">
        <v>162</v>
      </c>
      <c r="BS892" s="1" t="s">
        <v>11978</v>
      </c>
      <c r="BT892" s="5" t="s">
        <v>1603</v>
      </c>
      <c r="BY892" s="1" t="s">
        <v>180</v>
      </c>
      <c r="BZ892" s="1" t="s">
        <v>181</v>
      </c>
      <c r="CA892" s="8" t="s">
        <v>12018</v>
      </c>
      <c r="CB892" s="1" t="s">
        <v>196</v>
      </c>
    </row>
    <row r="893">
      <c r="A893" s="1" t="s">
        <v>212</v>
      </c>
      <c r="B893" s="1" t="s">
        <v>12004</v>
      </c>
      <c r="C893" s="1" t="s">
        <v>12020</v>
      </c>
      <c r="D893" s="1" t="s">
        <v>126</v>
      </c>
      <c r="E893" s="1" t="s">
        <v>128</v>
      </c>
      <c r="F893" s="5" t="s">
        <v>174</v>
      </c>
      <c r="G893" s="1" t="s">
        <v>218</v>
      </c>
      <c r="H893" s="1" t="s">
        <v>221</v>
      </c>
      <c r="I893" s="5" t="s">
        <v>150</v>
      </c>
      <c r="M893" s="5" t="s">
        <v>174</v>
      </c>
      <c r="N893" s="5" t="s">
        <v>12021</v>
      </c>
      <c r="O893" s="5" t="s">
        <v>535</v>
      </c>
      <c r="P893" s="5" t="s">
        <v>174</v>
      </c>
      <c r="Q893" s="5" t="s">
        <v>174</v>
      </c>
      <c r="R893" s="5" t="s">
        <v>155</v>
      </c>
      <c r="S893" s="5" t="s">
        <v>155</v>
      </c>
      <c r="T893" s="5" t="s">
        <v>158</v>
      </c>
      <c r="U893" s="5" t="s">
        <v>158</v>
      </c>
      <c r="V893" s="5" t="s">
        <v>158</v>
      </c>
      <c r="W893" s="5" t="s">
        <v>257</v>
      </c>
      <c r="AB893" s="5" t="s">
        <v>216</v>
      </c>
      <c r="AC893" s="1" t="s">
        <v>162</v>
      </c>
      <c r="AD893" s="1" t="s">
        <v>162</v>
      </c>
      <c r="AE893" s="1" t="s">
        <v>162</v>
      </c>
      <c r="AF893" s="1" t="s">
        <v>162</v>
      </c>
      <c r="AG893" s="1" t="s">
        <v>162</v>
      </c>
      <c r="AH893" s="1" t="s">
        <v>162</v>
      </c>
      <c r="AI893" s="1" t="s">
        <v>162</v>
      </c>
      <c r="AJ893" s="1" t="s">
        <v>162</v>
      </c>
      <c r="AK893" s="1" t="s">
        <v>162</v>
      </c>
      <c r="AL893" s="1" t="s">
        <v>162</v>
      </c>
      <c r="AM893" s="1" t="s">
        <v>162</v>
      </c>
      <c r="AN893" s="1" t="s">
        <v>162</v>
      </c>
      <c r="AO893" s="1" t="s">
        <v>162</v>
      </c>
      <c r="AP893" s="1" t="s">
        <v>162</v>
      </c>
      <c r="AQ893" s="1" t="s">
        <v>162</v>
      </c>
      <c r="AR893" s="1" t="s">
        <v>162</v>
      </c>
      <c r="AS893" s="1" t="s">
        <v>162</v>
      </c>
      <c r="AT893" s="1" t="s">
        <v>162</v>
      </c>
      <c r="AU893" s="1" t="s">
        <v>162</v>
      </c>
      <c r="AV893" s="1" t="s">
        <v>162</v>
      </c>
      <c r="AW893" s="1" t="s">
        <v>162</v>
      </c>
      <c r="AX893" s="1" t="s">
        <v>162</v>
      </c>
      <c r="AY893" s="1" t="s">
        <v>162</v>
      </c>
      <c r="AZ893" s="1" t="s">
        <v>162</v>
      </c>
      <c r="BA893" s="1" t="s">
        <v>259</v>
      </c>
      <c r="BB893" s="1" t="s">
        <v>259</v>
      </c>
      <c r="BC893" s="1" t="s">
        <v>162</v>
      </c>
      <c r="BD893" s="1" t="s">
        <v>162</v>
      </c>
      <c r="BE893" s="1" t="s">
        <v>162</v>
      </c>
      <c r="BH893" s="5" t="s">
        <v>264</v>
      </c>
      <c r="BI893" s="5" t="s">
        <v>265</v>
      </c>
      <c r="BJ893" s="5" t="s">
        <v>6436</v>
      </c>
      <c r="BK893" s="5" t="s">
        <v>265</v>
      </c>
      <c r="BS893" s="1" t="s">
        <v>183</v>
      </c>
      <c r="BT893" s="5" t="s">
        <v>535</v>
      </c>
      <c r="BU893" s="1" t="s">
        <v>240</v>
      </c>
      <c r="BZ893" s="1" t="s">
        <v>181</v>
      </c>
      <c r="CA893" s="8" t="s">
        <v>12024</v>
      </c>
      <c r="CB893" s="1" t="s">
        <v>11915</v>
      </c>
    </row>
    <row r="894">
      <c r="A894" s="1" t="s">
        <v>12026</v>
      </c>
      <c r="B894" s="1" t="s">
        <v>12011</v>
      </c>
      <c r="C894" s="1" t="s">
        <v>12027</v>
      </c>
      <c r="D894" s="1" t="s">
        <v>126</v>
      </c>
      <c r="E894" s="1" t="s">
        <v>128</v>
      </c>
      <c r="F894" s="5" t="s">
        <v>174</v>
      </c>
      <c r="G894" s="1" t="s">
        <v>12028</v>
      </c>
      <c r="H894" s="1" t="s">
        <v>12029</v>
      </c>
      <c r="I894" s="5" t="s">
        <v>150</v>
      </c>
      <c r="M894" s="5" t="s">
        <v>174</v>
      </c>
      <c r="N894" s="5" t="s">
        <v>12030</v>
      </c>
      <c r="O894" s="5" t="s">
        <v>1643</v>
      </c>
      <c r="P894" s="5" t="s">
        <v>174</v>
      </c>
      <c r="Q894" s="5" t="s">
        <v>174</v>
      </c>
      <c r="R894" s="5" t="s">
        <v>155</v>
      </c>
      <c r="S894" s="5" t="s">
        <v>156</v>
      </c>
      <c r="T894" s="5" t="s">
        <v>158</v>
      </c>
      <c r="U894" s="5" t="s">
        <v>158</v>
      </c>
      <c r="V894" s="5" t="s">
        <v>158</v>
      </c>
      <c r="W894" s="5" t="s">
        <v>257</v>
      </c>
      <c r="AB894" s="5" t="s">
        <v>216</v>
      </c>
      <c r="AC894" s="1" t="s">
        <v>162</v>
      </c>
      <c r="AD894" s="1" t="s">
        <v>162</v>
      </c>
      <c r="AE894" s="1" t="s">
        <v>162</v>
      </c>
      <c r="AF894" s="1" t="s">
        <v>162</v>
      </c>
      <c r="AG894" s="1" t="s">
        <v>162</v>
      </c>
      <c r="AH894" s="1" t="s">
        <v>162</v>
      </c>
      <c r="AI894" s="1" t="s">
        <v>162</v>
      </c>
      <c r="AJ894" s="1" t="s">
        <v>162</v>
      </c>
      <c r="AK894" s="1" t="s">
        <v>162</v>
      </c>
      <c r="AL894" s="1" t="s">
        <v>162</v>
      </c>
      <c r="AM894" s="1" t="s">
        <v>162</v>
      </c>
      <c r="AN894" s="1" t="s">
        <v>162</v>
      </c>
      <c r="AO894" s="1" t="s">
        <v>162</v>
      </c>
      <c r="AP894" s="1" t="s">
        <v>162</v>
      </c>
      <c r="AQ894" s="1" t="s">
        <v>162</v>
      </c>
      <c r="AR894" s="1" t="s">
        <v>162</v>
      </c>
      <c r="AS894" s="1" t="s">
        <v>162</v>
      </c>
      <c r="AT894" s="1" t="s">
        <v>162</v>
      </c>
      <c r="AU894" s="1" t="s">
        <v>162</v>
      </c>
      <c r="AV894" s="1" t="s">
        <v>162</v>
      </c>
      <c r="AW894" s="1" t="s">
        <v>162</v>
      </c>
      <c r="AX894" s="1" t="s">
        <v>162</v>
      </c>
      <c r="AY894" s="1" t="s">
        <v>162</v>
      </c>
      <c r="AZ894" s="1" t="s">
        <v>162</v>
      </c>
      <c r="BA894" s="1" t="s">
        <v>162</v>
      </c>
      <c r="BB894" s="1" t="s">
        <v>162</v>
      </c>
      <c r="BC894" s="1" t="s">
        <v>162</v>
      </c>
      <c r="BD894" s="1" t="s">
        <v>162</v>
      </c>
      <c r="BE894" s="1" t="s">
        <v>162</v>
      </c>
      <c r="BS894" s="1" t="s">
        <v>11978</v>
      </c>
      <c r="BT894" s="5" t="s">
        <v>1643</v>
      </c>
      <c r="BU894" s="1" t="s">
        <v>240</v>
      </c>
      <c r="BZ894" s="1" t="s">
        <v>181</v>
      </c>
      <c r="CA894" s="8" t="s">
        <v>12034</v>
      </c>
      <c r="CB894" s="1" t="s">
        <v>196</v>
      </c>
    </row>
    <row r="895">
      <c r="A895" s="1" t="s">
        <v>167</v>
      </c>
      <c r="B895" s="1" t="s">
        <v>12020</v>
      </c>
      <c r="C895" s="1" t="s">
        <v>12027</v>
      </c>
      <c r="D895" s="1" t="s">
        <v>126</v>
      </c>
      <c r="E895" s="1" t="s">
        <v>128</v>
      </c>
      <c r="F895" s="5" t="s">
        <v>150</v>
      </c>
      <c r="G895" s="1" t="s">
        <v>170</v>
      </c>
      <c r="H895" s="1" t="s">
        <v>172</v>
      </c>
      <c r="I895" s="5" t="s">
        <v>150</v>
      </c>
      <c r="M895" s="5" t="s">
        <v>150</v>
      </c>
      <c r="N895" s="5" t="s">
        <v>12038</v>
      </c>
      <c r="O895" s="5" t="s">
        <v>1569</v>
      </c>
      <c r="P895" s="5" t="s">
        <v>174</v>
      </c>
      <c r="Q895" s="5" t="s">
        <v>150</v>
      </c>
      <c r="R895" s="5" t="s">
        <v>155</v>
      </c>
      <c r="S895" s="5" t="s">
        <v>155</v>
      </c>
      <c r="T895" s="5" t="s">
        <v>7452</v>
      </c>
      <c r="U895" s="5" t="s">
        <v>158</v>
      </c>
      <c r="V895" s="5" t="s">
        <v>158</v>
      </c>
      <c r="W895" s="5" t="s">
        <v>360</v>
      </c>
      <c r="AB895" s="5" t="s">
        <v>155</v>
      </c>
      <c r="AC895" s="1" t="s">
        <v>162</v>
      </c>
      <c r="AD895" s="1" t="s">
        <v>162</v>
      </c>
      <c r="AE895" s="1" t="s">
        <v>162</v>
      </c>
      <c r="AF895" s="1" t="s">
        <v>162</v>
      </c>
      <c r="AG895" s="1" t="s">
        <v>162</v>
      </c>
      <c r="AH895" s="1" t="s">
        <v>162</v>
      </c>
      <c r="AI895" s="1" t="s">
        <v>162</v>
      </c>
      <c r="AJ895" s="1" t="s">
        <v>162</v>
      </c>
      <c r="AK895" s="1" t="s">
        <v>162</v>
      </c>
      <c r="AL895" s="1" t="s">
        <v>162</v>
      </c>
      <c r="AM895" s="1" t="s">
        <v>162</v>
      </c>
      <c r="AN895" s="1" t="s">
        <v>162</v>
      </c>
      <c r="AO895" s="1" t="s">
        <v>162</v>
      </c>
      <c r="AP895" s="1" t="s">
        <v>162</v>
      </c>
      <c r="AQ895" s="1" t="s">
        <v>162</v>
      </c>
      <c r="AR895" s="1" t="s">
        <v>162</v>
      </c>
      <c r="AS895" s="1" t="s">
        <v>162</v>
      </c>
      <c r="AT895" s="1" t="s">
        <v>162</v>
      </c>
      <c r="AU895" s="1" t="s">
        <v>162</v>
      </c>
      <c r="AV895" s="1" t="s">
        <v>162</v>
      </c>
      <c r="AW895" s="1" t="s">
        <v>162</v>
      </c>
      <c r="AX895" s="1" t="s">
        <v>162</v>
      </c>
      <c r="AY895" s="1" t="s">
        <v>259</v>
      </c>
      <c r="AZ895" s="1" t="s">
        <v>162</v>
      </c>
      <c r="BA895" s="1" t="s">
        <v>162</v>
      </c>
      <c r="BB895" s="1" t="s">
        <v>162</v>
      </c>
      <c r="BC895" s="1" t="s">
        <v>162</v>
      </c>
      <c r="BD895" s="1" t="s">
        <v>162</v>
      </c>
      <c r="BE895" s="1" t="s">
        <v>162</v>
      </c>
      <c r="BS895" s="1" t="s">
        <v>183</v>
      </c>
      <c r="BT895" s="5" t="s">
        <v>1569</v>
      </c>
      <c r="BU895" s="1" t="s">
        <v>184</v>
      </c>
      <c r="BZ895" s="1" t="s">
        <v>181</v>
      </c>
      <c r="CA895" s="8" t="s">
        <v>12040</v>
      </c>
      <c r="CB895" s="1" t="s">
        <v>11915</v>
      </c>
    </row>
    <row r="896">
      <c r="A896" s="1" t="s">
        <v>12046</v>
      </c>
      <c r="B896" s="1" t="s">
        <v>12027</v>
      </c>
      <c r="C896" s="1" t="s">
        <v>12047</v>
      </c>
      <c r="D896" s="1" t="s">
        <v>126</v>
      </c>
      <c r="E896" s="1" t="s">
        <v>128</v>
      </c>
      <c r="F896" s="5" t="s">
        <v>150</v>
      </c>
      <c r="G896" s="1" t="s">
        <v>12048</v>
      </c>
      <c r="H896" s="1" t="s">
        <v>12049</v>
      </c>
      <c r="I896" s="5" t="s">
        <v>150</v>
      </c>
      <c r="M896" s="5" t="s">
        <v>150</v>
      </c>
      <c r="N896" s="5" t="s">
        <v>12050</v>
      </c>
      <c r="O896" s="5" t="s">
        <v>1273</v>
      </c>
      <c r="P896" s="5" t="s">
        <v>174</v>
      </c>
      <c r="Q896" s="5" t="s">
        <v>150</v>
      </c>
      <c r="R896" s="5" t="s">
        <v>155</v>
      </c>
      <c r="S896" s="5" t="s">
        <v>156</v>
      </c>
      <c r="T896" s="5" t="s">
        <v>449</v>
      </c>
      <c r="U896" s="5" t="s">
        <v>158</v>
      </c>
      <c r="V896" s="5" t="s">
        <v>158</v>
      </c>
      <c r="W896" s="5" t="s">
        <v>360</v>
      </c>
      <c r="AB896" s="5" t="s">
        <v>155</v>
      </c>
      <c r="AC896" s="1" t="s">
        <v>162</v>
      </c>
      <c r="AD896" s="1" t="s">
        <v>162</v>
      </c>
      <c r="AE896" s="1" t="s">
        <v>162</v>
      </c>
      <c r="AF896" s="1" t="s">
        <v>162</v>
      </c>
      <c r="AG896" s="1" t="s">
        <v>162</v>
      </c>
      <c r="AH896" s="1" t="s">
        <v>162</v>
      </c>
      <c r="AI896" s="1" t="s">
        <v>162</v>
      </c>
      <c r="AJ896" s="1" t="s">
        <v>162</v>
      </c>
      <c r="AK896" s="1" t="s">
        <v>162</v>
      </c>
      <c r="AL896" s="1" t="s">
        <v>162</v>
      </c>
      <c r="AM896" s="1" t="s">
        <v>162</v>
      </c>
      <c r="AN896" s="1" t="s">
        <v>162</v>
      </c>
      <c r="AO896" s="1" t="s">
        <v>162</v>
      </c>
      <c r="AP896" s="1" t="s">
        <v>162</v>
      </c>
      <c r="AQ896" s="1" t="s">
        <v>162</v>
      </c>
      <c r="AR896" s="1" t="s">
        <v>162</v>
      </c>
      <c r="AS896" s="1" t="s">
        <v>162</v>
      </c>
      <c r="AT896" s="1" t="s">
        <v>162</v>
      </c>
      <c r="AU896" s="1" t="s">
        <v>162</v>
      </c>
      <c r="AV896" s="1" t="s">
        <v>162</v>
      </c>
      <c r="AW896" s="1" t="s">
        <v>162</v>
      </c>
      <c r="AX896" s="1" t="s">
        <v>162</v>
      </c>
      <c r="AY896" s="1" t="s">
        <v>162</v>
      </c>
      <c r="AZ896" s="1" t="s">
        <v>259</v>
      </c>
      <c r="BA896" s="1" t="s">
        <v>259</v>
      </c>
      <c r="BB896" s="1" t="s">
        <v>162</v>
      </c>
      <c r="BC896" s="1" t="s">
        <v>162</v>
      </c>
      <c r="BD896" s="1" t="s">
        <v>162</v>
      </c>
      <c r="BE896" s="1" t="s">
        <v>162</v>
      </c>
      <c r="BF896" s="5" t="s">
        <v>1454</v>
      </c>
      <c r="BG896" s="5" t="s">
        <v>265</v>
      </c>
      <c r="BH896" s="5" t="s">
        <v>1454</v>
      </c>
      <c r="BI896" s="5" t="s">
        <v>265</v>
      </c>
      <c r="BS896" s="1" t="s">
        <v>11978</v>
      </c>
      <c r="BT896" s="5" t="s">
        <v>1273</v>
      </c>
      <c r="BU896" s="1" t="s">
        <v>184</v>
      </c>
      <c r="BZ896" s="1" t="s">
        <v>181</v>
      </c>
      <c r="CA896" s="8" t="s">
        <v>12055</v>
      </c>
      <c r="CB896" s="1" t="s">
        <v>196</v>
      </c>
    </row>
    <row r="897">
      <c r="A897" s="1" t="s">
        <v>10684</v>
      </c>
      <c r="B897" s="1" t="s">
        <v>12059</v>
      </c>
      <c r="C897" s="1" t="s">
        <v>12060</v>
      </c>
      <c r="D897" s="1" t="s">
        <v>126</v>
      </c>
      <c r="E897" s="1" t="s">
        <v>128</v>
      </c>
      <c r="F897" s="5" t="s">
        <v>174</v>
      </c>
      <c r="G897" s="1" t="s">
        <v>2648</v>
      </c>
      <c r="H897" s="1" t="s">
        <v>10686</v>
      </c>
      <c r="I897" s="5" t="s">
        <v>150</v>
      </c>
      <c r="M897" s="5" t="s">
        <v>174</v>
      </c>
      <c r="N897" s="5" t="s">
        <v>12061</v>
      </c>
      <c r="O897" s="5" t="s">
        <v>256</v>
      </c>
      <c r="P897" s="5" t="s">
        <v>174</v>
      </c>
      <c r="Q897" s="5" t="s">
        <v>174</v>
      </c>
      <c r="R897" s="5" t="s">
        <v>155</v>
      </c>
      <c r="S897" s="5" t="s">
        <v>174</v>
      </c>
      <c r="T897" s="5" t="s">
        <v>158</v>
      </c>
      <c r="U897" s="5" t="s">
        <v>158</v>
      </c>
      <c r="V897" s="5" t="s">
        <v>158</v>
      </c>
      <c r="W897" s="5" t="s">
        <v>257</v>
      </c>
      <c r="AB897" s="5" t="s">
        <v>216</v>
      </c>
      <c r="AC897" s="1" t="s">
        <v>162</v>
      </c>
      <c r="AD897" s="1" t="s">
        <v>162</v>
      </c>
      <c r="AE897" s="1" t="s">
        <v>162</v>
      </c>
      <c r="AF897" s="1" t="s">
        <v>162</v>
      </c>
      <c r="AG897" s="1" t="s">
        <v>162</v>
      </c>
      <c r="AH897" s="1" t="s">
        <v>162</v>
      </c>
      <c r="AI897" s="1" t="s">
        <v>162</v>
      </c>
      <c r="AJ897" s="1" t="s">
        <v>162</v>
      </c>
      <c r="AK897" s="1" t="s">
        <v>162</v>
      </c>
      <c r="AL897" s="1" t="s">
        <v>162</v>
      </c>
      <c r="AM897" s="1" t="s">
        <v>162</v>
      </c>
      <c r="AN897" s="1" t="s">
        <v>162</v>
      </c>
      <c r="AO897" s="1" t="s">
        <v>162</v>
      </c>
      <c r="AP897" s="1" t="s">
        <v>162</v>
      </c>
      <c r="AQ897" s="1" t="s">
        <v>162</v>
      </c>
      <c r="AR897" s="1" t="s">
        <v>162</v>
      </c>
      <c r="AS897" s="1" t="s">
        <v>162</v>
      </c>
      <c r="AT897" s="1" t="s">
        <v>162</v>
      </c>
      <c r="AU897" s="1" t="s">
        <v>162</v>
      </c>
      <c r="AV897" s="1" t="s">
        <v>162</v>
      </c>
      <c r="AW897" s="1" t="s">
        <v>162</v>
      </c>
      <c r="AX897" s="1" t="s">
        <v>162</v>
      </c>
      <c r="AY897" s="1" t="s">
        <v>259</v>
      </c>
      <c r="AZ897" s="1" t="s">
        <v>162</v>
      </c>
      <c r="BA897" s="1" t="s">
        <v>162</v>
      </c>
      <c r="BB897" s="1" t="s">
        <v>162</v>
      </c>
      <c r="BC897" s="1" t="s">
        <v>162</v>
      </c>
      <c r="BD897" s="1" t="s">
        <v>162</v>
      </c>
      <c r="BE897" s="1" t="s">
        <v>162</v>
      </c>
      <c r="BS897" s="1" t="s">
        <v>2627</v>
      </c>
      <c r="BT897" s="5" t="s">
        <v>256</v>
      </c>
      <c r="BU897" s="1" t="s">
        <v>240</v>
      </c>
      <c r="BZ897" s="1" t="s">
        <v>181</v>
      </c>
      <c r="CA897" s="8" t="s">
        <v>12063</v>
      </c>
      <c r="CB897" s="1" t="s">
        <v>11915</v>
      </c>
    </row>
    <row r="898">
      <c r="A898" s="1" t="s">
        <v>10667</v>
      </c>
      <c r="B898" s="1" t="s">
        <v>12060</v>
      </c>
      <c r="C898" s="1" t="s">
        <v>12068</v>
      </c>
      <c r="D898" s="1" t="s">
        <v>126</v>
      </c>
      <c r="E898" s="1" t="s">
        <v>128</v>
      </c>
      <c r="F898" s="5" t="s">
        <v>150</v>
      </c>
      <c r="G898" s="1" t="s">
        <v>2626</v>
      </c>
      <c r="H898" s="1" t="s">
        <v>10670</v>
      </c>
      <c r="I898" s="5" t="s">
        <v>150</v>
      </c>
      <c r="M898" s="5" t="s">
        <v>150</v>
      </c>
      <c r="N898" s="5" t="s">
        <v>12069</v>
      </c>
      <c r="O898" s="5" t="s">
        <v>864</v>
      </c>
      <c r="P898" s="5" t="s">
        <v>174</v>
      </c>
      <c r="Q898" s="5" t="s">
        <v>150</v>
      </c>
      <c r="R898" s="5" t="s">
        <v>155</v>
      </c>
      <c r="S898" s="5" t="s">
        <v>174</v>
      </c>
      <c r="T898" s="5" t="s">
        <v>3157</v>
      </c>
      <c r="U898" s="5" t="s">
        <v>158</v>
      </c>
      <c r="V898" s="5" t="s">
        <v>158</v>
      </c>
      <c r="W898" s="5" t="s">
        <v>159</v>
      </c>
      <c r="X898" s="1" t="s">
        <v>10674</v>
      </c>
      <c r="AB898" s="5" t="s">
        <v>155</v>
      </c>
      <c r="AC898" s="1" t="s">
        <v>162</v>
      </c>
      <c r="AD898" s="1" t="s">
        <v>162</v>
      </c>
      <c r="AE898" s="1" t="s">
        <v>162</v>
      </c>
      <c r="AF898" s="1" t="s">
        <v>162</v>
      </c>
      <c r="AG898" s="1" t="s">
        <v>162</v>
      </c>
      <c r="AH898" s="1" t="s">
        <v>162</v>
      </c>
      <c r="AI898" s="1" t="s">
        <v>162</v>
      </c>
      <c r="AJ898" s="1" t="s">
        <v>162</v>
      </c>
      <c r="AK898" s="1" t="s">
        <v>162</v>
      </c>
      <c r="AL898" s="1" t="s">
        <v>162</v>
      </c>
      <c r="AM898" s="1" t="s">
        <v>162</v>
      </c>
      <c r="AN898" s="1" t="s">
        <v>162</v>
      </c>
      <c r="AO898" s="1" t="s">
        <v>162</v>
      </c>
      <c r="AP898" s="1" t="s">
        <v>162</v>
      </c>
      <c r="AQ898" s="1" t="s">
        <v>162</v>
      </c>
      <c r="AR898" s="1" t="s">
        <v>162</v>
      </c>
      <c r="AS898" s="1" t="s">
        <v>162</v>
      </c>
      <c r="AT898" s="1" t="s">
        <v>162</v>
      </c>
      <c r="AU898" s="1" t="s">
        <v>162</v>
      </c>
      <c r="AV898" s="1" t="s">
        <v>162</v>
      </c>
      <c r="AW898" s="1" t="s">
        <v>162</v>
      </c>
      <c r="AX898" s="1" t="s">
        <v>162</v>
      </c>
      <c r="AY898" s="1" t="s">
        <v>259</v>
      </c>
      <c r="AZ898" s="1" t="s">
        <v>259</v>
      </c>
      <c r="BA898" s="1" t="s">
        <v>259</v>
      </c>
      <c r="BB898" s="1" t="s">
        <v>259</v>
      </c>
      <c r="BC898" s="1" t="s">
        <v>162</v>
      </c>
      <c r="BD898" s="1" t="s">
        <v>162</v>
      </c>
      <c r="BE898" s="1" t="s">
        <v>162</v>
      </c>
      <c r="BF898" s="5" t="s">
        <v>6436</v>
      </c>
      <c r="BG898" s="5" t="s">
        <v>265</v>
      </c>
      <c r="BH898" s="5" t="s">
        <v>1454</v>
      </c>
      <c r="BI898" s="5" t="s">
        <v>265</v>
      </c>
      <c r="BJ898" s="5" t="s">
        <v>264</v>
      </c>
      <c r="BK898" s="5" t="s">
        <v>265</v>
      </c>
      <c r="BS898" s="1" t="s">
        <v>2627</v>
      </c>
      <c r="BT898" s="5" t="s">
        <v>864</v>
      </c>
      <c r="BY898" s="1" t="s">
        <v>180</v>
      </c>
      <c r="BZ898" s="1" t="s">
        <v>181</v>
      </c>
      <c r="CA898" s="8" t="s">
        <v>12074</v>
      </c>
      <c r="CB898" s="1" t="s">
        <v>11915</v>
      </c>
    </row>
    <row r="899">
      <c r="A899" s="1" t="s">
        <v>2065</v>
      </c>
      <c r="B899" s="1" t="s">
        <v>12082</v>
      </c>
      <c r="C899" s="1" t="s">
        <v>12083</v>
      </c>
      <c r="D899" s="1" t="s">
        <v>126</v>
      </c>
      <c r="E899" s="1" t="s">
        <v>128</v>
      </c>
      <c r="F899" s="5" t="s">
        <v>174</v>
      </c>
      <c r="G899" s="1" t="s">
        <v>2067</v>
      </c>
      <c r="H899" s="1" t="s">
        <v>2068</v>
      </c>
      <c r="I899" s="5" t="s">
        <v>150</v>
      </c>
      <c r="M899" s="5" t="s">
        <v>150</v>
      </c>
      <c r="N899" s="5" t="s">
        <v>12084</v>
      </c>
      <c r="O899" s="5" t="s">
        <v>214</v>
      </c>
      <c r="P899" s="5" t="s">
        <v>150</v>
      </c>
      <c r="Q899" s="5" t="s">
        <v>155</v>
      </c>
      <c r="R899" s="5" t="s">
        <v>155</v>
      </c>
      <c r="S899" s="5" t="s">
        <v>174</v>
      </c>
      <c r="T899" s="5" t="s">
        <v>158</v>
      </c>
      <c r="U899" s="5" t="s">
        <v>158</v>
      </c>
      <c r="V899" s="5" t="s">
        <v>158</v>
      </c>
      <c r="W899" s="5" t="s">
        <v>257</v>
      </c>
      <c r="AB899" s="5" t="s">
        <v>216</v>
      </c>
      <c r="AC899" s="1" t="s">
        <v>162</v>
      </c>
      <c r="AD899" s="1" t="s">
        <v>259</v>
      </c>
      <c r="AE899" s="1" t="s">
        <v>259</v>
      </c>
      <c r="AF899" s="1" t="s">
        <v>162</v>
      </c>
      <c r="AG899" s="1" t="s">
        <v>162</v>
      </c>
      <c r="AH899" s="1" t="s">
        <v>259</v>
      </c>
      <c r="AI899" s="1" t="s">
        <v>162</v>
      </c>
      <c r="AJ899" s="1" t="s">
        <v>162</v>
      </c>
      <c r="AK899" s="1" t="s">
        <v>162</v>
      </c>
      <c r="AL899" s="1" t="s">
        <v>162</v>
      </c>
      <c r="AM899" s="1" t="s">
        <v>162</v>
      </c>
      <c r="AN899" s="1" t="s">
        <v>162</v>
      </c>
      <c r="AO899" s="1" t="s">
        <v>162</v>
      </c>
      <c r="AP899" s="1" t="s">
        <v>162</v>
      </c>
      <c r="AQ899" s="1" t="s">
        <v>162</v>
      </c>
      <c r="AR899" s="1" t="s">
        <v>162</v>
      </c>
      <c r="AS899" s="1" t="s">
        <v>162</v>
      </c>
      <c r="AT899" s="1" t="s">
        <v>162</v>
      </c>
      <c r="AU899" s="1" t="s">
        <v>162</v>
      </c>
      <c r="AV899" s="1" t="s">
        <v>162</v>
      </c>
      <c r="AW899" s="1" t="s">
        <v>162</v>
      </c>
      <c r="AX899" s="1" t="s">
        <v>162</v>
      </c>
      <c r="AY899" s="1" t="s">
        <v>162</v>
      </c>
      <c r="AZ899" s="1" t="s">
        <v>162</v>
      </c>
      <c r="BA899" s="1" t="s">
        <v>162</v>
      </c>
      <c r="BB899" s="1" t="s">
        <v>162</v>
      </c>
      <c r="BC899" s="1" t="s">
        <v>162</v>
      </c>
      <c r="BD899" s="1" t="s">
        <v>162</v>
      </c>
      <c r="BE899" s="1" t="s">
        <v>162</v>
      </c>
      <c r="BS899" s="1" t="s">
        <v>2064</v>
      </c>
      <c r="BT899" s="5" t="s">
        <v>214</v>
      </c>
      <c r="BU899" s="1" t="s">
        <v>240</v>
      </c>
      <c r="BZ899" s="1" t="s">
        <v>181</v>
      </c>
      <c r="CA899" s="8" t="s">
        <v>12085</v>
      </c>
      <c r="CB899" s="1" t="s">
        <v>196</v>
      </c>
    </row>
    <row r="900">
      <c r="A900" s="1" t="s">
        <v>2046</v>
      </c>
      <c r="B900" s="1" t="s">
        <v>12083</v>
      </c>
      <c r="C900" s="1" t="s">
        <v>12090</v>
      </c>
      <c r="D900" s="1" t="s">
        <v>126</v>
      </c>
      <c r="E900" s="1" t="s">
        <v>128</v>
      </c>
      <c r="F900" s="5" t="s">
        <v>150</v>
      </c>
      <c r="G900" s="1" t="s">
        <v>2048</v>
      </c>
      <c r="H900" s="1" t="s">
        <v>2049</v>
      </c>
      <c r="I900" s="5" t="s">
        <v>150</v>
      </c>
      <c r="M900" s="5" t="s">
        <v>174</v>
      </c>
      <c r="N900" s="5" t="s">
        <v>12091</v>
      </c>
      <c r="O900" s="5" t="s">
        <v>1470</v>
      </c>
      <c r="P900" s="5" t="s">
        <v>156</v>
      </c>
      <c r="Q900" s="5" t="s">
        <v>150</v>
      </c>
      <c r="R900" s="5" t="s">
        <v>155</v>
      </c>
      <c r="S900" s="5" t="s">
        <v>174</v>
      </c>
      <c r="T900" s="5" t="s">
        <v>158</v>
      </c>
      <c r="U900" s="5" t="s">
        <v>158</v>
      </c>
      <c r="V900" s="5" t="s">
        <v>158</v>
      </c>
      <c r="W900" s="5" t="s">
        <v>257</v>
      </c>
      <c r="AB900" s="5" t="s">
        <v>216</v>
      </c>
      <c r="AC900" s="1" t="s">
        <v>259</v>
      </c>
      <c r="AD900" s="1" t="s">
        <v>259</v>
      </c>
      <c r="AE900" s="1" t="s">
        <v>259</v>
      </c>
      <c r="AF900" s="1" t="s">
        <v>259</v>
      </c>
      <c r="AG900" s="1" t="s">
        <v>162</v>
      </c>
      <c r="AH900" s="1" t="s">
        <v>162</v>
      </c>
      <c r="AI900" s="1" t="s">
        <v>162</v>
      </c>
      <c r="AJ900" s="1" t="s">
        <v>162</v>
      </c>
      <c r="AK900" s="1" t="s">
        <v>162</v>
      </c>
      <c r="AL900" s="1" t="s">
        <v>162</v>
      </c>
      <c r="AM900" s="1" t="s">
        <v>162</v>
      </c>
      <c r="AN900" s="1" t="s">
        <v>162</v>
      </c>
      <c r="AO900" s="1" t="s">
        <v>259</v>
      </c>
      <c r="AP900" s="1" t="s">
        <v>162</v>
      </c>
      <c r="AQ900" s="1" t="s">
        <v>162</v>
      </c>
      <c r="AR900" s="1" t="s">
        <v>162</v>
      </c>
      <c r="AS900" s="1" t="s">
        <v>162</v>
      </c>
      <c r="AT900" s="1" t="s">
        <v>162</v>
      </c>
      <c r="AU900" s="1" t="s">
        <v>162</v>
      </c>
      <c r="AV900" s="1" t="s">
        <v>162</v>
      </c>
      <c r="AW900" s="1" t="s">
        <v>162</v>
      </c>
      <c r="AX900" s="1" t="s">
        <v>162</v>
      </c>
      <c r="AY900" s="1" t="s">
        <v>259</v>
      </c>
      <c r="AZ900" s="1" t="s">
        <v>259</v>
      </c>
      <c r="BA900" s="1" t="s">
        <v>259</v>
      </c>
      <c r="BB900" s="1" t="s">
        <v>162</v>
      </c>
      <c r="BC900" s="1" t="s">
        <v>162</v>
      </c>
      <c r="BD900" s="1" t="s">
        <v>162</v>
      </c>
      <c r="BE900" s="1" t="s">
        <v>162</v>
      </c>
      <c r="BF900" s="5" t="s">
        <v>1454</v>
      </c>
      <c r="BG900" s="5" t="s">
        <v>265</v>
      </c>
      <c r="BH900" s="5" t="s">
        <v>1454</v>
      </c>
      <c r="BI900" s="5" t="s">
        <v>265</v>
      </c>
      <c r="BS900" s="1" t="s">
        <v>2064</v>
      </c>
      <c r="BT900" s="5" t="s">
        <v>1470</v>
      </c>
      <c r="BU900" s="1" t="s">
        <v>240</v>
      </c>
      <c r="BZ900" s="1" t="s">
        <v>181</v>
      </c>
      <c r="CA900" s="8" t="s">
        <v>12094</v>
      </c>
      <c r="CB900" s="1" t="s">
        <v>196</v>
      </c>
    </row>
    <row r="901">
      <c r="A901" s="1" t="s">
        <v>12095</v>
      </c>
      <c r="B901" s="1" t="s">
        <v>12096</v>
      </c>
      <c r="C901" s="1" t="s">
        <v>12097</v>
      </c>
      <c r="D901" s="1" t="s">
        <v>126</v>
      </c>
      <c r="E901" s="1" t="s">
        <v>128</v>
      </c>
      <c r="F901" s="5" t="s">
        <v>155</v>
      </c>
      <c r="G901" s="1" t="s">
        <v>12098</v>
      </c>
      <c r="H901" s="1" t="s">
        <v>12099</v>
      </c>
      <c r="I901" s="5" t="s">
        <v>174</v>
      </c>
      <c r="J901" s="1" t="s">
        <v>4711</v>
      </c>
      <c r="K901" s="1" t="s">
        <v>4589</v>
      </c>
      <c r="BS901" s="1" t="s">
        <v>12101</v>
      </c>
      <c r="BT901" s="5" t="s">
        <v>158</v>
      </c>
      <c r="BZ901" s="1" t="s">
        <v>181</v>
      </c>
      <c r="CA901" s="8" t="s">
        <v>12102</v>
      </c>
      <c r="CB901" s="1" t="s">
        <v>11915</v>
      </c>
    </row>
    <row r="902">
      <c r="A902" s="1" t="s">
        <v>12104</v>
      </c>
      <c r="B902" s="1" t="s">
        <v>12097</v>
      </c>
      <c r="C902" s="1" t="s">
        <v>12105</v>
      </c>
      <c r="D902" s="1" t="s">
        <v>126</v>
      </c>
      <c r="E902" s="1" t="s">
        <v>128</v>
      </c>
      <c r="F902" s="5" t="s">
        <v>174</v>
      </c>
      <c r="G902" s="1" t="s">
        <v>12106</v>
      </c>
      <c r="H902" s="1" t="s">
        <v>12107</v>
      </c>
      <c r="I902" s="5" t="s">
        <v>174</v>
      </c>
      <c r="J902" s="1" t="s">
        <v>4711</v>
      </c>
      <c r="K902" s="1" t="s">
        <v>4589</v>
      </c>
      <c r="BS902" s="1" t="s">
        <v>12101</v>
      </c>
      <c r="BT902" s="5" t="s">
        <v>158</v>
      </c>
      <c r="BZ902" s="1" t="s">
        <v>181</v>
      </c>
      <c r="CA902" s="8" t="s">
        <v>12108</v>
      </c>
      <c r="CB902" s="1" t="s">
        <v>11915</v>
      </c>
    </row>
    <row r="903">
      <c r="A903" s="1" t="s">
        <v>12109</v>
      </c>
      <c r="B903" s="1" t="s">
        <v>12105</v>
      </c>
      <c r="C903" s="1" t="s">
        <v>12111</v>
      </c>
      <c r="D903" s="1" t="s">
        <v>126</v>
      </c>
      <c r="E903" s="1" t="s">
        <v>128</v>
      </c>
      <c r="F903" s="5" t="s">
        <v>150</v>
      </c>
      <c r="G903" s="1" t="s">
        <v>12113</v>
      </c>
      <c r="H903" s="1" t="s">
        <v>12114</v>
      </c>
      <c r="I903" s="5" t="s">
        <v>174</v>
      </c>
      <c r="J903" s="1" t="s">
        <v>4711</v>
      </c>
      <c r="K903" s="1" t="s">
        <v>4589</v>
      </c>
      <c r="BS903" s="1" t="s">
        <v>12101</v>
      </c>
      <c r="BT903" s="5" t="s">
        <v>158</v>
      </c>
      <c r="BZ903" s="1" t="s">
        <v>181</v>
      </c>
      <c r="CA903" s="8" t="s">
        <v>12115</v>
      </c>
      <c r="CB903" s="1" t="s">
        <v>11915</v>
      </c>
    </row>
    <row r="904">
      <c r="A904" s="1" t="s">
        <v>12119</v>
      </c>
      <c r="B904" s="1" t="s">
        <v>12120</v>
      </c>
      <c r="C904" s="1" t="s">
        <v>12121</v>
      </c>
      <c r="D904" s="1" t="s">
        <v>126</v>
      </c>
      <c r="E904" s="1" t="s">
        <v>128</v>
      </c>
      <c r="F904" s="5" t="s">
        <v>156</v>
      </c>
      <c r="G904" s="1" t="s">
        <v>12125</v>
      </c>
      <c r="H904" s="1" t="s">
        <v>12126</v>
      </c>
      <c r="I904" s="5" t="s">
        <v>150</v>
      </c>
      <c r="M904" s="5" t="s">
        <v>174</v>
      </c>
      <c r="N904" s="5" t="s">
        <v>12128</v>
      </c>
      <c r="O904" s="5" t="s">
        <v>150</v>
      </c>
      <c r="P904" s="5" t="s">
        <v>150</v>
      </c>
      <c r="Q904" s="5" t="s">
        <v>155</v>
      </c>
      <c r="BS904" s="1" t="s">
        <v>12131</v>
      </c>
      <c r="BT904" s="5" t="s">
        <v>150</v>
      </c>
      <c r="BZ904" s="1" t="s">
        <v>181</v>
      </c>
      <c r="CA904" s="8" t="s">
        <v>12132</v>
      </c>
      <c r="CB904" s="1" t="s">
        <v>11915</v>
      </c>
    </row>
    <row r="905">
      <c r="A905" s="1" t="s">
        <v>12133</v>
      </c>
      <c r="B905" s="1" t="s">
        <v>12121</v>
      </c>
      <c r="C905" s="1" t="s">
        <v>12134</v>
      </c>
      <c r="D905" s="1" t="s">
        <v>126</v>
      </c>
      <c r="E905" s="1" t="s">
        <v>128</v>
      </c>
      <c r="F905" s="5" t="s">
        <v>155</v>
      </c>
      <c r="G905" s="1" t="s">
        <v>12135</v>
      </c>
      <c r="H905" s="1" t="s">
        <v>12136</v>
      </c>
      <c r="I905" s="5" t="s">
        <v>150</v>
      </c>
      <c r="M905" s="5" t="s">
        <v>150</v>
      </c>
      <c r="N905" s="5" t="s">
        <v>12137</v>
      </c>
      <c r="O905" s="5" t="s">
        <v>175</v>
      </c>
      <c r="P905" s="5" t="s">
        <v>150</v>
      </c>
      <c r="Q905" s="5" t="s">
        <v>155</v>
      </c>
      <c r="R905" s="5" t="s">
        <v>174</v>
      </c>
      <c r="S905" s="5" t="s">
        <v>150</v>
      </c>
      <c r="BS905" s="1" t="s">
        <v>12131</v>
      </c>
      <c r="BT905" s="5" t="s">
        <v>175</v>
      </c>
      <c r="BZ905" s="1" t="s">
        <v>181</v>
      </c>
      <c r="CA905" s="8" t="s">
        <v>12138</v>
      </c>
      <c r="CB905" s="1" t="s">
        <v>11915</v>
      </c>
    </row>
    <row r="906">
      <c r="A906" s="1" t="s">
        <v>12141</v>
      </c>
      <c r="B906" s="1" t="s">
        <v>12134</v>
      </c>
      <c r="C906" s="1" t="s">
        <v>12142</v>
      </c>
      <c r="D906" s="1" t="s">
        <v>126</v>
      </c>
      <c r="E906" s="1" t="s">
        <v>128</v>
      </c>
      <c r="F906" s="5" t="s">
        <v>174</v>
      </c>
      <c r="G906" s="1" t="s">
        <v>12143</v>
      </c>
      <c r="H906" s="1" t="s">
        <v>12144</v>
      </c>
      <c r="I906" s="5" t="s">
        <v>150</v>
      </c>
      <c r="M906" s="5" t="s">
        <v>174</v>
      </c>
      <c r="N906" s="5" t="s">
        <v>12145</v>
      </c>
      <c r="O906" s="5" t="s">
        <v>641</v>
      </c>
      <c r="P906" s="5" t="s">
        <v>174</v>
      </c>
      <c r="Q906" s="5" t="s">
        <v>174</v>
      </c>
      <c r="R906" s="5" t="s">
        <v>155</v>
      </c>
      <c r="S906" s="5" t="s">
        <v>216</v>
      </c>
      <c r="T906" s="5" t="s">
        <v>286</v>
      </c>
      <c r="U906" s="5" t="s">
        <v>158</v>
      </c>
      <c r="V906" s="5" t="s">
        <v>158</v>
      </c>
      <c r="W906" s="5" t="s">
        <v>214</v>
      </c>
      <c r="AB906" s="5" t="s">
        <v>156</v>
      </c>
      <c r="AC906" s="1" t="s">
        <v>162</v>
      </c>
      <c r="AD906" s="1" t="s">
        <v>162</v>
      </c>
      <c r="AE906" s="1" t="s">
        <v>162</v>
      </c>
      <c r="AF906" s="1" t="s">
        <v>162</v>
      </c>
      <c r="AG906" s="1" t="s">
        <v>162</v>
      </c>
      <c r="AH906" s="1" t="s">
        <v>162</v>
      </c>
      <c r="AI906" s="1" t="s">
        <v>162</v>
      </c>
      <c r="AJ906" s="1" t="s">
        <v>162</v>
      </c>
      <c r="AK906" s="1" t="s">
        <v>162</v>
      </c>
      <c r="AL906" s="1" t="s">
        <v>162</v>
      </c>
      <c r="AM906" s="1" t="s">
        <v>162</v>
      </c>
      <c r="AN906" s="1" t="s">
        <v>162</v>
      </c>
      <c r="AO906" s="1" t="s">
        <v>162</v>
      </c>
      <c r="AP906" s="1" t="s">
        <v>162</v>
      </c>
      <c r="AQ906" s="1" t="s">
        <v>162</v>
      </c>
      <c r="AR906" s="1" t="s">
        <v>162</v>
      </c>
      <c r="AS906" s="1" t="s">
        <v>162</v>
      </c>
      <c r="AT906" s="1" t="s">
        <v>162</v>
      </c>
      <c r="AU906" s="1" t="s">
        <v>162</v>
      </c>
      <c r="AV906" s="1" t="s">
        <v>162</v>
      </c>
      <c r="AW906" s="1" t="s">
        <v>162</v>
      </c>
      <c r="AX906" s="1" t="s">
        <v>162</v>
      </c>
      <c r="AY906" s="1" t="s">
        <v>162</v>
      </c>
      <c r="AZ906" s="1" t="s">
        <v>162</v>
      </c>
      <c r="BA906" s="1" t="s">
        <v>162</v>
      </c>
      <c r="BB906" s="1" t="s">
        <v>162</v>
      </c>
      <c r="BC906" s="1" t="s">
        <v>162</v>
      </c>
      <c r="BD906" s="1" t="s">
        <v>162</v>
      </c>
      <c r="BE906" s="1" t="s">
        <v>162</v>
      </c>
      <c r="BS906" s="1" t="s">
        <v>12131</v>
      </c>
      <c r="BT906" s="5" t="s">
        <v>641</v>
      </c>
      <c r="BX906" s="1" t="s">
        <v>346</v>
      </c>
      <c r="BZ906" s="1" t="s">
        <v>181</v>
      </c>
      <c r="CA906" s="8" t="s">
        <v>12147</v>
      </c>
      <c r="CB906" s="1" t="s">
        <v>11915</v>
      </c>
    </row>
    <row r="907">
      <c r="A907" s="1" t="s">
        <v>12151</v>
      </c>
      <c r="B907" s="1" t="s">
        <v>12142</v>
      </c>
      <c r="C907" s="1" t="s">
        <v>12152</v>
      </c>
      <c r="D907" s="1" t="s">
        <v>126</v>
      </c>
      <c r="E907" s="1" t="s">
        <v>128</v>
      </c>
      <c r="F907" s="5" t="s">
        <v>150</v>
      </c>
      <c r="G907" s="1" t="s">
        <v>12153</v>
      </c>
      <c r="H907" s="1" t="s">
        <v>12154</v>
      </c>
      <c r="I907" s="5" t="s">
        <v>150</v>
      </c>
      <c r="M907" s="5" t="s">
        <v>150</v>
      </c>
      <c r="N907" s="5" t="s">
        <v>12155</v>
      </c>
      <c r="O907" s="5" t="s">
        <v>466</v>
      </c>
      <c r="P907" s="5" t="s">
        <v>174</v>
      </c>
      <c r="Q907" s="5" t="s">
        <v>150</v>
      </c>
      <c r="R907" s="5" t="s">
        <v>155</v>
      </c>
      <c r="S907" s="5" t="s">
        <v>156</v>
      </c>
      <c r="T907" s="5" t="s">
        <v>356</v>
      </c>
      <c r="U907" s="5" t="s">
        <v>158</v>
      </c>
      <c r="V907" s="5" t="s">
        <v>158</v>
      </c>
      <c r="W907" s="5" t="s">
        <v>2184</v>
      </c>
      <c r="AB907" s="5" t="s">
        <v>155</v>
      </c>
      <c r="AC907" s="1" t="s">
        <v>162</v>
      </c>
      <c r="AD907" s="1" t="s">
        <v>162</v>
      </c>
      <c r="AE907" s="1" t="s">
        <v>162</v>
      </c>
      <c r="AF907" s="1" t="s">
        <v>162</v>
      </c>
      <c r="AG907" s="1" t="s">
        <v>162</v>
      </c>
      <c r="AH907" s="1" t="s">
        <v>162</v>
      </c>
      <c r="AI907" s="1" t="s">
        <v>162</v>
      </c>
      <c r="AJ907" s="1" t="s">
        <v>162</v>
      </c>
      <c r="AK907" s="1" t="s">
        <v>162</v>
      </c>
      <c r="AL907" s="1" t="s">
        <v>162</v>
      </c>
      <c r="AM907" s="1" t="s">
        <v>162</v>
      </c>
      <c r="AN907" s="1" t="s">
        <v>162</v>
      </c>
      <c r="AO907" s="1" t="s">
        <v>162</v>
      </c>
      <c r="AP907" s="1" t="s">
        <v>162</v>
      </c>
      <c r="AQ907" s="1" t="s">
        <v>162</v>
      </c>
      <c r="AR907" s="1" t="s">
        <v>162</v>
      </c>
      <c r="AS907" s="1" t="s">
        <v>162</v>
      </c>
      <c r="AT907" s="1" t="s">
        <v>162</v>
      </c>
      <c r="AU907" s="1" t="s">
        <v>162</v>
      </c>
      <c r="AV907" s="1" t="s">
        <v>162</v>
      </c>
      <c r="AW907" s="1" t="s">
        <v>162</v>
      </c>
      <c r="AX907" s="1" t="s">
        <v>162</v>
      </c>
      <c r="AY907" s="1" t="s">
        <v>162</v>
      </c>
      <c r="AZ907" s="1" t="s">
        <v>162</v>
      </c>
      <c r="BA907" s="1" t="s">
        <v>162</v>
      </c>
      <c r="BB907" s="1" t="s">
        <v>162</v>
      </c>
      <c r="BC907" s="1" t="s">
        <v>162</v>
      </c>
      <c r="BD907" s="1" t="s">
        <v>162</v>
      </c>
      <c r="BE907" s="1" t="s">
        <v>162</v>
      </c>
      <c r="BS907" s="1" t="s">
        <v>12131</v>
      </c>
      <c r="BT907" s="5" t="s">
        <v>466</v>
      </c>
      <c r="BU907" s="1" t="s">
        <v>717</v>
      </c>
      <c r="BZ907" s="1" t="s">
        <v>181</v>
      </c>
      <c r="CA907" s="8" t="s">
        <v>12158</v>
      </c>
      <c r="CB907" s="1" t="s">
        <v>11915</v>
      </c>
    </row>
    <row r="908">
      <c r="A908" s="1" t="s">
        <v>12162</v>
      </c>
      <c r="B908" s="1" t="s">
        <v>12163</v>
      </c>
      <c r="C908" s="1" t="s">
        <v>12164</v>
      </c>
      <c r="D908" s="1" t="s">
        <v>126</v>
      </c>
      <c r="E908" s="1" t="s">
        <v>128</v>
      </c>
      <c r="F908" s="5" t="s">
        <v>161</v>
      </c>
      <c r="G908" s="1" t="s">
        <v>12165</v>
      </c>
      <c r="H908" s="1" t="s">
        <v>12166</v>
      </c>
      <c r="I908" s="5" t="s">
        <v>150</v>
      </c>
      <c r="M908" s="5" t="s">
        <v>174</v>
      </c>
      <c r="N908" s="5" t="s">
        <v>12167</v>
      </c>
      <c r="O908" s="5" t="s">
        <v>175</v>
      </c>
      <c r="P908" s="5" t="s">
        <v>150</v>
      </c>
      <c r="Q908" s="5" t="s">
        <v>155</v>
      </c>
      <c r="R908" s="5" t="s">
        <v>174</v>
      </c>
      <c r="S908" s="5" t="s">
        <v>150</v>
      </c>
      <c r="BS908" s="5" t="s">
        <v>12169</v>
      </c>
      <c r="BT908" s="5" t="s">
        <v>175</v>
      </c>
      <c r="BZ908" s="1" t="s">
        <v>181</v>
      </c>
      <c r="CA908" s="8" t="s">
        <v>12171</v>
      </c>
      <c r="CB908" s="1" t="s">
        <v>196</v>
      </c>
    </row>
    <row r="909">
      <c r="A909" s="1" t="s">
        <v>12172</v>
      </c>
      <c r="B909" s="1" t="s">
        <v>12164</v>
      </c>
      <c r="C909" s="1" t="s">
        <v>12174</v>
      </c>
      <c r="D909" s="1" t="s">
        <v>126</v>
      </c>
      <c r="E909" s="1" t="s">
        <v>128</v>
      </c>
      <c r="F909" s="5" t="s">
        <v>156</v>
      </c>
      <c r="G909" s="1" t="s">
        <v>12177</v>
      </c>
      <c r="H909" s="1" t="s">
        <v>12178</v>
      </c>
      <c r="I909" s="5" t="s">
        <v>150</v>
      </c>
      <c r="M909" s="5" t="s">
        <v>174</v>
      </c>
      <c r="N909" s="5" t="s">
        <v>12179</v>
      </c>
      <c r="O909" s="5" t="s">
        <v>940</v>
      </c>
      <c r="P909" s="5" t="s">
        <v>150</v>
      </c>
      <c r="Q909" s="5" t="s">
        <v>155</v>
      </c>
      <c r="R909" s="5" t="s">
        <v>155</v>
      </c>
      <c r="S909" s="5" t="s">
        <v>156</v>
      </c>
      <c r="T909" s="5" t="s">
        <v>158</v>
      </c>
      <c r="U909" s="5" t="s">
        <v>158</v>
      </c>
      <c r="V909" s="5" t="s">
        <v>158</v>
      </c>
      <c r="W909" s="5" t="s">
        <v>257</v>
      </c>
      <c r="AB909" s="5" t="s">
        <v>216</v>
      </c>
      <c r="AC909" s="1" t="s">
        <v>162</v>
      </c>
      <c r="AD909" s="1" t="s">
        <v>162</v>
      </c>
      <c r="AE909" s="1" t="s">
        <v>162</v>
      </c>
      <c r="AF909" s="1" t="s">
        <v>162</v>
      </c>
      <c r="AG909" s="1" t="s">
        <v>162</v>
      </c>
      <c r="AH909" s="1" t="s">
        <v>162</v>
      </c>
      <c r="AI909" s="1" t="s">
        <v>162</v>
      </c>
      <c r="AJ909" s="1" t="s">
        <v>162</v>
      </c>
      <c r="AK909" s="1" t="s">
        <v>162</v>
      </c>
      <c r="AL909" s="1" t="s">
        <v>162</v>
      </c>
      <c r="AM909" s="1" t="s">
        <v>162</v>
      </c>
      <c r="AN909" s="1" t="s">
        <v>162</v>
      </c>
      <c r="AO909" s="1" t="s">
        <v>162</v>
      </c>
      <c r="AP909" s="1" t="s">
        <v>162</v>
      </c>
      <c r="AQ909" s="1" t="s">
        <v>162</v>
      </c>
      <c r="AR909" s="1" t="s">
        <v>162</v>
      </c>
      <c r="AS909" s="1" t="s">
        <v>162</v>
      </c>
      <c r="AT909" s="1" t="s">
        <v>162</v>
      </c>
      <c r="AU909" s="1" t="s">
        <v>162</v>
      </c>
      <c r="AV909" s="1" t="s">
        <v>162</v>
      </c>
      <c r="AW909" s="1" t="s">
        <v>162</v>
      </c>
      <c r="AX909" s="1" t="s">
        <v>162</v>
      </c>
      <c r="AY909" s="1" t="s">
        <v>162</v>
      </c>
      <c r="AZ909" s="1" t="s">
        <v>162</v>
      </c>
      <c r="BA909" s="1" t="s">
        <v>162</v>
      </c>
      <c r="BB909" s="1" t="s">
        <v>162</v>
      </c>
      <c r="BC909" s="1" t="s">
        <v>162</v>
      </c>
      <c r="BD909" s="1" t="s">
        <v>162</v>
      </c>
      <c r="BE909" s="1" t="s">
        <v>162</v>
      </c>
      <c r="BS909" s="5" t="s">
        <v>12169</v>
      </c>
      <c r="BT909" s="5" t="s">
        <v>940</v>
      </c>
      <c r="BU909" s="1" t="s">
        <v>240</v>
      </c>
      <c r="BZ909" s="1" t="s">
        <v>181</v>
      </c>
      <c r="CA909" s="8" t="s">
        <v>12185</v>
      </c>
      <c r="CB909" s="1" t="s">
        <v>196</v>
      </c>
    </row>
    <row r="910">
      <c r="A910" s="1" t="s">
        <v>10749</v>
      </c>
      <c r="B910" s="1" t="s">
        <v>12186</v>
      </c>
      <c r="C910" s="1" t="s">
        <v>12187</v>
      </c>
      <c r="D910" s="1" t="s">
        <v>126</v>
      </c>
      <c r="E910" s="1" t="s">
        <v>128</v>
      </c>
      <c r="F910" s="5" t="s">
        <v>174</v>
      </c>
      <c r="G910" s="1" t="s">
        <v>10751</v>
      </c>
      <c r="H910" s="1" t="s">
        <v>10752</v>
      </c>
      <c r="I910" s="5" t="s">
        <v>150</v>
      </c>
      <c r="M910" s="5" t="s">
        <v>174</v>
      </c>
      <c r="N910" s="5" t="s">
        <v>12188</v>
      </c>
      <c r="O910" s="5" t="s">
        <v>589</v>
      </c>
      <c r="P910" s="5" t="s">
        <v>174</v>
      </c>
      <c r="Q910" s="5" t="s">
        <v>174</v>
      </c>
      <c r="R910" s="5" t="s">
        <v>155</v>
      </c>
      <c r="S910" s="5" t="s">
        <v>155</v>
      </c>
      <c r="T910" s="5" t="s">
        <v>158</v>
      </c>
      <c r="U910" s="5" t="s">
        <v>158</v>
      </c>
      <c r="V910" s="5" t="s">
        <v>158</v>
      </c>
      <c r="W910" s="5" t="s">
        <v>257</v>
      </c>
      <c r="AB910" s="5" t="s">
        <v>216</v>
      </c>
      <c r="AC910" s="1" t="s">
        <v>162</v>
      </c>
      <c r="AD910" s="1" t="s">
        <v>162</v>
      </c>
      <c r="AE910" s="1" t="s">
        <v>162</v>
      </c>
      <c r="AF910" s="1" t="s">
        <v>162</v>
      </c>
      <c r="AG910" s="1" t="s">
        <v>162</v>
      </c>
      <c r="AH910" s="1" t="s">
        <v>162</v>
      </c>
      <c r="AI910" s="1" t="s">
        <v>162</v>
      </c>
      <c r="AJ910" s="1" t="s">
        <v>162</v>
      </c>
      <c r="AK910" s="1" t="s">
        <v>162</v>
      </c>
      <c r="AL910" s="1" t="s">
        <v>162</v>
      </c>
      <c r="AM910" s="1" t="s">
        <v>162</v>
      </c>
      <c r="AN910" s="1" t="s">
        <v>162</v>
      </c>
      <c r="AO910" s="1" t="s">
        <v>162</v>
      </c>
      <c r="AP910" s="1" t="s">
        <v>162</v>
      </c>
      <c r="AQ910" s="1" t="s">
        <v>162</v>
      </c>
      <c r="AR910" s="1" t="s">
        <v>162</v>
      </c>
      <c r="AS910" s="1" t="s">
        <v>162</v>
      </c>
      <c r="AT910" s="1" t="s">
        <v>162</v>
      </c>
      <c r="AU910" s="1" t="s">
        <v>162</v>
      </c>
      <c r="AV910" s="1" t="s">
        <v>162</v>
      </c>
      <c r="AW910" s="1" t="s">
        <v>162</v>
      </c>
      <c r="AX910" s="1" t="s">
        <v>162</v>
      </c>
      <c r="AY910" s="1" t="s">
        <v>162</v>
      </c>
      <c r="AZ910" s="1" t="s">
        <v>162</v>
      </c>
      <c r="BA910" s="1" t="s">
        <v>162</v>
      </c>
      <c r="BB910" s="1" t="s">
        <v>162</v>
      </c>
      <c r="BC910" s="1" t="s">
        <v>162</v>
      </c>
      <c r="BD910" s="1" t="s">
        <v>162</v>
      </c>
      <c r="BE910" s="1" t="s">
        <v>162</v>
      </c>
      <c r="BS910" s="1" t="s">
        <v>10742</v>
      </c>
      <c r="BT910" s="5" t="s">
        <v>589</v>
      </c>
      <c r="BU910" s="1" t="s">
        <v>240</v>
      </c>
      <c r="BZ910" s="1" t="s">
        <v>181</v>
      </c>
      <c r="CA910" s="8" t="s">
        <v>12194</v>
      </c>
      <c r="CB910" s="1" t="s">
        <v>11915</v>
      </c>
    </row>
    <row r="911">
      <c r="A911" s="1" t="s">
        <v>10735</v>
      </c>
      <c r="B911" s="1" t="s">
        <v>12187</v>
      </c>
      <c r="C911" s="1" t="s">
        <v>12174</v>
      </c>
      <c r="D911" s="1" t="s">
        <v>126</v>
      </c>
      <c r="E911" s="1" t="s">
        <v>128</v>
      </c>
      <c r="F911" s="5" t="s">
        <v>150</v>
      </c>
      <c r="G911" s="1" t="s">
        <v>10737</v>
      </c>
      <c r="H911" s="1" t="s">
        <v>10738</v>
      </c>
      <c r="I911" s="5" t="s">
        <v>150</v>
      </c>
      <c r="M911" s="5" t="s">
        <v>150</v>
      </c>
      <c r="N911" s="5" t="s">
        <v>12196</v>
      </c>
      <c r="O911" s="5" t="s">
        <v>404</v>
      </c>
      <c r="P911" s="5" t="s">
        <v>174</v>
      </c>
      <c r="Q911" s="5" t="s">
        <v>150</v>
      </c>
      <c r="R911" s="5" t="s">
        <v>155</v>
      </c>
      <c r="S911" s="5" t="s">
        <v>156</v>
      </c>
      <c r="T911" s="5" t="s">
        <v>158</v>
      </c>
      <c r="U911" s="5" t="s">
        <v>882</v>
      </c>
      <c r="V911" s="5" t="s">
        <v>158</v>
      </c>
      <c r="W911" s="5" t="s">
        <v>381</v>
      </c>
      <c r="AB911" s="5" t="s">
        <v>150</v>
      </c>
      <c r="AC911" s="1" t="s">
        <v>162</v>
      </c>
      <c r="AD911" s="1" t="s">
        <v>162</v>
      </c>
      <c r="AE911" s="1" t="s">
        <v>162</v>
      </c>
      <c r="AF911" s="1" t="s">
        <v>162</v>
      </c>
      <c r="AG911" s="1" t="s">
        <v>162</v>
      </c>
      <c r="AH911" s="1" t="s">
        <v>162</v>
      </c>
      <c r="AI911" s="1" t="s">
        <v>162</v>
      </c>
      <c r="AJ911" s="1" t="s">
        <v>162</v>
      </c>
      <c r="AK911" s="1" t="s">
        <v>162</v>
      </c>
      <c r="AL911" s="1" t="s">
        <v>162</v>
      </c>
      <c r="AM911" s="1" t="s">
        <v>162</v>
      </c>
      <c r="AN911" s="1" t="s">
        <v>162</v>
      </c>
      <c r="AO911" s="1" t="s">
        <v>162</v>
      </c>
      <c r="AP911" s="1" t="s">
        <v>162</v>
      </c>
      <c r="AQ911" s="1" t="s">
        <v>162</v>
      </c>
      <c r="AR911" s="1" t="s">
        <v>162</v>
      </c>
      <c r="AS911" s="1" t="s">
        <v>162</v>
      </c>
      <c r="AT911" s="1" t="s">
        <v>162</v>
      </c>
      <c r="AU911" s="1" t="s">
        <v>162</v>
      </c>
      <c r="AV911" s="1" t="s">
        <v>162</v>
      </c>
      <c r="AW911" s="1" t="s">
        <v>162</v>
      </c>
      <c r="AX911" s="1" t="s">
        <v>162</v>
      </c>
      <c r="AY911" s="1" t="s">
        <v>162</v>
      </c>
      <c r="AZ911" s="1" t="s">
        <v>162</v>
      </c>
      <c r="BA911" s="1" t="s">
        <v>162</v>
      </c>
      <c r="BB911" s="1" t="s">
        <v>162</v>
      </c>
      <c r="BC911" s="1" t="s">
        <v>162</v>
      </c>
      <c r="BD911" s="1" t="s">
        <v>162</v>
      </c>
      <c r="BE911" s="1" t="s">
        <v>162</v>
      </c>
      <c r="BS911" s="1" t="s">
        <v>10742</v>
      </c>
      <c r="BT911" s="5" t="s">
        <v>404</v>
      </c>
      <c r="BY911" s="1" t="s">
        <v>391</v>
      </c>
      <c r="BZ911" s="1" t="s">
        <v>181</v>
      </c>
      <c r="CA911" s="8" t="s">
        <v>12200</v>
      </c>
      <c r="CB911" s="1" t="s">
        <v>11915</v>
      </c>
    </row>
    <row r="912">
      <c r="A912" s="1" t="s">
        <v>12202</v>
      </c>
      <c r="B912" s="1" t="s">
        <v>12174</v>
      </c>
      <c r="C912" s="1" t="s">
        <v>12203</v>
      </c>
      <c r="D912" s="1" t="s">
        <v>126</v>
      </c>
      <c r="E912" s="1" t="s">
        <v>128</v>
      </c>
      <c r="F912" s="5" t="s">
        <v>155</v>
      </c>
      <c r="G912" s="1" t="s">
        <v>12204</v>
      </c>
      <c r="H912" s="1" t="s">
        <v>12205</v>
      </c>
      <c r="I912" s="5" t="s">
        <v>150</v>
      </c>
      <c r="M912" s="5" t="s">
        <v>150</v>
      </c>
      <c r="N912" s="5" t="s">
        <v>12206</v>
      </c>
      <c r="O912" s="5" t="s">
        <v>2306</v>
      </c>
      <c r="P912" s="5" t="s">
        <v>150</v>
      </c>
      <c r="Q912" s="5" t="s">
        <v>155</v>
      </c>
      <c r="R912" s="5" t="s">
        <v>155</v>
      </c>
      <c r="S912" s="5" t="s">
        <v>156</v>
      </c>
      <c r="T912" s="5" t="s">
        <v>5313</v>
      </c>
      <c r="U912" s="5" t="s">
        <v>158</v>
      </c>
      <c r="V912" s="5" t="s">
        <v>158</v>
      </c>
      <c r="W912" s="5" t="s">
        <v>360</v>
      </c>
      <c r="AB912" s="5" t="s">
        <v>155</v>
      </c>
      <c r="AC912" s="1" t="s">
        <v>162</v>
      </c>
      <c r="AD912" s="1" t="s">
        <v>162</v>
      </c>
      <c r="AE912" s="1" t="s">
        <v>162</v>
      </c>
      <c r="AF912" s="1" t="s">
        <v>162</v>
      </c>
      <c r="AG912" s="1" t="s">
        <v>162</v>
      </c>
      <c r="AH912" s="1" t="s">
        <v>162</v>
      </c>
      <c r="AI912" s="1" t="s">
        <v>162</v>
      </c>
      <c r="AJ912" s="1" t="s">
        <v>162</v>
      </c>
      <c r="AK912" s="1" t="s">
        <v>162</v>
      </c>
      <c r="AL912" s="1" t="s">
        <v>162</v>
      </c>
      <c r="AM912" s="1" t="s">
        <v>162</v>
      </c>
      <c r="AN912" s="1" t="s">
        <v>162</v>
      </c>
      <c r="AO912" s="1" t="s">
        <v>162</v>
      </c>
      <c r="AP912" s="1" t="s">
        <v>162</v>
      </c>
      <c r="AQ912" s="1" t="s">
        <v>162</v>
      </c>
      <c r="AR912" s="1" t="s">
        <v>162</v>
      </c>
      <c r="AS912" s="1" t="s">
        <v>162</v>
      </c>
      <c r="AT912" s="1" t="s">
        <v>162</v>
      </c>
      <c r="AU912" s="1" t="s">
        <v>162</v>
      </c>
      <c r="AV912" s="1" t="s">
        <v>162</v>
      </c>
      <c r="AW912" s="1" t="s">
        <v>162</v>
      </c>
      <c r="AX912" s="1" t="s">
        <v>162</v>
      </c>
      <c r="AY912" s="1" t="s">
        <v>162</v>
      </c>
      <c r="AZ912" s="1" t="s">
        <v>162</v>
      </c>
      <c r="BA912" s="1" t="s">
        <v>162</v>
      </c>
      <c r="BB912" s="1" t="s">
        <v>162</v>
      </c>
      <c r="BC912" s="1" t="s">
        <v>162</v>
      </c>
      <c r="BD912" s="1" t="s">
        <v>162</v>
      </c>
      <c r="BE912" s="1" t="s">
        <v>162</v>
      </c>
      <c r="BS912" s="5" t="s">
        <v>12169</v>
      </c>
      <c r="BT912" s="5" t="s">
        <v>2306</v>
      </c>
      <c r="BU912" s="1" t="s">
        <v>184</v>
      </c>
      <c r="BZ912" s="1" t="s">
        <v>181</v>
      </c>
      <c r="CA912" s="8" t="s">
        <v>12210</v>
      </c>
      <c r="CB912" s="1" t="s">
        <v>196</v>
      </c>
    </row>
    <row r="913">
      <c r="A913" s="1" t="s">
        <v>12213</v>
      </c>
      <c r="B913" s="1" t="s">
        <v>12203</v>
      </c>
      <c r="C913" s="1" t="s">
        <v>12214</v>
      </c>
      <c r="D913" s="1" t="s">
        <v>126</v>
      </c>
      <c r="E913" s="1" t="s">
        <v>128</v>
      </c>
      <c r="F913" s="5" t="s">
        <v>174</v>
      </c>
      <c r="G913" s="1" t="s">
        <v>12215</v>
      </c>
      <c r="H913" s="1" t="s">
        <v>12216</v>
      </c>
      <c r="I913" s="5" t="s">
        <v>150</v>
      </c>
      <c r="M913" s="5" t="s">
        <v>174</v>
      </c>
      <c r="N913" s="5" t="s">
        <v>12217</v>
      </c>
      <c r="O913" s="5" t="s">
        <v>379</v>
      </c>
      <c r="P913" s="5" t="s">
        <v>174</v>
      </c>
      <c r="Q913" s="5" t="s">
        <v>174</v>
      </c>
      <c r="R913" s="5" t="s">
        <v>155</v>
      </c>
      <c r="S913" s="5" t="s">
        <v>155</v>
      </c>
      <c r="T913" s="5" t="s">
        <v>158</v>
      </c>
      <c r="U913" s="5" t="s">
        <v>158</v>
      </c>
      <c r="V913" s="5" t="s">
        <v>158</v>
      </c>
      <c r="W913" s="5" t="s">
        <v>257</v>
      </c>
      <c r="AB913" s="5" t="s">
        <v>216</v>
      </c>
      <c r="AC913" s="1" t="s">
        <v>162</v>
      </c>
      <c r="AD913" s="1" t="s">
        <v>162</v>
      </c>
      <c r="AE913" s="1" t="s">
        <v>162</v>
      </c>
      <c r="AF913" s="1" t="s">
        <v>162</v>
      </c>
      <c r="AG913" s="1" t="s">
        <v>162</v>
      </c>
      <c r="AH913" s="1" t="s">
        <v>162</v>
      </c>
      <c r="AI913" s="1" t="s">
        <v>162</v>
      </c>
      <c r="AJ913" s="1" t="s">
        <v>162</v>
      </c>
      <c r="AK913" s="1" t="s">
        <v>162</v>
      </c>
      <c r="AL913" s="1" t="s">
        <v>162</v>
      </c>
      <c r="AM913" s="1" t="s">
        <v>162</v>
      </c>
      <c r="AN913" s="1" t="s">
        <v>162</v>
      </c>
      <c r="AO913" s="1" t="s">
        <v>162</v>
      </c>
      <c r="AP913" s="1" t="s">
        <v>162</v>
      </c>
      <c r="AQ913" s="1" t="s">
        <v>162</v>
      </c>
      <c r="AR913" s="1" t="s">
        <v>162</v>
      </c>
      <c r="AS913" s="1" t="s">
        <v>162</v>
      </c>
      <c r="AT913" s="1" t="s">
        <v>162</v>
      </c>
      <c r="AU913" s="1" t="s">
        <v>162</v>
      </c>
      <c r="AV913" s="1" t="s">
        <v>162</v>
      </c>
      <c r="AW913" s="1" t="s">
        <v>162</v>
      </c>
      <c r="AX913" s="1" t="s">
        <v>162</v>
      </c>
      <c r="AY913" s="1" t="s">
        <v>162</v>
      </c>
      <c r="AZ913" s="1" t="s">
        <v>162</v>
      </c>
      <c r="BA913" s="1" t="s">
        <v>162</v>
      </c>
      <c r="BB913" s="1" t="s">
        <v>162</v>
      </c>
      <c r="BC913" s="1" t="s">
        <v>162</v>
      </c>
      <c r="BD913" s="1" t="s">
        <v>162</v>
      </c>
      <c r="BE913" s="1" t="s">
        <v>259</v>
      </c>
      <c r="BP913" s="1" t="s">
        <v>2386</v>
      </c>
      <c r="BQ913" s="5" t="s">
        <v>1287</v>
      </c>
      <c r="BR913" s="5" t="s">
        <v>2915</v>
      </c>
      <c r="BS913" s="5" t="s">
        <v>12169</v>
      </c>
      <c r="BT913" s="5" t="s">
        <v>379</v>
      </c>
      <c r="BU913" s="1" t="s">
        <v>240</v>
      </c>
      <c r="BZ913" s="1" t="s">
        <v>181</v>
      </c>
      <c r="CA913" s="8" t="s">
        <v>12224</v>
      </c>
      <c r="CB913" s="1" t="s">
        <v>196</v>
      </c>
    </row>
    <row r="914">
      <c r="A914" s="1" t="s">
        <v>12226</v>
      </c>
      <c r="B914" s="1" t="s">
        <v>12214</v>
      </c>
      <c r="C914" s="1" t="s">
        <v>12227</v>
      </c>
      <c r="D914" s="1" t="s">
        <v>126</v>
      </c>
      <c r="E914" s="1" t="s">
        <v>128</v>
      </c>
      <c r="F914" s="5" t="s">
        <v>150</v>
      </c>
      <c r="G914" s="1" t="s">
        <v>12228</v>
      </c>
      <c r="H914" s="1" t="s">
        <v>12229</v>
      </c>
      <c r="I914" s="5" t="s">
        <v>150</v>
      </c>
      <c r="M914" s="5" t="s">
        <v>150</v>
      </c>
      <c r="N914" s="5" t="s">
        <v>12230</v>
      </c>
      <c r="O914" s="5" t="s">
        <v>425</v>
      </c>
      <c r="P914" s="5" t="s">
        <v>174</v>
      </c>
      <c r="Q914" s="5" t="s">
        <v>150</v>
      </c>
      <c r="R914" s="5" t="s">
        <v>155</v>
      </c>
      <c r="S914" s="5" t="s">
        <v>155</v>
      </c>
      <c r="T914" s="5" t="s">
        <v>5313</v>
      </c>
      <c r="U914" s="5" t="s">
        <v>158</v>
      </c>
      <c r="V914" s="5" t="s">
        <v>158</v>
      </c>
      <c r="W914" s="5" t="s">
        <v>360</v>
      </c>
      <c r="AB914" s="5" t="s">
        <v>155</v>
      </c>
      <c r="AC914" s="1" t="s">
        <v>162</v>
      </c>
      <c r="AD914" s="1" t="s">
        <v>162</v>
      </c>
      <c r="AE914" s="1" t="s">
        <v>162</v>
      </c>
      <c r="AF914" s="1" t="s">
        <v>162</v>
      </c>
      <c r="AG914" s="1" t="s">
        <v>162</v>
      </c>
      <c r="AH914" s="1" t="s">
        <v>162</v>
      </c>
      <c r="AI914" s="1" t="s">
        <v>162</v>
      </c>
      <c r="AJ914" s="1" t="s">
        <v>162</v>
      </c>
      <c r="AK914" s="1" t="s">
        <v>162</v>
      </c>
      <c r="AL914" s="1" t="s">
        <v>162</v>
      </c>
      <c r="AM914" s="1" t="s">
        <v>162</v>
      </c>
      <c r="AN914" s="1" t="s">
        <v>162</v>
      </c>
      <c r="AO914" s="1" t="s">
        <v>162</v>
      </c>
      <c r="AP914" s="1" t="s">
        <v>162</v>
      </c>
      <c r="AQ914" s="1" t="s">
        <v>162</v>
      </c>
      <c r="AR914" s="1" t="s">
        <v>162</v>
      </c>
      <c r="AS914" s="1" t="s">
        <v>162</v>
      </c>
      <c r="AT914" s="1" t="s">
        <v>162</v>
      </c>
      <c r="AU914" s="1" t="s">
        <v>162</v>
      </c>
      <c r="AV914" s="1" t="s">
        <v>162</v>
      </c>
      <c r="AW914" s="1" t="s">
        <v>162</v>
      </c>
      <c r="AX914" s="1" t="s">
        <v>162</v>
      </c>
      <c r="AY914" s="1" t="s">
        <v>162</v>
      </c>
      <c r="AZ914" s="1" t="s">
        <v>162</v>
      </c>
      <c r="BA914" s="1" t="s">
        <v>162</v>
      </c>
      <c r="BB914" s="1" t="s">
        <v>162</v>
      </c>
      <c r="BC914" s="1" t="s">
        <v>162</v>
      </c>
      <c r="BD914" s="1" t="s">
        <v>162</v>
      </c>
      <c r="BE914" s="1" t="s">
        <v>162</v>
      </c>
      <c r="BS914" s="5" t="s">
        <v>12169</v>
      </c>
      <c r="BT914" s="5" t="s">
        <v>425</v>
      </c>
      <c r="BU914" s="1" t="s">
        <v>184</v>
      </c>
      <c r="BZ914" s="1" t="s">
        <v>181</v>
      </c>
      <c r="CA914" s="8" t="s">
        <v>12236</v>
      </c>
      <c r="CB914" s="1" t="s">
        <v>196</v>
      </c>
    </row>
    <row r="915">
      <c r="A915" s="1" t="s">
        <v>12238</v>
      </c>
      <c r="B915" s="1" t="s">
        <v>12239</v>
      </c>
      <c r="C915" s="1" t="s">
        <v>12240</v>
      </c>
      <c r="D915" s="1" t="s">
        <v>126</v>
      </c>
      <c r="E915" s="1" t="s">
        <v>128</v>
      </c>
      <c r="F915" s="5" t="s">
        <v>174</v>
      </c>
      <c r="G915" s="1" t="s">
        <v>12241</v>
      </c>
      <c r="H915" s="1" t="s">
        <v>12242</v>
      </c>
      <c r="I915" s="5" t="s">
        <v>150</v>
      </c>
      <c r="M915" s="5" t="s">
        <v>174</v>
      </c>
      <c r="N915" s="5" t="s">
        <v>12243</v>
      </c>
      <c r="O915" s="5" t="s">
        <v>2539</v>
      </c>
      <c r="P915" s="5" t="s">
        <v>174</v>
      </c>
      <c r="Q915" s="5" t="s">
        <v>174</v>
      </c>
      <c r="R915" s="5" t="s">
        <v>155</v>
      </c>
      <c r="S915" s="5" t="s">
        <v>216</v>
      </c>
      <c r="T915" s="5" t="s">
        <v>12244</v>
      </c>
      <c r="U915" s="5" t="s">
        <v>405</v>
      </c>
      <c r="V915" s="5" t="s">
        <v>158</v>
      </c>
      <c r="W915" s="5" t="s">
        <v>675</v>
      </c>
      <c r="AB915" s="5" t="s">
        <v>156</v>
      </c>
      <c r="AC915" s="1" t="s">
        <v>162</v>
      </c>
      <c r="AD915" s="1" t="s">
        <v>162</v>
      </c>
      <c r="AE915" s="1" t="s">
        <v>162</v>
      </c>
      <c r="AF915" s="1" t="s">
        <v>162</v>
      </c>
      <c r="AG915" s="1" t="s">
        <v>162</v>
      </c>
      <c r="AH915" s="1" t="s">
        <v>162</v>
      </c>
      <c r="AI915" s="1" t="s">
        <v>162</v>
      </c>
      <c r="AJ915" s="1" t="s">
        <v>162</v>
      </c>
      <c r="AK915" s="1" t="s">
        <v>162</v>
      </c>
      <c r="AL915" s="1" t="s">
        <v>162</v>
      </c>
      <c r="AM915" s="1" t="s">
        <v>162</v>
      </c>
      <c r="AN915" s="1" t="s">
        <v>162</v>
      </c>
      <c r="AO915" s="1" t="s">
        <v>162</v>
      </c>
      <c r="AP915" s="1" t="s">
        <v>162</v>
      </c>
      <c r="AQ915" s="1" t="s">
        <v>162</v>
      </c>
      <c r="AR915" s="1" t="s">
        <v>162</v>
      </c>
      <c r="AS915" s="1" t="s">
        <v>162</v>
      </c>
      <c r="AT915" s="1" t="s">
        <v>162</v>
      </c>
      <c r="AU915" s="1" t="s">
        <v>162</v>
      </c>
      <c r="AV915" s="1" t="s">
        <v>162</v>
      </c>
      <c r="AW915" s="1" t="s">
        <v>162</v>
      </c>
      <c r="AX915" s="1" t="s">
        <v>162</v>
      </c>
      <c r="AY915" s="1" t="s">
        <v>162</v>
      </c>
      <c r="AZ915" s="1" t="s">
        <v>162</v>
      </c>
      <c r="BA915" s="1" t="s">
        <v>162</v>
      </c>
      <c r="BB915" s="1" t="s">
        <v>162</v>
      </c>
      <c r="BC915" s="1" t="s">
        <v>162</v>
      </c>
      <c r="BD915" s="1" t="s">
        <v>162</v>
      </c>
      <c r="BE915" s="1" t="s">
        <v>162</v>
      </c>
      <c r="BS915" s="1" t="s">
        <v>12249</v>
      </c>
      <c r="BT915" s="5" t="s">
        <v>2539</v>
      </c>
      <c r="BV915" s="1" t="s">
        <v>687</v>
      </c>
      <c r="BZ915" s="1" t="s">
        <v>181</v>
      </c>
      <c r="CA915" s="8" t="s">
        <v>12250</v>
      </c>
      <c r="CB915" s="1" t="s">
        <v>11915</v>
      </c>
    </row>
    <row r="916">
      <c r="A916" s="1" t="s">
        <v>12252</v>
      </c>
      <c r="B916" s="1" t="s">
        <v>12253</v>
      </c>
      <c r="C916" s="1" t="s">
        <v>12254</v>
      </c>
      <c r="D916" s="1" t="s">
        <v>126</v>
      </c>
      <c r="E916" s="1" t="s">
        <v>128</v>
      </c>
      <c r="F916" s="5" t="s">
        <v>150</v>
      </c>
      <c r="G916" s="1" t="s">
        <v>6045</v>
      </c>
      <c r="H916" s="1" t="s">
        <v>12255</v>
      </c>
      <c r="I916" s="5" t="s">
        <v>150</v>
      </c>
      <c r="M916" s="5" t="s">
        <v>150</v>
      </c>
      <c r="N916" s="5" t="s">
        <v>12256</v>
      </c>
      <c r="O916" s="5" t="s">
        <v>1830</v>
      </c>
      <c r="P916" s="5" t="s">
        <v>150</v>
      </c>
      <c r="Q916" s="5" t="s">
        <v>150</v>
      </c>
      <c r="R916" s="5" t="s">
        <v>155</v>
      </c>
      <c r="S916" s="5" t="s">
        <v>156</v>
      </c>
      <c r="T916" s="5" t="s">
        <v>157</v>
      </c>
      <c r="U916" s="5" t="s">
        <v>158</v>
      </c>
      <c r="V916" s="5" t="s">
        <v>158</v>
      </c>
      <c r="W916" s="5" t="s">
        <v>861</v>
      </c>
      <c r="AB916" s="5" t="s">
        <v>161</v>
      </c>
      <c r="AC916" s="1" t="s">
        <v>162</v>
      </c>
      <c r="AD916" s="1" t="s">
        <v>162</v>
      </c>
      <c r="AE916" s="1" t="s">
        <v>162</v>
      </c>
      <c r="AF916" s="1" t="s">
        <v>162</v>
      </c>
      <c r="AG916" s="1" t="s">
        <v>162</v>
      </c>
      <c r="AH916" s="1" t="s">
        <v>162</v>
      </c>
      <c r="AI916" s="1" t="s">
        <v>162</v>
      </c>
      <c r="AJ916" s="1" t="s">
        <v>162</v>
      </c>
      <c r="AK916" s="1" t="s">
        <v>162</v>
      </c>
      <c r="AL916" s="1" t="s">
        <v>162</v>
      </c>
      <c r="AM916" s="1" t="s">
        <v>162</v>
      </c>
      <c r="AN916" s="1" t="s">
        <v>162</v>
      </c>
      <c r="AO916" s="1" t="s">
        <v>162</v>
      </c>
      <c r="AP916" s="1" t="s">
        <v>162</v>
      </c>
      <c r="AQ916" s="1" t="s">
        <v>162</v>
      </c>
      <c r="AR916" s="1" t="s">
        <v>162</v>
      </c>
      <c r="AS916" s="1" t="s">
        <v>162</v>
      </c>
      <c r="AT916" s="1" t="s">
        <v>162</v>
      </c>
      <c r="AU916" s="1" t="s">
        <v>162</v>
      </c>
      <c r="AV916" s="1" t="s">
        <v>162</v>
      </c>
      <c r="AW916" s="1" t="s">
        <v>162</v>
      </c>
      <c r="AX916" s="1" t="s">
        <v>162</v>
      </c>
      <c r="AY916" s="1" t="s">
        <v>162</v>
      </c>
      <c r="AZ916" s="1" t="s">
        <v>162</v>
      </c>
      <c r="BA916" s="1" t="s">
        <v>162</v>
      </c>
      <c r="BB916" s="1" t="s">
        <v>162</v>
      </c>
      <c r="BC916" s="1" t="s">
        <v>162</v>
      </c>
      <c r="BD916" s="1" t="s">
        <v>162</v>
      </c>
      <c r="BE916" s="1" t="s">
        <v>162</v>
      </c>
      <c r="BS916" s="1" t="s">
        <v>6046</v>
      </c>
      <c r="BT916" s="5" t="s">
        <v>1830</v>
      </c>
      <c r="BU916" s="1" t="s">
        <v>768</v>
      </c>
      <c r="BZ916" s="1" t="s">
        <v>181</v>
      </c>
      <c r="CA916" s="8" t="s">
        <v>6085</v>
      </c>
      <c r="CB916" s="1" t="s">
        <v>617</v>
      </c>
    </row>
    <row r="917">
      <c r="A917" s="1" t="s">
        <v>12264</v>
      </c>
      <c r="B917" s="1" t="s">
        <v>12240</v>
      </c>
      <c r="C917" s="1" t="s">
        <v>12265</v>
      </c>
      <c r="D917" s="1" t="s">
        <v>126</v>
      </c>
      <c r="E917" s="1" t="s">
        <v>128</v>
      </c>
      <c r="F917" s="5" t="s">
        <v>150</v>
      </c>
      <c r="G917" s="1" t="s">
        <v>12266</v>
      </c>
      <c r="H917" s="1" t="s">
        <v>12267</v>
      </c>
      <c r="I917" s="5" t="s">
        <v>150</v>
      </c>
      <c r="M917" s="5" t="s">
        <v>150</v>
      </c>
      <c r="N917" s="5" t="s">
        <v>12268</v>
      </c>
      <c r="O917" s="5" t="s">
        <v>2539</v>
      </c>
      <c r="P917" s="5" t="s">
        <v>174</v>
      </c>
      <c r="Q917" s="5" t="s">
        <v>150</v>
      </c>
      <c r="R917" s="5" t="s">
        <v>155</v>
      </c>
      <c r="S917" s="5" t="s">
        <v>156</v>
      </c>
      <c r="T917" s="5" t="s">
        <v>356</v>
      </c>
      <c r="U917" s="5" t="s">
        <v>158</v>
      </c>
      <c r="V917" s="5" t="s">
        <v>158</v>
      </c>
      <c r="W917" s="5" t="s">
        <v>3407</v>
      </c>
      <c r="AB917" s="5" t="s">
        <v>155</v>
      </c>
      <c r="AC917" s="1" t="s">
        <v>162</v>
      </c>
      <c r="AD917" s="1" t="s">
        <v>162</v>
      </c>
      <c r="AE917" s="1" t="s">
        <v>162</v>
      </c>
      <c r="AF917" s="1" t="s">
        <v>162</v>
      </c>
      <c r="AG917" s="1" t="s">
        <v>162</v>
      </c>
      <c r="AH917" s="1" t="s">
        <v>162</v>
      </c>
      <c r="AI917" s="1" t="s">
        <v>162</v>
      </c>
      <c r="AJ917" s="1" t="s">
        <v>162</v>
      </c>
      <c r="AK917" s="1" t="s">
        <v>162</v>
      </c>
      <c r="AL917" s="1" t="s">
        <v>162</v>
      </c>
      <c r="AM917" s="1" t="s">
        <v>162</v>
      </c>
      <c r="AN917" s="1" t="s">
        <v>162</v>
      </c>
      <c r="AO917" s="1" t="s">
        <v>162</v>
      </c>
      <c r="AP917" s="1" t="s">
        <v>162</v>
      </c>
      <c r="AQ917" s="1" t="s">
        <v>162</v>
      </c>
      <c r="AR917" s="1" t="s">
        <v>162</v>
      </c>
      <c r="AS917" s="1" t="s">
        <v>162</v>
      </c>
      <c r="AT917" s="1" t="s">
        <v>162</v>
      </c>
      <c r="AU917" s="1" t="s">
        <v>162</v>
      </c>
      <c r="AV917" s="1" t="s">
        <v>162</v>
      </c>
      <c r="AW917" s="1" t="s">
        <v>162</v>
      </c>
      <c r="AX917" s="1" t="s">
        <v>162</v>
      </c>
      <c r="AY917" s="1" t="s">
        <v>162</v>
      </c>
      <c r="AZ917" s="1" t="s">
        <v>162</v>
      </c>
      <c r="BA917" s="1" t="s">
        <v>162</v>
      </c>
      <c r="BB917" s="1" t="s">
        <v>162</v>
      </c>
      <c r="BC917" s="1" t="s">
        <v>162</v>
      </c>
      <c r="BD917" s="1" t="s">
        <v>162</v>
      </c>
      <c r="BE917" s="1" t="s">
        <v>162</v>
      </c>
      <c r="BS917" s="1" t="s">
        <v>12249</v>
      </c>
      <c r="BT917" s="5" t="s">
        <v>2539</v>
      </c>
      <c r="BX917" s="1" t="s">
        <v>786</v>
      </c>
      <c r="BZ917" s="1" t="s">
        <v>181</v>
      </c>
      <c r="CA917" s="8" t="s">
        <v>12276</v>
      </c>
      <c r="CB917" s="1" t="s">
        <v>11915</v>
      </c>
    </row>
    <row r="918">
      <c r="A918" s="1" t="s">
        <v>12277</v>
      </c>
      <c r="B918" s="1" t="s">
        <v>12278</v>
      </c>
      <c r="C918" s="1" t="s">
        <v>12279</v>
      </c>
      <c r="D918" s="1" t="s">
        <v>126</v>
      </c>
      <c r="E918" s="1" t="s">
        <v>128</v>
      </c>
      <c r="F918" s="5" t="s">
        <v>156</v>
      </c>
      <c r="G918" s="1" t="s">
        <v>12280</v>
      </c>
      <c r="H918" s="1" t="s">
        <v>12281</v>
      </c>
      <c r="I918" s="5" t="s">
        <v>150</v>
      </c>
      <c r="M918" s="5" t="s">
        <v>174</v>
      </c>
      <c r="N918" s="5" t="s">
        <v>12282</v>
      </c>
      <c r="O918" s="5" t="s">
        <v>216</v>
      </c>
      <c r="P918" s="5" t="s">
        <v>150</v>
      </c>
      <c r="Q918" s="5" t="s">
        <v>155</v>
      </c>
      <c r="R918" s="5" t="s">
        <v>174</v>
      </c>
      <c r="S918" s="5" t="s">
        <v>150</v>
      </c>
      <c r="BS918" s="1" t="s">
        <v>12283</v>
      </c>
      <c r="BT918" s="5" t="s">
        <v>216</v>
      </c>
      <c r="BZ918" s="1" t="s">
        <v>181</v>
      </c>
      <c r="CA918" s="8" t="s">
        <v>12284</v>
      </c>
      <c r="CB918" s="1" t="s">
        <v>12285</v>
      </c>
    </row>
    <row r="919">
      <c r="A919" s="1" t="s">
        <v>12286</v>
      </c>
      <c r="B919" s="1" t="s">
        <v>12279</v>
      </c>
      <c r="C919" s="1" t="s">
        <v>12288</v>
      </c>
      <c r="D919" s="1" t="s">
        <v>126</v>
      </c>
      <c r="E919" s="1" t="s">
        <v>128</v>
      </c>
      <c r="F919" s="5" t="s">
        <v>155</v>
      </c>
      <c r="G919" s="1" t="s">
        <v>12289</v>
      </c>
      <c r="H919" s="1" t="s">
        <v>12290</v>
      </c>
      <c r="I919" s="5" t="s">
        <v>150</v>
      </c>
      <c r="M919" s="5" t="s">
        <v>174</v>
      </c>
      <c r="N919" s="5" t="s">
        <v>12291</v>
      </c>
      <c r="O919" s="5" t="s">
        <v>520</v>
      </c>
      <c r="P919" s="5" t="s">
        <v>150</v>
      </c>
      <c r="Q919" s="5" t="s">
        <v>155</v>
      </c>
      <c r="R919" s="5" t="s">
        <v>174</v>
      </c>
      <c r="S919" s="5" t="s">
        <v>174</v>
      </c>
      <c r="T919" s="5" t="s">
        <v>158</v>
      </c>
      <c r="U919" s="5" t="s">
        <v>158</v>
      </c>
      <c r="V919" s="5" t="s">
        <v>158</v>
      </c>
      <c r="W919" s="5" t="s">
        <v>257</v>
      </c>
      <c r="AB919" s="5" t="s">
        <v>216</v>
      </c>
      <c r="AC919" s="1" t="s">
        <v>162</v>
      </c>
      <c r="AD919" s="1" t="s">
        <v>162</v>
      </c>
      <c r="AE919" s="1" t="s">
        <v>162</v>
      </c>
      <c r="AF919" s="1" t="s">
        <v>162</v>
      </c>
      <c r="AG919" s="1" t="s">
        <v>162</v>
      </c>
      <c r="AH919" s="1" t="s">
        <v>162</v>
      </c>
      <c r="AI919" s="1" t="s">
        <v>162</v>
      </c>
      <c r="AJ919" s="1" t="s">
        <v>162</v>
      </c>
      <c r="AK919" s="1" t="s">
        <v>162</v>
      </c>
      <c r="AL919" s="1" t="s">
        <v>162</v>
      </c>
      <c r="AM919" s="1" t="s">
        <v>162</v>
      </c>
      <c r="AN919" s="1" t="s">
        <v>162</v>
      </c>
      <c r="AO919" s="1" t="s">
        <v>162</v>
      </c>
      <c r="AP919" s="1" t="s">
        <v>162</v>
      </c>
      <c r="AQ919" s="1" t="s">
        <v>162</v>
      </c>
      <c r="AR919" s="1" t="s">
        <v>162</v>
      </c>
      <c r="AS919" s="1" t="s">
        <v>162</v>
      </c>
      <c r="AT919" s="1" t="s">
        <v>162</v>
      </c>
      <c r="AU919" s="1" t="s">
        <v>162</v>
      </c>
      <c r="AV919" s="1" t="s">
        <v>162</v>
      </c>
      <c r="AW919" s="1" t="s">
        <v>162</v>
      </c>
      <c r="AX919" s="1" t="s">
        <v>162</v>
      </c>
      <c r="AY919" s="1" t="s">
        <v>162</v>
      </c>
      <c r="AZ919" s="1" t="s">
        <v>259</v>
      </c>
      <c r="BA919" s="1" t="s">
        <v>162</v>
      </c>
      <c r="BB919" s="1" t="s">
        <v>162</v>
      </c>
      <c r="BC919" s="1" t="s">
        <v>162</v>
      </c>
      <c r="BD919" s="1" t="s">
        <v>162</v>
      </c>
      <c r="BE919" s="1" t="s">
        <v>162</v>
      </c>
      <c r="BF919" s="5" t="s">
        <v>6436</v>
      </c>
      <c r="BG919" s="5" t="s">
        <v>265</v>
      </c>
      <c r="BS919" s="1" t="s">
        <v>12283</v>
      </c>
      <c r="BT919" s="5" t="s">
        <v>520</v>
      </c>
      <c r="BU919" s="1" t="s">
        <v>240</v>
      </c>
      <c r="BZ919" s="1" t="s">
        <v>181</v>
      </c>
      <c r="CA919" s="8" t="s">
        <v>12296</v>
      </c>
      <c r="CB919" s="1" t="s">
        <v>12285</v>
      </c>
    </row>
    <row r="920">
      <c r="A920" s="1" t="s">
        <v>9053</v>
      </c>
      <c r="B920" s="1" t="s">
        <v>12297</v>
      </c>
      <c r="C920" s="1" t="s">
        <v>12298</v>
      </c>
      <c r="D920" s="1" t="s">
        <v>126</v>
      </c>
      <c r="E920" s="1" t="s">
        <v>128</v>
      </c>
      <c r="F920" s="5" t="s">
        <v>174</v>
      </c>
      <c r="G920" s="1" t="s">
        <v>9055</v>
      </c>
      <c r="H920" s="1" t="s">
        <v>9056</v>
      </c>
      <c r="I920" s="5" t="s">
        <v>150</v>
      </c>
      <c r="M920" s="5" t="s">
        <v>174</v>
      </c>
      <c r="N920" s="5" t="s">
        <v>12299</v>
      </c>
      <c r="O920" s="5" t="s">
        <v>2045</v>
      </c>
      <c r="P920" s="5" t="s">
        <v>174</v>
      </c>
      <c r="Q920" s="5" t="s">
        <v>174</v>
      </c>
      <c r="R920" s="5" t="s">
        <v>155</v>
      </c>
      <c r="S920" s="5" t="s">
        <v>156</v>
      </c>
      <c r="T920" s="5" t="s">
        <v>158</v>
      </c>
      <c r="U920" s="5" t="s">
        <v>158</v>
      </c>
      <c r="V920" s="5" t="s">
        <v>158</v>
      </c>
      <c r="W920" s="5" t="s">
        <v>257</v>
      </c>
      <c r="AB920" s="5" t="s">
        <v>216</v>
      </c>
      <c r="AC920" s="1" t="s">
        <v>162</v>
      </c>
      <c r="AD920" s="1" t="s">
        <v>162</v>
      </c>
      <c r="AE920" s="1" t="s">
        <v>162</v>
      </c>
      <c r="AF920" s="1" t="s">
        <v>162</v>
      </c>
      <c r="AG920" s="1" t="s">
        <v>162</v>
      </c>
      <c r="AH920" s="1" t="s">
        <v>162</v>
      </c>
      <c r="AI920" s="1" t="s">
        <v>162</v>
      </c>
      <c r="AJ920" s="1" t="s">
        <v>162</v>
      </c>
      <c r="AK920" s="1" t="s">
        <v>259</v>
      </c>
      <c r="AL920" s="1" t="s">
        <v>162</v>
      </c>
      <c r="AM920" s="1" t="s">
        <v>162</v>
      </c>
      <c r="AN920" s="1" t="s">
        <v>162</v>
      </c>
      <c r="AO920" s="1" t="s">
        <v>162</v>
      </c>
      <c r="AP920" s="1" t="s">
        <v>162</v>
      </c>
      <c r="AQ920" s="1" t="s">
        <v>162</v>
      </c>
      <c r="AR920" s="1" t="s">
        <v>162</v>
      </c>
      <c r="AS920" s="1" t="s">
        <v>162</v>
      </c>
      <c r="AT920" s="1" t="s">
        <v>162</v>
      </c>
      <c r="AU920" s="1" t="s">
        <v>162</v>
      </c>
      <c r="AV920" s="1" t="s">
        <v>162</v>
      </c>
      <c r="AW920" s="1" t="s">
        <v>162</v>
      </c>
      <c r="AX920" s="1" t="s">
        <v>162</v>
      </c>
      <c r="AY920" s="1" t="s">
        <v>162</v>
      </c>
      <c r="AZ920" s="1" t="s">
        <v>162</v>
      </c>
      <c r="BA920" s="1" t="s">
        <v>162</v>
      </c>
      <c r="BB920" s="1" t="s">
        <v>162</v>
      </c>
      <c r="BC920" s="1" t="s">
        <v>162</v>
      </c>
      <c r="BD920" s="1" t="s">
        <v>162</v>
      </c>
      <c r="BE920" s="1" t="s">
        <v>162</v>
      </c>
      <c r="BS920" s="1" t="s">
        <v>9050</v>
      </c>
      <c r="BT920" s="5" t="s">
        <v>2045</v>
      </c>
      <c r="BU920" s="1" t="s">
        <v>240</v>
      </c>
      <c r="BZ920" s="1" t="s">
        <v>181</v>
      </c>
      <c r="CA920" s="8" t="s">
        <v>12300</v>
      </c>
      <c r="CB920" s="1" t="s">
        <v>196</v>
      </c>
    </row>
    <row r="921">
      <c r="A921" s="1" t="s">
        <v>9072</v>
      </c>
      <c r="B921" s="1" t="s">
        <v>12288</v>
      </c>
      <c r="C921" s="1" t="s">
        <v>12301</v>
      </c>
      <c r="D921" s="1" t="s">
        <v>126</v>
      </c>
      <c r="E921" s="1" t="s">
        <v>128</v>
      </c>
      <c r="F921" s="5" t="s">
        <v>156</v>
      </c>
      <c r="G921" s="1" t="s">
        <v>9075</v>
      </c>
      <c r="H921" s="1" t="s">
        <v>9076</v>
      </c>
      <c r="I921" s="5" t="s">
        <v>150</v>
      </c>
      <c r="M921" s="5" t="s">
        <v>150</v>
      </c>
      <c r="N921" s="5" t="s">
        <v>12302</v>
      </c>
      <c r="O921" s="5" t="s">
        <v>422</v>
      </c>
      <c r="P921" s="5" t="s">
        <v>150</v>
      </c>
      <c r="Q921" s="5" t="s">
        <v>155</v>
      </c>
      <c r="R921" s="5" t="s">
        <v>155</v>
      </c>
      <c r="S921" s="5" t="s">
        <v>156</v>
      </c>
      <c r="T921" s="5" t="s">
        <v>12303</v>
      </c>
      <c r="U921" s="5" t="s">
        <v>158</v>
      </c>
      <c r="V921" s="5" t="s">
        <v>158</v>
      </c>
      <c r="W921" s="5" t="s">
        <v>1778</v>
      </c>
      <c r="AB921" s="5" t="s">
        <v>155</v>
      </c>
      <c r="AC921" s="1" t="s">
        <v>162</v>
      </c>
      <c r="AD921" s="1" t="s">
        <v>162</v>
      </c>
      <c r="AE921" s="1" t="s">
        <v>162</v>
      </c>
      <c r="AF921" s="1" t="s">
        <v>162</v>
      </c>
      <c r="AG921" s="1" t="s">
        <v>162</v>
      </c>
      <c r="AH921" s="1" t="s">
        <v>162</v>
      </c>
      <c r="AI921" s="1" t="s">
        <v>162</v>
      </c>
      <c r="AJ921" s="1" t="s">
        <v>162</v>
      </c>
      <c r="AK921" s="1" t="s">
        <v>162</v>
      </c>
      <c r="AL921" s="1" t="s">
        <v>162</v>
      </c>
      <c r="AM921" s="1" t="s">
        <v>162</v>
      </c>
      <c r="AN921" s="1" t="s">
        <v>162</v>
      </c>
      <c r="AO921" s="1" t="s">
        <v>162</v>
      </c>
      <c r="AP921" s="1" t="s">
        <v>162</v>
      </c>
      <c r="AQ921" s="1" t="s">
        <v>162</v>
      </c>
      <c r="AR921" s="1" t="s">
        <v>162</v>
      </c>
      <c r="AS921" s="1" t="s">
        <v>162</v>
      </c>
      <c r="AT921" s="1" t="s">
        <v>162</v>
      </c>
      <c r="AU921" s="1" t="s">
        <v>162</v>
      </c>
      <c r="AV921" s="1" t="s">
        <v>162</v>
      </c>
      <c r="AW921" s="1" t="s">
        <v>162</v>
      </c>
      <c r="AX921" s="1" t="s">
        <v>162</v>
      </c>
      <c r="AY921" s="1" t="s">
        <v>162</v>
      </c>
      <c r="AZ921" s="1" t="s">
        <v>162</v>
      </c>
      <c r="BA921" s="1" t="s">
        <v>162</v>
      </c>
      <c r="BB921" s="1" t="s">
        <v>162</v>
      </c>
      <c r="BC921" s="1" t="s">
        <v>162</v>
      </c>
      <c r="BD921" s="1" t="s">
        <v>162</v>
      </c>
      <c r="BE921" s="1" t="s">
        <v>162</v>
      </c>
      <c r="BS921" s="1" t="s">
        <v>9050</v>
      </c>
      <c r="BT921" s="5" t="s">
        <v>422</v>
      </c>
      <c r="BV921" s="1" t="s">
        <v>1012</v>
      </c>
      <c r="BZ921" s="1" t="s">
        <v>181</v>
      </c>
      <c r="CA921" s="8" t="s">
        <v>12304</v>
      </c>
      <c r="CB921" s="1" t="s">
        <v>196</v>
      </c>
    </row>
    <row r="922">
      <c r="A922" s="1" t="s">
        <v>12305</v>
      </c>
      <c r="B922" s="1" t="s">
        <v>12306</v>
      </c>
      <c r="C922" s="1" t="s">
        <v>12307</v>
      </c>
      <c r="D922" s="1" t="s">
        <v>126</v>
      </c>
      <c r="E922" s="1" t="s">
        <v>128</v>
      </c>
      <c r="F922" s="5" t="s">
        <v>174</v>
      </c>
      <c r="G922" s="1" t="s">
        <v>12308</v>
      </c>
      <c r="H922" s="1" t="s">
        <v>12310</v>
      </c>
      <c r="I922" s="5" t="s">
        <v>150</v>
      </c>
      <c r="M922" s="5" t="s">
        <v>174</v>
      </c>
      <c r="N922" s="5" t="s">
        <v>12312</v>
      </c>
      <c r="O922" s="5" t="s">
        <v>1844</v>
      </c>
      <c r="P922" s="5" t="s">
        <v>174</v>
      </c>
      <c r="Q922" s="5" t="s">
        <v>174</v>
      </c>
      <c r="R922" s="5" t="s">
        <v>155</v>
      </c>
      <c r="S922" s="5" t="s">
        <v>155</v>
      </c>
      <c r="T922" s="5" t="s">
        <v>158</v>
      </c>
      <c r="U922" s="5" t="s">
        <v>158</v>
      </c>
      <c r="V922" s="5" t="s">
        <v>158</v>
      </c>
      <c r="W922" s="5" t="s">
        <v>257</v>
      </c>
      <c r="AB922" s="5" t="s">
        <v>216</v>
      </c>
      <c r="AC922" s="1" t="s">
        <v>162</v>
      </c>
      <c r="AD922" s="1" t="s">
        <v>162</v>
      </c>
      <c r="AE922" s="1" t="s">
        <v>162</v>
      </c>
      <c r="AF922" s="1" t="s">
        <v>162</v>
      </c>
      <c r="AG922" s="1" t="s">
        <v>162</v>
      </c>
      <c r="AH922" s="1" t="s">
        <v>162</v>
      </c>
      <c r="AI922" s="1" t="s">
        <v>162</v>
      </c>
      <c r="AJ922" s="1" t="s">
        <v>162</v>
      </c>
      <c r="AK922" s="1" t="s">
        <v>162</v>
      </c>
      <c r="AL922" s="1" t="s">
        <v>162</v>
      </c>
      <c r="AM922" s="1" t="s">
        <v>162</v>
      </c>
      <c r="AN922" s="1" t="s">
        <v>162</v>
      </c>
      <c r="AO922" s="1" t="s">
        <v>162</v>
      </c>
      <c r="AP922" s="1" t="s">
        <v>162</v>
      </c>
      <c r="AQ922" s="1" t="s">
        <v>162</v>
      </c>
      <c r="AR922" s="1" t="s">
        <v>162</v>
      </c>
      <c r="AS922" s="1" t="s">
        <v>162</v>
      </c>
      <c r="AT922" s="1" t="s">
        <v>162</v>
      </c>
      <c r="AU922" s="1" t="s">
        <v>162</v>
      </c>
      <c r="AV922" s="1" t="s">
        <v>162</v>
      </c>
      <c r="AW922" s="1" t="s">
        <v>162</v>
      </c>
      <c r="AX922" s="1" t="s">
        <v>162</v>
      </c>
      <c r="AY922" s="1" t="s">
        <v>259</v>
      </c>
      <c r="AZ922" s="1" t="s">
        <v>162</v>
      </c>
      <c r="BA922" s="1" t="s">
        <v>162</v>
      </c>
      <c r="BB922" s="1" t="s">
        <v>162</v>
      </c>
      <c r="BC922" s="1" t="s">
        <v>162</v>
      </c>
      <c r="BD922" s="1" t="s">
        <v>162</v>
      </c>
      <c r="BE922" s="1" t="s">
        <v>162</v>
      </c>
      <c r="BS922" s="1" t="s">
        <v>12283</v>
      </c>
      <c r="BT922" s="5" t="s">
        <v>1844</v>
      </c>
      <c r="BU922" s="1" t="s">
        <v>240</v>
      </c>
      <c r="BZ922" s="1" t="s">
        <v>181</v>
      </c>
      <c r="CA922" s="8" t="s">
        <v>12315</v>
      </c>
      <c r="CB922" s="1" t="s">
        <v>12285</v>
      </c>
    </row>
    <row r="923">
      <c r="A923" s="1" t="s">
        <v>9062</v>
      </c>
      <c r="B923" s="1" t="s">
        <v>12301</v>
      </c>
      <c r="C923" s="1" t="s">
        <v>12316</v>
      </c>
      <c r="D923" s="1" t="s">
        <v>126</v>
      </c>
      <c r="E923" s="1" t="s">
        <v>128</v>
      </c>
      <c r="F923" s="5" t="s">
        <v>155</v>
      </c>
      <c r="G923" s="1" t="s">
        <v>9064</v>
      </c>
      <c r="H923" s="1" t="s">
        <v>9065</v>
      </c>
      <c r="I923" s="5" t="s">
        <v>150</v>
      </c>
      <c r="M923" s="5" t="s">
        <v>150</v>
      </c>
      <c r="N923" s="5" t="s">
        <v>12318</v>
      </c>
      <c r="O923" s="5" t="s">
        <v>1376</v>
      </c>
      <c r="P923" s="5" t="s">
        <v>150</v>
      </c>
      <c r="Q923" s="5" t="s">
        <v>155</v>
      </c>
      <c r="R923" s="5" t="s">
        <v>155</v>
      </c>
      <c r="S923" s="5" t="s">
        <v>156</v>
      </c>
      <c r="T923" s="5" t="s">
        <v>882</v>
      </c>
      <c r="U923" s="5" t="s">
        <v>158</v>
      </c>
      <c r="V923" s="5" t="s">
        <v>158</v>
      </c>
      <c r="W923" s="5" t="s">
        <v>360</v>
      </c>
      <c r="AB923" s="5" t="s">
        <v>155</v>
      </c>
      <c r="AC923" s="1" t="s">
        <v>162</v>
      </c>
      <c r="AD923" s="1" t="s">
        <v>162</v>
      </c>
      <c r="AE923" s="1" t="s">
        <v>162</v>
      </c>
      <c r="AF923" s="1" t="s">
        <v>162</v>
      </c>
      <c r="AG923" s="1" t="s">
        <v>162</v>
      </c>
      <c r="AH923" s="1" t="s">
        <v>162</v>
      </c>
      <c r="AI923" s="1" t="s">
        <v>162</v>
      </c>
      <c r="AJ923" s="1" t="s">
        <v>162</v>
      </c>
      <c r="AK923" s="1" t="s">
        <v>162</v>
      </c>
      <c r="AL923" s="1" t="s">
        <v>162</v>
      </c>
      <c r="AM923" s="1" t="s">
        <v>162</v>
      </c>
      <c r="AN923" s="1" t="s">
        <v>162</v>
      </c>
      <c r="AO923" s="1" t="s">
        <v>162</v>
      </c>
      <c r="AP923" s="1" t="s">
        <v>162</v>
      </c>
      <c r="AQ923" s="1" t="s">
        <v>162</v>
      </c>
      <c r="AR923" s="1" t="s">
        <v>162</v>
      </c>
      <c r="AS923" s="1" t="s">
        <v>162</v>
      </c>
      <c r="AT923" s="1" t="s">
        <v>162</v>
      </c>
      <c r="AU923" s="1" t="s">
        <v>162</v>
      </c>
      <c r="AV923" s="1" t="s">
        <v>162</v>
      </c>
      <c r="AW923" s="1" t="s">
        <v>162</v>
      </c>
      <c r="AX923" s="1" t="s">
        <v>162</v>
      </c>
      <c r="AY923" s="1" t="s">
        <v>162</v>
      </c>
      <c r="AZ923" s="1" t="s">
        <v>162</v>
      </c>
      <c r="BA923" s="1" t="s">
        <v>162</v>
      </c>
      <c r="BB923" s="1" t="s">
        <v>162</v>
      </c>
      <c r="BC923" s="1" t="s">
        <v>162</v>
      </c>
      <c r="BD923" s="1" t="s">
        <v>162</v>
      </c>
      <c r="BE923" s="1" t="s">
        <v>162</v>
      </c>
      <c r="BS923" s="1" t="s">
        <v>9050</v>
      </c>
      <c r="BT923" s="5" t="s">
        <v>1376</v>
      </c>
      <c r="BU923" s="1" t="s">
        <v>184</v>
      </c>
      <c r="BZ923" s="1" t="s">
        <v>181</v>
      </c>
      <c r="CA923" s="8" t="s">
        <v>12320</v>
      </c>
      <c r="CB923" s="1" t="s">
        <v>196</v>
      </c>
    </row>
    <row r="924">
      <c r="A924" s="1" t="s">
        <v>4835</v>
      </c>
      <c r="B924" s="1" t="s">
        <v>12321</v>
      </c>
      <c r="C924" s="1" t="s">
        <v>12322</v>
      </c>
      <c r="D924" s="1" t="s">
        <v>126</v>
      </c>
      <c r="E924" s="1" t="s">
        <v>128</v>
      </c>
      <c r="F924" s="5" t="s">
        <v>155</v>
      </c>
      <c r="G924" s="1" t="s">
        <v>4837</v>
      </c>
      <c r="H924" s="1" t="s">
        <v>4838</v>
      </c>
      <c r="I924" s="5" t="s">
        <v>150</v>
      </c>
      <c r="M924" s="5" t="s">
        <v>174</v>
      </c>
      <c r="N924" s="5" t="s">
        <v>12324</v>
      </c>
      <c r="O924" s="5" t="s">
        <v>423</v>
      </c>
      <c r="P924" s="5" t="s">
        <v>150</v>
      </c>
      <c r="Q924" s="5" t="s">
        <v>155</v>
      </c>
      <c r="R924" s="5" t="s">
        <v>174</v>
      </c>
      <c r="S924" s="5" t="s">
        <v>174</v>
      </c>
      <c r="T924" s="5" t="s">
        <v>158</v>
      </c>
      <c r="U924" s="5" t="s">
        <v>158</v>
      </c>
      <c r="V924" s="5" t="s">
        <v>158</v>
      </c>
      <c r="W924" s="5" t="s">
        <v>159</v>
      </c>
      <c r="X924" s="1" t="s">
        <v>591</v>
      </c>
      <c r="AB924" s="5" t="s">
        <v>216</v>
      </c>
      <c r="AC924" s="1" t="s">
        <v>162</v>
      </c>
      <c r="AD924" s="1" t="s">
        <v>162</v>
      </c>
      <c r="AE924" s="1" t="s">
        <v>162</v>
      </c>
      <c r="AF924" s="1" t="s">
        <v>162</v>
      </c>
      <c r="AG924" s="1" t="s">
        <v>162</v>
      </c>
      <c r="AH924" s="1" t="s">
        <v>162</v>
      </c>
      <c r="AI924" s="1" t="s">
        <v>162</v>
      </c>
      <c r="AJ924" s="1" t="s">
        <v>162</v>
      </c>
      <c r="AK924" s="1" t="s">
        <v>162</v>
      </c>
      <c r="AL924" s="1" t="s">
        <v>162</v>
      </c>
      <c r="AM924" s="1" t="s">
        <v>162</v>
      </c>
      <c r="AN924" s="1" t="s">
        <v>162</v>
      </c>
      <c r="AO924" s="1" t="s">
        <v>162</v>
      </c>
      <c r="AP924" s="1" t="s">
        <v>162</v>
      </c>
      <c r="AQ924" s="1" t="s">
        <v>162</v>
      </c>
      <c r="AR924" s="1" t="s">
        <v>162</v>
      </c>
      <c r="AS924" s="1" t="s">
        <v>162</v>
      </c>
      <c r="AT924" s="1" t="s">
        <v>162</v>
      </c>
      <c r="AU924" s="1" t="s">
        <v>162</v>
      </c>
      <c r="AV924" s="1" t="s">
        <v>162</v>
      </c>
      <c r="AW924" s="1" t="s">
        <v>162</v>
      </c>
      <c r="AX924" s="1" t="s">
        <v>162</v>
      </c>
      <c r="AY924" s="1" t="s">
        <v>162</v>
      </c>
      <c r="AZ924" s="1" t="s">
        <v>162</v>
      </c>
      <c r="BA924" s="1" t="s">
        <v>162</v>
      </c>
      <c r="BB924" s="1" t="s">
        <v>162</v>
      </c>
      <c r="BC924" s="1" t="s">
        <v>162</v>
      </c>
      <c r="BD924" s="1" t="s">
        <v>162</v>
      </c>
      <c r="BE924" s="1" t="s">
        <v>162</v>
      </c>
      <c r="BS924" s="1" t="s">
        <v>4821</v>
      </c>
      <c r="BT924" s="5" t="s">
        <v>423</v>
      </c>
      <c r="BY924" s="1" t="s">
        <v>180</v>
      </c>
      <c r="BZ924" s="1" t="s">
        <v>181</v>
      </c>
      <c r="CA924" s="8" t="s">
        <v>12331</v>
      </c>
      <c r="CB924" s="1" t="s">
        <v>617</v>
      </c>
    </row>
    <row r="925">
      <c r="A925" s="1" t="s">
        <v>12332</v>
      </c>
      <c r="B925" s="1" t="s">
        <v>12307</v>
      </c>
      <c r="C925" s="1" t="s">
        <v>12333</v>
      </c>
      <c r="D925" s="1" t="s">
        <v>126</v>
      </c>
      <c r="E925" s="1" t="s">
        <v>128</v>
      </c>
      <c r="F925" s="5" t="s">
        <v>150</v>
      </c>
      <c r="G925" s="1" t="s">
        <v>9321</v>
      </c>
      <c r="H925" s="1" t="s">
        <v>12334</v>
      </c>
      <c r="I925" s="5" t="s">
        <v>150</v>
      </c>
      <c r="M925" s="5" t="s">
        <v>150</v>
      </c>
      <c r="N925" s="5" t="s">
        <v>12335</v>
      </c>
      <c r="O925" s="5" t="s">
        <v>1844</v>
      </c>
      <c r="P925" s="5" t="s">
        <v>174</v>
      </c>
      <c r="Q925" s="5" t="s">
        <v>150</v>
      </c>
      <c r="R925" s="5" t="s">
        <v>155</v>
      </c>
      <c r="S925" s="5" t="s">
        <v>155</v>
      </c>
      <c r="T925" s="5" t="s">
        <v>9367</v>
      </c>
      <c r="U925" s="5" t="s">
        <v>158</v>
      </c>
      <c r="V925" s="5" t="s">
        <v>158</v>
      </c>
      <c r="W925" s="5" t="s">
        <v>1811</v>
      </c>
      <c r="AB925" s="5" t="s">
        <v>161</v>
      </c>
      <c r="AC925" s="1" t="s">
        <v>162</v>
      </c>
      <c r="AD925" s="1" t="s">
        <v>162</v>
      </c>
      <c r="AE925" s="1" t="s">
        <v>162</v>
      </c>
      <c r="AF925" s="1" t="s">
        <v>162</v>
      </c>
      <c r="AG925" s="1" t="s">
        <v>162</v>
      </c>
      <c r="AH925" s="1" t="s">
        <v>162</v>
      </c>
      <c r="AI925" s="1" t="s">
        <v>162</v>
      </c>
      <c r="AJ925" s="1" t="s">
        <v>162</v>
      </c>
      <c r="AK925" s="1" t="s">
        <v>162</v>
      </c>
      <c r="AL925" s="1" t="s">
        <v>162</v>
      </c>
      <c r="AM925" s="1" t="s">
        <v>162</v>
      </c>
      <c r="AN925" s="1" t="s">
        <v>162</v>
      </c>
      <c r="AO925" s="1" t="s">
        <v>162</v>
      </c>
      <c r="AP925" s="1" t="s">
        <v>162</v>
      </c>
      <c r="AQ925" s="1" t="s">
        <v>162</v>
      </c>
      <c r="AR925" s="1" t="s">
        <v>162</v>
      </c>
      <c r="AS925" s="1" t="s">
        <v>162</v>
      </c>
      <c r="AT925" s="1" t="s">
        <v>162</v>
      </c>
      <c r="AU925" s="1" t="s">
        <v>162</v>
      </c>
      <c r="AV925" s="1" t="s">
        <v>162</v>
      </c>
      <c r="AW925" s="1" t="s">
        <v>162</v>
      </c>
      <c r="AX925" s="1" t="s">
        <v>162</v>
      </c>
      <c r="AY925" s="1" t="s">
        <v>259</v>
      </c>
      <c r="AZ925" s="1" t="s">
        <v>162</v>
      </c>
      <c r="BA925" s="1" t="s">
        <v>162</v>
      </c>
      <c r="BB925" s="1" t="s">
        <v>162</v>
      </c>
      <c r="BC925" s="1" t="s">
        <v>162</v>
      </c>
      <c r="BD925" s="1" t="s">
        <v>162</v>
      </c>
      <c r="BE925" s="1" t="s">
        <v>162</v>
      </c>
      <c r="BS925" s="1" t="s">
        <v>12283</v>
      </c>
      <c r="BT925" s="5" t="s">
        <v>1844</v>
      </c>
      <c r="BU925" s="1" t="s">
        <v>705</v>
      </c>
      <c r="BZ925" s="1" t="s">
        <v>181</v>
      </c>
      <c r="CA925" s="8" t="s">
        <v>12343</v>
      </c>
      <c r="CB925" s="1" t="s">
        <v>12285</v>
      </c>
    </row>
    <row r="926">
      <c r="A926" s="1" t="s">
        <v>4822</v>
      </c>
      <c r="B926" s="1" t="s">
        <v>12322</v>
      </c>
      <c r="C926" s="1" t="s">
        <v>12347</v>
      </c>
      <c r="D926" s="1" t="s">
        <v>126</v>
      </c>
      <c r="E926" s="1" t="s">
        <v>128</v>
      </c>
      <c r="F926" s="5" t="s">
        <v>174</v>
      </c>
      <c r="G926" s="1" t="s">
        <v>4825</v>
      </c>
      <c r="H926" s="1" t="s">
        <v>4826</v>
      </c>
      <c r="I926" s="5" t="s">
        <v>150</v>
      </c>
      <c r="M926" s="5" t="s">
        <v>174</v>
      </c>
      <c r="N926" s="5" t="s">
        <v>12349</v>
      </c>
      <c r="O926" s="5" t="s">
        <v>379</v>
      </c>
      <c r="P926" s="5" t="s">
        <v>174</v>
      </c>
      <c r="Q926" s="5" t="s">
        <v>174</v>
      </c>
      <c r="R926" s="5" t="s">
        <v>155</v>
      </c>
      <c r="S926" s="5" t="s">
        <v>155</v>
      </c>
      <c r="T926" s="5" t="s">
        <v>158</v>
      </c>
      <c r="U926" s="5" t="s">
        <v>158</v>
      </c>
      <c r="V926" s="5" t="s">
        <v>158</v>
      </c>
      <c r="W926" s="5" t="s">
        <v>257</v>
      </c>
      <c r="AB926" s="5" t="s">
        <v>216</v>
      </c>
      <c r="AC926" s="1" t="s">
        <v>162</v>
      </c>
      <c r="AD926" s="1" t="s">
        <v>162</v>
      </c>
      <c r="AE926" s="1" t="s">
        <v>162</v>
      </c>
      <c r="AF926" s="1" t="s">
        <v>162</v>
      </c>
      <c r="AG926" s="1" t="s">
        <v>162</v>
      </c>
      <c r="AH926" s="1" t="s">
        <v>162</v>
      </c>
      <c r="AI926" s="1" t="s">
        <v>162</v>
      </c>
      <c r="AJ926" s="1" t="s">
        <v>162</v>
      </c>
      <c r="AK926" s="1" t="s">
        <v>162</v>
      </c>
      <c r="AL926" s="1" t="s">
        <v>162</v>
      </c>
      <c r="AM926" s="1" t="s">
        <v>162</v>
      </c>
      <c r="AN926" s="1" t="s">
        <v>162</v>
      </c>
      <c r="AO926" s="1" t="s">
        <v>162</v>
      </c>
      <c r="AP926" s="1" t="s">
        <v>162</v>
      </c>
      <c r="AQ926" s="1" t="s">
        <v>162</v>
      </c>
      <c r="AR926" s="1" t="s">
        <v>162</v>
      </c>
      <c r="AS926" s="1" t="s">
        <v>162</v>
      </c>
      <c r="AT926" s="1" t="s">
        <v>162</v>
      </c>
      <c r="AU926" s="1" t="s">
        <v>162</v>
      </c>
      <c r="AV926" s="1" t="s">
        <v>162</v>
      </c>
      <c r="AW926" s="1" t="s">
        <v>162</v>
      </c>
      <c r="AX926" s="1" t="s">
        <v>162</v>
      </c>
      <c r="AY926" s="1" t="s">
        <v>162</v>
      </c>
      <c r="AZ926" s="1" t="s">
        <v>162</v>
      </c>
      <c r="BA926" s="1" t="s">
        <v>162</v>
      </c>
      <c r="BB926" s="1" t="s">
        <v>162</v>
      </c>
      <c r="BC926" s="1" t="s">
        <v>162</v>
      </c>
      <c r="BD926" s="1" t="s">
        <v>162</v>
      </c>
      <c r="BE926" s="1" t="s">
        <v>162</v>
      </c>
      <c r="BS926" s="1" t="s">
        <v>4821</v>
      </c>
      <c r="BT926" s="5" t="s">
        <v>379</v>
      </c>
      <c r="BU926" s="1" t="s">
        <v>240</v>
      </c>
      <c r="BZ926" s="1" t="s">
        <v>181</v>
      </c>
      <c r="CA926" s="8" t="s">
        <v>12350</v>
      </c>
      <c r="CB926" s="1" t="s">
        <v>617</v>
      </c>
    </row>
    <row r="927">
      <c r="A927" s="1" t="s">
        <v>4814</v>
      </c>
      <c r="B927" s="1" t="s">
        <v>12347</v>
      </c>
      <c r="C927" s="1" t="s">
        <v>12352</v>
      </c>
      <c r="D927" s="1" t="s">
        <v>126</v>
      </c>
      <c r="E927" s="1" t="s">
        <v>128</v>
      </c>
      <c r="F927" s="5" t="s">
        <v>150</v>
      </c>
      <c r="G927" s="1" t="s">
        <v>4816</v>
      </c>
      <c r="H927" s="1" t="s">
        <v>4817</v>
      </c>
      <c r="I927" s="5" t="s">
        <v>150</v>
      </c>
      <c r="M927" s="5" t="s">
        <v>150</v>
      </c>
      <c r="N927" s="5" t="s">
        <v>12353</v>
      </c>
      <c r="O927" s="5" t="s">
        <v>550</v>
      </c>
      <c r="P927" s="5" t="s">
        <v>174</v>
      </c>
      <c r="Q927" s="5" t="s">
        <v>150</v>
      </c>
      <c r="R927" s="5" t="s">
        <v>155</v>
      </c>
      <c r="S927" s="5" t="s">
        <v>156</v>
      </c>
      <c r="T927" s="5" t="s">
        <v>6566</v>
      </c>
      <c r="U927" s="5" t="s">
        <v>158</v>
      </c>
      <c r="V927" s="5" t="s">
        <v>158</v>
      </c>
      <c r="W927" s="5" t="s">
        <v>898</v>
      </c>
      <c r="AB927" s="5" t="s">
        <v>155</v>
      </c>
      <c r="AC927" s="1" t="s">
        <v>162</v>
      </c>
      <c r="AD927" s="1" t="s">
        <v>162</v>
      </c>
      <c r="AE927" s="1" t="s">
        <v>162</v>
      </c>
      <c r="AF927" s="1" t="s">
        <v>162</v>
      </c>
      <c r="AG927" s="1" t="s">
        <v>162</v>
      </c>
      <c r="AH927" s="1" t="s">
        <v>162</v>
      </c>
      <c r="AI927" s="1" t="s">
        <v>162</v>
      </c>
      <c r="AJ927" s="1" t="s">
        <v>162</v>
      </c>
      <c r="AK927" s="1" t="s">
        <v>162</v>
      </c>
      <c r="AL927" s="1" t="s">
        <v>162</v>
      </c>
      <c r="AM927" s="1" t="s">
        <v>162</v>
      </c>
      <c r="AN927" s="1" t="s">
        <v>162</v>
      </c>
      <c r="AO927" s="1" t="s">
        <v>162</v>
      </c>
      <c r="AP927" s="1" t="s">
        <v>162</v>
      </c>
      <c r="AQ927" s="1" t="s">
        <v>162</v>
      </c>
      <c r="AR927" s="1" t="s">
        <v>162</v>
      </c>
      <c r="AS927" s="1" t="s">
        <v>162</v>
      </c>
      <c r="AT927" s="1" t="s">
        <v>162</v>
      </c>
      <c r="AU927" s="1" t="s">
        <v>162</v>
      </c>
      <c r="AV927" s="1" t="s">
        <v>162</v>
      </c>
      <c r="AW927" s="1" t="s">
        <v>162</v>
      </c>
      <c r="AX927" s="1" t="s">
        <v>162</v>
      </c>
      <c r="AY927" s="1" t="s">
        <v>162</v>
      </c>
      <c r="AZ927" s="1" t="s">
        <v>162</v>
      </c>
      <c r="BA927" s="1" t="s">
        <v>162</v>
      </c>
      <c r="BB927" s="1" t="s">
        <v>162</v>
      </c>
      <c r="BC927" s="1" t="s">
        <v>162</v>
      </c>
      <c r="BD927" s="1" t="s">
        <v>162</v>
      </c>
      <c r="BE927" s="1" t="s">
        <v>162</v>
      </c>
      <c r="BS927" s="1" t="s">
        <v>4821</v>
      </c>
      <c r="BT927" s="5" t="s">
        <v>550</v>
      </c>
      <c r="BW927" s="1" t="s">
        <v>467</v>
      </c>
      <c r="BZ927" s="1" t="s">
        <v>181</v>
      </c>
      <c r="CA927" s="8" t="s">
        <v>12364</v>
      </c>
      <c r="CB927" s="1" t="s">
        <v>617</v>
      </c>
    </row>
    <row r="928">
      <c r="A928" s="1" t="s">
        <v>10413</v>
      </c>
      <c r="B928" s="1" t="s">
        <v>12365</v>
      </c>
      <c r="C928" s="1" t="s">
        <v>12366</v>
      </c>
      <c r="D928" s="1" t="s">
        <v>126</v>
      </c>
      <c r="E928" s="1" t="s">
        <v>128</v>
      </c>
      <c r="F928" s="5" t="s">
        <v>150</v>
      </c>
      <c r="G928" s="1" t="s">
        <v>10417</v>
      </c>
      <c r="H928" s="1" t="s">
        <v>10418</v>
      </c>
      <c r="I928" s="5" t="s">
        <v>150</v>
      </c>
      <c r="M928" s="5" t="s">
        <v>150</v>
      </c>
      <c r="N928" s="5" t="s">
        <v>12368</v>
      </c>
      <c r="O928" s="5" t="s">
        <v>6435</v>
      </c>
      <c r="P928" s="5" t="s">
        <v>156</v>
      </c>
      <c r="Q928" s="5" t="s">
        <v>150</v>
      </c>
      <c r="R928" s="5" t="s">
        <v>155</v>
      </c>
      <c r="S928" s="5" t="s">
        <v>174</v>
      </c>
      <c r="T928" s="5" t="s">
        <v>508</v>
      </c>
      <c r="U928" s="5" t="s">
        <v>158</v>
      </c>
      <c r="V928" s="5" t="s">
        <v>158</v>
      </c>
      <c r="W928" s="5" t="s">
        <v>257</v>
      </c>
      <c r="AB928" s="5" t="s">
        <v>161</v>
      </c>
      <c r="AC928" s="1" t="s">
        <v>162</v>
      </c>
      <c r="AD928" s="1" t="s">
        <v>162</v>
      </c>
      <c r="AE928" s="1" t="s">
        <v>162</v>
      </c>
      <c r="AF928" s="1" t="s">
        <v>162</v>
      </c>
      <c r="AG928" s="1" t="s">
        <v>162</v>
      </c>
      <c r="AH928" s="1" t="s">
        <v>162</v>
      </c>
      <c r="AI928" s="1" t="s">
        <v>162</v>
      </c>
      <c r="AJ928" s="1" t="s">
        <v>162</v>
      </c>
      <c r="AK928" s="1" t="s">
        <v>162</v>
      </c>
      <c r="AL928" s="1" t="s">
        <v>162</v>
      </c>
      <c r="AM928" s="1" t="s">
        <v>162</v>
      </c>
      <c r="AN928" s="1" t="s">
        <v>162</v>
      </c>
      <c r="AO928" s="1" t="s">
        <v>162</v>
      </c>
      <c r="AP928" s="1" t="s">
        <v>162</v>
      </c>
      <c r="AQ928" s="1" t="s">
        <v>162</v>
      </c>
      <c r="AR928" s="1" t="s">
        <v>162</v>
      </c>
      <c r="AS928" s="1" t="s">
        <v>162</v>
      </c>
      <c r="AT928" s="1" t="s">
        <v>162</v>
      </c>
      <c r="AU928" s="1" t="s">
        <v>162</v>
      </c>
      <c r="AV928" s="1" t="s">
        <v>162</v>
      </c>
      <c r="AW928" s="1" t="s">
        <v>162</v>
      </c>
      <c r="AX928" s="1" t="s">
        <v>162</v>
      </c>
      <c r="AY928" s="1" t="s">
        <v>162</v>
      </c>
      <c r="AZ928" s="1" t="s">
        <v>162</v>
      </c>
      <c r="BA928" s="1" t="s">
        <v>162</v>
      </c>
      <c r="BB928" s="1" t="s">
        <v>162</v>
      </c>
      <c r="BC928" s="1" t="s">
        <v>162</v>
      </c>
      <c r="BD928" s="1" t="s">
        <v>162</v>
      </c>
      <c r="BE928" s="1" t="s">
        <v>162</v>
      </c>
      <c r="BS928" s="1" t="s">
        <v>10429</v>
      </c>
      <c r="BT928" s="5" t="s">
        <v>6435</v>
      </c>
      <c r="BU928" s="1" t="s">
        <v>240</v>
      </c>
      <c r="BZ928" s="1" t="s">
        <v>181</v>
      </c>
      <c r="CA928" s="8" t="s">
        <v>12369</v>
      </c>
      <c r="CB928" s="1" t="s">
        <v>12285</v>
      </c>
    </row>
    <row r="929">
      <c r="A929" s="1" t="s">
        <v>9043</v>
      </c>
      <c r="B929" s="1" t="s">
        <v>12298</v>
      </c>
      <c r="C929" s="1" t="s">
        <v>12371</v>
      </c>
      <c r="D929" s="1" t="s">
        <v>126</v>
      </c>
      <c r="E929" s="1" t="s">
        <v>128</v>
      </c>
      <c r="F929" s="5" t="s">
        <v>150</v>
      </c>
      <c r="G929" s="1" t="s">
        <v>9045</v>
      </c>
      <c r="H929" s="1" t="s">
        <v>9046</v>
      </c>
      <c r="I929" s="5" t="s">
        <v>150</v>
      </c>
      <c r="M929" s="5" t="s">
        <v>150</v>
      </c>
      <c r="N929" s="5" t="s">
        <v>12372</v>
      </c>
      <c r="O929" s="5" t="s">
        <v>600</v>
      </c>
      <c r="P929" s="5" t="s">
        <v>174</v>
      </c>
      <c r="Q929" s="5" t="s">
        <v>150</v>
      </c>
      <c r="R929" s="5" t="s">
        <v>155</v>
      </c>
      <c r="S929" s="5" t="s">
        <v>216</v>
      </c>
      <c r="T929" s="5" t="s">
        <v>158</v>
      </c>
      <c r="U929" s="5" t="s">
        <v>158</v>
      </c>
      <c r="V929" s="5" t="s">
        <v>7452</v>
      </c>
      <c r="W929" s="5" t="s">
        <v>159</v>
      </c>
      <c r="X929" s="1" t="s">
        <v>5175</v>
      </c>
      <c r="AB929" s="5" t="s">
        <v>156</v>
      </c>
      <c r="AC929" s="1" t="s">
        <v>162</v>
      </c>
      <c r="AD929" s="1" t="s">
        <v>162</v>
      </c>
      <c r="AE929" s="1" t="s">
        <v>162</v>
      </c>
      <c r="AF929" s="1" t="s">
        <v>162</v>
      </c>
      <c r="AG929" s="1" t="s">
        <v>162</v>
      </c>
      <c r="AH929" s="1" t="s">
        <v>162</v>
      </c>
      <c r="AI929" s="1" t="s">
        <v>259</v>
      </c>
      <c r="AJ929" s="1" t="s">
        <v>162</v>
      </c>
      <c r="AK929" s="1" t="s">
        <v>162</v>
      </c>
      <c r="AL929" s="1" t="s">
        <v>162</v>
      </c>
      <c r="AM929" s="1" t="s">
        <v>162</v>
      </c>
      <c r="AN929" s="1" t="s">
        <v>162</v>
      </c>
      <c r="AO929" s="1" t="s">
        <v>162</v>
      </c>
      <c r="AP929" s="1" t="s">
        <v>162</v>
      </c>
      <c r="AQ929" s="1" t="s">
        <v>162</v>
      </c>
      <c r="AR929" s="1" t="s">
        <v>162</v>
      </c>
      <c r="AS929" s="1" t="s">
        <v>162</v>
      </c>
      <c r="AT929" s="1" t="s">
        <v>162</v>
      </c>
      <c r="AU929" s="1" t="s">
        <v>162</v>
      </c>
      <c r="AV929" s="1" t="s">
        <v>162</v>
      </c>
      <c r="AW929" s="1" t="s">
        <v>162</v>
      </c>
      <c r="AX929" s="1" t="s">
        <v>162</v>
      </c>
      <c r="AY929" s="1" t="s">
        <v>162</v>
      </c>
      <c r="AZ929" s="1" t="s">
        <v>162</v>
      </c>
      <c r="BA929" s="1" t="s">
        <v>162</v>
      </c>
      <c r="BB929" s="1" t="s">
        <v>162</v>
      </c>
      <c r="BC929" s="1" t="s">
        <v>162</v>
      </c>
      <c r="BD929" s="1" t="s">
        <v>162</v>
      </c>
      <c r="BE929" s="1" t="s">
        <v>162</v>
      </c>
      <c r="BS929" s="1" t="s">
        <v>9050</v>
      </c>
      <c r="BT929" s="5" t="s">
        <v>600</v>
      </c>
      <c r="BY929" s="1" t="s">
        <v>180</v>
      </c>
      <c r="BZ929" s="1" t="s">
        <v>181</v>
      </c>
      <c r="CA929" s="8" t="s">
        <v>12376</v>
      </c>
      <c r="CB929" s="1" t="s">
        <v>196</v>
      </c>
    </row>
    <row r="930">
      <c r="A930" s="1" t="s">
        <v>9334</v>
      </c>
      <c r="B930" s="1" t="s">
        <v>12381</v>
      </c>
      <c r="C930" s="1" t="s">
        <v>12382</v>
      </c>
      <c r="D930" s="1" t="s">
        <v>126</v>
      </c>
      <c r="E930" s="1" t="s">
        <v>128</v>
      </c>
      <c r="F930" s="5" t="s">
        <v>156</v>
      </c>
      <c r="G930" s="1" t="s">
        <v>9336</v>
      </c>
      <c r="H930" s="1" t="s">
        <v>9337</v>
      </c>
      <c r="I930" s="5" t="s">
        <v>150</v>
      </c>
      <c r="M930" s="5" t="s">
        <v>174</v>
      </c>
      <c r="N930" s="5" t="s">
        <v>12385</v>
      </c>
      <c r="O930" s="5" t="s">
        <v>2184</v>
      </c>
      <c r="P930" s="5" t="s">
        <v>150</v>
      </c>
      <c r="Q930" s="5" t="s">
        <v>155</v>
      </c>
      <c r="R930" s="5" t="s">
        <v>174</v>
      </c>
      <c r="S930" s="5" t="s">
        <v>155</v>
      </c>
      <c r="T930" s="5" t="s">
        <v>158</v>
      </c>
      <c r="U930" s="5" t="s">
        <v>158</v>
      </c>
      <c r="V930" s="5" t="s">
        <v>158</v>
      </c>
      <c r="W930" s="5" t="s">
        <v>159</v>
      </c>
      <c r="X930" s="1" t="s">
        <v>591</v>
      </c>
      <c r="AB930" s="5" t="s">
        <v>216</v>
      </c>
      <c r="AC930" s="1" t="s">
        <v>162</v>
      </c>
      <c r="AD930" s="1" t="s">
        <v>162</v>
      </c>
      <c r="AE930" s="1" t="s">
        <v>162</v>
      </c>
      <c r="AF930" s="1" t="s">
        <v>162</v>
      </c>
      <c r="AG930" s="1" t="s">
        <v>162</v>
      </c>
      <c r="AH930" s="1" t="s">
        <v>162</v>
      </c>
      <c r="AI930" s="1" t="s">
        <v>162</v>
      </c>
      <c r="AJ930" s="1" t="s">
        <v>162</v>
      </c>
      <c r="AK930" s="1" t="s">
        <v>162</v>
      </c>
      <c r="AL930" s="1" t="s">
        <v>162</v>
      </c>
      <c r="AM930" s="1" t="s">
        <v>162</v>
      </c>
      <c r="AN930" s="1" t="s">
        <v>162</v>
      </c>
      <c r="AO930" s="1" t="s">
        <v>162</v>
      </c>
      <c r="AP930" s="1" t="s">
        <v>162</v>
      </c>
      <c r="AQ930" s="1" t="s">
        <v>162</v>
      </c>
      <c r="AR930" s="1" t="s">
        <v>162</v>
      </c>
      <c r="AS930" s="1" t="s">
        <v>162</v>
      </c>
      <c r="AT930" s="1" t="s">
        <v>162</v>
      </c>
      <c r="AU930" s="1" t="s">
        <v>162</v>
      </c>
      <c r="AV930" s="1" t="s">
        <v>162</v>
      </c>
      <c r="AW930" s="1" t="s">
        <v>162</v>
      </c>
      <c r="AX930" s="1" t="s">
        <v>162</v>
      </c>
      <c r="AY930" s="1" t="s">
        <v>162</v>
      </c>
      <c r="AZ930" s="1" t="s">
        <v>162</v>
      </c>
      <c r="BA930" s="1" t="s">
        <v>162</v>
      </c>
      <c r="BB930" s="1" t="s">
        <v>162</v>
      </c>
      <c r="BC930" s="1" t="s">
        <v>162</v>
      </c>
      <c r="BD930" s="1" t="s">
        <v>162</v>
      </c>
      <c r="BE930" s="1" t="s">
        <v>162</v>
      </c>
      <c r="BS930" s="1" t="s">
        <v>5391</v>
      </c>
      <c r="BT930" s="5" t="s">
        <v>2184</v>
      </c>
      <c r="BY930" s="1" t="s">
        <v>180</v>
      </c>
      <c r="BZ930" s="1" t="s">
        <v>181</v>
      </c>
      <c r="CA930" s="8" t="s">
        <v>12387</v>
      </c>
      <c r="CB930" s="1" t="s">
        <v>617</v>
      </c>
    </row>
    <row r="931">
      <c r="A931" s="1" t="s">
        <v>12390</v>
      </c>
      <c r="B931" s="1" t="s">
        <v>12391</v>
      </c>
      <c r="C931" s="1" t="s">
        <v>12393</v>
      </c>
      <c r="D931" s="1" t="s">
        <v>126</v>
      </c>
      <c r="E931" s="1" t="s">
        <v>128</v>
      </c>
      <c r="F931" s="5" t="s">
        <v>150</v>
      </c>
      <c r="G931" s="1" t="s">
        <v>5162</v>
      </c>
      <c r="H931" s="1" t="s">
        <v>12395</v>
      </c>
      <c r="I931" s="5" t="s">
        <v>150</v>
      </c>
      <c r="M931" s="5" t="s">
        <v>150</v>
      </c>
      <c r="N931" s="5" t="s">
        <v>9262</v>
      </c>
      <c r="O931" s="5" t="s">
        <v>1273</v>
      </c>
      <c r="P931" s="5" t="s">
        <v>155</v>
      </c>
      <c r="Q931" s="5" t="s">
        <v>150</v>
      </c>
      <c r="R931" s="5" t="s">
        <v>155</v>
      </c>
      <c r="S931" s="5" t="s">
        <v>216</v>
      </c>
      <c r="T931" s="5" t="s">
        <v>217</v>
      </c>
      <c r="U931" s="5" t="s">
        <v>158</v>
      </c>
      <c r="V931" s="5" t="s">
        <v>158</v>
      </c>
      <c r="W931" s="5" t="s">
        <v>1644</v>
      </c>
      <c r="AB931" s="5" t="s">
        <v>156</v>
      </c>
      <c r="AC931" s="1" t="s">
        <v>162</v>
      </c>
      <c r="AD931" s="1" t="s">
        <v>162</v>
      </c>
      <c r="AE931" s="1" t="s">
        <v>162</v>
      </c>
      <c r="AF931" s="1" t="s">
        <v>162</v>
      </c>
      <c r="AG931" s="1" t="s">
        <v>162</v>
      </c>
      <c r="AH931" s="1" t="s">
        <v>162</v>
      </c>
      <c r="AI931" s="1" t="s">
        <v>162</v>
      </c>
      <c r="AJ931" s="1" t="s">
        <v>162</v>
      </c>
      <c r="AK931" s="1" t="s">
        <v>162</v>
      </c>
      <c r="AL931" s="1" t="s">
        <v>162</v>
      </c>
      <c r="AM931" s="1" t="s">
        <v>162</v>
      </c>
      <c r="AN931" s="1" t="s">
        <v>162</v>
      </c>
      <c r="AO931" s="1" t="s">
        <v>162</v>
      </c>
      <c r="AP931" s="1" t="s">
        <v>162</v>
      </c>
      <c r="AQ931" s="1" t="s">
        <v>162</v>
      </c>
      <c r="AR931" s="1" t="s">
        <v>162</v>
      </c>
      <c r="AS931" s="1" t="s">
        <v>162</v>
      </c>
      <c r="AT931" s="1" t="s">
        <v>162</v>
      </c>
      <c r="AU931" s="1" t="s">
        <v>162</v>
      </c>
      <c r="AV931" s="1" t="s">
        <v>162</v>
      </c>
      <c r="AW931" s="1" t="s">
        <v>162</v>
      </c>
      <c r="AX931" s="1" t="s">
        <v>162</v>
      </c>
      <c r="AY931" s="1" t="s">
        <v>162</v>
      </c>
      <c r="AZ931" s="1" t="s">
        <v>162</v>
      </c>
      <c r="BA931" s="1" t="s">
        <v>162</v>
      </c>
      <c r="BB931" s="1" t="s">
        <v>162</v>
      </c>
      <c r="BC931" s="1" t="s">
        <v>162</v>
      </c>
      <c r="BD931" s="1" t="s">
        <v>162</v>
      </c>
      <c r="BE931" s="1" t="s">
        <v>162</v>
      </c>
      <c r="BS931" s="1" t="s">
        <v>5163</v>
      </c>
      <c r="BT931" s="5" t="s">
        <v>1273</v>
      </c>
      <c r="BY931" s="1" t="s">
        <v>1162</v>
      </c>
      <c r="BZ931" s="1" t="s">
        <v>181</v>
      </c>
      <c r="CA931" s="8" t="s">
        <v>5223</v>
      </c>
      <c r="CB931" s="1" t="s">
        <v>11915</v>
      </c>
    </row>
    <row r="932">
      <c r="A932" s="1" t="s">
        <v>9323</v>
      </c>
      <c r="B932" s="1" t="s">
        <v>12382</v>
      </c>
      <c r="C932" s="1" t="s">
        <v>12399</v>
      </c>
      <c r="D932" s="1" t="s">
        <v>126</v>
      </c>
      <c r="E932" s="1" t="s">
        <v>128</v>
      </c>
      <c r="F932" s="5" t="s">
        <v>155</v>
      </c>
      <c r="G932" s="1" t="s">
        <v>9325</v>
      </c>
      <c r="H932" s="1" t="s">
        <v>9326</v>
      </c>
      <c r="I932" s="5" t="s">
        <v>150</v>
      </c>
      <c r="M932" s="5" t="s">
        <v>150</v>
      </c>
      <c r="N932" s="5" t="s">
        <v>12400</v>
      </c>
      <c r="O932" s="5" t="s">
        <v>2306</v>
      </c>
      <c r="P932" s="5" t="s">
        <v>150</v>
      </c>
      <c r="Q932" s="5" t="s">
        <v>155</v>
      </c>
      <c r="R932" s="5" t="s">
        <v>155</v>
      </c>
      <c r="S932" s="5" t="s">
        <v>156</v>
      </c>
      <c r="T932" s="5" t="s">
        <v>449</v>
      </c>
      <c r="U932" s="5" t="s">
        <v>158</v>
      </c>
      <c r="V932" s="5" t="s">
        <v>158</v>
      </c>
      <c r="W932" s="5" t="s">
        <v>360</v>
      </c>
      <c r="AB932" s="5" t="s">
        <v>155</v>
      </c>
      <c r="AC932" s="1" t="s">
        <v>162</v>
      </c>
      <c r="AD932" s="1" t="s">
        <v>162</v>
      </c>
      <c r="AE932" s="1" t="s">
        <v>162</v>
      </c>
      <c r="AF932" s="1" t="s">
        <v>162</v>
      </c>
      <c r="AG932" s="1" t="s">
        <v>162</v>
      </c>
      <c r="AH932" s="1" t="s">
        <v>162</v>
      </c>
      <c r="AI932" s="1" t="s">
        <v>162</v>
      </c>
      <c r="AJ932" s="1" t="s">
        <v>162</v>
      </c>
      <c r="AK932" s="1" t="s">
        <v>162</v>
      </c>
      <c r="AL932" s="1" t="s">
        <v>162</v>
      </c>
      <c r="AM932" s="1" t="s">
        <v>162</v>
      </c>
      <c r="AN932" s="1" t="s">
        <v>162</v>
      </c>
      <c r="AO932" s="1" t="s">
        <v>162</v>
      </c>
      <c r="AP932" s="1" t="s">
        <v>162</v>
      </c>
      <c r="AQ932" s="1" t="s">
        <v>162</v>
      </c>
      <c r="AR932" s="1" t="s">
        <v>162</v>
      </c>
      <c r="AS932" s="1" t="s">
        <v>162</v>
      </c>
      <c r="AT932" s="1" t="s">
        <v>162</v>
      </c>
      <c r="AU932" s="1" t="s">
        <v>162</v>
      </c>
      <c r="AV932" s="1" t="s">
        <v>162</v>
      </c>
      <c r="AW932" s="1" t="s">
        <v>162</v>
      </c>
      <c r="AX932" s="1" t="s">
        <v>162</v>
      </c>
      <c r="AY932" s="1" t="s">
        <v>162</v>
      </c>
      <c r="AZ932" s="1" t="s">
        <v>162</v>
      </c>
      <c r="BA932" s="1" t="s">
        <v>162</v>
      </c>
      <c r="BB932" s="1" t="s">
        <v>162</v>
      </c>
      <c r="BC932" s="1" t="s">
        <v>162</v>
      </c>
      <c r="BD932" s="1" t="s">
        <v>162</v>
      </c>
      <c r="BE932" s="1" t="s">
        <v>162</v>
      </c>
      <c r="BS932" s="1" t="s">
        <v>5391</v>
      </c>
      <c r="BT932" s="5" t="s">
        <v>2306</v>
      </c>
      <c r="BU932" s="1" t="s">
        <v>184</v>
      </c>
      <c r="BZ932" s="1" t="s">
        <v>181</v>
      </c>
      <c r="CA932" s="8" t="s">
        <v>12403</v>
      </c>
      <c r="CB932" s="1" t="s">
        <v>617</v>
      </c>
    </row>
    <row r="933">
      <c r="A933" s="1" t="s">
        <v>9311</v>
      </c>
      <c r="B933" s="1" t="s">
        <v>12399</v>
      </c>
      <c r="C933" s="1" t="s">
        <v>12406</v>
      </c>
      <c r="D933" s="1" t="s">
        <v>126</v>
      </c>
      <c r="E933" s="1" t="s">
        <v>128</v>
      </c>
      <c r="F933" s="5" t="s">
        <v>174</v>
      </c>
      <c r="G933" s="1" t="s">
        <v>5400</v>
      </c>
      <c r="H933" s="1" t="s">
        <v>9314</v>
      </c>
      <c r="I933" s="5" t="s">
        <v>150</v>
      </c>
      <c r="M933" s="5" t="s">
        <v>174</v>
      </c>
      <c r="N933" s="5" t="s">
        <v>12407</v>
      </c>
      <c r="O933" s="5" t="s">
        <v>379</v>
      </c>
      <c r="P933" s="5" t="s">
        <v>174</v>
      </c>
      <c r="Q933" s="5" t="s">
        <v>174</v>
      </c>
      <c r="R933" s="5" t="s">
        <v>155</v>
      </c>
      <c r="S933" s="5" t="s">
        <v>155</v>
      </c>
      <c r="T933" s="5" t="s">
        <v>158</v>
      </c>
      <c r="U933" s="5" t="s">
        <v>158</v>
      </c>
      <c r="V933" s="5" t="s">
        <v>158</v>
      </c>
      <c r="W933" s="5" t="s">
        <v>257</v>
      </c>
      <c r="AB933" s="5" t="s">
        <v>216</v>
      </c>
      <c r="AC933" s="1" t="s">
        <v>162</v>
      </c>
      <c r="AD933" s="1" t="s">
        <v>162</v>
      </c>
      <c r="AE933" s="1" t="s">
        <v>162</v>
      </c>
      <c r="AF933" s="1" t="s">
        <v>162</v>
      </c>
      <c r="AG933" s="1" t="s">
        <v>162</v>
      </c>
      <c r="AH933" s="1" t="s">
        <v>162</v>
      </c>
      <c r="AI933" s="1" t="s">
        <v>162</v>
      </c>
      <c r="AJ933" s="1" t="s">
        <v>162</v>
      </c>
      <c r="AK933" s="1" t="s">
        <v>162</v>
      </c>
      <c r="AL933" s="1" t="s">
        <v>162</v>
      </c>
      <c r="AM933" s="1" t="s">
        <v>162</v>
      </c>
      <c r="AN933" s="1" t="s">
        <v>162</v>
      </c>
      <c r="AO933" s="1" t="s">
        <v>162</v>
      </c>
      <c r="AP933" s="1" t="s">
        <v>162</v>
      </c>
      <c r="AQ933" s="1" t="s">
        <v>162</v>
      </c>
      <c r="AR933" s="1" t="s">
        <v>162</v>
      </c>
      <c r="AS933" s="1" t="s">
        <v>162</v>
      </c>
      <c r="AT933" s="1" t="s">
        <v>162</v>
      </c>
      <c r="AU933" s="1" t="s">
        <v>162</v>
      </c>
      <c r="AV933" s="1" t="s">
        <v>162</v>
      </c>
      <c r="AW933" s="1" t="s">
        <v>162</v>
      </c>
      <c r="AX933" s="1" t="s">
        <v>162</v>
      </c>
      <c r="AY933" s="1" t="s">
        <v>162</v>
      </c>
      <c r="AZ933" s="1" t="s">
        <v>259</v>
      </c>
      <c r="BA933" s="1" t="s">
        <v>259</v>
      </c>
      <c r="BB933" s="1" t="s">
        <v>162</v>
      </c>
      <c r="BC933" s="1" t="s">
        <v>162</v>
      </c>
      <c r="BD933" s="1" t="s">
        <v>162</v>
      </c>
      <c r="BE933" s="1" t="s">
        <v>162</v>
      </c>
      <c r="BF933" s="5" t="s">
        <v>264</v>
      </c>
      <c r="BG933" s="5" t="s">
        <v>265</v>
      </c>
      <c r="BH933" s="5" t="s">
        <v>1454</v>
      </c>
      <c r="BI933" s="5" t="s">
        <v>265</v>
      </c>
      <c r="BS933" s="1" t="s">
        <v>5391</v>
      </c>
      <c r="BT933" s="5" t="s">
        <v>379</v>
      </c>
      <c r="BU933" s="1" t="s">
        <v>240</v>
      </c>
      <c r="BZ933" s="1" t="s">
        <v>181</v>
      </c>
      <c r="CA933" s="8" t="s">
        <v>12412</v>
      </c>
      <c r="CB933" s="1" t="s">
        <v>617</v>
      </c>
    </row>
    <row r="934">
      <c r="A934" s="1" t="s">
        <v>10382</v>
      </c>
      <c r="B934" s="1" t="s">
        <v>12399</v>
      </c>
      <c r="C934" s="1" t="s">
        <v>12415</v>
      </c>
      <c r="D934" s="1" t="s">
        <v>126</v>
      </c>
      <c r="E934" s="1" t="s">
        <v>128</v>
      </c>
      <c r="F934" s="5" t="s">
        <v>155</v>
      </c>
      <c r="G934" s="1" t="s">
        <v>10386</v>
      </c>
      <c r="H934" s="1" t="s">
        <v>10388</v>
      </c>
      <c r="I934" s="5" t="s">
        <v>150</v>
      </c>
      <c r="M934" s="5" t="s">
        <v>150</v>
      </c>
      <c r="N934" s="5" t="s">
        <v>12417</v>
      </c>
      <c r="O934" s="5" t="s">
        <v>466</v>
      </c>
      <c r="P934" s="5" t="s">
        <v>150</v>
      </c>
      <c r="Q934" s="5" t="s">
        <v>155</v>
      </c>
      <c r="R934" s="5" t="s">
        <v>155</v>
      </c>
      <c r="S934" s="5" t="s">
        <v>156</v>
      </c>
      <c r="T934" s="5" t="s">
        <v>380</v>
      </c>
      <c r="U934" s="5" t="s">
        <v>158</v>
      </c>
      <c r="V934" s="5" t="s">
        <v>158</v>
      </c>
      <c r="W934" s="5" t="s">
        <v>360</v>
      </c>
      <c r="AB934" s="5" t="s">
        <v>155</v>
      </c>
      <c r="AC934" s="1" t="s">
        <v>162</v>
      </c>
      <c r="AD934" s="1" t="s">
        <v>162</v>
      </c>
      <c r="AE934" s="1" t="s">
        <v>162</v>
      </c>
      <c r="AF934" s="1" t="s">
        <v>162</v>
      </c>
      <c r="AG934" s="1" t="s">
        <v>162</v>
      </c>
      <c r="AH934" s="1" t="s">
        <v>162</v>
      </c>
      <c r="AI934" s="1" t="s">
        <v>162</v>
      </c>
      <c r="AJ934" s="1" t="s">
        <v>162</v>
      </c>
      <c r="AK934" s="1" t="s">
        <v>162</v>
      </c>
      <c r="AL934" s="1" t="s">
        <v>162</v>
      </c>
      <c r="AM934" s="1" t="s">
        <v>162</v>
      </c>
      <c r="AN934" s="1" t="s">
        <v>162</v>
      </c>
      <c r="AO934" s="1" t="s">
        <v>162</v>
      </c>
      <c r="AP934" s="1" t="s">
        <v>162</v>
      </c>
      <c r="AQ934" s="1" t="s">
        <v>162</v>
      </c>
      <c r="AR934" s="1" t="s">
        <v>162</v>
      </c>
      <c r="AS934" s="1" t="s">
        <v>162</v>
      </c>
      <c r="AT934" s="1" t="s">
        <v>162</v>
      </c>
      <c r="AU934" s="1" t="s">
        <v>162</v>
      </c>
      <c r="AV934" s="1" t="s">
        <v>162</v>
      </c>
      <c r="AW934" s="1" t="s">
        <v>162</v>
      </c>
      <c r="AX934" s="1" t="s">
        <v>162</v>
      </c>
      <c r="AY934" s="1" t="s">
        <v>162</v>
      </c>
      <c r="AZ934" s="1" t="s">
        <v>162</v>
      </c>
      <c r="BA934" s="1" t="s">
        <v>162</v>
      </c>
      <c r="BB934" s="1" t="s">
        <v>162</v>
      </c>
      <c r="BC934" s="1" t="s">
        <v>162</v>
      </c>
      <c r="BD934" s="1" t="s">
        <v>162</v>
      </c>
      <c r="BE934" s="1" t="s">
        <v>162</v>
      </c>
      <c r="BS934" s="1" t="s">
        <v>10364</v>
      </c>
      <c r="BT934" s="5" t="s">
        <v>466</v>
      </c>
      <c r="BU934" s="1" t="s">
        <v>184</v>
      </c>
      <c r="BZ934" s="1" t="s">
        <v>181</v>
      </c>
      <c r="CA934" s="8" t="s">
        <v>12422</v>
      </c>
      <c r="CB934" s="1" t="s">
        <v>12285</v>
      </c>
    </row>
    <row r="935">
      <c r="A935" s="1" t="s">
        <v>9296</v>
      </c>
      <c r="B935" s="1" t="s">
        <v>12406</v>
      </c>
      <c r="C935" s="1" t="s">
        <v>12423</v>
      </c>
      <c r="D935" s="1" t="s">
        <v>126</v>
      </c>
      <c r="E935" s="1" t="s">
        <v>128</v>
      </c>
      <c r="F935" s="5" t="s">
        <v>150</v>
      </c>
      <c r="G935" s="1" t="s">
        <v>5388</v>
      </c>
      <c r="H935" s="1" t="s">
        <v>9301</v>
      </c>
      <c r="I935" s="5" t="s">
        <v>150</v>
      </c>
      <c r="M935" s="5" t="s">
        <v>150</v>
      </c>
      <c r="N935" s="5" t="s">
        <v>12428</v>
      </c>
      <c r="O935" s="5" t="s">
        <v>694</v>
      </c>
      <c r="P935" s="5" t="s">
        <v>174</v>
      </c>
      <c r="Q935" s="5" t="s">
        <v>150</v>
      </c>
      <c r="R935" s="5" t="s">
        <v>155</v>
      </c>
      <c r="S935" s="5" t="s">
        <v>174</v>
      </c>
      <c r="T935" s="5" t="s">
        <v>380</v>
      </c>
      <c r="U935" s="5" t="s">
        <v>158</v>
      </c>
      <c r="V935" s="5" t="s">
        <v>158</v>
      </c>
      <c r="W935" s="5" t="s">
        <v>2184</v>
      </c>
      <c r="AB935" s="5" t="s">
        <v>161</v>
      </c>
      <c r="AC935" s="1" t="s">
        <v>162</v>
      </c>
      <c r="AD935" s="1" t="s">
        <v>162</v>
      </c>
      <c r="AE935" s="1" t="s">
        <v>162</v>
      </c>
      <c r="AF935" s="1" t="s">
        <v>162</v>
      </c>
      <c r="AG935" s="1" t="s">
        <v>162</v>
      </c>
      <c r="AH935" s="1" t="s">
        <v>162</v>
      </c>
      <c r="AI935" s="1" t="s">
        <v>162</v>
      </c>
      <c r="AJ935" s="1" t="s">
        <v>162</v>
      </c>
      <c r="AK935" s="1" t="s">
        <v>162</v>
      </c>
      <c r="AL935" s="1" t="s">
        <v>162</v>
      </c>
      <c r="AM935" s="1" t="s">
        <v>162</v>
      </c>
      <c r="AN935" s="1" t="s">
        <v>162</v>
      </c>
      <c r="AO935" s="1" t="s">
        <v>162</v>
      </c>
      <c r="AP935" s="1" t="s">
        <v>162</v>
      </c>
      <c r="AQ935" s="1" t="s">
        <v>162</v>
      </c>
      <c r="AR935" s="1" t="s">
        <v>162</v>
      </c>
      <c r="AS935" s="1" t="s">
        <v>162</v>
      </c>
      <c r="AT935" s="1" t="s">
        <v>162</v>
      </c>
      <c r="AU935" s="1" t="s">
        <v>162</v>
      </c>
      <c r="AV935" s="1" t="s">
        <v>162</v>
      </c>
      <c r="AW935" s="1" t="s">
        <v>162</v>
      </c>
      <c r="AX935" s="1" t="s">
        <v>162</v>
      </c>
      <c r="AY935" s="1" t="s">
        <v>162</v>
      </c>
      <c r="AZ935" s="1" t="s">
        <v>162</v>
      </c>
      <c r="BA935" s="1" t="s">
        <v>162</v>
      </c>
      <c r="BB935" s="1" t="s">
        <v>162</v>
      </c>
      <c r="BC935" s="1" t="s">
        <v>162</v>
      </c>
      <c r="BD935" s="1" t="s">
        <v>162</v>
      </c>
      <c r="BE935" s="1" t="s">
        <v>162</v>
      </c>
      <c r="BS935" s="1" t="s">
        <v>5391</v>
      </c>
      <c r="BT935" s="5" t="s">
        <v>694</v>
      </c>
      <c r="BU935" s="1" t="s">
        <v>717</v>
      </c>
      <c r="BZ935" s="1" t="s">
        <v>181</v>
      </c>
      <c r="CA935" s="8" t="s">
        <v>12429</v>
      </c>
      <c r="CB935" s="1" t="s">
        <v>617</v>
      </c>
    </row>
    <row r="936">
      <c r="A936" s="1" t="s">
        <v>10366</v>
      </c>
      <c r="B936" s="1" t="s">
        <v>12415</v>
      </c>
      <c r="C936" s="1" t="s">
        <v>12423</v>
      </c>
      <c r="D936" s="1" t="s">
        <v>126</v>
      </c>
      <c r="E936" s="1" t="s">
        <v>128</v>
      </c>
      <c r="F936" s="5" t="s">
        <v>174</v>
      </c>
      <c r="G936" s="1" t="s">
        <v>10368</v>
      </c>
      <c r="H936" s="1" t="s">
        <v>10357</v>
      </c>
      <c r="I936" s="5" t="s">
        <v>150</v>
      </c>
      <c r="M936" s="5" t="s">
        <v>174</v>
      </c>
      <c r="N936" s="5" t="s">
        <v>12434</v>
      </c>
      <c r="O936" s="5" t="s">
        <v>898</v>
      </c>
      <c r="P936" s="5" t="s">
        <v>174</v>
      </c>
      <c r="Q936" s="5" t="s">
        <v>174</v>
      </c>
      <c r="R936" s="5" t="s">
        <v>155</v>
      </c>
      <c r="S936" s="5" t="s">
        <v>174</v>
      </c>
      <c r="T936" s="5" t="s">
        <v>158</v>
      </c>
      <c r="U936" s="5" t="s">
        <v>158</v>
      </c>
      <c r="V936" s="5" t="s">
        <v>158</v>
      </c>
      <c r="W936" s="5" t="s">
        <v>257</v>
      </c>
      <c r="AB936" s="5" t="s">
        <v>216</v>
      </c>
      <c r="AC936" s="1" t="s">
        <v>162</v>
      </c>
      <c r="AD936" s="1" t="s">
        <v>162</v>
      </c>
      <c r="AE936" s="1" t="s">
        <v>162</v>
      </c>
      <c r="AF936" s="1" t="s">
        <v>162</v>
      </c>
      <c r="AG936" s="1" t="s">
        <v>162</v>
      </c>
      <c r="AH936" s="1" t="s">
        <v>162</v>
      </c>
      <c r="AI936" s="1" t="s">
        <v>162</v>
      </c>
      <c r="AJ936" s="1" t="s">
        <v>259</v>
      </c>
      <c r="AK936" s="1" t="s">
        <v>162</v>
      </c>
      <c r="AL936" s="1" t="s">
        <v>162</v>
      </c>
      <c r="AM936" s="1" t="s">
        <v>162</v>
      </c>
      <c r="AN936" s="1" t="s">
        <v>162</v>
      </c>
      <c r="AO936" s="1" t="s">
        <v>162</v>
      </c>
      <c r="AP936" s="1" t="s">
        <v>162</v>
      </c>
      <c r="AQ936" s="1" t="s">
        <v>162</v>
      </c>
      <c r="AR936" s="1" t="s">
        <v>162</v>
      </c>
      <c r="AS936" s="1" t="s">
        <v>162</v>
      </c>
      <c r="AT936" s="1" t="s">
        <v>162</v>
      </c>
      <c r="AU936" s="1" t="s">
        <v>162</v>
      </c>
      <c r="AV936" s="1" t="s">
        <v>162</v>
      </c>
      <c r="AW936" s="1" t="s">
        <v>162</v>
      </c>
      <c r="AX936" s="1" t="s">
        <v>162</v>
      </c>
      <c r="AY936" s="1" t="s">
        <v>162</v>
      </c>
      <c r="AZ936" s="1" t="s">
        <v>162</v>
      </c>
      <c r="BA936" s="1" t="s">
        <v>162</v>
      </c>
      <c r="BB936" s="1" t="s">
        <v>259</v>
      </c>
      <c r="BC936" s="1" t="s">
        <v>162</v>
      </c>
      <c r="BD936" s="1" t="s">
        <v>162</v>
      </c>
      <c r="BE936" s="1" t="s">
        <v>162</v>
      </c>
      <c r="BJ936" s="5" t="s">
        <v>1454</v>
      </c>
      <c r="BK936" s="5" t="s">
        <v>2915</v>
      </c>
      <c r="BS936" s="1" t="s">
        <v>10364</v>
      </c>
      <c r="BT936" s="5" t="s">
        <v>898</v>
      </c>
      <c r="BU936" s="1" t="s">
        <v>240</v>
      </c>
      <c r="BZ936" s="1" t="s">
        <v>181</v>
      </c>
      <c r="CA936" s="8" t="s">
        <v>12436</v>
      </c>
      <c r="CB936" s="1" t="s">
        <v>12285</v>
      </c>
    </row>
    <row r="937">
      <c r="A937" s="1" t="s">
        <v>12438</v>
      </c>
      <c r="B937" s="1" t="s">
        <v>12423</v>
      </c>
      <c r="C937" s="1" t="s">
        <v>12439</v>
      </c>
      <c r="D937" s="1" t="s">
        <v>126</v>
      </c>
      <c r="E937" s="1" t="s">
        <v>128</v>
      </c>
      <c r="F937" s="5" t="s">
        <v>150</v>
      </c>
      <c r="G937" s="1" t="s">
        <v>12442</v>
      </c>
      <c r="H937" s="1" t="s">
        <v>12444</v>
      </c>
      <c r="I937" s="5" t="s">
        <v>150</v>
      </c>
      <c r="M937" s="5" t="s">
        <v>150</v>
      </c>
      <c r="N937" s="5" t="s">
        <v>12447</v>
      </c>
      <c r="O937" s="5" t="s">
        <v>2045</v>
      </c>
      <c r="P937" s="5" t="s">
        <v>155</v>
      </c>
      <c r="Q937" s="5" t="s">
        <v>150</v>
      </c>
      <c r="R937" s="5" t="s">
        <v>155</v>
      </c>
      <c r="S937" s="5" t="s">
        <v>156</v>
      </c>
      <c r="T937" s="5" t="s">
        <v>405</v>
      </c>
      <c r="U937" s="5" t="s">
        <v>158</v>
      </c>
      <c r="V937" s="5" t="s">
        <v>158</v>
      </c>
      <c r="W937" s="5" t="s">
        <v>6567</v>
      </c>
      <c r="AB937" s="5" t="s">
        <v>155</v>
      </c>
      <c r="AC937" s="1" t="s">
        <v>162</v>
      </c>
      <c r="AD937" s="1" t="s">
        <v>162</v>
      </c>
      <c r="AE937" s="1" t="s">
        <v>162</v>
      </c>
      <c r="AF937" s="1" t="s">
        <v>162</v>
      </c>
      <c r="AG937" s="1" t="s">
        <v>162</v>
      </c>
      <c r="AH937" s="1" t="s">
        <v>162</v>
      </c>
      <c r="AI937" s="1" t="s">
        <v>162</v>
      </c>
      <c r="AJ937" s="1" t="s">
        <v>162</v>
      </c>
      <c r="AK937" s="1" t="s">
        <v>162</v>
      </c>
      <c r="AL937" s="1" t="s">
        <v>162</v>
      </c>
      <c r="AM937" s="1" t="s">
        <v>162</v>
      </c>
      <c r="AN937" s="1" t="s">
        <v>162</v>
      </c>
      <c r="AO937" s="1" t="s">
        <v>162</v>
      </c>
      <c r="AP937" s="1" t="s">
        <v>162</v>
      </c>
      <c r="AQ937" s="1" t="s">
        <v>162</v>
      </c>
      <c r="AR937" s="1" t="s">
        <v>162</v>
      </c>
      <c r="AS937" s="1" t="s">
        <v>162</v>
      </c>
      <c r="AT937" s="1" t="s">
        <v>162</v>
      </c>
      <c r="AU937" s="1" t="s">
        <v>162</v>
      </c>
      <c r="AV937" s="1" t="s">
        <v>162</v>
      </c>
      <c r="AW937" s="1" t="s">
        <v>162</v>
      </c>
      <c r="AX937" s="1" t="s">
        <v>162</v>
      </c>
      <c r="AY937" s="1" t="s">
        <v>162</v>
      </c>
      <c r="AZ937" s="1" t="s">
        <v>162</v>
      </c>
      <c r="BA937" s="1" t="s">
        <v>162</v>
      </c>
      <c r="BB937" s="1" t="s">
        <v>162</v>
      </c>
      <c r="BC937" s="1" t="s">
        <v>162</v>
      </c>
      <c r="BD937" s="1" t="s">
        <v>162</v>
      </c>
      <c r="BE937" s="1" t="s">
        <v>162</v>
      </c>
      <c r="BS937" s="1" t="s">
        <v>12452</v>
      </c>
      <c r="BT937" s="5" t="s">
        <v>2045</v>
      </c>
      <c r="BY937" s="1" t="s">
        <v>1148</v>
      </c>
      <c r="BZ937" s="1" t="s">
        <v>181</v>
      </c>
      <c r="CA937" s="8" t="s">
        <v>12453</v>
      </c>
      <c r="CB937" s="1" t="s">
        <v>196</v>
      </c>
    </row>
    <row r="938">
      <c r="A938" s="1" t="s">
        <v>10354</v>
      </c>
      <c r="B938" s="1" t="s">
        <v>12423</v>
      </c>
      <c r="C938" s="1" t="s">
        <v>12455</v>
      </c>
      <c r="D938" s="1" t="s">
        <v>126</v>
      </c>
      <c r="E938" s="1" t="s">
        <v>128</v>
      </c>
      <c r="F938" s="5" t="s">
        <v>150</v>
      </c>
      <c r="G938" s="1" t="s">
        <v>10356</v>
      </c>
      <c r="H938" s="1" t="s">
        <v>10357</v>
      </c>
      <c r="I938" s="5" t="s">
        <v>150</v>
      </c>
      <c r="M938" s="5" t="s">
        <v>150</v>
      </c>
      <c r="N938" s="5" t="s">
        <v>12460</v>
      </c>
      <c r="O938" s="5" t="s">
        <v>1451</v>
      </c>
      <c r="P938" s="5" t="s">
        <v>174</v>
      </c>
      <c r="Q938" s="5" t="s">
        <v>174</v>
      </c>
      <c r="R938" s="5" t="s">
        <v>155</v>
      </c>
      <c r="S938" s="5" t="s">
        <v>174</v>
      </c>
      <c r="T938" s="5" t="s">
        <v>4172</v>
      </c>
      <c r="U938" s="5" t="s">
        <v>158</v>
      </c>
      <c r="V938" s="5" t="s">
        <v>158</v>
      </c>
      <c r="W938" s="5" t="s">
        <v>861</v>
      </c>
      <c r="AB938" s="5" t="s">
        <v>161</v>
      </c>
      <c r="AC938" s="1" t="s">
        <v>162</v>
      </c>
      <c r="AD938" s="1" t="s">
        <v>162</v>
      </c>
      <c r="AE938" s="1" t="s">
        <v>162</v>
      </c>
      <c r="AF938" s="1" t="s">
        <v>162</v>
      </c>
      <c r="AG938" s="1" t="s">
        <v>162</v>
      </c>
      <c r="AH938" s="1" t="s">
        <v>162</v>
      </c>
      <c r="AI938" s="1" t="s">
        <v>162</v>
      </c>
      <c r="AJ938" s="1" t="s">
        <v>162</v>
      </c>
      <c r="AK938" s="1" t="s">
        <v>162</v>
      </c>
      <c r="AL938" s="1" t="s">
        <v>162</v>
      </c>
      <c r="AM938" s="1" t="s">
        <v>162</v>
      </c>
      <c r="AN938" s="1" t="s">
        <v>162</v>
      </c>
      <c r="AO938" s="1" t="s">
        <v>162</v>
      </c>
      <c r="AP938" s="1" t="s">
        <v>162</v>
      </c>
      <c r="AQ938" s="1" t="s">
        <v>162</v>
      </c>
      <c r="AR938" s="1" t="s">
        <v>162</v>
      </c>
      <c r="AS938" s="1" t="s">
        <v>162</v>
      </c>
      <c r="AT938" s="1" t="s">
        <v>259</v>
      </c>
      <c r="AU938" s="1" t="s">
        <v>162</v>
      </c>
      <c r="AV938" s="1" t="s">
        <v>162</v>
      </c>
      <c r="AW938" s="1" t="s">
        <v>162</v>
      </c>
      <c r="AX938" s="1" t="s">
        <v>162</v>
      </c>
      <c r="AY938" s="1" t="s">
        <v>162</v>
      </c>
      <c r="AZ938" s="1" t="s">
        <v>162</v>
      </c>
      <c r="BA938" s="1" t="s">
        <v>162</v>
      </c>
      <c r="BB938" s="1" t="s">
        <v>259</v>
      </c>
      <c r="BC938" s="1" t="s">
        <v>162</v>
      </c>
      <c r="BD938" s="1" t="s">
        <v>162</v>
      </c>
      <c r="BE938" s="1" t="s">
        <v>162</v>
      </c>
      <c r="BJ938" s="5" t="s">
        <v>12461</v>
      </c>
      <c r="BK938" s="5" t="s">
        <v>2915</v>
      </c>
      <c r="BS938" s="1" t="s">
        <v>10364</v>
      </c>
      <c r="BT938" s="5" t="s">
        <v>1451</v>
      </c>
      <c r="BU938" s="1" t="s">
        <v>768</v>
      </c>
      <c r="BZ938" s="1" t="s">
        <v>181</v>
      </c>
      <c r="CA938" s="8" t="s">
        <v>12462</v>
      </c>
      <c r="CB938" s="1" t="s">
        <v>12285</v>
      </c>
    </row>
    <row r="939">
      <c r="A939" s="1" t="s">
        <v>12464</v>
      </c>
      <c r="B939" s="1" t="s">
        <v>12465</v>
      </c>
      <c r="C939" s="1" t="s">
        <v>12466</v>
      </c>
      <c r="D939" s="1" t="s">
        <v>126</v>
      </c>
      <c r="E939" s="1" t="s">
        <v>128</v>
      </c>
      <c r="F939" s="5" t="s">
        <v>174</v>
      </c>
      <c r="G939" s="1" t="s">
        <v>12467</v>
      </c>
      <c r="H939" s="1" t="s">
        <v>12468</v>
      </c>
      <c r="I939" s="5" t="s">
        <v>150</v>
      </c>
      <c r="M939" s="5" t="s">
        <v>150</v>
      </c>
      <c r="N939" s="5" t="s">
        <v>12469</v>
      </c>
      <c r="O939" s="5" t="s">
        <v>154</v>
      </c>
      <c r="P939" s="5" t="s">
        <v>150</v>
      </c>
      <c r="Q939" s="5" t="s">
        <v>155</v>
      </c>
      <c r="R939" s="5" t="s">
        <v>155</v>
      </c>
      <c r="S939" s="5" t="s">
        <v>161</v>
      </c>
      <c r="T939" s="5" t="s">
        <v>3157</v>
      </c>
      <c r="U939" s="5" t="s">
        <v>158</v>
      </c>
      <c r="V939" s="5" t="s">
        <v>158</v>
      </c>
      <c r="W939" s="5" t="s">
        <v>159</v>
      </c>
      <c r="X939" s="1" t="s">
        <v>12470</v>
      </c>
      <c r="AB939" s="5" t="s">
        <v>155</v>
      </c>
      <c r="AC939" s="1" t="s">
        <v>162</v>
      </c>
      <c r="AD939" s="1" t="s">
        <v>162</v>
      </c>
      <c r="AE939" s="1" t="s">
        <v>162</v>
      </c>
      <c r="AF939" s="1" t="s">
        <v>162</v>
      </c>
      <c r="AG939" s="1" t="s">
        <v>162</v>
      </c>
      <c r="AH939" s="1" t="s">
        <v>162</v>
      </c>
      <c r="AI939" s="1" t="s">
        <v>162</v>
      </c>
      <c r="AJ939" s="1" t="s">
        <v>162</v>
      </c>
      <c r="AK939" s="1" t="s">
        <v>162</v>
      </c>
      <c r="AL939" s="1" t="s">
        <v>162</v>
      </c>
      <c r="AM939" s="1" t="s">
        <v>162</v>
      </c>
      <c r="AN939" s="1" t="s">
        <v>162</v>
      </c>
      <c r="AO939" s="1" t="s">
        <v>162</v>
      </c>
      <c r="AP939" s="1" t="s">
        <v>162</v>
      </c>
      <c r="AQ939" s="1" t="s">
        <v>162</v>
      </c>
      <c r="AR939" s="1" t="s">
        <v>162</v>
      </c>
      <c r="AS939" s="1" t="s">
        <v>162</v>
      </c>
      <c r="AT939" s="1" t="s">
        <v>162</v>
      </c>
      <c r="AU939" s="1" t="s">
        <v>162</v>
      </c>
      <c r="AV939" s="1" t="s">
        <v>162</v>
      </c>
      <c r="AW939" s="1" t="s">
        <v>162</v>
      </c>
      <c r="AX939" s="1" t="s">
        <v>162</v>
      </c>
      <c r="AY939" s="1" t="s">
        <v>162</v>
      </c>
      <c r="AZ939" s="1" t="s">
        <v>162</v>
      </c>
      <c r="BA939" s="1" t="s">
        <v>162</v>
      </c>
      <c r="BB939" s="1" t="s">
        <v>162</v>
      </c>
      <c r="BC939" s="1" t="s">
        <v>162</v>
      </c>
      <c r="BD939" s="1" t="s">
        <v>162</v>
      </c>
      <c r="BE939" s="1" t="s">
        <v>162</v>
      </c>
      <c r="BS939" s="5" t="s">
        <v>9822</v>
      </c>
      <c r="BT939" s="5" t="s">
        <v>154</v>
      </c>
      <c r="BY939" s="1" t="s">
        <v>180</v>
      </c>
      <c r="BZ939" s="1" t="s">
        <v>181</v>
      </c>
      <c r="CA939" s="8" t="s">
        <v>12472</v>
      </c>
      <c r="CB939" s="1" t="s">
        <v>11915</v>
      </c>
    </row>
    <row r="940">
      <c r="A940" s="1" t="s">
        <v>12473</v>
      </c>
      <c r="B940" s="1" t="s">
        <v>12466</v>
      </c>
      <c r="C940" s="1" t="s">
        <v>12474</v>
      </c>
      <c r="D940" s="1" t="s">
        <v>126</v>
      </c>
      <c r="E940" s="1" t="s">
        <v>128</v>
      </c>
      <c r="F940" s="5" t="s">
        <v>150</v>
      </c>
      <c r="G940" s="1" t="s">
        <v>9821</v>
      </c>
      <c r="H940" s="1" t="s">
        <v>12475</v>
      </c>
      <c r="I940" s="5" t="s">
        <v>150</v>
      </c>
      <c r="M940" s="5" t="s">
        <v>174</v>
      </c>
      <c r="N940" s="5" t="s">
        <v>12476</v>
      </c>
      <c r="O940" s="5" t="s">
        <v>318</v>
      </c>
      <c r="P940" s="5" t="s">
        <v>155</v>
      </c>
      <c r="Q940" s="5" t="s">
        <v>150</v>
      </c>
      <c r="R940" s="5" t="s">
        <v>155</v>
      </c>
      <c r="S940" s="5" t="s">
        <v>174</v>
      </c>
      <c r="T940" s="5" t="s">
        <v>158</v>
      </c>
      <c r="U940" s="5" t="s">
        <v>158</v>
      </c>
      <c r="V940" s="5" t="s">
        <v>4692</v>
      </c>
      <c r="W940" s="5" t="s">
        <v>257</v>
      </c>
      <c r="AB940" s="5" t="s">
        <v>216</v>
      </c>
      <c r="AC940" s="1" t="s">
        <v>162</v>
      </c>
      <c r="AD940" s="1" t="s">
        <v>162</v>
      </c>
      <c r="AE940" s="1" t="s">
        <v>162</v>
      </c>
      <c r="AF940" s="1" t="s">
        <v>162</v>
      </c>
      <c r="AG940" s="1" t="s">
        <v>162</v>
      </c>
      <c r="AH940" s="1" t="s">
        <v>162</v>
      </c>
      <c r="AI940" s="1" t="s">
        <v>162</v>
      </c>
      <c r="AJ940" s="1" t="s">
        <v>162</v>
      </c>
      <c r="AK940" s="1" t="s">
        <v>162</v>
      </c>
      <c r="AL940" s="1" t="s">
        <v>162</v>
      </c>
      <c r="AM940" s="1" t="s">
        <v>162</v>
      </c>
      <c r="AN940" s="1" t="s">
        <v>162</v>
      </c>
      <c r="AO940" s="1" t="s">
        <v>162</v>
      </c>
      <c r="AP940" s="1" t="s">
        <v>162</v>
      </c>
      <c r="AQ940" s="1" t="s">
        <v>162</v>
      </c>
      <c r="AR940" s="1" t="s">
        <v>162</v>
      </c>
      <c r="AS940" s="1" t="s">
        <v>162</v>
      </c>
      <c r="AT940" s="1" t="s">
        <v>162</v>
      </c>
      <c r="AU940" s="1" t="s">
        <v>162</v>
      </c>
      <c r="AV940" s="1" t="s">
        <v>162</v>
      </c>
      <c r="AW940" s="1" t="s">
        <v>162</v>
      </c>
      <c r="AX940" s="1" t="s">
        <v>162</v>
      </c>
      <c r="AY940" s="1" t="s">
        <v>259</v>
      </c>
      <c r="AZ940" s="1" t="s">
        <v>162</v>
      </c>
      <c r="BA940" s="1" t="s">
        <v>162</v>
      </c>
      <c r="BB940" s="1" t="s">
        <v>162</v>
      </c>
      <c r="BC940" s="1" t="s">
        <v>162</v>
      </c>
      <c r="BD940" s="1" t="s">
        <v>162</v>
      </c>
      <c r="BE940" s="1" t="s">
        <v>162</v>
      </c>
      <c r="BS940" s="5" t="s">
        <v>9822</v>
      </c>
      <c r="BT940" s="5" t="s">
        <v>318</v>
      </c>
      <c r="BU940" s="1" t="s">
        <v>240</v>
      </c>
      <c r="BZ940" s="1" t="s">
        <v>181</v>
      </c>
      <c r="CA940" s="8" t="s">
        <v>12478</v>
      </c>
      <c r="CB940" s="1" t="s">
        <v>11915</v>
      </c>
    </row>
    <row r="941">
      <c r="A941" s="1" t="s">
        <v>8822</v>
      </c>
      <c r="B941" s="1" t="s">
        <v>12466</v>
      </c>
      <c r="C941" s="1" t="s">
        <v>12474</v>
      </c>
      <c r="D941" s="1" t="s">
        <v>126</v>
      </c>
      <c r="E941" s="1" t="s">
        <v>128</v>
      </c>
      <c r="F941" s="5" t="s">
        <v>174</v>
      </c>
      <c r="G941" s="1" t="s">
        <v>8824</v>
      </c>
      <c r="H941" s="1" t="s">
        <v>8825</v>
      </c>
      <c r="I941" s="5" t="s">
        <v>150</v>
      </c>
      <c r="M941" s="5" t="s">
        <v>174</v>
      </c>
      <c r="N941" s="5" t="s">
        <v>12479</v>
      </c>
      <c r="O941" s="5" t="s">
        <v>1160</v>
      </c>
      <c r="P941" s="5" t="s">
        <v>174</v>
      </c>
      <c r="Q941" s="5" t="s">
        <v>174</v>
      </c>
      <c r="R941" s="5" t="s">
        <v>155</v>
      </c>
      <c r="S941" s="5" t="s">
        <v>155</v>
      </c>
      <c r="T941" s="5" t="s">
        <v>158</v>
      </c>
      <c r="U941" s="5" t="s">
        <v>158</v>
      </c>
      <c r="V941" s="5" t="s">
        <v>158</v>
      </c>
      <c r="W941" s="5" t="s">
        <v>257</v>
      </c>
      <c r="AB941" s="5" t="s">
        <v>216</v>
      </c>
      <c r="AC941" s="1" t="s">
        <v>162</v>
      </c>
      <c r="AD941" s="1" t="s">
        <v>162</v>
      </c>
      <c r="AE941" s="1" t="s">
        <v>162</v>
      </c>
      <c r="AF941" s="1" t="s">
        <v>162</v>
      </c>
      <c r="AG941" s="1" t="s">
        <v>162</v>
      </c>
      <c r="AH941" s="1" t="s">
        <v>162</v>
      </c>
      <c r="AI941" s="1" t="s">
        <v>162</v>
      </c>
      <c r="AJ941" s="1" t="s">
        <v>162</v>
      </c>
      <c r="AK941" s="1" t="s">
        <v>162</v>
      </c>
      <c r="AL941" s="1" t="s">
        <v>162</v>
      </c>
      <c r="AM941" s="1" t="s">
        <v>162</v>
      </c>
      <c r="AN941" s="1" t="s">
        <v>162</v>
      </c>
      <c r="AO941" s="1" t="s">
        <v>162</v>
      </c>
      <c r="AP941" s="1" t="s">
        <v>162</v>
      </c>
      <c r="AQ941" s="1" t="s">
        <v>162</v>
      </c>
      <c r="AR941" s="1" t="s">
        <v>162</v>
      </c>
      <c r="AS941" s="1" t="s">
        <v>162</v>
      </c>
      <c r="AT941" s="1" t="s">
        <v>162</v>
      </c>
      <c r="AU941" s="1" t="s">
        <v>162</v>
      </c>
      <c r="AV941" s="1" t="s">
        <v>162</v>
      </c>
      <c r="AW941" s="1" t="s">
        <v>162</v>
      </c>
      <c r="AX941" s="1" t="s">
        <v>162</v>
      </c>
      <c r="AY941" s="1" t="s">
        <v>162</v>
      </c>
      <c r="AZ941" s="1" t="s">
        <v>162</v>
      </c>
      <c r="BA941" s="1" t="s">
        <v>162</v>
      </c>
      <c r="BB941" s="1" t="s">
        <v>162</v>
      </c>
      <c r="BC941" s="1" t="s">
        <v>162</v>
      </c>
      <c r="BD941" s="1" t="s">
        <v>162</v>
      </c>
      <c r="BE941" s="1" t="s">
        <v>162</v>
      </c>
      <c r="BS941" s="1" t="s">
        <v>8819</v>
      </c>
      <c r="BT941" s="5" t="s">
        <v>1160</v>
      </c>
      <c r="BU941" s="1" t="s">
        <v>240</v>
      </c>
      <c r="BZ941" s="1" t="s">
        <v>181</v>
      </c>
      <c r="CA941" s="8" t="s">
        <v>12484</v>
      </c>
      <c r="CB941" s="1" t="s">
        <v>196</v>
      </c>
    </row>
    <row r="942">
      <c r="A942" s="1" t="s">
        <v>12490</v>
      </c>
      <c r="B942" s="1" t="s">
        <v>12466</v>
      </c>
      <c r="C942" s="1" t="s">
        <v>12491</v>
      </c>
      <c r="D942" s="1" t="s">
        <v>126</v>
      </c>
      <c r="E942" s="1" t="s">
        <v>128</v>
      </c>
      <c r="F942" s="5" t="s">
        <v>155</v>
      </c>
      <c r="G942" s="1" t="s">
        <v>12492</v>
      </c>
      <c r="H942" s="1" t="s">
        <v>12493</v>
      </c>
      <c r="I942" s="5" t="s">
        <v>150</v>
      </c>
      <c r="M942" s="5" t="s">
        <v>174</v>
      </c>
      <c r="N942" s="5" t="s">
        <v>12494</v>
      </c>
      <c r="O942" s="5" t="s">
        <v>2184</v>
      </c>
      <c r="P942" s="5" t="s">
        <v>150</v>
      </c>
      <c r="Q942" s="5" t="s">
        <v>155</v>
      </c>
      <c r="R942" s="5" t="s">
        <v>174</v>
      </c>
      <c r="S942" s="5" t="s">
        <v>155</v>
      </c>
      <c r="T942" s="5" t="s">
        <v>158</v>
      </c>
      <c r="U942" s="5" t="s">
        <v>158</v>
      </c>
      <c r="V942" s="5" t="s">
        <v>158</v>
      </c>
      <c r="W942" s="5" t="s">
        <v>159</v>
      </c>
      <c r="X942" s="1" t="s">
        <v>591</v>
      </c>
      <c r="AB942" s="5" t="s">
        <v>216</v>
      </c>
      <c r="AC942" s="1" t="s">
        <v>162</v>
      </c>
      <c r="AD942" s="1" t="s">
        <v>162</v>
      </c>
      <c r="AE942" s="1" t="s">
        <v>162</v>
      </c>
      <c r="AF942" s="1" t="s">
        <v>162</v>
      </c>
      <c r="AG942" s="1" t="s">
        <v>162</v>
      </c>
      <c r="AH942" s="1" t="s">
        <v>162</v>
      </c>
      <c r="AI942" s="1" t="s">
        <v>162</v>
      </c>
      <c r="AJ942" s="1" t="s">
        <v>162</v>
      </c>
      <c r="AK942" s="1" t="s">
        <v>162</v>
      </c>
      <c r="AL942" s="1" t="s">
        <v>162</v>
      </c>
      <c r="AM942" s="1" t="s">
        <v>162</v>
      </c>
      <c r="AN942" s="1" t="s">
        <v>162</v>
      </c>
      <c r="AO942" s="1" t="s">
        <v>162</v>
      </c>
      <c r="AP942" s="1" t="s">
        <v>162</v>
      </c>
      <c r="AQ942" s="1" t="s">
        <v>162</v>
      </c>
      <c r="AR942" s="1" t="s">
        <v>162</v>
      </c>
      <c r="AS942" s="1" t="s">
        <v>162</v>
      </c>
      <c r="AT942" s="1" t="s">
        <v>162</v>
      </c>
      <c r="AU942" s="1" t="s">
        <v>162</v>
      </c>
      <c r="AV942" s="1" t="s">
        <v>162</v>
      </c>
      <c r="AW942" s="1" t="s">
        <v>162</v>
      </c>
      <c r="AX942" s="1" t="s">
        <v>162</v>
      </c>
      <c r="AY942" s="1" t="s">
        <v>162</v>
      </c>
      <c r="AZ942" s="1" t="s">
        <v>162</v>
      </c>
      <c r="BA942" s="1" t="s">
        <v>162</v>
      </c>
      <c r="BB942" s="1" t="s">
        <v>162</v>
      </c>
      <c r="BC942" s="1" t="s">
        <v>162</v>
      </c>
      <c r="BD942" s="1" t="s">
        <v>162</v>
      </c>
      <c r="BE942" s="1" t="s">
        <v>162</v>
      </c>
      <c r="BS942" s="1" t="s">
        <v>12495</v>
      </c>
      <c r="BT942" s="5" t="s">
        <v>2184</v>
      </c>
      <c r="BY942" s="1" t="s">
        <v>180</v>
      </c>
      <c r="BZ942" s="1" t="s">
        <v>181</v>
      </c>
      <c r="CA942" s="8" t="s">
        <v>12496</v>
      </c>
      <c r="CB942" s="1" t="s">
        <v>617</v>
      </c>
    </row>
    <row r="943">
      <c r="A943" s="1" t="s">
        <v>12497</v>
      </c>
      <c r="B943" s="1" t="s">
        <v>12498</v>
      </c>
      <c r="C943" s="1" t="s">
        <v>12499</v>
      </c>
      <c r="D943" s="1" t="s">
        <v>126</v>
      </c>
      <c r="E943" s="1" t="s">
        <v>128</v>
      </c>
      <c r="F943" s="5" t="s">
        <v>174</v>
      </c>
      <c r="G943" s="1" t="s">
        <v>12501</v>
      </c>
      <c r="H943" s="1" t="s">
        <v>12502</v>
      </c>
      <c r="I943" s="5" t="s">
        <v>150</v>
      </c>
      <c r="M943" s="5" t="s">
        <v>174</v>
      </c>
      <c r="N943" s="5" t="s">
        <v>12503</v>
      </c>
      <c r="O943" s="5" t="s">
        <v>2731</v>
      </c>
      <c r="P943" s="5" t="s">
        <v>174</v>
      </c>
      <c r="Q943" s="5" t="s">
        <v>174</v>
      </c>
      <c r="R943" s="5" t="s">
        <v>155</v>
      </c>
      <c r="S943" s="5" t="s">
        <v>156</v>
      </c>
      <c r="T943" s="5" t="s">
        <v>158</v>
      </c>
      <c r="U943" s="5" t="s">
        <v>158</v>
      </c>
      <c r="V943" s="5" t="s">
        <v>158</v>
      </c>
      <c r="W943" s="5" t="s">
        <v>257</v>
      </c>
      <c r="AB943" s="5" t="s">
        <v>216</v>
      </c>
      <c r="AC943" s="1" t="s">
        <v>162</v>
      </c>
      <c r="AD943" s="1" t="s">
        <v>162</v>
      </c>
      <c r="AE943" s="1" t="s">
        <v>162</v>
      </c>
      <c r="AF943" s="1" t="s">
        <v>162</v>
      </c>
      <c r="AG943" s="1" t="s">
        <v>162</v>
      </c>
      <c r="AH943" s="1" t="s">
        <v>162</v>
      </c>
      <c r="AI943" s="1" t="s">
        <v>162</v>
      </c>
      <c r="AJ943" s="1" t="s">
        <v>162</v>
      </c>
      <c r="AK943" s="1" t="s">
        <v>162</v>
      </c>
      <c r="AL943" s="1" t="s">
        <v>162</v>
      </c>
      <c r="AM943" s="1" t="s">
        <v>162</v>
      </c>
      <c r="AN943" s="1" t="s">
        <v>162</v>
      </c>
      <c r="AO943" s="1" t="s">
        <v>162</v>
      </c>
      <c r="AP943" s="1" t="s">
        <v>162</v>
      </c>
      <c r="AQ943" s="1" t="s">
        <v>162</v>
      </c>
      <c r="AR943" s="1" t="s">
        <v>162</v>
      </c>
      <c r="AS943" s="1" t="s">
        <v>162</v>
      </c>
      <c r="AT943" s="1" t="s">
        <v>162</v>
      </c>
      <c r="AU943" s="1" t="s">
        <v>162</v>
      </c>
      <c r="AV943" s="1" t="s">
        <v>162</v>
      </c>
      <c r="AW943" s="1" t="s">
        <v>162</v>
      </c>
      <c r="AX943" s="1" t="s">
        <v>162</v>
      </c>
      <c r="AY943" s="1" t="s">
        <v>162</v>
      </c>
      <c r="AZ943" s="1" t="s">
        <v>162</v>
      </c>
      <c r="BA943" s="1" t="s">
        <v>162</v>
      </c>
      <c r="BB943" s="1" t="s">
        <v>162</v>
      </c>
      <c r="BC943" s="1" t="s">
        <v>162</v>
      </c>
      <c r="BD943" s="1" t="s">
        <v>162</v>
      </c>
      <c r="BE943" s="1" t="s">
        <v>162</v>
      </c>
      <c r="BS943" s="1" t="s">
        <v>12495</v>
      </c>
      <c r="BT943" s="5" t="s">
        <v>2731</v>
      </c>
      <c r="BU943" s="1" t="s">
        <v>240</v>
      </c>
      <c r="BZ943" s="1" t="s">
        <v>181</v>
      </c>
      <c r="CA943" s="8" t="s">
        <v>12504</v>
      </c>
      <c r="CB943" s="1" t="s">
        <v>617</v>
      </c>
    </row>
    <row r="944">
      <c r="A944" s="1" t="s">
        <v>12506</v>
      </c>
      <c r="B944" s="1" t="s">
        <v>12498</v>
      </c>
      <c r="C944" s="1" t="s">
        <v>12507</v>
      </c>
      <c r="D944" s="1" t="s">
        <v>126</v>
      </c>
      <c r="E944" s="1" t="s">
        <v>128</v>
      </c>
      <c r="F944" s="5" t="s">
        <v>150</v>
      </c>
      <c r="G944" s="1" t="s">
        <v>12508</v>
      </c>
      <c r="H944" s="1" t="s">
        <v>12509</v>
      </c>
      <c r="I944" s="5" t="s">
        <v>150</v>
      </c>
      <c r="M944" s="5" t="s">
        <v>150</v>
      </c>
      <c r="N944" s="5" t="s">
        <v>12510</v>
      </c>
      <c r="O944" s="5" t="s">
        <v>1569</v>
      </c>
      <c r="P944" s="5" t="s">
        <v>174</v>
      </c>
      <c r="Q944" s="5" t="s">
        <v>150</v>
      </c>
      <c r="R944" s="5" t="s">
        <v>155</v>
      </c>
      <c r="S944" s="5" t="s">
        <v>156</v>
      </c>
      <c r="T944" s="5" t="s">
        <v>356</v>
      </c>
      <c r="U944" s="5" t="s">
        <v>158</v>
      </c>
      <c r="V944" s="5" t="s">
        <v>158</v>
      </c>
      <c r="W944" s="5" t="s">
        <v>360</v>
      </c>
      <c r="AB944" s="5" t="s">
        <v>155</v>
      </c>
      <c r="AC944" s="1" t="s">
        <v>162</v>
      </c>
      <c r="AD944" s="1" t="s">
        <v>162</v>
      </c>
      <c r="AE944" s="1" t="s">
        <v>162</v>
      </c>
      <c r="AF944" s="1" t="s">
        <v>162</v>
      </c>
      <c r="AG944" s="1" t="s">
        <v>162</v>
      </c>
      <c r="AH944" s="1" t="s">
        <v>162</v>
      </c>
      <c r="AI944" s="1" t="s">
        <v>162</v>
      </c>
      <c r="AJ944" s="1" t="s">
        <v>162</v>
      </c>
      <c r="AK944" s="1" t="s">
        <v>162</v>
      </c>
      <c r="AL944" s="1" t="s">
        <v>162</v>
      </c>
      <c r="AM944" s="1" t="s">
        <v>162</v>
      </c>
      <c r="AN944" s="1" t="s">
        <v>162</v>
      </c>
      <c r="AO944" s="1" t="s">
        <v>162</v>
      </c>
      <c r="AP944" s="1" t="s">
        <v>162</v>
      </c>
      <c r="AQ944" s="1" t="s">
        <v>162</v>
      </c>
      <c r="AR944" s="1" t="s">
        <v>162</v>
      </c>
      <c r="AS944" s="1" t="s">
        <v>162</v>
      </c>
      <c r="AT944" s="1" t="s">
        <v>162</v>
      </c>
      <c r="AU944" s="1" t="s">
        <v>162</v>
      </c>
      <c r="AV944" s="1" t="s">
        <v>162</v>
      </c>
      <c r="AW944" s="1" t="s">
        <v>162</v>
      </c>
      <c r="AX944" s="1" t="s">
        <v>162</v>
      </c>
      <c r="AY944" s="1" t="s">
        <v>162</v>
      </c>
      <c r="AZ944" s="1" t="s">
        <v>162</v>
      </c>
      <c r="BA944" s="1" t="s">
        <v>162</v>
      </c>
      <c r="BB944" s="1" t="s">
        <v>162</v>
      </c>
      <c r="BC944" s="1" t="s">
        <v>162</v>
      </c>
      <c r="BD944" s="1" t="s">
        <v>162</v>
      </c>
      <c r="BE944" s="1" t="s">
        <v>162</v>
      </c>
      <c r="BS944" s="1" t="s">
        <v>12495</v>
      </c>
      <c r="BT944" s="5" t="s">
        <v>1569</v>
      </c>
      <c r="BU944" s="1" t="s">
        <v>184</v>
      </c>
      <c r="BZ944" s="1" t="s">
        <v>181</v>
      </c>
      <c r="CA944" s="8" t="s">
        <v>12512</v>
      </c>
      <c r="CB944" s="1" t="s">
        <v>617</v>
      </c>
    </row>
    <row r="945">
      <c r="A945" s="1" t="s">
        <v>10342</v>
      </c>
      <c r="B945" s="1" t="s">
        <v>12513</v>
      </c>
      <c r="C945" s="1" t="s">
        <v>12514</v>
      </c>
      <c r="D945" s="1" t="s">
        <v>126</v>
      </c>
      <c r="E945" s="1" t="s">
        <v>128</v>
      </c>
      <c r="F945" s="5" t="s">
        <v>174</v>
      </c>
      <c r="G945" s="1" t="s">
        <v>10345</v>
      </c>
      <c r="H945" s="1" t="s">
        <v>10346</v>
      </c>
      <c r="I945" s="5" t="s">
        <v>150</v>
      </c>
      <c r="M945" s="5" t="s">
        <v>174</v>
      </c>
      <c r="N945" s="5" t="s">
        <v>12515</v>
      </c>
      <c r="O945" s="5" t="s">
        <v>2423</v>
      </c>
      <c r="P945" s="5" t="s">
        <v>174</v>
      </c>
      <c r="Q945" s="5" t="s">
        <v>174</v>
      </c>
      <c r="R945" s="5" t="s">
        <v>155</v>
      </c>
      <c r="S945" s="5" t="s">
        <v>174</v>
      </c>
      <c r="T945" s="5" t="s">
        <v>158</v>
      </c>
      <c r="U945" s="5" t="s">
        <v>158</v>
      </c>
      <c r="V945" s="5" t="s">
        <v>158</v>
      </c>
      <c r="W945" s="5" t="s">
        <v>257</v>
      </c>
      <c r="AB945" s="5" t="s">
        <v>216</v>
      </c>
      <c r="AC945" s="1" t="s">
        <v>162</v>
      </c>
      <c r="AD945" s="1" t="s">
        <v>162</v>
      </c>
      <c r="AE945" s="1" t="s">
        <v>162</v>
      </c>
      <c r="AF945" s="1" t="s">
        <v>162</v>
      </c>
      <c r="AG945" s="1" t="s">
        <v>162</v>
      </c>
      <c r="AH945" s="1" t="s">
        <v>162</v>
      </c>
      <c r="AI945" s="1" t="s">
        <v>162</v>
      </c>
      <c r="AJ945" s="1" t="s">
        <v>162</v>
      </c>
      <c r="AK945" s="1" t="s">
        <v>162</v>
      </c>
      <c r="AL945" s="1" t="s">
        <v>162</v>
      </c>
      <c r="AM945" s="1" t="s">
        <v>162</v>
      </c>
      <c r="AN945" s="1" t="s">
        <v>162</v>
      </c>
      <c r="AO945" s="1" t="s">
        <v>162</v>
      </c>
      <c r="AP945" s="1" t="s">
        <v>162</v>
      </c>
      <c r="AQ945" s="1" t="s">
        <v>162</v>
      </c>
      <c r="AR945" s="1" t="s">
        <v>162</v>
      </c>
      <c r="AS945" s="1" t="s">
        <v>162</v>
      </c>
      <c r="AT945" s="1" t="s">
        <v>162</v>
      </c>
      <c r="AU945" s="1" t="s">
        <v>162</v>
      </c>
      <c r="AV945" s="1" t="s">
        <v>162</v>
      </c>
      <c r="AW945" s="1" t="s">
        <v>162</v>
      </c>
      <c r="AX945" s="1" t="s">
        <v>162</v>
      </c>
      <c r="AY945" s="1" t="s">
        <v>162</v>
      </c>
      <c r="AZ945" s="1" t="s">
        <v>162</v>
      </c>
      <c r="BA945" s="1" t="s">
        <v>162</v>
      </c>
      <c r="BB945" s="1" t="s">
        <v>162</v>
      </c>
      <c r="BC945" s="1" t="s">
        <v>162</v>
      </c>
      <c r="BD945" s="1" t="s">
        <v>162</v>
      </c>
      <c r="BE945" s="1" t="s">
        <v>162</v>
      </c>
      <c r="BS945" s="1" t="s">
        <v>10336</v>
      </c>
      <c r="BT945" s="5" t="s">
        <v>2423</v>
      </c>
      <c r="BU945" s="1" t="s">
        <v>240</v>
      </c>
      <c r="BZ945" s="1" t="s">
        <v>181</v>
      </c>
      <c r="CA945" s="8" t="s">
        <v>12519</v>
      </c>
      <c r="CB945" s="1" t="s">
        <v>12285</v>
      </c>
    </row>
    <row r="946">
      <c r="A946" s="1" t="s">
        <v>8805</v>
      </c>
      <c r="B946" s="1" t="s">
        <v>12474</v>
      </c>
      <c r="C946" s="1" t="s">
        <v>12524</v>
      </c>
      <c r="D946" s="1" t="s">
        <v>126</v>
      </c>
      <c r="E946" s="1" t="s">
        <v>128</v>
      </c>
      <c r="F946" s="5" t="s">
        <v>150</v>
      </c>
      <c r="G946" s="1" t="s">
        <v>8807</v>
      </c>
      <c r="H946" s="1" t="s">
        <v>8808</v>
      </c>
      <c r="I946" s="5" t="s">
        <v>150</v>
      </c>
      <c r="M946" s="5" t="s">
        <v>150</v>
      </c>
      <c r="N946" s="5" t="s">
        <v>7556</v>
      </c>
      <c r="O946" s="5" t="s">
        <v>256</v>
      </c>
      <c r="P946" s="5" t="s">
        <v>174</v>
      </c>
      <c r="Q946" s="5" t="s">
        <v>150</v>
      </c>
      <c r="R946" s="5" t="s">
        <v>155</v>
      </c>
      <c r="S946" s="5" t="s">
        <v>155</v>
      </c>
      <c r="T946" s="5" t="s">
        <v>158</v>
      </c>
      <c r="U946" s="5" t="s">
        <v>508</v>
      </c>
      <c r="V946" s="5" t="s">
        <v>405</v>
      </c>
      <c r="W946" s="5" t="s">
        <v>898</v>
      </c>
      <c r="AB946" s="5" t="s">
        <v>150</v>
      </c>
      <c r="AC946" s="1" t="s">
        <v>162</v>
      </c>
      <c r="AD946" s="1" t="s">
        <v>162</v>
      </c>
      <c r="AE946" s="1" t="s">
        <v>162</v>
      </c>
      <c r="AF946" s="1" t="s">
        <v>162</v>
      </c>
      <c r="AG946" s="1" t="s">
        <v>162</v>
      </c>
      <c r="AH946" s="1" t="s">
        <v>162</v>
      </c>
      <c r="AI946" s="1" t="s">
        <v>162</v>
      </c>
      <c r="AJ946" s="1" t="s">
        <v>162</v>
      </c>
      <c r="AK946" s="1" t="s">
        <v>162</v>
      </c>
      <c r="AL946" s="1" t="s">
        <v>162</v>
      </c>
      <c r="AM946" s="1" t="s">
        <v>259</v>
      </c>
      <c r="AN946" s="1" t="s">
        <v>162</v>
      </c>
      <c r="AO946" s="1" t="s">
        <v>162</v>
      </c>
      <c r="AP946" s="1" t="s">
        <v>162</v>
      </c>
      <c r="AQ946" s="1" t="s">
        <v>162</v>
      </c>
      <c r="AR946" s="1" t="s">
        <v>162</v>
      </c>
      <c r="AS946" s="1" t="s">
        <v>162</v>
      </c>
      <c r="AT946" s="1" t="s">
        <v>162</v>
      </c>
      <c r="AU946" s="1" t="s">
        <v>162</v>
      </c>
      <c r="AV946" s="1" t="s">
        <v>162</v>
      </c>
      <c r="AW946" s="1" t="s">
        <v>162</v>
      </c>
      <c r="AX946" s="1" t="s">
        <v>162</v>
      </c>
      <c r="AY946" s="1" t="s">
        <v>162</v>
      </c>
      <c r="AZ946" s="1" t="s">
        <v>162</v>
      </c>
      <c r="BA946" s="1" t="s">
        <v>162</v>
      </c>
      <c r="BB946" s="1" t="s">
        <v>162</v>
      </c>
      <c r="BC946" s="1" t="s">
        <v>162</v>
      </c>
      <c r="BD946" s="1" t="s">
        <v>162</v>
      </c>
      <c r="BE946" s="1" t="s">
        <v>259</v>
      </c>
      <c r="BP946" s="1" t="s">
        <v>399</v>
      </c>
      <c r="BQ946" s="5" t="s">
        <v>1287</v>
      </c>
      <c r="BR946" s="5" t="s">
        <v>12528</v>
      </c>
      <c r="BS946" s="1" t="s">
        <v>8819</v>
      </c>
      <c r="BT946" s="5" t="s">
        <v>256</v>
      </c>
      <c r="BW946" s="1" t="s">
        <v>467</v>
      </c>
      <c r="BZ946" s="1" t="s">
        <v>181</v>
      </c>
      <c r="CA946" s="8" t="s">
        <v>12529</v>
      </c>
      <c r="CB946" s="1" t="s">
        <v>196</v>
      </c>
    </row>
    <row r="947">
      <c r="A947" s="1" t="s">
        <v>10316</v>
      </c>
      <c r="B947" s="1" t="s">
        <v>12514</v>
      </c>
      <c r="C947" s="1" t="s">
        <v>12530</v>
      </c>
      <c r="D947" s="1" t="s">
        <v>126</v>
      </c>
      <c r="E947" s="1" t="s">
        <v>128</v>
      </c>
      <c r="F947" s="5" t="s">
        <v>150</v>
      </c>
      <c r="G947" s="1" t="s">
        <v>10318</v>
      </c>
      <c r="H947" s="1" t="s">
        <v>10319</v>
      </c>
      <c r="I947" s="5" t="s">
        <v>150</v>
      </c>
      <c r="M947" s="5" t="s">
        <v>150</v>
      </c>
      <c r="N947" s="5" t="s">
        <v>12531</v>
      </c>
      <c r="O947" s="5" t="s">
        <v>576</v>
      </c>
      <c r="P947" s="5" t="s">
        <v>174</v>
      </c>
      <c r="Q947" s="5" t="s">
        <v>150</v>
      </c>
      <c r="R947" s="5" t="s">
        <v>155</v>
      </c>
      <c r="S947" s="5" t="s">
        <v>174</v>
      </c>
      <c r="T947" s="5" t="s">
        <v>807</v>
      </c>
      <c r="U947" s="5" t="s">
        <v>158</v>
      </c>
      <c r="V947" s="5" t="s">
        <v>158</v>
      </c>
      <c r="W947" s="5" t="s">
        <v>560</v>
      </c>
      <c r="Y947" s="5" t="s">
        <v>174</v>
      </c>
      <c r="Z947" s="5" t="s">
        <v>724</v>
      </c>
      <c r="AA947" s="5" t="s">
        <v>724</v>
      </c>
      <c r="AB947" s="5" t="s">
        <v>150</v>
      </c>
      <c r="AC947" s="1" t="s">
        <v>162</v>
      </c>
      <c r="AD947" s="1" t="s">
        <v>162</v>
      </c>
      <c r="AE947" s="1" t="s">
        <v>162</v>
      </c>
      <c r="AF947" s="1" t="s">
        <v>162</v>
      </c>
      <c r="AG947" s="1" t="s">
        <v>162</v>
      </c>
      <c r="AH947" s="1" t="s">
        <v>162</v>
      </c>
      <c r="AI947" s="1" t="s">
        <v>162</v>
      </c>
      <c r="AJ947" s="1" t="s">
        <v>162</v>
      </c>
      <c r="AK947" s="1" t="s">
        <v>162</v>
      </c>
      <c r="AL947" s="1" t="s">
        <v>162</v>
      </c>
      <c r="AM947" s="1" t="s">
        <v>162</v>
      </c>
      <c r="AN947" s="1" t="s">
        <v>162</v>
      </c>
      <c r="AO947" s="1" t="s">
        <v>162</v>
      </c>
      <c r="AP947" s="1" t="s">
        <v>162</v>
      </c>
      <c r="AQ947" s="1" t="s">
        <v>162</v>
      </c>
      <c r="AR947" s="1" t="s">
        <v>162</v>
      </c>
      <c r="AS947" s="1" t="s">
        <v>162</v>
      </c>
      <c r="AT947" s="1" t="s">
        <v>162</v>
      </c>
      <c r="AU947" s="1" t="s">
        <v>162</v>
      </c>
      <c r="AV947" s="1" t="s">
        <v>162</v>
      </c>
      <c r="AW947" s="1" t="s">
        <v>162</v>
      </c>
      <c r="AX947" s="1" t="s">
        <v>162</v>
      </c>
      <c r="AY947" s="1" t="s">
        <v>162</v>
      </c>
      <c r="AZ947" s="1" t="s">
        <v>162</v>
      </c>
      <c r="BA947" s="1" t="s">
        <v>162</v>
      </c>
      <c r="BB947" s="1" t="s">
        <v>162</v>
      </c>
      <c r="BC947" s="1" t="s">
        <v>162</v>
      </c>
      <c r="BD947" s="1" t="s">
        <v>162</v>
      </c>
      <c r="BE947" s="1" t="s">
        <v>162</v>
      </c>
      <c r="BS947" s="1" t="s">
        <v>10336</v>
      </c>
      <c r="BT947" s="5" t="s">
        <v>576</v>
      </c>
      <c r="BV947" s="1" t="s">
        <v>718</v>
      </c>
      <c r="BZ947" s="1" t="s">
        <v>181</v>
      </c>
      <c r="CA947" s="8" t="s">
        <v>12533</v>
      </c>
      <c r="CB947" s="1" t="s">
        <v>12285</v>
      </c>
    </row>
    <row r="948">
      <c r="A948" s="1" t="s">
        <v>12534</v>
      </c>
      <c r="B948" s="1" t="s">
        <v>12535</v>
      </c>
      <c r="C948" s="1" t="s">
        <v>12536</v>
      </c>
      <c r="D948" s="1" t="s">
        <v>126</v>
      </c>
      <c r="E948" s="1" t="s">
        <v>128</v>
      </c>
      <c r="F948" s="5" t="s">
        <v>155</v>
      </c>
      <c r="G948" s="1" t="s">
        <v>12538</v>
      </c>
      <c r="H948" s="1" t="s">
        <v>12539</v>
      </c>
      <c r="I948" s="5" t="s">
        <v>150</v>
      </c>
      <c r="M948" s="5" t="s">
        <v>150</v>
      </c>
      <c r="N948" s="5" t="s">
        <v>12540</v>
      </c>
      <c r="O948" s="5" t="s">
        <v>662</v>
      </c>
      <c r="P948" s="5" t="s">
        <v>150</v>
      </c>
      <c r="Q948" s="5" t="s">
        <v>155</v>
      </c>
      <c r="R948" s="5" t="s">
        <v>155</v>
      </c>
      <c r="S948" s="5" t="s">
        <v>156</v>
      </c>
      <c r="T948" s="5" t="s">
        <v>380</v>
      </c>
      <c r="U948" s="5" t="s">
        <v>158</v>
      </c>
      <c r="V948" s="5" t="s">
        <v>158</v>
      </c>
      <c r="W948" s="5" t="s">
        <v>159</v>
      </c>
      <c r="X948" s="1" t="s">
        <v>12541</v>
      </c>
      <c r="AB948" s="5" t="s">
        <v>155</v>
      </c>
      <c r="AC948" s="1" t="s">
        <v>162</v>
      </c>
      <c r="AD948" s="1" t="s">
        <v>162</v>
      </c>
      <c r="AE948" s="1" t="s">
        <v>162</v>
      </c>
      <c r="AF948" s="1" t="s">
        <v>162</v>
      </c>
      <c r="AG948" s="1" t="s">
        <v>162</v>
      </c>
      <c r="AH948" s="1" t="s">
        <v>162</v>
      </c>
      <c r="AI948" s="1" t="s">
        <v>162</v>
      </c>
      <c r="AJ948" s="1" t="s">
        <v>162</v>
      </c>
      <c r="AK948" s="1" t="s">
        <v>162</v>
      </c>
      <c r="AL948" s="1" t="s">
        <v>162</v>
      </c>
      <c r="AM948" s="1" t="s">
        <v>162</v>
      </c>
      <c r="AN948" s="1" t="s">
        <v>162</v>
      </c>
      <c r="AO948" s="1" t="s">
        <v>162</v>
      </c>
      <c r="AP948" s="1" t="s">
        <v>162</v>
      </c>
      <c r="AQ948" s="1" t="s">
        <v>162</v>
      </c>
      <c r="AR948" s="1" t="s">
        <v>162</v>
      </c>
      <c r="AS948" s="1" t="s">
        <v>162</v>
      </c>
      <c r="AT948" s="1" t="s">
        <v>162</v>
      </c>
      <c r="AU948" s="1" t="s">
        <v>162</v>
      </c>
      <c r="AV948" s="1" t="s">
        <v>162</v>
      </c>
      <c r="AW948" s="1" t="s">
        <v>162</v>
      </c>
      <c r="AX948" s="1" t="s">
        <v>162</v>
      </c>
      <c r="AY948" s="1" t="s">
        <v>162</v>
      </c>
      <c r="AZ948" s="1" t="s">
        <v>162</v>
      </c>
      <c r="BA948" s="1" t="s">
        <v>162</v>
      </c>
      <c r="BB948" s="1" t="s">
        <v>162</v>
      </c>
      <c r="BC948" s="1" t="s">
        <v>162</v>
      </c>
      <c r="BD948" s="1" t="s">
        <v>162</v>
      </c>
      <c r="BE948" s="1" t="s">
        <v>162</v>
      </c>
      <c r="BS948" s="5" t="s">
        <v>12542</v>
      </c>
      <c r="BT948" s="5" t="s">
        <v>662</v>
      </c>
      <c r="BY948" s="1" t="s">
        <v>180</v>
      </c>
      <c r="BZ948" s="1" t="s">
        <v>181</v>
      </c>
      <c r="CA948" s="8" t="s">
        <v>12543</v>
      </c>
      <c r="CB948" s="1" t="s">
        <v>5687</v>
      </c>
    </row>
    <row r="949">
      <c r="A949" s="1" t="s">
        <v>12545</v>
      </c>
      <c r="B949" s="1" t="s">
        <v>12536</v>
      </c>
      <c r="C949" s="1" t="s">
        <v>12546</v>
      </c>
      <c r="D949" s="1" t="s">
        <v>126</v>
      </c>
      <c r="E949" s="1" t="s">
        <v>128</v>
      </c>
      <c r="F949" s="5" t="s">
        <v>174</v>
      </c>
      <c r="G949" s="1" t="s">
        <v>12547</v>
      </c>
      <c r="H949" s="1" t="s">
        <v>12548</v>
      </c>
      <c r="I949" s="5" t="s">
        <v>150</v>
      </c>
      <c r="M949" s="5" t="s">
        <v>174</v>
      </c>
      <c r="N949" s="5" t="s">
        <v>12549</v>
      </c>
      <c r="O949" s="5" t="s">
        <v>535</v>
      </c>
      <c r="P949" s="5" t="s">
        <v>174</v>
      </c>
      <c r="Q949" s="5" t="s">
        <v>174</v>
      </c>
      <c r="R949" s="5" t="s">
        <v>155</v>
      </c>
      <c r="S949" s="5" t="s">
        <v>156</v>
      </c>
      <c r="T949" s="5" t="s">
        <v>380</v>
      </c>
      <c r="U949" s="5" t="s">
        <v>158</v>
      </c>
      <c r="V949" s="5" t="s">
        <v>158</v>
      </c>
      <c r="W949" s="5" t="s">
        <v>360</v>
      </c>
      <c r="AB949" s="5" t="s">
        <v>161</v>
      </c>
      <c r="AC949" s="1" t="s">
        <v>162</v>
      </c>
      <c r="AD949" s="1" t="s">
        <v>162</v>
      </c>
      <c r="AE949" s="1" t="s">
        <v>162</v>
      </c>
      <c r="AF949" s="1" t="s">
        <v>162</v>
      </c>
      <c r="AG949" s="1" t="s">
        <v>162</v>
      </c>
      <c r="AH949" s="1" t="s">
        <v>162</v>
      </c>
      <c r="AI949" s="1" t="s">
        <v>162</v>
      </c>
      <c r="AJ949" s="1" t="s">
        <v>162</v>
      </c>
      <c r="AK949" s="1" t="s">
        <v>162</v>
      </c>
      <c r="AL949" s="1" t="s">
        <v>162</v>
      </c>
      <c r="AM949" s="1" t="s">
        <v>162</v>
      </c>
      <c r="AN949" s="1" t="s">
        <v>162</v>
      </c>
      <c r="AO949" s="1" t="s">
        <v>162</v>
      </c>
      <c r="AP949" s="1" t="s">
        <v>162</v>
      </c>
      <c r="AQ949" s="1" t="s">
        <v>162</v>
      </c>
      <c r="AR949" s="1" t="s">
        <v>162</v>
      </c>
      <c r="AS949" s="1" t="s">
        <v>162</v>
      </c>
      <c r="AT949" s="1" t="s">
        <v>162</v>
      </c>
      <c r="AU949" s="1" t="s">
        <v>162</v>
      </c>
      <c r="AV949" s="1" t="s">
        <v>162</v>
      </c>
      <c r="AW949" s="1" t="s">
        <v>162</v>
      </c>
      <c r="AX949" s="1" t="s">
        <v>162</v>
      </c>
      <c r="AY949" s="1" t="s">
        <v>162</v>
      </c>
      <c r="AZ949" s="1" t="s">
        <v>162</v>
      </c>
      <c r="BA949" s="1" t="s">
        <v>162</v>
      </c>
      <c r="BB949" s="1" t="s">
        <v>162</v>
      </c>
      <c r="BC949" s="1" t="s">
        <v>162</v>
      </c>
      <c r="BD949" s="1" t="s">
        <v>162</v>
      </c>
      <c r="BE949" s="1" t="s">
        <v>162</v>
      </c>
      <c r="BS949" s="5" t="s">
        <v>12542</v>
      </c>
      <c r="BT949" s="5" t="s">
        <v>535</v>
      </c>
      <c r="BU949" s="1" t="s">
        <v>184</v>
      </c>
      <c r="BZ949" s="1" t="s">
        <v>181</v>
      </c>
      <c r="CA949" s="8" t="s">
        <v>12552</v>
      </c>
      <c r="CB949" s="1" t="s">
        <v>5687</v>
      </c>
    </row>
    <row r="950">
      <c r="A950" s="1" t="s">
        <v>12555</v>
      </c>
      <c r="B950" s="1" t="s">
        <v>12546</v>
      </c>
      <c r="C950" s="1" t="s">
        <v>12556</v>
      </c>
      <c r="D950" s="1" t="s">
        <v>126</v>
      </c>
      <c r="E950" s="1" t="s">
        <v>128</v>
      </c>
      <c r="F950" s="5" t="s">
        <v>150</v>
      </c>
      <c r="G950" s="1" t="s">
        <v>12557</v>
      </c>
      <c r="H950" s="1" t="s">
        <v>12558</v>
      </c>
      <c r="I950" s="5" t="s">
        <v>150</v>
      </c>
      <c r="M950" s="5" t="s">
        <v>150</v>
      </c>
      <c r="N950" s="5" t="s">
        <v>12559</v>
      </c>
      <c r="O950" s="5" t="s">
        <v>1273</v>
      </c>
      <c r="P950" s="5" t="s">
        <v>174</v>
      </c>
      <c r="Q950" s="5" t="s">
        <v>150</v>
      </c>
      <c r="R950" s="5" t="s">
        <v>155</v>
      </c>
      <c r="S950" s="5" t="s">
        <v>156</v>
      </c>
      <c r="T950" s="5" t="s">
        <v>896</v>
      </c>
      <c r="U950" s="5" t="s">
        <v>158</v>
      </c>
      <c r="V950" s="5" t="s">
        <v>158</v>
      </c>
      <c r="W950" s="5" t="s">
        <v>360</v>
      </c>
      <c r="AB950" s="5" t="s">
        <v>155</v>
      </c>
      <c r="AC950" s="1" t="s">
        <v>162</v>
      </c>
      <c r="AD950" s="1" t="s">
        <v>162</v>
      </c>
      <c r="AE950" s="1" t="s">
        <v>162</v>
      </c>
      <c r="AF950" s="1" t="s">
        <v>162</v>
      </c>
      <c r="AG950" s="1" t="s">
        <v>162</v>
      </c>
      <c r="AH950" s="1" t="s">
        <v>162</v>
      </c>
      <c r="AI950" s="1" t="s">
        <v>162</v>
      </c>
      <c r="AJ950" s="1" t="s">
        <v>162</v>
      </c>
      <c r="AK950" s="1" t="s">
        <v>162</v>
      </c>
      <c r="AL950" s="1" t="s">
        <v>162</v>
      </c>
      <c r="AM950" s="1" t="s">
        <v>162</v>
      </c>
      <c r="AN950" s="1" t="s">
        <v>162</v>
      </c>
      <c r="AO950" s="1" t="s">
        <v>162</v>
      </c>
      <c r="AP950" s="1" t="s">
        <v>162</v>
      </c>
      <c r="AQ950" s="1" t="s">
        <v>162</v>
      </c>
      <c r="AR950" s="1" t="s">
        <v>162</v>
      </c>
      <c r="AS950" s="1" t="s">
        <v>162</v>
      </c>
      <c r="AT950" s="1" t="s">
        <v>162</v>
      </c>
      <c r="AU950" s="1" t="s">
        <v>162</v>
      </c>
      <c r="AV950" s="1" t="s">
        <v>162</v>
      </c>
      <c r="AW950" s="1" t="s">
        <v>162</v>
      </c>
      <c r="AX950" s="1" t="s">
        <v>162</v>
      </c>
      <c r="AY950" s="1" t="s">
        <v>162</v>
      </c>
      <c r="AZ950" s="1" t="s">
        <v>162</v>
      </c>
      <c r="BA950" s="1" t="s">
        <v>162</v>
      </c>
      <c r="BB950" s="1" t="s">
        <v>162</v>
      </c>
      <c r="BC950" s="1" t="s">
        <v>162</v>
      </c>
      <c r="BD950" s="1" t="s">
        <v>162</v>
      </c>
      <c r="BE950" s="1" t="s">
        <v>162</v>
      </c>
      <c r="BS950" s="5" t="s">
        <v>12542</v>
      </c>
      <c r="BT950" s="5" t="s">
        <v>1273</v>
      </c>
      <c r="BU950" s="1" t="s">
        <v>184</v>
      </c>
      <c r="BZ950" s="1" t="s">
        <v>181</v>
      </c>
      <c r="CA950" s="8" t="s">
        <v>12567</v>
      </c>
      <c r="CB950" s="1" t="s">
        <v>5687</v>
      </c>
    </row>
    <row r="951">
      <c r="A951" s="1" t="s">
        <v>12568</v>
      </c>
      <c r="B951" s="1" t="s">
        <v>12569</v>
      </c>
      <c r="C951" s="1" t="s">
        <v>12570</v>
      </c>
      <c r="D951" s="1" t="s">
        <v>126</v>
      </c>
      <c r="E951" s="1" t="s">
        <v>128</v>
      </c>
      <c r="F951" s="5" t="s">
        <v>156</v>
      </c>
      <c r="G951" s="1" t="s">
        <v>12571</v>
      </c>
      <c r="H951" s="1" t="s">
        <v>12572</v>
      </c>
      <c r="I951" s="5" t="s">
        <v>150</v>
      </c>
      <c r="M951" s="5" t="s">
        <v>174</v>
      </c>
      <c r="N951" s="5" t="s">
        <v>12573</v>
      </c>
      <c r="O951" s="5" t="s">
        <v>158</v>
      </c>
      <c r="P951" s="5" t="s">
        <v>150</v>
      </c>
      <c r="Q951" s="5" t="s">
        <v>161</v>
      </c>
      <c r="BS951" s="1" t="s">
        <v>12574</v>
      </c>
      <c r="BT951" s="5" t="s">
        <v>158</v>
      </c>
      <c r="BZ951" s="1" t="s">
        <v>181</v>
      </c>
      <c r="CA951" s="8" t="s">
        <v>12575</v>
      </c>
      <c r="CB951" s="1" t="s">
        <v>12577</v>
      </c>
    </row>
    <row r="952">
      <c r="A952" s="1" t="s">
        <v>12578</v>
      </c>
      <c r="B952" s="1" t="s">
        <v>12570</v>
      </c>
      <c r="C952" s="1" t="s">
        <v>12579</v>
      </c>
      <c r="D952" s="1" t="s">
        <v>126</v>
      </c>
      <c r="E952" s="1" t="s">
        <v>128</v>
      </c>
      <c r="F952" s="5" t="s">
        <v>155</v>
      </c>
      <c r="G952" s="1" t="s">
        <v>12580</v>
      </c>
      <c r="H952" s="1" t="s">
        <v>12582</v>
      </c>
      <c r="I952" s="5" t="s">
        <v>150</v>
      </c>
      <c r="M952" s="5" t="s">
        <v>174</v>
      </c>
      <c r="N952" s="5" t="s">
        <v>12584</v>
      </c>
      <c r="O952" s="5" t="s">
        <v>2306</v>
      </c>
      <c r="P952" s="5" t="s">
        <v>174</v>
      </c>
      <c r="Q952" s="5" t="s">
        <v>156</v>
      </c>
      <c r="R952" s="5" t="s">
        <v>155</v>
      </c>
      <c r="S952" s="5" t="s">
        <v>155</v>
      </c>
      <c r="T952" s="5" t="s">
        <v>449</v>
      </c>
      <c r="U952" s="5" t="s">
        <v>158</v>
      </c>
      <c r="V952" s="5" t="s">
        <v>158</v>
      </c>
      <c r="W952" s="5" t="s">
        <v>360</v>
      </c>
      <c r="AB952" s="5" t="s">
        <v>155</v>
      </c>
      <c r="AC952" s="1" t="s">
        <v>162</v>
      </c>
      <c r="AD952" s="1" t="s">
        <v>162</v>
      </c>
      <c r="AE952" s="1" t="s">
        <v>162</v>
      </c>
      <c r="AF952" s="1" t="s">
        <v>162</v>
      </c>
      <c r="AG952" s="1" t="s">
        <v>162</v>
      </c>
      <c r="AH952" s="1" t="s">
        <v>162</v>
      </c>
      <c r="AI952" s="1" t="s">
        <v>162</v>
      </c>
      <c r="AJ952" s="1" t="s">
        <v>162</v>
      </c>
      <c r="AK952" s="1" t="s">
        <v>162</v>
      </c>
      <c r="AL952" s="1" t="s">
        <v>162</v>
      </c>
      <c r="AM952" s="1" t="s">
        <v>162</v>
      </c>
      <c r="AN952" s="1" t="s">
        <v>162</v>
      </c>
      <c r="AO952" s="1" t="s">
        <v>162</v>
      </c>
      <c r="AP952" s="1" t="s">
        <v>162</v>
      </c>
      <c r="AQ952" s="1" t="s">
        <v>162</v>
      </c>
      <c r="AR952" s="1" t="s">
        <v>162</v>
      </c>
      <c r="AS952" s="1" t="s">
        <v>162</v>
      </c>
      <c r="AT952" s="1" t="s">
        <v>162</v>
      </c>
      <c r="AU952" s="1" t="s">
        <v>162</v>
      </c>
      <c r="AV952" s="1" t="s">
        <v>162</v>
      </c>
      <c r="AW952" s="1" t="s">
        <v>162</v>
      </c>
      <c r="AX952" s="1" t="s">
        <v>162</v>
      </c>
      <c r="AY952" s="1" t="s">
        <v>162</v>
      </c>
      <c r="AZ952" s="1" t="s">
        <v>162</v>
      </c>
      <c r="BA952" s="1" t="s">
        <v>162</v>
      </c>
      <c r="BB952" s="1" t="s">
        <v>162</v>
      </c>
      <c r="BC952" s="1" t="s">
        <v>162</v>
      </c>
      <c r="BD952" s="1" t="s">
        <v>162</v>
      </c>
      <c r="BE952" s="1" t="s">
        <v>162</v>
      </c>
      <c r="BS952" s="1" t="s">
        <v>12574</v>
      </c>
      <c r="BT952" s="5" t="s">
        <v>2306</v>
      </c>
      <c r="BU952" s="1" t="s">
        <v>184</v>
      </c>
      <c r="BZ952" s="1" t="s">
        <v>181</v>
      </c>
      <c r="CA952" s="8" t="s">
        <v>12585</v>
      </c>
      <c r="CB952" s="1" t="s">
        <v>12577</v>
      </c>
    </row>
    <row r="953">
      <c r="A953" s="1" t="s">
        <v>12587</v>
      </c>
      <c r="B953" s="1" t="s">
        <v>12579</v>
      </c>
      <c r="C953" s="1" t="s">
        <v>12588</v>
      </c>
      <c r="D953" s="1" t="s">
        <v>126</v>
      </c>
      <c r="E953" s="1" t="s">
        <v>128</v>
      </c>
      <c r="F953" s="5" t="s">
        <v>174</v>
      </c>
      <c r="G953" s="1" t="s">
        <v>12589</v>
      </c>
      <c r="H953" s="1" t="s">
        <v>12590</v>
      </c>
      <c r="I953" s="5" t="s">
        <v>150</v>
      </c>
      <c r="M953" s="5" t="s">
        <v>150</v>
      </c>
      <c r="N953" s="5" t="s">
        <v>12591</v>
      </c>
      <c r="O953" s="5" t="s">
        <v>342</v>
      </c>
      <c r="P953" s="5" t="s">
        <v>174</v>
      </c>
      <c r="Q953" s="5" t="s">
        <v>155</v>
      </c>
      <c r="R953" s="5" t="s">
        <v>155</v>
      </c>
      <c r="S953" s="5" t="s">
        <v>156</v>
      </c>
      <c r="T953" s="5" t="s">
        <v>449</v>
      </c>
      <c r="U953" s="5" t="s">
        <v>158</v>
      </c>
      <c r="V953" s="5" t="s">
        <v>158</v>
      </c>
      <c r="W953" s="5" t="s">
        <v>1778</v>
      </c>
      <c r="AB953" s="5" t="s">
        <v>155</v>
      </c>
      <c r="AC953" s="1" t="s">
        <v>162</v>
      </c>
      <c r="AD953" s="1" t="s">
        <v>162</v>
      </c>
      <c r="AE953" s="1" t="s">
        <v>162</v>
      </c>
      <c r="AF953" s="1" t="s">
        <v>162</v>
      </c>
      <c r="AG953" s="1" t="s">
        <v>162</v>
      </c>
      <c r="AH953" s="1" t="s">
        <v>162</v>
      </c>
      <c r="AI953" s="1" t="s">
        <v>162</v>
      </c>
      <c r="AJ953" s="1" t="s">
        <v>162</v>
      </c>
      <c r="AK953" s="1" t="s">
        <v>162</v>
      </c>
      <c r="AL953" s="1" t="s">
        <v>162</v>
      </c>
      <c r="AM953" s="1" t="s">
        <v>162</v>
      </c>
      <c r="AN953" s="1" t="s">
        <v>162</v>
      </c>
      <c r="AO953" s="1" t="s">
        <v>162</v>
      </c>
      <c r="AP953" s="1" t="s">
        <v>162</v>
      </c>
      <c r="AQ953" s="1" t="s">
        <v>162</v>
      </c>
      <c r="AR953" s="1" t="s">
        <v>162</v>
      </c>
      <c r="AS953" s="1" t="s">
        <v>162</v>
      </c>
      <c r="AT953" s="1" t="s">
        <v>162</v>
      </c>
      <c r="AU953" s="1" t="s">
        <v>162</v>
      </c>
      <c r="AV953" s="1" t="s">
        <v>162</v>
      </c>
      <c r="AW953" s="1" t="s">
        <v>162</v>
      </c>
      <c r="AX953" s="1" t="s">
        <v>162</v>
      </c>
      <c r="AY953" s="1" t="s">
        <v>162</v>
      </c>
      <c r="AZ953" s="1" t="s">
        <v>162</v>
      </c>
      <c r="BA953" s="1" t="s">
        <v>162</v>
      </c>
      <c r="BB953" s="1" t="s">
        <v>162</v>
      </c>
      <c r="BC953" s="1" t="s">
        <v>162</v>
      </c>
      <c r="BD953" s="1" t="s">
        <v>162</v>
      </c>
      <c r="BE953" s="1" t="s">
        <v>162</v>
      </c>
      <c r="BS953" s="1" t="s">
        <v>12574</v>
      </c>
      <c r="BT953" s="5" t="s">
        <v>342</v>
      </c>
      <c r="BV953" s="1" t="s">
        <v>1012</v>
      </c>
      <c r="BZ953" s="1" t="s">
        <v>181</v>
      </c>
      <c r="CA953" s="8" t="s">
        <v>12594</v>
      </c>
      <c r="CB953" s="1" t="s">
        <v>12577</v>
      </c>
    </row>
    <row r="954">
      <c r="A954" s="1" t="s">
        <v>12597</v>
      </c>
      <c r="B954" s="1" t="s">
        <v>12588</v>
      </c>
      <c r="C954" s="1" t="s">
        <v>12598</v>
      </c>
      <c r="D954" s="1" t="s">
        <v>126</v>
      </c>
      <c r="E954" s="1" t="s">
        <v>128</v>
      </c>
      <c r="F954" s="5" t="s">
        <v>150</v>
      </c>
      <c r="G954" s="1" t="s">
        <v>12600</v>
      </c>
      <c r="H954" s="1" t="s">
        <v>12601</v>
      </c>
      <c r="I954" s="5" t="s">
        <v>150</v>
      </c>
      <c r="M954" s="5" t="s">
        <v>174</v>
      </c>
      <c r="N954" s="5" t="s">
        <v>12602</v>
      </c>
      <c r="O954" s="5" t="s">
        <v>1139</v>
      </c>
      <c r="P954" s="5" t="s">
        <v>156</v>
      </c>
      <c r="Q954" s="5" t="s">
        <v>150</v>
      </c>
      <c r="R954" s="5" t="s">
        <v>155</v>
      </c>
      <c r="S954" s="5" t="s">
        <v>156</v>
      </c>
      <c r="T954" s="5" t="s">
        <v>158</v>
      </c>
      <c r="U954" s="5" t="s">
        <v>405</v>
      </c>
      <c r="V954" s="5" t="s">
        <v>807</v>
      </c>
      <c r="W954" s="5" t="s">
        <v>898</v>
      </c>
      <c r="AB954" s="5" t="s">
        <v>150</v>
      </c>
      <c r="AC954" s="1" t="s">
        <v>162</v>
      </c>
      <c r="AD954" s="1" t="s">
        <v>162</v>
      </c>
      <c r="AE954" s="1" t="s">
        <v>162</v>
      </c>
      <c r="AF954" s="1" t="s">
        <v>162</v>
      </c>
      <c r="AG954" s="1" t="s">
        <v>162</v>
      </c>
      <c r="AH954" s="1" t="s">
        <v>162</v>
      </c>
      <c r="AI954" s="1" t="s">
        <v>162</v>
      </c>
      <c r="AJ954" s="1" t="s">
        <v>162</v>
      </c>
      <c r="AK954" s="1" t="s">
        <v>162</v>
      </c>
      <c r="AL954" s="1" t="s">
        <v>162</v>
      </c>
      <c r="AM954" s="1" t="s">
        <v>162</v>
      </c>
      <c r="AN954" s="1" t="s">
        <v>162</v>
      </c>
      <c r="AO954" s="1" t="s">
        <v>162</v>
      </c>
      <c r="AP954" s="1" t="s">
        <v>162</v>
      </c>
      <c r="AQ954" s="1" t="s">
        <v>162</v>
      </c>
      <c r="AR954" s="1" t="s">
        <v>162</v>
      </c>
      <c r="AS954" s="1" t="s">
        <v>162</v>
      </c>
      <c r="AT954" s="1" t="s">
        <v>162</v>
      </c>
      <c r="AU954" s="1" t="s">
        <v>162</v>
      </c>
      <c r="AV954" s="1" t="s">
        <v>162</v>
      </c>
      <c r="AW954" s="1" t="s">
        <v>162</v>
      </c>
      <c r="AX954" s="1" t="s">
        <v>162</v>
      </c>
      <c r="AY954" s="1" t="s">
        <v>162</v>
      </c>
      <c r="AZ954" s="1" t="s">
        <v>162</v>
      </c>
      <c r="BA954" s="1" t="s">
        <v>162</v>
      </c>
      <c r="BB954" s="1" t="s">
        <v>162</v>
      </c>
      <c r="BC954" s="1" t="s">
        <v>162</v>
      </c>
      <c r="BD954" s="1" t="s">
        <v>162</v>
      </c>
      <c r="BE954" s="1" t="s">
        <v>162</v>
      </c>
      <c r="BS954" s="1" t="s">
        <v>12574</v>
      </c>
      <c r="BT954" s="5" t="s">
        <v>1139</v>
      </c>
      <c r="BW954" s="1" t="s">
        <v>467</v>
      </c>
      <c r="BZ954" s="1" t="s">
        <v>181</v>
      </c>
      <c r="CA954" s="8" t="s">
        <v>12605</v>
      </c>
      <c r="CB954" s="1" t="s">
        <v>12577</v>
      </c>
    </row>
    <row r="955">
      <c r="A955" s="1" t="s">
        <v>7771</v>
      </c>
      <c r="B955" s="1" t="s">
        <v>12607</v>
      </c>
      <c r="C955" s="1" t="s">
        <v>12609</v>
      </c>
      <c r="D955" s="1" t="s">
        <v>126</v>
      </c>
      <c r="E955" s="1" t="s">
        <v>128</v>
      </c>
      <c r="F955" s="5" t="s">
        <v>174</v>
      </c>
      <c r="G955" s="1" t="s">
        <v>12611</v>
      </c>
      <c r="H955" s="1" t="s">
        <v>7776</v>
      </c>
      <c r="I955" s="5" t="s">
        <v>150</v>
      </c>
      <c r="M955" s="5" t="s">
        <v>150</v>
      </c>
      <c r="N955" s="5" t="s">
        <v>12612</v>
      </c>
      <c r="O955" s="5" t="s">
        <v>1569</v>
      </c>
      <c r="P955" s="5" t="s">
        <v>150</v>
      </c>
      <c r="Q955" s="5" t="s">
        <v>155</v>
      </c>
      <c r="R955" s="5" t="s">
        <v>155</v>
      </c>
      <c r="S955" s="5" t="s">
        <v>156</v>
      </c>
      <c r="T955" s="5" t="s">
        <v>158</v>
      </c>
      <c r="U955" s="5" t="s">
        <v>158</v>
      </c>
      <c r="V955" s="5" t="s">
        <v>158</v>
      </c>
      <c r="W955" s="5" t="s">
        <v>257</v>
      </c>
      <c r="AB955" s="5" t="s">
        <v>216</v>
      </c>
      <c r="AC955" s="1" t="s">
        <v>162</v>
      </c>
      <c r="AD955" s="1" t="s">
        <v>162</v>
      </c>
      <c r="AE955" s="1" t="s">
        <v>162</v>
      </c>
      <c r="AF955" s="1" t="s">
        <v>162</v>
      </c>
      <c r="AG955" s="1" t="s">
        <v>162</v>
      </c>
      <c r="AH955" s="1" t="s">
        <v>162</v>
      </c>
      <c r="AI955" s="1" t="s">
        <v>162</v>
      </c>
      <c r="AJ955" s="1" t="s">
        <v>162</v>
      </c>
      <c r="AK955" s="1" t="s">
        <v>162</v>
      </c>
      <c r="AL955" s="1" t="s">
        <v>162</v>
      </c>
      <c r="AM955" s="1" t="s">
        <v>162</v>
      </c>
      <c r="AN955" s="1" t="s">
        <v>162</v>
      </c>
      <c r="AO955" s="1" t="s">
        <v>162</v>
      </c>
      <c r="AP955" s="1" t="s">
        <v>162</v>
      </c>
      <c r="AQ955" s="1" t="s">
        <v>162</v>
      </c>
      <c r="AR955" s="1" t="s">
        <v>162</v>
      </c>
      <c r="AS955" s="1" t="s">
        <v>162</v>
      </c>
      <c r="AT955" s="1" t="s">
        <v>162</v>
      </c>
      <c r="AU955" s="1" t="s">
        <v>162</v>
      </c>
      <c r="AV955" s="1" t="s">
        <v>162</v>
      </c>
      <c r="AW955" s="1" t="s">
        <v>162</v>
      </c>
      <c r="AX955" s="1" t="s">
        <v>162</v>
      </c>
      <c r="AY955" s="1" t="s">
        <v>162</v>
      </c>
      <c r="AZ955" s="1" t="s">
        <v>162</v>
      </c>
      <c r="BA955" s="1" t="s">
        <v>162</v>
      </c>
      <c r="BB955" s="1" t="s">
        <v>162</v>
      </c>
      <c r="BC955" s="1" t="s">
        <v>162</v>
      </c>
      <c r="BD955" s="1" t="s">
        <v>162</v>
      </c>
      <c r="BE955" s="1" t="s">
        <v>162</v>
      </c>
      <c r="BS955" s="1" t="s">
        <v>7766</v>
      </c>
      <c r="BT955" s="5" t="s">
        <v>1569</v>
      </c>
      <c r="BU955" s="1" t="s">
        <v>240</v>
      </c>
      <c r="BZ955" s="1" t="s">
        <v>181</v>
      </c>
      <c r="CA955" s="8" t="s">
        <v>12617</v>
      </c>
      <c r="CB955" s="1" t="s">
        <v>12577</v>
      </c>
    </row>
    <row r="956">
      <c r="A956" s="1" t="s">
        <v>7754</v>
      </c>
      <c r="B956" s="1" t="s">
        <v>12609</v>
      </c>
      <c r="C956" s="1" t="s">
        <v>12619</v>
      </c>
      <c r="D956" s="1" t="s">
        <v>126</v>
      </c>
      <c r="E956" s="1" t="s">
        <v>128</v>
      </c>
      <c r="F956" s="5" t="s">
        <v>150</v>
      </c>
      <c r="G956" s="1" t="s">
        <v>7756</v>
      </c>
      <c r="H956" s="1" t="s">
        <v>7757</v>
      </c>
      <c r="I956" s="5" t="s">
        <v>150</v>
      </c>
      <c r="M956" s="5" t="s">
        <v>150</v>
      </c>
      <c r="N956" s="5" t="s">
        <v>12620</v>
      </c>
      <c r="O956" s="5" t="s">
        <v>505</v>
      </c>
      <c r="P956" s="5" t="s">
        <v>156</v>
      </c>
      <c r="Q956" s="5" t="s">
        <v>150</v>
      </c>
      <c r="R956" s="5" t="s">
        <v>155</v>
      </c>
      <c r="S956" s="5" t="s">
        <v>155</v>
      </c>
      <c r="T956" s="5" t="s">
        <v>158</v>
      </c>
      <c r="U956" s="5" t="s">
        <v>158</v>
      </c>
      <c r="V956" s="5" t="s">
        <v>882</v>
      </c>
      <c r="W956" s="5" t="s">
        <v>159</v>
      </c>
      <c r="X956" s="1" t="s">
        <v>7763</v>
      </c>
      <c r="AB956" s="5" t="s">
        <v>155</v>
      </c>
      <c r="AC956" s="1" t="s">
        <v>162</v>
      </c>
      <c r="AD956" s="1" t="s">
        <v>162</v>
      </c>
      <c r="AE956" s="1" t="s">
        <v>162</v>
      </c>
      <c r="AF956" s="1" t="s">
        <v>162</v>
      </c>
      <c r="AG956" s="1" t="s">
        <v>162</v>
      </c>
      <c r="AH956" s="1" t="s">
        <v>162</v>
      </c>
      <c r="AI956" s="1" t="s">
        <v>162</v>
      </c>
      <c r="AJ956" s="1" t="s">
        <v>162</v>
      </c>
      <c r="AK956" s="1" t="s">
        <v>162</v>
      </c>
      <c r="AL956" s="1" t="s">
        <v>162</v>
      </c>
      <c r="AM956" s="1" t="s">
        <v>162</v>
      </c>
      <c r="AN956" s="1" t="s">
        <v>162</v>
      </c>
      <c r="AO956" s="1" t="s">
        <v>162</v>
      </c>
      <c r="AP956" s="1" t="s">
        <v>162</v>
      </c>
      <c r="AQ956" s="1" t="s">
        <v>162</v>
      </c>
      <c r="AR956" s="1" t="s">
        <v>162</v>
      </c>
      <c r="AS956" s="1" t="s">
        <v>162</v>
      </c>
      <c r="AT956" s="1" t="s">
        <v>162</v>
      </c>
      <c r="AU956" s="1" t="s">
        <v>162</v>
      </c>
      <c r="AV956" s="1" t="s">
        <v>162</v>
      </c>
      <c r="AW956" s="1" t="s">
        <v>162</v>
      </c>
      <c r="AX956" s="1" t="s">
        <v>162</v>
      </c>
      <c r="AY956" s="1" t="s">
        <v>162</v>
      </c>
      <c r="AZ956" s="1" t="s">
        <v>162</v>
      </c>
      <c r="BA956" s="1" t="s">
        <v>162</v>
      </c>
      <c r="BB956" s="1" t="s">
        <v>162</v>
      </c>
      <c r="BC956" s="1" t="s">
        <v>162</v>
      </c>
      <c r="BD956" s="1" t="s">
        <v>162</v>
      </c>
      <c r="BE956" s="1" t="s">
        <v>162</v>
      </c>
      <c r="BS956" s="1" t="s">
        <v>7766</v>
      </c>
      <c r="BT956" s="5" t="s">
        <v>505</v>
      </c>
      <c r="BY956" s="1" t="s">
        <v>180</v>
      </c>
      <c r="BZ956" s="1" t="s">
        <v>181</v>
      </c>
      <c r="CA956" s="8" t="s">
        <v>12623</v>
      </c>
      <c r="CB956" s="1" t="s">
        <v>12577</v>
      </c>
    </row>
    <row r="957">
      <c r="A957" s="1" t="s">
        <v>9415</v>
      </c>
      <c r="B957" s="1" t="s">
        <v>12626</v>
      </c>
      <c r="C957" s="1" t="s">
        <v>12627</v>
      </c>
      <c r="D957" s="1" t="s">
        <v>126</v>
      </c>
      <c r="E957" s="1" t="s">
        <v>128</v>
      </c>
      <c r="F957" s="5" t="s">
        <v>150</v>
      </c>
      <c r="G957" s="1" t="s">
        <v>9417</v>
      </c>
      <c r="H957" s="1" t="s">
        <v>9418</v>
      </c>
      <c r="I957" s="5" t="s">
        <v>150</v>
      </c>
      <c r="M957" s="5" t="s">
        <v>150</v>
      </c>
      <c r="N957" s="5" t="s">
        <v>12628</v>
      </c>
      <c r="O957" s="5" t="s">
        <v>993</v>
      </c>
      <c r="P957" s="5" t="s">
        <v>156</v>
      </c>
      <c r="Q957" s="5" t="s">
        <v>150</v>
      </c>
      <c r="R957" s="5" t="s">
        <v>155</v>
      </c>
      <c r="S957" s="5" t="s">
        <v>174</v>
      </c>
      <c r="T957" s="5" t="s">
        <v>380</v>
      </c>
      <c r="U957" s="5" t="s">
        <v>158</v>
      </c>
      <c r="V957" s="5" t="s">
        <v>158</v>
      </c>
      <c r="W957" s="5" t="s">
        <v>1413</v>
      </c>
      <c r="AB957" s="5" t="s">
        <v>155</v>
      </c>
      <c r="AC957" s="1" t="s">
        <v>162</v>
      </c>
      <c r="AD957" s="1" t="s">
        <v>162</v>
      </c>
      <c r="AE957" s="1" t="s">
        <v>162</v>
      </c>
      <c r="AF957" s="1" t="s">
        <v>162</v>
      </c>
      <c r="AG957" s="1" t="s">
        <v>162</v>
      </c>
      <c r="AH957" s="1" t="s">
        <v>162</v>
      </c>
      <c r="AI957" s="1" t="s">
        <v>162</v>
      </c>
      <c r="AJ957" s="1" t="s">
        <v>162</v>
      </c>
      <c r="AK957" s="1" t="s">
        <v>162</v>
      </c>
      <c r="AL957" s="1" t="s">
        <v>162</v>
      </c>
      <c r="AM957" s="1" t="s">
        <v>162</v>
      </c>
      <c r="AN957" s="1" t="s">
        <v>162</v>
      </c>
      <c r="AO957" s="1" t="s">
        <v>162</v>
      </c>
      <c r="AP957" s="1" t="s">
        <v>162</v>
      </c>
      <c r="AQ957" s="1" t="s">
        <v>162</v>
      </c>
      <c r="AR957" s="1" t="s">
        <v>162</v>
      </c>
      <c r="AS957" s="1" t="s">
        <v>162</v>
      </c>
      <c r="AT957" s="1" t="s">
        <v>162</v>
      </c>
      <c r="AU957" s="1" t="s">
        <v>162</v>
      </c>
      <c r="AV957" s="1" t="s">
        <v>162</v>
      </c>
      <c r="AW957" s="1" t="s">
        <v>162</v>
      </c>
      <c r="AX957" s="1" t="s">
        <v>162</v>
      </c>
      <c r="AY957" s="1" t="s">
        <v>162</v>
      </c>
      <c r="AZ957" s="1" t="s">
        <v>162</v>
      </c>
      <c r="BA957" s="1" t="s">
        <v>162</v>
      </c>
      <c r="BB957" s="1" t="s">
        <v>162</v>
      </c>
      <c r="BC957" s="1" t="s">
        <v>162</v>
      </c>
      <c r="BD957" s="1" t="s">
        <v>162</v>
      </c>
      <c r="BE957" s="1" t="s">
        <v>162</v>
      </c>
      <c r="BS957" s="1" t="s">
        <v>9424</v>
      </c>
      <c r="BT957" s="5" t="s">
        <v>993</v>
      </c>
      <c r="BY957" s="1" t="s">
        <v>881</v>
      </c>
      <c r="BZ957" s="1" t="s">
        <v>181</v>
      </c>
      <c r="CA957" s="8" t="s">
        <v>11384</v>
      </c>
      <c r="CB957" s="1" t="s">
        <v>617</v>
      </c>
    </row>
    <row r="958">
      <c r="A958" s="1" t="s">
        <v>8895</v>
      </c>
      <c r="B958" s="1" t="s">
        <v>12631</v>
      </c>
      <c r="C958" s="1" t="s">
        <v>12632</v>
      </c>
      <c r="D958" s="1" t="s">
        <v>126</v>
      </c>
      <c r="E958" s="1" t="s">
        <v>128</v>
      </c>
      <c r="F958" s="5" t="s">
        <v>150</v>
      </c>
      <c r="G958" s="1" t="s">
        <v>8897</v>
      </c>
      <c r="H958" s="1" t="s">
        <v>8898</v>
      </c>
      <c r="I958" s="5" t="s">
        <v>150</v>
      </c>
      <c r="M958" s="5" t="s">
        <v>174</v>
      </c>
      <c r="N958" s="5" t="s">
        <v>12633</v>
      </c>
      <c r="O958" s="5" t="s">
        <v>1470</v>
      </c>
      <c r="P958" s="5" t="s">
        <v>156</v>
      </c>
      <c r="Q958" s="5" t="s">
        <v>150</v>
      </c>
      <c r="R958" s="5" t="s">
        <v>155</v>
      </c>
      <c r="S958" s="5" t="s">
        <v>174</v>
      </c>
      <c r="T958" s="5" t="s">
        <v>158</v>
      </c>
      <c r="U958" s="5" t="s">
        <v>158</v>
      </c>
      <c r="V958" s="5" t="s">
        <v>4692</v>
      </c>
      <c r="W958" s="5" t="s">
        <v>257</v>
      </c>
      <c r="AB958" s="5" t="s">
        <v>216</v>
      </c>
      <c r="AC958" s="1" t="s">
        <v>162</v>
      </c>
      <c r="AD958" s="1" t="s">
        <v>162</v>
      </c>
      <c r="AE958" s="1" t="s">
        <v>162</v>
      </c>
      <c r="AF958" s="1" t="s">
        <v>162</v>
      </c>
      <c r="AG958" s="1" t="s">
        <v>162</v>
      </c>
      <c r="AH958" s="1" t="s">
        <v>162</v>
      </c>
      <c r="AI958" s="1" t="s">
        <v>259</v>
      </c>
      <c r="AJ958" s="1" t="s">
        <v>162</v>
      </c>
      <c r="AK958" s="1" t="s">
        <v>259</v>
      </c>
      <c r="AL958" s="1" t="s">
        <v>162</v>
      </c>
      <c r="AM958" s="1" t="s">
        <v>162</v>
      </c>
      <c r="AN958" s="1" t="s">
        <v>162</v>
      </c>
      <c r="AO958" s="1" t="s">
        <v>162</v>
      </c>
      <c r="AP958" s="1" t="s">
        <v>162</v>
      </c>
      <c r="AQ958" s="1" t="s">
        <v>162</v>
      </c>
      <c r="AR958" s="1" t="s">
        <v>162</v>
      </c>
      <c r="AS958" s="1" t="s">
        <v>162</v>
      </c>
      <c r="AT958" s="1" t="s">
        <v>162</v>
      </c>
      <c r="AU958" s="1" t="s">
        <v>162</v>
      </c>
      <c r="AV958" s="1" t="s">
        <v>162</v>
      </c>
      <c r="AW958" s="1" t="s">
        <v>162</v>
      </c>
      <c r="AX958" s="1" t="s">
        <v>162</v>
      </c>
      <c r="AY958" s="1" t="s">
        <v>162</v>
      </c>
      <c r="AZ958" s="1" t="s">
        <v>162</v>
      </c>
      <c r="BA958" s="1" t="s">
        <v>162</v>
      </c>
      <c r="BB958" s="1" t="s">
        <v>162</v>
      </c>
      <c r="BC958" s="1" t="s">
        <v>162</v>
      </c>
      <c r="BD958" s="1" t="s">
        <v>162</v>
      </c>
      <c r="BE958" s="1" t="s">
        <v>259</v>
      </c>
      <c r="BP958" s="1" t="s">
        <v>2386</v>
      </c>
      <c r="BQ958" s="5" t="s">
        <v>1287</v>
      </c>
      <c r="BR958" s="5" t="s">
        <v>2915</v>
      </c>
      <c r="BS958" s="1" t="s">
        <v>4033</v>
      </c>
      <c r="BT958" s="5" t="s">
        <v>1470</v>
      </c>
      <c r="BU958" s="1" t="s">
        <v>240</v>
      </c>
      <c r="BZ958" s="1" t="s">
        <v>181</v>
      </c>
      <c r="CA958" s="8" t="s">
        <v>11292</v>
      </c>
      <c r="CB958" s="1" t="s">
        <v>196</v>
      </c>
    </row>
    <row r="959">
      <c r="A959" s="1" t="s">
        <v>12640</v>
      </c>
      <c r="B959" s="1" t="s">
        <v>12641</v>
      </c>
      <c r="C959" s="1" t="s">
        <v>12642</v>
      </c>
      <c r="D959" s="1" t="s">
        <v>126</v>
      </c>
      <c r="E959" s="1" t="s">
        <v>128</v>
      </c>
      <c r="F959" s="5" t="s">
        <v>174</v>
      </c>
      <c r="G959" s="1" t="s">
        <v>12643</v>
      </c>
      <c r="H959" s="1" t="s">
        <v>12644</v>
      </c>
      <c r="I959" s="5" t="s">
        <v>150</v>
      </c>
      <c r="M959" s="5" t="s">
        <v>174</v>
      </c>
      <c r="N959" s="5" t="s">
        <v>12645</v>
      </c>
      <c r="O959" s="5" t="s">
        <v>940</v>
      </c>
      <c r="P959" s="5" t="s">
        <v>150</v>
      </c>
      <c r="Q959" s="5" t="s">
        <v>155</v>
      </c>
      <c r="R959" s="5" t="s">
        <v>174</v>
      </c>
      <c r="S959" s="5" t="s">
        <v>156</v>
      </c>
      <c r="T959" s="5" t="s">
        <v>158</v>
      </c>
      <c r="U959" s="5" t="s">
        <v>158</v>
      </c>
      <c r="V959" s="5" t="s">
        <v>158</v>
      </c>
      <c r="W959" s="5" t="s">
        <v>159</v>
      </c>
      <c r="X959" s="1" t="s">
        <v>591</v>
      </c>
      <c r="AB959" s="5" t="s">
        <v>216</v>
      </c>
      <c r="AC959" s="1" t="s">
        <v>162</v>
      </c>
      <c r="AD959" s="1" t="s">
        <v>162</v>
      </c>
      <c r="AE959" s="1" t="s">
        <v>162</v>
      </c>
      <c r="AF959" s="1" t="s">
        <v>162</v>
      </c>
      <c r="AG959" s="1" t="s">
        <v>162</v>
      </c>
      <c r="AH959" s="1" t="s">
        <v>162</v>
      </c>
      <c r="AI959" s="1" t="s">
        <v>162</v>
      </c>
      <c r="AJ959" s="1" t="s">
        <v>162</v>
      </c>
      <c r="AK959" s="1" t="s">
        <v>162</v>
      </c>
      <c r="AL959" s="1" t="s">
        <v>162</v>
      </c>
      <c r="AM959" s="1" t="s">
        <v>162</v>
      </c>
      <c r="AN959" s="1" t="s">
        <v>162</v>
      </c>
      <c r="AO959" s="1" t="s">
        <v>162</v>
      </c>
      <c r="AP959" s="1" t="s">
        <v>162</v>
      </c>
      <c r="AQ959" s="1" t="s">
        <v>162</v>
      </c>
      <c r="AR959" s="1" t="s">
        <v>162</v>
      </c>
      <c r="AS959" s="1" t="s">
        <v>162</v>
      </c>
      <c r="AT959" s="1" t="s">
        <v>162</v>
      </c>
      <c r="AU959" s="1" t="s">
        <v>162</v>
      </c>
      <c r="AV959" s="1" t="s">
        <v>162</v>
      </c>
      <c r="AW959" s="1" t="s">
        <v>162</v>
      </c>
      <c r="AX959" s="1" t="s">
        <v>162</v>
      </c>
      <c r="AY959" s="1" t="s">
        <v>162</v>
      </c>
      <c r="AZ959" s="1" t="s">
        <v>162</v>
      </c>
      <c r="BA959" s="1" t="s">
        <v>162</v>
      </c>
      <c r="BB959" s="1" t="s">
        <v>162</v>
      </c>
      <c r="BC959" s="1" t="s">
        <v>162</v>
      </c>
      <c r="BD959" s="1" t="s">
        <v>162</v>
      </c>
      <c r="BE959" s="1" t="s">
        <v>162</v>
      </c>
      <c r="BS959" s="1" t="s">
        <v>8657</v>
      </c>
      <c r="BT959" s="5" t="s">
        <v>940</v>
      </c>
      <c r="BY959" s="1" t="s">
        <v>180</v>
      </c>
      <c r="BZ959" s="1" t="s">
        <v>181</v>
      </c>
      <c r="CA959" s="8" t="s">
        <v>12648</v>
      </c>
      <c r="CB959" s="1" t="s">
        <v>617</v>
      </c>
    </row>
    <row r="960">
      <c r="A960" s="1" t="s">
        <v>12651</v>
      </c>
      <c r="B960" s="1" t="s">
        <v>12642</v>
      </c>
      <c r="C960" s="1" t="s">
        <v>12652</v>
      </c>
      <c r="D960" s="1" t="s">
        <v>126</v>
      </c>
      <c r="E960" s="1" t="s">
        <v>128</v>
      </c>
      <c r="F960" s="5" t="s">
        <v>150</v>
      </c>
      <c r="G960" s="1" t="s">
        <v>8656</v>
      </c>
      <c r="H960" s="1" t="s">
        <v>12653</v>
      </c>
      <c r="I960" s="5" t="s">
        <v>150</v>
      </c>
      <c r="M960" s="5" t="s">
        <v>174</v>
      </c>
      <c r="N960" s="5" t="s">
        <v>12654</v>
      </c>
      <c r="O960" s="5" t="s">
        <v>379</v>
      </c>
      <c r="P960" s="5" t="s">
        <v>155</v>
      </c>
      <c r="Q960" s="5" t="s">
        <v>150</v>
      </c>
      <c r="R960" s="5" t="s">
        <v>155</v>
      </c>
      <c r="S960" s="5" t="s">
        <v>156</v>
      </c>
      <c r="T960" s="5" t="s">
        <v>356</v>
      </c>
      <c r="U960" s="5" t="s">
        <v>158</v>
      </c>
      <c r="V960" s="5" t="s">
        <v>158</v>
      </c>
      <c r="W960" s="5" t="s">
        <v>360</v>
      </c>
      <c r="AB960" s="5" t="s">
        <v>155</v>
      </c>
      <c r="AC960" s="1" t="s">
        <v>162</v>
      </c>
      <c r="AD960" s="1" t="s">
        <v>162</v>
      </c>
      <c r="AE960" s="1" t="s">
        <v>162</v>
      </c>
      <c r="AF960" s="1" t="s">
        <v>162</v>
      </c>
      <c r="AG960" s="1" t="s">
        <v>162</v>
      </c>
      <c r="AH960" s="1" t="s">
        <v>162</v>
      </c>
      <c r="AI960" s="1" t="s">
        <v>162</v>
      </c>
      <c r="AJ960" s="1" t="s">
        <v>162</v>
      </c>
      <c r="AK960" s="1" t="s">
        <v>162</v>
      </c>
      <c r="AL960" s="1" t="s">
        <v>162</v>
      </c>
      <c r="AM960" s="1" t="s">
        <v>162</v>
      </c>
      <c r="AN960" s="1" t="s">
        <v>162</v>
      </c>
      <c r="AO960" s="1" t="s">
        <v>162</v>
      </c>
      <c r="AP960" s="1" t="s">
        <v>162</v>
      </c>
      <c r="AQ960" s="1" t="s">
        <v>162</v>
      </c>
      <c r="AR960" s="1" t="s">
        <v>162</v>
      </c>
      <c r="AS960" s="1" t="s">
        <v>162</v>
      </c>
      <c r="AT960" s="1" t="s">
        <v>162</v>
      </c>
      <c r="AU960" s="1" t="s">
        <v>162</v>
      </c>
      <c r="AV960" s="1" t="s">
        <v>162</v>
      </c>
      <c r="AW960" s="1" t="s">
        <v>162</v>
      </c>
      <c r="AX960" s="1" t="s">
        <v>162</v>
      </c>
      <c r="AY960" s="1" t="s">
        <v>162</v>
      </c>
      <c r="AZ960" s="1" t="s">
        <v>162</v>
      </c>
      <c r="BA960" s="1" t="s">
        <v>162</v>
      </c>
      <c r="BB960" s="1" t="s">
        <v>162</v>
      </c>
      <c r="BC960" s="1" t="s">
        <v>162</v>
      </c>
      <c r="BD960" s="1" t="s">
        <v>162</v>
      </c>
      <c r="BE960" s="1" t="s">
        <v>162</v>
      </c>
      <c r="BS960" s="1" t="s">
        <v>8657</v>
      </c>
      <c r="BT960" s="5" t="s">
        <v>379</v>
      </c>
      <c r="BU960" s="1" t="s">
        <v>184</v>
      </c>
      <c r="BZ960" s="1" t="s">
        <v>181</v>
      </c>
      <c r="CA960" s="8" t="s">
        <v>12656</v>
      </c>
      <c r="CB960" s="1" t="s">
        <v>617</v>
      </c>
    </row>
    <row r="961">
      <c r="A961" s="1" t="s">
        <v>4295</v>
      </c>
      <c r="B961" s="1" t="s">
        <v>12660</v>
      </c>
      <c r="C961" s="1" t="s">
        <v>12661</v>
      </c>
      <c r="D961" s="1" t="s">
        <v>126</v>
      </c>
      <c r="E961" s="1" t="s">
        <v>128</v>
      </c>
      <c r="F961" s="5" t="s">
        <v>156</v>
      </c>
      <c r="G961" s="1" t="s">
        <v>4298</v>
      </c>
      <c r="H961" s="1" t="s">
        <v>4300</v>
      </c>
      <c r="I961" s="5" t="s">
        <v>150</v>
      </c>
      <c r="M961" s="5" t="s">
        <v>174</v>
      </c>
      <c r="N961" s="5" t="s">
        <v>12662</v>
      </c>
      <c r="O961" s="5" t="s">
        <v>589</v>
      </c>
      <c r="P961" s="5" t="s">
        <v>150</v>
      </c>
      <c r="Q961" s="5" t="s">
        <v>2624</v>
      </c>
      <c r="R961" s="5" t="s">
        <v>155</v>
      </c>
      <c r="S961" s="5" t="s">
        <v>155</v>
      </c>
      <c r="T961" s="5" t="s">
        <v>5896</v>
      </c>
      <c r="U961" s="5" t="s">
        <v>158</v>
      </c>
      <c r="V961" s="5" t="s">
        <v>158</v>
      </c>
      <c r="W961" s="5" t="s">
        <v>360</v>
      </c>
      <c r="AB961" s="5" t="s">
        <v>155</v>
      </c>
      <c r="AC961" s="1" t="s">
        <v>162</v>
      </c>
      <c r="AD961" s="1" t="s">
        <v>162</v>
      </c>
      <c r="AE961" s="1" t="s">
        <v>162</v>
      </c>
      <c r="AF961" s="1" t="s">
        <v>162</v>
      </c>
      <c r="AG961" s="1" t="s">
        <v>162</v>
      </c>
      <c r="AH961" s="1" t="s">
        <v>162</v>
      </c>
      <c r="AI961" s="1" t="s">
        <v>162</v>
      </c>
      <c r="AJ961" s="1" t="s">
        <v>162</v>
      </c>
      <c r="AK961" s="1" t="s">
        <v>162</v>
      </c>
      <c r="AL961" s="1" t="s">
        <v>162</v>
      </c>
      <c r="AM961" s="1" t="s">
        <v>162</v>
      </c>
      <c r="AN961" s="1" t="s">
        <v>162</v>
      </c>
      <c r="AO961" s="1" t="s">
        <v>162</v>
      </c>
      <c r="AP961" s="1" t="s">
        <v>162</v>
      </c>
      <c r="AQ961" s="1" t="s">
        <v>162</v>
      </c>
      <c r="AR961" s="1" t="s">
        <v>162</v>
      </c>
      <c r="AS961" s="1" t="s">
        <v>162</v>
      </c>
      <c r="AT961" s="1" t="s">
        <v>162</v>
      </c>
      <c r="AU961" s="1" t="s">
        <v>162</v>
      </c>
      <c r="AV961" s="1" t="s">
        <v>162</v>
      </c>
      <c r="AW961" s="1" t="s">
        <v>162</v>
      </c>
      <c r="AX961" s="1" t="s">
        <v>162</v>
      </c>
      <c r="AY961" s="1" t="s">
        <v>162</v>
      </c>
      <c r="AZ961" s="1" t="s">
        <v>162</v>
      </c>
      <c r="BA961" s="1" t="s">
        <v>162</v>
      </c>
      <c r="BB961" s="1" t="s">
        <v>162</v>
      </c>
      <c r="BC961" s="1" t="s">
        <v>162</v>
      </c>
      <c r="BD961" s="1" t="s">
        <v>162</v>
      </c>
      <c r="BE961" s="1" t="s">
        <v>162</v>
      </c>
      <c r="BS961" s="1" t="s">
        <v>4269</v>
      </c>
      <c r="BT961" s="5" t="s">
        <v>589</v>
      </c>
      <c r="BU961" s="1" t="s">
        <v>184</v>
      </c>
      <c r="BZ961" s="1" t="s">
        <v>181</v>
      </c>
      <c r="CA961" s="8" t="s">
        <v>12664</v>
      </c>
      <c r="CB961" s="1" t="s">
        <v>196</v>
      </c>
    </row>
    <row r="962">
      <c r="A962" s="1" t="s">
        <v>4282</v>
      </c>
      <c r="B962" s="1" t="s">
        <v>12661</v>
      </c>
      <c r="C962" s="1" t="s">
        <v>12669</v>
      </c>
      <c r="D962" s="1" t="s">
        <v>126</v>
      </c>
      <c r="E962" s="1" t="s">
        <v>128</v>
      </c>
      <c r="F962" s="5" t="s">
        <v>155</v>
      </c>
      <c r="G962" s="1" t="s">
        <v>4284</v>
      </c>
      <c r="H962" s="1" t="s">
        <v>4285</v>
      </c>
      <c r="I962" s="5" t="s">
        <v>150</v>
      </c>
      <c r="M962" s="5" t="s">
        <v>150</v>
      </c>
      <c r="N962" s="5" t="s">
        <v>12670</v>
      </c>
      <c r="O962" s="5" t="s">
        <v>360</v>
      </c>
      <c r="P962" s="5" t="s">
        <v>150</v>
      </c>
      <c r="Q962" s="5" t="s">
        <v>155</v>
      </c>
      <c r="R962" s="5" t="s">
        <v>174</v>
      </c>
      <c r="S962" s="5" t="s">
        <v>155</v>
      </c>
      <c r="T962" s="5" t="s">
        <v>158</v>
      </c>
      <c r="U962" s="5" t="s">
        <v>158</v>
      </c>
      <c r="V962" s="5" t="s">
        <v>158</v>
      </c>
      <c r="W962" s="5" t="s">
        <v>159</v>
      </c>
      <c r="X962" s="1" t="s">
        <v>591</v>
      </c>
      <c r="AB962" s="5" t="s">
        <v>216</v>
      </c>
      <c r="AC962" s="1" t="s">
        <v>162</v>
      </c>
      <c r="AD962" s="1" t="s">
        <v>162</v>
      </c>
      <c r="AE962" s="1" t="s">
        <v>162</v>
      </c>
      <c r="AF962" s="1" t="s">
        <v>162</v>
      </c>
      <c r="AG962" s="1" t="s">
        <v>162</v>
      </c>
      <c r="AH962" s="1" t="s">
        <v>162</v>
      </c>
      <c r="AI962" s="1" t="s">
        <v>162</v>
      </c>
      <c r="AJ962" s="1" t="s">
        <v>162</v>
      </c>
      <c r="AK962" s="1" t="s">
        <v>162</v>
      </c>
      <c r="AL962" s="1" t="s">
        <v>162</v>
      </c>
      <c r="AM962" s="1" t="s">
        <v>162</v>
      </c>
      <c r="AN962" s="1" t="s">
        <v>162</v>
      </c>
      <c r="AO962" s="1" t="s">
        <v>162</v>
      </c>
      <c r="AP962" s="1" t="s">
        <v>162</v>
      </c>
      <c r="AQ962" s="1" t="s">
        <v>162</v>
      </c>
      <c r="AR962" s="1" t="s">
        <v>162</v>
      </c>
      <c r="AS962" s="1" t="s">
        <v>162</v>
      </c>
      <c r="AT962" s="1" t="s">
        <v>162</v>
      </c>
      <c r="AU962" s="1" t="s">
        <v>162</v>
      </c>
      <c r="AV962" s="1" t="s">
        <v>162</v>
      </c>
      <c r="AW962" s="1" t="s">
        <v>162</v>
      </c>
      <c r="AX962" s="1" t="s">
        <v>162</v>
      </c>
      <c r="AY962" s="1" t="s">
        <v>162</v>
      </c>
      <c r="AZ962" s="1" t="s">
        <v>162</v>
      </c>
      <c r="BA962" s="1" t="s">
        <v>162</v>
      </c>
      <c r="BB962" s="1" t="s">
        <v>162</v>
      </c>
      <c r="BC962" s="1" t="s">
        <v>162</v>
      </c>
      <c r="BD962" s="1" t="s">
        <v>162</v>
      </c>
      <c r="BE962" s="1" t="s">
        <v>162</v>
      </c>
      <c r="BS962" s="1" t="s">
        <v>4269</v>
      </c>
      <c r="BT962" s="5" t="s">
        <v>360</v>
      </c>
      <c r="BY962" s="1" t="s">
        <v>180</v>
      </c>
      <c r="BZ962" s="1" t="s">
        <v>181</v>
      </c>
      <c r="CA962" s="8" t="s">
        <v>12676</v>
      </c>
      <c r="CB962" s="1" t="s">
        <v>196</v>
      </c>
    </row>
    <row r="963">
      <c r="A963" s="1" t="s">
        <v>4260</v>
      </c>
      <c r="B963" s="1" t="s">
        <v>12669</v>
      </c>
      <c r="C963" s="1" t="s">
        <v>12681</v>
      </c>
      <c r="D963" s="1" t="s">
        <v>126</v>
      </c>
      <c r="E963" s="1" t="s">
        <v>128</v>
      </c>
      <c r="F963" s="5" t="s">
        <v>174</v>
      </c>
      <c r="G963" s="1" t="s">
        <v>4262</v>
      </c>
      <c r="H963" s="1" t="s">
        <v>4263</v>
      </c>
      <c r="I963" s="5" t="s">
        <v>150</v>
      </c>
      <c r="M963" s="5" t="s">
        <v>174</v>
      </c>
      <c r="N963" s="5" t="s">
        <v>12685</v>
      </c>
      <c r="O963" s="5" t="s">
        <v>379</v>
      </c>
      <c r="P963" s="5" t="s">
        <v>174</v>
      </c>
      <c r="Q963" s="5" t="s">
        <v>174</v>
      </c>
      <c r="R963" s="5" t="s">
        <v>155</v>
      </c>
      <c r="S963" s="5" t="s">
        <v>156</v>
      </c>
      <c r="T963" s="5" t="s">
        <v>5313</v>
      </c>
      <c r="U963" s="5" t="s">
        <v>158</v>
      </c>
      <c r="V963" s="5" t="s">
        <v>158</v>
      </c>
      <c r="W963" s="5" t="s">
        <v>360</v>
      </c>
      <c r="AB963" s="5" t="s">
        <v>155</v>
      </c>
      <c r="AC963" s="1" t="s">
        <v>162</v>
      </c>
      <c r="AD963" s="1" t="s">
        <v>162</v>
      </c>
      <c r="AE963" s="1" t="s">
        <v>162</v>
      </c>
      <c r="AF963" s="1" t="s">
        <v>162</v>
      </c>
      <c r="AG963" s="1" t="s">
        <v>162</v>
      </c>
      <c r="AH963" s="1" t="s">
        <v>162</v>
      </c>
      <c r="AI963" s="1" t="s">
        <v>162</v>
      </c>
      <c r="AJ963" s="1" t="s">
        <v>162</v>
      </c>
      <c r="AK963" s="1" t="s">
        <v>162</v>
      </c>
      <c r="AL963" s="1" t="s">
        <v>162</v>
      </c>
      <c r="AM963" s="1" t="s">
        <v>162</v>
      </c>
      <c r="AN963" s="1" t="s">
        <v>162</v>
      </c>
      <c r="AO963" s="1" t="s">
        <v>162</v>
      </c>
      <c r="AP963" s="1" t="s">
        <v>162</v>
      </c>
      <c r="AQ963" s="1" t="s">
        <v>162</v>
      </c>
      <c r="AR963" s="1" t="s">
        <v>162</v>
      </c>
      <c r="AS963" s="1" t="s">
        <v>162</v>
      </c>
      <c r="AT963" s="1" t="s">
        <v>162</v>
      </c>
      <c r="AU963" s="1" t="s">
        <v>162</v>
      </c>
      <c r="AV963" s="1" t="s">
        <v>162</v>
      </c>
      <c r="AW963" s="1" t="s">
        <v>162</v>
      </c>
      <c r="AX963" s="1" t="s">
        <v>162</v>
      </c>
      <c r="AY963" s="1" t="s">
        <v>162</v>
      </c>
      <c r="AZ963" s="1" t="s">
        <v>162</v>
      </c>
      <c r="BA963" s="1" t="s">
        <v>162</v>
      </c>
      <c r="BB963" s="1" t="s">
        <v>162</v>
      </c>
      <c r="BC963" s="1" t="s">
        <v>162</v>
      </c>
      <c r="BD963" s="1" t="s">
        <v>162</v>
      </c>
      <c r="BE963" s="1" t="s">
        <v>162</v>
      </c>
      <c r="BS963" s="1" t="s">
        <v>4269</v>
      </c>
      <c r="BT963" s="5" t="s">
        <v>379</v>
      </c>
      <c r="BU963" s="1" t="s">
        <v>184</v>
      </c>
      <c r="BZ963" s="1" t="s">
        <v>181</v>
      </c>
      <c r="CA963" s="8" t="s">
        <v>12687</v>
      </c>
      <c r="CB963" s="1" t="s">
        <v>196</v>
      </c>
    </row>
    <row r="964">
      <c r="A964" s="1" t="s">
        <v>12689</v>
      </c>
      <c r="B964" s="1" t="s">
        <v>12681</v>
      </c>
      <c r="C964" s="1" t="s">
        <v>12690</v>
      </c>
      <c r="D964" s="1" t="s">
        <v>126</v>
      </c>
      <c r="E964" s="1" t="s">
        <v>128</v>
      </c>
      <c r="F964" s="5" t="s">
        <v>150</v>
      </c>
      <c r="G964" s="1" t="s">
        <v>4271</v>
      </c>
      <c r="H964" s="1" t="s">
        <v>12691</v>
      </c>
      <c r="I964" s="5" t="s">
        <v>174</v>
      </c>
      <c r="J964" s="1" t="s">
        <v>2497</v>
      </c>
      <c r="K964" s="1" t="s">
        <v>12692</v>
      </c>
      <c r="BS964" s="1" t="s">
        <v>4269</v>
      </c>
      <c r="BT964" s="5" t="s">
        <v>158</v>
      </c>
      <c r="BZ964" s="1" t="s">
        <v>181</v>
      </c>
      <c r="CA964" s="8" t="s">
        <v>12693</v>
      </c>
      <c r="CB964" s="1" t="s">
        <v>196</v>
      </c>
    </row>
    <row r="965">
      <c r="A965" s="1" t="s">
        <v>4348</v>
      </c>
      <c r="B965" s="1" t="s">
        <v>12696</v>
      </c>
      <c r="C965" s="1" t="s">
        <v>12697</v>
      </c>
      <c r="D965" s="1" t="s">
        <v>126</v>
      </c>
      <c r="E965" s="1" t="s">
        <v>128</v>
      </c>
      <c r="F965" s="5" t="s">
        <v>150</v>
      </c>
      <c r="G965" s="1" t="s">
        <v>1509</v>
      </c>
      <c r="H965" s="1" t="s">
        <v>4350</v>
      </c>
      <c r="I965" s="5" t="s">
        <v>150</v>
      </c>
      <c r="M965" s="5" t="s">
        <v>174</v>
      </c>
      <c r="N965" s="5" t="s">
        <v>12698</v>
      </c>
      <c r="O965" s="5" t="s">
        <v>864</v>
      </c>
      <c r="P965" s="5" t="s">
        <v>156</v>
      </c>
      <c r="Q965" s="5" t="s">
        <v>150</v>
      </c>
      <c r="R965" s="5" t="s">
        <v>155</v>
      </c>
      <c r="S965" s="5" t="s">
        <v>174</v>
      </c>
      <c r="T965" s="5" t="s">
        <v>158</v>
      </c>
      <c r="U965" s="5" t="s">
        <v>158</v>
      </c>
      <c r="V965" s="5" t="s">
        <v>157</v>
      </c>
      <c r="W965" s="5" t="s">
        <v>257</v>
      </c>
      <c r="AB965" s="5" t="s">
        <v>216</v>
      </c>
      <c r="AC965" s="1" t="s">
        <v>162</v>
      </c>
      <c r="AD965" s="1" t="s">
        <v>162</v>
      </c>
      <c r="AE965" s="1" t="s">
        <v>162</v>
      </c>
      <c r="AF965" s="1" t="s">
        <v>162</v>
      </c>
      <c r="AG965" s="1" t="s">
        <v>162</v>
      </c>
      <c r="AH965" s="1" t="s">
        <v>162</v>
      </c>
      <c r="AI965" s="1" t="s">
        <v>162</v>
      </c>
      <c r="AJ965" s="1" t="s">
        <v>162</v>
      </c>
      <c r="AK965" s="1" t="s">
        <v>162</v>
      </c>
      <c r="AL965" s="1" t="s">
        <v>162</v>
      </c>
      <c r="AM965" s="1" t="s">
        <v>162</v>
      </c>
      <c r="AN965" s="1" t="s">
        <v>162</v>
      </c>
      <c r="AO965" s="1" t="s">
        <v>162</v>
      </c>
      <c r="AP965" s="1" t="s">
        <v>162</v>
      </c>
      <c r="AQ965" s="1" t="s">
        <v>162</v>
      </c>
      <c r="AR965" s="1" t="s">
        <v>162</v>
      </c>
      <c r="AS965" s="1" t="s">
        <v>162</v>
      </c>
      <c r="AT965" s="1" t="s">
        <v>162</v>
      </c>
      <c r="AU965" s="1" t="s">
        <v>162</v>
      </c>
      <c r="AV965" s="1" t="s">
        <v>162</v>
      </c>
      <c r="AW965" s="1" t="s">
        <v>162</v>
      </c>
      <c r="AX965" s="1" t="s">
        <v>162</v>
      </c>
      <c r="AY965" s="1" t="s">
        <v>162</v>
      </c>
      <c r="AZ965" s="1" t="s">
        <v>259</v>
      </c>
      <c r="BA965" s="1" t="s">
        <v>259</v>
      </c>
      <c r="BB965" s="1" t="s">
        <v>162</v>
      </c>
      <c r="BC965" s="1" t="s">
        <v>162</v>
      </c>
      <c r="BD965" s="1" t="s">
        <v>162</v>
      </c>
      <c r="BE965" s="1" t="s">
        <v>162</v>
      </c>
      <c r="BF965" s="5" t="s">
        <v>6751</v>
      </c>
      <c r="BG965" s="5" t="s">
        <v>11378</v>
      </c>
      <c r="BH965" s="5" t="s">
        <v>6751</v>
      </c>
      <c r="BI965" s="5" t="s">
        <v>12701</v>
      </c>
      <c r="BS965" s="1" t="s">
        <v>4361</v>
      </c>
      <c r="BT965" s="5" t="s">
        <v>864</v>
      </c>
      <c r="BU965" s="1" t="s">
        <v>240</v>
      </c>
      <c r="BZ965" s="1" t="s">
        <v>181</v>
      </c>
      <c r="CA965" s="8" t="s">
        <v>7765</v>
      </c>
      <c r="CB965" s="1" t="s">
        <v>5687</v>
      </c>
    </row>
    <row r="966">
      <c r="A966" s="1" t="s">
        <v>11585</v>
      </c>
      <c r="B966" s="1" t="s">
        <v>12702</v>
      </c>
      <c r="C966" s="1" t="s">
        <v>12703</v>
      </c>
      <c r="D966" s="1" t="s">
        <v>126</v>
      </c>
      <c r="E966" s="1" t="s">
        <v>128</v>
      </c>
      <c r="F966" s="5" t="s">
        <v>155</v>
      </c>
      <c r="G966" s="1" t="s">
        <v>11587</v>
      </c>
      <c r="H966" s="1" t="s">
        <v>11589</v>
      </c>
      <c r="I966" s="5" t="s">
        <v>150</v>
      </c>
      <c r="M966" s="5" t="s">
        <v>174</v>
      </c>
      <c r="N966" s="5" t="s">
        <v>12705</v>
      </c>
      <c r="O966" s="5" t="s">
        <v>576</v>
      </c>
      <c r="P966" s="5" t="s">
        <v>156</v>
      </c>
      <c r="Q966" s="5" t="s">
        <v>216</v>
      </c>
      <c r="R966" s="5" t="s">
        <v>155</v>
      </c>
      <c r="S966" s="5" t="s">
        <v>174</v>
      </c>
      <c r="T966" s="5" t="s">
        <v>158</v>
      </c>
      <c r="U966" s="5" t="s">
        <v>158</v>
      </c>
      <c r="V966" s="5" t="s">
        <v>158</v>
      </c>
      <c r="W966" s="5" t="s">
        <v>257</v>
      </c>
      <c r="AB966" s="5" t="s">
        <v>216</v>
      </c>
      <c r="AC966" s="1" t="s">
        <v>162</v>
      </c>
      <c r="AD966" s="1" t="s">
        <v>162</v>
      </c>
      <c r="AE966" s="1" t="s">
        <v>162</v>
      </c>
      <c r="AF966" s="1" t="s">
        <v>162</v>
      </c>
      <c r="AG966" s="1" t="s">
        <v>162</v>
      </c>
      <c r="AH966" s="1" t="s">
        <v>162</v>
      </c>
      <c r="AI966" s="1" t="s">
        <v>162</v>
      </c>
      <c r="AJ966" s="1" t="s">
        <v>162</v>
      </c>
      <c r="AK966" s="1" t="s">
        <v>162</v>
      </c>
      <c r="AL966" s="1" t="s">
        <v>162</v>
      </c>
      <c r="AM966" s="1" t="s">
        <v>162</v>
      </c>
      <c r="AN966" s="1" t="s">
        <v>162</v>
      </c>
      <c r="AO966" s="1" t="s">
        <v>162</v>
      </c>
      <c r="AP966" s="1" t="s">
        <v>162</v>
      </c>
      <c r="AQ966" s="1" t="s">
        <v>162</v>
      </c>
      <c r="AR966" s="1" t="s">
        <v>162</v>
      </c>
      <c r="AS966" s="1" t="s">
        <v>162</v>
      </c>
      <c r="AT966" s="1" t="s">
        <v>162</v>
      </c>
      <c r="AU966" s="1" t="s">
        <v>162</v>
      </c>
      <c r="AV966" s="1" t="s">
        <v>162</v>
      </c>
      <c r="AW966" s="1" t="s">
        <v>162</v>
      </c>
      <c r="AX966" s="1" t="s">
        <v>162</v>
      </c>
      <c r="AY966" s="1" t="s">
        <v>162</v>
      </c>
      <c r="AZ966" s="1" t="s">
        <v>259</v>
      </c>
      <c r="BA966" s="1" t="s">
        <v>259</v>
      </c>
      <c r="BB966" s="1" t="s">
        <v>162</v>
      </c>
      <c r="BC966" s="1" t="s">
        <v>162</v>
      </c>
      <c r="BD966" s="1" t="s">
        <v>162</v>
      </c>
      <c r="BE966" s="1" t="s">
        <v>162</v>
      </c>
      <c r="BF966" s="5" t="s">
        <v>4484</v>
      </c>
      <c r="BG966" s="5" t="s">
        <v>12528</v>
      </c>
      <c r="BH966" s="5" t="s">
        <v>12709</v>
      </c>
      <c r="BI966" s="5" t="s">
        <v>12701</v>
      </c>
      <c r="BS966" s="1" t="s">
        <v>11575</v>
      </c>
      <c r="BT966" s="5" t="s">
        <v>576</v>
      </c>
      <c r="BU966" s="1" t="s">
        <v>240</v>
      </c>
      <c r="BZ966" s="1" t="s">
        <v>181</v>
      </c>
      <c r="CA966" s="8" t="s">
        <v>12710</v>
      </c>
      <c r="CB966" s="1" t="s">
        <v>196</v>
      </c>
    </row>
    <row r="967">
      <c r="A967" s="1" t="s">
        <v>11576</v>
      </c>
      <c r="B967" s="1" t="s">
        <v>12703</v>
      </c>
      <c r="C967" s="1" t="s">
        <v>12712</v>
      </c>
      <c r="D967" s="1" t="s">
        <v>126</v>
      </c>
      <c r="E967" s="1" t="s">
        <v>128</v>
      </c>
      <c r="F967" s="5" t="s">
        <v>174</v>
      </c>
      <c r="G967" s="1" t="s">
        <v>11578</v>
      </c>
      <c r="H967" s="1" t="s">
        <v>11579</v>
      </c>
      <c r="I967" s="5" t="s">
        <v>150</v>
      </c>
      <c r="M967" s="5" t="s">
        <v>174</v>
      </c>
      <c r="N967" s="5" t="s">
        <v>12714</v>
      </c>
      <c r="O967" s="5" t="s">
        <v>1388</v>
      </c>
      <c r="P967" s="5" t="s">
        <v>174</v>
      </c>
      <c r="Q967" s="5" t="s">
        <v>174</v>
      </c>
      <c r="R967" s="5" t="s">
        <v>155</v>
      </c>
      <c r="S967" s="5" t="s">
        <v>174</v>
      </c>
      <c r="T967" s="5" t="s">
        <v>158</v>
      </c>
      <c r="U967" s="5" t="s">
        <v>896</v>
      </c>
      <c r="V967" s="5" t="s">
        <v>158</v>
      </c>
      <c r="W967" s="5" t="s">
        <v>898</v>
      </c>
      <c r="AB967" s="5" t="s">
        <v>150</v>
      </c>
      <c r="AC967" s="1" t="s">
        <v>162</v>
      </c>
      <c r="AD967" s="1" t="s">
        <v>162</v>
      </c>
      <c r="AE967" s="1" t="s">
        <v>162</v>
      </c>
      <c r="AF967" s="1" t="s">
        <v>162</v>
      </c>
      <c r="AG967" s="1" t="s">
        <v>162</v>
      </c>
      <c r="AH967" s="1" t="s">
        <v>162</v>
      </c>
      <c r="AI967" s="1" t="s">
        <v>162</v>
      </c>
      <c r="AJ967" s="1" t="s">
        <v>162</v>
      </c>
      <c r="AK967" s="1" t="s">
        <v>162</v>
      </c>
      <c r="AL967" s="1" t="s">
        <v>162</v>
      </c>
      <c r="AM967" s="1" t="s">
        <v>162</v>
      </c>
      <c r="AN967" s="1" t="s">
        <v>162</v>
      </c>
      <c r="AO967" s="1" t="s">
        <v>162</v>
      </c>
      <c r="AP967" s="1" t="s">
        <v>162</v>
      </c>
      <c r="AQ967" s="1" t="s">
        <v>162</v>
      </c>
      <c r="AR967" s="1" t="s">
        <v>162</v>
      </c>
      <c r="AS967" s="1" t="s">
        <v>162</v>
      </c>
      <c r="AT967" s="1" t="s">
        <v>162</v>
      </c>
      <c r="AU967" s="1" t="s">
        <v>162</v>
      </c>
      <c r="AV967" s="1" t="s">
        <v>162</v>
      </c>
      <c r="AW967" s="1" t="s">
        <v>162</v>
      </c>
      <c r="AX967" s="1" t="s">
        <v>162</v>
      </c>
      <c r="AY967" s="1" t="s">
        <v>162</v>
      </c>
      <c r="AZ967" s="1" t="s">
        <v>162</v>
      </c>
      <c r="BA967" s="1" t="s">
        <v>162</v>
      </c>
      <c r="BB967" s="1" t="s">
        <v>162</v>
      </c>
      <c r="BC967" s="1" t="s">
        <v>162</v>
      </c>
      <c r="BD967" s="1" t="s">
        <v>162</v>
      </c>
      <c r="BE967" s="1" t="s">
        <v>162</v>
      </c>
      <c r="BS967" s="1" t="s">
        <v>11575</v>
      </c>
      <c r="BT967" s="5" t="s">
        <v>1388</v>
      </c>
      <c r="BW967" s="1" t="s">
        <v>467</v>
      </c>
      <c r="BZ967" s="1" t="s">
        <v>181</v>
      </c>
      <c r="CA967" s="8" t="s">
        <v>12718</v>
      </c>
      <c r="CB967" s="1" t="s">
        <v>196</v>
      </c>
    </row>
    <row r="968">
      <c r="A968" s="1" t="s">
        <v>11565</v>
      </c>
      <c r="B968" s="1" t="s">
        <v>12719</v>
      </c>
      <c r="C968" s="1" t="s">
        <v>12720</v>
      </c>
      <c r="D968" s="1" t="s">
        <v>126</v>
      </c>
      <c r="E968" s="1" t="s">
        <v>128</v>
      </c>
      <c r="F968" s="5" t="s">
        <v>150</v>
      </c>
      <c r="G968" s="1" t="s">
        <v>11568</v>
      </c>
      <c r="H968" s="1" t="s">
        <v>11569</v>
      </c>
      <c r="I968" s="5" t="s">
        <v>150</v>
      </c>
      <c r="M968" s="5" t="s">
        <v>150</v>
      </c>
      <c r="N968" s="5" t="s">
        <v>12721</v>
      </c>
      <c r="O968" s="5" t="s">
        <v>713</v>
      </c>
      <c r="P968" s="5" t="s">
        <v>174</v>
      </c>
      <c r="Q968" s="5" t="s">
        <v>150</v>
      </c>
      <c r="R968" s="5" t="s">
        <v>155</v>
      </c>
      <c r="S968" s="5" t="s">
        <v>174</v>
      </c>
      <c r="T968" s="5" t="s">
        <v>158</v>
      </c>
      <c r="U968" s="5" t="s">
        <v>158</v>
      </c>
      <c r="V968" s="5" t="s">
        <v>158</v>
      </c>
      <c r="W968" s="5" t="s">
        <v>257</v>
      </c>
      <c r="AB968" s="5" t="s">
        <v>216</v>
      </c>
      <c r="AC968" s="1" t="s">
        <v>162</v>
      </c>
      <c r="AD968" s="1" t="s">
        <v>162</v>
      </c>
      <c r="AE968" s="1" t="s">
        <v>162</v>
      </c>
      <c r="AF968" s="1" t="s">
        <v>162</v>
      </c>
      <c r="AG968" s="1" t="s">
        <v>162</v>
      </c>
      <c r="AH968" s="1" t="s">
        <v>162</v>
      </c>
      <c r="AI968" s="1" t="s">
        <v>162</v>
      </c>
      <c r="AJ968" s="1" t="s">
        <v>162</v>
      </c>
      <c r="AK968" s="1" t="s">
        <v>162</v>
      </c>
      <c r="AL968" s="1" t="s">
        <v>162</v>
      </c>
      <c r="AM968" s="1" t="s">
        <v>162</v>
      </c>
      <c r="AN968" s="1" t="s">
        <v>162</v>
      </c>
      <c r="AO968" s="1" t="s">
        <v>162</v>
      </c>
      <c r="AP968" s="1" t="s">
        <v>162</v>
      </c>
      <c r="AQ968" s="1" t="s">
        <v>162</v>
      </c>
      <c r="AR968" s="1" t="s">
        <v>162</v>
      </c>
      <c r="AS968" s="1" t="s">
        <v>162</v>
      </c>
      <c r="AT968" s="1" t="s">
        <v>162</v>
      </c>
      <c r="AU968" s="1" t="s">
        <v>162</v>
      </c>
      <c r="AV968" s="1" t="s">
        <v>162</v>
      </c>
      <c r="AW968" s="1" t="s">
        <v>162</v>
      </c>
      <c r="AX968" s="1" t="s">
        <v>162</v>
      </c>
      <c r="AY968" s="1" t="s">
        <v>162</v>
      </c>
      <c r="AZ968" s="1" t="s">
        <v>162</v>
      </c>
      <c r="BA968" s="1" t="s">
        <v>162</v>
      </c>
      <c r="BB968" s="1" t="s">
        <v>162</v>
      </c>
      <c r="BC968" s="1" t="s">
        <v>162</v>
      </c>
      <c r="BD968" s="1" t="s">
        <v>162</v>
      </c>
      <c r="BE968" s="1" t="s">
        <v>162</v>
      </c>
      <c r="BS968" s="1" t="s">
        <v>11575</v>
      </c>
      <c r="BT968" s="5" t="s">
        <v>713</v>
      </c>
      <c r="BU968" s="1" t="s">
        <v>240</v>
      </c>
      <c r="BZ968" s="1" t="s">
        <v>181</v>
      </c>
      <c r="CA968" s="8" t="s">
        <v>12727</v>
      </c>
      <c r="CB968" s="1" t="s">
        <v>196</v>
      </c>
    </row>
    <row r="969">
      <c r="A969" s="1" t="s">
        <v>12729</v>
      </c>
      <c r="B969" s="1" t="s">
        <v>12730</v>
      </c>
      <c r="C969" s="1" t="s">
        <v>12731</v>
      </c>
      <c r="D969" s="1" t="s">
        <v>126</v>
      </c>
      <c r="E969" s="1" t="s">
        <v>128</v>
      </c>
      <c r="F969" s="5" t="s">
        <v>155</v>
      </c>
      <c r="G969" s="1" t="s">
        <v>12732</v>
      </c>
      <c r="H969" s="1" t="s">
        <v>12733</v>
      </c>
      <c r="I969" s="5" t="s">
        <v>150</v>
      </c>
      <c r="M969" s="5" t="s">
        <v>174</v>
      </c>
      <c r="N969" s="5" t="s">
        <v>12734</v>
      </c>
      <c r="O969" s="5" t="s">
        <v>161</v>
      </c>
      <c r="P969" s="5" t="s">
        <v>150</v>
      </c>
      <c r="Q969" s="5" t="s">
        <v>155</v>
      </c>
      <c r="R969" s="5" t="s">
        <v>174</v>
      </c>
      <c r="S969" s="5" t="s">
        <v>150</v>
      </c>
      <c r="BS969" s="1" t="s">
        <v>12735</v>
      </c>
      <c r="BT969" s="5" t="s">
        <v>161</v>
      </c>
      <c r="BZ969" s="1" t="s">
        <v>181</v>
      </c>
      <c r="CA969" s="8" t="s">
        <v>12738</v>
      </c>
      <c r="CB969" s="1" t="s">
        <v>196</v>
      </c>
    </row>
    <row r="970">
      <c r="A970" s="1" t="s">
        <v>12741</v>
      </c>
      <c r="B970" s="1" t="s">
        <v>12731</v>
      </c>
      <c r="C970" s="1" t="s">
        <v>12742</v>
      </c>
      <c r="D970" s="1" t="s">
        <v>126</v>
      </c>
      <c r="E970" s="1" t="s">
        <v>128</v>
      </c>
      <c r="F970" s="5" t="s">
        <v>174</v>
      </c>
      <c r="G970" s="1" t="s">
        <v>12743</v>
      </c>
      <c r="H970" s="1" t="s">
        <v>12744</v>
      </c>
      <c r="I970" s="5" t="s">
        <v>150</v>
      </c>
      <c r="M970" s="5" t="s">
        <v>150</v>
      </c>
      <c r="N970" s="5" t="s">
        <v>12745</v>
      </c>
      <c r="O970" s="5" t="s">
        <v>353</v>
      </c>
      <c r="P970" s="5" t="s">
        <v>174</v>
      </c>
      <c r="Q970" s="5" t="s">
        <v>174</v>
      </c>
      <c r="R970" s="5" t="s">
        <v>155</v>
      </c>
      <c r="S970" s="5" t="s">
        <v>156</v>
      </c>
      <c r="T970" s="5" t="s">
        <v>158</v>
      </c>
      <c r="U970" s="5" t="s">
        <v>158</v>
      </c>
      <c r="V970" s="5" t="s">
        <v>158</v>
      </c>
      <c r="W970" s="5" t="s">
        <v>257</v>
      </c>
      <c r="AB970" s="5" t="s">
        <v>216</v>
      </c>
      <c r="AC970" s="1" t="s">
        <v>162</v>
      </c>
      <c r="AD970" s="1" t="s">
        <v>162</v>
      </c>
      <c r="AE970" s="1" t="s">
        <v>162</v>
      </c>
      <c r="AF970" s="1" t="s">
        <v>162</v>
      </c>
      <c r="AG970" s="1" t="s">
        <v>162</v>
      </c>
      <c r="AH970" s="1" t="s">
        <v>162</v>
      </c>
      <c r="AI970" s="1" t="s">
        <v>162</v>
      </c>
      <c r="AJ970" s="1" t="s">
        <v>162</v>
      </c>
      <c r="AK970" s="1" t="s">
        <v>162</v>
      </c>
      <c r="AL970" s="1" t="s">
        <v>162</v>
      </c>
      <c r="AM970" s="1" t="s">
        <v>162</v>
      </c>
      <c r="AN970" s="1" t="s">
        <v>162</v>
      </c>
      <c r="AO970" s="1" t="s">
        <v>162</v>
      </c>
      <c r="AP970" s="1" t="s">
        <v>162</v>
      </c>
      <c r="AQ970" s="1" t="s">
        <v>162</v>
      </c>
      <c r="AR970" s="1" t="s">
        <v>162</v>
      </c>
      <c r="AS970" s="1" t="s">
        <v>162</v>
      </c>
      <c r="AT970" s="1" t="s">
        <v>162</v>
      </c>
      <c r="AU970" s="1" t="s">
        <v>162</v>
      </c>
      <c r="AV970" s="1" t="s">
        <v>162</v>
      </c>
      <c r="AW970" s="1" t="s">
        <v>162</v>
      </c>
      <c r="AX970" s="1" t="s">
        <v>162</v>
      </c>
      <c r="AY970" s="1" t="s">
        <v>162</v>
      </c>
      <c r="AZ970" s="1" t="s">
        <v>162</v>
      </c>
      <c r="BA970" s="1" t="s">
        <v>162</v>
      </c>
      <c r="BB970" s="1" t="s">
        <v>162</v>
      </c>
      <c r="BC970" s="1" t="s">
        <v>162</v>
      </c>
      <c r="BD970" s="1" t="s">
        <v>162</v>
      </c>
      <c r="BE970" s="1" t="s">
        <v>162</v>
      </c>
      <c r="BS970" s="1" t="s">
        <v>12735</v>
      </c>
      <c r="BT970" s="5" t="s">
        <v>353</v>
      </c>
      <c r="BU970" s="1" t="s">
        <v>240</v>
      </c>
      <c r="BZ970" s="1" t="s">
        <v>181</v>
      </c>
      <c r="CA970" s="8" t="s">
        <v>12748</v>
      </c>
      <c r="CB970" s="1" t="s">
        <v>196</v>
      </c>
    </row>
    <row r="971">
      <c r="A971" s="1" t="s">
        <v>12750</v>
      </c>
      <c r="B971" s="1" t="s">
        <v>12742</v>
      </c>
      <c r="C971" s="1" t="s">
        <v>12751</v>
      </c>
      <c r="D971" s="1" t="s">
        <v>126</v>
      </c>
      <c r="E971" s="1" t="s">
        <v>128</v>
      </c>
      <c r="F971" s="5" t="s">
        <v>150</v>
      </c>
      <c r="G971" s="1" t="s">
        <v>12752</v>
      </c>
      <c r="H971" s="1" t="s">
        <v>12753</v>
      </c>
      <c r="I971" s="5" t="s">
        <v>150</v>
      </c>
      <c r="M971" s="5" t="s">
        <v>150</v>
      </c>
      <c r="N971" s="5" t="s">
        <v>12754</v>
      </c>
      <c r="O971" s="5" t="s">
        <v>2539</v>
      </c>
      <c r="P971" s="5" t="s">
        <v>174</v>
      </c>
      <c r="Q971" s="5" t="s">
        <v>150</v>
      </c>
      <c r="R971" s="5" t="s">
        <v>155</v>
      </c>
      <c r="S971" s="5" t="s">
        <v>156</v>
      </c>
      <c r="T971" s="5" t="s">
        <v>158</v>
      </c>
      <c r="U971" s="5" t="s">
        <v>896</v>
      </c>
      <c r="V971" s="5" t="s">
        <v>158</v>
      </c>
      <c r="W971" s="5" t="s">
        <v>898</v>
      </c>
      <c r="AB971" s="5" t="s">
        <v>150</v>
      </c>
      <c r="AC971" s="1" t="s">
        <v>162</v>
      </c>
      <c r="AD971" s="1" t="s">
        <v>162</v>
      </c>
      <c r="AE971" s="1" t="s">
        <v>162</v>
      </c>
      <c r="AF971" s="1" t="s">
        <v>162</v>
      </c>
      <c r="AG971" s="1" t="s">
        <v>162</v>
      </c>
      <c r="AH971" s="1" t="s">
        <v>162</v>
      </c>
      <c r="AI971" s="1" t="s">
        <v>162</v>
      </c>
      <c r="AJ971" s="1" t="s">
        <v>162</v>
      </c>
      <c r="AK971" s="1" t="s">
        <v>162</v>
      </c>
      <c r="AL971" s="1" t="s">
        <v>162</v>
      </c>
      <c r="AM971" s="1" t="s">
        <v>162</v>
      </c>
      <c r="AN971" s="1" t="s">
        <v>162</v>
      </c>
      <c r="AO971" s="1" t="s">
        <v>162</v>
      </c>
      <c r="AP971" s="1" t="s">
        <v>162</v>
      </c>
      <c r="AQ971" s="1" t="s">
        <v>162</v>
      </c>
      <c r="AR971" s="1" t="s">
        <v>162</v>
      </c>
      <c r="AS971" s="1" t="s">
        <v>162</v>
      </c>
      <c r="AT971" s="1" t="s">
        <v>162</v>
      </c>
      <c r="AU971" s="1" t="s">
        <v>162</v>
      </c>
      <c r="AV971" s="1" t="s">
        <v>162</v>
      </c>
      <c r="AW971" s="1" t="s">
        <v>162</v>
      </c>
      <c r="AX971" s="1" t="s">
        <v>162</v>
      </c>
      <c r="AY971" s="1" t="s">
        <v>162</v>
      </c>
      <c r="AZ971" s="1" t="s">
        <v>162</v>
      </c>
      <c r="BA971" s="1" t="s">
        <v>162</v>
      </c>
      <c r="BB971" s="1" t="s">
        <v>162</v>
      </c>
      <c r="BC971" s="1" t="s">
        <v>162</v>
      </c>
      <c r="BD971" s="1" t="s">
        <v>162</v>
      </c>
      <c r="BE971" s="1" t="s">
        <v>162</v>
      </c>
      <c r="BS971" s="1" t="s">
        <v>12735</v>
      </c>
      <c r="BT971" s="5" t="s">
        <v>2539</v>
      </c>
      <c r="BW971" s="1" t="s">
        <v>467</v>
      </c>
      <c r="BZ971" s="1" t="s">
        <v>181</v>
      </c>
      <c r="CA971" s="8" t="s">
        <v>12755</v>
      </c>
      <c r="CB971" s="1" t="s">
        <v>196</v>
      </c>
    </row>
    <row r="972">
      <c r="A972" s="1" t="s">
        <v>1318</v>
      </c>
      <c r="B972" s="1" t="s">
        <v>12759</v>
      </c>
      <c r="C972" s="1" t="s">
        <v>12760</v>
      </c>
      <c r="D972" s="1" t="s">
        <v>126</v>
      </c>
      <c r="E972" s="1" t="s">
        <v>128</v>
      </c>
      <c r="F972" s="5" t="s">
        <v>161</v>
      </c>
      <c r="G972" s="1" t="s">
        <v>1320</v>
      </c>
      <c r="H972" s="1" t="s">
        <v>1321</v>
      </c>
      <c r="I972" s="5" t="s">
        <v>150</v>
      </c>
      <c r="M972" s="5" t="s">
        <v>150</v>
      </c>
      <c r="N972" s="5" t="s">
        <v>12761</v>
      </c>
      <c r="O972" s="5" t="s">
        <v>155</v>
      </c>
      <c r="P972" s="5" t="s">
        <v>150</v>
      </c>
      <c r="Q972" s="5" t="s">
        <v>155</v>
      </c>
      <c r="BS972" s="1" t="s">
        <v>1266</v>
      </c>
      <c r="BT972" s="5" t="s">
        <v>155</v>
      </c>
      <c r="BZ972" s="1" t="s">
        <v>181</v>
      </c>
      <c r="CA972" s="8" t="s">
        <v>12762</v>
      </c>
      <c r="CB972" s="1" t="s">
        <v>196</v>
      </c>
    </row>
    <row r="973">
      <c r="A973" s="1" t="s">
        <v>1307</v>
      </c>
      <c r="B973" s="1" t="s">
        <v>12760</v>
      </c>
      <c r="C973" s="1" t="s">
        <v>12765</v>
      </c>
      <c r="D973" s="1" t="s">
        <v>126</v>
      </c>
      <c r="E973" s="1" t="s">
        <v>128</v>
      </c>
      <c r="F973" s="5" t="s">
        <v>156</v>
      </c>
      <c r="G973" s="1" t="s">
        <v>1310</v>
      </c>
      <c r="H973" s="1" t="s">
        <v>1311</v>
      </c>
      <c r="I973" s="5" t="s">
        <v>150</v>
      </c>
      <c r="M973" s="5" t="s">
        <v>174</v>
      </c>
      <c r="N973" s="5" t="s">
        <v>12768</v>
      </c>
      <c r="O973" s="5" t="s">
        <v>216</v>
      </c>
      <c r="P973" s="5" t="s">
        <v>150</v>
      </c>
      <c r="Q973" s="5" t="s">
        <v>155</v>
      </c>
      <c r="R973" s="5" t="s">
        <v>174</v>
      </c>
      <c r="S973" s="5" t="s">
        <v>150</v>
      </c>
      <c r="BS973" s="1" t="s">
        <v>1266</v>
      </c>
      <c r="BT973" s="5" t="s">
        <v>216</v>
      </c>
      <c r="BZ973" s="1" t="s">
        <v>181</v>
      </c>
      <c r="CA973" s="8" t="s">
        <v>12770</v>
      </c>
      <c r="CB973" s="1" t="s">
        <v>196</v>
      </c>
    </row>
    <row r="974">
      <c r="A974" s="1" t="s">
        <v>1288</v>
      </c>
      <c r="B974" s="1" t="s">
        <v>12765</v>
      </c>
      <c r="C974" s="1" t="s">
        <v>12771</v>
      </c>
      <c r="D974" s="1" t="s">
        <v>126</v>
      </c>
      <c r="E974" s="1" t="s">
        <v>128</v>
      </c>
      <c r="F974" s="5" t="s">
        <v>155</v>
      </c>
      <c r="G974" s="1" t="s">
        <v>1292</v>
      </c>
      <c r="H974" s="1" t="s">
        <v>1293</v>
      </c>
      <c r="I974" s="5" t="s">
        <v>150</v>
      </c>
      <c r="M974" s="5" t="s">
        <v>174</v>
      </c>
      <c r="N974" s="5" t="s">
        <v>12772</v>
      </c>
      <c r="O974" s="5" t="s">
        <v>1603</v>
      </c>
      <c r="P974" s="5" t="s">
        <v>150</v>
      </c>
      <c r="Q974" s="5" t="s">
        <v>155</v>
      </c>
      <c r="R974" s="5" t="s">
        <v>174</v>
      </c>
      <c r="S974" s="5" t="s">
        <v>150</v>
      </c>
      <c r="T974" s="5" t="s">
        <v>158</v>
      </c>
      <c r="U974" s="5" t="s">
        <v>158</v>
      </c>
      <c r="V974" s="5" t="s">
        <v>158</v>
      </c>
      <c r="W974" s="5" t="s">
        <v>257</v>
      </c>
      <c r="AB974" s="5" t="s">
        <v>216</v>
      </c>
      <c r="AC974" s="1" t="s">
        <v>162</v>
      </c>
      <c r="AD974" s="1" t="s">
        <v>162</v>
      </c>
      <c r="AE974" s="1" t="s">
        <v>162</v>
      </c>
      <c r="AF974" s="1" t="s">
        <v>162</v>
      </c>
      <c r="AG974" s="1" t="s">
        <v>162</v>
      </c>
      <c r="AH974" s="1" t="s">
        <v>162</v>
      </c>
      <c r="AI974" s="1" t="s">
        <v>162</v>
      </c>
      <c r="AJ974" s="1" t="s">
        <v>162</v>
      </c>
      <c r="AK974" s="1" t="s">
        <v>162</v>
      </c>
      <c r="AL974" s="1" t="s">
        <v>162</v>
      </c>
      <c r="AM974" s="1" t="s">
        <v>162</v>
      </c>
      <c r="AN974" s="1" t="s">
        <v>162</v>
      </c>
      <c r="AO974" s="1" t="s">
        <v>162</v>
      </c>
      <c r="AP974" s="1" t="s">
        <v>162</v>
      </c>
      <c r="AQ974" s="1" t="s">
        <v>162</v>
      </c>
      <c r="AR974" s="1" t="s">
        <v>162</v>
      </c>
      <c r="AS974" s="1" t="s">
        <v>162</v>
      </c>
      <c r="AT974" s="1" t="s">
        <v>162</v>
      </c>
      <c r="AU974" s="1" t="s">
        <v>162</v>
      </c>
      <c r="AV974" s="1" t="s">
        <v>162</v>
      </c>
      <c r="AW974" s="1" t="s">
        <v>162</v>
      </c>
      <c r="AX974" s="1" t="s">
        <v>162</v>
      </c>
      <c r="AY974" s="1" t="s">
        <v>162</v>
      </c>
      <c r="AZ974" s="1" t="s">
        <v>162</v>
      </c>
      <c r="BA974" s="1" t="s">
        <v>162</v>
      </c>
      <c r="BB974" s="1" t="s">
        <v>162</v>
      </c>
      <c r="BC974" s="1" t="s">
        <v>162</v>
      </c>
      <c r="BD974" s="1" t="s">
        <v>162</v>
      </c>
      <c r="BE974" s="1" t="s">
        <v>162</v>
      </c>
      <c r="BS974" s="1" t="s">
        <v>1266</v>
      </c>
      <c r="BT974" s="5" t="s">
        <v>1603</v>
      </c>
      <c r="BU974" s="1" t="s">
        <v>240</v>
      </c>
      <c r="BZ974" s="1" t="s">
        <v>181</v>
      </c>
      <c r="CA974" s="8" t="s">
        <v>12776</v>
      </c>
      <c r="CB974" s="1" t="s">
        <v>196</v>
      </c>
    </row>
    <row r="975">
      <c r="A975" s="1" t="s">
        <v>1277</v>
      </c>
      <c r="B975" s="1" t="s">
        <v>12771</v>
      </c>
      <c r="C975" s="1" t="s">
        <v>12778</v>
      </c>
      <c r="D975" s="1" t="s">
        <v>126</v>
      </c>
      <c r="E975" s="1" t="s">
        <v>128</v>
      </c>
      <c r="F975" s="5" t="s">
        <v>174</v>
      </c>
      <c r="G975" s="1" t="s">
        <v>1279</v>
      </c>
      <c r="H975" s="1" t="s">
        <v>1280</v>
      </c>
      <c r="I975" s="5" t="s">
        <v>150</v>
      </c>
      <c r="M975" s="5" t="s">
        <v>174</v>
      </c>
      <c r="N975" s="5" t="s">
        <v>12780</v>
      </c>
      <c r="O975" s="5" t="s">
        <v>641</v>
      </c>
      <c r="P975" s="5" t="s">
        <v>174</v>
      </c>
      <c r="Q975" s="5" t="s">
        <v>174</v>
      </c>
      <c r="R975" s="5" t="s">
        <v>155</v>
      </c>
      <c r="S975" s="5" t="s">
        <v>156</v>
      </c>
      <c r="T975" s="5" t="s">
        <v>158</v>
      </c>
      <c r="U975" s="5" t="s">
        <v>405</v>
      </c>
      <c r="V975" s="5" t="s">
        <v>158</v>
      </c>
      <c r="W975" s="5" t="s">
        <v>898</v>
      </c>
      <c r="AB975" s="5" t="s">
        <v>150</v>
      </c>
      <c r="AC975" s="1" t="s">
        <v>162</v>
      </c>
      <c r="AD975" s="1" t="s">
        <v>162</v>
      </c>
      <c r="AE975" s="1" t="s">
        <v>162</v>
      </c>
      <c r="AF975" s="1" t="s">
        <v>162</v>
      </c>
      <c r="AG975" s="1" t="s">
        <v>162</v>
      </c>
      <c r="AH975" s="1" t="s">
        <v>162</v>
      </c>
      <c r="AI975" s="1" t="s">
        <v>162</v>
      </c>
      <c r="AJ975" s="1" t="s">
        <v>162</v>
      </c>
      <c r="AK975" s="1" t="s">
        <v>162</v>
      </c>
      <c r="AL975" s="1" t="s">
        <v>162</v>
      </c>
      <c r="AM975" s="1" t="s">
        <v>162</v>
      </c>
      <c r="AN975" s="1" t="s">
        <v>162</v>
      </c>
      <c r="AO975" s="1" t="s">
        <v>162</v>
      </c>
      <c r="AP975" s="1" t="s">
        <v>162</v>
      </c>
      <c r="AQ975" s="1" t="s">
        <v>162</v>
      </c>
      <c r="AR975" s="1" t="s">
        <v>162</v>
      </c>
      <c r="AS975" s="1" t="s">
        <v>162</v>
      </c>
      <c r="AT975" s="1" t="s">
        <v>162</v>
      </c>
      <c r="AU975" s="1" t="s">
        <v>162</v>
      </c>
      <c r="AV975" s="1" t="s">
        <v>162</v>
      </c>
      <c r="AW975" s="1" t="s">
        <v>162</v>
      </c>
      <c r="AX975" s="1" t="s">
        <v>162</v>
      </c>
      <c r="AY975" s="1" t="s">
        <v>162</v>
      </c>
      <c r="AZ975" s="1" t="s">
        <v>162</v>
      </c>
      <c r="BA975" s="1" t="s">
        <v>259</v>
      </c>
      <c r="BB975" s="1" t="s">
        <v>162</v>
      </c>
      <c r="BC975" s="1" t="s">
        <v>162</v>
      </c>
      <c r="BD975" s="1" t="s">
        <v>162</v>
      </c>
      <c r="BE975" s="1" t="s">
        <v>162</v>
      </c>
      <c r="BH975" s="5" t="s">
        <v>12709</v>
      </c>
      <c r="BI975" s="5" t="s">
        <v>12785</v>
      </c>
      <c r="BS975" s="1" t="s">
        <v>1266</v>
      </c>
      <c r="BT975" s="5" t="s">
        <v>641</v>
      </c>
      <c r="BW975" s="1" t="s">
        <v>467</v>
      </c>
      <c r="BZ975" s="1" t="s">
        <v>181</v>
      </c>
      <c r="CA975" s="8" t="s">
        <v>12787</v>
      </c>
      <c r="CB975" s="1" t="s">
        <v>196</v>
      </c>
    </row>
    <row r="976">
      <c r="A976" s="1" t="s">
        <v>1257</v>
      </c>
      <c r="B976" s="1" t="s">
        <v>12778</v>
      </c>
      <c r="C976" s="1" t="s">
        <v>12788</v>
      </c>
      <c r="D976" s="1" t="s">
        <v>126</v>
      </c>
      <c r="E976" s="1" t="s">
        <v>128</v>
      </c>
      <c r="F976" s="5" t="s">
        <v>150</v>
      </c>
      <c r="G976" s="1" t="s">
        <v>12789</v>
      </c>
      <c r="H976" s="1" t="s">
        <v>1260</v>
      </c>
      <c r="I976" s="5" t="s">
        <v>150</v>
      </c>
      <c r="M976" s="5" t="s">
        <v>150</v>
      </c>
      <c r="N976" s="5" t="s">
        <v>12790</v>
      </c>
      <c r="O976" s="5" t="s">
        <v>1830</v>
      </c>
      <c r="P976" s="5" t="s">
        <v>174</v>
      </c>
      <c r="Q976" s="5" t="s">
        <v>150</v>
      </c>
      <c r="R976" s="5" t="s">
        <v>155</v>
      </c>
      <c r="S976" s="5" t="s">
        <v>156</v>
      </c>
      <c r="T976" s="5" t="s">
        <v>158</v>
      </c>
      <c r="U976" s="5" t="s">
        <v>449</v>
      </c>
      <c r="V976" s="5" t="s">
        <v>158</v>
      </c>
      <c r="W976" s="5" t="s">
        <v>898</v>
      </c>
      <c r="AB976" s="5" t="s">
        <v>150</v>
      </c>
      <c r="AC976" s="1" t="s">
        <v>162</v>
      </c>
      <c r="AD976" s="1" t="s">
        <v>162</v>
      </c>
      <c r="AE976" s="1" t="s">
        <v>162</v>
      </c>
      <c r="AF976" s="1" t="s">
        <v>162</v>
      </c>
      <c r="AG976" s="1" t="s">
        <v>162</v>
      </c>
      <c r="AH976" s="1" t="s">
        <v>162</v>
      </c>
      <c r="AI976" s="1" t="s">
        <v>162</v>
      </c>
      <c r="AJ976" s="1" t="s">
        <v>162</v>
      </c>
      <c r="AK976" s="1" t="s">
        <v>162</v>
      </c>
      <c r="AL976" s="1" t="s">
        <v>162</v>
      </c>
      <c r="AM976" s="1" t="s">
        <v>162</v>
      </c>
      <c r="AN976" s="1" t="s">
        <v>162</v>
      </c>
      <c r="AO976" s="1" t="s">
        <v>162</v>
      </c>
      <c r="AP976" s="1" t="s">
        <v>162</v>
      </c>
      <c r="AQ976" s="1" t="s">
        <v>162</v>
      </c>
      <c r="AR976" s="1" t="s">
        <v>162</v>
      </c>
      <c r="AS976" s="1" t="s">
        <v>162</v>
      </c>
      <c r="AT976" s="1" t="s">
        <v>162</v>
      </c>
      <c r="AU976" s="1" t="s">
        <v>162</v>
      </c>
      <c r="AV976" s="1" t="s">
        <v>162</v>
      </c>
      <c r="AW976" s="1" t="s">
        <v>162</v>
      </c>
      <c r="AX976" s="1" t="s">
        <v>162</v>
      </c>
      <c r="AY976" s="1" t="s">
        <v>162</v>
      </c>
      <c r="AZ976" s="1" t="s">
        <v>162</v>
      </c>
      <c r="BA976" s="1" t="s">
        <v>162</v>
      </c>
      <c r="BB976" s="1" t="s">
        <v>162</v>
      </c>
      <c r="BC976" s="1" t="s">
        <v>162</v>
      </c>
      <c r="BD976" s="1" t="s">
        <v>162</v>
      </c>
      <c r="BE976" s="1" t="s">
        <v>162</v>
      </c>
      <c r="BS976" s="1" t="s">
        <v>1266</v>
      </c>
      <c r="BT976" s="5" t="s">
        <v>1830</v>
      </c>
      <c r="BW976" s="1" t="s">
        <v>467</v>
      </c>
      <c r="BZ976" s="1" t="s">
        <v>181</v>
      </c>
      <c r="CA976" s="8" t="s">
        <v>12796</v>
      </c>
      <c r="CB976" s="1" t="s">
        <v>196</v>
      </c>
    </row>
    <row r="977">
      <c r="A977" s="1" t="s">
        <v>12799</v>
      </c>
      <c r="B977" s="1" t="s">
        <v>12800</v>
      </c>
      <c r="C977" s="1" t="s">
        <v>12801</v>
      </c>
      <c r="D977" s="1" t="s">
        <v>126</v>
      </c>
      <c r="E977" s="1" t="s">
        <v>128</v>
      </c>
      <c r="F977" s="5" t="s">
        <v>174</v>
      </c>
      <c r="G977" s="1" t="s">
        <v>12802</v>
      </c>
      <c r="H977" s="1" t="s">
        <v>12803</v>
      </c>
      <c r="I977" s="5" t="s">
        <v>150</v>
      </c>
      <c r="M977" s="5" t="s">
        <v>174</v>
      </c>
      <c r="N977" s="5" t="s">
        <v>5867</v>
      </c>
      <c r="O977" s="5" t="s">
        <v>1496</v>
      </c>
      <c r="P977" s="5" t="s">
        <v>174</v>
      </c>
      <c r="Q977" s="5" t="s">
        <v>174</v>
      </c>
      <c r="R977" s="5" t="s">
        <v>155</v>
      </c>
      <c r="S977" s="5" t="s">
        <v>174</v>
      </c>
      <c r="T977" s="5" t="s">
        <v>158</v>
      </c>
      <c r="U977" s="5" t="s">
        <v>158</v>
      </c>
      <c r="V977" s="5" t="s">
        <v>158</v>
      </c>
      <c r="W977" s="5" t="s">
        <v>257</v>
      </c>
      <c r="AB977" s="5" t="s">
        <v>216</v>
      </c>
      <c r="AC977" s="1" t="s">
        <v>162</v>
      </c>
      <c r="AD977" s="1" t="s">
        <v>162</v>
      </c>
      <c r="AE977" s="1" t="s">
        <v>162</v>
      </c>
      <c r="AF977" s="1" t="s">
        <v>162</v>
      </c>
      <c r="AG977" s="1" t="s">
        <v>162</v>
      </c>
      <c r="AH977" s="1" t="s">
        <v>162</v>
      </c>
      <c r="AI977" s="1" t="s">
        <v>162</v>
      </c>
      <c r="AJ977" s="1" t="s">
        <v>162</v>
      </c>
      <c r="AK977" s="1" t="s">
        <v>162</v>
      </c>
      <c r="AL977" s="1" t="s">
        <v>162</v>
      </c>
      <c r="AM977" s="1" t="s">
        <v>162</v>
      </c>
      <c r="AN977" s="1" t="s">
        <v>162</v>
      </c>
      <c r="AO977" s="1" t="s">
        <v>162</v>
      </c>
      <c r="AP977" s="1" t="s">
        <v>162</v>
      </c>
      <c r="AQ977" s="1" t="s">
        <v>162</v>
      </c>
      <c r="AR977" s="1" t="s">
        <v>162</v>
      </c>
      <c r="AS977" s="1" t="s">
        <v>162</v>
      </c>
      <c r="AT977" s="1" t="s">
        <v>162</v>
      </c>
      <c r="AU977" s="1" t="s">
        <v>162</v>
      </c>
      <c r="AV977" s="1" t="s">
        <v>162</v>
      </c>
      <c r="AW977" s="1" t="s">
        <v>162</v>
      </c>
      <c r="AX977" s="1" t="s">
        <v>162</v>
      </c>
      <c r="AY977" s="1" t="s">
        <v>162</v>
      </c>
      <c r="AZ977" s="1" t="s">
        <v>162</v>
      </c>
      <c r="BA977" s="1" t="s">
        <v>162</v>
      </c>
      <c r="BB977" s="1" t="s">
        <v>162</v>
      </c>
      <c r="BC977" s="1" t="s">
        <v>162</v>
      </c>
      <c r="BD977" s="1" t="s">
        <v>162</v>
      </c>
      <c r="BE977" s="1" t="s">
        <v>162</v>
      </c>
      <c r="BS977" s="1" t="s">
        <v>12809</v>
      </c>
      <c r="BT977" s="5" t="s">
        <v>1496</v>
      </c>
      <c r="BU977" s="1" t="s">
        <v>240</v>
      </c>
      <c r="BZ977" s="1" t="s">
        <v>181</v>
      </c>
      <c r="CA977" s="8" t="s">
        <v>12812</v>
      </c>
      <c r="CB977" s="1" t="s">
        <v>196</v>
      </c>
    </row>
    <row r="978">
      <c r="A978" s="1" t="s">
        <v>12814</v>
      </c>
      <c r="B978" s="1" t="s">
        <v>12801</v>
      </c>
      <c r="C978" s="1" t="s">
        <v>12815</v>
      </c>
      <c r="D978" s="1" t="s">
        <v>126</v>
      </c>
      <c r="E978" s="1" t="s">
        <v>128</v>
      </c>
      <c r="F978" s="5" t="s">
        <v>150</v>
      </c>
      <c r="G978" s="1" t="s">
        <v>12816</v>
      </c>
      <c r="H978" s="1" t="s">
        <v>12817</v>
      </c>
      <c r="I978" s="5" t="s">
        <v>174</v>
      </c>
      <c r="J978" s="1" t="s">
        <v>4677</v>
      </c>
      <c r="K978" s="1" t="s">
        <v>2498</v>
      </c>
      <c r="BS978" s="1" t="s">
        <v>12809</v>
      </c>
      <c r="BT978" s="5" t="s">
        <v>158</v>
      </c>
      <c r="BZ978" s="1" t="s">
        <v>181</v>
      </c>
      <c r="CA978" s="8" t="s">
        <v>12819</v>
      </c>
      <c r="CB978" s="1" t="s">
        <v>196</v>
      </c>
    </row>
    <row r="979">
      <c r="A979" s="1" t="s">
        <v>12821</v>
      </c>
      <c r="B979" s="1" t="s">
        <v>12822</v>
      </c>
      <c r="C979" s="1" t="s">
        <v>12823</v>
      </c>
      <c r="D979" s="1" t="s">
        <v>126</v>
      </c>
      <c r="E979" s="1" t="s">
        <v>128</v>
      </c>
      <c r="F979" s="5" t="s">
        <v>155</v>
      </c>
      <c r="G979" s="1" t="s">
        <v>12824</v>
      </c>
      <c r="H979" s="1" t="s">
        <v>12825</v>
      </c>
      <c r="I979" s="5" t="s">
        <v>150</v>
      </c>
      <c r="M979" s="5" t="s">
        <v>150</v>
      </c>
      <c r="N979" s="5" t="s">
        <v>12826</v>
      </c>
      <c r="O979" s="5" t="s">
        <v>156</v>
      </c>
      <c r="P979" s="5" t="s">
        <v>150</v>
      </c>
      <c r="Q979" s="5" t="s">
        <v>155</v>
      </c>
      <c r="BS979" s="1" t="s">
        <v>12828</v>
      </c>
      <c r="BT979" s="5" t="s">
        <v>156</v>
      </c>
      <c r="BZ979" s="1" t="s">
        <v>181</v>
      </c>
      <c r="CA979" s="8" t="s">
        <v>12830</v>
      </c>
      <c r="CB979" s="1" t="s">
        <v>196</v>
      </c>
    </row>
    <row r="980">
      <c r="A980" s="1" t="s">
        <v>12834</v>
      </c>
      <c r="B980" s="1" t="s">
        <v>12823</v>
      </c>
      <c r="C980" s="1" t="s">
        <v>12835</v>
      </c>
      <c r="D980" s="1" t="s">
        <v>126</v>
      </c>
      <c r="E980" s="1" t="s">
        <v>128</v>
      </c>
      <c r="F980" s="5" t="s">
        <v>174</v>
      </c>
      <c r="G980" s="1" t="s">
        <v>12836</v>
      </c>
      <c r="H980" s="1" t="s">
        <v>12837</v>
      </c>
      <c r="I980" s="5" t="s">
        <v>150</v>
      </c>
      <c r="M980" s="5" t="s">
        <v>174</v>
      </c>
      <c r="N980" s="5" t="s">
        <v>12838</v>
      </c>
      <c r="O980" s="5" t="s">
        <v>733</v>
      </c>
      <c r="P980" s="5" t="s">
        <v>174</v>
      </c>
      <c r="Q980" s="5" t="s">
        <v>174</v>
      </c>
      <c r="R980" s="5" t="s">
        <v>155</v>
      </c>
      <c r="S980" s="5" t="s">
        <v>155</v>
      </c>
      <c r="T980" s="5" t="s">
        <v>158</v>
      </c>
      <c r="U980" s="5" t="s">
        <v>158</v>
      </c>
      <c r="V980" s="5" t="s">
        <v>158</v>
      </c>
      <c r="W980" s="5" t="s">
        <v>257</v>
      </c>
      <c r="AB980" s="5" t="s">
        <v>216</v>
      </c>
      <c r="AC980" s="1" t="s">
        <v>162</v>
      </c>
      <c r="AD980" s="1" t="s">
        <v>162</v>
      </c>
      <c r="AE980" s="1" t="s">
        <v>162</v>
      </c>
      <c r="AF980" s="1" t="s">
        <v>162</v>
      </c>
      <c r="AG980" s="1" t="s">
        <v>162</v>
      </c>
      <c r="AH980" s="1" t="s">
        <v>162</v>
      </c>
      <c r="AI980" s="1" t="s">
        <v>162</v>
      </c>
      <c r="AJ980" s="1" t="s">
        <v>162</v>
      </c>
      <c r="AK980" s="1" t="s">
        <v>162</v>
      </c>
      <c r="AL980" s="1" t="s">
        <v>162</v>
      </c>
      <c r="AM980" s="1" t="s">
        <v>162</v>
      </c>
      <c r="AN980" s="1" t="s">
        <v>162</v>
      </c>
      <c r="AO980" s="1" t="s">
        <v>162</v>
      </c>
      <c r="AP980" s="1" t="s">
        <v>162</v>
      </c>
      <c r="AQ980" s="1" t="s">
        <v>162</v>
      </c>
      <c r="AR980" s="1" t="s">
        <v>162</v>
      </c>
      <c r="AS980" s="1" t="s">
        <v>162</v>
      </c>
      <c r="AT980" s="1" t="s">
        <v>162</v>
      </c>
      <c r="AU980" s="1" t="s">
        <v>162</v>
      </c>
      <c r="AV980" s="1" t="s">
        <v>162</v>
      </c>
      <c r="AW980" s="1" t="s">
        <v>162</v>
      </c>
      <c r="AX980" s="1" t="s">
        <v>162</v>
      </c>
      <c r="AY980" s="1" t="s">
        <v>162</v>
      </c>
      <c r="AZ980" s="1" t="s">
        <v>162</v>
      </c>
      <c r="BA980" s="1" t="s">
        <v>162</v>
      </c>
      <c r="BB980" s="1" t="s">
        <v>162</v>
      </c>
      <c r="BC980" s="1" t="s">
        <v>162</v>
      </c>
      <c r="BD980" s="1" t="s">
        <v>162</v>
      </c>
      <c r="BE980" s="1" t="s">
        <v>259</v>
      </c>
      <c r="BP980" s="1" t="s">
        <v>2386</v>
      </c>
      <c r="BQ980" s="5" t="s">
        <v>1287</v>
      </c>
      <c r="BR980" s="5" t="s">
        <v>2915</v>
      </c>
      <c r="BS980" s="1" t="s">
        <v>12828</v>
      </c>
      <c r="BT980" s="5" t="s">
        <v>733</v>
      </c>
      <c r="BU980" s="1" t="s">
        <v>240</v>
      </c>
      <c r="BZ980" s="1" t="s">
        <v>181</v>
      </c>
      <c r="CA980" s="8" t="s">
        <v>12841</v>
      </c>
      <c r="CB980" s="1" t="s">
        <v>196</v>
      </c>
    </row>
    <row r="981">
      <c r="A981" s="1" t="s">
        <v>12842</v>
      </c>
      <c r="B981" s="1" t="s">
        <v>12835</v>
      </c>
      <c r="C981" s="1" t="s">
        <v>12843</v>
      </c>
      <c r="D981" s="1" t="s">
        <v>126</v>
      </c>
      <c r="E981" s="1" t="s">
        <v>128</v>
      </c>
      <c r="F981" s="5" t="s">
        <v>150</v>
      </c>
      <c r="G981" s="1" t="s">
        <v>12844</v>
      </c>
      <c r="H981" s="1" t="s">
        <v>12845</v>
      </c>
      <c r="I981" s="5" t="s">
        <v>150</v>
      </c>
      <c r="M981" s="5" t="s">
        <v>150</v>
      </c>
      <c r="N981" s="5" t="s">
        <v>12846</v>
      </c>
      <c r="O981" s="5" t="s">
        <v>641</v>
      </c>
      <c r="P981" s="5" t="s">
        <v>174</v>
      </c>
      <c r="Q981" s="5" t="s">
        <v>150</v>
      </c>
      <c r="R981" s="5" t="s">
        <v>155</v>
      </c>
      <c r="S981" s="5" t="s">
        <v>156</v>
      </c>
      <c r="T981" s="5" t="s">
        <v>158</v>
      </c>
      <c r="U981" s="5" t="s">
        <v>468</v>
      </c>
      <c r="V981" s="5" t="s">
        <v>158</v>
      </c>
      <c r="W981" s="5" t="s">
        <v>12848</v>
      </c>
      <c r="AB981" s="5" t="s">
        <v>150</v>
      </c>
      <c r="AC981" s="1" t="s">
        <v>162</v>
      </c>
      <c r="AD981" s="1" t="s">
        <v>162</v>
      </c>
      <c r="AE981" s="1" t="s">
        <v>162</v>
      </c>
      <c r="AF981" s="1" t="s">
        <v>162</v>
      </c>
      <c r="AG981" s="1" t="s">
        <v>162</v>
      </c>
      <c r="AH981" s="1" t="s">
        <v>162</v>
      </c>
      <c r="AI981" s="1" t="s">
        <v>162</v>
      </c>
      <c r="AJ981" s="1" t="s">
        <v>162</v>
      </c>
      <c r="AK981" s="1" t="s">
        <v>162</v>
      </c>
      <c r="AL981" s="1" t="s">
        <v>162</v>
      </c>
      <c r="AM981" s="1" t="s">
        <v>162</v>
      </c>
      <c r="AN981" s="1" t="s">
        <v>162</v>
      </c>
      <c r="AO981" s="1" t="s">
        <v>162</v>
      </c>
      <c r="AP981" s="1" t="s">
        <v>162</v>
      </c>
      <c r="AQ981" s="1" t="s">
        <v>162</v>
      </c>
      <c r="AR981" s="1" t="s">
        <v>162</v>
      </c>
      <c r="AS981" s="1" t="s">
        <v>162</v>
      </c>
      <c r="AT981" s="1" t="s">
        <v>162</v>
      </c>
      <c r="AU981" s="1" t="s">
        <v>162</v>
      </c>
      <c r="AV981" s="1" t="s">
        <v>162</v>
      </c>
      <c r="AW981" s="1" t="s">
        <v>162</v>
      </c>
      <c r="AX981" s="1" t="s">
        <v>162</v>
      </c>
      <c r="AY981" s="1" t="s">
        <v>162</v>
      </c>
      <c r="AZ981" s="1" t="s">
        <v>162</v>
      </c>
      <c r="BA981" s="1" t="s">
        <v>162</v>
      </c>
      <c r="BB981" s="1" t="s">
        <v>162</v>
      </c>
      <c r="BC981" s="1" t="s">
        <v>162</v>
      </c>
      <c r="BD981" s="1" t="s">
        <v>162</v>
      </c>
      <c r="BE981" s="1" t="s">
        <v>162</v>
      </c>
      <c r="BS981" s="1" t="s">
        <v>12828</v>
      </c>
      <c r="BT981" s="5" t="s">
        <v>641</v>
      </c>
      <c r="BY981" s="1" t="s">
        <v>1142</v>
      </c>
      <c r="BZ981" s="1" t="s">
        <v>181</v>
      </c>
      <c r="CA981" s="8" t="s">
        <v>12851</v>
      </c>
      <c r="CB981" s="1" t="s">
        <v>196</v>
      </c>
    </row>
    <row r="982">
      <c r="A982" s="1" t="s">
        <v>8735</v>
      </c>
      <c r="B982" s="1" t="s">
        <v>12853</v>
      </c>
      <c r="C982" s="1" t="s">
        <v>12854</v>
      </c>
      <c r="D982" s="1" t="s">
        <v>126</v>
      </c>
      <c r="E982" s="1" t="s">
        <v>128</v>
      </c>
      <c r="F982" s="5" t="s">
        <v>155</v>
      </c>
      <c r="G982" s="1" t="s">
        <v>8739</v>
      </c>
      <c r="H982" s="1" t="s">
        <v>8740</v>
      </c>
      <c r="I982" s="5" t="s">
        <v>150</v>
      </c>
      <c r="M982" s="5" t="s">
        <v>174</v>
      </c>
      <c r="N982" s="5" t="s">
        <v>12855</v>
      </c>
      <c r="O982" s="5" t="s">
        <v>154</v>
      </c>
      <c r="P982" s="5" t="s">
        <v>150</v>
      </c>
      <c r="Q982" s="5" t="s">
        <v>155</v>
      </c>
      <c r="R982" s="5" t="s">
        <v>155</v>
      </c>
      <c r="S982" s="5" t="s">
        <v>155</v>
      </c>
      <c r="T982" s="5" t="s">
        <v>158</v>
      </c>
      <c r="U982" s="5" t="s">
        <v>158</v>
      </c>
      <c r="V982" s="5" t="s">
        <v>158</v>
      </c>
      <c r="W982" s="5" t="s">
        <v>257</v>
      </c>
      <c r="AB982" s="5" t="s">
        <v>216</v>
      </c>
      <c r="AC982" s="1" t="s">
        <v>162</v>
      </c>
      <c r="AD982" s="1" t="s">
        <v>259</v>
      </c>
      <c r="AE982" s="1" t="s">
        <v>259</v>
      </c>
      <c r="AF982" s="1" t="s">
        <v>162</v>
      </c>
      <c r="AG982" s="1" t="s">
        <v>162</v>
      </c>
      <c r="AH982" s="1" t="s">
        <v>162</v>
      </c>
      <c r="AI982" s="1" t="s">
        <v>162</v>
      </c>
      <c r="AJ982" s="1" t="s">
        <v>162</v>
      </c>
      <c r="AK982" s="1" t="s">
        <v>162</v>
      </c>
      <c r="AL982" s="1" t="s">
        <v>162</v>
      </c>
      <c r="AM982" s="1" t="s">
        <v>162</v>
      </c>
      <c r="AN982" s="1" t="s">
        <v>162</v>
      </c>
      <c r="AO982" s="1" t="s">
        <v>162</v>
      </c>
      <c r="AP982" s="1" t="s">
        <v>162</v>
      </c>
      <c r="AQ982" s="1" t="s">
        <v>162</v>
      </c>
      <c r="AR982" s="1" t="s">
        <v>162</v>
      </c>
      <c r="AS982" s="1" t="s">
        <v>162</v>
      </c>
      <c r="AT982" s="1" t="s">
        <v>162</v>
      </c>
      <c r="AU982" s="1" t="s">
        <v>162</v>
      </c>
      <c r="AV982" s="1" t="s">
        <v>162</v>
      </c>
      <c r="AW982" s="1" t="s">
        <v>162</v>
      </c>
      <c r="AX982" s="1" t="s">
        <v>162</v>
      </c>
      <c r="AY982" s="1" t="s">
        <v>162</v>
      </c>
      <c r="AZ982" s="1" t="s">
        <v>162</v>
      </c>
      <c r="BA982" s="1" t="s">
        <v>162</v>
      </c>
      <c r="BB982" s="1" t="s">
        <v>162</v>
      </c>
      <c r="BC982" s="1" t="s">
        <v>162</v>
      </c>
      <c r="BD982" s="1" t="s">
        <v>162</v>
      </c>
      <c r="BE982" s="1" t="s">
        <v>162</v>
      </c>
      <c r="BS982" s="1" t="s">
        <v>8717</v>
      </c>
      <c r="BT982" s="5" t="s">
        <v>154</v>
      </c>
      <c r="BU982" s="1" t="s">
        <v>240</v>
      </c>
      <c r="BZ982" s="1" t="s">
        <v>181</v>
      </c>
      <c r="CA982" s="8" t="s">
        <v>12858</v>
      </c>
      <c r="CB982" s="1" t="s">
        <v>196</v>
      </c>
    </row>
    <row r="983">
      <c r="A983" s="1" t="s">
        <v>8720</v>
      </c>
      <c r="B983" s="1" t="s">
        <v>12854</v>
      </c>
      <c r="C983" s="1" t="s">
        <v>12860</v>
      </c>
      <c r="D983" s="1" t="s">
        <v>126</v>
      </c>
      <c r="E983" s="1" t="s">
        <v>128</v>
      </c>
      <c r="F983" s="5" t="s">
        <v>150</v>
      </c>
      <c r="G983" s="1" t="s">
        <v>8724</v>
      </c>
      <c r="H983" s="1" t="s">
        <v>8726</v>
      </c>
      <c r="I983" s="5" t="s">
        <v>150</v>
      </c>
      <c r="M983" s="5" t="s">
        <v>174</v>
      </c>
      <c r="N983" s="5" t="s">
        <v>12862</v>
      </c>
      <c r="O983" s="5" t="s">
        <v>993</v>
      </c>
      <c r="P983" s="5" t="s">
        <v>174</v>
      </c>
      <c r="Q983" s="5" t="s">
        <v>174</v>
      </c>
      <c r="R983" s="5" t="s">
        <v>155</v>
      </c>
      <c r="S983" s="5" t="s">
        <v>155</v>
      </c>
      <c r="T983" s="5" t="s">
        <v>158</v>
      </c>
      <c r="U983" s="5" t="s">
        <v>241</v>
      </c>
      <c r="V983" s="5" t="s">
        <v>158</v>
      </c>
      <c r="W983" s="5" t="s">
        <v>2907</v>
      </c>
      <c r="AB983" s="5" t="s">
        <v>150</v>
      </c>
      <c r="AC983" s="1" t="s">
        <v>162</v>
      </c>
      <c r="AD983" s="1" t="s">
        <v>162</v>
      </c>
      <c r="AE983" s="1" t="s">
        <v>162</v>
      </c>
      <c r="AF983" s="1" t="s">
        <v>162</v>
      </c>
      <c r="AG983" s="1" t="s">
        <v>162</v>
      </c>
      <c r="AH983" s="1" t="s">
        <v>162</v>
      </c>
      <c r="AI983" s="1" t="s">
        <v>259</v>
      </c>
      <c r="AJ983" s="1" t="s">
        <v>162</v>
      </c>
      <c r="AK983" s="1" t="s">
        <v>162</v>
      </c>
      <c r="AL983" s="1" t="s">
        <v>162</v>
      </c>
      <c r="AM983" s="1" t="s">
        <v>162</v>
      </c>
      <c r="AN983" s="1" t="s">
        <v>162</v>
      </c>
      <c r="AO983" s="1" t="s">
        <v>162</v>
      </c>
      <c r="AP983" s="1" t="s">
        <v>162</v>
      </c>
      <c r="AQ983" s="1" t="s">
        <v>162</v>
      </c>
      <c r="AR983" s="1" t="s">
        <v>162</v>
      </c>
      <c r="AS983" s="1" t="s">
        <v>162</v>
      </c>
      <c r="AT983" s="1" t="s">
        <v>162</v>
      </c>
      <c r="AU983" s="1" t="s">
        <v>162</v>
      </c>
      <c r="AV983" s="1" t="s">
        <v>162</v>
      </c>
      <c r="AW983" s="1" t="s">
        <v>162</v>
      </c>
      <c r="AX983" s="1" t="s">
        <v>162</v>
      </c>
      <c r="AY983" s="1" t="s">
        <v>162</v>
      </c>
      <c r="AZ983" s="1" t="s">
        <v>162</v>
      </c>
      <c r="BA983" s="1" t="s">
        <v>259</v>
      </c>
      <c r="BB983" s="1" t="s">
        <v>162</v>
      </c>
      <c r="BC983" s="1" t="s">
        <v>162</v>
      </c>
      <c r="BD983" s="1" t="s">
        <v>162</v>
      </c>
      <c r="BE983" s="1" t="s">
        <v>162</v>
      </c>
      <c r="BH983" s="5" t="s">
        <v>1454</v>
      </c>
      <c r="BI983" s="5" t="s">
        <v>265</v>
      </c>
      <c r="BS983" s="1" t="s">
        <v>8717</v>
      </c>
      <c r="BT983" s="5" t="s">
        <v>993</v>
      </c>
      <c r="BV983" s="1" t="s">
        <v>1023</v>
      </c>
      <c r="BZ983" s="1" t="s">
        <v>181</v>
      </c>
      <c r="CA983" s="8" t="s">
        <v>12866</v>
      </c>
      <c r="CB983" s="1" t="s">
        <v>196</v>
      </c>
    </row>
    <row r="984">
      <c r="A984" s="1" t="s">
        <v>8707</v>
      </c>
      <c r="B984" s="1" t="s">
        <v>12860</v>
      </c>
      <c r="C984" s="1" t="s">
        <v>12870</v>
      </c>
      <c r="D984" s="1" t="s">
        <v>126</v>
      </c>
      <c r="E984" s="1" t="s">
        <v>128</v>
      </c>
      <c r="F984" s="5" t="s">
        <v>150</v>
      </c>
      <c r="G984" s="1" t="s">
        <v>8709</v>
      </c>
      <c r="H984" s="1" t="s">
        <v>8711</v>
      </c>
      <c r="I984" s="5" t="s">
        <v>150</v>
      </c>
      <c r="M984" s="5" t="s">
        <v>150</v>
      </c>
      <c r="N984" s="5" t="s">
        <v>12871</v>
      </c>
      <c r="O984" s="5" t="s">
        <v>600</v>
      </c>
      <c r="P984" s="5" t="s">
        <v>174</v>
      </c>
      <c r="Q984" s="5" t="s">
        <v>150</v>
      </c>
      <c r="R984" s="5" t="s">
        <v>155</v>
      </c>
      <c r="S984" s="5" t="s">
        <v>155</v>
      </c>
      <c r="T984" s="5" t="s">
        <v>158</v>
      </c>
      <c r="U984" s="5" t="s">
        <v>9367</v>
      </c>
      <c r="V984" s="5" t="s">
        <v>158</v>
      </c>
      <c r="W984" s="5" t="s">
        <v>2907</v>
      </c>
      <c r="AB984" s="5" t="s">
        <v>150</v>
      </c>
      <c r="AC984" s="1" t="s">
        <v>162</v>
      </c>
      <c r="AD984" s="1" t="s">
        <v>162</v>
      </c>
      <c r="AE984" s="1" t="s">
        <v>162</v>
      </c>
      <c r="AF984" s="1" t="s">
        <v>162</v>
      </c>
      <c r="AG984" s="1" t="s">
        <v>162</v>
      </c>
      <c r="AH984" s="1" t="s">
        <v>162</v>
      </c>
      <c r="AI984" s="1" t="s">
        <v>162</v>
      </c>
      <c r="AJ984" s="1" t="s">
        <v>162</v>
      </c>
      <c r="AK984" s="1" t="s">
        <v>162</v>
      </c>
      <c r="AL984" s="1" t="s">
        <v>162</v>
      </c>
      <c r="AM984" s="1" t="s">
        <v>162</v>
      </c>
      <c r="AN984" s="1" t="s">
        <v>162</v>
      </c>
      <c r="AO984" s="1" t="s">
        <v>162</v>
      </c>
      <c r="AP984" s="1" t="s">
        <v>162</v>
      </c>
      <c r="AQ984" s="1" t="s">
        <v>162</v>
      </c>
      <c r="AR984" s="1" t="s">
        <v>162</v>
      </c>
      <c r="AS984" s="1" t="s">
        <v>162</v>
      </c>
      <c r="AT984" s="1" t="s">
        <v>162</v>
      </c>
      <c r="AU984" s="1" t="s">
        <v>162</v>
      </c>
      <c r="AV984" s="1" t="s">
        <v>162</v>
      </c>
      <c r="AW984" s="1" t="s">
        <v>162</v>
      </c>
      <c r="AX984" s="1" t="s">
        <v>162</v>
      </c>
      <c r="AY984" s="1" t="s">
        <v>162</v>
      </c>
      <c r="AZ984" s="1" t="s">
        <v>162</v>
      </c>
      <c r="BA984" s="1" t="s">
        <v>162</v>
      </c>
      <c r="BB984" s="1" t="s">
        <v>162</v>
      </c>
      <c r="BC984" s="1" t="s">
        <v>162</v>
      </c>
      <c r="BD984" s="1" t="s">
        <v>162</v>
      </c>
      <c r="BE984" s="1" t="s">
        <v>162</v>
      </c>
      <c r="BS984" s="1" t="s">
        <v>8717</v>
      </c>
      <c r="BT984" s="5" t="s">
        <v>600</v>
      </c>
      <c r="BV984" s="1" t="s">
        <v>1023</v>
      </c>
      <c r="BZ984" s="1" t="s">
        <v>181</v>
      </c>
      <c r="CA984" s="8" t="s">
        <v>12878</v>
      </c>
      <c r="CB984" s="1" t="s">
        <v>196</v>
      </c>
    </row>
    <row r="985">
      <c r="A985" s="1" t="s">
        <v>12879</v>
      </c>
      <c r="B985" s="1" t="s">
        <v>12880</v>
      </c>
      <c r="C985" s="1" t="s">
        <v>12881</v>
      </c>
      <c r="D985" s="1" t="s">
        <v>126</v>
      </c>
      <c r="E985" s="1" t="s">
        <v>128</v>
      </c>
      <c r="F985" s="5" t="s">
        <v>150</v>
      </c>
      <c r="G985" s="1" t="s">
        <v>12882</v>
      </c>
      <c r="H985" s="1" t="s">
        <v>12883</v>
      </c>
      <c r="I985" s="5" t="s">
        <v>150</v>
      </c>
      <c r="M985" s="5" t="s">
        <v>174</v>
      </c>
      <c r="N985" s="5" t="s">
        <v>12884</v>
      </c>
      <c r="O985" s="5" t="s">
        <v>1758</v>
      </c>
      <c r="P985" s="5" t="s">
        <v>150</v>
      </c>
      <c r="Q985" s="5" t="s">
        <v>150</v>
      </c>
      <c r="R985" s="5" t="s">
        <v>155</v>
      </c>
      <c r="S985" s="5" t="s">
        <v>156</v>
      </c>
      <c r="T985" s="5" t="s">
        <v>449</v>
      </c>
      <c r="U985" s="5" t="s">
        <v>158</v>
      </c>
      <c r="V985" s="5" t="s">
        <v>158</v>
      </c>
      <c r="W985" s="5" t="s">
        <v>3407</v>
      </c>
      <c r="AB985" s="5" t="s">
        <v>150</v>
      </c>
      <c r="AC985" s="1" t="s">
        <v>162</v>
      </c>
      <c r="AD985" s="1" t="s">
        <v>162</v>
      </c>
      <c r="AE985" s="1" t="s">
        <v>162</v>
      </c>
      <c r="AF985" s="1" t="s">
        <v>162</v>
      </c>
      <c r="AG985" s="1" t="s">
        <v>162</v>
      </c>
      <c r="AH985" s="1" t="s">
        <v>162</v>
      </c>
      <c r="AI985" s="1" t="s">
        <v>162</v>
      </c>
      <c r="AJ985" s="1" t="s">
        <v>162</v>
      </c>
      <c r="AK985" s="1" t="s">
        <v>162</v>
      </c>
      <c r="AL985" s="1" t="s">
        <v>162</v>
      </c>
      <c r="AM985" s="1" t="s">
        <v>162</v>
      </c>
      <c r="AN985" s="1" t="s">
        <v>162</v>
      </c>
      <c r="AO985" s="1" t="s">
        <v>162</v>
      </c>
      <c r="AP985" s="1" t="s">
        <v>162</v>
      </c>
      <c r="AQ985" s="1" t="s">
        <v>162</v>
      </c>
      <c r="AR985" s="1" t="s">
        <v>162</v>
      </c>
      <c r="AS985" s="1" t="s">
        <v>162</v>
      </c>
      <c r="AT985" s="1" t="s">
        <v>162</v>
      </c>
      <c r="AU985" s="1" t="s">
        <v>162</v>
      </c>
      <c r="AV985" s="1" t="s">
        <v>162</v>
      </c>
      <c r="AW985" s="1" t="s">
        <v>162</v>
      </c>
      <c r="AX985" s="1" t="s">
        <v>162</v>
      </c>
      <c r="AY985" s="1" t="s">
        <v>162</v>
      </c>
      <c r="AZ985" s="1" t="s">
        <v>162</v>
      </c>
      <c r="BA985" s="1" t="s">
        <v>162</v>
      </c>
      <c r="BB985" s="1" t="s">
        <v>162</v>
      </c>
      <c r="BC985" s="1" t="s">
        <v>162</v>
      </c>
      <c r="BD985" s="1" t="s">
        <v>162</v>
      </c>
      <c r="BE985" s="1" t="s">
        <v>162</v>
      </c>
      <c r="BS985" s="1" t="s">
        <v>12888</v>
      </c>
      <c r="BT985" s="5" t="s">
        <v>1758</v>
      </c>
      <c r="BX985" s="1" t="s">
        <v>786</v>
      </c>
      <c r="BZ985" s="1" t="s">
        <v>181</v>
      </c>
      <c r="CA985" s="8" t="s">
        <v>12889</v>
      </c>
      <c r="CB985" s="1" t="s">
        <v>196</v>
      </c>
    </row>
    <row r="986">
      <c r="A986" s="1" t="s">
        <v>12890</v>
      </c>
      <c r="B986" s="1" t="s">
        <v>12891</v>
      </c>
      <c r="C986" s="1" t="s">
        <v>12892</v>
      </c>
      <c r="D986" s="1" t="s">
        <v>126</v>
      </c>
      <c r="E986" s="1" t="s">
        <v>128</v>
      </c>
      <c r="F986" s="5" t="s">
        <v>156</v>
      </c>
      <c r="G986" s="1" t="s">
        <v>12893</v>
      </c>
      <c r="H986" s="1" t="s">
        <v>12894</v>
      </c>
      <c r="I986" s="5" t="s">
        <v>150</v>
      </c>
      <c r="M986" s="5" t="s">
        <v>174</v>
      </c>
      <c r="N986" s="5" t="s">
        <v>12896</v>
      </c>
      <c r="O986" s="5" t="s">
        <v>1603</v>
      </c>
      <c r="P986" s="5" t="s">
        <v>150</v>
      </c>
      <c r="Q986" s="5" t="s">
        <v>155</v>
      </c>
      <c r="R986" s="5" t="s">
        <v>174</v>
      </c>
      <c r="S986" s="5" t="s">
        <v>174</v>
      </c>
      <c r="T986" s="5" t="s">
        <v>158</v>
      </c>
      <c r="U986" s="5" t="s">
        <v>158</v>
      </c>
      <c r="V986" s="5" t="s">
        <v>158</v>
      </c>
      <c r="W986" s="5" t="s">
        <v>159</v>
      </c>
      <c r="X986" s="1" t="s">
        <v>591</v>
      </c>
      <c r="AB986" s="5" t="s">
        <v>216</v>
      </c>
      <c r="AC986" s="1" t="s">
        <v>162</v>
      </c>
      <c r="AD986" s="1" t="s">
        <v>162</v>
      </c>
      <c r="AE986" s="1" t="s">
        <v>162</v>
      </c>
      <c r="AF986" s="1" t="s">
        <v>162</v>
      </c>
      <c r="AG986" s="1" t="s">
        <v>162</v>
      </c>
      <c r="AH986" s="1" t="s">
        <v>162</v>
      </c>
      <c r="AI986" s="1" t="s">
        <v>162</v>
      </c>
      <c r="AJ986" s="1" t="s">
        <v>162</v>
      </c>
      <c r="AK986" s="1" t="s">
        <v>162</v>
      </c>
      <c r="AL986" s="1" t="s">
        <v>162</v>
      </c>
      <c r="AM986" s="1" t="s">
        <v>162</v>
      </c>
      <c r="AN986" s="1" t="s">
        <v>162</v>
      </c>
      <c r="AO986" s="1" t="s">
        <v>162</v>
      </c>
      <c r="AP986" s="1" t="s">
        <v>162</v>
      </c>
      <c r="AQ986" s="1" t="s">
        <v>162</v>
      </c>
      <c r="AR986" s="1" t="s">
        <v>162</v>
      </c>
      <c r="AS986" s="1" t="s">
        <v>162</v>
      </c>
      <c r="AT986" s="1" t="s">
        <v>162</v>
      </c>
      <c r="AU986" s="1" t="s">
        <v>162</v>
      </c>
      <c r="AV986" s="1" t="s">
        <v>162</v>
      </c>
      <c r="AW986" s="1" t="s">
        <v>162</v>
      </c>
      <c r="AX986" s="1" t="s">
        <v>162</v>
      </c>
      <c r="AY986" s="1" t="s">
        <v>162</v>
      </c>
      <c r="AZ986" s="1" t="s">
        <v>162</v>
      </c>
      <c r="BA986" s="1" t="s">
        <v>162</v>
      </c>
      <c r="BB986" s="1" t="s">
        <v>162</v>
      </c>
      <c r="BC986" s="1" t="s">
        <v>162</v>
      </c>
      <c r="BD986" s="1" t="s">
        <v>162</v>
      </c>
      <c r="BE986" s="1" t="s">
        <v>162</v>
      </c>
      <c r="BS986" s="1" t="s">
        <v>12901</v>
      </c>
      <c r="BT986" s="5" t="s">
        <v>1603</v>
      </c>
      <c r="BY986" s="1" t="s">
        <v>180</v>
      </c>
      <c r="BZ986" s="1" t="s">
        <v>181</v>
      </c>
      <c r="CA986" s="8" t="s">
        <v>12902</v>
      </c>
      <c r="CB986" s="1" t="s">
        <v>5687</v>
      </c>
    </row>
    <row r="987">
      <c r="A987" s="1" t="s">
        <v>12904</v>
      </c>
      <c r="B987" s="1" t="s">
        <v>12891</v>
      </c>
      <c r="C987" s="1" t="s">
        <v>12905</v>
      </c>
      <c r="D987" s="1" t="s">
        <v>126</v>
      </c>
      <c r="E987" s="1" t="s">
        <v>128</v>
      </c>
      <c r="F987" s="5" t="s">
        <v>161</v>
      </c>
      <c r="G987" s="1" t="s">
        <v>12906</v>
      </c>
      <c r="H987" s="1" t="s">
        <v>12907</v>
      </c>
      <c r="I987" s="5" t="s">
        <v>150</v>
      </c>
      <c r="M987" s="5" t="s">
        <v>174</v>
      </c>
      <c r="N987" s="5" t="s">
        <v>12908</v>
      </c>
      <c r="O987" s="5" t="s">
        <v>156</v>
      </c>
      <c r="P987" s="5" t="s">
        <v>150</v>
      </c>
      <c r="Q987" s="5" t="s">
        <v>155</v>
      </c>
      <c r="BS987" s="1" t="s">
        <v>12901</v>
      </c>
      <c r="BT987" s="5" t="s">
        <v>156</v>
      </c>
      <c r="BZ987" s="1" t="s">
        <v>181</v>
      </c>
      <c r="CA987" s="8" t="s">
        <v>12909</v>
      </c>
      <c r="CB987" s="1" t="s">
        <v>5687</v>
      </c>
    </row>
    <row r="988">
      <c r="A988" s="1" t="s">
        <v>12912</v>
      </c>
      <c r="B988" s="1" t="s">
        <v>12892</v>
      </c>
      <c r="C988" s="1" t="s">
        <v>12913</v>
      </c>
      <c r="D988" s="1" t="s">
        <v>126</v>
      </c>
      <c r="E988" s="1" t="s">
        <v>128</v>
      </c>
      <c r="F988" s="5" t="s">
        <v>155</v>
      </c>
      <c r="G988" s="1" t="s">
        <v>12915</v>
      </c>
      <c r="H988" s="1" t="s">
        <v>12916</v>
      </c>
      <c r="I988" s="5" t="s">
        <v>150</v>
      </c>
      <c r="M988" s="5" t="s">
        <v>150</v>
      </c>
      <c r="N988" s="5" t="s">
        <v>12917</v>
      </c>
      <c r="O988" s="5" t="s">
        <v>360</v>
      </c>
      <c r="P988" s="5" t="s">
        <v>150</v>
      </c>
      <c r="Q988" s="5" t="s">
        <v>155</v>
      </c>
      <c r="R988" s="5" t="s">
        <v>174</v>
      </c>
      <c r="S988" s="5" t="s">
        <v>155</v>
      </c>
      <c r="T988" s="5" t="s">
        <v>158</v>
      </c>
      <c r="U988" s="5" t="s">
        <v>158</v>
      </c>
      <c r="V988" s="5" t="s">
        <v>158</v>
      </c>
      <c r="W988" s="5" t="s">
        <v>159</v>
      </c>
      <c r="X988" s="1" t="s">
        <v>591</v>
      </c>
      <c r="AB988" s="5" t="s">
        <v>216</v>
      </c>
      <c r="AC988" s="1" t="s">
        <v>162</v>
      </c>
      <c r="AD988" s="1" t="s">
        <v>162</v>
      </c>
      <c r="AE988" s="1" t="s">
        <v>162</v>
      </c>
      <c r="AF988" s="1" t="s">
        <v>162</v>
      </c>
      <c r="AG988" s="1" t="s">
        <v>162</v>
      </c>
      <c r="AH988" s="1" t="s">
        <v>162</v>
      </c>
      <c r="AI988" s="1" t="s">
        <v>162</v>
      </c>
      <c r="AJ988" s="1" t="s">
        <v>162</v>
      </c>
      <c r="AK988" s="1" t="s">
        <v>162</v>
      </c>
      <c r="AL988" s="1" t="s">
        <v>162</v>
      </c>
      <c r="AM988" s="1" t="s">
        <v>162</v>
      </c>
      <c r="AN988" s="1" t="s">
        <v>162</v>
      </c>
      <c r="AO988" s="1" t="s">
        <v>162</v>
      </c>
      <c r="AP988" s="1" t="s">
        <v>162</v>
      </c>
      <c r="AQ988" s="1" t="s">
        <v>162</v>
      </c>
      <c r="AR988" s="1" t="s">
        <v>162</v>
      </c>
      <c r="AS988" s="1" t="s">
        <v>162</v>
      </c>
      <c r="AT988" s="1" t="s">
        <v>162</v>
      </c>
      <c r="AU988" s="1" t="s">
        <v>162</v>
      </c>
      <c r="AV988" s="1" t="s">
        <v>162</v>
      </c>
      <c r="AW988" s="1" t="s">
        <v>162</v>
      </c>
      <c r="AX988" s="1" t="s">
        <v>162</v>
      </c>
      <c r="AY988" s="1" t="s">
        <v>162</v>
      </c>
      <c r="AZ988" s="1" t="s">
        <v>162</v>
      </c>
      <c r="BA988" s="1" t="s">
        <v>162</v>
      </c>
      <c r="BB988" s="1" t="s">
        <v>162</v>
      </c>
      <c r="BC988" s="1" t="s">
        <v>162</v>
      </c>
      <c r="BD988" s="1" t="s">
        <v>162</v>
      </c>
      <c r="BE988" s="1" t="s">
        <v>162</v>
      </c>
      <c r="BS988" s="1" t="s">
        <v>12901</v>
      </c>
      <c r="BT988" s="5" t="s">
        <v>360</v>
      </c>
      <c r="BY988" s="1" t="s">
        <v>180</v>
      </c>
      <c r="BZ988" s="1" t="s">
        <v>181</v>
      </c>
      <c r="CA988" s="8" t="s">
        <v>12920</v>
      </c>
      <c r="CB988" s="1" t="s">
        <v>5687</v>
      </c>
    </row>
    <row r="989">
      <c r="A989" s="1" t="s">
        <v>4445</v>
      </c>
      <c r="B989" s="1" t="s">
        <v>12924</v>
      </c>
      <c r="C989" s="1" t="s">
        <v>12913</v>
      </c>
      <c r="D989" s="1" t="s">
        <v>126</v>
      </c>
      <c r="E989" s="1" t="s">
        <v>128</v>
      </c>
      <c r="F989" s="5" t="s">
        <v>174</v>
      </c>
      <c r="G989" s="1" t="s">
        <v>4448</v>
      </c>
      <c r="H989" s="1" t="s">
        <v>4449</v>
      </c>
      <c r="I989" s="5" t="s">
        <v>150</v>
      </c>
      <c r="M989" s="5" t="s">
        <v>174</v>
      </c>
      <c r="N989" s="5" t="s">
        <v>12928</v>
      </c>
      <c r="O989" s="5" t="s">
        <v>550</v>
      </c>
      <c r="P989" s="5" t="s">
        <v>174</v>
      </c>
      <c r="Q989" s="5" t="s">
        <v>174</v>
      </c>
      <c r="R989" s="5" t="s">
        <v>155</v>
      </c>
      <c r="S989" s="5" t="s">
        <v>155</v>
      </c>
      <c r="T989" s="5" t="s">
        <v>158</v>
      </c>
      <c r="U989" s="5" t="s">
        <v>158</v>
      </c>
      <c r="V989" s="5" t="s">
        <v>158</v>
      </c>
      <c r="W989" s="5" t="s">
        <v>257</v>
      </c>
      <c r="AB989" s="5" t="s">
        <v>216</v>
      </c>
      <c r="AC989" s="1" t="s">
        <v>162</v>
      </c>
      <c r="AD989" s="1" t="s">
        <v>162</v>
      </c>
      <c r="AE989" s="1" t="s">
        <v>162</v>
      </c>
      <c r="AF989" s="1" t="s">
        <v>162</v>
      </c>
      <c r="AG989" s="1" t="s">
        <v>162</v>
      </c>
      <c r="AH989" s="1" t="s">
        <v>162</v>
      </c>
      <c r="AI989" s="1" t="s">
        <v>162</v>
      </c>
      <c r="AJ989" s="1" t="s">
        <v>162</v>
      </c>
      <c r="AK989" s="1" t="s">
        <v>162</v>
      </c>
      <c r="AL989" s="1" t="s">
        <v>162</v>
      </c>
      <c r="AM989" s="1" t="s">
        <v>162</v>
      </c>
      <c r="AN989" s="1" t="s">
        <v>162</v>
      </c>
      <c r="AO989" s="1" t="s">
        <v>162</v>
      </c>
      <c r="AP989" s="1" t="s">
        <v>162</v>
      </c>
      <c r="AQ989" s="1" t="s">
        <v>162</v>
      </c>
      <c r="AR989" s="1" t="s">
        <v>162</v>
      </c>
      <c r="AS989" s="1" t="s">
        <v>162</v>
      </c>
      <c r="AT989" s="1" t="s">
        <v>162</v>
      </c>
      <c r="AU989" s="1" t="s">
        <v>162</v>
      </c>
      <c r="AV989" s="1" t="s">
        <v>162</v>
      </c>
      <c r="AW989" s="1" t="s">
        <v>162</v>
      </c>
      <c r="AX989" s="1" t="s">
        <v>162</v>
      </c>
      <c r="AY989" s="1" t="s">
        <v>162</v>
      </c>
      <c r="AZ989" s="1" t="s">
        <v>162</v>
      </c>
      <c r="BA989" s="1" t="s">
        <v>162</v>
      </c>
      <c r="BB989" s="1" t="s">
        <v>162</v>
      </c>
      <c r="BC989" s="1" t="s">
        <v>162</v>
      </c>
      <c r="BD989" s="1" t="s">
        <v>162</v>
      </c>
      <c r="BE989" s="1" t="s">
        <v>162</v>
      </c>
      <c r="BS989" s="1" t="s">
        <v>4443</v>
      </c>
      <c r="BT989" s="5" t="s">
        <v>550</v>
      </c>
      <c r="BU989" s="1" t="s">
        <v>240</v>
      </c>
      <c r="BZ989" s="1" t="s">
        <v>181</v>
      </c>
      <c r="CA989" s="8" t="s">
        <v>12934</v>
      </c>
      <c r="CB989" s="1" t="s">
        <v>196</v>
      </c>
    </row>
    <row r="990">
      <c r="A990" s="1" t="s">
        <v>12936</v>
      </c>
      <c r="B990" s="1" t="s">
        <v>12924</v>
      </c>
      <c r="C990" s="1" t="s">
        <v>12937</v>
      </c>
      <c r="D990" s="1" t="s">
        <v>126</v>
      </c>
      <c r="E990" s="1" t="s">
        <v>128</v>
      </c>
      <c r="F990" s="5" t="s">
        <v>174</v>
      </c>
      <c r="G990" s="1" t="s">
        <v>12940</v>
      </c>
      <c r="H990" s="1" t="s">
        <v>12942</v>
      </c>
      <c r="I990" s="5" t="s">
        <v>150</v>
      </c>
      <c r="M990" s="5" t="s">
        <v>174</v>
      </c>
      <c r="N990" s="5" t="s">
        <v>12944</v>
      </c>
      <c r="O990" s="5" t="s">
        <v>993</v>
      </c>
      <c r="P990" s="5" t="s">
        <v>174</v>
      </c>
      <c r="Q990" s="5" t="s">
        <v>174</v>
      </c>
      <c r="R990" s="5" t="s">
        <v>155</v>
      </c>
      <c r="S990" s="5" t="s">
        <v>156</v>
      </c>
      <c r="T990" s="5" t="s">
        <v>158</v>
      </c>
      <c r="U990" s="5" t="s">
        <v>4692</v>
      </c>
      <c r="V990" s="5" t="s">
        <v>158</v>
      </c>
      <c r="W990" s="5" t="s">
        <v>2907</v>
      </c>
      <c r="AB990" s="5" t="s">
        <v>150</v>
      </c>
      <c r="AC990" s="1" t="s">
        <v>162</v>
      </c>
      <c r="AD990" s="1" t="s">
        <v>162</v>
      </c>
      <c r="AE990" s="1" t="s">
        <v>162</v>
      </c>
      <c r="AF990" s="1" t="s">
        <v>162</v>
      </c>
      <c r="AG990" s="1" t="s">
        <v>162</v>
      </c>
      <c r="AH990" s="1" t="s">
        <v>162</v>
      </c>
      <c r="AI990" s="1" t="s">
        <v>162</v>
      </c>
      <c r="AJ990" s="1" t="s">
        <v>162</v>
      </c>
      <c r="AK990" s="1" t="s">
        <v>162</v>
      </c>
      <c r="AL990" s="1" t="s">
        <v>162</v>
      </c>
      <c r="AM990" s="1" t="s">
        <v>162</v>
      </c>
      <c r="AN990" s="1" t="s">
        <v>162</v>
      </c>
      <c r="AO990" s="1" t="s">
        <v>162</v>
      </c>
      <c r="AP990" s="1" t="s">
        <v>162</v>
      </c>
      <c r="AQ990" s="1" t="s">
        <v>162</v>
      </c>
      <c r="AR990" s="1" t="s">
        <v>162</v>
      </c>
      <c r="AS990" s="1" t="s">
        <v>162</v>
      </c>
      <c r="AT990" s="1" t="s">
        <v>259</v>
      </c>
      <c r="AU990" s="1" t="s">
        <v>162</v>
      </c>
      <c r="AV990" s="1" t="s">
        <v>162</v>
      </c>
      <c r="AW990" s="1" t="s">
        <v>162</v>
      </c>
      <c r="AX990" s="1" t="s">
        <v>162</v>
      </c>
      <c r="AY990" s="1" t="s">
        <v>162</v>
      </c>
      <c r="AZ990" s="1" t="s">
        <v>162</v>
      </c>
      <c r="BA990" s="1" t="s">
        <v>162</v>
      </c>
      <c r="BB990" s="1" t="s">
        <v>162</v>
      </c>
      <c r="BC990" s="1" t="s">
        <v>162</v>
      </c>
      <c r="BD990" s="1" t="s">
        <v>162</v>
      </c>
      <c r="BE990" s="1" t="s">
        <v>162</v>
      </c>
      <c r="BS990" s="1" t="s">
        <v>2438</v>
      </c>
      <c r="BT990" s="5" t="s">
        <v>993</v>
      </c>
      <c r="BV990" s="1" t="s">
        <v>1023</v>
      </c>
      <c r="BZ990" s="1" t="s">
        <v>181</v>
      </c>
      <c r="CA990" s="8" t="s">
        <v>12947</v>
      </c>
      <c r="CB990" s="1" t="s">
        <v>196</v>
      </c>
    </row>
    <row r="991">
      <c r="A991" s="1" t="s">
        <v>12949</v>
      </c>
      <c r="B991" s="1" t="s">
        <v>12913</v>
      </c>
      <c r="C991" s="1" t="s">
        <v>12950</v>
      </c>
      <c r="D991" s="1" t="s">
        <v>126</v>
      </c>
      <c r="E991" s="1" t="s">
        <v>128</v>
      </c>
      <c r="F991" s="5" t="s">
        <v>174</v>
      </c>
      <c r="G991" s="1" t="s">
        <v>12951</v>
      </c>
      <c r="H991" s="1" t="s">
        <v>12952</v>
      </c>
      <c r="I991" s="5" t="s">
        <v>150</v>
      </c>
      <c r="M991" s="5" t="s">
        <v>174</v>
      </c>
      <c r="N991" s="5" t="s">
        <v>12953</v>
      </c>
      <c r="O991" s="5" t="s">
        <v>214</v>
      </c>
      <c r="P991" s="5" t="s">
        <v>174</v>
      </c>
      <c r="Q991" s="5" t="s">
        <v>174</v>
      </c>
      <c r="R991" s="5" t="s">
        <v>155</v>
      </c>
      <c r="S991" s="5" t="s">
        <v>156</v>
      </c>
      <c r="T991" s="5" t="s">
        <v>380</v>
      </c>
      <c r="U991" s="5" t="s">
        <v>158</v>
      </c>
      <c r="V991" s="5" t="s">
        <v>158</v>
      </c>
      <c r="W991" s="5" t="s">
        <v>360</v>
      </c>
      <c r="AB991" s="5" t="s">
        <v>161</v>
      </c>
      <c r="AC991" s="1" t="s">
        <v>162</v>
      </c>
      <c r="AD991" s="1" t="s">
        <v>162</v>
      </c>
      <c r="AE991" s="1" t="s">
        <v>162</v>
      </c>
      <c r="AF991" s="1" t="s">
        <v>162</v>
      </c>
      <c r="AG991" s="1" t="s">
        <v>162</v>
      </c>
      <c r="AH991" s="1" t="s">
        <v>162</v>
      </c>
      <c r="AI991" s="1" t="s">
        <v>162</v>
      </c>
      <c r="AJ991" s="1" t="s">
        <v>162</v>
      </c>
      <c r="AK991" s="1" t="s">
        <v>162</v>
      </c>
      <c r="AL991" s="1" t="s">
        <v>162</v>
      </c>
      <c r="AM991" s="1" t="s">
        <v>162</v>
      </c>
      <c r="AN991" s="1" t="s">
        <v>162</v>
      </c>
      <c r="AO991" s="1" t="s">
        <v>162</v>
      </c>
      <c r="AP991" s="1" t="s">
        <v>162</v>
      </c>
      <c r="AQ991" s="1" t="s">
        <v>162</v>
      </c>
      <c r="AR991" s="1" t="s">
        <v>162</v>
      </c>
      <c r="AS991" s="1" t="s">
        <v>162</v>
      </c>
      <c r="AT991" s="1" t="s">
        <v>162</v>
      </c>
      <c r="AU991" s="1" t="s">
        <v>162</v>
      </c>
      <c r="AV991" s="1" t="s">
        <v>162</v>
      </c>
      <c r="AW991" s="1" t="s">
        <v>162</v>
      </c>
      <c r="AX991" s="1" t="s">
        <v>162</v>
      </c>
      <c r="AY991" s="1" t="s">
        <v>162</v>
      </c>
      <c r="AZ991" s="1" t="s">
        <v>162</v>
      </c>
      <c r="BA991" s="1" t="s">
        <v>162</v>
      </c>
      <c r="BB991" s="1" t="s">
        <v>162</v>
      </c>
      <c r="BC991" s="1" t="s">
        <v>162</v>
      </c>
      <c r="BD991" s="1" t="s">
        <v>162</v>
      </c>
      <c r="BE991" s="1" t="s">
        <v>162</v>
      </c>
      <c r="BS991" s="1" t="s">
        <v>12901</v>
      </c>
      <c r="BT991" s="5" t="s">
        <v>214</v>
      </c>
      <c r="BU991" s="1" t="s">
        <v>184</v>
      </c>
      <c r="BZ991" s="1" t="s">
        <v>181</v>
      </c>
      <c r="CA991" s="8" t="s">
        <v>12957</v>
      </c>
      <c r="CB991" s="1" t="s">
        <v>5687</v>
      </c>
    </row>
    <row r="992">
      <c r="A992" s="1" t="s">
        <v>4429</v>
      </c>
      <c r="B992" s="1" t="s">
        <v>12958</v>
      </c>
      <c r="C992" s="1" t="s">
        <v>12950</v>
      </c>
      <c r="D992" s="1" t="s">
        <v>126</v>
      </c>
      <c r="E992" s="1" t="s">
        <v>128</v>
      </c>
      <c r="F992" s="5" t="s">
        <v>150</v>
      </c>
      <c r="G992" s="1" t="s">
        <v>4434</v>
      </c>
      <c r="H992" s="1" t="s">
        <v>4436</v>
      </c>
      <c r="I992" s="5" t="s">
        <v>150</v>
      </c>
      <c r="M992" s="5" t="s">
        <v>150</v>
      </c>
      <c r="N992" s="5" t="s">
        <v>12959</v>
      </c>
      <c r="O992" s="5" t="s">
        <v>589</v>
      </c>
      <c r="P992" s="5" t="s">
        <v>174</v>
      </c>
      <c r="Q992" s="5" t="s">
        <v>150</v>
      </c>
      <c r="R992" s="5" t="s">
        <v>155</v>
      </c>
      <c r="S992" s="5" t="s">
        <v>156</v>
      </c>
      <c r="T992" s="5" t="s">
        <v>449</v>
      </c>
      <c r="U992" s="5" t="s">
        <v>158</v>
      </c>
      <c r="V992" s="5" t="s">
        <v>158</v>
      </c>
      <c r="W992" s="5" t="s">
        <v>159</v>
      </c>
      <c r="X992" s="1" t="s">
        <v>4438</v>
      </c>
      <c r="AB992" s="5" t="s">
        <v>155</v>
      </c>
      <c r="AC992" s="1" t="s">
        <v>162</v>
      </c>
      <c r="AD992" s="1" t="s">
        <v>162</v>
      </c>
      <c r="AE992" s="1" t="s">
        <v>162</v>
      </c>
      <c r="AF992" s="1" t="s">
        <v>162</v>
      </c>
      <c r="AG992" s="1" t="s">
        <v>162</v>
      </c>
      <c r="AH992" s="1" t="s">
        <v>162</v>
      </c>
      <c r="AI992" s="1" t="s">
        <v>162</v>
      </c>
      <c r="AJ992" s="1" t="s">
        <v>162</v>
      </c>
      <c r="AK992" s="1" t="s">
        <v>162</v>
      </c>
      <c r="AL992" s="1" t="s">
        <v>162</v>
      </c>
      <c r="AM992" s="1" t="s">
        <v>162</v>
      </c>
      <c r="AN992" s="1" t="s">
        <v>162</v>
      </c>
      <c r="AO992" s="1" t="s">
        <v>162</v>
      </c>
      <c r="AP992" s="1" t="s">
        <v>162</v>
      </c>
      <c r="AQ992" s="1" t="s">
        <v>162</v>
      </c>
      <c r="AR992" s="1" t="s">
        <v>162</v>
      </c>
      <c r="AS992" s="1" t="s">
        <v>162</v>
      </c>
      <c r="AT992" s="1" t="s">
        <v>162</v>
      </c>
      <c r="AU992" s="1" t="s">
        <v>162</v>
      </c>
      <c r="AV992" s="1" t="s">
        <v>162</v>
      </c>
      <c r="AW992" s="1" t="s">
        <v>162</v>
      </c>
      <c r="AX992" s="1" t="s">
        <v>162</v>
      </c>
      <c r="AY992" s="1" t="s">
        <v>162</v>
      </c>
      <c r="AZ992" s="1" t="s">
        <v>162</v>
      </c>
      <c r="BA992" s="1" t="s">
        <v>162</v>
      </c>
      <c r="BB992" s="1" t="s">
        <v>162</v>
      </c>
      <c r="BC992" s="1" t="s">
        <v>162</v>
      </c>
      <c r="BD992" s="1" t="s">
        <v>162</v>
      </c>
      <c r="BE992" s="1" t="s">
        <v>162</v>
      </c>
      <c r="BS992" s="1" t="s">
        <v>4443</v>
      </c>
      <c r="BT992" s="5" t="s">
        <v>589</v>
      </c>
      <c r="BY992" s="1" t="s">
        <v>180</v>
      </c>
      <c r="BZ992" s="1" t="s">
        <v>181</v>
      </c>
      <c r="CA992" s="8" t="s">
        <v>12966</v>
      </c>
      <c r="CB992" s="1" t="s">
        <v>196</v>
      </c>
    </row>
    <row r="993">
      <c r="A993" s="1" t="s">
        <v>12968</v>
      </c>
      <c r="B993" s="1" t="s">
        <v>12937</v>
      </c>
      <c r="C993" s="1" t="s">
        <v>12969</v>
      </c>
      <c r="D993" s="1" t="s">
        <v>126</v>
      </c>
      <c r="E993" s="1" t="s">
        <v>128</v>
      </c>
      <c r="F993" s="5" t="s">
        <v>150</v>
      </c>
      <c r="G993" s="1" t="s">
        <v>2437</v>
      </c>
      <c r="H993" s="1" t="s">
        <v>12970</v>
      </c>
      <c r="I993" s="5" t="s">
        <v>150</v>
      </c>
      <c r="M993" s="5" t="s">
        <v>150</v>
      </c>
      <c r="N993" s="5" t="s">
        <v>12971</v>
      </c>
      <c r="O993" s="5" t="s">
        <v>694</v>
      </c>
      <c r="P993" s="5" t="s">
        <v>174</v>
      </c>
      <c r="Q993" s="5" t="s">
        <v>150</v>
      </c>
      <c r="R993" s="5" t="s">
        <v>155</v>
      </c>
      <c r="S993" s="5" t="s">
        <v>150</v>
      </c>
      <c r="T993" s="5" t="s">
        <v>158</v>
      </c>
      <c r="U993" s="5" t="s">
        <v>405</v>
      </c>
      <c r="V993" s="5" t="s">
        <v>158</v>
      </c>
      <c r="W993" s="5" t="s">
        <v>898</v>
      </c>
      <c r="AB993" s="5" t="s">
        <v>150</v>
      </c>
      <c r="AC993" s="1" t="s">
        <v>162</v>
      </c>
      <c r="AD993" s="1" t="s">
        <v>162</v>
      </c>
      <c r="AE993" s="1" t="s">
        <v>162</v>
      </c>
      <c r="AF993" s="1" t="s">
        <v>162</v>
      </c>
      <c r="AG993" s="1" t="s">
        <v>162</v>
      </c>
      <c r="AH993" s="1" t="s">
        <v>162</v>
      </c>
      <c r="AI993" s="1" t="s">
        <v>162</v>
      </c>
      <c r="AJ993" s="1" t="s">
        <v>162</v>
      </c>
      <c r="AK993" s="1" t="s">
        <v>162</v>
      </c>
      <c r="AL993" s="1" t="s">
        <v>162</v>
      </c>
      <c r="AM993" s="1" t="s">
        <v>162</v>
      </c>
      <c r="AN993" s="1" t="s">
        <v>162</v>
      </c>
      <c r="AO993" s="1" t="s">
        <v>162</v>
      </c>
      <c r="AP993" s="1" t="s">
        <v>162</v>
      </c>
      <c r="AQ993" s="1" t="s">
        <v>162</v>
      </c>
      <c r="AR993" s="1" t="s">
        <v>162</v>
      </c>
      <c r="AS993" s="1" t="s">
        <v>162</v>
      </c>
      <c r="AT993" s="1" t="s">
        <v>162</v>
      </c>
      <c r="AU993" s="1" t="s">
        <v>162</v>
      </c>
      <c r="AV993" s="1" t="s">
        <v>162</v>
      </c>
      <c r="AW993" s="1" t="s">
        <v>162</v>
      </c>
      <c r="AX993" s="1" t="s">
        <v>162</v>
      </c>
      <c r="AY993" s="1" t="s">
        <v>162</v>
      </c>
      <c r="AZ993" s="1" t="s">
        <v>162</v>
      </c>
      <c r="BA993" s="1" t="s">
        <v>162</v>
      </c>
      <c r="BB993" s="1" t="s">
        <v>162</v>
      </c>
      <c r="BC993" s="1" t="s">
        <v>162</v>
      </c>
      <c r="BD993" s="1" t="s">
        <v>162</v>
      </c>
      <c r="BE993" s="1" t="s">
        <v>162</v>
      </c>
      <c r="BS993" s="1" t="s">
        <v>2438</v>
      </c>
      <c r="BT993" s="5" t="s">
        <v>694</v>
      </c>
      <c r="BW993" s="1" t="s">
        <v>467</v>
      </c>
      <c r="BZ993" s="1" t="s">
        <v>181</v>
      </c>
      <c r="CA993" s="8" t="s">
        <v>12974</v>
      </c>
      <c r="CB993" s="1" t="s">
        <v>196</v>
      </c>
    </row>
    <row r="994">
      <c r="A994" s="1" t="s">
        <v>12977</v>
      </c>
      <c r="B994" s="1" t="s">
        <v>12950</v>
      </c>
      <c r="C994" s="1" t="s">
        <v>12978</v>
      </c>
      <c r="D994" s="1" t="s">
        <v>126</v>
      </c>
      <c r="E994" s="1" t="s">
        <v>128</v>
      </c>
      <c r="F994" s="5" t="s">
        <v>150</v>
      </c>
      <c r="G994" s="1" t="s">
        <v>12979</v>
      </c>
      <c r="H994" s="1" t="s">
        <v>12980</v>
      </c>
      <c r="I994" s="5" t="s">
        <v>150</v>
      </c>
      <c r="M994" s="5" t="s">
        <v>150</v>
      </c>
      <c r="N994" s="5" t="s">
        <v>12981</v>
      </c>
      <c r="O994" s="5" t="s">
        <v>379</v>
      </c>
      <c r="P994" s="5" t="s">
        <v>174</v>
      </c>
      <c r="Q994" s="5" t="s">
        <v>150</v>
      </c>
      <c r="R994" s="5" t="s">
        <v>155</v>
      </c>
      <c r="S994" s="5" t="s">
        <v>156</v>
      </c>
      <c r="T994" s="5" t="s">
        <v>882</v>
      </c>
      <c r="U994" s="5" t="s">
        <v>158</v>
      </c>
      <c r="V994" s="5" t="s">
        <v>158</v>
      </c>
      <c r="W994" s="5" t="s">
        <v>360</v>
      </c>
      <c r="AB994" s="5" t="s">
        <v>155</v>
      </c>
      <c r="AC994" s="1" t="s">
        <v>162</v>
      </c>
      <c r="AD994" s="1" t="s">
        <v>162</v>
      </c>
      <c r="AE994" s="1" t="s">
        <v>162</v>
      </c>
      <c r="AF994" s="1" t="s">
        <v>162</v>
      </c>
      <c r="AG994" s="1" t="s">
        <v>162</v>
      </c>
      <c r="AH994" s="1" t="s">
        <v>162</v>
      </c>
      <c r="AI994" s="1" t="s">
        <v>162</v>
      </c>
      <c r="AJ994" s="1" t="s">
        <v>162</v>
      </c>
      <c r="AK994" s="1" t="s">
        <v>162</v>
      </c>
      <c r="AL994" s="1" t="s">
        <v>162</v>
      </c>
      <c r="AM994" s="1" t="s">
        <v>162</v>
      </c>
      <c r="AN994" s="1" t="s">
        <v>162</v>
      </c>
      <c r="AO994" s="1" t="s">
        <v>162</v>
      </c>
      <c r="AP994" s="1" t="s">
        <v>162</v>
      </c>
      <c r="AQ994" s="1" t="s">
        <v>162</v>
      </c>
      <c r="AR994" s="1" t="s">
        <v>162</v>
      </c>
      <c r="AS994" s="1" t="s">
        <v>162</v>
      </c>
      <c r="AT994" s="1" t="s">
        <v>162</v>
      </c>
      <c r="AU994" s="1" t="s">
        <v>162</v>
      </c>
      <c r="AV994" s="1" t="s">
        <v>162</v>
      </c>
      <c r="AW994" s="1" t="s">
        <v>162</v>
      </c>
      <c r="AX994" s="1" t="s">
        <v>162</v>
      </c>
      <c r="AY994" s="1" t="s">
        <v>162</v>
      </c>
      <c r="AZ994" s="1" t="s">
        <v>162</v>
      </c>
      <c r="BA994" s="1" t="s">
        <v>162</v>
      </c>
      <c r="BB994" s="1" t="s">
        <v>162</v>
      </c>
      <c r="BC994" s="1" t="s">
        <v>162</v>
      </c>
      <c r="BD994" s="1" t="s">
        <v>162</v>
      </c>
      <c r="BE994" s="1" t="s">
        <v>162</v>
      </c>
      <c r="BS994" s="1" t="s">
        <v>12901</v>
      </c>
      <c r="BT994" s="5" t="s">
        <v>379</v>
      </c>
      <c r="BU994" s="1" t="s">
        <v>184</v>
      </c>
      <c r="BZ994" s="1" t="s">
        <v>181</v>
      </c>
      <c r="CA994" s="8" t="s">
        <v>12984</v>
      </c>
      <c r="CB994" s="1" t="s">
        <v>5687</v>
      </c>
    </row>
    <row r="995">
      <c r="A995" s="1" t="s">
        <v>11956</v>
      </c>
      <c r="B995" s="1" t="s">
        <v>12986</v>
      </c>
      <c r="C995" s="1" t="s">
        <v>12987</v>
      </c>
      <c r="D995" s="1" t="s">
        <v>126</v>
      </c>
      <c r="E995" s="1" t="s">
        <v>128</v>
      </c>
      <c r="F995" s="5" t="s">
        <v>174</v>
      </c>
      <c r="G995" s="1" t="s">
        <v>11958</v>
      </c>
      <c r="H995" s="1" t="s">
        <v>11959</v>
      </c>
      <c r="I995" s="5" t="s">
        <v>150</v>
      </c>
      <c r="M995" s="5" t="s">
        <v>174</v>
      </c>
      <c r="N995" s="5" t="s">
        <v>12988</v>
      </c>
      <c r="O995" s="5" t="s">
        <v>256</v>
      </c>
      <c r="P995" s="5" t="s">
        <v>174</v>
      </c>
      <c r="Q995" s="5" t="s">
        <v>174</v>
      </c>
      <c r="R995" s="5" t="s">
        <v>155</v>
      </c>
      <c r="S995" s="5" t="s">
        <v>174</v>
      </c>
      <c r="T995" s="5" t="s">
        <v>158</v>
      </c>
      <c r="U995" s="5" t="s">
        <v>882</v>
      </c>
      <c r="V995" s="5" t="s">
        <v>158</v>
      </c>
      <c r="W995" s="5" t="s">
        <v>898</v>
      </c>
      <c r="AB995" s="5" t="s">
        <v>150</v>
      </c>
      <c r="AC995" s="1" t="s">
        <v>162</v>
      </c>
      <c r="AD995" s="1" t="s">
        <v>162</v>
      </c>
      <c r="AE995" s="1" t="s">
        <v>162</v>
      </c>
      <c r="AF995" s="1" t="s">
        <v>162</v>
      </c>
      <c r="AG995" s="1" t="s">
        <v>162</v>
      </c>
      <c r="AH995" s="1" t="s">
        <v>162</v>
      </c>
      <c r="AI995" s="1" t="s">
        <v>162</v>
      </c>
      <c r="AJ995" s="1" t="s">
        <v>162</v>
      </c>
      <c r="AK995" s="1" t="s">
        <v>162</v>
      </c>
      <c r="AL995" s="1" t="s">
        <v>162</v>
      </c>
      <c r="AM995" s="1" t="s">
        <v>162</v>
      </c>
      <c r="AN995" s="1" t="s">
        <v>162</v>
      </c>
      <c r="AO995" s="1" t="s">
        <v>162</v>
      </c>
      <c r="AP995" s="1" t="s">
        <v>162</v>
      </c>
      <c r="AQ995" s="1" t="s">
        <v>162</v>
      </c>
      <c r="AR995" s="1" t="s">
        <v>162</v>
      </c>
      <c r="AS995" s="1" t="s">
        <v>162</v>
      </c>
      <c r="AT995" s="1" t="s">
        <v>162</v>
      </c>
      <c r="AU995" s="1" t="s">
        <v>162</v>
      </c>
      <c r="AV995" s="1" t="s">
        <v>162</v>
      </c>
      <c r="AW995" s="1" t="s">
        <v>162</v>
      </c>
      <c r="AX995" s="1" t="s">
        <v>162</v>
      </c>
      <c r="AY995" s="1" t="s">
        <v>162</v>
      </c>
      <c r="AZ995" s="1" t="s">
        <v>162</v>
      </c>
      <c r="BA995" s="1" t="s">
        <v>162</v>
      </c>
      <c r="BB995" s="1" t="s">
        <v>162</v>
      </c>
      <c r="BC995" s="1" t="s">
        <v>162</v>
      </c>
      <c r="BD995" s="1" t="s">
        <v>162</v>
      </c>
      <c r="BE995" s="1" t="s">
        <v>162</v>
      </c>
      <c r="BS995" s="1" t="s">
        <v>6922</v>
      </c>
      <c r="BT995" s="5" t="s">
        <v>256</v>
      </c>
      <c r="BW995" s="1" t="s">
        <v>467</v>
      </c>
      <c r="BZ995" s="1" t="s">
        <v>181</v>
      </c>
      <c r="CA995" s="8" t="s">
        <v>12990</v>
      </c>
      <c r="CB995" s="1" t="s">
        <v>196</v>
      </c>
    </row>
    <row r="996">
      <c r="A996" s="1" t="s">
        <v>11940</v>
      </c>
      <c r="B996" s="1" t="s">
        <v>12986</v>
      </c>
      <c r="C996" s="1" t="s">
        <v>12992</v>
      </c>
      <c r="D996" s="1" t="s">
        <v>126</v>
      </c>
      <c r="E996" s="1" t="s">
        <v>128</v>
      </c>
      <c r="F996" s="5" t="s">
        <v>150</v>
      </c>
      <c r="G996" s="1" t="s">
        <v>6921</v>
      </c>
      <c r="H996" s="1" t="s">
        <v>11942</v>
      </c>
      <c r="I996" s="5" t="s">
        <v>150</v>
      </c>
      <c r="M996" s="5" t="s">
        <v>150</v>
      </c>
      <c r="N996" s="5" t="s">
        <v>12993</v>
      </c>
      <c r="O996" s="5" t="s">
        <v>4647</v>
      </c>
      <c r="P996" s="5" t="s">
        <v>174</v>
      </c>
      <c r="Q996" s="5" t="s">
        <v>150</v>
      </c>
      <c r="R996" s="5" t="s">
        <v>155</v>
      </c>
      <c r="S996" s="5" t="s">
        <v>174</v>
      </c>
      <c r="T996" s="5" t="s">
        <v>158</v>
      </c>
      <c r="U996" s="5" t="s">
        <v>405</v>
      </c>
      <c r="V996" s="5" t="s">
        <v>158</v>
      </c>
      <c r="W996" s="5" t="s">
        <v>898</v>
      </c>
      <c r="AB996" s="5" t="s">
        <v>150</v>
      </c>
      <c r="AC996" s="1" t="s">
        <v>162</v>
      </c>
      <c r="AD996" s="1" t="s">
        <v>162</v>
      </c>
      <c r="AE996" s="1" t="s">
        <v>162</v>
      </c>
      <c r="AF996" s="1" t="s">
        <v>162</v>
      </c>
      <c r="AG996" s="1" t="s">
        <v>162</v>
      </c>
      <c r="AH996" s="1" t="s">
        <v>162</v>
      </c>
      <c r="AI996" s="1" t="s">
        <v>162</v>
      </c>
      <c r="AJ996" s="1" t="s">
        <v>162</v>
      </c>
      <c r="AK996" s="1" t="s">
        <v>162</v>
      </c>
      <c r="AL996" s="1" t="s">
        <v>162</v>
      </c>
      <c r="AM996" s="1" t="s">
        <v>162</v>
      </c>
      <c r="AN996" s="1" t="s">
        <v>162</v>
      </c>
      <c r="AO996" s="1" t="s">
        <v>162</v>
      </c>
      <c r="AP996" s="1" t="s">
        <v>162</v>
      </c>
      <c r="AQ996" s="1" t="s">
        <v>162</v>
      </c>
      <c r="AR996" s="1" t="s">
        <v>162</v>
      </c>
      <c r="AS996" s="1" t="s">
        <v>162</v>
      </c>
      <c r="AT996" s="1" t="s">
        <v>162</v>
      </c>
      <c r="AU996" s="1" t="s">
        <v>162</v>
      </c>
      <c r="AV996" s="1" t="s">
        <v>162</v>
      </c>
      <c r="AW996" s="1" t="s">
        <v>162</v>
      </c>
      <c r="AX996" s="1" t="s">
        <v>162</v>
      </c>
      <c r="AY996" s="1" t="s">
        <v>162</v>
      </c>
      <c r="AZ996" s="1" t="s">
        <v>162</v>
      </c>
      <c r="BA996" s="1" t="s">
        <v>162</v>
      </c>
      <c r="BB996" s="1" t="s">
        <v>162</v>
      </c>
      <c r="BC996" s="1" t="s">
        <v>162</v>
      </c>
      <c r="BD996" s="1" t="s">
        <v>162</v>
      </c>
      <c r="BE996" s="1" t="s">
        <v>162</v>
      </c>
      <c r="BS996" s="1" t="s">
        <v>6922</v>
      </c>
      <c r="BT996" s="5" t="s">
        <v>4647</v>
      </c>
      <c r="BW996" s="1" t="s">
        <v>467</v>
      </c>
      <c r="BZ996" s="1" t="s">
        <v>181</v>
      </c>
      <c r="CA996" s="8" t="s">
        <v>12997</v>
      </c>
      <c r="CB996" s="1" t="s">
        <v>196</v>
      </c>
    </row>
    <row r="997">
      <c r="A997" s="1" t="s">
        <v>12998</v>
      </c>
      <c r="B997" s="1" t="s">
        <v>12987</v>
      </c>
      <c r="C997" s="1" t="s">
        <v>12992</v>
      </c>
      <c r="D997" s="1" t="s">
        <v>126</v>
      </c>
      <c r="E997" s="1" t="s">
        <v>128</v>
      </c>
      <c r="F997" s="5" t="s">
        <v>161</v>
      </c>
      <c r="G997" s="1" t="s">
        <v>12999</v>
      </c>
      <c r="H997" s="1" t="s">
        <v>13000</v>
      </c>
      <c r="I997" s="5" t="s">
        <v>150</v>
      </c>
      <c r="M997" s="5" t="s">
        <v>150</v>
      </c>
      <c r="N997" s="5" t="s">
        <v>13001</v>
      </c>
      <c r="O997" s="5" t="s">
        <v>2942</v>
      </c>
      <c r="P997" s="5" t="s">
        <v>150</v>
      </c>
      <c r="Q997" s="5" t="s">
        <v>155</v>
      </c>
      <c r="R997" s="5" t="s">
        <v>174</v>
      </c>
      <c r="S997" s="5" t="s">
        <v>150</v>
      </c>
      <c r="BS997" s="1" t="s">
        <v>8844</v>
      </c>
      <c r="BT997" s="5" t="s">
        <v>2942</v>
      </c>
      <c r="BZ997" s="1" t="s">
        <v>181</v>
      </c>
      <c r="CA997" s="8" t="s">
        <v>13003</v>
      </c>
      <c r="CB997" s="1" t="s">
        <v>5687</v>
      </c>
    </row>
    <row r="998">
      <c r="A998" s="1" t="s">
        <v>13007</v>
      </c>
      <c r="B998" s="1" t="s">
        <v>12992</v>
      </c>
      <c r="C998" s="1" t="s">
        <v>13010</v>
      </c>
      <c r="D998" s="1" t="s">
        <v>126</v>
      </c>
      <c r="E998" s="1" t="s">
        <v>128</v>
      </c>
      <c r="F998" s="5" t="s">
        <v>156</v>
      </c>
      <c r="G998" s="1" t="s">
        <v>13012</v>
      </c>
      <c r="H998" s="1" t="s">
        <v>13013</v>
      </c>
      <c r="I998" s="5" t="s">
        <v>150</v>
      </c>
      <c r="M998" s="5" t="s">
        <v>174</v>
      </c>
      <c r="N998" s="5" t="s">
        <v>13014</v>
      </c>
      <c r="O998" s="5" t="s">
        <v>520</v>
      </c>
      <c r="P998" s="5" t="s">
        <v>150</v>
      </c>
      <c r="Q998" s="5" t="s">
        <v>155</v>
      </c>
      <c r="R998" s="5" t="s">
        <v>174</v>
      </c>
      <c r="S998" s="5" t="s">
        <v>174</v>
      </c>
      <c r="T998" s="5" t="s">
        <v>158</v>
      </c>
      <c r="U998" s="5" t="s">
        <v>158</v>
      </c>
      <c r="V998" s="5" t="s">
        <v>158</v>
      </c>
      <c r="W998" s="5" t="s">
        <v>159</v>
      </c>
      <c r="X998" s="1" t="s">
        <v>591</v>
      </c>
      <c r="AB998" s="5" t="s">
        <v>216</v>
      </c>
      <c r="AC998" s="1" t="s">
        <v>162</v>
      </c>
      <c r="AD998" s="1" t="s">
        <v>162</v>
      </c>
      <c r="AE998" s="1" t="s">
        <v>162</v>
      </c>
      <c r="AF998" s="1" t="s">
        <v>162</v>
      </c>
      <c r="AG998" s="1" t="s">
        <v>162</v>
      </c>
      <c r="AH998" s="1" t="s">
        <v>162</v>
      </c>
      <c r="AI998" s="1" t="s">
        <v>162</v>
      </c>
      <c r="AJ998" s="1" t="s">
        <v>162</v>
      </c>
      <c r="AK998" s="1" t="s">
        <v>162</v>
      </c>
      <c r="AL998" s="1" t="s">
        <v>162</v>
      </c>
      <c r="AM998" s="1" t="s">
        <v>162</v>
      </c>
      <c r="AN998" s="1" t="s">
        <v>162</v>
      </c>
      <c r="AO998" s="1" t="s">
        <v>162</v>
      </c>
      <c r="AP998" s="1" t="s">
        <v>162</v>
      </c>
      <c r="AQ998" s="1" t="s">
        <v>162</v>
      </c>
      <c r="AR998" s="1" t="s">
        <v>162</v>
      </c>
      <c r="AS998" s="1" t="s">
        <v>162</v>
      </c>
      <c r="AT998" s="1" t="s">
        <v>162</v>
      </c>
      <c r="AU998" s="1" t="s">
        <v>162</v>
      </c>
      <c r="AV998" s="1" t="s">
        <v>162</v>
      </c>
      <c r="AW998" s="1" t="s">
        <v>162</v>
      </c>
      <c r="AX998" s="1" t="s">
        <v>162</v>
      </c>
      <c r="AY998" s="1" t="s">
        <v>162</v>
      </c>
      <c r="AZ998" s="1" t="s">
        <v>162</v>
      </c>
      <c r="BA998" s="1" t="s">
        <v>162</v>
      </c>
      <c r="BB998" s="1" t="s">
        <v>162</v>
      </c>
      <c r="BC998" s="1" t="s">
        <v>162</v>
      </c>
      <c r="BD998" s="1" t="s">
        <v>162</v>
      </c>
      <c r="BE998" s="1" t="s">
        <v>162</v>
      </c>
      <c r="BS998" s="1" t="s">
        <v>8844</v>
      </c>
      <c r="BT998" s="5" t="s">
        <v>520</v>
      </c>
      <c r="BY998" s="1" t="s">
        <v>180</v>
      </c>
      <c r="BZ998" s="1" t="s">
        <v>181</v>
      </c>
      <c r="CA998" s="8" t="s">
        <v>13017</v>
      </c>
      <c r="CB998" s="1" t="s">
        <v>5687</v>
      </c>
    </row>
    <row r="999">
      <c r="A999" s="1" t="s">
        <v>13022</v>
      </c>
      <c r="B999" s="1" t="s">
        <v>13010</v>
      </c>
      <c r="C999" s="1" t="s">
        <v>13023</v>
      </c>
      <c r="D999" s="1" t="s">
        <v>126</v>
      </c>
      <c r="E999" s="1" t="s">
        <v>128</v>
      </c>
      <c r="F999" s="5" t="s">
        <v>155</v>
      </c>
      <c r="G999" s="1" t="s">
        <v>13024</v>
      </c>
      <c r="H999" s="1" t="s">
        <v>13025</v>
      </c>
      <c r="I999" s="5" t="s">
        <v>150</v>
      </c>
      <c r="M999" s="5" t="s">
        <v>150</v>
      </c>
      <c r="N999" s="5" t="s">
        <v>13026</v>
      </c>
      <c r="O999" s="5" t="s">
        <v>921</v>
      </c>
      <c r="P999" s="5" t="s">
        <v>150</v>
      </c>
      <c r="Q999" s="5" t="s">
        <v>155</v>
      </c>
      <c r="R999" s="5" t="s">
        <v>174</v>
      </c>
      <c r="S999" s="5" t="s">
        <v>174</v>
      </c>
      <c r="T999" s="5" t="s">
        <v>158</v>
      </c>
      <c r="U999" s="5" t="s">
        <v>158</v>
      </c>
      <c r="V999" s="5" t="s">
        <v>158</v>
      </c>
      <c r="W999" s="5" t="s">
        <v>159</v>
      </c>
      <c r="X999" s="1" t="s">
        <v>591</v>
      </c>
      <c r="AB999" s="5" t="s">
        <v>216</v>
      </c>
      <c r="AC999" s="1" t="s">
        <v>162</v>
      </c>
      <c r="AD999" s="1" t="s">
        <v>162</v>
      </c>
      <c r="AE999" s="1" t="s">
        <v>162</v>
      </c>
      <c r="AF999" s="1" t="s">
        <v>162</v>
      </c>
      <c r="AG999" s="1" t="s">
        <v>162</v>
      </c>
      <c r="AH999" s="1" t="s">
        <v>162</v>
      </c>
      <c r="AI999" s="1" t="s">
        <v>162</v>
      </c>
      <c r="AJ999" s="1" t="s">
        <v>162</v>
      </c>
      <c r="AK999" s="1" t="s">
        <v>162</v>
      </c>
      <c r="AL999" s="1" t="s">
        <v>162</v>
      </c>
      <c r="AM999" s="1" t="s">
        <v>162</v>
      </c>
      <c r="AN999" s="1" t="s">
        <v>162</v>
      </c>
      <c r="AO999" s="1" t="s">
        <v>162</v>
      </c>
      <c r="AP999" s="1" t="s">
        <v>162</v>
      </c>
      <c r="AQ999" s="1" t="s">
        <v>162</v>
      </c>
      <c r="AR999" s="1" t="s">
        <v>162</v>
      </c>
      <c r="AS999" s="1" t="s">
        <v>162</v>
      </c>
      <c r="AT999" s="1" t="s">
        <v>162</v>
      </c>
      <c r="AU999" s="1" t="s">
        <v>162</v>
      </c>
      <c r="AV999" s="1" t="s">
        <v>162</v>
      </c>
      <c r="AW999" s="1" t="s">
        <v>162</v>
      </c>
      <c r="AX999" s="1" t="s">
        <v>162</v>
      </c>
      <c r="AY999" s="1" t="s">
        <v>162</v>
      </c>
      <c r="AZ999" s="1" t="s">
        <v>162</v>
      </c>
      <c r="BA999" s="1" t="s">
        <v>162</v>
      </c>
      <c r="BB999" s="1" t="s">
        <v>162</v>
      </c>
      <c r="BC999" s="1" t="s">
        <v>162</v>
      </c>
      <c r="BD999" s="1" t="s">
        <v>162</v>
      </c>
      <c r="BE999" s="1" t="s">
        <v>162</v>
      </c>
      <c r="BS999" s="1" t="s">
        <v>8844</v>
      </c>
      <c r="BT999" s="5" t="s">
        <v>921</v>
      </c>
      <c r="BY999" s="1" t="s">
        <v>180</v>
      </c>
      <c r="BZ999" s="1" t="s">
        <v>181</v>
      </c>
      <c r="CA999" s="8" t="s">
        <v>13027</v>
      </c>
      <c r="CB999" s="1" t="s">
        <v>5687</v>
      </c>
    </row>
    <row r="1000">
      <c r="A1000" s="1" t="s">
        <v>13031</v>
      </c>
      <c r="B1000" s="1" t="s">
        <v>13023</v>
      </c>
      <c r="C1000" s="1" t="s">
        <v>13032</v>
      </c>
      <c r="D1000" s="1" t="s">
        <v>126</v>
      </c>
      <c r="E1000" s="1" t="s">
        <v>128</v>
      </c>
      <c r="F1000" s="5" t="s">
        <v>174</v>
      </c>
      <c r="G1000" s="1" t="s">
        <v>8857</v>
      </c>
      <c r="H1000" s="1" t="s">
        <v>13033</v>
      </c>
      <c r="I1000" s="5" t="s">
        <v>150</v>
      </c>
      <c r="M1000" s="5" t="s">
        <v>174</v>
      </c>
      <c r="N1000" s="5" t="s">
        <v>13034</v>
      </c>
      <c r="O1000" s="5" t="s">
        <v>535</v>
      </c>
      <c r="P1000" s="5" t="s">
        <v>174</v>
      </c>
      <c r="Q1000" s="5" t="s">
        <v>174</v>
      </c>
      <c r="R1000" s="5" t="s">
        <v>155</v>
      </c>
      <c r="S1000" s="5" t="s">
        <v>156</v>
      </c>
      <c r="T1000" s="5" t="s">
        <v>380</v>
      </c>
      <c r="U1000" s="5" t="s">
        <v>158</v>
      </c>
      <c r="V1000" s="5" t="s">
        <v>158</v>
      </c>
      <c r="W1000" s="5" t="s">
        <v>2907</v>
      </c>
      <c r="AB1000" s="5" t="s">
        <v>161</v>
      </c>
      <c r="AC1000" s="1" t="s">
        <v>162</v>
      </c>
      <c r="AD1000" s="1" t="s">
        <v>162</v>
      </c>
      <c r="AE1000" s="1" t="s">
        <v>162</v>
      </c>
      <c r="AF1000" s="1" t="s">
        <v>162</v>
      </c>
      <c r="AG1000" s="1" t="s">
        <v>162</v>
      </c>
      <c r="AH1000" s="1" t="s">
        <v>162</v>
      </c>
      <c r="AI1000" s="1" t="s">
        <v>162</v>
      </c>
      <c r="AJ1000" s="1" t="s">
        <v>162</v>
      </c>
      <c r="AK1000" s="1" t="s">
        <v>162</v>
      </c>
      <c r="AL1000" s="1" t="s">
        <v>162</v>
      </c>
      <c r="AM1000" s="1" t="s">
        <v>162</v>
      </c>
      <c r="AN1000" s="1" t="s">
        <v>162</v>
      </c>
      <c r="AO1000" s="1" t="s">
        <v>162</v>
      </c>
      <c r="AP1000" s="1" t="s">
        <v>162</v>
      </c>
      <c r="AQ1000" s="1" t="s">
        <v>162</v>
      </c>
      <c r="AR1000" s="1" t="s">
        <v>162</v>
      </c>
      <c r="AS1000" s="1" t="s">
        <v>162</v>
      </c>
      <c r="AT1000" s="1" t="s">
        <v>162</v>
      </c>
      <c r="AU1000" s="1" t="s">
        <v>162</v>
      </c>
      <c r="AV1000" s="1" t="s">
        <v>162</v>
      </c>
      <c r="AW1000" s="1" t="s">
        <v>162</v>
      </c>
      <c r="AX1000" s="1" t="s">
        <v>162</v>
      </c>
      <c r="AY1000" s="1" t="s">
        <v>162</v>
      </c>
      <c r="AZ1000" s="1" t="s">
        <v>162</v>
      </c>
      <c r="BA1000" s="1" t="s">
        <v>162</v>
      </c>
      <c r="BB1000" s="1" t="s">
        <v>162</v>
      </c>
      <c r="BC1000" s="1" t="s">
        <v>162</v>
      </c>
      <c r="BD1000" s="1" t="s">
        <v>162</v>
      </c>
      <c r="BE1000" s="1" t="s">
        <v>162</v>
      </c>
      <c r="BS1000" s="1" t="s">
        <v>8844</v>
      </c>
      <c r="BT1000" s="5" t="s">
        <v>535</v>
      </c>
      <c r="BV1000" s="1" t="s">
        <v>1023</v>
      </c>
      <c r="BZ1000" s="1" t="s">
        <v>181</v>
      </c>
      <c r="CA1000" s="8" t="s">
        <v>13035</v>
      </c>
      <c r="CB1000" s="1" t="s">
        <v>5687</v>
      </c>
    </row>
    <row r="1001">
      <c r="A1001" s="1" t="s">
        <v>13038</v>
      </c>
      <c r="B1001" s="1" t="s">
        <v>13032</v>
      </c>
      <c r="C1001" s="1" t="s">
        <v>13039</v>
      </c>
      <c r="D1001" s="1" t="s">
        <v>126</v>
      </c>
      <c r="E1001" s="1" t="s">
        <v>128</v>
      </c>
      <c r="F1001" s="5" t="s">
        <v>150</v>
      </c>
      <c r="G1001" s="1" t="s">
        <v>8842</v>
      </c>
      <c r="H1001" s="1" t="s">
        <v>13040</v>
      </c>
      <c r="I1001" s="5" t="s">
        <v>150</v>
      </c>
      <c r="M1001" s="5" t="s">
        <v>150</v>
      </c>
      <c r="N1001" s="5" t="s">
        <v>13041</v>
      </c>
      <c r="O1001" s="5" t="s">
        <v>1844</v>
      </c>
      <c r="P1001" s="5" t="s">
        <v>174</v>
      </c>
      <c r="Q1001" s="5" t="s">
        <v>150</v>
      </c>
      <c r="R1001" s="5" t="s">
        <v>155</v>
      </c>
      <c r="S1001" s="5" t="s">
        <v>155</v>
      </c>
      <c r="T1001" s="5" t="s">
        <v>882</v>
      </c>
      <c r="U1001" s="5" t="s">
        <v>158</v>
      </c>
      <c r="V1001" s="5" t="s">
        <v>158</v>
      </c>
      <c r="W1001" s="5" t="s">
        <v>360</v>
      </c>
      <c r="AB1001" s="5" t="s">
        <v>155</v>
      </c>
      <c r="AC1001" s="1" t="s">
        <v>162</v>
      </c>
      <c r="AD1001" s="1" t="s">
        <v>162</v>
      </c>
      <c r="AE1001" s="1" t="s">
        <v>162</v>
      </c>
      <c r="AF1001" s="1" t="s">
        <v>162</v>
      </c>
      <c r="AG1001" s="1" t="s">
        <v>162</v>
      </c>
      <c r="AH1001" s="1" t="s">
        <v>162</v>
      </c>
      <c r="AI1001" s="1" t="s">
        <v>162</v>
      </c>
      <c r="AJ1001" s="1" t="s">
        <v>162</v>
      </c>
      <c r="AK1001" s="1" t="s">
        <v>162</v>
      </c>
      <c r="AL1001" s="1" t="s">
        <v>162</v>
      </c>
      <c r="AM1001" s="1" t="s">
        <v>162</v>
      </c>
      <c r="AN1001" s="1" t="s">
        <v>162</v>
      </c>
      <c r="AO1001" s="1" t="s">
        <v>162</v>
      </c>
      <c r="AP1001" s="1" t="s">
        <v>162</v>
      </c>
      <c r="AQ1001" s="1" t="s">
        <v>162</v>
      </c>
      <c r="AR1001" s="1" t="s">
        <v>162</v>
      </c>
      <c r="AS1001" s="1" t="s">
        <v>162</v>
      </c>
      <c r="AT1001" s="1" t="s">
        <v>162</v>
      </c>
      <c r="AU1001" s="1" t="s">
        <v>162</v>
      </c>
      <c r="AV1001" s="1" t="s">
        <v>162</v>
      </c>
      <c r="AW1001" s="1" t="s">
        <v>162</v>
      </c>
      <c r="AX1001" s="1" t="s">
        <v>162</v>
      </c>
      <c r="AY1001" s="1" t="s">
        <v>162</v>
      </c>
      <c r="AZ1001" s="1" t="s">
        <v>162</v>
      </c>
      <c r="BA1001" s="1" t="s">
        <v>162</v>
      </c>
      <c r="BB1001" s="1" t="s">
        <v>162</v>
      </c>
      <c r="BC1001" s="1" t="s">
        <v>162</v>
      </c>
      <c r="BD1001" s="1" t="s">
        <v>162</v>
      </c>
      <c r="BE1001" s="1" t="s">
        <v>162</v>
      </c>
      <c r="BS1001" s="1" t="s">
        <v>8844</v>
      </c>
      <c r="BT1001" s="5" t="s">
        <v>1844</v>
      </c>
      <c r="BU1001" s="1" t="s">
        <v>184</v>
      </c>
      <c r="BZ1001" s="1" t="s">
        <v>181</v>
      </c>
      <c r="CA1001" s="8" t="s">
        <v>13043</v>
      </c>
      <c r="CB1001" s="1" t="s">
        <v>5687</v>
      </c>
    </row>
    <row r="1002">
      <c r="A1002" s="1" t="s">
        <v>3036</v>
      </c>
      <c r="B1002" s="1" t="s">
        <v>13049</v>
      </c>
      <c r="C1002" s="1" t="s">
        <v>13050</v>
      </c>
      <c r="D1002" s="1" t="s">
        <v>126</v>
      </c>
      <c r="E1002" s="1" t="s">
        <v>128</v>
      </c>
      <c r="F1002" s="5" t="s">
        <v>156</v>
      </c>
      <c r="G1002" s="1" t="s">
        <v>3038</v>
      </c>
      <c r="H1002" s="1" t="s">
        <v>3039</v>
      </c>
      <c r="I1002" s="5" t="s">
        <v>150</v>
      </c>
      <c r="M1002" s="5" t="s">
        <v>174</v>
      </c>
      <c r="N1002" s="5" t="s">
        <v>13051</v>
      </c>
      <c r="O1002" s="5" t="s">
        <v>156</v>
      </c>
      <c r="P1002" s="5" t="s">
        <v>150</v>
      </c>
      <c r="Q1002" s="5" t="s">
        <v>155</v>
      </c>
      <c r="BS1002" s="1" t="s">
        <v>2992</v>
      </c>
      <c r="BT1002" s="5" t="s">
        <v>156</v>
      </c>
      <c r="BZ1002" s="1" t="s">
        <v>181</v>
      </c>
      <c r="CA1002" s="8" t="s">
        <v>13054</v>
      </c>
      <c r="CB1002" s="1" t="s">
        <v>196</v>
      </c>
    </row>
    <row r="1003">
      <c r="A1003" s="1" t="s">
        <v>3021</v>
      </c>
      <c r="B1003" s="1" t="s">
        <v>13050</v>
      </c>
      <c r="C1003" s="1" t="s">
        <v>13055</v>
      </c>
      <c r="D1003" s="1" t="s">
        <v>126</v>
      </c>
      <c r="E1003" s="1" t="s">
        <v>128</v>
      </c>
      <c r="F1003" s="5" t="s">
        <v>155</v>
      </c>
      <c r="G1003" s="1" t="s">
        <v>13059</v>
      </c>
      <c r="H1003" s="1" t="s">
        <v>3025</v>
      </c>
      <c r="I1003" s="5" t="s">
        <v>150</v>
      </c>
      <c r="M1003" s="5" t="s">
        <v>174</v>
      </c>
      <c r="N1003" s="5" t="s">
        <v>13060</v>
      </c>
      <c r="O1003" s="5" t="s">
        <v>175</v>
      </c>
      <c r="P1003" s="5" t="s">
        <v>150</v>
      </c>
      <c r="Q1003" s="5" t="s">
        <v>155</v>
      </c>
      <c r="R1003" s="5" t="s">
        <v>174</v>
      </c>
      <c r="S1003" s="5" t="s">
        <v>150</v>
      </c>
      <c r="BS1003" s="1" t="s">
        <v>2992</v>
      </c>
      <c r="BT1003" s="5" t="s">
        <v>175</v>
      </c>
      <c r="BZ1003" s="1" t="s">
        <v>181</v>
      </c>
      <c r="CA1003" s="8" t="s">
        <v>13062</v>
      </c>
      <c r="CB1003" s="1" t="s">
        <v>196</v>
      </c>
    </row>
    <row r="1004">
      <c r="A1004" s="1" t="s">
        <v>3003</v>
      </c>
      <c r="B1004" s="1" t="s">
        <v>13055</v>
      </c>
      <c r="C1004" s="1" t="s">
        <v>13068</v>
      </c>
      <c r="D1004" s="1" t="s">
        <v>126</v>
      </c>
      <c r="E1004" s="1" t="s">
        <v>128</v>
      </c>
      <c r="F1004" s="5" t="s">
        <v>174</v>
      </c>
      <c r="G1004" s="1" t="s">
        <v>13069</v>
      </c>
      <c r="H1004" s="1" t="s">
        <v>3007</v>
      </c>
      <c r="I1004" s="5" t="s">
        <v>150</v>
      </c>
      <c r="M1004" s="5" t="s">
        <v>174</v>
      </c>
      <c r="N1004" s="5" t="s">
        <v>13070</v>
      </c>
      <c r="O1004" s="5" t="s">
        <v>2539</v>
      </c>
      <c r="P1004" s="5" t="s">
        <v>174</v>
      </c>
      <c r="Q1004" s="5" t="s">
        <v>174</v>
      </c>
      <c r="R1004" s="5" t="s">
        <v>155</v>
      </c>
      <c r="S1004" s="5" t="s">
        <v>216</v>
      </c>
      <c r="T1004" s="5" t="s">
        <v>158</v>
      </c>
      <c r="U1004" s="5" t="s">
        <v>405</v>
      </c>
      <c r="V1004" s="5" t="s">
        <v>158</v>
      </c>
      <c r="W1004" s="5" t="s">
        <v>159</v>
      </c>
      <c r="X1004" s="1" t="s">
        <v>3010</v>
      </c>
      <c r="AB1004" s="5" t="s">
        <v>150</v>
      </c>
      <c r="AC1004" s="1" t="s">
        <v>162</v>
      </c>
      <c r="AD1004" s="1" t="s">
        <v>162</v>
      </c>
      <c r="AE1004" s="1" t="s">
        <v>162</v>
      </c>
      <c r="AF1004" s="1" t="s">
        <v>162</v>
      </c>
      <c r="AG1004" s="1" t="s">
        <v>162</v>
      </c>
      <c r="AH1004" s="1" t="s">
        <v>162</v>
      </c>
      <c r="AI1004" s="1" t="s">
        <v>162</v>
      </c>
      <c r="AJ1004" s="1" t="s">
        <v>162</v>
      </c>
      <c r="AK1004" s="1" t="s">
        <v>162</v>
      </c>
      <c r="AL1004" s="1" t="s">
        <v>162</v>
      </c>
      <c r="AM1004" s="1" t="s">
        <v>162</v>
      </c>
      <c r="AN1004" s="1" t="s">
        <v>162</v>
      </c>
      <c r="AO1004" s="1" t="s">
        <v>162</v>
      </c>
      <c r="AP1004" s="1" t="s">
        <v>162</v>
      </c>
      <c r="AQ1004" s="1" t="s">
        <v>162</v>
      </c>
      <c r="AR1004" s="1" t="s">
        <v>162</v>
      </c>
      <c r="AS1004" s="1" t="s">
        <v>162</v>
      </c>
      <c r="AT1004" s="1" t="s">
        <v>162</v>
      </c>
      <c r="AU1004" s="1" t="s">
        <v>162</v>
      </c>
      <c r="AV1004" s="1" t="s">
        <v>162</v>
      </c>
      <c r="AW1004" s="1" t="s">
        <v>162</v>
      </c>
      <c r="AX1004" s="1" t="s">
        <v>162</v>
      </c>
      <c r="AY1004" s="1" t="s">
        <v>162</v>
      </c>
      <c r="AZ1004" s="1" t="s">
        <v>162</v>
      </c>
      <c r="BA1004" s="1" t="s">
        <v>162</v>
      </c>
      <c r="BB1004" s="1" t="s">
        <v>162</v>
      </c>
      <c r="BC1004" s="1" t="s">
        <v>162</v>
      </c>
      <c r="BD1004" s="1" t="s">
        <v>162</v>
      </c>
      <c r="BE1004" s="1" t="s">
        <v>162</v>
      </c>
      <c r="BS1004" s="1" t="s">
        <v>2992</v>
      </c>
      <c r="BT1004" s="5" t="s">
        <v>2539</v>
      </c>
      <c r="BY1004" s="1" t="s">
        <v>180</v>
      </c>
      <c r="BZ1004" s="1" t="s">
        <v>181</v>
      </c>
      <c r="CA1004" s="8" t="s">
        <v>13073</v>
      </c>
      <c r="CB1004" s="1" t="s">
        <v>196</v>
      </c>
    </row>
    <row r="1005">
      <c r="A1005" s="1" t="s">
        <v>2989</v>
      </c>
      <c r="B1005" s="1" t="s">
        <v>13068</v>
      </c>
      <c r="C1005" s="1" t="s">
        <v>13079</v>
      </c>
      <c r="D1005" s="1" t="s">
        <v>126</v>
      </c>
      <c r="E1005" s="1" t="s">
        <v>128</v>
      </c>
      <c r="F1005" s="5" t="s">
        <v>150</v>
      </c>
      <c r="G1005" s="1" t="s">
        <v>13080</v>
      </c>
      <c r="H1005" s="1" t="s">
        <v>2992</v>
      </c>
      <c r="I1005" s="5" t="s">
        <v>150</v>
      </c>
      <c r="M1005" s="5" t="s">
        <v>150</v>
      </c>
      <c r="N1005" s="5" t="s">
        <v>13034</v>
      </c>
      <c r="O1005" s="5" t="s">
        <v>535</v>
      </c>
      <c r="P1005" s="5" t="s">
        <v>155</v>
      </c>
      <c r="Q1005" s="5" t="s">
        <v>150</v>
      </c>
      <c r="R1005" s="5" t="s">
        <v>155</v>
      </c>
      <c r="S1005" s="5" t="s">
        <v>156</v>
      </c>
      <c r="T1005" s="5" t="s">
        <v>158</v>
      </c>
      <c r="U1005" s="5" t="s">
        <v>896</v>
      </c>
      <c r="V1005" s="5" t="s">
        <v>158</v>
      </c>
      <c r="W1005" s="5" t="s">
        <v>898</v>
      </c>
      <c r="AB1005" s="5" t="s">
        <v>150</v>
      </c>
      <c r="AC1005" s="1" t="s">
        <v>162</v>
      </c>
      <c r="AD1005" s="1" t="s">
        <v>162</v>
      </c>
      <c r="AE1005" s="1" t="s">
        <v>162</v>
      </c>
      <c r="AF1005" s="1" t="s">
        <v>162</v>
      </c>
      <c r="AG1005" s="1" t="s">
        <v>162</v>
      </c>
      <c r="AH1005" s="1" t="s">
        <v>162</v>
      </c>
      <c r="AI1005" s="1" t="s">
        <v>162</v>
      </c>
      <c r="AJ1005" s="1" t="s">
        <v>162</v>
      </c>
      <c r="AK1005" s="1" t="s">
        <v>162</v>
      </c>
      <c r="AL1005" s="1" t="s">
        <v>162</v>
      </c>
      <c r="AM1005" s="1" t="s">
        <v>162</v>
      </c>
      <c r="AN1005" s="1" t="s">
        <v>162</v>
      </c>
      <c r="AO1005" s="1" t="s">
        <v>162</v>
      </c>
      <c r="AP1005" s="1" t="s">
        <v>162</v>
      </c>
      <c r="AQ1005" s="1" t="s">
        <v>162</v>
      </c>
      <c r="AR1005" s="1" t="s">
        <v>162</v>
      </c>
      <c r="AS1005" s="1" t="s">
        <v>162</v>
      </c>
      <c r="AT1005" s="1" t="s">
        <v>162</v>
      </c>
      <c r="AU1005" s="1" t="s">
        <v>162</v>
      </c>
      <c r="AV1005" s="1" t="s">
        <v>162</v>
      </c>
      <c r="AW1005" s="1" t="s">
        <v>162</v>
      </c>
      <c r="AX1005" s="1" t="s">
        <v>162</v>
      </c>
      <c r="AY1005" s="1" t="s">
        <v>162</v>
      </c>
      <c r="AZ1005" s="1" t="s">
        <v>162</v>
      </c>
      <c r="BA1005" s="1" t="s">
        <v>162</v>
      </c>
      <c r="BB1005" s="1" t="s">
        <v>162</v>
      </c>
      <c r="BC1005" s="1" t="s">
        <v>162</v>
      </c>
      <c r="BD1005" s="1" t="s">
        <v>162</v>
      </c>
      <c r="BE1005" s="1" t="s">
        <v>162</v>
      </c>
      <c r="BS1005" s="1" t="s">
        <v>2992</v>
      </c>
      <c r="BT1005" s="5" t="s">
        <v>535</v>
      </c>
      <c r="BW1005" s="1" t="s">
        <v>467</v>
      </c>
      <c r="BZ1005" s="1" t="s">
        <v>181</v>
      </c>
      <c r="CA1005" s="8" t="s">
        <v>13083</v>
      </c>
      <c r="CB1005" s="1" t="s">
        <v>196</v>
      </c>
    </row>
    <row r="1006">
      <c r="A1006" s="1" t="s">
        <v>8459</v>
      </c>
      <c r="B1006" s="1" t="s">
        <v>13087</v>
      </c>
      <c r="C1006" s="1" t="s">
        <v>13088</v>
      </c>
      <c r="D1006" s="1" t="s">
        <v>126</v>
      </c>
      <c r="E1006" s="1" t="s">
        <v>128</v>
      </c>
      <c r="F1006" s="5" t="s">
        <v>174</v>
      </c>
      <c r="G1006" s="1" t="s">
        <v>8461</v>
      </c>
      <c r="H1006" s="1" t="s">
        <v>8462</v>
      </c>
      <c r="I1006" s="5" t="s">
        <v>150</v>
      </c>
      <c r="M1006" s="5" t="s">
        <v>174</v>
      </c>
      <c r="N1006" s="5" t="s">
        <v>13089</v>
      </c>
      <c r="O1006" s="5" t="s">
        <v>256</v>
      </c>
      <c r="P1006" s="5" t="s">
        <v>174</v>
      </c>
      <c r="Q1006" s="5" t="s">
        <v>174</v>
      </c>
      <c r="R1006" s="5" t="s">
        <v>155</v>
      </c>
      <c r="S1006" s="5" t="s">
        <v>174</v>
      </c>
      <c r="T1006" s="5" t="s">
        <v>158</v>
      </c>
      <c r="U1006" s="5" t="s">
        <v>158</v>
      </c>
      <c r="V1006" s="5" t="s">
        <v>158</v>
      </c>
      <c r="W1006" s="5" t="s">
        <v>257</v>
      </c>
      <c r="AB1006" s="5" t="s">
        <v>216</v>
      </c>
      <c r="AC1006" s="1" t="s">
        <v>162</v>
      </c>
      <c r="AD1006" s="1" t="s">
        <v>162</v>
      </c>
      <c r="AE1006" s="1" t="s">
        <v>162</v>
      </c>
      <c r="AF1006" s="1" t="s">
        <v>162</v>
      </c>
      <c r="AG1006" s="1" t="s">
        <v>162</v>
      </c>
      <c r="AH1006" s="1" t="s">
        <v>162</v>
      </c>
      <c r="AI1006" s="1" t="s">
        <v>162</v>
      </c>
      <c r="AJ1006" s="1" t="s">
        <v>162</v>
      </c>
      <c r="AK1006" s="1" t="s">
        <v>162</v>
      </c>
      <c r="AL1006" s="1" t="s">
        <v>162</v>
      </c>
      <c r="AM1006" s="1" t="s">
        <v>162</v>
      </c>
      <c r="AN1006" s="1" t="s">
        <v>162</v>
      </c>
      <c r="AO1006" s="1" t="s">
        <v>162</v>
      </c>
      <c r="AP1006" s="1" t="s">
        <v>162</v>
      </c>
      <c r="AQ1006" s="1" t="s">
        <v>162</v>
      </c>
      <c r="AR1006" s="1" t="s">
        <v>162</v>
      </c>
      <c r="AS1006" s="1" t="s">
        <v>162</v>
      </c>
      <c r="AT1006" s="1" t="s">
        <v>162</v>
      </c>
      <c r="AU1006" s="1" t="s">
        <v>162</v>
      </c>
      <c r="AV1006" s="1" t="s">
        <v>162</v>
      </c>
      <c r="AW1006" s="1" t="s">
        <v>162</v>
      </c>
      <c r="AX1006" s="1" t="s">
        <v>162</v>
      </c>
      <c r="AY1006" s="1" t="s">
        <v>162</v>
      </c>
      <c r="AZ1006" s="1" t="s">
        <v>162</v>
      </c>
      <c r="BA1006" s="1" t="s">
        <v>162</v>
      </c>
      <c r="BB1006" s="1" t="s">
        <v>162</v>
      </c>
      <c r="BC1006" s="1" t="s">
        <v>162</v>
      </c>
      <c r="BD1006" s="1" t="s">
        <v>162</v>
      </c>
      <c r="BE1006" s="1" t="s">
        <v>162</v>
      </c>
      <c r="BS1006" s="1" t="s">
        <v>8447</v>
      </c>
      <c r="BT1006" s="5" t="s">
        <v>256</v>
      </c>
      <c r="BU1006" s="1" t="s">
        <v>240</v>
      </c>
      <c r="BZ1006" s="1" t="s">
        <v>181</v>
      </c>
      <c r="CA1006" s="8" t="s">
        <v>13092</v>
      </c>
      <c r="CB1006" s="1" t="s">
        <v>5687</v>
      </c>
    </row>
    <row r="1007">
      <c r="A1007" s="1" t="s">
        <v>8440</v>
      </c>
      <c r="B1007" s="1" t="s">
        <v>13088</v>
      </c>
      <c r="C1007" s="1" t="s">
        <v>13100</v>
      </c>
      <c r="D1007" s="1" t="s">
        <v>126</v>
      </c>
      <c r="E1007" s="1" t="s">
        <v>128</v>
      </c>
      <c r="F1007" s="5" t="s">
        <v>150</v>
      </c>
      <c r="G1007" s="1" t="s">
        <v>8442</v>
      </c>
      <c r="H1007" s="1" t="s">
        <v>8443</v>
      </c>
      <c r="I1007" s="5" t="s">
        <v>150</v>
      </c>
      <c r="M1007" s="5" t="s">
        <v>150</v>
      </c>
      <c r="N1007" s="5" t="s">
        <v>13101</v>
      </c>
      <c r="O1007" s="5" t="s">
        <v>404</v>
      </c>
      <c r="P1007" s="5" t="s">
        <v>174</v>
      </c>
      <c r="Q1007" s="5" t="s">
        <v>150</v>
      </c>
      <c r="R1007" s="5" t="s">
        <v>155</v>
      </c>
      <c r="S1007" s="5" t="s">
        <v>174</v>
      </c>
      <c r="T1007" s="5" t="s">
        <v>896</v>
      </c>
      <c r="U1007" s="5" t="s">
        <v>158</v>
      </c>
      <c r="V1007" s="5" t="s">
        <v>158</v>
      </c>
      <c r="W1007" s="5" t="s">
        <v>898</v>
      </c>
      <c r="AB1007" s="5" t="s">
        <v>150</v>
      </c>
      <c r="AC1007" s="1" t="s">
        <v>162</v>
      </c>
      <c r="AD1007" s="1" t="s">
        <v>162</v>
      </c>
      <c r="AE1007" s="1" t="s">
        <v>162</v>
      </c>
      <c r="AF1007" s="1" t="s">
        <v>162</v>
      </c>
      <c r="AG1007" s="1" t="s">
        <v>162</v>
      </c>
      <c r="AH1007" s="1" t="s">
        <v>162</v>
      </c>
      <c r="AI1007" s="1" t="s">
        <v>162</v>
      </c>
      <c r="AJ1007" s="1" t="s">
        <v>162</v>
      </c>
      <c r="AK1007" s="1" t="s">
        <v>162</v>
      </c>
      <c r="AL1007" s="1" t="s">
        <v>162</v>
      </c>
      <c r="AM1007" s="1" t="s">
        <v>162</v>
      </c>
      <c r="AN1007" s="1" t="s">
        <v>162</v>
      </c>
      <c r="AO1007" s="1" t="s">
        <v>162</v>
      </c>
      <c r="AP1007" s="1" t="s">
        <v>162</v>
      </c>
      <c r="AQ1007" s="1" t="s">
        <v>162</v>
      </c>
      <c r="AR1007" s="1" t="s">
        <v>162</v>
      </c>
      <c r="AS1007" s="1" t="s">
        <v>162</v>
      </c>
      <c r="AT1007" s="1" t="s">
        <v>162</v>
      </c>
      <c r="AU1007" s="1" t="s">
        <v>162</v>
      </c>
      <c r="AV1007" s="1" t="s">
        <v>162</v>
      </c>
      <c r="AW1007" s="1" t="s">
        <v>162</v>
      </c>
      <c r="AX1007" s="1" t="s">
        <v>162</v>
      </c>
      <c r="AY1007" s="1" t="s">
        <v>162</v>
      </c>
      <c r="AZ1007" s="1" t="s">
        <v>162</v>
      </c>
      <c r="BA1007" s="1" t="s">
        <v>162</v>
      </c>
      <c r="BB1007" s="1" t="s">
        <v>162</v>
      </c>
      <c r="BC1007" s="1" t="s">
        <v>162</v>
      </c>
      <c r="BD1007" s="1" t="s">
        <v>162</v>
      </c>
      <c r="BE1007" s="1" t="s">
        <v>162</v>
      </c>
      <c r="BS1007" s="1" t="s">
        <v>8447</v>
      </c>
      <c r="BT1007" s="5" t="s">
        <v>404</v>
      </c>
      <c r="BW1007" s="1" t="s">
        <v>467</v>
      </c>
      <c r="BZ1007" s="1" t="s">
        <v>181</v>
      </c>
      <c r="CA1007" s="8" t="s">
        <v>13108</v>
      </c>
      <c r="CB1007" s="1" t="s">
        <v>5687</v>
      </c>
    </row>
    <row r="1008">
      <c r="A1008" s="1" t="s">
        <v>10977</v>
      </c>
      <c r="B1008" s="1" t="s">
        <v>13115</v>
      </c>
      <c r="C1008" s="1" t="s">
        <v>13116</v>
      </c>
      <c r="D1008" s="1" t="s">
        <v>126</v>
      </c>
      <c r="E1008" s="1" t="s">
        <v>128</v>
      </c>
      <c r="F1008" s="5" t="s">
        <v>156</v>
      </c>
      <c r="G1008" s="1" t="s">
        <v>10979</v>
      </c>
      <c r="H1008" s="1" t="s">
        <v>10980</v>
      </c>
      <c r="I1008" s="5" t="s">
        <v>150</v>
      </c>
      <c r="M1008" s="5" t="s">
        <v>174</v>
      </c>
      <c r="N1008" s="5" t="s">
        <v>13117</v>
      </c>
      <c r="O1008" s="5" t="s">
        <v>360</v>
      </c>
      <c r="P1008" s="5" t="s">
        <v>150</v>
      </c>
      <c r="Q1008" s="5" t="s">
        <v>155</v>
      </c>
      <c r="R1008" s="5" t="s">
        <v>174</v>
      </c>
      <c r="S1008" s="5" t="s">
        <v>155</v>
      </c>
      <c r="T1008" s="5" t="s">
        <v>158</v>
      </c>
      <c r="U1008" s="5" t="s">
        <v>158</v>
      </c>
      <c r="V1008" s="5" t="s">
        <v>158</v>
      </c>
      <c r="W1008" s="5" t="s">
        <v>257</v>
      </c>
      <c r="AB1008" s="5" t="s">
        <v>216</v>
      </c>
      <c r="AC1008" s="1" t="s">
        <v>162</v>
      </c>
      <c r="AD1008" s="1" t="s">
        <v>162</v>
      </c>
      <c r="AE1008" s="1" t="s">
        <v>162</v>
      </c>
      <c r="AF1008" s="1" t="s">
        <v>162</v>
      </c>
      <c r="AG1008" s="1" t="s">
        <v>162</v>
      </c>
      <c r="AH1008" s="1" t="s">
        <v>162</v>
      </c>
      <c r="AI1008" s="1" t="s">
        <v>162</v>
      </c>
      <c r="AJ1008" s="1" t="s">
        <v>162</v>
      </c>
      <c r="AK1008" s="1" t="s">
        <v>162</v>
      </c>
      <c r="AL1008" s="1" t="s">
        <v>162</v>
      </c>
      <c r="AM1008" s="1" t="s">
        <v>162</v>
      </c>
      <c r="AN1008" s="1" t="s">
        <v>162</v>
      </c>
      <c r="AO1008" s="1" t="s">
        <v>162</v>
      </c>
      <c r="AP1008" s="1" t="s">
        <v>162</v>
      </c>
      <c r="AQ1008" s="1" t="s">
        <v>162</v>
      </c>
      <c r="AR1008" s="1" t="s">
        <v>162</v>
      </c>
      <c r="AS1008" s="1" t="s">
        <v>162</v>
      </c>
      <c r="AT1008" s="1" t="s">
        <v>162</v>
      </c>
      <c r="AU1008" s="1" t="s">
        <v>162</v>
      </c>
      <c r="AV1008" s="1" t="s">
        <v>162</v>
      </c>
      <c r="AW1008" s="1" t="s">
        <v>162</v>
      </c>
      <c r="AX1008" s="1" t="s">
        <v>162</v>
      </c>
      <c r="AY1008" s="1" t="s">
        <v>162</v>
      </c>
      <c r="AZ1008" s="1" t="s">
        <v>162</v>
      </c>
      <c r="BA1008" s="1" t="s">
        <v>162</v>
      </c>
      <c r="BB1008" s="1" t="s">
        <v>162</v>
      </c>
      <c r="BC1008" s="1" t="s">
        <v>162</v>
      </c>
      <c r="BD1008" s="1" t="s">
        <v>162</v>
      </c>
      <c r="BE1008" s="1" t="s">
        <v>162</v>
      </c>
      <c r="BS1008" s="1" t="s">
        <v>10948</v>
      </c>
      <c r="BT1008" s="5" t="s">
        <v>360</v>
      </c>
      <c r="BU1008" s="1" t="s">
        <v>240</v>
      </c>
      <c r="BZ1008" s="1" t="s">
        <v>181</v>
      </c>
      <c r="CA1008" s="8" t="s">
        <v>13119</v>
      </c>
      <c r="CB1008" s="1" t="s">
        <v>196</v>
      </c>
    </row>
    <row r="1009">
      <c r="A1009" s="1" t="s">
        <v>13122</v>
      </c>
      <c r="B1009" s="1" t="s">
        <v>13115</v>
      </c>
      <c r="C1009" s="1" t="s">
        <v>13123</v>
      </c>
      <c r="D1009" s="1" t="s">
        <v>126</v>
      </c>
      <c r="E1009" s="1" t="s">
        <v>128</v>
      </c>
      <c r="F1009" s="5" t="s">
        <v>150</v>
      </c>
      <c r="G1009" s="1" t="s">
        <v>11049</v>
      </c>
      <c r="H1009" s="1" t="s">
        <v>13124</v>
      </c>
      <c r="I1009" s="5" t="s">
        <v>150</v>
      </c>
      <c r="M1009" s="5" t="s">
        <v>174</v>
      </c>
      <c r="N1009" s="5" t="s">
        <v>13125</v>
      </c>
      <c r="O1009" s="5" t="s">
        <v>318</v>
      </c>
      <c r="P1009" s="5" t="s">
        <v>156</v>
      </c>
      <c r="Q1009" s="5" t="s">
        <v>150</v>
      </c>
      <c r="R1009" s="5" t="s">
        <v>155</v>
      </c>
      <c r="S1009" s="5" t="s">
        <v>174</v>
      </c>
      <c r="T1009" s="5" t="s">
        <v>158</v>
      </c>
      <c r="U1009" s="5" t="s">
        <v>158</v>
      </c>
      <c r="V1009" s="5" t="s">
        <v>1048</v>
      </c>
      <c r="W1009" s="5" t="s">
        <v>257</v>
      </c>
      <c r="AB1009" s="5" t="s">
        <v>216</v>
      </c>
      <c r="AC1009" s="1" t="s">
        <v>162</v>
      </c>
      <c r="AD1009" s="1" t="s">
        <v>162</v>
      </c>
      <c r="AE1009" s="1" t="s">
        <v>162</v>
      </c>
      <c r="AF1009" s="1" t="s">
        <v>162</v>
      </c>
      <c r="AG1009" s="1" t="s">
        <v>162</v>
      </c>
      <c r="AH1009" s="1" t="s">
        <v>162</v>
      </c>
      <c r="AI1009" s="1" t="s">
        <v>162</v>
      </c>
      <c r="AJ1009" s="1" t="s">
        <v>259</v>
      </c>
      <c r="AK1009" s="1" t="s">
        <v>162</v>
      </c>
      <c r="AL1009" s="1" t="s">
        <v>162</v>
      </c>
      <c r="AM1009" s="1" t="s">
        <v>162</v>
      </c>
      <c r="AN1009" s="1" t="s">
        <v>162</v>
      </c>
      <c r="AO1009" s="1" t="s">
        <v>162</v>
      </c>
      <c r="AP1009" s="1" t="s">
        <v>162</v>
      </c>
      <c r="AQ1009" s="1" t="s">
        <v>162</v>
      </c>
      <c r="AR1009" s="1" t="s">
        <v>162</v>
      </c>
      <c r="AS1009" s="1" t="s">
        <v>162</v>
      </c>
      <c r="AT1009" s="1" t="s">
        <v>162</v>
      </c>
      <c r="AU1009" s="1" t="s">
        <v>162</v>
      </c>
      <c r="AV1009" s="1" t="s">
        <v>162</v>
      </c>
      <c r="AW1009" s="1" t="s">
        <v>162</v>
      </c>
      <c r="AX1009" s="1" t="s">
        <v>162</v>
      </c>
      <c r="AY1009" s="1" t="s">
        <v>162</v>
      </c>
      <c r="AZ1009" s="1" t="s">
        <v>162</v>
      </c>
      <c r="BA1009" s="1" t="s">
        <v>259</v>
      </c>
      <c r="BB1009" s="1" t="s">
        <v>162</v>
      </c>
      <c r="BC1009" s="1" t="s">
        <v>162</v>
      </c>
      <c r="BD1009" s="1" t="s">
        <v>162</v>
      </c>
      <c r="BE1009" s="1" t="s">
        <v>162</v>
      </c>
      <c r="BH1009" s="5" t="s">
        <v>6436</v>
      </c>
      <c r="BI1009" s="5" t="s">
        <v>8276</v>
      </c>
      <c r="BS1009" s="1" t="s">
        <v>11036</v>
      </c>
      <c r="BT1009" s="5" t="s">
        <v>318</v>
      </c>
      <c r="BU1009" s="1" t="s">
        <v>240</v>
      </c>
      <c r="BZ1009" s="1" t="s">
        <v>181</v>
      </c>
      <c r="CA1009" s="8" t="s">
        <v>11114</v>
      </c>
      <c r="CB1009" s="1" t="s">
        <v>5687</v>
      </c>
    </row>
    <row r="1010">
      <c r="A1010" s="1" t="s">
        <v>10966</v>
      </c>
      <c r="B1010" s="1" t="s">
        <v>13116</v>
      </c>
      <c r="C1010" s="1" t="s">
        <v>13129</v>
      </c>
      <c r="D1010" s="1" t="s">
        <v>126</v>
      </c>
      <c r="E1010" s="1" t="s">
        <v>128</v>
      </c>
      <c r="F1010" s="5" t="s">
        <v>155</v>
      </c>
      <c r="G1010" s="1" t="s">
        <v>10968</v>
      </c>
      <c r="H1010" s="1" t="s">
        <v>10969</v>
      </c>
      <c r="I1010" s="5" t="s">
        <v>150</v>
      </c>
      <c r="M1010" s="5" t="s">
        <v>174</v>
      </c>
      <c r="N1010" s="5" t="s">
        <v>13130</v>
      </c>
      <c r="O1010" s="5" t="s">
        <v>1414</v>
      </c>
      <c r="P1010" s="5" t="s">
        <v>150</v>
      </c>
      <c r="Q1010" s="5" t="s">
        <v>155</v>
      </c>
      <c r="R1010" s="5" t="s">
        <v>155</v>
      </c>
      <c r="S1010" s="5" t="s">
        <v>156</v>
      </c>
      <c r="T1010" s="5" t="s">
        <v>380</v>
      </c>
      <c r="U1010" s="5" t="s">
        <v>158</v>
      </c>
      <c r="V1010" s="5" t="s">
        <v>158</v>
      </c>
      <c r="W1010" s="5" t="s">
        <v>2513</v>
      </c>
      <c r="AB1010" s="5" t="s">
        <v>155</v>
      </c>
      <c r="AC1010" s="1" t="s">
        <v>162</v>
      </c>
      <c r="AD1010" s="1" t="s">
        <v>162</v>
      </c>
      <c r="AE1010" s="1" t="s">
        <v>162</v>
      </c>
      <c r="AF1010" s="1" t="s">
        <v>162</v>
      </c>
      <c r="AG1010" s="1" t="s">
        <v>162</v>
      </c>
      <c r="AH1010" s="1" t="s">
        <v>162</v>
      </c>
      <c r="AI1010" s="1" t="s">
        <v>162</v>
      </c>
      <c r="AJ1010" s="1" t="s">
        <v>162</v>
      </c>
      <c r="AK1010" s="1" t="s">
        <v>162</v>
      </c>
      <c r="AL1010" s="1" t="s">
        <v>162</v>
      </c>
      <c r="AM1010" s="1" t="s">
        <v>162</v>
      </c>
      <c r="AN1010" s="1" t="s">
        <v>162</v>
      </c>
      <c r="AO1010" s="1" t="s">
        <v>162</v>
      </c>
      <c r="AP1010" s="1" t="s">
        <v>162</v>
      </c>
      <c r="AQ1010" s="1" t="s">
        <v>162</v>
      </c>
      <c r="AR1010" s="1" t="s">
        <v>162</v>
      </c>
      <c r="AS1010" s="1" t="s">
        <v>162</v>
      </c>
      <c r="AT1010" s="1" t="s">
        <v>162</v>
      </c>
      <c r="AU1010" s="1" t="s">
        <v>162</v>
      </c>
      <c r="AV1010" s="1" t="s">
        <v>162</v>
      </c>
      <c r="AW1010" s="1" t="s">
        <v>162</v>
      </c>
      <c r="AX1010" s="1" t="s">
        <v>162</v>
      </c>
      <c r="AY1010" s="1" t="s">
        <v>162</v>
      </c>
      <c r="AZ1010" s="1" t="s">
        <v>162</v>
      </c>
      <c r="BA1010" s="1" t="s">
        <v>162</v>
      </c>
      <c r="BB1010" s="1" t="s">
        <v>162</v>
      </c>
      <c r="BC1010" s="1" t="s">
        <v>162</v>
      </c>
      <c r="BD1010" s="1" t="s">
        <v>162</v>
      </c>
      <c r="BE1010" s="1" t="s">
        <v>162</v>
      </c>
      <c r="BS1010" s="1" t="s">
        <v>10948</v>
      </c>
      <c r="BT1010" s="5" t="s">
        <v>1414</v>
      </c>
      <c r="BW1010" s="1" t="s">
        <v>944</v>
      </c>
      <c r="BZ1010" s="1" t="s">
        <v>181</v>
      </c>
      <c r="CA1010" s="8" t="s">
        <v>13135</v>
      </c>
      <c r="CB1010" s="1" t="s">
        <v>196</v>
      </c>
    </row>
    <row r="1011">
      <c r="A1011" s="1" t="s">
        <v>10954</v>
      </c>
      <c r="B1011" s="1" t="s">
        <v>13129</v>
      </c>
      <c r="C1011" s="1" t="s">
        <v>13137</v>
      </c>
      <c r="D1011" s="1" t="s">
        <v>126</v>
      </c>
      <c r="E1011" s="1" t="s">
        <v>128</v>
      </c>
      <c r="F1011" s="5" t="s">
        <v>174</v>
      </c>
      <c r="G1011" s="1" t="s">
        <v>10956</v>
      </c>
      <c r="H1011" s="1" t="s">
        <v>10957</v>
      </c>
      <c r="I1011" s="5" t="s">
        <v>150</v>
      </c>
      <c r="M1011" s="5" t="s">
        <v>174</v>
      </c>
      <c r="N1011" s="5" t="s">
        <v>13138</v>
      </c>
      <c r="O1011" s="5" t="s">
        <v>1388</v>
      </c>
      <c r="P1011" s="5" t="s">
        <v>174</v>
      </c>
      <c r="Q1011" s="5" t="s">
        <v>174</v>
      </c>
      <c r="R1011" s="5" t="s">
        <v>155</v>
      </c>
      <c r="S1011" s="5" t="s">
        <v>156</v>
      </c>
      <c r="T1011" s="5" t="s">
        <v>158</v>
      </c>
      <c r="U1011" s="5" t="s">
        <v>405</v>
      </c>
      <c r="V1011" s="5" t="s">
        <v>158</v>
      </c>
      <c r="W1011" s="5" t="s">
        <v>898</v>
      </c>
      <c r="AB1011" s="5" t="s">
        <v>150</v>
      </c>
      <c r="AC1011" s="1" t="s">
        <v>162</v>
      </c>
      <c r="AD1011" s="1" t="s">
        <v>162</v>
      </c>
      <c r="AE1011" s="1" t="s">
        <v>162</v>
      </c>
      <c r="AF1011" s="1" t="s">
        <v>162</v>
      </c>
      <c r="AG1011" s="1" t="s">
        <v>162</v>
      </c>
      <c r="AH1011" s="1" t="s">
        <v>162</v>
      </c>
      <c r="AI1011" s="1" t="s">
        <v>162</v>
      </c>
      <c r="AJ1011" s="1" t="s">
        <v>162</v>
      </c>
      <c r="AK1011" s="1" t="s">
        <v>162</v>
      </c>
      <c r="AL1011" s="1" t="s">
        <v>162</v>
      </c>
      <c r="AM1011" s="1" t="s">
        <v>162</v>
      </c>
      <c r="AN1011" s="1" t="s">
        <v>162</v>
      </c>
      <c r="AO1011" s="1" t="s">
        <v>162</v>
      </c>
      <c r="AP1011" s="1" t="s">
        <v>162</v>
      </c>
      <c r="AQ1011" s="1" t="s">
        <v>162</v>
      </c>
      <c r="AR1011" s="1" t="s">
        <v>162</v>
      </c>
      <c r="AS1011" s="1" t="s">
        <v>162</v>
      </c>
      <c r="AT1011" s="1" t="s">
        <v>162</v>
      </c>
      <c r="AU1011" s="1" t="s">
        <v>162</v>
      </c>
      <c r="AV1011" s="1" t="s">
        <v>162</v>
      </c>
      <c r="AW1011" s="1" t="s">
        <v>162</v>
      </c>
      <c r="AX1011" s="1" t="s">
        <v>162</v>
      </c>
      <c r="AY1011" s="1" t="s">
        <v>162</v>
      </c>
      <c r="AZ1011" s="1" t="s">
        <v>162</v>
      </c>
      <c r="BA1011" s="1" t="s">
        <v>162</v>
      </c>
      <c r="BB1011" s="1" t="s">
        <v>162</v>
      </c>
      <c r="BC1011" s="1" t="s">
        <v>162</v>
      </c>
      <c r="BD1011" s="1" t="s">
        <v>162</v>
      </c>
      <c r="BE1011" s="1" t="s">
        <v>162</v>
      </c>
      <c r="BS1011" s="1" t="s">
        <v>10948</v>
      </c>
      <c r="BT1011" s="5" t="s">
        <v>1388</v>
      </c>
      <c r="BW1011" s="1" t="s">
        <v>467</v>
      </c>
      <c r="BZ1011" s="1" t="s">
        <v>181</v>
      </c>
      <c r="CA1011" s="8" t="s">
        <v>13142</v>
      </c>
      <c r="CB1011" s="1" t="s">
        <v>196</v>
      </c>
    </row>
    <row r="1012">
      <c r="A1012" s="1" t="s">
        <v>10937</v>
      </c>
      <c r="B1012" s="1" t="s">
        <v>13137</v>
      </c>
      <c r="C1012" s="1" t="s">
        <v>13148</v>
      </c>
      <c r="D1012" s="1" t="s">
        <v>126</v>
      </c>
      <c r="E1012" s="1" t="s">
        <v>128</v>
      </c>
      <c r="F1012" s="5" t="s">
        <v>150</v>
      </c>
      <c r="G1012" s="1" t="s">
        <v>10939</v>
      </c>
      <c r="H1012" s="1" t="s">
        <v>10940</v>
      </c>
      <c r="I1012" s="5" t="s">
        <v>150</v>
      </c>
      <c r="M1012" s="5" t="s">
        <v>150</v>
      </c>
      <c r="N1012" s="5" t="s">
        <v>13150</v>
      </c>
      <c r="O1012" s="5" t="s">
        <v>713</v>
      </c>
      <c r="P1012" s="5" t="s">
        <v>174</v>
      </c>
      <c r="Q1012" s="5" t="s">
        <v>150</v>
      </c>
      <c r="R1012" s="5" t="s">
        <v>155</v>
      </c>
      <c r="S1012" s="5" t="s">
        <v>156</v>
      </c>
      <c r="T1012" s="5" t="s">
        <v>380</v>
      </c>
      <c r="U1012" s="5" t="s">
        <v>158</v>
      </c>
      <c r="V1012" s="5" t="s">
        <v>158</v>
      </c>
      <c r="W1012" s="5" t="s">
        <v>861</v>
      </c>
      <c r="AB1012" s="5" t="s">
        <v>155</v>
      </c>
      <c r="AC1012" s="1" t="s">
        <v>162</v>
      </c>
      <c r="AD1012" s="1" t="s">
        <v>162</v>
      </c>
      <c r="AE1012" s="1" t="s">
        <v>162</v>
      </c>
      <c r="AF1012" s="1" t="s">
        <v>162</v>
      </c>
      <c r="AG1012" s="1" t="s">
        <v>162</v>
      </c>
      <c r="AH1012" s="1" t="s">
        <v>162</v>
      </c>
      <c r="AI1012" s="1" t="s">
        <v>162</v>
      </c>
      <c r="AJ1012" s="1" t="s">
        <v>162</v>
      </c>
      <c r="AK1012" s="1" t="s">
        <v>162</v>
      </c>
      <c r="AL1012" s="1" t="s">
        <v>162</v>
      </c>
      <c r="AM1012" s="1" t="s">
        <v>162</v>
      </c>
      <c r="AN1012" s="1" t="s">
        <v>162</v>
      </c>
      <c r="AO1012" s="1" t="s">
        <v>162</v>
      </c>
      <c r="AP1012" s="1" t="s">
        <v>162</v>
      </c>
      <c r="AQ1012" s="1" t="s">
        <v>162</v>
      </c>
      <c r="AR1012" s="1" t="s">
        <v>162</v>
      </c>
      <c r="AS1012" s="1" t="s">
        <v>162</v>
      </c>
      <c r="AT1012" s="1" t="s">
        <v>162</v>
      </c>
      <c r="AU1012" s="1" t="s">
        <v>162</v>
      </c>
      <c r="AV1012" s="1" t="s">
        <v>162</v>
      </c>
      <c r="AW1012" s="1" t="s">
        <v>162</v>
      </c>
      <c r="AX1012" s="1" t="s">
        <v>162</v>
      </c>
      <c r="AY1012" s="1" t="s">
        <v>162</v>
      </c>
      <c r="AZ1012" s="1" t="s">
        <v>162</v>
      </c>
      <c r="BA1012" s="1" t="s">
        <v>162</v>
      </c>
      <c r="BB1012" s="1" t="s">
        <v>162</v>
      </c>
      <c r="BC1012" s="1" t="s">
        <v>162</v>
      </c>
      <c r="BD1012" s="1" t="s">
        <v>162</v>
      </c>
      <c r="BE1012" s="1" t="s">
        <v>162</v>
      </c>
      <c r="BS1012" s="1" t="s">
        <v>10948</v>
      </c>
      <c r="BT1012" s="5" t="s">
        <v>713</v>
      </c>
      <c r="BU1012" s="1" t="s">
        <v>768</v>
      </c>
      <c r="BZ1012" s="1" t="s">
        <v>181</v>
      </c>
      <c r="CA1012" s="8" t="s">
        <v>13152</v>
      </c>
      <c r="CB1012" s="1" t="s">
        <v>196</v>
      </c>
    </row>
    <row r="1013">
      <c r="A1013" s="1" t="s">
        <v>13153</v>
      </c>
      <c r="B1013" s="1" t="s">
        <v>13154</v>
      </c>
      <c r="C1013" s="1" t="s">
        <v>13155</v>
      </c>
      <c r="D1013" s="1" t="s">
        <v>126</v>
      </c>
      <c r="E1013" s="1" t="s">
        <v>128</v>
      </c>
      <c r="F1013" s="5" t="s">
        <v>174</v>
      </c>
      <c r="G1013" s="1" t="s">
        <v>13157</v>
      </c>
      <c r="H1013" s="1" t="s">
        <v>13158</v>
      </c>
      <c r="I1013" s="5" t="s">
        <v>150</v>
      </c>
      <c r="M1013" s="5" t="s">
        <v>174</v>
      </c>
      <c r="N1013" s="5" t="s">
        <v>13159</v>
      </c>
      <c r="O1013" s="5" t="s">
        <v>1376</v>
      </c>
      <c r="P1013" s="5" t="s">
        <v>150</v>
      </c>
      <c r="Q1013" s="5" t="s">
        <v>155</v>
      </c>
      <c r="R1013" s="5" t="s">
        <v>155</v>
      </c>
      <c r="S1013" s="5" t="s">
        <v>156</v>
      </c>
      <c r="T1013" s="5" t="s">
        <v>807</v>
      </c>
      <c r="U1013" s="5" t="s">
        <v>158</v>
      </c>
      <c r="V1013" s="5" t="s">
        <v>158</v>
      </c>
      <c r="W1013" s="5" t="s">
        <v>360</v>
      </c>
      <c r="AB1013" s="5" t="s">
        <v>155</v>
      </c>
      <c r="AC1013" s="1" t="s">
        <v>162</v>
      </c>
      <c r="AD1013" s="1" t="s">
        <v>162</v>
      </c>
      <c r="AE1013" s="1" t="s">
        <v>162</v>
      </c>
      <c r="AF1013" s="1" t="s">
        <v>162</v>
      </c>
      <c r="AG1013" s="1" t="s">
        <v>162</v>
      </c>
      <c r="AH1013" s="1" t="s">
        <v>162</v>
      </c>
      <c r="AI1013" s="1" t="s">
        <v>162</v>
      </c>
      <c r="AJ1013" s="1" t="s">
        <v>162</v>
      </c>
      <c r="AK1013" s="1" t="s">
        <v>162</v>
      </c>
      <c r="AL1013" s="1" t="s">
        <v>162</v>
      </c>
      <c r="AM1013" s="1" t="s">
        <v>162</v>
      </c>
      <c r="AN1013" s="1" t="s">
        <v>162</v>
      </c>
      <c r="AO1013" s="1" t="s">
        <v>162</v>
      </c>
      <c r="AP1013" s="1" t="s">
        <v>162</v>
      </c>
      <c r="AQ1013" s="1" t="s">
        <v>162</v>
      </c>
      <c r="AR1013" s="1" t="s">
        <v>162</v>
      </c>
      <c r="AS1013" s="1" t="s">
        <v>162</v>
      </c>
      <c r="AT1013" s="1" t="s">
        <v>162</v>
      </c>
      <c r="AU1013" s="1" t="s">
        <v>162</v>
      </c>
      <c r="AV1013" s="1" t="s">
        <v>162</v>
      </c>
      <c r="AW1013" s="1" t="s">
        <v>162</v>
      </c>
      <c r="AX1013" s="1" t="s">
        <v>162</v>
      </c>
      <c r="AY1013" s="1" t="s">
        <v>162</v>
      </c>
      <c r="AZ1013" s="1" t="s">
        <v>162</v>
      </c>
      <c r="BA1013" s="1" t="s">
        <v>162</v>
      </c>
      <c r="BB1013" s="1" t="s">
        <v>162</v>
      </c>
      <c r="BC1013" s="1" t="s">
        <v>162</v>
      </c>
      <c r="BD1013" s="1" t="s">
        <v>162</v>
      </c>
      <c r="BE1013" s="1" t="s">
        <v>162</v>
      </c>
      <c r="BS1013" s="1" t="s">
        <v>13161</v>
      </c>
      <c r="BT1013" s="5" t="s">
        <v>1376</v>
      </c>
      <c r="BU1013" s="1" t="s">
        <v>184</v>
      </c>
      <c r="BZ1013" s="1" t="s">
        <v>181</v>
      </c>
      <c r="CA1013" s="8" t="s">
        <v>13162</v>
      </c>
      <c r="CB1013" s="1" t="s">
        <v>617</v>
      </c>
    </row>
    <row r="1014">
      <c r="A1014" s="1" t="s">
        <v>13166</v>
      </c>
      <c r="B1014" s="1" t="s">
        <v>13155</v>
      </c>
      <c r="C1014" s="1" t="s">
        <v>13167</v>
      </c>
      <c r="D1014" s="1" t="s">
        <v>126</v>
      </c>
      <c r="E1014" s="1" t="s">
        <v>128</v>
      </c>
      <c r="F1014" s="5" t="s">
        <v>150</v>
      </c>
      <c r="G1014" s="1" t="s">
        <v>3708</v>
      </c>
      <c r="H1014" s="1" t="s">
        <v>13169</v>
      </c>
      <c r="I1014" s="5" t="s">
        <v>150</v>
      </c>
      <c r="M1014" s="5" t="s">
        <v>174</v>
      </c>
      <c r="N1014" s="5" t="s">
        <v>13170</v>
      </c>
      <c r="O1014" s="5" t="s">
        <v>993</v>
      </c>
      <c r="P1014" s="5" t="s">
        <v>156</v>
      </c>
      <c r="Q1014" s="5" t="s">
        <v>150</v>
      </c>
      <c r="R1014" s="5" t="s">
        <v>155</v>
      </c>
      <c r="S1014" s="5" t="s">
        <v>155</v>
      </c>
      <c r="T1014" s="5" t="s">
        <v>158</v>
      </c>
      <c r="U1014" s="5" t="s">
        <v>158</v>
      </c>
      <c r="V1014" s="5" t="s">
        <v>405</v>
      </c>
      <c r="W1014" s="5" t="s">
        <v>257</v>
      </c>
      <c r="AB1014" s="5" t="s">
        <v>216</v>
      </c>
      <c r="AC1014" s="1" t="s">
        <v>162</v>
      </c>
      <c r="AD1014" s="1" t="s">
        <v>162</v>
      </c>
      <c r="AE1014" s="1" t="s">
        <v>162</v>
      </c>
      <c r="AF1014" s="1" t="s">
        <v>162</v>
      </c>
      <c r="AG1014" s="1" t="s">
        <v>162</v>
      </c>
      <c r="AH1014" s="1" t="s">
        <v>162</v>
      </c>
      <c r="AI1014" s="1" t="s">
        <v>259</v>
      </c>
      <c r="AJ1014" s="1" t="s">
        <v>162</v>
      </c>
      <c r="AK1014" s="1" t="s">
        <v>162</v>
      </c>
      <c r="AL1014" s="1" t="s">
        <v>162</v>
      </c>
      <c r="AM1014" s="1" t="s">
        <v>162</v>
      </c>
      <c r="AN1014" s="1" t="s">
        <v>162</v>
      </c>
      <c r="AO1014" s="1" t="s">
        <v>162</v>
      </c>
      <c r="AP1014" s="1" t="s">
        <v>162</v>
      </c>
      <c r="AQ1014" s="1" t="s">
        <v>162</v>
      </c>
      <c r="AR1014" s="1" t="s">
        <v>162</v>
      </c>
      <c r="AS1014" s="1" t="s">
        <v>162</v>
      </c>
      <c r="AT1014" s="1" t="s">
        <v>162</v>
      </c>
      <c r="AU1014" s="1" t="s">
        <v>162</v>
      </c>
      <c r="AV1014" s="1" t="s">
        <v>162</v>
      </c>
      <c r="AW1014" s="1" t="s">
        <v>162</v>
      </c>
      <c r="AX1014" s="1" t="s">
        <v>162</v>
      </c>
      <c r="AY1014" s="1" t="s">
        <v>162</v>
      </c>
      <c r="AZ1014" s="1" t="s">
        <v>162</v>
      </c>
      <c r="BA1014" s="1" t="s">
        <v>162</v>
      </c>
      <c r="BB1014" s="1" t="s">
        <v>162</v>
      </c>
      <c r="BC1014" s="1" t="s">
        <v>162</v>
      </c>
      <c r="BD1014" s="1" t="s">
        <v>162</v>
      </c>
      <c r="BE1014" s="1" t="s">
        <v>162</v>
      </c>
      <c r="BS1014" s="1" t="s">
        <v>13161</v>
      </c>
      <c r="BT1014" s="5" t="s">
        <v>993</v>
      </c>
      <c r="BU1014" s="1" t="s">
        <v>240</v>
      </c>
      <c r="BZ1014" s="1" t="s">
        <v>181</v>
      </c>
      <c r="CA1014" s="8" t="s">
        <v>13171</v>
      </c>
      <c r="CB1014" s="1" t="s">
        <v>617</v>
      </c>
    </row>
    <row r="1015">
      <c r="A1015" s="1" t="s">
        <v>10784</v>
      </c>
      <c r="B1015" s="1" t="s">
        <v>13173</v>
      </c>
      <c r="C1015" s="1" t="s">
        <v>13174</v>
      </c>
      <c r="D1015" s="1" t="s">
        <v>126</v>
      </c>
      <c r="E1015" s="1" t="s">
        <v>128</v>
      </c>
      <c r="F1015" s="5" t="s">
        <v>155</v>
      </c>
      <c r="G1015" s="1" t="s">
        <v>10786</v>
      </c>
      <c r="H1015" s="1" t="s">
        <v>10787</v>
      </c>
      <c r="I1015" s="5" t="s">
        <v>150</v>
      </c>
      <c r="M1015" s="5" t="s">
        <v>174</v>
      </c>
      <c r="N1015" s="5" t="s">
        <v>13175</v>
      </c>
      <c r="O1015" s="5" t="s">
        <v>1376</v>
      </c>
      <c r="P1015" s="5" t="s">
        <v>150</v>
      </c>
      <c r="Q1015" s="5" t="s">
        <v>155</v>
      </c>
      <c r="R1015" s="5" t="s">
        <v>174</v>
      </c>
      <c r="S1015" s="5" t="s">
        <v>161</v>
      </c>
      <c r="T1015" s="5" t="s">
        <v>158</v>
      </c>
      <c r="U1015" s="5" t="s">
        <v>158</v>
      </c>
      <c r="V1015" s="5" t="s">
        <v>158</v>
      </c>
      <c r="W1015" s="5" t="s">
        <v>159</v>
      </c>
      <c r="X1015" s="1" t="s">
        <v>3563</v>
      </c>
      <c r="AB1015" s="5" t="s">
        <v>216</v>
      </c>
      <c r="AC1015" s="1" t="s">
        <v>162</v>
      </c>
      <c r="AD1015" s="1" t="s">
        <v>162</v>
      </c>
      <c r="AE1015" s="1" t="s">
        <v>162</v>
      </c>
      <c r="AF1015" s="1" t="s">
        <v>162</v>
      </c>
      <c r="AG1015" s="1" t="s">
        <v>162</v>
      </c>
      <c r="AH1015" s="1" t="s">
        <v>162</v>
      </c>
      <c r="AI1015" s="1" t="s">
        <v>162</v>
      </c>
      <c r="AJ1015" s="1" t="s">
        <v>162</v>
      </c>
      <c r="AK1015" s="1" t="s">
        <v>162</v>
      </c>
      <c r="AL1015" s="1" t="s">
        <v>162</v>
      </c>
      <c r="AM1015" s="1" t="s">
        <v>162</v>
      </c>
      <c r="AN1015" s="1" t="s">
        <v>162</v>
      </c>
      <c r="AO1015" s="1" t="s">
        <v>162</v>
      </c>
      <c r="AP1015" s="1" t="s">
        <v>162</v>
      </c>
      <c r="AQ1015" s="1" t="s">
        <v>162</v>
      </c>
      <c r="AR1015" s="1" t="s">
        <v>162</v>
      </c>
      <c r="AS1015" s="1" t="s">
        <v>162</v>
      </c>
      <c r="AT1015" s="1" t="s">
        <v>162</v>
      </c>
      <c r="AU1015" s="1" t="s">
        <v>162</v>
      </c>
      <c r="AV1015" s="1" t="s">
        <v>162</v>
      </c>
      <c r="AW1015" s="1" t="s">
        <v>162</v>
      </c>
      <c r="AX1015" s="1" t="s">
        <v>162</v>
      </c>
      <c r="AY1015" s="1" t="s">
        <v>162</v>
      </c>
      <c r="AZ1015" s="1" t="s">
        <v>162</v>
      </c>
      <c r="BA1015" s="1" t="s">
        <v>162</v>
      </c>
      <c r="BB1015" s="1" t="s">
        <v>162</v>
      </c>
      <c r="BC1015" s="1" t="s">
        <v>162</v>
      </c>
      <c r="BD1015" s="1" t="s">
        <v>162</v>
      </c>
      <c r="BE1015" s="1" t="s">
        <v>162</v>
      </c>
      <c r="BS1015" s="1" t="s">
        <v>10764</v>
      </c>
      <c r="BT1015" s="5" t="s">
        <v>1376</v>
      </c>
      <c r="BY1015" s="1" t="s">
        <v>180</v>
      </c>
      <c r="BZ1015" s="1" t="s">
        <v>181</v>
      </c>
      <c r="CA1015" s="8" t="s">
        <v>13179</v>
      </c>
      <c r="CB1015" s="1" t="s">
        <v>617</v>
      </c>
    </row>
    <row r="1016">
      <c r="A1016" s="1" t="s">
        <v>10772</v>
      </c>
      <c r="B1016" s="1" t="s">
        <v>13174</v>
      </c>
      <c r="C1016" s="1" t="s">
        <v>13182</v>
      </c>
      <c r="D1016" s="1" t="s">
        <v>126</v>
      </c>
      <c r="E1016" s="1" t="s">
        <v>128</v>
      </c>
      <c r="F1016" s="5" t="s">
        <v>174</v>
      </c>
      <c r="G1016" s="1" t="s">
        <v>10774</v>
      </c>
      <c r="H1016" s="1" t="s">
        <v>10775</v>
      </c>
      <c r="I1016" s="5" t="s">
        <v>150</v>
      </c>
      <c r="M1016" s="5" t="s">
        <v>174</v>
      </c>
      <c r="N1016" s="5" t="s">
        <v>13183</v>
      </c>
      <c r="O1016" s="5" t="s">
        <v>993</v>
      </c>
      <c r="P1016" s="5" t="s">
        <v>174</v>
      </c>
      <c r="Q1016" s="5" t="s">
        <v>174</v>
      </c>
      <c r="R1016" s="5" t="s">
        <v>155</v>
      </c>
      <c r="S1016" s="5" t="s">
        <v>156</v>
      </c>
      <c r="T1016" s="5" t="s">
        <v>158</v>
      </c>
      <c r="U1016" s="5" t="s">
        <v>158</v>
      </c>
      <c r="V1016" s="5" t="s">
        <v>158</v>
      </c>
      <c r="W1016" s="5" t="s">
        <v>257</v>
      </c>
      <c r="AB1016" s="5" t="s">
        <v>216</v>
      </c>
      <c r="AC1016" s="1" t="s">
        <v>162</v>
      </c>
      <c r="AD1016" s="1" t="s">
        <v>162</v>
      </c>
      <c r="AE1016" s="1" t="s">
        <v>162</v>
      </c>
      <c r="AF1016" s="1" t="s">
        <v>162</v>
      </c>
      <c r="AG1016" s="1" t="s">
        <v>162</v>
      </c>
      <c r="AH1016" s="1" t="s">
        <v>162</v>
      </c>
      <c r="AI1016" s="1" t="s">
        <v>162</v>
      </c>
      <c r="AJ1016" s="1" t="s">
        <v>162</v>
      </c>
      <c r="AK1016" s="1" t="s">
        <v>162</v>
      </c>
      <c r="AL1016" s="1" t="s">
        <v>162</v>
      </c>
      <c r="AM1016" s="1" t="s">
        <v>162</v>
      </c>
      <c r="AN1016" s="1" t="s">
        <v>162</v>
      </c>
      <c r="AO1016" s="1" t="s">
        <v>162</v>
      </c>
      <c r="AP1016" s="1" t="s">
        <v>162</v>
      </c>
      <c r="AQ1016" s="1" t="s">
        <v>162</v>
      </c>
      <c r="AR1016" s="1" t="s">
        <v>162</v>
      </c>
      <c r="AS1016" s="1" t="s">
        <v>162</v>
      </c>
      <c r="AT1016" s="1" t="s">
        <v>162</v>
      </c>
      <c r="AU1016" s="1" t="s">
        <v>162</v>
      </c>
      <c r="AV1016" s="1" t="s">
        <v>162</v>
      </c>
      <c r="AW1016" s="1" t="s">
        <v>162</v>
      </c>
      <c r="AX1016" s="1" t="s">
        <v>162</v>
      </c>
      <c r="AY1016" s="1" t="s">
        <v>162</v>
      </c>
      <c r="AZ1016" s="1" t="s">
        <v>162</v>
      </c>
      <c r="BA1016" s="1" t="s">
        <v>162</v>
      </c>
      <c r="BB1016" s="1" t="s">
        <v>162</v>
      </c>
      <c r="BC1016" s="1" t="s">
        <v>162</v>
      </c>
      <c r="BD1016" s="1" t="s">
        <v>162</v>
      </c>
      <c r="BE1016" s="1" t="s">
        <v>162</v>
      </c>
      <c r="BS1016" s="1" t="s">
        <v>10764</v>
      </c>
      <c r="BT1016" s="5" t="s">
        <v>993</v>
      </c>
      <c r="BU1016" s="1" t="s">
        <v>240</v>
      </c>
      <c r="BZ1016" s="1" t="s">
        <v>181</v>
      </c>
      <c r="CA1016" s="8" t="s">
        <v>13191</v>
      </c>
      <c r="CB1016" s="1" t="s">
        <v>617</v>
      </c>
    </row>
    <row r="1017">
      <c r="A1017" s="1" t="s">
        <v>10757</v>
      </c>
      <c r="B1017" s="1" t="s">
        <v>13182</v>
      </c>
      <c r="C1017" s="1" t="s">
        <v>13192</v>
      </c>
      <c r="D1017" s="1" t="s">
        <v>126</v>
      </c>
      <c r="E1017" s="1" t="s">
        <v>128</v>
      </c>
      <c r="F1017" s="5" t="s">
        <v>150</v>
      </c>
      <c r="G1017" s="1" t="s">
        <v>10759</v>
      </c>
      <c r="H1017" s="1" t="s">
        <v>10760</v>
      </c>
      <c r="I1017" s="5" t="s">
        <v>150</v>
      </c>
      <c r="M1017" s="5" t="s">
        <v>150</v>
      </c>
      <c r="N1017" s="5" t="s">
        <v>13193</v>
      </c>
      <c r="O1017" s="5" t="s">
        <v>318</v>
      </c>
      <c r="P1017" s="5" t="s">
        <v>174</v>
      </c>
      <c r="Q1017" s="5" t="s">
        <v>150</v>
      </c>
      <c r="R1017" s="5" t="s">
        <v>155</v>
      </c>
      <c r="S1017" s="5" t="s">
        <v>156</v>
      </c>
      <c r="T1017" s="5" t="s">
        <v>807</v>
      </c>
      <c r="U1017" s="5" t="s">
        <v>158</v>
      </c>
      <c r="V1017" s="5" t="s">
        <v>158</v>
      </c>
      <c r="W1017" s="5" t="s">
        <v>360</v>
      </c>
      <c r="AB1017" s="5" t="s">
        <v>155</v>
      </c>
      <c r="AC1017" s="1" t="s">
        <v>162</v>
      </c>
      <c r="AD1017" s="1" t="s">
        <v>162</v>
      </c>
      <c r="AE1017" s="1" t="s">
        <v>162</v>
      </c>
      <c r="AF1017" s="1" t="s">
        <v>162</v>
      </c>
      <c r="AG1017" s="1" t="s">
        <v>162</v>
      </c>
      <c r="AH1017" s="1" t="s">
        <v>162</v>
      </c>
      <c r="AI1017" s="1" t="s">
        <v>162</v>
      </c>
      <c r="AJ1017" s="1" t="s">
        <v>162</v>
      </c>
      <c r="AK1017" s="1" t="s">
        <v>162</v>
      </c>
      <c r="AL1017" s="1" t="s">
        <v>162</v>
      </c>
      <c r="AM1017" s="1" t="s">
        <v>162</v>
      </c>
      <c r="AN1017" s="1" t="s">
        <v>162</v>
      </c>
      <c r="AO1017" s="1" t="s">
        <v>162</v>
      </c>
      <c r="AP1017" s="1" t="s">
        <v>162</v>
      </c>
      <c r="AQ1017" s="1" t="s">
        <v>162</v>
      </c>
      <c r="AR1017" s="1" t="s">
        <v>162</v>
      </c>
      <c r="AS1017" s="1" t="s">
        <v>162</v>
      </c>
      <c r="AT1017" s="1" t="s">
        <v>162</v>
      </c>
      <c r="AU1017" s="1" t="s">
        <v>162</v>
      </c>
      <c r="AV1017" s="1" t="s">
        <v>162</v>
      </c>
      <c r="AW1017" s="1" t="s">
        <v>162</v>
      </c>
      <c r="AX1017" s="1" t="s">
        <v>162</v>
      </c>
      <c r="AY1017" s="1" t="s">
        <v>162</v>
      </c>
      <c r="AZ1017" s="1" t="s">
        <v>162</v>
      </c>
      <c r="BA1017" s="1" t="s">
        <v>162</v>
      </c>
      <c r="BB1017" s="1" t="s">
        <v>162</v>
      </c>
      <c r="BC1017" s="1" t="s">
        <v>162</v>
      </c>
      <c r="BD1017" s="1" t="s">
        <v>162</v>
      </c>
      <c r="BE1017" s="1" t="s">
        <v>162</v>
      </c>
      <c r="BS1017" s="1" t="s">
        <v>10764</v>
      </c>
      <c r="BT1017" s="5" t="s">
        <v>318</v>
      </c>
      <c r="BU1017" s="1" t="s">
        <v>184</v>
      </c>
      <c r="BZ1017" s="1" t="s">
        <v>181</v>
      </c>
      <c r="CA1017" s="8" t="s">
        <v>13198</v>
      </c>
      <c r="CB1017" s="1" t="s">
        <v>617</v>
      </c>
    </row>
    <row r="1018">
      <c r="A1018" s="1" t="s">
        <v>13075</v>
      </c>
      <c r="B1018" s="1" t="s">
        <v>13200</v>
      </c>
      <c r="C1018" s="1" t="s">
        <v>13201</v>
      </c>
      <c r="D1018" s="1" t="s">
        <v>126</v>
      </c>
      <c r="E1018" s="1" t="s">
        <v>128</v>
      </c>
      <c r="F1018" s="5" t="s">
        <v>174</v>
      </c>
      <c r="G1018" s="1" t="s">
        <v>13077</v>
      </c>
      <c r="H1018" s="1" t="s">
        <v>13078</v>
      </c>
      <c r="I1018" s="5" t="s">
        <v>150</v>
      </c>
      <c r="M1018" s="5" t="s">
        <v>174</v>
      </c>
      <c r="N1018" s="5" t="s">
        <v>13202</v>
      </c>
      <c r="O1018" s="5" t="s">
        <v>733</v>
      </c>
      <c r="P1018" s="5" t="s">
        <v>174</v>
      </c>
      <c r="Q1018" s="5" t="s">
        <v>174</v>
      </c>
      <c r="R1018" s="5" t="s">
        <v>155</v>
      </c>
      <c r="S1018" s="5" t="s">
        <v>161</v>
      </c>
      <c r="T1018" s="5" t="s">
        <v>1102</v>
      </c>
      <c r="U1018" s="5" t="s">
        <v>158</v>
      </c>
      <c r="V1018" s="5" t="s">
        <v>158</v>
      </c>
      <c r="W1018" s="5" t="s">
        <v>214</v>
      </c>
      <c r="AB1018" s="5" t="s">
        <v>156</v>
      </c>
      <c r="AC1018" s="1" t="s">
        <v>162</v>
      </c>
      <c r="AD1018" s="1" t="s">
        <v>162</v>
      </c>
      <c r="AE1018" s="1" t="s">
        <v>162</v>
      </c>
      <c r="AF1018" s="1" t="s">
        <v>162</v>
      </c>
      <c r="AG1018" s="1" t="s">
        <v>162</v>
      </c>
      <c r="AH1018" s="1" t="s">
        <v>162</v>
      </c>
      <c r="AI1018" s="1" t="s">
        <v>162</v>
      </c>
      <c r="AJ1018" s="1" t="s">
        <v>162</v>
      </c>
      <c r="AK1018" s="1" t="s">
        <v>162</v>
      </c>
      <c r="AL1018" s="1" t="s">
        <v>162</v>
      </c>
      <c r="AM1018" s="1" t="s">
        <v>162</v>
      </c>
      <c r="AN1018" s="1" t="s">
        <v>162</v>
      </c>
      <c r="AO1018" s="1" t="s">
        <v>162</v>
      </c>
      <c r="AP1018" s="1" t="s">
        <v>162</v>
      </c>
      <c r="AQ1018" s="1" t="s">
        <v>162</v>
      </c>
      <c r="AR1018" s="1" t="s">
        <v>162</v>
      </c>
      <c r="AS1018" s="1" t="s">
        <v>162</v>
      </c>
      <c r="AT1018" s="1" t="s">
        <v>162</v>
      </c>
      <c r="AU1018" s="1" t="s">
        <v>162</v>
      </c>
      <c r="AV1018" s="1" t="s">
        <v>162</v>
      </c>
      <c r="AW1018" s="1" t="s">
        <v>162</v>
      </c>
      <c r="AX1018" s="1" t="s">
        <v>162</v>
      </c>
      <c r="AY1018" s="1" t="s">
        <v>162</v>
      </c>
      <c r="AZ1018" s="1" t="s">
        <v>162</v>
      </c>
      <c r="BA1018" s="1" t="s">
        <v>162</v>
      </c>
      <c r="BB1018" s="1" t="s">
        <v>162</v>
      </c>
      <c r="BC1018" s="1" t="s">
        <v>162</v>
      </c>
      <c r="BD1018" s="1" t="s">
        <v>162</v>
      </c>
      <c r="BE1018" s="1" t="s">
        <v>162</v>
      </c>
      <c r="BS1018" s="1" t="s">
        <v>13071</v>
      </c>
      <c r="BT1018" s="5" t="s">
        <v>733</v>
      </c>
      <c r="BX1018" s="1" t="s">
        <v>346</v>
      </c>
      <c r="BZ1018" s="1" t="s">
        <v>181</v>
      </c>
      <c r="CA1018" s="8" t="s">
        <v>13207</v>
      </c>
      <c r="CB1018" s="1" t="s">
        <v>617</v>
      </c>
    </row>
    <row r="1019">
      <c r="A1019" s="1" t="s">
        <v>13063</v>
      </c>
      <c r="B1019" s="1" t="s">
        <v>13201</v>
      </c>
      <c r="C1019" s="1" t="s">
        <v>13209</v>
      </c>
      <c r="D1019" s="1" t="s">
        <v>126</v>
      </c>
      <c r="E1019" s="1" t="s">
        <v>128</v>
      </c>
      <c r="F1019" s="5" t="s">
        <v>150</v>
      </c>
      <c r="G1019" s="1" t="s">
        <v>13065</v>
      </c>
      <c r="H1019" s="1" t="s">
        <v>13066</v>
      </c>
      <c r="I1019" s="5" t="s">
        <v>150</v>
      </c>
      <c r="M1019" s="5" t="s">
        <v>150</v>
      </c>
      <c r="N1019" s="5" t="s">
        <v>13210</v>
      </c>
      <c r="O1019" s="5" t="s">
        <v>220</v>
      </c>
      <c r="P1019" s="5" t="s">
        <v>174</v>
      </c>
      <c r="Q1019" s="5" t="s">
        <v>150</v>
      </c>
      <c r="R1019" s="5" t="s">
        <v>155</v>
      </c>
      <c r="S1019" s="5" t="s">
        <v>156</v>
      </c>
      <c r="T1019" s="5" t="s">
        <v>9654</v>
      </c>
      <c r="U1019" s="5" t="s">
        <v>158</v>
      </c>
      <c r="V1019" s="5" t="s">
        <v>158</v>
      </c>
      <c r="W1019" s="5" t="s">
        <v>1644</v>
      </c>
      <c r="AB1019" s="5" t="s">
        <v>156</v>
      </c>
      <c r="AC1019" s="1" t="s">
        <v>162</v>
      </c>
      <c r="AD1019" s="1" t="s">
        <v>162</v>
      </c>
      <c r="AE1019" s="1" t="s">
        <v>162</v>
      </c>
      <c r="AF1019" s="1" t="s">
        <v>162</v>
      </c>
      <c r="AG1019" s="1" t="s">
        <v>162</v>
      </c>
      <c r="AH1019" s="1" t="s">
        <v>162</v>
      </c>
      <c r="AI1019" s="1" t="s">
        <v>162</v>
      </c>
      <c r="AJ1019" s="1" t="s">
        <v>162</v>
      </c>
      <c r="AK1019" s="1" t="s">
        <v>162</v>
      </c>
      <c r="AL1019" s="1" t="s">
        <v>162</v>
      </c>
      <c r="AM1019" s="1" t="s">
        <v>162</v>
      </c>
      <c r="AN1019" s="1" t="s">
        <v>162</v>
      </c>
      <c r="AO1019" s="1" t="s">
        <v>162</v>
      </c>
      <c r="AP1019" s="1" t="s">
        <v>162</v>
      </c>
      <c r="AQ1019" s="1" t="s">
        <v>162</v>
      </c>
      <c r="AR1019" s="1" t="s">
        <v>162</v>
      </c>
      <c r="AS1019" s="1" t="s">
        <v>162</v>
      </c>
      <c r="AT1019" s="1" t="s">
        <v>162</v>
      </c>
      <c r="AU1019" s="1" t="s">
        <v>162</v>
      </c>
      <c r="AV1019" s="1" t="s">
        <v>162</v>
      </c>
      <c r="AW1019" s="1" t="s">
        <v>162</v>
      </c>
      <c r="AX1019" s="1" t="s">
        <v>162</v>
      </c>
      <c r="AY1019" s="1" t="s">
        <v>162</v>
      </c>
      <c r="AZ1019" s="1" t="s">
        <v>162</v>
      </c>
      <c r="BA1019" s="1" t="s">
        <v>162</v>
      </c>
      <c r="BB1019" s="1" t="s">
        <v>162</v>
      </c>
      <c r="BC1019" s="1" t="s">
        <v>162</v>
      </c>
      <c r="BD1019" s="1" t="s">
        <v>162</v>
      </c>
      <c r="BE1019" s="1" t="s">
        <v>162</v>
      </c>
      <c r="BS1019" s="1" t="s">
        <v>13071</v>
      </c>
      <c r="BT1019" s="5" t="s">
        <v>220</v>
      </c>
      <c r="BY1019" s="1" t="s">
        <v>1162</v>
      </c>
      <c r="BZ1019" s="1" t="s">
        <v>181</v>
      </c>
      <c r="CA1019" s="8" t="s">
        <v>13214</v>
      </c>
      <c r="CB1019" s="1" t="s">
        <v>617</v>
      </c>
    </row>
    <row r="1020">
      <c r="A1020" s="1" t="s">
        <v>13216</v>
      </c>
      <c r="B1020" s="1" t="s">
        <v>13217</v>
      </c>
      <c r="C1020" s="1" t="s">
        <v>13218</v>
      </c>
      <c r="D1020" s="1" t="s">
        <v>126</v>
      </c>
      <c r="E1020" s="1" t="s">
        <v>128</v>
      </c>
      <c r="F1020" s="5" t="s">
        <v>174</v>
      </c>
      <c r="G1020" s="1" t="s">
        <v>13219</v>
      </c>
      <c r="H1020" s="1" t="s">
        <v>13220</v>
      </c>
      <c r="I1020" s="5" t="s">
        <v>150</v>
      </c>
      <c r="M1020" s="5" t="s">
        <v>174</v>
      </c>
      <c r="N1020" s="5" t="s">
        <v>13221</v>
      </c>
      <c r="O1020" s="5" t="s">
        <v>422</v>
      </c>
      <c r="P1020" s="5" t="s">
        <v>150</v>
      </c>
      <c r="Q1020" s="5" t="s">
        <v>155</v>
      </c>
      <c r="R1020" s="5" t="s">
        <v>155</v>
      </c>
      <c r="S1020" s="5" t="s">
        <v>156</v>
      </c>
      <c r="T1020" s="5" t="s">
        <v>807</v>
      </c>
      <c r="U1020" s="5" t="s">
        <v>158</v>
      </c>
      <c r="V1020" s="5" t="s">
        <v>158</v>
      </c>
      <c r="W1020" s="5" t="s">
        <v>360</v>
      </c>
      <c r="AB1020" s="5" t="s">
        <v>155</v>
      </c>
      <c r="AC1020" s="1" t="s">
        <v>162</v>
      </c>
      <c r="AD1020" s="1" t="s">
        <v>162</v>
      </c>
      <c r="AE1020" s="1" t="s">
        <v>162</v>
      </c>
      <c r="AF1020" s="1" t="s">
        <v>162</v>
      </c>
      <c r="AG1020" s="1" t="s">
        <v>162</v>
      </c>
      <c r="AH1020" s="1" t="s">
        <v>162</v>
      </c>
      <c r="AI1020" s="1" t="s">
        <v>162</v>
      </c>
      <c r="AJ1020" s="1" t="s">
        <v>162</v>
      </c>
      <c r="AK1020" s="1" t="s">
        <v>162</v>
      </c>
      <c r="AL1020" s="1" t="s">
        <v>162</v>
      </c>
      <c r="AM1020" s="1" t="s">
        <v>162</v>
      </c>
      <c r="AN1020" s="1" t="s">
        <v>162</v>
      </c>
      <c r="AO1020" s="1" t="s">
        <v>162</v>
      </c>
      <c r="AP1020" s="1" t="s">
        <v>162</v>
      </c>
      <c r="AQ1020" s="1" t="s">
        <v>162</v>
      </c>
      <c r="AR1020" s="1" t="s">
        <v>162</v>
      </c>
      <c r="AS1020" s="1" t="s">
        <v>162</v>
      </c>
      <c r="AT1020" s="1" t="s">
        <v>162</v>
      </c>
      <c r="AU1020" s="1" t="s">
        <v>162</v>
      </c>
      <c r="AV1020" s="1" t="s">
        <v>162</v>
      </c>
      <c r="AW1020" s="1" t="s">
        <v>162</v>
      </c>
      <c r="AX1020" s="1" t="s">
        <v>162</v>
      </c>
      <c r="AY1020" s="1" t="s">
        <v>162</v>
      </c>
      <c r="AZ1020" s="1" t="s">
        <v>162</v>
      </c>
      <c r="BA1020" s="1" t="s">
        <v>162</v>
      </c>
      <c r="BB1020" s="1" t="s">
        <v>162</v>
      </c>
      <c r="BC1020" s="1" t="s">
        <v>162</v>
      </c>
      <c r="BD1020" s="1" t="s">
        <v>162</v>
      </c>
      <c r="BE1020" s="1" t="s">
        <v>162</v>
      </c>
      <c r="BS1020" s="1" t="s">
        <v>13225</v>
      </c>
      <c r="BT1020" s="5" t="s">
        <v>422</v>
      </c>
      <c r="BU1020" s="1" t="s">
        <v>184</v>
      </c>
      <c r="BZ1020" s="1" t="s">
        <v>181</v>
      </c>
      <c r="CA1020" s="8" t="s">
        <v>13226</v>
      </c>
      <c r="CB1020" s="1" t="s">
        <v>617</v>
      </c>
    </row>
    <row r="1021">
      <c r="A1021" s="1" t="s">
        <v>13234</v>
      </c>
      <c r="B1021" s="1" t="s">
        <v>13218</v>
      </c>
      <c r="C1021" s="1" t="s">
        <v>13236</v>
      </c>
      <c r="D1021" s="1" t="s">
        <v>126</v>
      </c>
      <c r="E1021" s="1" t="s">
        <v>128</v>
      </c>
      <c r="F1021" s="5" t="s">
        <v>150</v>
      </c>
      <c r="G1021" s="1" t="s">
        <v>13237</v>
      </c>
      <c r="H1021" s="1" t="s">
        <v>13238</v>
      </c>
      <c r="I1021" s="5" t="s">
        <v>150</v>
      </c>
      <c r="M1021" s="5" t="s">
        <v>150</v>
      </c>
      <c r="N1021" s="5" t="s">
        <v>13239</v>
      </c>
      <c r="O1021" s="5" t="s">
        <v>318</v>
      </c>
      <c r="P1021" s="5" t="s">
        <v>155</v>
      </c>
      <c r="Q1021" s="5" t="s">
        <v>150</v>
      </c>
      <c r="R1021" s="5" t="s">
        <v>155</v>
      </c>
      <c r="S1021" s="5" t="s">
        <v>155</v>
      </c>
      <c r="T1021" s="5" t="s">
        <v>157</v>
      </c>
      <c r="U1021" s="5" t="s">
        <v>158</v>
      </c>
      <c r="V1021" s="5" t="s">
        <v>158</v>
      </c>
      <c r="W1021" s="5" t="s">
        <v>13241</v>
      </c>
      <c r="AB1021" s="5" t="s">
        <v>161</v>
      </c>
      <c r="AC1021" s="1" t="s">
        <v>162</v>
      </c>
      <c r="AD1021" s="1" t="s">
        <v>162</v>
      </c>
      <c r="AE1021" s="1" t="s">
        <v>162</v>
      </c>
      <c r="AF1021" s="1" t="s">
        <v>162</v>
      </c>
      <c r="AG1021" s="1" t="s">
        <v>162</v>
      </c>
      <c r="AH1021" s="1" t="s">
        <v>162</v>
      </c>
      <c r="AI1021" s="1" t="s">
        <v>162</v>
      </c>
      <c r="AJ1021" s="1" t="s">
        <v>162</v>
      </c>
      <c r="AK1021" s="1" t="s">
        <v>162</v>
      </c>
      <c r="AL1021" s="1" t="s">
        <v>162</v>
      </c>
      <c r="AM1021" s="1" t="s">
        <v>162</v>
      </c>
      <c r="AN1021" s="1" t="s">
        <v>162</v>
      </c>
      <c r="AO1021" s="1" t="s">
        <v>162</v>
      </c>
      <c r="AP1021" s="1" t="s">
        <v>162</v>
      </c>
      <c r="AQ1021" s="1" t="s">
        <v>162</v>
      </c>
      <c r="AR1021" s="1" t="s">
        <v>162</v>
      </c>
      <c r="AS1021" s="1" t="s">
        <v>162</v>
      </c>
      <c r="AT1021" s="1" t="s">
        <v>162</v>
      </c>
      <c r="AU1021" s="1" t="s">
        <v>162</v>
      </c>
      <c r="AV1021" s="1" t="s">
        <v>162</v>
      </c>
      <c r="AW1021" s="1" t="s">
        <v>162</v>
      </c>
      <c r="AX1021" s="1" t="s">
        <v>162</v>
      </c>
      <c r="AY1021" s="1" t="s">
        <v>162</v>
      </c>
      <c r="AZ1021" s="1" t="s">
        <v>162</v>
      </c>
      <c r="BA1021" s="1" t="s">
        <v>162</v>
      </c>
      <c r="BB1021" s="1" t="s">
        <v>162</v>
      </c>
      <c r="BC1021" s="1" t="s">
        <v>162</v>
      </c>
      <c r="BD1021" s="1" t="s">
        <v>162</v>
      </c>
      <c r="BE1021" s="1" t="s">
        <v>162</v>
      </c>
      <c r="BS1021" s="1" t="s">
        <v>13225</v>
      </c>
      <c r="BT1021" s="5" t="s">
        <v>318</v>
      </c>
      <c r="BY1021" s="1" t="s">
        <v>1234</v>
      </c>
      <c r="BZ1021" s="1" t="s">
        <v>181</v>
      </c>
      <c r="CA1021" s="8" t="s">
        <v>13242</v>
      </c>
      <c r="CB1021" s="1" t="s">
        <v>617</v>
      </c>
    </row>
    <row r="1022">
      <c r="A1022" s="1" t="s">
        <v>13247</v>
      </c>
      <c r="B1022" s="1" t="s">
        <v>13248</v>
      </c>
      <c r="C1022" s="1" t="s">
        <v>13249</v>
      </c>
      <c r="D1022" s="1" t="s">
        <v>126</v>
      </c>
      <c r="E1022" s="1" t="s">
        <v>128</v>
      </c>
      <c r="F1022" s="5" t="s">
        <v>150</v>
      </c>
      <c r="G1022" s="1" t="s">
        <v>13251</v>
      </c>
      <c r="H1022" s="1" t="s">
        <v>13252</v>
      </c>
      <c r="I1022" s="5" t="s">
        <v>150</v>
      </c>
      <c r="M1022" s="5" t="s">
        <v>150</v>
      </c>
      <c r="N1022" s="5" t="s">
        <v>13253</v>
      </c>
      <c r="O1022" s="5" t="s">
        <v>379</v>
      </c>
      <c r="P1022" s="5" t="s">
        <v>155</v>
      </c>
      <c r="Q1022" s="5" t="s">
        <v>150</v>
      </c>
      <c r="R1022" s="5" t="s">
        <v>155</v>
      </c>
      <c r="S1022" s="5" t="s">
        <v>156</v>
      </c>
      <c r="T1022" s="5" t="s">
        <v>508</v>
      </c>
      <c r="U1022" s="5" t="s">
        <v>158</v>
      </c>
      <c r="V1022" s="5" t="s">
        <v>158</v>
      </c>
      <c r="W1022" s="5" t="s">
        <v>12848</v>
      </c>
      <c r="AB1022" s="5" t="s">
        <v>161</v>
      </c>
      <c r="AC1022" s="1" t="s">
        <v>162</v>
      </c>
      <c r="AD1022" s="1" t="s">
        <v>162</v>
      </c>
      <c r="AE1022" s="1" t="s">
        <v>162</v>
      </c>
      <c r="AF1022" s="1" t="s">
        <v>162</v>
      </c>
      <c r="AG1022" s="1" t="s">
        <v>162</v>
      </c>
      <c r="AH1022" s="1" t="s">
        <v>162</v>
      </c>
      <c r="AI1022" s="1" t="s">
        <v>162</v>
      </c>
      <c r="AJ1022" s="1" t="s">
        <v>162</v>
      </c>
      <c r="AK1022" s="1" t="s">
        <v>162</v>
      </c>
      <c r="AL1022" s="1" t="s">
        <v>162</v>
      </c>
      <c r="AM1022" s="1" t="s">
        <v>162</v>
      </c>
      <c r="AN1022" s="1" t="s">
        <v>162</v>
      </c>
      <c r="AO1022" s="1" t="s">
        <v>162</v>
      </c>
      <c r="AP1022" s="1" t="s">
        <v>162</v>
      </c>
      <c r="AQ1022" s="1" t="s">
        <v>162</v>
      </c>
      <c r="AR1022" s="1" t="s">
        <v>162</v>
      </c>
      <c r="AS1022" s="1" t="s">
        <v>162</v>
      </c>
      <c r="AT1022" s="1" t="s">
        <v>162</v>
      </c>
      <c r="AU1022" s="1" t="s">
        <v>162</v>
      </c>
      <c r="AV1022" s="1" t="s">
        <v>162</v>
      </c>
      <c r="AW1022" s="1" t="s">
        <v>162</v>
      </c>
      <c r="AX1022" s="1" t="s">
        <v>162</v>
      </c>
      <c r="AY1022" s="1" t="s">
        <v>162</v>
      </c>
      <c r="AZ1022" s="1" t="s">
        <v>162</v>
      </c>
      <c r="BA1022" s="1" t="s">
        <v>162</v>
      </c>
      <c r="BB1022" s="1" t="s">
        <v>162</v>
      </c>
      <c r="BC1022" s="1" t="s">
        <v>162</v>
      </c>
      <c r="BD1022" s="1" t="s">
        <v>162</v>
      </c>
      <c r="BE1022" s="1" t="s">
        <v>162</v>
      </c>
      <c r="BS1022" s="1" t="s">
        <v>13256</v>
      </c>
      <c r="BT1022" s="5" t="s">
        <v>379</v>
      </c>
      <c r="BY1022" s="1" t="s">
        <v>1142</v>
      </c>
      <c r="BZ1022" s="1" t="s">
        <v>181</v>
      </c>
      <c r="CA1022" s="8" t="s">
        <v>13257</v>
      </c>
      <c r="CB1022" s="1" t="s">
        <v>617</v>
      </c>
    </row>
    <row r="1023">
      <c r="A1023" s="1" t="s">
        <v>13018</v>
      </c>
      <c r="B1023" s="1" t="s">
        <v>13263</v>
      </c>
      <c r="C1023" s="1" t="s">
        <v>13264</v>
      </c>
      <c r="D1023" s="1" t="s">
        <v>126</v>
      </c>
      <c r="E1023" s="1" t="s">
        <v>128</v>
      </c>
      <c r="F1023" s="5" t="s">
        <v>155</v>
      </c>
      <c r="G1023" s="1" t="s">
        <v>13020</v>
      </c>
      <c r="H1023" s="1" t="s">
        <v>13021</v>
      </c>
      <c r="I1023" s="5" t="s">
        <v>150</v>
      </c>
      <c r="M1023" s="5" t="s">
        <v>150</v>
      </c>
      <c r="N1023" s="5" t="s">
        <v>13265</v>
      </c>
      <c r="O1023" s="5" t="s">
        <v>155</v>
      </c>
      <c r="P1023" s="5" t="s">
        <v>150</v>
      </c>
      <c r="Q1023" s="5" t="s">
        <v>155</v>
      </c>
      <c r="BS1023" s="1" t="s">
        <v>10441</v>
      </c>
      <c r="BT1023" s="5" t="s">
        <v>155</v>
      </c>
      <c r="BZ1023" s="1" t="s">
        <v>181</v>
      </c>
      <c r="CA1023" s="8" t="s">
        <v>13266</v>
      </c>
      <c r="CB1023" s="1" t="s">
        <v>13268</v>
      </c>
    </row>
    <row r="1024">
      <c r="A1024" s="1" t="s">
        <v>13005</v>
      </c>
      <c r="B1024" s="1" t="s">
        <v>13269</v>
      </c>
      <c r="C1024" s="1" t="s">
        <v>13270</v>
      </c>
      <c r="D1024" s="1" t="s">
        <v>126</v>
      </c>
      <c r="E1024" s="1" t="s">
        <v>128</v>
      </c>
      <c r="F1024" s="5" t="s">
        <v>174</v>
      </c>
      <c r="G1024" s="1" t="s">
        <v>13009</v>
      </c>
      <c r="H1024" s="1" t="s">
        <v>13011</v>
      </c>
      <c r="I1024" s="5" t="s">
        <v>150</v>
      </c>
      <c r="M1024" s="5" t="s">
        <v>174</v>
      </c>
      <c r="N1024" s="5" t="s">
        <v>13272</v>
      </c>
      <c r="O1024" s="5" t="s">
        <v>154</v>
      </c>
      <c r="P1024" s="5" t="s">
        <v>174</v>
      </c>
      <c r="Q1024" s="5" t="s">
        <v>174</v>
      </c>
      <c r="R1024" s="5" t="s">
        <v>155</v>
      </c>
      <c r="S1024" s="5" t="s">
        <v>156</v>
      </c>
      <c r="T1024" s="5" t="s">
        <v>896</v>
      </c>
      <c r="U1024" s="5" t="s">
        <v>158</v>
      </c>
      <c r="V1024" s="5" t="s">
        <v>158</v>
      </c>
      <c r="W1024" s="5" t="s">
        <v>360</v>
      </c>
      <c r="AB1024" s="5" t="s">
        <v>155</v>
      </c>
      <c r="AC1024" s="1" t="s">
        <v>162</v>
      </c>
      <c r="AD1024" s="1" t="s">
        <v>162</v>
      </c>
      <c r="AE1024" s="1" t="s">
        <v>162</v>
      </c>
      <c r="AF1024" s="1" t="s">
        <v>162</v>
      </c>
      <c r="AG1024" s="1" t="s">
        <v>162</v>
      </c>
      <c r="AH1024" s="1" t="s">
        <v>162</v>
      </c>
      <c r="AI1024" s="1" t="s">
        <v>162</v>
      </c>
      <c r="AJ1024" s="1" t="s">
        <v>162</v>
      </c>
      <c r="AK1024" s="1" t="s">
        <v>162</v>
      </c>
      <c r="AL1024" s="1" t="s">
        <v>162</v>
      </c>
      <c r="AM1024" s="1" t="s">
        <v>162</v>
      </c>
      <c r="AN1024" s="1" t="s">
        <v>162</v>
      </c>
      <c r="AO1024" s="1" t="s">
        <v>162</v>
      </c>
      <c r="AP1024" s="1" t="s">
        <v>162</v>
      </c>
      <c r="AQ1024" s="1" t="s">
        <v>162</v>
      </c>
      <c r="AR1024" s="1" t="s">
        <v>162</v>
      </c>
      <c r="AS1024" s="1" t="s">
        <v>162</v>
      </c>
      <c r="AT1024" s="1" t="s">
        <v>162</v>
      </c>
      <c r="AU1024" s="1" t="s">
        <v>162</v>
      </c>
      <c r="AV1024" s="1" t="s">
        <v>162</v>
      </c>
      <c r="AW1024" s="1" t="s">
        <v>162</v>
      </c>
      <c r="AX1024" s="1" t="s">
        <v>162</v>
      </c>
      <c r="AY1024" s="1" t="s">
        <v>162</v>
      </c>
      <c r="AZ1024" s="1" t="s">
        <v>162</v>
      </c>
      <c r="BA1024" s="1" t="s">
        <v>162</v>
      </c>
      <c r="BB1024" s="1" t="s">
        <v>162</v>
      </c>
      <c r="BC1024" s="1" t="s">
        <v>162</v>
      </c>
      <c r="BD1024" s="1" t="s">
        <v>162</v>
      </c>
      <c r="BE1024" s="1" t="s">
        <v>162</v>
      </c>
      <c r="BS1024" s="1" t="s">
        <v>10441</v>
      </c>
      <c r="BT1024" s="5" t="s">
        <v>154</v>
      </c>
      <c r="BU1024" s="1" t="s">
        <v>184</v>
      </c>
      <c r="BZ1024" s="1" t="s">
        <v>181</v>
      </c>
      <c r="CA1024" s="8" t="s">
        <v>13278</v>
      </c>
      <c r="CB1024" s="1" t="s">
        <v>13268</v>
      </c>
    </row>
    <row r="1025">
      <c r="A1025" s="1" t="s">
        <v>12994</v>
      </c>
      <c r="B1025" s="1" t="s">
        <v>13270</v>
      </c>
      <c r="C1025" s="1" t="s">
        <v>13280</v>
      </c>
      <c r="D1025" s="1" t="s">
        <v>126</v>
      </c>
      <c r="E1025" s="1" t="s">
        <v>128</v>
      </c>
      <c r="F1025" s="5" t="s">
        <v>150</v>
      </c>
      <c r="G1025" s="1" t="s">
        <v>10439</v>
      </c>
      <c r="H1025" s="1" t="s">
        <v>12996</v>
      </c>
      <c r="I1025" s="5" t="s">
        <v>150</v>
      </c>
      <c r="M1025" s="5" t="s">
        <v>150</v>
      </c>
      <c r="N1025" s="5" t="s">
        <v>13283</v>
      </c>
      <c r="O1025" s="5" t="s">
        <v>733</v>
      </c>
      <c r="P1025" s="5" t="s">
        <v>174</v>
      </c>
      <c r="Q1025" s="5" t="s">
        <v>150</v>
      </c>
      <c r="R1025" s="5" t="s">
        <v>155</v>
      </c>
      <c r="S1025" s="5" t="s">
        <v>156</v>
      </c>
      <c r="T1025" s="5" t="s">
        <v>882</v>
      </c>
      <c r="U1025" s="5" t="s">
        <v>158</v>
      </c>
      <c r="V1025" s="5" t="s">
        <v>158</v>
      </c>
      <c r="W1025" s="5" t="s">
        <v>360</v>
      </c>
      <c r="AB1025" s="5" t="s">
        <v>155</v>
      </c>
      <c r="AC1025" s="1" t="s">
        <v>162</v>
      </c>
      <c r="AD1025" s="1" t="s">
        <v>162</v>
      </c>
      <c r="AE1025" s="1" t="s">
        <v>162</v>
      </c>
      <c r="AF1025" s="1" t="s">
        <v>162</v>
      </c>
      <c r="AG1025" s="1" t="s">
        <v>162</v>
      </c>
      <c r="AH1025" s="1" t="s">
        <v>162</v>
      </c>
      <c r="AI1025" s="1" t="s">
        <v>162</v>
      </c>
      <c r="AJ1025" s="1" t="s">
        <v>162</v>
      </c>
      <c r="AK1025" s="1" t="s">
        <v>162</v>
      </c>
      <c r="AL1025" s="1" t="s">
        <v>162</v>
      </c>
      <c r="AM1025" s="1" t="s">
        <v>162</v>
      </c>
      <c r="AN1025" s="1" t="s">
        <v>162</v>
      </c>
      <c r="AO1025" s="1" t="s">
        <v>162</v>
      </c>
      <c r="AP1025" s="1" t="s">
        <v>162</v>
      </c>
      <c r="AQ1025" s="1" t="s">
        <v>162</v>
      </c>
      <c r="AR1025" s="1" t="s">
        <v>162</v>
      </c>
      <c r="AS1025" s="1" t="s">
        <v>162</v>
      </c>
      <c r="AT1025" s="1" t="s">
        <v>162</v>
      </c>
      <c r="AU1025" s="1" t="s">
        <v>162</v>
      </c>
      <c r="AV1025" s="1" t="s">
        <v>162</v>
      </c>
      <c r="AW1025" s="1" t="s">
        <v>162</v>
      </c>
      <c r="AX1025" s="1" t="s">
        <v>162</v>
      </c>
      <c r="AY1025" s="1" t="s">
        <v>162</v>
      </c>
      <c r="AZ1025" s="1" t="s">
        <v>162</v>
      </c>
      <c r="BA1025" s="1" t="s">
        <v>162</v>
      </c>
      <c r="BB1025" s="1" t="s">
        <v>162</v>
      </c>
      <c r="BC1025" s="1" t="s">
        <v>162</v>
      </c>
      <c r="BD1025" s="1" t="s">
        <v>162</v>
      </c>
      <c r="BE1025" s="1" t="s">
        <v>162</v>
      </c>
      <c r="BS1025" s="1" t="s">
        <v>10441</v>
      </c>
      <c r="BT1025" s="5" t="s">
        <v>733</v>
      </c>
      <c r="BU1025" s="1" t="s">
        <v>184</v>
      </c>
      <c r="BZ1025" s="1" t="s">
        <v>181</v>
      </c>
      <c r="CA1025" s="8" t="s">
        <v>13290</v>
      </c>
      <c r="CB1025" s="1" t="s">
        <v>13268</v>
      </c>
    </row>
    <row r="1026">
      <c r="A1026" s="1" t="s">
        <v>13292</v>
      </c>
      <c r="B1026" s="1" t="s">
        <v>13293</v>
      </c>
      <c r="C1026" s="1" t="s">
        <v>13294</v>
      </c>
      <c r="D1026" s="1" t="s">
        <v>126</v>
      </c>
      <c r="E1026" s="1" t="s">
        <v>128</v>
      </c>
      <c r="F1026" s="5" t="s">
        <v>174</v>
      </c>
      <c r="G1026" s="1" t="s">
        <v>13296</v>
      </c>
      <c r="H1026" s="1" t="s">
        <v>13011</v>
      </c>
      <c r="I1026" s="5" t="s">
        <v>150</v>
      </c>
      <c r="M1026" s="5" t="s">
        <v>174</v>
      </c>
      <c r="N1026" s="5" t="s">
        <v>13272</v>
      </c>
      <c r="O1026" s="5" t="s">
        <v>154</v>
      </c>
      <c r="P1026" s="5" t="s">
        <v>174</v>
      </c>
      <c r="Q1026" s="5" t="s">
        <v>174</v>
      </c>
      <c r="R1026" s="5" t="s">
        <v>155</v>
      </c>
      <c r="S1026" s="5" t="s">
        <v>156</v>
      </c>
      <c r="T1026" s="5" t="s">
        <v>896</v>
      </c>
      <c r="U1026" s="5" t="s">
        <v>158</v>
      </c>
      <c r="V1026" s="5" t="s">
        <v>158</v>
      </c>
      <c r="W1026" s="5" t="s">
        <v>360</v>
      </c>
      <c r="AB1026" s="5" t="s">
        <v>155</v>
      </c>
      <c r="AC1026" s="1" t="s">
        <v>162</v>
      </c>
      <c r="AD1026" s="1" t="s">
        <v>162</v>
      </c>
      <c r="AE1026" s="1" t="s">
        <v>162</v>
      </c>
      <c r="AF1026" s="1" t="s">
        <v>162</v>
      </c>
      <c r="AG1026" s="1" t="s">
        <v>162</v>
      </c>
      <c r="AH1026" s="1" t="s">
        <v>162</v>
      </c>
      <c r="AI1026" s="1" t="s">
        <v>162</v>
      </c>
      <c r="AJ1026" s="1" t="s">
        <v>162</v>
      </c>
      <c r="AK1026" s="1" t="s">
        <v>162</v>
      </c>
      <c r="AL1026" s="1" t="s">
        <v>162</v>
      </c>
      <c r="AM1026" s="1" t="s">
        <v>162</v>
      </c>
      <c r="AN1026" s="1" t="s">
        <v>162</v>
      </c>
      <c r="AO1026" s="1" t="s">
        <v>162</v>
      </c>
      <c r="AP1026" s="1" t="s">
        <v>162</v>
      </c>
      <c r="AQ1026" s="1" t="s">
        <v>162</v>
      </c>
      <c r="AR1026" s="1" t="s">
        <v>162</v>
      </c>
      <c r="AS1026" s="1" t="s">
        <v>162</v>
      </c>
      <c r="AT1026" s="1" t="s">
        <v>162</v>
      </c>
      <c r="AU1026" s="1" t="s">
        <v>162</v>
      </c>
      <c r="AV1026" s="1" t="s">
        <v>162</v>
      </c>
      <c r="AW1026" s="1" t="s">
        <v>162</v>
      </c>
      <c r="AX1026" s="1" t="s">
        <v>162</v>
      </c>
      <c r="AY1026" s="1" t="s">
        <v>162</v>
      </c>
      <c r="AZ1026" s="1" t="s">
        <v>162</v>
      </c>
      <c r="BA1026" s="1" t="s">
        <v>162</v>
      </c>
      <c r="BB1026" s="1" t="s">
        <v>162</v>
      </c>
      <c r="BC1026" s="1" t="s">
        <v>162</v>
      </c>
      <c r="BD1026" s="1" t="s">
        <v>162</v>
      </c>
      <c r="BE1026" s="1" t="s">
        <v>162</v>
      </c>
      <c r="BS1026" s="1" t="s">
        <v>10441</v>
      </c>
      <c r="BT1026" s="5" t="s">
        <v>154</v>
      </c>
      <c r="BU1026" s="1" t="s">
        <v>184</v>
      </c>
      <c r="BZ1026" s="1" t="s">
        <v>181</v>
      </c>
      <c r="CA1026" s="8" t="s">
        <v>13303</v>
      </c>
      <c r="CB1026" s="1" t="s">
        <v>13268</v>
      </c>
    </row>
    <row r="1027">
      <c r="A1027" s="1" t="s">
        <v>13305</v>
      </c>
      <c r="B1027" s="1" t="s">
        <v>13306</v>
      </c>
      <c r="C1027" s="1" t="s">
        <v>13307</v>
      </c>
      <c r="D1027" s="1" t="s">
        <v>126</v>
      </c>
      <c r="E1027" s="1" t="s">
        <v>128</v>
      </c>
      <c r="F1027" s="5" t="s">
        <v>174</v>
      </c>
      <c r="G1027" s="1" t="s">
        <v>13309</v>
      </c>
      <c r="H1027" s="1" t="s">
        <v>13310</v>
      </c>
      <c r="I1027" s="5" t="s">
        <v>150</v>
      </c>
      <c r="M1027" s="5" t="s">
        <v>174</v>
      </c>
      <c r="N1027" s="5" t="s">
        <v>13311</v>
      </c>
      <c r="O1027" s="5" t="s">
        <v>694</v>
      </c>
      <c r="P1027" s="5" t="s">
        <v>174</v>
      </c>
      <c r="Q1027" s="5" t="s">
        <v>174</v>
      </c>
      <c r="R1027" s="5" t="s">
        <v>155</v>
      </c>
      <c r="S1027" s="5" t="s">
        <v>155</v>
      </c>
      <c r="T1027" s="5" t="s">
        <v>158</v>
      </c>
      <c r="U1027" s="5" t="s">
        <v>405</v>
      </c>
      <c r="V1027" s="5" t="s">
        <v>158</v>
      </c>
      <c r="W1027" s="5" t="s">
        <v>159</v>
      </c>
      <c r="X1027" s="1" t="s">
        <v>13312</v>
      </c>
      <c r="AB1027" s="5" t="s">
        <v>150</v>
      </c>
      <c r="AC1027" s="1" t="s">
        <v>162</v>
      </c>
      <c r="AD1027" s="1" t="s">
        <v>162</v>
      </c>
      <c r="AE1027" s="1" t="s">
        <v>162</v>
      </c>
      <c r="AF1027" s="1" t="s">
        <v>162</v>
      </c>
      <c r="AG1027" s="1" t="s">
        <v>162</v>
      </c>
      <c r="AH1027" s="1" t="s">
        <v>162</v>
      </c>
      <c r="AI1027" s="1" t="s">
        <v>162</v>
      </c>
      <c r="AJ1027" s="1" t="s">
        <v>162</v>
      </c>
      <c r="AK1027" s="1" t="s">
        <v>162</v>
      </c>
      <c r="AL1027" s="1" t="s">
        <v>162</v>
      </c>
      <c r="AM1027" s="1" t="s">
        <v>162</v>
      </c>
      <c r="AN1027" s="1" t="s">
        <v>162</v>
      </c>
      <c r="AO1027" s="1" t="s">
        <v>162</v>
      </c>
      <c r="AP1027" s="1" t="s">
        <v>162</v>
      </c>
      <c r="AQ1027" s="1" t="s">
        <v>162</v>
      </c>
      <c r="AR1027" s="1" t="s">
        <v>162</v>
      </c>
      <c r="AS1027" s="1" t="s">
        <v>162</v>
      </c>
      <c r="AT1027" s="1" t="s">
        <v>162</v>
      </c>
      <c r="AU1027" s="1" t="s">
        <v>162</v>
      </c>
      <c r="AV1027" s="1" t="s">
        <v>162</v>
      </c>
      <c r="AW1027" s="1" t="s">
        <v>162</v>
      </c>
      <c r="AX1027" s="1" t="s">
        <v>162</v>
      </c>
      <c r="AY1027" s="1" t="s">
        <v>162</v>
      </c>
      <c r="AZ1027" s="1" t="s">
        <v>162</v>
      </c>
      <c r="BA1027" s="1" t="s">
        <v>162</v>
      </c>
      <c r="BB1027" s="1" t="s">
        <v>162</v>
      </c>
      <c r="BC1027" s="1" t="s">
        <v>162</v>
      </c>
      <c r="BD1027" s="1" t="s">
        <v>162</v>
      </c>
      <c r="BE1027" s="1" t="s">
        <v>162</v>
      </c>
      <c r="BS1027" s="1" t="s">
        <v>11952</v>
      </c>
      <c r="BT1027" s="5" t="s">
        <v>694</v>
      </c>
      <c r="BY1027" s="1" t="s">
        <v>180</v>
      </c>
      <c r="BZ1027" s="1" t="s">
        <v>181</v>
      </c>
      <c r="CA1027" s="8" t="s">
        <v>13315</v>
      </c>
      <c r="CB1027" s="1" t="s">
        <v>13268</v>
      </c>
    </row>
    <row r="1028">
      <c r="A1028" s="1" t="s">
        <v>13316</v>
      </c>
      <c r="B1028" s="1" t="s">
        <v>13307</v>
      </c>
      <c r="C1028" s="1" t="s">
        <v>13317</v>
      </c>
      <c r="D1028" s="1" t="s">
        <v>126</v>
      </c>
      <c r="E1028" s="1" t="s">
        <v>128</v>
      </c>
      <c r="F1028" s="5" t="s">
        <v>150</v>
      </c>
      <c r="G1028" s="1" t="s">
        <v>11951</v>
      </c>
      <c r="H1028" s="1" t="s">
        <v>13318</v>
      </c>
      <c r="I1028" s="5" t="s">
        <v>150</v>
      </c>
      <c r="M1028" s="5" t="s">
        <v>150</v>
      </c>
      <c r="N1028" s="5" t="s">
        <v>13319</v>
      </c>
      <c r="O1028" s="5" t="s">
        <v>256</v>
      </c>
      <c r="P1028" s="5" t="s">
        <v>174</v>
      </c>
      <c r="Q1028" s="5" t="s">
        <v>150</v>
      </c>
      <c r="R1028" s="5" t="s">
        <v>155</v>
      </c>
      <c r="S1028" s="5" t="s">
        <v>174</v>
      </c>
      <c r="T1028" s="5" t="s">
        <v>158</v>
      </c>
      <c r="U1028" s="5" t="s">
        <v>158</v>
      </c>
      <c r="V1028" s="5" t="s">
        <v>158</v>
      </c>
      <c r="W1028" s="5" t="s">
        <v>257</v>
      </c>
      <c r="AB1028" s="5" t="s">
        <v>216</v>
      </c>
      <c r="AC1028" s="1" t="s">
        <v>162</v>
      </c>
      <c r="AD1028" s="1" t="s">
        <v>162</v>
      </c>
      <c r="AE1028" s="1" t="s">
        <v>162</v>
      </c>
      <c r="AF1028" s="1" t="s">
        <v>162</v>
      </c>
      <c r="AG1028" s="1" t="s">
        <v>162</v>
      </c>
      <c r="AH1028" s="1" t="s">
        <v>162</v>
      </c>
      <c r="AI1028" s="1" t="s">
        <v>259</v>
      </c>
      <c r="AJ1028" s="1" t="s">
        <v>162</v>
      </c>
      <c r="AK1028" s="1" t="s">
        <v>162</v>
      </c>
      <c r="AL1028" s="1" t="s">
        <v>162</v>
      </c>
      <c r="AM1028" s="1" t="s">
        <v>259</v>
      </c>
      <c r="AN1028" s="1" t="s">
        <v>162</v>
      </c>
      <c r="AO1028" s="1" t="s">
        <v>259</v>
      </c>
      <c r="AP1028" s="1" t="s">
        <v>162</v>
      </c>
      <c r="AQ1028" s="1" t="s">
        <v>162</v>
      </c>
      <c r="AR1028" s="1" t="s">
        <v>162</v>
      </c>
      <c r="AS1028" s="1" t="s">
        <v>162</v>
      </c>
      <c r="AT1028" s="1" t="s">
        <v>162</v>
      </c>
      <c r="AU1028" s="1" t="s">
        <v>162</v>
      </c>
      <c r="AV1028" s="1" t="s">
        <v>162</v>
      </c>
      <c r="AW1028" s="1" t="s">
        <v>162</v>
      </c>
      <c r="AX1028" s="1" t="s">
        <v>162</v>
      </c>
      <c r="AY1028" s="1" t="s">
        <v>162</v>
      </c>
      <c r="AZ1028" s="1" t="s">
        <v>162</v>
      </c>
      <c r="BA1028" s="1" t="s">
        <v>162</v>
      </c>
      <c r="BB1028" s="1" t="s">
        <v>162</v>
      </c>
      <c r="BC1028" s="1" t="s">
        <v>162</v>
      </c>
      <c r="BD1028" s="1" t="s">
        <v>162</v>
      </c>
      <c r="BE1028" s="1" t="s">
        <v>162</v>
      </c>
      <c r="BS1028" s="1" t="s">
        <v>11952</v>
      </c>
      <c r="BT1028" s="5" t="s">
        <v>256</v>
      </c>
      <c r="BU1028" s="1" t="s">
        <v>240</v>
      </c>
      <c r="BZ1028" s="1" t="s">
        <v>181</v>
      </c>
      <c r="CA1028" s="8" t="s">
        <v>13322</v>
      </c>
      <c r="CB1028" s="1" t="s">
        <v>13268</v>
      </c>
    </row>
    <row r="1029">
      <c r="A1029" s="1" t="s">
        <v>13323</v>
      </c>
      <c r="B1029" s="1" t="s">
        <v>13324</v>
      </c>
      <c r="C1029" s="1" t="s">
        <v>13325</v>
      </c>
      <c r="D1029" s="1" t="s">
        <v>126</v>
      </c>
      <c r="E1029" s="1" t="s">
        <v>128</v>
      </c>
      <c r="F1029" s="5" t="s">
        <v>155</v>
      </c>
      <c r="G1029" s="1" t="s">
        <v>13326</v>
      </c>
      <c r="H1029" s="1" t="s">
        <v>13327</v>
      </c>
      <c r="I1029" s="5" t="s">
        <v>150</v>
      </c>
      <c r="M1029" s="5" t="s">
        <v>174</v>
      </c>
      <c r="N1029" s="5" t="s">
        <v>13330</v>
      </c>
      <c r="O1029" s="5" t="s">
        <v>174</v>
      </c>
      <c r="P1029" s="5" t="s">
        <v>150</v>
      </c>
      <c r="Q1029" s="5" t="s">
        <v>155</v>
      </c>
      <c r="BS1029" s="1" t="s">
        <v>3406</v>
      </c>
      <c r="BT1029" s="5" t="s">
        <v>174</v>
      </c>
      <c r="BZ1029" s="1" t="s">
        <v>181</v>
      </c>
      <c r="CA1029" s="8" t="s">
        <v>13332</v>
      </c>
      <c r="CB1029" s="1" t="s">
        <v>617</v>
      </c>
    </row>
    <row r="1030">
      <c r="A1030" s="1" t="s">
        <v>13336</v>
      </c>
      <c r="B1030" s="1" t="s">
        <v>13337</v>
      </c>
      <c r="C1030" s="1" t="s">
        <v>13339</v>
      </c>
      <c r="D1030" s="1" t="s">
        <v>126</v>
      </c>
      <c r="E1030" s="1" t="s">
        <v>128</v>
      </c>
      <c r="F1030" s="5" t="s">
        <v>174</v>
      </c>
      <c r="G1030" s="1" t="s">
        <v>3414</v>
      </c>
      <c r="H1030" s="1" t="s">
        <v>13342</v>
      </c>
      <c r="I1030" s="5" t="s">
        <v>150</v>
      </c>
      <c r="M1030" s="5" t="s">
        <v>174</v>
      </c>
      <c r="N1030" s="5" t="s">
        <v>13343</v>
      </c>
      <c r="O1030" s="5" t="s">
        <v>2306</v>
      </c>
      <c r="P1030" s="5" t="s">
        <v>155</v>
      </c>
      <c r="Q1030" s="5" t="s">
        <v>155</v>
      </c>
      <c r="R1030" s="5" t="s">
        <v>155</v>
      </c>
      <c r="S1030" s="5" t="s">
        <v>156</v>
      </c>
      <c r="T1030" s="5" t="s">
        <v>158</v>
      </c>
      <c r="U1030" s="5" t="s">
        <v>158</v>
      </c>
      <c r="V1030" s="5" t="s">
        <v>157</v>
      </c>
      <c r="W1030" s="5" t="s">
        <v>257</v>
      </c>
      <c r="AB1030" s="5" t="s">
        <v>216</v>
      </c>
      <c r="AC1030" s="1" t="s">
        <v>162</v>
      </c>
      <c r="AD1030" s="1" t="s">
        <v>162</v>
      </c>
      <c r="AE1030" s="1" t="s">
        <v>162</v>
      </c>
      <c r="AF1030" s="1" t="s">
        <v>162</v>
      </c>
      <c r="AG1030" s="1" t="s">
        <v>162</v>
      </c>
      <c r="AH1030" s="1" t="s">
        <v>162</v>
      </c>
      <c r="AI1030" s="1" t="s">
        <v>162</v>
      </c>
      <c r="AJ1030" s="1" t="s">
        <v>162</v>
      </c>
      <c r="AK1030" s="1" t="s">
        <v>162</v>
      </c>
      <c r="AL1030" s="1" t="s">
        <v>162</v>
      </c>
      <c r="AM1030" s="1" t="s">
        <v>162</v>
      </c>
      <c r="AN1030" s="1" t="s">
        <v>162</v>
      </c>
      <c r="AO1030" s="1" t="s">
        <v>162</v>
      </c>
      <c r="AP1030" s="1" t="s">
        <v>162</v>
      </c>
      <c r="AQ1030" s="1" t="s">
        <v>162</v>
      </c>
      <c r="AR1030" s="1" t="s">
        <v>162</v>
      </c>
      <c r="AS1030" s="1" t="s">
        <v>162</v>
      </c>
      <c r="AT1030" s="1" t="s">
        <v>162</v>
      </c>
      <c r="AU1030" s="1" t="s">
        <v>162</v>
      </c>
      <c r="AV1030" s="1" t="s">
        <v>162</v>
      </c>
      <c r="AW1030" s="1" t="s">
        <v>162</v>
      </c>
      <c r="AX1030" s="1" t="s">
        <v>162</v>
      </c>
      <c r="AY1030" s="1" t="s">
        <v>162</v>
      </c>
      <c r="AZ1030" s="1" t="s">
        <v>162</v>
      </c>
      <c r="BA1030" s="1" t="s">
        <v>162</v>
      </c>
      <c r="BB1030" s="1" t="s">
        <v>162</v>
      </c>
      <c r="BC1030" s="1" t="s">
        <v>162</v>
      </c>
      <c r="BD1030" s="1" t="s">
        <v>162</v>
      </c>
      <c r="BE1030" s="1" t="s">
        <v>162</v>
      </c>
      <c r="BS1030" s="1" t="s">
        <v>3406</v>
      </c>
      <c r="BT1030" s="5" t="s">
        <v>2306</v>
      </c>
      <c r="BU1030" s="1" t="s">
        <v>240</v>
      </c>
      <c r="BZ1030" s="1" t="s">
        <v>181</v>
      </c>
      <c r="CA1030" s="8" t="s">
        <v>13344</v>
      </c>
      <c r="CB1030" s="1" t="s">
        <v>617</v>
      </c>
    </row>
    <row r="1031">
      <c r="A1031" s="1" t="s">
        <v>13346</v>
      </c>
      <c r="B1031" s="1" t="s">
        <v>13339</v>
      </c>
      <c r="C1031" s="1" t="s">
        <v>13347</v>
      </c>
      <c r="D1031" s="1" t="s">
        <v>126</v>
      </c>
      <c r="E1031" s="1" t="s">
        <v>128</v>
      </c>
      <c r="F1031" s="5" t="s">
        <v>150</v>
      </c>
      <c r="G1031" s="1" t="s">
        <v>3403</v>
      </c>
      <c r="H1031" s="1" t="s">
        <v>13349</v>
      </c>
      <c r="I1031" s="5" t="s">
        <v>174</v>
      </c>
      <c r="J1031" s="1" t="s">
        <v>4711</v>
      </c>
      <c r="K1031" s="1" t="s">
        <v>4589</v>
      </c>
      <c r="BS1031" s="1" t="s">
        <v>3406</v>
      </c>
      <c r="BT1031" s="5" t="s">
        <v>158</v>
      </c>
      <c r="BZ1031" s="1" t="s">
        <v>181</v>
      </c>
      <c r="CA1031" s="8" t="s">
        <v>13351</v>
      </c>
      <c r="CB1031" s="1" t="s">
        <v>617</v>
      </c>
    </row>
    <row r="1032">
      <c r="A1032" s="1" t="s">
        <v>12257</v>
      </c>
      <c r="B1032" s="1" t="s">
        <v>13352</v>
      </c>
      <c r="C1032" s="1" t="s">
        <v>13353</v>
      </c>
      <c r="D1032" s="1" t="s">
        <v>126</v>
      </c>
      <c r="E1032" s="1" t="s">
        <v>128</v>
      </c>
      <c r="F1032" s="5" t="s">
        <v>155</v>
      </c>
      <c r="G1032" s="1" t="s">
        <v>12259</v>
      </c>
      <c r="H1032" s="1" t="s">
        <v>12260</v>
      </c>
      <c r="I1032" s="5" t="s">
        <v>150</v>
      </c>
      <c r="M1032" s="5" t="s">
        <v>150</v>
      </c>
      <c r="N1032" s="5" t="s">
        <v>13354</v>
      </c>
      <c r="O1032" s="5" t="s">
        <v>360</v>
      </c>
      <c r="P1032" s="5" t="s">
        <v>150</v>
      </c>
      <c r="Q1032" s="5" t="s">
        <v>155</v>
      </c>
      <c r="R1032" s="5" t="s">
        <v>174</v>
      </c>
      <c r="S1032" s="5" t="s">
        <v>155</v>
      </c>
      <c r="T1032" s="5" t="s">
        <v>158</v>
      </c>
      <c r="U1032" s="5" t="s">
        <v>158</v>
      </c>
      <c r="V1032" s="5" t="s">
        <v>158</v>
      </c>
      <c r="W1032" s="5" t="s">
        <v>257</v>
      </c>
      <c r="AB1032" s="5" t="s">
        <v>216</v>
      </c>
      <c r="AC1032" s="1" t="s">
        <v>162</v>
      </c>
      <c r="AD1032" s="1" t="s">
        <v>162</v>
      </c>
      <c r="AE1032" s="1" t="s">
        <v>162</v>
      </c>
      <c r="AF1032" s="1" t="s">
        <v>162</v>
      </c>
      <c r="AG1032" s="1" t="s">
        <v>162</v>
      </c>
      <c r="AH1032" s="1" t="s">
        <v>162</v>
      </c>
      <c r="AI1032" s="1" t="s">
        <v>162</v>
      </c>
      <c r="AJ1032" s="1" t="s">
        <v>162</v>
      </c>
      <c r="AK1032" s="1" t="s">
        <v>162</v>
      </c>
      <c r="AL1032" s="1" t="s">
        <v>162</v>
      </c>
      <c r="AM1032" s="1" t="s">
        <v>162</v>
      </c>
      <c r="AN1032" s="1" t="s">
        <v>162</v>
      </c>
      <c r="AO1032" s="1" t="s">
        <v>162</v>
      </c>
      <c r="AP1032" s="1" t="s">
        <v>162</v>
      </c>
      <c r="AQ1032" s="1" t="s">
        <v>162</v>
      </c>
      <c r="AR1032" s="1" t="s">
        <v>162</v>
      </c>
      <c r="AS1032" s="1" t="s">
        <v>162</v>
      </c>
      <c r="AT1032" s="1" t="s">
        <v>162</v>
      </c>
      <c r="AU1032" s="1" t="s">
        <v>162</v>
      </c>
      <c r="AV1032" s="1" t="s">
        <v>162</v>
      </c>
      <c r="AW1032" s="1" t="s">
        <v>162</v>
      </c>
      <c r="AX1032" s="1" t="s">
        <v>162</v>
      </c>
      <c r="AY1032" s="1" t="s">
        <v>162</v>
      </c>
      <c r="AZ1032" s="1" t="s">
        <v>162</v>
      </c>
      <c r="BA1032" s="1" t="s">
        <v>162</v>
      </c>
      <c r="BB1032" s="1" t="s">
        <v>162</v>
      </c>
      <c r="BC1032" s="1" t="s">
        <v>162</v>
      </c>
      <c r="BD1032" s="1" t="s">
        <v>162</v>
      </c>
      <c r="BE1032" s="1" t="s">
        <v>162</v>
      </c>
      <c r="BS1032" s="1" t="s">
        <v>3672</v>
      </c>
      <c r="BT1032" s="5" t="s">
        <v>360</v>
      </c>
      <c r="BU1032" s="1" t="s">
        <v>240</v>
      </c>
      <c r="BZ1032" s="1" t="s">
        <v>181</v>
      </c>
      <c r="CA1032" s="8" t="s">
        <v>13358</v>
      </c>
      <c r="CB1032" s="1" t="s">
        <v>617</v>
      </c>
    </row>
    <row r="1033">
      <c r="A1033" s="1" t="s">
        <v>12245</v>
      </c>
      <c r="B1033" s="1" t="s">
        <v>13353</v>
      </c>
      <c r="C1033" s="1" t="s">
        <v>13361</v>
      </c>
      <c r="D1033" s="1" t="s">
        <v>126</v>
      </c>
      <c r="E1033" s="1" t="s">
        <v>128</v>
      </c>
      <c r="F1033" s="5" t="s">
        <v>174</v>
      </c>
      <c r="G1033" s="1" t="s">
        <v>3681</v>
      </c>
      <c r="H1033" s="1" t="s">
        <v>12248</v>
      </c>
      <c r="I1033" s="5" t="s">
        <v>150</v>
      </c>
      <c r="M1033" s="5" t="s">
        <v>174</v>
      </c>
      <c r="N1033" s="5" t="s">
        <v>13362</v>
      </c>
      <c r="O1033" s="5" t="s">
        <v>713</v>
      </c>
      <c r="P1033" s="5" t="s">
        <v>174</v>
      </c>
      <c r="Q1033" s="5" t="s">
        <v>174</v>
      </c>
      <c r="R1033" s="5" t="s">
        <v>155</v>
      </c>
      <c r="S1033" s="5" t="s">
        <v>155</v>
      </c>
      <c r="T1033" s="5" t="s">
        <v>158</v>
      </c>
      <c r="U1033" s="5" t="s">
        <v>158</v>
      </c>
      <c r="V1033" s="5" t="s">
        <v>158</v>
      </c>
      <c r="W1033" s="5" t="s">
        <v>257</v>
      </c>
      <c r="AB1033" s="5" t="s">
        <v>216</v>
      </c>
      <c r="AC1033" s="1" t="s">
        <v>162</v>
      </c>
      <c r="AD1033" s="1" t="s">
        <v>162</v>
      </c>
      <c r="AE1033" s="1" t="s">
        <v>162</v>
      </c>
      <c r="AF1033" s="1" t="s">
        <v>162</v>
      </c>
      <c r="AG1033" s="1" t="s">
        <v>162</v>
      </c>
      <c r="AH1033" s="1" t="s">
        <v>162</v>
      </c>
      <c r="AI1033" s="1" t="s">
        <v>162</v>
      </c>
      <c r="AJ1033" s="1" t="s">
        <v>162</v>
      </c>
      <c r="AK1033" s="1" t="s">
        <v>162</v>
      </c>
      <c r="AL1033" s="1" t="s">
        <v>162</v>
      </c>
      <c r="AM1033" s="1" t="s">
        <v>162</v>
      </c>
      <c r="AN1033" s="1" t="s">
        <v>162</v>
      </c>
      <c r="AO1033" s="1" t="s">
        <v>162</v>
      </c>
      <c r="AP1033" s="1" t="s">
        <v>162</v>
      </c>
      <c r="AQ1033" s="1" t="s">
        <v>162</v>
      </c>
      <c r="AR1033" s="1" t="s">
        <v>162</v>
      </c>
      <c r="AS1033" s="1" t="s">
        <v>162</v>
      </c>
      <c r="AT1033" s="1" t="s">
        <v>162</v>
      </c>
      <c r="AU1033" s="1" t="s">
        <v>162</v>
      </c>
      <c r="AV1033" s="1" t="s">
        <v>162</v>
      </c>
      <c r="AW1033" s="1" t="s">
        <v>162</v>
      </c>
      <c r="AX1033" s="1" t="s">
        <v>162</v>
      </c>
      <c r="AY1033" s="1" t="s">
        <v>162</v>
      </c>
      <c r="AZ1033" s="1" t="s">
        <v>259</v>
      </c>
      <c r="BA1033" s="1" t="s">
        <v>162</v>
      </c>
      <c r="BB1033" s="1" t="s">
        <v>162</v>
      </c>
      <c r="BC1033" s="1" t="s">
        <v>162</v>
      </c>
      <c r="BD1033" s="1" t="s">
        <v>162</v>
      </c>
      <c r="BE1033" s="1" t="s">
        <v>162</v>
      </c>
      <c r="BF1033" s="5" t="s">
        <v>1287</v>
      </c>
      <c r="BG1033" s="5" t="s">
        <v>2915</v>
      </c>
      <c r="BS1033" s="1" t="s">
        <v>3672</v>
      </c>
      <c r="BT1033" s="5" t="s">
        <v>713</v>
      </c>
      <c r="BU1033" s="1" t="s">
        <v>240</v>
      </c>
      <c r="BZ1033" s="1" t="s">
        <v>181</v>
      </c>
      <c r="CA1033" s="8" t="s">
        <v>13363</v>
      </c>
      <c r="CB1033" s="1" t="s">
        <v>617</v>
      </c>
    </row>
    <row r="1034">
      <c r="A1034" s="1" t="s">
        <v>12231</v>
      </c>
      <c r="B1034" s="1" t="s">
        <v>13361</v>
      </c>
      <c r="C1034" s="1" t="s">
        <v>13366</v>
      </c>
      <c r="D1034" s="1" t="s">
        <v>126</v>
      </c>
      <c r="E1034" s="1" t="s">
        <v>128</v>
      </c>
      <c r="F1034" s="5" t="s">
        <v>150</v>
      </c>
      <c r="G1034" s="1" t="s">
        <v>3671</v>
      </c>
      <c r="H1034" s="1" t="s">
        <v>12233</v>
      </c>
      <c r="I1034" s="5" t="s">
        <v>150</v>
      </c>
      <c r="M1034" s="5" t="s">
        <v>150</v>
      </c>
      <c r="N1034" s="5" t="s">
        <v>13367</v>
      </c>
      <c r="O1034" s="5" t="s">
        <v>589</v>
      </c>
      <c r="P1034" s="5" t="s">
        <v>174</v>
      </c>
      <c r="Q1034" s="5" t="s">
        <v>150</v>
      </c>
      <c r="R1034" s="5" t="s">
        <v>155</v>
      </c>
      <c r="S1034" s="5" t="s">
        <v>174</v>
      </c>
      <c r="T1034" s="5" t="s">
        <v>405</v>
      </c>
      <c r="U1034" s="5" t="s">
        <v>158</v>
      </c>
      <c r="V1034" s="5" t="s">
        <v>158</v>
      </c>
      <c r="W1034" s="5" t="s">
        <v>861</v>
      </c>
      <c r="AB1034" s="5" t="s">
        <v>155</v>
      </c>
      <c r="AC1034" s="1" t="s">
        <v>162</v>
      </c>
      <c r="AD1034" s="1" t="s">
        <v>162</v>
      </c>
      <c r="AE1034" s="1" t="s">
        <v>162</v>
      </c>
      <c r="AF1034" s="1" t="s">
        <v>162</v>
      </c>
      <c r="AG1034" s="1" t="s">
        <v>162</v>
      </c>
      <c r="AH1034" s="1" t="s">
        <v>162</v>
      </c>
      <c r="AI1034" s="1" t="s">
        <v>162</v>
      </c>
      <c r="AJ1034" s="1" t="s">
        <v>162</v>
      </c>
      <c r="AK1034" s="1" t="s">
        <v>162</v>
      </c>
      <c r="AL1034" s="1" t="s">
        <v>162</v>
      </c>
      <c r="AM1034" s="1" t="s">
        <v>162</v>
      </c>
      <c r="AN1034" s="1" t="s">
        <v>162</v>
      </c>
      <c r="AO1034" s="1" t="s">
        <v>162</v>
      </c>
      <c r="AP1034" s="1" t="s">
        <v>162</v>
      </c>
      <c r="AQ1034" s="1" t="s">
        <v>162</v>
      </c>
      <c r="AR1034" s="1" t="s">
        <v>162</v>
      </c>
      <c r="AS1034" s="1" t="s">
        <v>162</v>
      </c>
      <c r="AT1034" s="1" t="s">
        <v>162</v>
      </c>
      <c r="AU1034" s="1" t="s">
        <v>162</v>
      </c>
      <c r="AV1034" s="1" t="s">
        <v>162</v>
      </c>
      <c r="AW1034" s="1" t="s">
        <v>162</v>
      </c>
      <c r="AX1034" s="1" t="s">
        <v>162</v>
      </c>
      <c r="AY1034" s="1" t="s">
        <v>162</v>
      </c>
      <c r="AZ1034" s="1" t="s">
        <v>162</v>
      </c>
      <c r="BA1034" s="1" t="s">
        <v>162</v>
      </c>
      <c r="BB1034" s="1" t="s">
        <v>162</v>
      </c>
      <c r="BC1034" s="1" t="s">
        <v>162</v>
      </c>
      <c r="BD1034" s="1" t="s">
        <v>162</v>
      </c>
      <c r="BE1034" s="1" t="s">
        <v>162</v>
      </c>
      <c r="BS1034" s="1" t="s">
        <v>3672</v>
      </c>
      <c r="BT1034" s="5" t="s">
        <v>589</v>
      </c>
      <c r="BU1034" s="1" t="s">
        <v>768</v>
      </c>
      <c r="BZ1034" s="1" t="s">
        <v>181</v>
      </c>
      <c r="CA1034" s="8" t="s">
        <v>13375</v>
      </c>
      <c r="CB1034" s="1" t="s">
        <v>617</v>
      </c>
    </row>
    <row r="1035">
      <c r="A1035" s="1" t="s">
        <v>13376</v>
      </c>
      <c r="B1035" s="1" t="s">
        <v>13377</v>
      </c>
      <c r="C1035" s="1" t="s">
        <v>13378</v>
      </c>
      <c r="D1035" s="1" t="s">
        <v>126</v>
      </c>
      <c r="E1035" s="1" t="s">
        <v>128</v>
      </c>
      <c r="F1035" s="5" t="s">
        <v>156</v>
      </c>
      <c r="G1035" s="1" t="s">
        <v>13379</v>
      </c>
      <c r="H1035" s="1" t="s">
        <v>13380</v>
      </c>
      <c r="I1035" s="5" t="s">
        <v>174</v>
      </c>
      <c r="J1035" s="1" t="s">
        <v>4711</v>
      </c>
      <c r="K1035" s="1" t="s">
        <v>13381</v>
      </c>
      <c r="BS1035" s="1" t="s">
        <v>13383</v>
      </c>
      <c r="BT1035" s="5" t="s">
        <v>158</v>
      </c>
      <c r="BZ1035" s="1" t="s">
        <v>181</v>
      </c>
      <c r="CA1035" s="8" t="s">
        <v>13384</v>
      </c>
      <c r="CB1035" s="1" t="s">
        <v>617</v>
      </c>
    </row>
    <row r="1036">
      <c r="A1036" s="1" t="s">
        <v>13388</v>
      </c>
      <c r="B1036" s="1" t="s">
        <v>13378</v>
      </c>
      <c r="C1036" s="1" t="s">
        <v>13389</v>
      </c>
      <c r="D1036" s="1" t="s">
        <v>126</v>
      </c>
      <c r="E1036" s="1" t="s">
        <v>128</v>
      </c>
      <c r="F1036" s="5" t="s">
        <v>155</v>
      </c>
      <c r="G1036" s="1" t="s">
        <v>13390</v>
      </c>
      <c r="H1036" s="1" t="s">
        <v>13391</v>
      </c>
      <c r="I1036" s="5" t="s">
        <v>150</v>
      </c>
      <c r="M1036" s="5" t="s">
        <v>150</v>
      </c>
      <c r="N1036" s="5" t="s">
        <v>13392</v>
      </c>
      <c r="O1036" s="5" t="s">
        <v>940</v>
      </c>
      <c r="P1036" s="5" t="s">
        <v>150</v>
      </c>
      <c r="Q1036" s="5" t="s">
        <v>155</v>
      </c>
      <c r="R1036" s="5" t="s">
        <v>155</v>
      </c>
      <c r="S1036" s="5" t="s">
        <v>156</v>
      </c>
      <c r="T1036" s="5" t="s">
        <v>158</v>
      </c>
      <c r="U1036" s="5" t="s">
        <v>158</v>
      </c>
      <c r="V1036" s="5" t="s">
        <v>158</v>
      </c>
      <c r="W1036" s="5" t="s">
        <v>257</v>
      </c>
      <c r="AB1036" s="5" t="s">
        <v>216</v>
      </c>
      <c r="AC1036" s="1" t="s">
        <v>162</v>
      </c>
      <c r="AD1036" s="1" t="s">
        <v>162</v>
      </c>
      <c r="AE1036" s="1" t="s">
        <v>162</v>
      </c>
      <c r="AF1036" s="1" t="s">
        <v>162</v>
      </c>
      <c r="AG1036" s="1" t="s">
        <v>162</v>
      </c>
      <c r="AH1036" s="1" t="s">
        <v>162</v>
      </c>
      <c r="AI1036" s="1" t="s">
        <v>162</v>
      </c>
      <c r="AJ1036" s="1" t="s">
        <v>162</v>
      </c>
      <c r="AK1036" s="1" t="s">
        <v>162</v>
      </c>
      <c r="AL1036" s="1" t="s">
        <v>162</v>
      </c>
      <c r="AM1036" s="1" t="s">
        <v>162</v>
      </c>
      <c r="AN1036" s="1" t="s">
        <v>162</v>
      </c>
      <c r="AO1036" s="1" t="s">
        <v>162</v>
      </c>
      <c r="AP1036" s="1" t="s">
        <v>162</v>
      </c>
      <c r="AQ1036" s="1" t="s">
        <v>162</v>
      </c>
      <c r="AR1036" s="1" t="s">
        <v>162</v>
      </c>
      <c r="AS1036" s="1" t="s">
        <v>162</v>
      </c>
      <c r="AT1036" s="1" t="s">
        <v>162</v>
      </c>
      <c r="AU1036" s="1" t="s">
        <v>162</v>
      </c>
      <c r="AV1036" s="1" t="s">
        <v>162</v>
      </c>
      <c r="AW1036" s="1" t="s">
        <v>162</v>
      </c>
      <c r="AX1036" s="1" t="s">
        <v>162</v>
      </c>
      <c r="AY1036" s="1" t="s">
        <v>162</v>
      </c>
      <c r="AZ1036" s="1" t="s">
        <v>162</v>
      </c>
      <c r="BA1036" s="1" t="s">
        <v>162</v>
      </c>
      <c r="BB1036" s="1" t="s">
        <v>162</v>
      </c>
      <c r="BC1036" s="1" t="s">
        <v>162</v>
      </c>
      <c r="BD1036" s="1" t="s">
        <v>162</v>
      </c>
      <c r="BE1036" s="1" t="s">
        <v>162</v>
      </c>
      <c r="BS1036" s="1" t="s">
        <v>13383</v>
      </c>
      <c r="BT1036" s="5" t="s">
        <v>940</v>
      </c>
      <c r="BU1036" s="1" t="s">
        <v>240</v>
      </c>
      <c r="BZ1036" s="1" t="s">
        <v>181</v>
      </c>
      <c r="CA1036" s="8" t="s">
        <v>13395</v>
      </c>
      <c r="CB1036" s="1" t="s">
        <v>617</v>
      </c>
    </row>
    <row r="1037">
      <c r="A1037" s="1" t="s">
        <v>13400</v>
      </c>
      <c r="B1037" s="1" t="s">
        <v>13389</v>
      </c>
      <c r="C1037" s="1" t="s">
        <v>13401</v>
      </c>
      <c r="D1037" s="1" t="s">
        <v>126</v>
      </c>
      <c r="E1037" s="1" t="s">
        <v>128</v>
      </c>
      <c r="F1037" s="5" t="s">
        <v>174</v>
      </c>
      <c r="G1037" s="1" t="s">
        <v>11877</v>
      </c>
      <c r="H1037" s="1" t="s">
        <v>13403</v>
      </c>
      <c r="I1037" s="5" t="s">
        <v>150</v>
      </c>
      <c r="M1037" s="5" t="s">
        <v>174</v>
      </c>
      <c r="N1037" s="5" t="s">
        <v>13404</v>
      </c>
      <c r="O1037" s="5" t="s">
        <v>600</v>
      </c>
      <c r="P1037" s="5" t="s">
        <v>174</v>
      </c>
      <c r="Q1037" s="5" t="s">
        <v>174</v>
      </c>
      <c r="R1037" s="5" t="s">
        <v>155</v>
      </c>
      <c r="S1037" s="5" t="s">
        <v>156</v>
      </c>
      <c r="T1037" s="5" t="s">
        <v>158</v>
      </c>
      <c r="U1037" s="5" t="s">
        <v>158</v>
      </c>
      <c r="V1037" s="5" t="s">
        <v>158</v>
      </c>
      <c r="W1037" s="5" t="s">
        <v>257</v>
      </c>
      <c r="AB1037" s="5" t="s">
        <v>216</v>
      </c>
      <c r="AC1037" s="1" t="s">
        <v>162</v>
      </c>
      <c r="AD1037" s="1" t="s">
        <v>162</v>
      </c>
      <c r="AE1037" s="1" t="s">
        <v>162</v>
      </c>
      <c r="AF1037" s="1" t="s">
        <v>162</v>
      </c>
      <c r="AG1037" s="1" t="s">
        <v>162</v>
      </c>
      <c r="AH1037" s="1" t="s">
        <v>162</v>
      </c>
      <c r="AI1037" s="1" t="s">
        <v>162</v>
      </c>
      <c r="AJ1037" s="1" t="s">
        <v>162</v>
      </c>
      <c r="AK1037" s="1" t="s">
        <v>162</v>
      </c>
      <c r="AL1037" s="1" t="s">
        <v>162</v>
      </c>
      <c r="AM1037" s="1" t="s">
        <v>162</v>
      </c>
      <c r="AN1037" s="1" t="s">
        <v>162</v>
      </c>
      <c r="AO1037" s="1" t="s">
        <v>162</v>
      </c>
      <c r="AP1037" s="1" t="s">
        <v>162</v>
      </c>
      <c r="AQ1037" s="1" t="s">
        <v>162</v>
      </c>
      <c r="AR1037" s="1" t="s">
        <v>162</v>
      </c>
      <c r="AS1037" s="1" t="s">
        <v>162</v>
      </c>
      <c r="AT1037" s="1" t="s">
        <v>162</v>
      </c>
      <c r="AU1037" s="1" t="s">
        <v>162</v>
      </c>
      <c r="AV1037" s="1" t="s">
        <v>162</v>
      </c>
      <c r="AW1037" s="1" t="s">
        <v>162</v>
      </c>
      <c r="AX1037" s="1" t="s">
        <v>162</v>
      </c>
      <c r="AY1037" s="1" t="s">
        <v>162</v>
      </c>
      <c r="AZ1037" s="1" t="s">
        <v>162</v>
      </c>
      <c r="BA1037" s="1" t="s">
        <v>162</v>
      </c>
      <c r="BB1037" s="1" t="s">
        <v>162</v>
      </c>
      <c r="BC1037" s="1" t="s">
        <v>162</v>
      </c>
      <c r="BD1037" s="1" t="s">
        <v>162</v>
      </c>
      <c r="BE1037" s="1" t="s">
        <v>162</v>
      </c>
      <c r="BS1037" s="1" t="s">
        <v>13383</v>
      </c>
      <c r="BT1037" s="5" t="s">
        <v>600</v>
      </c>
      <c r="BU1037" s="1" t="s">
        <v>240</v>
      </c>
      <c r="BZ1037" s="1" t="s">
        <v>181</v>
      </c>
      <c r="CA1037" s="8" t="s">
        <v>13406</v>
      </c>
      <c r="CB1037" s="1" t="s">
        <v>617</v>
      </c>
    </row>
    <row r="1038">
      <c r="A1038" s="1" t="s">
        <v>13408</v>
      </c>
      <c r="B1038" s="1" t="s">
        <v>13401</v>
      </c>
      <c r="C1038" s="1" t="s">
        <v>13409</v>
      </c>
      <c r="D1038" s="1" t="s">
        <v>126</v>
      </c>
      <c r="E1038" s="1" t="s">
        <v>128</v>
      </c>
      <c r="F1038" s="5" t="s">
        <v>150</v>
      </c>
      <c r="G1038" s="1" t="s">
        <v>11870</v>
      </c>
      <c r="H1038" s="1" t="s">
        <v>13411</v>
      </c>
      <c r="I1038" s="5" t="s">
        <v>150</v>
      </c>
      <c r="M1038" s="5" t="s">
        <v>150</v>
      </c>
      <c r="N1038" s="5" t="s">
        <v>13412</v>
      </c>
      <c r="O1038" s="5" t="s">
        <v>318</v>
      </c>
      <c r="P1038" s="5" t="s">
        <v>174</v>
      </c>
      <c r="Q1038" s="5" t="s">
        <v>150</v>
      </c>
      <c r="R1038" s="5" t="s">
        <v>155</v>
      </c>
      <c r="S1038" s="5" t="s">
        <v>156</v>
      </c>
      <c r="T1038" s="5" t="s">
        <v>158</v>
      </c>
      <c r="U1038" s="5" t="s">
        <v>286</v>
      </c>
      <c r="V1038" s="5" t="s">
        <v>158</v>
      </c>
      <c r="W1038" s="5" t="s">
        <v>898</v>
      </c>
      <c r="AB1038" s="5" t="s">
        <v>150</v>
      </c>
      <c r="AC1038" s="1" t="s">
        <v>162</v>
      </c>
      <c r="AD1038" s="1" t="s">
        <v>162</v>
      </c>
      <c r="AE1038" s="1" t="s">
        <v>162</v>
      </c>
      <c r="AF1038" s="1" t="s">
        <v>162</v>
      </c>
      <c r="AG1038" s="1" t="s">
        <v>162</v>
      </c>
      <c r="AH1038" s="1" t="s">
        <v>162</v>
      </c>
      <c r="AI1038" s="1" t="s">
        <v>162</v>
      </c>
      <c r="AJ1038" s="1" t="s">
        <v>162</v>
      </c>
      <c r="AK1038" s="1" t="s">
        <v>162</v>
      </c>
      <c r="AL1038" s="1" t="s">
        <v>162</v>
      </c>
      <c r="AM1038" s="1" t="s">
        <v>162</v>
      </c>
      <c r="AN1038" s="1" t="s">
        <v>162</v>
      </c>
      <c r="AO1038" s="1" t="s">
        <v>162</v>
      </c>
      <c r="AP1038" s="1" t="s">
        <v>162</v>
      </c>
      <c r="AQ1038" s="1" t="s">
        <v>162</v>
      </c>
      <c r="AR1038" s="1" t="s">
        <v>162</v>
      </c>
      <c r="AS1038" s="1" t="s">
        <v>162</v>
      </c>
      <c r="AT1038" s="1" t="s">
        <v>162</v>
      </c>
      <c r="AU1038" s="1" t="s">
        <v>162</v>
      </c>
      <c r="AV1038" s="1" t="s">
        <v>162</v>
      </c>
      <c r="AW1038" s="1" t="s">
        <v>162</v>
      </c>
      <c r="AX1038" s="1" t="s">
        <v>162</v>
      </c>
      <c r="AY1038" s="1" t="s">
        <v>162</v>
      </c>
      <c r="AZ1038" s="1" t="s">
        <v>162</v>
      </c>
      <c r="BA1038" s="1" t="s">
        <v>162</v>
      </c>
      <c r="BB1038" s="1" t="s">
        <v>162</v>
      </c>
      <c r="BC1038" s="1" t="s">
        <v>162</v>
      </c>
      <c r="BD1038" s="1" t="s">
        <v>162</v>
      </c>
      <c r="BE1038" s="1" t="s">
        <v>162</v>
      </c>
      <c r="BS1038" s="1" t="s">
        <v>13383</v>
      </c>
      <c r="BT1038" s="5" t="s">
        <v>318</v>
      </c>
      <c r="BW1038" s="1" t="s">
        <v>467</v>
      </c>
      <c r="BZ1038" s="1" t="s">
        <v>181</v>
      </c>
      <c r="CA1038" s="8" t="s">
        <v>13416</v>
      </c>
      <c r="CB1038" s="1" t="s">
        <v>617</v>
      </c>
    </row>
    <row r="1039">
      <c r="A1039" s="1" t="s">
        <v>13420</v>
      </c>
      <c r="B1039" s="1" t="s">
        <v>13421</v>
      </c>
      <c r="C1039" s="1" t="s">
        <v>13422</v>
      </c>
      <c r="D1039" s="1" t="s">
        <v>126</v>
      </c>
      <c r="E1039" s="1" t="s">
        <v>128</v>
      </c>
      <c r="F1039" s="5" t="s">
        <v>174</v>
      </c>
      <c r="G1039" s="1" t="s">
        <v>11455</v>
      </c>
      <c r="H1039" s="1" t="s">
        <v>13427</v>
      </c>
      <c r="I1039" s="5" t="s">
        <v>150</v>
      </c>
      <c r="M1039" s="5" t="s">
        <v>174</v>
      </c>
      <c r="N1039" s="5" t="s">
        <v>13428</v>
      </c>
      <c r="O1039" s="5" t="s">
        <v>3407</v>
      </c>
      <c r="P1039" s="5" t="s">
        <v>174</v>
      </c>
      <c r="Q1039" s="5" t="s">
        <v>174</v>
      </c>
      <c r="R1039" s="5" t="s">
        <v>155</v>
      </c>
      <c r="S1039" s="5" t="s">
        <v>156</v>
      </c>
      <c r="T1039" s="5" t="s">
        <v>158</v>
      </c>
      <c r="U1039" s="5" t="s">
        <v>158</v>
      </c>
      <c r="V1039" s="5" t="s">
        <v>158</v>
      </c>
      <c r="W1039" s="5" t="s">
        <v>257</v>
      </c>
      <c r="AB1039" s="5" t="s">
        <v>216</v>
      </c>
      <c r="AC1039" s="1" t="s">
        <v>162</v>
      </c>
      <c r="AD1039" s="1" t="s">
        <v>162</v>
      </c>
      <c r="AE1039" s="1" t="s">
        <v>162</v>
      </c>
      <c r="AF1039" s="1" t="s">
        <v>162</v>
      </c>
      <c r="AG1039" s="1" t="s">
        <v>162</v>
      </c>
      <c r="AH1039" s="1" t="s">
        <v>162</v>
      </c>
      <c r="AI1039" s="1" t="s">
        <v>162</v>
      </c>
      <c r="AJ1039" s="1" t="s">
        <v>162</v>
      </c>
      <c r="AK1039" s="1" t="s">
        <v>162</v>
      </c>
      <c r="AL1039" s="1" t="s">
        <v>162</v>
      </c>
      <c r="AM1039" s="1" t="s">
        <v>162</v>
      </c>
      <c r="AN1039" s="1" t="s">
        <v>162</v>
      </c>
      <c r="AO1039" s="1" t="s">
        <v>162</v>
      </c>
      <c r="AP1039" s="1" t="s">
        <v>162</v>
      </c>
      <c r="AQ1039" s="1" t="s">
        <v>162</v>
      </c>
      <c r="AR1039" s="1" t="s">
        <v>162</v>
      </c>
      <c r="AS1039" s="1" t="s">
        <v>162</v>
      </c>
      <c r="AT1039" s="1" t="s">
        <v>162</v>
      </c>
      <c r="AU1039" s="1" t="s">
        <v>162</v>
      </c>
      <c r="AV1039" s="1" t="s">
        <v>162</v>
      </c>
      <c r="AW1039" s="1" t="s">
        <v>162</v>
      </c>
      <c r="AX1039" s="1" t="s">
        <v>162</v>
      </c>
      <c r="AY1039" s="1" t="s">
        <v>162</v>
      </c>
      <c r="AZ1039" s="1" t="s">
        <v>162</v>
      </c>
      <c r="BA1039" s="1" t="s">
        <v>162</v>
      </c>
      <c r="BB1039" s="1" t="s">
        <v>162</v>
      </c>
      <c r="BC1039" s="1" t="s">
        <v>162</v>
      </c>
      <c r="BD1039" s="1" t="s">
        <v>162</v>
      </c>
      <c r="BE1039" s="1" t="s">
        <v>162</v>
      </c>
      <c r="BS1039" s="1" t="s">
        <v>13431</v>
      </c>
      <c r="BT1039" s="5" t="s">
        <v>3407</v>
      </c>
      <c r="BU1039" s="1" t="s">
        <v>240</v>
      </c>
      <c r="BZ1039" s="1" t="s">
        <v>181</v>
      </c>
      <c r="CA1039" s="8" t="s">
        <v>13433</v>
      </c>
      <c r="CB1039" s="1" t="s">
        <v>617</v>
      </c>
    </row>
    <row r="1040">
      <c r="A1040" s="1" t="s">
        <v>13435</v>
      </c>
      <c r="B1040" s="1" t="s">
        <v>13422</v>
      </c>
      <c r="C1040" s="1" t="s">
        <v>13436</v>
      </c>
      <c r="D1040" s="1" t="s">
        <v>126</v>
      </c>
      <c r="E1040" s="1" t="s">
        <v>128</v>
      </c>
      <c r="F1040" s="5" t="s">
        <v>150</v>
      </c>
      <c r="G1040" s="1" t="s">
        <v>11468</v>
      </c>
      <c r="H1040" s="1" t="s">
        <v>13437</v>
      </c>
      <c r="I1040" s="5" t="s">
        <v>150</v>
      </c>
      <c r="M1040" s="5" t="s">
        <v>150</v>
      </c>
      <c r="N1040" s="5" t="s">
        <v>13438</v>
      </c>
      <c r="O1040" s="5" t="s">
        <v>1844</v>
      </c>
      <c r="P1040" s="5" t="s">
        <v>174</v>
      </c>
      <c r="Q1040" s="5" t="s">
        <v>150</v>
      </c>
      <c r="R1040" s="5" t="s">
        <v>155</v>
      </c>
      <c r="S1040" s="5" t="s">
        <v>155</v>
      </c>
      <c r="T1040" s="5" t="s">
        <v>807</v>
      </c>
      <c r="U1040" s="5" t="s">
        <v>158</v>
      </c>
      <c r="V1040" s="5" t="s">
        <v>158</v>
      </c>
      <c r="W1040" s="5" t="s">
        <v>450</v>
      </c>
      <c r="AB1040" s="5" t="s">
        <v>155</v>
      </c>
      <c r="AC1040" s="1" t="s">
        <v>162</v>
      </c>
      <c r="AD1040" s="1" t="s">
        <v>162</v>
      </c>
      <c r="AE1040" s="1" t="s">
        <v>162</v>
      </c>
      <c r="AF1040" s="1" t="s">
        <v>162</v>
      </c>
      <c r="AG1040" s="1" t="s">
        <v>162</v>
      </c>
      <c r="AH1040" s="1" t="s">
        <v>162</v>
      </c>
      <c r="AI1040" s="1" t="s">
        <v>162</v>
      </c>
      <c r="AJ1040" s="1" t="s">
        <v>162</v>
      </c>
      <c r="AK1040" s="1" t="s">
        <v>162</v>
      </c>
      <c r="AL1040" s="1" t="s">
        <v>162</v>
      </c>
      <c r="AM1040" s="1" t="s">
        <v>162</v>
      </c>
      <c r="AN1040" s="1" t="s">
        <v>162</v>
      </c>
      <c r="AO1040" s="1" t="s">
        <v>162</v>
      </c>
      <c r="AP1040" s="1" t="s">
        <v>162</v>
      </c>
      <c r="AQ1040" s="1" t="s">
        <v>162</v>
      </c>
      <c r="AR1040" s="1" t="s">
        <v>162</v>
      </c>
      <c r="AS1040" s="1" t="s">
        <v>162</v>
      </c>
      <c r="AT1040" s="1" t="s">
        <v>162</v>
      </c>
      <c r="AU1040" s="1" t="s">
        <v>162</v>
      </c>
      <c r="AV1040" s="1" t="s">
        <v>162</v>
      </c>
      <c r="AW1040" s="1" t="s">
        <v>162</v>
      </c>
      <c r="AX1040" s="1" t="s">
        <v>162</v>
      </c>
      <c r="AY1040" s="1" t="s">
        <v>162</v>
      </c>
      <c r="AZ1040" s="1" t="s">
        <v>162</v>
      </c>
      <c r="BA1040" s="1" t="s">
        <v>162</v>
      </c>
      <c r="BB1040" s="1" t="s">
        <v>162</v>
      </c>
      <c r="BC1040" s="1" t="s">
        <v>162</v>
      </c>
      <c r="BD1040" s="1" t="s">
        <v>162</v>
      </c>
      <c r="BE1040" s="1" t="s">
        <v>162</v>
      </c>
      <c r="BS1040" s="1" t="s">
        <v>13431</v>
      </c>
      <c r="BT1040" s="5" t="s">
        <v>1844</v>
      </c>
      <c r="BY1040" s="1" t="s">
        <v>456</v>
      </c>
      <c r="BZ1040" s="1" t="s">
        <v>181</v>
      </c>
      <c r="CA1040" s="8" t="s">
        <v>13440</v>
      </c>
      <c r="CB1040" s="1" t="s">
        <v>617</v>
      </c>
    </row>
    <row r="1041">
      <c r="A1041" s="1" t="s">
        <v>10622</v>
      </c>
      <c r="B1041" s="1" t="s">
        <v>13443</v>
      </c>
      <c r="C1041" s="1" t="s">
        <v>13444</v>
      </c>
      <c r="D1041" s="1" t="s">
        <v>126</v>
      </c>
      <c r="E1041" s="1" t="s">
        <v>128</v>
      </c>
      <c r="F1041" s="5" t="s">
        <v>174</v>
      </c>
      <c r="G1041" s="1" t="s">
        <v>10627</v>
      </c>
      <c r="H1041" s="1" t="s">
        <v>10628</v>
      </c>
      <c r="I1041" s="5" t="s">
        <v>150</v>
      </c>
      <c r="M1041" s="5" t="s">
        <v>150</v>
      </c>
      <c r="N1041" s="5" t="s">
        <v>13445</v>
      </c>
      <c r="O1041" s="5" t="s">
        <v>2045</v>
      </c>
      <c r="P1041" s="5" t="s">
        <v>150</v>
      </c>
      <c r="Q1041" s="5" t="s">
        <v>155</v>
      </c>
      <c r="R1041" s="5" t="s">
        <v>155</v>
      </c>
      <c r="S1041" s="5" t="s">
        <v>156</v>
      </c>
      <c r="T1041" s="5" t="s">
        <v>158</v>
      </c>
      <c r="U1041" s="5" t="s">
        <v>3157</v>
      </c>
      <c r="V1041" s="5" t="s">
        <v>158</v>
      </c>
      <c r="W1041" s="5" t="s">
        <v>898</v>
      </c>
      <c r="AB1041" s="5" t="s">
        <v>150</v>
      </c>
      <c r="AC1041" s="1" t="s">
        <v>162</v>
      </c>
      <c r="AD1041" s="1" t="s">
        <v>162</v>
      </c>
      <c r="AE1041" s="1" t="s">
        <v>162</v>
      </c>
      <c r="AF1041" s="1" t="s">
        <v>162</v>
      </c>
      <c r="AG1041" s="1" t="s">
        <v>162</v>
      </c>
      <c r="AH1041" s="1" t="s">
        <v>162</v>
      </c>
      <c r="AI1041" s="1" t="s">
        <v>162</v>
      </c>
      <c r="AJ1041" s="1" t="s">
        <v>162</v>
      </c>
      <c r="AK1041" s="1" t="s">
        <v>162</v>
      </c>
      <c r="AL1041" s="1" t="s">
        <v>162</v>
      </c>
      <c r="AM1041" s="1" t="s">
        <v>162</v>
      </c>
      <c r="AN1041" s="1" t="s">
        <v>162</v>
      </c>
      <c r="AO1041" s="1" t="s">
        <v>162</v>
      </c>
      <c r="AP1041" s="1" t="s">
        <v>162</v>
      </c>
      <c r="AQ1041" s="1" t="s">
        <v>162</v>
      </c>
      <c r="AR1041" s="1" t="s">
        <v>162</v>
      </c>
      <c r="AS1041" s="1" t="s">
        <v>162</v>
      </c>
      <c r="AT1041" s="1" t="s">
        <v>162</v>
      </c>
      <c r="AU1041" s="1" t="s">
        <v>162</v>
      </c>
      <c r="AV1041" s="1" t="s">
        <v>162</v>
      </c>
      <c r="AW1041" s="1" t="s">
        <v>162</v>
      </c>
      <c r="AX1041" s="1" t="s">
        <v>162</v>
      </c>
      <c r="AY1041" s="1" t="s">
        <v>162</v>
      </c>
      <c r="AZ1041" s="1" t="s">
        <v>162</v>
      </c>
      <c r="BA1041" s="1" t="s">
        <v>162</v>
      </c>
      <c r="BB1041" s="1" t="s">
        <v>162</v>
      </c>
      <c r="BC1041" s="1" t="s">
        <v>162</v>
      </c>
      <c r="BD1041" s="1" t="s">
        <v>162</v>
      </c>
      <c r="BE1041" s="1" t="s">
        <v>162</v>
      </c>
      <c r="BS1041" s="1" t="s">
        <v>10618</v>
      </c>
      <c r="BT1041" s="5" t="s">
        <v>2045</v>
      </c>
      <c r="BW1041" s="1" t="s">
        <v>467</v>
      </c>
      <c r="BZ1041" s="1" t="s">
        <v>181</v>
      </c>
      <c r="CA1041" s="8" t="s">
        <v>13446</v>
      </c>
      <c r="CB1041" s="1" t="s">
        <v>617</v>
      </c>
    </row>
    <row r="1042">
      <c r="A1042" s="1" t="s">
        <v>10608</v>
      </c>
      <c r="B1042" s="1" t="s">
        <v>13444</v>
      </c>
      <c r="C1042" s="1" t="s">
        <v>13452</v>
      </c>
      <c r="D1042" s="1" t="s">
        <v>126</v>
      </c>
      <c r="E1042" s="1" t="s">
        <v>128</v>
      </c>
      <c r="F1042" s="5" t="s">
        <v>150</v>
      </c>
      <c r="G1042" s="1" t="s">
        <v>1591</v>
      </c>
      <c r="H1042" s="1" t="s">
        <v>10612</v>
      </c>
      <c r="I1042" s="5" t="s">
        <v>150</v>
      </c>
      <c r="M1042" s="5" t="s">
        <v>174</v>
      </c>
      <c r="N1042" s="5" t="s">
        <v>13454</v>
      </c>
      <c r="O1042" s="5" t="s">
        <v>13455</v>
      </c>
      <c r="P1042" s="5" t="s">
        <v>156</v>
      </c>
      <c r="Q1042" s="5" t="s">
        <v>150</v>
      </c>
      <c r="R1042" s="5" t="s">
        <v>155</v>
      </c>
      <c r="S1042" s="5" t="s">
        <v>174</v>
      </c>
      <c r="T1042" s="5" t="s">
        <v>158</v>
      </c>
      <c r="U1042" s="5" t="s">
        <v>158</v>
      </c>
      <c r="V1042" s="5" t="s">
        <v>380</v>
      </c>
      <c r="W1042" s="5" t="s">
        <v>257</v>
      </c>
      <c r="AB1042" s="5" t="s">
        <v>216</v>
      </c>
      <c r="AC1042" s="1" t="s">
        <v>162</v>
      </c>
      <c r="AD1042" s="1" t="s">
        <v>162</v>
      </c>
      <c r="AE1042" s="1" t="s">
        <v>162</v>
      </c>
      <c r="AF1042" s="1" t="s">
        <v>162</v>
      </c>
      <c r="AG1042" s="1" t="s">
        <v>162</v>
      </c>
      <c r="AH1042" s="1" t="s">
        <v>162</v>
      </c>
      <c r="AI1042" s="1" t="s">
        <v>162</v>
      </c>
      <c r="AJ1042" s="1" t="s">
        <v>162</v>
      </c>
      <c r="AK1042" s="1" t="s">
        <v>162</v>
      </c>
      <c r="AL1042" s="1" t="s">
        <v>162</v>
      </c>
      <c r="AM1042" s="1" t="s">
        <v>162</v>
      </c>
      <c r="AN1042" s="1" t="s">
        <v>162</v>
      </c>
      <c r="AO1042" s="1" t="s">
        <v>162</v>
      </c>
      <c r="AP1042" s="1" t="s">
        <v>162</v>
      </c>
      <c r="AQ1042" s="1" t="s">
        <v>162</v>
      </c>
      <c r="AR1042" s="1" t="s">
        <v>162</v>
      </c>
      <c r="AS1042" s="1" t="s">
        <v>162</v>
      </c>
      <c r="AT1042" s="1" t="s">
        <v>162</v>
      </c>
      <c r="AU1042" s="1" t="s">
        <v>162</v>
      </c>
      <c r="AV1042" s="1" t="s">
        <v>162</v>
      </c>
      <c r="AW1042" s="1" t="s">
        <v>162</v>
      </c>
      <c r="AX1042" s="1" t="s">
        <v>162</v>
      </c>
      <c r="AY1042" s="1" t="s">
        <v>259</v>
      </c>
      <c r="AZ1042" s="1" t="s">
        <v>162</v>
      </c>
      <c r="BA1042" s="1" t="s">
        <v>162</v>
      </c>
      <c r="BB1042" s="1" t="s">
        <v>162</v>
      </c>
      <c r="BC1042" s="1" t="s">
        <v>162</v>
      </c>
      <c r="BD1042" s="1" t="s">
        <v>162</v>
      </c>
      <c r="BE1042" s="1" t="s">
        <v>162</v>
      </c>
      <c r="BS1042" s="1" t="s">
        <v>10618</v>
      </c>
      <c r="BT1042" s="5" t="s">
        <v>13455</v>
      </c>
      <c r="BU1042" s="1" t="s">
        <v>240</v>
      </c>
      <c r="BZ1042" s="1" t="s">
        <v>181</v>
      </c>
      <c r="CA1042" s="8" t="s">
        <v>13464</v>
      </c>
      <c r="CB1042" s="1" t="s">
        <v>617</v>
      </c>
    </row>
    <row r="1043">
      <c r="A1043" s="1" t="s">
        <v>13465</v>
      </c>
      <c r="B1043" s="1" t="s">
        <v>13466</v>
      </c>
      <c r="C1043" s="1" t="s">
        <v>13467</v>
      </c>
      <c r="D1043" s="1" t="s">
        <v>126</v>
      </c>
      <c r="E1043" s="1" t="s">
        <v>128</v>
      </c>
      <c r="F1043" s="5" t="s">
        <v>161</v>
      </c>
      <c r="G1043" s="1" t="s">
        <v>13468</v>
      </c>
      <c r="H1043" s="1" t="s">
        <v>13469</v>
      </c>
      <c r="I1043" s="5" t="s">
        <v>150</v>
      </c>
      <c r="M1043" s="5" t="s">
        <v>150</v>
      </c>
      <c r="N1043" s="5" t="s">
        <v>13472</v>
      </c>
      <c r="O1043" s="5" t="s">
        <v>423</v>
      </c>
      <c r="P1043" s="5" t="s">
        <v>150</v>
      </c>
      <c r="Q1043" s="5" t="s">
        <v>155</v>
      </c>
      <c r="R1043" s="5" t="s">
        <v>174</v>
      </c>
      <c r="S1043" s="5" t="s">
        <v>150</v>
      </c>
      <c r="T1043" s="5" t="s">
        <v>158</v>
      </c>
      <c r="U1043" s="5" t="s">
        <v>158</v>
      </c>
      <c r="V1043" s="5" t="s">
        <v>158</v>
      </c>
      <c r="W1043" s="5" t="s">
        <v>257</v>
      </c>
      <c r="AB1043" s="5" t="s">
        <v>216</v>
      </c>
      <c r="AC1043" s="1" t="s">
        <v>162</v>
      </c>
      <c r="AD1043" s="1" t="s">
        <v>162</v>
      </c>
      <c r="AE1043" s="1" t="s">
        <v>162</v>
      </c>
      <c r="AF1043" s="1" t="s">
        <v>162</v>
      </c>
      <c r="AG1043" s="1" t="s">
        <v>162</v>
      </c>
      <c r="AH1043" s="1" t="s">
        <v>162</v>
      </c>
      <c r="AI1043" s="1" t="s">
        <v>162</v>
      </c>
      <c r="AJ1043" s="1" t="s">
        <v>162</v>
      </c>
      <c r="AK1043" s="1" t="s">
        <v>162</v>
      </c>
      <c r="AL1043" s="1" t="s">
        <v>162</v>
      </c>
      <c r="AM1043" s="1" t="s">
        <v>162</v>
      </c>
      <c r="AN1043" s="1" t="s">
        <v>162</v>
      </c>
      <c r="AO1043" s="1" t="s">
        <v>162</v>
      </c>
      <c r="AP1043" s="1" t="s">
        <v>162</v>
      </c>
      <c r="AQ1043" s="1" t="s">
        <v>162</v>
      </c>
      <c r="AR1043" s="1" t="s">
        <v>162</v>
      </c>
      <c r="AS1043" s="1" t="s">
        <v>162</v>
      </c>
      <c r="AT1043" s="1" t="s">
        <v>162</v>
      </c>
      <c r="AU1043" s="1" t="s">
        <v>162</v>
      </c>
      <c r="AV1043" s="1" t="s">
        <v>162</v>
      </c>
      <c r="AW1043" s="1" t="s">
        <v>162</v>
      </c>
      <c r="AX1043" s="1" t="s">
        <v>162</v>
      </c>
      <c r="AY1043" s="1" t="s">
        <v>162</v>
      </c>
      <c r="AZ1043" s="1" t="s">
        <v>162</v>
      </c>
      <c r="BA1043" s="1" t="s">
        <v>162</v>
      </c>
      <c r="BB1043" s="1" t="s">
        <v>162</v>
      </c>
      <c r="BC1043" s="1" t="s">
        <v>162</v>
      </c>
      <c r="BD1043" s="1" t="s">
        <v>162</v>
      </c>
      <c r="BE1043" s="1" t="s">
        <v>162</v>
      </c>
      <c r="BS1043" s="5" t="s">
        <v>13478</v>
      </c>
      <c r="BT1043" s="5" t="s">
        <v>423</v>
      </c>
      <c r="BU1043" s="1" t="s">
        <v>240</v>
      </c>
      <c r="BZ1043" s="1" t="s">
        <v>181</v>
      </c>
      <c r="CA1043" s="8" t="s">
        <v>13479</v>
      </c>
      <c r="CB1043" s="1" t="s">
        <v>617</v>
      </c>
    </row>
    <row r="1044">
      <c r="A1044" s="1" t="s">
        <v>13482</v>
      </c>
      <c r="B1044" s="1" t="s">
        <v>13467</v>
      </c>
      <c r="C1044" s="1" t="s">
        <v>13483</v>
      </c>
      <c r="D1044" s="1" t="s">
        <v>126</v>
      </c>
      <c r="E1044" s="1" t="s">
        <v>128</v>
      </c>
      <c r="F1044" s="5" t="s">
        <v>156</v>
      </c>
      <c r="G1044" s="1" t="s">
        <v>13485</v>
      </c>
      <c r="H1044" s="1" t="s">
        <v>13486</v>
      </c>
      <c r="I1044" s="5" t="s">
        <v>150</v>
      </c>
      <c r="M1044" s="5" t="s">
        <v>174</v>
      </c>
      <c r="N1044" s="5" t="s">
        <v>13487</v>
      </c>
      <c r="O1044" s="5" t="s">
        <v>360</v>
      </c>
      <c r="P1044" s="5" t="s">
        <v>150</v>
      </c>
      <c r="Q1044" s="5" t="s">
        <v>155</v>
      </c>
      <c r="R1044" s="5" t="s">
        <v>174</v>
      </c>
      <c r="S1044" s="5" t="s">
        <v>155</v>
      </c>
      <c r="T1044" s="5" t="s">
        <v>158</v>
      </c>
      <c r="U1044" s="5" t="s">
        <v>158</v>
      </c>
      <c r="V1044" s="5" t="s">
        <v>158</v>
      </c>
      <c r="W1044" s="5" t="s">
        <v>257</v>
      </c>
      <c r="AB1044" s="5" t="s">
        <v>216</v>
      </c>
      <c r="AC1044" s="1" t="s">
        <v>162</v>
      </c>
      <c r="AD1044" s="1" t="s">
        <v>162</v>
      </c>
      <c r="AE1044" s="1" t="s">
        <v>162</v>
      </c>
      <c r="AF1044" s="1" t="s">
        <v>162</v>
      </c>
      <c r="AG1044" s="1" t="s">
        <v>162</v>
      </c>
      <c r="AH1044" s="1" t="s">
        <v>162</v>
      </c>
      <c r="AI1044" s="1" t="s">
        <v>162</v>
      </c>
      <c r="AJ1044" s="1" t="s">
        <v>162</v>
      </c>
      <c r="AK1044" s="1" t="s">
        <v>162</v>
      </c>
      <c r="AL1044" s="1" t="s">
        <v>162</v>
      </c>
      <c r="AM1044" s="1" t="s">
        <v>162</v>
      </c>
      <c r="AN1044" s="1" t="s">
        <v>162</v>
      </c>
      <c r="AO1044" s="1" t="s">
        <v>162</v>
      </c>
      <c r="AP1044" s="1" t="s">
        <v>162</v>
      </c>
      <c r="AQ1044" s="1" t="s">
        <v>162</v>
      </c>
      <c r="AR1044" s="1" t="s">
        <v>162</v>
      </c>
      <c r="AS1044" s="1" t="s">
        <v>162</v>
      </c>
      <c r="AT1044" s="1" t="s">
        <v>162</v>
      </c>
      <c r="AU1044" s="1" t="s">
        <v>162</v>
      </c>
      <c r="AV1044" s="1" t="s">
        <v>162</v>
      </c>
      <c r="AW1044" s="1" t="s">
        <v>162</v>
      </c>
      <c r="AX1044" s="1" t="s">
        <v>162</v>
      </c>
      <c r="AY1044" s="1" t="s">
        <v>162</v>
      </c>
      <c r="AZ1044" s="1" t="s">
        <v>162</v>
      </c>
      <c r="BA1044" s="1" t="s">
        <v>162</v>
      </c>
      <c r="BB1044" s="1" t="s">
        <v>162</v>
      </c>
      <c r="BC1044" s="1" t="s">
        <v>162</v>
      </c>
      <c r="BD1044" s="1" t="s">
        <v>162</v>
      </c>
      <c r="BE1044" s="1" t="s">
        <v>162</v>
      </c>
      <c r="BS1044" s="5" t="s">
        <v>13478</v>
      </c>
      <c r="BT1044" s="5" t="s">
        <v>360</v>
      </c>
      <c r="BU1044" s="1" t="s">
        <v>240</v>
      </c>
      <c r="BZ1044" s="1" t="s">
        <v>181</v>
      </c>
      <c r="CA1044" s="8" t="s">
        <v>13493</v>
      </c>
      <c r="CB1044" s="1" t="s">
        <v>617</v>
      </c>
    </row>
    <row r="1045">
      <c r="A1045" s="1" t="s">
        <v>13495</v>
      </c>
      <c r="B1045" s="1" t="s">
        <v>13483</v>
      </c>
      <c r="C1045" s="1" t="s">
        <v>13496</v>
      </c>
      <c r="D1045" s="1" t="s">
        <v>126</v>
      </c>
      <c r="E1045" s="1" t="s">
        <v>128</v>
      </c>
      <c r="F1045" s="5" t="s">
        <v>155</v>
      </c>
      <c r="G1045" s="1" t="s">
        <v>13497</v>
      </c>
      <c r="H1045" s="1" t="s">
        <v>13498</v>
      </c>
      <c r="I1045" s="5" t="s">
        <v>150</v>
      </c>
      <c r="M1045" s="5" t="s">
        <v>150</v>
      </c>
      <c r="N1045" s="5" t="s">
        <v>13499</v>
      </c>
      <c r="O1045" s="5" t="s">
        <v>422</v>
      </c>
      <c r="P1045" s="5" t="s">
        <v>150</v>
      </c>
      <c r="Q1045" s="5" t="s">
        <v>155</v>
      </c>
      <c r="R1045" s="5" t="s">
        <v>155</v>
      </c>
      <c r="S1045" s="5" t="s">
        <v>156</v>
      </c>
      <c r="T1045" s="5" t="s">
        <v>158</v>
      </c>
      <c r="U1045" s="5" t="s">
        <v>158</v>
      </c>
      <c r="V1045" s="5" t="s">
        <v>158</v>
      </c>
      <c r="W1045" s="5" t="s">
        <v>257</v>
      </c>
      <c r="AB1045" s="5" t="s">
        <v>216</v>
      </c>
      <c r="AC1045" s="1" t="s">
        <v>162</v>
      </c>
      <c r="AD1045" s="1" t="s">
        <v>162</v>
      </c>
      <c r="AE1045" s="1" t="s">
        <v>162</v>
      </c>
      <c r="AF1045" s="1" t="s">
        <v>162</v>
      </c>
      <c r="AG1045" s="1" t="s">
        <v>162</v>
      </c>
      <c r="AH1045" s="1" t="s">
        <v>162</v>
      </c>
      <c r="AI1045" s="1" t="s">
        <v>162</v>
      </c>
      <c r="AJ1045" s="1" t="s">
        <v>162</v>
      </c>
      <c r="AK1045" s="1" t="s">
        <v>162</v>
      </c>
      <c r="AL1045" s="1" t="s">
        <v>162</v>
      </c>
      <c r="AM1045" s="1" t="s">
        <v>162</v>
      </c>
      <c r="AN1045" s="1" t="s">
        <v>162</v>
      </c>
      <c r="AO1045" s="1" t="s">
        <v>162</v>
      </c>
      <c r="AP1045" s="1" t="s">
        <v>162</v>
      </c>
      <c r="AQ1045" s="1" t="s">
        <v>162</v>
      </c>
      <c r="AR1045" s="1" t="s">
        <v>162</v>
      </c>
      <c r="AS1045" s="1" t="s">
        <v>162</v>
      </c>
      <c r="AT1045" s="1" t="s">
        <v>162</v>
      </c>
      <c r="AU1045" s="1" t="s">
        <v>162</v>
      </c>
      <c r="AV1045" s="1" t="s">
        <v>162</v>
      </c>
      <c r="AW1045" s="1" t="s">
        <v>162</v>
      </c>
      <c r="AX1045" s="1" t="s">
        <v>162</v>
      </c>
      <c r="AY1045" s="1" t="s">
        <v>162</v>
      </c>
      <c r="AZ1045" s="1" t="s">
        <v>162</v>
      </c>
      <c r="BA1045" s="1" t="s">
        <v>162</v>
      </c>
      <c r="BB1045" s="1" t="s">
        <v>162</v>
      </c>
      <c r="BC1045" s="1" t="s">
        <v>162</v>
      </c>
      <c r="BD1045" s="1" t="s">
        <v>162</v>
      </c>
      <c r="BE1045" s="1" t="s">
        <v>162</v>
      </c>
      <c r="BS1045" s="5" t="s">
        <v>13478</v>
      </c>
      <c r="BT1045" s="5" t="s">
        <v>422</v>
      </c>
      <c r="BU1045" s="1" t="s">
        <v>240</v>
      </c>
      <c r="BZ1045" s="1" t="s">
        <v>181</v>
      </c>
      <c r="CA1045" s="8" t="s">
        <v>13506</v>
      </c>
      <c r="CB1045" s="1" t="s">
        <v>617</v>
      </c>
    </row>
    <row r="1046">
      <c r="A1046" s="1" t="s">
        <v>13507</v>
      </c>
      <c r="B1046" s="1" t="s">
        <v>13496</v>
      </c>
      <c r="C1046" s="1" t="s">
        <v>13508</v>
      </c>
      <c r="D1046" s="1" t="s">
        <v>126</v>
      </c>
      <c r="E1046" s="1" t="s">
        <v>128</v>
      </c>
      <c r="F1046" s="5" t="s">
        <v>174</v>
      </c>
      <c r="G1046" s="1" t="s">
        <v>4129</v>
      </c>
      <c r="H1046" s="1" t="s">
        <v>13509</v>
      </c>
      <c r="I1046" s="5" t="s">
        <v>150</v>
      </c>
      <c r="M1046" s="5" t="s">
        <v>174</v>
      </c>
      <c r="N1046" s="5" t="s">
        <v>13510</v>
      </c>
      <c r="O1046" s="5" t="s">
        <v>1569</v>
      </c>
      <c r="P1046" s="5" t="s">
        <v>174</v>
      </c>
      <c r="Q1046" s="5" t="s">
        <v>174</v>
      </c>
      <c r="R1046" s="5" t="s">
        <v>155</v>
      </c>
      <c r="S1046" s="5" t="s">
        <v>156</v>
      </c>
      <c r="T1046" s="5" t="s">
        <v>158</v>
      </c>
      <c r="U1046" s="5" t="s">
        <v>158</v>
      </c>
      <c r="V1046" s="5" t="s">
        <v>158</v>
      </c>
      <c r="W1046" s="5" t="s">
        <v>257</v>
      </c>
      <c r="AB1046" s="5" t="s">
        <v>216</v>
      </c>
      <c r="AC1046" s="1" t="s">
        <v>162</v>
      </c>
      <c r="AD1046" s="1" t="s">
        <v>162</v>
      </c>
      <c r="AE1046" s="1" t="s">
        <v>162</v>
      </c>
      <c r="AF1046" s="1" t="s">
        <v>162</v>
      </c>
      <c r="AG1046" s="1" t="s">
        <v>162</v>
      </c>
      <c r="AH1046" s="1" t="s">
        <v>162</v>
      </c>
      <c r="AI1046" s="1" t="s">
        <v>162</v>
      </c>
      <c r="AJ1046" s="1" t="s">
        <v>162</v>
      </c>
      <c r="AK1046" s="1" t="s">
        <v>162</v>
      </c>
      <c r="AL1046" s="1" t="s">
        <v>162</v>
      </c>
      <c r="AM1046" s="1" t="s">
        <v>162</v>
      </c>
      <c r="AN1046" s="1" t="s">
        <v>162</v>
      </c>
      <c r="AO1046" s="1" t="s">
        <v>162</v>
      </c>
      <c r="AP1046" s="1" t="s">
        <v>162</v>
      </c>
      <c r="AQ1046" s="1" t="s">
        <v>162</v>
      </c>
      <c r="AR1046" s="1" t="s">
        <v>162</v>
      </c>
      <c r="AS1046" s="1" t="s">
        <v>162</v>
      </c>
      <c r="AT1046" s="1" t="s">
        <v>162</v>
      </c>
      <c r="AU1046" s="1" t="s">
        <v>162</v>
      </c>
      <c r="AV1046" s="1" t="s">
        <v>162</v>
      </c>
      <c r="AW1046" s="1" t="s">
        <v>162</v>
      </c>
      <c r="AX1046" s="1" t="s">
        <v>162</v>
      </c>
      <c r="AY1046" s="1" t="s">
        <v>162</v>
      </c>
      <c r="AZ1046" s="1" t="s">
        <v>162</v>
      </c>
      <c r="BA1046" s="1" t="s">
        <v>162</v>
      </c>
      <c r="BB1046" s="1" t="s">
        <v>162</v>
      </c>
      <c r="BC1046" s="1" t="s">
        <v>162</v>
      </c>
      <c r="BD1046" s="1" t="s">
        <v>162</v>
      </c>
      <c r="BE1046" s="1" t="s">
        <v>162</v>
      </c>
      <c r="BS1046" s="5" t="s">
        <v>13478</v>
      </c>
      <c r="BT1046" s="5" t="s">
        <v>1569</v>
      </c>
      <c r="BU1046" s="1" t="s">
        <v>240</v>
      </c>
      <c r="BZ1046" s="1" t="s">
        <v>181</v>
      </c>
      <c r="CA1046" s="8" t="s">
        <v>13515</v>
      </c>
      <c r="CB1046" s="1" t="s">
        <v>617</v>
      </c>
    </row>
    <row r="1047">
      <c r="A1047" s="1" t="s">
        <v>13518</v>
      </c>
      <c r="B1047" s="1" t="s">
        <v>13508</v>
      </c>
      <c r="C1047" s="1" t="s">
        <v>13519</v>
      </c>
      <c r="D1047" s="1" t="s">
        <v>126</v>
      </c>
      <c r="E1047" s="1" t="s">
        <v>128</v>
      </c>
      <c r="F1047" s="5" t="s">
        <v>150</v>
      </c>
      <c r="G1047" s="1" t="s">
        <v>4120</v>
      </c>
      <c r="H1047" s="1" t="s">
        <v>13520</v>
      </c>
      <c r="I1047" s="5" t="s">
        <v>150</v>
      </c>
      <c r="M1047" s="5" t="s">
        <v>150</v>
      </c>
      <c r="N1047" s="5" t="s">
        <v>13521</v>
      </c>
      <c r="O1047" s="5" t="s">
        <v>1844</v>
      </c>
      <c r="P1047" s="5" t="s">
        <v>174</v>
      </c>
      <c r="Q1047" s="5" t="s">
        <v>150</v>
      </c>
      <c r="R1047" s="5" t="s">
        <v>155</v>
      </c>
      <c r="S1047" s="5" t="s">
        <v>216</v>
      </c>
      <c r="T1047" s="5" t="s">
        <v>13522</v>
      </c>
      <c r="U1047" s="5" t="s">
        <v>158</v>
      </c>
      <c r="V1047" s="5" t="s">
        <v>158</v>
      </c>
      <c r="W1047" s="5" t="s">
        <v>1885</v>
      </c>
      <c r="AB1047" s="5" t="s">
        <v>156</v>
      </c>
      <c r="AC1047" s="1" t="s">
        <v>162</v>
      </c>
      <c r="AD1047" s="1" t="s">
        <v>162</v>
      </c>
      <c r="AE1047" s="1" t="s">
        <v>162</v>
      </c>
      <c r="AF1047" s="1" t="s">
        <v>162</v>
      </c>
      <c r="AG1047" s="1" t="s">
        <v>162</v>
      </c>
      <c r="AH1047" s="1" t="s">
        <v>162</v>
      </c>
      <c r="AI1047" s="1" t="s">
        <v>162</v>
      </c>
      <c r="AJ1047" s="1" t="s">
        <v>162</v>
      </c>
      <c r="AK1047" s="1" t="s">
        <v>162</v>
      </c>
      <c r="AL1047" s="1" t="s">
        <v>162</v>
      </c>
      <c r="AM1047" s="1" t="s">
        <v>162</v>
      </c>
      <c r="AN1047" s="1" t="s">
        <v>162</v>
      </c>
      <c r="AO1047" s="1" t="s">
        <v>162</v>
      </c>
      <c r="AP1047" s="1" t="s">
        <v>162</v>
      </c>
      <c r="AQ1047" s="1" t="s">
        <v>162</v>
      </c>
      <c r="AR1047" s="1" t="s">
        <v>162</v>
      </c>
      <c r="AS1047" s="1" t="s">
        <v>162</v>
      </c>
      <c r="AT1047" s="1" t="s">
        <v>162</v>
      </c>
      <c r="AU1047" s="1" t="s">
        <v>162</v>
      </c>
      <c r="AV1047" s="1" t="s">
        <v>162</v>
      </c>
      <c r="AW1047" s="1" t="s">
        <v>162</v>
      </c>
      <c r="AX1047" s="1" t="s">
        <v>162</v>
      </c>
      <c r="AY1047" s="1" t="s">
        <v>162</v>
      </c>
      <c r="AZ1047" s="1" t="s">
        <v>162</v>
      </c>
      <c r="BA1047" s="1" t="s">
        <v>162</v>
      </c>
      <c r="BB1047" s="1" t="s">
        <v>162</v>
      </c>
      <c r="BC1047" s="1" t="s">
        <v>162</v>
      </c>
      <c r="BD1047" s="1" t="s">
        <v>162</v>
      </c>
      <c r="BE1047" s="1" t="s">
        <v>162</v>
      </c>
      <c r="BS1047" s="5" t="s">
        <v>13478</v>
      </c>
      <c r="BT1047" s="5" t="s">
        <v>1844</v>
      </c>
      <c r="BV1047" s="1" t="s">
        <v>328</v>
      </c>
      <c r="BZ1047" s="1" t="s">
        <v>181</v>
      </c>
      <c r="CA1047" s="8" t="s">
        <v>13524</v>
      </c>
      <c r="CB1047" s="1" t="s">
        <v>617</v>
      </c>
    </row>
    <row r="1048">
      <c r="A1048" s="1" t="s">
        <v>7494</v>
      </c>
      <c r="B1048" s="1" t="s">
        <v>13525</v>
      </c>
      <c r="C1048" s="1" t="s">
        <v>13526</v>
      </c>
      <c r="D1048" s="1" t="s">
        <v>126</v>
      </c>
      <c r="E1048" s="1" t="s">
        <v>128</v>
      </c>
      <c r="F1048" s="5" t="s">
        <v>155</v>
      </c>
      <c r="G1048" s="1" t="s">
        <v>7496</v>
      </c>
      <c r="H1048" s="1" t="s">
        <v>7497</v>
      </c>
      <c r="I1048" s="5" t="s">
        <v>150</v>
      </c>
      <c r="M1048" s="5" t="s">
        <v>174</v>
      </c>
      <c r="N1048" s="5" t="s">
        <v>13527</v>
      </c>
      <c r="O1048" s="5" t="s">
        <v>1811</v>
      </c>
      <c r="P1048" s="5" t="s">
        <v>150</v>
      </c>
      <c r="Q1048" s="5" t="s">
        <v>155</v>
      </c>
      <c r="R1048" s="5" t="s">
        <v>174</v>
      </c>
      <c r="S1048" s="5" t="s">
        <v>174</v>
      </c>
      <c r="T1048" s="5" t="s">
        <v>158</v>
      </c>
      <c r="U1048" s="5" t="s">
        <v>158</v>
      </c>
      <c r="V1048" s="5" t="s">
        <v>158</v>
      </c>
      <c r="W1048" s="5" t="s">
        <v>257</v>
      </c>
      <c r="AB1048" s="5" t="s">
        <v>216</v>
      </c>
      <c r="AC1048" s="1" t="s">
        <v>162</v>
      </c>
      <c r="AD1048" s="1" t="s">
        <v>162</v>
      </c>
      <c r="AE1048" s="1" t="s">
        <v>162</v>
      </c>
      <c r="AF1048" s="1" t="s">
        <v>162</v>
      </c>
      <c r="AG1048" s="1" t="s">
        <v>162</v>
      </c>
      <c r="AH1048" s="1" t="s">
        <v>162</v>
      </c>
      <c r="AI1048" s="1" t="s">
        <v>162</v>
      </c>
      <c r="AJ1048" s="1" t="s">
        <v>162</v>
      </c>
      <c r="AK1048" s="1" t="s">
        <v>162</v>
      </c>
      <c r="AL1048" s="1" t="s">
        <v>162</v>
      </c>
      <c r="AM1048" s="1" t="s">
        <v>162</v>
      </c>
      <c r="AN1048" s="1" t="s">
        <v>162</v>
      </c>
      <c r="AO1048" s="1" t="s">
        <v>162</v>
      </c>
      <c r="AP1048" s="1" t="s">
        <v>162</v>
      </c>
      <c r="AQ1048" s="1" t="s">
        <v>162</v>
      </c>
      <c r="AR1048" s="1" t="s">
        <v>162</v>
      </c>
      <c r="AS1048" s="1" t="s">
        <v>162</v>
      </c>
      <c r="AT1048" s="1" t="s">
        <v>162</v>
      </c>
      <c r="AU1048" s="1" t="s">
        <v>162</v>
      </c>
      <c r="AV1048" s="1" t="s">
        <v>162</v>
      </c>
      <c r="AW1048" s="1" t="s">
        <v>162</v>
      </c>
      <c r="AX1048" s="1" t="s">
        <v>162</v>
      </c>
      <c r="AY1048" s="1" t="s">
        <v>162</v>
      </c>
      <c r="AZ1048" s="1" t="s">
        <v>162</v>
      </c>
      <c r="BA1048" s="1" t="s">
        <v>162</v>
      </c>
      <c r="BB1048" s="1" t="s">
        <v>162</v>
      </c>
      <c r="BC1048" s="1" t="s">
        <v>162</v>
      </c>
      <c r="BD1048" s="1" t="s">
        <v>162</v>
      </c>
      <c r="BE1048" s="1" t="s">
        <v>162</v>
      </c>
      <c r="BS1048" s="1" t="s">
        <v>7466</v>
      </c>
      <c r="BT1048" s="5" t="s">
        <v>1811</v>
      </c>
      <c r="BU1048" s="1" t="s">
        <v>240</v>
      </c>
      <c r="BZ1048" s="1" t="s">
        <v>181</v>
      </c>
      <c r="CA1048" s="8" t="s">
        <v>13528</v>
      </c>
      <c r="CB1048" s="1" t="s">
        <v>13268</v>
      </c>
    </row>
    <row r="1049">
      <c r="A1049" s="1" t="s">
        <v>7473</v>
      </c>
      <c r="B1049" s="1" t="s">
        <v>13526</v>
      </c>
      <c r="C1049" s="1" t="s">
        <v>13530</v>
      </c>
      <c r="D1049" s="1" t="s">
        <v>126</v>
      </c>
      <c r="E1049" s="1" t="s">
        <v>128</v>
      </c>
      <c r="F1049" s="5" t="s">
        <v>174</v>
      </c>
      <c r="G1049" s="1" t="s">
        <v>7476</v>
      </c>
      <c r="H1049" s="1" t="s">
        <v>7477</v>
      </c>
      <c r="I1049" s="5" t="s">
        <v>150</v>
      </c>
      <c r="M1049" s="5" t="s">
        <v>174</v>
      </c>
      <c r="N1049" s="5" t="s">
        <v>13531</v>
      </c>
      <c r="O1049" s="5" t="s">
        <v>1830</v>
      </c>
      <c r="P1049" s="5" t="s">
        <v>174</v>
      </c>
      <c r="Q1049" s="5" t="s">
        <v>174</v>
      </c>
      <c r="R1049" s="5" t="s">
        <v>155</v>
      </c>
      <c r="S1049" s="5" t="s">
        <v>155</v>
      </c>
      <c r="T1049" s="5" t="s">
        <v>380</v>
      </c>
      <c r="U1049" s="5" t="s">
        <v>158</v>
      </c>
      <c r="V1049" s="5" t="s">
        <v>158</v>
      </c>
      <c r="W1049" s="5" t="s">
        <v>159</v>
      </c>
      <c r="X1049" s="1" t="s">
        <v>4494</v>
      </c>
      <c r="AB1049" s="5" t="s">
        <v>155</v>
      </c>
      <c r="AC1049" s="1" t="s">
        <v>162</v>
      </c>
      <c r="AD1049" s="1" t="s">
        <v>162</v>
      </c>
      <c r="AE1049" s="1" t="s">
        <v>162</v>
      </c>
      <c r="AF1049" s="1" t="s">
        <v>162</v>
      </c>
      <c r="AG1049" s="1" t="s">
        <v>162</v>
      </c>
      <c r="AH1049" s="1" t="s">
        <v>162</v>
      </c>
      <c r="AI1049" s="1" t="s">
        <v>162</v>
      </c>
      <c r="AJ1049" s="1" t="s">
        <v>162</v>
      </c>
      <c r="AK1049" s="1" t="s">
        <v>162</v>
      </c>
      <c r="AL1049" s="1" t="s">
        <v>162</v>
      </c>
      <c r="AM1049" s="1" t="s">
        <v>162</v>
      </c>
      <c r="AN1049" s="1" t="s">
        <v>162</v>
      </c>
      <c r="AO1049" s="1" t="s">
        <v>162</v>
      </c>
      <c r="AP1049" s="1" t="s">
        <v>162</v>
      </c>
      <c r="AQ1049" s="1" t="s">
        <v>162</v>
      </c>
      <c r="AR1049" s="1" t="s">
        <v>162</v>
      </c>
      <c r="AS1049" s="1" t="s">
        <v>162</v>
      </c>
      <c r="AT1049" s="1" t="s">
        <v>162</v>
      </c>
      <c r="AU1049" s="1" t="s">
        <v>162</v>
      </c>
      <c r="AV1049" s="1" t="s">
        <v>162</v>
      </c>
      <c r="AW1049" s="1" t="s">
        <v>162</v>
      </c>
      <c r="AX1049" s="1" t="s">
        <v>162</v>
      </c>
      <c r="AY1049" s="1" t="s">
        <v>162</v>
      </c>
      <c r="AZ1049" s="1" t="s">
        <v>162</v>
      </c>
      <c r="BA1049" s="1" t="s">
        <v>162</v>
      </c>
      <c r="BB1049" s="1" t="s">
        <v>162</v>
      </c>
      <c r="BC1049" s="1" t="s">
        <v>162</v>
      </c>
      <c r="BD1049" s="1" t="s">
        <v>162</v>
      </c>
      <c r="BE1049" s="1" t="s">
        <v>162</v>
      </c>
      <c r="BS1049" s="1" t="s">
        <v>7466</v>
      </c>
      <c r="BT1049" s="5" t="s">
        <v>1830</v>
      </c>
      <c r="BY1049" s="1" t="s">
        <v>180</v>
      </c>
      <c r="BZ1049" s="1" t="s">
        <v>181</v>
      </c>
      <c r="CA1049" s="8" t="s">
        <v>13535</v>
      </c>
      <c r="CB1049" s="1" t="s">
        <v>13268</v>
      </c>
    </row>
    <row r="1050">
      <c r="A1050" s="1" t="s">
        <v>11453</v>
      </c>
      <c r="B1050" s="1" t="s">
        <v>13526</v>
      </c>
      <c r="C1050" s="1" t="s">
        <v>13530</v>
      </c>
      <c r="D1050" s="1" t="s">
        <v>126</v>
      </c>
      <c r="E1050" s="1" t="s">
        <v>128</v>
      </c>
      <c r="F1050" s="5" t="s">
        <v>150</v>
      </c>
      <c r="G1050" s="1" t="s">
        <v>11455</v>
      </c>
      <c r="H1050" s="1" t="s">
        <v>11456</v>
      </c>
      <c r="I1050" s="5" t="s">
        <v>150</v>
      </c>
      <c r="M1050" s="5" t="s">
        <v>174</v>
      </c>
      <c r="N1050" s="5" t="s">
        <v>13536</v>
      </c>
      <c r="O1050" s="5" t="s">
        <v>1496</v>
      </c>
      <c r="P1050" s="5" t="s">
        <v>156</v>
      </c>
      <c r="Q1050" s="5" t="s">
        <v>150</v>
      </c>
      <c r="R1050" s="5" t="s">
        <v>155</v>
      </c>
      <c r="S1050" s="5" t="s">
        <v>174</v>
      </c>
      <c r="T1050" s="5" t="s">
        <v>158</v>
      </c>
      <c r="U1050" s="5" t="s">
        <v>158</v>
      </c>
      <c r="V1050" s="5" t="s">
        <v>158</v>
      </c>
      <c r="W1050" s="5" t="s">
        <v>257</v>
      </c>
      <c r="AB1050" s="5" t="s">
        <v>216</v>
      </c>
      <c r="AC1050" s="1" t="s">
        <v>162</v>
      </c>
      <c r="AD1050" s="1" t="s">
        <v>162</v>
      </c>
      <c r="AE1050" s="1" t="s">
        <v>162</v>
      </c>
      <c r="AF1050" s="1" t="s">
        <v>162</v>
      </c>
      <c r="AG1050" s="1" t="s">
        <v>162</v>
      </c>
      <c r="AH1050" s="1" t="s">
        <v>162</v>
      </c>
      <c r="AI1050" s="1" t="s">
        <v>162</v>
      </c>
      <c r="AJ1050" s="1" t="s">
        <v>162</v>
      </c>
      <c r="AK1050" s="1" t="s">
        <v>162</v>
      </c>
      <c r="AL1050" s="1" t="s">
        <v>162</v>
      </c>
      <c r="AM1050" s="1" t="s">
        <v>162</v>
      </c>
      <c r="AN1050" s="1" t="s">
        <v>162</v>
      </c>
      <c r="AO1050" s="1" t="s">
        <v>162</v>
      </c>
      <c r="AP1050" s="1" t="s">
        <v>162</v>
      </c>
      <c r="AQ1050" s="1" t="s">
        <v>162</v>
      </c>
      <c r="AR1050" s="1" t="s">
        <v>162</v>
      </c>
      <c r="AS1050" s="1" t="s">
        <v>162</v>
      </c>
      <c r="AT1050" s="1" t="s">
        <v>162</v>
      </c>
      <c r="AU1050" s="1" t="s">
        <v>162</v>
      </c>
      <c r="AV1050" s="1" t="s">
        <v>162</v>
      </c>
      <c r="AW1050" s="1" t="s">
        <v>162</v>
      </c>
      <c r="AX1050" s="1" t="s">
        <v>162</v>
      </c>
      <c r="AY1050" s="1" t="s">
        <v>259</v>
      </c>
      <c r="AZ1050" s="1" t="s">
        <v>259</v>
      </c>
      <c r="BA1050" s="1" t="s">
        <v>162</v>
      </c>
      <c r="BB1050" s="1" t="s">
        <v>162</v>
      </c>
      <c r="BC1050" s="1" t="s">
        <v>162</v>
      </c>
      <c r="BD1050" s="1" t="s">
        <v>162</v>
      </c>
      <c r="BE1050" s="1" t="s">
        <v>162</v>
      </c>
      <c r="BF1050" s="5" t="s">
        <v>6751</v>
      </c>
      <c r="BG1050" s="5" t="s">
        <v>265</v>
      </c>
      <c r="BS1050" s="1" t="s">
        <v>11464</v>
      </c>
      <c r="BT1050" s="5" t="s">
        <v>1496</v>
      </c>
      <c r="BU1050" s="1" t="s">
        <v>240</v>
      </c>
      <c r="BZ1050" s="1" t="s">
        <v>181</v>
      </c>
      <c r="CA1050" s="8" t="s">
        <v>13540</v>
      </c>
      <c r="CB1050" s="1" t="s">
        <v>617</v>
      </c>
    </row>
    <row r="1051">
      <c r="A1051" s="1" t="s">
        <v>11475</v>
      </c>
      <c r="B1051" s="1" t="s">
        <v>13526</v>
      </c>
      <c r="C1051" s="1" t="s">
        <v>13545</v>
      </c>
      <c r="D1051" s="1" t="s">
        <v>126</v>
      </c>
      <c r="E1051" s="1" t="s">
        <v>128</v>
      </c>
      <c r="F1051" s="5" t="s">
        <v>174</v>
      </c>
      <c r="G1051" s="1" t="s">
        <v>11478</v>
      </c>
      <c r="H1051" s="1" t="s">
        <v>11479</v>
      </c>
      <c r="I1051" s="5" t="s">
        <v>150</v>
      </c>
      <c r="M1051" s="5" t="s">
        <v>150</v>
      </c>
      <c r="N1051" s="5" t="s">
        <v>13547</v>
      </c>
      <c r="O1051" s="5" t="s">
        <v>1844</v>
      </c>
      <c r="P1051" s="5" t="s">
        <v>150</v>
      </c>
      <c r="Q1051" s="5" t="s">
        <v>155</v>
      </c>
      <c r="R1051" s="5" t="s">
        <v>155</v>
      </c>
      <c r="S1051" s="5" t="s">
        <v>155</v>
      </c>
      <c r="T1051" s="5" t="s">
        <v>3157</v>
      </c>
      <c r="U1051" s="5" t="s">
        <v>158</v>
      </c>
      <c r="V1051" s="5" t="s">
        <v>158</v>
      </c>
      <c r="W1051" s="5" t="s">
        <v>1413</v>
      </c>
      <c r="AB1051" s="5" t="s">
        <v>155</v>
      </c>
      <c r="AC1051" s="1" t="s">
        <v>162</v>
      </c>
      <c r="AD1051" s="1" t="s">
        <v>162</v>
      </c>
      <c r="AE1051" s="1" t="s">
        <v>162</v>
      </c>
      <c r="AF1051" s="1" t="s">
        <v>162</v>
      </c>
      <c r="AG1051" s="1" t="s">
        <v>162</v>
      </c>
      <c r="AH1051" s="1" t="s">
        <v>162</v>
      </c>
      <c r="AI1051" s="1" t="s">
        <v>162</v>
      </c>
      <c r="AJ1051" s="1" t="s">
        <v>162</v>
      </c>
      <c r="AK1051" s="1" t="s">
        <v>162</v>
      </c>
      <c r="AL1051" s="1" t="s">
        <v>162</v>
      </c>
      <c r="AM1051" s="1" t="s">
        <v>162</v>
      </c>
      <c r="AN1051" s="1" t="s">
        <v>162</v>
      </c>
      <c r="AO1051" s="1" t="s">
        <v>162</v>
      </c>
      <c r="AP1051" s="1" t="s">
        <v>162</v>
      </c>
      <c r="AQ1051" s="1" t="s">
        <v>162</v>
      </c>
      <c r="AR1051" s="1" t="s">
        <v>162</v>
      </c>
      <c r="AS1051" s="1" t="s">
        <v>162</v>
      </c>
      <c r="AT1051" s="1" t="s">
        <v>162</v>
      </c>
      <c r="AU1051" s="1" t="s">
        <v>162</v>
      </c>
      <c r="AV1051" s="1" t="s">
        <v>162</v>
      </c>
      <c r="AW1051" s="1" t="s">
        <v>162</v>
      </c>
      <c r="AX1051" s="1" t="s">
        <v>162</v>
      </c>
      <c r="AY1051" s="1" t="s">
        <v>162</v>
      </c>
      <c r="AZ1051" s="1" t="s">
        <v>162</v>
      </c>
      <c r="BA1051" s="1" t="s">
        <v>162</v>
      </c>
      <c r="BB1051" s="1" t="s">
        <v>162</v>
      </c>
      <c r="BC1051" s="1" t="s">
        <v>162</v>
      </c>
      <c r="BD1051" s="1" t="s">
        <v>162</v>
      </c>
      <c r="BE1051" s="1" t="s">
        <v>162</v>
      </c>
      <c r="BS1051" s="1" t="s">
        <v>11464</v>
      </c>
      <c r="BT1051" s="5" t="s">
        <v>1844</v>
      </c>
      <c r="BY1051" s="1" t="s">
        <v>881</v>
      </c>
      <c r="BZ1051" s="1" t="s">
        <v>181</v>
      </c>
      <c r="CA1051" s="8" t="s">
        <v>13548</v>
      </c>
      <c r="CB1051" s="1" t="s">
        <v>617</v>
      </c>
    </row>
    <row r="1052">
      <c r="A1052" s="1" t="s">
        <v>7453</v>
      </c>
      <c r="B1052" s="1" t="s">
        <v>13530</v>
      </c>
      <c r="C1052" s="1" t="s">
        <v>13551</v>
      </c>
      <c r="D1052" s="1" t="s">
        <v>126</v>
      </c>
      <c r="E1052" s="1" t="s">
        <v>128</v>
      </c>
      <c r="F1052" s="5" t="s">
        <v>150</v>
      </c>
      <c r="G1052" s="1" t="s">
        <v>7455</v>
      </c>
      <c r="H1052" s="1" t="s">
        <v>7456</v>
      </c>
      <c r="I1052" s="5" t="s">
        <v>150</v>
      </c>
      <c r="M1052" s="5" t="s">
        <v>150</v>
      </c>
      <c r="N1052" s="5" t="s">
        <v>13552</v>
      </c>
      <c r="O1052" s="5" t="s">
        <v>318</v>
      </c>
      <c r="P1052" s="5" t="s">
        <v>174</v>
      </c>
      <c r="Q1052" s="5" t="s">
        <v>150</v>
      </c>
      <c r="R1052" s="5" t="s">
        <v>155</v>
      </c>
      <c r="S1052" s="5" t="s">
        <v>174</v>
      </c>
      <c r="T1052" s="5" t="s">
        <v>158</v>
      </c>
      <c r="U1052" s="5" t="s">
        <v>449</v>
      </c>
      <c r="V1052" s="5" t="s">
        <v>158</v>
      </c>
      <c r="W1052" s="5" t="s">
        <v>1413</v>
      </c>
      <c r="AB1052" s="5" t="s">
        <v>161</v>
      </c>
      <c r="AC1052" s="1" t="s">
        <v>162</v>
      </c>
      <c r="AD1052" s="1" t="s">
        <v>162</v>
      </c>
      <c r="AE1052" s="1" t="s">
        <v>162</v>
      </c>
      <c r="AF1052" s="1" t="s">
        <v>162</v>
      </c>
      <c r="AG1052" s="1" t="s">
        <v>162</v>
      </c>
      <c r="AH1052" s="1" t="s">
        <v>162</v>
      </c>
      <c r="AI1052" s="1" t="s">
        <v>162</v>
      </c>
      <c r="AJ1052" s="1" t="s">
        <v>162</v>
      </c>
      <c r="AK1052" s="1" t="s">
        <v>162</v>
      </c>
      <c r="AL1052" s="1" t="s">
        <v>162</v>
      </c>
      <c r="AM1052" s="1" t="s">
        <v>162</v>
      </c>
      <c r="AN1052" s="1" t="s">
        <v>162</v>
      </c>
      <c r="AO1052" s="1" t="s">
        <v>162</v>
      </c>
      <c r="AP1052" s="1" t="s">
        <v>162</v>
      </c>
      <c r="AQ1052" s="1" t="s">
        <v>162</v>
      </c>
      <c r="AR1052" s="1" t="s">
        <v>162</v>
      </c>
      <c r="AS1052" s="1" t="s">
        <v>162</v>
      </c>
      <c r="AT1052" s="1" t="s">
        <v>162</v>
      </c>
      <c r="AU1052" s="1" t="s">
        <v>162</v>
      </c>
      <c r="AV1052" s="1" t="s">
        <v>162</v>
      </c>
      <c r="AW1052" s="1" t="s">
        <v>162</v>
      </c>
      <c r="AX1052" s="1" t="s">
        <v>162</v>
      </c>
      <c r="AY1052" s="1" t="s">
        <v>162</v>
      </c>
      <c r="AZ1052" s="1" t="s">
        <v>162</v>
      </c>
      <c r="BA1052" s="1" t="s">
        <v>162</v>
      </c>
      <c r="BB1052" s="1" t="s">
        <v>162</v>
      </c>
      <c r="BC1052" s="1" t="s">
        <v>162</v>
      </c>
      <c r="BD1052" s="1" t="s">
        <v>162</v>
      </c>
      <c r="BE1052" s="1" t="s">
        <v>162</v>
      </c>
      <c r="BS1052" s="1" t="s">
        <v>7466</v>
      </c>
      <c r="BT1052" s="5" t="s">
        <v>318</v>
      </c>
      <c r="BY1052" s="1" t="s">
        <v>881</v>
      </c>
      <c r="BZ1052" s="1" t="s">
        <v>181</v>
      </c>
      <c r="CA1052" s="8" t="s">
        <v>13555</v>
      </c>
      <c r="CB1052" s="1" t="s">
        <v>13268</v>
      </c>
    </row>
    <row r="1053">
      <c r="A1053" s="1" t="s">
        <v>1416</v>
      </c>
      <c r="B1053" s="1" t="s">
        <v>13557</v>
      </c>
      <c r="C1053" s="1" t="s">
        <v>13558</v>
      </c>
      <c r="D1053" s="1" t="s">
        <v>126</v>
      </c>
      <c r="E1053" s="1" t="s">
        <v>128</v>
      </c>
      <c r="F1053" s="5" t="s">
        <v>155</v>
      </c>
      <c r="G1053" s="1" t="s">
        <v>1418</v>
      </c>
      <c r="H1053" s="1" t="s">
        <v>1419</v>
      </c>
      <c r="I1053" s="5" t="s">
        <v>150</v>
      </c>
      <c r="M1053" s="5" t="s">
        <v>174</v>
      </c>
      <c r="N1053" s="5" t="s">
        <v>13560</v>
      </c>
      <c r="O1053" s="5" t="s">
        <v>216</v>
      </c>
      <c r="P1053" s="5" t="s">
        <v>150</v>
      </c>
      <c r="Q1053" s="5" t="s">
        <v>155</v>
      </c>
      <c r="R1053" s="5" t="s">
        <v>174</v>
      </c>
      <c r="S1053" s="5" t="s">
        <v>150</v>
      </c>
      <c r="BS1053" s="1" t="s">
        <v>1401</v>
      </c>
      <c r="BT1053" s="5" t="s">
        <v>216</v>
      </c>
      <c r="BZ1053" s="1" t="s">
        <v>181</v>
      </c>
      <c r="CA1053" s="8" t="s">
        <v>13561</v>
      </c>
      <c r="CB1053" s="1" t="s">
        <v>617</v>
      </c>
    </row>
    <row r="1054">
      <c r="A1054" s="1" t="s">
        <v>1404</v>
      </c>
      <c r="B1054" s="1" t="s">
        <v>13558</v>
      </c>
      <c r="C1054" s="1" t="s">
        <v>13564</v>
      </c>
      <c r="D1054" s="1" t="s">
        <v>126</v>
      </c>
      <c r="E1054" s="1" t="s">
        <v>128</v>
      </c>
      <c r="F1054" s="5" t="s">
        <v>174</v>
      </c>
      <c r="G1054" s="1" t="s">
        <v>1406</v>
      </c>
      <c r="H1054" s="1" t="s">
        <v>1407</v>
      </c>
      <c r="I1054" s="5" t="s">
        <v>150</v>
      </c>
      <c r="M1054" s="5" t="s">
        <v>174</v>
      </c>
      <c r="N1054" s="5" t="s">
        <v>13567</v>
      </c>
      <c r="O1054" s="5" t="s">
        <v>733</v>
      </c>
      <c r="P1054" s="5" t="s">
        <v>174</v>
      </c>
      <c r="Q1054" s="5" t="s">
        <v>174</v>
      </c>
      <c r="R1054" s="5" t="s">
        <v>155</v>
      </c>
      <c r="S1054" s="5" t="s">
        <v>156</v>
      </c>
      <c r="T1054" s="5" t="s">
        <v>158</v>
      </c>
      <c r="U1054" s="5" t="s">
        <v>158</v>
      </c>
      <c r="V1054" s="5" t="s">
        <v>158</v>
      </c>
      <c r="W1054" s="5" t="s">
        <v>257</v>
      </c>
      <c r="AB1054" s="5" t="s">
        <v>216</v>
      </c>
      <c r="AC1054" s="1" t="s">
        <v>162</v>
      </c>
      <c r="AD1054" s="1" t="s">
        <v>162</v>
      </c>
      <c r="AE1054" s="1" t="s">
        <v>162</v>
      </c>
      <c r="AF1054" s="1" t="s">
        <v>162</v>
      </c>
      <c r="AG1054" s="1" t="s">
        <v>162</v>
      </c>
      <c r="AH1054" s="1" t="s">
        <v>162</v>
      </c>
      <c r="AI1054" s="1" t="s">
        <v>162</v>
      </c>
      <c r="AJ1054" s="1" t="s">
        <v>162</v>
      </c>
      <c r="AK1054" s="1" t="s">
        <v>162</v>
      </c>
      <c r="AL1054" s="1" t="s">
        <v>162</v>
      </c>
      <c r="AM1054" s="1" t="s">
        <v>162</v>
      </c>
      <c r="AN1054" s="1" t="s">
        <v>162</v>
      </c>
      <c r="AO1054" s="1" t="s">
        <v>162</v>
      </c>
      <c r="AP1054" s="1" t="s">
        <v>162</v>
      </c>
      <c r="AQ1054" s="1" t="s">
        <v>162</v>
      </c>
      <c r="AR1054" s="1" t="s">
        <v>162</v>
      </c>
      <c r="AS1054" s="1" t="s">
        <v>162</v>
      </c>
      <c r="AT1054" s="1" t="s">
        <v>162</v>
      </c>
      <c r="AU1054" s="1" t="s">
        <v>162</v>
      </c>
      <c r="AV1054" s="1" t="s">
        <v>162</v>
      </c>
      <c r="AW1054" s="1" t="s">
        <v>162</v>
      </c>
      <c r="AX1054" s="1" t="s">
        <v>162</v>
      </c>
      <c r="AY1054" s="1" t="s">
        <v>162</v>
      </c>
      <c r="AZ1054" s="1" t="s">
        <v>162</v>
      </c>
      <c r="BA1054" s="1" t="s">
        <v>162</v>
      </c>
      <c r="BB1054" s="1" t="s">
        <v>162</v>
      </c>
      <c r="BC1054" s="1" t="s">
        <v>162</v>
      </c>
      <c r="BD1054" s="1" t="s">
        <v>162</v>
      </c>
      <c r="BE1054" s="1" t="s">
        <v>162</v>
      </c>
      <c r="BS1054" s="1" t="s">
        <v>1401</v>
      </c>
      <c r="BT1054" s="5" t="s">
        <v>733</v>
      </c>
      <c r="BU1054" s="1" t="s">
        <v>240</v>
      </c>
      <c r="BZ1054" s="1" t="s">
        <v>181</v>
      </c>
      <c r="CA1054" s="8" t="s">
        <v>13568</v>
      </c>
      <c r="CB1054" s="1" t="s">
        <v>617</v>
      </c>
    </row>
    <row r="1055">
      <c r="A1055" s="1" t="s">
        <v>1396</v>
      </c>
      <c r="B1055" s="1" t="s">
        <v>13564</v>
      </c>
      <c r="C1055" s="1" t="s">
        <v>13569</v>
      </c>
      <c r="D1055" s="1" t="s">
        <v>126</v>
      </c>
      <c r="E1055" s="1" t="s">
        <v>128</v>
      </c>
      <c r="F1055" s="5" t="s">
        <v>150</v>
      </c>
      <c r="G1055" s="1" t="s">
        <v>1398</v>
      </c>
      <c r="H1055" s="1" t="s">
        <v>1399</v>
      </c>
      <c r="I1055" s="5" t="s">
        <v>150</v>
      </c>
      <c r="M1055" s="5" t="s">
        <v>150</v>
      </c>
      <c r="N1055" s="5" t="s">
        <v>13571</v>
      </c>
      <c r="O1055" s="5" t="s">
        <v>1758</v>
      </c>
      <c r="P1055" s="5" t="s">
        <v>174</v>
      </c>
      <c r="Q1055" s="5" t="s">
        <v>150</v>
      </c>
      <c r="R1055" s="5" t="s">
        <v>155</v>
      </c>
      <c r="S1055" s="5" t="s">
        <v>155</v>
      </c>
      <c r="T1055" s="5" t="s">
        <v>158</v>
      </c>
      <c r="U1055" s="5" t="s">
        <v>551</v>
      </c>
      <c r="V1055" s="5" t="s">
        <v>158</v>
      </c>
      <c r="W1055" s="5" t="s">
        <v>898</v>
      </c>
      <c r="AB1055" s="5" t="s">
        <v>150</v>
      </c>
      <c r="AC1055" s="1" t="s">
        <v>162</v>
      </c>
      <c r="AD1055" s="1" t="s">
        <v>162</v>
      </c>
      <c r="AE1055" s="1" t="s">
        <v>162</v>
      </c>
      <c r="AF1055" s="1" t="s">
        <v>162</v>
      </c>
      <c r="AG1055" s="1" t="s">
        <v>162</v>
      </c>
      <c r="AH1055" s="1" t="s">
        <v>162</v>
      </c>
      <c r="AI1055" s="1" t="s">
        <v>162</v>
      </c>
      <c r="AJ1055" s="1" t="s">
        <v>162</v>
      </c>
      <c r="AK1055" s="1" t="s">
        <v>162</v>
      </c>
      <c r="AL1055" s="1" t="s">
        <v>162</v>
      </c>
      <c r="AM1055" s="1" t="s">
        <v>162</v>
      </c>
      <c r="AN1055" s="1" t="s">
        <v>162</v>
      </c>
      <c r="AO1055" s="1" t="s">
        <v>162</v>
      </c>
      <c r="AP1055" s="1" t="s">
        <v>162</v>
      </c>
      <c r="AQ1055" s="1" t="s">
        <v>162</v>
      </c>
      <c r="AR1055" s="1" t="s">
        <v>162</v>
      </c>
      <c r="AS1055" s="1" t="s">
        <v>162</v>
      </c>
      <c r="AT1055" s="1" t="s">
        <v>162</v>
      </c>
      <c r="AU1055" s="1" t="s">
        <v>162</v>
      </c>
      <c r="AV1055" s="1" t="s">
        <v>162</v>
      </c>
      <c r="AW1055" s="1" t="s">
        <v>162</v>
      </c>
      <c r="AX1055" s="1" t="s">
        <v>162</v>
      </c>
      <c r="AY1055" s="1" t="s">
        <v>162</v>
      </c>
      <c r="AZ1055" s="1" t="s">
        <v>162</v>
      </c>
      <c r="BA1055" s="1" t="s">
        <v>162</v>
      </c>
      <c r="BB1055" s="1" t="s">
        <v>162</v>
      </c>
      <c r="BC1055" s="1" t="s">
        <v>162</v>
      </c>
      <c r="BD1055" s="1" t="s">
        <v>162</v>
      </c>
      <c r="BE1055" s="1" t="s">
        <v>162</v>
      </c>
      <c r="BS1055" s="1" t="s">
        <v>1401</v>
      </c>
      <c r="BT1055" s="5" t="s">
        <v>1758</v>
      </c>
      <c r="BW1055" s="1" t="s">
        <v>467</v>
      </c>
      <c r="BZ1055" s="1" t="s">
        <v>181</v>
      </c>
      <c r="CA1055" s="8" t="s">
        <v>13575</v>
      </c>
      <c r="CB1055" s="1" t="s">
        <v>617</v>
      </c>
    </row>
    <row r="1056">
      <c r="A1056" s="1" t="s">
        <v>13579</v>
      </c>
      <c r="B1056" s="1" t="s">
        <v>13580</v>
      </c>
      <c r="C1056" s="1" t="s">
        <v>13581</v>
      </c>
      <c r="D1056" s="1" t="s">
        <v>126</v>
      </c>
      <c r="E1056" s="1" t="s">
        <v>128</v>
      </c>
      <c r="F1056" s="5" t="s">
        <v>174</v>
      </c>
      <c r="G1056" s="1" t="s">
        <v>13582</v>
      </c>
      <c r="H1056" s="1" t="s">
        <v>13583</v>
      </c>
      <c r="I1056" s="5" t="s">
        <v>150</v>
      </c>
      <c r="M1056" s="5" t="s">
        <v>174</v>
      </c>
      <c r="N1056" s="5" t="s">
        <v>13584</v>
      </c>
      <c r="O1056" s="5" t="s">
        <v>318</v>
      </c>
      <c r="P1056" s="5" t="s">
        <v>174</v>
      </c>
      <c r="Q1056" s="5" t="s">
        <v>174</v>
      </c>
      <c r="R1056" s="5" t="s">
        <v>155</v>
      </c>
      <c r="S1056" s="5" t="s">
        <v>174</v>
      </c>
      <c r="T1056" s="5" t="s">
        <v>158</v>
      </c>
      <c r="U1056" s="5" t="s">
        <v>158</v>
      </c>
      <c r="V1056" s="5" t="s">
        <v>158</v>
      </c>
      <c r="W1056" s="5" t="s">
        <v>257</v>
      </c>
      <c r="AB1056" s="5" t="s">
        <v>216</v>
      </c>
      <c r="AC1056" s="1" t="s">
        <v>162</v>
      </c>
      <c r="AD1056" s="1" t="s">
        <v>162</v>
      </c>
      <c r="AE1056" s="1" t="s">
        <v>162</v>
      </c>
      <c r="AF1056" s="1" t="s">
        <v>162</v>
      </c>
      <c r="AG1056" s="1" t="s">
        <v>162</v>
      </c>
      <c r="AH1056" s="1" t="s">
        <v>162</v>
      </c>
      <c r="AI1056" s="1" t="s">
        <v>162</v>
      </c>
      <c r="AJ1056" s="1" t="s">
        <v>162</v>
      </c>
      <c r="AK1056" s="1" t="s">
        <v>162</v>
      </c>
      <c r="AL1056" s="1" t="s">
        <v>162</v>
      </c>
      <c r="AM1056" s="1" t="s">
        <v>162</v>
      </c>
      <c r="AN1056" s="1" t="s">
        <v>162</v>
      </c>
      <c r="AO1056" s="1" t="s">
        <v>162</v>
      </c>
      <c r="AP1056" s="1" t="s">
        <v>162</v>
      </c>
      <c r="AQ1056" s="1" t="s">
        <v>162</v>
      </c>
      <c r="AR1056" s="1" t="s">
        <v>162</v>
      </c>
      <c r="AS1056" s="1" t="s">
        <v>162</v>
      </c>
      <c r="AT1056" s="1" t="s">
        <v>162</v>
      </c>
      <c r="AU1056" s="1" t="s">
        <v>162</v>
      </c>
      <c r="AV1056" s="1" t="s">
        <v>162</v>
      </c>
      <c r="AW1056" s="1" t="s">
        <v>162</v>
      </c>
      <c r="AX1056" s="1" t="s">
        <v>162</v>
      </c>
      <c r="AY1056" s="1" t="s">
        <v>259</v>
      </c>
      <c r="AZ1056" s="1" t="s">
        <v>162</v>
      </c>
      <c r="BA1056" s="1" t="s">
        <v>162</v>
      </c>
      <c r="BB1056" s="1" t="s">
        <v>162</v>
      </c>
      <c r="BC1056" s="1" t="s">
        <v>162</v>
      </c>
      <c r="BD1056" s="1" t="s">
        <v>162</v>
      </c>
      <c r="BE1056" s="1" t="s">
        <v>162</v>
      </c>
      <c r="BS1056" s="1" t="s">
        <v>13585</v>
      </c>
      <c r="BT1056" s="5" t="s">
        <v>318</v>
      </c>
      <c r="BU1056" s="1" t="s">
        <v>240</v>
      </c>
      <c r="BZ1056" s="1" t="s">
        <v>181</v>
      </c>
      <c r="CA1056" s="8" t="s">
        <v>13587</v>
      </c>
      <c r="CB1056" s="1" t="s">
        <v>617</v>
      </c>
    </row>
    <row r="1057">
      <c r="A1057" s="1" t="s">
        <v>13589</v>
      </c>
      <c r="B1057" s="1" t="s">
        <v>13581</v>
      </c>
      <c r="C1057" s="1" t="s">
        <v>13590</v>
      </c>
      <c r="D1057" s="1" t="s">
        <v>126</v>
      </c>
      <c r="E1057" s="1" t="s">
        <v>128</v>
      </c>
      <c r="F1057" s="5" t="s">
        <v>150</v>
      </c>
      <c r="G1057" s="1" t="s">
        <v>13591</v>
      </c>
      <c r="H1057" s="1" t="s">
        <v>13592</v>
      </c>
      <c r="I1057" s="5" t="s">
        <v>150</v>
      </c>
      <c r="M1057" s="5" t="s">
        <v>150</v>
      </c>
      <c r="N1057" s="5" t="s">
        <v>13593</v>
      </c>
      <c r="O1057" s="5" t="s">
        <v>1470</v>
      </c>
      <c r="P1057" s="5" t="s">
        <v>174</v>
      </c>
      <c r="Q1057" s="5" t="s">
        <v>150</v>
      </c>
      <c r="R1057" s="5" t="s">
        <v>155</v>
      </c>
      <c r="S1057" s="5" t="s">
        <v>156</v>
      </c>
      <c r="T1057" s="5" t="s">
        <v>158</v>
      </c>
      <c r="U1057" s="5" t="s">
        <v>896</v>
      </c>
      <c r="V1057" s="5" t="s">
        <v>158</v>
      </c>
      <c r="W1057" s="5" t="s">
        <v>898</v>
      </c>
      <c r="AB1057" s="5" t="s">
        <v>150</v>
      </c>
      <c r="AC1057" s="1" t="s">
        <v>162</v>
      </c>
      <c r="AD1057" s="1" t="s">
        <v>162</v>
      </c>
      <c r="AE1057" s="1" t="s">
        <v>162</v>
      </c>
      <c r="AF1057" s="1" t="s">
        <v>162</v>
      </c>
      <c r="AG1057" s="1" t="s">
        <v>162</v>
      </c>
      <c r="AH1057" s="1" t="s">
        <v>162</v>
      </c>
      <c r="AI1057" s="1" t="s">
        <v>162</v>
      </c>
      <c r="AJ1057" s="1" t="s">
        <v>162</v>
      </c>
      <c r="AK1057" s="1" t="s">
        <v>162</v>
      </c>
      <c r="AL1057" s="1" t="s">
        <v>162</v>
      </c>
      <c r="AM1057" s="1" t="s">
        <v>162</v>
      </c>
      <c r="AN1057" s="1" t="s">
        <v>162</v>
      </c>
      <c r="AO1057" s="1" t="s">
        <v>162</v>
      </c>
      <c r="AP1057" s="1" t="s">
        <v>162</v>
      </c>
      <c r="AQ1057" s="1" t="s">
        <v>162</v>
      </c>
      <c r="AR1057" s="1" t="s">
        <v>162</v>
      </c>
      <c r="AS1057" s="1" t="s">
        <v>162</v>
      </c>
      <c r="AT1057" s="1" t="s">
        <v>162</v>
      </c>
      <c r="AU1057" s="1" t="s">
        <v>162</v>
      </c>
      <c r="AV1057" s="1" t="s">
        <v>162</v>
      </c>
      <c r="AW1057" s="1" t="s">
        <v>162</v>
      </c>
      <c r="AX1057" s="1" t="s">
        <v>162</v>
      </c>
      <c r="AY1057" s="1" t="s">
        <v>162</v>
      </c>
      <c r="AZ1057" s="1" t="s">
        <v>162</v>
      </c>
      <c r="BA1057" s="1" t="s">
        <v>162</v>
      </c>
      <c r="BB1057" s="1" t="s">
        <v>162</v>
      </c>
      <c r="BC1057" s="1" t="s">
        <v>162</v>
      </c>
      <c r="BD1057" s="1" t="s">
        <v>162</v>
      </c>
      <c r="BE1057" s="1" t="s">
        <v>162</v>
      </c>
      <c r="BS1057" s="1" t="s">
        <v>13585</v>
      </c>
      <c r="BT1057" s="5" t="s">
        <v>1470</v>
      </c>
      <c r="BW1057" s="1" t="s">
        <v>467</v>
      </c>
      <c r="BZ1057" s="1" t="s">
        <v>181</v>
      </c>
      <c r="CA1057" s="8" t="s">
        <v>13595</v>
      </c>
      <c r="CB1057" s="1" t="s">
        <v>617</v>
      </c>
    </row>
    <row r="1058">
      <c r="A1058" s="1" t="s">
        <v>13597</v>
      </c>
      <c r="B1058" s="1" t="s">
        <v>13598</v>
      </c>
      <c r="C1058" s="1" t="s">
        <v>13599</v>
      </c>
      <c r="D1058" s="1" t="s">
        <v>126</v>
      </c>
      <c r="E1058" s="1" t="s">
        <v>128</v>
      </c>
      <c r="F1058" s="5" t="s">
        <v>155</v>
      </c>
      <c r="G1058" s="1" t="s">
        <v>13600</v>
      </c>
      <c r="H1058" s="1" t="s">
        <v>13601</v>
      </c>
      <c r="I1058" s="5" t="s">
        <v>150</v>
      </c>
      <c r="M1058" s="5" t="s">
        <v>174</v>
      </c>
      <c r="N1058" s="5" t="s">
        <v>13602</v>
      </c>
      <c r="O1058" s="5" t="s">
        <v>520</v>
      </c>
      <c r="P1058" s="5" t="s">
        <v>150</v>
      </c>
      <c r="Q1058" s="5" t="s">
        <v>155</v>
      </c>
      <c r="R1058" s="5" t="s">
        <v>174</v>
      </c>
      <c r="S1058" s="5" t="s">
        <v>174</v>
      </c>
      <c r="T1058" s="5" t="s">
        <v>158</v>
      </c>
      <c r="U1058" s="5" t="s">
        <v>158</v>
      </c>
      <c r="V1058" s="5" t="s">
        <v>158</v>
      </c>
      <c r="W1058" s="5" t="s">
        <v>257</v>
      </c>
      <c r="AB1058" s="5" t="s">
        <v>216</v>
      </c>
      <c r="AC1058" s="1" t="s">
        <v>162</v>
      </c>
      <c r="AD1058" s="1" t="s">
        <v>162</v>
      </c>
      <c r="AE1058" s="1" t="s">
        <v>162</v>
      </c>
      <c r="AF1058" s="1" t="s">
        <v>162</v>
      </c>
      <c r="AG1058" s="1" t="s">
        <v>162</v>
      </c>
      <c r="AH1058" s="1" t="s">
        <v>162</v>
      </c>
      <c r="AI1058" s="1" t="s">
        <v>162</v>
      </c>
      <c r="AJ1058" s="1" t="s">
        <v>162</v>
      </c>
      <c r="AK1058" s="1" t="s">
        <v>162</v>
      </c>
      <c r="AL1058" s="1" t="s">
        <v>162</v>
      </c>
      <c r="AM1058" s="1" t="s">
        <v>162</v>
      </c>
      <c r="AN1058" s="1" t="s">
        <v>162</v>
      </c>
      <c r="AO1058" s="1" t="s">
        <v>162</v>
      </c>
      <c r="AP1058" s="1" t="s">
        <v>162</v>
      </c>
      <c r="AQ1058" s="1" t="s">
        <v>162</v>
      </c>
      <c r="AR1058" s="1" t="s">
        <v>162</v>
      </c>
      <c r="AS1058" s="1" t="s">
        <v>162</v>
      </c>
      <c r="AT1058" s="1" t="s">
        <v>162</v>
      </c>
      <c r="AU1058" s="1" t="s">
        <v>162</v>
      </c>
      <c r="AV1058" s="1" t="s">
        <v>162</v>
      </c>
      <c r="AW1058" s="1" t="s">
        <v>162</v>
      </c>
      <c r="AX1058" s="1" t="s">
        <v>162</v>
      </c>
      <c r="AY1058" s="1" t="s">
        <v>162</v>
      </c>
      <c r="AZ1058" s="1" t="s">
        <v>162</v>
      </c>
      <c r="BA1058" s="1" t="s">
        <v>162</v>
      </c>
      <c r="BB1058" s="1" t="s">
        <v>162</v>
      </c>
      <c r="BC1058" s="1" t="s">
        <v>162</v>
      </c>
      <c r="BD1058" s="1" t="s">
        <v>259</v>
      </c>
      <c r="BE1058" s="1" t="s">
        <v>162</v>
      </c>
      <c r="BN1058" s="5" t="s">
        <v>9013</v>
      </c>
      <c r="BO1058" s="5" t="s">
        <v>12528</v>
      </c>
      <c r="BS1058" s="1" t="s">
        <v>13604</v>
      </c>
      <c r="BT1058" s="5" t="s">
        <v>520</v>
      </c>
      <c r="BU1058" s="1" t="s">
        <v>240</v>
      </c>
      <c r="BZ1058" s="1" t="s">
        <v>181</v>
      </c>
      <c r="CA1058" s="8" t="s">
        <v>13605</v>
      </c>
      <c r="CB1058" s="1" t="s">
        <v>617</v>
      </c>
    </row>
    <row r="1059">
      <c r="A1059" s="1" t="s">
        <v>13606</v>
      </c>
      <c r="B1059" s="1" t="s">
        <v>13599</v>
      </c>
      <c r="C1059" s="1" t="s">
        <v>13608</v>
      </c>
      <c r="D1059" s="1" t="s">
        <v>126</v>
      </c>
      <c r="E1059" s="1" t="s">
        <v>128</v>
      </c>
      <c r="F1059" s="5" t="s">
        <v>174</v>
      </c>
      <c r="G1059" s="1" t="s">
        <v>13609</v>
      </c>
      <c r="H1059" s="1" t="s">
        <v>13610</v>
      </c>
      <c r="I1059" s="5" t="s">
        <v>150</v>
      </c>
      <c r="M1059" s="5" t="s">
        <v>174</v>
      </c>
      <c r="N1059" s="5" t="s">
        <v>13611</v>
      </c>
      <c r="O1059" s="5" t="s">
        <v>2731</v>
      </c>
      <c r="P1059" s="5" t="s">
        <v>174</v>
      </c>
      <c r="Q1059" s="5" t="s">
        <v>174</v>
      </c>
      <c r="R1059" s="5" t="s">
        <v>155</v>
      </c>
      <c r="S1059" s="5" t="s">
        <v>156</v>
      </c>
      <c r="T1059" s="5" t="s">
        <v>4692</v>
      </c>
      <c r="U1059" s="5" t="s">
        <v>158</v>
      </c>
      <c r="V1059" s="5" t="s">
        <v>158</v>
      </c>
      <c r="W1059" s="5" t="s">
        <v>159</v>
      </c>
      <c r="X1059" s="1" t="s">
        <v>13613</v>
      </c>
      <c r="AB1059" s="5" t="s">
        <v>155</v>
      </c>
      <c r="AC1059" s="1" t="s">
        <v>162</v>
      </c>
      <c r="AD1059" s="1" t="s">
        <v>162</v>
      </c>
      <c r="AE1059" s="1" t="s">
        <v>162</v>
      </c>
      <c r="AF1059" s="1" t="s">
        <v>162</v>
      </c>
      <c r="AG1059" s="1" t="s">
        <v>162</v>
      </c>
      <c r="AH1059" s="1" t="s">
        <v>162</v>
      </c>
      <c r="AI1059" s="1" t="s">
        <v>162</v>
      </c>
      <c r="AJ1059" s="1" t="s">
        <v>162</v>
      </c>
      <c r="AK1059" s="1" t="s">
        <v>162</v>
      </c>
      <c r="AL1059" s="1" t="s">
        <v>162</v>
      </c>
      <c r="AM1059" s="1" t="s">
        <v>162</v>
      </c>
      <c r="AN1059" s="1" t="s">
        <v>162</v>
      </c>
      <c r="AO1059" s="1" t="s">
        <v>162</v>
      </c>
      <c r="AP1059" s="1" t="s">
        <v>162</v>
      </c>
      <c r="AQ1059" s="1" t="s">
        <v>162</v>
      </c>
      <c r="AR1059" s="1" t="s">
        <v>162</v>
      </c>
      <c r="AS1059" s="1" t="s">
        <v>162</v>
      </c>
      <c r="AT1059" s="1" t="s">
        <v>162</v>
      </c>
      <c r="AU1059" s="1" t="s">
        <v>162</v>
      </c>
      <c r="AV1059" s="1" t="s">
        <v>162</v>
      </c>
      <c r="AW1059" s="1" t="s">
        <v>162</v>
      </c>
      <c r="AX1059" s="1" t="s">
        <v>162</v>
      </c>
      <c r="AY1059" s="1" t="s">
        <v>162</v>
      </c>
      <c r="AZ1059" s="1" t="s">
        <v>162</v>
      </c>
      <c r="BA1059" s="1" t="s">
        <v>162</v>
      </c>
      <c r="BB1059" s="1" t="s">
        <v>162</v>
      </c>
      <c r="BC1059" s="1" t="s">
        <v>162</v>
      </c>
      <c r="BD1059" s="1" t="s">
        <v>162</v>
      </c>
      <c r="BE1059" s="1" t="s">
        <v>259</v>
      </c>
      <c r="BP1059" s="1" t="s">
        <v>13619</v>
      </c>
      <c r="BQ1059" s="5" t="s">
        <v>1603</v>
      </c>
      <c r="BR1059" s="5" t="s">
        <v>2915</v>
      </c>
      <c r="BS1059" s="1" t="s">
        <v>13604</v>
      </c>
      <c r="BT1059" s="5" t="s">
        <v>2731</v>
      </c>
      <c r="BY1059" s="1" t="s">
        <v>180</v>
      </c>
      <c r="BZ1059" s="1" t="s">
        <v>181</v>
      </c>
      <c r="CA1059" s="8" t="s">
        <v>13620</v>
      </c>
      <c r="CB1059" s="1" t="s">
        <v>617</v>
      </c>
    </row>
    <row r="1060">
      <c r="A1060" s="1" t="s">
        <v>13621</v>
      </c>
      <c r="B1060" s="1" t="s">
        <v>13599</v>
      </c>
      <c r="C1060" s="1" t="s">
        <v>13608</v>
      </c>
      <c r="D1060" s="1" t="s">
        <v>126</v>
      </c>
      <c r="E1060" s="1" t="s">
        <v>128</v>
      </c>
      <c r="F1060" s="5" t="s">
        <v>156</v>
      </c>
      <c r="G1060" s="1" t="s">
        <v>13622</v>
      </c>
      <c r="H1060" s="1" t="s">
        <v>13623</v>
      </c>
      <c r="I1060" s="5" t="s">
        <v>150</v>
      </c>
      <c r="M1060" s="5" t="s">
        <v>174</v>
      </c>
      <c r="N1060" s="5" t="s">
        <v>13624</v>
      </c>
      <c r="O1060" s="5" t="s">
        <v>155</v>
      </c>
      <c r="P1060" s="5" t="s">
        <v>150</v>
      </c>
      <c r="Q1060" s="5" t="s">
        <v>155</v>
      </c>
      <c r="BS1060" s="1" t="s">
        <v>12362</v>
      </c>
      <c r="BT1060" s="5" t="s">
        <v>155</v>
      </c>
      <c r="BZ1060" s="1" t="s">
        <v>181</v>
      </c>
      <c r="CA1060" s="8" t="s">
        <v>13625</v>
      </c>
      <c r="CB1060" s="1" t="s">
        <v>13268</v>
      </c>
    </row>
    <row r="1061">
      <c r="A1061" s="1" t="s">
        <v>13628</v>
      </c>
      <c r="B1061" s="1" t="s">
        <v>13608</v>
      </c>
      <c r="C1061" s="1" t="s">
        <v>13629</v>
      </c>
      <c r="D1061" s="1" t="s">
        <v>126</v>
      </c>
      <c r="E1061" s="1" t="s">
        <v>128</v>
      </c>
      <c r="F1061" s="5" t="s">
        <v>155</v>
      </c>
      <c r="G1061" s="1" t="s">
        <v>13630</v>
      </c>
      <c r="H1061" s="1" t="s">
        <v>13631</v>
      </c>
      <c r="I1061" s="5" t="s">
        <v>150</v>
      </c>
      <c r="M1061" s="5" t="s">
        <v>174</v>
      </c>
      <c r="N1061" s="5" t="s">
        <v>13632</v>
      </c>
      <c r="O1061" s="5" t="s">
        <v>216</v>
      </c>
      <c r="P1061" s="5" t="s">
        <v>150</v>
      </c>
      <c r="Q1061" s="5" t="s">
        <v>155</v>
      </c>
      <c r="R1061" s="5" t="s">
        <v>174</v>
      </c>
      <c r="S1061" s="5" t="s">
        <v>150</v>
      </c>
      <c r="BS1061" s="1" t="s">
        <v>12362</v>
      </c>
      <c r="BT1061" s="5" t="s">
        <v>216</v>
      </c>
      <c r="BZ1061" s="1" t="s">
        <v>181</v>
      </c>
      <c r="CA1061" s="8" t="s">
        <v>13633</v>
      </c>
      <c r="CB1061" s="1" t="s">
        <v>13268</v>
      </c>
    </row>
    <row r="1062">
      <c r="A1062" s="1" t="s">
        <v>13634</v>
      </c>
      <c r="B1062" s="1" t="s">
        <v>13608</v>
      </c>
      <c r="C1062" s="1" t="s">
        <v>13629</v>
      </c>
      <c r="D1062" s="1" t="s">
        <v>126</v>
      </c>
      <c r="E1062" s="1" t="s">
        <v>128</v>
      </c>
      <c r="F1062" s="5" t="s">
        <v>150</v>
      </c>
      <c r="G1062" s="1" t="s">
        <v>13636</v>
      </c>
      <c r="H1062" s="1" t="s">
        <v>13637</v>
      </c>
      <c r="I1062" s="5" t="s">
        <v>150</v>
      </c>
      <c r="M1062" s="5" t="s">
        <v>150</v>
      </c>
      <c r="N1062" s="5" t="s">
        <v>13638</v>
      </c>
      <c r="O1062" s="5" t="s">
        <v>1100</v>
      </c>
      <c r="P1062" s="5" t="s">
        <v>174</v>
      </c>
      <c r="Q1062" s="5" t="s">
        <v>150</v>
      </c>
      <c r="R1062" s="5" t="s">
        <v>155</v>
      </c>
      <c r="S1062" s="5" t="s">
        <v>155</v>
      </c>
      <c r="T1062" s="5" t="s">
        <v>3435</v>
      </c>
      <c r="U1062" s="5" t="s">
        <v>158</v>
      </c>
      <c r="V1062" s="5" t="s">
        <v>158</v>
      </c>
      <c r="W1062" s="5" t="s">
        <v>861</v>
      </c>
      <c r="AB1062" s="5" t="s">
        <v>155</v>
      </c>
      <c r="AC1062" s="1" t="s">
        <v>162</v>
      </c>
      <c r="AD1062" s="1" t="s">
        <v>162</v>
      </c>
      <c r="AE1062" s="1" t="s">
        <v>162</v>
      </c>
      <c r="AF1062" s="1" t="s">
        <v>162</v>
      </c>
      <c r="AG1062" s="1" t="s">
        <v>162</v>
      </c>
      <c r="AH1062" s="1" t="s">
        <v>162</v>
      </c>
      <c r="AI1062" s="1" t="s">
        <v>162</v>
      </c>
      <c r="AJ1062" s="1" t="s">
        <v>162</v>
      </c>
      <c r="AK1062" s="1" t="s">
        <v>162</v>
      </c>
      <c r="AL1062" s="1" t="s">
        <v>162</v>
      </c>
      <c r="AM1062" s="1" t="s">
        <v>162</v>
      </c>
      <c r="AN1062" s="1" t="s">
        <v>162</v>
      </c>
      <c r="AO1062" s="1" t="s">
        <v>162</v>
      </c>
      <c r="AP1062" s="1" t="s">
        <v>162</v>
      </c>
      <c r="AQ1062" s="1" t="s">
        <v>162</v>
      </c>
      <c r="AR1062" s="1" t="s">
        <v>162</v>
      </c>
      <c r="AS1062" s="1" t="s">
        <v>162</v>
      </c>
      <c r="AT1062" s="1" t="s">
        <v>162</v>
      </c>
      <c r="AU1062" s="1" t="s">
        <v>162</v>
      </c>
      <c r="AV1062" s="1" t="s">
        <v>162</v>
      </c>
      <c r="AW1062" s="1" t="s">
        <v>162</v>
      </c>
      <c r="AX1062" s="1" t="s">
        <v>162</v>
      </c>
      <c r="AY1062" s="1" t="s">
        <v>162</v>
      </c>
      <c r="AZ1062" s="1" t="s">
        <v>162</v>
      </c>
      <c r="BA1062" s="1" t="s">
        <v>162</v>
      </c>
      <c r="BB1062" s="1" t="s">
        <v>162</v>
      </c>
      <c r="BC1062" s="1" t="s">
        <v>162</v>
      </c>
      <c r="BD1062" s="1" t="s">
        <v>162</v>
      </c>
      <c r="BE1062" s="1" t="s">
        <v>162</v>
      </c>
      <c r="BS1062" s="1" t="s">
        <v>13604</v>
      </c>
      <c r="BT1062" s="5" t="s">
        <v>1100</v>
      </c>
      <c r="BU1062" s="1" t="s">
        <v>768</v>
      </c>
      <c r="BZ1062" s="1" t="s">
        <v>181</v>
      </c>
      <c r="CA1062" s="8" t="s">
        <v>13640</v>
      </c>
      <c r="CB1062" s="1" t="s">
        <v>617</v>
      </c>
    </row>
    <row r="1063">
      <c r="A1063" s="1" t="s">
        <v>13642</v>
      </c>
      <c r="B1063" s="1" t="s">
        <v>13629</v>
      </c>
      <c r="C1063" s="1" t="s">
        <v>13643</v>
      </c>
      <c r="D1063" s="1" t="s">
        <v>126</v>
      </c>
      <c r="E1063" s="1" t="s">
        <v>128</v>
      </c>
      <c r="F1063" s="5" t="s">
        <v>174</v>
      </c>
      <c r="G1063" s="1" t="s">
        <v>13644</v>
      </c>
      <c r="H1063" s="1" t="s">
        <v>13645</v>
      </c>
      <c r="I1063" s="5" t="s">
        <v>150</v>
      </c>
      <c r="M1063" s="5" t="s">
        <v>174</v>
      </c>
      <c r="N1063" s="5" t="s">
        <v>13646</v>
      </c>
      <c r="O1063" s="5" t="s">
        <v>733</v>
      </c>
      <c r="P1063" s="5" t="s">
        <v>174</v>
      </c>
      <c r="Q1063" s="5" t="s">
        <v>174</v>
      </c>
      <c r="R1063" s="5" t="s">
        <v>155</v>
      </c>
      <c r="S1063" s="5" t="s">
        <v>156</v>
      </c>
      <c r="T1063" s="5" t="s">
        <v>158</v>
      </c>
      <c r="U1063" s="5" t="s">
        <v>158</v>
      </c>
      <c r="V1063" s="5" t="s">
        <v>158</v>
      </c>
      <c r="W1063" s="5" t="s">
        <v>257</v>
      </c>
      <c r="AB1063" s="5" t="s">
        <v>216</v>
      </c>
      <c r="AC1063" s="1" t="s">
        <v>162</v>
      </c>
      <c r="AD1063" s="1" t="s">
        <v>162</v>
      </c>
      <c r="AE1063" s="1" t="s">
        <v>162</v>
      </c>
      <c r="AF1063" s="1" t="s">
        <v>162</v>
      </c>
      <c r="AG1063" s="1" t="s">
        <v>162</v>
      </c>
      <c r="AH1063" s="1" t="s">
        <v>162</v>
      </c>
      <c r="AI1063" s="1" t="s">
        <v>162</v>
      </c>
      <c r="AJ1063" s="1" t="s">
        <v>162</v>
      </c>
      <c r="AK1063" s="1" t="s">
        <v>162</v>
      </c>
      <c r="AL1063" s="1" t="s">
        <v>162</v>
      </c>
      <c r="AM1063" s="1" t="s">
        <v>162</v>
      </c>
      <c r="AN1063" s="1" t="s">
        <v>162</v>
      </c>
      <c r="AO1063" s="1" t="s">
        <v>162</v>
      </c>
      <c r="AP1063" s="1" t="s">
        <v>162</v>
      </c>
      <c r="AQ1063" s="1" t="s">
        <v>162</v>
      </c>
      <c r="AR1063" s="1" t="s">
        <v>162</v>
      </c>
      <c r="AS1063" s="1" t="s">
        <v>162</v>
      </c>
      <c r="AT1063" s="1" t="s">
        <v>162</v>
      </c>
      <c r="AU1063" s="1" t="s">
        <v>162</v>
      </c>
      <c r="AV1063" s="1" t="s">
        <v>162</v>
      </c>
      <c r="AW1063" s="1" t="s">
        <v>162</v>
      </c>
      <c r="AX1063" s="1" t="s">
        <v>162</v>
      </c>
      <c r="AY1063" s="1" t="s">
        <v>162</v>
      </c>
      <c r="AZ1063" s="1" t="s">
        <v>162</v>
      </c>
      <c r="BA1063" s="1" t="s">
        <v>162</v>
      </c>
      <c r="BB1063" s="1" t="s">
        <v>162</v>
      </c>
      <c r="BC1063" s="1" t="s">
        <v>162</v>
      </c>
      <c r="BD1063" s="1" t="s">
        <v>162</v>
      </c>
      <c r="BE1063" s="1" t="s">
        <v>162</v>
      </c>
      <c r="BS1063" s="1" t="s">
        <v>12362</v>
      </c>
      <c r="BT1063" s="5" t="s">
        <v>733</v>
      </c>
      <c r="BU1063" s="1" t="s">
        <v>240</v>
      </c>
      <c r="BZ1063" s="1" t="s">
        <v>181</v>
      </c>
      <c r="CA1063" s="8" t="s">
        <v>13650</v>
      </c>
      <c r="CB1063" s="1" t="s">
        <v>13268</v>
      </c>
    </row>
    <row r="1064">
      <c r="A1064" s="1" t="s">
        <v>13658</v>
      </c>
      <c r="B1064" s="1" t="s">
        <v>13643</v>
      </c>
      <c r="C1064" s="1" t="s">
        <v>13660</v>
      </c>
      <c r="D1064" s="1" t="s">
        <v>126</v>
      </c>
      <c r="E1064" s="1" t="s">
        <v>128</v>
      </c>
      <c r="F1064" s="5" t="s">
        <v>150</v>
      </c>
      <c r="G1064" s="1" t="s">
        <v>12360</v>
      </c>
      <c r="H1064" s="1" t="s">
        <v>13661</v>
      </c>
      <c r="I1064" s="5" t="s">
        <v>150</v>
      </c>
      <c r="M1064" s="5" t="s">
        <v>150</v>
      </c>
      <c r="N1064" s="5" t="s">
        <v>13662</v>
      </c>
      <c r="O1064" s="5" t="s">
        <v>2539</v>
      </c>
      <c r="P1064" s="5" t="s">
        <v>174</v>
      </c>
      <c r="Q1064" s="5" t="s">
        <v>150</v>
      </c>
      <c r="R1064" s="5" t="s">
        <v>155</v>
      </c>
      <c r="S1064" s="5" t="s">
        <v>156</v>
      </c>
      <c r="T1064" s="5" t="s">
        <v>13663</v>
      </c>
      <c r="U1064" s="5" t="s">
        <v>158</v>
      </c>
      <c r="V1064" s="5" t="s">
        <v>158</v>
      </c>
      <c r="W1064" s="5" t="s">
        <v>159</v>
      </c>
      <c r="X1064" s="1" t="s">
        <v>13664</v>
      </c>
      <c r="AB1064" s="5" t="s">
        <v>155</v>
      </c>
      <c r="AC1064" s="1" t="s">
        <v>162</v>
      </c>
      <c r="AD1064" s="1" t="s">
        <v>162</v>
      </c>
      <c r="AE1064" s="1" t="s">
        <v>162</v>
      </c>
      <c r="AF1064" s="1" t="s">
        <v>162</v>
      </c>
      <c r="AG1064" s="1" t="s">
        <v>162</v>
      </c>
      <c r="AH1064" s="1" t="s">
        <v>162</v>
      </c>
      <c r="AI1064" s="1" t="s">
        <v>162</v>
      </c>
      <c r="AJ1064" s="1" t="s">
        <v>162</v>
      </c>
      <c r="AK1064" s="1" t="s">
        <v>162</v>
      </c>
      <c r="AL1064" s="1" t="s">
        <v>162</v>
      </c>
      <c r="AM1064" s="1" t="s">
        <v>162</v>
      </c>
      <c r="AN1064" s="1" t="s">
        <v>162</v>
      </c>
      <c r="AO1064" s="1" t="s">
        <v>162</v>
      </c>
      <c r="AP1064" s="1" t="s">
        <v>162</v>
      </c>
      <c r="AQ1064" s="1" t="s">
        <v>162</v>
      </c>
      <c r="AR1064" s="1" t="s">
        <v>162</v>
      </c>
      <c r="AS1064" s="1" t="s">
        <v>162</v>
      </c>
      <c r="AT1064" s="1" t="s">
        <v>162</v>
      </c>
      <c r="AU1064" s="1" t="s">
        <v>162</v>
      </c>
      <c r="AV1064" s="1" t="s">
        <v>162</v>
      </c>
      <c r="AW1064" s="1" t="s">
        <v>162</v>
      </c>
      <c r="AX1064" s="1" t="s">
        <v>162</v>
      </c>
      <c r="AY1064" s="1" t="s">
        <v>162</v>
      </c>
      <c r="AZ1064" s="1" t="s">
        <v>162</v>
      </c>
      <c r="BA1064" s="1" t="s">
        <v>162</v>
      </c>
      <c r="BB1064" s="1" t="s">
        <v>162</v>
      </c>
      <c r="BC1064" s="1" t="s">
        <v>162</v>
      </c>
      <c r="BD1064" s="1" t="s">
        <v>162</v>
      </c>
      <c r="BE1064" s="1" t="s">
        <v>162</v>
      </c>
      <c r="BS1064" s="1" t="s">
        <v>12362</v>
      </c>
      <c r="BT1064" s="5" t="s">
        <v>2539</v>
      </c>
      <c r="BY1064" s="1" t="s">
        <v>180</v>
      </c>
      <c r="BZ1064" s="1" t="s">
        <v>181</v>
      </c>
      <c r="CA1064" s="8" t="s">
        <v>13667</v>
      </c>
      <c r="CB1064" s="1" t="s">
        <v>13268</v>
      </c>
    </row>
    <row r="1065">
      <c r="A1065" s="1" t="s">
        <v>12938</v>
      </c>
      <c r="B1065" s="1" t="s">
        <v>13668</v>
      </c>
      <c r="C1065" s="1" t="s">
        <v>13669</v>
      </c>
      <c r="D1065" s="1" t="s">
        <v>126</v>
      </c>
      <c r="E1065" s="1" t="s">
        <v>128</v>
      </c>
      <c r="F1065" s="5" t="s">
        <v>155</v>
      </c>
      <c r="G1065" s="1" t="s">
        <v>12941</v>
      </c>
      <c r="H1065" s="1" t="s">
        <v>12943</v>
      </c>
      <c r="I1065" s="5" t="s">
        <v>150</v>
      </c>
      <c r="M1065" s="5" t="s">
        <v>150</v>
      </c>
      <c r="N1065" s="5" t="s">
        <v>13672</v>
      </c>
      <c r="O1065" s="5" t="s">
        <v>1811</v>
      </c>
      <c r="P1065" s="5" t="s">
        <v>150</v>
      </c>
      <c r="Q1065" s="5" t="s">
        <v>155</v>
      </c>
      <c r="R1065" s="5" t="s">
        <v>174</v>
      </c>
      <c r="S1065" s="5" t="s">
        <v>155</v>
      </c>
      <c r="T1065" s="5" t="s">
        <v>158</v>
      </c>
      <c r="U1065" s="5" t="s">
        <v>158</v>
      </c>
      <c r="V1065" s="5" t="s">
        <v>158</v>
      </c>
      <c r="W1065" s="5" t="s">
        <v>257</v>
      </c>
      <c r="AB1065" s="5" t="s">
        <v>216</v>
      </c>
      <c r="AC1065" s="1" t="s">
        <v>162</v>
      </c>
      <c r="AD1065" s="1" t="s">
        <v>162</v>
      </c>
      <c r="AE1065" s="1" t="s">
        <v>162</v>
      </c>
      <c r="AF1065" s="1" t="s">
        <v>162</v>
      </c>
      <c r="AG1065" s="1" t="s">
        <v>162</v>
      </c>
      <c r="AH1065" s="1" t="s">
        <v>162</v>
      </c>
      <c r="AI1065" s="1" t="s">
        <v>162</v>
      </c>
      <c r="AJ1065" s="1" t="s">
        <v>162</v>
      </c>
      <c r="AK1065" s="1" t="s">
        <v>162</v>
      </c>
      <c r="AL1065" s="1" t="s">
        <v>162</v>
      </c>
      <c r="AM1065" s="1" t="s">
        <v>162</v>
      </c>
      <c r="AN1065" s="1" t="s">
        <v>162</v>
      </c>
      <c r="AO1065" s="1" t="s">
        <v>162</v>
      </c>
      <c r="AP1065" s="1" t="s">
        <v>162</v>
      </c>
      <c r="AQ1065" s="1" t="s">
        <v>162</v>
      </c>
      <c r="AR1065" s="1" t="s">
        <v>162</v>
      </c>
      <c r="AS1065" s="1" t="s">
        <v>162</v>
      </c>
      <c r="AT1065" s="1" t="s">
        <v>162</v>
      </c>
      <c r="AU1065" s="1" t="s">
        <v>162</v>
      </c>
      <c r="AV1065" s="1" t="s">
        <v>162</v>
      </c>
      <c r="AW1065" s="1" t="s">
        <v>162</v>
      </c>
      <c r="AX1065" s="1" t="s">
        <v>162</v>
      </c>
      <c r="AY1065" s="1" t="s">
        <v>162</v>
      </c>
      <c r="AZ1065" s="1" t="s">
        <v>162</v>
      </c>
      <c r="BA1065" s="1" t="s">
        <v>162</v>
      </c>
      <c r="BB1065" s="1" t="s">
        <v>162</v>
      </c>
      <c r="BC1065" s="1" t="s">
        <v>162</v>
      </c>
      <c r="BD1065" s="1" t="s">
        <v>162</v>
      </c>
      <c r="BE1065" s="1" t="s">
        <v>162</v>
      </c>
      <c r="BS1065" s="1" t="s">
        <v>5336</v>
      </c>
      <c r="BT1065" s="5" t="s">
        <v>1811</v>
      </c>
      <c r="BU1065" s="1" t="s">
        <v>240</v>
      </c>
      <c r="BZ1065" s="1" t="s">
        <v>181</v>
      </c>
      <c r="CA1065" s="8" t="s">
        <v>13675</v>
      </c>
      <c r="CB1065" s="1" t="s">
        <v>617</v>
      </c>
    </row>
    <row r="1066">
      <c r="A1066" s="1" t="s">
        <v>12921</v>
      </c>
      <c r="B1066" s="1" t="s">
        <v>13669</v>
      </c>
      <c r="C1066" s="1" t="s">
        <v>13677</v>
      </c>
      <c r="D1066" s="1" t="s">
        <v>126</v>
      </c>
      <c r="E1066" s="1" t="s">
        <v>128</v>
      </c>
      <c r="F1066" s="5" t="s">
        <v>174</v>
      </c>
      <c r="G1066" s="1" t="s">
        <v>12925</v>
      </c>
      <c r="H1066" s="1" t="s">
        <v>12926</v>
      </c>
      <c r="I1066" s="5" t="s">
        <v>150</v>
      </c>
      <c r="M1066" s="5" t="s">
        <v>174</v>
      </c>
      <c r="N1066" s="5" t="s">
        <v>13678</v>
      </c>
      <c r="O1066" s="5" t="s">
        <v>752</v>
      </c>
      <c r="P1066" s="5" t="s">
        <v>174</v>
      </c>
      <c r="Q1066" s="5" t="s">
        <v>174</v>
      </c>
      <c r="R1066" s="5" t="s">
        <v>155</v>
      </c>
      <c r="S1066" s="5" t="s">
        <v>155</v>
      </c>
      <c r="T1066" s="5" t="s">
        <v>380</v>
      </c>
      <c r="U1066" s="5" t="s">
        <v>158</v>
      </c>
      <c r="V1066" s="5" t="s">
        <v>158</v>
      </c>
      <c r="W1066" s="5" t="s">
        <v>2907</v>
      </c>
      <c r="AB1066" s="5" t="s">
        <v>155</v>
      </c>
      <c r="AC1066" s="1" t="s">
        <v>162</v>
      </c>
      <c r="AD1066" s="1" t="s">
        <v>162</v>
      </c>
      <c r="AE1066" s="1" t="s">
        <v>162</v>
      </c>
      <c r="AF1066" s="1" t="s">
        <v>162</v>
      </c>
      <c r="AG1066" s="1" t="s">
        <v>162</v>
      </c>
      <c r="AH1066" s="1" t="s">
        <v>162</v>
      </c>
      <c r="AI1066" s="1" t="s">
        <v>162</v>
      </c>
      <c r="AJ1066" s="1" t="s">
        <v>162</v>
      </c>
      <c r="AK1066" s="1" t="s">
        <v>162</v>
      </c>
      <c r="AL1066" s="1" t="s">
        <v>162</v>
      </c>
      <c r="AM1066" s="1" t="s">
        <v>162</v>
      </c>
      <c r="AN1066" s="1" t="s">
        <v>162</v>
      </c>
      <c r="AO1066" s="1" t="s">
        <v>162</v>
      </c>
      <c r="AP1066" s="1" t="s">
        <v>162</v>
      </c>
      <c r="AQ1066" s="1" t="s">
        <v>162</v>
      </c>
      <c r="AR1066" s="1" t="s">
        <v>162</v>
      </c>
      <c r="AS1066" s="1" t="s">
        <v>162</v>
      </c>
      <c r="AT1066" s="1" t="s">
        <v>162</v>
      </c>
      <c r="AU1066" s="1" t="s">
        <v>162</v>
      </c>
      <c r="AV1066" s="1" t="s">
        <v>162</v>
      </c>
      <c r="AW1066" s="1" t="s">
        <v>162</v>
      </c>
      <c r="AX1066" s="1" t="s">
        <v>162</v>
      </c>
      <c r="AY1066" s="1" t="s">
        <v>162</v>
      </c>
      <c r="AZ1066" s="1" t="s">
        <v>162</v>
      </c>
      <c r="BA1066" s="1" t="s">
        <v>162</v>
      </c>
      <c r="BB1066" s="1" t="s">
        <v>162</v>
      </c>
      <c r="BC1066" s="1" t="s">
        <v>162</v>
      </c>
      <c r="BD1066" s="1" t="s">
        <v>162</v>
      </c>
      <c r="BE1066" s="1" t="s">
        <v>162</v>
      </c>
      <c r="BS1066" s="1" t="s">
        <v>5336</v>
      </c>
      <c r="BT1066" s="5" t="s">
        <v>752</v>
      </c>
      <c r="BV1066" s="1" t="s">
        <v>1023</v>
      </c>
      <c r="BZ1066" s="1" t="s">
        <v>181</v>
      </c>
      <c r="CA1066" s="8" t="s">
        <v>13683</v>
      </c>
      <c r="CB1066" s="1" t="s">
        <v>617</v>
      </c>
    </row>
    <row r="1067">
      <c r="A1067" s="1" t="s">
        <v>12910</v>
      </c>
      <c r="B1067" s="1" t="s">
        <v>13677</v>
      </c>
      <c r="C1067" s="1" t="s">
        <v>13687</v>
      </c>
      <c r="D1067" s="1" t="s">
        <v>126</v>
      </c>
      <c r="E1067" s="1" t="s">
        <v>128</v>
      </c>
      <c r="F1067" s="5" t="s">
        <v>150</v>
      </c>
      <c r="G1067" s="1" t="s">
        <v>5333</v>
      </c>
      <c r="H1067" s="1" t="s">
        <v>5336</v>
      </c>
      <c r="I1067" s="5" t="s">
        <v>150</v>
      </c>
      <c r="M1067" s="5" t="s">
        <v>150</v>
      </c>
      <c r="N1067" s="5" t="s">
        <v>13688</v>
      </c>
      <c r="O1067" s="5" t="s">
        <v>1100</v>
      </c>
      <c r="P1067" s="5" t="s">
        <v>174</v>
      </c>
      <c r="Q1067" s="5" t="s">
        <v>150</v>
      </c>
      <c r="R1067" s="5" t="s">
        <v>155</v>
      </c>
      <c r="S1067" s="5" t="s">
        <v>155</v>
      </c>
      <c r="T1067" s="5" t="s">
        <v>6566</v>
      </c>
      <c r="U1067" s="5" t="s">
        <v>158</v>
      </c>
      <c r="V1067" s="5" t="s">
        <v>158</v>
      </c>
      <c r="W1067" s="5" t="s">
        <v>1811</v>
      </c>
      <c r="AB1067" s="5" t="s">
        <v>155</v>
      </c>
      <c r="AC1067" s="1" t="s">
        <v>162</v>
      </c>
      <c r="AD1067" s="1" t="s">
        <v>162</v>
      </c>
      <c r="AE1067" s="1" t="s">
        <v>162</v>
      </c>
      <c r="AF1067" s="1" t="s">
        <v>162</v>
      </c>
      <c r="AG1067" s="1" t="s">
        <v>162</v>
      </c>
      <c r="AH1067" s="1" t="s">
        <v>162</v>
      </c>
      <c r="AI1067" s="1" t="s">
        <v>162</v>
      </c>
      <c r="AJ1067" s="1" t="s">
        <v>162</v>
      </c>
      <c r="AK1067" s="1" t="s">
        <v>162</v>
      </c>
      <c r="AL1067" s="1" t="s">
        <v>162</v>
      </c>
      <c r="AM1067" s="1" t="s">
        <v>162</v>
      </c>
      <c r="AN1067" s="1" t="s">
        <v>162</v>
      </c>
      <c r="AO1067" s="1" t="s">
        <v>162</v>
      </c>
      <c r="AP1067" s="1" t="s">
        <v>162</v>
      </c>
      <c r="AQ1067" s="1" t="s">
        <v>162</v>
      </c>
      <c r="AR1067" s="1" t="s">
        <v>162</v>
      </c>
      <c r="AS1067" s="1" t="s">
        <v>162</v>
      </c>
      <c r="AT1067" s="1" t="s">
        <v>162</v>
      </c>
      <c r="AU1067" s="1" t="s">
        <v>162</v>
      </c>
      <c r="AV1067" s="1" t="s">
        <v>162</v>
      </c>
      <c r="AW1067" s="1" t="s">
        <v>162</v>
      </c>
      <c r="AX1067" s="1" t="s">
        <v>162</v>
      </c>
      <c r="AY1067" s="1" t="s">
        <v>162</v>
      </c>
      <c r="AZ1067" s="1" t="s">
        <v>162</v>
      </c>
      <c r="BA1067" s="1" t="s">
        <v>162</v>
      </c>
      <c r="BB1067" s="1" t="s">
        <v>162</v>
      </c>
      <c r="BC1067" s="1" t="s">
        <v>162</v>
      </c>
      <c r="BD1067" s="1" t="s">
        <v>162</v>
      </c>
      <c r="BE1067" s="1" t="s">
        <v>162</v>
      </c>
      <c r="BS1067" s="1" t="s">
        <v>5336</v>
      </c>
      <c r="BT1067" s="5" t="s">
        <v>1100</v>
      </c>
      <c r="BU1067" s="1" t="s">
        <v>705</v>
      </c>
      <c r="BZ1067" s="1" t="s">
        <v>181</v>
      </c>
      <c r="CA1067" s="8" t="s">
        <v>13691</v>
      </c>
      <c r="CB1067" s="1" t="s">
        <v>617</v>
      </c>
    </row>
    <row r="1068">
      <c r="A1068" s="1" t="s">
        <v>13694</v>
      </c>
      <c r="B1068" s="1" t="s">
        <v>13695</v>
      </c>
      <c r="C1068" s="1" t="s">
        <v>13696</v>
      </c>
      <c r="D1068" s="1" t="s">
        <v>126</v>
      </c>
      <c r="E1068" s="1" t="s">
        <v>128</v>
      </c>
      <c r="F1068" s="5" t="s">
        <v>156</v>
      </c>
      <c r="G1068" s="1" t="s">
        <v>13698</v>
      </c>
      <c r="H1068" s="1" t="s">
        <v>13699</v>
      </c>
      <c r="I1068" s="5" t="s">
        <v>150</v>
      </c>
      <c r="M1068" s="5" t="s">
        <v>174</v>
      </c>
      <c r="N1068" s="5" t="s">
        <v>13700</v>
      </c>
      <c r="O1068" s="5" t="s">
        <v>1811</v>
      </c>
      <c r="P1068" s="5" t="s">
        <v>150</v>
      </c>
      <c r="Q1068" s="5" t="s">
        <v>155</v>
      </c>
      <c r="R1068" s="5" t="s">
        <v>155</v>
      </c>
      <c r="S1068" s="5" t="s">
        <v>174</v>
      </c>
      <c r="T1068" s="5" t="s">
        <v>158</v>
      </c>
      <c r="U1068" s="5" t="s">
        <v>158</v>
      </c>
      <c r="V1068" s="5" t="s">
        <v>158</v>
      </c>
      <c r="W1068" s="5" t="s">
        <v>257</v>
      </c>
      <c r="AB1068" s="5" t="s">
        <v>216</v>
      </c>
      <c r="AC1068" s="1" t="s">
        <v>162</v>
      </c>
      <c r="AD1068" s="1" t="s">
        <v>162</v>
      </c>
      <c r="AE1068" s="1" t="s">
        <v>162</v>
      </c>
      <c r="AF1068" s="1" t="s">
        <v>162</v>
      </c>
      <c r="AG1068" s="1" t="s">
        <v>162</v>
      </c>
      <c r="AH1068" s="1" t="s">
        <v>162</v>
      </c>
      <c r="AI1068" s="1" t="s">
        <v>162</v>
      </c>
      <c r="AJ1068" s="1" t="s">
        <v>162</v>
      </c>
      <c r="AK1068" s="1" t="s">
        <v>162</v>
      </c>
      <c r="AL1068" s="1" t="s">
        <v>162</v>
      </c>
      <c r="AM1068" s="1" t="s">
        <v>162</v>
      </c>
      <c r="AN1068" s="1" t="s">
        <v>162</v>
      </c>
      <c r="AO1068" s="1" t="s">
        <v>162</v>
      </c>
      <c r="AP1068" s="1" t="s">
        <v>162</v>
      </c>
      <c r="AQ1068" s="1" t="s">
        <v>162</v>
      </c>
      <c r="AR1068" s="1" t="s">
        <v>162</v>
      </c>
      <c r="AS1068" s="1" t="s">
        <v>162</v>
      </c>
      <c r="AT1068" s="1" t="s">
        <v>162</v>
      </c>
      <c r="AU1068" s="1" t="s">
        <v>162</v>
      </c>
      <c r="AV1068" s="1" t="s">
        <v>162</v>
      </c>
      <c r="AW1068" s="1" t="s">
        <v>162</v>
      </c>
      <c r="AX1068" s="1" t="s">
        <v>162</v>
      </c>
      <c r="AY1068" s="1" t="s">
        <v>162</v>
      </c>
      <c r="AZ1068" s="1" t="s">
        <v>162</v>
      </c>
      <c r="BA1068" s="1" t="s">
        <v>162</v>
      </c>
      <c r="BB1068" s="1" t="s">
        <v>162</v>
      </c>
      <c r="BC1068" s="1" t="s">
        <v>162</v>
      </c>
      <c r="BD1068" s="1" t="s">
        <v>162</v>
      </c>
      <c r="BE1068" s="1" t="s">
        <v>162</v>
      </c>
      <c r="BS1068" s="1" t="s">
        <v>13703</v>
      </c>
      <c r="BT1068" s="5" t="s">
        <v>1811</v>
      </c>
      <c r="BU1068" s="1" t="s">
        <v>240</v>
      </c>
      <c r="BZ1068" s="1" t="s">
        <v>181</v>
      </c>
      <c r="CA1068" s="8" t="s">
        <v>13704</v>
      </c>
      <c r="CB1068" s="1" t="s">
        <v>617</v>
      </c>
    </row>
    <row r="1069">
      <c r="A1069" s="1" t="s">
        <v>13706</v>
      </c>
      <c r="B1069" s="1" t="s">
        <v>13696</v>
      </c>
      <c r="C1069" s="1" t="s">
        <v>13707</v>
      </c>
      <c r="D1069" s="1" t="s">
        <v>126</v>
      </c>
      <c r="E1069" s="1" t="s">
        <v>128</v>
      </c>
      <c r="F1069" s="5" t="s">
        <v>155</v>
      </c>
      <c r="G1069" s="1" t="s">
        <v>13709</v>
      </c>
      <c r="H1069" s="1" t="s">
        <v>13710</v>
      </c>
      <c r="I1069" s="5" t="s">
        <v>150</v>
      </c>
      <c r="M1069" s="5" t="s">
        <v>150</v>
      </c>
      <c r="N1069" s="5" t="s">
        <v>13712</v>
      </c>
      <c r="O1069" s="5" t="s">
        <v>2306</v>
      </c>
      <c r="P1069" s="5" t="s">
        <v>150</v>
      </c>
      <c r="Q1069" s="5" t="s">
        <v>155</v>
      </c>
      <c r="R1069" s="5" t="s">
        <v>155</v>
      </c>
      <c r="S1069" s="5" t="s">
        <v>156</v>
      </c>
      <c r="T1069" s="5" t="s">
        <v>158</v>
      </c>
      <c r="U1069" s="5" t="s">
        <v>158</v>
      </c>
      <c r="V1069" s="5" t="s">
        <v>158</v>
      </c>
      <c r="W1069" s="5" t="s">
        <v>257</v>
      </c>
      <c r="AB1069" s="5" t="s">
        <v>216</v>
      </c>
      <c r="AC1069" s="1" t="s">
        <v>162</v>
      </c>
      <c r="AD1069" s="1" t="s">
        <v>162</v>
      </c>
      <c r="AE1069" s="1" t="s">
        <v>162</v>
      </c>
      <c r="AF1069" s="1" t="s">
        <v>162</v>
      </c>
      <c r="AG1069" s="1" t="s">
        <v>162</v>
      </c>
      <c r="AH1069" s="1" t="s">
        <v>162</v>
      </c>
      <c r="AI1069" s="1" t="s">
        <v>162</v>
      </c>
      <c r="AJ1069" s="1" t="s">
        <v>162</v>
      </c>
      <c r="AK1069" s="1" t="s">
        <v>162</v>
      </c>
      <c r="AL1069" s="1" t="s">
        <v>162</v>
      </c>
      <c r="AM1069" s="1" t="s">
        <v>162</v>
      </c>
      <c r="AN1069" s="1" t="s">
        <v>162</v>
      </c>
      <c r="AO1069" s="1" t="s">
        <v>162</v>
      </c>
      <c r="AP1069" s="1" t="s">
        <v>162</v>
      </c>
      <c r="AQ1069" s="1" t="s">
        <v>162</v>
      </c>
      <c r="AR1069" s="1" t="s">
        <v>162</v>
      </c>
      <c r="AS1069" s="1" t="s">
        <v>162</v>
      </c>
      <c r="AT1069" s="1" t="s">
        <v>162</v>
      </c>
      <c r="AU1069" s="1" t="s">
        <v>162</v>
      </c>
      <c r="AV1069" s="1" t="s">
        <v>162</v>
      </c>
      <c r="AW1069" s="1" t="s">
        <v>162</v>
      </c>
      <c r="AX1069" s="1" t="s">
        <v>162</v>
      </c>
      <c r="AY1069" s="1" t="s">
        <v>162</v>
      </c>
      <c r="AZ1069" s="1" t="s">
        <v>162</v>
      </c>
      <c r="BA1069" s="1" t="s">
        <v>162</v>
      </c>
      <c r="BB1069" s="1" t="s">
        <v>162</v>
      </c>
      <c r="BC1069" s="1" t="s">
        <v>162</v>
      </c>
      <c r="BD1069" s="1" t="s">
        <v>162</v>
      </c>
      <c r="BE1069" s="1" t="s">
        <v>162</v>
      </c>
      <c r="BS1069" s="1" t="s">
        <v>13703</v>
      </c>
      <c r="BT1069" s="5" t="s">
        <v>2306</v>
      </c>
      <c r="BU1069" s="1" t="s">
        <v>240</v>
      </c>
      <c r="BZ1069" s="1" t="s">
        <v>181</v>
      </c>
      <c r="CA1069" s="8" t="s">
        <v>13721</v>
      </c>
      <c r="CB1069" s="1" t="s">
        <v>617</v>
      </c>
    </row>
    <row r="1070">
      <c r="A1070" s="1" t="s">
        <v>13723</v>
      </c>
      <c r="B1070" s="1" t="s">
        <v>13707</v>
      </c>
      <c r="C1070" s="1" t="s">
        <v>13724</v>
      </c>
      <c r="D1070" s="1" t="s">
        <v>126</v>
      </c>
      <c r="E1070" s="1" t="s">
        <v>128</v>
      </c>
      <c r="F1070" s="5" t="s">
        <v>174</v>
      </c>
      <c r="G1070" s="1" t="s">
        <v>13725</v>
      </c>
      <c r="H1070" s="1" t="s">
        <v>13726</v>
      </c>
      <c r="I1070" s="5" t="s">
        <v>150</v>
      </c>
      <c r="M1070" s="5" t="s">
        <v>174</v>
      </c>
      <c r="N1070" s="5" t="s">
        <v>13728</v>
      </c>
      <c r="O1070" s="5" t="s">
        <v>3407</v>
      </c>
      <c r="P1070" s="5" t="s">
        <v>174</v>
      </c>
      <c r="Q1070" s="5" t="s">
        <v>174</v>
      </c>
      <c r="R1070" s="5" t="s">
        <v>155</v>
      </c>
      <c r="S1070" s="5" t="s">
        <v>155</v>
      </c>
      <c r="T1070" s="5" t="s">
        <v>158</v>
      </c>
      <c r="U1070" s="5" t="s">
        <v>157</v>
      </c>
      <c r="V1070" s="5" t="s">
        <v>158</v>
      </c>
      <c r="W1070" s="5" t="s">
        <v>898</v>
      </c>
      <c r="AB1070" s="5" t="s">
        <v>150</v>
      </c>
      <c r="AC1070" s="1" t="s">
        <v>162</v>
      </c>
      <c r="AD1070" s="1" t="s">
        <v>162</v>
      </c>
      <c r="AE1070" s="1" t="s">
        <v>162</v>
      </c>
      <c r="AF1070" s="1" t="s">
        <v>162</v>
      </c>
      <c r="AG1070" s="1" t="s">
        <v>162</v>
      </c>
      <c r="AH1070" s="1" t="s">
        <v>162</v>
      </c>
      <c r="AI1070" s="1" t="s">
        <v>162</v>
      </c>
      <c r="AJ1070" s="1" t="s">
        <v>162</v>
      </c>
      <c r="AK1070" s="1" t="s">
        <v>162</v>
      </c>
      <c r="AL1070" s="1" t="s">
        <v>162</v>
      </c>
      <c r="AM1070" s="1" t="s">
        <v>162</v>
      </c>
      <c r="AN1070" s="1" t="s">
        <v>162</v>
      </c>
      <c r="AO1070" s="1" t="s">
        <v>162</v>
      </c>
      <c r="AP1070" s="1" t="s">
        <v>162</v>
      </c>
      <c r="AQ1070" s="1" t="s">
        <v>162</v>
      </c>
      <c r="AR1070" s="1" t="s">
        <v>162</v>
      </c>
      <c r="AS1070" s="1" t="s">
        <v>162</v>
      </c>
      <c r="AT1070" s="1" t="s">
        <v>162</v>
      </c>
      <c r="AU1070" s="1" t="s">
        <v>162</v>
      </c>
      <c r="AV1070" s="1" t="s">
        <v>162</v>
      </c>
      <c r="AW1070" s="1" t="s">
        <v>162</v>
      </c>
      <c r="AX1070" s="1" t="s">
        <v>162</v>
      </c>
      <c r="AY1070" s="1" t="s">
        <v>162</v>
      </c>
      <c r="AZ1070" s="1" t="s">
        <v>162</v>
      </c>
      <c r="BA1070" s="1" t="s">
        <v>162</v>
      </c>
      <c r="BB1070" s="1" t="s">
        <v>162</v>
      </c>
      <c r="BC1070" s="1" t="s">
        <v>162</v>
      </c>
      <c r="BD1070" s="1" t="s">
        <v>162</v>
      </c>
      <c r="BE1070" s="1" t="s">
        <v>162</v>
      </c>
      <c r="BS1070" s="1" t="s">
        <v>13703</v>
      </c>
      <c r="BT1070" s="5" t="s">
        <v>3407</v>
      </c>
      <c r="BW1070" s="1" t="s">
        <v>467</v>
      </c>
      <c r="BZ1070" s="1" t="s">
        <v>181</v>
      </c>
      <c r="CA1070" s="8" t="s">
        <v>13731</v>
      </c>
      <c r="CB1070" s="1" t="s">
        <v>617</v>
      </c>
    </row>
    <row r="1071">
      <c r="A1071" s="1" t="s">
        <v>13734</v>
      </c>
      <c r="B1071" s="1" t="s">
        <v>13724</v>
      </c>
      <c r="C1071" s="1" t="s">
        <v>13735</v>
      </c>
      <c r="D1071" s="1" t="s">
        <v>126</v>
      </c>
      <c r="E1071" s="1" t="s">
        <v>128</v>
      </c>
      <c r="F1071" s="5" t="s">
        <v>150</v>
      </c>
      <c r="G1071" s="1" t="s">
        <v>13736</v>
      </c>
      <c r="H1071" s="1" t="s">
        <v>13737</v>
      </c>
      <c r="I1071" s="5" t="s">
        <v>150</v>
      </c>
      <c r="M1071" s="5" t="s">
        <v>150</v>
      </c>
      <c r="N1071" s="5" t="s">
        <v>13739</v>
      </c>
      <c r="O1071" s="5" t="s">
        <v>1388</v>
      </c>
      <c r="P1071" s="5" t="s">
        <v>174</v>
      </c>
      <c r="Q1071" s="5" t="s">
        <v>150</v>
      </c>
      <c r="R1071" s="5" t="s">
        <v>155</v>
      </c>
      <c r="S1071" s="5" t="s">
        <v>155</v>
      </c>
      <c r="T1071" s="5" t="s">
        <v>286</v>
      </c>
      <c r="U1071" s="5" t="s">
        <v>158</v>
      </c>
      <c r="V1071" s="5" t="s">
        <v>158</v>
      </c>
      <c r="W1071" s="5" t="s">
        <v>861</v>
      </c>
      <c r="AB1071" s="5" t="s">
        <v>155</v>
      </c>
      <c r="AC1071" s="1" t="s">
        <v>162</v>
      </c>
      <c r="AD1071" s="1" t="s">
        <v>162</v>
      </c>
      <c r="AE1071" s="1" t="s">
        <v>162</v>
      </c>
      <c r="AF1071" s="1" t="s">
        <v>162</v>
      </c>
      <c r="AG1071" s="1" t="s">
        <v>162</v>
      </c>
      <c r="AH1071" s="1" t="s">
        <v>162</v>
      </c>
      <c r="AI1071" s="1" t="s">
        <v>162</v>
      </c>
      <c r="AJ1071" s="1" t="s">
        <v>162</v>
      </c>
      <c r="AK1071" s="1" t="s">
        <v>162</v>
      </c>
      <c r="AL1071" s="1" t="s">
        <v>162</v>
      </c>
      <c r="AM1071" s="1" t="s">
        <v>162</v>
      </c>
      <c r="AN1071" s="1" t="s">
        <v>162</v>
      </c>
      <c r="AO1071" s="1" t="s">
        <v>162</v>
      </c>
      <c r="AP1071" s="1" t="s">
        <v>162</v>
      </c>
      <c r="AQ1071" s="1" t="s">
        <v>162</v>
      </c>
      <c r="AR1071" s="1" t="s">
        <v>162</v>
      </c>
      <c r="AS1071" s="1" t="s">
        <v>162</v>
      </c>
      <c r="AT1071" s="1" t="s">
        <v>162</v>
      </c>
      <c r="AU1071" s="1" t="s">
        <v>162</v>
      </c>
      <c r="AV1071" s="1" t="s">
        <v>162</v>
      </c>
      <c r="AW1071" s="1" t="s">
        <v>162</v>
      </c>
      <c r="AX1071" s="1" t="s">
        <v>162</v>
      </c>
      <c r="AY1071" s="1" t="s">
        <v>162</v>
      </c>
      <c r="AZ1071" s="1" t="s">
        <v>162</v>
      </c>
      <c r="BA1071" s="1" t="s">
        <v>162</v>
      </c>
      <c r="BB1071" s="1" t="s">
        <v>162</v>
      </c>
      <c r="BC1071" s="1" t="s">
        <v>162</v>
      </c>
      <c r="BD1071" s="1" t="s">
        <v>162</v>
      </c>
      <c r="BE1071" s="1" t="s">
        <v>162</v>
      </c>
      <c r="BS1071" s="1" t="s">
        <v>13703</v>
      </c>
      <c r="BT1071" s="5" t="s">
        <v>1388</v>
      </c>
      <c r="BU1071" s="1" t="s">
        <v>768</v>
      </c>
      <c r="BZ1071" s="1" t="s">
        <v>181</v>
      </c>
      <c r="CA1071" s="8" t="s">
        <v>13742</v>
      </c>
      <c r="CB1071" s="1" t="s">
        <v>617</v>
      </c>
    </row>
    <row r="1072">
      <c r="A1072" s="1" t="s">
        <v>13747</v>
      </c>
      <c r="B1072" s="1" t="s">
        <v>13716</v>
      </c>
      <c r="C1072" s="1" t="s">
        <v>13748</v>
      </c>
      <c r="D1072" s="1" t="s">
        <v>126</v>
      </c>
      <c r="E1072" s="1" t="s">
        <v>128</v>
      </c>
      <c r="F1072" s="5" t="s">
        <v>150</v>
      </c>
      <c r="G1072" s="1" t="s">
        <v>13718</v>
      </c>
      <c r="H1072" s="1" t="s">
        <v>13750</v>
      </c>
      <c r="I1072" s="5" t="s">
        <v>150</v>
      </c>
      <c r="M1072" s="5" t="s">
        <v>150</v>
      </c>
      <c r="N1072" s="5" t="s">
        <v>12155</v>
      </c>
      <c r="O1072" s="5" t="s">
        <v>466</v>
      </c>
      <c r="P1072" s="5" t="s">
        <v>155</v>
      </c>
      <c r="Q1072" s="5" t="s">
        <v>155</v>
      </c>
      <c r="R1072" s="5" t="s">
        <v>155</v>
      </c>
      <c r="S1072" s="5" t="s">
        <v>161</v>
      </c>
      <c r="T1072" s="5" t="s">
        <v>158</v>
      </c>
      <c r="U1072" s="5" t="s">
        <v>896</v>
      </c>
      <c r="V1072" s="5" t="s">
        <v>158</v>
      </c>
      <c r="W1072" s="5" t="s">
        <v>898</v>
      </c>
      <c r="AB1072" s="5" t="s">
        <v>150</v>
      </c>
      <c r="AC1072" s="1" t="s">
        <v>162</v>
      </c>
      <c r="AD1072" s="1" t="s">
        <v>162</v>
      </c>
      <c r="AE1072" s="1" t="s">
        <v>162</v>
      </c>
      <c r="AF1072" s="1" t="s">
        <v>162</v>
      </c>
      <c r="AG1072" s="1" t="s">
        <v>162</v>
      </c>
      <c r="AH1072" s="1" t="s">
        <v>162</v>
      </c>
      <c r="AI1072" s="1" t="s">
        <v>162</v>
      </c>
      <c r="AJ1072" s="1" t="s">
        <v>162</v>
      </c>
      <c r="AK1072" s="1" t="s">
        <v>162</v>
      </c>
      <c r="AL1072" s="1" t="s">
        <v>162</v>
      </c>
      <c r="AM1072" s="1" t="s">
        <v>162</v>
      </c>
      <c r="AN1072" s="1" t="s">
        <v>162</v>
      </c>
      <c r="AO1072" s="1" t="s">
        <v>162</v>
      </c>
      <c r="AP1072" s="1" t="s">
        <v>162</v>
      </c>
      <c r="AQ1072" s="1" t="s">
        <v>162</v>
      </c>
      <c r="AR1072" s="1" t="s">
        <v>162</v>
      </c>
      <c r="AS1072" s="1" t="s">
        <v>162</v>
      </c>
      <c r="AT1072" s="1" t="s">
        <v>162</v>
      </c>
      <c r="AU1072" s="1" t="s">
        <v>162</v>
      </c>
      <c r="AV1072" s="1" t="s">
        <v>162</v>
      </c>
      <c r="AW1072" s="1" t="s">
        <v>162</v>
      </c>
      <c r="AX1072" s="1" t="s">
        <v>162</v>
      </c>
      <c r="AY1072" s="1" t="s">
        <v>162</v>
      </c>
      <c r="AZ1072" s="1" t="s">
        <v>162</v>
      </c>
      <c r="BA1072" s="1" t="s">
        <v>162</v>
      </c>
      <c r="BB1072" s="1" t="s">
        <v>162</v>
      </c>
      <c r="BC1072" s="1" t="s">
        <v>162</v>
      </c>
      <c r="BD1072" s="1" t="s">
        <v>162</v>
      </c>
      <c r="BE1072" s="1" t="s">
        <v>162</v>
      </c>
      <c r="BS1072" s="1" t="s">
        <v>13719</v>
      </c>
      <c r="BT1072" s="5" t="s">
        <v>466</v>
      </c>
      <c r="BW1072" s="1" t="s">
        <v>467</v>
      </c>
      <c r="BZ1072" s="1" t="s">
        <v>181</v>
      </c>
      <c r="CA1072" s="8" t="s">
        <v>13752</v>
      </c>
      <c r="CB1072" s="1" t="s">
        <v>617</v>
      </c>
    </row>
    <row r="1073">
      <c r="A1073" s="1" t="s">
        <v>11922</v>
      </c>
      <c r="B1073" s="1" t="s">
        <v>13685</v>
      </c>
      <c r="C1073" s="1" t="s">
        <v>13755</v>
      </c>
      <c r="D1073" s="1" t="s">
        <v>126</v>
      </c>
      <c r="E1073" s="1" t="s">
        <v>128</v>
      </c>
      <c r="F1073" s="5" t="s">
        <v>174</v>
      </c>
      <c r="G1073" s="1" t="s">
        <v>11924</v>
      </c>
      <c r="H1073" s="1" t="s">
        <v>11925</v>
      </c>
      <c r="I1073" s="5" t="s">
        <v>150</v>
      </c>
      <c r="M1073" s="5" t="s">
        <v>174</v>
      </c>
      <c r="N1073" s="5" t="s">
        <v>13756</v>
      </c>
      <c r="O1073" s="5" t="s">
        <v>993</v>
      </c>
      <c r="P1073" s="5" t="s">
        <v>174</v>
      </c>
      <c r="Q1073" s="5" t="s">
        <v>174</v>
      </c>
      <c r="R1073" s="5" t="s">
        <v>155</v>
      </c>
      <c r="S1073" s="5" t="s">
        <v>216</v>
      </c>
      <c r="T1073" s="5" t="s">
        <v>13757</v>
      </c>
      <c r="U1073" s="5" t="s">
        <v>158</v>
      </c>
      <c r="V1073" s="5" t="s">
        <v>158</v>
      </c>
      <c r="W1073" s="5" t="s">
        <v>214</v>
      </c>
      <c r="AB1073" s="5" t="s">
        <v>156</v>
      </c>
      <c r="AC1073" s="1" t="s">
        <v>162</v>
      </c>
      <c r="AD1073" s="1" t="s">
        <v>162</v>
      </c>
      <c r="AE1073" s="1" t="s">
        <v>162</v>
      </c>
      <c r="AF1073" s="1" t="s">
        <v>162</v>
      </c>
      <c r="AG1073" s="1" t="s">
        <v>162</v>
      </c>
      <c r="AH1073" s="1" t="s">
        <v>162</v>
      </c>
      <c r="AI1073" s="1" t="s">
        <v>162</v>
      </c>
      <c r="AJ1073" s="1" t="s">
        <v>162</v>
      </c>
      <c r="AK1073" s="1" t="s">
        <v>162</v>
      </c>
      <c r="AL1073" s="1" t="s">
        <v>162</v>
      </c>
      <c r="AM1073" s="1" t="s">
        <v>162</v>
      </c>
      <c r="AN1073" s="1" t="s">
        <v>162</v>
      </c>
      <c r="AO1073" s="1" t="s">
        <v>162</v>
      </c>
      <c r="AP1073" s="1" t="s">
        <v>162</v>
      </c>
      <c r="AQ1073" s="1" t="s">
        <v>162</v>
      </c>
      <c r="AR1073" s="1" t="s">
        <v>162</v>
      </c>
      <c r="AS1073" s="1" t="s">
        <v>162</v>
      </c>
      <c r="AT1073" s="1" t="s">
        <v>162</v>
      </c>
      <c r="AU1073" s="1" t="s">
        <v>162</v>
      </c>
      <c r="AV1073" s="1" t="s">
        <v>162</v>
      </c>
      <c r="AW1073" s="1" t="s">
        <v>162</v>
      </c>
      <c r="AX1073" s="1" t="s">
        <v>162</v>
      </c>
      <c r="AY1073" s="1" t="s">
        <v>259</v>
      </c>
      <c r="AZ1073" s="1" t="s">
        <v>162</v>
      </c>
      <c r="BA1073" s="1" t="s">
        <v>162</v>
      </c>
      <c r="BB1073" s="1" t="s">
        <v>162</v>
      </c>
      <c r="BC1073" s="1" t="s">
        <v>162</v>
      </c>
      <c r="BD1073" s="1" t="s">
        <v>162</v>
      </c>
      <c r="BE1073" s="1" t="s">
        <v>162</v>
      </c>
      <c r="BS1073" s="1" t="s">
        <v>11914</v>
      </c>
      <c r="BT1073" s="5" t="s">
        <v>993</v>
      </c>
      <c r="BX1073" s="1" t="s">
        <v>346</v>
      </c>
      <c r="BZ1073" s="1" t="s">
        <v>181</v>
      </c>
      <c r="CA1073" s="8" t="s">
        <v>13760</v>
      </c>
      <c r="CB1073" s="1" t="s">
        <v>617</v>
      </c>
    </row>
    <row r="1074">
      <c r="A1074" s="1" t="s">
        <v>11901</v>
      </c>
      <c r="B1074" s="1" t="s">
        <v>13755</v>
      </c>
      <c r="C1074" s="1" t="s">
        <v>13761</v>
      </c>
      <c r="D1074" s="1" t="s">
        <v>126</v>
      </c>
      <c r="E1074" s="1" t="s">
        <v>128</v>
      </c>
      <c r="F1074" s="5" t="s">
        <v>150</v>
      </c>
      <c r="G1074" s="1" t="s">
        <v>11903</v>
      </c>
      <c r="H1074" s="1" t="s">
        <v>11904</v>
      </c>
      <c r="I1074" s="5" t="s">
        <v>150</v>
      </c>
      <c r="M1074" s="5" t="s">
        <v>150</v>
      </c>
      <c r="N1074" s="5" t="s">
        <v>13763</v>
      </c>
      <c r="O1074" s="5" t="s">
        <v>1160</v>
      </c>
      <c r="P1074" s="5" t="s">
        <v>174</v>
      </c>
      <c r="Q1074" s="5" t="s">
        <v>150</v>
      </c>
      <c r="R1074" s="5" t="s">
        <v>155</v>
      </c>
      <c r="S1074" s="5" t="s">
        <v>156</v>
      </c>
      <c r="T1074" s="5" t="s">
        <v>158</v>
      </c>
      <c r="U1074" s="5" t="s">
        <v>158</v>
      </c>
      <c r="V1074" s="5" t="s">
        <v>896</v>
      </c>
      <c r="W1074" s="5" t="s">
        <v>257</v>
      </c>
      <c r="AB1074" s="5" t="s">
        <v>216</v>
      </c>
      <c r="AC1074" s="1" t="s">
        <v>162</v>
      </c>
      <c r="AD1074" s="1" t="s">
        <v>162</v>
      </c>
      <c r="AE1074" s="1" t="s">
        <v>162</v>
      </c>
      <c r="AF1074" s="1" t="s">
        <v>162</v>
      </c>
      <c r="AG1074" s="1" t="s">
        <v>162</v>
      </c>
      <c r="AH1074" s="1" t="s">
        <v>162</v>
      </c>
      <c r="AI1074" s="1" t="s">
        <v>162</v>
      </c>
      <c r="AJ1074" s="1" t="s">
        <v>162</v>
      </c>
      <c r="AK1074" s="1" t="s">
        <v>162</v>
      </c>
      <c r="AL1074" s="1" t="s">
        <v>162</v>
      </c>
      <c r="AM1074" s="1" t="s">
        <v>162</v>
      </c>
      <c r="AN1074" s="1" t="s">
        <v>162</v>
      </c>
      <c r="AO1074" s="1" t="s">
        <v>162</v>
      </c>
      <c r="AP1074" s="1" t="s">
        <v>162</v>
      </c>
      <c r="AQ1074" s="1" t="s">
        <v>162</v>
      </c>
      <c r="AR1074" s="1" t="s">
        <v>162</v>
      </c>
      <c r="AS1074" s="1" t="s">
        <v>162</v>
      </c>
      <c r="AT1074" s="1" t="s">
        <v>162</v>
      </c>
      <c r="AU1074" s="1" t="s">
        <v>162</v>
      </c>
      <c r="AV1074" s="1" t="s">
        <v>162</v>
      </c>
      <c r="AW1074" s="1" t="s">
        <v>162</v>
      </c>
      <c r="AX1074" s="1" t="s">
        <v>162</v>
      </c>
      <c r="AY1074" s="1" t="s">
        <v>259</v>
      </c>
      <c r="AZ1074" s="1" t="s">
        <v>162</v>
      </c>
      <c r="BA1074" s="1" t="s">
        <v>162</v>
      </c>
      <c r="BB1074" s="1" t="s">
        <v>162</v>
      </c>
      <c r="BC1074" s="1" t="s">
        <v>162</v>
      </c>
      <c r="BD1074" s="1" t="s">
        <v>162</v>
      </c>
      <c r="BE1074" s="1" t="s">
        <v>162</v>
      </c>
      <c r="BS1074" s="1" t="s">
        <v>11914</v>
      </c>
      <c r="BT1074" s="5" t="s">
        <v>1160</v>
      </c>
      <c r="BU1074" s="1" t="s">
        <v>240</v>
      </c>
      <c r="BZ1074" s="1" t="s">
        <v>181</v>
      </c>
      <c r="CA1074" s="8" t="s">
        <v>13769</v>
      </c>
      <c r="CB1074" s="1" t="s">
        <v>617</v>
      </c>
    </row>
    <row r="1075">
      <c r="A1075" s="1" t="s">
        <v>13772</v>
      </c>
      <c r="B1075" s="1" t="s">
        <v>13773</v>
      </c>
      <c r="C1075" s="1" t="s">
        <v>13774</v>
      </c>
      <c r="D1075" s="1" t="s">
        <v>126</v>
      </c>
      <c r="E1075" s="1" t="s">
        <v>128</v>
      </c>
      <c r="F1075" s="5" t="s">
        <v>216</v>
      </c>
      <c r="G1075" s="1" t="s">
        <v>13775</v>
      </c>
      <c r="H1075" s="1" t="s">
        <v>13776</v>
      </c>
      <c r="I1075" s="5" t="s">
        <v>150</v>
      </c>
      <c r="M1075" s="5" t="s">
        <v>174</v>
      </c>
      <c r="N1075" s="5" t="s">
        <v>13777</v>
      </c>
      <c r="O1075" s="5" t="s">
        <v>158</v>
      </c>
      <c r="P1075" s="5" t="s">
        <v>150</v>
      </c>
      <c r="Q1075" s="5" t="s">
        <v>155</v>
      </c>
      <c r="BS1075" s="1" t="s">
        <v>13656</v>
      </c>
      <c r="BT1075" s="5" t="s">
        <v>158</v>
      </c>
      <c r="BZ1075" s="1" t="s">
        <v>181</v>
      </c>
      <c r="CA1075" s="8" t="s">
        <v>13778</v>
      </c>
      <c r="CB1075" s="1" t="s">
        <v>617</v>
      </c>
    </row>
    <row r="1076">
      <c r="A1076" s="1" t="s">
        <v>13782</v>
      </c>
      <c r="B1076" s="1" t="s">
        <v>13774</v>
      </c>
      <c r="C1076" s="1" t="s">
        <v>13784</v>
      </c>
      <c r="D1076" s="1" t="s">
        <v>126</v>
      </c>
      <c r="E1076" s="1" t="s">
        <v>128</v>
      </c>
      <c r="F1076" s="5" t="s">
        <v>161</v>
      </c>
      <c r="G1076" s="1" t="s">
        <v>13785</v>
      </c>
      <c r="H1076" s="1" t="s">
        <v>13786</v>
      </c>
      <c r="I1076" s="5" t="s">
        <v>150</v>
      </c>
      <c r="M1076" s="5" t="s">
        <v>174</v>
      </c>
      <c r="N1076" s="5" t="s">
        <v>13787</v>
      </c>
      <c r="O1076" s="5" t="s">
        <v>423</v>
      </c>
      <c r="P1076" s="5" t="s">
        <v>150</v>
      </c>
      <c r="Q1076" s="5" t="s">
        <v>155</v>
      </c>
      <c r="R1076" s="5" t="s">
        <v>174</v>
      </c>
      <c r="S1076" s="5" t="s">
        <v>150</v>
      </c>
      <c r="T1076" s="5" t="s">
        <v>158</v>
      </c>
      <c r="U1076" s="5" t="s">
        <v>158</v>
      </c>
      <c r="V1076" s="5" t="s">
        <v>158</v>
      </c>
      <c r="W1076" s="5" t="s">
        <v>257</v>
      </c>
      <c r="AB1076" s="5" t="s">
        <v>216</v>
      </c>
      <c r="AC1076" s="1" t="s">
        <v>162</v>
      </c>
      <c r="AD1076" s="1" t="s">
        <v>162</v>
      </c>
      <c r="AE1076" s="1" t="s">
        <v>162</v>
      </c>
      <c r="AF1076" s="1" t="s">
        <v>162</v>
      </c>
      <c r="AG1076" s="1" t="s">
        <v>162</v>
      </c>
      <c r="AH1076" s="1" t="s">
        <v>162</v>
      </c>
      <c r="AI1076" s="1" t="s">
        <v>162</v>
      </c>
      <c r="AJ1076" s="1" t="s">
        <v>162</v>
      </c>
      <c r="AK1076" s="1" t="s">
        <v>162</v>
      </c>
      <c r="AL1076" s="1" t="s">
        <v>162</v>
      </c>
      <c r="AM1076" s="1" t="s">
        <v>162</v>
      </c>
      <c r="AN1076" s="1" t="s">
        <v>162</v>
      </c>
      <c r="AO1076" s="1" t="s">
        <v>162</v>
      </c>
      <c r="AP1076" s="1" t="s">
        <v>162</v>
      </c>
      <c r="AQ1076" s="1" t="s">
        <v>162</v>
      </c>
      <c r="AR1076" s="1" t="s">
        <v>162</v>
      </c>
      <c r="AS1076" s="1" t="s">
        <v>162</v>
      </c>
      <c r="AT1076" s="1" t="s">
        <v>162</v>
      </c>
      <c r="AU1076" s="1" t="s">
        <v>162</v>
      </c>
      <c r="AV1076" s="1" t="s">
        <v>162</v>
      </c>
      <c r="AW1076" s="1" t="s">
        <v>162</v>
      </c>
      <c r="AX1076" s="1" t="s">
        <v>162</v>
      </c>
      <c r="AY1076" s="1" t="s">
        <v>162</v>
      </c>
      <c r="AZ1076" s="1" t="s">
        <v>162</v>
      </c>
      <c r="BA1076" s="1" t="s">
        <v>162</v>
      </c>
      <c r="BB1076" s="1" t="s">
        <v>162</v>
      </c>
      <c r="BC1076" s="1" t="s">
        <v>162</v>
      </c>
      <c r="BD1076" s="1" t="s">
        <v>259</v>
      </c>
      <c r="BE1076" s="1" t="s">
        <v>162</v>
      </c>
      <c r="BN1076" s="5" t="s">
        <v>1603</v>
      </c>
      <c r="BO1076" s="5" t="s">
        <v>2915</v>
      </c>
      <c r="BS1076" s="1" t="s">
        <v>13656</v>
      </c>
      <c r="BT1076" s="5" t="s">
        <v>423</v>
      </c>
      <c r="BU1076" s="1" t="s">
        <v>240</v>
      </c>
      <c r="BZ1076" s="1" t="s">
        <v>181</v>
      </c>
      <c r="CA1076" s="8" t="s">
        <v>13788</v>
      </c>
      <c r="CB1076" s="1" t="s">
        <v>617</v>
      </c>
    </row>
    <row r="1077">
      <c r="A1077" s="1" t="s">
        <v>13790</v>
      </c>
      <c r="B1077" s="1" t="s">
        <v>13784</v>
      </c>
      <c r="C1077" s="1" t="s">
        <v>13791</v>
      </c>
      <c r="D1077" s="1" t="s">
        <v>126</v>
      </c>
      <c r="E1077" s="1" t="s">
        <v>128</v>
      </c>
      <c r="F1077" s="5" t="s">
        <v>156</v>
      </c>
      <c r="G1077" s="1" t="s">
        <v>13792</v>
      </c>
      <c r="H1077" s="1" t="s">
        <v>13793</v>
      </c>
      <c r="I1077" s="5" t="s">
        <v>150</v>
      </c>
      <c r="M1077" s="5" t="s">
        <v>174</v>
      </c>
      <c r="N1077" s="5" t="s">
        <v>13794</v>
      </c>
      <c r="O1077" s="5" t="s">
        <v>940</v>
      </c>
      <c r="P1077" s="5" t="s">
        <v>150</v>
      </c>
      <c r="Q1077" s="5" t="s">
        <v>155</v>
      </c>
      <c r="R1077" s="5" t="s">
        <v>155</v>
      </c>
      <c r="S1077" s="5" t="s">
        <v>156</v>
      </c>
      <c r="T1077" s="5" t="s">
        <v>7452</v>
      </c>
      <c r="U1077" s="5" t="s">
        <v>158</v>
      </c>
      <c r="V1077" s="5" t="s">
        <v>158</v>
      </c>
      <c r="W1077" s="5" t="s">
        <v>360</v>
      </c>
      <c r="AB1077" s="5" t="s">
        <v>155</v>
      </c>
      <c r="AC1077" s="1" t="s">
        <v>162</v>
      </c>
      <c r="AD1077" s="1" t="s">
        <v>162</v>
      </c>
      <c r="AE1077" s="1" t="s">
        <v>162</v>
      </c>
      <c r="AF1077" s="1" t="s">
        <v>162</v>
      </c>
      <c r="AG1077" s="1" t="s">
        <v>162</v>
      </c>
      <c r="AH1077" s="1" t="s">
        <v>162</v>
      </c>
      <c r="AI1077" s="1" t="s">
        <v>162</v>
      </c>
      <c r="AJ1077" s="1" t="s">
        <v>162</v>
      </c>
      <c r="AK1077" s="1" t="s">
        <v>162</v>
      </c>
      <c r="AL1077" s="1" t="s">
        <v>162</v>
      </c>
      <c r="AM1077" s="1" t="s">
        <v>162</v>
      </c>
      <c r="AN1077" s="1" t="s">
        <v>162</v>
      </c>
      <c r="AO1077" s="1" t="s">
        <v>162</v>
      </c>
      <c r="AP1077" s="1" t="s">
        <v>162</v>
      </c>
      <c r="AQ1077" s="1" t="s">
        <v>162</v>
      </c>
      <c r="AR1077" s="1" t="s">
        <v>162</v>
      </c>
      <c r="AS1077" s="1" t="s">
        <v>162</v>
      </c>
      <c r="AT1077" s="1" t="s">
        <v>162</v>
      </c>
      <c r="AU1077" s="1" t="s">
        <v>162</v>
      </c>
      <c r="AV1077" s="1" t="s">
        <v>162</v>
      </c>
      <c r="AW1077" s="1" t="s">
        <v>162</v>
      </c>
      <c r="AX1077" s="1" t="s">
        <v>162</v>
      </c>
      <c r="AY1077" s="1" t="s">
        <v>259</v>
      </c>
      <c r="AZ1077" s="1" t="s">
        <v>162</v>
      </c>
      <c r="BA1077" s="1" t="s">
        <v>162</v>
      </c>
      <c r="BB1077" s="1" t="s">
        <v>162</v>
      </c>
      <c r="BC1077" s="1" t="s">
        <v>162</v>
      </c>
      <c r="BD1077" s="1" t="s">
        <v>162</v>
      </c>
      <c r="BE1077" s="1" t="s">
        <v>162</v>
      </c>
      <c r="BS1077" s="1" t="s">
        <v>13656</v>
      </c>
      <c r="BT1077" s="5" t="s">
        <v>940</v>
      </c>
      <c r="BU1077" s="1" t="s">
        <v>184</v>
      </c>
      <c r="BZ1077" s="1" t="s">
        <v>181</v>
      </c>
      <c r="CA1077" s="8" t="s">
        <v>13795</v>
      </c>
      <c r="CB1077" s="1" t="s">
        <v>617</v>
      </c>
    </row>
    <row r="1078">
      <c r="A1078" s="1" t="s">
        <v>13796</v>
      </c>
      <c r="B1078" s="1" t="s">
        <v>13797</v>
      </c>
      <c r="C1078" s="1" t="s">
        <v>13798</v>
      </c>
      <c r="D1078" s="1" t="s">
        <v>126</v>
      </c>
      <c r="E1078" s="1" t="s">
        <v>128</v>
      </c>
      <c r="F1078" s="5" t="s">
        <v>155</v>
      </c>
      <c r="G1078" s="1" t="s">
        <v>13800</v>
      </c>
      <c r="H1078" s="1" t="s">
        <v>13802</v>
      </c>
      <c r="I1078" s="5" t="s">
        <v>150</v>
      </c>
      <c r="M1078" s="5" t="s">
        <v>174</v>
      </c>
      <c r="N1078" s="5" t="s">
        <v>13803</v>
      </c>
      <c r="O1078" s="5" t="s">
        <v>448</v>
      </c>
      <c r="P1078" s="5" t="s">
        <v>150</v>
      </c>
      <c r="Q1078" s="5" t="s">
        <v>155</v>
      </c>
      <c r="R1078" s="5" t="s">
        <v>155</v>
      </c>
      <c r="S1078" s="5" t="s">
        <v>156</v>
      </c>
      <c r="T1078" s="5" t="s">
        <v>158</v>
      </c>
      <c r="U1078" s="5" t="s">
        <v>807</v>
      </c>
      <c r="V1078" s="5" t="s">
        <v>158</v>
      </c>
      <c r="W1078" s="5" t="s">
        <v>256</v>
      </c>
      <c r="AB1078" s="5" t="s">
        <v>150</v>
      </c>
      <c r="AC1078" s="1" t="s">
        <v>162</v>
      </c>
      <c r="AD1078" s="1" t="s">
        <v>162</v>
      </c>
      <c r="AE1078" s="1" t="s">
        <v>162</v>
      </c>
      <c r="AF1078" s="1" t="s">
        <v>162</v>
      </c>
      <c r="AG1078" s="1" t="s">
        <v>162</v>
      </c>
      <c r="AH1078" s="1" t="s">
        <v>162</v>
      </c>
      <c r="AI1078" s="1" t="s">
        <v>162</v>
      </c>
      <c r="AJ1078" s="1" t="s">
        <v>162</v>
      </c>
      <c r="AK1078" s="1" t="s">
        <v>162</v>
      </c>
      <c r="AL1078" s="1" t="s">
        <v>162</v>
      </c>
      <c r="AM1078" s="1" t="s">
        <v>162</v>
      </c>
      <c r="AN1078" s="1" t="s">
        <v>162</v>
      </c>
      <c r="AO1078" s="1" t="s">
        <v>162</v>
      </c>
      <c r="AP1078" s="1" t="s">
        <v>162</v>
      </c>
      <c r="AQ1078" s="1" t="s">
        <v>162</v>
      </c>
      <c r="AR1078" s="1" t="s">
        <v>162</v>
      </c>
      <c r="AS1078" s="1" t="s">
        <v>162</v>
      </c>
      <c r="AT1078" s="1" t="s">
        <v>162</v>
      </c>
      <c r="AU1078" s="1" t="s">
        <v>162</v>
      </c>
      <c r="AV1078" s="1" t="s">
        <v>162</v>
      </c>
      <c r="AW1078" s="1" t="s">
        <v>162</v>
      </c>
      <c r="AX1078" s="1" t="s">
        <v>162</v>
      </c>
      <c r="AY1078" s="1" t="s">
        <v>259</v>
      </c>
      <c r="AZ1078" s="1" t="s">
        <v>162</v>
      </c>
      <c r="BA1078" s="1" t="s">
        <v>162</v>
      </c>
      <c r="BB1078" s="1" t="s">
        <v>162</v>
      </c>
      <c r="BC1078" s="1" t="s">
        <v>162</v>
      </c>
      <c r="BD1078" s="1" t="s">
        <v>162</v>
      </c>
      <c r="BE1078" s="1" t="s">
        <v>162</v>
      </c>
      <c r="BS1078" s="1" t="s">
        <v>13656</v>
      </c>
      <c r="BT1078" s="5" t="s">
        <v>448</v>
      </c>
      <c r="BW1078" s="1" t="s">
        <v>916</v>
      </c>
      <c r="BZ1078" s="1" t="s">
        <v>181</v>
      </c>
      <c r="CA1078" s="8" t="s">
        <v>13807</v>
      </c>
      <c r="CB1078" s="1" t="s">
        <v>617</v>
      </c>
    </row>
    <row r="1079">
      <c r="A1079" s="1" t="s">
        <v>13809</v>
      </c>
      <c r="B1079" s="1" t="s">
        <v>13798</v>
      </c>
      <c r="C1079" s="1" t="s">
        <v>13811</v>
      </c>
      <c r="D1079" s="1" t="s">
        <v>126</v>
      </c>
      <c r="E1079" s="1" t="s">
        <v>128</v>
      </c>
      <c r="F1079" s="5" t="s">
        <v>174</v>
      </c>
      <c r="G1079" s="1" t="s">
        <v>13665</v>
      </c>
      <c r="H1079" s="1" t="s">
        <v>13812</v>
      </c>
      <c r="I1079" s="5" t="s">
        <v>150</v>
      </c>
      <c r="M1079" s="5" t="s">
        <v>174</v>
      </c>
      <c r="N1079" s="5" t="s">
        <v>13813</v>
      </c>
      <c r="O1079" s="5" t="s">
        <v>1569</v>
      </c>
      <c r="P1079" s="5" t="s">
        <v>174</v>
      </c>
      <c r="Q1079" s="5" t="s">
        <v>174</v>
      </c>
      <c r="R1079" s="5" t="s">
        <v>155</v>
      </c>
      <c r="S1079" s="5" t="s">
        <v>156</v>
      </c>
      <c r="T1079" s="5" t="s">
        <v>158</v>
      </c>
      <c r="U1079" s="5" t="s">
        <v>807</v>
      </c>
      <c r="V1079" s="5" t="s">
        <v>158</v>
      </c>
      <c r="W1079" s="5" t="s">
        <v>256</v>
      </c>
      <c r="AB1079" s="5" t="s">
        <v>150</v>
      </c>
      <c r="AC1079" s="1" t="s">
        <v>162</v>
      </c>
      <c r="AD1079" s="1" t="s">
        <v>162</v>
      </c>
      <c r="AE1079" s="1" t="s">
        <v>162</v>
      </c>
      <c r="AF1079" s="1" t="s">
        <v>162</v>
      </c>
      <c r="AG1079" s="1" t="s">
        <v>162</v>
      </c>
      <c r="AH1079" s="1" t="s">
        <v>162</v>
      </c>
      <c r="AI1079" s="1" t="s">
        <v>162</v>
      </c>
      <c r="AJ1079" s="1" t="s">
        <v>162</v>
      </c>
      <c r="AK1079" s="1" t="s">
        <v>162</v>
      </c>
      <c r="AL1079" s="1" t="s">
        <v>162</v>
      </c>
      <c r="AM1079" s="1" t="s">
        <v>162</v>
      </c>
      <c r="AN1079" s="1" t="s">
        <v>162</v>
      </c>
      <c r="AO1079" s="1" t="s">
        <v>162</v>
      </c>
      <c r="AP1079" s="1" t="s">
        <v>162</v>
      </c>
      <c r="AQ1079" s="1" t="s">
        <v>162</v>
      </c>
      <c r="AR1079" s="1" t="s">
        <v>162</v>
      </c>
      <c r="AS1079" s="1" t="s">
        <v>162</v>
      </c>
      <c r="AT1079" s="1" t="s">
        <v>162</v>
      </c>
      <c r="AU1079" s="1" t="s">
        <v>162</v>
      </c>
      <c r="AV1079" s="1" t="s">
        <v>162</v>
      </c>
      <c r="AW1079" s="1" t="s">
        <v>162</v>
      </c>
      <c r="AX1079" s="1" t="s">
        <v>162</v>
      </c>
      <c r="AY1079" s="1" t="s">
        <v>259</v>
      </c>
      <c r="AZ1079" s="1" t="s">
        <v>259</v>
      </c>
      <c r="BA1079" s="1" t="s">
        <v>162</v>
      </c>
      <c r="BB1079" s="1" t="s">
        <v>162</v>
      </c>
      <c r="BC1079" s="1" t="s">
        <v>162</v>
      </c>
      <c r="BD1079" s="1" t="s">
        <v>162</v>
      </c>
      <c r="BE1079" s="1" t="s">
        <v>162</v>
      </c>
      <c r="BF1079" s="5" t="s">
        <v>423</v>
      </c>
      <c r="BG1079" s="5" t="s">
        <v>2915</v>
      </c>
      <c r="BS1079" s="1" t="s">
        <v>13656</v>
      </c>
      <c r="BT1079" s="5" t="s">
        <v>1569</v>
      </c>
      <c r="BW1079" s="1" t="s">
        <v>916</v>
      </c>
      <c r="BZ1079" s="1" t="s">
        <v>181</v>
      </c>
      <c r="CA1079" s="8" t="s">
        <v>13818</v>
      </c>
      <c r="CB1079" s="1" t="s">
        <v>617</v>
      </c>
    </row>
    <row r="1080">
      <c r="A1080" s="1" t="s">
        <v>13819</v>
      </c>
      <c r="B1080" s="1" t="s">
        <v>13811</v>
      </c>
      <c r="C1080" s="1" t="s">
        <v>13820</v>
      </c>
      <c r="D1080" s="1" t="s">
        <v>126</v>
      </c>
      <c r="E1080" s="1" t="s">
        <v>128</v>
      </c>
      <c r="F1080" s="5" t="s">
        <v>150</v>
      </c>
      <c r="G1080" s="1" t="s">
        <v>13654</v>
      </c>
      <c r="H1080" s="1" t="s">
        <v>13821</v>
      </c>
      <c r="I1080" s="5" t="s">
        <v>150</v>
      </c>
      <c r="M1080" s="5" t="s">
        <v>150</v>
      </c>
      <c r="N1080" s="5" t="s">
        <v>13822</v>
      </c>
      <c r="O1080" s="5" t="s">
        <v>1388</v>
      </c>
      <c r="P1080" s="5" t="s">
        <v>174</v>
      </c>
      <c r="Q1080" s="5" t="s">
        <v>150</v>
      </c>
      <c r="R1080" s="5" t="s">
        <v>155</v>
      </c>
      <c r="S1080" s="5" t="s">
        <v>155</v>
      </c>
      <c r="T1080" s="5" t="s">
        <v>13827</v>
      </c>
      <c r="U1080" s="5" t="s">
        <v>158</v>
      </c>
      <c r="V1080" s="5" t="s">
        <v>158</v>
      </c>
      <c r="W1080" s="5" t="s">
        <v>360</v>
      </c>
      <c r="AB1080" s="5" t="s">
        <v>155</v>
      </c>
      <c r="AC1080" s="1" t="s">
        <v>162</v>
      </c>
      <c r="AD1080" s="1" t="s">
        <v>162</v>
      </c>
      <c r="AE1080" s="1" t="s">
        <v>162</v>
      </c>
      <c r="AF1080" s="1" t="s">
        <v>162</v>
      </c>
      <c r="AG1080" s="1" t="s">
        <v>162</v>
      </c>
      <c r="AH1080" s="1" t="s">
        <v>162</v>
      </c>
      <c r="AI1080" s="1" t="s">
        <v>162</v>
      </c>
      <c r="AJ1080" s="1" t="s">
        <v>162</v>
      </c>
      <c r="AK1080" s="1" t="s">
        <v>162</v>
      </c>
      <c r="AL1080" s="1" t="s">
        <v>162</v>
      </c>
      <c r="AM1080" s="1" t="s">
        <v>162</v>
      </c>
      <c r="AN1080" s="1" t="s">
        <v>162</v>
      </c>
      <c r="AO1080" s="1" t="s">
        <v>259</v>
      </c>
      <c r="AP1080" s="1" t="s">
        <v>162</v>
      </c>
      <c r="AQ1080" s="1" t="s">
        <v>162</v>
      </c>
      <c r="AR1080" s="1" t="s">
        <v>162</v>
      </c>
      <c r="AS1080" s="1" t="s">
        <v>162</v>
      </c>
      <c r="AT1080" s="1" t="s">
        <v>162</v>
      </c>
      <c r="AU1080" s="1" t="s">
        <v>162</v>
      </c>
      <c r="AV1080" s="1" t="s">
        <v>162</v>
      </c>
      <c r="AW1080" s="1" t="s">
        <v>162</v>
      </c>
      <c r="AX1080" s="1" t="s">
        <v>162</v>
      </c>
      <c r="AY1080" s="1" t="s">
        <v>162</v>
      </c>
      <c r="AZ1080" s="1" t="s">
        <v>162</v>
      </c>
      <c r="BA1080" s="1" t="s">
        <v>162</v>
      </c>
      <c r="BB1080" s="1" t="s">
        <v>162</v>
      </c>
      <c r="BC1080" s="1" t="s">
        <v>162</v>
      </c>
      <c r="BD1080" s="1" t="s">
        <v>162</v>
      </c>
      <c r="BE1080" s="1" t="s">
        <v>162</v>
      </c>
      <c r="BS1080" s="1" t="s">
        <v>13656</v>
      </c>
      <c r="BT1080" s="5" t="s">
        <v>1388</v>
      </c>
      <c r="BU1080" s="1" t="s">
        <v>184</v>
      </c>
      <c r="BZ1080" s="1" t="s">
        <v>181</v>
      </c>
      <c r="CA1080" s="8" t="s">
        <v>13828</v>
      </c>
      <c r="CB1080" s="1" t="s">
        <v>617</v>
      </c>
    </row>
    <row r="1081">
      <c r="A1081" s="1" t="s">
        <v>13831</v>
      </c>
      <c r="B1081" s="1" t="s">
        <v>13833</v>
      </c>
      <c r="C1081" s="1" t="s">
        <v>13834</v>
      </c>
      <c r="D1081" s="1" t="s">
        <v>126</v>
      </c>
      <c r="E1081" s="1" t="s">
        <v>128</v>
      </c>
      <c r="F1081" s="5" t="s">
        <v>161</v>
      </c>
      <c r="G1081" s="1" t="s">
        <v>13835</v>
      </c>
      <c r="H1081" s="1" t="s">
        <v>13836</v>
      </c>
      <c r="I1081" s="5" t="s">
        <v>150</v>
      </c>
      <c r="M1081" s="5" t="s">
        <v>150</v>
      </c>
      <c r="N1081" s="5" t="s">
        <v>13837</v>
      </c>
      <c r="O1081" s="5" t="s">
        <v>423</v>
      </c>
      <c r="P1081" s="5" t="s">
        <v>150</v>
      </c>
      <c r="Q1081" s="5" t="s">
        <v>155</v>
      </c>
      <c r="R1081" s="5" t="s">
        <v>174</v>
      </c>
      <c r="S1081" s="5" t="s">
        <v>150</v>
      </c>
      <c r="T1081" s="5" t="s">
        <v>158</v>
      </c>
      <c r="U1081" s="5" t="s">
        <v>158</v>
      </c>
      <c r="V1081" s="5" t="s">
        <v>158</v>
      </c>
      <c r="W1081" s="5" t="s">
        <v>257</v>
      </c>
      <c r="AB1081" s="5" t="s">
        <v>150</v>
      </c>
      <c r="AC1081" s="1" t="s">
        <v>162</v>
      </c>
      <c r="AD1081" s="1" t="s">
        <v>162</v>
      </c>
      <c r="AE1081" s="1" t="s">
        <v>162</v>
      </c>
      <c r="AF1081" s="1" t="s">
        <v>162</v>
      </c>
      <c r="AG1081" s="1" t="s">
        <v>162</v>
      </c>
      <c r="AH1081" s="1" t="s">
        <v>162</v>
      </c>
      <c r="AI1081" s="1" t="s">
        <v>162</v>
      </c>
      <c r="AJ1081" s="1" t="s">
        <v>162</v>
      </c>
      <c r="AK1081" s="1" t="s">
        <v>162</v>
      </c>
      <c r="AL1081" s="1" t="s">
        <v>162</v>
      </c>
      <c r="AM1081" s="1" t="s">
        <v>162</v>
      </c>
      <c r="AN1081" s="1" t="s">
        <v>162</v>
      </c>
      <c r="AO1081" s="1" t="s">
        <v>162</v>
      </c>
      <c r="AP1081" s="1" t="s">
        <v>162</v>
      </c>
      <c r="AQ1081" s="1" t="s">
        <v>162</v>
      </c>
      <c r="AR1081" s="1" t="s">
        <v>162</v>
      </c>
      <c r="AS1081" s="1" t="s">
        <v>162</v>
      </c>
      <c r="AT1081" s="1" t="s">
        <v>162</v>
      </c>
      <c r="AU1081" s="1" t="s">
        <v>162</v>
      </c>
      <c r="AV1081" s="1" t="s">
        <v>162</v>
      </c>
      <c r="AW1081" s="1" t="s">
        <v>162</v>
      </c>
      <c r="AX1081" s="1" t="s">
        <v>162</v>
      </c>
      <c r="AY1081" s="1" t="s">
        <v>162</v>
      </c>
      <c r="AZ1081" s="1" t="s">
        <v>162</v>
      </c>
      <c r="BA1081" s="1" t="s">
        <v>162</v>
      </c>
      <c r="BB1081" s="1" t="s">
        <v>162</v>
      </c>
      <c r="BC1081" s="1" t="s">
        <v>162</v>
      </c>
      <c r="BD1081" s="1" t="s">
        <v>259</v>
      </c>
      <c r="BE1081" s="1" t="s">
        <v>162</v>
      </c>
      <c r="BN1081" s="5" t="s">
        <v>1603</v>
      </c>
      <c r="BO1081" s="5" t="s">
        <v>2915</v>
      </c>
      <c r="BS1081" s="1" t="s">
        <v>13617</v>
      </c>
      <c r="BT1081" s="5" t="s">
        <v>423</v>
      </c>
      <c r="BU1081" s="1" t="s">
        <v>240</v>
      </c>
      <c r="BZ1081" s="1" t="s">
        <v>181</v>
      </c>
      <c r="CA1081" s="8" t="s">
        <v>13840</v>
      </c>
      <c r="CB1081" s="1" t="s">
        <v>617</v>
      </c>
    </row>
    <row r="1082">
      <c r="A1082" s="1" t="s">
        <v>13841</v>
      </c>
      <c r="B1082" s="1" t="s">
        <v>13834</v>
      </c>
      <c r="C1082" s="1" t="s">
        <v>13842</v>
      </c>
      <c r="D1082" s="1" t="s">
        <v>126</v>
      </c>
      <c r="E1082" s="1" t="s">
        <v>128</v>
      </c>
      <c r="F1082" s="5" t="s">
        <v>156</v>
      </c>
      <c r="G1082" s="1" t="s">
        <v>13843</v>
      </c>
      <c r="H1082" s="1" t="s">
        <v>13844</v>
      </c>
      <c r="I1082" s="5" t="s">
        <v>150</v>
      </c>
      <c r="M1082" s="5" t="s">
        <v>174</v>
      </c>
      <c r="N1082" s="5" t="s">
        <v>12896</v>
      </c>
      <c r="O1082" s="5" t="s">
        <v>1603</v>
      </c>
      <c r="P1082" s="5" t="s">
        <v>150</v>
      </c>
      <c r="Q1082" s="5" t="s">
        <v>155</v>
      </c>
      <c r="R1082" s="5" t="s">
        <v>174</v>
      </c>
      <c r="S1082" s="5" t="s">
        <v>150</v>
      </c>
      <c r="T1082" s="5" t="s">
        <v>158</v>
      </c>
      <c r="U1082" s="5" t="s">
        <v>158</v>
      </c>
      <c r="V1082" s="5" t="s">
        <v>158</v>
      </c>
      <c r="W1082" s="5" t="s">
        <v>257</v>
      </c>
      <c r="AB1082" s="5" t="s">
        <v>216</v>
      </c>
      <c r="AC1082" s="1" t="s">
        <v>162</v>
      </c>
      <c r="AD1082" s="1" t="s">
        <v>162</v>
      </c>
      <c r="AE1082" s="1" t="s">
        <v>162</v>
      </c>
      <c r="AF1082" s="1" t="s">
        <v>162</v>
      </c>
      <c r="AG1082" s="1" t="s">
        <v>162</v>
      </c>
      <c r="AH1082" s="1" t="s">
        <v>162</v>
      </c>
      <c r="AI1082" s="1" t="s">
        <v>162</v>
      </c>
      <c r="AJ1082" s="1" t="s">
        <v>162</v>
      </c>
      <c r="AK1082" s="1" t="s">
        <v>162</v>
      </c>
      <c r="AL1082" s="1" t="s">
        <v>162</v>
      </c>
      <c r="AM1082" s="1" t="s">
        <v>162</v>
      </c>
      <c r="AN1082" s="1" t="s">
        <v>162</v>
      </c>
      <c r="AO1082" s="1" t="s">
        <v>162</v>
      </c>
      <c r="AP1082" s="1" t="s">
        <v>162</v>
      </c>
      <c r="AQ1082" s="1" t="s">
        <v>162</v>
      </c>
      <c r="AR1082" s="1" t="s">
        <v>162</v>
      </c>
      <c r="AS1082" s="1" t="s">
        <v>162</v>
      </c>
      <c r="AT1082" s="1" t="s">
        <v>162</v>
      </c>
      <c r="AU1082" s="1" t="s">
        <v>162</v>
      </c>
      <c r="AV1082" s="1" t="s">
        <v>162</v>
      </c>
      <c r="AW1082" s="1" t="s">
        <v>162</v>
      </c>
      <c r="AX1082" s="1" t="s">
        <v>162</v>
      </c>
      <c r="AY1082" s="1" t="s">
        <v>162</v>
      </c>
      <c r="AZ1082" s="1" t="s">
        <v>162</v>
      </c>
      <c r="BA1082" s="1" t="s">
        <v>162</v>
      </c>
      <c r="BB1082" s="1" t="s">
        <v>162</v>
      </c>
      <c r="BC1082" s="1" t="s">
        <v>162</v>
      </c>
      <c r="BD1082" s="1" t="s">
        <v>259</v>
      </c>
      <c r="BE1082" s="1" t="s">
        <v>162</v>
      </c>
      <c r="BN1082" s="5" t="s">
        <v>1603</v>
      </c>
      <c r="BO1082" s="5" t="s">
        <v>2915</v>
      </c>
      <c r="BS1082" s="1" t="s">
        <v>13617</v>
      </c>
      <c r="BT1082" s="5" t="s">
        <v>1603</v>
      </c>
      <c r="BU1082" s="1" t="s">
        <v>240</v>
      </c>
      <c r="BZ1082" s="1" t="s">
        <v>181</v>
      </c>
      <c r="CA1082" s="8" t="s">
        <v>13848</v>
      </c>
      <c r="CB1082" s="1" t="s">
        <v>617</v>
      </c>
    </row>
    <row r="1083">
      <c r="A1083" s="1" t="s">
        <v>13849</v>
      </c>
      <c r="B1083" s="1" t="s">
        <v>13842</v>
      </c>
      <c r="C1083" s="1" t="s">
        <v>13850</v>
      </c>
      <c r="D1083" s="1" t="s">
        <v>126</v>
      </c>
      <c r="E1083" s="1" t="s">
        <v>128</v>
      </c>
      <c r="F1083" s="5" t="s">
        <v>174</v>
      </c>
      <c r="G1083" s="1" t="s">
        <v>13851</v>
      </c>
      <c r="H1083" s="1" t="s">
        <v>13852</v>
      </c>
      <c r="I1083" s="5" t="s">
        <v>150</v>
      </c>
      <c r="M1083" s="5" t="s">
        <v>174</v>
      </c>
      <c r="N1083" s="5" t="s">
        <v>13854</v>
      </c>
      <c r="O1083" s="5" t="s">
        <v>1273</v>
      </c>
      <c r="P1083" s="5" t="s">
        <v>174</v>
      </c>
      <c r="Q1083" s="5" t="s">
        <v>174</v>
      </c>
      <c r="R1083" s="5" t="s">
        <v>155</v>
      </c>
      <c r="S1083" s="5" t="s">
        <v>156</v>
      </c>
      <c r="T1083" s="5" t="s">
        <v>356</v>
      </c>
      <c r="U1083" s="5" t="s">
        <v>158</v>
      </c>
      <c r="V1083" s="5" t="s">
        <v>158</v>
      </c>
      <c r="W1083" s="5" t="s">
        <v>360</v>
      </c>
      <c r="AB1083" s="5" t="s">
        <v>155</v>
      </c>
      <c r="AC1083" s="1" t="s">
        <v>162</v>
      </c>
      <c r="AD1083" s="1" t="s">
        <v>162</v>
      </c>
      <c r="AE1083" s="1" t="s">
        <v>162</v>
      </c>
      <c r="AF1083" s="1" t="s">
        <v>162</v>
      </c>
      <c r="AG1083" s="1" t="s">
        <v>162</v>
      </c>
      <c r="AH1083" s="1" t="s">
        <v>162</v>
      </c>
      <c r="AI1083" s="1" t="s">
        <v>162</v>
      </c>
      <c r="AJ1083" s="1" t="s">
        <v>162</v>
      </c>
      <c r="AK1083" s="1" t="s">
        <v>162</v>
      </c>
      <c r="AL1083" s="1" t="s">
        <v>162</v>
      </c>
      <c r="AM1083" s="1" t="s">
        <v>162</v>
      </c>
      <c r="AN1083" s="1" t="s">
        <v>162</v>
      </c>
      <c r="AO1083" s="1" t="s">
        <v>162</v>
      </c>
      <c r="AP1083" s="1" t="s">
        <v>162</v>
      </c>
      <c r="AQ1083" s="1" t="s">
        <v>162</v>
      </c>
      <c r="AR1083" s="1" t="s">
        <v>162</v>
      </c>
      <c r="AS1083" s="1" t="s">
        <v>162</v>
      </c>
      <c r="AT1083" s="1" t="s">
        <v>162</v>
      </c>
      <c r="AU1083" s="1" t="s">
        <v>162</v>
      </c>
      <c r="AV1083" s="1" t="s">
        <v>162</v>
      </c>
      <c r="AW1083" s="1" t="s">
        <v>162</v>
      </c>
      <c r="AX1083" s="1" t="s">
        <v>162</v>
      </c>
      <c r="AY1083" s="1" t="s">
        <v>162</v>
      </c>
      <c r="AZ1083" s="1" t="s">
        <v>162</v>
      </c>
      <c r="BA1083" s="1" t="s">
        <v>162</v>
      </c>
      <c r="BB1083" s="1" t="s">
        <v>162</v>
      </c>
      <c r="BC1083" s="1" t="s">
        <v>162</v>
      </c>
      <c r="BD1083" s="1" t="s">
        <v>162</v>
      </c>
      <c r="BE1083" s="1" t="s">
        <v>162</v>
      </c>
      <c r="BS1083" s="1" t="s">
        <v>13617</v>
      </c>
      <c r="BT1083" s="5" t="s">
        <v>1273</v>
      </c>
      <c r="BU1083" s="1" t="s">
        <v>184</v>
      </c>
      <c r="BZ1083" s="1" t="s">
        <v>181</v>
      </c>
      <c r="CA1083" s="8" t="s">
        <v>13856</v>
      </c>
      <c r="CB1083" s="1" t="s">
        <v>617</v>
      </c>
    </row>
    <row r="1084">
      <c r="A1084" s="1" t="s">
        <v>13859</v>
      </c>
      <c r="B1084" s="1" t="s">
        <v>13842</v>
      </c>
      <c r="C1084" s="1" t="s">
        <v>13861</v>
      </c>
      <c r="D1084" s="1" t="s">
        <v>126</v>
      </c>
      <c r="E1084" s="1" t="s">
        <v>128</v>
      </c>
      <c r="F1084" s="5" t="s">
        <v>155</v>
      </c>
      <c r="G1084" s="1" t="s">
        <v>13862</v>
      </c>
      <c r="H1084" s="1" t="s">
        <v>13863</v>
      </c>
      <c r="I1084" s="5" t="s">
        <v>150</v>
      </c>
      <c r="M1084" s="5" t="s">
        <v>150</v>
      </c>
      <c r="N1084" s="5" t="s">
        <v>13864</v>
      </c>
      <c r="O1084" s="5" t="s">
        <v>921</v>
      </c>
      <c r="P1084" s="5" t="s">
        <v>150</v>
      </c>
      <c r="Q1084" s="5" t="s">
        <v>155</v>
      </c>
      <c r="R1084" s="5" t="s">
        <v>174</v>
      </c>
      <c r="S1084" s="5" t="s">
        <v>174</v>
      </c>
      <c r="T1084" s="5" t="s">
        <v>158</v>
      </c>
      <c r="U1084" s="5" t="s">
        <v>158</v>
      </c>
      <c r="V1084" s="5" t="s">
        <v>158</v>
      </c>
      <c r="W1084" s="5" t="s">
        <v>257</v>
      </c>
      <c r="AB1084" s="5" t="s">
        <v>216</v>
      </c>
      <c r="AC1084" s="1" t="s">
        <v>162</v>
      </c>
      <c r="AD1084" s="1" t="s">
        <v>162</v>
      </c>
      <c r="AE1084" s="1" t="s">
        <v>162</v>
      </c>
      <c r="AF1084" s="1" t="s">
        <v>162</v>
      </c>
      <c r="AG1084" s="1" t="s">
        <v>162</v>
      </c>
      <c r="AH1084" s="1" t="s">
        <v>162</v>
      </c>
      <c r="AI1084" s="1" t="s">
        <v>162</v>
      </c>
      <c r="AJ1084" s="1" t="s">
        <v>162</v>
      </c>
      <c r="AK1084" s="1" t="s">
        <v>162</v>
      </c>
      <c r="AL1084" s="1" t="s">
        <v>162</v>
      </c>
      <c r="AM1084" s="1" t="s">
        <v>162</v>
      </c>
      <c r="AN1084" s="1" t="s">
        <v>162</v>
      </c>
      <c r="AO1084" s="1" t="s">
        <v>162</v>
      </c>
      <c r="AP1084" s="1" t="s">
        <v>162</v>
      </c>
      <c r="AQ1084" s="1" t="s">
        <v>162</v>
      </c>
      <c r="AR1084" s="1" t="s">
        <v>162</v>
      </c>
      <c r="AS1084" s="1" t="s">
        <v>162</v>
      </c>
      <c r="AT1084" s="1" t="s">
        <v>162</v>
      </c>
      <c r="AU1084" s="1" t="s">
        <v>162</v>
      </c>
      <c r="AV1084" s="1" t="s">
        <v>162</v>
      </c>
      <c r="AW1084" s="1" t="s">
        <v>162</v>
      </c>
      <c r="AX1084" s="1" t="s">
        <v>162</v>
      </c>
      <c r="AY1084" s="1" t="s">
        <v>162</v>
      </c>
      <c r="AZ1084" s="1" t="s">
        <v>162</v>
      </c>
      <c r="BA1084" s="1" t="s">
        <v>162</v>
      </c>
      <c r="BB1084" s="1" t="s">
        <v>162</v>
      </c>
      <c r="BC1084" s="1" t="s">
        <v>162</v>
      </c>
      <c r="BD1084" s="1" t="s">
        <v>259</v>
      </c>
      <c r="BE1084" s="1" t="s">
        <v>162</v>
      </c>
      <c r="BN1084" s="5" t="s">
        <v>2576</v>
      </c>
      <c r="BO1084" s="5" t="s">
        <v>265</v>
      </c>
      <c r="BS1084" s="1" t="s">
        <v>13617</v>
      </c>
      <c r="BT1084" s="5" t="s">
        <v>921</v>
      </c>
      <c r="BU1084" s="1" t="s">
        <v>240</v>
      </c>
      <c r="BZ1084" s="1" t="s">
        <v>181</v>
      </c>
      <c r="CA1084" s="8" t="s">
        <v>13868</v>
      </c>
      <c r="CB1084" s="1" t="s">
        <v>617</v>
      </c>
    </row>
    <row r="1085">
      <c r="A1085" s="1" t="s">
        <v>13870</v>
      </c>
      <c r="B1085" s="1" t="s">
        <v>13850</v>
      </c>
      <c r="C1085" s="1" t="s">
        <v>13871</v>
      </c>
      <c r="D1085" s="1" t="s">
        <v>126</v>
      </c>
      <c r="E1085" s="1" t="s">
        <v>128</v>
      </c>
      <c r="F1085" s="5" t="s">
        <v>150</v>
      </c>
      <c r="G1085" s="1" t="s">
        <v>13616</v>
      </c>
      <c r="H1085" s="1" t="s">
        <v>13872</v>
      </c>
      <c r="I1085" s="5" t="s">
        <v>150</v>
      </c>
      <c r="M1085" s="5" t="s">
        <v>150</v>
      </c>
      <c r="N1085" s="5" t="s">
        <v>13873</v>
      </c>
      <c r="O1085" s="5" t="s">
        <v>379</v>
      </c>
      <c r="P1085" s="5" t="s">
        <v>174</v>
      </c>
      <c r="Q1085" s="5" t="s">
        <v>150</v>
      </c>
      <c r="R1085" s="5" t="s">
        <v>155</v>
      </c>
      <c r="S1085" s="5" t="s">
        <v>156</v>
      </c>
      <c r="T1085" s="5" t="s">
        <v>896</v>
      </c>
      <c r="U1085" s="5" t="s">
        <v>158</v>
      </c>
      <c r="V1085" s="5" t="s">
        <v>158</v>
      </c>
      <c r="W1085" s="5" t="s">
        <v>13875</v>
      </c>
      <c r="AB1085" s="5" t="s">
        <v>155</v>
      </c>
      <c r="AC1085" s="1" t="s">
        <v>162</v>
      </c>
      <c r="AD1085" s="1" t="s">
        <v>162</v>
      </c>
      <c r="AE1085" s="1" t="s">
        <v>162</v>
      </c>
      <c r="AF1085" s="1" t="s">
        <v>162</v>
      </c>
      <c r="AG1085" s="1" t="s">
        <v>162</v>
      </c>
      <c r="AH1085" s="1" t="s">
        <v>162</v>
      </c>
      <c r="AI1085" s="1" t="s">
        <v>162</v>
      </c>
      <c r="AJ1085" s="1" t="s">
        <v>162</v>
      </c>
      <c r="AK1085" s="1" t="s">
        <v>162</v>
      </c>
      <c r="AL1085" s="1" t="s">
        <v>162</v>
      </c>
      <c r="AM1085" s="1" t="s">
        <v>162</v>
      </c>
      <c r="AN1085" s="1" t="s">
        <v>162</v>
      </c>
      <c r="AO1085" s="1" t="s">
        <v>162</v>
      </c>
      <c r="AP1085" s="1" t="s">
        <v>162</v>
      </c>
      <c r="AQ1085" s="1" t="s">
        <v>162</v>
      </c>
      <c r="AR1085" s="1" t="s">
        <v>162</v>
      </c>
      <c r="AS1085" s="1" t="s">
        <v>162</v>
      </c>
      <c r="AT1085" s="1" t="s">
        <v>162</v>
      </c>
      <c r="AU1085" s="1" t="s">
        <v>162</v>
      </c>
      <c r="AV1085" s="1" t="s">
        <v>162</v>
      </c>
      <c r="AW1085" s="1" t="s">
        <v>162</v>
      </c>
      <c r="AX1085" s="1" t="s">
        <v>162</v>
      </c>
      <c r="AY1085" s="1" t="s">
        <v>162</v>
      </c>
      <c r="AZ1085" s="1" t="s">
        <v>162</v>
      </c>
      <c r="BA1085" s="1" t="s">
        <v>162</v>
      </c>
      <c r="BB1085" s="1" t="s">
        <v>162</v>
      </c>
      <c r="BC1085" s="1" t="s">
        <v>162</v>
      </c>
      <c r="BD1085" s="1" t="s">
        <v>162</v>
      </c>
      <c r="BE1085" s="1" t="s">
        <v>162</v>
      </c>
      <c r="BS1085" s="1" t="s">
        <v>13617</v>
      </c>
      <c r="BT1085" s="5" t="s">
        <v>379</v>
      </c>
      <c r="BY1085" s="1" t="s">
        <v>1205</v>
      </c>
      <c r="BZ1085" s="1" t="s">
        <v>181</v>
      </c>
      <c r="CA1085" s="8" t="s">
        <v>13877</v>
      </c>
      <c r="CB1085" s="1" t="s">
        <v>617</v>
      </c>
    </row>
    <row r="1086">
      <c r="A1086" s="1" t="s">
        <v>10639</v>
      </c>
      <c r="B1086" s="1" t="s">
        <v>13576</v>
      </c>
      <c r="C1086" s="1" t="s">
        <v>13880</v>
      </c>
      <c r="D1086" s="1" t="s">
        <v>126</v>
      </c>
      <c r="E1086" s="1" t="s">
        <v>128</v>
      </c>
      <c r="F1086" s="5" t="s">
        <v>150</v>
      </c>
      <c r="G1086" s="1" t="s">
        <v>3078</v>
      </c>
      <c r="H1086" s="1" t="s">
        <v>10641</v>
      </c>
      <c r="I1086" s="5" t="s">
        <v>150</v>
      </c>
      <c r="M1086" s="5" t="s">
        <v>174</v>
      </c>
      <c r="N1086" s="5" t="s">
        <v>13881</v>
      </c>
      <c r="O1086" s="5" t="s">
        <v>4647</v>
      </c>
      <c r="P1086" s="5" t="s">
        <v>156</v>
      </c>
      <c r="Q1086" s="5" t="s">
        <v>150</v>
      </c>
      <c r="R1086" s="5" t="s">
        <v>155</v>
      </c>
      <c r="S1086" s="5" t="s">
        <v>174</v>
      </c>
      <c r="T1086" s="5" t="s">
        <v>158</v>
      </c>
      <c r="U1086" s="5" t="s">
        <v>405</v>
      </c>
      <c r="V1086" s="5" t="s">
        <v>158</v>
      </c>
      <c r="W1086" s="5" t="s">
        <v>257</v>
      </c>
      <c r="AB1086" s="5" t="s">
        <v>216</v>
      </c>
      <c r="AC1086" s="1" t="s">
        <v>162</v>
      </c>
      <c r="AD1086" s="1" t="s">
        <v>162</v>
      </c>
      <c r="AE1086" s="1" t="s">
        <v>162</v>
      </c>
      <c r="AF1086" s="1" t="s">
        <v>162</v>
      </c>
      <c r="AG1086" s="1" t="s">
        <v>162</v>
      </c>
      <c r="AH1086" s="1" t="s">
        <v>162</v>
      </c>
      <c r="AI1086" s="1" t="s">
        <v>162</v>
      </c>
      <c r="AJ1086" s="1" t="s">
        <v>162</v>
      </c>
      <c r="AK1086" s="1" t="s">
        <v>162</v>
      </c>
      <c r="AL1086" s="1" t="s">
        <v>162</v>
      </c>
      <c r="AM1086" s="1" t="s">
        <v>162</v>
      </c>
      <c r="AN1086" s="1" t="s">
        <v>162</v>
      </c>
      <c r="AO1086" s="1" t="s">
        <v>162</v>
      </c>
      <c r="AP1086" s="1" t="s">
        <v>162</v>
      </c>
      <c r="AQ1086" s="1" t="s">
        <v>162</v>
      </c>
      <c r="AR1086" s="1" t="s">
        <v>162</v>
      </c>
      <c r="AS1086" s="1" t="s">
        <v>162</v>
      </c>
      <c r="AT1086" s="1" t="s">
        <v>162</v>
      </c>
      <c r="AU1086" s="1" t="s">
        <v>162</v>
      </c>
      <c r="AV1086" s="1" t="s">
        <v>162</v>
      </c>
      <c r="AW1086" s="1" t="s">
        <v>162</v>
      </c>
      <c r="AX1086" s="1" t="s">
        <v>162</v>
      </c>
      <c r="AY1086" s="1" t="s">
        <v>162</v>
      </c>
      <c r="AZ1086" s="1" t="s">
        <v>162</v>
      </c>
      <c r="BA1086" s="1" t="s">
        <v>162</v>
      </c>
      <c r="BB1086" s="1" t="s">
        <v>259</v>
      </c>
      <c r="BC1086" s="1" t="s">
        <v>162</v>
      </c>
      <c r="BD1086" s="1" t="s">
        <v>162</v>
      </c>
      <c r="BE1086" s="1" t="s">
        <v>162</v>
      </c>
      <c r="BJ1086" s="5" t="s">
        <v>12461</v>
      </c>
      <c r="BK1086" s="5" t="s">
        <v>2915</v>
      </c>
      <c r="BS1086" s="1" t="s">
        <v>10646</v>
      </c>
      <c r="BT1086" s="5" t="s">
        <v>4647</v>
      </c>
      <c r="BU1086" s="1" t="s">
        <v>240</v>
      </c>
      <c r="BZ1086" s="1" t="s">
        <v>181</v>
      </c>
      <c r="CA1086" s="8" t="s">
        <v>13886</v>
      </c>
      <c r="CB1086" s="1" t="s">
        <v>617</v>
      </c>
    </row>
    <row r="1087">
      <c r="A1087" s="1" t="s">
        <v>10156</v>
      </c>
      <c r="B1087" s="1" t="s">
        <v>13542</v>
      </c>
      <c r="C1087" s="1" t="s">
        <v>13891</v>
      </c>
      <c r="D1087" s="1" t="s">
        <v>126</v>
      </c>
      <c r="E1087" s="1" t="s">
        <v>128</v>
      </c>
      <c r="F1087" s="5" t="s">
        <v>174</v>
      </c>
      <c r="G1087" s="1" t="s">
        <v>10158</v>
      </c>
      <c r="H1087" s="1" t="s">
        <v>10159</v>
      </c>
      <c r="I1087" s="5" t="s">
        <v>150</v>
      </c>
      <c r="M1087" s="5" t="s">
        <v>174</v>
      </c>
      <c r="N1087" s="5" t="s">
        <v>13892</v>
      </c>
      <c r="O1087" s="5" t="s">
        <v>318</v>
      </c>
      <c r="P1087" s="5" t="s">
        <v>174</v>
      </c>
      <c r="Q1087" s="5" t="s">
        <v>174</v>
      </c>
      <c r="R1087" s="5" t="s">
        <v>155</v>
      </c>
      <c r="S1087" s="5" t="s">
        <v>174</v>
      </c>
      <c r="T1087" s="5" t="s">
        <v>158</v>
      </c>
      <c r="U1087" s="5" t="s">
        <v>158</v>
      </c>
      <c r="V1087" s="5" t="s">
        <v>158</v>
      </c>
      <c r="W1087" s="5" t="s">
        <v>257</v>
      </c>
      <c r="AB1087" s="5" t="s">
        <v>216</v>
      </c>
      <c r="AC1087" s="1" t="s">
        <v>162</v>
      </c>
      <c r="AD1087" s="1" t="s">
        <v>162</v>
      </c>
      <c r="AE1087" s="1" t="s">
        <v>162</v>
      </c>
      <c r="AF1087" s="1" t="s">
        <v>162</v>
      </c>
      <c r="AG1087" s="1" t="s">
        <v>162</v>
      </c>
      <c r="AH1087" s="1" t="s">
        <v>162</v>
      </c>
      <c r="AI1087" s="1" t="s">
        <v>162</v>
      </c>
      <c r="AJ1087" s="1" t="s">
        <v>162</v>
      </c>
      <c r="AK1087" s="1" t="s">
        <v>162</v>
      </c>
      <c r="AL1087" s="1" t="s">
        <v>162</v>
      </c>
      <c r="AM1087" s="1" t="s">
        <v>162</v>
      </c>
      <c r="AN1087" s="1" t="s">
        <v>162</v>
      </c>
      <c r="AO1087" s="1" t="s">
        <v>162</v>
      </c>
      <c r="AP1087" s="1" t="s">
        <v>162</v>
      </c>
      <c r="AQ1087" s="1" t="s">
        <v>162</v>
      </c>
      <c r="AR1087" s="1" t="s">
        <v>162</v>
      </c>
      <c r="AS1087" s="1" t="s">
        <v>162</v>
      </c>
      <c r="AT1087" s="1" t="s">
        <v>259</v>
      </c>
      <c r="AU1087" s="1" t="s">
        <v>162</v>
      </c>
      <c r="AV1087" s="1" t="s">
        <v>162</v>
      </c>
      <c r="AW1087" s="1" t="s">
        <v>162</v>
      </c>
      <c r="AX1087" s="1" t="s">
        <v>162</v>
      </c>
      <c r="AY1087" s="1" t="s">
        <v>162</v>
      </c>
      <c r="AZ1087" s="1" t="s">
        <v>162</v>
      </c>
      <c r="BA1087" s="1" t="s">
        <v>162</v>
      </c>
      <c r="BB1087" s="1" t="s">
        <v>259</v>
      </c>
      <c r="BC1087" s="1" t="s">
        <v>162</v>
      </c>
      <c r="BD1087" s="1" t="s">
        <v>162</v>
      </c>
      <c r="BE1087" s="1" t="s">
        <v>162</v>
      </c>
      <c r="BJ1087" s="5" t="s">
        <v>1454</v>
      </c>
      <c r="BK1087" s="5" t="s">
        <v>265</v>
      </c>
      <c r="BS1087" s="1" t="s">
        <v>10145</v>
      </c>
      <c r="BT1087" s="5" t="s">
        <v>318</v>
      </c>
      <c r="BU1087" s="1" t="s">
        <v>240</v>
      </c>
      <c r="BZ1087" s="1" t="s">
        <v>181</v>
      </c>
      <c r="CA1087" s="8" t="s">
        <v>13895</v>
      </c>
      <c r="CB1087" s="1" t="s">
        <v>13228</v>
      </c>
    </row>
    <row r="1088">
      <c r="A1088" s="1" t="s">
        <v>10138</v>
      </c>
      <c r="B1088" s="1" t="s">
        <v>13891</v>
      </c>
      <c r="C1088" s="1" t="s">
        <v>13896</v>
      </c>
      <c r="D1088" s="1" t="s">
        <v>126</v>
      </c>
      <c r="E1088" s="1" t="s">
        <v>128</v>
      </c>
      <c r="F1088" s="5" t="s">
        <v>150</v>
      </c>
      <c r="G1088" s="1" t="s">
        <v>10140</v>
      </c>
      <c r="H1088" s="1" t="s">
        <v>10141</v>
      </c>
      <c r="I1088" s="5" t="s">
        <v>150</v>
      </c>
      <c r="M1088" s="5" t="s">
        <v>150</v>
      </c>
      <c r="N1088" s="5" t="s">
        <v>13897</v>
      </c>
      <c r="O1088" s="5" t="s">
        <v>1047</v>
      </c>
      <c r="P1088" s="5" t="s">
        <v>174</v>
      </c>
      <c r="Q1088" s="5" t="s">
        <v>150</v>
      </c>
      <c r="R1088" s="5" t="s">
        <v>155</v>
      </c>
      <c r="S1088" s="5" t="s">
        <v>155</v>
      </c>
      <c r="T1088" s="5" t="s">
        <v>157</v>
      </c>
      <c r="U1088" s="5" t="s">
        <v>158</v>
      </c>
      <c r="V1088" s="5" t="s">
        <v>158</v>
      </c>
      <c r="W1088" s="5" t="s">
        <v>898</v>
      </c>
      <c r="AB1088" s="5" t="s">
        <v>161</v>
      </c>
      <c r="AC1088" s="1" t="s">
        <v>162</v>
      </c>
      <c r="AD1088" s="1" t="s">
        <v>162</v>
      </c>
      <c r="AE1088" s="1" t="s">
        <v>162</v>
      </c>
      <c r="AF1088" s="1" t="s">
        <v>162</v>
      </c>
      <c r="AG1088" s="1" t="s">
        <v>162</v>
      </c>
      <c r="AH1088" s="1" t="s">
        <v>162</v>
      </c>
      <c r="AI1088" s="1" t="s">
        <v>162</v>
      </c>
      <c r="AJ1088" s="1" t="s">
        <v>162</v>
      </c>
      <c r="AK1088" s="1" t="s">
        <v>162</v>
      </c>
      <c r="AL1088" s="1" t="s">
        <v>162</v>
      </c>
      <c r="AM1088" s="1" t="s">
        <v>162</v>
      </c>
      <c r="AN1088" s="1" t="s">
        <v>162</v>
      </c>
      <c r="AO1088" s="1" t="s">
        <v>162</v>
      </c>
      <c r="AP1088" s="1" t="s">
        <v>162</v>
      </c>
      <c r="AQ1088" s="1" t="s">
        <v>162</v>
      </c>
      <c r="AR1088" s="1" t="s">
        <v>162</v>
      </c>
      <c r="AS1088" s="1" t="s">
        <v>162</v>
      </c>
      <c r="AT1088" s="1" t="s">
        <v>259</v>
      </c>
      <c r="AU1088" s="1" t="s">
        <v>162</v>
      </c>
      <c r="AV1088" s="1" t="s">
        <v>162</v>
      </c>
      <c r="AW1088" s="1" t="s">
        <v>162</v>
      </c>
      <c r="AX1088" s="1" t="s">
        <v>162</v>
      </c>
      <c r="AY1088" s="1" t="s">
        <v>162</v>
      </c>
      <c r="AZ1088" s="1" t="s">
        <v>162</v>
      </c>
      <c r="BA1088" s="1" t="s">
        <v>162</v>
      </c>
      <c r="BB1088" s="1" t="s">
        <v>162</v>
      </c>
      <c r="BC1088" s="1" t="s">
        <v>162</v>
      </c>
      <c r="BD1088" s="1" t="s">
        <v>162</v>
      </c>
      <c r="BE1088" s="1" t="s">
        <v>259</v>
      </c>
      <c r="BP1088" s="1" t="s">
        <v>1453</v>
      </c>
      <c r="BQ1088" s="5" t="s">
        <v>6436</v>
      </c>
      <c r="BR1088" s="5" t="s">
        <v>265</v>
      </c>
      <c r="BS1088" s="1" t="s">
        <v>10145</v>
      </c>
      <c r="BT1088" s="5" t="s">
        <v>1047</v>
      </c>
      <c r="BW1088" s="1" t="s">
        <v>467</v>
      </c>
      <c r="BZ1088" s="1" t="s">
        <v>181</v>
      </c>
      <c r="CA1088" s="8" t="s">
        <v>13899</v>
      </c>
      <c r="CB1088" s="1" t="s">
        <v>13228</v>
      </c>
    </row>
    <row r="1089">
      <c r="A1089" s="1" t="s">
        <v>1767</v>
      </c>
      <c r="B1089" s="1" t="s">
        <v>13516</v>
      </c>
      <c r="C1089" s="1" t="s">
        <v>13901</v>
      </c>
      <c r="D1089" s="1" t="s">
        <v>126</v>
      </c>
      <c r="E1089" s="1" t="s">
        <v>128</v>
      </c>
      <c r="F1089" s="5" t="s">
        <v>156</v>
      </c>
      <c r="G1089" s="1" t="s">
        <v>1771</v>
      </c>
      <c r="H1089" s="1" t="s">
        <v>1772</v>
      </c>
      <c r="I1089" s="5" t="s">
        <v>150</v>
      </c>
      <c r="M1089" s="5" t="s">
        <v>150</v>
      </c>
      <c r="N1089" s="5" t="s">
        <v>13902</v>
      </c>
      <c r="O1089" s="5" t="s">
        <v>423</v>
      </c>
      <c r="P1089" s="5" t="s">
        <v>150</v>
      </c>
      <c r="Q1089" s="5" t="s">
        <v>155</v>
      </c>
      <c r="R1089" s="5" t="s">
        <v>174</v>
      </c>
      <c r="S1089" s="5" t="s">
        <v>150</v>
      </c>
      <c r="T1089" s="5" t="s">
        <v>158</v>
      </c>
      <c r="U1089" s="5" t="s">
        <v>158</v>
      </c>
      <c r="V1089" s="5" t="s">
        <v>158</v>
      </c>
      <c r="W1089" s="5" t="s">
        <v>257</v>
      </c>
      <c r="AB1089" s="5" t="s">
        <v>216</v>
      </c>
      <c r="AC1089" s="1" t="s">
        <v>162</v>
      </c>
      <c r="AD1089" s="1" t="s">
        <v>162</v>
      </c>
      <c r="AE1089" s="1" t="s">
        <v>162</v>
      </c>
      <c r="AF1089" s="1" t="s">
        <v>162</v>
      </c>
      <c r="AG1089" s="1" t="s">
        <v>162</v>
      </c>
      <c r="AH1089" s="1" t="s">
        <v>162</v>
      </c>
      <c r="AI1089" s="1" t="s">
        <v>162</v>
      </c>
      <c r="AJ1089" s="1" t="s">
        <v>162</v>
      </c>
      <c r="AK1089" s="1" t="s">
        <v>162</v>
      </c>
      <c r="AL1089" s="1" t="s">
        <v>162</v>
      </c>
      <c r="AM1089" s="1" t="s">
        <v>162</v>
      </c>
      <c r="AN1089" s="1" t="s">
        <v>162</v>
      </c>
      <c r="AO1089" s="1" t="s">
        <v>162</v>
      </c>
      <c r="AP1089" s="1" t="s">
        <v>162</v>
      </c>
      <c r="AQ1089" s="1" t="s">
        <v>162</v>
      </c>
      <c r="AR1089" s="1" t="s">
        <v>162</v>
      </c>
      <c r="AS1089" s="1" t="s">
        <v>162</v>
      </c>
      <c r="AT1089" s="1" t="s">
        <v>162</v>
      </c>
      <c r="AU1089" s="1" t="s">
        <v>162</v>
      </c>
      <c r="AV1089" s="1" t="s">
        <v>162</v>
      </c>
      <c r="AW1089" s="1" t="s">
        <v>162</v>
      </c>
      <c r="AX1089" s="1" t="s">
        <v>162</v>
      </c>
      <c r="AY1089" s="1" t="s">
        <v>162</v>
      </c>
      <c r="AZ1089" s="1" t="s">
        <v>162</v>
      </c>
      <c r="BA1089" s="1" t="s">
        <v>162</v>
      </c>
      <c r="BB1089" s="1" t="s">
        <v>162</v>
      </c>
      <c r="BC1089" s="1" t="s">
        <v>162</v>
      </c>
      <c r="BD1089" s="1" t="s">
        <v>259</v>
      </c>
      <c r="BE1089" s="1" t="s">
        <v>162</v>
      </c>
      <c r="BN1089" s="5" t="s">
        <v>1603</v>
      </c>
      <c r="BO1089" s="5" t="s">
        <v>2915</v>
      </c>
      <c r="BS1089" s="1" t="s">
        <v>1736</v>
      </c>
      <c r="BT1089" s="5" t="s">
        <v>423</v>
      </c>
      <c r="BU1089" s="1" t="s">
        <v>240</v>
      </c>
      <c r="BZ1089" s="1" t="s">
        <v>181</v>
      </c>
      <c r="CA1089" s="8" t="s">
        <v>13905</v>
      </c>
      <c r="CB1089" s="1" t="s">
        <v>13228</v>
      </c>
    </row>
    <row r="1090">
      <c r="A1090" s="1" t="s">
        <v>1750</v>
      </c>
      <c r="B1090" s="1" t="s">
        <v>13901</v>
      </c>
      <c r="C1090" s="1" t="s">
        <v>13909</v>
      </c>
      <c r="D1090" s="1" t="s">
        <v>126</v>
      </c>
      <c r="E1090" s="1" t="s">
        <v>128</v>
      </c>
      <c r="F1090" s="5" t="s">
        <v>155</v>
      </c>
      <c r="G1090" s="1" t="s">
        <v>1753</v>
      </c>
      <c r="H1090" s="1" t="s">
        <v>1754</v>
      </c>
      <c r="I1090" s="5" t="s">
        <v>150</v>
      </c>
      <c r="M1090" s="5" t="s">
        <v>150</v>
      </c>
      <c r="N1090" s="5" t="s">
        <v>13910</v>
      </c>
      <c r="O1090" s="5" t="s">
        <v>921</v>
      </c>
      <c r="P1090" s="5" t="s">
        <v>150</v>
      </c>
      <c r="Q1090" s="5" t="s">
        <v>155</v>
      </c>
      <c r="R1090" s="5" t="s">
        <v>174</v>
      </c>
      <c r="S1090" s="5" t="s">
        <v>174</v>
      </c>
      <c r="T1090" s="5" t="s">
        <v>158</v>
      </c>
      <c r="U1090" s="5" t="s">
        <v>158</v>
      </c>
      <c r="V1090" s="5" t="s">
        <v>158</v>
      </c>
      <c r="W1090" s="5" t="s">
        <v>257</v>
      </c>
      <c r="AB1090" s="5" t="s">
        <v>216</v>
      </c>
      <c r="AC1090" s="1" t="s">
        <v>162</v>
      </c>
      <c r="AD1090" s="1" t="s">
        <v>162</v>
      </c>
      <c r="AE1090" s="1" t="s">
        <v>162</v>
      </c>
      <c r="AF1090" s="1" t="s">
        <v>162</v>
      </c>
      <c r="AG1090" s="1" t="s">
        <v>162</v>
      </c>
      <c r="AH1090" s="1" t="s">
        <v>162</v>
      </c>
      <c r="AI1090" s="1" t="s">
        <v>162</v>
      </c>
      <c r="AJ1090" s="1" t="s">
        <v>162</v>
      </c>
      <c r="AK1090" s="1" t="s">
        <v>162</v>
      </c>
      <c r="AL1090" s="1" t="s">
        <v>162</v>
      </c>
      <c r="AM1090" s="1" t="s">
        <v>162</v>
      </c>
      <c r="AN1090" s="1" t="s">
        <v>162</v>
      </c>
      <c r="AO1090" s="1" t="s">
        <v>162</v>
      </c>
      <c r="AP1090" s="1" t="s">
        <v>162</v>
      </c>
      <c r="AQ1090" s="1" t="s">
        <v>162</v>
      </c>
      <c r="AR1090" s="1" t="s">
        <v>162</v>
      </c>
      <c r="AS1090" s="1" t="s">
        <v>162</v>
      </c>
      <c r="AT1090" s="1" t="s">
        <v>162</v>
      </c>
      <c r="AU1090" s="1" t="s">
        <v>162</v>
      </c>
      <c r="AV1090" s="1" t="s">
        <v>162</v>
      </c>
      <c r="AW1090" s="1" t="s">
        <v>162</v>
      </c>
      <c r="AX1090" s="1" t="s">
        <v>162</v>
      </c>
      <c r="AY1090" s="1" t="s">
        <v>162</v>
      </c>
      <c r="AZ1090" s="1" t="s">
        <v>162</v>
      </c>
      <c r="BA1090" s="1" t="s">
        <v>162</v>
      </c>
      <c r="BB1090" s="1" t="s">
        <v>162</v>
      </c>
      <c r="BC1090" s="1" t="s">
        <v>162</v>
      </c>
      <c r="BD1090" s="1" t="s">
        <v>162</v>
      </c>
      <c r="BE1090" s="1" t="s">
        <v>162</v>
      </c>
      <c r="BS1090" s="1" t="s">
        <v>1736</v>
      </c>
      <c r="BT1090" s="5" t="s">
        <v>921</v>
      </c>
      <c r="BU1090" s="1" t="s">
        <v>240</v>
      </c>
      <c r="BZ1090" s="1" t="s">
        <v>181</v>
      </c>
      <c r="CA1090" s="8" t="s">
        <v>13912</v>
      </c>
      <c r="CB1090" s="1" t="s">
        <v>13228</v>
      </c>
    </row>
    <row r="1091">
      <c r="A1091" s="1" t="s">
        <v>1743</v>
      </c>
      <c r="B1091" s="1" t="s">
        <v>13909</v>
      </c>
      <c r="C1091" s="1" t="s">
        <v>13913</v>
      </c>
      <c r="D1091" s="1" t="s">
        <v>126</v>
      </c>
      <c r="E1091" s="1" t="s">
        <v>128</v>
      </c>
      <c r="F1091" s="5" t="s">
        <v>174</v>
      </c>
      <c r="G1091" s="1" t="s">
        <v>1745</v>
      </c>
      <c r="H1091" s="1" t="s">
        <v>1746</v>
      </c>
      <c r="I1091" s="5" t="s">
        <v>150</v>
      </c>
      <c r="M1091" s="5" t="s">
        <v>174</v>
      </c>
      <c r="N1091" s="5" t="s">
        <v>13914</v>
      </c>
      <c r="O1091" s="5" t="s">
        <v>1569</v>
      </c>
      <c r="P1091" s="5" t="s">
        <v>174</v>
      </c>
      <c r="Q1091" s="5" t="s">
        <v>174</v>
      </c>
      <c r="R1091" s="5" t="s">
        <v>155</v>
      </c>
      <c r="S1091" s="5" t="s">
        <v>156</v>
      </c>
      <c r="T1091" s="5" t="s">
        <v>158</v>
      </c>
      <c r="U1091" s="5" t="s">
        <v>158</v>
      </c>
      <c r="V1091" s="5" t="s">
        <v>158</v>
      </c>
      <c r="W1091" s="5" t="s">
        <v>257</v>
      </c>
      <c r="AB1091" s="5" t="s">
        <v>216</v>
      </c>
      <c r="AC1091" s="1" t="s">
        <v>162</v>
      </c>
      <c r="AD1091" s="1" t="s">
        <v>162</v>
      </c>
      <c r="AE1091" s="1" t="s">
        <v>162</v>
      </c>
      <c r="AF1091" s="1" t="s">
        <v>162</v>
      </c>
      <c r="AG1091" s="1" t="s">
        <v>162</v>
      </c>
      <c r="AH1091" s="1" t="s">
        <v>162</v>
      </c>
      <c r="AI1091" s="1" t="s">
        <v>162</v>
      </c>
      <c r="AJ1091" s="1" t="s">
        <v>162</v>
      </c>
      <c r="AK1091" s="1" t="s">
        <v>162</v>
      </c>
      <c r="AL1091" s="1" t="s">
        <v>162</v>
      </c>
      <c r="AM1091" s="1" t="s">
        <v>162</v>
      </c>
      <c r="AN1091" s="1" t="s">
        <v>162</v>
      </c>
      <c r="AO1091" s="1" t="s">
        <v>162</v>
      </c>
      <c r="AP1091" s="1" t="s">
        <v>162</v>
      </c>
      <c r="AQ1091" s="1" t="s">
        <v>162</v>
      </c>
      <c r="AR1091" s="1" t="s">
        <v>162</v>
      </c>
      <c r="AS1091" s="1" t="s">
        <v>162</v>
      </c>
      <c r="AT1091" s="1" t="s">
        <v>162</v>
      </c>
      <c r="AU1091" s="1" t="s">
        <v>162</v>
      </c>
      <c r="AV1091" s="1" t="s">
        <v>162</v>
      </c>
      <c r="AW1091" s="1" t="s">
        <v>162</v>
      </c>
      <c r="AX1091" s="1" t="s">
        <v>162</v>
      </c>
      <c r="AY1091" s="1" t="s">
        <v>162</v>
      </c>
      <c r="AZ1091" s="1" t="s">
        <v>162</v>
      </c>
      <c r="BA1091" s="1" t="s">
        <v>162</v>
      </c>
      <c r="BB1091" s="1" t="s">
        <v>162</v>
      </c>
      <c r="BC1091" s="1" t="s">
        <v>162</v>
      </c>
      <c r="BD1091" s="1" t="s">
        <v>162</v>
      </c>
      <c r="BE1091" s="1" t="s">
        <v>162</v>
      </c>
      <c r="BS1091" s="1" t="s">
        <v>1736</v>
      </c>
      <c r="BT1091" s="5" t="s">
        <v>1569</v>
      </c>
      <c r="BU1091" s="1" t="s">
        <v>240</v>
      </c>
      <c r="BZ1091" s="1" t="s">
        <v>181</v>
      </c>
      <c r="CA1091" s="8" t="s">
        <v>13916</v>
      </c>
      <c r="CB1091" s="1" t="s">
        <v>13228</v>
      </c>
    </row>
    <row r="1092">
      <c r="A1092" s="1" t="s">
        <v>1726</v>
      </c>
      <c r="B1092" s="1" t="s">
        <v>13913</v>
      </c>
      <c r="C1092" s="1" t="s">
        <v>13918</v>
      </c>
      <c r="D1092" s="1" t="s">
        <v>126</v>
      </c>
      <c r="E1092" s="1" t="s">
        <v>128</v>
      </c>
      <c r="F1092" s="5" t="s">
        <v>150</v>
      </c>
      <c r="G1092" s="1" t="s">
        <v>1730</v>
      </c>
      <c r="H1092" s="1" t="s">
        <v>1731</v>
      </c>
      <c r="I1092" s="5" t="s">
        <v>150</v>
      </c>
      <c r="M1092" s="5" t="s">
        <v>150</v>
      </c>
      <c r="N1092" s="5" t="s">
        <v>13919</v>
      </c>
      <c r="O1092" s="5" t="s">
        <v>3407</v>
      </c>
      <c r="P1092" s="5" t="s">
        <v>174</v>
      </c>
      <c r="Q1092" s="5" t="s">
        <v>150</v>
      </c>
      <c r="R1092" s="5" t="s">
        <v>155</v>
      </c>
      <c r="S1092" s="5" t="s">
        <v>155</v>
      </c>
      <c r="T1092" s="5" t="s">
        <v>449</v>
      </c>
      <c r="U1092" s="5" t="s">
        <v>158</v>
      </c>
      <c r="V1092" s="5" t="s">
        <v>158</v>
      </c>
      <c r="W1092" s="5" t="s">
        <v>360</v>
      </c>
      <c r="AB1092" s="5" t="s">
        <v>155</v>
      </c>
      <c r="AC1092" s="1" t="s">
        <v>162</v>
      </c>
      <c r="AD1092" s="1" t="s">
        <v>162</v>
      </c>
      <c r="AE1092" s="1" t="s">
        <v>162</v>
      </c>
      <c r="AF1092" s="1" t="s">
        <v>162</v>
      </c>
      <c r="AG1092" s="1" t="s">
        <v>162</v>
      </c>
      <c r="AH1092" s="1" t="s">
        <v>162</v>
      </c>
      <c r="AI1092" s="1" t="s">
        <v>162</v>
      </c>
      <c r="AJ1092" s="1" t="s">
        <v>162</v>
      </c>
      <c r="AK1092" s="1" t="s">
        <v>162</v>
      </c>
      <c r="AL1092" s="1" t="s">
        <v>162</v>
      </c>
      <c r="AM1092" s="1" t="s">
        <v>162</v>
      </c>
      <c r="AN1092" s="1" t="s">
        <v>162</v>
      </c>
      <c r="AO1092" s="1" t="s">
        <v>162</v>
      </c>
      <c r="AP1092" s="1" t="s">
        <v>162</v>
      </c>
      <c r="AQ1092" s="1" t="s">
        <v>162</v>
      </c>
      <c r="AR1092" s="1" t="s">
        <v>162</v>
      </c>
      <c r="AS1092" s="1" t="s">
        <v>162</v>
      </c>
      <c r="AT1092" s="1" t="s">
        <v>162</v>
      </c>
      <c r="AU1092" s="1" t="s">
        <v>162</v>
      </c>
      <c r="AV1092" s="1" t="s">
        <v>162</v>
      </c>
      <c r="AW1092" s="1" t="s">
        <v>162</v>
      </c>
      <c r="AX1092" s="1" t="s">
        <v>162</v>
      </c>
      <c r="AY1092" s="1" t="s">
        <v>162</v>
      </c>
      <c r="AZ1092" s="1" t="s">
        <v>162</v>
      </c>
      <c r="BA1092" s="1" t="s">
        <v>162</v>
      </c>
      <c r="BB1092" s="1" t="s">
        <v>162</v>
      </c>
      <c r="BC1092" s="1" t="s">
        <v>162</v>
      </c>
      <c r="BD1092" s="1" t="s">
        <v>162</v>
      </c>
      <c r="BE1092" s="1" t="s">
        <v>162</v>
      </c>
      <c r="BS1092" s="1" t="s">
        <v>1736</v>
      </c>
      <c r="BT1092" s="5" t="s">
        <v>3407</v>
      </c>
      <c r="BU1092" s="1" t="s">
        <v>184</v>
      </c>
      <c r="BZ1092" s="1" t="s">
        <v>181</v>
      </c>
      <c r="CA1092" s="8" t="s">
        <v>13923</v>
      </c>
      <c r="CB1092" s="1" t="s">
        <v>13228</v>
      </c>
    </row>
    <row r="1093">
      <c r="A1093" s="1" t="s">
        <v>13924</v>
      </c>
      <c r="B1093" s="1" t="s">
        <v>13925</v>
      </c>
      <c r="C1093" s="1" t="s">
        <v>13926</v>
      </c>
      <c r="D1093" s="1" t="s">
        <v>126</v>
      </c>
      <c r="E1093" s="1" t="s">
        <v>128</v>
      </c>
      <c r="F1093" s="5" t="s">
        <v>155</v>
      </c>
      <c r="G1093" s="1" t="s">
        <v>13928</v>
      </c>
      <c r="H1093" s="1" t="s">
        <v>13929</v>
      </c>
      <c r="I1093" s="5" t="s">
        <v>150</v>
      </c>
      <c r="M1093" s="5" t="s">
        <v>150</v>
      </c>
      <c r="N1093" s="5" t="s">
        <v>13930</v>
      </c>
      <c r="O1093" s="5" t="s">
        <v>150</v>
      </c>
      <c r="P1093" s="5" t="s">
        <v>150</v>
      </c>
      <c r="Q1093" s="5" t="s">
        <v>155</v>
      </c>
      <c r="BS1093" s="1" t="s">
        <v>13462</v>
      </c>
      <c r="BT1093" s="5" t="s">
        <v>150</v>
      </c>
      <c r="BZ1093" s="1" t="s">
        <v>181</v>
      </c>
      <c r="CA1093" s="8" t="s">
        <v>13932</v>
      </c>
      <c r="CB1093" s="1" t="s">
        <v>13228</v>
      </c>
    </row>
    <row r="1094">
      <c r="A1094" s="1" t="s">
        <v>13937</v>
      </c>
      <c r="B1094" s="1" t="s">
        <v>13939</v>
      </c>
      <c r="C1094" s="1" t="s">
        <v>13940</v>
      </c>
      <c r="D1094" s="1" t="s">
        <v>126</v>
      </c>
      <c r="E1094" s="1" t="s">
        <v>128</v>
      </c>
      <c r="F1094" s="5" t="s">
        <v>174</v>
      </c>
      <c r="G1094" s="1" t="s">
        <v>13941</v>
      </c>
      <c r="H1094" s="1" t="s">
        <v>13943</v>
      </c>
      <c r="I1094" s="5" t="s">
        <v>150</v>
      </c>
      <c r="M1094" s="5" t="s">
        <v>174</v>
      </c>
      <c r="N1094" s="5" t="s">
        <v>13944</v>
      </c>
      <c r="O1094" s="5" t="s">
        <v>2306</v>
      </c>
      <c r="P1094" s="5" t="s">
        <v>174</v>
      </c>
      <c r="Q1094" s="5" t="s">
        <v>174</v>
      </c>
      <c r="R1094" s="5" t="s">
        <v>155</v>
      </c>
      <c r="S1094" s="5" t="s">
        <v>174</v>
      </c>
      <c r="T1094" s="5" t="s">
        <v>158</v>
      </c>
      <c r="U1094" s="5" t="s">
        <v>158</v>
      </c>
      <c r="V1094" s="5" t="s">
        <v>158</v>
      </c>
      <c r="W1094" s="5" t="s">
        <v>257</v>
      </c>
      <c r="AB1094" s="5" t="s">
        <v>216</v>
      </c>
      <c r="AC1094" s="1" t="s">
        <v>162</v>
      </c>
      <c r="AD1094" s="1" t="s">
        <v>162</v>
      </c>
      <c r="AE1094" s="1" t="s">
        <v>162</v>
      </c>
      <c r="AF1094" s="1" t="s">
        <v>162</v>
      </c>
      <c r="AG1094" s="1" t="s">
        <v>162</v>
      </c>
      <c r="AH1094" s="1" t="s">
        <v>162</v>
      </c>
      <c r="AI1094" s="1" t="s">
        <v>162</v>
      </c>
      <c r="AJ1094" s="1" t="s">
        <v>162</v>
      </c>
      <c r="AK1094" s="1" t="s">
        <v>162</v>
      </c>
      <c r="AL1094" s="1" t="s">
        <v>162</v>
      </c>
      <c r="AM1094" s="1" t="s">
        <v>162</v>
      </c>
      <c r="AN1094" s="1" t="s">
        <v>162</v>
      </c>
      <c r="AO1094" s="1" t="s">
        <v>162</v>
      </c>
      <c r="AP1094" s="1" t="s">
        <v>162</v>
      </c>
      <c r="AQ1094" s="1" t="s">
        <v>162</v>
      </c>
      <c r="AR1094" s="1" t="s">
        <v>162</v>
      </c>
      <c r="AS1094" s="1" t="s">
        <v>162</v>
      </c>
      <c r="AT1094" s="1" t="s">
        <v>162</v>
      </c>
      <c r="AU1094" s="1" t="s">
        <v>162</v>
      </c>
      <c r="AV1094" s="1" t="s">
        <v>162</v>
      </c>
      <c r="AW1094" s="1" t="s">
        <v>162</v>
      </c>
      <c r="AX1094" s="1" t="s">
        <v>162</v>
      </c>
      <c r="AY1094" s="1" t="s">
        <v>162</v>
      </c>
      <c r="AZ1094" s="1" t="s">
        <v>162</v>
      </c>
      <c r="BA1094" s="1" t="s">
        <v>162</v>
      </c>
      <c r="BB1094" s="1" t="s">
        <v>162</v>
      </c>
      <c r="BC1094" s="1" t="s">
        <v>162</v>
      </c>
      <c r="BD1094" s="1" t="s">
        <v>162</v>
      </c>
      <c r="BE1094" s="1" t="s">
        <v>162</v>
      </c>
      <c r="BS1094" s="1" t="s">
        <v>13462</v>
      </c>
      <c r="BT1094" s="5" t="s">
        <v>2306</v>
      </c>
      <c r="BU1094" s="1" t="s">
        <v>240</v>
      </c>
      <c r="BZ1094" s="1" t="s">
        <v>181</v>
      </c>
      <c r="CA1094" s="8" t="s">
        <v>13947</v>
      </c>
      <c r="CB1094" s="1" t="s">
        <v>13228</v>
      </c>
    </row>
    <row r="1095">
      <c r="A1095" s="1" t="s">
        <v>13952</v>
      </c>
      <c r="B1095" s="1" t="s">
        <v>13940</v>
      </c>
      <c r="C1095" s="1" t="s">
        <v>13953</v>
      </c>
      <c r="D1095" s="1" t="s">
        <v>126</v>
      </c>
      <c r="E1095" s="1" t="s">
        <v>128</v>
      </c>
      <c r="F1095" s="5" t="s">
        <v>150</v>
      </c>
      <c r="G1095" s="1" t="s">
        <v>13954</v>
      </c>
      <c r="H1095" s="1" t="s">
        <v>13955</v>
      </c>
      <c r="I1095" s="5" t="s">
        <v>150</v>
      </c>
      <c r="M1095" s="5" t="s">
        <v>150</v>
      </c>
      <c r="N1095" s="5" t="s">
        <v>13956</v>
      </c>
      <c r="O1095" s="5" t="s">
        <v>353</v>
      </c>
      <c r="P1095" s="5" t="s">
        <v>174</v>
      </c>
      <c r="Q1095" s="5" t="s">
        <v>150</v>
      </c>
      <c r="R1095" s="5" t="s">
        <v>155</v>
      </c>
      <c r="S1095" s="5" t="s">
        <v>156</v>
      </c>
      <c r="T1095" s="5" t="s">
        <v>380</v>
      </c>
      <c r="U1095" s="5" t="s">
        <v>158</v>
      </c>
      <c r="V1095" s="5" t="s">
        <v>158</v>
      </c>
      <c r="W1095" s="5" t="s">
        <v>360</v>
      </c>
      <c r="AB1095" s="5" t="s">
        <v>161</v>
      </c>
      <c r="AC1095" s="1" t="s">
        <v>162</v>
      </c>
      <c r="AD1095" s="1" t="s">
        <v>162</v>
      </c>
      <c r="AE1095" s="1" t="s">
        <v>162</v>
      </c>
      <c r="AF1095" s="1" t="s">
        <v>162</v>
      </c>
      <c r="AG1095" s="1" t="s">
        <v>162</v>
      </c>
      <c r="AH1095" s="1" t="s">
        <v>162</v>
      </c>
      <c r="AI1095" s="1" t="s">
        <v>162</v>
      </c>
      <c r="AJ1095" s="1" t="s">
        <v>162</v>
      </c>
      <c r="AK1095" s="1" t="s">
        <v>162</v>
      </c>
      <c r="AL1095" s="1" t="s">
        <v>162</v>
      </c>
      <c r="AM1095" s="1" t="s">
        <v>162</v>
      </c>
      <c r="AN1095" s="1" t="s">
        <v>162</v>
      </c>
      <c r="AO1095" s="1" t="s">
        <v>162</v>
      </c>
      <c r="AP1095" s="1" t="s">
        <v>162</v>
      </c>
      <c r="AQ1095" s="1" t="s">
        <v>162</v>
      </c>
      <c r="AR1095" s="1" t="s">
        <v>162</v>
      </c>
      <c r="AS1095" s="1" t="s">
        <v>162</v>
      </c>
      <c r="AT1095" s="1" t="s">
        <v>162</v>
      </c>
      <c r="AU1095" s="1" t="s">
        <v>162</v>
      </c>
      <c r="AV1095" s="1" t="s">
        <v>162</v>
      </c>
      <c r="AW1095" s="1" t="s">
        <v>162</v>
      </c>
      <c r="AX1095" s="1" t="s">
        <v>162</v>
      </c>
      <c r="AY1095" s="1" t="s">
        <v>162</v>
      </c>
      <c r="AZ1095" s="1" t="s">
        <v>162</v>
      </c>
      <c r="BA1095" s="1" t="s">
        <v>162</v>
      </c>
      <c r="BB1095" s="1" t="s">
        <v>162</v>
      </c>
      <c r="BC1095" s="1" t="s">
        <v>162</v>
      </c>
      <c r="BD1095" s="1" t="s">
        <v>162</v>
      </c>
      <c r="BE1095" s="1" t="s">
        <v>162</v>
      </c>
      <c r="BS1095" s="1" t="s">
        <v>13462</v>
      </c>
      <c r="BT1095" s="5" t="s">
        <v>353</v>
      </c>
      <c r="BU1095" s="1" t="s">
        <v>184</v>
      </c>
      <c r="BZ1095" s="1" t="s">
        <v>181</v>
      </c>
      <c r="CA1095" s="8" t="s">
        <v>13960</v>
      </c>
      <c r="CB1095" s="1" t="s">
        <v>13228</v>
      </c>
    </row>
    <row r="1096">
      <c r="A1096" s="1" t="s">
        <v>13966</v>
      </c>
      <c r="B1096" s="1" t="s">
        <v>13418</v>
      </c>
      <c r="C1096" s="1" t="s">
        <v>13967</v>
      </c>
      <c r="D1096" s="1" t="s">
        <v>126</v>
      </c>
      <c r="E1096" s="1" t="s">
        <v>128</v>
      </c>
      <c r="F1096" s="5" t="s">
        <v>174</v>
      </c>
      <c r="G1096" s="1" t="s">
        <v>13968</v>
      </c>
      <c r="H1096" s="1" t="s">
        <v>13969</v>
      </c>
      <c r="I1096" s="5" t="s">
        <v>174</v>
      </c>
      <c r="J1096" s="1" t="s">
        <v>13970</v>
      </c>
      <c r="K1096" s="1" t="s">
        <v>6013</v>
      </c>
      <c r="BS1096" s="1" t="s">
        <v>13424</v>
      </c>
      <c r="BT1096" s="5" t="s">
        <v>158</v>
      </c>
      <c r="BZ1096" s="1" t="s">
        <v>181</v>
      </c>
      <c r="CA1096" s="8" t="s">
        <v>13971</v>
      </c>
      <c r="CB1096" s="1" t="s">
        <v>196</v>
      </c>
    </row>
    <row r="1097">
      <c r="A1097" s="1" t="s">
        <v>13973</v>
      </c>
      <c r="B1097" s="1" t="s">
        <v>13967</v>
      </c>
      <c r="C1097" s="1" t="s">
        <v>13459</v>
      </c>
      <c r="D1097" s="1" t="s">
        <v>126</v>
      </c>
      <c r="E1097" s="1" t="s">
        <v>128</v>
      </c>
      <c r="F1097" s="5" t="s">
        <v>150</v>
      </c>
      <c r="G1097" s="1" t="s">
        <v>13423</v>
      </c>
      <c r="H1097" s="1" t="s">
        <v>13976</v>
      </c>
      <c r="I1097" s="5" t="s">
        <v>150</v>
      </c>
      <c r="M1097" s="5" t="s">
        <v>150</v>
      </c>
      <c r="N1097" s="5" t="s">
        <v>13977</v>
      </c>
      <c r="O1097" s="5" t="s">
        <v>379</v>
      </c>
      <c r="P1097" s="5" t="s">
        <v>156</v>
      </c>
      <c r="Q1097" s="5" t="s">
        <v>150</v>
      </c>
      <c r="R1097" s="5" t="s">
        <v>155</v>
      </c>
      <c r="S1097" s="5" t="s">
        <v>155</v>
      </c>
      <c r="T1097" s="5" t="s">
        <v>449</v>
      </c>
      <c r="U1097" s="5" t="s">
        <v>158</v>
      </c>
      <c r="V1097" s="5" t="s">
        <v>158</v>
      </c>
      <c r="W1097" s="5" t="s">
        <v>450</v>
      </c>
      <c r="AB1097" s="5" t="s">
        <v>155</v>
      </c>
      <c r="AC1097" s="1" t="s">
        <v>162</v>
      </c>
      <c r="AD1097" s="1" t="s">
        <v>162</v>
      </c>
      <c r="AE1097" s="1" t="s">
        <v>162</v>
      </c>
      <c r="AF1097" s="1" t="s">
        <v>162</v>
      </c>
      <c r="AG1097" s="1" t="s">
        <v>162</v>
      </c>
      <c r="AH1097" s="1" t="s">
        <v>162</v>
      </c>
      <c r="AI1097" s="1" t="s">
        <v>162</v>
      </c>
      <c r="AJ1097" s="1" t="s">
        <v>162</v>
      </c>
      <c r="AK1097" s="1" t="s">
        <v>162</v>
      </c>
      <c r="AL1097" s="1" t="s">
        <v>162</v>
      </c>
      <c r="AM1097" s="1" t="s">
        <v>162</v>
      </c>
      <c r="AN1097" s="1" t="s">
        <v>162</v>
      </c>
      <c r="AO1097" s="1" t="s">
        <v>162</v>
      </c>
      <c r="AP1097" s="1" t="s">
        <v>162</v>
      </c>
      <c r="AQ1097" s="1" t="s">
        <v>162</v>
      </c>
      <c r="AR1097" s="1" t="s">
        <v>162</v>
      </c>
      <c r="AS1097" s="1" t="s">
        <v>162</v>
      </c>
      <c r="AT1097" s="1" t="s">
        <v>162</v>
      </c>
      <c r="AU1097" s="1" t="s">
        <v>162</v>
      </c>
      <c r="AV1097" s="1" t="s">
        <v>162</v>
      </c>
      <c r="AW1097" s="1" t="s">
        <v>162</v>
      </c>
      <c r="AX1097" s="1" t="s">
        <v>162</v>
      </c>
      <c r="AY1097" s="1" t="s">
        <v>162</v>
      </c>
      <c r="AZ1097" s="1" t="s">
        <v>162</v>
      </c>
      <c r="BA1097" s="1" t="s">
        <v>162</v>
      </c>
      <c r="BB1097" s="1" t="s">
        <v>162</v>
      </c>
      <c r="BC1097" s="1" t="s">
        <v>259</v>
      </c>
      <c r="BD1097" s="1" t="s">
        <v>162</v>
      </c>
      <c r="BE1097" s="1" t="s">
        <v>162</v>
      </c>
      <c r="BL1097" s="5" t="s">
        <v>1287</v>
      </c>
      <c r="BM1097" s="5" t="s">
        <v>11378</v>
      </c>
      <c r="BS1097" s="1" t="s">
        <v>13424</v>
      </c>
      <c r="BT1097" s="5" t="s">
        <v>379</v>
      </c>
      <c r="BY1097" s="1" t="s">
        <v>456</v>
      </c>
      <c r="BZ1097" s="1" t="s">
        <v>181</v>
      </c>
      <c r="CA1097" s="8" t="s">
        <v>13984</v>
      </c>
      <c r="CB1097" s="1" t="s">
        <v>196</v>
      </c>
    </row>
    <row r="1098">
      <c r="A1098" s="1" t="s">
        <v>13985</v>
      </c>
      <c r="B1098" s="1" t="s">
        <v>13986</v>
      </c>
      <c r="C1098" s="1" t="s">
        <v>13987</v>
      </c>
      <c r="D1098" s="1" t="s">
        <v>126</v>
      </c>
      <c r="E1098" s="1" t="s">
        <v>128</v>
      </c>
      <c r="F1098" s="5" t="s">
        <v>174</v>
      </c>
      <c r="G1098" s="1" t="s">
        <v>13382</v>
      </c>
      <c r="H1098" s="1" t="s">
        <v>13989</v>
      </c>
      <c r="I1098" s="5" t="s">
        <v>150</v>
      </c>
      <c r="M1098" s="5" t="s">
        <v>174</v>
      </c>
      <c r="N1098" s="5" t="s">
        <v>13990</v>
      </c>
      <c r="O1098" s="5" t="s">
        <v>1139</v>
      </c>
      <c r="P1098" s="5" t="s">
        <v>174</v>
      </c>
      <c r="Q1098" s="5" t="s">
        <v>174</v>
      </c>
      <c r="R1098" s="5" t="s">
        <v>155</v>
      </c>
      <c r="S1098" s="5" t="s">
        <v>174</v>
      </c>
      <c r="T1098" s="5" t="s">
        <v>158</v>
      </c>
      <c r="U1098" s="5" t="s">
        <v>158</v>
      </c>
      <c r="V1098" s="5" t="s">
        <v>158</v>
      </c>
      <c r="W1098" s="5" t="s">
        <v>257</v>
      </c>
      <c r="AB1098" s="5" t="s">
        <v>216</v>
      </c>
      <c r="AC1098" s="1" t="s">
        <v>162</v>
      </c>
      <c r="AD1098" s="1" t="s">
        <v>162</v>
      </c>
      <c r="AE1098" s="1" t="s">
        <v>162</v>
      </c>
      <c r="AF1098" s="1" t="s">
        <v>162</v>
      </c>
      <c r="AG1098" s="1" t="s">
        <v>162</v>
      </c>
      <c r="AH1098" s="1" t="s">
        <v>162</v>
      </c>
      <c r="AI1098" s="1" t="s">
        <v>259</v>
      </c>
      <c r="AJ1098" s="1" t="s">
        <v>162</v>
      </c>
      <c r="AK1098" s="1" t="s">
        <v>162</v>
      </c>
      <c r="AL1098" s="1" t="s">
        <v>162</v>
      </c>
      <c r="AM1098" s="1" t="s">
        <v>162</v>
      </c>
      <c r="AN1098" s="1" t="s">
        <v>162</v>
      </c>
      <c r="AO1098" s="1" t="s">
        <v>162</v>
      </c>
      <c r="AP1098" s="1" t="s">
        <v>162</v>
      </c>
      <c r="AQ1098" s="1" t="s">
        <v>162</v>
      </c>
      <c r="AR1098" s="1" t="s">
        <v>162</v>
      </c>
      <c r="AS1098" s="1" t="s">
        <v>162</v>
      </c>
      <c r="AT1098" s="1" t="s">
        <v>162</v>
      </c>
      <c r="AU1098" s="1" t="s">
        <v>162</v>
      </c>
      <c r="AV1098" s="1" t="s">
        <v>162</v>
      </c>
      <c r="AW1098" s="1" t="s">
        <v>162</v>
      </c>
      <c r="AX1098" s="1" t="s">
        <v>162</v>
      </c>
      <c r="AY1098" s="1" t="s">
        <v>162</v>
      </c>
      <c r="AZ1098" s="1" t="s">
        <v>162</v>
      </c>
      <c r="BA1098" s="1" t="s">
        <v>162</v>
      </c>
      <c r="BB1098" s="1" t="s">
        <v>162</v>
      </c>
      <c r="BC1098" s="1" t="s">
        <v>162</v>
      </c>
      <c r="BD1098" s="1" t="s">
        <v>162</v>
      </c>
      <c r="BE1098" s="1" t="s">
        <v>162</v>
      </c>
      <c r="BS1098" s="1" t="s">
        <v>13372</v>
      </c>
      <c r="BT1098" s="5" t="s">
        <v>1139</v>
      </c>
      <c r="BU1098" s="1" t="s">
        <v>240</v>
      </c>
      <c r="BZ1098" s="1" t="s">
        <v>181</v>
      </c>
      <c r="CA1098" s="8" t="s">
        <v>13997</v>
      </c>
      <c r="CB1098" s="1" t="s">
        <v>13228</v>
      </c>
    </row>
    <row r="1099">
      <c r="A1099" s="1" t="s">
        <v>14002</v>
      </c>
      <c r="B1099" s="1" t="s">
        <v>13987</v>
      </c>
      <c r="C1099" s="1" t="s">
        <v>13334</v>
      </c>
      <c r="D1099" s="1" t="s">
        <v>126</v>
      </c>
      <c r="E1099" s="1" t="s">
        <v>128</v>
      </c>
      <c r="F1099" s="5" t="s">
        <v>150</v>
      </c>
      <c r="G1099" s="1" t="s">
        <v>13371</v>
      </c>
      <c r="H1099" s="1" t="s">
        <v>13372</v>
      </c>
      <c r="I1099" s="5" t="s">
        <v>150</v>
      </c>
      <c r="M1099" s="5" t="s">
        <v>150</v>
      </c>
      <c r="N1099" s="5" t="s">
        <v>14003</v>
      </c>
      <c r="O1099" s="5" t="s">
        <v>404</v>
      </c>
      <c r="P1099" s="5" t="s">
        <v>174</v>
      </c>
      <c r="Q1099" s="5" t="s">
        <v>150</v>
      </c>
      <c r="R1099" s="5" t="s">
        <v>155</v>
      </c>
      <c r="S1099" s="5" t="s">
        <v>174</v>
      </c>
      <c r="T1099" s="5" t="s">
        <v>3157</v>
      </c>
      <c r="U1099" s="5" t="s">
        <v>158</v>
      </c>
      <c r="V1099" s="5" t="s">
        <v>158</v>
      </c>
      <c r="W1099" s="5" t="s">
        <v>2184</v>
      </c>
      <c r="AB1099" s="5" t="s">
        <v>161</v>
      </c>
      <c r="AC1099" s="1" t="s">
        <v>162</v>
      </c>
      <c r="AD1099" s="1" t="s">
        <v>162</v>
      </c>
      <c r="AE1099" s="1" t="s">
        <v>162</v>
      </c>
      <c r="AF1099" s="1" t="s">
        <v>162</v>
      </c>
      <c r="AG1099" s="1" t="s">
        <v>162</v>
      </c>
      <c r="AH1099" s="1" t="s">
        <v>162</v>
      </c>
      <c r="AI1099" s="1" t="s">
        <v>162</v>
      </c>
      <c r="AJ1099" s="1" t="s">
        <v>162</v>
      </c>
      <c r="AK1099" s="1" t="s">
        <v>162</v>
      </c>
      <c r="AL1099" s="1" t="s">
        <v>162</v>
      </c>
      <c r="AM1099" s="1" t="s">
        <v>259</v>
      </c>
      <c r="AN1099" s="1" t="s">
        <v>162</v>
      </c>
      <c r="AO1099" s="1" t="s">
        <v>162</v>
      </c>
      <c r="AP1099" s="1" t="s">
        <v>162</v>
      </c>
      <c r="AQ1099" s="1" t="s">
        <v>162</v>
      </c>
      <c r="AR1099" s="1" t="s">
        <v>162</v>
      </c>
      <c r="AS1099" s="1" t="s">
        <v>162</v>
      </c>
      <c r="AT1099" s="1" t="s">
        <v>162</v>
      </c>
      <c r="AU1099" s="1" t="s">
        <v>162</v>
      </c>
      <c r="AV1099" s="1" t="s">
        <v>162</v>
      </c>
      <c r="AW1099" s="1" t="s">
        <v>162</v>
      </c>
      <c r="AX1099" s="1" t="s">
        <v>162</v>
      </c>
      <c r="AY1099" s="1" t="s">
        <v>162</v>
      </c>
      <c r="AZ1099" s="1" t="s">
        <v>162</v>
      </c>
      <c r="BA1099" s="1" t="s">
        <v>162</v>
      </c>
      <c r="BB1099" s="1" t="s">
        <v>162</v>
      </c>
      <c r="BC1099" s="1" t="s">
        <v>162</v>
      </c>
      <c r="BD1099" s="1" t="s">
        <v>162</v>
      </c>
      <c r="BE1099" s="1" t="s">
        <v>162</v>
      </c>
      <c r="BS1099" s="1" t="s">
        <v>13372</v>
      </c>
      <c r="BT1099" s="5" t="s">
        <v>404</v>
      </c>
      <c r="BU1099" s="1" t="s">
        <v>717</v>
      </c>
      <c r="BZ1099" s="1" t="s">
        <v>181</v>
      </c>
      <c r="CA1099" s="8" t="s">
        <v>14004</v>
      </c>
      <c r="CB1099" s="1" t="s">
        <v>13228</v>
      </c>
    </row>
    <row r="1100">
      <c r="A1100" s="1" t="s">
        <v>14005</v>
      </c>
      <c r="B1100" s="1" t="s">
        <v>13334</v>
      </c>
      <c r="C1100" s="1" t="s">
        <v>14006</v>
      </c>
      <c r="D1100" s="1" t="s">
        <v>126</v>
      </c>
      <c r="E1100" s="1" t="s">
        <v>128</v>
      </c>
      <c r="F1100" s="5" t="s">
        <v>150</v>
      </c>
      <c r="G1100" s="1" t="s">
        <v>13338</v>
      </c>
      <c r="H1100" s="1" t="s">
        <v>14007</v>
      </c>
      <c r="I1100" s="5" t="s">
        <v>150</v>
      </c>
      <c r="M1100" s="5" t="s">
        <v>174</v>
      </c>
      <c r="N1100" s="5" t="s">
        <v>14008</v>
      </c>
      <c r="O1100" s="5" t="s">
        <v>2423</v>
      </c>
      <c r="P1100" s="5" t="s">
        <v>156</v>
      </c>
      <c r="Q1100" s="5" t="s">
        <v>150</v>
      </c>
      <c r="R1100" s="5" t="s">
        <v>155</v>
      </c>
      <c r="S1100" s="5" t="s">
        <v>174</v>
      </c>
      <c r="T1100" s="5" t="s">
        <v>158</v>
      </c>
      <c r="U1100" s="5" t="s">
        <v>158</v>
      </c>
      <c r="V1100" s="5" t="s">
        <v>158</v>
      </c>
      <c r="W1100" s="5" t="s">
        <v>159</v>
      </c>
      <c r="X1100" s="1" t="s">
        <v>14011</v>
      </c>
      <c r="AB1100" s="5" t="s">
        <v>216</v>
      </c>
      <c r="AC1100" s="1" t="s">
        <v>162</v>
      </c>
      <c r="AD1100" s="1" t="s">
        <v>162</v>
      </c>
      <c r="AE1100" s="1" t="s">
        <v>162</v>
      </c>
      <c r="AF1100" s="1" t="s">
        <v>162</v>
      </c>
      <c r="AG1100" s="1" t="s">
        <v>162</v>
      </c>
      <c r="AH1100" s="1" t="s">
        <v>162</v>
      </c>
      <c r="AI1100" s="1" t="s">
        <v>162</v>
      </c>
      <c r="AJ1100" s="1" t="s">
        <v>259</v>
      </c>
      <c r="AK1100" s="1" t="s">
        <v>162</v>
      </c>
      <c r="AL1100" s="1" t="s">
        <v>162</v>
      </c>
      <c r="AM1100" s="1" t="s">
        <v>162</v>
      </c>
      <c r="AN1100" s="1" t="s">
        <v>162</v>
      </c>
      <c r="AO1100" s="1" t="s">
        <v>162</v>
      </c>
      <c r="AP1100" s="1" t="s">
        <v>162</v>
      </c>
      <c r="AQ1100" s="1" t="s">
        <v>162</v>
      </c>
      <c r="AR1100" s="1" t="s">
        <v>162</v>
      </c>
      <c r="AS1100" s="1" t="s">
        <v>162</v>
      </c>
      <c r="AT1100" s="1" t="s">
        <v>162</v>
      </c>
      <c r="AU1100" s="1" t="s">
        <v>162</v>
      </c>
      <c r="AV1100" s="1" t="s">
        <v>162</v>
      </c>
      <c r="AW1100" s="1" t="s">
        <v>162</v>
      </c>
      <c r="AX1100" s="1" t="s">
        <v>162</v>
      </c>
      <c r="AY1100" s="1" t="s">
        <v>162</v>
      </c>
      <c r="AZ1100" s="1" t="s">
        <v>259</v>
      </c>
      <c r="BA1100" s="1" t="s">
        <v>259</v>
      </c>
      <c r="BB1100" s="1" t="s">
        <v>162</v>
      </c>
      <c r="BC1100" s="1" t="s">
        <v>162</v>
      </c>
      <c r="BD1100" s="1" t="s">
        <v>162</v>
      </c>
      <c r="BE1100" s="1" t="s">
        <v>162</v>
      </c>
      <c r="BF1100" s="5" t="s">
        <v>1287</v>
      </c>
      <c r="BG1100" s="5" t="s">
        <v>12528</v>
      </c>
      <c r="BH1100" s="5" t="s">
        <v>1287</v>
      </c>
      <c r="BI1100" s="5" t="s">
        <v>12528</v>
      </c>
      <c r="BS1100" s="1" t="s">
        <v>13340</v>
      </c>
      <c r="BT1100" s="5" t="s">
        <v>2423</v>
      </c>
      <c r="BY1100" s="1" t="s">
        <v>180</v>
      </c>
      <c r="BZ1100" s="1" t="s">
        <v>181</v>
      </c>
      <c r="CA1100" s="8" t="s">
        <v>14015</v>
      </c>
      <c r="CB1100" s="1" t="s">
        <v>196</v>
      </c>
    </row>
    <row r="1101">
      <c r="A1101" s="1" t="s">
        <v>10204</v>
      </c>
      <c r="B1101" s="1" t="s">
        <v>14016</v>
      </c>
      <c r="C1101" s="1" t="s">
        <v>14017</v>
      </c>
      <c r="D1101" s="1" t="s">
        <v>126</v>
      </c>
      <c r="E1101" s="1" t="s">
        <v>128</v>
      </c>
      <c r="F1101" s="5" t="s">
        <v>150</v>
      </c>
      <c r="G1101" s="1" t="s">
        <v>4183</v>
      </c>
      <c r="H1101" s="1" t="s">
        <v>10206</v>
      </c>
      <c r="I1101" s="5" t="s">
        <v>150</v>
      </c>
      <c r="M1101" s="5" t="s">
        <v>150</v>
      </c>
      <c r="N1101" s="5" t="s">
        <v>14018</v>
      </c>
      <c r="O1101" s="5" t="s">
        <v>600</v>
      </c>
      <c r="P1101" s="5" t="s">
        <v>174</v>
      </c>
      <c r="Q1101" s="5" t="s">
        <v>150</v>
      </c>
      <c r="R1101" s="5" t="s">
        <v>155</v>
      </c>
      <c r="S1101" s="5" t="s">
        <v>174</v>
      </c>
      <c r="T1101" s="5" t="s">
        <v>158</v>
      </c>
      <c r="U1101" s="5" t="s">
        <v>158</v>
      </c>
      <c r="V1101" s="5" t="s">
        <v>405</v>
      </c>
      <c r="W1101" s="5" t="s">
        <v>159</v>
      </c>
      <c r="X1101" s="1" t="s">
        <v>14019</v>
      </c>
      <c r="AB1101" s="5" t="s">
        <v>150</v>
      </c>
      <c r="AC1101" s="1" t="s">
        <v>259</v>
      </c>
      <c r="AD1101" s="1" t="s">
        <v>162</v>
      </c>
      <c r="AE1101" s="1" t="s">
        <v>162</v>
      </c>
      <c r="AF1101" s="1" t="s">
        <v>162</v>
      </c>
      <c r="AG1101" s="1" t="s">
        <v>162</v>
      </c>
      <c r="AH1101" s="1" t="s">
        <v>162</v>
      </c>
      <c r="AI1101" s="1" t="s">
        <v>259</v>
      </c>
      <c r="AJ1101" s="1" t="s">
        <v>162</v>
      </c>
      <c r="AK1101" s="1" t="s">
        <v>162</v>
      </c>
      <c r="AL1101" s="1" t="s">
        <v>162</v>
      </c>
      <c r="AM1101" s="1" t="s">
        <v>162</v>
      </c>
      <c r="AN1101" s="1" t="s">
        <v>162</v>
      </c>
      <c r="AO1101" s="1" t="s">
        <v>162</v>
      </c>
      <c r="AP1101" s="1" t="s">
        <v>162</v>
      </c>
      <c r="AQ1101" s="1" t="s">
        <v>162</v>
      </c>
      <c r="AR1101" s="1" t="s">
        <v>162</v>
      </c>
      <c r="AS1101" s="1" t="s">
        <v>162</v>
      </c>
      <c r="AT1101" s="1" t="s">
        <v>162</v>
      </c>
      <c r="AU1101" s="1" t="s">
        <v>162</v>
      </c>
      <c r="AV1101" s="1" t="s">
        <v>162</v>
      </c>
      <c r="AW1101" s="1" t="s">
        <v>162</v>
      </c>
      <c r="AX1101" s="1" t="s">
        <v>162</v>
      </c>
      <c r="AY1101" s="1" t="s">
        <v>162</v>
      </c>
      <c r="AZ1101" s="1" t="s">
        <v>162</v>
      </c>
      <c r="BA1101" s="1" t="s">
        <v>162</v>
      </c>
      <c r="BB1101" s="1" t="s">
        <v>162</v>
      </c>
      <c r="BC1101" s="1" t="s">
        <v>162</v>
      </c>
      <c r="BD1101" s="1" t="s">
        <v>162</v>
      </c>
      <c r="BE1101" s="1" t="s">
        <v>162</v>
      </c>
      <c r="BS1101" s="1" t="s">
        <v>10215</v>
      </c>
      <c r="BT1101" s="5" t="s">
        <v>600</v>
      </c>
      <c r="BY1101" s="1" t="s">
        <v>180</v>
      </c>
      <c r="BZ1101" s="1" t="s">
        <v>181</v>
      </c>
      <c r="CA1101" s="8" t="s">
        <v>14021</v>
      </c>
      <c r="CB1101" s="1" t="s">
        <v>196</v>
      </c>
    </row>
    <row r="1102">
      <c r="A1102" s="1" t="s">
        <v>10217</v>
      </c>
      <c r="B1102" s="1" t="s">
        <v>14025</v>
      </c>
      <c r="C1102" s="1" t="s">
        <v>14026</v>
      </c>
      <c r="D1102" s="1" t="s">
        <v>126</v>
      </c>
      <c r="E1102" s="1" t="s">
        <v>128</v>
      </c>
      <c r="F1102" s="5" t="s">
        <v>174</v>
      </c>
      <c r="G1102" s="1" t="s">
        <v>10219</v>
      </c>
      <c r="H1102" s="1" t="s">
        <v>10220</v>
      </c>
      <c r="I1102" s="5" t="s">
        <v>150</v>
      </c>
      <c r="M1102" s="5" t="s">
        <v>174</v>
      </c>
      <c r="N1102" s="5" t="s">
        <v>14028</v>
      </c>
      <c r="O1102" s="5" t="s">
        <v>589</v>
      </c>
      <c r="P1102" s="5" t="s">
        <v>174</v>
      </c>
      <c r="Q1102" s="5" t="s">
        <v>174</v>
      </c>
      <c r="R1102" s="5" t="s">
        <v>155</v>
      </c>
      <c r="S1102" s="5" t="s">
        <v>174</v>
      </c>
      <c r="T1102" s="5" t="s">
        <v>158</v>
      </c>
      <c r="U1102" s="5" t="s">
        <v>158</v>
      </c>
      <c r="V1102" s="5" t="s">
        <v>158</v>
      </c>
      <c r="W1102" s="5" t="s">
        <v>257</v>
      </c>
      <c r="AB1102" s="5" t="s">
        <v>216</v>
      </c>
      <c r="AC1102" s="1" t="s">
        <v>162</v>
      </c>
      <c r="AD1102" s="1" t="s">
        <v>162</v>
      </c>
      <c r="AE1102" s="1" t="s">
        <v>162</v>
      </c>
      <c r="AF1102" s="1" t="s">
        <v>162</v>
      </c>
      <c r="AG1102" s="1" t="s">
        <v>162</v>
      </c>
      <c r="AH1102" s="1" t="s">
        <v>162</v>
      </c>
      <c r="AI1102" s="1" t="s">
        <v>259</v>
      </c>
      <c r="AJ1102" s="1" t="s">
        <v>162</v>
      </c>
      <c r="AK1102" s="1" t="s">
        <v>162</v>
      </c>
      <c r="AL1102" s="1" t="s">
        <v>162</v>
      </c>
      <c r="AM1102" s="1" t="s">
        <v>162</v>
      </c>
      <c r="AN1102" s="1" t="s">
        <v>162</v>
      </c>
      <c r="AO1102" s="1" t="s">
        <v>162</v>
      </c>
      <c r="AP1102" s="1" t="s">
        <v>162</v>
      </c>
      <c r="AQ1102" s="1" t="s">
        <v>162</v>
      </c>
      <c r="AR1102" s="1" t="s">
        <v>162</v>
      </c>
      <c r="AS1102" s="1" t="s">
        <v>162</v>
      </c>
      <c r="AT1102" s="1" t="s">
        <v>162</v>
      </c>
      <c r="AU1102" s="1" t="s">
        <v>162</v>
      </c>
      <c r="AV1102" s="1" t="s">
        <v>162</v>
      </c>
      <c r="AW1102" s="1" t="s">
        <v>162</v>
      </c>
      <c r="AX1102" s="1" t="s">
        <v>162</v>
      </c>
      <c r="AY1102" s="1" t="s">
        <v>162</v>
      </c>
      <c r="AZ1102" s="1" t="s">
        <v>162</v>
      </c>
      <c r="BA1102" s="1" t="s">
        <v>259</v>
      </c>
      <c r="BB1102" s="1" t="s">
        <v>162</v>
      </c>
      <c r="BC1102" s="1" t="s">
        <v>162</v>
      </c>
      <c r="BD1102" s="1" t="s">
        <v>162</v>
      </c>
      <c r="BE1102" s="1" t="s">
        <v>162</v>
      </c>
      <c r="BH1102" s="5" t="s">
        <v>1454</v>
      </c>
      <c r="BI1102" s="5" t="s">
        <v>265</v>
      </c>
      <c r="BS1102" s="1" t="s">
        <v>10215</v>
      </c>
      <c r="BT1102" s="5" t="s">
        <v>589</v>
      </c>
      <c r="BU1102" s="1" t="s">
        <v>240</v>
      </c>
      <c r="BZ1102" s="1" t="s">
        <v>181</v>
      </c>
      <c r="CA1102" s="8" t="s">
        <v>14030</v>
      </c>
      <c r="CB1102" s="1" t="s">
        <v>196</v>
      </c>
    </row>
    <row r="1103">
      <c r="A1103" s="1" t="s">
        <v>8876</v>
      </c>
      <c r="B1103" s="1" t="s">
        <v>14032</v>
      </c>
      <c r="C1103" s="1" t="s">
        <v>14033</v>
      </c>
      <c r="D1103" s="1" t="s">
        <v>126</v>
      </c>
      <c r="E1103" s="1" t="s">
        <v>128</v>
      </c>
      <c r="F1103" s="5" t="s">
        <v>156</v>
      </c>
      <c r="G1103" s="1" t="s">
        <v>8878</v>
      </c>
      <c r="H1103" s="1" t="s">
        <v>8879</v>
      </c>
      <c r="I1103" s="5" t="s">
        <v>150</v>
      </c>
      <c r="M1103" s="5" t="s">
        <v>174</v>
      </c>
      <c r="N1103" s="5" t="s">
        <v>14036</v>
      </c>
      <c r="O1103" s="5" t="s">
        <v>1603</v>
      </c>
      <c r="P1103" s="5" t="s">
        <v>150</v>
      </c>
      <c r="Q1103" s="5" t="s">
        <v>155</v>
      </c>
      <c r="R1103" s="5" t="s">
        <v>174</v>
      </c>
      <c r="S1103" s="5" t="s">
        <v>150</v>
      </c>
      <c r="T1103" s="5" t="s">
        <v>158</v>
      </c>
      <c r="U1103" s="5" t="s">
        <v>158</v>
      </c>
      <c r="V1103" s="5" t="s">
        <v>158</v>
      </c>
      <c r="W1103" s="5" t="s">
        <v>159</v>
      </c>
      <c r="X1103" s="1" t="s">
        <v>591</v>
      </c>
      <c r="AB1103" s="5" t="s">
        <v>216</v>
      </c>
      <c r="AC1103" s="1" t="s">
        <v>162</v>
      </c>
      <c r="AD1103" s="1" t="s">
        <v>162</v>
      </c>
      <c r="AE1103" s="1" t="s">
        <v>162</v>
      </c>
      <c r="AF1103" s="1" t="s">
        <v>162</v>
      </c>
      <c r="AG1103" s="1" t="s">
        <v>162</v>
      </c>
      <c r="AH1103" s="1" t="s">
        <v>162</v>
      </c>
      <c r="AI1103" s="1" t="s">
        <v>162</v>
      </c>
      <c r="AJ1103" s="1" t="s">
        <v>162</v>
      </c>
      <c r="AK1103" s="1" t="s">
        <v>162</v>
      </c>
      <c r="AL1103" s="1" t="s">
        <v>162</v>
      </c>
      <c r="AM1103" s="1" t="s">
        <v>162</v>
      </c>
      <c r="AN1103" s="1" t="s">
        <v>162</v>
      </c>
      <c r="AO1103" s="1" t="s">
        <v>162</v>
      </c>
      <c r="AP1103" s="1" t="s">
        <v>162</v>
      </c>
      <c r="AQ1103" s="1" t="s">
        <v>162</v>
      </c>
      <c r="AR1103" s="1" t="s">
        <v>162</v>
      </c>
      <c r="AS1103" s="1" t="s">
        <v>162</v>
      </c>
      <c r="AT1103" s="1" t="s">
        <v>162</v>
      </c>
      <c r="AU1103" s="1" t="s">
        <v>162</v>
      </c>
      <c r="AV1103" s="1" t="s">
        <v>162</v>
      </c>
      <c r="AW1103" s="1" t="s">
        <v>162</v>
      </c>
      <c r="AX1103" s="1" t="s">
        <v>162</v>
      </c>
      <c r="AY1103" s="1" t="s">
        <v>162</v>
      </c>
      <c r="AZ1103" s="1" t="s">
        <v>162</v>
      </c>
      <c r="BA1103" s="1" t="s">
        <v>162</v>
      </c>
      <c r="BB1103" s="1" t="s">
        <v>162</v>
      </c>
      <c r="BC1103" s="1" t="s">
        <v>162</v>
      </c>
      <c r="BD1103" s="1" t="s">
        <v>259</v>
      </c>
      <c r="BE1103" s="1" t="s">
        <v>162</v>
      </c>
      <c r="BN1103" s="5" t="s">
        <v>1287</v>
      </c>
      <c r="BO1103" s="5" t="s">
        <v>265</v>
      </c>
      <c r="BS1103" s="1" t="s">
        <v>8846</v>
      </c>
      <c r="BT1103" s="5" t="s">
        <v>1603</v>
      </c>
      <c r="BY1103" s="1" t="s">
        <v>180</v>
      </c>
      <c r="BZ1103" s="1" t="s">
        <v>181</v>
      </c>
      <c r="CA1103" s="8" t="s">
        <v>14041</v>
      </c>
      <c r="CB1103" s="1" t="s">
        <v>196</v>
      </c>
    </row>
    <row r="1104">
      <c r="A1104" s="1" t="s">
        <v>8863</v>
      </c>
      <c r="B1104" s="1" t="s">
        <v>14033</v>
      </c>
      <c r="C1104" s="1" t="s">
        <v>14043</v>
      </c>
      <c r="D1104" s="1" t="s">
        <v>126</v>
      </c>
      <c r="E1104" s="1" t="s">
        <v>128</v>
      </c>
      <c r="F1104" s="5" t="s">
        <v>155</v>
      </c>
      <c r="G1104" s="1" t="s">
        <v>8865</v>
      </c>
      <c r="H1104" s="1" t="s">
        <v>8866</v>
      </c>
      <c r="I1104" s="5" t="s">
        <v>150</v>
      </c>
      <c r="M1104" s="5" t="s">
        <v>150</v>
      </c>
      <c r="N1104" s="5" t="s">
        <v>11728</v>
      </c>
      <c r="O1104" s="5" t="s">
        <v>360</v>
      </c>
      <c r="P1104" s="5" t="s">
        <v>150</v>
      </c>
      <c r="Q1104" s="5" t="s">
        <v>155</v>
      </c>
      <c r="R1104" s="5" t="s">
        <v>174</v>
      </c>
      <c r="S1104" s="5" t="s">
        <v>155</v>
      </c>
      <c r="T1104" s="5" t="s">
        <v>158</v>
      </c>
      <c r="U1104" s="5" t="s">
        <v>158</v>
      </c>
      <c r="V1104" s="5" t="s">
        <v>158</v>
      </c>
      <c r="W1104" s="5" t="s">
        <v>159</v>
      </c>
      <c r="X1104" s="1" t="s">
        <v>591</v>
      </c>
      <c r="AB1104" s="5" t="s">
        <v>216</v>
      </c>
      <c r="AC1104" s="1" t="s">
        <v>162</v>
      </c>
      <c r="AD1104" s="1" t="s">
        <v>162</v>
      </c>
      <c r="AE1104" s="1" t="s">
        <v>162</v>
      </c>
      <c r="AF1104" s="1" t="s">
        <v>162</v>
      </c>
      <c r="AG1104" s="1" t="s">
        <v>162</v>
      </c>
      <c r="AH1104" s="1" t="s">
        <v>162</v>
      </c>
      <c r="AI1104" s="1" t="s">
        <v>162</v>
      </c>
      <c r="AJ1104" s="1" t="s">
        <v>162</v>
      </c>
      <c r="AK1104" s="1" t="s">
        <v>162</v>
      </c>
      <c r="AL1104" s="1" t="s">
        <v>162</v>
      </c>
      <c r="AM1104" s="1" t="s">
        <v>162</v>
      </c>
      <c r="AN1104" s="1" t="s">
        <v>162</v>
      </c>
      <c r="AO1104" s="1" t="s">
        <v>162</v>
      </c>
      <c r="AP1104" s="1" t="s">
        <v>162</v>
      </c>
      <c r="AQ1104" s="1" t="s">
        <v>162</v>
      </c>
      <c r="AR1104" s="1" t="s">
        <v>162</v>
      </c>
      <c r="AS1104" s="1" t="s">
        <v>162</v>
      </c>
      <c r="AT1104" s="1" t="s">
        <v>162</v>
      </c>
      <c r="AU1104" s="1" t="s">
        <v>162</v>
      </c>
      <c r="AV1104" s="1" t="s">
        <v>162</v>
      </c>
      <c r="AW1104" s="1" t="s">
        <v>162</v>
      </c>
      <c r="AX1104" s="1" t="s">
        <v>162</v>
      </c>
      <c r="AY1104" s="1" t="s">
        <v>162</v>
      </c>
      <c r="AZ1104" s="1" t="s">
        <v>162</v>
      </c>
      <c r="BA1104" s="1" t="s">
        <v>162</v>
      </c>
      <c r="BB1104" s="1" t="s">
        <v>162</v>
      </c>
      <c r="BC1104" s="1" t="s">
        <v>162</v>
      </c>
      <c r="BD1104" s="1" t="s">
        <v>162</v>
      </c>
      <c r="BE1104" s="1" t="s">
        <v>162</v>
      </c>
      <c r="BS1104" s="1" t="s">
        <v>8846</v>
      </c>
      <c r="BT1104" s="5" t="s">
        <v>360</v>
      </c>
      <c r="BY1104" s="1" t="s">
        <v>180</v>
      </c>
      <c r="BZ1104" s="1" t="s">
        <v>181</v>
      </c>
      <c r="CA1104" s="8" t="s">
        <v>14046</v>
      </c>
      <c r="CB1104" s="1" t="s">
        <v>196</v>
      </c>
    </row>
    <row r="1105">
      <c r="A1105" s="1" t="s">
        <v>8849</v>
      </c>
      <c r="B1105" s="1" t="s">
        <v>14043</v>
      </c>
      <c r="C1105" s="1" t="s">
        <v>14048</v>
      </c>
      <c r="D1105" s="1" t="s">
        <v>126</v>
      </c>
      <c r="E1105" s="1" t="s">
        <v>128</v>
      </c>
      <c r="F1105" s="5" t="s">
        <v>174</v>
      </c>
      <c r="G1105" s="1" t="s">
        <v>8851</v>
      </c>
      <c r="H1105" s="1" t="s">
        <v>8852</v>
      </c>
      <c r="I1105" s="5" t="s">
        <v>150</v>
      </c>
      <c r="M1105" s="5" t="s">
        <v>174</v>
      </c>
      <c r="N1105" s="5" t="s">
        <v>14049</v>
      </c>
      <c r="O1105" s="5" t="s">
        <v>466</v>
      </c>
      <c r="P1105" s="5" t="s">
        <v>174</v>
      </c>
      <c r="Q1105" s="5" t="s">
        <v>174</v>
      </c>
      <c r="R1105" s="5" t="s">
        <v>155</v>
      </c>
      <c r="S1105" s="5" t="s">
        <v>156</v>
      </c>
      <c r="T1105" s="5" t="s">
        <v>5896</v>
      </c>
      <c r="U1105" s="5" t="s">
        <v>158</v>
      </c>
      <c r="V1105" s="5" t="s">
        <v>158</v>
      </c>
      <c r="W1105" s="5" t="s">
        <v>360</v>
      </c>
      <c r="AB1105" s="5" t="s">
        <v>155</v>
      </c>
      <c r="AC1105" s="1" t="s">
        <v>162</v>
      </c>
      <c r="AD1105" s="1" t="s">
        <v>162</v>
      </c>
      <c r="AE1105" s="1" t="s">
        <v>162</v>
      </c>
      <c r="AF1105" s="1" t="s">
        <v>162</v>
      </c>
      <c r="AG1105" s="1" t="s">
        <v>162</v>
      </c>
      <c r="AH1105" s="1" t="s">
        <v>162</v>
      </c>
      <c r="AI1105" s="1" t="s">
        <v>162</v>
      </c>
      <c r="AJ1105" s="1" t="s">
        <v>162</v>
      </c>
      <c r="AK1105" s="1" t="s">
        <v>259</v>
      </c>
      <c r="AL1105" s="1" t="s">
        <v>162</v>
      </c>
      <c r="AM1105" s="1" t="s">
        <v>162</v>
      </c>
      <c r="AN1105" s="1" t="s">
        <v>162</v>
      </c>
      <c r="AO1105" s="1" t="s">
        <v>162</v>
      </c>
      <c r="AP1105" s="1" t="s">
        <v>162</v>
      </c>
      <c r="AQ1105" s="1" t="s">
        <v>162</v>
      </c>
      <c r="AR1105" s="1" t="s">
        <v>162</v>
      </c>
      <c r="AS1105" s="1" t="s">
        <v>162</v>
      </c>
      <c r="AT1105" s="1" t="s">
        <v>162</v>
      </c>
      <c r="AU1105" s="1" t="s">
        <v>162</v>
      </c>
      <c r="AV1105" s="1" t="s">
        <v>162</v>
      </c>
      <c r="AW1105" s="1" t="s">
        <v>162</v>
      </c>
      <c r="AX1105" s="1" t="s">
        <v>162</v>
      </c>
      <c r="AY1105" s="1" t="s">
        <v>162</v>
      </c>
      <c r="AZ1105" s="1" t="s">
        <v>162</v>
      </c>
      <c r="BA1105" s="1" t="s">
        <v>162</v>
      </c>
      <c r="BB1105" s="1" t="s">
        <v>162</v>
      </c>
      <c r="BC1105" s="1" t="s">
        <v>162</v>
      </c>
      <c r="BD1105" s="1" t="s">
        <v>162</v>
      </c>
      <c r="BE1105" s="1" t="s">
        <v>259</v>
      </c>
      <c r="BP1105" s="1" t="s">
        <v>2386</v>
      </c>
      <c r="BQ1105" s="5" t="s">
        <v>1287</v>
      </c>
      <c r="BR1105" s="5" t="s">
        <v>2915</v>
      </c>
      <c r="BS1105" s="1" t="s">
        <v>8846</v>
      </c>
      <c r="BT1105" s="5" t="s">
        <v>466</v>
      </c>
      <c r="BU1105" s="1" t="s">
        <v>184</v>
      </c>
      <c r="BZ1105" s="1" t="s">
        <v>181</v>
      </c>
      <c r="CA1105" s="8" t="s">
        <v>14052</v>
      </c>
      <c r="CB1105" s="1" t="s">
        <v>196</v>
      </c>
    </row>
    <row r="1106">
      <c r="A1106" s="1" t="s">
        <v>8833</v>
      </c>
      <c r="B1106" s="1" t="s">
        <v>14048</v>
      </c>
      <c r="C1106" s="1" t="s">
        <v>14055</v>
      </c>
      <c r="D1106" s="1" t="s">
        <v>126</v>
      </c>
      <c r="E1106" s="1" t="s">
        <v>128</v>
      </c>
      <c r="F1106" s="5" t="s">
        <v>150</v>
      </c>
      <c r="G1106" s="1" t="s">
        <v>8835</v>
      </c>
      <c r="H1106" s="1" t="s">
        <v>8836</v>
      </c>
      <c r="I1106" s="5" t="s">
        <v>150</v>
      </c>
      <c r="M1106" s="5" t="s">
        <v>150</v>
      </c>
      <c r="N1106" s="5" t="s">
        <v>14056</v>
      </c>
      <c r="O1106" s="5" t="s">
        <v>3407</v>
      </c>
      <c r="P1106" s="5" t="s">
        <v>174</v>
      </c>
      <c r="Q1106" s="5" t="s">
        <v>150</v>
      </c>
      <c r="R1106" s="5" t="s">
        <v>155</v>
      </c>
      <c r="S1106" s="5" t="s">
        <v>174</v>
      </c>
      <c r="T1106" s="5" t="s">
        <v>380</v>
      </c>
      <c r="U1106" s="5" t="s">
        <v>158</v>
      </c>
      <c r="V1106" s="5" t="s">
        <v>158</v>
      </c>
      <c r="W1106" s="5" t="s">
        <v>360</v>
      </c>
      <c r="AB1106" s="5" t="s">
        <v>155</v>
      </c>
      <c r="AC1106" s="1" t="s">
        <v>162</v>
      </c>
      <c r="AD1106" s="1" t="s">
        <v>162</v>
      </c>
      <c r="AE1106" s="1" t="s">
        <v>162</v>
      </c>
      <c r="AF1106" s="1" t="s">
        <v>162</v>
      </c>
      <c r="AG1106" s="1" t="s">
        <v>162</v>
      </c>
      <c r="AH1106" s="1" t="s">
        <v>162</v>
      </c>
      <c r="AI1106" s="1" t="s">
        <v>162</v>
      </c>
      <c r="AJ1106" s="1" t="s">
        <v>162</v>
      </c>
      <c r="AK1106" s="1" t="s">
        <v>162</v>
      </c>
      <c r="AL1106" s="1" t="s">
        <v>162</v>
      </c>
      <c r="AM1106" s="1" t="s">
        <v>162</v>
      </c>
      <c r="AN1106" s="1" t="s">
        <v>162</v>
      </c>
      <c r="AO1106" s="1" t="s">
        <v>162</v>
      </c>
      <c r="AP1106" s="1" t="s">
        <v>162</v>
      </c>
      <c r="AQ1106" s="1" t="s">
        <v>162</v>
      </c>
      <c r="AR1106" s="1" t="s">
        <v>162</v>
      </c>
      <c r="AS1106" s="1" t="s">
        <v>162</v>
      </c>
      <c r="AT1106" s="1" t="s">
        <v>162</v>
      </c>
      <c r="AU1106" s="1" t="s">
        <v>162</v>
      </c>
      <c r="AV1106" s="1" t="s">
        <v>162</v>
      </c>
      <c r="AW1106" s="1" t="s">
        <v>162</v>
      </c>
      <c r="AX1106" s="1" t="s">
        <v>162</v>
      </c>
      <c r="AY1106" s="1" t="s">
        <v>162</v>
      </c>
      <c r="AZ1106" s="1" t="s">
        <v>162</v>
      </c>
      <c r="BA1106" s="1" t="s">
        <v>162</v>
      </c>
      <c r="BB1106" s="1" t="s">
        <v>162</v>
      </c>
      <c r="BC1106" s="1" t="s">
        <v>162</v>
      </c>
      <c r="BD1106" s="1" t="s">
        <v>162</v>
      </c>
      <c r="BE1106" s="1" t="s">
        <v>162</v>
      </c>
      <c r="BS1106" s="1" t="s">
        <v>8846</v>
      </c>
      <c r="BT1106" s="5" t="s">
        <v>3407</v>
      </c>
      <c r="BU1106" s="1" t="s">
        <v>184</v>
      </c>
      <c r="BZ1106" s="1" t="s">
        <v>181</v>
      </c>
      <c r="CA1106" s="8" t="s">
        <v>14059</v>
      </c>
      <c r="CB1106" s="1" t="s">
        <v>196</v>
      </c>
    </row>
    <row r="1107">
      <c r="A1107" s="1" t="s">
        <v>12064</v>
      </c>
      <c r="B1107" s="1" t="s">
        <v>13185</v>
      </c>
      <c r="C1107" s="1" t="s">
        <v>14062</v>
      </c>
      <c r="D1107" s="1" t="s">
        <v>126</v>
      </c>
      <c r="E1107" s="1" t="s">
        <v>128</v>
      </c>
      <c r="F1107" s="5" t="s">
        <v>155</v>
      </c>
      <c r="G1107" s="1" t="s">
        <v>12066</v>
      </c>
      <c r="H1107" s="1" t="s">
        <v>12067</v>
      </c>
      <c r="I1107" s="5" t="s">
        <v>150</v>
      </c>
      <c r="M1107" s="5" t="s">
        <v>150</v>
      </c>
      <c r="N1107" s="5" t="s">
        <v>14063</v>
      </c>
      <c r="O1107" s="5" t="s">
        <v>154</v>
      </c>
      <c r="P1107" s="5" t="s">
        <v>150</v>
      </c>
      <c r="Q1107" s="5" t="s">
        <v>155</v>
      </c>
      <c r="R1107" s="5" t="s">
        <v>155</v>
      </c>
      <c r="S1107" s="5" t="s">
        <v>156</v>
      </c>
      <c r="T1107" s="5" t="s">
        <v>3092</v>
      </c>
      <c r="U1107" s="5" t="s">
        <v>158</v>
      </c>
      <c r="V1107" s="5" t="s">
        <v>158</v>
      </c>
      <c r="W1107" s="5" t="s">
        <v>1811</v>
      </c>
      <c r="AB1107" s="5" t="s">
        <v>155</v>
      </c>
      <c r="AC1107" s="1" t="s">
        <v>162</v>
      </c>
      <c r="AD1107" s="1" t="s">
        <v>162</v>
      </c>
      <c r="AE1107" s="1" t="s">
        <v>162</v>
      </c>
      <c r="AF1107" s="1" t="s">
        <v>162</v>
      </c>
      <c r="AG1107" s="1" t="s">
        <v>162</v>
      </c>
      <c r="AH1107" s="1" t="s">
        <v>162</v>
      </c>
      <c r="AI1107" s="1" t="s">
        <v>162</v>
      </c>
      <c r="AJ1107" s="1" t="s">
        <v>162</v>
      </c>
      <c r="AK1107" s="1" t="s">
        <v>162</v>
      </c>
      <c r="AL1107" s="1" t="s">
        <v>162</v>
      </c>
      <c r="AM1107" s="1" t="s">
        <v>162</v>
      </c>
      <c r="AN1107" s="1" t="s">
        <v>162</v>
      </c>
      <c r="AO1107" s="1" t="s">
        <v>162</v>
      </c>
      <c r="AP1107" s="1" t="s">
        <v>162</v>
      </c>
      <c r="AQ1107" s="1" t="s">
        <v>162</v>
      </c>
      <c r="AR1107" s="1" t="s">
        <v>162</v>
      </c>
      <c r="AS1107" s="1" t="s">
        <v>162</v>
      </c>
      <c r="AT1107" s="1" t="s">
        <v>162</v>
      </c>
      <c r="AU1107" s="1" t="s">
        <v>162</v>
      </c>
      <c r="AV1107" s="1" t="s">
        <v>162</v>
      </c>
      <c r="AW1107" s="1" t="s">
        <v>162</v>
      </c>
      <c r="AX1107" s="1" t="s">
        <v>162</v>
      </c>
      <c r="AY1107" s="1" t="s">
        <v>162</v>
      </c>
      <c r="AZ1107" s="1" t="s">
        <v>162</v>
      </c>
      <c r="BA1107" s="1" t="s">
        <v>162</v>
      </c>
      <c r="BB1107" s="1" t="s">
        <v>162</v>
      </c>
      <c r="BC1107" s="1" t="s">
        <v>162</v>
      </c>
      <c r="BD1107" s="1" t="s">
        <v>162</v>
      </c>
      <c r="BE1107" s="1" t="s">
        <v>162</v>
      </c>
      <c r="BS1107" s="1" t="s">
        <v>12052</v>
      </c>
      <c r="BT1107" s="5" t="s">
        <v>154</v>
      </c>
      <c r="BU1107" s="1" t="s">
        <v>705</v>
      </c>
      <c r="BZ1107" s="1" t="s">
        <v>181</v>
      </c>
      <c r="CA1107" s="8" t="s">
        <v>14064</v>
      </c>
      <c r="CB1107" s="1" t="s">
        <v>13228</v>
      </c>
    </row>
    <row r="1108">
      <c r="A1108" s="1" t="s">
        <v>12053</v>
      </c>
      <c r="B1108" s="1" t="s">
        <v>14062</v>
      </c>
      <c r="C1108" s="1" t="s">
        <v>14066</v>
      </c>
      <c r="D1108" s="1" t="s">
        <v>126</v>
      </c>
      <c r="E1108" s="1" t="s">
        <v>128</v>
      </c>
      <c r="F1108" s="5" t="s">
        <v>174</v>
      </c>
      <c r="G1108" s="1" t="s">
        <v>12056</v>
      </c>
      <c r="H1108" s="1" t="s">
        <v>12057</v>
      </c>
      <c r="I1108" s="5" t="s">
        <v>150</v>
      </c>
      <c r="M1108" s="5" t="s">
        <v>174</v>
      </c>
      <c r="N1108" s="5" t="s">
        <v>14067</v>
      </c>
      <c r="O1108" s="5" t="s">
        <v>694</v>
      </c>
      <c r="P1108" s="5" t="s">
        <v>174</v>
      </c>
      <c r="Q1108" s="5" t="s">
        <v>174</v>
      </c>
      <c r="R1108" s="5" t="s">
        <v>155</v>
      </c>
      <c r="S1108" s="5" t="s">
        <v>155</v>
      </c>
      <c r="T1108" s="5" t="s">
        <v>158</v>
      </c>
      <c r="U1108" s="5" t="s">
        <v>158</v>
      </c>
      <c r="V1108" s="5" t="s">
        <v>158</v>
      </c>
      <c r="W1108" s="5" t="s">
        <v>257</v>
      </c>
      <c r="AB1108" s="5" t="s">
        <v>216</v>
      </c>
      <c r="AC1108" s="1" t="s">
        <v>162</v>
      </c>
      <c r="AD1108" s="1" t="s">
        <v>162</v>
      </c>
      <c r="AE1108" s="1" t="s">
        <v>162</v>
      </c>
      <c r="AF1108" s="1" t="s">
        <v>162</v>
      </c>
      <c r="AG1108" s="1" t="s">
        <v>162</v>
      </c>
      <c r="AH1108" s="1" t="s">
        <v>162</v>
      </c>
      <c r="AI1108" s="1" t="s">
        <v>162</v>
      </c>
      <c r="AJ1108" s="1" t="s">
        <v>162</v>
      </c>
      <c r="AK1108" s="1" t="s">
        <v>162</v>
      </c>
      <c r="AL1108" s="1" t="s">
        <v>162</v>
      </c>
      <c r="AM1108" s="1" t="s">
        <v>162</v>
      </c>
      <c r="AN1108" s="1" t="s">
        <v>162</v>
      </c>
      <c r="AO1108" s="1" t="s">
        <v>162</v>
      </c>
      <c r="AP1108" s="1" t="s">
        <v>162</v>
      </c>
      <c r="AQ1108" s="1" t="s">
        <v>162</v>
      </c>
      <c r="AR1108" s="1" t="s">
        <v>162</v>
      </c>
      <c r="AS1108" s="1" t="s">
        <v>162</v>
      </c>
      <c r="AT1108" s="1" t="s">
        <v>162</v>
      </c>
      <c r="AU1108" s="1" t="s">
        <v>162</v>
      </c>
      <c r="AV1108" s="1" t="s">
        <v>162</v>
      </c>
      <c r="AW1108" s="1" t="s">
        <v>162</v>
      </c>
      <c r="AX1108" s="1" t="s">
        <v>162</v>
      </c>
      <c r="AY1108" s="1" t="s">
        <v>162</v>
      </c>
      <c r="AZ1108" s="1" t="s">
        <v>162</v>
      </c>
      <c r="BA1108" s="1" t="s">
        <v>162</v>
      </c>
      <c r="BB1108" s="1" t="s">
        <v>162</v>
      </c>
      <c r="BC1108" s="1" t="s">
        <v>162</v>
      </c>
      <c r="BD1108" s="1" t="s">
        <v>162</v>
      </c>
      <c r="BE1108" s="1" t="s">
        <v>162</v>
      </c>
      <c r="BS1108" s="1" t="s">
        <v>12052</v>
      </c>
      <c r="BT1108" s="5" t="s">
        <v>694</v>
      </c>
      <c r="BU1108" s="1" t="s">
        <v>240</v>
      </c>
      <c r="BZ1108" s="1" t="s">
        <v>181</v>
      </c>
      <c r="CA1108" s="8" t="s">
        <v>14068</v>
      </c>
      <c r="CB1108" s="1" t="s">
        <v>13228</v>
      </c>
    </row>
    <row r="1109">
      <c r="A1109" s="1" t="s">
        <v>12041</v>
      </c>
      <c r="B1109" s="1" t="s">
        <v>14066</v>
      </c>
      <c r="C1109" s="1" t="s">
        <v>14071</v>
      </c>
      <c r="D1109" s="1" t="s">
        <v>126</v>
      </c>
      <c r="E1109" s="1" t="s">
        <v>128</v>
      </c>
      <c r="F1109" s="5" t="s">
        <v>150</v>
      </c>
      <c r="G1109" s="1" t="s">
        <v>12043</v>
      </c>
      <c r="H1109" s="1" t="s">
        <v>12044</v>
      </c>
      <c r="I1109" s="5" t="s">
        <v>150</v>
      </c>
      <c r="M1109" s="5" t="s">
        <v>150</v>
      </c>
      <c r="N1109" s="5" t="s">
        <v>14072</v>
      </c>
      <c r="O1109" s="5" t="s">
        <v>898</v>
      </c>
      <c r="P1109" s="5" t="s">
        <v>174</v>
      </c>
      <c r="Q1109" s="5" t="s">
        <v>150</v>
      </c>
      <c r="R1109" s="5" t="s">
        <v>155</v>
      </c>
      <c r="S1109" s="5" t="s">
        <v>156</v>
      </c>
      <c r="T1109" s="5" t="s">
        <v>405</v>
      </c>
      <c r="U1109" s="5" t="s">
        <v>158</v>
      </c>
      <c r="V1109" s="5" t="s">
        <v>158</v>
      </c>
      <c r="W1109" s="5" t="s">
        <v>159</v>
      </c>
      <c r="X1109" s="1" t="s">
        <v>12045</v>
      </c>
      <c r="AB1109" s="5" t="s">
        <v>150</v>
      </c>
      <c r="AC1109" s="1" t="s">
        <v>162</v>
      </c>
      <c r="AD1109" s="1" t="s">
        <v>162</v>
      </c>
      <c r="AE1109" s="1" t="s">
        <v>162</v>
      </c>
      <c r="AF1109" s="1" t="s">
        <v>162</v>
      </c>
      <c r="AG1109" s="1" t="s">
        <v>162</v>
      </c>
      <c r="AH1109" s="1" t="s">
        <v>162</v>
      </c>
      <c r="AI1109" s="1" t="s">
        <v>162</v>
      </c>
      <c r="AJ1109" s="1" t="s">
        <v>162</v>
      </c>
      <c r="AK1109" s="1" t="s">
        <v>162</v>
      </c>
      <c r="AL1109" s="1" t="s">
        <v>162</v>
      </c>
      <c r="AM1109" s="1" t="s">
        <v>162</v>
      </c>
      <c r="AN1109" s="1" t="s">
        <v>162</v>
      </c>
      <c r="AO1109" s="1" t="s">
        <v>162</v>
      </c>
      <c r="AP1109" s="1" t="s">
        <v>162</v>
      </c>
      <c r="AQ1109" s="1" t="s">
        <v>162</v>
      </c>
      <c r="AR1109" s="1" t="s">
        <v>162</v>
      </c>
      <c r="AS1109" s="1" t="s">
        <v>162</v>
      </c>
      <c r="AT1109" s="1" t="s">
        <v>162</v>
      </c>
      <c r="AU1109" s="1" t="s">
        <v>162</v>
      </c>
      <c r="AV1109" s="1" t="s">
        <v>162</v>
      </c>
      <c r="AW1109" s="1" t="s">
        <v>162</v>
      </c>
      <c r="AX1109" s="1" t="s">
        <v>162</v>
      </c>
      <c r="AY1109" s="1" t="s">
        <v>162</v>
      </c>
      <c r="AZ1109" s="1" t="s">
        <v>162</v>
      </c>
      <c r="BA1109" s="1" t="s">
        <v>162</v>
      </c>
      <c r="BB1109" s="1" t="s">
        <v>162</v>
      </c>
      <c r="BC1109" s="1" t="s">
        <v>162</v>
      </c>
      <c r="BD1109" s="1" t="s">
        <v>162</v>
      </c>
      <c r="BE1109" s="1" t="s">
        <v>162</v>
      </c>
      <c r="BS1109" s="1" t="s">
        <v>12052</v>
      </c>
      <c r="BT1109" s="5" t="s">
        <v>898</v>
      </c>
      <c r="BY1109" s="1" t="s">
        <v>180</v>
      </c>
      <c r="BZ1109" s="1" t="s">
        <v>181</v>
      </c>
      <c r="CA1109" s="8" t="s">
        <v>14073</v>
      </c>
      <c r="CB1109" s="1" t="s">
        <v>13228</v>
      </c>
    </row>
    <row r="1110">
      <c r="A1110" s="1" t="s">
        <v>9854</v>
      </c>
      <c r="B1110" s="1" t="s">
        <v>13103</v>
      </c>
      <c r="C1110" s="1" t="s">
        <v>14075</v>
      </c>
      <c r="D1110" s="1" t="s">
        <v>126</v>
      </c>
      <c r="E1110" s="1" t="s">
        <v>128</v>
      </c>
      <c r="F1110" s="5" t="s">
        <v>150</v>
      </c>
      <c r="G1110" s="1" t="s">
        <v>9856</v>
      </c>
      <c r="H1110" s="1" t="s">
        <v>9857</v>
      </c>
      <c r="I1110" s="5" t="s">
        <v>150</v>
      </c>
      <c r="M1110" s="5" t="s">
        <v>150</v>
      </c>
      <c r="N1110" s="5" t="s">
        <v>14077</v>
      </c>
      <c r="O1110" s="5" t="s">
        <v>713</v>
      </c>
      <c r="P1110" s="5" t="s">
        <v>174</v>
      </c>
      <c r="Q1110" s="5" t="s">
        <v>150</v>
      </c>
      <c r="R1110" s="5" t="s">
        <v>155</v>
      </c>
      <c r="S1110" s="5" t="s">
        <v>156</v>
      </c>
      <c r="T1110" s="5" t="s">
        <v>405</v>
      </c>
      <c r="U1110" s="5" t="s">
        <v>158</v>
      </c>
      <c r="V1110" s="5" t="s">
        <v>158</v>
      </c>
      <c r="W1110" s="5" t="s">
        <v>560</v>
      </c>
      <c r="Y1110" s="5" t="s">
        <v>150</v>
      </c>
      <c r="Z1110" s="5" t="s">
        <v>158</v>
      </c>
      <c r="AA1110" s="5" t="s">
        <v>3112</v>
      </c>
      <c r="AB1110" s="5" t="s">
        <v>174</v>
      </c>
      <c r="AC1110" s="1" t="s">
        <v>162</v>
      </c>
      <c r="AD1110" s="1" t="s">
        <v>162</v>
      </c>
      <c r="AE1110" s="1" t="s">
        <v>162</v>
      </c>
      <c r="AF1110" s="1" t="s">
        <v>162</v>
      </c>
      <c r="AG1110" s="1" t="s">
        <v>162</v>
      </c>
      <c r="AH1110" s="1" t="s">
        <v>162</v>
      </c>
      <c r="AI1110" s="1" t="s">
        <v>162</v>
      </c>
      <c r="AJ1110" s="1" t="s">
        <v>162</v>
      </c>
      <c r="AK1110" s="1" t="s">
        <v>162</v>
      </c>
      <c r="AL1110" s="1" t="s">
        <v>162</v>
      </c>
      <c r="AM1110" s="1" t="s">
        <v>162</v>
      </c>
      <c r="AN1110" s="1" t="s">
        <v>162</v>
      </c>
      <c r="AO1110" s="1" t="s">
        <v>162</v>
      </c>
      <c r="AP1110" s="1" t="s">
        <v>162</v>
      </c>
      <c r="AQ1110" s="1" t="s">
        <v>162</v>
      </c>
      <c r="AR1110" s="1" t="s">
        <v>162</v>
      </c>
      <c r="AS1110" s="1" t="s">
        <v>162</v>
      </c>
      <c r="AT1110" s="1" t="s">
        <v>162</v>
      </c>
      <c r="AU1110" s="1" t="s">
        <v>162</v>
      </c>
      <c r="AV1110" s="1" t="s">
        <v>162</v>
      </c>
      <c r="AW1110" s="1" t="s">
        <v>162</v>
      </c>
      <c r="AX1110" s="1" t="s">
        <v>162</v>
      </c>
      <c r="AY1110" s="1" t="s">
        <v>162</v>
      </c>
      <c r="AZ1110" s="1" t="s">
        <v>162</v>
      </c>
      <c r="BA1110" s="1" t="s">
        <v>162</v>
      </c>
      <c r="BB1110" s="1" t="s">
        <v>162</v>
      </c>
      <c r="BC1110" s="1" t="s">
        <v>162</v>
      </c>
      <c r="BD1110" s="1" t="s">
        <v>162</v>
      </c>
      <c r="BE1110" s="1" t="s">
        <v>162</v>
      </c>
      <c r="BS1110" s="1" t="s">
        <v>9863</v>
      </c>
      <c r="BT1110" s="5" t="s">
        <v>713</v>
      </c>
      <c r="BV1110" s="1" t="s">
        <v>718</v>
      </c>
      <c r="BZ1110" s="1" t="s">
        <v>181</v>
      </c>
      <c r="CA1110" s="8" t="s">
        <v>14078</v>
      </c>
      <c r="CB1110" s="1" t="s">
        <v>617</v>
      </c>
    </row>
    <row r="1111">
      <c r="A1111" s="1" t="s">
        <v>14081</v>
      </c>
      <c r="B1111" s="1" t="s">
        <v>14082</v>
      </c>
      <c r="C1111" s="1" t="s">
        <v>14083</v>
      </c>
      <c r="D1111" s="1" t="s">
        <v>126</v>
      </c>
      <c r="E1111" s="1" t="s">
        <v>128</v>
      </c>
      <c r="F1111" s="5" t="s">
        <v>155</v>
      </c>
      <c r="G1111" s="1" t="s">
        <v>14085</v>
      </c>
      <c r="H1111" s="1" t="s">
        <v>14086</v>
      </c>
      <c r="I1111" s="5" t="s">
        <v>150</v>
      </c>
      <c r="M1111" s="5" t="s">
        <v>174</v>
      </c>
      <c r="N1111" s="5" t="s">
        <v>14087</v>
      </c>
      <c r="O1111" s="5" t="s">
        <v>216</v>
      </c>
      <c r="P1111" s="5" t="s">
        <v>150</v>
      </c>
      <c r="Q1111" s="5" t="s">
        <v>155</v>
      </c>
      <c r="R1111" s="5" t="s">
        <v>174</v>
      </c>
      <c r="S1111" s="5" t="s">
        <v>150</v>
      </c>
      <c r="BS1111" s="1" t="s">
        <v>13106</v>
      </c>
      <c r="BT1111" s="5" t="s">
        <v>216</v>
      </c>
      <c r="BZ1111" s="1" t="s">
        <v>181</v>
      </c>
      <c r="CA1111" s="8" t="s">
        <v>14091</v>
      </c>
      <c r="CB1111" s="1" t="s">
        <v>12336</v>
      </c>
    </row>
    <row r="1112">
      <c r="A1112" s="1" t="s">
        <v>14092</v>
      </c>
      <c r="B1112" s="1" t="s">
        <v>14083</v>
      </c>
      <c r="C1112" s="1" t="s">
        <v>14093</v>
      </c>
      <c r="D1112" s="1" t="s">
        <v>126</v>
      </c>
      <c r="E1112" s="1" t="s">
        <v>128</v>
      </c>
      <c r="F1112" s="5" t="s">
        <v>174</v>
      </c>
      <c r="G1112" s="1" t="s">
        <v>14095</v>
      </c>
      <c r="H1112" s="1" t="s">
        <v>14096</v>
      </c>
      <c r="I1112" s="5" t="s">
        <v>150</v>
      </c>
      <c r="M1112" s="5" t="s">
        <v>174</v>
      </c>
      <c r="N1112" s="5" t="s">
        <v>14097</v>
      </c>
      <c r="O1112" s="5" t="s">
        <v>239</v>
      </c>
      <c r="P1112" s="5" t="s">
        <v>174</v>
      </c>
      <c r="Q1112" s="5" t="s">
        <v>174</v>
      </c>
      <c r="R1112" s="5" t="s">
        <v>155</v>
      </c>
      <c r="S1112" s="5" t="s">
        <v>156</v>
      </c>
      <c r="T1112" s="5" t="s">
        <v>807</v>
      </c>
      <c r="U1112" s="5" t="s">
        <v>158</v>
      </c>
      <c r="V1112" s="5" t="s">
        <v>158</v>
      </c>
      <c r="W1112" s="5" t="s">
        <v>360</v>
      </c>
      <c r="AB1112" s="5" t="s">
        <v>155</v>
      </c>
      <c r="AC1112" s="1" t="s">
        <v>162</v>
      </c>
      <c r="AD1112" s="1" t="s">
        <v>162</v>
      </c>
      <c r="AE1112" s="1" t="s">
        <v>162</v>
      </c>
      <c r="AF1112" s="1" t="s">
        <v>162</v>
      </c>
      <c r="AG1112" s="1" t="s">
        <v>162</v>
      </c>
      <c r="AH1112" s="1" t="s">
        <v>162</v>
      </c>
      <c r="AI1112" s="1" t="s">
        <v>162</v>
      </c>
      <c r="AJ1112" s="1" t="s">
        <v>162</v>
      </c>
      <c r="AK1112" s="1" t="s">
        <v>162</v>
      </c>
      <c r="AL1112" s="1" t="s">
        <v>162</v>
      </c>
      <c r="AM1112" s="1" t="s">
        <v>162</v>
      </c>
      <c r="AN1112" s="1" t="s">
        <v>162</v>
      </c>
      <c r="AO1112" s="1" t="s">
        <v>162</v>
      </c>
      <c r="AP1112" s="1" t="s">
        <v>162</v>
      </c>
      <c r="AQ1112" s="1" t="s">
        <v>162</v>
      </c>
      <c r="AR1112" s="1" t="s">
        <v>162</v>
      </c>
      <c r="AS1112" s="1" t="s">
        <v>162</v>
      </c>
      <c r="AT1112" s="1" t="s">
        <v>162</v>
      </c>
      <c r="AU1112" s="1" t="s">
        <v>162</v>
      </c>
      <c r="AV1112" s="1" t="s">
        <v>162</v>
      </c>
      <c r="AW1112" s="1" t="s">
        <v>162</v>
      </c>
      <c r="AX1112" s="1" t="s">
        <v>162</v>
      </c>
      <c r="AY1112" s="1" t="s">
        <v>162</v>
      </c>
      <c r="AZ1112" s="1" t="s">
        <v>162</v>
      </c>
      <c r="BA1112" s="1" t="s">
        <v>162</v>
      </c>
      <c r="BB1112" s="1" t="s">
        <v>162</v>
      </c>
      <c r="BC1112" s="1" t="s">
        <v>162</v>
      </c>
      <c r="BD1112" s="1" t="s">
        <v>162</v>
      </c>
      <c r="BE1112" s="1" t="s">
        <v>162</v>
      </c>
      <c r="BS1112" s="1" t="s">
        <v>13106</v>
      </c>
      <c r="BT1112" s="5" t="s">
        <v>239</v>
      </c>
      <c r="BU1112" s="1" t="s">
        <v>184</v>
      </c>
      <c r="BZ1112" s="1" t="s">
        <v>181</v>
      </c>
      <c r="CA1112" s="8" t="s">
        <v>14098</v>
      </c>
      <c r="CB1112" s="1" t="s">
        <v>12336</v>
      </c>
    </row>
    <row r="1113">
      <c r="A1113" s="1" t="s">
        <v>9880</v>
      </c>
      <c r="B1113" s="1" t="s">
        <v>14099</v>
      </c>
      <c r="C1113" s="1" t="s">
        <v>14100</v>
      </c>
      <c r="D1113" s="1" t="s">
        <v>126</v>
      </c>
      <c r="E1113" s="1" t="s">
        <v>128</v>
      </c>
      <c r="F1113" s="5" t="s">
        <v>155</v>
      </c>
      <c r="G1113" s="1" t="s">
        <v>9883</v>
      </c>
      <c r="H1113" s="1" t="s">
        <v>9884</v>
      </c>
      <c r="I1113" s="5" t="s">
        <v>150</v>
      </c>
      <c r="M1113" s="5" t="s">
        <v>174</v>
      </c>
      <c r="N1113" s="5" t="s">
        <v>14101</v>
      </c>
      <c r="O1113" s="5" t="s">
        <v>1376</v>
      </c>
      <c r="P1113" s="5" t="s">
        <v>150</v>
      </c>
      <c r="Q1113" s="5" t="s">
        <v>155</v>
      </c>
      <c r="R1113" s="5" t="s">
        <v>174</v>
      </c>
      <c r="S1113" s="5" t="s">
        <v>216</v>
      </c>
      <c r="T1113" s="5" t="s">
        <v>158</v>
      </c>
      <c r="U1113" s="5" t="s">
        <v>158</v>
      </c>
      <c r="V1113" s="5" t="s">
        <v>158</v>
      </c>
      <c r="W1113" s="5" t="s">
        <v>159</v>
      </c>
      <c r="X1113" s="1" t="s">
        <v>3563</v>
      </c>
      <c r="AB1113" s="5" t="s">
        <v>216</v>
      </c>
      <c r="AC1113" s="1" t="s">
        <v>162</v>
      </c>
      <c r="AD1113" s="1" t="s">
        <v>162</v>
      </c>
      <c r="AE1113" s="1" t="s">
        <v>162</v>
      </c>
      <c r="AF1113" s="1" t="s">
        <v>162</v>
      </c>
      <c r="AG1113" s="1" t="s">
        <v>162</v>
      </c>
      <c r="AH1113" s="1" t="s">
        <v>162</v>
      </c>
      <c r="AI1113" s="1" t="s">
        <v>162</v>
      </c>
      <c r="AJ1113" s="1" t="s">
        <v>162</v>
      </c>
      <c r="AK1113" s="1" t="s">
        <v>162</v>
      </c>
      <c r="AL1113" s="1" t="s">
        <v>162</v>
      </c>
      <c r="AM1113" s="1" t="s">
        <v>162</v>
      </c>
      <c r="AN1113" s="1" t="s">
        <v>162</v>
      </c>
      <c r="AO1113" s="1" t="s">
        <v>162</v>
      </c>
      <c r="AP1113" s="1" t="s">
        <v>162</v>
      </c>
      <c r="AQ1113" s="1" t="s">
        <v>162</v>
      </c>
      <c r="AR1113" s="1" t="s">
        <v>162</v>
      </c>
      <c r="AS1113" s="1" t="s">
        <v>162</v>
      </c>
      <c r="AT1113" s="1" t="s">
        <v>162</v>
      </c>
      <c r="AU1113" s="1" t="s">
        <v>162</v>
      </c>
      <c r="AV1113" s="1" t="s">
        <v>162</v>
      </c>
      <c r="AW1113" s="1" t="s">
        <v>162</v>
      </c>
      <c r="AX1113" s="1" t="s">
        <v>162</v>
      </c>
      <c r="AY1113" s="1" t="s">
        <v>162</v>
      </c>
      <c r="AZ1113" s="1" t="s">
        <v>162</v>
      </c>
      <c r="BA1113" s="1" t="s">
        <v>162</v>
      </c>
      <c r="BB1113" s="1" t="s">
        <v>162</v>
      </c>
      <c r="BC1113" s="1" t="s">
        <v>162</v>
      </c>
      <c r="BD1113" s="1" t="s">
        <v>162</v>
      </c>
      <c r="BE1113" s="1" t="s">
        <v>162</v>
      </c>
      <c r="BS1113" s="1" t="s">
        <v>9863</v>
      </c>
      <c r="BT1113" s="5" t="s">
        <v>1376</v>
      </c>
      <c r="BY1113" s="1" t="s">
        <v>180</v>
      </c>
      <c r="BZ1113" s="1" t="s">
        <v>181</v>
      </c>
      <c r="CA1113" s="8" t="s">
        <v>14102</v>
      </c>
      <c r="CB1113" s="1" t="s">
        <v>617</v>
      </c>
    </row>
    <row r="1114">
      <c r="A1114" s="1" t="s">
        <v>14104</v>
      </c>
      <c r="B1114" s="1" t="s">
        <v>14093</v>
      </c>
      <c r="C1114" s="1" t="s">
        <v>14105</v>
      </c>
      <c r="D1114" s="1" t="s">
        <v>126</v>
      </c>
      <c r="E1114" s="1" t="s">
        <v>128</v>
      </c>
      <c r="F1114" s="5" t="s">
        <v>150</v>
      </c>
      <c r="G1114" s="1" t="s">
        <v>13105</v>
      </c>
      <c r="H1114" s="1" t="s">
        <v>14106</v>
      </c>
      <c r="I1114" s="5" t="s">
        <v>150</v>
      </c>
      <c r="M1114" s="5" t="s">
        <v>150</v>
      </c>
      <c r="N1114" s="5" t="s">
        <v>14107</v>
      </c>
      <c r="O1114" s="5" t="s">
        <v>203</v>
      </c>
      <c r="P1114" s="5" t="s">
        <v>174</v>
      </c>
      <c r="Q1114" s="5" t="s">
        <v>150</v>
      </c>
      <c r="R1114" s="5" t="s">
        <v>155</v>
      </c>
      <c r="S1114" s="5" t="s">
        <v>155</v>
      </c>
      <c r="T1114" s="5" t="s">
        <v>896</v>
      </c>
      <c r="U1114" s="5" t="s">
        <v>158</v>
      </c>
      <c r="V1114" s="5" t="s">
        <v>158</v>
      </c>
      <c r="W1114" s="5" t="s">
        <v>360</v>
      </c>
      <c r="AB1114" s="5" t="s">
        <v>155</v>
      </c>
      <c r="AC1114" s="1" t="s">
        <v>162</v>
      </c>
      <c r="AD1114" s="1" t="s">
        <v>162</v>
      </c>
      <c r="AE1114" s="1" t="s">
        <v>162</v>
      </c>
      <c r="AF1114" s="1" t="s">
        <v>162</v>
      </c>
      <c r="AG1114" s="1" t="s">
        <v>162</v>
      </c>
      <c r="AH1114" s="1" t="s">
        <v>162</v>
      </c>
      <c r="AI1114" s="1" t="s">
        <v>162</v>
      </c>
      <c r="AJ1114" s="1" t="s">
        <v>162</v>
      </c>
      <c r="AK1114" s="1" t="s">
        <v>162</v>
      </c>
      <c r="AL1114" s="1" t="s">
        <v>162</v>
      </c>
      <c r="AM1114" s="1" t="s">
        <v>162</v>
      </c>
      <c r="AN1114" s="1" t="s">
        <v>162</v>
      </c>
      <c r="AO1114" s="1" t="s">
        <v>162</v>
      </c>
      <c r="AP1114" s="1" t="s">
        <v>162</v>
      </c>
      <c r="AQ1114" s="1" t="s">
        <v>162</v>
      </c>
      <c r="AR1114" s="1" t="s">
        <v>162</v>
      </c>
      <c r="AS1114" s="1" t="s">
        <v>162</v>
      </c>
      <c r="AT1114" s="1" t="s">
        <v>162</v>
      </c>
      <c r="AU1114" s="1" t="s">
        <v>162</v>
      </c>
      <c r="AV1114" s="1" t="s">
        <v>162</v>
      </c>
      <c r="AW1114" s="1" t="s">
        <v>162</v>
      </c>
      <c r="AX1114" s="1" t="s">
        <v>162</v>
      </c>
      <c r="AY1114" s="1" t="s">
        <v>162</v>
      </c>
      <c r="AZ1114" s="1" t="s">
        <v>162</v>
      </c>
      <c r="BA1114" s="1" t="s">
        <v>162</v>
      </c>
      <c r="BB1114" s="1" t="s">
        <v>162</v>
      </c>
      <c r="BC1114" s="1" t="s">
        <v>162</v>
      </c>
      <c r="BD1114" s="1" t="s">
        <v>162</v>
      </c>
      <c r="BE1114" s="1" t="s">
        <v>162</v>
      </c>
      <c r="BS1114" s="1" t="s">
        <v>13106</v>
      </c>
      <c r="BT1114" s="5" t="s">
        <v>203</v>
      </c>
      <c r="BU1114" s="1" t="s">
        <v>184</v>
      </c>
      <c r="BZ1114" s="1" t="s">
        <v>181</v>
      </c>
      <c r="CA1114" s="8" t="s">
        <v>14109</v>
      </c>
      <c r="CB1114" s="1" t="s">
        <v>12336</v>
      </c>
    </row>
    <row r="1115">
      <c r="A1115" s="1" t="s">
        <v>9866</v>
      </c>
      <c r="B1115" s="1" t="s">
        <v>14100</v>
      </c>
      <c r="C1115" s="1" t="s">
        <v>14110</v>
      </c>
      <c r="D1115" s="1" t="s">
        <v>126</v>
      </c>
      <c r="E1115" s="1" t="s">
        <v>128</v>
      </c>
      <c r="F1115" s="5" t="s">
        <v>174</v>
      </c>
      <c r="G1115" s="1" t="s">
        <v>9871</v>
      </c>
      <c r="H1115" s="1" t="s">
        <v>9857</v>
      </c>
      <c r="I1115" s="5" t="s">
        <v>150</v>
      </c>
      <c r="M1115" s="5" t="s">
        <v>174</v>
      </c>
      <c r="N1115" s="5" t="s">
        <v>14111</v>
      </c>
      <c r="O1115" s="5" t="s">
        <v>752</v>
      </c>
      <c r="P1115" s="5" t="s">
        <v>174</v>
      </c>
      <c r="Q1115" s="5" t="s">
        <v>174</v>
      </c>
      <c r="R1115" s="5" t="s">
        <v>155</v>
      </c>
      <c r="S1115" s="5" t="s">
        <v>156</v>
      </c>
      <c r="T1115" s="5" t="s">
        <v>158</v>
      </c>
      <c r="U1115" s="5" t="s">
        <v>158</v>
      </c>
      <c r="V1115" s="5" t="s">
        <v>158</v>
      </c>
      <c r="W1115" s="5" t="s">
        <v>257</v>
      </c>
      <c r="AB1115" s="5" t="s">
        <v>216</v>
      </c>
      <c r="AC1115" s="1" t="s">
        <v>162</v>
      </c>
      <c r="AD1115" s="1" t="s">
        <v>162</v>
      </c>
      <c r="AE1115" s="1" t="s">
        <v>162</v>
      </c>
      <c r="AF1115" s="1" t="s">
        <v>162</v>
      </c>
      <c r="AG1115" s="1" t="s">
        <v>162</v>
      </c>
      <c r="AH1115" s="1" t="s">
        <v>162</v>
      </c>
      <c r="AI1115" s="1" t="s">
        <v>259</v>
      </c>
      <c r="AJ1115" s="1" t="s">
        <v>162</v>
      </c>
      <c r="AK1115" s="1" t="s">
        <v>162</v>
      </c>
      <c r="AL1115" s="1" t="s">
        <v>162</v>
      </c>
      <c r="AM1115" s="1" t="s">
        <v>162</v>
      </c>
      <c r="AN1115" s="1" t="s">
        <v>162</v>
      </c>
      <c r="AO1115" s="1" t="s">
        <v>259</v>
      </c>
      <c r="AP1115" s="1" t="s">
        <v>162</v>
      </c>
      <c r="AQ1115" s="1" t="s">
        <v>162</v>
      </c>
      <c r="AR1115" s="1" t="s">
        <v>162</v>
      </c>
      <c r="AS1115" s="1" t="s">
        <v>162</v>
      </c>
      <c r="AT1115" s="1" t="s">
        <v>162</v>
      </c>
      <c r="AU1115" s="1" t="s">
        <v>162</v>
      </c>
      <c r="AV1115" s="1" t="s">
        <v>162</v>
      </c>
      <c r="AW1115" s="1" t="s">
        <v>162</v>
      </c>
      <c r="AX1115" s="1" t="s">
        <v>162</v>
      </c>
      <c r="AY1115" s="1" t="s">
        <v>162</v>
      </c>
      <c r="AZ1115" s="1" t="s">
        <v>162</v>
      </c>
      <c r="BA1115" s="1" t="s">
        <v>162</v>
      </c>
      <c r="BB1115" s="1" t="s">
        <v>162</v>
      </c>
      <c r="BC1115" s="1" t="s">
        <v>162</v>
      </c>
      <c r="BD1115" s="1" t="s">
        <v>162</v>
      </c>
      <c r="BE1115" s="1" t="s">
        <v>162</v>
      </c>
      <c r="BS1115" s="1" t="s">
        <v>9863</v>
      </c>
      <c r="BT1115" s="5" t="s">
        <v>752</v>
      </c>
      <c r="BU1115" s="1" t="s">
        <v>240</v>
      </c>
      <c r="BZ1115" s="1" t="s">
        <v>181</v>
      </c>
      <c r="CA1115" s="8" t="s">
        <v>14114</v>
      </c>
      <c r="CB1115" s="1" t="s">
        <v>617</v>
      </c>
    </row>
    <row r="1116">
      <c r="A1116" s="1" t="s">
        <v>1106</v>
      </c>
      <c r="B1116" s="1" t="s">
        <v>14116</v>
      </c>
      <c r="C1116" s="1" t="s">
        <v>14075</v>
      </c>
      <c r="D1116" s="1" t="s">
        <v>126</v>
      </c>
      <c r="E1116" s="1" t="s">
        <v>128</v>
      </c>
      <c r="F1116" s="5" t="s">
        <v>150</v>
      </c>
      <c r="G1116" s="1" t="s">
        <v>1109</v>
      </c>
      <c r="H1116" s="1" t="s">
        <v>1111</v>
      </c>
      <c r="I1116" s="5" t="s">
        <v>150</v>
      </c>
      <c r="M1116" s="5" t="s">
        <v>174</v>
      </c>
      <c r="N1116" s="5" t="s">
        <v>14117</v>
      </c>
      <c r="O1116" s="5" t="s">
        <v>1047</v>
      </c>
      <c r="P1116" s="5" t="s">
        <v>155</v>
      </c>
      <c r="Q1116" s="5" t="s">
        <v>150</v>
      </c>
      <c r="R1116" s="5" t="s">
        <v>155</v>
      </c>
      <c r="S1116" s="5" t="s">
        <v>174</v>
      </c>
      <c r="T1116" s="5" t="s">
        <v>158</v>
      </c>
      <c r="U1116" s="5" t="s">
        <v>158</v>
      </c>
      <c r="V1116" s="5" t="s">
        <v>158</v>
      </c>
      <c r="W1116" s="5" t="s">
        <v>257</v>
      </c>
      <c r="AB1116" s="5" t="s">
        <v>216</v>
      </c>
      <c r="AC1116" s="1" t="s">
        <v>162</v>
      </c>
      <c r="AD1116" s="1" t="s">
        <v>162</v>
      </c>
      <c r="AE1116" s="1" t="s">
        <v>162</v>
      </c>
      <c r="AF1116" s="1" t="s">
        <v>162</v>
      </c>
      <c r="AG1116" s="1" t="s">
        <v>162</v>
      </c>
      <c r="AH1116" s="1" t="s">
        <v>162</v>
      </c>
      <c r="AI1116" s="1" t="s">
        <v>162</v>
      </c>
      <c r="AJ1116" s="1" t="s">
        <v>162</v>
      </c>
      <c r="AK1116" s="1" t="s">
        <v>162</v>
      </c>
      <c r="AL1116" s="1" t="s">
        <v>162</v>
      </c>
      <c r="AM1116" s="1" t="s">
        <v>162</v>
      </c>
      <c r="AN1116" s="1" t="s">
        <v>162</v>
      </c>
      <c r="AO1116" s="1" t="s">
        <v>162</v>
      </c>
      <c r="AP1116" s="1" t="s">
        <v>162</v>
      </c>
      <c r="AQ1116" s="1" t="s">
        <v>162</v>
      </c>
      <c r="AR1116" s="1" t="s">
        <v>162</v>
      </c>
      <c r="AS1116" s="1" t="s">
        <v>162</v>
      </c>
      <c r="AT1116" s="1" t="s">
        <v>162</v>
      </c>
      <c r="AU1116" s="1" t="s">
        <v>162</v>
      </c>
      <c r="AV1116" s="1" t="s">
        <v>162</v>
      </c>
      <c r="AW1116" s="1" t="s">
        <v>162</v>
      </c>
      <c r="AX1116" s="1" t="s">
        <v>162</v>
      </c>
      <c r="AY1116" s="1" t="s">
        <v>162</v>
      </c>
      <c r="AZ1116" s="1" t="s">
        <v>259</v>
      </c>
      <c r="BA1116" s="1" t="s">
        <v>259</v>
      </c>
      <c r="BB1116" s="1" t="s">
        <v>162</v>
      </c>
      <c r="BC1116" s="1" t="s">
        <v>162</v>
      </c>
      <c r="BD1116" s="1" t="s">
        <v>162</v>
      </c>
      <c r="BE1116" s="1" t="s">
        <v>162</v>
      </c>
      <c r="BF1116" s="5" t="s">
        <v>1603</v>
      </c>
      <c r="BG1116" s="5" t="s">
        <v>12785</v>
      </c>
      <c r="BH1116" s="5" t="s">
        <v>1603</v>
      </c>
      <c r="BI1116" s="5" t="s">
        <v>12785</v>
      </c>
      <c r="BS1116" s="1" t="s">
        <v>1122</v>
      </c>
      <c r="BT1116" s="5" t="s">
        <v>1047</v>
      </c>
      <c r="BU1116" s="1" t="s">
        <v>240</v>
      </c>
      <c r="BZ1116" s="1" t="s">
        <v>181</v>
      </c>
      <c r="CA1116" s="8" t="s">
        <v>14120</v>
      </c>
      <c r="CB1116" s="1" t="s">
        <v>12336</v>
      </c>
    </row>
    <row r="1117">
      <c r="A1117" s="1" t="s">
        <v>14121</v>
      </c>
      <c r="B1117" s="1" t="s">
        <v>14122</v>
      </c>
      <c r="C1117" s="1" t="s">
        <v>14123</v>
      </c>
      <c r="D1117" s="1" t="s">
        <v>126</v>
      </c>
      <c r="E1117" s="1" t="s">
        <v>128</v>
      </c>
      <c r="F1117" s="5" t="s">
        <v>161</v>
      </c>
      <c r="G1117" s="1" t="s">
        <v>14124</v>
      </c>
      <c r="H1117" s="1" t="s">
        <v>14125</v>
      </c>
      <c r="I1117" s="5" t="s">
        <v>150</v>
      </c>
      <c r="M1117" s="5" t="s">
        <v>150</v>
      </c>
      <c r="N1117" s="5" t="s">
        <v>14126</v>
      </c>
      <c r="O1117" s="5" t="s">
        <v>6488</v>
      </c>
      <c r="P1117" s="5" t="s">
        <v>156</v>
      </c>
      <c r="Q1117" s="5" t="s">
        <v>175</v>
      </c>
      <c r="R1117" s="5" t="s">
        <v>155</v>
      </c>
      <c r="S1117" s="5" t="s">
        <v>174</v>
      </c>
      <c r="T1117" s="5" t="s">
        <v>157</v>
      </c>
      <c r="U1117" s="5" t="s">
        <v>158</v>
      </c>
      <c r="V1117" s="5" t="s">
        <v>158</v>
      </c>
      <c r="W1117" s="5" t="s">
        <v>898</v>
      </c>
      <c r="AB1117" s="5" t="s">
        <v>155</v>
      </c>
      <c r="AC1117" s="1" t="s">
        <v>162</v>
      </c>
      <c r="AD1117" s="1" t="s">
        <v>162</v>
      </c>
      <c r="AE1117" s="1" t="s">
        <v>162</v>
      </c>
      <c r="AF1117" s="1" t="s">
        <v>162</v>
      </c>
      <c r="AG1117" s="1" t="s">
        <v>162</v>
      </c>
      <c r="AH1117" s="1" t="s">
        <v>162</v>
      </c>
      <c r="AI1117" s="1" t="s">
        <v>162</v>
      </c>
      <c r="AJ1117" s="1" t="s">
        <v>162</v>
      </c>
      <c r="AK1117" s="1" t="s">
        <v>162</v>
      </c>
      <c r="AL1117" s="1" t="s">
        <v>162</v>
      </c>
      <c r="AM1117" s="1" t="s">
        <v>162</v>
      </c>
      <c r="AN1117" s="1" t="s">
        <v>162</v>
      </c>
      <c r="AO1117" s="1" t="s">
        <v>162</v>
      </c>
      <c r="AP1117" s="1" t="s">
        <v>162</v>
      </c>
      <c r="AQ1117" s="1" t="s">
        <v>162</v>
      </c>
      <c r="AR1117" s="1" t="s">
        <v>162</v>
      </c>
      <c r="AS1117" s="1" t="s">
        <v>162</v>
      </c>
      <c r="AT1117" s="1" t="s">
        <v>162</v>
      </c>
      <c r="AU1117" s="1" t="s">
        <v>162</v>
      </c>
      <c r="AV1117" s="1" t="s">
        <v>162</v>
      </c>
      <c r="AW1117" s="1" t="s">
        <v>162</v>
      </c>
      <c r="AX1117" s="1" t="s">
        <v>162</v>
      </c>
      <c r="AY1117" s="1" t="s">
        <v>162</v>
      </c>
      <c r="AZ1117" s="1" t="s">
        <v>162</v>
      </c>
      <c r="BA1117" s="1" t="s">
        <v>162</v>
      </c>
      <c r="BB1117" s="1" t="s">
        <v>162</v>
      </c>
      <c r="BC1117" s="1" t="s">
        <v>162</v>
      </c>
      <c r="BD1117" s="1" t="s">
        <v>162</v>
      </c>
      <c r="BE1117" s="1" t="s">
        <v>162</v>
      </c>
      <c r="BS1117" s="1" t="s">
        <v>9189</v>
      </c>
      <c r="BT1117" s="5" t="s">
        <v>6488</v>
      </c>
      <c r="BW1117" s="1" t="s">
        <v>467</v>
      </c>
      <c r="BZ1117" s="1" t="s">
        <v>181</v>
      </c>
      <c r="CA1117" s="8" t="s">
        <v>14127</v>
      </c>
      <c r="CB1117" s="1" t="s">
        <v>617</v>
      </c>
    </row>
    <row r="1118">
      <c r="A1118" s="1" t="s">
        <v>14130</v>
      </c>
      <c r="B1118" s="1" t="s">
        <v>14123</v>
      </c>
      <c r="C1118" s="1" t="s">
        <v>14131</v>
      </c>
      <c r="D1118" s="1" t="s">
        <v>126</v>
      </c>
      <c r="E1118" s="1" t="s">
        <v>128</v>
      </c>
      <c r="F1118" s="5" t="s">
        <v>156</v>
      </c>
      <c r="G1118" s="1" t="s">
        <v>14132</v>
      </c>
      <c r="H1118" s="1" t="s">
        <v>14133</v>
      </c>
      <c r="I1118" s="5" t="s">
        <v>150</v>
      </c>
      <c r="M1118" s="5" t="s">
        <v>174</v>
      </c>
      <c r="N1118" s="5" t="s">
        <v>14134</v>
      </c>
      <c r="O1118" s="5" t="s">
        <v>216</v>
      </c>
      <c r="P1118" s="5" t="s">
        <v>150</v>
      </c>
      <c r="Q1118" s="5" t="s">
        <v>155</v>
      </c>
      <c r="R1118" s="5" t="s">
        <v>174</v>
      </c>
      <c r="S1118" s="5" t="s">
        <v>150</v>
      </c>
      <c r="BS1118" s="1" t="s">
        <v>9189</v>
      </c>
      <c r="BT1118" s="5" t="s">
        <v>216</v>
      </c>
      <c r="BZ1118" s="1" t="s">
        <v>181</v>
      </c>
      <c r="CA1118" s="8" t="s">
        <v>14136</v>
      </c>
      <c r="CB1118" s="1" t="s">
        <v>617</v>
      </c>
    </row>
    <row r="1119">
      <c r="A1119" s="1" t="s">
        <v>14137</v>
      </c>
      <c r="B1119" s="1" t="s">
        <v>9271</v>
      </c>
      <c r="C1119" s="1" t="s">
        <v>14138</v>
      </c>
      <c r="D1119" s="1" t="s">
        <v>126</v>
      </c>
      <c r="E1119" s="1" t="s">
        <v>128</v>
      </c>
      <c r="F1119" s="5" t="s">
        <v>174</v>
      </c>
      <c r="G1119" s="1" t="s">
        <v>14139</v>
      </c>
      <c r="H1119" s="1" t="s">
        <v>14140</v>
      </c>
      <c r="I1119" s="5" t="s">
        <v>150</v>
      </c>
      <c r="M1119" s="5" t="s">
        <v>174</v>
      </c>
      <c r="N1119" s="5" t="s">
        <v>14141</v>
      </c>
      <c r="O1119" s="5" t="s">
        <v>1139</v>
      </c>
      <c r="P1119" s="5" t="s">
        <v>174</v>
      </c>
      <c r="Q1119" s="5" t="s">
        <v>174</v>
      </c>
      <c r="R1119" s="5" t="s">
        <v>155</v>
      </c>
      <c r="S1119" s="5" t="s">
        <v>156</v>
      </c>
      <c r="T1119" s="5" t="s">
        <v>158</v>
      </c>
      <c r="U1119" s="5" t="s">
        <v>158</v>
      </c>
      <c r="V1119" s="5" t="s">
        <v>158</v>
      </c>
      <c r="W1119" s="5" t="s">
        <v>257</v>
      </c>
      <c r="AB1119" s="5" t="s">
        <v>216</v>
      </c>
      <c r="AC1119" s="1" t="s">
        <v>162</v>
      </c>
      <c r="AD1119" s="1" t="s">
        <v>162</v>
      </c>
      <c r="AE1119" s="1" t="s">
        <v>162</v>
      </c>
      <c r="AF1119" s="1" t="s">
        <v>162</v>
      </c>
      <c r="AG1119" s="1" t="s">
        <v>162</v>
      </c>
      <c r="AH1119" s="1" t="s">
        <v>162</v>
      </c>
      <c r="AI1119" s="1" t="s">
        <v>259</v>
      </c>
      <c r="AJ1119" s="1" t="s">
        <v>162</v>
      </c>
      <c r="AK1119" s="1" t="s">
        <v>162</v>
      </c>
      <c r="AL1119" s="1" t="s">
        <v>162</v>
      </c>
      <c r="AM1119" s="1" t="s">
        <v>259</v>
      </c>
      <c r="AN1119" s="1" t="s">
        <v>162</v>
      </c>
      <c r="AO1119" s="1" t="s">
        <v>162</v>
      </c>
      <c r="AP1119" s="1" t="s">
        <v>162</v>
      </c>
      <c r="AQ1119" s="1" t="s">
        <v>162</v>
      </c>
      <c r="AR1119" s="1" t="s">
        <v>162</v>
      </c>
      <c r="AS1119" s="1" t="s">
        <v>162</v>
      </c>
      <c r="AT1119" s="1" t="s">
        <v>162</v>
      </c>
      <c r="AU1119" s="1" t="s">
        <v>162</v>
      </c>
      <c r="AV1119" s="1" t="s">
        <v>162</v>
      </c>
      <c r="AW1119" s="1" t="s">
        <v>162</v>
      </c>
      <c r="AX1119" s="1" t="s">
        <v>162</v>
      </c>
      <c r="AY1119" s="1" t="s">
        <v>162</v>
      </c>
      <c r="AZ1119" s="1" t="s">
        <v>162</v>
      </c>
      <c r="BA1119" s="1" t="s">
        <v>162</v>
      </c>
      <c r="BB1119" s="1" t="s">
        <v>162</v>
      </c>
      <c r="BC1119" s="1" t="s">
        <v>162</v>
      </c>
      <c r="BD1119" s="1" t="s">
        <v>162</v>
      </c>
      <c r="BE1119" s="1" t="s">
        <v>162</v>
      </c>
      <c r="BS1119" s="1" t="s">
        <v>9218</v>
      </c>
      <c r="BT1119" s="5" t="s">
        <v>1139</v>
      </c>
      <c r="BU1119" s="1" t="s">
        <v>240</v>
      </c>
      <c r="BZ1119" s="1" t="s">
        <v>181</v>
      </c>
      <c r="CA1119" s="8" t="s">
        <v>14144</v>
      </c>
      <c r="CB1119" s="1" t="s">
        <v>196</v>
      </c>
    </row>
    <row r="1120">
      <c r="A1120" s="1" t="s">
        <v>14146</v>
      </c>
      <c r="B1120" s="1" t="s">
        <v>14138</v>
      </c>
      <c r="C1120" s="1" t="s">
        <v>14147</v>
      </c>
      <c r="D1120" s="1" t="s">
        <v>126</v>
      </c>
      <c r="E1120" s="1" t="s">
        <v>128</v>
      </c>
      <c r="F1120" s="5" t="s">
        <v>150</v>
      </c>
      <c r="G1120" s="1" t="s">
        <v>11625</v>
      </c>
      <c r="H1120" s="1" t="s">
        <v>14148</v>
      </c>
      <c r="I1120" s="5" t="s">
        <v>150</v>
      </c>
      <c r="M1120" s="5" t="s">
        <v>150</v>
      </c>
      <c r="N1120" s="5" t="s">
        <v>14149</v>
      </c>
      <c r="O1120" s="5" t="s">
        <v>1139</v>
      </c>
      <c r="P1120" s="5" t="s">
        <v>174</v>
      </c>
      <c r="Q1120" s="5" t="s">
        <v>150</v>
      </c>
      <c r="R1120" s="5" t="s">
        <v>155</v>
      </c>
      <c r="S1120" s="5" t="s">
        <v>155</v>
      </c>
      <c r="T1120" s="5" t="s">
        <v>882</v>
      </c>
      <c r="U1120" s="5" t="s">
        <v>158</v>
      </c>
      <c r="V1120" s="5" t="s">
        <v>158</v>
      </c>
      <c r="W1120" s="5" t="s">
        <v>600</v>
      </c>
      <c r="AB1120" s="5" t="s">
        <v>155</v>
      </c>
      <c r="AC1120" s="1" t="s">
        <v>162</v>
      </c>
      <c r="AD1120" s="1" t="s">
        <v>162</v>
      </c>
      <c r="AE1120" s="1" t="s">
        <v>162</v>
      </c>
      <c r="AF1120" s="1" t="s">
        <v>162</v>
      </c>
      <c r="AG1120" s="1" t="s">
        <v>162</v>
      </c>
      <c r="AH1120" s="1" t="s">
        <v>162</v>
      </c>
      <c r="AI1120" s="1" t="s">
        <v>162</v>
      </c>
      <c r="AJ1120" s="1" t="s">
        <v>162</v>
      </c>
      <c r="AK1120" s="1" t="s">
        <v>162</v>
      </c>
      <c r="AL1120" s="1" t="s">
        <v>162</v>
      </c>
      <c r="AM1120" s="1" t="s">
        <v>162</v>
      </c>
      <c r="AN1120" s="1" t="s">
        <v>162</v>
      </c>
      <c r="AO1120" s="1" t="s">
        <v>162</v>
      </c>
      <c r="AP1120" s="1" t="s">
        <v>162</v>
      </c>
      <c r="AQ1120" s="1" t="s">
        <v>162</v>
      </c>
      <c r="AR1120" s="1" t="s">
        <v>162</v>
      </c>
      <c r="AS1120" s="1" t="s">
        <v>162</v>
      </c>
      <c r="AT1120" s="1" t="s">
        <v>162</v>
      </c>
      <c r="AU1120" s="1" t="s">
        <v>162</v>
      </c>
      <c r="AV1120" s="1" t="s">
        <v>162</v>
      </c>
      <c r="AW1120" s="1" t="s">
        <v>162</v>
      </c>
      <c r="AX1120" s="1" t="s">
        <v>162</v>
      </c>
      <c r="AY1120" s="1" t="s">
        <v>162</v>
      </c>
      <c r="AZ1120" s="1" t="s">
        <v>162</v>
      </c>
      <c r="BA1120" s="1" t="s">
        <v>162</v>
      </c>
      <c r="BB1120" s="1" t="s">
        <v>162</v>
      </c>
      <c r="BC1120" s="1" t="s">
        <v>162</v>
      </c>
      <c r="BD1120" s="1" t="s">
        <v>162</v>
      </c>
      <c r="BE1120" s="1" t="s">
        <v>162</v>
      </c>
      <c r="BS1120" s="1" t="s">
        <v>9218</v>
      </c>
      <c r="BT1120" s="5" t="s">
        <v>1139</v>
      </c>
      <c r="BX1120" s="1" t="s">
        <v>884</v>
      </c>
      <c r="BZ1120" s="1" t="s">
        <v>181</v>
      </c>
      <c r="CA1120" s="8" t="s">
        <v>14153</v>
      </c>
      <c r="CB1120" s="1" t="s">
        <v>196</v>
      </c>
    </row>
    <row r="1121">
      <c r="A1121" s="1" t="s">
        <v>5373</v>
      </c>
      <c r="B1121" s="1" t="s">
        <v>12975</v>
      </c>
      <c r="C1121" s="1" t="s">
        <v>14156</v>
      </c>
      <c r="D1121" s="1" t="s">
        <v>126</v>
      </c>
      <c r="E1121" s="1" t="s">
        <v>128</v>
      </c>
      <c r="F1121" s="5" t="s">
        <v>150</v>
      </c>
      <c r="G1121" s="1" t="s">
        <v>2388</v>
      </c>
      <c r="H1121" s="1" t="s">
        <v>5375</v>
      </c>
      <c r="I1121" s="5" t="s">
        <v>150</v>
      </c>
      <c r="M1121" s="5" t="s">
        <v>150</v>
      </c>
      <c r="N1121" s="5" t="s">
        <v>14157</v>
      </c>
      <c r="O1121" s="5" t="s">
        <v>404</v>
      </c>
      <c r="P1121" s="5" t="s">
        <v>174</v>
      </c>
      <c r="Q1121" s="5" t="s">
        <v>150</v>
      </c>
      <c r="R1121" s="5" t="s">
        <v>155</v>
      </c>
      <c r="S1121" s="5" t="s">
        <v>216</v>
      </c>
      <c r="T1121" s="5" t="s">
        <v>882</v>
      </c>
      <c r="U1121" s="5" t="s">
        <v>158</v>
      </c>
      <c r="V1121" s="5" t="s">
        <v>158</v>
      </c>
      <c r="W1121" s="5" t="s">
        <v>450</v>
      </c>
      <c r="AB1121" s="5" t="s">
        <v>150</v>
      </c>
      <c r="AC1121" s="1" t="s">
        <v>162</v>
      </c>
      <c r="AD1121" s="1" t="s">
        <v>162</v>
      </c>
      <c r="AE1121" s="1" t="s">
        <v>162</v>
      </c>
      <c r="AF1121" s="1" t="s">
        <v>162</v>
      </c>
      <c r="AG1121" s="1" t="s">
        <v>162</v>
      </c>
      <c r="AH1121" s="1" t="s">
        <v>162</v>
      </c>
      <c r="AI1121" s="1" t="s">
        <v>162</v>
      </c>
      <c r="AJ1121" s="1" t="s">
        <v>162</v>
      </c>
      <c r="AK1121" s="1" t="s">
        <v>162</v>
      </c>
      <c r="AL1121" s="1" t="s">
        <v>162</v>
      </c>
      <c r="AM1121" s="1" t="s">
        <v>162</v>
      </c>
      <c r="AN1121" s="1" t="s">
        <v>162</v>
      </c>
      <c r="AO1121" s="1" t="s">
        <v>162</v>
      </c>
      <c r="AP1121" s="1" t="s">
        <v>162</v>
      </c>
      <c r="AQ1121" s="1" t="s">
        <v>162</v>
      </c>
      <c r="AR1121" s="1" t="s">
        <v>162</v>
      </c>
      <c r="AS1121" s="1" t="s">
        <v>162</v>
      </c>
      <c r="AT1121" s="1" t="s">
        <v>162</v>
      </c>
      <c r="AU1121" s="1" t="s">
        <v>162</v>
      </c>
      <c r="AV1121" s="1" t="s">
        <v>162</v>
      </c>
      <c r="AW1121" s="1" t="s">
        <v>162</v>
      </c>
      <c r="AX1121" s="1" t="s">
        <v>162</v>
      </c>
      <c r="AY1121" s="1" t="s">
        <v>162</v>
      </c>
      <c r="AZ1121" s="1" t="s">
        <v>162</v>
      </c>
      <c r="BA1121" s="1" t="s">
        <v>162</v>
      </c>
      <c r="BB1121" s="1" t="s">
        <v>162</v>
      </c>
      <c r="BC1121" s="1" t="s">
        <v>162</v>
      </c>
      <c r="BD1121" s="1" t="s">
        <v>162</v>
      </c>
      <c r="BE1121" s="1" t="s">
        <v>162</v>
      </c>
      <c r="BS1121" s="1" t="s">
        <v>2377</v>
      </c>
      <c r="BT1121" s="5" t="s">
        <v>404</v>
      </c>
      <c r="BY1121" s="1" t="s">
        <v>456</v>
      </c>
      <c r="BZ1121" s="1" t="s">
        <v>181</v>
      </c>
      <c r="CA1121" s="8" t="s">
        <v>14162</v>
      </c>
      <c r="CB1121" s="1" t="s">
        <v>196</v>
      </c>
    </row>
    <row r="1122">
      <c r="A1122" s="1" t="s">
        <v>5415</v>
      </c>
      <c r="B1122" s="1" t="s">
        <v>14163</v>
      </c>
      <c r="C1122" s="1" t="s">
        <v>14164</v>
      </c>
      <c r="D1122" s="1" t="s">
        <v>126</v>
      </c>
      <c r="E1122" s="1" t="s">
        <v>128</v>
      </c>
      <c r="F1122" s="5" t="s">
        <v>156</v>
      </c>
      <c r="G1122" s="1" t="s">
        <v>5417</v>
      </c>
      <c r="H1122" s="1" t="s">
        <v>5418</v>
      </c>
      <c r="I1122" s="5" t="s">
        <v>150</v>
      </c>
      <c r="M1122" s="5" t="s">
        <v>174</v>
      </c>
      <c r="N1122" s="5" t="s">
        <v>14165</v>
      </c>
      <c r="O1122" s="5" t="s">
        <v>2306</v>
      </c>
      <c r="P1122" s="5" t="s">
        <v>150</v>
      </c>
      <c r="Q1122" s="5" t="s">
        <v>155</v>
      </c>
      <c r="R1122" s="5" t="s">
        <v>155</v>
      </c>
      <c r="S1122" s="5" t="s">
        <v>216</v>
      </c>
      <c r="T1122" s="5" t="s">
        <v>158</v>
      </c>
      <c r="U1122" s="5" t="s">
        <v>158</v>
      </c>
      <c r="V1122" s="5" t="s">
        <v>158</v>
      </c>
      <c r="W1122" s="5" t="s">
        <v>257</v>
      </c>
      <c r="AB1122" s="5" t="s">
        <v>150</v>
      </c>
      <c r="AC1122" s="1" t="s">
        <v>162</v>
      </c>
      <c r="AD1122" s="1" t="s">
        <v>162</v>
      </c>
      <c r="AE1122" s="1" t="s">
        <v>162</v>
      </c>
      <c r="AF1122" s="1" t="s">
        <v>162</v>
      </c>
      <c r="AG1122" s="1" t="s">
        <v>162</v>
      </c>
      <c r="AH1122" s="1" t="s">
        <v>162</v>
      </c>
      <c r="AI1122" s="1" t="s">
        <v>162</v>
      </c>
      <c r="AJ1122" s="1" t="s">
        <v>162</v>
      </c>
      <c r="AK1122" s="1" t="s">
        <v>162</v>
      </c>
      <c r="AL1122" s="1" t="s">
        <v>162</v>
      </c>
      <c r="AM1122" s="1" t="s">
        <v>162</v>
      </c>
      <c r="AN1122" s="1" t="s">
        <v>162</v>
      </c>
      <c r="AO1122" s="1" t="s">
        <v>162</v>
      </c>
      <c r="AP1122" s="1" t="s">
        <v>162</v>
      </c>
      <c r="AQ1122" s="1" t="s">
        <v>162</v>
      </c>
      <c r="AR1122" s="1" t="s">
        <v>162</v>
      </c>
      <c r="AS1122" s="1" t="s">
        <v>162</v>
      </c>
      <c r="AT1122" s="1" t="s">
        <v>162</v>
      </c>
      <c r="AU1122" s="1" t="s">
        <v>162</v>
      </c>
      <c r="AV1122" s="1" t="s">
        <v>162</v>
      </c>
      <c r="AW1122" s="1" t="s">
        <v>162</v>
      </c>
      <c r="AX1122" s="1" t="s">
        <v>162</v>
      </c>
      <c r="AY1122" s="1" t="s">
        <v>162</v>
      </c>
      <c r="AZ1122" s="1" t="s">
        <v>162</v>
      </c>
      <c r="BA1122" s="1" t="s">
        <v>162</v>
      </c>
      <c r="BB1122" s="1" t="s">
        <v>162</v>
      </c>
      <c r="BC1122" s="1" t="s">
        <v>162</v>
      </c>
      <c r="BD1122" s="1" t="s">
        <v>162</v>
      </c>
      <c r="BE1122" s="1" t="s">
        <v>162</v>
      </c>
      <c r="BS1122" s="1" t="s">
        <v>2377</v>
      </c>
      <c r="BT1122" s="5" t="s">
        <v>2306</v>
      </c>
      <c r="BU1122" s="1" t="s">
        <v>240</v>
      </c>
      <c r="BZ1122" s="1" t="s">
        <v>181</v>
      </c>
      <c r="CA1122" s="8" t="s">
        <v>14167</v>
      </c>
      <c r="CB1122" s="1" t="s">
        <v>196</v>
      </c>
    </row>
    <row r="1123">
      <c r="A1123" s="1" t="s">
        <v>5401</v>
      </c>
      <c r="B1123" s="1" t="s">
        <v>14164</v>
      </c>
      <c r="C1123" s="1" t="s">
        <v>12930</v>
      </c>
      <c r="D1123" s="1" t="s">
        <v>126</v>
      </c>
      <c r="E1123" s="1" t="s">
        <v>128</v>
      </c>
      <c r="F1123" s="5" t="s">
        <v>155</v>
      </c>
      <c r="G1123" s="1" t="s">
        <v>14172</v>
      </c>
      <c r="H1123" s="1" t="s">
        <v>5404</v>
      </c>
      <c r="I1123" s="5" t="s">
        <v>150</v>
      </c>
      <c r="M1123" s="5" t="s">
        <v>174</v>
      </c>
      <c r="N1123" s="5" t="s">
        <v>14173</v>
      </c>
      <c r="O1123" s="5" t="s">
        <v>220</v>
      </c>
      <c r="P1123" s="5" t="s">
        <v>150</v>
      </c>
      <c r="Q1123" s="5" t="s">
        <v>155</v>
      </c>
      <c r="R1123" s="5" t="s">
        <v>155</v>
      </c>
      <c r="S1123" s="5" t="s">
        <v>156</v>
      </c>
      <c r="T1123" s="5" t="s">
        <v>14174</v>
      </c>
      <c r="U1123" s="5" t="s">
        <v>158</v>
      </c>
      <c r="V1123" s="5" t="s">
        <v>158</v>
      </c>
      <c r="W1123" s="5" t="s">
        <v>977</v>
      </c>
      <c r="AB1123" s="5" t="s">
        <v>155</v>
      </c>
      <c r="AC1123" s="1" t="s">
        <v>162</v>
      </c>
      <c r="AD1123" s="1" t="s">
        <v>162</v>
      </c>
      <c r="AE1123" s="1" t="s">
        <v>162</v>
      </c>
      <c r="AF1123" s="1" t="s">
        <v>162</v>
      </c>
      <c r="AG1123" s="1" t="s">
        <v>162</v>
      </c>
      <c r="AH1123" s="1" t="s">
        <v>162</v>
      </c>
      <c r="AI1123" s="1" t="s">
        <v>162</v>
      </c>
      <c r="AJ1123" s="1" t="s">
        <v>162</v>
      </c>
      <c r="AK1123" s="1" t="s">
        <v>162</v>
      </c>
      <c r="AL1123" s="1" t="s">
        <v>162</v>
      </c>
      <c r="AM1123" s="1" t="s">
        <v>162</v>
      </c>
      <c r="AN1123" s="1" t="s">
        <v>162</v>
      </c>
      <c r="AO1123" s="1" t="s">
        <v>162</v>
      </c>
      <c r="AP1123" s="1" t="s">
        <v>162</v>
      </c>
      <c r="AQ1123" s="1" t="s">
        <v>162</v>
      </c>
      <c r="AR1123" s="1" t="s">
        <v>162</v>
      </c>
      <c r="AS1123" s="1" t="s">
        <v>162</v>
      </c>
      <c r="AT1123" s="1" t="s">
        <v>162</v>
      </c>
      <c r="AU1123" s="1" t="s">
        <v>162</v>
      </c>
      <c r="AV1123" s="1" t="s">
        <v>162</v>
      </c>
      <c r="AW1123" s="1" t="s">
        <v>162</v>
      </c>
      <c r="AX1123" s="1" t="s">
        <v>162</v>
      </c>
      <c r="AY1123" s="1" t="s">
        <v>162</v>
      </c>
      <c r="AZ1123" s="1" t="s">
        <v>162</v>
      </c>
      <c r="BA1123" s="1" t="s">
        <v>162</v>
      </c>
      <c r="BB1123" s="1" t="s">
        <v>162</v>
      </c>
      <c r="BC1123" s="1" t="s">
        <v>162</v>
      </c>
      <c r="BD1123" s="1" t="s">
        <v>162</v>
      </c>
      <c r="BE1123" s="1" t="s">
        <v>162</v>
      </c>
      <c r="BS1123" s="1" t="s">
        <v>2377</v>
      </c>
      <c r="BT1123" s="5" t="s">
        <v>220</v>
      </c>
      <c r="BX1123" s="1" t="s">
        <v>865</v>
      </c>
      <c r="BZ1123" s="1" t="s">
        <v>181</v>
      </c>
      <c r="CA1123" s="8" t="s">
        <v>14175</v>
      </c>
      <c r="CB1123" s="1" t="s">
        <v>196</v>
      </c>
    </row>
    <row r="1124">
      <c r="A1124" s="1" t="s">
        <v>5387</v>
      </c>
      <c r="B1124" s="1" t="s">
        <v>12930</v>
      </c>
      <c r="C1124" s="1" t="s">
        <v>14177</v>
      </c>
      <c r="D1124" s="1" t="s">
        <v>126</v>
      </c>
      <c r="E1124" s="1" t="s">
        <v>128</v>
      </c>
      <c r="F1124" s="5" t="s">
        <v>174</v>
      </c>
      <c r="G1124" s="1" t="s">
        <v>5392</v>
      </c>
      <c r="H1124" s="1" t="s">
        <v>5394</v>
      </c>
      <c r="I1124" s="5" t="s">
        <v>150</v>
      </c>
      <c r="M1124" s="5" t="s">
        <v>174</v>
      </c>
      <c r="N1124" s="5" t="s">
        <v>14178</v>
      </c>
      <c r="O1124" s="5" t="s">
        <v>600</v>
      </c>
      <c r="P1124" s="5" t="s">
        <v>174</v>
      </c>
      <c r="Q1124" s="5" t="s">
        <v>174</v>
      </c>
      <c r="R1124" s="5" t="s">
        <v>155</v>
      </c>
      <c r="S1124" s="5" t="s">
        <v>156</v>
      </c>
      <c r="T1124" s="5" t="s">
        <v>158</v>
      </c>
      <c r="U1124" s="5" t="s">
        <v>158</v>
      </c>
      <c r="V1124" s="5" t="s">
        <v>158</v>
      </c>
      <c r="W1124" s="5" t="s">
        <v>257</v>
      </c>
      <c r="AB1124" s="5" t="s">
        <v>216</v>
      </c>
      <c r="AC1124" s="1" t="s">
        <v>162</v>
      </c>
      <c r="AD1124" s="1" t="s">
        <v>162</v>
      </c>
      <c r="AE1124" s="1" t="s">
        <v>162</v>
      </c>
      <c r="AF1124" s="1" t="s">
        <v>162</v>
      </c>
      <c r="AG1124" s="1" t="s">
        <v>162</v>
      </c>
      <c r="AH1124" s="1" t="s">
        <v>162</v>
      </c>
      <c r="AI1124" s="1" t="s">
        <v>162</v>
      </c>
      <c r="AJ1124" s="1" t="s">
        <v>162</v>
      </c>
      <c r="AK1124" s="1" t="s">
        <v>162</v>
      </c>
      <c r="AL1124" s="1" t="s">
        <v>162</v>
      </c>
      <c r="AM1124" s="1" t="s">
        <v>162</v>
      </c>
      <c r="AN1124" s="1" t="s">
        <v>162</v>
      </c>
      <c r="AO1124" s="1" t="s">
        <v>162</v>
      </c>
      <c r="AP1124" s="1" t="s">
        <v>162</v>
      </c>
      <c r="AQ1124" s="1" t="s">
        <v>162</v>
      </c>
      <c r="AR1124" s="1" t="s">
        <v>162</v>
      </c>
      <c r="AS1124" s="1" t="s">
        <v>162</v>
      </c>
      <c r="AT1124" s="1" t="s">
        <v>162</v>
      </c>
      <c r="AU1124" s="1" t="s">
        <v>162</v>
      </c>
      <c r="AV1124" s="1" t="s">
        <v>162</v>
      </c>
      <c r="AW1124" s="1" t="s">
        <v>162</v>
      </c>
      <c r="AX1124" s="1" t="s">
        <v>162</v>
      </c>
      <c r="AY1124" s="1" t="s">
        <v>162</v>
      </c>
      <c r="AZ1124" s="1" t="s">
        <v>162</v>
      </c>
      <c r="BA1124" s="1" t="s">
        <v>162</v>
      </c>
      <c r="BB1124" s="1" t="s">
        <v>162</v>
      </c>
      <c r="BC1124" s="1" t="s">
        <v>162</v>
      </c>
      <c r="BD1124" s="1" t="s">
        <v>162</v>
      </c>
      <c r="BE1124" s="1" t="s">
        <v>162</v>
      </c>
      <c r="BS1124" s="1" t="s">
        <v>2377</v>
      </c>
      <c r="BT1124" s="5" t="s">
        <v>600</v>
      </c>
      <c r="BU1124" s="1" t="s">
        <v>240</v>
      </c>
      <c r="BZ1124" s="1" t="s">
        <v>181</v>
      </c>
      <c r="CA1124" s="8" t="s">
        <v>14185</v>
      </c>
      <c r="CB1124" s="1" t="s">
        <v>196</v>
      </c>
    </row>
    <row r="1125">
      <c r="A1125" s="1" t="s">
        <v>14186</v>
      </c>
      <c r="B1125" s="1" t="s">
        <v>14177</v>
      </c>
      <c r="C1125" s="1" t="s">
        <v>14187</v>
      </c>
      <c r="D1125" s="1" t="s">
        <v>126</v>
      </c>
      <c r="E1125" s="1" t="s">
        <v>128</v>
      </c>
      <c r="F1125" s="5" t="s">
        <v>155</v>
      </c>
      <c r="G1125" s="1" t="s">
        <v>14190</v>
      </c>
      <c r="H1125" s="1" t="s">
        <v>14191</v>
      </c>
      <c r="I1125" s="5" t="s">
        <v>150</v>
      </c>
      <c r="M1125" s="5" t="s">
        <v>150</v>
      </c>
      <c r="N1125" s="5" t="s">
        <v>14192</v>
      </c>
      <c r="O1125" s="5" t="s">
        <v>155</v>
      </c>
      <c r="P1125" s="5" t="s">
        <v>150</v>
      </c>
      <c r="Q1125" s="5" t="s">
        <v>155</v>
      </c>
      <c r="BS1125" s="1" t="s">
        <v>12873</v>
      </c>
      <c r="BT1125" s="5" t="s">
        <v>155</v>
      </c>
      <c r="BZ1125" s="1" t="s">
        <v>181</v>
      </c>
      <c r="CA1125" s="8" t="s">
        <v>14193</v>
      </c>
      <c r="CB1125" s="1" t="s">
        <v>12336</v>
      </c>
    </row>
    <row r="1126">
      <c r="A1126" s="1" t="s">
        <v>14194</v>
      </c>
      <c r="B1126" s="1" t="s">
        <v>14195</v>
      </c>
      <c r="C1126" s="1" t="s">
        <v>14196</v>
      </c>
      <c r="D1126" s="1" t="s">
        <v>126</v>
      </c>
      <c r="E1126" s="1" t="s">
        <v>128</v>
      </c>
      <c r="F1126" s="5" t="s">
        <v>155</v>
      </c>
      <c r="G1126" s="1" t="s">
        <v>14197</v>
      </c>
      <c r="H1126" s="1" t="s">
        <v>14198</v>
      </c>
      <c r="I1126" s="5" t="s">
        <v>150</v>
      </c>
      <c r="M1126" s="5" t="s">
        <v>150</v>
      </c>
      <c r="N1126" s="5" t="s">
        <v>14199</v>
      </c>
      <c r="O1126" s="5" t="s">
        <v>861</v>
      </c>
      <c r="P1126" s="5" t="s">
        <v>150</v>
      </c>
      <c r="Q1126" s="5" t="s">
        <v>155</v>
      </c>
      <c r="R1126" s="5" t="s">
        <v>155</v>
      </c>
      <c r="S1126" s="5" t="s">
        <v>156</v>
      </c>
      <c r="T1126" s="5" t="s">
        <v>807</v>
      </c>
      <c r="U1126" s="5" t="s">
        <v>158</v>
      </c>
      <c r="V1126" s="5" t="s">
        <v>158</v>
      </c>
      <c r="W1126" s="5" t="s">
        <v>360</v>
      </c>
      <c r="AB1126" s="5" t="s">
        <v>155</v>
      </c>
      <c r="AC1126" s="1" t="s">
        <v>162</v>
      </c>
      <c r="AD1126" s="1" t="s">
        <v>162</v>
      </c>
      <c r="AE1126" s="1" t="s">
        <v>162</v>
      </c>
      <c r="AF1126" s="1" t="s">
        <v>162</v>
      </c>
      <c r="AG1126" s="1" t="s">
        <v>162</v>
      </c>
      <c r="AH1126" s="1" t="s">
        <v>162</v>
      </c>
      <c r="AI1126" s="1" t="s">
        <v>162</v>
      </c>
      <c r="AJ1126" s="1" t="s">
        <v>162</v>
      </c>
      <c r="AK1126" s="1" t="s">
        <v>162</v>
      </c>
      <c r="AL1126" s="1" t="s">
        <v>162</v>
      </c>
      <c r="AM1126" s="1" t="s">
        <v>162</v>
      </c>
      <c r="AN1126" s="1" t="s">
        <v>162</v>
      </c>
      <c r="AO1126" s="1" t="s">
        <v>162</v>
      </c>
      <c r="AP1126" s="1" t="s">
        <v>162</v>
      </c>
      <c r="AQ1126" s="1" t="s">
        <v>162</v>
      </c>
      <c r="AR1126" s="1" t="s">
        <v>162</v>
      </c>
      <c r="AS1126" s="1" t="s">
        <v>162</v>
      </c>
      <c r="AT1126" s="1" t="s">
        <v>162</v>
      </c>
      <c r="AU1126" s="1" t="s">
        <v>162</v>
      </c>
      <c r="AV1126" s="1" t="s">
        <v>162</v>
      </c>
      <c r="AW1126" s="1" t="s">
        <v>162</v>
      </c>
      <c r="AX1126" s="1" t="s">
        <v>162</v>
      </c>
      <c r="AY1126" s="1" t="s">
        <v>162</v>
      </c>
      <c r="AZ1126" s="1" t="s">
        <v>162</v>
      </c>
      <c r="BA1126" s="1" t="s">
        <v>162</v>
      </c>
      <c r="BB1126" s="1" t="s">
        <v>162</v>
      </c>
      <c r="BC1126" s="1" t="s">
        <v>162</v>
      </c>
      <c r="BD1126" s="1" t="s">
        <v>162</v>
      </c>
      <c r="BE1126" s="1" t="s">
        <v>162</v>
      </c>
      <c r="BS1126" s="1" t="s">
        <v>12933</v>
      </c>
      <c r="BT1126" s="5" t="s">
        <v>861</v>
      </c>
      <c r="BU1126" s="1" t="s">
        <v>184</v>
      </c>
      <c r="BZ1126" s="1" t="s">
        <v>181</v>
      </c>
      <c r="CA1126" s="8" t="s">
        <v>14201</v>
      </c>
      <c r="CB1126" s="1" t="s">
        <v>5687</v>
      </c>
    </row>
    <row r="1127">
      <c r="A1127" s="1" t="s">
        <v>14202</v>
      </c>
      <c r="B1127" s="1" t="s">
        <v>14187</v>
      </c>
      <c r="C1127" s="1" t="s">
        <v>14203</v>
      </c>
      <c r="D1127" s="1" t="s">
        <v>126</v>
      </c>
      <c r="E1127" s="1" t="s">
        <v>128</v>
      </c>
      <c r="F1127" s="5" t="s">
        <v>174</v>
      </c>
      <c r="G1127" s="1" t="s">
        <v>14204</v>
      </c>
      <c r="H1127" s="1" t="s">
        <v>14205</v>
      </c>
      <c r="I1127" s="5" t="s">
        <v>150</v>
      </c>
      <c r="M1127" s="5" t="s">
        <v>174</v>
      </c>
      <c r="N1127" s="5" t="s">
        <v>14206</v>
      </c>
      <c r="O1127" s="5" t="s">
        <v>342</v>
      </c>
      <c r="P1127" s="5" t="s">
        <v>174</v>
      </c>
      <c r="Q1127" s="5" t="s">
        <v>174</v>
      </c>
      <c r="R1127" s="5" t="s">
        <v>155</v>
      </c>
      <c r="S1127" s="5" t="s">
        <v>156</v>
      </c>
      <c r="T1127" s="5" t="s">
        <v>882</v>
      </c>
      <c r="U1127" s="5" t="s">
        <v>158</v>
      </c>
      <c r="V1127" s="5" t="s">
        <v>158</v>
      </c>
      <c r="W1127" s="5" t="s">
        <v>360</v>
      </c>
      <c r="AB1127" s="5" t="s">
        <v>155</v>
      </c>
      <c r="AC1127" s="1" t="s">
        <v>162</v>
      </c>
      <c r="AD1127" s="1" t="s">
        <v>162</v>
      </c>
      <c r="AE1127" s="1" t="s">
        <v>162</v>
      </c>
      <c r="AF1127" s="1" t="s">
        <v>162</v>
      </c>
      <c r="AG1127" s="1" t="s">
        <v>162</v>
      </c>
      <c r="AH1127" s="1" t="s">
        <v>162</v>
      </c>
      <c r="AI1127" s="1" t="s">
        <v>162</v>
      </c>
      <c r="AJ1127" s="1" t="s">
        <v>162</v>
      </c>
      <c r="AK1127" s="1" t="s">
        <v>162</v>
      </c>
      <c r="AL1127" s="1" t="s">
        <v>162</v>
      </c>
      <c r="AM1127" s="1" t="s">
        <v>162</v>
      </c>
      <c r="AN1127" s="1" t="s">
        <v>162</v>
      </c>
      <c r="AO1127" s="1" t="s">
        <v>162</v>
      </c>
      <c r="AP1127" s="1" t="s">
        <v>162</v>
      </c>
      <c r="AQ1127" s="1" t="s">
        <v>162</v>
      </c>
      <c r="AR1127" s="1" t="s">
        <v>162</v>
      </c>
      <c r="AS1127" s="1" t="s">
        <v>162</v>
      </c>
      <c r="AT1127" s="1" t="s">
        <v>162</v>
      </c>
      <c r="AU1127" s="1" t="s">
        <v>162</v>
      </c>
      <c r="AV1127" s="1" t="s">
        <v>162</v>
      </c>
      <c r="AW1127" s="1" t="s">
        <v>162</v>
      </c>
      <c r="AX1127" s="1" t="s">
        <v>162</v>
      </c>
      <c r="AY1127" s="1" t="s">
        <v>162</v>
      </c>
      <c r="AZ1127" s="1" t="s">
        <v>162</v>
      </c>
      <c r="BA1127" s="1" t="s">
        <v>162</v>
      </c>
      <c r="BB1127" s="1" t="s">
        <v>162</v>
      </c>
      <c r="BC1127" s="1" t="s">
        <v>162</v>
      </c>
      <c r="BD1127" s="1" t="s">
        <v>162</v>
      </c>
      <c r="BE1127" s="1" t="s">
        <v>162</v>
      </c>
      <c r="BS1127" s="1" t="s">
        <v>12873</v>
      </c>
      <c r="BT1127" s="5" t="s">
        <v>342</v>
      </c>
      <c r="BU1127" s="1" t="s">
        <v>184</v>
      </c>
      <c r="BZ1127" s="1" t="s">
        <v>181</v>
      </c>
      <c r="CA1127" s="8" t="s">
        <v>14207</v>
      </c>
      <c r="CB1127" s="1" t="s">
        <v>12336</v>
      </c>
    </row>
    <row r="1128">
      <c r="A1128" s="1" t="s">
        <v>14209</v>
      </c>
      <c r="B1128" s="1" t="s">
        <v>14203</v>
      </c>
      <c r="C1128" s="1" t="s">
        <v>14210</v>
      </c>
      <c r="D1128" s="1" t="s">
        <v>126</v>
      </c>
      <c r="E1128" s="1" t="s">
        <v>128</v>
      </c>
      <c r="F1128" s="5" t="s">
        <v>150</v>
      </c>
      <c r="G1128" s="1" t="s">
        <v>12872</v>
      </c>
      <c r="H1128" s="1" t="s">
        <v>14211</v>
      </c>
      <c r="I1128" s="5" t="s">
        <v>150</v>
      </c>
      <c r="M1128" s="5" t="s">
        <v>150</v>
      </c>
      <c r="N1128" s="5" t="s">
        <v>14212</v>
      </c>
      <c r="O1128" s="5" t="s">
        <v>353</v>
      </c>
      <c r="P1128" s="5" t="s">
        <v>174</v>
      </c>
      <c r="Q1128" s="5" t="s">
        <v>150</v>
      </c>
      <c r="R1128" s="5" t="s">
        <v>155</v>
      </c>
      <c r="S1128" s="5" t="s">
        <v>156</v>
      </c>
      <c r="T1128" s="5" t="s">
        <v>551</v>
      </c>
      <c r="U1128" s="5" t="s">
        <v>158</v>
      </c>
      <c r="V1128" s="5" t="s">
        <v>158</v>
      </c>
      <c r="W1128" s="5" t="s">
        <v>360</v>
      </c>
      <c r="AB1128" s="5" t="s">
        <v>155</v>
      </c>
      <c r="AC1128" s="1" t="s">
        <v>162</v>
      </c>
      <c r="AD1128" s="1" t="s">
        <v>162</v>
      </c>
      <c r="AE1128" s="1" t="s">
        <v>162</v>
      </c>
      <c r="AF1128" s="1" t="s">
        <v>162</v>
      </c>
      <c r="AG1128" s="1" t="s">
        <v>162</v>
      </c>
      <c r="AH1128" s="1" t="s">
        <v>162</v>
      </c>
      <c r="AI1128" s="1" t="s">
        <v>162</v>
      </c>
      <c r="AJ1128" s="1" t="s">
        <v>162</v>
      </c>
      <c r="AK1128" s="1" t="s">
        <v>162</v>
      </c>
      <c r="AL1128" s="1" t="s">
        <v>162</v>
      </c>
      <c r="AM1128" s="1" t="s">
        <v>162</v>
      </c>
      <c r="AN1128" s="1" t="s">
        <v>162</v>
      </c>
      <c r="AO1128" s="1" t="s">
        <v>162</v>
      </c>
      <c r="AP1128" s="1" t="s">
        <v>162</v>
      </c>
      <c r="AQ1128" s="1" t="s">
        <v>162</v>
      </c>
      <c r="AR1128" s="1" t="s">
        <v>162</v>
      </c>
      <c r="AS1128" s="1" t="s">
        <v>162</v>
      </c>
      <c r="AT1128" s="1" t="s">
        <v>162</v>
      </c>
      <c r="AU1128" s="1" t="s">
        <v>162</v>
      </c>
      <c r="AV1128" s="1" t="s">
        <v>162</v>
      </c>
      <c r="AW1128" s="1" t="s">
        <v>162</v>
      </c>
      <c r="AX1128" s="1" t="s">
        <v>162</v>
      </c>
      <c r="AY1128" s="1" t="s">
        <v>162</v>
      </c>
      <c r="AZ1128" s="1" t="s">
        <v>162</v>
      </c>
      <c r="BA1128" s="1" t="s">
        <v>162</v>
      </c>
      <c r="BB1128" s="1" t="s">
        <v>162</v>
      </c>
      <c r="BC1128" s="1" t="s">
        <v>162</v>
      </c>
      <c r="BD1128" s="1" t="s">
        <v>162</v>
      </c>
      <c r="BE1128" s="1" t="s">
        <v>162</v>
      </c>
      <c r="BS1128" s="1" t="s">
        <v>12873</v>
      </c>
      <c r="BT1128" s="5" t="s">
        <v>353</v>
      </c>
      <c r="BU1128" s="1" t="s">
        <v>184</v>
      </c>
      <c r="BZ1128" s="1" t="s">
        <v>181</v>
      </c>
      <c r="CA1128" s="8" t="s">
        <v>14216</v>
      </c>
      <c r="CB1128" s="1" t="s">
        <v>12336</v>
      </c>
    </row>
    <row r="1129">
      <c r="A1129" s="1" t="s">
        <v>14218</v>
      </c>
      <c r="B1129" s="1" t="s">
        <v>12805</v>
      </c>
      <c r="C1129" s="1" t="s">
        <v>12869</v>
      </c>
      <c r="D1129" s="1" t="s">
        <v>126</v>
      </c>
      <c r="E1129" s="1" t="s">
        <v>128</v>
      </c>
      <c r="F1129" s="5" t="s">
        <v>174</v>
      </c>
      <c r="G1129" s="1" t="s">
        <v>4761</v>
      </c>
      <c r="H1129" s="1" t="s">
        <v>14220</v>
      </c>
      <c r="I1129" s="5" t="s">
        <v>150</v>
      </c>
      <c r="M1129" s="5" t="s">
        <v>174</v>
      </c>
      <c r="N1129" s="5" t="s">
        <v>14221</v>
      </c>
      <c r="O1129" s="5" t="s">
        <v>1139</v>
      </c>
      <c r="P1129" s="5" t="s">
        <v>174</v>
      </c>
      <c r="Q1129" s="5" t="s">
        <v>174</v>
      </c>
      <c r="R1129" s="5" t="s">
        <v>155</v>
      </c>
      <c r="S1129" s="5" t="s">
        <v>155</v>
      </c>
      <c r="T1129" s="5" t="s">
        <v>158</v>
      </c>
      <c r="U1129" s="5" t="s">
        <v>158</v>
      </c>
      <c r="V1129" s="5" t="s">
        <v>158</v>
      </c>
      <c r="W1129" s="5" t="s">
        <v>2907</v>
      </c>
      <c r="AB1129" s="5" t="s">
        <v>150</v>
      </c>
      <c r="AC1129" s="1" t="s">
        <v>162</v>
      </c>
      <c r="AD1129" s="1" t="s">
        <v>162</v>
      </c>
      <c r="AE1129" s="1" t="s">
        <v>162</v>
      </c>
      <c r="AF1129" s="1" t="s">
        <v>162</v>
      </c>
      <c r="AG1129" s="1" t="s">
        <v>162</v>
      </c>
      <c r="AH1129" s="1" t="s">
        <v>162</v>
      </c>
      <c r="AI1129" s="1" t="s">
        <v>162</v>
      </c>
      <c r="AJ1129" s="1" t="s">
        <v>162</v>
      </c>
      <c r="AK1129" s="1" t="s">
        <v>162</v>
      </c>
      <c r="AL1129" s="1" t="s">
        <v>162</v>
      </c>
      <c r="AM1129" s="1" t="s">
        <v>162</v>
      </c>
      <c r="AN1129" s="1" t="s">
        <v>162</v>
      </c>
      <c r="AO1129" s="1" t="s">
        <v>162</v>
      </c>
      <c r="AP1129" s="1" t="s">
        <v>162</v>
      </c>
      <c r="AQ1129" s="1" t="s">
        <v>162</v>
      </c>
      <c r="AR1129" s="1" t="s">
        <v>162</v>
      </c>
      <c r="AS1129" s="1" t="s">
        <v>162</v>
      </c>
      <c r="AT1129" s="1" t="s">
        <v>162</v>
      </c>
      <c r="AU1129" s="1" t="s">
        <v>162</v>
      </c>
      <c r="AV1129" s="1" t="s">
        <v>162</v>
      </c>
      <c r="AW1129" s="1" t="s">
        <v>162</v>
      </c>
      <c r="AX1129" s="1" t="s">
        <v>162</v>
      </c>
      <c r="AY1129" s="1" t="s">
        <v>162</v>
      </c>
      <c r="AZ1129" s="1" t="s">
        <v>162</v>
      </c>
      <c r="BA1129" s="1" t="s">
        <v>162</v>
      </c>
      <c r="BB1129" s="1" t="s">
        <v>162</v>
      </c>
      <c r="BC1129" s="1" t="s">
        <v>162</v>
      </c>
      <c r="BD1129" s="1" t="s">
        <v>162</v>
      </c>
      <c r="BE1129" s="1" t="s">
        <v>162</v>
      </c>
      <c r="BS1129" s="1" t="s">
        <v>12810</v>
      </c>
      <c r="BT1129" s="5" t="s">
        <v>1139</v>
      </c>
      <c r="BV1129" s="1" t="s">
        <v>1023</v>
      </c>
      <c r="BZ1129" s="1" t="s">
        <v>181</v>
      </c>
      <c r="CA1129" s="8" t="s">
        <v>14228</v>
      </c>
      <c r="CB1129" s="1" t="s">
        <v>196</v>
      </c>
    </row>
    <row r="1130">
      <c r="A1130" s="1" t="s">
        <v>14229</v>
      </c>
      <c r="B1130" s="1" t="s">
        <v>12869</v>
      </c>
      <c r="C1130" s="1" t="s">
        <v>14230</v>
      </c>
      <c r="D1130" s="1" t="s">
        <v>126</v>
      </c>
      <c r="E1130" s="1" t="s">
        <v>128</v>
      </c>
      <c r="F1130" s="5" t="s">
        <v>150</v>
      </c>
      <c r="G1130" s="1" t="s">
        <v>14231</v>
      </c>
      <c r="H1130" s="1" t="s">
        <v>14232</v>
      </c>
      <c r="I1130" s="5" t="s">
        <v>150</v>
      </c>
      <c r="M1130" s="5" t="s">
        <v>150</v>
      </c>
      <c r="N1130" s="5" t="s">
        <v>14233</v>
      </c>
      <c r="O1130" s="5" t="s">
        <v>2045</v>
      </c>
      <c r="P1130" s="5" t="s">
        <v>174</v>
      </c>
      <c r="Q1130" s="5" t="s">
        <v>150</v>
      </c>
      <c r="R1130" s="5" t="s">
        <v>155</v>
      </c>
      <c r="S1130" s="5" t="s">
        <v>216</v>
      </c>
      <c r="T1130" s="5" t="s">
        <v>158</v>
      </c>
      <c r="U1130" s="5" t="s">
        <v>158</v>
      </c>
      <c r="V1130" s="5" t="s">
        <v>158</v>
      </c>
      <c r="W1130" s="5" t="s">
        <v>450</v>
      </c>
      <c r="AB1130" s="5" t="s">
        <v>155</v>
      </c>
      <c r="AC1130" s="1" t="s">
        <v>162</v>
      </c>
      <c r="AD1130" s="1" t="s">
        <v>162</v>
      </c>
      <c r="AE1130" s="1" t="s">
        <v>162</v>
      </c>
      <c r="AF1130" s="1" t="s">
        <v>162</v>
      </c>
      <c r="AG1130" s="1" t="s">
        <v>162</v>
      </c>
      <c r="AH1130" s="1" t="s">
        <v>162</v>
      </c>
      <c r="AI1130" s="1" t="s">
        <v>162</v>
      </c>
      <c r="AJ1130" s="1" t="s">
        <v>162</v>
      </c>
      <c r="AK1130" s="1" t="s">
        <v>162</v>
      </c>
      <c r="AL1130" s="1" t="s">
        <v>162</v>
      </c>
      <c r="AM1130" s="1" t="s">
        <v>162</v>
      </c>
      <c r="AN1130" s="1" t="s">
        <v>162</v>
      </c>
      <c r="AO1130" s="1" t="s">
        <v>162</v>
      </c>
      <c r="AP1130" s="1" t="s">
        <v>162</v>
      </c>
      <c r="AQ1130" s="1" t="s">
        <v>162</v>
      </c>
      <c r="AR1130" s="1" t="s">
        <v>162</v>
      </c>
      <c r="AS1130" s="1" t="s">
        <v>162</v>
      </c>
      <c r="AT1130" s="1" t="s">
        <v>162</v>
      </c>
      <c r="AU1130" s="1" t="s">
        <v>162</v>
      </c>
      <c r="AV1130" s="1" t="s">
        <v>162</v>
      </c>
      <c r="AW1130" s="1" t="s">
        <v>162</v>
      </c>
      <c r="AX1130" s="1" t="s">
        <v>162</v>
      </c>
      <c r="AY1130" s="1" t="s">
        <v>162</v>
      </c>
      <c r="AZ1130" s="1" t="s">
        <v>162</v>
      </c>
      <c r="BA1130" s="1" t="s">
        <v>162</v>
      </c>
      <c r="BB1130" s="1" t="s">
        <v>162</v>
      </c>
      <c r="BC1130" s="1" t="s">
        <v>162</v>
      </c>
      <c r="BD1130" s="1" t="s">
        <v>162</v>
      </c>
      <c r="BE1130" s="1" t="s">
        <v>162</v>
      </c>
      <c r="BS1130" s="1" t="s">
        <v>12810</v>
      </c>
      <c r="BT1130" s="5" t="s">
        <v>2045</v>
      </c>
      <c r="BY1130" s="1" t="s">
        <v>456</v>
      </c>
      <c r="BZ1130" s="1" t="s">
        <v>181</v>
      </c>
      <c r="CA1130" s="8" t="s">
        <v>14235</v>
      </c>
      <c r="CB1130" s="1" t="s">
        <v>196</v>
      </c>
    </row>
    <row r="1131">
      <c r="A1131" s="1" t="s">
        <v>13920</v>
      </c>
      <c r="B1131" s="1" t="s">
        <v>14241</v>
      </c>
      <c r="C1131" s="1" t="s">
        <v>14242</v>
      </c>
      <c r="D1131" s="1" t="s">
        <v>126</v>
      </c>
      <c r="E1131" s="1" t="s">
        <v>128</v>
      </c>
      <c r="F1131" s="5" t="s">
        <v>150</v>
      </c>
      <c r="G1131" s="1" t="s">
        <v>6776</v>
      </c>
      <c r="H1131" s="1" t="s">
        <v>13922</v>
      </c>
      <c r="I1131" s="5" t="s">
        <v>150</v>
      </c>
      <c r="M1131" s="5" t="s">
        <v>174</v>
      </c>
      <c r="N1131" s="5" t="s">
        <v>14243</v>
      </c>
      <c r="O1131" s="5" t="s">
        <v>977</v>
      </c>
      <c r="P1131" s="5" t="s">
        <v>155</v>
      </c>
      <c r="Q1131" s="5" t="s">
        <v>150</v>
      </c>
      <c r="R1131" s="5" t="s">
        <v>155</v>
      </c>
      <c r="S1131" s="5" t="s">
        <v>156</v>
      </c>
      <c r="T1131" s="5" t="s">
        <v>158</v>
      </c>
      <c r="U1131" s="5" t="s">
        <v>158</v>
      </c>
      <c r="V1131" s="5" t="s">
        <v>158</v>
      </c>
      <c r="W1131" s="5" t="s">
        <v>257</v>
      </c>
      <c r="AB1131" s="5" t="s">
        <v>216</v>
      </c>
      <c r="AC1131" s="1" t="s">
        <v>162</v>
      </c>
      <c r="AD1131" s="1" t="s">
        <v>162</v>
      </c>
      <c r="AE1131" s="1" t="s">
        <v>162</v>
      </c>
      <c r="AF1131" s="1" t="s">
        <v>162</v>
      </c>
      <c r="AG1131" s="1" t="s">
        <v>162</v>
      </c>
      <c r="AH1131" s="1" t="s">
        <v>162</v>
      </c>
      <c r="AI1131" s="1" t="s">
        <v>162</v>
      </c>
      <c r="AJ1131" s="1" t="s">
        <v>162</v>
      </c>
      <c r="AK1131" s="1" t="s">
        <v>162</v>
      </c>
      <c r="AL1131" s="1" t="s">
        <v>162</v>
      </c>
      <c r="AM1131" s="1" t="s">
        <v>162</v>
      </c>
      <c r="AN1131" s="1" t="s">
        <v>162</v>
      </c>
      <c r="AO1131" s="1" t="s">
        <v>162</v>
      </c>
      <c r="AP1131" s="1" t="s">
        <v>162</v>
      </c>
      <c r="AQ1131" s="1" t="s">
        <v>162</v>
      </c>
      <c r="AR1131" s="1" t="s">
        <v>162</v>
      </c>
      <c r="AS1131" s="1" t="s">
        <v>162</v>
      </c>
      <c r="AT1131" s="1" t="s">
        <v>162</v>
      </c>
      <c r="AU1131" s="1" t="s">
        <v>162</v>
      </c>
      <c r="AV1131" s="1" t="s">
        <v>162</v>
      </c>
      <c r="AW1131" s="1" t="s">
        <v>162</v>
      </c>
      <c r="AX1131" s="1" t="s">
        <v>162</v>
      </c>
      <c r="AY1131" s="1" t="s">
        <v>162</v>
      </c>
      <c r="AZ1131" s="1" t="s">
        <v>162</v>
      </c>
      <c r="BA1131" s="1" t="s">
        <v>162</v>
      </c>
      <c r="BB1131" s="1" t="s">
        <v>162</v>
      </c>
      <c r="BC1131" s="1" t="s">
        <v>162</v>
      </c>
      <c r="BD1131" s="1" t="s">
        <v>162</v>
      </c>
      <c r="BE1131" s="1" t="s">
        <v>162</v>
      </c>
      <c r="BS1131" s="1" t="s">
        <v>6777</v>
      </c>
      <c r="BT1131" s="5" t="s">
        <v>977</v>
      </c>
      <c r="BU1131" s="1" t="s">
        <v>240</v>
      </c>
      <c r="BZ1131" s="1" t="s">
        <v>181</v>
      </c>
      <c r="CA1131" s="8" t="s">
        <v>6826</v>
      </c>
      <c r="CB1131" s="1" t="s">
        <v>12336</v>
      </c>
    </row>
    <row r="1132">
      <c r="A1132" s="1" t="s">
        <v>5579</v>
      </c>
      <c r="B1132" s="1" t="s">
        <v>12715</v>
      </c>
      <c r="C1132" s="1" t="s">
        <v>14245</v>
      </c>
      <c r="D1132" s="1" t="s">
        <v>126</v>
      </c>
      <c r="E1132" s="1" t="s">
        <v>128</v>
      </c>
      <c r="F1132" s="5" t="s">
        <v>156</v>
      </c>
      <c r="G1132" s="1" t="s">
        <v>5585</v>
      </c>
      <c r="H1132" s="1" t="s">
        <v>5586</v>
      </c>
      <c r="I1132" s="5" t="s">
        <v>150</v>
      </c>
      <c r="M1132" s="5" t="s">
        <v>174</v>
      </c>
      <c r="N1132" s="5" t="s">
        <v>14246</v>
      </c>
      <c r="O1132" s="5" t="s">
        <v>662</v>
      </c>
      <c r="P1132" s="5" t="s">
        <v>150</v>
      </c>
      <c r="Q1132" s="5" t="s">
        <v>155</v>
      </c>
      <c r="R1132" s="5" t="s">
        <v>174</v>
      </c>
      <c r="S1132" s="5" t="s">
        <v>156</v>
      </c>
      <c r="T1132" s="5" t="s">
        <v>158</v>
      </c>
      <c r="U1132" s="5" t="s">
        <v>158</v>
      </c>
      <c r="V1132" s="5" t="s">
        <v>158</v>
      </c>
      <c r="W1132" s="5" t="s">
        <v>257</v>
      </c>
      <c r="AB1132" s="5" t="s">
        <v>150</v>
      </c>
      <c r="AC1132" s="1" t="s">
        <v>162</v>
      </c>
      <c r="AD1132" s="1" t="s">
        <v>162</v>
      </c>
      <c r="AE1132" s="1" t="s">
        <v>162</v>
      </c>
      <c r="AF1132" s="1" t="s">
        <v>162</v>
      </c>
      <c r="AG1132" s="1" t="s">
        <v>162</v>
      </c>
      <c r="AH1132" s="1" t="s">
        <v>162</v>
      </c>
      <c r="AI1132" s="1" t="s">
        <v>162</v>
      </c>
      <c r="AJ1132" s="1" t="s">
        <v>162</v>
      </c>
      <c r="AK1132" s="1" t="s">
        <v>162</v>
      </c>
      <c r="AL1132" s="1" t="s">
        <v>162</v>
      </c>
      <c r="AM1132" s="1" t="s">
        <v>162</v>
      </c>
      <c r="AN1132" s="1" t="s">
        <v>162</v>
      </c>
      <c r="AO1132" s="1" t="s">
        <v>162</v>
      </c>
      <c r="AP1132" s="1" t="s">
        <v>162</v>
      </c>
      <c r="AQ1132" s="1" t="s">
        <v>162</v>
      </c>
      <c r="AR1132" s="1" t="s">
        <v>162</v>
      </c>
      <c r="AS1132" s="1" t="s">
        <v>162</v>
      </c>
      <c r="AT1132" s="1" t="s">
        <v>162</v>
      </c>
      <c r="AU1132" s="1" t="s">
        <v>162</v>
      </c>
      <c r="AV1132" s="1" t="s">
        <v>162</v>
      </c>
      <c r="AW1132" s="1" t="s">
        <v>162</v>
      </c>
      <c r="AX1132" s="1" t="s">
        <v>162</v>
      </c>
      <c r="AY1132" s="1" t="s">
        <v>162</v>
      </c>
      <c r="AZ1132" s="1" t="s">
        <v>162</v>
      </c>
      <c r="BA1132" s="1" t="s">
        <v>162</v>
      </c>
      <c r="BB1132" s="1" t="s">
        <v>162</v>
      </c>
      <c r="BC1132" s="1" t="s">
        <v>162</v>
      </c>
      <c r="BD1132" s="1" t="s">
        <v>162</v>
      </c>
      <c r="BE1132" s="1" t="s">
        <v>162</v>
      </c>
      <c r="BS1132" s="1" t="s">
        <v>2893</v>
      </c>
      <c r="BT1132" s="5" t="s">
        <v>662</v>
      </c>
      <c r="BU1132" s="1" t="s">
        <v>240</v>
      </c>
      <c r="BZ1132" s="1" t="s">
        <v>181</v>
      </c>
      <c r="CA1132" s="8" t="s">
        <v>14251</v>
      </c>
      <c r="CB1132" s="1" t="s">
        <v>196</v>
      </c>
    </row>
    <row r="1133">
      <c r="A1133" s="1" t="s">
        <v>5566</v>
      </c>
      <c r="B1133" s="1" t="s">
        <v>14245</v>
      </c>
      <c r="C1133" s="1" t="s">
        <v>14254</v>
      </c>
      <c r="D1133" s="1" t="s">
        <v>126</v>
      </c>
      <c r="E1133" s="1" t="s">
        <v>128</v>
      </c>
      <c r="F1133" s="5" t="s">
        <v>155</v>
      </c>
      <c r="G1133" s="1" t="s">
        <v>5569</v>
      </c>
      <c r="H1133" s="1" t="s">
        <v>5571</v>
      </c>
      <c r="I1133" s="5" t="s">
        <v>150</v>
      </c>
      <c r="M1133" s="5" t="s">
        <v>150</v>
      </c>
      <c r="N1133" s="5" t="s">
        <v>14255</v>
      </c>
      <c r="O1133" s="5" t="s">
        <v>448</v>
      </c>
      <c r="P1133" s="5" t="s">
        <v>150</v>
      </c>
      <c r="Q1133" s="5" t="s">
        <v>155</v>
      </c>
      <c r="R1133" s="5" t="s">
        <v>174</v>
      </c>
      <c r="S1133" s="5" t="s">
        <v>156</v>
      </c>
      <c r="T1133" s="5" t="s">
        <v>158</v>
      </c>
      <c r="U1133" s="5" t="s">
        <v>158</v>
      </c>
      <c r="V1133" s="5" t="s">
        <v>158</v>
      </c>
      <c r="W1133" s="5" t="s">
        <v>257</v>
      </c>
      <c r="AB1133" s="5" t="s">
        <v>150</v>
      </c>
      <c r="AC1133" s="1" t="s">
        <v>162</v>
      </c>
      <c r="AD1133" s="1" t="s">
        <v>162</v>
      </c>
      <c r="AE1133" s="1" t="s">
        <v>162</v>
      </c>
      <c r="AF1133" s="1" t="s">
        <v>162</v>
      </c>
      <c r="AG1133" s="1" t="s">
        <v>162</v>
      </c>
      <c r="AH1133" s="1" t="s">
        <v>162</v>
      </c>
      <c r="AI1133" s="1" t="s">
        <v>162</v>
      </c>
      <c r="AJ1133" s="1" t="s">
        <v>162</v>
      </c>
      <c r="AK1133" s="1" t="s">
        <v>162</v>
      </c>
      <c r="AL1133" s="1" t="s">
        <v>162</v>
      </c>
      <c r="AM1133" s="1" t="s">
        <v>162</v>
      </c>
      <c r="AN1133" s="1" t="s">
        <v>162</v>
      </c>
      <c r="AO1133" s="1" t="s">
        <v>162</v>
      </c>
      <c r="AP1133" s="1" t="s">
        <v>162</v>
      </c>
      <c r="AQ1133" s="1" t="s">
        <v>162</v>
      </c>
      <c r="AR1133" s="1" t="s">
        <v>162</v>
      </c>
      <c r="AS1133" s="1" t="s">
        <v>162</v>
      </c>
      <c r="AT1133" s="1" t="s">
        <v>162</v>
      </c>
      <c r="AU1133" s="1" t="s">
        <v>162</v>
      </c>
      <c r="AV1133" s="1" t="s">
        <v>162</v>
      </c>
      <c r="AW1133" s="1" t="s">
        <v>162</v>
      </c>
      <c r="AX1133" s="1" t="s">
        <v>162</v>
      </c>
      <c r="AY1133" s="1" t="s">
        <v>162</v>
      </c>
      <c r="AZ1133" s="1" t="s">
        <v>162</v>
      </c>
      <c r="BA1133" s="1" t="s">
        <v>162</v>
      </c>
      <c r="BB1133" s="1" t="s">
        <v>162</v>
      </c>
      <c r="BC1133" s="1" t="s">
        <v>162</v>
      </c>
      <c r="BD1133" s="1" t="s">
        <v>162</v>
      </c>
      <c r="BE1133" s="1" t="s">
        <v>162</v>
      </c>
      <c r="BS1133" s="1" t="s">
        <v>2893</v>
      </c>
      <c r="BT1133" s="5" t="s">
        <v>448</v>
      </c>
      <c r="BU1133" s="1" t="s">
        <v>240</v>
      </c>
      <c r="BZ1133" s="1" t="s">
        <v>181</v>
      </c>
      <c r="CA1133" s="8" t="s">
        <v>14257</v>
      </c>
      <c r="CB1133" s="1" t="s">
        <v>196</v>
      </c>
    </row>
    <row r="1134">
      <c r="A1134" s="1" t="s">
        <v>9816</v>
      </c>
      <c r="B1134" s="1" t="s">
        <v>14260</v>
      </c>
      <c r="C1134" s="1" t="s">
        <v>14196</v>
      </c>
      <c r="D1134" s="1" t="s">
        <v>126</v>
      </c>
      <c r="E1134" s="1" t="s">
        <v>128</v>
      </c>
      <c r="F1134" s="5" t="s">
        <v>150</v>
      </c>
      <c r="G1134" s="1" t="s">
        <v>9818</v>
      </c>
      <c r="H1134" s="1" t="s">
        <v>9819</v>
      </c>
      <c r="I1134" s="5" t="s">
        <v>150</v>
      </c>
      <c r="M1134" s="5" t="s">
        <v>150</v>
      </c>
      <c r="N1134" s="5" t="s">
        <v>14267</v>
      </c>
      <c r="O1134" s="5" t="s">
        <v>1047</v>
      </c>
      <c r="P1134" s="5" t="s">
        <v>174</v>
      </c>
      <c r="Q1134" s="5" t="s">
        <v>150</v>
      </c>
      <c r="R1134" s="5" t="s">
        <v>155</v>
      </c>
      <c r="S1134" s="5" t="s">
        <v>174</v>
      </c>
      <c r="T1134" s="5" t="s">
        <v>158</v>
      </c>
      <c r="U1134" s="5" t="s">
        <v>158</v>
      </c>
      <c r="V1134" s="5" t="s">
        <v>158</v>
      </c>
      <c r="W1134" s="5" t="s">
        <v>257</v>
      </c>
      <c r="AB1134" s="5" t="s">
        <v>216</v>
      </c>
      <c r="AC1134" s="1" t="s">
        <v>162</v>
      </c>
      <c r="AD1134" s="1" t="s">
        <v>162</v>
      </c>
      <c r="AE1134" s="1" t="s">
        <v>162</v>
      </c>
      <c r="AF1134" s="1" t="s">
        <v>162</v>
      </c>
      <c r="AG1134" s="1" t="s">
        <v>162</v>
      </c>
      <c r="AH1134" s="1" t="s">
        <v>162</v>
      </c>
      <c r="AI1134" s="1" t="s">
        <v>162</v>
      </c>
      <c r="AJ1134" s="1" t="s">
        <v>162</v>
      </c>
      <c r="AK1134" s="1" t="s">
        <v>162</v>
      </c>
      <c r="AL1134" s="1" t="s">
        <v>162</v>
      </c>
      <c r="AM1134" s="1" t="s">
        <v>162</v>
      </c>
      <c r="AN1134" s="1" t="s">
        <v>162</v>
      </c>
      <c r="AO1134" s="1" t="s">
        <v>259</v>
      </c>
      <c r="AP1134" s="1" t="s">
        <v>162</v>
      </c>
      <c r="AQ1134" s="1" t="s">
        <v>162</v>
      </c>
      <c r="AR1134" s="1" t="s">
        <v>162</v>
      </c>
      <c r="AS1134" s="1" t="s">
        <v>162</v>
      </c>
      <c r="AT1134" s="1" t="s">
        <v>259</v>
      </c>
      <c r="AU1134" s="1" t="s">
        <v>162</v>
      </c>
      <c r="AV1134" s="1" t="s">
        <v>162</v>
      </c>
      <c r="AW1134" s="1" t="s">
        <v>162</v>
      </c>
      <c r="AX1134" s="1" t="s">
        <v>162</v>
      </c>
      <c r="AY1134" s="1" t="s">
        <v>162</v>
      </c>
      <c r="AZ1134" s="1" t="s">
        <v>162</v>
      </c>
      <c r="BA1134" s="1" t="s">
        <v>162</v>
      </c>
      <c r="BB1134" s="1" t="s">
        <v>162</v>
      </c>
      <c r="BC1134" s="1" t="s">
        <v>162</v>
      </c>
      <c r="BD1134" s="1" t="s">
        <v>162</v>
      </c>
      <c r="BE1134" s="1" t="s">
        <v>259</v>
      </c>
      <c r="BP1134" s="1" t="s">
        <v>1453</v>
      </c>
      <c r="BQ1134" s="5" t="s">
        <v>1454</v>
      </c>
      <c r="BR1134" s="5" t="s">
        <v>265</v>
      </c>
      <c r="BS1134" s="1" t="s">
        <v>9826</v>
      </c>
      <c r="BT1134" s="5" t="s">
        <v>1047</v>
      </c>
      <c r="BU1134" s="1" t="s">
        <v>240</v>
      </c>
      <c r="BZ1134" s="1" t="s">
        <v>181</v>
      </c>
      <c r="CA1134" s="8" t="s">
        <v>14269</v>
      </c>
      <c r="CB1134" s="1" t="s">
        <v>10002</v>
      </c>
    </row>
    <row r="1135">
      <c r="A1135" s="1" t="s">
        <v>9842</v>
      </c>
      <c r="B1135" s="1" t="s">
        <v>12764</v>
      </c>
      <c r="C1135" s="1" t="s">
        <v>14270</v>
      </c>
      <c r="D1135" s="1" t="s">
        <v>126</v>
      </c>
      <c r="E1135" s="1" t="s">
        <v>128</v>
      </c>
      <c r="F1135" s="5" t="s">
        <v>155</v>
      </c>
      <c r="G1135" s="1" t="s">
        <v>9844</v>
      </c>
      <c r="H1135" s="1" t="s">
        <v>9845</v>
      </c>
      <c r="I1135" s="5" t="s">
        <v>150</v>
      </c>
      <c r="M1135" s="5" t="s">
        <v>150</v>
      </c>
      <c r="N1135" s="5" t="s">
        <v>14271</v>
      </c>
      <c r="O1135" s="5" t="s">
        <v>641</v>
      </c>
      <c r="P1135" s="5" t="s">
        <v>150</v>
      </c>
      <c r="Q1135" s="5" t="s">
        <v>155</v>
      </c>
      <c r="R1135" s="5" t="s">
        <v>155</v>
      </c>
      <c r="S1135" s="5" t="s">
        <v>156</v>
      </c>
      <c r="T1135" s="5" t="s">
        <v>380</v>
      </c>
      <c r="U1135" s="5" t="s">
        <v>158</v>
      </c>
      <c r="V1135" s="5" t="s">
        <v>158</v>
      </c>
      <c r="W1135" s="5" t="s">
        <v>1811</v>
      </c>
      <c r="AB1135" s="5" t="s">
        <v>155</v>
      </c>
      <c r="AC1135" s="1" t="s">
        <v>162</v>
      </c>
      <c r="AD1135" s="1" t="s">
        <v>162</v>
      </c>
      <c r="AE1135" s="1" t="s">
        <v>162</v>
      </c>
      <c r="AF1135" s="1" t="s">
        <v>162</v>
      </c>
      <c r="AG1135" s="1" t="s">
        <v>162</v>
      </c>
      <c r="AH1135" s="1" t="s">
        <v>162</v>
      </c>
      <c r="AI1135" s="1" t="s">
        <v>162</v>
      </c>
      <c r="AJ1135" s="1" t="s">
        <v>162</v>
      </c>
      <c r="AK1135" s="1" t="s">
        <v>162</v>
      </c>
      <c r="AL1135" s="1" t="s">
        <v>162</v>
      </c>
      <c r="AM1135" s="1" t="s">
        <v>162</v>
      </c>
      <c r="AN1135" s="1" t="s">
        <v>162</v>
      </c>
      <c r="AO1135" s="1" t="s">
        <v>162</v>
      </c>
      <c r="AP1135" s="1" t="s">
        <v>162</v>
      </c>
      <c r="AQ1135" s="1" t="s">
        <v>162</v>
      </c>
      <c r="AR1135" s="1" t="s">
        <v>162</v>
      </c>
      <c r="AS1135" s="1" t="s">
        <v>162</v>
      </c>
      <c r="AT1135" s="1" t="s">
        <v>162</v>
      </c>
      <c r="AU1135" s="1" t="s">
        <v>162</v>
      </c>
      <c r="AV1135" s="1" t="s">
        <v>162</v>
      </c>
      <c r="AW1135" s="1" t="s">
        <v>162</v>
      </c>
      <c r="AX1135" s="1" t="s">
        <v>162</v>
      </c>
      <c r="AY1135" s="1" t="s">
        <v>162</v>
      </c>
      <c r="AZ1135" s="1" t="s">
        <v>162</v>
      </c>
      <c r="BA1135" s="1" t="s">
        <v>162</v>
      </c>
      <c r="BB1135" s="1" t="s">
        <v>162</v>
      </c>
      <c r="BC1135" s="1" t="s">
        <v>162</v>
      </c>
      <c r="BD1135" s="1" t="s">
        <v>162</v>
      </c>
      <c r="BE1135" s="1" t="s">
        <v>162</v>
      </c>
      <c r="BS1135" s="1" t="s">
        <v>9826</v>
      </c>
      <c r="BT1135" s="5" t="s">
        <v>641</v>
      </c>
      <c r="BU1135" s="1" t="s">
        <v>705</v>
      </c>
      <c r="BZ1135" s="1" t="s">
        <v>181</v>
      </c>
      <c r="CA1135" s="8" t="s">
        <v>14274</v>
      </c>
      <c r="CB1135" s="1" t="s">
        <v>10002</v>
      </c>
    </row>
    <row r="1136">
      <c r="A1136" s="1" t="s">
        <v>9832</v>
      </c>
      <c r="B1136" s="1" t="s">
        <v>14270</v>
      </c>
      <c r="C1136" s="1" t="s">
        <v>14275</v>
      </c>
      <c r="D1136" s="1" t="s">
        <v>126</v>
      </c>
      <c r="E1136" s="1" t="s">
        <v>128</v>
      </c>
      <c r="F1136" s="5" t="s">
        <v>174</v>
      </c>
      <c r="G1136" s="1" t="s">
        <v>9835</v>
      </c>
      <c r="H1136" s="1" t="s">
        <v>9836</v>
      </c>
      <c r="I1136" s="5" t="s">
        <v>150</v>
      </c>
      <c r="M1136" s="5" t="s">
        <v>174</v>
      </c>
      <c r="N1136" s="5" t="s">
        <v>14276</v>
      </c>
      <c r="O1136" s="5" t="s">
        <v>2045</v>
      </c>
      <c r="P1136" s="5" t="s">
        <v>174</v>
      </c>
      <c r="Q1136" s="5" t="s">
        <v>174</v>
      </c>
      <c r="R1136" s="5" t="s">
        <v>155</v>
      </c>
      <c r="S1136" s="5" t="s">
        <v>174</v>
      </c>
      <c r="T1136" s="5" t="s">
        <v>158</v>
      </c>
      <c r="U1136" s="5" t="s">
        <v>405</v>
      </c>
      <c r="V1136" s="5" t="s">
        <v>158</v>
      </c>
      <c r="W1136" s="5" t="s">
        <v>159</v>
      </c>
      <c r="X1136" s="1" t="s">
        <v>9837</v>
      </c>
      <c r="AB1136" s="5" t="s">
        <v>150</v>
      </c>
      <c r="AC1136" s="1" t="s">
        <v>162</v>
      </c>
      <c r="AD1136" s="1" t="s">
        <v>162</v>
      </c>
      <c r="AE1136" s="1" t="s">
        <v>162</v>
      </c>
      <c r="AF1136" s="1" t="s">
        <v>162</v>
      </c>
      <c r="AG1136" s="1" t="s">
        <v>162</v>
      </c>
      <c r="AH1136" s="1" t="s">
        <v>162</v>
      </c>
      <c r="AI1136" s="1" t="s">
        <v>162</v>
      </c>
      <c r="AJ1136" s="1" t="s">
        <v>162</v>
      </c>
      <c r="AK1136" s="1" t="s">
        <v>162</v>
      </c>
      <c r="AL1136" s="1" t="s">
        <v>162</v>
      </c>
      <c r="AM1136" s="1" t="s">
        <v>162</v>
      </c>
      <c r="AN1136" s="1" t="s">
        <v>162</v>
      </c>
      <c r="AO1136" s="1" t="s">
        <v>162</v>
      </c>
      <c r="AP1136" s="1" t="s">
        <v>162</v>
      </c>
      <c r="AQ1136" s="1" t="s">
        <v>162</v>
      </c>
      <c r="AR1136" s="1" t="s">
        <v>162</v>
      </c>
      <c r="AS1136" s="1" t="s">
        <v>162</v>
      </c>
      <c r="AT1136" s="1" t="s">
        <v>162</v>
      </c>
      <c r="AU1136" s="1" t="s">
        <v>162</v>
      </c>
      <c r="AV1136" s="1" t="s">
        <v>162</v>
      </c>
      <c r="AW1136" s="1" t="s">
        <v>162</v>
      </c>
      <c r="AX1136" s="1" t="s">
        <v>162</v>
      </c>
      <c r="AY1136" s="1" t="s">
        <v>162</v>
      </c>
      <c r="AZ1136" s="1" t="s">
        <v>162</v>
      </c>
      <c r="BA1136" s="1" t="s">
        <v>162</v>
      </c>
      <c r="BB1136" s="1" t="s">
        <v>162</v>
      </c>
      <c r="BC1136" s="1" t="s">
        <v>162</v>
      </c>
      <c r="BD1136" s="1" t="s">
        <v>162</v>
      </c>
      <c r="BE1136" s="1" t="s">
        <v>162</v>
      </c>
      <c r="BS1136" s="1" t="s">
        <v>9826</v>
      </c>
      <c r="BT1136" s="5" t="s">
        <v>2045</v>
      </c>
      <c r="BY1136" s="1" t="s">
        <v>180</v>
      </c>
      <c r="BZ1136" s="1" t="s">
        <v>181</v>
      </c>
      <c r="CA1136" s="8" t="s">
        <v>14279</v>
      </c>
      <c r="CB1136" s="1" t="s">
        <v>10002</v>
      </c>
    </row>
    <row r="1137">
      <c r="A1137" s="1" t="s">
        <v>14280</v>
      </c>
      <c r="B1137" s="1" t="s">
        <v>14196</v>
      </c>
      <c r="C1137" s="1" t="s">
        <v>14281</v>
      </c>
      <c r="D1137" s="1" t="s">
        <v>126</v>
      </c>
      <c r="E1137" s="1" t="s">
        <v>128</v>
      </c>
      <c r="F1137" s="5" t="s">
        <v>174</v>
      </c>
      <c r="G1137" s="1" t="s">
        <v>12945</v>
      </c>
      <c r="H1137" s="1" t="s">
        <v>14283</v>
      </c>
      <c r="I1137" s="5" t="s">
        <v>150</v>
      </c>
      <c r="M1137" s="5" t="s">
        <v>174</v>
      </c>
      <c r="N1137" s="5" t="s">
        <v>14284</v>
      </c>
      <c r="O1137" s="5" t="s">
        <v>3407</v>
      </c>
      <c r="P1137" s="5" t="s">
        <v>174</v>
      </c>
      <c r="Q1137" s="5" t="s">
        <v>174</v>
      </c>
      <c r="R1137" s="5" t="s">
        <v>155</v>
      </c>
      <c r="S1137" s="5" t="s">
        <v>156</v>
      </c>
      <c r="T1137" s="5" t="s">
        <v>896</v>
      </c>
      <c r="U1137" s="5" t="s">
        <v>158</v>
      </c>
      <c r="V1137" s="5" t="s">
        <v>158</v>
      </c>
      <c r="W1137" s="5" t="s">
        <v>360</v>
      </c>
      <c r="AB1137" s="5" t="s">
        <v>155</v>
      </c>
      <c r="AC1137" s="1" t="s">
        <v>162</v>
      </c>
      <c r="AD1137" s="1" t="s">
        <v>162</v>
      </c>
      <c r="AE1137" s="1" t="s">
        <v>162</v>
      </c>
      <c r="AF1137" s="1" t="s">
        <v>162</v>
      </c>
      <c r="AG1137" s="1" t="s">
        <v>162</v>
      </c>
      <c r="AH1137" s="1" t="s">
        <v>162</v>
      </c>
      <c r="AI1137" s="1" t="s">
        <v>162</v>
      </c>
      <c r="AJ1137" s="1" t="s">
        <v>162</v>
      </c>
      <c r="AK1137" s="1" t="s">
        <v>162</v>
      </c>
      <c r="AL1137" s="1" t="s">
        <v>162</v>
      </c>
      <c r="AM1137" s="1" t="s">
        <v>162</v>
      </c>
      <c r="AN1137" s="1" t="s">
        <v>162</v>
      </c>
      <c r="AO1137" s="1" t="s">
        <v>162</v>
      </c>
      <c r="AP1137" s="1" t="s">
        <v>162</v>
      </c>
      <c r="AQ1137" s="1" t="s">
        <v>162</v>
      </c>
      <c r="AR1137" s="1" t="s">
        <v>162</v>
      </c>
      <c r="AS1137" s="1" t="s">
        <v>162</v>
      </c>
      <c r="AT1137" s="1" t="s">
        <v>162</v>
      </c>
      <c r="AU1137" s="1" t="s">
        <v>162</v>
      </c>
      <c r="AV1137" s="1" t="s">
        <v>162</v>
      </c>
      <c r="AW1137" s="1" t="s">
        <v>162</v>
      </c>
      <c r="AX1137" s="1" t="s">
        <v>162</v>
      </c>
      <c r="AY1137" s="1" t="s">
        <v>162</v>
      </c>
      <c r="AZ1137" s="1" t="s">
        <v>162</v>
      </c>
      <c r="BA1137" s="1" t="s">
        <v>162</v>
      </c>
      <c r="BB1137" s="1" t="s">
        <v>162</v>
      </c>
      <c r="BC1137" s="1" t="s">
        <v>162</v>
      </c>
      <c r="BD1137" s="1" t="s">
        <v>162</v>
      </c>
      <c r="BE1137" s="1" t="s">
        <v>162</v>
      </c>
      <c r="BS1137" s="1" t="s">
        <v>12933</v>
      </c>
      <c r="BT1137" s="5" t="s">
        <v>3407</v>
      </c>
      <c r="BU1137" s="1" t="s">
        <v>184</v>
      </c>
      <c r="BZ1137" s="1" t="s">
        <v>181</v>
      </c>
      <c r="CA1137" s="8" t="s">
        <v>14285</v>
      </c>
      <c r="CB1137" s="1" t="s">
        <v>5687</v>
      </c>
    </row>
    <row r="1138">
      <c r="A1138" s="1" t="s">
        <v>14287</v>
      </c>
      <c r="B1138" s="1" t="s">
        <v>14288</v>
      </c>
      <c r="C1138" s="1" t="s">
        <v>14289</v>
      </c>
      <c r="D1138" s="1" t="s">
        <v>126</v>
      </c>
      <c r="E1138" s="1" t="s">
        <v>128</v>
      </c>
      <c r="F1138" s="5" t="s">
        <v>156</v>
      </c>
      <c r="G1138" s="1" t="s">
        <v>14290</v>
      </c>
      <c r="H1138" s="1" t="s">
        <v>14291</v>
      </c>
      <c r="I1138" s="5" t="s">
        <v>150</v>
      </c>
      <c r="M1138" s="5" t="s">
        <v>174</v>
      </c>
      <c r="N1138" s="5" t="s">
        <v>14292</v>
      </c>
      <c r="O1138" s="5" t="s">
        <v>1287</v>
      </c>
      <c r="P1138" s="5" t="s">
        <v>150</v>
      </c>
      <c r="Q1138" s="5" t="s">
        <v>155</v>
      </c>
      <c r="R1138" s="5" t="s">
        <v>174</v>
      </c>
      <c r="S1138" s="5" t="s">
        <v>174</v>
      </c>
      <c r="T1138" s="5" t="s">
        <v>158</v>
      </c>
      <c r="U1138" s="5" t="s">
        <v>158</v>
      </c>
      <c r="V1138" s="5" t="s">
        <v>158</v>
      </c>
      <c r="W1138" s="5" t="s">
        <v>257</v>
      </c>
      <c r="AB1138" s="5" t="s">
        <v>216</v>
      </c>
      <c r="AC1138" s="1" t="s">
        <v>162</v>
      </c>
      <c r="AD1138" s="1" t="s">
        <v>162</v>
      </c>
      <c r="AE1138" s="1" t="s">
        <v>162</v>
      </c>
      <c r="AF1138" s="1" t="s">
        <v>162</v>
      </c>
      <c r="AG1138" s="1" t="s">
        <v>162</v>
      </c>
      <c r="AH1138" s="1" t="s">
        <v>162</v>
      </c>
      <c r="AI1138" s="1" t="s">
        <v>162</v>
      </c>
      <c r="AJ1138" s="1" t="s">
        <v>162</v>
      </c>
      <c r="AK1138" s="1" t="s">
        <v>162</v>
      </c>
      <c r="AL1138" s="1" t="s">
        <v>162</v>
      </c>
      <c r="AM1138" s="1" t="s">
        <v>162</v>
      </c>
      <c r="AN1138" s="1" t="s">
        <v>162</v>
      </c>
      <c r="AO1138" s="1" t="s">
        <v>162</v>
      </c>
      <c r="AP1138" s="1" t="s">
        <v>162</v>
      </c>
      <c r="AQ1138" s="1" t="s">
        <v>162</v>
      </c>
      <c r="AR1138" s="1" t="s">
        <v>162</v>
      </c>
      <c r="AS1138" s="1" t="s">
        <v>162</v>
      </c>
      <c r="AT1138" s="1" t="s">
        <v>162</v>
      </c>
      <c r="AU1138" s="1" t="s">
        <v>162</v>
      </c>
      <c r="AV1138" s="1" t="s">
        <v>162</v>
      </c>
      <c r="AW1138" s="1" t="s">
        <v>162</v>
      </c>
      <c r="AX1138" s="1" t="s">
        <v>162</v>
      </c>
      <c r="AY1138" s="1" t="s">
        <v>162</v>
      </c>
      <c r="AZ1138" s="1" t="s">
        <v>162</v>
      </c>
      <c r="BA1138" s="1" t="s">
        <v>162</v>
      </c>
      <c r="BB1138" s="1" t="s">
        <v>162</v>
      </c>
      <c r="BC1138" s="1" t="s">
        <v>162</v>
      </c>
      <c r="BD1138" s="1" t="s">
        <v>162</v>
      </c>
      <c r="BE1138" s="1" t="s">
        <v>162</v>
      </c>
      <c r="BS1138" s="1" t="s">
        <v>9870</v>
      </c>
      <c r="BT1138" s="5" t="s">
        <v>1287</v>
      </c>
      <c r="BU1138" s="1" t="s">
        <v>240</v>
      </c>
      <c r="BZ1138" s="1" t="s">
        <v>181</v>
      </c>
      <c r="CA1138" s="8" t="s">
        <v>14294</v>
      </c>
      <c r="CB1138" s="1" t="s">
        <v>12336</v>
      </c>
    </row>
    <row r="1139">
      <c r="A1139" s="1" t="s">
        <v>14297</v>
      </c>
      <c r="B1139" s="1" t="s">
        <v>14289</v>
      </c>
      <c r="C1139" s="1" t="s">
        <v>14298</v>
      </c>
      <c r="D1139" s="1" t="s">
        <v>126</v>
      </c>
      <c r="E1139" s="1" t="s">
        <v>128</v>
      </c>
      <c r="F1139" s="5" t="s">
        <v>155</v>
      </c>
      <c r="G1139" s="1" t="s">
        <v>14299</v>
      </c>
      <c r="H1139" s="1" t="s">
        <v>14300</v>
      </c>
      <c r="I1139" s="5" t="s">
        <v>150</v>
      </c>
      <c r="M1139" s="5" t="s">
        <v>150</v>
      </c>
      <c r="N1139" s="5" t="s">
        <v>14301</v>
      </c>
      <c r="O1139" s="5" t="s">
        <v>1376</v>
      </c>
      <c r="P1139" s="5" t="s">
        <v>150</v>
      </c>
      <c r="Q1139" s="5" t="s">
        <v>155</v>
      </c>
      <c r="R1139" s="5" t="s">
        <v>155</v>
      </c>
      <c r="S1139" s="5" t="s">
        <v>156</v>
      </c>
      <c r="T1139" s="5" t="s">
        <v>896</v>
      </c>
      <c r="U1139" s="5" t="s">
        <v>158</v>
      </c>
      <c r="V1139" s="5" t="s">
        <v>158</v>
      </c>
      <c r="W1139" s="5" t="s">
        <v>360</v>
      </c>
      <c r="AB1139" s="5" t="s">
        <v>155</v>
      </c>
      <c r="AC1139" s="1" t="s">
        <v>162</v>
      </c>
      <c r="AD1139" s="1" t="s">
        <v>162</v>
      </c>
      <c r="AE1139" s="1" t="s">
        <v>162</v>
      </c>
      <c r="AF1139" s="1" t="s">
        <v>162</v>
      </c>
      <c r="AG1139" s="1" t="s">
        <v>162</v>
      </c>
      <c r="AH1139" s="1" t="s">
        <v>162</v>
      </c>
      <c r="AI1139" s="1" t="s">
        <v>162</v>
      </c>
      <c r="AJ1139" s="1" t="s">
        <v>162</v>
      </c>
      <c r="AK1139" s="1" t="s">
        <v>162</v>
      </c>
      <c r="AL1139" s="1" t="s">
        <v>162</v>
      </c>
      <c r="AM1139" s="1" t="s">
        <v>162</v>
      </c>
      <c r="AN1139" s="1" t="s">
        <v>162</v>
      </c>
      <c r="AO1139" s="1" t="s">
        <v>162</v>
      </c>
      <c r="AP1139" s="1" t="s">
        <v>162</v>
      </c>
      <c r="AQ1139" s="1" t="s">
        <v>162</v>
      </c>
      <c r="AR1139" s="1" t="s">
        <v>162</v>
      </c>
      <c r="AS1139" s="1" t="s">
        <v>162</v>
      </c>
      <c r="AT1139" s="1" t="s">
        <v>162</v>
      </c>
      <c r="AU1139" s="1" t="s">
        <v>162</v>
      </c>
      <c r="AV1139" s="1" t="s">
        <v>162</v>
      </c>
      <c r="AW1139" s="1" t="s">
        <v>162</v>
      </c>
      <c r="AX1139" s="1" t="s">
        <v>162</v>
      </c>
      <c r="AY1139" s="1" t="s">
        <v>162</v>
      </c>
      <c r="AZ1139" s="1" t="s">
        <v>162</v>
      </c>
      <c r="BA1139" s="1" t="s">
        <v>162</v>
      </c>
      <c r="BB1139" s="1" t="s">
        <v>162</v>
      </c>
      <c r="BC1139" s="1" t="s">
        <v>162</v>
      </c>
      <c r="BD1139" s="1" t="s">
        <v>162</v>
      </c>
      <c r="BE1139" s="1" t="s">
        <v>162</v>
      </c>
      <c r="BS1139" s="1" t="s">
        <v>9870</v>
      </c>
      <c r="BT1139" s="5" t="s">
        <v>1376</v>
      </c>
      <c r="BU1139" s="1" t="s">
        <v>184</v>
      </c>
      <c r="BZ1139" s="1" t="s">
        <v>181</v>
      </c>
      <c r="CA1139" s="8" t="s">
        <v>14306</v>
      </c>
      <c r="CB1139" s="1" t="s">
        <v>12336</v>
      </c>
    </row>
    <row r="1140">
      <c r="A1140" s="1" t="s">
        <v>14307</v>
      </c>
      <c r="B1140" s="1" t="s">
        <v>14298</v>
      </c>
      <c r="C1140" s="1" t="s">
        <v>14308</v>
      </c>
      <c r="D1140" s="1" t="s">
        <v>126</v>
      </c>
      <c r="E1140" s="1" t="s">
        <v>128</v>
      </c>
      <c r="F1140" s="5" t="s">
        <v>174</v>
      </c>
      <c r="G1140" s="1" t="s">
        <v>14309</v>
      </c>
      <c r="H1140" s="1" t="s">
        <v>14310</v>
      </c>
      <c r="I1140" s="5" t="s">
        <v>150</v>
      </c>
      <c r="M1140" s="5" t="s">
        <v>174</v>
      </c>
      <c r="N1140" s="5" t="s">
        <v>14311</v>
      </c>
      <c r="O1140" s="5" t="s">
        <v>1844</v>
      </c>
      <c r="P1140" s="5" t="s">
        <v>174</v>
      </c>
      <c r="Q1140" s="5" t="s">
        <v>174</v>
      </c>
      <c r="R1140" s="5" t="s">
        <v>155</v>
      </c>
      <c r="S1140" s="5" t="s">
        <v>156</v>
      </c>
      <c r="T1140" s="5" t="s">
        <v>449</v>
      </c>
      <c r="U1140" s="5" t="s">
        <v>158</v>
      </c>
      <c r="V1140" s="5" t="s">
        <v>158</v>
      </c>
      <c r="W1140" s="5" t="s">
        <v>360</v>
      </c>
      <c r="AB1140" s="5" t="s">
        <v>155</v>
      </c>
      <c r="AC1140" s="1" t="s">
        <v>162</v>
      </c>
      <c r="AD1140" s="1" t="s">
        <v>162</v>
      </c>
      <c r="AE1140" s="1" t="s">
        <v>162</v>
      </c>
      <c r="AF1140" s="1" t="s">
        <v>162</v>
      </c>
      <c r="AG1140" s="1" t="s">
        <v>162</v>
      </c>
      <c r="AH1140" s="1" t="s">
        <v>162</v>
      </c>
      <c r="AI1140" s="1" t="s">
        <v>162</v>
      </c>
      <c r="AJ1140" s="1" t="s">
        <v>162</v>
      </c>
      <c r="AK1140" s="1" t="s">
        <v>162</v>
      </c>
      <c r="AL1140" s="1" t="s">
        <v>162</v>
      </c>
      <c r="AM1140" s="1" t="s">
        <v>162</v>
      </c>
      <c r="AN1140" s="1" t="s">
        <v>162</v>
      </c>
      <c r="AO1140" s="1" t="s">
        <v>162</v>
      </c>
      <c r="AP1140" s="1" t="s">
        <v>162</v>
      </c>
      <c r="AQ1140" s="1" t="s">
        <v>162</v>
      </c>
      <c r="AR1140" s="1" t="s">
        <v>162</v>
      </c>
      <c r="AS1140" s="1" t="s">
        <v>162</v>
      </c>
      <c r="AT1140" s="1" t="s">
        <v>162</v>
      </c>
      <c r="AU1140" s="1" t="s">
        <v>162</v>
      </c>
      <c r="AV1140" s="1" t="s">
        <v>162</v>
      </c>
      <c r="AW1140" s="1" t="s">
        <v>162</v>
      </c>
      <c r="AX1140" s="1" t="s">
        <v>162</v>
      </c>
      <c r="AY1140" s="1" t="s">
        <v>162</v>
      </c>
      <c r="AZ1140" s="1" t="s">
        <v>162</v>
      </c>
      <c r="BA1140" s="1" t="s">
        <v>162</v>
      </c>
      <c r="BB1140" s="1" t="s">
        <v>162</v>
      </c>
      <c r="BC1140" s="1" t="s">
        <v>162</v>
      </c>
      <c r="BD1140" s="1" t="s">
        <v>162</v>
      </c>
      <c r="BE1140" s="1" t="s">
        <v>162</v>
      </c>
      <c r="BS1140" s="1" t="s">
        <v>9870</v>
      </c>
      <c r="BT1140" s="5" t="s">
        <v>1844</v>
      </c>
      <c r="BU1140" s="1" t="s">
        <v>184</v>
      </c>
      <c r="BZ1140" s="1" t="s">
        <v>181</v>
      </c>
      <c r="CA1140" s="8" t="s">
        <v>14313</v>
      </c>
      <c r="CB1140" s="1" t="s">
        <v>12336</v>
      </c>
    </row>
    <row r="1141">
      <c r="A1141" s="1" t="s">
        <v>14315</v>
      </c>
      <c r="B1141" s="1" t="s">
        <v>14308</v>
      </c>
      <c r="C1141" s="1" t="s">
        <v>14316</v>
      </c>
      <c r="D1141" s="1" t="s">
        <v>126</v>
      </c>
      <c r="E1141" s="1" t="s">
        <v>128</v>
      </c>
      <c r="F1141" s="5" t="s">
        <v>150</v>
      </c>
      <c r="G1141" s="1" t="s">
        <v>9868</v>
      </c>
      <c r="H1141" s="1" t="s">
        <v>14317</v>
      </c>
      <c r="I1141" s="5" t="s">
        <v>150</v>
      </c>
      <c r="M1141" s="5" t="s">
        <v>150</v>
      </c>
      <c r="N1141" s="5" t="s">
        <v>14318</v>
      </c>
      <c r="O1141" s="5" t="s">
        <v>1388</v>
      </c>
      <c r="P1141" s="5" t="s">
        <v>174</v>
      </c>
      <c r="Q1141" s="5" t="s">
        <v>150</v>
      </c>
      <c r="R1141" s="5" t="s">
        <v>155</v>
      </c>
      <c r="S1141" s="5" t="s">
        <v>155</v>
      </c>
      <c r="T1141" s="5" t="s">
        <v>807</v>
      </c>
      <c r="U1141" s="5" t="s">
        <v>158</v>
      </c>
      <c r="V1141" s="5" t="s">
        <v>158</v>
      </c>
      <c r="W1141" s="5" t="s">
        <v>2184</v>
      </c>
      <c r="AB1141" s="5" t="s">
        <v>161</v>
      </c>
      <c r="AC1141" s="1" t="s">
        <v>162</v>
      </c>
      <c r="AD1141" s="1" t="s">
        <v>162</v>
      </c>
      <c r="AE1141" s="1" t="s">
        <v>162</v>
      </c>
      <c r="AF1141" s="1" t="s">
        <v>162</v>
      </c>
      <c r="AG1141" s="1" t="s">
        <v>162</v>
      </c>
      <c r="AH1141" s="1" t="s">
        <v>162</v>
      </c>
      <c r="AI1141" s="1" t="s">
        <v>162</v>
      </c>
      <c r="AJ1141" s="1" t="s">
        <v>162</v>
      </c>
      <c r="AK1141" s="1" t="s">
        <v>162</v>
      </c>
      <c r="AL1141" s="1" t="s">
        <v>162</v>
      </c>
      <c r="AM1141" s="1" t="s">
        <v>162</v>
      </c>
      <c r="AN1141" s="1" t="s">
        <v>162</v>
      </c>
      <c r="AO1141" s="1" t="s">
        <v>162</v>
      </c>
      <c r="AP1141" s="1" t="s">
        <v>162</v>
      </c>
      <c r="AQ1141" s="1" t="s">
        <v>162</v>
      </c>
      <c r="AR1141" s="1" t="s">
        <v>162</v>
      </c>
      <c r="AS1141" s="1" t="s">
        <v>162</v>
      </c>
      <c r="AT1141" s="1" t="s">
        <v>162</v>
      </c>
      <c r="AU1141" s="1" t="s">
        <v>162</v>
      </c>
      <c r="AV1141" s="1" t="s">
        <v>162</v>
      </c>
      <c r="AW1141" s="1" t="s">
        <v>162</v>
      </c>
      <c r="AX1141" s="1" t="s">
        <v>162</v>
      </c>
      <c r="AY1141" s="1" t="s">
        <v>162</v>
      </c>
      <c r="AZ1141" s="1" t="s">
        <v>162</v>
      </c>
      <c r="BA1141" s="1" t="s">
        <v>162</v>
      </c>
      <c r="BB1141" s="1" t="s">
        <v>162</v>
      </c>
      <c r="BC1141" s="1" t="s">
        <v>162</v>
      </c>
      <c r="BD1141" s="1" t="s">
        <v>162</v>
      </c>
      <c r="BE1141" s="1" t="s">
        <v>162</v>
      </c>
      <c r="BS1141" s="1" t="s">
        <v>9870</v>
      </c>
      <c r="BT1141" s="5" t="s">
        <v>1388</v>
      </c>
      <c r="BU1141" s="1" t="s">
        <v>717</v>
      </c>
      <c r="BZ1141" s="1" t="s">
        <v>181</v>
      </c>
      <c r="CA1141" s="8" t="s">
        <v>14320</v>
      </c>
      <c r="CB1141" s="1" t="s">
        <v>12336</v>
      </c>
    </row>
    <row r="1142">
      <c r="A1142" s="1" t="s">
        <v>14321</v>
      </c>
      <c r="B1142" s="1" t="s">
        <v>14322</v>
      </c>
      <c r="C1142" s="1" t="s">
        <v>14323</v>
      </c>
      <c r="D1142" s="1" t="s">
        <v>126</v>
      </c>
      <c r="E1142" s="1" t="s">
        <v>128</v>
      </c>
      <c r="F1142" s="5" t="s">
        <v>150</v>
      </c>
      <c r="G1142" s="1" t="s">
        <v>14324</v>
      </c>
      <c r="H1142" s="1" t="s">
        <v>14325</v>
      </c>
      <c r="I1142" s="5" t="s">
        <v>150</v>
      </c>
      <c r="M1142" s="5" t="s">
        <v>150</v>
      </c>
      <c r="N1142" s="5" t="s">
        <v>14326</v>
      </c>
      <c r="O1142" s="5" t="s">
        <v>752</v>
      </c>
      <c r="P1142" s="5" t="s">
        <v>174</v>
      </c>
      <c r="Q1142" s="5" t="s">
        <v>150</v>
      </c>
      <c r="R1142" s="5" t="s">
        <v>155</v>
      </c>
      <c r="S1142" s="5" t="s">
        <v>156</v>
      </c>
      <c r="T1142" s="5" t="s">
        <v>405</v>
      </c>
      <c r="U1142" s="5" t="s">
        <v>158</v>
      </c>
      <c r="V1142" s="5" t="s">
        <v>158</v>
      </c>
      <c r="W1142" s="5" t="s">
        <v>450</v>
      </c>
      <c r="AB1142" s="5" t="s">
        <v>161</v>
      </c>
      <c r="AC1142" s="1" t="s">
        <v>162</v>
      </c>
      <c r="AD1142" s="1" t="s">
        <v>162</v>
      </c>
      <c r="AE1142" s="1" t="s">
        <v>162</v>
      </c>
      <c r="AF1142" s="1" t="s">
        <v>162</v>
      </c>
      <c r="AG1142" s="1" t="s">
        <v>162</v>
      </c>
      <c r="AH1142" s="1" t="s">
        <v>162</v>
      </c>
      <c r="AI1142" s="1" t="s">
        <v>162</v>
      </c>
      <c r="AJ1142" s="1" t="s">
        <v>162</v>
      </c>
      <c r="AK1142" s="1" t="s">
        <v>162</v>
      </c>
      <c r="AL1142" s="1" t="s">
        <v>162</v>
      </c>
      <c r="AM1142" s="1" t="s">
        <v>162</v>
      </c>
      <c r="AN1142" s="1" t="s">
        <v>162</v>
      </c>
      <c r="AO1142" s="1" t="s">
        <v>162</v>
      </c>
      <c r="AP1142" s="1" t="s">
        <v>162</v>
      </c>
      <c r="AQ1142" s="1" t="s">
        <v>162</v>
      </c>
      <c r="AR1142" s="1" t="s">
        <v>162</v>
      </c>
      <c r="AS1142" s="1" t="s">
        <v>162</v>
      </c>
      <c r="AT1142" s="1" t="s">
        <v>162</v>
      </c>
      <c r="AU1142" s="1" t="s">
        <v>162</v>
      </c>
      <c r="AV1142" s="1" t="s">
        <v>162</v>
      </c>
      <c r="AW1142" s="1" t="s">
        <v>162</v>
      </c>
      <c r="AX1142" s="1" t="s">
        <v>162</v>
      </c>
      <c r="AY1142" s="1" t="s">
        <v>162</v>
      </c>
      <c r="AZ1142" s="1" t="s">
        <v>162</v>
      </c>
      <c r="BA1142" s="1" t="s">
        <v>162</v>
      </c>
      <c r="BB1142" s="1" t="s">
        <v>162</v>
      </c>
      <c r="BC1142" s="1" t="s">
        <v>162</v>
      </c>
      <c r="BD1142" s="1" t="s">
        <v>162</v>
      </c>
      <c r="BE1142" s="1" t="s">
        <v>162</v>
      </c>
      <c r="BS1142" s="1" t="s">
        <v>12933</v>
      </c>
      <c r="BT1142" s="5" t="s">
        <v>752</v>
      </c>
      <c r="BY1142" s="1" t="s">
        <v>456</v>
      </c>
      <c r="BZ1142" s="1" t="s">
        <v>181</v>
      </c>
      <c r="CA1142" s="8" t="s">
        <v>14328</v>
      </c>
      <c r="CB1142" s="1" t="s">
        <v>5687</v>
      </c>
    </row>
    <row r="1143">
      <c r="A1143" s="1" t="s">
        <v>13779</v>
      </c>
      <c r="B1143" s="1" t="s">
        <v>14332</v>
      </c>
      <c r="C1143" s="1" t="s">
        <v>14333</v>
      </c>
      <c r="D1143" s="1" t="s">
        <v>126</v>
      </c>
      <c r="E1143" s="1" t="s">
        <v>128</v>
      </c>
      <c r="F1143" s="5" t="s">
        <v>174</v>
      </c>
      <c r="G1143" s="1" t="s">
        <v>13781</v>
      </c>
      <c r="H1143" s="1" t="s">
        <v>13783</v>
      </c>
      <c r="I1143" s="5" t="s">
        <v>150</v>
      </c>
      <c r="M1143" s="5" t="s">
        <v>150</v>
      </c>
      <c r="N1143" s="5" t="s">
        <v>14335</v>
      </c>
      <c r="O1143" s="5" t="s">
        <v>977</v>
      </c>
      <c r="P1143" s="5" t="s">
        <v>150</v>
      </c>
      <c r="Q1143" s="5" t="s">
        <v>155</v>
      </c>
      <c r="R1143" s="5" t="s">
        <v>155</v>
      </c>
      <c r="S1143" s="5" t="s">
        <v>156</v>
      </c>
      <c r="T1143" s="5" t="s">
        <v>158</v>
      </c>
      <c r="U1143" s="5" t="s">
        <v>158</v>
      </c>
      <c r="V1143" s="5" t="s">
        <v>158</v>
      </c>
      <c r="W1143" s="5" t="s">
        <v>257</v>
      </c>
      <c r="AB1143" s="5" t="s">
        <v>216</v>
      </c>
      <c r="AC1143" s="1" t="s">
        <v>162</v>
      </c>
      <c r="AD1143" s="1" t="s">
        <v>162</v>
      </c>
      <c r="AE1143" s="1" t="s">
        <v>162</v>
      </c>
      <c r="AF1143" s="1" t="s">
        <v>162</v>
      </c>
      <c r="AG1143" s="1" t="s">
        <v>162</v>
      </c>
      <c r="AH1143" s="1" t="s">
        <v>162</v>
      </c>
      <c r="AI1143" s="1" t="s">
        <v>162</v>
      </c>
      <c r="AJ1143" s="1" t="s">
        <v>162</v>
      </c>
      <c r="AK1143" s="1" t="s">
        <v>162</v>
      </c>
      <c r="AL1143" s="1" t="s">
        <v>162</v>
      </c>
      <c r="AM1143" s="1" t="s">
        <v>162</v>
      </c>
      <c r="AN1143" s="1" t="s">
        <v>162</v>
      </c>
      <c r="AO1143" s="1" t="s">
        <v>162</v>
      </c>
      <c r="AP1143" s="1" t="s">
        <v>162</v>
      </c>
      <c r="AQ1143" s="1" t="s">
        <v>162</v>
      </c>
      <c r="AR1143" s="1" t="s">
        <v>162</v>
      </c>
      <c r="AS1143" s="1" t="s">
        <v>162</v>
      </c>
      <c r="AT1143" s="1" t="s">
        <v>162</v>
      </c>
      <c r="AU1143" s="1" t="s">
        <v>162</v>
      </c>
      <c r="AV1143" s="1" t="s">
        <v>162</v>
      </c>
      <c r="AW1143" s="1" t="s">
        <v>162</v>
      </c>
      <c r="AX1143" s="1" t="s">
        <v>162</v>
      </c>
      <c r="AY1143" s="1" t="s">
        <v>162</v>
      </c>
      <c r="AZ1143" s="1" t="s">
        <v>162</v>
      </c>
      <c r="BA1143" s="1" t="s">
        <v>162</v>
      </c>
      <c r="BB1143" s="1" t="s">
        <v>162</v>
      </c>
      <c r="BC1143" s="1" t="s">
        <v>162</v>
      </c>
      <c r="BD1143" s="1" t="s">
        <v>162</v>
      </c>
      <c r="BE1143" s="1" t="s">
        <v>162</v>
      </c>
      <c r="BS1143" s="1" t="s">
        <v>12614</v>
      </c>
      <c r="BT1143" s="5" t="s">
        <v>977</v>
      </c>
      <c r="BU1143" s="1" t="s">
        <v>240</v>
      </c>
      <c r="BZ1143" s="1" t="s">
        <v>181</v>
      </c>
      <c r="CA1143" s="8" t="s">
        <v>14336</v>
      </c>
      <c r="CB1143" s="1" t="s">
        <v>5687</v>
      </c>
    </row>
    <row r="1144">
      <c r="A1144" s="1" t="s">
        <v>13764</v>
      </c>
      <c r="B1144" s="1" t="s">
        <v>14333</v>
      </c>
      <c r="C1144" s="1" t="s">
        <v>14337</v>
      </c>
      <c r="D1144" s="1" t="s">
        <v>126</v>
      </c>
      <c r="E1144" s="1" t="s">
        <v>128</v>
      </c>
      <c r="F1144" s="5" t="s">
        <v>150</v>
      </c>
      <c r="G1144" s="1" t="s">
        <v>12613</v>
      </c>
      <c r="H1144" s="1" t="s">
        <v>13766</v>
      </c>
      <c r="I1144" s="5" t="s">
        <v>150</v>
      </c>
      <c r="M1144" s="5" t="s">
        <v>150</v>
      </c>
      <c r="N1144" s="5" t="s">
        <v>14339</v>
      </c>
      <c r="O1144" s="5" t="s">
        <v>2252</v>
      </c>
      <c r="P1144" s="5" t="s">
        <v>156</v>
      </c>
      <c r="Q1144" s="5" t="s">
        <v>150</v>
      </c>
      <c r="R1144" s="5" t="s">
        <v>155</v>
      </c>
      <c r="S1144" s="5" t="s">
        <v>155</v>
      </c>
      <c r="T1144" s="5" t="s">
        <v>807</v>
      </c>
      <c r="U1144" s="5" t="s">
        <v>158</v>
      </c>
      <c r="V1144" s="5" t="s">
        <v>158</v>
      </c>
      <c r="W1144" s="5" t="s">
        <v>159</v>
      </c>
      <c r="X1144" s="1" t="s">
        <v>13768</v>
      </c>
      <c r="AB1144" s="5" t="s">
        <v>156</v>
      </c>
      <c r="AC1144" s="1" t="s">
        <v>162</v>
      </c>
      <c r="AD1144" s="1" t="s">
        <v>162</v>
      </c>
      <c r="AE1144" s="1" t="s">
        <v>162</v>
      </c>
      <c r="AF1144" s="1" t="s">
        <v>162</v>
      </c>
      <c r="AG1144" s="1" t="s">
        <v>162</v>
      </c>
      <c r="AH1144" s="1" t="s">
        <v>162</v>
      </c>
      <c r="AI1144" s="1" t="s">
        <v>162</v>
      </c>
      <c r="AJ1144" s="1" t="s">
        <v>162</v>
      </c>
      <c r="AK1144" s="1" t="s">
        <v>162</v>
      </c>
      <c r="AL1144" s="1" t="s">
        <v>162</v>
      </c>
      <c r="AM1144" s="1" t="s">
        <v>162</v>
      </c>
      <c r="AN1144" s="1" t="s">
        <v>162</v>
      </c>
      <c r="AO1144" s="1" t="s">
        <v>162</v>
      </c>
      <c r="AP1144" s="1" t="s">
        <v>162</v>
      </c>
      <c r="AQ1144" s="1" t="s">
        <v>162</v>
      </c>
      <c r="AR1144" s="1" t="s">
        <v>162</v>
      </c>
      <c r="AS1144" s="1" t="s">
        <v>162</v>
      </c>
      <c r="AT1144" s="1" t="s">
        <v>162</v>
      </c>
      <c r="AU1144" s="1" t="s">
        <v>162</v>
      </c>
      <c r="AV1144" s="1" t="s">
        <v>162</v>
      </c>
      <c r="AW1144" s="1" t="s">
        <v>162</v>
      </c>
      <c r="AX1144" s="1" t="s">
        <v>162</v>
      </c>
      <c r="AY1144" s="1" t="s">
        <v>162</v>
      </c>
      <c r="AZ1144" s="1" t="s">
        <v>162</v>
      </c>
      <c r="BA1144" s="1" t="s">
        <v>162</v>
      </c>
      <c r="BB1144" s="1" t="s">
        <v>162</v>
      </c>
      <c r="BC1144" s="1" t="s">
        <v>162</v>
      </c>
      <c r="BD1144" s="1" t="s">
        <v>162</v>
      </c>
      <c r="BE1144" s="1" t="s">
        <v>162</v>
      </c>
      <c r="BS1144" s="1" t="s">
        <v>12614</v>
      </c>
      <c r="BT1144" s="5" t="s">
        <v>2252</v>
      </c>
      <c r="BY1144" s="1" t="s">
        <v>180</v>
      </c>
      <c r="BZ1144" s="1" t="s">
        <v>181</v>
      </c>
      <c r="CA1144" s="8" t="s">
        <v>14347</v>
      </c>
      <c r="CB1144" s="1" t="s">
        <v>5687</v>
      </c>
    </row>
    <row r="1145">
      <c r="A1145" s="1" t="s">
        <v>14352</v>
      </c>
      <c r="B1145" s="1" t="s">
        <v>14353</v>
      </c>
      <c r="C1145" s="1" t="s">
        <v>14354</v>
      </c>
      <c r="D1145" s="1" t="s">
        <v>126</v>
      </c>
      <c r="E1145" s="1" t="s">
        <v>128</v>
      </c>
      <c r="F1145" s="5" t="s">
        <v>156</v>
      </c>
      <c r="G1145" s="1" t="s">
        <v>14355</v>
      </c>
      <c r="H1145" s="1" t="s">
        <v>14356</v>
      </c>
      <c r="I1145" s="5" t="s">
        <v>150</v>
      </c>
      <c r="M1145" s="5" t="s">
        <v>174</v>
      </c>
      <c r="N1145" s="5" t="s">
        <v>14357</v>
      </c>
      <c r="O1145" s="5" t="s">
        <v>1287</v>
      </c>
      <c r="P1145" s="5" t="s">
        <v>150</v>
      </c>
      <c r="Q1145" s="5" t="s">
        <v>155</v>
      </c>
      <c r="R1145" s="5" t="s">
        <v>174</v>
      </c>
      <c r="S1145" s="5" t="s">
        <v>174</v>
      </c>
      <c r="T1145" s="5" t="s">
        <v>158</v>
      </c>
      <c r="U1145" s="5" t="s">
        <v>158</v>
      </c>
      <c r="V1145" s="5" t="s">
        <v>158</v>
      </c>
      <c r="W1145" s="5" t="s">
        <v>159</v>
      </c>
      <c r="X1145" s="1" t="s">
        <v>591</v>
      </c>
      <c r="AB1145" s="5" t="s">
        <v>216</v>
      </c>
      <c r="AC1145" s="1" t="s">
        <v>162</v>
      </c>
      <c r="AD1145" s="1" t="s">
        <v>162</v>
      </c>
      <c r="AE1145" s="1" t="s">
        <v>162</v>
      </c>
      <c r="AF1145" s="1" t="s">
        <v>162</v>
      </c>
      <c r="AG1145" s="1" t="s">
        <v>162</v>
      </c>
      <c r="AH1145" s="1" t="s">
        <v>162</v>
      </c>
      <c r="AI1145" s="1" t="s">
        <v>162</v>
      </c>
      <c r="AJ1145" s="1" t="s">
        <v>162</v>
      </c>
      <c r="AK1145" s="1" t="s">
        <v>162</v>
      </c>
      <c r="AL1145" s="1" t="s">
        <v>162</v>
      </c>
      <c r="AM1145" s="1" t="s">
        <v>162</v>
      </c>
      <c r="AN1145" s="1" t="s">
        <v>162</v>
      </c>
      <c r="AO1145" s="1" t="s">
        <v>162</v>
      </c>
      <c r="AP1145" s="1" t="s">
        <v>162</v>
      </c>
      <c r="AQ1145" s="1" t="s">
        <v>162</v>
      </c>
      <c r="AR1145" s="1" t="s">
        <v>162</v>
      </c>
      <c r="AS1145" s="1" t="s">
        <v>162</v>
      </c>
      <c r="AT1145" s="1" t="s">
        <v>162</v>
      </c>
      <c r="AU1145" s="1" t="s">
        <v>162</v>
      </c>
      <c r="AV1145" s="1" t="s">
        <v>162</v>
      </c>
      <c r="AW1145" s="1" t="s">
        <v>162</v>
      </c>
      <c r="AX1145" s="1" t="s">
        <v>162</v>
      </c>
      <c r="AY1145" s="1" t="s">
        <v>162</v>
      </c>
      <c r="AZ1145" s="1" t="s">
        <v>162</v>
      </c>
      <c r="BA1145" s="1" t="s">
        <v>162</v>
      </c>
      <c r="BB1145" s="1" t="s">
        <v>162</v>
      </c>
      <c r="BC1145" s="1" t="s">
        <v>162</v>
      </c>
      <c r="BD1145" s="1" t="s">
        <v>162</v>
      </c>
      <c r="BE1145" s="1" t="s">
        <v>162</v>
      </c>
      <c r="BS1145" s="1" t="s">
        <v>12564</v>
      </c>
      <c r="BT1145" s="5" t="s">
        <v>1287</v>
      </c>
      <c r="BY1145" s="1" t="s">
        <v>180</v>
      </c>
      <c r="BZ1145" s="1" t="s">
        <v>181</v>
      </c>
      <c r="CA1145" s="8" t="s">
        <v>14359</v>
      </c>
      <c r="CB1145" s="1" t="s">
        <v>5687</v>
      </c>
    </row>
    <row r="1146">
      <c r="A1146" s="1" t="s">
        <v>14363</v>
      </c>
      <c r="B1146" s="1" t="s">
        <v>14354</v>
      </c>
      <c r="C1146" s="1" t="s">
        <v>14364</v>
      </c>
      <c r="D1146" s="1" t="s">
        <v>126</v>
      </c>
      <c r="E1146" s="1" t="s">
        <v>128</v>
      </c>
      <c r="F1146" s="5" t="s">
        <v>155</v>
      </c>
      <c r="G1146" s="1" t="s">
        <v>14365</v>
      </c>
      <c r="H1146" s="1" t="s">
        <v>14366</v>
      </c>
      <c r="I1146" s="5" t="s">
        <v>150</v>
      </c>
      <c r="M1146" s="5" t="s">
        <v>150</v>
      </c>
      <c r="N1146" s="5" t="s">
        <v>14368</v>
      </c>
      <c r="O1146" s="5" t="s">
        <v>448</v>
      </c>
      <c r="P1146" s="5" t="s">
        <v>150</v>
      </c>
      <c r="Q1146" s="5" t="s">
        <v>155</v>
      </c>
      <c r="R1146" s="5" t="s">
        <v>155</v>
      </c>
      <c r="S1146" s="5" t="s">
        <v>216</v>
      </c>
      <c r="T1146" s="5" t="s">
        <v>882</v>
      </c>
      <c r="U1146" s="5" t="s">
        <v>158</v>
      </c>
      <c r="V1146" s="5" t="s">
        <v>158</v>
      </c>
      <c r="W1146" s="5" t="s">
        <v>360</v>
      </c>
      <c r="AB1146" s="5" t="s">
        <v>155</v>
      </c>
      <c r="AC1146" s="1" t="s">
        <v>162</v>
      </c>
      <c r="AD1146" s="1" t="s">
        <v>162</v>
      </c>
      <c r="AE1146" s="1" t="s">
        <v>162</v>
      </c>
      <c r="AF1146" s="1" t="s">
        <v>162</v>
      </c>
      <c r="AG1146" s="1" t="s">
        <v>162</v>
      </c>
      <c r="AH1146" s="1" t="s">
        <v>162</v>
      </c>
      <c r="AI1146" s="1" t="s">
        <v>162</v>
      </c>
      <c r="AJ1146" s="1" t="s">
        <v>162</v>
      </c>
      <c r="AK1146" s="1" t="s">
        <v>162</v>
      </c>
      <c r="AL1146" s="1" t="s">
        <v>162</v>
      </c>
      <c r="AM1146" s="1" t="s">
        <v>162</v>
      </c>
      <c r="AN1146" s="1" t="s">
        <v>162</v>
      </c>
      <c r="AO1146" s="1" t="s">
        <v>162</v>
      </c>
      <c r="AP1146" s="1" t="s">
        <v>162</v>
      </c>
      <c r="AQ1146" s="1" t="s">
        <v>162</v>
      </c>
      <c r="AR1146" s="1" t="s">
        <v>162</v>
      </c>
      <c r="AS1146" s="1" t="s">
        <v>162</v>
      </c>
      <c r="AT1146" s="1" t="s">
        <v>162</v>
      </c>
      <c r="AU1146" s="1" t="s">
        <v>162</v>
      </c>
      <c r="AV1146" s="1" t="s">
        <v>162</v>
      </c>
      <c r="AW1146" s="1" t="s">
        <v>162</v>
      </c>
      <c r="AX1146" s="1" t="s">
        <v>162</v>
      </c>
      <c r="AY1146" s="1" t="s">
        <v>162</v>
      </c>
      <c r="AZ1146" s="1" t="s">
        <v>162</v>
      </c>
      <c r="BA1146" s="1" t="s">
        <v>162</v>
      </c>
      <c r="BB1146" s="1" t="s">
        <v>162</v>
      </c>
      <c r="BC1146" s="1" t="s">
        <v>162</v>
      </c>
      <c r="BD1146" s="1" t="s">
        <v>162</v>
      </c>
      <c r="BE1146" s="1" t="s">
        <v>162</v>
      </c>
      <c r="BS1146" s="1" t="s">
        <v>12564</v>
      </c>
      <c r="BT1146" s="5" t="s">
        <v>448</v>
      </c>
      <c r="BU1146" s="1" t="s">
        <v>184</v>
      </c>
      <c r="BZ1146" s="1" t="s">
        <v>181</v>
      </c>
      <c r="CA1146" s="8" t="s">
        <v>14370</v>
      </c>
      <c r="CB1146" s="1" t="s">
        <v>5687</v>
      </c>
    </row>
    <row r="1147">
      <c r="A1147" s="1" t="s">
        <v>14373</v>
      </c>
      <c r="B1147" s="1" t="s">
        <v>14364</v>
      </c>
      <c r="C1147" s="1" t="s">
        <v>14374</v>
      </c>
      <c r="D1147" s="1" t="s">
        <v>126</v>
      </c>
      <c r="E1147" s="1" t="s">
        <v>128</v>
      </c>
      <c r="F1147" s="5" t="s">
        <v>174</v>
      </c>
      <c r="G1147" s="1" t="s">
        <v>14375</v>
      </c>
      <c r="H1147" s="1" t="s">
        <v>14376</v>
      </c>
      <c r="I1147" s="5" t="s">
        <v>150</v>
      </c>
      <c r="M1147" s="5" t="s">
        <v>174</v>
      </c>
      <c r="N1147" s="5" t="s">
        <v>14377</v>
      </c>
      <c r="O1147" s="5" t="s">
        <v>3407</v>
      </c>
      <c r="P1147" s="5" t="s">
        <v>174</v>
      </c>
      <c r="Q1147" s="5" t="s">
        <v>174</v>
      </c>
      <c r="R1147" s="5" t="s">
        <v>155</v>
      </c>
      <c r="S1147" s="5" t="s">
        <v>156</v>
      </c>
      <c r="T1147" s="5" t="s">
        <v>158</v>
      </c>
      <c r="U1147" s="5" t="s">
        <v>158</v>
      </c>
      <c r="V1147" s="5" t="s">
        <v>158</v>
      </c>
      <c r="W1147" s="5" t="s">
        <v>257</v>
      </c>
      <c r="AB1147" s="5" t="s">
        <v>216</v>
      </c>
      <c r="AC1147" s="1" t="s">
        <v>162</v>
      </c>
      <c r="AD1147" s="1" t="s">
        <v>162</v>
      </c>
      <c r="AE1147" s="1" t="s">
        <v>162</v>
      </c>
      <c r="AF1147" s="1" t="s">
        <v>162</v>
      </c>
      <c r="AG1147" s="1" t="s">
        <v>162</v>
      </c>
      <c r="AH1147" s="1" t="s">
        <v>162</v>
      </c>
      <c r="AI1147" s="1" t="s">
        <v>162</v>
      </c>
      <c r="AJ1147" s="1" t="s">
        <v>162</v>
      </c>
      <c r="AK1147" s="1" t="s">
        <v>162</v>
      </c>
      <c r="AL1147" s="1" t="s">
        <v>162</v>
      </c>
      <c r="AM1147" s="1" t="s">
        <v>162</v>
      </c>
      <c r="AN1147" s="1" t="s">
        <v>162</v>
      </c>
      <c r="AO1147" s="1" t="s">
        <v>162</v>
      </c>
      <c r="AP1147" s="1" t="s">
        <v>162</v>
      </c>
      <c r="AQ1147" s="1" t="s">
        <v>162</v>
      </c>
      <c r="AR1147" s="1" t="s">
        <v>162</v>
      </c>
      <c r="AS1147" s="1" t="s">
        <v>162</v>
      </c>
      <c r="AT1147" s="1" t="s">
        <v>162</v>
      </c>
      <c r="AU1147" s="1" t="s">
        <v>162</v>
      </c>
      <c r="AV1147" s="1" t="s">
        <v>162</v>
      </c>
      <c r="AW1147" s="1" t="s">
        <v>162</v>
      </c>
      <c r="AX1147" s="1" t="s">
        <v>162</v>
      </c>
      <c r="AY1147" s="1" t="s">
        <v>162</v>
      </c>
      <c r="AZ1147" s="1" t="s">
        <v>162</v>
      </c>
      <c r="BA1147" s="1" t="s">
        <v>162</v>
      </c>
      <c r="BB1147" s="1" t="s">
        <v>162</v>
      </c>
      <c r="BC1147" s="1" t="s">
        <v>162</v>
      </c>
      <c r="BD1147" s="1" t="s">
        <v>162</v>
      </c>
      <c r="BE1147" s="1" t="s">
        <v>162</v>
      </c>
      <c r="BS1147" s="1" t="s">
        <v>12564</v>
      </c>
      <c r="BT1147" s="5" t="s">
        <v>3407</v>
      </c>
      <c r="BU1147" s="1" t="s">
        <v>240</v>
      </c>
      <c r="BZ1147" s="1" t="s">
        <v>181</v>
      </c>
      <c r="CA1147" s="8" t="s">
        <v>14381</v>
      </c>
      <c r="CB1147" s="1" t="s">
        <v>5687</v>
      </c>
    </row>
    <row r="1148">
      <c r="A1148" s="1" t="s">
        <v>14384</v>
      </c>
      <c r="B1148" s="1" t="s">
        <v>14374</v>
      </c>
      <c r="C1148" s="1" t="s">
        <v>14385</v>
      </c>
      <c r="D1148" s="1" t="s">
        <v>126</v>
      </c>
      <c r="E1148" s="1" t="s">
        <v>128</v>
      </c>
      <c r="F1148" s="5" t="s">
        <v>150</v>
      </c>
      <c r="G1148" s="1" t="s">
        <v>12563</v>
      </c>
      <c r="H1148" s="1" t="s">
        <v>14387</v>
      </c>
      <c r="I1148" s="5" t="s">
        <v>150</v>
      </c>
      <c r="M1148" s="5" t="s">
        <v>150</v>
      </c>
      <c r="N1148" s="5" t="s">
        <v>712</v>
      </c>
      <c r="O1148" s="5" t="s">
        <v>713</v>
      </c>
      <c r="P1148" s="5" t="s">
        <v>174</v>
      </c>
      <c r="Q1148" s="5" t="s">
        <v>150</v>
      </c>
      <c r="R1148" s="5" t="s">
        <v>155</v>
      </c>
      <c r="S1148" s="5" t="s">
        <v>216</v>
      </c>
      <c r="T1148" s="5" t="s">
        <v>896</v>
      </c>
      <c r="U1148" s="5" t="s">
        <v>158</v>
      </c>
      <c r="V1148" s="5" t="s">
        <v>158</v>
      </c>
      <c r="W1148" s="5" t="s">
        <v>1496</v>
      </c>
      <c r="AB1148" s="5" t="s">
        <v>150</v>
      </c>
      <c r="AC1148" s="1" t="s">
        <v>162</v>
      </c>
      <c r="AD1148" s="1" t="s">
        <v>162</v>
      </c>
      <c r="AE1148" s="1" t="s">
        <v>162</v>
      </c>
      <c r="AF1148" s="1" t="s">
        <v>162</v>
      </c>
      <c r="AG1148" s="1" t="s">
        <v>162</v>
      </c>
      <c r="AH1148" s="1" t="s">
        <v>162</v>
      </c>
      <c r="AI1148" s="1" t="s">
        <v>162</v>
      </c>
      <c r="AJ1148" s="1" t="s">
        <v>162</v>
      </c>
      <c r="AK1148" s="1" t="s">
        <v>162</v>
      </c>
      <c r="AL1148" s="1" t="s">
        <v>162</v>
      </c>
      <c r="AM1148" s="1" t="s">
        <v>259</v>
      </c>
      <c r="AN1148" s="1" t="s">
        <v>162</v>
      </c>
      <c r="AO1148" s="1" t="s">
        <v>162</v>
      </c>
      <c r="AP1148" s="1" t="s">
        <v>162</v>
      </c>
      <c r="AQ1148" s="1" t="s">
        <v>162</v>
      </c>
      <c r="AR1148" s="1" t="s">
        <v>162</v>
      </c>
      <c r="AS1148" s="1" t="s">
        <v>162</v>
      </c>
      <c r="AT1148" s="1" t="s">
        <v>162</v>
      </c>
      <c r="AU1148" s="1" t="s">
        <v>162</v>
      </c>
      <c r="AV1148" s="1" t="s">
        <v>162</v>
      </c>
      <c r="AW1148" s="1" t="s">
        <v>162</v>
      </c>
      <c r="AX1148" s="1" t="s">
        <v>162</v>
      </c>
      <c r="AY1148" s="1" t="s">
        <v>162</v>
      </c>
      <c r="AZ1148" s="1" t="s">
        <v>162</v>
      </c>
      <c r="BA1148" s="1" t="s">
        <v>162</v>
      </c>
      <c r="BB1148" s="1" t="s">
        <v>162</v>
      </c>
      <c r="BC1148" s="1" t="s">
        <v>162</v>
      </c>
      <c r="BD1148" s="1" t="s">
        <v>162</v>
      </c>
      <c r="BE1148" s="1" t="s">
        <v>162</v>
      </c>
      <c r="BS1148" s="1" t="s">
        <v>12564</v>
      </c>
      <c r="BT1148" s="5" t="s">
        <v>713</v>
      </c>
      <c r="BW1148" s="1" t="s">
        <v>893</v>
      </c>
      <c r="BZ1148" s="1" t="s">
        <v>181</v>
      </c>
      <c r="CA1148" s="8" t="s">
        <v>14394</v>
      </c>
      <c r="CB1148" s="1" t="s">
        <v>5687</v>
      </c>
    </row>
    <row r="1149">
      <c r="A1149" s="1" t="s">
        <v>14395</v>
      </c>
      <c r="B1149" s="1" t="s">
        <v>14397</v>
      </c>
      <c r="C1149" s="1" t="s">
        <v>14398</v>
      </c>
      <c r="D1149" s="1" t="s">
        <v>126</v>
      </c>
      <c r="E1149" s="1" t="s">
        <v>128</v>
      </c>
      <c r="F1149" s="5" t="s">
        <v>150</v>
      </c>
      <c r="G1149" s="1" t="s">
        <v>12525</v>
      </c>
      <c r="H1149" s="1" t="s">
        <v>14399</v>
      </c>
      <c r="I1149" s="5" t="s">
        <v>150</v>
      </c>
      <c r="M1149" s="5" t="s">
        <v>150</v>
      </c>
      <c r="N1149" s="5" t="s">
        <v>14403</v>
      </c>
      <c r="O1149" s="5" t="s">
        <v>2731</v>
      </c>
      <c r="P1149" s="5" t="s">
        <v>174</v>
      </c>
      <c r="Q1149" s="5" t="s">
        <v>150</v>
      </c>
      <c r="R1149" s="5" t="s">
        <v>155</v>
      </c>
      <c r="S1149" s="5" t="s">
        <v>156</v>
      </c>
      <c r="T1149" s="5" t="s">
        <v>356</v>
      </c>
      <c r="U1149" s="5" t="s">
        <v>158</v>
      </c>
      <c r="V1149" s="5" t="s">
        <v>158</v>
      </c>
      <c r="W1149" s="5" t="s">
        <v>360</v>
      </c>
      <c r="AB1149" s="5" t="s">
        <v>155</v>
      </c>
      <c r="AC1149" s="1" t="s">
        <v>162</v>
      </c>
      <c r="AD1149" s="1" t="s">
        <v>162</v>
      </c>
      <c r="AE1149" s="1" t="s">
        <v>162</v>
      </c>
      <c r="AF1149" s="1" t="s">
        <v>162</v>
      </c>
      <c r="AG1149" s="1" t="s">
        <v>162</v>
      </c>
      <c r="AH1149" s="1" t="s">
        <v>162</v>
      </c>
      <c r="AI1149" s="1" t="s">
        <v>162</v>
      </c>
      <c r="AJ1149" s="1" t="s">
        <v>162</v>
      </c>
      <c r="AK1149" s="1" t="s">
        <v>162</v>
      </c>
      <c r="AL1149" s="1" t="s">
        <v>162</v>
      </c>
      <c r="AM1149" s="1" t="s">
        <v>162</v>
      </c>
      <c r="AN1149" s="1" t="s">
        <v>162</v>
      </c>
      <c r="AO1149" s="1" t="s">
        <v>162</v>
      </c>
      <c r="AP1149" s="1" t="s">
        <v>162</v>
      </c>
      <c r="AQ1149" s="1" t="s">
        <v>162</v>
      </c>
      <c r="AR1149" s="1" t="s">
        <v>162</v>
      </c>
      <c r="AS1149" s="1" t="s">
        <v>162</v>
      </c>
      <c r="AT1149" s="1" t="s">
        <v>162</v>
      </c>
      <c r="AU1149" s="1" t="s">
        <v>162</v>
      </c>
      <c r="AV1149" s="1" t="s">
        <v>162</v>
      </c>
      <c r="AW1149" s="1" t="s">
        <v>162</v>
      </c>
      <c r="AX1149" s="1" t="s">
        <v>162</v>
      </c>
      <c r="AY1149" s="1" t="s">
        <v>162</v>
      </c>
      <c r="AZ1149" s="1" t="s">
        <v>162</v>
      </c>
      <c r="BA1149" s="1" t="s">
        <v>162</v>
      </c>
      <c r="BB1149" s="1" t="s">
        <v>162</v>
      </c>
      <c r="BC1149" s="1" t="s">
        <v>162</v>
      </c>
      <c r="BD1149" s="1" t="s">
        <v>162</v>
      </c>
      <c r="BE1149" s="1" t="s">
        <v>162</v>
      </c>
      <c r="BS1149" s="1" t="s">
        <v>12526</v>
      </c>
      <c r="BT1149" s="5" t="s">
        <v>2731</v>
      </c>
      <c r="BU1149" s="1" t="s">
        <v>184</v>
      </c>
      <c r="BZ1149" s="1" t="s">
        <v>181</v>
      </c>
      <c r="CA1149" s="8" t="s">
        <v>14414</v>
      </c>
      <c r="CB1149" s="1" t="s">
        <v>5687</v>
      </c>
    </row>
    <row r="1150">
      <c r="A1150" s="1" t="s">
        <v>14416</v>
      </c>
      <c r="B1150" s="1" t="s">
        <v>14417</v>
      </c>
      <c r="C1150" s="1" t="s">
        <v>14418</v>
      </c>
      <c r="D1150" s="1" t="s">
        <v>126</v>
      </c>
      <c r="E1150" s="1" t="s">
        <v>128</v>
      </c>
      <c r="F1150" s="5" t="s">
        <v>174</v>
      </c>
      <c r="G1150" s="1" t="s">
        <v>14420</v>
      </c>
      <c r="H1150" s="1" t="s">
        <v>14423</v>
      </c>
      <c r="I1150" s="5" t="s">
        <v>150</v>
      </c>
      <c r="M1150" s="5" t="s">
        <v>174</v>
      </c>
      <c r="N1150" s="5" t="s">
        <v>14427</v>
      </c>
      <c r="O1150" s="5" t="s">
        <v>641</v>
      </c>
      <c r="P1150" s="5" t="s">
        <v>174</v>
      </c>
      <c r="Q1150" s="5" t="s">
        <v>174</v>
      </c>
      <c r="R1150" s="5" t="s">
        <v>155</v>
      </c>
      <c r="S1150" s="5" t="s">
        <v>156</v>
      </c>
      <c r="T1150" s="5" t="s">
        <v>405</v>
      </c>
      <c r="U1150" s="5" t="s">
        <v>158</v>
      </c>
      <c r="V1150" s="5" t="s">
        <v>158</v>
      </c>
      <c r="W1150" s="5" t="s">
        <v>2513</v>
      </c>
      <c r="AB1150" s="5" t="s">
        <v>161</v>
      </c>
      <c r="AC1150" s="1" t="s">
        <v>162</v>
      </c>
      <c r="AD1150" s="1" t="s">
        <v>162</v>
      </c>
      <c r="AE1150" s="1" t="s">
        <v>162</v>
      </c>
      <c r="AF1150" s="1" t="s">
        <v>162</v>
      </c>
      <c r="AG1150" s="1" t="s">
        <v>162</v>
      </c>
      <c r="AH1150" s="1" t="s">
        <v>162</v>
      </c>
      <c r="AI1150" s="1" t="s">
        <v>162</v>
      </c>
      <c r="AJ1150" s="1" t="s">
        <v>162</v>
      </c>
      <c r="AK1150" s="1" t="s">
        <v>162</v>
      </c>
      <c r="AL1150" s="1" t="s">
        <v>162</v>
      </c>
      <c r="AM1150" s="1" t="s">
        <v>162</v>
      </c>
      <c r="AN1150" s="1" t="s">
        <v>162</v>
      </c>
      <c r="AO1150" s="1" t="s">
        <v>162</v>
      </c>
      <c r="AP1150" s="1" t="s">
        <v>162</v>
      </c>
      <c r="AQ1150" s="1" t="s">
        <v>162</v>
      </c>
      <c r="AR1150" s="1" t="s">
        <v>162</v>
      </c>
      <c r="AS1150" s="1" t="s">
        <v>162</v>
      </c>
      <c r="AT1150" s="1" t="s">
        <v>162</v>
      </c>
      <c r="AU1150" s="1" t="s">
        <v>162</v>
      </c>
      <c r="AV1150" s="1" t="s">
        <v>162</v>
      </c>
      <c r="AW1150" s="1" t="s">
        <v>162</v>
      </c>
      <c r="AX1150" s="1" t="s">
        <v>162</v>
      </c>
      <c r="AY1150" s="1" t="s">
        <v>162</v>
      </c>
      <c r="AZ1150" s="1" t="s">
        <v>162</v>
      </c>
      <c r="BA1150" s="1" t="s">
        <v>162</v>
      </c>
      <c r="BB1150" s="1" t="s">
        <v>162</v>
      </c>
      <c r="BC1150" s="1" t="s">
        <v>162</v>
      </c>
      <c r="BD1150" s="1" t="s">
        <v>162</v>
      </c>
      <c r="BE1150" s="1" t="s">
        <v>162</v>
      </c>
      <c r="BS1150" s="1" t="s">
        <v>12526</v>
      </c>
      <c r="BT1150" s="5" t="s">
        <v>641</v>
      </c>
      <c r="BW1150" s="1" t="s">
        <v>944</v>
      </c>
      <c r="BZ1150" s="1" t="s">
        <v>181</v>
      </c>
      <c r="CA1150" s="8" t="s">
        <v>14430</v>
      </c>
      <c r="CB1150" s="1" t="s">
        <v>5687</v>
      </c>
    </row>
    <row r="1151">
      <c r="A1151" s="1" t="s">
        <v>14433</v>
      </c>
      <c r="B1151" s="1" t="s">
        <v>14434</v>
      </c>
      <c r="C1151" s="1" t="s">
        <v>14435</v>
      </c>
      <c r="D1151" s="1" t="s">
        <v>126</v>
      </c>
      <c r="E1151" s="1" t="s">
        <v>128</v>
      </c>
      <c r="F1151" s="5" t="s">
        <v>155</v>
      </c>
      <c r="G1151" s="1" t="s">
        <v>14436</v>
      </c>
      <c r="H1151" s="1" t="s">
        <v>14437</v>
      </c>
      <c r="I1151" s="5" t="s">
        <v>150</v>
      </c>
      <c r="M1151" s="5" t="s">
        <v>150</v>
      </c>
      <c r="N1151" s="5" t="s">
        <v>14438</v>
      </c>
      <c r="O1151" s="5" t="s">
        <v>1287</v>
      </c>
      <c r="P1151" s="5" t="s">
        <v>150</v>
      </c>
      <c r="Q1151" s="5" t="s">
        <v>155</v>
      </c>
      <c r="R1151" s="5" t="s">
        <v>174</v>
      </c>
      <c r="S1151" s="5" t="s">
        <v>150</v>
      </c>
      <c r="T1151" s="5" t="s">
        <v>158</v>
      </c>
      <c r="U1151" s="5" t="s">
        <v>158</v>
      </c>
      <c r="V1151" s="5" t="s">
        <v>158</v>
      </c>
      <c r="W1151" s="5" t="s">
        <v>159</v>
      </c>
      <c r="X1151" s="1" t="s">
        <v>591</v>
      </c>
      <c r="AB1151" s="5" t="s">
        <v>216</v>
      </c>
      <c r="AC1151" s="1" t="s">
        <v>162</v>
      </c>
      <c r="AD1151" s="1" t="s">
        <v>162</v>
      </c>
      <c r="AE1151" s="1" t="s">
        <v>162</v>
      </c>
      <c r="AF1151" s="1" t="s">
        <v>162</v>
      </c>
      <c r="AG1151" s="1" t="s">
        <v>162</v>
      </c>
      <c r="AH1151" s="1" t="s">
        <v>162</v>
      </c>
      <c r="AI1151" s="1" t="s">
        <v>162</v>
      </c>
      <c r="AJ1151" s="1" t="s">
        <v>162</v>
      </c>
      <c r="AK1151" s="1" t="s">
        <v>162</v>
      </c>
      <c r="AL1151" s="1" t="s">
        <v>162</v>
      </c>
      <c r="AM1151" s="1" t="s">
        <v>162</v>
      </c>
      <c r="AN1151" s="1" t="s">
        <v>162</v>
      </c>
      <c r="AO1151" s="1" t="s">
        <v>162</v>
      </c>
      <c r="AP1151" s="1" t="s">
        <v>162</v>
      </c>
      <c r="AQ1151" s="1" t="s">
        <v>162</v>
      </c>
      <c r="AR1151" s="1" t="s">
        <v>162</v>
      </c>
      <c r="AS1151" s="1" t="s">
        <v>162</v>
      </c>
      <c r="AT1151" s="1" t="s">
        <v>162</v>
      </c>
      <c r="AU1151" s="1" t="s">
        <v>162</v>
      </c>
      <c r="AV1151" s="1" t="s">
        <v>162</v>
      </c>
      <c r="AW1151" s="1" t="s">
        <v>162</v>
      </c>
      <c r="AX1151" s="1" t="s">
        <v>162</v>
      </c>
      <c r="AY1151" s="1" t="s">
        <v>162</v>
      </c>
      <c r="AZ1151" s="1" t="s">
        <v>162</v>
      </c>
      <c r="BA1151" s="1" t="s">
        <v>162</v>
      </c>
      <c r="BB1151" s="1" t="s">
        <v>162</v>
      </c>
      <c r="BC1151" s="1" t="s">
        <v>162</v>
      </c>
      <c r="BD1151" s="1" t="s">
        <v>162</v>
      </c>
      <c r="BE1151" s="1" t="s">
        <v>162</v>
      </c>
      <c r="BS1151" s="1" t="s">
        <v>12526</v>
      </c>
      <c r="BT1151" s="5" t="s">
        <v>1287</v>
      </c>
      <c r="BY1151" s="1" t="s">
        <v>180</v>
      </c>
      <c r="BZ1151" s="1" t="s">
        <v>181</v>
      </c>
      <c r="CA1151" s="8" t="s">
        <v>14444</v>
      </c>
      <c r="CB1151" s="1" t="s">
        <v>5687</v>
      </c>
    </row>
    <row r="1152">
      <c r="A1152" s="1" t="s">
        <v>14448</v>
      </c>
      <c r="B1152" s="1" t="s">
        <v>14434</v>
      </c>
      <c r="C1152" s="1" t="s">
        <v>14449</v>
      </c>
      <c r="D1152" s="1" t="s">
        <v>126</v>
      </c>
      <c r="E1152" s="1" t="s">
        <v>128</v>
      </c>
      <c r="F1152" s="5" t="s">
        <v>156</v>
      </c>
      <c r="G1152" s="1" t="s">
        <v>14450</v>
      </c>
      <c r="H1152" s="1" t="s">
        <v>14451</v>
      </c>
      <c r="I1152" s="5" t="s">
        <v>150</v>
      </c>
      <c r="M1152" s="5" t="s">
        <v>150</v>
      </c>
      <c r="N1152" s="5" t="s">
        <v>14452</v>
      </c>
      <c r="O1152" s="5" t="s">
        <v>216</v>
      </c>
      <c r="P1152" s="5" t="s">
        <v>150</v>
      </c>
      <c r="Q1152" s="5" t="s">
        <v>155</v>
      </c>
      <c r="R1152" s="5" t="s">
        <v>174</v>
      </c>
      <c r="S1152" s="5" t="s">
        <v>150</v>
      </c>
      <c r="BS1152" s="1" t="s">
        <v>12526</v>
      </c>
      <c r="BT1152" s="5" t="s">
        <v>216</v>
      </c>
      <c r="BZ1152" s="1" t="s">
        <v>181</v>
      </c>
      <c r="CA1152" s="8" t="s">
        <v>14453</v>
      </c>
      <c r="CB1152" s="1" t="s">
        <v>5687</v>
      </c>
    </row>
    <row r="1153">
      <c r="A1153" s="1" t="s">
        <v>13823</v>
      </c>
      <c r="B1153" s="1" t="s">
        <v>12485</v>
      </c>
      <c r="C1153" s="1" t="s">
        <v>14459</v>
      </c>
      <c r="D1153" s="1" t="s">
        <v>126</v>
      </c>
      <c r="E1153" s="1" t="s">
        <v>128</v>
      </c>
      <c r="F1153" s="5" t="s">
        <v>155</v>
      </c>
      <c r="G1153" s="1" t="s">
        <v>13825</v>
      </c>
      <c r="H1153" s="1" t="s">
        <v>13826</v>
      </c>
      <c r="I1153" s="5" t="s">
        <v>150</v>
      </c>
      <c r="M1153" s="5" t="s">
        <v>174</v>
      </c>
      <c r="N1153" s="5" t="s">
        <v>14461</v>
      </c>
      <c r="O1153" s="5" t="s">
        <v>216</v>
      </c>
      <c r="P1153" s="5" t="s">
        <v>150</v>
      </c>
      <c r="Q1153" s="5" t="s">
        <v>155</v>
      </c>
      <c r="R1153" s="5" t="s">
        <v>150</v>
      </c>
      <c r="BS1153" s="1" t="s">
        <v>12488</v>
      </c>
      <c r="BT1153" s="5" t="s">
        <v>216</v>
      </c>
      <c r="BZ1153" s="1" t="s">
        <v>181</v>
      </c>
      <c r="CA1153" s="8" t="s">
        <v>14463</v>
      </c>
      <c r="CB1153" s="1" t="s">
        <v>617</v>
      </c>
    </row>
    <row r="1154">
      <c r="A1154" s="1" t="s">
        <v>13814</v>
      </c>
      <c r="B1154" s="1" t="s">
        <v>14459</v>
      </c>
      <c r="C1154" s="1" t="s">
        <v>14465</v>
      </c>
      <c r="D1154" s="1" t="s">
        <v>126</v>
      </c>
      <c r="E1154" s="1" t="s">
        <v>128</v>
      </c>
      <c r="F1154" s="5" t="s">
        <v>174</v>
      </c>
      <c r="G1154" s="1" t="s">
        <v>13816</v>
      </c>
      <c r="H1154" s="1" t="s">
        <v>13817</v>
      </c>
      <c r="I1154" s="5" t="s">
        <v>150</v>
      </c>
      <c r="M1154" s="5" t="s">
        <v>174</v>
      </c>
      <c r="N1154" s="5" t="s">
        <v>14466</v>
      </c>
      <c r="O1154" s="5" t="s">
        <v>2539</v>
      </c>
      <c r="P1154" s="5" t="s">
        <v>174</v>
      </c>
      <c r="Q1154" s="5" t="s">
        <v>174</v>
      </c>
      <c r="R1154" s="5" t="s">
        <v>155</v>
      </c>
      <c r="S1154" s="5" t="s">
        <v>156</v>
      </c>
      <c r="T1154" s="5" t="s">
        <v>551</v>
      </c>
      <c r="U1154" s="5" t="s">
        <v>158</v>
      </c>
      <c r="V1154" s="5" t="s">
        <v>158</v>
      </c>
      <c r="W1154" s="5" t="s">
        <v>360</v>
      </c>
      <c r="AB1154" s="5" t="s">
        <v>155</v>
      </c>
      <c r="AC1154" s="1" t="s">
        <v>162</v>
      </c>
      <c r="AD1154" s="1" t="s">
        <v>162</v>
      </c>
      <c r="AE1154" s="1" t="s">
        <v>162</v>
      </c>
      <c r="AF1154" s="1" t="s">
        <v>162</v>
      </c>
      <c r="AG1154" s="1" t="s">
        <v>162</v>
      </c>
      <c r="AH1154" s="1" t="s">
        <v>162</v>
      </c>
      <c r="AI1154" s="1" t="s">
        <v>162</v>
      </c>
      <c r="AJ1154" s="1" t="s">
        <v>162</v>
      </c>
      <c r="AK1154" s="1" t="s">
        <v>162</v>
      </c>
      <c r="AL1154" s="1" t="s">
        <v>162</v>
      </c>
      <c r="AM1154" s="1" t="s">
        <v>162</v>
      </c>
      <c r="AN1154" s="1" t="s">
        <v>162</v>
      </c>
      <c r="AO1154" s="1" t="s">
        <v>162</v>
      </c>
      <c r="AP1154" s="1" t="s">
        <v>162</v>
      </c>
      <c r="AQ1154" s="1" t="s">
        <v>162</v>
      </c>
      <c r="AR1154" s="1" t="s">
        <v>162</v>
      </c>
      <c r="AS1154" s="1" t="s">
        <v>162</v>
      </c>
      <c r="AT1154" s="1" t="s">
        <v>162</v>
      </c>
      <c r="AU1154" s="1" t="s">
        <v>162</v>
      </c>
      <c r="AV1154" s="1" t="s">
        <v>162</v>
      </c>
      <c r="AW1154" s="1" t="s">
        <v>162</v>
      </c>
      <c r="AX1154" s="1" t="s">
        <v>162</v>
      </c>
      <c r="AY1154" s="1" t="s">
        <v>162</v>
      </c>
      <c r="AZ1154" s="1" t="s">
        <v>162</v>
      </c>
      <c r="BA1154" s="1" t="s">
        <v>162</v>
      </c>
      <c r="BB1154" s="1" t="s">
        <v>162</v>
      </c>
      <c r="BC1154" s="1" t="s">
        <v>162</v>
      </c>
      <c r="BD1154" s="1" t="s">
        <v>162</v>
      </c>
      <c r="BE1154" s="1" t="s">
        <v>162</v>
      </c>
      <c r="BS1154" s="1" t="s">
        <v>12488</v>
      </c>
      <c r="BT1154" s="5" t="s">
        <v>2539</v>
      </c>
      <c r="BU1154" s="1" t="s">
        <v>184</v>
      </c>
      <c r="BZ1154" s="1" t="s">
        <v>181</v>
      </c>
      <c r="CA1154" s="8" t="s">
        <v>14468</v>
      </c>
      <c r="CB1154" s="1" t="s">
        <v>617</v>
      </c>
    </row>
    <row r="1155">
      <c r="A1155" s="1" t="s">
        <v>7852</v>
      </c>
      <c r="B1155" s="1" t="s">
        <v>14471</v>
      </c>
      <c r="C1155" s="1" t="s">
        <v>14472</v>
      </c>
      <c r="D1155" s="1" t="s">
        <v>126</v>
      </c>
      <c r="E1155" s="1" t="s">
        <v>128</v>
      </c>
      <c r="F1155" s="5" t="s">
        <v>174</v>
      </c>
      <c r="G1155" s="1" t="s">
        <v>7854</v>
      </c>
      <c r="H1155" s="1" t="s">
        <v>7855</v>
      </c>
      <c r="I1155" s="5" t="s">
        <v>150</v>
      </c>
      <c r="M1155" s="5" t="s">
        <v>174</v>
      </c>
      <c r="N1155" s="5" t="s">
        <v>14473</v>
      </c>
      <c r="O1155" s="5" t="s">
        <v>898</v>
      </c>
      <c r="P1155" s="5" t="s">
        <v>174</v>
      </c>
      <c r="Q1155" s="5" t="s">
        <v>174</v>
      </c>
      <c r="R1155" s="5" t="s">
        <v>155</v>
      </c>
      <c r="S1155" s="5" t="s">
        <v>216</v>
      </c>
      <c r="T1155" s="5" t="s">
        <v>158</v>
      </c>
      <c r="U1155" s="5" t="s">
        <v>158</v>
      </c>
      <c r="V1155" s="5" t="s">
        <v>158</v>
      </c>
      <c r="W1155" s="5" t="s">
        <v>257</v>
      </c>
      <c r="AB1155" s="5" t="s">
        <v>216</v>
      </c>
      <c r="AC1155" s="1" t="s">
        <v>162</v>
      </c>
      <c r="AD1155" s="1" t="s">
        <v>162</v>
      </c>
      <c r="AE1155" s="1" t="s">
        <v>162</v>
      </c>
      <c r="AF1155" s="1" t="s">
        <v>162</v>
      </c>
      <c r="AG1155" s="1" t="s">
        <v>162</v>
      </c>
      <c r="AH1155" s="1" t="s">
        <v>162</v>
      </c>
      <c r="AI1155" s="1" t="s">
        <v>162</v>
      </c>
      <c r="AJ1155" s="1" t="s">
        <v>162</v>
      </c>
      <c r="AK1155" s="1" t="s">
        <v>162</v>
      </c>
      <c r="AL1155" s="1" t="s">
        <v>162</v>
      </c>
      <c r="AM1155" s="1" t="s">
        <v>162</v>
      </c>
      <c r="AN1155" s="1" t="s">
        <v>162</v>
      </c>
      <c r="AO1155" s="1" t="s">
        <v>162</v>
      </c>
      <c r="AP1155" s="1" t="s">
        <v>162</v>
      </c>
      <c r="AQ1155" s="1" t="s">
        <v>162</v>
      </c>
      <c r="AR1155" s="1" t="s">
        <v>162</v>
      </c>
      <c r="AS1155" s="1" t="s">
        <v>162</v>
      </c>
      <c r="AT1155" s="1" t="s">
        <v>162</v>
      </c>
      <c r="AU1155" s="1" t="s">
        <v>162</v>
      </c>
      <c r="AV1155" s="1" t="s">
        <v>162</v>
      </c>
      <c r="AW1155" s="1" t="s">
        <v>162</v>
      </c>
      <c r="AX1155" s="1" t="s">
        <v>162</v>
      </c>
      <c r="AY1155" s="1" t="s">
        <v>162</v>
      </c>
      <c r="AZ1155" s="1" t="s">
        <v>162</v>
      </c>
      <c r="BA1155" s="1" t="s">
        <v>162</v>
      </c>
      <c r="BB1155" s="1" t="s">
        <v>162</v>
      </c>
      <c r="BC1155" s="1" t="s">
        <v>162</v>
      </c>
      <c r="BD1155" s="1" t="s">
        <v>162</v>
      </c>
      <c r="BE1155" s="1" t="s">
        <v>162</v>
      </c>
      <c r="BS1155" s="5" t="s">
        <v>7846</v>
      </c>
      <c r="BT1155" s="5" t="s">
        <v>898</v>
      </c>
      <c r="BU1155" s="1" t="s">
        <v>240</v>
      </c>
      <c r="BZ1155" s="1" t="s">
        <v>181</v>
      </c>
      <c r="CA1155" s="8" t="s">
        <v>14475</v>
      </c>
      <c r="CB1155" s="1" t="s">
        <v>12336</v>
      </c>
    </row>
    <row r="1156">
      <c r="A1156" s="1" t="s">
        <v>7834</v>
      </c>
      <c r="B1156" s="1" t="s">
        <v>14472</v>
      </c>
      <c r="C1156" s="1" t="s">
        <v>14478</v>
      </c>
      <c r="D1156" s="1" t="s">
        <v>126</v>
      </c>
      <c r="E1156" s="1" t="s">
        <v>128</v>
      </c>
      <c r="F1156" s="5" t="s">
        <v>150</v>
      </c>
      <c r="G1156" s="1" t="s">
        <v>7838</v>
      </c>
      <c r="H1156" s="1" t="s">
        <v>7839</v>
      </c>
      <c r="I1156" s="5" t="s">
        <v>150</v>
      </c>
      <c r="M1156" s="5" t="s">
        <v>150</v>
      </c>
      <c r="N1156" s="5" t="s">
        <v>14480</v>
      </c>
      <c r="O1156" s="5" t="s">
        <v>256</v>
      </c>
      <c r="P1156" s="5" t="s">
        <v>174</v>
      </c>
      <c r="Q1156" s="5" t="s">
        <v>150</v>
      </c>
      <c r="R1156" s="5" t="s">
        <v>155</v>
      </c>
      <c r="S1156" s="5" t="s">
        <v>156</v>
      </c>
      <c r="T1156" s="5" t="s">
        <v>158</v>
      </c>
      <c r="U1156" s="5" t="s">
        <v>896</v>
      </c>
      <c r="V1156" s="5" t="s">
        <v>158</v>
      </c>
      <c r="W1156" s="5" t="s">
        <v>560</v>
      </c>
      <c r="Y1156" s="5" t="s">
        <v>150</v>
      </c>
      <c r="Z1156" s="5" t="s">
        <v>724</v>
      </c>
      <c r="AA1156" s="5" t="s">
        <v>724</v>
      </c>
      <c r="AB1156" s="5" t="s">
        <v>150</v>
      </c>
      <c r="AC1156" s="1" t="s">
        <v>162</v>
      </c>
      <c r="AD1156" s="1" t="s">
        <v>162</v>
      </c>
      <c r="AE1156" s="1" t="s">
        <v>162</v>
      </c>
      <c r="AF1156" s="1" t="s">
        <v>162</v>
      </c>
      <c r="AG1156" s="1" t="s">
        <v>162</v>
      </c>
      <c r="AH1156" s="1" t="s">
        <v>162</v>
      </c>
      <c r="AI1156" s="1" t="s">
        <v>162</v>
      </c>
      <c r="AJ1156" s="1" t="s">
        <v>162</v>
      </c>
      <c r="AK1156" s="1" t="s">
        <v>162</v>
      </c>
      <c r="AL1156" s="1" t="s">
        <v>162</v>
      </c>
      <c r="AM1156" s="1" t="s">
        <v>162</v>
      </c>
      <c r="AN1156" s="1" t="s">
        <v>162</v>
      </c>
      <c r="AO1156" s="1" t="s">
        <v>162</v>
      </c>
      <c r="AP1156" s="1" t="s">
        <v>162</v>
      </c>
      <c r="AQ1156" s="1" t="s">
        <v>162</v>
      </c>
      <c r="AR1156" s="1" t="s">
        <v>162</v>
      </c>
      <c r="AS1156" s="1" t="s">
        <v>162</v>
      </c>
      <c r="AT1156" s="1" t="s">
        <v>162</v>
      </c>
      <c r="AU1156" s="1" t="s">
        <v>162</v>
      </c>
      <c r="AV1156" s="1" t="s">
        <v>162</v>
      </c>
      <c r="AW1156" s="1" t="s">
        <v>162</v>
      </c>
      <c r="AX1156" s="1" t="s">
        <v>162</v>
      </c>
      <c r="AY1156" s="1" t="s">
        <v>162</v>
      </c>
      <c r="AZ1156" s="1" t="s">
        <v>162</v>
      </c>
      <c r="BA1156" s="1" t="s">
        <v>162</v>
      </c>
      <c r="BB1156" s="1" t="s">
        <v>162</v>
      </c>
      <c r="BC1156" s="1" t="s">
        <v>162</v>
      </c>
      <c r="BD1156" s="1" t="s">
        <v>162</v>
      </c>
      <c r="BE1156" s="1" t="s">
        <v>162</v>
      </c>
      <c r="BS1156" s="5" t="s">
        <v>7846</v>
      </c>
      <c r="BT1156" s="5" t="s">
        <v>256</v>
      </c>
      <c r="BV1156" s="1" t="s">
        <v>718</v>
      </c>
      <c r="BZ1156" s="1" t="s">
        <v>181</v>
      </c>
      <c r="CA1156" s="8" t="s">
        <v>14484</v>
      </c>
      <c r="CB1156" s="1" t="s">
        <v>12336</v>
      </c>
    </row>
    <row r="1157">
      <c r="A1157" s="1" t="s">
        <v>12424</v>
      </c>
      <c r="B1157" s="1" t="s">
        <v>14488</v>
      </c>
      <c r="C1157" s="1" t="s">
        <v>14489</v>
      </c>
      <c r="D1157" s="1" t="s">
        <v>126</v>
      </c>
      <c r="E1157" s="1" t="s">
        <v>128</v>
      </c>
      <c r="F1157" s="5" t="s">
        <v>150</v>
      </c>
      <c r="G1157" s="1" t="s">
        <v>9990</v>
      </c>
      <c r="H1157" s="1" t="s">
        <v>12427</v>
      </c>
      <c r="I1157" s="5" t="s">
        <v>150</v>
      </c>
      <c r="M1157" s="5" t="s">
        <v>150</v>
      </c>
      <c r="N1157" s="5" t="s">
        <v>14491</v>
      </c>
      <c r="O1157" s="5" t="s">
        <v>550</v>
      </c>
      <c r="P1157" s="5" t="s">
        <v>174</v>
      </c>
      <c r="Q1157" s="5" t="s">
        <v>150</v>
      </c>
      <c r="R1157" s="5" t="s">
        <v>155</v>
      </c>
      <c r="S1157" s="5" t="s">
        <v>155</v>
      </c>
      <c r="T1157" s="5" t="s">
        <v>882</v>
      </c>
      <c r="U1157" s="5" t="s">
        <v>158</v>
      </c>
      <c r="V1157" s="5" t="s">
        <v>158</v>
      </c>
      <c r="W1157" s="5" t="s">
        <v>752</v>
      </c>
      <c r="AB1157" s="5" t="s">
        <v>150</v>
      </c>
      <c r="AC1157" s="1" t="s">
        <v>162</v>
      </c>
      <c r="AD1157" s="1" t="s">
        <v>162</v>
      </c>
      <c r="AE1157" s="1" t="s">
        <v>162</v>
      </c>
      <c r="AF1157" s="1" t="s">
        <v>162</v>
      </c>
      <c r="AG1157" s="1" t="s">
        <v>162</v>
      </c>
      <c r="AH1157" s="1" t="s">
        <v>162</v>
      </c>
      <c r="AI1157" s="1" t="s">
        <v>162</v>
      </c>
      <c r="AJ1157" s="1" t="s">
        <v>162</v>
      </c>
      <c r="AK1157" s="1" t="s">
        <v>162</v>
      </c>
      <c r="AL1157" s="1" t="s">
        <v>162</v>
      </c>
      <c r="AM1157" s="1" t="s">
        <v>162</v>
      </c>
      <c r="AN1157" s="1" t="s">
        <v>162</v>
      </c>
      <c r="AO1157" s="1" t="s">
        <v>162</v>
      </c>
      <c r="AP1157" s="1" t="s">
        <v>162</v>
      </c>
      <c r="AQ1157" s="1" t="s">
        <v>162</v>
      </c>
      <c r="AR1157" s="1" t="s">
        <v>162</v>
      </c>
      <c r="AS1157" s="1" t="s">
        <v>162</v>
      </c>
      <c r="AT1157" s="1" t="s">
        <v>162</v>
      </c>
      <c r="AU1157" s="1" t="s">
        <v>162</v>
      </c>
      <c r="AV1157" s="1" t="s">
        <v>162</v>
      </c>
      <c r="AW1157" s="1" t="s">
        <v>162</v>
      </c>
      <c r="AX1157" s="1" t="s">
        <v>162</v>
      </c>
      <c r="AY1157" s="1" t="s">
        <v>162</v>
      </c>
      <c r="AZ1157" s="1" t="s">
        <v>162</v>
      </c>
      <c r="BA1157" s="1" t="s">
        <v>162</v>
      </c>
      <c r="BB1157" s="1" t="s">
        <v>162</v>
      </c>
      <c r="BC1157" s="1" t="s">
        <v>162</v>
      </c>
      <c r="BD1157" s="1" t="s">
        <v>162</v>
      </c>
      <c r="BE1157" s="1" t="s">
        <v>162</v>
      </c>
      <c r="BS1157" s="1" t="s">
        <v>9991</v>
      </c>
      <c r="BT1157" s="5" t="s">
        <v>550</v>
      </c>
      <c r="BX1157" s="1" t="s">
        <v>445</v>
      </c>
      <c r="BZ1157" s="1" t="s">
        <v>181</v>
      </c>
      <c r="CA1157" s="8" t="s">
        <v>14494</v>
      </c>
      <c r="CB1157" s="1" t="s">
        <v>5687</v>
      </c>
    </row>
    <row r="1158">
      <c r="A1158" s="1" t="s">
        <v>12456</v>
      </c>
      <c r="B1158" s="1" t="s">
        <v>14496</v>
      </c>
      <c r="C1158" s="1" t="s">
        <v>14497</v>
      </c>
      <c r="D1158" s="1" t="s">
        <v>126</v>
      </c>
      <c r="E1158" s="1" t="s">
        <v>128</v>
      </c>
      <c r="F1158" s="5" t="s">
        <v>156</v>
      </c>
      <c r="G1158" s="1" t="s">
        <v>12458</v>
      </c>
      <c r="H1158" s="1" t="s">
        <v>12459</v>
      </c>
      <c r="I1158" s="5" t="s">
        <v>150</v>
      </c>
      <c r="M1158" s="5" t="s">
        <v>174</v>
      </c>
      <c r="N1158" s="5" t="s">
        <v>14498</v>
      </c>
      <c r="O1158" s="5" t="s">
        <v>921</v>
      </c>
      <c r="P1158" s="5" t="s">
        <v>150</v>
      </c>
      <c r="Q1158" s="5" t="s">
        <v>155</v>
      </c>
      <c r="R1158" s="5" t="s">
        <v>174</v>
      </c>
      <c r="S1158" s="5" t="s">
        <v>155</v>
      </c>
      <c r="T1158" s="5" t="s">
        <v>158</v>
      </c>
      <c r="U1158" s="5" t="s">
        <v>158</v>
      </c>
      <c r="V1158" s="5" t="s">
        <v>158</v>
      </c>
      <c r="W1158" s="5" t="s">
        <v>159</v>
      </c>
      <c r="X1158" s="1" t="s">
        <v>591</v>
      </c>
      <c r="AB1158" s="5" t="s">
        <v>216</v>
      </c>
      <c r="AC1158" s="1" t="s">
        <v>162</v>
      </c>
      <c r="AD1158" s="1" t="s">
        <v>162</v>
      </c>
      <c r="AE1158" s="1" t="s">
        <v>162</v>
      </c>
      <c r="AF1158" s="1" t="s">
        <v>162</v>
      </c>
      <c r="AG1158" s="1" t="s">
        <v>162</v>
      </c>
      <c r="AH1158" s="1" t="s">
        <v>162</v>
      </c>
      <c r="AI1158" s="1" t="s">
        <v>162</v>
      </c>
      <c r="AJ1158" s="1" t="s">
        <v>162</v>
      </c>
      <c r="AK1158" s="1" t="s">
        <v>162</v>
      </c>
      <c r="AL1158" s="1" t="s">
        <v>162</v>
      </c>
      <c r="AM1158" s="1" t="s">
        <v>162</v>
      </c>
      <c r="AN1158" s="1" t="s">
        <v>162</v>
      </c>
      <c r="AO1158" s="1" t="s">
        <v>162</v>
      </c>
      <c r="AP1158" s="1" t="s">
        <v>162</v>
      </c>
      <c r="AQ1158" s="1" t="s">
        <v>162</v>
      </c>
      <c r="AR1158" s="1" t="s">
        <v>162</v>
      </c>
      <c r="AS1158" s="1" t="s">
        <v>162</v>
      </c>
      <c r="AT1158" s="1" t="s">
        <v>162</v>
      </c>
      <c r="AU1158" s="1" t="s">
        <v>162</v>
      </c>
      <c r="AV1158" s="1" t="s">
        <v>162</v>
      </c>
      <c r="AW1158" s="1" t="s">
        <v>162</v>
      </c>
      <c r="AX1158" s="1" t="s">
        <v>162</v>
      </c>
      <c r="AY1158" s="1" t="s">
        <v>162</v>
      </c>
      <c r="AZ1158" s="1" t="s">
        <v>162</v>
      </c>
      <c r="BA1158" s="1" t="s">
        <v>162</v>
      </c>
      <c r="BB1158" s="1" t="s">
        <v>162</v>
      </c>
      <c r="BC1158" s="1" t="s">
        <v>162</v>
      </c>
      <c r="BD1158" s="1" t="s">
        <v>162</v>
      </c>
      <c r="BE1158" s="1" t="s">
        <v>162</v>
      </c>
      <c r="BS1158" s="1" t="s">
        <v>9991</v>
      </c>
      <c r="BT1158" s="5" t="s">
        <v>921</v>
      </c>
      <c r="BY1158" s="1" t="s">
        <v>180</v>
      </c>
      <c r="BZ1158" s="1" t="s">
        <v>181</v>
      </c>
      <c r="CA1158" s="8" t="s">
        <v>14500</v>
      </c>
      <c r="CB1158" s="1" t="s">
        <v>5687</v>
      </c>
    </row>
    <row r="1159">
      <c r="A1159" s="1" t="s">
        <v>12441</v>
      </c>
      <c r="B1159" s="1" t="s">
        <v>14497</v>
      </c>
      <c r="C1159" s="1" t="s">
        <v>14502</v>
      </c>
      <c r="D1159" s="1" t="s">
        <v>126</v>
      </c>
      <c r="E1159" s="1" t="s">
        <v>128</v>
      </c>
      <c r="F1159" s="5" t="s">
        <v>155</v>
      </c>
      <c r="G1159" s="1" t="s">
        <v>12445</v>
      </c>
      <c r="H1159" s="1" t="s">
        <v>12446</v>
      </c>
      <c r="I1159" s="5" t="s">
        <v>150</v>
      </c>
      <c r="M1159" s="5" t="s">
        <v>150</v>
      </c>
      <c r="N1159" s="5" t="s">
        <v>14505</v>
      </c>
      <c r="O1159" s="5" t="s">
        <v>940</v>
      </c>
      <c r="P1159" s="5" t="s">
        <v>150</v>
      </c>
      <c r="Q1159" s="5" t="s">
        <v>155</v>
      </c>
      <c r="R1159" s="5" t="s">
        <v>174</v>
      </c>
      <c r="S1159" s="5" t="s">
        <v>156</v>
      </c>
      <c r="T1159" s="5" t="s">
        <v>158</v>
      </c>
      <c r="U1159" s="5" t="s">
        <v>158</v>
      </c>
      <c r="V1159" s="5" t="s">
        <v>158</v>
      </c>
      <c r="W1159" s="5" t="s">
        <v>159</v>
      </c>
      <c r="X1159" s="1" t="s">
        <v>591</v>
      </c>
      <c r="AB1159" s="5" t="s">
        <v>216</v>
      </c>
      <c r="AC1159" s="1" t="s">
        <v>162</v>
      </c>
      <c r="AD1159" s="1" t="s">
        <v>162</v>
      </c>
      <c r="AE1159" s="1" t="s">
        <v>162</v>
      </c>
      <c r="AF1159" s="1" t="s">
        <v>162</v>
      </c>
      <c r="AG1159" s="1" t="s">
        <v>162</v>
      </c>
      <c r="AH1159" s="1" t="s">
        <v>162</v>
      </c>
      <c r="AI1159" s="1" t="s">
        <v>162</v>
      </c>
      <c r="AJ1159" s="1" t="s">
        <v>162</v>
      </c>
      <c r="AK1159" s="1" t="s">
        <v>162</v>
      </c>
      <c r="AL1159" s="1" t="s">
        <v>162</v>
      </c>
      <c r="AM1159" s="1" t="s">
        <v>162</v>
      </c>
      <c r="AN1159" s="1" t="s">
        <v>162</v>
      </c>
      <c r="AO1159" s="1" t="s">
        <v>162</v>
      </c>
      <c r="AP1159" s="1" t="s">
        <v>162</v>
      </c>
      <c r="AQ1159" s="1" t="s">
        <v>162</v>
      </c>
      <c r="AR1159" s="1" t="s">
        <v>162</v>
      </c>
      <c r="AS1159" s="1" t="s">
        <v>162</v>
      </c>
      <c r="AT1159" s="1" t="s">
        <v>162</v>
      </c>
      <c r="AU1159" s="1" t="s">
        <v>162</v>
      </c>
      <c r="AV1159" s="1" t="s">
        <v>162</v>
      </c>
      <c r="AW1159" s="1" t="s">
        <v>162</v>
      </c>
      <c r="AX1159" s="1" t="s">
        <v>162</v>
      </c>
      <c r="AY1159" s="1" t="s">
        <v>162</v>
      </c>
      <c r="AZ1159" s="1" t="s">
        <v>162</v>
      </c>
      <c r="BA1159" s="1" t="s">
        <v>162</v>
      </c>
      <c r="BB1159" s="1" t="s">
        <v>162</v>
      </c>
      <c r="BC1159" s="1" t="s">
        <v>162</v>
      </c>
      <c r="BD1159" s="1" t="s">
        <v>162</v>
      </c>
      <c r="BE1159" s="1" t="s">
        <v>162</v>
      </c>
      <c r="BS1159" s="1" t="s">
        <v>9991</v>
      </c>
      <c r="BT1159" s="5" t="s">
        <v>940</v>
      </c>
      <c r="BY1159" s="1" t="s">
        <v>180</v>
      </c>
      <c r="BZ1159" s="1" t="s">
        <v>181</v>
      </c>
      <c r="CA1159" s="8" t="s">
        <v>14508</v>
      </c>
      <c r="CB1159" s="1" t="s">
        <v>5687</v>
      </c>
    </row>
    <row r="1160">
      <c r="A1160" s="1" t="s">
        <v>12431</v>
      </c>
      <c r="B1160" s="1" t="s">
        <v>14502</v>
      </c>
      <c r="C1160" s="1" t="s">
        <v>14509</v>
      </c>
      <c r="D1160" s="1" t="s">
        <v>126</v>
      </c>
      <c r="E1160" s="1" t="s">
        <v>128</v>
      </c>
      <c r="F1160" s="5" t="s">
        <v>174</v>
      </c>
      <c r="G1160" s="1" t="s">
        <v>9996</v>
      </c>
      <c r="H1160" s="1" t="s">
        <v>12433</v>
      </c>
      <c r="I1160" s="5" t="s">
        <v>150</v>
      </c>
      <c r="M1160" s="5" t="s">
        <v>174</v>
      </c>
      <c r="N1160" s="5" t="s">
        <v>14510</v>
      </c>
      <c r="O1160" s="5" t="s">
        <v>1643</v>
      </c>
      <c r="P1160" s="5" t="s">
        <v>174</v>
      </c>
      <c r="Q1160" s="5" t="s">
        <v>174</v>
      </c>
      <c r="R1160" s="5" t="s">
        <v>155</v>
      </c>
      <c r="S1160" s="5" t="s">
        <v>155</v>
      </c>
      <c r="T1160" s="5" t="s">
        <v>158</v>
      </c>
      <c r="U1160" s="5" t="s">
        <v>158</v>
      </c>
      <c r="V1160" s="5" t="s">
        <v>158</v>
      </c>
      <c r="W1160" s="5" t="s">
        <v>257</v>
      </c>
      <c r="AB1160" s="5" t="s">
        <v>216</v>
      </c>
      <c r="AC1160" s="1" t="s">
        <v>162</v>
      </c>
      <c r="AD1160" s="1" t="s">
        <v>162</v>
      </c>
      <c r="AE1160" s="1" t="s">
        <v>162</v>
      </c>
      <c r="AF1160" s="1" t="s">
        <v>162</v>
      </c>
      <c r="AG1160" s="1" t="s">
        <v>162</v>
      </c>
      <c r="AH1160" s="1" t="s">
        <v>162</v>
      </c>
      <c r="AI1160" s="1" t="s">
        <v>162</v>
      </c>
      <c r="AJ1160" s="1" t="s">
        <v>162</v>
      </c>
      <c r="AK1160" s="1" t="s">
        <v>162</v>
      </c>
      <c r="AL1160" s="1" t="s">
        <v>162</v>
      </c>
      <c r="AM1160" s="1" t="s">
        <v>162</v>
      </c>
      <c r="AN1160" s="1" t="s">
        <v>162</v>
      </c>
      <c r="AO1160" s="1" t="s">
        <v>162</v>
      </c>
      <c r="AP1160" s="1" t="s">
        <v>162</v>
      </c>
      <c r="AQ1160" s="1" t="s">
        <v>162</v>
      </c>
      <c r="AR1160" s="1" t="s">
        <v>162</v>
      </c>
      <c r="AS1160" s="1" t="s">
        <v>162</v>
      </c>
      <c r="AT1160" s="1" t="s">
        <v>162</v>
      </c>
      <c r="AU1160" s="1" t="s">
        <v>162</v>
      </c>
      <c r="AV1160" s="1" t="s">
        <v>162</v>
      </c>
      <c r="AW1160" s="1" t="s">
        <v>162</v>
      </c>
      <c r="AX1160" s="1" t="s">
        <v>162</v>
      </c>
      <c r="AY1160" s="1" t="s">
        <v>162</v>
      </c>
      <c r="AZ1160" s="1" t="s">
        <v>162</v>
      </c>
      <c r="BA1160" s="1" t="s">
        <v>162</v>
      </c>
      <c r="BB1160" s="1" t="s">
        <v>162</v>
      </c>
      <c r="BC1160" s="1" t="s">
        <v>162</v>
      </c>
      <c r="BD1160" s="1" t="s">
        <v>162</v>
      </c>
      <c r="BE1160" s="1" t="s">
        <v>162</v>
      </c>
      <c r="BS1160" s="1" t="s">
        <v>9991</v>
      </c>
      <c r="BT1160" s="5" t="s">
        <v>1643</v>
      </c>
      <c r="BU1160" s="1" t="s">
        <v>240</v>
      </c>
      <c r="BZ1160" s="1" t="s">
        <v>181</v>
      </c>
      <c r="CA1160" s="8" t="s">
        <v>14512</v>
      </c>
      <c r="CB1160" s="1" t="s">
        <v>5687</v>
      </c>
    </row>
    <row r="1161">
      <c r="A1161" s="1" t="s">
        <v>14515</v>
      </c>
      <c r="B1161" s="1" t="s">
        <v>14516</v>
      </c>
      <c r="C1161" s="1" t="s">
        <v>14517</v>
      </c>
      <c r="D1161" s="1" t="s">
        <v>126</v>
      </c>
      <c r="E1161" s="1" t="s">
        <v>128</v>
      </c>
      <c r="F1161" s="5" t="s">
        <v>156</v>
      </c>
      <c r="G1161" s="1" t="s">
        <v>14518</v>
      </c>
      <c r="H1161" s="1" t="s">
        <v>14519</v>
      </c>
      <c r="I1161" s="5" t="s">
        <v>150</v>
      </c>
      <c r="M1161" s="5" t="s">
        <v>174</v>
      </c>
      <c r="N1161" s="5" t="s">
        <v>14520</v>
      </c>
      <c r="O1161" s="5" t="s">
        <v>161</v>
      </c>
      <c r="P1161" s="5" t="s">
        <v>150</v>
      </c>
      <c r="Q1161" s="5" t="s">
        <v>155</v>
      </c>
      <c r="R1161" s="5" t="s">
        <v>174</v>
      </c>
      <c r="S1161" s="5" t="s">
        <v>150</v>
      </c>
      <c r="BS1161" s="1" t="s">
        <v>12384</v>
      </c>
      <c r="BT1161" s="5" t="s">
        <v>161</v>
      </c>
      <c r="BZ1161" s="1" t="s">
        <v>181</v>
      </c>
      <c r="CA1161" s="8" t="s">
        <v>14521</v>
      </c>
      <c r="CB1161" s="1" t="s">
        <v>12336</v>
      </c>
    </row>
    <row r="1162">
      <c r="A1162" s="1" t="s">
        <v>13799</v>
      </c>
      <c r="B1162" s="1" t="s">
        <v>14523</v>
      </c>
      <c r="C1162" s="1" t="s">
        <v>14524</v>
      </c>
      <c r="D1162" s="1" t="s">
        <v>126</v>
      </c>
      <c r="E1162" s="1" t="s">
        <v>128</v>
      </c>
      <c r="F1162" s="5" t="s">
        <v>150</v>
      </c>
      <c r="G1162" s="1" t="s">
        <v>12487</v>
      </c>
      <c r="H1162" s="1" t="s">
        <v>13804</v>
      </c>
      <c r="I1162" s="5" t="s">
        <v>150</v>
      </c>
      <c r="M1162" s="5" t="s">
        <v>150</v>
      </c>
      <c r="N1162" s="5" t="s">
        <v>14525</v>
      </c>
      <c r="O1162" s="5" t="s">
        <v>214</v>
      </c>
      <c r="P1162" s="5" t="s">
        <v>174</v>
      </c>
      <c r="Q1162" s="5" t="s">
        <v>150</v>
      </c>
      <c r="R1162" s="5" t="s">
        <v>155</v>
      </c>
      <c r="S1162" s="5" t="s">
        <v>156</v>
      </c>
      <c r="T1162" s="5" t="s">
        <v>9543</v>
      </c>
      <c r="U1162" s="5" t="s">
        <v>158</v>
      </c>
      <c r="V1162" s="5" t="s">
        <v>158</v>
      </c>
      <c r="W1162" s="5" t="s">
        <v>360</v>
      </c>
      <c r="AB1162" s="5" t="s">
        <v>155</v>
      </c>
      <c r="AC1162" s="1" t="s">
        <v>162</v>
      </c>
      <c r="AD1162" s="1" t="s">
        <v>162</v>
      </c>
      <c r="AE1162" s="1" t="s">
        <v>162</v>
      </c>
      <c r="AF1162" s="1" t="s">
        <v>162</v>
      </c>
      <c r="AG1162" s="1" t="s">
        <v>162</v>
      </c>
      <c r="AH1162" s="1" t="s">
        <v>162</v>
      </c>
      <c r="AI1162" s="1" t="s">
        <v>162</v>
      </c>
      <c r="AJ1162" s="1" t="s">
        <v>162</v>
      </c>
      <c r="AK1162" s="1" t="s">
        <v>162</v>
      </c>
      <c r="AL1162" s="1" t="s">
        <v>162</v>
      </c>
      <c r="AM1162" s="1" t="s">
        <v>162</v>
      </c>
      <c r="AN1162" s="1" t="s">
        <v>162</v>
      </c>
      <c r="AO1162" s="1" t="s">
        <v>162</v>
      </c>
      <c r="AP1162" s="1" t="s">
        <v>162</v>
      </c>
      <c r="AQ1162" s="1" t="s">
        <v>162</v>
      </c>
      <c r="AR1162" s="1" t="s">
        <v>162</v>
      </c>
      <c r="AS1162" s="1" t="s">
        <v>162</v>
      </c>
      <c r="AT1162" s="1" t="s">
        <v>162</v>
      </c>
      <c r="AU1162" s="1" t="s">
        <v>162</v>
      </c>
      <c r="AV1162" s="1" t="s">
        <v>162</v>
      </c>
      <c r="AW1162" s="1" t="s">
        <v>162</v>
      </c>
      <c r="AX1162" s="1" t="s">
        <v>162</v>
      </c>
      <c r="AY1162" s="1" t="s">
        <v>162</v>
      </c>
      <c r="AZ1162" s="1" t="s">
        <v>162</v>
      </c>
      <c r="BA1162" s="1" t="s">
        <v>162</v>
      </c>
      <c r="BB1162" s="1" t="s">
        <v>162</v>
      </c>
      <c r="BC1162" s="1" t="s">
        <v>162</v>
      </c>
      <c r="BD1162" s="1" t="s">
        <v>162</v>
      </c>
      <c r="BE1162" s="1" t="s">
        <v>162</v>
      </c>
      <c r="BS1162" s="1" t="s">
        <v>12488</v>
      </c>
      <c r="BT1162" s="5" t="s">
        <v>214</v>
      </c>
      <c r="BU1162" s="1" t="s">
        <v>184</v>
      </c>
      <c r="BZ1162" s="1" t="s">
        <v>181</v>
      </c>
      <c r="CA1162" s="8" t="s">
        <v>14529</v>
      </c>
      <c r="CB1162" s="1" t="s">
        <v>10002</v>
      </c>
    </row>
    <row r="1163">
      <c r="A1163" s="1" t="s">
        <v>14530</v>
      </c>
      <c r="B1163" s="1" t="s">
        <v>14517</v>
      </c>
      <c r="C1163" s="1" t="s">
        <v>14531</v>
      </c>
      <c r="D1163" s="1" t="s">
        <v>126</v>
      </c>
      <c r="E1163" s="1" t="s">
        <v>128</v>
      </c>
      <c r="F1163" s="5" t="s">
        <v>155</v>
      </c>
      <c r="G1163" s="1" t="s">
        <v>14533</v>
      </c>
      <c r="H1163" s="1" t="s">
        <v>14534</v>
      </c>
      <c r="I1163" s="5" t="s">
        <v>150</v>
      </c>
      <c r="M1163" s="5" t="s">
        <v>174</v>
      </c>
      <c r="N1163" s="5" t="s">
        <v>14535</v>
      </c>
      <c r="O1163" s="5" t="s">
        <v>520</v>
      </c>
      <c r="P1163" s="5" t="s">
        <v>150</v>
      </c>
      <c r="Q1163" s="5" t="s">
        <v>155</v>
      </c>
      <c r="R1163" s="5" t="s">
        <v>174</v>
      </c>
      <c r="S1163" s="5" t="s">
        <v>174</v>
      </c>
      <c r="T1163" s="5" t="s">
        <v>158</v>
      </c>
      <c r="U1163" s="5" t="s">
        <v>158</v>
      </c>
      <c r="V1163" s="5" t="s">
        <v>158</v>
      </c>
      <c r="W1163" s="5" t="s">
        <v>257</v>
      </c>
      <c r="AB1163" s="5" t="s">
        <v>216</v>
      </c>
      <c r="AC1163" s="1" t="s">
        <v>162</v>
      </c>
      <c r="AD1163" s="1" t="s">
        <v>162</v>
      </c>
      <c r="AE1163" s="1" t="s">
        <v>162</v>
      </c>
      <c r="AF1163" s="1" t="s">
        <v>162</v>
      </c>
      <c r="AG1163" s="1" t="s">
        <v>162</v>
      </c>
      <c r="AH1163" s="1" t="s">
        <v>162</v>
      </c>
      <c r="AI1163" s="1" t="s">
        <v>162</v>
      </c>
      <c r="AJ1163" s="1" t="s">
        <v>162</v>
      </c>
      <c r="AK1163" s="1" t="s">
        <v>162</v>
      </c>
      <c r="AL1163" s="1" t="s">
        <v>162</v>
      </c>
      <c r="AM1163" s="1" t="s">
        <v>162</v>
      </c>
      <c r="AN1163" s="1" t="s">
        <v>162</v>
      </c>
      <c r="AO1163" s="1" t="s">
        <v>162</v>
      </c>
      <c r="AP1163" s="1" t="s">
        <v>162</v>
      </c>
      <c r="AQ1163" s="1" t="s">
        <v>162</v>
      </c>
      <c r="AR1163" s="1" t="s">
        <v>162</v>
      </c>
      <c r="AS1163" s="1" t="s">
        <v>162</v>
      </c>
      <c r="AT1163" s="1" t="s">
        <v>162</v>
      </c>
      <c r="AU1163" s="1" t="s">
        <v>162</v>
      </c>
      <c r="AV1163" s="1" t="s">
        <v>162</v>
      </c>
      <c r="AW1163" s="1" t="s">
        <v>162</v>
      </c>
      <c r="AX1163" s="1" t="s">
        <v>162</v>
      </c>
      <c r="AY1163" s="1" t="s">
        <v>162</v>
      </c>
      <c r="AZ1163" s="1" t="s">
        <v>162</v>
      </c>
      <c r="BA1163" s="1" t="s">
        <v>162</v>
      </c>
      <c r="BB1163" s="1" t="s">
        <v>162</v>
      </c>
      <c r="BC1163" s="1" t="s">
        <v>162</v>
      </c>
      <c r="BD1163" s="1" t="s">
        <v>162</v>
      </c>
      <c r="BE1163" s="1" t="s">
        <v>162</v>
      </c>
      <c r="BS1163" s="1" t="s">
        <v>12384</v>
      </c>
      <c r="BT1163" s="5" t="s">
        <v>520</v>
      </c>
      <c r="BU1163" s="1" t="s">
        <v>240</v>
      </c>
      <c r="BZ1163" s="1" t="s">
        <v>181</v>
      </c>
      <c r="CA1163" s="8" t="s">
        <v>14536</v>
      </c>
      <c r="CB1163" s="1" t="s">
        <v>12336</v>
      </c>
    </row>
    <row r="1164">
      <c r="A1164" s="1" t="s">
        <v>14542</v>
      </c>
      <c r="B1164" s="1" t="s">
        <v>14531</v>
      </c>
      <c r="C1164" s="1" t="s">
        <v>14543</v>
      </c>
      <c r="D1164" s="1" t="s">
        <v>126</v>
      </c>
      <c r="E1164" s="1" t="s">
        <v>128</v>
      </c>
      <c r="F1164" s="5" t="s">
        <v>174</v>
      </c>
      <c r="G1164" s="1" t="s">
        <v>14544</v>
      </c>
      <c r="H1164" s="1" t="s">
        <v>14545</v>
      </c>
      <c r="I1164" s="5" t="s">
        <v>150</v>
      </c>
      <c r="M1164" s="5" t="s">
        <v>174</v>
      </c>
      <c r="N1164" s="5" t="s">
        <v>14546</v>
      </c>
      <c r="O1164" s="5" t="s">
        <v>2539</v>
      </c>
      <c r="P1164" s="5" t="s">
        <v>174</v>
      </c>
      <c r="Q1164" s="5" t="s">
        <v>174</v>
      </c>
      <c r="R1164" s="5" t="s">
        <v>155</v>
      </c>
      <c r="S1164" s="5" t="s">
        <v>156</v>
      </c>
      <c r="T1164" s="5" t="s">
        <v>158</v>
      </c>
      <c r="U1164" s="5" t="s">
        <v>158</v>
      </c>
      <c r="V1164" s="5" t="s">
        <v>158</v>
      </c>
      <c r="W1164" s="5" t="s">
        <v>257</v>
      </c>
      <c r="AB1164" s="5" t="s">
        <v>216</v>
      </c>
      <c r="AC1164" s="1" t="s">
        <v>162</v>
      </c>
      <c r="AD1164" s="1" t="s">
        <v>162</v>
      </c>
      <c r="AE1164" s="1" t="s">
        <v>162</v>
      </c>
      <c r="AF1164" s="1" t="s">
        <v>162</v>
      </c>
      <c r="AG1164" s="1" t="s">
        <v>162</v>
      </c>
      <c r="AH1164" s="1" t="s">
        <v>162</v>
      </c>
      <c r="AI1164" s="1" t="s">
        <v>162</v>
      </c>
      <c r="AJ1164" s="1" t="s">
        <v>162</v>
      </c>
      <c r="AK1164" s="1" t="s">
        <v>162</v>
      </c>
      <c r="AL1164" s="1" t="s">
        <v>162</v>
      </c>
      <c r="AM1164" s="1" t="s">
        <v>162</v>
      </c>
      <c r="AN1164" s="1" t="s">
        <v>162</v>
      </c>
      <c r="AO1164" s="1" t="s">
        <v>162</v>
      </c>
      <c r="AP1164" s="1" t="s">
        <v>162</v>
      </c>
      <c r="AQ1164" s="1" t="s">
        <v>162</v>
      </c>
      <c r="AR1164" s="1" t="s">
        <v>162</v>
      </c>
      <c r="AS1164" s="1" t="s">
        <v>162</v>
      </c>
      <c r="AT1164" s="1" t="s">
        <v>162</v>
      </c>
      <c r="AU1164" s="1" t="s">
        <v>162</v>
      </c>
      <c r="AV1164" s="1" t="s">
        <v>162</v>
      </c>
      <c r="AW1164" s="1" t="s">
        <v>162</v>
      </c>
      <c r="AX1164" s="1" t="s">
        <v>162</v>
      </c>
      <c r="AY1164" s="1" t="s">
        <v>162</v>
      </c>
      <c r="AZ1164" s="1" t="s">
        <v>162</v>
      </c>
      <c r="BA1164" s="1" t="s">
        <v>162</v>
      </c>
      <c r="BB1164" s="1" t="s">
        <v>162</v>
      </c>
      <c r="BC1164" s="1" t="s">
        <v>162</v>
      </c>
      <c r="BD1164" s="1" t="s">
        <v>162</v>
      </c>
      <c r="BE1164" s="1" t="s">
        <v>162</v>
      </c>
      <c r="BS1164" s="1" t="s">
        <v>12384</v>
      </c>
      <c r="BT1164" s="5" t="s">
        <v>2539</v>
      </c>
      <c r="BU1164" s="1" t="s">
        <v>240</v>
      </c>
      <c r="BZ1164" s="1" t="s">
        <v>181</v>
      </c>
      <c r="CA1164" s="8" t="s">
        <v>14548</v>
      </c>
      <c r="CB1164" s="1" t="s">
        <v>12336</v>
      </c>
    </row>
    <row r="1165">
      <c r="A1165" s="1" t="s">
        <v>14555</v>
      </c>
      <c r="B1165" s="1" t="s">
        <v>14543</v>
      </c>
      <c r="C1165" s="1" t="s">
        <v>14556</v>
      </c>
      <c r="D1165" s="1" t="s">
        <v>126</v>
      </c>
      <c r="E1165" s="1" t="s">
        <v>128</v>
      </c>
      <c r="F1165" s="5" t="s">
        <v>150</v>
      </c>
      <c r="G1165" s="1" t="s">
        <v>12383</v>
      </c>
      <c r="H1165" s="1" t="s">
        <v>14558</v>
      </c>
      <c r="I1165" s="5" t="s">
        <v>150</v>
      </c>
      <c r="M1165" s="5" t="s">
        <v>150</v>
      </c>
      <c r="N1165" s="5" t="s">
        <v>14559</v>
      </c>
      <c r="O1165" s="5" t="s">
        <v>2731</v>
      </c>
      <c r="P1165" s="5" t="s">
        <v>174</v>
      </c>
      <c r="Q1165" s="5" t="s">
        <v>150</v>
      </c>
      <c r="R1165" s="5" t="s">
        <v>155</v>
      </c>
      <c r="S1165" s="5" t="s">
        <v>156</v>
      </c>
      <c r="T1165" s="5" t="s">
        <v>882</v>
      </c>
      <c r="U1165" s="5" t="s">
        <v>158</v>
      </c>
      <c r="V1165" s="5" t="s">
        <v>158</v>
      </c>
      <c r="W1165" s="5" t="s">
        <v>360</v>
      </c>
      <c r="AB1165" s="5" t="s">
        <v>155</v>
      </c>
      <c r="AC1165" s="1" t="s">
        <v>162</v>
      </c>
      <c r="AD1165" s="1" t="s">
        <v>162</v>
      </c>
      <c r="AE1165" s="1" t="s">
        <v>162</v>
      </c>
      <c r="AF1165" s="1" t="s">
        <v>162</v>
      </c>
      <c r="AG1165" s="1" t="s">
        <v>162</v>
      </c>
      <c r="AH1165" s="1" t="s">
        <v>162</v>
      </c>
      <c r="AI1165" s="1" t="s">
        <v>162</v>
      </c>
      <c r="AJ1165" s="1" t="s">
        <v>162</v>
      </c>
      <c r="AK1165" s="1" t="s">
        <v>162</v>
      </c>
      <c r="AL1165" s="1" t="s">
        <v>162</v>
      </c>
      <c r="AM1165" s="1" t="s">
        <v>162</v>
      </c>
      <c r="AN1165" s="1" t="s">
        <v>162</v>
      </c>
      <c r="AO1165" s="1" t="s">
        <v>162</v>
      </c>
      <c r="AP1165" s="1" t="s">
        <v>162</v>
      </c>
      <c r="AQ1165" s="1" t="s">
        <v>162</v>
      </c>
      <c r="AR1165" s="1" t="s">
        <v>162</v>
      </c>
      <c r="AS1165" s="1" t="s">
        <v>162</v>
      </c>
      <c r="AT1165" s="1" t="s">
        <v>162</v>
      </c>
      <c r="AU1165" s="1" t="s">
        <v>162</v>
      </c>
      <c r="AV1165" s="1" t="s">
        <v>162</v>
      </c>
      <c r="AW1165" s="1" t="s">
        <v>162</v>
      </c>
      <c r="AX1165" s="1" t="s">
        <v>162</v>
      </c>
      <c r="AY1165" s="1" t="s">
        <v>162</v>
      </c>
      <c r="AZ1165" s="1" t="s">
        <v>162</v>
      </c>
      <c r="BA1165" s="1" t="s">
        <v>162</v>
      </c>
      <c r="BB1165" s="1" t="s">
        <v>162</v>
      </c>
      <c r="BC1165" s="1" t="s">
        <v>162</v>
      </c>
      <c r="BD1165" s="1" t="s">
        <v>162</v>
      </c>
      <c r="BE1165" s="1" t="s">
        <v>162</v>
      </c>
      <c r="BS1165" s="1" t="s">
        <v>12384</v>
      </c>
      <c r="BT1165" s="5" t="s">
        <v>2731</v>
      </c>
      <c r="BU1165" s="1" t="s">
        <v>184</v>
      </c>
      <c r="BZ1165" s="1" t="s">
        <v>181</v>
      </c>
      <c r="CA1165" s="8" t="s">
        <v>14561</v>
      </c>
      <c r="CB1165" s="1" t="s">
        <v>12336</v>
      </c>
    </row>
    <row r="1166">
      <c r="A1166" s="1" t="s">
        <v>14563</v>
      </c>
      <c r="B1166" s="1" t="s">
        <v>14564</v>
      </c>
      <c r="C1166" s="1" t="s">
        <v>14565</v>
      </c>
      <c r="D1166" s="1" t="s">
        <v>126</v>
      </c>
      <c r="E1166" s="1" t="s">
        <v>128</v>
      </c>
      <c r="F1166" s="5" t="s">
        <v>155</v>
      </c>
      <c r="G1166" s="1" t="s">
        <v>14566</v>
      </c>
      <c r="H1166" s="1" t="s">
        <v>14567</v>
      </c>
      <c r="I1166" s="5" t="s">
        <v>150</v>
      </c>
      <c r="M1166" s="5" t="s">
        <v>150</v>
      </c>
      <c r="N1166" s="5" t="s">
        <v>14568</v>
      </c>
      <c r="O1166" s="5" t="s">
        <v>161</v>
      </c>
      <c r="P1166" s="5" t="s">
        <v>150</v>
      </c>
      <c r="Q1166" s="5" t="s">
        <v>155</v>
      </c>
      <c r="R1166" s="5" t="s">
        <v>174</v>
      </c>
      <c r="S1166" s="5" t="s">
        <v>150</v>
      </c>
      <c r="BS1166" s="1" t="s">
        <v>12341</v>
      </c>
      <c r="BT1166" s="5" t="s">
        <v>161</v>
      </c>
      <c r="BZ1166" s="1" t="s">
        <v>181</v>
      </c>
      <c r="CA1166" s="8" t="s">
        <v>14570</v>
      </c>
      <c r="CB1166" s="1" t="s">
        <v>5687</v>
      </c>
    </row>
    <row r="1167">
      <c r="A1167" s="1" t="s">
        <v>14574</v>
      </c>
      <c r="B1167" s="1" t="s">
        <v>12270</v>
      </c>
      <c r="C1167" s="1" t="s">
        <v>12218</v>
      </c>
      <c r="D1167" s="1" t="s">
        <v>126</v>
      </c>
      <c r="E1167" s="1" t="s">
        <v>128</v>
      </c>
      <c r="F1167" s="5" t="s">
        <v>156</v>
      </c>
      <c r="G1167" s="1" t="s">
        <v>14575</v>
      </c>
      <c r="H1167" s="1" t="s">
        <v>14576</v>
      </c>
      <c r="I1167" s="5" t="s">
        <v>150</v>
      </c>
      <c r="M1167" s="5" t="s">
        <v>174</v>
      </c>
      <c r="N1167" s="5" t="s">
        <v>14577</v>
      </c>
      <c r="O1167" s="5" t="s">
        <v>1376</v>
      </c>
      <c r="P1167" s="5" t="s">
        <v>150</v>
      </c>
      <c r="Q1167" s="5" t="s">
        <v>155</v>
      </c>
      <c r="R1167" s="5" t="s">
        <v>174</v>
      </c>
      <c r="S1167" s="5" t="s">
        <v>156</v>
      </c>
      <c r="T1167" s="5" t="s">
        <v>158</v>
      </c>
      <c r="U1167" s="5" t="s">
        <v>158</v>
      </c>
      <c r="V1167" s="5" t="s">
        <v>158</v>
      </c>
      <c r="W1167" s="5" t="s">
        <v>257</v>
      </c>
      <c r="AB1167" s="5" t="s">
        <v>216</v>
      </c>
      <c r="AC1167" s="1" t="s">
        <v>162</v>
      </c>
      <c r="AD1167" s="1" t="s">
        <v>162</v>
      </c>
      <c r="AE1167" s="1" t="s">
        <v>162</v>
      </c>
      <c r="AF1167" s="1" t="s">
        <v>162</v>
      </c>
      <c r="AG1167" s="1" t="s">
        <v>162</v>
      </c>
      <c r="AH1167" s="1" t="s">
        <v>162</v>
      </c>
      <c r="AI1167" s="1" t="s">
        <v>162</v>
      </c>
      <c r="AJ1167" s="1" t="s">
        <v>162</v>
      </c>
      <c r="AK1167" s="1" t="s">
        <v>162</v>
      </c>
      <c r="AL1167" s="1" t="s">
        <v>162</v>
      </c>
      <c r="AM1167" s="1" t="s">
        <v>162</v>
      </c>
      <c r="AN1167" s="1" t="s">
        <v>162</v>
      </c>
      <c r="AO1167" s="1" t="s">
        <v>162</v>
      </c>
      <c r="AP1167" s="1" t="s">
        <v>162</v>
      </c>
      <c r="AQ1167" s="1" t="s">
        <v>162</v>
      </c>
      <c r="AR1167" s="1" t="s">
        <v>162</v>
      </c>
      <c r="AS1167" s="1" t="s">
        <v>162</v>
      </c>
      <c r="AT1167" s="1" t="s">
        <v>162</v>
      </c>
      <c r="AU1167" s="1" t="s">
        <v>162</v>
      </c>
      <c r="AV1167" s="1" t="s">
        <v>162</v>
      </c>
      <c r="AW1167" s="1" t="s">
        <v>162</v>
      </c>
      <c r="AX1167" s="1" t="s">
        <v>162</v>
      </c>
      <c r="AY1167" s="1" t="s">
        <v>162</v>
      </c>
      <c r="AZ1167" s="1" t="s">
        <v>162</v>
      </c>
      <c r="BA1167" s="1" t="s">
        <v>162</v>
      </c>
      <c r="BB1167" s="1" t="s">
        <v>162</v>
      </c>
      <c r="BC1167" s="1" t="s">
        <v>162</v>
      </c>
      <c r="BD1167" s="1" t="s">
        <v>162</v>
      </c>
      <c r="BE1167" s="1" t="s">
        <v>162</v>
      </c>
      <c r="BS1167" s="1" t="s">
        <v>12273</v>
      </c>
      <c r="BT1167" s="5" t="s">
        <v>1376</v>
      </c>
      <c r="BU1167" s="1" t="s">
        <v>240</v>
      </c>
      <c r="BZ1167" s="1" t="s">
        <v>181</v>
      </c>
      <c r="CA1167" s="8" t="s">
        <v>14583</v>
      </c>
      <c r="CB1167" s="1" t="s">
        <v>12336</v>
      </c>
    </row>
    <row r="1168">
      <c r="A1168" s="1" t="s">
        <v>14585</v>
      </c>
      <c r="B1168" s="1" t="s">
        <v>12218</v>
      </c>
      <c r="C1168" s="1" t="s">
        <v>14586</v>
      </c>
      <c r="D1168" s="1" t="s">
        <v>126</v>
      </c>
      <c r="E1168" s="1" t="s">
        <v>128</v>
      </c>
      <c r="F1168" s="5" t="s">
        <v>174</v>
      </c>
      <c r="G1168" s="1" t="s">
        <v>8095</v>
      </c>
      <c r="H1168" s="1" t="s">
        <v>14587</v>
      </c>
      <c r="I1168" s="5" t="s">
        <v>150</v>
      </c>
      <c r="M1168" s="5" t="s">
        <v>174</v>
      </c>
      <c r="N1168" s="5" t="s">
        <v>14588</v>
      </c>
      <c r="O1168" s="5" t="s">
        <v>214</v>
      </c>
      <c r="P1168" s="5" t="s">
        <v>174</v>
      </c>
      <c r="Q1168" s="5" t="s">
        <v>174</v>
      </c>
      <c r="R1168" s="5" t="s">
        <v>155</v>
      </c>
      <c r="S1168" s="5" t="s">
        <v>156</v>
      </c>
      <c r="T1168" s="5" t="s">
        <v>158</v>
      </c>
      <c r="U1168" s="5" t="s">
        <v>405</v>
      </c>
      <c r="V1168" s="5" t="s">
        <v>158</v>
      </c>
      <c r="W1168" s="5" t="s">
        <v>898</v>
      </c>
      <c r="AB1168" s="5" t="s">
        <v>150</v>
      </c>
      <c r="AC1168" s="1" t="s">
        <v>162</v>
      </c>
      <c r="AD1168" s="1" t="s">
        <v>162</v>
      </c>
      <c r="AE1168" s="1" t="s">
        <v>162</v>
      </c>
      <c r="AF1168" s="1" t="s">
        <v>162</v>
      </c>
      <c r="AG1168" s="1" t="s">
        <v>162</v>
      </c>
      <c r="AH1168" s="1" t="s">
        <v>162</v>
      </c>
      <c r="AI1168" s="1" t="s">
        <v>162</v>
      </c>
      <c r="AJ1168" s="1" t="s">
        <v>162</v>
      </c>
      <c r="AK1168" s="1" t="s">
        <v>162</v>
      </c>
      <c r="AL1168" s="1" t="s">
        <v>162</v>
      </c>
      <c r="AM1168" s="1" t="s">
        <v>162</v>
      </c>
      <c r="AN1168" s="1" t="s">
        <v>162</v>
      </c>
      <c r="AO1168" s="1" t="s">
        <v>162</v>
      </c>
      <c r="AP1168" s="1" t="s">
        <v>162</v>
      </c>
      <c r="AQ1168" s="1" t="s">
        <v>162</v>
      </c>
      <c r="AR1168" s="1" t="s">
        <v>162</v>
      </c>
      <c r="AS1168" s="1" t="s">
        <v>162</v>
      </c>
      <c r="AT1168" s="1" t="s">
        <v>162</v>
      </c>
      <c r="AU1168" s="1" t="s">
        <v>162</v>
      </c>
      <c r="AV1168" s="1" t="s">
        <v>162</v>
      </c>
      <c r="AW1168" s="1" t="s">
        <v>162</v>
      </c>
      <c r="AX1168" s="1" t="s">
        <v>162</v>
      </c>
      <c r="AY1168" s="1" t="s">
        <v>162</v>
      </c>
      <c r="AZ1168" s="1" t="s">
        <v>162</v>
      </c>
      <c r="BA1168" s="1" t="s">
        <v>259</v>
      </c>
      <c r="BB1168" s="1" t="s">
        <v>162</v>
      </c>
      <c r="BC1168" s="1" t="s">
        <v>162</v>
      </c>
      <c r="BD1168" s="1" t="s">
        <v>162</v>
      </c>
      <c r="BE1168" s="1" t="s">
        <v>162</v>
      </c>
      <c r="BH1168" s="5" t="s">
        <v>264</v>
      </c>
      <c r="BI1168" s="5" t="s">
        <v>2915</v>
      </c>
      <c r="BS1168" s="1" t="s">
        <v>8078</v>
      </c>
      <c r="BT1168" s="5" t="s">
        <v>214</v>
      </c>
      <c r="BW1168" s="1" t="s">
        <v>467</v>
      </c>
      <c r="BZ1168" s="1" t="s">
        <v>181</v>
      </c>
      <c r="CA1168" s="8" t="s">
        <v>14590</v>
      </c>
      <c r="CB1168" s="1" t="s">
        <v>7984</v>
      </c>
    </row>
    <row r="1169">
      <c r="A1169" s="1" t="s">
        <v>14593</v>
      </c>
      <c r="B1169" s="1" t="s">
        <v>12218</v>
      </c>
      <c r="C1169" s="1" t="s">
        <v>14595</v>
      </c>
      <c r="D1169" s="1" t="s">
        <v>126</v>
      </c>
      <c r="E1169" s="1" t="s">
        <v>128</v>
      </c>
      <c r="F1169" s="5" t="s">
        <v>155</v>
      </c>
      <c r="G1169" s="1" t="s">
        <v>14596</v>
      </c>
      <c r="H1169" s="1" t="s">
        <v>14597</v>
      </c>
      <c r="I1169" s="5" t="s">
        <v>150</v>
      </c>
      <c r="M1169" s="5" t="s">
        <v>174</v>
      </c>
      <c r="N1169" s="5" t="s">
        <v>14598</v>
      </c>
      <c r="O1169" s="5" t="s">
        <v>1414</v>
      </c>
      <c r="P1169" s="5" t="s">
        <v>150</v>
      </c>
      <c r="Q1169" s="5" t="s">
        <v>155</v>
      </c>
      <c r="R1169" s="5" t="s">
        <v>155</v>
      </c>
      <c r="S1169" s="5" t="s">
        <v>216</v>
      </c>
      <c r="T1169" s="5" t="s">
        <v>356</v>
      </c>
      <c r="U1169" s="5" t="s">
        <v>158</v>
      </c>
      <c r="V1169" s="5" t="s">
        <v>158</v>
      </c>
      <c r="W1169" s="5" t="s">
        <v>14600</v>
      </c>
      <c r="AB1169" s="5" t="s">
        <v>155</v>
      </c>
      <c r="AC1169" s="1" t="s">
        <v>162</v>
      </c>
      <c r="AD1169" s="1" t="s">
        <v>162</v>
      </c>
      <c r="AE1169" s="1" t="s">
        <v>162</v>
      </c>
      <c r="AF1169" s="1" t="s">
        <v>162</v>
      </c>
      <c r="AG1169" s="1" t="s">
        <v>162</v>
      </c>
      <c r="AH1169" s="1" t="s">
        <v>162</v>
      </c>
      <c r="AI1169" s="1" t="s">
        <v>162</v>
      </c>
      <c r="AJ1169" s="1" t="s">
        <v>162</v>
      </c>
      <c r="AK1169" s="1" t="s">
        <v>162</v>
      </c>
      <c r="AL1169" s="1" t="s">
        <v>162</v>
      </c>
      <c r="AM1169" s="1" t="s">
        <v>162</v>
      </c>
      <c r="AN1169" s="1" t="s">
        <v>162</v>
      </c>
      <c r="AO1169" s="1" t="s">
        <v>162</v>
      </c>
      <c r="AP1169" s="1" t="s">
        <v>162</v>
      </c>
      <c r="AQ1169" s="1" t="s">
        <v>162</v>
      </c>
      <c r="AR1169" s="1" t="s">
        <v>162</v>
      </c>
      <c r="AS1169" s="1" t="s">
        <v>162</v>
      </c>
      <c r="AT1169" s="1" t="s">
        <v>162</v>
      </c>
      <c r="AU1169" s="1" t="s">
        <v>162</v>
      </c>
      <c r="AV1169" s="1" t="s">
        <v>162</v>
      </c>
      <c r="AW1169" s="1" t="s">
        <v>162</v>
      </c>
      <c r="AX1169" s="1" t="s">
        <v>162</v>
      </c>
      <c r="AY1169" s="1" t="s">
        <v>162</v>
      </c>
      <c r="AZ1169" s="1" t="s">
        <v>162</v>
      </c>
      <c r="BA1169" s="1" t="s">
        <v>162</v>
      </c>
      <c r="BB1169" s="1" t="s">
        <v>162</v>
      </c>
      <c r="BC1169" s="1" t="s">
        <v>162</v>
      </c>
      <c r="BD1169" s="1" t="s">
        <v>162</v>
      </c>
      <c r="BE1169" s="1" t="s">
        <v>162</v>
      </c>
      <c r="BS1169" s="1" t="s">
        <v>12273</v>
      </c>
      <c r="BT1169" s="5" t="s">
        <v>1414</v>
      </c>
      <c r="BY1169" s="1" t="s">
        <v>1133</v>
      </c>
      <c r="BZ1169" s="1" t="s">
        <v>181</v>
      </c>
      <c r="CA1169" s="8" t="s">
        <v>14602</v>
      </c>
      <c r="CB1169" s="1" t="s">
        <v>12336</v>
      </c>
    </row>
    <row r="1170">
      <c r="A1170" s="1" t="s">
        <v>14604</v>
      </c>
      <c r="B1170" s="1" t="s">
        <v>14586</v>
      </c>
      <c r="C1170" s="1" t="s">
        <v>14605</v>
      </c>
      <c r="D1170" s="1" t="s">
        <v>126</v>
      </c>
      <c r="E1170" s="1" t="s">
        <v>128</v>
      </c>
      <c r="F1170" s="5" t="s">
        <v>150</v>
      </c>
      <c r="G1170" s="1" t="s">
        <v>8077</v>
      </c>
      <c r="H1170" s="1" t="s">
        <v>14606</v>
      </c>
      <c r="I1170" s="5" t="s">
        <v>150</v>
      </c>
      <c r="M1170" s="5" t="s">
        <v>150</v>
      </c>
      <c r="N1170" s="5" t="s">
        <v>14607</v>
      </c>
      <c r="O1170" s="5" t="s">
        <v>2731</v>
      </c>
      <c r="P1170" s="5" t="s">
        <v>174</v>
      </c>
      <c r="Q1170" s="5" t="s">
        <v>150</v>
      </c>
      <c r="R1170" s="5" t="s">
        <v>155</v>
      </c>
      <c r="S1170" s="5" t="s">
        <v>156</v>
      </c>
      <c r="T1170" s="5" t="s">
        <v>14608</v>
      </c>
      <c r="U1170" s="5" t="s">
        <v>158</v>
      </c>
      <c r="V1170" s="5" t="s">
        <v>158</v>
      </c>
      <c r="W1170" s="5" t="s">
        <v>159</v>
      </c>
      <c r="X1170" s="1" t="s">
        <v>14609</v>
      </c>
      <c r="AB1170" s="5" t="s">
        <v>150</v>
      </c>
      <c r="AC1170" s="1" t="s">
        <v>162</v>
      </c>
      <c r="AD1170" s="1" t="s">
        <v>162</v>
      </c>
      <c r="AE1170" s="1" t="s">
        <v>162</v>
      </c>
      <c r="AF1170" s="1" t="s">
        <v>162</v>
      </c>
      <c r="AG1170" s="1" t="s">
        <v>162</v>
      </c>
      <c r="AH1170" s="1" t="s">
        <v>162</v>
      </c>
      <c r="AI1170" s="1" t="s">
        <v>162</v>
      </c>
      <c r="AJ1170" s="1" t="s">
        <v>162</v>
      </c>
      <c r="AK1170" s="1" t="s">
        <v>162</v>
      </c>
      <c r="AL1170" s="1" t="s">
        <v>162</v>
      </c>
      <c r="AM1170" s="1" t="s">
        <v>162</v>
      </c>
      <c r="AN1170" s="1" t="s">
        <v>162</v>
      </c>
      <c r="AO1170" s="1" t="s">
        <v>162</v>
      </c>
      <c r="AP1170" s="1" t="s">
        <v>162</v>
      </c>
      <c r="AQ1170" s="1" t="s">
        <v>162</v>
      </c>
      <c r="AR1170" s="1" t="s">
        <v>162</v>
      </c>
      <c r="AS1170" s="1" t="s">
        <v>162</v>
      </c>
      <c r="AT1170" s="1" t="s">
        <v>162</v>
      </c>
      <c r="AU1170" s="1" t="s">
        <v>162</v>
      </c>
      <c r="AV1170" s="1" t="s">
        <v>162</v>
      </c>
      <c r="AW1170" s="1" t="s">
        <v>162</v>
      </c>
      <c r="AX1170" s="1" t="s">
        <v>162</v>
      </c>
      <c r="AY1170" s="1" t="s">
        <v>162</v>
      </c>
      <c r="AZ1170" s="1" t="s">
        <v>162</v>
      </c>
      <c r="BA1170" s="1" t="s">
        <v>162</v>
      </c>
      <c r="BB1170" s="1" t="s">
        <v>162</v>
      </c>
      <c r="BC1170" s="1" t="s">
        <v>162</v>
      </c>
      <c r="BD1170" s="1" t="s">
        <v>162</v>
      </c>
      <c r="BE1170" s="1" t="s">
        <v>162</v>
      </c>
      <c r="BS1170" s="1" t="s">
        <v>8078</v>
      </c>
      <c r="BT1170" s="5" t="s">
        <v>2731</v>
      </c>
      <c r="BY1170" s="1" t="s">
        <v>180</v>
      </c>
      <c r="BZ1170" s="1" t="s">
        <v>181</v>
      </c>
      <c r="CA1170" s="8" t="s">
        <v>14612</v>
      </c>
      <c r="CB1170" s="1" t="s">
        <v>7984</v>
      </c>
    </row>
    <row r="1171">
      <c r="A1171" s="1" t="s">
        <v>14614</v>
      </c>
      <c r="B1171" s="1" t="s">
        <v>14595</v>
      </c>
      <c r="C1171" s="1" t="s">
        <v>14615</v>
      </c>
      <c r="D1171" s="1" t="s">
        <v>126</v>
      </c>
      <c r="E1171" s="1" t="s">
        <v>128</v>
      </c>
      <c r="F1171" s="5" t="s">
        <v>174</v>
      </c>
      <c r="G1171" s="1" t="s">
        <v>14616</v>
      </c>
      <c r="H1171" s="1" t="s">
        <v>14617</v>
      </c>
      <c r="I1171" s="5" t="s">
        <v>150</v>
      </c>
      <c r="M1171" s="5" t="s">
        <v>174</v>
      </c>
      <c r="N1171" s="5" t="s">
        <v>14618</v>
      </c>
      <c r="O1171" s="5" t="s">
        <v>589</v>
      </c>
      <c r="P1171" s="5" t="s">
        <v>174</v>
      </c>
      <c r="Q1171" s="5" t="s">
        <v>174</v>
      </c>
      <c r="R1171" s="5" t="s">
        <v>155</v>
      </c>
      <c r="S1171" s="5" t="s">
        <v>156</v>
      </c>
      <c r="T1171" s="5" t="s">
        <v>158</v>
      </c>
      <c r="U1171" s="5" t="s">
        <v>158</v>
      </c>
      <c r="V1171" s="5" t="s">
        <v>158</v>
      </c>
      <c r="W1171" s="5" t="s">
        <v>257</v>
      </c>
      <c r="AB1171" s="5" t="s">
        <v>216</v>
      </c>
      <c r="AC1171" s="1" t="s">
        <v>162</v>
      </c>
      <c r="AD1171" s="1" t="s">
        <v>162</v>
      </c>
      <c r="AE1171" s="1" t="s">
        <v>162</v>
      </c>
      <c r="AF1171" s="1" t="s">
        <v>162</v>
      </c>
      <c r="AG1171" s="1" t="s">
        <v>162</v>
      </c>
      <c r="AH1171" s="1" t="s">
        <v>162</v>
      </c>
      <c r="AI1171" s="1" t="s">
        <v>162</v>
      </c>
      <c r="AJ1171" s="1" t="s">
        <v>162</v>
      </c>
      <c r="AK1171" s="1" t="s">
        <v>162</v>
      </c>
      <c r="AL1171" s="1" t="s">
        <v>162</v>
      </c>
      <c r="AM1171" s="1" t="s">
        <v>162</v>
      </c>
      <c r="AN1171" s="1" t="s">
        <v>162</v>
      </c>
      <c r="AO1171" s="1" t="s">
        <v>162</v>
      </c>
      <c r="AP1171" s="1" t="s">
        <v>162</v>
      </c>
      <c r="AQ1171" s="1" t="s">
        <v>162</v>
      </c>
      <c r="AR1171" s="1" t="s">
        <v>162</v>
      </c>
      <c r="AS1171" s="1" t="s">
        <v>162</v>
      </c>
      <c r="AT1171" s="1" t="s">
        <v>162</v>
      </c>
      <c r="AU1171" s="1" t="s">
        <v>162</v>
      </c>
      <c r="AV1171" s="1" t="s">
        <v>162</v>
      </c>
      <c r="AW1171" s="1" t="s">
        <v>162</v>
      </c>
      <c r="AX1171" s="1" t="s">
        <v>162</v>
      </c>
      <c r="AY1171" s="1" t="s">
        <v>162</v>
      </c>
      <c r="AZ1171" s="1" t="s">
        <v>162</v>
      </c>
      <c r="BA1171" s="1" t="s">
        <v>162</v>
      </c>
      <c r="BB1171" s="1" t="s">
        <v>162</v>
      </c>
      <c r="BC1171" s="1" t="s">
        <v>162</v>
      </c>
      <c r="BD1171" s="1" t="s">
        <v>162</v>
      </c>
      <c r="BE1171" s="1" t="s">
        <v>162</v>
      </c>
      <c r="BS1171" s="1" t="s">
        <v>12273</v>
      </c>
      <c r="BT1171" s="5" t="s">
        <v>589</v>
      </c>
      <c r="BU1171" s="1" t="s">
        <v>240</v>
      </c>
      <c r="BZ1171" s="1" t="s">
        <v>181</v>
      </c>
      <c r="CA1171" s="8" t="s">
        <v>14623</v>
      </c>
      <c r="CB1171" s="1" t="s">
        <v>12336</v>
      </c>
    </row>
    <row r="1172">
      <c r="A1172" s="1" t="s">
        <v>14625</v>
      </c>
      <c r="B1172" s="1" t="s">
        <v>14626</v>
      </c>
      <c r="C1172" s="1" t="s">
        <v>14627</v>
      </c>
      <c r="D1172" s="1" t="s">
        <v>126</v>
      </c>
      <c r="E1172" s="1" t="s">
        <v>128</v>
      </c>
      <c r="F1172" s="5" t="s">
        <v>150</v>
      </c>
      <c r="G1172" s="1" t="s">
        <v>12272</v>
      </c>
      <c r="H1172" s="1" t="s">
        <v>14628</v>
      </c>
      <c r="I1172" s="5" t="s">
        <v>150</v>
      </c>
      <c r="M1172" s="5" t="s">
        <v>150</v>
      </c>
      <c r="N1172" s="5" t="s">
        <v>12862</v>
      </c>
      <c r="O1172" s="5" t="s">
        <v>993</v>
      </c>
      <c r="P1172" s="5" t="s">
        <v>174</v>
      </c>
      <c r="Q1172" s="5" t="s">
        <v>150</v>
      </c>
      <c r="R1172" s="5" t="s">
        <v>155</v>
      </c>
      <c r="S1172" s="5" t="s">
        <v>156</v>
      </c>
      <c r="T1172" s="5" t="s">
        <v>356</v>
      </c>
      <c r="U1172" s="5" t="s">
        <v>158</v>
      </c>
      <c r="V1172" s="5" t="s">
        <v>158</v>
      </c>
      <c r="W1172" s="5" t="s">
        <v>360</v>
      </c>
      <c r="AB1172" s="5" t="s">
        <v>155</v>
      </c>
      <c r="AC1172" s="1" t="s">
        <v>162</v>
      </c>
      <c r="AD1172" s="1" t="s">
        <v>162</v>
      </c>
      <c r="AE1172" s="1" t="s">
        <v>162</v>
      </c>
      <c r="AF1172" s="1" t="s">
        <v>162</v>
      </c>
      <c r="AG1172" s="1" t="s">
        <v>162</v>
      </c>
      <c r="AH1172" s="1" t="s">
        <v>162</v>
      </c>
      <c r="AI1172" s="1" t="s">
        <v>162</v>
      </c>
      <c r="AJ1172" s="1" t="s">
        <v>162</v>
      </c>
      <c r="AK1172" s="1" t="s">
        <v>162</v>
      </c>
      <c r="AL1172" s="1" t="s">
        <v>162</v>
      </c>
      <c r="AM1172" s="1" t="s">
        <v>162</v>
      </c>
      <c r="AN1172" s="1" t="s">
        <v>162</v>
      </c>
      <c r="AO1172" s="1" t="s">
        <v>162</v>
      </c>
      <c r="AP1172" s="1" t="s">
        <v>162</v>
      </c>
      <c r="AQ1172" s="1" t="s">
        <v>162</v>
      </c>
      <c r="AR1172" s="1" t="s">
        <v>162</v>
      </c>
      <c r="AS1172" s="1" t="s">
        <v>162</v>
      </c>
      <c r="AT1172" s="1" t="s">
        <v>162</v>
      </c>
      <c r="AU1172" s="1" t="s">
        <v>162</v>
      </c>
      <c r="AV1172" s="1" t="s">
        <v>162</v>
      </c>
      <c r="AW1172" s="1" t="s">
        <v>162</v>
      </c>
      <c r="AX1172" s="1" t="s">
        <v>162</v>
      </c>
      <c r="AY1172" s="1" t="s">
        <v>162</v>
      </c>
      <c r="AZ1172" s="1" t="s">
        <v>162</v>
      </c>
      <c r="BA1172" s="1" t="s">
        <v>162</v>
      </c>
      <c r="BB1172" s="1" t="s">
        <v>162</v>
      </c>
      <c r="BC1172" s="1" t="s">
        <v>162</v>
      </c>
      <c r="BD1172" s="1" t="s">
        <v>162</v>
      </c>
      <c r="BE1172" s="1" t="s">
        <v>162</v>
      </c>
      <c r="BS1172" s="1" t="s">
        <v>12273</v>
      </c>
      <c r="BT1172" s="5" t="s">
        <v>993</v>
      </c>
      <c r="BU1172" s="1" t="s">
        <v>184</v>
      </c>
      <c r="BZ1172" s="1" t="s">
        <v>181</v>
      </c>
      <c r="CA1172" s="8" t="s">
        <v>14632</v>
      </c>
      <c r="CB1172" s="1" t="s">
        <v>12336</v>
      </c>
    </row>
    <row r="1173">
      <c r="A1173" s="1" t="s">
        <v>6102</v>
      </c>
      <c r="B1173" s="1" t="s">
        <v>12175</v>
      </c>
      <c r="C1173" s="1" t="s">
        <v>14633</v>
      </c>
      <c r="D1173" s="1" t="s">
        <v>126</v>
      </c>
      <c r="E1173" s="1" t="s">
        <v>128</v>
      </c>
      <c r="F1173" s="5" t="s">
        <v>150</v>
      </c>
      <c r="G1173" s="1" t="s">
        <v>6105</v>
      </c>
      <c r="H1173" s="1" t="s">
        <v>6106</v>
      </c>
      <c r="I1173" s="5" t="s">
        <v>150</v>
      </c>
      <c r="M1173" s="5" t="s">
        <v>150</v>
      </c>
      <c r="N1173" s="5" t="s">
        <v>14634</v>
      </c>
      <c r="O1173" s="5" t="s">
        <v>977</v>
      </c>
      <c r="P1173" s="5" t="s">
        <v>174</v>
      </c>
      <c r="Q1173" s="5" t="s">
        <v>150</v>
      </c>
      <c r="R1173" s="5" t="s">
        <v>155</v>
      </c>
      <c r="S1173" s="5" t="s">
        <v>156</v>
      </c>
      <c r="T1173" s="5" t="s">
        <v>157</v>
      </c>
      <c r="U1173" s="5" t="s">
        <v>380</v>
      </c>
      <c r="V1173" s="5" t="s">
        <v>158</v>
      </c>
      <c r="W1173" s="5" t="s">
        <v>898</v>
      </c>
      <c r="AB1173" s="5" t="s">
        <v>150</v>
      </c>
      <c r="AC1173" s="1" t="s">
        <v>259</v>
      </c>
      <c r="AD1173" s="1" t="s">
        <v>162</v>
      </c>
      <c r="AE1173" s="1" t="s">
        <v>162</v>
      </c>
      <c r="AF1173" s="1" t="s">
        <v>162</v>
      </c>
      <c r="AG1173" s="1" t="s">
        <v>162</v>
      </c>
      <c r="AH1173" s="1" t="s">
        <v>162</v>
      </c>
      <c r="AI1173" s="1" t="s">
        <v>162</v>
      </c>
      <c r="AJ1173" s="1" t="s">
        <v>162</v>
      </c>
      <c r="AK1173" s="1" t="s">
        <v>162</v>
      </c>
      <c r="AL1173" s="1" t="s">
        <v>162</v>
      </c>
      <c r="AM1173" s="1" t="s">
        <v>162</v>
      </c>
      <c r="AN1173" s="1" t="s">
        <v>162</v>
      </c>
      <c r="AO1173" s="1" t="s">
        <v>162</v>
      </c>
      <c r="AP1173" s="1" t="s">
        <v>162</v>
      </c>
      <c r="AQ1173" s="1" t="s">
        <v>162</v>
      </c>
      <c r="AR1173" s="1" t="s">
        <v>162</v>
      </c>
      <c r="AS1173" s="1" t="s">
        <v>162</v>
      </c>
      <c r="AT1173" s="1" t="s">
        <v>162</v>
      </c>
      <c r="AU1173" s="1" t="s">
        <v>162</v>
      </c>
      <c r="AV1173" s="1" t="s">
        <v>162</v>
      </c>
      <c r="AW1173" s="1" t="s">
        <v>162</v>
      </c>
      <c r="AX1173" s="1" t="s">
        <v>162</v>
      </c>
      <c r="AY1173" s="1" t="s">
        <v>162</v>
      </c>
      <c r="AZ1173" s="1" t="s">
        <v>259</v>
      </c>
      <c r="BA1173" s="1" t="s">
        <v>162</v>
      </c>
      <c r="BB1173" s="1" t="s">
        <v>162</v>
      </c>
      <c r="BC1173" s="1" t="s">
        <v>162</v>
      </c>
      <c r="BD1173" s="1" t="s">
        <v>162</v>
      </c>
      <c r="BE1173" s="1" t="s">
        <v>162</v>
      </c>
      <c r="BF1173" s="5" t="s">
        <v>264</v>
      </c>
      <c r="BG1173" s="5" t="s">
        <v>9881</v>
      </c>
      <c r="BS1173" s="1" t="s">
        <v>6114</v>
      </c>
      <c r="BT1173" s="5" t="s">
        <v>977</v>
      </c>
      <c r="BW1173" s="1" t="s">
        <v>467</v>
      </c>
      <c r="BZ1173" s="1" t="s">
        <v>181</v>
      </c>
      <c r="CA1173" s="8" t="s">
        <v>14638</v>
      </c>
      <c r="CB1173" s="1" t="s">
        <v>7984</v>
      </c>
    </row>
    <row r="1174">
      <c r="A1174" s="1" t="s">
        <v>6136</v>
      </c>
      <c r="B1174" s="1" t="s">
        <v>14639</v>
      </c>
      <c r="C1174" s="1" t="s">
        <v>14640</v>
      </c>
      <c r="D1174" s="1" t="s">
        <v>126</v>
      </c>
      <c r="E1174" s="1" t="s">
        <v>128</v>
      </c>
      <c r="F1174" s="5" t="s">
        <v>155</v>
      </c>
      <c r="G1174" s="1" t="s">
        <v>6138</v>
      </c>
      <c r="H1174" s="1" t="s">
        <v>6139</v>
      </c>
      <c r="I1174" s="5" t="s">
        <v>150</v>
      </c>
      <c r="M1174" s="5" t="s">
        <v>150</v>
      </c>
      <c r="N1174" s="5" t="s">
        <v>14641</v>
      </c>
      <c r="O1174" s="5" t="s">
        <v>360</v>
      </c>
      <c r="P1174" s="5" t="s">
        <v>150</v>
      </c>
      <c r="Q1174" s="5" t="s">
        <v>155</v>
      </c>
      <c r="R1174" s="5" t="s">
        <v>174</v>
      </c>
      <c r="S1174" s="5" t="s">
        <v>155</v>
      </c>
      <c r="T1174" s="5" t="s">
        <v>158</v>
      </c>
      <c r="U1174" s="5" t="s">
        <v>158</v>
      </c>
      <c r="V1174" s="5" t="s">
        <v>158</v>
      </c>
      <c r="W1174" s="5" t="s">
        <v>257</v>
      </c>
      <c r="AB1174" s="5" t="s">
        <v>216</v>
      </c>
      <c r="AC1174" s="1" t="s">
        <v>162</v>
      </c>
      <c r="AD1174" s="1" t="s">
        <v>162</v>
      </c>
      <c r="AE1174" s="1" t="s">
        <v>162</v>
      </c>
      <c r="AF1174" s="1" t="s">
        <v>162</v>
      </c>
      <c r="AG1174" s="1" t="s">
        <v>162</v>
      </c>
      <c r="AH1174" s="1" t="s">
        <v>162</v>
      </c>
      <c r="AI1174" s="1" t="s">
        <v>162</v>
      </c>
      <c r="AJ1174" s="1" t="s">
        <v>162</v>
      </c>
      <c r="AK1174" s="1" t="s">
        <v>162</v>
      </c>
      <c r="AL1174" s="1" t="s">
        <v>162</v>
      </c>
      <c r="AM1174" s="1" t="s">
        <v>162</v>
      </c>
      <c r="AN1174" s="1" t="s">
        <v>162</v>
      </c>
      <c r="AO1174" s="1" t="s">
        <v>162</v>
      </c>
      <c r="AP1174" s="1" t="s">
        <v>162</v>
      </c>
      <c r="AQ1174" s="1" t="s">
        <v>162</v>
      </c>
      <c r="AR1174" s="1" t="s">
        <v>162</v>
      </c>
      <c r="AS1174" s="1" t="s">
        <v>162</v>
      </c>
      <c r="AT1174" s="1" t="s">
        <v>162</v>
      </c>
      <c r="AU1174" s="1" t="s">
        <v>162</v>
      </c>
      <c r="AV1174" s="1" t="s">
        <v>162</v>
      </c>
      <c r="AW1174" s="1" t="s">
        <v>162</v>
      </c>
      <c r="AX1174" s="1" t="s">
        <v>162</v>
      </c>
      <c r="AY1174" s="1" t="s">
        <v>162</v>
      </c>
      <c r="AZ1174" s="1" t="s">
        <v>162</v>
      </c>
      <c r="BA1174" s="1" t="s">
        <v>162</v>
      </c>
      <c r="BB1174" s="1" t="s">
        <v>162</v>
      </c>
      <c r="BC1174" s="1" t="s">
        <v>162</v>
      </c>
      <c r="BD1174" s="1" t="s">
        <v>162</v>
      </c>
      <c r="BE1174" s="1" t="s">
        <v>162</v>
      </c>
      <c r="BS1174" s="1" t="s">
        <v>6114</v>
      </c>
      <c r="BT1174" s="5" t="s">
        <v>360</v>
      </c>
      <c r="BU1174" s="1" t="s">
        <v>240</v>
      </c>
      <c r="BZ1174" s="1" t="s">
        <v>181</v>
      </c>
      <c r="CA1174" s="8" t="s">
        <v>14643</v>
      </c>
      <c r="CB1174" s="1" t="s">
        <v>7984</v>
      </c>
    </row>
    <row r="1175">
      <c r="A1175" s="1" t="s">
        <v>6118</v>
      </c>
      <c r="B1175" s="1" t="s">
        <v>14640</v>
      </c>
      <c r="C1175" s="1" t="s">
        <v>14645</v>
      </c>
      <c r="D1175" s="1" t="s">
        <v>126</v>
      </c>
      <c r="E1175" s="1" t="s">
        <v>128</v>
      </c>
      <c r="F1175" s="5" t="s">
        <v>174</v>
      </c>
      <c r="G1175" s="1" t="s">
        <v>6120</v>
      </c>
      <c r="H1175" s="1" t="s">
        <v>6121</v>
      </c>
      <c r="I1175" s="5" t="s">
        <v>150</v>
      </c>
      <c r="M1175" s="5" t="s">
        <v>174</v>
      </c>
      <c r="N1175" s="5" t="s">
        <v>14646</v>
      </c>
      <c r="O1175" s="5" t="s">
        <v>713</v>
      </c>
      <c r="P1175" s="5" t="s">
        <v>174</v>
      </c>
      <c r="Q1175" s="5" t="s">
        <v>174</v>
      </c>
      <c r="R1175" s="5" t="s">
        <v>155</v>
      </c>
      <c r="S1175" s="5" t="s">
        <v>156</v>
      </c>
      <c r="T1175" s="5" t="s">
        <v>158</v>
      </c>
      <c r="U1175" s="5" t="s">
        <v>158</v>
      </c>
      <c r="V1175" s="5" t="s">
        <v>158</v>
      </c>
      <c r="W1175" s="5" t="s">
        <v>257</v>
      </c>
      <c r="AB1175" s="5" t="s">
        <v>216</v>
      </c>
      <c r="AC1175" s="1" t="s">
        <v>162</v>
      </c>
      <c r="AD1175" s="1" t="s">
        <v>162</v>
      </c>
      <c r="AE1175" s="1" t="s">
        <v>162</v>
      </c>
      <c r="AF1175" s="1" t="s">
        <v>162</v>
      </c>
      <c r="AG1175" s="1" t="s">
        <v>162</v>
      </c>
      <c r="AH1175" s="1" t="s">
        <v>162</v>
      </c>
      <c r="AI1175" s="1" t="s">
        <v>162</v>
      </c>
      <c r="AJ1175" s="1" t="s">
        <v>162</v>
      </c>
      <c r="AK1175" s="1" t="s">
        <v>162</v>
      </c>
      <c r="AL1175" s="1" t="s">
        <v>162</v>
      </c>
      <c r="AM1175" s="1" t="s">
        <v>162</v>
      </c>
      <c r="AN1175" s="1" t="s">
        <v>162</v>
      </c>
      <c r="AO1175" s="1" t="s">
        <v>162</v>
      </c>
      <c r="AP1175" s="1" t="s">
        <v>162</v>
      </c>
      <c r="AQ1175" s="1" t="s">
        <v>162</v>
      </c>
      <c r="AR1175" s="1" t="s">
        <v>162</v>
      </c>
      <c r="AS1175" s="1" t="s">
        <v>162</v>
      </c>
      <c r="AT1175" s="1" t="s">
        <v>162</v>
      </c>
      <c r="AU1175" s="1" t="s">
        <v>162</v>
      </c>
      <c r="AV1175" s="1" t="s">
        <v>162</v>
      </c>
      <c r="AW1175" s="1" t="s">
        <v>162</v>
      </c>
      <c r="AX1175" s="1" t="s">
        <v>162</v>
      </c>
      <c r="AY1175" s="1" t="s">
        <v>162</v>
      </c>
      <c r="AZ1175" s="1" t="s">
        <v>259</v>
      </c>
      <c r="BA1175" s="1" t="s">
        <v>162</v>
      </c>
      <c r="BB1175" s="1" t="s">
        <v>162</v>
      </c>
      <c r="BC1175" s="1" t="s">
        <v>162</v>
      </c>
      <c r="BD1175" s="1" t="s">
        <v>162</v>
      </c>
      <c r="BE1175" s="1" t="s">
        <v>162</v>
      </c>
      <c r="BF1175" s="5" t="s">
        <v>264</v>
      </c>
      <c r="BG1175" s="5" t="s">
        <v>12528</v>
      </c>
      <c r="BS1175" s="1" t="s">
        <v>6114</v>
      </c>
      <c r="BT1175" s="5" t="s">
        <v>713</v>
      </c>
      <c r="BU1175" s="1" t="s">
        <v>240</v>
      </c>
      <c r="BZ1175" s="1" t="s">
        <v>181</v>
      </c>
      <c r="CA1175" s="8" t="s">
        <v>14651</v>
      </c>
      <c r="CB1175" s="1" t="s">
        <v>7984</v>
      </c>
    </row>
    <row r="1176">
      <c r="A1176" s="1" t="s">
        <v>14654</v>
      </c>
      <c r="B1176" s="1" t="s">
        <v>14565</v>
      </c>
      <c r="C1176" s="1" t="s">
        <v>14656</v>
      </c>
      <c r="D1176" s="1" t="s">
        <v>126</v>
      </c>
      <c r="E1176" s="1" t="s">
        <v>128</v>
      </c>
      <c r="F1176" s="5" t="s">
        <v>174</v>
      </c>
      <c r="G1176" s="1" t="s">
        <v>9965</v>
      </c>
      <c r="H1176" s="1" t="s">
        <v>14657</v>
      </c>
      <c r="I1176" s="5" t="s">
        <v>150</v>
      </c>
      <c r="M1176" s="5" t="s">
        <v>174</v>
      </c>
      <c r="N1176" s="5" t="s">
        <v>14658</v>
      </c>
      <c r="O1176" s="5" t="s">
        <v>214</v>
      </c>
      <c r="P1176" s="5" t="s">
        <v>174</v>
      </c>
      <c r="Q1176" s="5" t="s">
        <v>174</v>
      </c>
      <c r="R1176" s="5" t="s">
        <v>155</v>
      </c>
      <c r="S1176" s="5" t="s">
        <v>156</v>
      </c>
      <c r="T1176" s="5" t="s">
        <v>158</v>
      </c>
      <c r="U1176" s="5" t="s">
        <v>158</v>
      </c>
      <c r="V1176" s="5" t="s">
        <v>158</v>
      </c>
      <c r="W1176" s="5" t="s">
        <v>257</v>
      </c>
      <c r="AB1176" s="5" t="s">
        <v>216</v>
      </c>
      <c r="AC1176" s="1" t="s">
        <v>162</v>
      </c>
      <c r="AD1176" s="1" t="s">
        <v>162</v>
      </c>
      <c r="AE1176" s="1" t="s">
        <v>162</v>
      </c>
      <c r="AF1176" s="1" t="s">
        <v>162</v>
      </c>
      <c r="AG1176" s="1" t="s">
        <v>162</v>
      </c>
      <c r="AH1176" s="1" t="s">
        <v>162</v>
      </c>
      <c r="AI1176" s="1" t="s">
        <v>162</v>
      </c>
      <c r="AJ1176" s="1" t="s">
        <v>162</v>
      </c>
      <c r="AK1176" s="1" t="s">
        <v>162</v>
      </c>
      <c r="AL1176" s="1" t="s">
        <v>162</v>
      </c>
      <c r="AM1176" s="1" t="s">
        <v>162</v>
      </c>
      <c r="AN1176" s="1" t="s">
        <v>162</v>
      </c>
      <c r="AO1176" s="1" t="s">
        <v>162</v>
      </c>
      <c r="AP1176" s="1" t="s">
        <v>162</v>
      </c>
      <c r="AQ1176" s="1" t="s">
        <v>162</v>
      </c>
      <c r="AR1176" s="1" t="s">
        <v>162</v>
      </c>
      <c r="AS1176" s="1" t="s">
        <v>162</v>
      </c>
      <c r="AT1176" s="1" t="s">
        <v>162</v>
      </c>
      <c r="AU1176" s="1" t="s">
        <v>162</v>
      </c>
      <c r="AV1176" s="1" t="s">
        <v>162</v>
      </c>
      <c r="AW1176" s="1" t="s">
        <v>162</v>
      </c>
      <c r="AX1176" s="1" t="s">
        <v>162</v>
      </c>
      <c r="AY1176" s="1" t="s">
        <v>162</v>
      </c>
      <c r="AZ1176" s="1" t="s">
        <v>162</v>
      </c>
      <c r="BA1176" s="1" t="s">
        <v>162</v>
      </c>
      <c r="BB1176" s="1" t="s">
        <v>162</v>
      </c>
      <c r="BC1176" s="1" t="s">
        <v>162</v>
      </c>
      <c r="BD1176" s="1" t="s">
        <v>162</v>
      </c>
      <c r="BE1176" s="1" t="s">
        <v>162</v>
      </c>
      <c r="BS1176" s="1" t="s">
        <v>12341</v>
      </c>
      <c r="BT1176" s="5" t="s">
        <v>214</v>
      </c>
      <c r="BU1176" s="1" t="s">
        <v>240</v>
      </c>
      <c r="BZ1176" s="1" t="s">
        <v>181</v>
      </c>
      <c r="CA1176" s="8" t="s">
        <v>14664</v>
      </c>
      <c r="CB1176" s="1" t="s">
        <v>5687</v>
      </c>
    </row>
    <row r="1177">
      <c r="A1177" s="1" t="s">
        <v>14668</v>
      </c>
      <c r="B1177" s="1" t="s">
        <v>14656</v>
      </c>
      <c r="C1177" s="1" t="s">
        <v>14669</v>
      </c>
      <c r="D1177" s="1" t="s">
        <v>126</v>
      </c>
      <c r="E1177" s="1" t="s">
        <v>128</v>
      </c>
      <c r="F1177" s="5" t="s">
        <v>150</v>
      </c>
      <c r="G1177" s="1" t="s">
        <v>12340</v>
      </c>
      <c r="H1177" s="1" t="s">
        <v>14672</v>
      </c>
      <c r="I1177" s="5" t="s">
        <v>150</v>
      </c>
      <c r="M1177" s="5" t="s">
        <v>150</v>
      </c>
      <c r="N1177" s="5" t="s">
        <v>14674</v>
      </c>
      <c r="O1177" s="5" t="s">
        <v>220</v>
      </c>
      <c r="P1177" s="5" t="s">
        <v>174</v>
      </c>
      <c r="Q1177" s="5" t="s">
        <v>150</v>
      </c>
      <c r="R1177" s="5" t="s">
        <v>155</v>
      </c>
      <c r="S1177" s="5" t="s">
        <v>156</v>
      </c>
      <c r="T1177" s="5" t="s">
        <v>896</v>
      </c>
      <c r="U1177" s="5" t="s">
        <v>158</v>
      </c>
      <c r="V1177" s="5" t="s">
        <v>158</v>
      </c>
      <c r="W1177" s="5" t="s">
        <v>360</v>
      </c>
      <c r="AB1177" s="5" t="s">
        <v>161</v>
      </c>
      <c r="AC1177" s="1" t="s">
        <v>162</v>
      </c>
      <c r="AD1177" s="1" t="s">
        <v>162</v>
      </c>
      <c r="AE1177" s="1" t="s">
        <v>162</v>
      </c>
      <c r="AF1177" s="1" t="s">
        <v>162</v>
      </c>
      <c r="AG1177" s="1" t="s">
        <v>162</v>
      </c>
      <c r="AH1177" s="1" t="s">
        <v>162</v>
      </c>
      <c r="AI1177" s="1" t="s">
        <v>162</v>
      </c>
      <c r="AJ1177" s="1" t="s">
        <v>162</v>
      </c>
      <c r="AK1177" s="1" t="s">
        <v>162</v>
      </c>
      <c r="AL1177" s="1" t="s">
        <v>162</v>
      </c>
      <c r="AM1177" s="1" t="s">
        <v>162</v>
      </c>
      <c r="AN1177" s="1" t="s">
        <v>162</v>
      </c>
      <c r="AO1177" s="1" t="s">
        <v>162</v>
      </c>
      <c r="AP1177" s="1" t="s">
        <v>162</v>
      </c>
      <c r="AQ1177" s="1" t="s">
        <v>162</v>
      </c>
      <c r="AR1177" s="1" t="s">
        <v>162</v>
      </c>
      <c r="AS1177" s="1" t="s">
        <v>162</v>
      </c>
      <c r="AT1177" s="1" t="s">
        <v>162</v>
      </c>
      <c r="AU1177" s="1" t="s">
        <v>162</v>
      </c>
      <c r="AV1177" s="1" t="s">
        <v>162</v>
      </c>
      <c r="AW1177" s="1" t="s">
        <v>162</v>
      </c>
      <c r="AX1177" s="1" t="s">
        <v>162</v>
      </c>
      <c r="AY1177" s="1" t="s">
        <v>162</v>
      </c>
      <c r="AZ1177" s="1" t="s">
        <v>162</v>
      </c>
      <c r="BA1177" s="1" t="s">
        <v>162</v>
      </c>
      <c r="BB1177" s="1" t="s">
        <v>162</v>
      </c>
      <c r="BC1177" s="1" t="s">
        <v>162</v>
      </c>
      <c r="BD1177" s="1" t="s">
        <v>162</v>
      </c>
      <c r="BE1177" s="1" t="s">
        <v>162</v>
      </c>
      <c r="BS1177" s="1" t="s">
        <v>12341</v>
      </c>
      <c r="BT1177" s="5" t="s">
        <v>220</v>
      </c>
      <c r="BU1177" s="1" t="s">
        <v>184</v>
      </c>
      <c r="BZ1177" s="1" t="s">
        <v>181</v>
      </c>
      <c r="CA1177" s="8" t="s">
        <v>14678</v>
      </c>
      <c r="CB1177" s="1" t="s">
        <v>5687</v>
      </c>
    </row>
    <row r="1178">
      <c r="A1178" s="1" t="s">
        <v>14681</v>
      </c>
      <c r="B1178" s="1" t="s">
        <v>12118</v>
      </c>
      <c r="C1178" s="1" t="s">
        <v>14669</v>
      </c>
      <c r="D1178" s="1" t="s">
        <v>126</v>
      </c>
      <c r="E1178" s="1" t="s">
        <v>128</v>
      </c>
      <c r="F1178" s="5" t="s">
        <v>174</v>
      </c>
      <c r="G1178" s="1" t="s">
        <v>14682</v>
      </c>
      <c r="H1178" s="1" t="s">
        <v>14683</v>
      </c>
      <c r="I1178" s="5" t="s">
        <v>150</v>
      </c>
      <c r="M1178" s="5" t="s">
        <v>174</v>
      </c>
      <c r="N1178" s="5" t="s">
        <v>14684</v>
      </c>
      <c r="O1178" s="5" t="s">
        <v>520</v>
      </c>
      <c r="P1178" s="5" t="s">
        <v>150</v>
      </c>
      <c r="Q1178" s="5" t="s">
        <v>155</v>
      </c>
      <c r="R1178" s="5" t="s">
        <v>174</v>
      </c>
      <c r="S1178" s="5" t="s">
        <v>174</v>
      </c>
      <c r="T1178" s="5" t="s">
        <v>158</v>
      </c>
      <c r="U1178" s="5" t="s">
        <v>158</v>
      </c>
      <c r="V1178" s="5" t="s">
        <v>158</v>
      </c>
      <c r="W1178" s="5" t="s">
        <v>159</v>
      </c>
      <c r="X1178" s="1" t="s">
        <v>591</v>
      </c>
      <c r="AB1178" s="5" t="s">
        <v>216</v>
      </c>
      <c r="AC1178" s="1" t="s">
        <v>162</v>
      </c>
      <c r="AD1178" s="1" t="s">
        <v>162</v>
      </c>
      <c r="AE1178" s="1" t="s">
        <v>162</v>
      </c>
      <c r="AF1178" s="1" t="s">
        <v>162</v>
      </c>
      <c r="AG1178" s="1" t="s">
        <v>162</v>
      </c>
      <c r="AH1178" s="1" t="s">
        <v>162</v>
      </c>
      <c r="AI1178" s="1" t="s">
        <v>162</v>
      </c>
      <c r="AJ1178" s="1" t="s">
        <v>162</v>
      </c>
      <c r="AK1178" s="1" t="s">
        <v>162</v>
      </c>
      <c r="AL1178" s="1" t="s">
        <v>162</v>
      </c>
      <c r="AM1178" s="1" t="s">
        <v>162</v>
      </c>
      <c r="AN1178" s="1" t="s">
        <v>162</v>
      </c>
      <c r="AO1178" s="1" t="s">
        <v>162</v>
      </c>
      <c r="AP1178" s="1" t="s">
        <v>162</v>
      </c>
      <c r="AQ1178" s="1" t="s">
        <v>162</v>
      </c>
      <c r="AR1178" s="1" t="s">
        <v>162</v>
      </c>
      <c r="AS1178" s="1" t="s">
        <v>162</v>
      </c>
      <c r="AT1178" s="1" t="s">
        <v>162</v>
      </c>
      <c r="AU1178" s="1" t="s">
        <v>162</v>
      </c>
      <c r="AV1178" s="1" t="s">
        <v>162</v>
      </c>
      <c r="AW1178" s="1" t="s">
        <v>162</v>
      </c>
      <c r="AX1178" s="1" t="s">
        <v>162</v>
      </c>
      <c r="AY1178" s="1" t="s">
        <v>162</v>
      </c>
      <c r="AZ1178" s="1" t="s">
        <v>259</v>
      </c>
      <c r="BA1178" s="1" t="s">
        <v>162</v>
      </c>
      <c r="BB1178" s="1" t="s">
        <v>162</v>
      </c>
      <c r="BC1178" s="1" t="s">
        <v>162</v>
      </c>
      <c r="BD1178" s="1" t="s">
        <v>259</v>
      </c>
      <c r="BE1178" s="1" t="s">
        <v>162</v>
      </c>
      <c r="BF1178" s="5" t="s">
        <v>264</v>
      </c>
      <c r="BG1178" s="5" t="s">
        <v>265</v>
      </c>
      <c r="BN1178" s="5" t="s">
        <v>1287</v>
      </c>
      <c r="BO1178" s="5" t="s">
        <v>2915</v>
      </c>
      <c r="BS1178" s="1" t="s">
        <v>12124</v>
      </c>
      <c r="BT1178" s="5" t="s">
        <v>520</v>
      </c>
      <c r="BY1178" s="1" t="s">
        <v>180</v>
      </c>
      <c r="BZ1178" s="1" t="s">
        <v>181</v>
      </c>
      <c r="CA1178" s="8" t="s">
        <v>14687</v>
      </c>
      <c r="CB1178" s="1" t="s">
        <v>196</v>
      </c>
    </row>
    <row r="1179">
      <c r="A1179" s="1" t="s">
        <v>14690</v>
      </c>
      <c r="B1179" s="1" t="s">
        <v>14669</v>
      </c>
      <c r="C1179" s="1" t="s">
        <v>14691</v>
      </c>
      <c r="D1179" s="1" t="s">
        <v>126</v>
      </c>
      <c r="E1179" s="1" t="s">
        <v>128</v>
      </c>
      <c r="F1179" s="5" t="s">
        <v>150</v>
      </c>
      <c r="G1179" s="1" t="s">
        <v>14692</v>
      </c>
      <c r="H1179" s="1" t="s">
        <v>14693</v>
      </c>
      <c r="I1179" s="5" t="s">
        <v>150</v>
      </c>
      <c r="M1179" s="5" t="s">
        <v>174</v>
      </c>
      <c r="N1179" s="5" t="s">
        <v>14694</v>
      </c>
      <c r="O1179" s="5" t="s">
        <v>379</v>
      </c>
      <c r="P1179" s="5" t="s">
        <v>155</v>
      </c>
      <c r="Q1179" s="5" t="s">
        <v>150</v>
      </c>
      <c r="R1179" s="5" t="s">
        <v>155</v>
      </c>
      <c r="S1179" s="5" t="s">
        <v>156</v>
      </c>
      <c r="T1179" s="5" t="s">
        <v>158</v>
      </c>
      <c r="U1179" s="5" t="s">
        <v>405</v>
      </c>
      <c r="V1179" s="5" t="s">
        <v>158</v>
      </c>
      <c r="W1179" s="5" t="s">
        <v>1496</v>
      </c>
      <c r="AB1179" s="5" t="s">
        <v>150</v>
      </c>
      <c r="AC1179" s="1" t="s">
        <v>162</v>
      </c>
      <c r="AD1179" s="1" t="s">
        <v>162</v>
      </c>
      <c r="AE1179" s="1" t="s">
        <v>162</v>
      </c>
      <c r="AF1179" s="1" t="s">
        <v>162</v>
      </c>
      <c r="AG1179" s="1" t="s">
        <v>162</v>
      </c>
      <c r="AH1179" s="1" t="s">
        <v>162</v>
      </c>
      <c r="AI1179" s="1" t="s">
        <v>259</v>
      </c>
      <c r="AJ1179" s="1" t="s">
        <v>162</v>
      </c>
      <c r="AK1179" s="1" t="s">
        <v>162</v>
      </c>
      <c r="AL1179" s="1" t="s">
        <v>162</v>
      </c>
      <c r="AM1179" s="1" t="s">
        <v>259</v>
      </c>
      <c r="AN1179" s="1" t="s">
        <v>162</v>
      </c>
      <c r="AO1179" s="1" t="s">
        <v>162</v>
      </c>
      <c r="AP1179" s="1" t="s">
        <v>162</v>
      </c>
      <c r="AQ1179" s="1" t="s">
        <v>162</v>
      </c>
      <c r="AR1179" s="1" t="s">
        <v>162</v>
      </c>
      <c r="AS1179" s="1" t="s">
        <v>162</v>
      </c>
      <c r="AT1179" s="1" t="s">
        <v>162</v>
      </c>
      <c r="AU1179" s="1" t="s">
        <v>162</v>
      </c>
      <c r="AV1179" s="1" t="s">
        <v>162</v>
      </c>
      <c r="AW1179" s="1" t="s">
        <v>162</v>
      </c>
      <c r="AX1179" s="1" t="s">
        <v>162</v>
      </c>
      <c r="AY1179" s="1" t="s">
        <v>162</v>
      </c>
      <c r="AZ1179" s="1" t="s">
        <v>162</v>
      </c>
      <c r="BA1179" s="1" t="s">
        <v>162</v>
      </c>
      <c r="BB1179" s="1" t="s">
        <v>162</v>
      </c>
      <c r="BC1179" s="1" t="s">
        <v>162</v>
      </c>
      <c r="BD1179" s="1" t="s">
        <v>162</v>
      </c>
      <c r="BE1179" s="1" t="s">
        <v>162</v>
      </c>
      <c r="BS1179" s="1" t="s">
        <v>12124</v>
      </c>
      <c r="BT1179" s="5" t="s">
        <v>379</v>
      </c>
      <c r="BW1179" s="1" t="s">
        <v>893</v>
      </c>
      <c r="BZ1179" s="1" t="s">
        <v>181</v>
      </c>
      <c r="CA1179" s="8" t="s">
        <v>14695</v>
      </c>
      <c r="CB1179" s="1" t="s">
        <v>196</v>
      </c>
    </row>
    <row r="1180">
      <c r="A1180" s="1" t="s">
        <v>13109</v>
      </c>
      <c r="B1180" s="1" t="s">
        <v>12077</v>
      </c>
      <c r="C1180" s="1" t="s">
        <v>12339</v>
      </c>
      <c r="D1180" s="1" t="s">
        <v>126</v>
      </c>
      <c r="E1180" s="1" t="s">
        <v>128</v>
      </c>
      <c r="F1180" s="5" t="s">
        <v>155</v>
      </c>
      <c r="G1180" s="1" t="s">
        <v>13111</v>
      </c>
      <c r="H1180" s="1" t="s">
        <v>13112</v>
      </c>
      <c r="I1180" s="5" t="s">
        <v>150</v>
      </c>
      <c r="M1180" s="5" t="s">
        <v>150</v>
      </c>
      <c r="N1180" s="5" t="s">
        <v>14700</v>
      </c>
      <c r="O1180" s="5" t="s">
        <v>466</v>
      </c>
      <c r="P1180" s="5" t="s">
        <v>155</v>
      </c>
      <c r="Q1180" s="5" t="s">
        <v>155</v>
      </c>
      <c r="R1180" s="5" t="s">
        <v>155</v>
      </c>
      <c r="S1180" s="5" t="s">
        <v>156</v>
      </c>
      <c r="T1180" s="5" t="s">
        <v>158</v>
      </c>
      <c r="U1180" s="5" t="s">
        <v>10254</v>
      </c>
      <c r="V1180" s="5" t="s">
        <v>158</v>
      </c>
      <c r="W1180" s="5" t="s">
        <v>159</v>
      </c>
      <c r="X1180" s="1" t="s">
        <v>13114</v>
      </c>
      <c r="AB1180" s="5" t="s">
        <v>150</v>
      </c>
      <c r="AC1180" s="1" t="s">
        <v>162</v>
      </c>
      <c r="AD1180" s="1" t="s">
        <v>162</v>
      </c>
      <c r="AE1180" s="1" t="s">
        <v>162</v>
      </c>
      <c r="AF1180" s="1" t="s">
        <v>162</v>
      </c>
      <c r="AG1180" s="1" t="s">
        <v>162</v>
      </c>
      <c r="AH1180" s="1" t="s">
        <v>162</v>
      </c>
      <c r="AI1180" s="1" t="s">
        <v>162</v>
      </c>
      <c r="AJ1180" s="1" t="s">
        <v>162</v>
      </c>
      <c r="AK1180" s="1" t="s">
        <v>162</v>
      </c>
      <c r="AL1180" s="1" t="s">
        <v>162</v>
      </c>
      <c r="AM1180" s="1" t="s">
        <v>162</v>
      </c>
      <c r="AN1180" s="1" t="s">
        <v>162</v>
      </c>
      <c r="AO1180" s="1" t="s">
        <v>162</v>
      </c>
      <c r="AP1180" s="1" t="s">
        <v>162</v>
      </c>
      <c r="AQ1180" s="1" t="s">
        <v>162</v>
      </c>
      <c r="AR1180" s="1" t="s">
        <v>162</v>
      </c>
      <c r="AS1180" s="1" t="s">
        <v>162</v>
      </c>
      <c r="AT1180" s="1" t="s">
        <v>162</v>
      </c>
      <c r="AU1180" s="1" t="s">
        <v>162</v>
      </c>
      <c r="AV1180" s="1" t="s">
        <v>162</v>
      </c>
      <c r="AW1180" s="1" t="s">
        <v>162</v>
      </c>
      <c r="AX1180" s="1" t="s">
        <v>162</v>
      </c>
      <c r="AY1180" s="1" t="s">
        <v>162</v>
      </c>
      <c r="AZ1180" s="1" t="s">
        <v>162</v>
      </c>
      <c r="BA1180" s="1" t="s">
        <v>162</v>
      </c>
      <c r="BB1180" s="1" t="s">
        <v>162</v>
      </c>
      <c r="BC1180" s="1" t="s">
        <v>162</v>
      </c>
      <c r="BD1180" s="1" t="s">
        <v>162</v>
      </c>
      <c r="BE1180" s="1" t="s">
        <v>162</v>
      </c>
      <c r="BS1180" s="1" t="s">
        <v>12080</v>
      </c>
      <c r="BT1180" s="5" t="s">
        <v>466</v>
      </c>
      <c r="BY1180" s="1" t="s">
        <v>180</v>
      </c>
      <c r="BZ1180" s="1" t="s">
        <v>181</v>
      </c>
      <c r="CA1180" s="8" t="s">
        <v>14703</v>
      </c>
      <c r="CB1180" s="1" t="s">
        <v>7984</v>
      </c>
    </row>
    <row r="1181">
      <c r="A1181" s="1" t="s">
        <v>13084</v>
      </c>
      <c r="B1181" s="1" t="s">
        <v>12339</v>
      </c>
      <c r="C1181" s="1" t="s">
        <v>14708</v>
      </c>
      <c r="D1181" s="1" t="s">
        <v>126</v>
      </c>
      <c r="E1181" s="1" t="s">
        <v>128</v>
      </c>
      <c r="F1181" s="5" t="s">
        <v>150</v>
      </c>
      <c r="G1181" s="1" t="s">
        <v>12079</v>
      </c>
      <c r="H1181" s="5" t="s">
        <v>13086</v>
      </c>
      <c r="I1181" s="5" t="s">
        <v>150</v>
      </c>
      <c r="M1181" s="5" t="s">
        <v>150</v>
      </c>
      <c r="N1181" s="5" t="s">
        <v>14710</v>
      </c>
      <c r="O1181" s="5" t="s">
        <v>505</v>
      </c>
      <c r="P1181" s="5" t="s">
        <v>174</v>
      </c>
      <c r="Q1181" s="5" t="s">
        <v>150</v>
      </c>
      <c r="R1181" s="5" t="s">
        <v>155</v>
      </c>
      <c r="S1181" s="5" t="s">
        <v>174</v>
      </c>
      <c r="T1181" s="5" t="s">
        <v>158</v>
      </c>
      <c r="U1181" s="5" t="s">
        <v>158</v>
      </c>
      <c r="V1181" s="5" t="s">
        <v>158</v>
      </c>
      <c r="W1181" s="5" t="s">
        <v>257</v>
      </c>
      <c r="AB1181" s="5" t="s">
        <v>216</v>
      </c>
      <c r="AC1181" s="1" t="s">
        <v>162</v>
      </c>
      <c r="AD1181" s="1" t="s">
        <v>162</v>
      </c>
      <c r="AE1181" s="1" t="s">
        <v>162</v>
      </c>
      <c r="AF1181" s="1" t="s">
        <v>162</v>
      </c>
      <c r="AG1181" s="1" t="s">
        <v>162</v>
      </c>
      <c r="AH1181" s="1" t="s">
        <v>162</v>
      </c>
      <c r="AI1181" s="1" t="s">
        <v>259</v>
      </c>
      <c r="AJ1181" s="1" t="s">
        <v>162</v>
      </c>
      <c r="AK1181" s="1" t="s">
        <v>162</v>
      </c>
      <c r="AL1181" s="1" t="s">
        <v>162</v>
      </c>
      <c r="AM1181" s="1" t="s">
        <v>162</v>
      </c>
      <c r="AN1181" s="1" t="s">
        <v>162</v>
      </c>
      <c r="AO1181" s="1" t="s">
        <v>162</v>
      </c>
      <c r="AP1181" s="1" t="s">
        <v>162</v>
      </c>
      <c r="AQ1181" s="1" t="s">
        <v>162</v>
      </c>
      <c r="AR1181" s="1" t="s">
        <v>162</v>
      </c>
      <c r="AS1181" s="1" t="s">
        <v>162</v>
      </c>
      <c r="AT1181" s="1" t="s">
        <v>259</v>
      </c>
      <c r="AU1181" s="1" t="s">
        <v>162</v>
      </c>
      <c r="AV1181" s="1" t="s">
        <v>162</v>
      </c>
      <c r="AW1181" s="1" t="s">
        <v>162</v>
      </c>
      <c r="AX1181" s="1" t="s">
        <v>162</v>
      </c>
      <c r="AY1181" s="1" t="s">
        <v>162</v>
      </c>
      <c r="AZ1181" s="1" t="s">
        <v>259</v>
      </c>
      <c r="BA1181" s="1" t="s">
        <v>162</v>
      </c>
      <c r="BB1181" s="1" t="s">
        <v>162</v>
      </c>
      <c r="BC1181" s="1" t="s">
        <v>162</v>
      </c>
      <c r="BD1181" s="1" t="s">
        <v>162</v>
      </c>
      <c r="BE1181" s="1" t="s">
        <v>162</v>
      </c>
      <c r="BF1181" s="5" t="s">
        <v>264</v>
      </c>
      <c r="BG1181" s="5" t="s">
        <v>12528</v>
      </c>
      <c r="BS1181" s="1" t="s">
        <v>12080</v>
      </c>
      <c r="BT1181" s="5" t="s">
        <v>505</v>
      </c>
      <c r="BU1181" s="1" t="s">
        <v>240</v>
      </c>
      <c r="BZ1181" s="1" t="s">
        <v>181</v>
      </c>
      <c r="CA1181" s="8" t="s">
        <v>14711</v>
      </c>
      <c r="CB1181" s="1" t="s">
        <v>7984</v>
      </c>
    </row>
    <row r="1182">
      <c r="A1182" s="1" t="s">
        <v>13094</v>
      </c>
      <c r="B1182" s="1" t="s">
        <v>12339</v>
      </c>
      <c r="C1182" s="1" t="s">
        <v>14716</v>
      </c>
      <c r="D1182" s="1" t="s">
        <v>126</v>
      </c>
      <c r="E1182" s="1" t="s">
        <v>128</v>
      </c>
      <c r="F1182" s="5" t="s">
        <v>174</v>
      </c>
      <c r="G1182" s="1" t="s">
        <v>13096</v>
      </c>
      <c r="H1182" s="1" t="s">
        <v>13097</v>
      </c>
      <c r="I1182" s="5" t="s">
        <v>150</v>
      </c>
      <c r="M1182" s="5" t="s">
        <v>174</v>
      </c>
      <c r="N1182" s="5" t="s">
        <v>14717</v>
      </c>
      <c r="O1182" s="5" t="s">
        <v>2513</v>
      </c>
      <c r="P1182" s="5" t="s">
        <v>174</v>
      </c>
      <c r="Q1182" s="5" t="s">
        <v>174</v>
      </c>
      <c r="R1182" s="5" t="s">
        <v>155</v>
      </c>
      <c r="S1182" s="5" t="s">
        <v>174</v>
      </c>
      <c r="T1182" s="5" t="s">
        <v>158</v>
      </c>
      <c r="U1182" s="5" t="s">
        <v>158</v>
      </c>
      <c r="V1182" s="5" t="s">
        <v>158</v>
      </c>
      <c r="W1182" s="5" t="s">
        <v>257</v>
      </c>
      <c r="AB1182" s="5" t="s">
        <v>216</v>
      </c>
      <c r="AC1182" s="1" t="s">
        <v>162</v>
      </c>
      <c r="AD1182" s="1" t="s">
        <v>162</v>
      </c>
      <c r="AE1182" s="1" t="s">
        <v>162</v>
      </c>
      <c r="AF1182" s="1" t="s">
        <v>162</v>
      </c>
      <c r="AG1182" s="1" t="s">
        <v>162</v>
      </c>
      <c r="AH1182" s="1" t="s">
        <v>162</v>
      </c>
      <c r="AI1182" s="1" t="s">
        <v>162</v>
      </c>
      <c r="AJ1182" s="1" t="s">
        <v>162</v>
      </c>
      <c r="AK1182" s="1" t="s">
        <v>162</v>
      </c>
      <c r="AL1182" s="1" t="s">
        <v>162</v>
      </c>
      <c r="AM1182" s="1" t="s">
        <v>162</v>
      </c>
      <c r="AN1182" s="1" t="s">
        <v>162</v>
      </c>
      <c r="AO1182" s="1" t="s">
        <v>162</v>
      </c>
      <c r="AP1182" s="1" t="s">
        <v>162</v>
      </c>
      <c r="AQ1182" s="1" t="s">
        <v>162</v>
      </c>
      <c r="AR1182" s="1" t="s">
        <v>162</v>
      </c>
      <c r="AS1182" s="1" t="s">
        <v>162</v>
      </c>
      <c r="AT1182" s="1" t="s">
        <v>162</v>
      </c>
      <c r="AU1182" s="1" t="s">
        <v>162</v>
      </c>
      <c r="AV1182" s="1" t="s">
        <v>162</v>
      </c>
      <c r="AW1182" s="1" t="s">
        <v>162</v>
      </c>
      <c r="AX1182" s="1" t="s">
        <v>162</v>
      </c>
      <c r="AY1182" s="1" t="s">
        <v>162</v>
      </c>
      <c r="AZ1182" s="1" t="s">
        <v>162</v>
      </c>
      <c r="BA1182" s="1" t="s">
        <v>162</v>
      </c>
      <c r="BB1182" s="1" t="s">
        <v>162</v>
      </c>
      <c r="BC1182" s="1" t="s">
        <v>162</v>
      </c>
      <c r="BD1182" s="1" t="s">
        <v>162</v>
      </c>
      <c r="BE1182" s="1" t="s">
        <v>162</v>
      </c>
      <c r="BS1182" s="1" t="s">
        <v>12080</v>
      </c>
      <c r="BT1182" s="5" t="s">
        <v>2513</v>
      </c>
      <c r="BU1182" s="1" t="s">
        <v>240</v>
      </c>
      <c r="BZ1182" s="1" t="s">
        <v>181</v>
      </c>
      <c r="CA1182" s="8" t="s">
        <v>14719</v>
      </c>
      <c r="CB1182" s="1" t="s">
        <v>7984</v>
      </c>
    </row>
    <row r="1183">
      <c r="A1183" s="1" t="s">
        <v>12792</v>
      </c>
      <c r="B1183" s="1" t="s">
        <v>14726</v>
      </c>
      <c r="C1183" s="1" t="s">
        <v>14727</v>
      </c>
      <c r="D1183" s="1" t="s">
        <v>126</v>
      </c>
      <c r="E1183" s="1" t="s">
        <v>128</v>
      </c>
      <c r="F1183" s="5" t="s">
        <v>155</v>
      </c>
      <c r="G1183" s="1" t="s">
        <v>12794</v>
      </c>
      <c r="H1183" s="1" t="s">
        <v>12795</v>
      </c>
      <c r="I1183" s="5" t="s">
        <v>150</v>
      </c>
      <c r="M1183" s="5" t="s">
        <v>174</v>
      </c>
      <c r="N1183" s="5" t="s">
        <v>14728</v>
      </c>
      <c r="O1183" s="5" t="s">
        <v>158</v>
      </c>
      <c r="P1183" s="5" t="s">
        <v>150</v>
      </c>
      <c r="Q1183" s="5" t="s">
        <v>155</v>
      </c>
      <c r="BS1183" s="1" t="s">
        <v>12037</v>
      </c>
      <c r="BT1183" s="5" t="s">
        <v>158</v>
      </c>
      <c r="BZ1183" s="1" t="s">
        <v>181</v>
      </c>
      <c r="CA1183" s="8" t="s">
        <v>14729</v>
      </c>
      <c r="CB1183" s="1" t="s">
        <v>196</v>
      </c>
    </row>
    <row r="1184">
      <c r="A1184" s="1" t="s">
        <v>14731</v>
      </c>
      <c r="B1184" s="1" t="s">
        <v>14726</v>
      </c>
      <c r="C1184" s="1" t="s">
        <v>11962</v>
      </c>
      <c r="D1184" s="1" t="s">
        <v>126</v>
      </c>
      <c r="E1184" s="1" t="s">
        <v>128</v>
      </c>
      <c r="F1184" s="5" t="s">
        <v>150</v>
      </c>
      <c r="G1184" s="1" t="s">
        <v>9957</v>
      </c>
      <c r="H1184" s="1" t="s">
        <v>9958</v>
      </c>
      <c r="I1184" s="5" t="s">
        <v>150</v>
      </c>
      <c r="M1184" s="5" t="s">
        <v>174</v>
      </c>
      <c r="N1184" s="5" t="s">
        <v>14737</v>
      </c>
      <c r="O1184" s="5" t="s">
        <v>1496</v>
      </c>
      <c r="P1184" s="5" t="s">
        <v>156</v>
      </c>
      <c r="Q1184" s="5" t="s">
        <v>150</v>
      </c>
      <c r="R1184" s="5" t="s">
        <v>155</v>
      </c>
      <c r="S1184" s="5" t="s">
        <v>174</v>
      </c>
      <c r="T1184" s="5" t="s">
        <v>158</v>
      </c>
      <c r="U1184" s="5" t="s">
        <v>158</v>
      </c>
      <c r="V1184" s="5" t="s">
        <v>1048</v>
      </c>
      <c r="W1184" s="5" t="s">
        <v>257</v>
      </c>
      <c r="AB1184" s="5" t="s">
        <v>216</v>
      </c>
      <c r="AC1184" s="1" t="s">
        <v>162</v>
      </c>
      <c r="AD1184" s="1" t="s">
        <v>162</v>
      </c>
      <c r="AE1184" s="1" t="s">
        <v>162</v>
      </c>
      <c r="AF1184" s="1" t="s">
        <v>162</v>
      </c>
      <c r="AG1184" s="1" t="s">
        <v>162</v>
      </c>
      <c r="AH1184" s="1" t="s">
        <v>162</v>
      </c>
      <c r="AI1184" s="1" t="s">
        <v>162</v>
      </c>
      <c r="AJ1184" s="1" t="s">
        <v>162</v>
      </c>
      <c r="AK1184" s="1" t="s">
        <v>162</v>
      </c>
      <c r="AL1184" s="1" t="s">
        <v>162</v>
      </c>
      <c r="AM1184" s="1" t="s">
        <v>162</v>
      </c>
      <c r="AN1184" s="1" t="s">
        <v>162</v>
      </c>
      <c r="AO1184" s="1" t="s">
        <v>162</v>
      </c>
      <c r="AP1184" s="1" t="s">
        <v>162</v>
      </c>
      <c r="AQ1184" s="1" t="s">
        <v>162</v>
      </c>
      <c r="AR1184" s="1" t="s">
        <v>162</v>
      </c>
      <c r="AS1184" s="1" t="s">
        <v>162</v>
      </c>
      <c r="AT1184" s="1" t="s">
        <v>162</v>
      </c>
      <c r="AU1184" s="1" t="s">
        <v>162</v>
      </c>
      <c r="AV1184" s="1" t="s">
        <v>162</v>
      </c>
      <c r="AW1184" s="1" t="s">
        <v>162</v>
      </c>
      <c r="AX1184" s="1" t="s">
        <v>162</v>
      </c>
      <c r="AY1184" s="1" t="s">
        <v>162</v>
      </c>
      <c r="AZ1184" s="1" t="s">
        <v>259</v>
      </c>
      <c r="BA1184" s="1" t="s">
        <v>259</v>
      </c>
      <c r="BB1184" s="1" t="s">
        <v>162</v>
      </c>
      <c r="BC1184" s="1" t="s">
        <v>162</v>
      </c>
      <c r="BD1184" s="1" t="s">
        <v>162</v>
      </c>
      <c r="BE1184" s="1" t="s">
        <v>162</v>
      </c>
      <c r="BF1184" s="5" t="s">
        <v>2576</v>
      </c>
      <c r="BG1184" s="5" t="s">
        <v>2915</v>
      </c>
      <c r="BH1184" s="5" t="s">
        <v>2576</v>
      </c>
      <c r="BI1184" s="5" t="s">
        <v>12701</v>
      </c>
      <c r="BS1184" s="1" t="s">
        <v>9958</v>
      </c>
      <c r="BT1184" s="5" t="s">
        <v>1496</v>
      </c>
      <c r="BU1184" s="1" t="s">
        <v>240</v>
      </c>
      <c r="BZ1184" s="1" t="s">
        <v>181</v>
      </c>
      <c r="CA1184" s="8" t="s">
        <v>9986</v>
      </c>
      <c r="CB1184" s="1" t="s">
        <v>5687</v>
      </c>
    </row>
    <row r="1185">
      <c r="A1185" s="1" t="s">
        <v>12782</v>
      </c>
      <c r="B1185" s="1" t="s">
        <v>14727</v>
      </c>
      <c r="C1185" s="1" t="s">
        <v>14708</v>
      </c>
      <c r="D1185" s="1" t="s">
        <v>126</v>
      </c>
      <c r="E1185" s="1" t="s">
        <v>128</v>
      </c>
      <c r="F1185" s="5" t="s">
        <v>174</v>
      </c>
      <c r="G1185" s="1" t="s">
        <v>12784</v>
      </c>
      <c r="H1185" s="1" t="s">
        <v>12786</v>
      </c>
      <c r="I1185" s="5" t="s">
        <v>150</v>
      </c>
      <c r="M1185" s="5" t="s">
        <v>174</v>
      </c>
      <c r="N1185" s="5" t="s">
        <v>14741</v>
      </c>
      <c r="O1185" s="5" t="s">
        <v>535</v>
      </c>
      <c r="P1185" s="5" t="s">
        <v>174</v>
      </c>
      <c r="Q1185" s="5" t="s">
        <v>174</v>
      </c>
      <c r="R1185" s="5" t="s">
        <v>155</v>
      </c>
      <c r="S1185" s="5" t="s">
        <v>156</v>
      </c>
      <c r="T1185" s="5" t="s">
        <v>5896</v>
      </c>
      <c r="U1185" s="5" t="s">
        <v>158</v>
      </c>
      <c r="V1185" s="5" t="s">
        <v>158</v>
      </c>
      <c r="W1185" s="5" t="s">
        <v>360</v>
      </c>
      <c r="AB1185" s="5" t="s">
        <v>156</v>
      </c>
      <c r="AC1185" s="1" t="s">
        <v>162</v>
      </c>
      <c r="AD1185" s="1" t="s">
        <v>162</v>
      </c>
      <c r="AE1185" s="1" t="s">
        <v>162</v>
      </c>
      <c r="AF1185" s="1" t="s">
        <v>162</v>
      </c>
      <c r="AG1185" s="1" t="s">
        <v>162</v>
      </c>
      <c r="AH1185" s="1" t="s">
        <v>162</v>
      </c>
      <c r="AI1185" s="1" t="s">
        <v>162</v>
      </c>
      <c r="AJ1185" s="1" t="s">
        <v>162</v>
      </c>
      <c r="AK1185" s="1" t="s">
        <v>162</v>
      </c>
      <c r="AL1185" s="1" t="s">
        <v>162</v>
      </c>
      <c r="AM1185" s="1" t="s">
        <v>162</v>
      </c>
      <c r="AN1185" s="1" t="s">
        <v>162</v>
      </c>
      <c r="AO1185" s="1" t="s">
        <v>162</v>
      </c>
      <c r="AP1185" s="1" t="s">
        <v>162</v>
      </c>
      <c r="AQ1185" s="1" t="s">
        <v>162</v>
      </c>
      <c r="AR1185" s="1" t="s">
        <v>162</v>
      </c>
      <c r="AS1185" s="1" t="s">
        <v>162</v>
      </c>
      <c r="AT1185" s="1" t="s">
        <v>162</v>
      </c>
      <c r="AU1185" s="1" t="s">
        <v>162</v>
      </c>
      <c r="AV1185" s="1" t="s">
        <v>162</v>
      </c>
      <c r="AW1185" s="1" t="s">
        <v>162</v>
      </c>
      <c r="AX1185" s="1" t="s">
        <v>162</v>
      </c>
      <c r="AY1185" s="1" t="s">
        <v>162</v>
      </c>
      <c r="AZ1185" s="1" t="s">
        <v>162</v>
      </c>
      <c r="BA1185" s="1" t="s">
        <v>162</v>
      </c>
      <c r="BB1185" s="1" t="s">
        <v>162</v>
      </c>
      <c r="BC1185" s="1" t="s">
        <v>162</v>
      </c>
      <c r="BD1185" s="1" t="s">
        <v>162</v>
      </c>
      <c r="BE1185" s="1" t="s">
        <v>162</v>
      </c>
      <c r="BS1185" s="1" t="s">
        <v>12037</v>
      </c>
      <c r="BT1185" s="5" t="s">
        <v>535</v>
      </c>
      <c r="BU1185" s="1" t="s">
        <v>184</v>
      </c>
      <c r="BZ1185" s="1" t="s">
        <v>181</v>
      </c>
      <c r="CA1185" s="8" t="s">
        <v>14747</v>
      </c>
      <c r="CB1185" s="1" t="s">
        <v>196</v>
      </c>
    </row>
    <row r="1186">
      <c r="A1186" s="1" t="s">
        <v>12773</v>
      </c>
      <c r="B1186" s="1" t="s">
        <v>14708</v>
      </c>
      <c r="C1186" s="1" t="s">
        <v>14749</v>
      </c>
      <c r="D1186" s="1" t="s">
        <v>126</v>
      </c>
      <c r="E1186" s="1" t="s">
        <v>128</v>
      </c>
      <c r="F1186" s="5" t="s">
        <v>150</v>
      </c>
      <c r="G1186" s="1" t="s">
        <v>12036</v>
      </c>
      <c r="H1186" s="1" t="s">
        <v>12775</v>
      </c>
      <c r="I1186" s="5" t="s">
        <v>150</v>
      </c>
      <c r="M1186" s="5" t="s">
        <v>150</v>
      </c>
      <c r="N1186" s="5" t="s">
        <v>14752</v>
      </c>
      <c r="O1186" s="5" t="s">
        <v>2731</v>
      </c>
      <c r="P1186" s="5" t="s">
        <v>174</v>
      </c>
      <c r="Q1186" s="5" t="s">
        <v>150</v>
      </c>
      <c r="R1186" s="5" t="s">
        <v>155</v>
      </c>
      <c r="S1186" s="5" t="s">
        <v>156</v>
      </c>
      <c r="T1186" s="5" t="s">
        <v>882</v>
      </c>
      <c r="U1186" s="5" t="s">
        <v>158</v>
      </c>
      <c r="V1186" s="5" t="s">
        <v>158</v>
      </c>
      <c r="W1186" s="5" t="s">
        <v>450</v>
      </c>
      <c r="AB1186" s="5" t="s">
        <v>155</v>
      </c>
      <c r="AC1186" s="1" t="s">
        <v>162</v>
      </c>
      <c r="AD1186" s="1" t="s">
        <v>162</v>
      </c>
      <c r="AE1186" s="1" t="s">
        <v>162</v>
      </c>
      <c r="AF1186" s="1" t="s">
        <v>162</v>
      </c>
      <c r="AG1186" s="1" t="s">
        <v>162</v>
      </c>
      <c r="AH1186" s="1" t="s">
        <v>162</v>
      </c>
      <c r="AI1186" s="1" t="s">
        <v>162</v>
      </c>
      <c r="AJ1186" s="1" t="s">
        <v>162</v>
      </c>
      <c r="AK1186" s="1" t="s">
        <v>162</v>
      </c>
      <c r="AL1186" s="1" t="s">
        <v>162</v>
      </c>
      <c r="AM1186" s="1" t="s">
        <v>162</v>
      </c>
      <c r="AN1186" s="1" t="s">
        <v>162</v>
      </c>
      <c r="AO1186" s="1" t="s">
        <v>162</v>
      </c>
      <c r="AP1186" s="1" t="s">
        <v>162</v>
      </c>
      <c r="AQ1186" s="1" t="s">
        <v>162</v>
      </c>
      <c r="AR1186" s="1" t="s">
        <v>162</v>
      </c>
      <c r="AS1186" s="1" t="s">
        <v>162</v>
      </c>
      <c r="AT1186" s="1" t="s">
        <v>162</v>
      </c>
      <c r="AU1186" s="1" t="s">
        <v>162</v>
      </c>
      <c r="AV1186" s="1" t="s">
        <v>162</v>
      </c>
      <c r="AW1186" s="1" t="s">
        <v>162</v>
      </c>
      <c r="AX1186" s="1" t="s">
        <v>162</v>
      </c>
      <c r="AY1186" s="1" t="s">
        <v>162</v>
      </c>
      <c r="AZ1186" s="1" t="s">
        <v>162</v>
      </c>
      <c r="BA1186" s="1" t="s">
        <v>162</v>
      </c>
      <c r="BB1186" s="1" t="s">
        <v>162</v>
      </c>
      <c r="BC1186" s="1" t="s">
        <v>162</v>
      </c>
      <c r="BD1186" s="1" t="s">
        <v>162</v>
      </c>
      <c r="BE1186" s="1" t="s">
        <v>162</v>
      </c>
      <c r="BS1186" s="1" t="s">
        <v>12037</v>
      </c>
      <c r="BT1186" s="5" t="s">
        <v>2731</v>
      </c>
      <c r="BY1186" s="1" t="s">
        <v>456</v>
      </c>
      <c r="BZ1186" s="1" t="s">
        <v>181</v>
      </c>
      <c r="CA1186" s="8" t="s">
        <v>14753</v>
      </c>
      <c r="CB1186" s="1" t="s">
        <v>196</v>
      </c>
    </row>
    <row r="1187">
      <c r="A1187" s="1" t="s">
        <v>1243</v>
      </c>
      <c r="B1187" s="1" t="s">
        <v>11962</v>
      </c>
      <c r="C1187" s="1" t="s">
        <v>14754</v>
      </c>
      <c r="D1187" s="1" t="s">
        <v>126</v>
      </c>
      <c r="E1187" s="1" t="s">
        <v>128</v>
      </c>
      <c r="F1187" s="5" t="s">
        <v>161</v>
      </c>
      <c r="G1187" s="1" t="s">
        <v>1245</v>
      </c>
      <c r="H1187" s="1" t="s">
        <v>1246</v>
      </c>
      <c r="I1187" s="5" t="s">
        <v>150</v>
      </c>
      <c r="M1187" s="5" t="s">
        <v>174</v>
      </c>
      <c r="N1187" s="5" t="s">
        <v>14757</v>
      </c>
      <c r="O1187" s="5" t="s">
        <v>940</v>
      </c>
      <c r="P1187" s="5" t="s">
        <v>150</v>
      </c>
      <c r="Q1187" s="5" t="s">
        <v>155</v>
      </c>
      <c r="R1187" s="5" t="s">
        <v>174</v>
      </c>
      <c r="S1187" s="5" t="s">
        <v>156</v>
      </c>
      <c r="T1187" s="5" t="s">
        <v>158</v>
      </c>
      <c r="U1187" s="5" t="s">
        <v>158</v>
      </c>
      <c r="V1187" s="5" t="s">
        <v>158</v>
      </c>
      <c r="W1187" s="5" t="s">
        <v>257</v>
      </c>
      <c r="AB1187" s="5" t="s">
        <v>216</v>
      </c>
      <c r="AC1187" s="1" t="s">
        <v>162</v>
      </c>
      <c r="AD1187" s="1" t="s">
        <v>162</v>
      </c>
      <c r="AE1187" s="1" t="s">
        <v>162</v>
      </c>
      <c r="AF1187" s="1" t="s">
        <v>162</v>
      </c>
      <c r="AG1187" s="1" t="s">
        <v>162</v>
      </c>
      <c r="AH1187" s="1" t="s">
        <v>162</v>
      </c>
      <c r="AI1187" s="1" t="s">
        <v>162</v>
      </c>
      <c r="AJ1187" s="1" t="s">
        <v>162</v>
      </c>
      <c r="AK1187" s="1" t="s">
        <v>162</v>
      </c>
      <c r="AL1187" s="1" t="s">
        <v>162</v>
      </c>
      <c r="AM1187" s="1" t="s">
        <v>162</v>
      </c>
      <c r="AN1187" s="1" t="s">
        <v>162</v>
      </c>
      <c r="AO1187" s="1" t="s">
        <v>162</v>
      </c>
      <c r="AP1187" s="1" t="s">
        <v>162</v>
      </c>
      <c r="AQ1187" s="1" t="s">
        <v>162</v>
      </c>
      <c r="AR1187" s="1" t="s">
        <v>162</v>
      </c>
      <c r="AS1187" s="1" t="s">
        <v>162</v>
      </c>
      <c r="AT1187" s="1" t="s">
        <v>162</v>
      </c>
      <c r="AU1187" s="1" t="s">
        <v>162</v>
      </c>
      <c r="AV1187" s="1" t="s">
        <v>162</v>
      </c>
      <c r="AW1187" s="1" t="s">
        <v>162</v>
      </c>
      <c r="AX1187" s="1" t="s">
        <v>162</v>
      </c>
      <c r="AY1187" s="1" t="s">
        <v>162</v>
      </c>
      <c r="AZ1187" s="1" t="s">
        <v>162</v>
      </c>
      <c r="BA1187" s="1" t="s">
        <v>162</v>
      </c>
      <c r="BB1187" s="1" t="s">
        <v>162</v>
      </c>
      <c r="BC1187" s="1" t="s">
        <v>162</v>
      </c>
      <c r="BD1187" s="1" t="s">
        <v>162</v>
      </c>
      <c r="BE1187" s="1" t="s">
        <v>162</v>
      </c>
      <c r="BS1187" s="1" t="s">
        <v>1192</v>
      </c>
      <c r="BT1187" s="5" t="s">
        <v>940</v>
      </c>
      <c r="BU1187" s="1" t="s">
        <v>240</v>
      </c>
      <c r="BZ1187" s="1" t="s">
        <v>181</v>
      </c>
      <c r="CA1187" s="8" t="s">
        <v>14760</v>
      </c>
      <c r="CB1187" s="1" t="s">
        <v>10002</v>
      </c>
    </row>
    <row r="1188">
      <c r="A1188" s="1" t="s">
        <v>1227</v>
      </c>
      <c r="B1188" s="1" t="s">
        <v>14761</v>
      </c>
      <c r="C1188" s="1" t="s">
        <v>14762</v>
      </c>
      <c r="D1188" s="1" t="s">
        <v>126</v>
      </c>
      <c r="E1188" s="1" t="s">
        <v>128</v>
      </c>
      <c r="F1188" s="5" t="s">
        <v>156</v>
      </c>
      <c r="G1188" s="1" t="s">
        <v>1229</v>
      </c>
      <c r="H1188" s="1" t="s">
        <v>1230</v>
      </c>
      <c r="I1188" s="5" t="s">
        <v>150</v>
      </c>
      <c r="M1188" s="5" t="s">
        <v>150</v>
      </c>
      <c r="N1188" s="5" t="s">
        <v>14763</v>
      </c>
      <c r="O1188" s="5" t="s">
        <v>861</v>
      </c>
      <c r="P1188" s="5" t="s">
        <v>150</v>
      </c>
      <c r="Q1188" s="5" t="s">
        <v>155</v>
      </c>
      <c r="R1188" s="5" t="s">
        <v>174</v>
      </c>
      <c r="S1188" s="5" t="s">
        <v>156</v>
      </c>
      <c r="T1188" s="5" t="s">
        <v>158</v>
      </c>
      <c r="U1188" s="5" t="s">
        <v>158</v>
      </c>
      <c r="V1188" s="5" t="s">
        <v>158</v>
      </c>
      <c r="W1188" s="5" t="s">
        <v>257</v>
      </c>
      <c r="AB1188" s="5" t="s">
        <v>216</v>
      </c>
      <c r="AC1188" s="1" t="s">
        <v>162</v>
      </c>
      <c r="AD1188" s="1" t="s">
        <v>162</v>
      </c>
      <c r="AE1188" s="1" t="s">
        <v>162</v>
      </c>
      <c r="AF1188" s="1" t="s">
        <v>162</v>
      </c>
      <c r="AG1188" s="1" t="s">
        <v>162</v>
      </c>
      <c r="AH1188" s="1" t="s">
        <v>162</v>
      </c>
      <c r="AI1188" s="1" t="s">
        <v>162</v>
      </c>
      <c r="AJ1188" s="1" t="s">
        <v>162</v>
      </c>
      <c r="AK1188" s="1" t="s">
        <v>162</v>
      </c>
      <c r="AL1188" s="1" t="s">
        <v>162</v>
      </c>
      <c r="AM1188" s="1" t="s">
        <v>162</v>
      </c>
      <c r="AN1188" s="1" t="s">
        <v>162</v>
      </c>
      <c r="AO1188" s="1" t="s">
        <v>162</v>
      </c>
      <c r="AP1188" s="1" t="s">
        <v>162</v>
      </c>
      <c r="AQ1188" s="1" t="s">
        <v>162</v>
      </c>
      <c r="AR1188" s="1" t="s">
        <v>162</v>
      </c>
      <c r="AS1188" s="1" t="s">
        <v>162</v>
      </c>
      <c r="AT1188" s="1" t="s">
        <v>162</v>
      </c>
      <c r="AU1188" s="1" t="s">
        <v>162</v>
      </c>
      <c r="AV1188" s="1" t="s">
        <v>162</v>
      </c>
      <c r="AW1188" s="1" t="s">
        <v>162</v>
      </c>
      <c r="AX1188" s="1" t="s">
        <v>162</v>
      </c>
      <c r="AY1188" s="1" t="s">
        <v>162</v>
      </c>
      <c r="AZ1188" s="1" t="s">
        <v>162</v>
      </c>
      <c r="BA1188" s="1" t="s">
        <v>162</v>
      </c>
      <c r="BB1188" s="1" t="s">
        <v>162</v>
      </c>
      <c r="BC1188" s="1" t="s">
        <v>162</v>
      </c>
      <c r="BD1188" s="1" t="s">
        <v>162</v>
      </c>
      <c r="BE1188" s="1" t="s">
        <v>162</v>
      </c>
      <c r="BS1188" s="1" t="s">
        <v>1192</v>
      </c>
      <c r="BT1188" s="5" t="s">
        <v>861</v>
      </c>
      <c r="BU1188" s="1" t="s">
        <v>240</v>
      </c>
      <c r="BZ1188" s="1" t="s">
        <v>181</v>
      </c>
      <c r="CA1188" s="8" t="s">
        <v>14765</v>
      </c>
      <c r="CB1188" s="1" t="s">
        <v>10002</v>
      </c>
    </row>
    <row r="1189">
      <c r="A1189" s="1" t="s">
        <v>3712</v>
      </c>
      <c r="B1189" s="1" t="s">
        <v>11906</v>
      </c>
      <c r="C1189" s="1" t="s">
        <v>14769</v>
      </c>
      <c r="D1189" s="1" t="s">
        <v>126</v>
      </c>
      <c r="E1189" s="1" t="s">
        <v>128</v>
      </c>
      <c r="F1189" s="5" t="s">
        <v>155</v>
      </c>
      <c r="G1189" s="1" t="s">
        <v>3714</v>
      </c>
      <c r="H1189" s="1" t="s">
        <v>3715</v>
      </c>
      <c r="I1189" s="5" t="s">
        <v>150</v>
      </c>
      <c r="M1189" s="5" t="s">
        <v>150</v>
      </c>
      <c r="N1189" s="5" t="s">
        <v>14770</v>
      </c>
      <c r="O1189" s="5" t="s">
        <v>174</v>
      </c>
      <c r="P1189" s="5" t="s">
        <v>150</v>
      </c>
      <c r="Q1189" s="5" t="s">
        <v>155</v>
      </c>
      <c r="BS1189" s="1" t="s">
        <v>3688</v>
      </c>
      <c r="BT1189" s="5" t="s">
        <v>174</v>
      </c>
      <c r="BZ1189" s="1" t="s">
        <v>181</v>
      </c>
      <c r="CA1189" s="8" t="s">
        <v>14771</v>
      </c>
      <c r="CB1189" s="1" t="s">
        <v>196</v>
      </c>
    </row>
    <row r="1190">
      <c r="A1190" s="1" t="s">
        <v>8523</v>
      </c>
      <c r="B1190" s="1" t="s">
        <v>14769</v>
      </c>
      <c r="C1190" s="1" t="s">
        <v>14762</v>
      </c>
      <c r="D1190" s="1" t="s">
        <v>126</v>
      </c>
      <c r="E1190" s="1" t="s">
        <v>128</v>
      </c>
      <c r="F1190" s="5" t="s">
        <v>150</v>
      </c>
      <c r="G1190" s="1" t="s">
        <v>6959</v>
      </c>
      <c r="H1190" s="1" t="s">
        <v>8525</v>
      </c>
      <c r="I1190" s="5" t="s">
        <v>150</v>
      </c>
      <c r="M1190" s="5" t="s">
        <v>174</v>
      </c>
      <c r="N1190" s="5" t="s">
        <v>14779</v>
      </c>
      <c r="O1190" s="5" t="s">
        <v>1496</v>
      </c>
      <c r="P1190" s="5" t="s">
        <v>156</v>
      </c>
      <c r="Q1190" s="5" t="s">
        <v>150</v>
      </c>
      <c r="R1190" s="5" t="s">
        <v>155</v>
      </c>
      <c r="S1190" s="5" t="s">
        <v>174</v>
      </c>
      <c r="T1190" s="5" t="s">
        <v>158</v>
      </c>
      <c r="U1190" s="5" t="s">
        <v>158</v>
      </c>
      <c r="V1190" s="5" t="s">
        <v>158</v>
      </c>
      <c r="W1190" s="5" t="s">
        <v>257</v>
      </c>
      <c r="AB1190" s="5" t="s">
        <v>216</v>
      </c>
      <c r="AC1190" s="1" t="s">
        <v>162</v>
      </c>
      <c r="AD1190" s="1" t="s">
        <v>162</v>
      </c>
      <c r="AE1190" s="1" t="s">
        <v>162</v>
      </c>
      <c r="AF1190" s="1" t="s">
        <v>162</v>
      </c>
      <c r="AG1190" s="1" t="s">
        <v>162</v>
      </c>
      <c r="AH1190" s="1" t="s">
        <v>162</v>
      </c>
      <c r="AI1190" s="1" t="s">
        <v>259</v>
      </c>
      <c r="AJ1190" s="1" t="s">
        <v>162</v>
      </c>
      <c r="AK1190" s="1" t="s">
        <v>162</v>
      </c>
      <c r="AL1190" s="1" t="s">
        <v>162</v>
      </c>
      <c r="AM1190" s="1" t="s">
        <v>259</v>
      </c>
      <c r="AN1190" s="1" t="s">
        <v>162</v>
      </c>
      <c r="AO1190" s="1" t="s">
        <v>162</v>
      </c>
      <c r="AP1190" s="1" t="s">
        <v>162</v>
      </c>
      <c r="AQ1190" s="1" t="s">
        <v>162</v>
      </c>
      <c r="AR1190" s="1" t="s">
        <v>162</v>
      </c>
      <c r="AS1190" s="1" t="s">
        <v>162</v>
      </c>
      <c r="AT1190" s="1" t="s">
        <v>162</v>
      </c>
      <c r="AU1190" s="1" t="s">
        <v>162</v>
      </c>
      <c r="AV1190" s="1" t="s">
        <v>162</v>
      </c>
      <c r="AW1190" s="1" t="s">
        <v>162</v>
      </c>
      <c r="AX1190" s="1" t="s">
        <v>162</v>
      </c>
      <c r="AY1190" s="1" t="s">
        <v>162</v>
      </c>
      <c r="AZ1190" s="1" t="s">
        <v>162</v>
      </c>
      <c r="BA1190" s="1" t="s">
        <v>162</v>
      </c>
      <c r="BB1190" s="1" t="s">
        <v>162</v>
      </c>
      <c r="BC1190" s="1" t="s">
        <v>162</v>
      </c>
      <c r="BD1190" s="1" t="s">
        <v>162</v>
      </c>
      <c r="BE1190" s="1" t="s">
        <v>259</v>
      </c>
      <c r="BP1190" s="1" t="s">
        <v>8537</v>
      </c>
      <c r="BQ1190" s="5" t="s">
        <v>1454</v>
      </c>
      <c r="BR1190" s="5" t="s">
        <v>265</v>
      </c>
      <c r="BS1190" s="1" t="s">
        <v>6960</v>
      </c>
      <c r="BT1190" s="5" t="s">
        <v>1496</v>
      </c>
      <c r="BU1190" s="1" t="s">
        <v>240</v>
      </c>
      <c r="BZ1190" s="1" t="s">
        <v>181</v>
      </c>
      <c r="CA1190" s="8" t="s">
        <v>7009</v>
      </c>
      <c r="CB1190" s="1" t="s">
        <v>196</v>
      </c>
    </row>
    <row r="1191">
      <c r="A1191" s="1" t="s">
        <v>3693</v>
      </c>
      <c r="B1191" s="1" t="s">
        <v>14769</v>
      </c>
      <c r="C1191" s="1" t="s">
        <v>14783</v>
      </c>
      <c r="D1191" s="1" t="s">
        <v>126</v>
      </c>
      <c r="E1191" s="1" t="s">
        <v>128</v>
      </c>
      <c r="F1191" s="5" t="s">
        <v>174</v>
      </c>
      <c r="G1191" s="1" t="s">
        <v>14784</v>
      </c>
      <c r="H1191" s="1" t="s">
        <v>3698</v>
      </c>
      <c r="I1191" s="5" t="s">
        <v>150</v>
      </c>
      <c r="M1191" s="5" t="s">
        <v>174</v>
      </c>
      <c r="N1191" s="5" t="s">
        <v>14785</v>
      </c>
      <c r="O1191" s="5" t="s">
        <v>1758</v>
      </c>
      <c r="P1191" s="5" t="s">
        <v>174</v>
      </c>
      <c r="Q1191" s="5" t="s">
        <v>174</v>
      </c>
      <c r="R1191" s="5" t="s">
        <v>155</v>
      </c>
      <c r="S1191" s="5" t="s">
        <v>174</v>
      </c>
      <c r="T1191" s="5" t="s">
        <v>158</v>
      </c>
      <c r="U1191" s="5" t="s">
        <v>158</v>
      </c>
      <c r="V1191" s="5" t="s">
        <v>158</v>
      </c>
      <c r="W1191" s="5" t="s">
        <v>257</v>
      </c>
      <c r="AB1191" s="5" t="s">
        <v>216</v>
      </c>
      <c r="AC1191" s="1" t="s">
        <v>162</v>
      </c>
      <c r="AD1191" s="1" t="s">
        <v>162</v>
      </c>
      <c r="AE1191" s="1" t="s">
        <v>162</v>
      </c>
      <c r="AF1191" s="1" t="s">
        <v>162</v>
      </c>
      <c r="AG1191" s="1" t="s">
        <v>162</v>
      </c>
      <c r="AH1191" s="1" t="s">
        <v>162</v>
      </c>
      <c r="AI1191" s="1" t="s">
        <v>162</v>
      </c>
      <c r="AJ1191" s="1" t="s">
        <v>162</v>
      </c>
      <c r="AK1191" s="1" t="s">
        <v>162</v>
      </c>
      <c r="AL1191" s="1" t="s">
        <v>162</v>
      </c>
      <c r="AM1191" s="1" t="s">
        <v>162</v>
      </c>
      <c r="AN1191" s="1" t="s">
        <v>162</v>
      </c>
      <c r="AO1191" s="1" t="s">
        <v>162</v>
      </c>
      <c r="AP1191" s="1" t="s">
        <v>162</v>
      </c>
      <c r="AQ1191" s="1" t="s">
        <v>162</v>
      </c>
      <c r="AR1191" s="1" t="s">
        <v>162</v>
      </c>
      <c r="AS1191" s="1" t="s">
        <v>162</v>
      </c>
      <c r="AT1191" s="1" t="s">
        <v>162</v>
      </c>
      <c r="AU1191" s="1" t="s">
        <v>162</v>
      </c>
      <c r="AV1191" s="1" t="s">
        <v>162</v>
      </c>
      <c r="AW1191" s="1" t="s">
        <v>162</v>
      </c>
      <c r="AX1191" s="1" t="s">
        <v>162</v>
      </c>
      <c r="AY1191" s="1" t="s">
        <v>162</v>
      </c>
      <c r="AZ1191" s="1" t="s">
        <v>162</v>
      </c>
      <c r="BA1191" s="1" t="s">
        <v>162</v>
      </c>
      <c r="BB1191" s="1" t="s">
        <v>162</v>
      </c>
      <c r="BC1191" s="1" t="s">
        <v>162</v>
      </c>
      <c r="BD1191" s="1" t="s">
        <v>162</v>
      </c>
      <c r="BE1191" s="1" t="s">
        <v>162</v>
      </c>
      <c r="BS1191" s="1" t="s">
        <v>3688</v>
      </c>
      <c r="BT1191" s="5" t="s">
        <v>1758</v>
      </c>
      <c r="BU1191" s="1" t="s">
        <v>240</v>
      </c>
      <c r="BZ1191" s="1" t="s">
        <v>181</v>
      </c>
      <c r="CA1191" s="8" t="s">
        <v>14788</v>
      </c>
      <c r="CB1191" s="1" t="s">
        <v>196</v>
      </c>
    </row>
    <row r="1192">
      <c r="A1192" s="1" t="s">
        <v>3675</v>
      </c>
      <c r="B1192" s="1" t="s">
        <v>14783</v>
      </c>
      <c r="C1192" s="1" t="s">
        <v>14762</v>
      </c>
      <c r="D1192" s="1" t="s">
        <v>126</v>
      </c>
      <c r="E1192" s="1" t="s">
        <v>128</v>
      </c>
      <c r="F1192" s="5" t="s">
        <v>150</v>
      </c>
      <c r="G1192" s="1" t="s">
        <v>14791</v>
      </c>
      <c r="H1192" s="1" t="s">
        <v>3678</v>
      </c>
      <c r="I1192" s="5" t="s">
        <v>150</v>
      </c>
      <c r="M1192" s="5" t="s">
        <v>150</v>
      </c>
      <c r="N1192" s="5" t="s">
        <v>14792</v>
      </c>
      <c r="O1192" s="5" t="s">
        <v>2539</v>
      </c>
      <c r="P1192" s="5" t="s">
        <v>174</v>
      </c>
      <c r="Q1192" s="5" t="s">
        <v>150</v>
      </c>
      <c r="R1192" s="5" t="s">
        <v>155</v>
      </c>
      <c r="S1192" s="5" t="s">
        <v>156</v>
      </c>
      <c r="T1192" s="5" t="s">
        <v>449</v>
      </c>
      <c r="U1192" s="5" t="s">
        <v>158</v>
      </c>
      <c r="V1192" s="5" t="s">
        <v>158</v>
      </c>
      <c r="W1192" s="5" t="s">
        <v>360</v>
      </c>
      <c r="AB1192" s="5" t="s">
        <v>155</v>
      </c>
      <c r="AC1192" s="1" t="s">
        <v>162</v>
      </c>
      <c r="AD1192" s="1" t="s">
        <v>162</v>
      </c>
      <c r="AE1192" s="1" t="s">
        <v>162</v>
      </c>
      <c r="AF1192" s="1" t="s">
        <v>162</v>
      </c>
      <c r="AG1192" s="1" t="s">
        <v>162</v>
      </c>
      <c r="AH1192" s="1" t="s">
        <v>162</v>
      </c>
      <c r="AI1192" s="1" t="s">
        <v>162</v>
      </c>
      <c r="AJ1192" s="1" t="s">
        <v>162</v>
      </c>
      <c r="AK1192" s="1" t="s">
        <v>162</v>
      </c>
      <c r="AL1192" s="1" t="s">
        <v>162</v>
      </c>
      <c r="AM1192" s="1" t="s">
        <v>162</v>
      </c>
      <c r="AN1192" s="1" t="s">
        <v>162</v>
      </c>
      <c r="AO1192" s="1" t="s">
        <v>162</v>
      </c>
      <c r="AP1192" s="1" t="s">
        <v>162</v>
      </c>
      <c r="AQ1192" s="1" t="s">
        <v>162</v>
      </c>
      <c r="AR1192" s="1" t="s">
        <v>162</v>
      </c>
      <c r="AS1192" s="1" t="s">
        <v>162</v>
      </c>
      <c r="AT1192" s="1" t="s">
        <v>162</v>
      </c>
      <c r="AU1192" s="1" t="s">
        <v>162</v>
      </c>
      <c r="AV1192" s="1" t="s">
        <v>162</v>
      </c>
      <c r="AW1192" s="1" t="s">
        <v>162</v>
      </c>
      <c r="AX1192" s="1" t="s">
        <v>162</v>
      </c>
      <c r="AY1192" s="1" t="s">
        <v>162</v>
      </c>
      <c r="AZ1192" s="1" t="s">
        <v>162</v>
      </c>
      <c r="BA1192" s="1" t="s">
        <v>162</v>
      </c>
      <c r="BB1192" s="1" t="s">
        <v>162</v>
      </c>
      <c r="BC1192" s="1" t="s">
        <v>162</v>
      </c>
      <c r="BD1192" s="1" t="s">
        <v>162</v>
      </c>
      <c r="BE1192" s="1" t="s">
        <v>162</v>
      </c>
      <c r="BS1192" s="1" t="s">
        <v>3688</v>
      </c>
      <c r="BT1192" s="5" t="s">
        <v>2539</v>
      </c>
      <c r="BU1192" s="1" t="s">
        <v>184</v>
      </c>
      <c r="BZ1192" s="1" t="s">
        <v>181</v>
      </c>
      <c r="CA1192" s="8" t="s">
        <v>14794</v>
      </c>
      <c r="CB1192" s="1" t="s">
        <v>196</v>
      </c>
    </row>
    <row r="1193">
      <c r="A1193" s="1" t="s">
        <v>1209</v>
      </c>
      <c r="B1193" s="1" t="s">
        <v>14762</v>
      </c>
      <c r="C1193" s="1" t="s">
        <v>14797</v>
      </c>
      <c r="D1193" s="1" t="s">
        <v>126</v>
      </c>
      <c r="E1193" s="1" t="s">
        <v>128</v>
      </c>
      <c r="F1193" s="5" t="s">
        <v>155</v>
      </c>
      <c r="G1193" s="1" t="s">
        <v>1212</v>
      </c>
      <c r="H1193" s="1" t="s">
        <v>1214</v>
      </c>
      <c r="I1193" s="5" t="s">
        <v>150</v>
      </c>
      <c r="M1193" s="5" t="s">
        <v>150</v>
      </c>
      <c r="N1193" s="5" t="s">
        <v>14798</v>
      </c>
      <c r="O1193" s="5" t="s">
        <v>154</v>
      </c>
      <c r="P1193" s="5" t="s">
        <v>150</v>
      </c>
      <c r="Q1193" s="5" t="s">
        <v>155</v>
      </c>
      <c r="R1193" s="5" t="s">
        <v>155</v>
      </c>
      <c r="S1193" s="5" t="s">
        <v>156</v>
      </c>
      <c r="T1193" s="5" t="s">
        <v>896</v>
      </c>
      <c r="U1193" s="5" t="s">
        <v>158</v>
      </c>
      <c r="V1193" s="5" t="s">
        <v>158</v>
      </c>
      <c r="W1193" s="5" t="s">
        <v>2513</v>
      </c>
      <c r="AB1193" s="5" t="s">
        <v>155</v>
      </c>
      <c r="AC1193" s="1" t="s">
        <v>162</v>
      </c>
      <c r="AD1193" s="1" t="s">
        <v>162</v>
      </c>
      <c r="AE1193" s="1" t="s">
        <v>162</v>
      </c>
      <c r="AF1193" s="1" t="s">
        <v>162</v>
      </c>
      <c r="AG1193" s="1" t="s">
        <v>162</v>
      </c>
      <c r="AH1193" s="1" t="s">
        <v>162</v>
      </c>
      <c r="AI1193" s="1" t="s">
        <v>162</v>
      </c>
      <c r="AJ1193" s="1" t="s">
        <v>162</v>
      </c>
      <c r="AK1193" s="1" t="s">
        <v>162</v>
      </c>
      <c r="AL1193" s="1" t="s">
        <v>162</v>
      </c>
      <c r="AM1193" s="1" t="s">
        <v>162</v>
      </c>
      <c r="AN1193" s="1" t="s">
        <v>162</v>
      </c>
      <c r="AO1193" s="1" t="s">
        <v>162</v>
      </c>
      <c r="AP1193" s="1" t="s">
        <v>162</v>
      </c>
      <c r="AQ1193" s="1" t="s">
        <v>162</v>
      </c>
      <c r="AR1193" s="1" t="s">
        <v>162</v>
      </c>
      <c r="AS1193" s="1" t="s">
        <v>162</v>
      </c>
      <c r="AT1193" s="1" t="s">
        <v>162</v>
      </c>
      <c r="AU1193" s="1" t="s">
        <v>162</v>
      </c>
      <c r="AV1193" s="1" t="s">
        <v>162</v>
      </c>
      <c r="AW1193" s="1" t="s">
        <v>162</v>
      </c>
      <c r="AX1193" s="1" t="s">
        <v>162</v>
      </c>
      <c r="AY1193" s="1" t="s">
        <v>162</v>
      </c>
      <c r="AZ1193" s="1" t="s">
        <v>162</v>
      </c>
      <c r="BA1193" s="1" t="s">
        <v>162</v>
      </c>
      <c r="BB1193" s="1" t="s">
        <v>162</v>
      </c>
      <c r="BC1193" s="1" t="s">
        <v>162</v>
      </c>
      <c r="BD1193" s="1" t="s">
        <v>162</v>
      </c>
      <c r="BE1193" s="1" t="s">
        <v>162</v>
      </c>
      <c r="BS1193" s="1" t="s">
        <v>1192</v>
      </c>
      <c r="BT1193" s="5" t="s">
        <v>154</v>
      </c>
      <c r="BW1193" s="1" t="s">
        <v>944</v>
      </c>
      <c r="BZ1193" s="1" t="s">
        <v>181</v>
      </c>
      <c r="CA1193" s="8" t="s">
        <v>14801</v>
      </c>
      <c r="CB1193" s="1" t="s">
        <v>10002</v>
      </c>
    </row>
    <row r="1194">
      <c r="A1194" s="1" t="s">
        <v>11175</v>
      </c>
      <c r="B1194" s="1" t="s">
        <v>11842</v>
      </c>
      <c r="C1194" s="1" t="s">
        <v>14797</v>
      </c>
      <c r="D1194" s="1" t="s">
        <v>126</v>
      </c>
      <c r="E1194" s="1" t="s">
        <v>128</v>
      </c>
      <c r="F1194" s="5" t="s">
        <v>150</v>
      </c>
      <c r="G1194" s="1" t="s">
        <v>11177</v>
      </c>
      <c r="H1194" s="1" t="s">
        <v>11179</v>
      </c>
      <c r="I1194" s="5" t="s">
        <v>150</v>
      </c>
      <c r="M1194" s="5" t="s">
        <v>150</v>
      </c>
      <c r="N1194" s="5" t="s">
        <v>14805</v>
      </c>
      <c r="O1194" s="5" t="s">
        <v>1496</v>
      </c>
      <c r="P1194" s="5" t="s">
        <v>156</v>
      </c>
      <c r="Q1194" s="5" t="s">
        <v>150</v>
      </c>
      <c r="R1194" s="5" t="s">
        <v>155</v>
      </c>
      <c r="S1194" s="5" t="s">
        <v>174</v>
      </c>
      <c r="T1194" s="5" t="s">
        <v>158</v>
      </c>
      <c r="U1194" s="5" t="s">
        <v>158</v>
      </c>
      <c r="V1194" s="5" t="s">
        <v>158</v>
      </c>
      <c r="W1194" s="5" t="s">
        <v>257</v>
      </c>
      <c r="AB1194" s="5" t="s">
        <v>216</v>
      </c>
      <c r="AC1194" s="1" t="s">
        <v>162</v>
      </c>
      <c r="AD1194" s="1" t="s">
        <v>162</v>
      </c>
      <c r="AE1194" s="1" t="s">
        <v>162</v>
      </c>
      <c r="AF1194" s="1" t="s">
        <v>162</v>
      </c>
      <c r="AG1194" s="1" t="s">
        <v>162</v>
      </c>
      <c r="AH1194" s="1" t="s">
        <v>162</v>
      </c>
      <c r="AI1194" s="1" t="s">
        <v>162</v>
      </c>
      <c r="AJ1194" s="1" t="s">
        <v>162</v>
      </c>
      <c r="AK1194" s="1" t="s">
        <v>162</v>
      </c>
      <c r="AL1194" s="1" t="s">
        <v>162</v>
      </c>
      <c r="AM1194" s="1" t="s">
        <v>162</v>
      </c>
      <c r="AN1194" s="1" t="s">
        <v>162</v>
      </c>
      <c r="AO1194" s="1" t="s">
        <v>162</v>
      </c>
      <c r="AP1194" s="1" t="s">
        <v>162</v>
      </c>
      <c r="AQ1194" s="1" t="s">
        <v>162</v>
      </c>
      <c r="AR1194" s="1" t="s">
        <v>162</v>
      </c>
      <c r="AS1194" s="1" t="s">
        <v>162</v>
      </c>
      <c r="AT1194" s="1" t="s">
        <v>162</v>
      </c>
      <c r="AU1194" s="1" t="s">
        <v>162</v>
      </c>
      <c r="AV1194" s="1" t="s">
        <v>162</v>
      </c>
      <c r="AW1194" s="1" t="s">
        <v>162</v>
      </c>
      <c r="AX1194" s="1" t="s">
        <v>162</v>
      </c>
      <c r="AY1194" s="1" t="s">
        <v>162</v>
      </c>
      <c r="AZ1194" s="1" t="s">
        <v>162</v>
      </c>
      <c r="BA1194" s="1" t="s">
        <v>162</v>
      </c>
      <c r="BB1194" s="1" t="s">
        <v>162</v>
      </c>
      <c r="BC1194" s="1" t="s">
        <v>162</v>
      </c>
      <c r="BD1194" s="1" t="s">
        <v>162</v>
      </c>
      <c r="BE1194" s="1" t="s">
        <v>162</v>
      </c>
      <c r="BS1194" s="1" t="s">
        <v>11181</v>
      </c>
      <c r="BT1194" s="5" t="s">
        <v>1496</v>
      </c>
      <c r="BU1194" s="1" t="s">
        <v>240</v>
      </c>
      <c r="BZ1194" s="1" t="s">
        <v>181</v>
      </c>
      <c r="CA1194" s="8" t="s">
        <v>14807</v>
      </c>
      <c r="CB1194" s="1" t="s">
        <v>196</v>
      </c>
    </row>
    <row r="1195">
      <c r="A1195" s="1" t="s">
        <v>1198</v>
      </c>
      <c r="B1195" s="1" t="s">
        <v>14797</v>
      </c>
      <c r="C1195" s="1" t="s">
        <v>14811</v>
      </c>
      <c r="D1195" s="1" t="s">
        <v>126</v>
      </c>
      <c r="E1195" s="1" t="s">
        <v>128</v>
      </c>
      <c r="F1195" s="5" t="s">
        <v>174</v>
      </c>
      <c r="G1195" s="1" t="s">
        <v>1200</v>
      </c>
      <c r="H1195" s="1" t="s">
        <v>1201</v>
      </c>
      <c r="I1195" s="5" t="s">
        <v>150</v>
      </c>
      <c r="M1195" s="5" t="s">
        <v>174</v>
      </c>
      <c r="N1195" s="5" t="s">
        <v>14812</v>
      </c>
      <c r="O1195" s="5" t="s">
        <v>1844</v>
      </c>
      <c r="P1195" s="5" t="s">
        <v>174</v>
      </c>
      <c r="Q1195" s="5" t="s">
        <v>174</v>
      </c>
      <c r="R1195" s="5" t="s">
        <v>155</v>
      </c>
      <c r="S1195" s="5" t="s">
        <v>216</v>
      </c>
      <c r="T1195" s="5" t="s">
        <v>882</v>
      </c>
      <c r="U1195" s="5" t="s">
        <v>158</v>
      </c>
      <c r="V1195" s="5" t="s">
        <v>158</v>
      </c>
      <c r="W1195" s="5" t="s">
        <v>225</v>
      </c>
      <c r="AB1195" s="5" t="s">
        <v>156</v>
      </c>
      <c r="AC1195" s="1" t="s">
        <v>162</v>
      </c>
      <c r="AD1195" s="1" t="s">
        <v>162</v>
      </c>
      <c r="AE1195" s="1" t="s">
        <v>162</v>
      </c>
      <c r="AF1195" s="1" t="s">
        <v>162</v>
      </c>
      <c r="AG1195" s="1" t="s">
        <v>162</v>
      </c>
      <c r="AH1195" s="1" t="s">
        <v>162</v>
      </c>
      <c r="AI1195" s="1" t="s">
        <v>162</v>
      </c>
      <c r="AJ1195" s="1" t="s">
        <v>162</v>
      </c>
      <c r="AK1195" s="1" t="s">
        <v>162</v>
      </c>
      <c r="AL1195" s="1" t="s">
        <v>162</v>
      </c>
      <c r="AM1195" s="1" t="s">
        <v>162</v>
      </c>
      <c r="AN1195" s="1" t="s">
        <v>162</v>
      </c>
      <c r="AO1195" s="1" t="s">
        <v>162</v>
      </c>
      <c r="AP1195" s="1" t="s">
        <v>162</v>
      </c>
      <c r="AQ1195" s="1" t="s">
        <v>162</v>
      </c>
      <c r="AR1195" s="1" t="s">
        <v>162</v>
      </c>
      <c r="AS1195" s="1" t="s">
        <v>162</v>
      </c>
      <c r="AT1195" s="1" t="s">
        <v>162</v>
      </c>
      <c r="AU1195" s="1" t="s">
        <v>162</v>
      </c>
      <c r="AV1195" s="1" t="s">
        <v>162</v>
      </c>
      <c r="AW1195" s="1" t="s">
        <v>162</v>
      </c>
      <c r="AX1195" s="1" t="s">
        <v>162</v>
      </c>
      <c r="AY1195" s="1" t="s">
        <v>162</v>
      </c>
      <c r="AZ1195" s="1" t="s">
        <v>162</v>
      </c>
      <c r="BA1195" s="1" t="s">
        <v>162</v>
      </c>
      <c r="BB1195" s="1" t="s">
        <v>162</v>
      </c>
      <c r="BC1195" s="1" t="s">
        <v>162</v>
      </c>
      <c r="BD1195" s="1" t="s">
        <v>162</v>
      </c>
      <c r="BE1195" s="1" t="s">
        <v>162</v>
      </c>
      <c r="BS1195" s="1" t="s">
        <v>1192</v>
      </c>
      <c r="BT1195" s="5" t="s">
        <v>1844</v>
      </c>
      <c r="BV1195" s="1" t="s">
        <v>1080</v>
      </c>
      <c r="BZ1195" s="1" t="s">
        <v>181</v>
      </c>
      <c r="CA1195" s="8" t="s">
        <v>14814</v>
      </c>
      <c r="CB1195" s="1" t="s">
        <v>10002</v>
      </c>
    </row>
    <row r="1196">
      <c r="A1196" s="1" t="s">
        <v>14816</v>
      </c>
      <c r="B1196" s="1" t="s">
        <v>11790</v>
      </c>
      <c r="C1196" s="1" t="s">
        <v>11843</v>
      </c>
      <c r="D1196" s="1" t="s">
        <v>126</v>
      </c>
      <c r="E1196" s="1" t="s">
        <v>128</v>
      </c>
      <c r="F1196" s="5" t="s">
        <v>174</v>
      </c>
      <c r="G1196" s="1" t="s">
        <v>14817</v>
      </c>
      <c r="H1196" s="1" t="s">
        <v>14818</v>
      </c>
      <c r="I1196" s="5" t="s">
        <v>174</v>
      </c>
      <c r="J1196" s="1" t="s">
        <v>13970</v>
      </c>
      <c r="K1196" s="1" t="s">
        <v>14819</v>
      </c>
      <c r="BS1196" s="1" t="s">
        <v>4470</v>
      </c>
      <c r="BT1196" s="5" t="s">
        <v>158</v>
      </c>
      <c r="BZ1196" s="1" t="s">
        <v>181</v>
      </c>
      <c r="CA1196" s="8" t="s">
        <v>14821</v>
      </c>
      <c r="CB1196" s="1" t="s">
        <v>196</v>
      </c>
    </row>
    <row r="1197">
      <c r="A1197" s="1" t="s">
        <v>4459</v>
      </c>
      <c r="B1197" s="1" t="s">
        <v>11843</v>
      </c>
      <c r="C1197" s="1" t="s">
        <v>14825</v>
      </c>
      <c r="D1197" s="1" t="s">
        <v>126</v>
      </c>
      <c r="E1197" s="1" t="s">
        <v>128</v>
      </c>
      <c r="F1197" s="5" t="s">
        <v>150</v>
      </c>
      <c r="G1197" s="1" t="s">
        <v>4462</v>
      </c>
      <c r="H1197" s="1" t="s">
        <v>4463</v>
      </c>
      <c r="I1197" s="5" t="s">
        <v>150</v>
      </c>
      <c r="M1197" s="5" t="s">
        <v>174</v>
      </c>
      <c r="N1197" s="5" t="s">
        <v>10062</v>
      </c>
      <c r="O1197" s="5" t="s">
        <v>2045</v>
      </c>
      <c r="P1197" s="5" t="s">
        <v>155</v>
      </c>
      <c r="Q1197" s="5" t="s">
        <v>150</v>
      </c>
      <c r="R1197" s="5" t="s">
        <v>155</v>
      </c>
      <c r="S1197" s="5" t="s">
        <v>174</v>
      </c>
      <c r="T1197" s="5" t="s">
        <v>158</v>
      </c>
      <c r="U1197" s="5" t="s">
        <v>405</v>
      </c>
      <c r="V1197" s="5" t="s">
        <v>158</v>
      </c>
      <c r="W1197" s="5" t="s">
        <v>898</v>
      </c>
      <c r="AB1197" s="5" t="s">
        <v>150</v>
      </c>
      <c r="AC1197" s="1" t="s">
        <v>162</v>
      </c>
      <c r="AD1197" s="1" t="s">
        <v>162</v>
      </c>
      <c r="AE1197" s="1" t="s">
        <v>162</v>
      </c>
      <c r="AF1197" s="1" t="s">
        <v>162</v>
      </c>
      <c r="AG1197" s="1" t="s">
        <v>162</v>
      </c>
      <c r="AH1197" s="1" t="s">
        <v>162</v>
      </c>
      <c r="AI1197" s="1" t="s">
        <v>162</v>
      </c>
      <c r="AJ1197" s="1" t="s">
        <v>162</v>
      </c>
      <c r="AK1197" s="1" t="s">
        <v>162</v>
      </c>
      <c r="AL1197" s="1" t="s">
        <v>162</v>
      </c>
      <c r="AM1197" s="1" t="s">
        <v>162</v>
      </c>
      <c r="AN1197" s="1" t="s">
        <v>162</v>
      </c>
      <c r="AO1197" s="1" t="s">
        <v>162</v>
      </c>
      <c r="AP1197" s="1" t="s">
        <v>162</v>
      </c>
      <c r="AQ1197" s="1" t="s">
        <v>162</v>
      </c>
      <c r="AR1197" s="1" t="s">
        <v>162</v>
      </c>
      <c r="AS1197" s="1" t="s">
        <v>162</v>
      </c>
      <c r="AT1197" s="1" t="s">
        <v>162</v>
      </c>
      <c r="AU1197" s="1" t="s">
        <v>162</v>
      </c>
      <c r="AV1197" s="1" t="s">
        <v>162</v>
      </c>
      <c r="AW1197" s="1" t="s">
        <v>162</v>
      </c>
      <c r="AX1197" s="1" t="s">
        <v>162</v>
      </c>
      <c r="AY1197" s="1" t="s">
        <v>162</v>
      </c>
      <c r="AZ1197" s="1" t="s">
        <v>162</v>
      </c>
      <c r="BA1197" s="1" t="s">
        <v>162</v>
      </c>
      <c r="BB1197" s="1" t="s">
        <v>162</v>
      </c>
      <c r="BC1197" s="1" t="s">
        <v>162</v>
      </c>
      <c r="BD1197" s="1" t="s">
        <v>162</v>
      </c>
      <c r="BE1197" s="1" t="s">
        <v>162</v>
      </c>
      <c r="BS1197" s="1" t="s">
        <v>4470</v>
      </c>
      <c r="BT1197" s="5" t="s">
        <v>2045</v>
      </c>
      <c r="BW1197" s="1" t="s">
        <v>467</v>
      </c>
      <c r="BZ1197" s="1" t="s">
        <v>181</v>
      </c>
      <c r="CA1197" s="8" t="s">
        <v>14827</v>
      </c>
      <c r="CB1197" s="1" t="s">
        <v>196</v>
      </c>
    </row>
    <row r="1198">
      <c r="A1198" s="1" t="s">
        <v>1183</v>
      </c>
      <c r="B1198" s="1" t="s">
        <v>14811</v>
      </c>
      <c r="C1198" s="1" t="s">
        <v>11791</v>
      </c>
      <c r="D1198" s="1" t="s">
        <v>126</v>
      </c>
      <c r="E1198" s="1" t="s">
        <v>128</v>
      </c>
      <c r="F1198" s="5" t="s">
        <v>150</v>
      </c>
      <c r="G1198" s="1" t="s">
        <v>1185</v>
      </c>
      <c r="H1198" s="1" t="s">
        <v>1186</v>
      </c>
      <c r="I1198" s="5" t="s">
        <v>150</v>
      </c>
      <c r="M1198" s="5" t="s">
        <v>150</v>
      </c>
      <c r="N1198" s="5" t="s">
        <v>14832</v>
      </c>
      <c r="O1198" s="5" t="s">
        <v>425</v>
      </c>
      <c r="P1198" s="5" t="s">
        <v>174</v>
      </c>
      <c r="Q1198" s="5" t="s">
        <v>150</v>
      </c>
      <c r="R1198" s="5" t="s">
        <v>155</v>
      </c>
      <c r="S1198" s="5" t="s">
        <v>156</v>
      </c>
      <c r="T1198" s="5" t="s">
        <v>807</v>
      </c>
      <c r="U1198" s="5" t="s">
        <v>158</v>
      </c>
      <c r="V1198" s="5" t="s">
        <v>158</v>
      </c>
      <c r="W1198" s="5" t="s">
        <v>898</v>
      </c>
      <c r="AB1198" s="5" t="s">
        <v>150</v>
      </c>
      <c r="AC1198" s="1" t="s">
        <v>162</v>
      </c>
      <c r="AD1198" s="1" t="s">
        <v>162</v>
      </c>
      <c r="AE1198" s="1" t="s">
        <v>162</v>
      </c>
      <c r="AF1198" s="1" t="s">
        <v>162</v>
      </c>
      <c r="AG1198" s="1" t="s">
        <v>162</v>
      </c>
      <c r="AH1198" s="1" t="s">
        <v>162</v>
      </c>
      <c r="AI1198" s="1" t="s">
        <v>162</v>
      </c>
      <c r="AJ1198" s="1" t="s">
        <v>162</v>
      </c>
      <c r="AK1198" s="1" t="s">
        <v>162</v>
      </c>
      <c r="AL1198" s="1" t="s">
        <v>162</v>
      </c>
      <c r="AM1198" s="1" t="s">
        <v>162</v>
      </c>
      <c r="AN1198" s="1" t="s">
        <v>162</v>
      </c>
      <c r="AO1198" s="1" t="s">
        <v>162</v>
      </c>
      <c r="AP1198" s="1" t="s">
        <v>162</v>
      </c>
      <c r="AQ1198" s="1" t="s">
        <v>162</v>
      </c>
      <c r="AR1198" s="1" t="s">
        <v>162</v>
      </c>
      <c r="AS1198" s="1" t="s">
        <v>162</v>
      </c>
      <c r="AT1198" s="1" t="s">
        <v>162</v>
      </c>
      <c r="AU1198" s="1" t="s">
        <v>162</v>
      </c>
      <c r="AV1198" s="1" t="s">
        <v>162</v>
      </c>
      <c r="AW1198" s="1" t="s">
        <v>162</v>
      </c>
      <c r="AX1198" s="1" t="s">
        <v>162</v>
      </c>
      <c r="AY1198" s="1" t="s">
        <v>162</v>
      </c>
      <c r="AZ1198" s="1" t="s">
        <v>162</v>
      </c>
      <c r="BA1198" s="1" t="s">
        <v>162</v>
      </c>
      <c r="BB1198" s="1" t="s">
        <v>162</v>
      </c>
      <c r="BC1198" s="1" t="s">
        <v>162</v>
      </c>
      <c r="BD1198" s="1" t="s">
        <v>162</v>
      </c>
      <c r="BE1198" s="1" t="s">
        <v>162</v>
      </c>
      <c r="BS1198" s="1" t="s">
        <v>1192</v>
      </c>
      <c r="BT1198" s="5" t="s">
        <v>425</v>
      </c>
      <c r="BW1198" s="1" t="s">
        <v>467</v>
      </c>
      <c r="BZ1198" s="1" t="s">
        <v>181</v>
      </c>
      <c r="CA1198" s="8" t="s">
        <v>14835</v>
      </c>
      <c r="CB1198" s="1" t="s">
        <v>10002</v>
      </c>
    </row>
    <row r="1199">
      <c r="A1199" s="1" t="s">
        <v>8619</v>
      </c>
      <c r="B1199" s="1" t="s">
        <v>11711</v>
      </c>
      <c r="C1199" s="1" t="s">
        <v>14839</v>
      </c>
      <c r="D1199" s="1" t="s">
        <v>126</v>
      </c>
      <c r="E1199" s="1" t="s">
        <v>128</v>
      </c>
      <c r="F1199" s="5" t="s">
        <v>161</v>
      </c>
      <c r="G1199" s="1" t="s">
        <v>8621</v>
      </c>
      <c r="H1199" s="1" t="s">
        <v>8622</v>
      </c>
      <c r="I1199" s="5" t="s">
        <v>150</v>
      </c>
      <c r="M1199" s="5" t="s">
        <v>174</v>
      </c>
      <c r="N1199" s="5" t="s">
        <v>14841</v>
      </c>
      <c r="O1199" s="5" t="s">
        <v>662</v>
      </c>
      <c r="P1199" s="5" t="s">
        <v>150</v>
      </c>
      <c r="Q1199" s="5" t="s">
        <v>155</v>
      </c>
      <c r="R1199" s="5" t="s">
        <v>155</v>
      </c>
      <c r="S1199" s="5" t="s">
        <v>156</v>
      </c>
      <c r="T1199" s="5" t="s">
        <v>158</v>
      </c>
      <c r="U1199" s="5" t="s">
        <v>158</v>
      </c>
      <c r="V1199" s="5" t="s">
        <v>158</v>
      </c>
      <c r="W1199" s="5" t="s">
        <v>257</v>
      </c>
      <c r="AB1199" s="5" t="s">
        <v>216</v>
      </c>
      <c r="AC1199" s="1" t="s">
        <v>162</v>
      </c>
      <c r="AD1199" s="1" t="s">
        <v>162</v>
      </c>
      <c r="AE1199" s="1" t="s">
        <v>162</v>
      </c>
      <c r="AF1199" s="1" t="s">
        <v>162</v>
      </c>
      <c r="AG1199" s="1" t="s">
        <v>162</v>
      </c>
      <c r="AH1199" s="1" t="s">
        <v>162</v>
      </c>
      <c r="AI1199" s="1" t="s">
        <v>162</v>
      </c>
      <c r="AJ1199" s="1" t="s">
        <v>162</v>
      </c>
      <c r="AK1199" s="1" t="s">
        <v>162</v>
      </c>
      <c r="AL1199" s="1" t="s">
        <v>162</v>
      </c>
      <c r="AM1199" s="1" t="s">
        <v>162</v>
      </c>
      <c r="AN1199" s="1" t="s">
        <v>162</v>
      </c>
      <c r="AO1199" s="1" t="s">
        <v>162</v>
      </c>
      <c r="AP1199" s="1" t="s">
        <v>162</v>
      </c>
      <c r="AQ1199" s="1" t="s">
        <v>162</v>
      </c>
      <c r="AR1199" s="1" t="s">
        <v>162</v>
      </c>
      <c r="AS1199" s="1" t="s">
        <v>162</v>
      </c>
      <c r="AT1199" s="1" t="s">
        <v>162</v>
      </c>
      <c r="AU1199" s="1" t="s">
        <v>162</v>
      </c>
      <c r="AV1199" s="1" t="s">
        <v>162</v>
      </c>
      <c r="AW1199" s="1" t="s">
        <v>162</v>
      </c>
      <c r="AX1199" s="1" t="s">
        <v>162</v>
      </c>
      <c r="AY1199" s="1" t="s">
        <v>162</v>
      </c>
      <c r="AZ1199" s="1" t="s">
        <v>162</v>
      </c>
      <c r="BA1199" s="1" t="s">
        <v>162</v>
      </c>
      <c r="BB1199" s="1" t="s">
        <v>162</v>
      </c>
      <c r="BC1199" s="1" t="s">
        <v>162</v>
      </c>
      <c r="BD1199" s="1" t="s">
        <v>162</v>
      </c>
      <c r="BE1199" s="1" t="s">
        <v>162</v>
      </c>
      <c r="BS1199" s="1" t="s">
        <v>8554</v>
      </c>
      <c r="BT1199" s="5" t="s">
        <v>662</v>
      </c>
      <c r="BU1199" s="1" t="s">
        <v>240</v>
      </c>
      <c r="BZ1199" s="1" t="s">
        <v>181</v>
      </c>
      <c r="CA1199" s="8" t="s">
        <v>14845</v>
      </c>
      <c r="CB1199" s="1" t="s">
        <v>196</v>
      </c>
    </row>
    <row r="1200">
      <c r="A1200" s="1" t="s">
        <v>14850</v>
      </c>
      <c r="B1200" s="1" t="s">
        <v>11711</v>
      </c>
      <c r="C1200" s="1" t="s">
        <v>14851</v>
      </c>
      <c r="D1200" s="1" t="s">
        <v>126</v>
      </c>
      <c r="E1200" s="1" t="s">
        <v>128</v>
      </c>
      <c r="F1200" s="5" t="s">
        <v>150</v>
      </c>
      <c r="G1200" s="1" t="s">
        <v>11719</v>
      </c>
      <c r="H1200" s="1" t="s">
        <v>14852</v>
      </c>
      <c r="I1200" s="5" t="s">
        <v>150</v>
      </c>
      <c r="M1200" s="5" t="s">
        <v>150</v>
      </c>
      <c r="N1200" s="5" t="s">
        <v>14853</v>
      </c>
      <c r="O1200" s="5" t="s">
        <v>3407</v>
      </c>
      <c r="P1200" s="5" t="s">
        <v>174</v>
      </c>
      <c r="Q1200" s="5" t="s">
        <v>150</v>
      </c>
      <c r="R1200" s="5" t="s">
        <v>155</v>
      </c>
      <c r="S1200" s="5" t="s">
        <v>156</v>
      </c>
      <c r="T1200" s="5" t="s">
        <v>286</v>
      </c>
      <c r="U1200" s="5" t="s">
        <v>158</v>
      </c>
      <c r="V1200" s="5" t="s">
        <v>158</v>
      </c>
      <c r="W1200" s="5" t="s">
        <v>159</v>
      </c>
      <c r="X1200" s="1" t="s">
        <v>14855</v>
      </c>
      <c r="AB1200" s="5" t="s">
        <v>155</v>
      </c>
      <c r="AC1200" s="1" t="s">
        <v>162</v>
      </c>
      <c r="AD1200" s="1" t="s">
        <v>162</v>
      </c>
      <c r="AE1200" s="1" t="s">
        <v>162</v>
      </c>
      <c r="AF1200" s="1" t="s">
        <v>162</v>
      </c>
      <c r="AG1200" s="1" t="s">
        <v>162</v>
      </c>
      <c r="AH1200" s="1" t="s">
        <v>162</v>
      </c>
      <c r="AI1200" s="1" t="s">
        <v>162</v>
      </c>
      <c r="AJ1200" s="1" t="s">
        <v>162</v>
      </c>
      <c r="AK1200" s="1" t="s">
        <v>162</v>
      </c>
      <c r="AL1200" s="1" t="s">
        <v>162</v>
      </c>
      <c r="AM1200" s="1" t="s">
        <v>162</v>
      </c>
      <c r="AN1200" s="1" t="s">
        <v>162</v>
      </c>
      <c r="AO1200" s="1" t="s">
        <v>162</v>
      </c>
      <c r="AP1200" s="1" t="s">
        <v>162</v>
      </c>
      <c r="AQ1200" s="1" t="s">
        <v>162</v>
      </c>
      <c r="AR1200" s="1" t="s">
        <v>162</v>
      </c>
      <c r="AS1200" s="1" t="s">
        <v>162</v>
      </c>
      <c r="AT1200" s="1" t="s">
        <v>162</v>
      </c>
      <c r="AU1200" s="1" t="s">
        <v>162</v>
      </c>
      <c r="AV1200" s="1" t="s">
        <v>162</v>
      </c>
      <c r="AW1200" s="1" t="s">
        <v>162</v>
      </c>
      <c r="AX1200" s="1" t="s">
        <v>162</v>
      </c>
      <c r="AY1200" s="1" t="s">
        <v>162</v>
      </c>
      <c r="AZ1200" s="1" t="s">
        <v>162</v>
      </c>
      <c r="BA1200" s="1" t="s">
        <v>162</v>
      </c>
      <c r="BB1200" s="1" t="s">
        <v>162</v>
      </c>
      <c r="BC1200" s="1" t="s">
        <v>162</v>
      </c>
      <c r="BD1200" s="1" t="s">
        <v>162</v>
      </c>
      <c r="BE1200" s="1" t="s">
        <v>162</v>
      </c>
      <c r="BS1200" s="1" t="s">
        <v>11720</v>
      </c>
      <c r="BT1200" s="5" t="s">
        <v>3407</v>
      </c>
      <c r="BY1200" s="1" t="s">
        <v>180</v>
      </c>
      <c r="BZ1200" s="1" t="s">
        <v>181</v>
      </c>
      <c r="CA1200" s="8" t="s">
        <v>14856</v>
      </c>
      <c r="CB1200" s="1" t="s">
        <v>196</v>
      </c>
    </row>
    <row r="1201">
      <c r="A1201" s="1" t="s">
        <v>14859</v>
      </c>
      <c r="B1201" s="1" t="s">
        <v>14860</v>
      </c>
      <c r="C1201" s="1" t="s">
        <v>14861</v>
      </c>
      <c r="D1201" s="1" t="s">
        <v>126</v>
      </c>
      <c r="E1201" s="1" t="s">
        <v>128</v>
      </c>
      <c r="F1201" s="5" t="s">
        <v>156</v>
      </c>
      <c r="G1201" s="1" t="s">
        <v>14862</v>
      </c>
      <c r="H1201" s="1" t="s">
        <v>14863</v>
      </c>
      <c r="I1201" s="5" t="s">
        <v>150</v>
      </c>
      <c r="M1201" s="5" t="s">
        <v>150</v>
      </c>
      <c r="N1201" s="5" t="s">
        <v>14865</v>
      </c>
      <c r="O1201" s="5" t="s">
        <v>921</v>
      </c>
      <c r="P1201" s="5" t="s">
        <v>150</v>
      </c>
      <c r="Q1201" s="5" t="s">
        <v>155</v>
      </c>
      <c r="R1201" s="5" t="s">
        <v>174</v>
      </c>
      <c r="S1201" s="5" t="s">
        <v>174</v>
      </c>
      <c r="T1201" s="5" t="s">
        <v>158</v>
      </c>
      <c r="U1201" s="5" t="s">
        <v>158</v>
      </c>
      <c r="V1201" s="5" t="s">
        <v>158</v>
      </c>
      <c r="W1201" s="5" t="s">
        <v>257</v>
      </c>
      <c r="AB1201" s="5" t="s">
        <v>216</v>
      </c>
      <c r="AC1201" s="1" t="s">
        <v>162</v>
      </c>
      <c r="AD1201" s="1" t="s">
        <v>162</v>
      </c>
      <c r="AE1201" s="1" t="s">
        <v>162</v>
      </c>
      <c r="AF1201" s="1" t="s">
        <v>162</v>
      </c>
      <c r="AG1201" s="1" t="s">
        <v>162</v>
      </c>
      <c r="AH1201" s="1" t="s">
        <v>162</v>
      </c>
      <c r="AI1201" s="1" t="s">
        <v>162</v>
      </c>
      <c r="AJ1201" s="1" t="s">
        <v>162</v>
      </c>
      <c r="AK1201" s="1" t="s">
        <v>162</v>
      </c>
      <c r="AL1201" s="1" t="s">
        <v>162</v>
      </c>
      <c r="AM1201" s="1" t="s">
        <v>162</v>
      </c>
      <c r="AN1201" s="1" t="s">
        <v>162</v>
      </c>
      <c r="AO1201" s="1" t="s">
        <v>162</v>
      </c>
      <c r="AP1201" s="1" t="s">
        <v>162</v>
      </c>
      <c r="AQ1201" s="1" t="s">
        <v>162</v>
      </c>
      <c r="AR1201" s="1" t="s">
        <v>162</v>
      </c>
      <c r="AS1201" s="1" t="s">
        <v>162</v>
      </c>
      <c r="AT1201" s="1" t="s">
        <v>162</v>
      </c>
      <c r="AU1201" s="1" t="s">
        <v>162</v>
      </c>
      <c r="AV1201" s="1" t="s">
        <v>162</v>
      </c>
      <c r="AW1201" s="1" t="s">
        <v>162</v>
      </c>
      <c r="AX1201" s="1" t="s">
        <v>162</v>
      </c>
      <c r="AY1201" s="1" t="s">
        <v>162</v>
      </c>
      <c r="AZ1201" s="1" t="s">
        <v>162</v>
      </c>
      <c r="BA1201" s="1" t="s">
        <v>162</v>
      </c>
      <c r="BB1201" s="1" t="s">
        <v>162</v>
      </c>
      <c r="BC1201" s="1" t="s">
        <v>162</v>
      </c>
      <c r="BD1201" s="1" t="s">
        <v>162</v>
      </c>
      <c r="BE1201" s="1" t="s">
        <v>162</v>
      </c>
      <c r="BS1201" s="1" t="s">
        <v>11720</v>
      </c>
      <c r="BT1201" s="5" t="s">
        <v>921</v>
      </c>
      <c r="BU1201" s="1" t="s">
        <v>240</v>
      </c>
      <c r="BZ1201" s="1" t="s">
        <v>181</v>
      </c>
      <c r="CA1201" s="8" t="s">
        <v>14869</v>
      </c>
      <c r="CB1201" s="1" t="s">
        <v>196</v>
      </c>
    </row>
    <row r="1202">
      <c r="A1202" s="1" t="s">
        <v>8607</v>
      </c>
      <c r="B1202" s="1" t="s">
        <v>14839</v>
      </c>
      <c r="C1202" s="1" t="s">
        <v>14873</v>
      </c>
      <c r="D1202" s="1" t="s">
        <v>126</v>
      </c>
      <c r="E1202" s="1" t="s">
        <v>128</v>
      </c>
      <c r="F1202" s="5" t="s">
        <v>156</v>
      </c>
      <c r="G1202" s="1" t="s">
        <v>8610</v>
      </c>
      <c r="H1202" s="1" t="s">
        <v>8611</v>
      </c>
      <c r="I1202" s="5" t="s">
        <v>150</v>
      </c>
      <c r="M1202" s="5" t="s">
        <v>150</v>
      </c>
      <c r="N1202" s="5" t="s">
        <v>14877</v>
      </c>
      <c r="O1202" s="5" t="s">
        <v>1376</v>
      </c>
      <c r="P1202" s="5" t="s">
        <v>150</v>
      </c>
      <c r="Q1202" s="5" t="s">
        <v>155</v>
      </c>
      <c r="R1202" s="5" t="s">
        <v>174</v>
      </c>
      <c r="S1202" s="5" t="s">
        <v>156</v>
      </c>
      <c r="T1202" s="5" t="s">
        <v>158</v>
      </c>
      <c r="U1202" s="5" t="s">
        <v>158</v>
      </c>
      <c r="V1202" s="5" t="s">
        <v>405</v>
      </c>
      <c r="W1202" s="5" t="s">
        <v>159</v>
      </c>
      <c r="X1202" s="1" t="s">
        <v>591</v>
      </c>
      <c r="AB1202" s="5" t="s">
        <v>216</v>
      </c>
      <c r="AC1202" s="1" t="s">
        <v>162</v>
      </c>
      <c r="AD1202" s="1" t="s">
        <v>162</v>
      </c>
      <c r="AE1202" s="1" t="s">
        <v>162</v>
      </c>
      <c r="AF1202" s="1" t="s">
        <v>162</v>
      </c>
      <c r="AG1202" s="1" t="s">
        <v>162</v>
      </c>
      <c r="AH1202" s="1" t="s">
        <v>162</v>
      </c>
      <c r="AI1202" s="1" t="s">
        <v>162</v>
      </c>
      <c r="AJ1202" s="1" t="s">
        <v>162</v>
      </c>
      <c r="AK1202" s="1" t="s">
        <v>162</v>
      </c>
      <c r="AL1202" s="1" t="s">
        <v>162</v>
      </c>
      <c r="AM1202" s="1" t="s">
        <v>162</v>
      </c>
      <c r="AN1202" s="1" t="s">
        <v>162</v>
      </c>
      <c r="AO1202" s="1" t="s">
        <v>162</v>
      </c>
      <c r="AP1202" s="1" t="s">
        <v>162</v>
      </c>
      <c r="AQ1202" s="1" t="s">
        <v>162</v>
      </c>
      <c r="AR1202" s="1" t="s">
        <v>162</v>
      </c>
      <c r="AS1202" s="1" t="s">
        <v>162</v>
      </c>
      <c r="AT1202" s="1" t="s">
        <v>162</v>
      </c>
      <c r="AU1202" s="1" t="s">
        <v>162</v>
      </c>
      <c r="AV1202" s="1" t="s">
        <v>162</v>
      </c>
      <c r="AW1202" s="1" t="s">
        <v>162</v>
      </c>
      <c r="AX1202" s="1" t="s">
        <v>162</v>
      </c>
      <c r="AY1202" s="1" t="s">
        <v>162</v>
      </c>
      <c r="AZ1202" s="1" t="s">
        <v>162</v>
      </c>
      <c r="BA1202" s="1" t="s">
        <v>162</v>
      </c>
      <c r="BB1202" s="1" t="s">
        <v>162</v>
      </c>
      <c r="BC1202" s="1" t="s">
        <v>162</v>
      </c>
      <c r="BD1202" s="1" t="s">
        <v>162</v>
      </c>
      <c r="BE1202" s="1" t="s">
        <v>162</v>
      </c>
      <c r="BS1202" s="1" t="s">
        <v>8554</v>
      </c>
      <c r="BT1202" s="5" t="s">
        <v>1376</v>
      </c>
      <c r="BY1202" s="1" t="s">
        <v>180</v>
      </c>
      <c r="BZ1202" s="1" t="s">
        <v>181</v>
      </c>
      <c r="CA1202" s="8" t="s">
        <v>14878</v>
      </c>
      <c r="CB1202" s="1" t="s">
        <v>196</v>
      </c>
    </row>
    <row r="1203">
      <c r="A1203" s="1" t="s">
        <v>14882</v>
      </c>
      <c r="B1203" s="1" t="s">
        <v>14861</v>
      </c>
      <c r="C1203" s="1" t="s">
        <v>14883</v>
      </c>
      <c r="D1203" s="1" t="s">
        <v>126</v>
      </c>
      <c r="E1203" s="1" t="s">
        <v>128</v>
      </c>
      <c r="F1203" s="5" t="s">
        <v>155</v>
      </c>
      <c r="G1203" s="1" t="s">
        <v>14884</v>
      </c>
      <c r="H1203" s="1" t="s">
        <v>14885</v>
      </c>
      <c r="I1203" s="5" t="s">
        <v>150</v>
      </c>
      <c r="M1203" s="5" t="s">
        <v>174</v>
      </c>
      <c r="N1203" s="5" t="s">
        <v>14886</v>
      </c>
      <c r="O1203" s="5" t="s">
        <v>2184</v>
      </c>
      <c r="P1203" s="5" t="s">
        <v>150</v>
      </c>
      <c r="Q1203" s="5" t="s">
        <v>155</v>
      </c>
      <c r="R1203" s="5" t="s">
        <v>174</v>
      </c>
      <c r="S1203" s="5" t="s">
        <v>155</v>
      </c>
      <c r="T1203" s="5" t="s">
        <v>158</v>
      </c>
      <c r="U1203" s="5" t="s">
        <v>158</v>
      </c>
      <c r="V1203" s="5" t="s">
        <v>158</v>
      </c>
      <c r="W1203" s="5" t="s">
        <v>257</v>
      </c>
      <c r="AB1203" s="5" t="s">
        <v>216</v>
      </c>
      <c r="AC1203" s="1" t="s">
        <v>162</v>
      </c>
      <c r="AD1203" s="1" t="s">
        <v>162</v>
      </c>
      <c r="AE1203" s="1" t="s">
        <v>162</v>
      </c>
      <c r="AF1203" s="1" t="s">
        <v>162</v>
      </c>
      <c r="AG1203" s="1" t="s">
        <v>162</v>
      </c>
      <c r="AH1203" s="1" t="s">
        <v>162</v>
      </c>
      <c r="AI1203" s="1" t="s">
        <v>162</v>
      </c>
      <c r="AJ1203" s="1" t="s">
        <v>162</v>
      </c>
      <c r="AK1203" s="1" t="s">
        <v>162</v>
      </c>
      <c r="AL1203" s="1" t="s">
        <v>162</v>
      </c>
      <c r="AM1203" s="1" t="s">
        <v>162</v>
      </c>
      <c r="AN1203" s="1" t="s">
        <v>162</v>
      </c>
      <c r="AO1203" s="1" t="s">
        <v>162</v>
      </c>
      <c r="AP1203" s="1" t="s">
        <v>162</v>
      </c>
      <c r="AQ1203" s="1" t="s">
        <v>162</v>
      </c>
      <c r="AR1203" s="1" t="s">
        <v>162</v>
      </c>
      <c r="AS1203" s="1" t="s">
        <v>162</v>
      </c>
      <c r="AT1203" s="1" t="s">
        <v>162</v>
      </c>
      <c r="AU1203" s="1" t="s">
        <v>162</v>
      </c>
      <c r="AV1203" s="1" t="s">
        <v>162</v>
      </c>
      <c r="AW1203" s="1" t="s">
        <v>162</v>
      </c>
      <c r="AX1203" s="1" t="s">
        <v>162</v>
      </c>
      <c r="AY1203" s="1" t="s">
        <v>162</v>
      </c>
      <c r="AZ1203" s="1" t="s">
        <v>162</v>
      </c>
      <c r="BA1203" s="1" t="s">
        <v>162</v>
      </c>
      <c r="BB1203" s="1" t="s">
        <v>162</v>
      </c>
      <c r="BC1203" s="1" t="s">
        <v>162</v>
      </c>
      <c r="BD1203" s="1" t="s">
        <v>162</v>
      </c>
      <c r="BE1203" s="1" t="s">
        <v>162</v>
      </c>
      <c r="BS1203" s="1" t="s">
        <v>11720</v>
      </c>
      <c r="BT1203" s="5" t="s">
        <v>2184</v>
      </c>
      <c r="BU1203" s="1" t="s">
        <v>240</v>
      </c>
      <c r="BZ1203" s="1" t="s">
        <v>181</v>
      </c>
      <c r="CA1203" s="8" t="s">
        <v>14890</v>
      </c>
      <c r="CB1203" s="1" t="s">
        <v>196</v>
      </c>
    </row>
    <row r="1204">
      <c r="A1204" s="1" t="s">
        <v>14892</v>
      </c>
      <c r="B1204" s="1" t="s">
        <v>14883</v>
      </c>
      <c r="C1204" s="1" t="s">
        <v>14893</v>
      </c>
      <c r="D1204" s="1" t="s">
        <v>126</v>
      </c>
      <c r="E1204" s="1" t="s">
        <v>128</v>
      </c>
      <c r="F1204" s="5" t="s">
        <v>174</v>
      </c>
      <c r="G1204" s="1" t="s">
        <v>11729</v>
      </c>
      <c r="H1204" s="1" t="s">
        <v>14894</v>
      </c>
      <c r="I1204" s="5" t="s">
        <v>150</v>
      </c>
      <c r="M1204" s="5" t="s">
        <v>174</v>
      </c>
      <c r="N1204" s="5" t="s">
        <v>14895</v>
      </c>
      <c r="O1204" s="5" t="s">
        <v>425</v>
      </c>
      <c r="P1204" s="5" t="s">
        <v>174</v>
      </c>
      <c r="Q1204" s="5" t="s">
        <v>174</v>
      </c>
      <c r="R1204" s="5" t="s">
        <v>155</v>
      </c>
      <c r="S1204" s="5" t="s">
        <v>216</v>
      </c>
      <c r="T1204" s="5" t="s">
        <v>217</v>
      </c>
      <c r="U1204" s="5" t="s">
        <v>158</v>
      </c>
      <c r="V1204" s="5" t="s">
        <v>158</v>
      </c>
      <c r="W1204" s="5" t="s">
        <v>130</v>
      </c>
      <c r="AB1204" s="5" t="s">
        <v>156</v>
      </c>
      <c r="AC1204" s="1" t="s">
        <v>162</v>
      </c>
      <c r="AD1204" s="1" t="s">
        <v>162</v>
      </c>
      <c r="AE1204" s="1" t="s">
        <v>162</v>
      </c>
      <c r="AF1204" s="1" t="s">
        <v>162</v>
      </c>
      <c r="AG1204" s="1" t="s">
        <v>162</v>
      </c>
      <c r="AH1204" s="1" t="s">
        <v>162</v>
      </c>
      <c r="AI1204" s="1" t="s">
        <v>162</v>
      </c>
      <c r="AJ1204" s="1" t="s">
        <v>162</v>
      </c>
      <c r="AK1204" s="1" t="s">
        <v>162</v>
      </c>
      <c r="AL1204" s="1" t="s">
        <v>162</v>
      </c>
      <c r="AM1204" s="1" t="s">
        <v>162</v>
      </c>
      <c r="AN1204" s="1" t="s">
        <v>162</v>
      </c>
      <c r="AO1204" s="1" t="s">
        <v>162</v>
      </c>
      <c r="AP1204" s="1" t="s">
        <v>162</v>
      </c>
      <c r="AQ1204" s="1" t="s">
        <v>162</v>
      </c>
      <c r="AR1204" s="1" t="s">
        <v>162</v>
      </c>
      <c r="AS1204" s="1" t="s">
        <v>162</v>
      </c>
      <c r="AT1204" s="1" t="s">
        <v>162</v>
      </c>
      <c r="AU1204" s="1" t="s">
        <v>162</v>
      </c>
      <c r="AV1204" s="1" t="s">
        <v>162</v>
      </c>
      <c r="AW1204" s="1" t="s">
        <v>162</v>
      </c>
      <c r="AX1204" s="1" t="s">
        <v>162</v>
      </c>
      <c r="AY1204" s="1" t="s">
        <v>162</v>
      </c>
      <c r="AZ1204" s="1" t="s">
        <v>162</v>
      </c>
      <c r="BA1204" s="1" t="s">
        <v>162</v>
      </c>
      <c r="BB1204" s="1" t="s">
        <v>162</v>
      </c>
      <c r="BC1204" s="1" t="s">
        <v>162</v>
      </c>
      <c r="BD1204" s="1" t="s">
        <v>162</v>
      </c>
      <c r="BE1204" s="1" t="s">
        <v>162</v>
      </c>
      <c r="BS1204" s="1" t="s">
        <v>11720</v>
      </c>
      <c r="BT1204" s="5" t="s">
        <v>425</v>
      </c>
      <c r="BV1204" s="1" t="s">
        <v>1049</v>
      </c>
      <c r="BZ1204" s="1" t="s">
        <v>181</v>
      </c>
      <c r="CA1204" s="8" t="s">
        <v>14896</v>
      </c>
      <c r="CB1204" s="1" t="s">
        <v>196</v>
      </c>
    </row>
    <row r="1205">
      <c r="A1205" s="1" t="s">
        <v>8593</v>
      </c>
      <c r="B1205" s="1" t="s">
        <v>14873</v>
      </c>
      <c r="C1205" s="1" t="s">
        <v>14899</v>
      </c>
      <c r="D1205" s="1" t="s">
        <v>126</v>
      </c>
      <c r="E1205" s="1" t="s">
        <v>128</v>
      </c>
      <c r="F1205" s="5" t="s">
        <v>155</v>
      </c>
      <c r="G1205" s="1" t="s">
        <v>8595</v>
      </c>
      <c r="H1205" s="1" t="s">
        <v>8596</v>
      </c>
      <c r="I1205" s="5" t="s">
        <v>150</v>
      </c>
      <c r="M1205" s="5" t="s">
        <v>150</v>
      </c>
      <c r="N1205" s="5" t="s">
        <v>14900</v>
      </c>
      <c r="O1205" s="5" t="s">
        <v>2306</v>
      </c>
      <c r="P1205" s="5" t="s">
        <v>150</v>
      </c>
      <c r="Q1205" s="5" t="s">
        <v>155</v>
      </c>
      <c r="R1205" s="5" t="s">
        <v>155</v>
      </c>
      <c r="S1205" s="5" t="s">
        <v>156</v>
      </c>
      <c r="T1205" s="5" t="s">
        <v>380</v>
      </c>
      <c r="U1205" s="5" t="s">
        <v>158</v>
      </c>
      <c r="V1205" s="5" t="s">
        <v>158</v>
      </c>
      <c r="W1205" s="5" t="s">
        <v>360</v>
      </c>
      <c r="AB1205" s="5" t="s">
        <v>155</v>
      </c>
      <c r="AC1205" s="1" t="s">
        <v>162</v>
      </c>
      <c r="AD1205" s="1" t="s">
        <v>162</v>
      </c>
      <c r="AE1205" s="1" t="s">
        <v>162</v>
      </c>
      <c r="AF1205" s="1" t="s">
        <v>162</v>
      </c>
      <c r="AG1205" s="1" t="s">
        <v>162</v>
      </c>
      <c r="AH1205" s="1" t="s">
        <v>162</v>
      </c>
      <c r="AI1205" s="1" t="s">
        <v>162</v>
      </c>
      <c r="AJ1205" s="1" t="s">
        <v>162</v>
      </c>
      <c r="AK1205" s="1" t="s">
        <v>162</v>
      </c>
      <c r="AL1205" s="1" t="s">
        <v>162</v>
      </c>
      <c r="AM1205" s="1" t="s">
        <v>162</v>
      </c>
      <c r="AN1205" s="1" t="s">
        <v>162</v>
      </c>
      <c r="AO1205" s="1" t="s">
        <v>162</v>
      </c>
      <c r="AP1205" s="1" t="s">
        <v>162</v>
      </c>
      <c r="AQ1205" s="1" t="s">
        <v>162</v>
      </c>
      <c r="AR1205" s="1" t="s">
        <v>162</v>
      </c>
      <c r="AS1205" s="1" t="s">
        <v>162</v>
      </c>
      <c r="AT1205" s="1" t="s">
        <v>162</v>
      </c>
      <c r="AU1205" s="1" t="s">
        <v>162</v>
      </c>
      <c r="AV1205" s="1" t="s">
        <v>162</v>
      </c>
      <c r="AW1205" s="1" t="s">
        <v>162</v>
      </c>
      <c r="AX1205" s="1" t="s">
        <v>162</v>
      </c>
      <c r="AY1205" s="1" t="s">
        <v>162</v>
      </c>
      <c r="AZ1205" s="1" t="s">
        <v>162</v>
      </c>
      <c r="BA1205" s="1" t="s">
        <v>162</v>
      </c>
      <c r="BB1205" s="1" t="s">
        <v>162</v>
      </c>
      <c r="BC1205" s="1" t="s">
        <v>162</v>
      </c>
      <c r="BD1205" s="1" t="s">
        <v>162</v>
      </c>
      <c r="BE1205" s="1" t="s">
        <v>162</v>
      </c>
      <c r="BS1205" s="1" t="s">
        <v>8554</v>
      </c>
      <c r="BT1205" s="5" t="s">
        <v>2306</v>
      </c>
      <c r="BU1205" s="1" t="s">
        <v>184</v>
      </c>
      <c r="BZ1205" s="1" t="s">
        <v>181</v>
      </c>
      <c r="CA1205" s="8" t="s">
        <v>14903</v>
      </c>
      <c r="CB1205" s="1" t="s">
        <v>196</v>
      </c>
    </row>
    <row r="1206">
      <c r="A1206" s="1" t="s">
        <v>8579</v>
      </c>
      <c r="B1206" s="1" t="s">
        <v>14899</v>
      </c>
      <c r="C1206" s="1" t="s">
        <v>14906</v>
      </c>
      <c r="D1206" s="1" t="s">
        <v>126</v>
      </c>
      <c r="E1206" s="1" t="s">
        <v>128</v>
      </c>
      <c r="F1206" s="5" t="s">
        <v>174</v>
      </c>
      <c r="G1206" s="1" t="s">
        <v>8581</v>
      </c>
      <c r="H1206" s="1" t="s">
        <v>8582</v>
      </c>
      <c r="I1206" s="5" t="s">
        <v>150</v>
      </c>
      <c r="M1206" s="5" t="s">
        <v>174</v>
      </c>
      <c r="N1206" s="5" t="s">
        <v>14907</v>
      </c>
      <c r="P1206" s="5" t="s">
        <v>174</v>
      </c>
      <c r="Q1206" s="5" t="s">
        <v>174</v>
      </c>
      <c r="R1206" s="5" t="s">
        <v>155</v>
      </c>
      <c r="S1206" s="5" t="s">
        <v>174</v>
      </c>
      <c r="T1206" s="5" t="s">
        <v>158</v>
      </c>
      <c r="U1206" s="5" t="s">
        <v>2399</v>
      </c>
      <c r="V1206" s="5" t="s">
        <v>158</v>
      </c>
      <c r="W1206" s="5" t="s">
        <v>159</v>
      </c>
      <c r="X1206" s="1" t="s">
        <v>8584</v>
      </c>
      <c r="AB1206" s="5" t="s">
        <v>150</v>
      </c>
      <c r="AC1206" s="1" t="s">
        <v>162</v>
      </c>
      <c r="AD1206" s="1" t="s">
        <v>162</v>
      </c>
      <c r="AE1206" s="1" t="s">
        <v>162</v>
      </c>
      <c r="AF1206" s="1" t="s">
        <v>162</v>
      </c>
      <c r="AG1206" s="1" t="s">
        <v>162</v>
      </c>
      <c r="AH1206" s="1" t="s">
        <v>162</v>
      </c>
      <c r="AI1206" s="1" t="s">
        <v>162</v>
      </c>
      <c r="AJ1206" s="1" t="s">
        <v>162</v>
      </c>
      <c r="AK1206" s="1" t="s">
        <v>162</v>
      </c>
      <c r="AL1206" s="1" t="s">
        <v>162</v>
      </c>
      <c r="AM1206" s="1" t="s">
        <v>162</v>
      </c>
      <c r="AN1206" s="1" t="s">
        <v>162</v>
      </c>
      <c r="AO1206" s="1" t="s">
        <v>162</v>
      </c>
      <c r="AP1206" s="1" t="s">
        <v>162</v>
      </c>
      <c r="AQ1206" s="1" t="s">
        <v>162</v>
      </c>
      <c r="AR1206" s="1" t="s">
        <v>162</v>
      </c>
      <c r="AS1206" s="1" t="s">
        <v>162</v>
      </c>
      <c r="AT1206" s="1" t="s">
        <v>162</v>
      </c>
      <c r="AU1206" s="1" t="s">
        <v>162</v>
      </c>
      <c r="AV1206" s="1" t="s">
        <v>162</v>
      </c>
      <c r="AW1206" s="1" t="s">
        <v>162</v>
      </c>
      <c r="AX1206" s="1" t="s">
        <v>162</v>
      </c>
      <c r="AY1206" s="1" t="s">
        <v>162</v>
      </c>
      <c r="AZ1206" s="1" t="s">
        <v>259</v>
      </c>
      <c r="BA1206" s="1" t="s">
        <v>259</v>
      </c>
      <c r="BB1206" s="1" t="s">
        <v>162</v>
      </c>
      <c r="BC1206" s="1" t="s">
        <v>162</v>
      </c>
      <c r="BD1206" s="1" t="s">
        <v>162</v>
      </c>
      <c r="BE1206" s="1" t="s">
        <v>162</v>
      </c>
      <c r="BF1206" s="5" t="s">
        <v>4484</v>
      </c>
      <c r="BG1206" s="5" t="s">
        <v>9881</v>
      </c>
      <c r="BH1206" s="5" t="s">
        <v>4484</v>
      </c>
      <c r="BI1206" s="5" t="s">
        <v>9881</v>
      </c>
      <c r="BS1206" s="1" t="s">
        <v>8554</v>
      </c>
      <c r="BT1206" s="5" t="s">
        <v>713</v>
      </c>
      <c r="BY1206" s="1" t="s">
        <v>180</v>
      </c>
      <c r="BZ1206" s="1" t="s">
        <v>181</v>
      </c>
      <c r="CA1206" s="8" t="s">
        <v>14911</v>
      </c>
      <c r="CB1206" s="1" t="s">
        <v>196</v>
      </c>
    </row>
    <row r="1207">
      <c r="A1207" s="1" t="s">
        <v>8561</v>
      </c>
      <c r="B1207" s="1" t="s">
        <v>14906</v>
      </c>
      <c r="C1207" s="1" t="s">
        <v>14913</v>
      </c>
      <c r="D1207" s="1" t="s">
        <v>126</v>
      </c>
      <c r="E1207" s="1" t="s">
        <v>128</v>
      </c>
      <c r="F1207" s="5" t="s">
        <v>150</v>
      </c>
      <c r="G1207" s="1" t="s">
        <v>8557</v>
      </c>
      <c r="H1207" s="1" t="s">
        <v>8563</v>
      </c>
      <c r="I1207" s="5" t="s">
        <v>150</v>
      </c>
      <c r="M1207" s="5" t="s">
        <v>150</v>
      </c>
      <c r="N1207" s="5" t="s">
        <v>14915</v>
      </c>
      <c r="O1207" s="5" t="s">
        <v>993</v>
      </c>
      <c r="P1207" s="5" t="s">
        <v>174</v>
      </c>
      <c r="Q1207" s="5" t="s">
        <v>150</v>
      </c>
      <c r="R1207" s="5" t="s">
        <v>155</v>
      </c>
      <c r="S1207" s="5" t="s">
        <v>174</v>
      </c>
      <c r="T1207" s="5" t="s">
        <v>405</v>
      </c>
      <c r="U1207" s="5" t="s">
        <v>158</v>
      </c>
      <c r="V1207" s="5" t="s">
        <v>158</v>
      </c>
      <c r="W1207" s="5" t="s">
        <v>861</v>
      </c>
      <c r="AB1207" s="5" t="s">
        <v>155</v>
      </c>
      <c r="AC1207" s="1" t="s">
        <v>162</v>
      </c>
      <c r="AD1207" s="1" t="s">
        <v>162</v>
      </c>
      <c r="AE1207" s="1" t="s">
        <v>162</v>
      </c>
      <c r="AF1207" s="1" t="s">
        <v>162</v>
      </c>
      <c r="AG1207" s="1" t="s">
        <v>162</v>
      </c>
      <c r="AH1207" s="1" t="s">
        <v>162</v>
      </c>
      <c r="AI1207" s="1" t="s">
        <v>162</v>
      </c>
      <c r="AJ1207" s="1" t="s">
        <v>162</v>
      </c>
      <c r="AK1207" s="1" t="s">
        <v>162</v>
      </c>
      <c r="AL1207" s="1" t="s">
        <v>162</v>
      </c>
      <c r="AM1207" s="1" t="s">
        <v>162</v>
      </c>
      <c r="AN1207" s="1" t="s">
        <v>162</v>
      </c>
      <c r="AO1207" s="1" t="s">
        <v>162</v>
      </c>
      <c r="AP1207" s="1" t="s">
        <v>162</v>
      </c>
      <c r="AQ1207" s="1" t="s">
        <v>162</v>
      </c>
      <c r="AR1207" s="1" t="s">
        <v>162</v>
      </c>
      <c r="AS1207" s="1" t="s">
        <v>162</v>
      </c>
      <c r="AT1207" s="1" t="s">
        <v>162</v>
      </c>
      <c r="AU1207" s="1" t="s">
        <v>162</v>
      </c>
      <c r="AV1207" s="1" t="s">
        <v>162</v>
      </c>
      <c r="AW1207" s="1" t="s">
        <v>162</v>
      </c>
      <c r="AX1207" s="1" t="s">
        <v>162</v>
      </c>
      <c r="AY1207" s="1" t="s">
        <v>162</v>
      </c>
      <c r="AZ1207" s="1" t="s">
        <v>162</v>
      </c>
      <c r="BA1207" s="1" t="s">
        <v>162</v>
      </c>
      <c r="BB1207" s="1" t="s">
        <v>162</v>
      </c>
      <c r="BC1207" s="1" t="s">
        <v>162</v>
      </c>
      <c r="BD1207" s="1" t="s">
        <v>162</v>
      </c>
      <c r="BE1207" s="1" t="s">
        <v>162</v>
      </c>
      <c r="BS1207" s="1" t="s">
        <v>8554</v>
      </c>
      <c r="BT1207" s="5" t="s">
        <v>993</v>
      </c>
      <c r="BU1207" s="1" t="s">
        <v>768</v>
      </c>
      <c r="BZ1207" s="1" t="s">
        <v>181</v>
      </c>
      <c r="CA1207" s="8" t="s">
        <v>14923</v>
      </c>
      <c r="CB1207" s="1" t="s">
        <v>196</v>
      </c>
    </row>
    <row r="1208">
      <c r="A1208" s="1" t="s">
        <v>1002</v>
      </c>
      <c r="B1208" s="1" t="s">
        <v>14925</v>
      </c>
      <c r="C1208" s="1" t="s">
        <v>14926</v>
      </c>
      <c r="D1208" s="1" t="s">
        <v>126</v>
      </c>
      <c r="E1208" s="1" t="s">
        <v>128</v>
      </c>
      <c r="F1208" s="5" t="s">
        <v>155</v>
      </c>
      <c r="G1208" s="1" t="s">
        <v>1005</v>
      </c>
      <c r="H1208" s="1" t="s">
        <v>1007</v>
      </c>
      <c r="I1208" s="5" t="s">
        <v>150</v>
      </c>
      <c r="M1208" s="5" t="s">
        <v>174</v>
      </c>
      <c r="N1208" s="5" t="s">
        <v>14927</v>
      </c>
      <c r="O1208" s="5" t="s">
        <v>423</v>
      </c>
      <c r="P1208" s="5" t="s">
        <v>150</v>
      </c>
      <c r="Q1208" s="5" t="s">
        <v>155</v>
      </c>
      <c r="R1208" s="5" t="s">
        <v>174</v>
      </c>
      <c r="S1208" s="5" t="s">
        <v>150</v>
      </c>
      <c r="T1208" s="5" t="s">
        <v>158</v>
      </c>
      <c r="U1208" s="5" t="s">
        <v>158</v>
      </c>
      <c r="V1208" s="5" t="s">
        <v>158</v>
      </c>
      <c r="W1208" s="5" t="s">
        <v>257</v>
      </c>
      <c r="AB1208" s="5" t="s">
        <v>216</v>
      </c>
      <c r="AC1208" s="1" t="s">
        <v>162</v>
      </c>
      <c r="AD1208" s="1" t="s">
        <v>162</v>
      </c>
      <c r="AE1208" s="1" t="s">
        <v>162</v>
      </c>
      <c r="AF1208" s="1" t="s">
        <v>162</v>
      </c>
      <c r="AG1208" s="1" t="s">
        <v>162</v>
      </c>
      <c r="AH1208" s="1" t="s">
        <v>162</v>
      </c>
      <c r="AI1208" s="1" t="s">
        <v>162</v>
      </c>
      <c r="AJ1208" s="1" t="s">
        <v>162</v>
      </c>
      <c r="AK1208" s="1" t="s">
        <v>162</v>
      </c>
      <c r="AL1208" s="1" t="s">
        <v>162</v>
      </c>
      <c r="AM1208" s="1" t="s">
        <v>162</v>
      </c>
      <c r="AN1208" s="1" t="s">
        <v>162</v>
      </c>
      <c r="AO1208" s="1" t="s">
        <v>162</v>
      </c>
      <c r="AP1208" s="1" t="s">
        <v>162</v>
      </c>
      <c r="AQ1208" s="1" t="s">
        <v>162</v>
      </c>
      <c r="AR1208" s="1" t="s">
        <v>162</v>
      </c>
      <c r="AS1208" s="1" t="s">
        <v>162</v>
      </c>
      <c r="AT1208" s="1" t="s">
        <v>162</v>
      </c>
      <c r="AU1208" s="1" t="s">
        <v>162</v>
      </c>
      <c r="AV1208" s="1" t="s">
        <v>162</v>
      </c>
      <c r="AW1208" s="1" t="s">
        <v>162</v>
      </c>
      <c r="AX1208" s="1" t="s">
        <v>162</v>
      </c>
      <c r="AY1208" s="1" t="s">
        <v>162</v>
      </c>
      <c r="AZ1208" s="1" t="s">
        <v>162</v>
      </c>
      <c r="BA1208" s="1" t="s">
        <v>162</v>
      </c>
      <c r="BB1208" s="1" t="s">
        <v>162</v>
      </c>
      <c r="BC1208" s="1" t="s">
        <v>162</v>
      </c>
      <c r="BD1208" s="1" t="s">
        <v>162</v>
      </c>
      <c r="BE1208" s="1" t="s">
        <v>162</v>
      </c>
      <c r="BS1208" s="1" t="s">
        <v>986</v>
      </c>
      <c r="BT1208" s="5" t="s">
        <v>423</v>
      </c>
      <c r="BU1208" s="1" t="s">
        <v>240</v>
      </c>
      <c r="BZ1208" s="1" t="s">
        <v>181</v>
      </c>
      <c r="CA1208" s="8" t="s">
        <v>14932</v>
      </c>
      <c r="CB1208" s="1" t="s">
        <v>196</v>
      </c>
    </row>
    <row r="1209">
      <c r="A1209" s="1" t="s">
        <v>994</v>
      </c>
      <c r="B1209" s="1" t="s">
        <v>14926</v>
      </c>
      <c r="C1209" s="1" t="s">
        <v>14254</v>
      </c>
      <c r="D1209" s="1" t="s">
        <v>126</v>
      </c>
      <c r="E1209" s="1" t="s">
        <v>128</v>
      </c>
      <c r="F1209" s="5" t="s">
        <v>174</v>
      </c>
      <c r="G1209" s="1" t="s">
        <v>996</v>
      </c>
      <c r="H1209" s="1" t="s">
        <v>997</v>
      </c>
      <c r="I1209" s="5" t="s">
        <v>150</v>
      </c>
      <c r="M1209" s="5" t="s">
        <v>174</v>
      </c>
      <c r="N1209" s="5" t="s">
        <v>14935</v>
      </c>
      <c r="O1209" s="5" t="s">
        <v>694</v>
      </c>
      <c r="P1209" s="5" t="s">
        <v>174</v>
      </c>
      <c r="Q1209" s="5" t="s">
        <v>174</v>
      </c>
      <c r="R1209" s="5" t="s">
        <v>155</v>
      </c>
      <c r="S1209" s="5" t="s">
        <v>155</v>
      </c>
      <c r="T1209" s="5" t="s">
        <v>158</v>
      </c>
      <c r="U1209" s="5" t="s">
        <v>158</v>
      </c>
      <c r="V1209" s="5" t="s">
        <v>158</v>
      </c>
      <c r="W1209" s="5" t="s">
        <v>257</v>
      </c>
      <c r="AB1209" s="5" t="s">
        <v>216</v>
      </c>
      <c r="AC1209" s="1" t="s">
        <v>162</v>
      </c>
      <c r="AD1209" s="1" t="s">
        <v>162</v>
      </c>
      <c r="AE1209" s="1" t="s">
        <v>162</v>
      </c>
      <c r="AF1209" s="1" t="s">
        <v>162</v>
      </c>
      <c r="AG1209" s="1" t="s">
        <v>162</v>
      </c>
      <c r="AH1209" s="1" t="s">
        <v>162</v>
      </c>
      <c r="AI1209" s="1" t="s">
        <v>162</v>
      </c>
      <c r="AJ1209" s="1" t="s">
        <v>162</v>
      </c>
      <c r="AK1209" s="1" t="s">
        <v>162</v>
      </c>
      <c r="AL1209" s="1" t="s">
        <v>162</v>
      </c>
      <c r="AM1209" s="1" t="s">
        <v>162</v>
      </c>
      <c r="AN1209" s="1" t="s">
        <v>162</v>
      </c>
      <c r="AO1209" s="1" t="s">
        <v>162</v>
      </c>
      <c r="AP1209" s="1" t="s">
        <v>162</v>
      </c>
      <c r="AQ1209" s="1" t="s">
        <v>162</v>
      </c>
      <c r="AR1209" s="1" t="s">
        <v>162</v>
      </c>
      <c r="AS1209" s="1" t="s">
        <v>162</v>
      </c>
      <c r="AT1209" s="1" t="s">
        <v>162</v>
      </c>
      <c r="AU1209" s="1" t="s">
        <v>162</v>
      </c>
      <c r="AV1209" s="1" t="s">
        <v>162</v>
      </c>
      <c r="AW1209" s="1" t="s">
        <v>162</v>
      </c>
      <c r="AX1209" s="1" t="s">
        <v>162</v>
      </c>
      <c r="AY1209" s="1" t="s">
        <v>162</v>
      </c>
      <c r="AZ1209" s="1" t="s">
        <v>162</v>
      </c>
      <c r="BA1209" s="1" t="s">
        <v>162</v>
      </c>
      <c r="BB1209" s="1" t="s">
        <v>162</v>
      </c>
      <c r="BC1209" s="1" t="s">
        <v>162</v>
      </c>
      <c r="BD1209" s="1" t="s">
        <v>162</v>
      </c>
      <c r="BE1209" s="1" t="s">
        <v>162</v>
      </c>
      <c r="BS1209" s="1" t="s">
        <v>986</v>
      </c>
      <c r="BT1209" s="5" t="s">
        <v>694</v>
      </c>
      <c r="BU1209" s="1" t="s">
        <v>240</v>
      </c>
      <c r="BZ1209" s="1" t="s">
        <v>181</v>
      </c>
      <c r="CA1209" s="8" t="s">
        <v>14936</v>
      </c>
      <c r="CB1209" s="1" t="s">
        <v>196</v>
      </c>
    </row>
    <row r="1210">
      <c r="A1210" s="1" t="s">
        <v>5547</v>
      </c>
      <c r="B1210" s="1" t="s">
        <v>14254</v>
      </c>
      <c r="C1210" s="1" t="s">
        <v>14942</v>
      </c>
      <c r="D1210" s="1" t="s">
        <v>126</v>
      </c>
      <c r="E1210" s="1" t="s">
        <v>128</v>
      </c>
      <c r="F1210" s="5" t="s">
        <v>174</v>
      </c>
      <c r="G1210" s="1" t="s">
        <v>5552</v>
      </c>
      <c r="H1210" s="1" t="s">
        <v>5553</v>
      </c>
      <c r="I1210" s="5" t="s">
        <v>150</v>
      </c>
      <c r="M1210" s="5" t="s">
        <v>174</v>
      </c>
      <c r="N1210" s="5" t="s">
        <v>14943</v>
      </c>
      <c r="O1210" s="5" t="s">
        <v>1569</v>
      </c>
      <c r="P1210" s="5" t="s">
        <v>174</v>
      </c>
      <c r="Q1210" s="5" t="s">
        <v>174</v>
      </c>
      <c r="R1210" s="5" t="s">
        <v>155</v>
      </c>
      <c r="S1210" s="5" t="s">
        <v>155</v>
      </c>
      <c r="T1210" s="5" t="s">
        <v>158</v>
      </c>
      <c r="U1210" s="5" t="s">
        <v>158</v>
      </c>
      <c r="V1210" s="5" t="s">
        <v>158</v>
      </c>
      <c r="W1210" s="5" t="s">
        <v>257</v>
      </c>
      <c r="AB1210" s="5" t="s">
        <v>216</v>
      </c>
      <c r="AC1210" s="1" t="s">
        <v>162</v>
      </c>
      <c r="AD1210" s="1" t="s">
        <v>162</v>
      </c>
      <c r="AE1210" s="1" t="s">
        <v>162</v>
      </c>
      <c r="AF1210" s="1" t="s">
        <v>162</v>
      </c>
      <c r="AG1210" s="1" t="s">
        <v>162</v>
      </c>
      <c r="AH1210" s="1" t="s">
        <v>162</v>
      </c>
      <c r="AI1210" s="1" t="s">
        <v>162</v>
      </c>
      <c r="AJ1210" s="1" t="s">
        <v>162</v>
      </c>
      <c r="AK1210" s="1" t="s">
        <v>162</v>
      </c>
      <c r="AL1210" s="1" t="s">
        <v>162</v>
      </c>
      <c r="AM1210" s="1" t="s">
        <v>162</v>
      </c>
      <c r="AN1210" s="1" t="s">
        <v>162</v>
      </c>
      <c r="AO1210" s="1" t="s">
        <v>162</v>
      </c>
      <c r="AP1210" s="1" t="s">
        <v>162</v>
      </c>
      <c r="AQ1210" s="1" t="s">
        <v>162</v>
      </c>
      <c r="AR1210" s="1" t="s">
        <v>162</v>
      </c>
      <c r="AS1210" s="1" t="s">
        <v>162</v>
      </c>
      <c r="AT1210" s="1" t="s">
        <v>162</v>
      </c>
      <c r="AU1210" s="1" t="s">
        <v>162</v>
      </c>
      <c r="AV1210" s="1" t="s">
        <v>162</v>
      </c>
      <c r="AW1210" s="1" t="s">
        <v>162</v>
      </c>
      <c r="AX1210" s="1" t="s">
        <v>162</v>
      </c>
      <c r="AY1210" s="1" t="s">
        <v>162</v>
      </c>
      <c r="AZ1210" s="1" t="s">
        <v>162</v>
      </c>
      <c r="BA1210" s="1" t="s">
        <v>162</v>
      </c>
      <c r="BB1210" s="1" t="s">
        <v>162</v>
      </c>
      <c r="BC1210" s="1" t="s">
        <v>162</v>
      </c>
      <c r="BD1210" s="1" t="s">
        <v>162</v>
      </c>
      <c r="BE1210" s="1" t="s">
        <v>162</v>
      </c>
      <c r="BS1210" s="1" t="s">
        <v>2893</v>
      </c>
      <c r="BT1210" s="5" t="s">
        <v>1569</v>
      </c>
      <c r="BU1210" s="1" t="s">
        <v>240</v>
      </c>
      <c r="BZ1210" s="1" t="s">
        <v>181</v>
      </c>
      <c r="CA1210" s="8" t="s">
        <v>14945</v>
      </c>
      <c r="CB1210" s="1" t="s">
        <v>196</v>
      </c>
    </row>
    <row r="1211">
      <c r="A1211" s="1" t="s">
        <v>979</v>
      </c>
      <c r="B1211" s="1" t="s">
        <v>14254</v>
      </c>
      <c r="C1211" s="1" t="s">
        <v>14942</v>
      </c>
      <c r="D1211" s="1" t="s">
        <v>126</v>
      </c>
      <c r="E1211" s="1" t="s">
        <v>128</v>
      </c>
      <c r="F1211" s="5" t="s">
        <v>150</v>
      </c>
      <c r="G1211" s="1" t="s">
        <v>981</v>
      </c>
      <c r="H1211" s="5" t="s">
        <v>982</v>
      </c>
      <c r="I1211" s="5" t="s">
        <v>150</v>
      </c>
      <c r="M1211" s="5" t="s">
        <v>150</v>
      </c>
      <c r="N1211" s="5" t="s">
        <v>14950</v>
      </c>
      <c r="O1211" s="5" t="s">
        <v>404</v>
      </c>
      <c r="P1211" s="5" t="s">
        <v>174</v>
      </c>
      <c r="Q1211" s="5" t="s">
        <v>150</v>
      </c>
      <c r="R1211" s="5" t="s">
        <v>155</v>
      </c>
      <c r="S1211" s="5" t="s">
        <v>174</v>
      </c>
      <c r="T1211" s="5" t="s">
        <v>158</v>
      </c>
      <c r="U1211" s="5" t="s">
        <v>380</v>
      </c>
      <c r="V1211" s="5" t="s">
        <v>158</v>
      </c>
      <c r="W1211" s="5" t="s">
        <v>1496</v>
      </c>
      <c r="AB1211" s="5" t="s">
        <v>150</v>
      </c>
      <c r="AC1211" s="1" t="s">
        <v>162</v>
      </c>
      <c r="AD1211" s="1" t="s">
        <v>162</v>
      </c>
      <c r="AE1211" s="1" t="s">
        <v>162</v>
      </c>
      <c r="AF1211" s="1" t="s">
        <v>162</v>
      </c>
      <c r="AG1211" s="1" t="s">
        <v>162</v>
      </c>
      <c r="AH1211" s="1" t="s">
        <v>162</v>
      </c>
      <c r="AI1211" s="1" t="s">
        <v>162</v>
      </c>
      <c r="AJ1211" s="1" t="s">
        <v>162</v>
      </c>
      <c r="AK1211" s="1" t="s">
        <v>162</v>
      </c>
      <c r="AL1211" s="1" t="s">
        <v>162</v>
      </c>
      <c r="AM1211" s="1" t="s">
        <v>162</v>
      </c>
      <c r="AN1211" s="1" t="s">
        <v>162</v>
      </c>
      <c r="AO1211" s="1" t="s">
        <v>162</v>
      </c>
      <c r="AP1211" s="1" t="s">
        <v>162</v>
      </c>
      <c r="AQ1211" s="1" t="s">
        <v>162</v>
      </c>
      <c r="AR1211" s="1" t="s">
        <v>162</v>
      </c>
      <c r="AS1211" s="1" t="s">
        <v>162</v>
      </c>
      <c r="AT1211" s="1" t="s">
        <v>162</v>
      </c>
      <c r="AU1211" s="1" t="s">
        <v>162</v>
      </c>
      <c r="AV1211" s="1" t="s">
        <v>162</v>
      </c>
      <c r="AW1211" s="1" t="s">
        <v>162</v>
      </c>
      <c r="AX1211" s="1" t="s">
        <v>162</v>
      </c>
      <c r="AY1211" s="1" t="s">
        <v>162</v>
      </c>
      <c r="AZ1211" s="1" t="s">
        <v>162</v>
      </c>
      <c r="BA1211" s="1" t="s">
        <v>162</v>
      </c>
      <c r="BB1211" s="1" t="s">
        <v>162</v>
      </c>
      <c r="BC1211" s="1" t="s">
        <v>162</v>
      </c>
      <c r="BD1211" s="1" t="s">
        <v>162</v>
      </c>
      <c r="BE1211" s="1" t="s">
        <v>162</v>
      </c>
      <c r="BS1211" s="1" t="s">
        <v>986</v>
      </c>
      <c r="BT1211" s="5" t="s">
        <v>404</v>
      </c>
      <c r="BW1211" s="1" t="s">
        <v>893</v>
      </c>
      <c r="BZ1211" s="1" t="s">
        <v>181</v>
      </c>
      <c r="CA1211" s="8" t="s">
        <v>14953</v>
      </c>
      <c r="CB1211" s="1" t="s">
        <v>196</v>
      </c>
    </row>
    <row r="1212">
      <c r="A1212" s="1" t="s">
        <v>8790</v>
      </c>
      <c r="B1212" s="1" t="s">
        <v>14942</v>
      </c>
      <c r="C1212" s="1" t="s">
        <v>14956</v>
      </c>
      <c r="D1212" s="1" t="s">
        <v>126</v>
      </c>
      <c r="E1212" s="1" t="s">
        <v>128</v>
      </c>
      <c r="F1212" s="5" t="s">
        <v>155</v>
      </c>
      <c r="G1212" s="1" t="s">
        <v>8793</v>
      </c>
      <c r="H1212" s="1" t="s">
        <v>8795</v>
      </c>
      <c r="I1212" s="5" t="s">
        <v>150</v>
      </c>
      <c r="M1212" s="5" t="s">
        <v>150</v>
      </c>
      <c r="N1212" s="5" t="s">
        <v>14958</v>
      </c>
      <c r="O1212" s="5" t="s">
        <v>1414</v>
      </c>
      <c r="P1212" s="5" t="s">
        <v>150</v>
      </c>
      <c r="Q1212" s="5" t="s">
        <v>155</v>
      </c>
      <c r="R1212" s="5" t="s">
        <v>155</v>
      </c>
      <c r="S1212" s="5" t="s">
        <v>156</v>
      </c>
      <c r="T1212" s="5" t="s">
        <v>380</v>
      </c>
      <c r="U1212" s="5" t="s">
        <v>158</v>
      </c>
      <c r="V1212" s="5" t="s">
        <v>158</v>
      </c>
      <c r="W1212" s="5" t="s">
        <v>159</v>
      </c>
      <c r="X1212" s="1" t="s">
        <v>8796</v>
      </c>
      <c r="AB1212" s="5" t="s">
        <v>150</v>
      </c>
      <c r="AC1212" s="1" t="s">
        <v>162</v>
      </c>
      <c r="AD1212" s="1" t="s">
        <v>162</v>
      </c>
      <c r="AE1212" s="1" t="s">
        <v>162</v>
      </c>
      <c r="AF1212" s="1" t="s">
        <v>162</v>
      </c>
      <c r="AG1212" s="1" t="s">
        <v>162</v>
      </c>
      <c r="AH1212" s="1" t="s">
        <v>162</v>
      </c>
      <c r="AI1212" s="1" t="s">
        <v>162</v>
      </c>
      <c r="AJ1212" s="1" t="s">
        <v>162</v>
      </c>
      <c r="AK1212" s="1" t="s">
        <v>162</v>
      </c>
      <c r="AL1212" s="1" t="s">
        <v>162</v>
      </c>
      <c r="AM1212" s="1" t="s">
        <v>162</v>
      </c>
      <c r="AN1212" s="1" t="s">
        <v>162</v>
      </c>
      <c r="AO1212" s="1" t="s">
        <v>162</v>
      </c>
      <c r="AP1212" s="1" t="s">
        <v>162</v>
      </c>
      <c r="AQ1212" s="1" t="s">
        <v>162</v>
      </c>
      <c r="AR1212" s="1" t="s">
        <v>162</v>
      </c>
      <c r="AS1212" s="1" t="s">
        <v>162</v>
      </c>
      <c r="AT1212" s="1" t="s">
        <v>162</v>
      </c>
      <c r="AU1212" s="1" t="s">
        <v>162</v>
      </c>
      <c r="AV1212" s="1" t="s">
        <v>162</v>
      </c>
      <c r="AW1212" s="1" t="s">
        <v>162</v>
      </c>
      <c r="AX1212" s="1" t="s">
        <v>162</v>
      </c>
      <c r="AY1212" s="1" t="s">
        <v>162</v>
      </c>
      <c r="AZ1212" s="1" t="s">
        <v>162</v>
      </c>
      <c r="BA1212" s="1" t="s">
        <v>162</v>
      </c>
      <c r="BB1212" s="1" t="s">
        <v>162</v>
      </c>
      <c r="BC1212" s="1" t="s">
        <v>162</v>
      </c>
      <c r="BD1212" s="1" t="s">
        <v>162</v>
      </c>
      <c r="BE1212" s="1" t="s">
        <v>162</v>
      </c>
      <c r="BS1212" s="1" t="s">
        <v>8769</v>
      </c>
      <c r="BT1212" s="5" t="s">
        <v>1414</v>
      </c>
      <c r="BY1212" s="1" t="s">
        <v>180</v>
      </c>
      <c r="BZ1212" s="1" t="s">
        <v>181</v>
      </c>
      <c r="CA1212" s="8" t="s">
        <v>14959</v>
      </c>
      <c r="CB1212" s="1" t="s">
        <v>196</v>
      </c>
    </row>
    <row r="1213">
      <c r="A1213" s="1" t="s">
        <v>5535</v>
      </c>
      <c r="B1213" s="1" t="s">
        <v>14942</v>
      </c>
      <c r="C1213" s="1" t="s">
        <v>14960</v>
      </c>
      <c r="D1213" s="1" t="s">
        <v>126</v>
      </c>
      <c r="E1213" s="1" t="s">
        <v>128</v>
      </c>
      <c r="F1213" s="5" t="s">
        <v>150</v>
      </c>
      <c r="G1213" s="1" t="s">
        <v>2899</v>
      </c>
      <c r="H1213" s="1" t="s">
        <v>5537</v>
      </c>
      <c r="I1213" s="5" t="s">
        <v>150</v>
      </c>
      <c r="M1213" s="5" t="s">
        <v>150</v>
      </c>
      <c r="N1213" s="5" t="s">
        <v>14961</v>
      </c>
      <c r="O1213" s="5" t="s">
        <v>1388</v>
      </c>
      <c r="P1213" s="5" t="s">
        <v>174</v>
      </c>
      <c r="Q1213" s="5" t="s">
        <v>150</v>
      </c>
      <c r="R1213" s="5" t="s">
        <v>155</v>
      </c>
      <c r="S1213" s="5" t="s">
        <v>155</v>
      </c>
      <c r="T1213" s="5" t="s">
        <v>158</v>
      </c>
      <c r="U1213" s="5" t="s">
        <v>158</v>
      </c>
      <c r="V1213" s="5" t="s">
        <v>158</v>
      </c>
      <c r="W1213" s="5" t="s">
        <v>1075</v>
      </c>
      <c r="AB1213" s="5" t="s">
        <v>150</v>
      </c>
      <c r="AC1213" s="1" t="s">
        <v>162</v>
      </c>
      <c r="AD1213" s="1" t="s">
        <v>162</v>
      </c>
      <c r="AE1213" s="1" t="s">
        <v>162</v>
      </c>
      <c r="AF1213" s="1" t="s">
        <v>162</v>
      </c>
      <c r="AG1213" s="1" t="s">
        <v>162</v>
      </c>
      <c r="AH1213" s="1" t="s">
        <v>162</v>
      </c>
      <c r="AI1213" s="1" t="s">
        <v>162</v>
      </c>
      <c r="AJ1213" s="1" t="s">
        <v>162</v>
      </c>
      <c r="AK1213" s="1" t="s">
        <v>162</v>
      </c>
      <c r="AL1213" s="1" t="s">
        <v>162</v>
      </c>
      <c r="AM1213" s="1" t="s">
        <v>162</v>
      </c>
      <c r="AN1213" s="1" t="s">
        <v>162</v>
      </c>
      <c r="AO1213" s="1" t="s">
        <v>162</v>
      </c>
      <c r="AP1213" s="1" t="s">
        <v>162</v>
      </c>
      <c r="AQ1213" s="1" t="s">
        <v>162</v>
      </c>
      <c r="AR1213" s="1" t="s">
        <v>162</v>
      </c>
      <c r="AS1213" s="1" t="s">
        <v>162</v>
      </c>
      <c r="AT1213" s="1" t="s">
        <v>162</v>
      </c>
      <c r="AU1213" s="1" t="s">
        <v>162</v>
      </c>
      <c r="AV1213" s="1" t="s">
        <v>162</v>
      </c>
      <c r="AW1213" s="1" t="s">
        <v>162</v>
      </c>
      <c r="AX1213" s="1" t="s">
        <v>162</v>
      </c>
      <c r="AY1213" s="1" t="s">
        <v>162</v>
      </c>
      <c r="AZ1213" s="1" t="s">
        <v>162</v>
      </c>
      <c r="BA1213" s="1" t="s">
        <v>162</v>
      </c>
      <c r="BB1213" s="1" t="s">
        <v>162</v>
      </c>
      <c r="BC1213" s="1" t="s">
        <v>162</v>
      </c>
      <c r="BD1213" s="1" t="s">
        <v>162</v>
      </c>
      <c r="BE1213" s="1" t="s">
        <v>162</v>
      </c>
      <c r="BS1213" s="1" t="s">
        <v>2893</v>
      </c>
      <c r="BT1213" s="5" t="s">
        <v>1388</v>
      </c>
      <c r="BW1213" s="1" t="s">
        <v>1036</v>
      </c>
      <c r="BZ1213" s="1" t="s">
        <v>181</v>
      </c>
      <c r="CA1213" s="8" t="s">
        <v>14963</v>
      </c>
      <c r="CB1213" s="1" t="s">
        <v>196</v>
      </c>
    </row>
    <row r="1214">
      <c r="A1214" s="1" t="s">
        <v>8776</v>
      </c>
      <c r="B1214" s="1" t="s">
        <v>14956</v>
      </c>
      <c r="C1214" s="1" t="s">
        <v>14960</v>
      </c>
      <c r="D1214" s="1" t="s">
        <v>126</v>
      </c>
      <c r="E1214" s="1" t="s">
        <v>128</v>
      </c>
      <c r="F1214" s="5" t="s">
        <v>174</v>
      </c>
      <c r="G1214" s="1" t="s">
        <v>8778</v>
      </c>
      <c r="H1214" s="1" t="s">
        <v>8779</v>
      </c>
      <c r="I1214" s="5" t="s">
        <v>150</v>
      </c>
      <c r="M1214" s="5" t="s">
        <v>174</v>
      </c>
      <c r="N1214" s="5" t="s">
        <v>14964</v>
      </c>
      <c r="O1214" s="5" t="s">
        <v>977</v>
      </c>
      <c r="P1214" s="5" t="s">
        <v>174</v>
      </c>
      <c r="Q1214" s="5" t="s">
        <v>174</v>
      </c>
      <c r="R1214" s="5" t="s">
        <v>155</v>
      </c>
      <c r="S1214" s="5" t="s">
        <v>174</v>
      </c>
      <c r="T1214" s="5" t="s">
        <v>158</v>
      </c>
      <c r="U1214" s="5" t="s">
        <v>157</v>
      </c>
      <c r="V1214" s="5" t="s">
        <v>158</v>
      </c>
      <c r="W1214" s="5" t="s">
        <v>898</v>
      </c>
      <c r="AB1214" s="5" t="s">
        <v>150</v>
      </c>
      <c r="AC1214" s="1" t="s">
        <v>162</v>
      </c>
      <c r="AD1214" s="1" t="s">
        <v>162</v>
      </c>
      <c r="AE1214" s="1" t="s">
        <v>162</v>
      </c>
      <c r="AF1214" s="1" t="s">
        <v>162</v>
      </c>
      <c r="AG1214" s="1" t="s">
        <v>162</v>
      </c>
      <c r="AH1214" s="1" t="s">
        <v>162</v>
      </c>
      <c r="AI1214" s="1" t="s">
        <v>162</v>
      </c>
      <c r="AJ1214" s="1" t="s">
        <v>162</v>
      </c>
      <c r="AK1214" s="1" t="s">
        <v>162</v>
      </c>
      <c r="AL1214" s="1" t="s">
        <v>162</v>
      </c>
      <c r="AM1214" s="1" t="s">
        <v>162</v>
      </c>
      <c r="AN1214" s="1" t="s">
        <v>162</v>
      </c>
      <c r="AO1214" s="1" t="s">
        <v>162</v>
      </c>
      <c r="AP1214" s="1" t="s">
        <v>162</v>
      </c>
      <c r="AQ1214" s="1" t="s">
        <v>162</v>
      </c>
      <c r="AR1214" s="1" t="s">
        <v>162</v>
      </c>
      <c r="AS1214" s="1" t="s">
        <v>162</v>
      </c>
      <c r="AT1214" s="1" t="s">
        <v>162</v>
      </c>
      <c r="AU1214" s="1" t="s">
        <v>162</v>
      </c>
      <c r="AV1214" s="1" t="s">
        <v>162</v>
      </c>
      <c r="AW1214" s="1" t="s">
        <v>162</v>
      </c>
      <c r="AX1214" s="1" t="s">
        <v>162</v>
      </c>
      <c r="AY1214" s="1" t="s">
        <v>162</v>
      </c>
      <c r="AZ1214" s="1" t="s">
        <v>162</v>
      </c>
      <c r="BA1214" s="1" t="s">
        <v>162</v>
      </c>
      <c r="BB1214" s="1" t="s">
        <v>162</v>
      </c>
      <c r="BC1214" s="1" t="s">
        <v>162</v>
      </c>
      <c r="BD1214" s="1" t="s">
        <v>162</v>
      </c>
      <c r="BE1214" s="1" t="s">
        <v>162</v>
      </c>
      <c r="BS1214" s="1" t="s">
        <v>8769</v>
      </c>
      <c r="BT1214" s="5" t="s">
        <v>977</v>
      </c>
      <c r="BW1214" s="1" t="s">
        <v>467</v>
      </c>
      <c r="BZ1214" s="1" t="s">
        <v>181</v>
      </c>
      <c r="CA1214" s="8" t="s">
        <v>14965</v>
      </c>
      <c r="CB1214" s="1" t="s">
        <v>196</v>
      </c>
    </row>
    <row r="1215">
      <c r="A1215" s="1" t="s">
        <v>8758</v>
      </c>
      <c r="B1215" s="1" t="s">
        <v>14960</v>
      </c>
      <c r="C1215" s="1" t="s">
        <v>14966</v>
      </c>
      <c r="D1215" s="1" t="s">
        <v>126</v>
      </c>
      <c r="E1215" s="1" t="s">
        <v>128</v>
      </c>
      <c r="F1215" s="5" t="s">
        <v>150</v>
      </c>
      <c r="G1215" s="1" t="s">
        <v>8760</v>
      </c>
      <c r="H1215" s="1" t="s">
        <v>8761</v>
      </c>
      <c r="I1215" s="5" t="s">
        <v>150</v>
      </c>
      <c r="M1215" s="5" t="s">
        <v>150</v>
      </c>
      <c r="N1215" s="5" t="s">
        <v>14967</v>
      </c>
      <c r="O1215" s="5" t="s">
        <v>1139</v>
      </c>
      <c r="P1215" s="5" t="s">
        <v>174</v>
      </c>
      <c r="Q1215" s="5" t="s">
        <v>150</v>
      </c>
      <c r="R1215" s="5" t="s">
        <v>155</v>
      </c>
      <c r="S1215" s="5" t="s">
        <v>174</v>
      </c>
      <c r="T1215" s="5" t="s">
        <v>158</v>
      </c>
      <c r="U1215" s="5" t="s">
        <v>405</v>
      </c>
      <c r="V1215" s="5" t="s">
        <v>158</v>
      </c>
      <c r="W1215" s="5" t="s">
        <v>898</v>
      </c>
      <c r="AB1215" s="5" t="s">
        <v>150</v>
      </c>
      <c r="AC1215" s="1" t="s">
        <v>162</v>
      </c>
      <c r="AD1215" s="1" t="s">
        <v>162</v>
      </c>
      <c r="AE1215" s="1" t="s">
        <v>162</v>
      </c>
      <c r="AF1215" s="1" t="s">
        <v>162</v>
      </c>
      <c r="AG1215" s="1" t="s">
        <v>162</v>
      </c>
      <c r="AH1215" s="1" t="s">
        <v>162</v>
      </c>
      <c r="AI1215" s="1" t="s">
        <v>259</v>
      </c>
      <c r="AJ1215" s="1" t="s">
        <v>162</v>
      </c>
      <c r="AK1215" s="1" t="s">
        <v>162</v>
      </c>
      <c r="AL1215" s="1" t="s">
        <v>162</v>
      </c>
      <c r="AM1215" s="1" t="s">
        <v>162</v>
      </c>
      <c r="AN1215" s="1" t="s">
        <v>162</v>
      </c>
      <c r="AO1215" s="1" t="s">
        <v>162</v>
      </c>
      <c r="AP1215" s="1" t="s">
        <v>162</v>
      </c>
      <c r="AQ1215" s="1" t="s">
        <v>162</v>
      </c>
      <c r="AR1215" s="1" t="s">
        <v>162</v>
      </c>
      <c r="AS1215" s="1" t="s">
        <v>162</v>
      </c>
      <c r="AT1215" s="1" t="s">
        <v>162</v>
      </c>
      <c r="AU1215" s="1" t="s">
        <v>162</v>
      </c>
      <c r="AV1215" s="1" t="s">
        <v>162</v>
      </c>
      <c r="AW1215" s="1" t="s">
        <v>162</v>
      </c>
      <c r="AX1215" s="1" t="s">
        <v>162</v>
      </c>
      <c r="AY1215" s="1" t="s">
        <v>162</v>
      </c>
      <c r="AZ1215" s="1" t="s">
        <v>162</v>
      </c>
      <c r="BA1215" s="1" t="s">
        <v>259</v>
      </c>
      <c r="BB1215" s="1" t="s">
        <v>162</v>
      </c>
      <c r="BC1215" s="1" t="s">
        <v>162</v>
      </c>
      <c r="BD1215" s="1" t="s">
        <v>162</v>
      </c>
      <c r="BE1215" s="1" t="s">
        <v>162</v>
      </c>
      <c r="BH1215" s="5" t="s">
        <v>1287</v>
      </c>
      <c r="BI1215" s="5" t="s">
        <v>14969</v>
      </c>
      <c r="BS1215" s="1" t="s">
        <v>8769</v>
      </c>
      <c r="BT1215" s="5" t="s">
        <v>1139</v>
      </c>
      <c r="BW1215" s="1" t="s">
        <v>467</v>
      </c>
      <c r="BZ1215" s="1" t="s">
        <v>181</v>
      </c>
      <c r="CA1215" s="8" t="s">
        <v>14970</v>
      </c>
      <c r="CB1215" s="1" t="s">
        <v>196</v>
      </c>
    </row>
    <row r="1216">
      <c r="A1216" s="1" t="s">
        <v>14973</v>
      </c>
      <c r="B1216" s="1" t="s">
        <v>14131</v>
      </c>
      <c r="C1216" s="1" t="s">
        <v>14974</v>
      </c>
      <c r="D1216" s="1" t="s">
        <v>126</v>
      </c>
      <c r="E1216" s="1" t="s">
        <v>128</v>
      </c>
      <c r="F1216" s="5" t="s">
        <v>155</v>
      </c>
      <c r="G1216" s="1" t="s">
        <v>14975</v>
      </c>
      <c r="H1216" s="1" t="s">
        <v>14976</v>
      </c>
      <c r="I1216" s="5" t="s">
        <v>150</v>
      </c>
      <c r="M1216" s="5" t="s">
        <v>174</v>
      </c>
      <c r="N1216" s="5" t="s">
        <v>14977</v>
      </c>
      <c r="O1216" s="5" t="s">
        <v>1603</v>
      </c>
      <c r="P1216" s="5" t="s">
        <v>150</v>
      </c>
      <c r="Q1216" s="5" t="s">
        <v>155</v>
      </c>
      <c r="R1216" s="5" t="s">
        <v>174</v>
      </c>
      <c r="S1216" s="5" t="s">
        <v>174</v>
      </c>
      <c r="T1216" s="5" t="s">
        <v>158</v>
      </c>
      <c r="U1216" s="5" t="s">
        <v>158</v>
      </c>
      <c r="V1216" s="5" t="s">
        <v>158</v>
      </c>
      <c r="W1216" s="5" t="s">
        <v>159</v>
      </c>
      <c r="X1216" s="1" t="s">
        <v>591</v>
      </c>
      <c r="AB1216" s="5" t="s">
        <v>216</v>
      </c>
      <c r="AC1216" s="1" t="s">
        <v>162</v>
      </c>
      <c r="AD1216" s="1" t="s">
        <v>162</v>
      </c>
      <c r="AE1216" s="1" t="s">
        <v>162</v>
      </c>
      <c r="AF1216" s="1" t="s">
        <v>162</v>
      </c>
      <c r="AG1216" s="1" t="s">
        <v>162</v>
      </c>
      <c r="AH1216" s="1" t="s">
        <v>162</v>
      </c>
      <c r="AI1216" s="1" t="s">
        <v>162</v>
      </c>
      <c r="AJ1216" s="1" t="s">
        <v>162</v>
      </c>
      <c r="AK1216" s="1" t="s">
        <v>162</v>
      </c>
      <c r="AL1216" s="1" t="s">
        <v>162</v>
      </c>
      <c r="AM1216" s="1" t="s">
        <v>162</v>
      </c>
      <c r="AN1216" s="1" t="s">
        <v>162</v>
      </c>
      <c r="AO1216" s="1" t="s">
        <v>162</v>
      </c>
      <c r="AP1216" s="1" t="s">
        <v>162</v>
      </c>
      <c r="AQ1216" s="1" t="s">
        <v>162</v>
      </c>
      <c r="AR1216" s="1" t="s">
        <v>162</v>
      </c>
      <c r="AS1216" s="1" t="s">
        <v>162</v>
      </c>
      <c r="AT1216" s="1" t="s">
        <v>162</v>
      </c>
      <c r="AU1216" s="1" t="s">
        <v>162</v>
      </c>
      <c r="AV1216" s="1" t="s">
        <v>162</v>
      </c>
      <c r="AW1216" s="1" t="s">
        <v>162</v>
      </c>
      <c r="AX1216" s="1" t="s">
        <v>162</v>
      </c>
      <c r="AY1216" s="1" t="s">
        <v>162</v>
      </c>
      <c r="AZ1216" s="1" t="s">
        <v>162</v>
      </c>
      <c r="BA1216" s="1" t="s">
        <v>162</v>
      </c>
      <c r="BB1216" s="1" t="s">
        <v>162</v>
      </c>
      <c r="BC1216" s="1" t="s">
        <v>162</v>
      </c>
      <c r="BD1216" s="1" t="s">
        <v>162</v>
      </c>
      <c r="BE1216" s="1" t="s">
        <v>162</v>
      </c>
      <c r="BS1216" s="1" t="s">
        <v>9189</v>
      </c>
      <c r="BT1216" s="5" t="s">
        <v>1603</v>
      </c>
      <c r="BY1216" s="1" t="s">
        <v>180</v>
      </c>
      <c r="BZ1216" s="1" t="s">
        <v>181</v>
      </c>
      <c r="CA1216" s="8" t="s">
        <v>14985</v>
      </c>
      <c r="CB1216" s="1" t="s">
        <v>617</v>
      </c>
    </row>
    <row r="1217">
      <c r="A1217" s="1" t="s">
        <v>14986</v>
      </c>
      <c r="B1217" s="1" t="s">
        <v>14974</v>
      </c>
      <c r="C1217" s="1" t="s">
        <v>14987</v>
      </c>
      <c r="D1217" s="1" t="s">
        <v>126</v>
      </c>
      <c r="E1217" s="1" t="s">
        <v>128</v>
      </c>
      <c r="F1217" s="5" t="s">
        <v>174</v>
      </c>
      <c r="G1217" s="1" t="s">
        <v>9199</v>
      </c>
      <c r="H1217" s="1" t="s">
        <v>14989</v>
      </c>
      <c r="I1217" s="5" t="s">
        <v>150</v>
      </c>
      <c r="M1217" s="5" t="s">
        <v>174</v>
      </c>
      <c r="N1217" s="5" t="s">
        <v>14990</v>
      </c>
      <c r="O1217" s="5" t="s">
        <v>239</v>
      </c>
      <c r="P1217" s="5" t="s">
        <v>174</v>
      </c>
      <c r="Q1217" s="5" t="s">
        <v>174</v>
      </c>
      <c r="R1217" s="5" t="s">
        <v>155</v>
      </c>
      <c r="S1217" s="5" t="s">
        <v>156</v>
      </c>
      <c r="T1217" s="5" t="s">
        <v>356</v>
      </c>
      <c r="U1217" s="5" t="s">
        <v>158</v>
      </c>
      <c r="V1217" s="5" t="s">
        <v>158</v>
      </c>
      <c r="W1217" s="5" t="s">
        <v>360</v>
      </c>
      <c r="AB1217" s="5" t="s">
        <v>155</v>
      </c>
      <c r="AC1217" s="1" t="s">
        <v>162</v>
      </c>
      <c r="AD1217" s="1" t="s">
        <v>162</v>
      </c>
      <c r="AE1217" s="1" t="s">
        <v>162</v>
      </c>
      <c r="AF1217" s="1" t="s">
        <v>162</v>
      </c>
      <c r="AG1217" s="1" t="s">
        <v>162</v>
      </c>
      <c r="AH1217" s="1" t="s">
        <v>162</v>
      </c>
      <c r="AI1217" s="1" t="s">
        <v>162</v>
      </c>
      <c r="AJ1217" s="1" t="s">
        <v>162</v>
      </c>
      <c r="AK1217" s="1" t="s">
        <v>162</v>
      </c>
      <c r="AL1217" s="1" t="s">
        <v>162</v>
      </c>
      <c r="AM1217" s="1" t="s">
        <v>162</v>
      </c>
      <c r="AN1217" s="1" t="s">
        <v>162</v>
      </c>
      <c r="AO1217" s="1" t="s">
        <v>162</v>
      </c>
      <c r="AP1217" s="1" t="s">
        <v>162</v>
      </c>
      <c r="AQ1217" s="1" t="s">
        <v>162</v>
      </c>
      <c r="AR1217" s="1" t="s">
        <v>162</v>
      </c>
      <c r="AS1217" s="1" t="s">
        <v>162</v>
      </c>
      <c r="AT1217" s="1" t="s">
        <v>162</v>
      </c>
      <c r="AU1217" s="1" t="s">
        <v>162</v>
      </c>
      <c r="AV1217" s="1" t="s">
        <v>162</v>
      </c>
      <c r="AW1217" s="1" t="s">
        <v>162</v>
      </c>
      <c r="AX1217" s="1" t="s">
        <v>162</v>
      </c>
      <c r="AY1217" s="1" t="s">
        <v>162</v>
      </c>
      <c r="AZ1217" s="1" t="s">
        <v>162</v>
      </c>
      <c r="BA1217" s="1" t="s">
        <v>162</v>
      </c>
      <c r="BB1217" s="1" t="s">
        <v>162</v>
      </c>
      <c r="BC1217" s="1" t="s">
        <v>162</v>
      </c>
      <c r="BD1217" s="1" t="s">
        <v>162</v>
      </c>
      <c r="BE1217" s="1" t="s">
        <v>162</v>
      </c>
      <c r="BS1217" s="1" t="s">
        <v>9189</v>
      </c>
      <c r="BT1217" s="5" t="s">
        <v>239</v>
      </c>
      <c r="BU1217" s="1" t="s">
        <v>184</v>
      </c>
      <c r="BZ1217" s="1" t="s">
        <v>181</v>
      </c>
      <c r="CA1217" s="8" t="s">
        <v>14997</v>
      </c>
      <c r="CB1217" s="1" t="s">
        <v>617</v>
      </c>
    </row>
    <row r="1218">
      <c r="A1218" s="1" t="s">
        <v>14999</v>
      </c>
      <c r="B1218" s="1" t="s">
        <v>14987</v>
      </c>
      <c r="C1218" s="1" t="s">
        <v>15000</v>
      </c>
      <c r="D1218" s="1" t="s">
        <v>126</v>
      </c>
      <c r="E1218" s="1" t="s">
        <v>128</v>
      </c>
      <c r="F1218" s="5" t="s">
        <v>150</v>
      </c>
      <c r="G1218" s="1" t="s">
        <v>9187</v>
      </c>
      <c r="H1218" s="1" t="s">
        <v>15001</v>
      </c>
      <c r="I1218" s="5" t="s">
        <v>150</v>
      </c>
      <c r="M1218" s="5" t="s">
        <v>150</v>
      </c>
      <c r="N1218" s="5" t="s">
        <v>15002</v>
      </c>
      <c r="O1218" s="5" t="s">
        <v>2731</v>
      </c>
      <c r="P1218" s="5" t="s">
        <v>174</v>
      </c>
      <c r="Q1218" s="5" t="s">
        <v>150</v>
      </c>
      <c r="R1218" s="5" t="s">
        <v>155</v>
      </c>
      <c r="S1218" s="5" t="s">
        <v>156</v>
      </c>
      <c r="T1218" s="5" t="s">
        <v>286</v>
      </c>
      <c r="U1218" s="5" t="s">
        <v>380</v>
      </c>
      <c r="V1218" s="5" t="s">
        <v>158</v>
      </c>
      <c r="W1218" s="5" t="s">
        <v>1644</v>
      </c>
      <c r="AB1218" s="5" t="s">
        <v>156</v>
      </c>
      <c r="AC1218" s="1" t="s">
        <v>162</v>
      </c>
      <c r="AD1218" s="1" t="s">
        <v>162</v>
      </c>
      <c r="AE1218" s="1" t="s">
        <v>162</v>
      </c>
      <c r="AF1218" s="1" t="s">
        <v>162</v>
      </c>
      <c r="AG1218" s="1" t="s">
        <v>162</v>
      </c>
      <c r="AH1218" s="1" t="s">
        <v>162</v>
      </c>
      <c r="AI1218" s="1" t="s">
        <v>162</v>
      </c>
      <c r="AJ1218" s="1" t="s">
        <v>162</v>
      </c>
      <c r="AK1218" s="1" t="s">
        <v>162</v>
      </c>
      <c r="AL1218" s="1" t="s">
        <v>162</v>
      </c>
      <c r="AM1218" s="1" t="s">
        <v>162</v>
      </c>
      <c r="AN1218" s="1" t="s">
        <v>162</v>
      </c>
      <c r="AO1218" s="1" t="s">
        <v>162</v>
      </c>
      <c r="AP1218" s="1" t="s">
        <v>162</v>
      </c>
      <c r="AQ1218" s="1" t="s">
        <v>162</v>
      </c>
      <c r="AR1218" s="1" t="s">
        <v>162</v>
      </c>
      <c r="AS1218" s="1" t="s">
        <v>162</v>
      </c>
      <c r="AT1218" s="1" t="s">
        <v>162</v>
      </c>
      <c r="AU1218" s="1" t="s">
        <v>162</v>
      </c>
      <c r="AV1218" s="1" t="s">
        <v>162</v>
      </c>
      <c r="AW1218" s="1" t="s">
        <v>162</v>
      </c>
      <c r="AX1218" s="1" t="s">
        <v>162</v>
      </c>
      <c r="AY1218" s="1" t="s">
        <v>162</v>
      </c>
      <c r="AZ1218" s="1" t="s">
        <v>162</v>
      </c>
      <c r="BA1218" s="1" t="s">
        <v>162</v>
      </c>
      <c r="BB1218" s="1" t="s">
        <v>162</v>
      </c>
      <c r="BC1218" s="1" t="s">
        <v>162</v>
      </c>
      <c r="BD1218" s="1" t="s">
        <v>162</v>
      </c>
      <c r="BE1218" s="1" t="s">
        <v>162</v>
      </c>
      <c r="BS1218" s="1" t="s">
        <v>9189</v>
      </c>
      <c r="BT1218" s="5" t="s">
        <v>2731</v>
      </c>
      <c r="BY1218" s="1" t="s">
        <v>1162</v>
      </c>
      <c r="BZ1218" s="1" t="s">
        <v>181</v>
      </c>
      <c r="CA1218" s="8" t="s">
        <v>15009</v>
      </c>
      <c r="CB1218" s="1" t="s">
        <v>617</v>
      </c>
    </row>
    <row r="1219">
      <c r="A1219" s="1" t="s">
        <v>3895</v>
      </c>
      <c r="B1219" s="1" t="s">
        <v>15010</v>
      </c>
      <c r="C1219" s="1" t="s">
        <v>15011</v>
      </c>
      <c r="D1219" s="1" t="s">
        <v>126</v>
      </c>
      <c r="E1219" s="1" t="s">
        <v>128</v>
      </c>
      <c r="F1219" s="5" t="s">
        <v>155</v>
      </c>
      <c r="G1219" s="1" t="s">
        <v>3897</v>
      </c>
      <c r="H1219" s="1" t="s">
        <v>3898</v>
      </c>
      <c r="I1219" s="5" t="s">
        <v>150</v>
      </c>
      <c r="M1219" s="5" t="s">
        <v>150</v>
      </c>
      <c r="N1219" s="5" t="s">
        <v>15013</v>
      </c>
      <c r="O1219" s="5" t="s">
        <v>158</v>
      </c>
      <c r="P1219" s="5" t="s">
        <v>150</v>
      </c>
      <c r="Q1219" s="5" t="s">
        <v>155</v>
      </c>
      <c r="BS1219" s="1" t="s">
        <v>3872</v>
      </c>
      <c r="BT1219" s="5" t="s">
        <v>158</v>
      </c>
      <c r="BZ1219" s="1" t="s">
        <v>181</v>
      </c>
      <c r="CA1219" s="8" t="s">
        <v>15014</v>
      </c>
      <c r="CB1219" s="1" t="s">
        <v>10002</v>
      </c>
    </row>
    <row r="1220">
      <c r="A1220" s="1" t="s">
        <v>3875</v>
      </c>
      <c r="B1220" s="1" t="s">
        <v>15011</v>
      </c>
      <c r="C1220" s="1" t="s">
        <v>15020</v>
      </c>
      <c r="D1220" s="1" t="s">
        <v>126</v>
      </c>
      <c r="E1220" s="1" t="s">
        <v>128</v>
      </c>
      <c r="F1220" s="5" t="s">
        <v>174</v>
      </c>
      <c r="G1220" s="1" t="s">
        <v>3879</v>
      </c>
      <c r="H1220" s="1" t="s">
        <v>3881</v>
      </c>
      <c r="I1220" s="5" t="s">
        <v>150</v>
      </c>
      <c r="M1220" s="5" t="s">
        <v>174</v>
      </c>
      <c r="N1220" s="5" t="s">
        <v>15021</v>
      </c>
      <c r="O1220" s="5" t="s">
        <v>203</v>
      </c>
      <c r="P1220" s="5" t="s">
        <v>174</v>
      </c>
      <c r="Q1220" s="5" t="s">
        <v>174</v>
      </c>
      <c r="R1220" s="5" t="s">
        <v>155</v>
      </c>
      <c r="S1220" s="5" t="s">
        <v>216</v>
      </c>
      <c r="T1220" s="5" t="s">
        <v>322</v>
      </c>
      <c r="U1220" s="5" t="s">
        <v>158</v>
      </c>
      <c r="V1220" s="5" t="s">
        <v>158</v>
      </c>
      <c r="W1220" s="5" t="s">
        <v>214</v>
      </c>
      <c r="AB1220" s="5" t="s">
        <v>161</v>
      </c>
      <c r="AC1220" s="1" t="s">
        <v>162</v>
      </c>
      <c r="AD1220" s="1" t="s">
        <v>162</v>
      </c>
      <c r="AE1220" s="1" t="s">
        <v>162</v>
      </c>
      <c r="AF1220" s="1" t="s">
        <v>162</v>
      </c>
      <c r="AG1220" s="1" t="s">
        <v>162</v>
      </c>
      <c r="AH1220" s="1" t="s">
        <v>162</v>
      </c>
      <c r="AI1220" s="1" t="s">
        <v>162</v>
      </c>
      <c r="AJ1220" s="1" t="s">
        <v>162</v>
      </c>
      <c r="AK1220" s="1" t="s">
        <v>162</v>
      </c>
      <c r="AL1220" s="1" t="s">
        <v>162</v>
      </c>
      <c r="AM1220" s="1" t="s">
        <v>162</v>
      </c>
      <c r="AN1220" s="1" t="s">
        <v>162</v>
      </c>
      <c r="AO1220" s="1" t="s">
        <v>162</v>
      </c>
      <c r="AP1220" s="1" t="s">
        <v>162</v>
      </c>
      <c r="AQ1220" s="1" t="s">
        <v>162</v>
      </c>
      <c r="AR1220" s="1" t="s">
        <v>162</v>
      </c>
      <c r="AS1220" s="1" t="s">
        <v>162</v>
      </c>
      <c r="AT1220" s="1" t="s">
        <v>162</v>
      </c>
      <c r="AU1220" s="1" t="s">
        <v>162</v>
      </c>
      <c r="AV1220" s="1" t="s">
        <v>162</v>
      </c>
      <c r="AW1220" s="1" t="s">
        <v>162</v>
      </c>
      <c r="AX1220" s="1" t="s">
        <v>162</v>
      </c>
      <c r="AY1220" s="1" t="s">
        <v>162</v>
      </c>
      <c r="AZ1220" s="1" t="s">
        <v>162</v>
      </c>
      <c r="BA1220" s="1" t="s">
        <v>162</v>
      </c>
      <c r="BB1220" s="1" t="s">
        <v>162</v>
      </c>
      <c r="BC1220" s="1" t="s">
        <v>162</v>
      </c>
      <c r="BD1220" s="1" t="s">
        <v>162</v>
      </c>
      <c r="BE1220" s="1" t="s">
        <v>162</v>
      </c>
      <c r="BS1220" s="1" t="s">
        <v>3872</v>
      </c>
      <c r="BT1220" s="5" t="s">
        <v>203</v>
      </c>
      <c r="BX1220" s="1" t="s">
        <v>346</v>
      </c>
      <c r="BZ1220" s="1" t="s">
        <v>181</v>
      </c>
      <c r="CA1220" s="8" t="s">
        <v>15023</v>
      </c>
      <c r="CB1220" s="1" t="s">
        <v>10002</v>
      </c>
    </row>
    <row r="1221">
      <c r="A1221" s="1" t="s">
        <v>3863</v>
      </c>
      <c r="B1221" s="1" t="s">
        <v>15020</v>
      </c>
      <c r="C1221" s="1" t="s">
        <v>15028</v>
      </c>
      <c r="D1221" s="1" t="s">
        <v>126</v>
      </c>
      <c r="E1221" s="1" t="s">
        <v>128</v>
      </c>
      <c r="F1221" s="5" t="s">
        <v>150</v>
      </c>
      <c r="G1221" s="1" t="s">
        <v>3867</v>
      </c>
      <c r="H1221" s="1" t="s">
        <v>3868</v>
      </c>
      <c r="I1221" s="5" t="s">
        <v>150</v>
      </c>
      <c r="M1221" s="5" t="s">
        <v>150</v>
      </c>
      <c r="N1221" s="5" t="s">
        <v>15032</v>
      </c>
      <c r="O1221" s="5" t="s">
        <v>214</v>
      </c>
      <c r="P1221" s="5" t="s">
        <v>174</v>
      </c>
      <c r="Q1221" s="5" t="s">
        <v>150</v>
      </c>
      <c r="R1221" s="5" t="s">
        <v>155</v>
      </c>
      <c r="S1221" s="5" t="s">
        <v>156</v>
      </c>
      <c r="T1221" s="5" t="s">
        <v>13663</v>
      </c>
      <c r="U1221" s="5" t="s">
        <v>158</v>
      </c>
      <c r="V1221" s="5" t="s">
        <v>158</v>
      </c>
      <c r="W1221" s="5" t="s">
        <v>360</v>
      </c>
      <c r="AB1221" s="5" t="s">
        <v>155</v>
      </c>
      <c r="AC1221" s="1" t="s">
        <v>162</v>
      </c>
      <c r="AD1221" s="1" t="s">
        <v>162</v>
      </c>
      <c r="AE1221" s="1" t="s">
        <v>162</v>
      </c>
      <c r="AF1221" s="1" t="s">
        <v>162</v>
      </c>
      <c r="AG1221" s="1" t="s">
        <v>162</v>
      </c>
      <c r="AH1221" s="1" t="s">
        <v>162</v>
      </c>
      <c r="AI1221" s="1" t="s">
        <v>162</v>
      </c>
      <c r="AJ1221" s="1" t="s">
        <v>162</v>
      </c>
      <c r="AK1221" s="1" t="s">
        <v>162</v>
      </c>
      <c r="AL1221" s="1" t="s">
        <v>162</v>
      </c>
      <c r="AM1221" s="1" t="s">
        <v>162</v>
      </c>
      <c r="AN1221" s="1" t="s">
        <v>162</v>
      </c>
      <c r="AO1221" s="1" t="s">
        <v>162</v>
      </c>
      <c r="AP1221" s="1" t="s">
        <v>162</v>
      </c>
      <c r="AQ1221" s="1" t="s">
        <v>162</v>
      </c>
      <c r="AR1221" s="1" t="s">
        <v>162</v>
      </c>
      <c r="AS1221" s="1" t="s">
        <v>162</v>
      </c>
      <c r="AT1221" s="1" t="s">
        <v>162</v>
      </c>
      <c r="AU1221" s="1" t="s">
        <v>162</v>
      </c>
      <c r="AV1221" s="1" t="s">
        <v>162</v>
      </c>
      <c r="AW1221" s="1" t="s">
        <v>162</v>
      </c>
      <c r="AX1221" s="1" t="s">
        <v>162</v>
      </c>
      <c r="AY1221" s="1" t="s">
        <v>162</v>
      </c>
      <c r="AZ1221" s="1" t="s">
        <v>162</v>
      </c>
      <c r="BA1221" s="1" t="s">
        <v>162</v>
      </c>
      <c r="BB1221" s="1" t="s">
        <v>162</v>
      </c>
      <c r="BC1221" s="1" t="s">
        <v>162</v>
      </c>
      <c r="BD1221" s="1" t="s">
        <v>162</v>
      </c>
      <c r="BE1221" s="1" t="s">
        <v>162</v>
      </c>
      <c r="BS1221" s="1" t="s">
        <v>3872</v>
      </c>
      <c r="BT1221" s="5" t="s">
        <v>214</v>
      </c>
      <c r="BU1221" s="1" t="s">
        <v>184</v>
      </c>
      <c r="BZ1221" s="1" t="s">
        <v>181</v>
      </c>
      <c r="CA1221" s="8" t="s">
        <v>15035</v>
      </c>
      <c r="CB1221" s="1" t="s">
        <v>10002</v>
      </c>
    </row>
    <row r="1222">
      <c r="A1222" s="1" t="s">
        <v>9802</v>
      </c>
      <c r="B1222" s="1" t="s">
        <v>11515</v>
      </c>
      <c r="C1222" s="1" t="s">
        <v>13016</v>
      </c>
      <c r="D1222" s="1" t="s">
        <v>126</v>
      </c>
      <c r="E1222" s="1" t="s">
        <v>128</v>
      </c>
      <c r="F1222" s="5" t="s">
        <v>174</v>
      </c>
      <c r="G1222" s="1" t="s">
        <v>9804</v>
      </c>
      <c r="H1222" s="1" t="s">
        <v>9805</v>
      </c>
      <c r="I1222" s="5" t="s">
        <v>150</v>
      </c>
      <c r="M1222" s="5" t="s">
        <v>174</v>
      </c>
      <c r="N1222" s="5" t="s">
        <v>13239</v>
      </c>
      <c r="O1222" s="5" t="s">
        <v>318</v>
      </c>
      <c r="P1222" s="5" t="s">
        <v>174</v>
      </c>
      <c r="Q1222" s="5" t="s">
        <v>174</v>
      </c>
      <c r="R1222" s="5" t="s">
        <v>155</v>
      </c>
      <c r="S1222" s="5" t="s">
        <v>174</v>
      </c>
      <c r="T1222" s="5" t="s">
        <v>158</v>
      </c>
      <c r="U1222" s="5" t="s">
        <v>158</v>
      </c>
      <c r="V1222" s="5" t="s">
        <v>158</v>
      </c>
      <c r="W1222" s="5" t="s">
        <v>257</v>
      </c>
      <c r="AB1222" s="5" t="s">
        <v>216</v>
      </c>
      <c r="AC1222" s="1" t="s">
        <v>162</v>
      </c>
      <c r="AD1222" s="1" t="s">
        <v>162</v>
      </c>
      <c r="AE1222" s="1" t="s">
        <v>162</v>
      </c>
      <c r="AF1222" s="1" t="s">
        <v>162</v>
      </c>
      <c r="AG1222" s="1" t="s">
        <v>162</v>
      </c>
      <c r="AH1222" s="1" t="s">
        <v>162</v>
      </c>
      <c r="AI1222" s="1" t="s">
        <v>162</v>
      </c>
      <c r="AJ1222" s="1" t="s">
        <v>162</v>
      </c>
      <c r="AK1222" s="1" t="s">
        <v>162</v>
      </c>
      <c r="AL1222" s="1" t="s">
        <v>162</v>
      </c>
      <c r="AM1222" s="1" t="s">
        <v>162</v>
      </c>
      <c r="AN1222" s="1" t="s">
        <v>162</v>
      </c>
      <c r="AO1222" s="1" t="s">
        <v>162</v>
      </c>
      <c r="AP1222" s="1" t="s">
        <v>162</v>
      </c>
      <c r="AQ1222" s="1" t="s">
        <v>162</v>
      </c>
      <c r="AR1222" s="1" t="s">
        <v>162</v>
      </c>
      <c r="AS1222" s="1" t="s">
        <v>162</v>
      </c>
      <c r="AT1222" s="1" t="s">
        <v>162</v>
      </c>
      <c r="AU1222" s="1" t="s">
        <v>162</v>
      </c>
      <c r="AV1222" s="1" t="s">
        <v>162</v>
      </c>
      <c r="AW1222" s="1" t="s">
        <v>162</v>
      </c>
      <c r="AX1222" s="1" t="s">
        <v>162</v>
      </c>
      <c r="AY1222" s="1" t="s">
        <v>162</v>
      </c>
      <c r="AZ1222" s="1" t="s">
        <v>162</v>
      </c>
      <c r="BA1222" s="1" t="s">
        <v>162</v>
      </c>
      <c r="BB1222" s="1" t="s">
        <v>162</v>
      </c>
      <c r="BC1222" s="1" t="s">
        <v>162</v>
      </c>
      <c r="BD1222" s="1" t="s">
        <v>162</v>
      </c>
      <c r="BE1222" s="1" t="s">
        <v>162</v>
      </c>
      <c r="BS1222" s="1" t="s">
        <v>7222</v>
      </c>
      <c r="BT1222" s="5" t="s">
        <v>318</v>
      </c>
      <c r="BU1222" s="1" t="s">
        <v>240</v>
      </c>
      <c r="BZ1222" s="1" t="s">
        <v>181</v>
      </c>
      <c r="CA1222" s="8" t="s">
        <v>15040</v>
      </c>
      <c r="CB1222" s="1" t="s">
        <v>10002</v>
      </c>
    </row>
    <row r="1223">
      <c r="A1223" s="1" t="s">
        <v>9798</v>
      </c>
      <c r="B1223" s="1" t="s">
        <v>13016</v>
      </c>
      <c r="C1223" s="1" t="s">
        <v>15044</v>
      </c>
      <c r="D1223" s="1" t="s">
        <v>126</v>
      </c>
      <c r="E1223" s="1" t="s">
        <v>128</v>
      </c>
      <c r="F1223" s="5" t="s">
        <v>150</v>
      </c>
      <c r="G1223" s="1" t="s">
        <v>7221</v>
      </c>
      <c r="H1223" s="1" t="s">
        <v>9800</v>
      </c>
      <c r="I1223" s="5" t="s">
        <v>150</v>
      </c>
      <c r="M1223" s="5" t="s">
        <v>150</v>
      </c>
      <c r="N1223" s="5" t="s">
        <v>15045</v>
      </c>
      <c r="O1223" s="5" t="s">
        <v>505</v>
      </c>
      <c r="P1223" s="5" t="s">
        <v>174</v>
      </c>
      <c r="Q1223" s="5" t="s">
        <v>150</v>
      </c>
      <c r="R1223" s="5" t="s">
        <v>155</v>
      </c>
      <c r="S1223" s="5" t="s">
        <v>174</v>
      </c>
      <c r="T1223" s="5" t="s">
        <v>158</v>
      </c>
      <c r="U1223" s="5" t="s">
        <v>158</v>
      </c>
      <c r="V1223" s="5" t="s">
        <v>158</v>
      </c>
      <c r="W1223" s="5" t="s">
        <v>257</v>
      </c>
      <c r="AB1223" s="5" t="s">
        <v>216</v>
      </c>
      <c r="AC1223" s="1" t="s">
        <v>162</v>
      </c>
      <c r="AD1223" s="1" t="s">
        <v>162</v>
      </c>
      <c r="AE1223" s="1" t="s">
        <v>162</v>
      </c>
      <c r="AF1223" s="1" t="s">
        <v>162</v>
      </c>
      <c r="AG1223" s="1" t="s">
        <v>162</v>
      </c>
      <c r="AH1223" s="1" t="s">
        <v>162</v>
      </c>
      <c r="AI1223" s="1" t="s">
        <v>259</v>
      </c>
      <c r="AJ1223" s="1" t="s">
        <v>162</v>
      </c>
      <c r="AK1223" s="1" t="s">
        <v>162</v>
      </c>
      <c r="AL1223" s="1" t="s">
        <v>259</v>
      </c>
      <c r="AM1223" s="1" t="s">
        <v>162</v>
      </c>
      <c r="AN1223" s="1" t="s">
        <v>162</v>
      </c>
      <c r="AO1223" s="1" t="s">
        <v>162</v>
      </c>
      <c r="AP1223" s="1" t="s">
        <v>162</v>
      </c>
      <c r="AQ1223" s="1" t="s">
        <v>162</v>
      </c>
      <c r="AR1223" s="1" t="s">
        <v>162</v>
      </c>
      <c r="AS1223" s="1" t="s">
        <v>162</v>
      </c>
      <c r="AT1223" s="1" t="s">
        <v>162</v>
      </c>
      <c r="AU1223" s="1" t="s">
        <v>162</v>
      </c>
      <c r="AV1223" s="1" t="s">
        <v>162</v>
      </c>
      <c r="AW1223" s="1" t="s">
        <v>162</v>
      </c>
      <c r="AX1223" s="1" t="s">
        <v>162</v>
      </c>
      <c r="AY1223" s="1" t="s">
        <v>162</v>
      </c>
      <c r="AZ1223" s="1" t="s">
        <v>162</v>
      </c>
      <c r="BA1223" s="1" t="s">
        <v>162</v>
      </c>
      <c r="BB1223" s="1" t="s">
        <v>162</v>
      </c>
      <c r="BC1223" s="1" t="s">
        <v>162</v>
      </c>
      <c r="BD1223" s="1" t="s">
        <v>162</v>
      </c>
      <c r="BE1223" s="1" t="s">
        <v>162</v>
      </c>
      <c r="BS1223" s="1" t="s">
        <v>7222</v>
      </c>
      <c r="BT1223" s="5" t="s">
        <v>505</v>
      </c>
      <c r="BU1223" s="1" t="s">
        <v>240</v>
      </c>
      <c r="BZ1223" s="1" t="s">
        <v>181</v>
      </c>
      <c r="CA1223" s="8" t="s">
        <v>15048</v>
      </c>
      <c r="CB1223" s="1" t="s">
        <v>10002</v>
      </c>
    </row>
    <row r="1224">
      <c r="A1224" s="1" t="s">
        <v>12897</v>
      </c>
      <c r="B1224" s="1" t="s">
        <v>15049</v>
      </c>
      <c r="C1224" s="1" t="s">
        <v>15050</v>
      </c>
      <c r="D1224" s="1" t="s">
        <v>126</v>
      </c>
      <c r="E1224" s="1" t="s">
        <v>128</v>
      </c>
      <c r="F1224" s="5" t="s">
        <v>155</v>
      </c>
      <c r="G1224" s="1" t="s">
        <v>12899</v>
      </c>
      <c r="H1224" s="1" t="s">
        <v>12900</v>
      </c>
      <c r="I1224" s="5" t="s">
        <v>150</v>
      </c>
      <c r="M1224" s="5" t="s">
        <v>150</v>
      </c>
      <c r="N1224" s="5" t="s">
        <v>15052</v>
      </c>
      <c r="O1224" s="5" t="s">
        <v>161</v>
      </c>
      <c r="P1224" s="5" t="s">
        <v>150</v>
      </c>
      <c r="Q1224" s="5" t="s">
        <v>155</v>
      </c>
      <c r="R1224" s="5" t="s">
        <v>174</v>
      </c>
      <c r="S1224" s="5" t="s">
        <v>150</v>
      </c>
      <c r="BS1224" s="1" t="s">
        <v>11473</v>
      </c>
      <c r="BT1224" s="5" t="s">
        <v>161</v>
      </c>
      <c r="BZ1224" s="1" t="s">
        <v>181</v>
      </c>
      <c r="CA1224" s="8" t="s">
        <v>15054</v>
      </c>
      <c r="CB1224" s="1" t="s">
        <v>617</v>
      </c>
    </row>
    <row r="1225">
      <c r="A1225" s="1" t="s">
        <v>12885</v>
      </c>
      <c r="B1225" s="1" t="s">
        <v>15050</v>
      </c>
      <c r="C1225" s="1" t="s">
        <v>15055</v>
      </c>
      <c r="D1225" s="1" t="s">
        <v>126</v>
      </c>
      <c r="E1225" s="1" t="s">
        <v>128</v>
      </c>
      <c r="F1225" s="5" t="s">
        <v>174</v>
      </c>
      <c r="G1225" s="1" t="s">
        <v>11484</v>
      </c>
      <c r="H1225" s="1" t="s">
        <v>12887</v>
      </c>
      <c r="I1225" s="5" t="s">
        <v>150</v>
      </c>
      <c r="M1225" s="5" t="s">
        <v>174</v>
      </c>
      <c r="N1225" s="5" t="s">
        <v>15056</v>
      </c>
      <c r="O1225" s="5" t="s">
        <v>733</v>
      </c>
      <c r="P1225" s="5" t="s">
        <v>174</v>
      </c>
      <c r="Q1225" s="5" t="s">
        <v>174</v>
      </c>
      <c r="R1225" s="5" t="s">
        <v>155</v>
      </c>
      <c r="S1225" s="5" t="s">
        <v>156</v>
      </c>
      <c r="T1225" s="5" t="s">
        <v>158</v>
      </c>
      <c r="U1225" s="5" t="s">
        <v>241</v>
      </c>
      <c r="V1225" s="5" t="s">
        <v>158</v>
      </c>
      <c r="W1225" s="5" t="s">
        <v>898</v>
      </c>
      <c r="AB1225" s="5" t="s">
        <v>150</v>
      </c>
      <c r="AC1225" s="1" t="s">
        <v>162</v>
      </c>
      <c r="AD1225" s="1" t="s">
        <v>162</v>
      </c>
      <c r="AE1225" s="1" t="s">
        <v>162</v>
      </c>
      <c r="AF1225" s="1" t="s">
        <v>162</v>
      </c>
      <c r="AG1225" s="1" t="s">
        <v>162</v>
      </c>
      <c r="AH1225" s="1" t="s">
        <v>162</v>
      </c>
      <c r="AI1225" s="1" t="s">
        <v>162</v>
      </c>
      <c r="AJ1225" s="1" t="s">
        <v>162</v>
      </c>
      <c r="AK1225" s="1" t="s">
        <v>162</v>
      </c>
      <c r="AL1225" s="1" t="s">
        <v>162</v>
      </c>
      <c r="AM1225" s="1" t="s">
        <v>162</v>
      </c>
      <c r="AN1225" s="1" t="s">
        <v>162</v>
      </c>
      <c r="AO1225" s="1" t="s">
        <v>162</v>
      </c>
      <c r="AP1225" s="1" t="s">
        <v>162</v>
      </c>
      <c r="AQ1225" s="1" t="s">
        <v>162</v>
      </c>
      <c r="AR1225" s="1" t="s">
        <v>162</v>
      </c>
      <c r="AS1225" s="1" t="s">
        <v>162</v>
      </c>
      <c r="AT1225" s="1" t="s">
        <v>162</v>
      </c>
      <c r="AU1225" s="1" t="s">
        <v>162</v>
      </c>
      <c r="AV1225" s="1" t="s">
        <v>162</v>
      </c>
      <c r="AW1225" s="1" t="s">
        <v>162</v>
      </c>
      <c r="AX1225" s="1" t="s">
        <v>162</v>
      </c>
      <c r="AY1225" s="1" t="s">
        <v>162</v>
      </c>
      <c r="AZ1225" s="1" t="s">
        <v>162</v>
      </c>
      <c r="BA1225" s="1" t="s">
        <v>162</v>
      </c>
      <c r="BB1225" s="1" t="s">
        <v>162</v>
      </c>
      <c r="BC1225" s="1" t="s">
        <v>162</v>
      </c>
      <c r="BD1225" s="1" t="s">
        <v>162</v>
      </c>
      <c r="BE1225" s="1" t="s">
        <v>162</v>
      </c>
      <c r="BS1225" s="1" t="s">
        <v>11473</v>
      </c>
      <c r="BT1225" s="5" t="s">
        <v>733</v>
      </c>
      <c r="BW1225" s="1" t="s">
        <v>467</v>
      </c>
      <c r="BZ1225" s="1" t="s">
        <v>181</v>
      </c>
      <c r="CA1225" s="8" t="s">
        <v>15060</v>
      </c>
      <c r="CB1225" s="1" t="s">
        <v>617</v>
      </c>
    </row>
    <row r="1226">
      <c r="A1226" s="1" t="s">
        <v>12875</v>
      </c>
      <c r="B1226" s="1" t="s">
        <v>15055</v>
      </c>
      <c r="C1226" s="1" t="s">
        <v>15063</v>
      </c>
      <c r="D1226" s="1" t="s">
        <v>126</v>
      </c>
      <c r="E1226" s="1" t="s">
        <v>128</v>
      </c>
      <c r="F1226" s="5" t="s">
        <v>150</v>
      </c>
      <c r="G1226" s="1" t="s">
        <v>11471</v>
      </c>
      <c r="H1226" s="1" t="s">
        <v>12877</v>
      </c>
      <c r="I1226" s="5" t="s">
        <v>150</v>
      </c>
      <c r="M1226" s="5" t="s">
        <v>150</v>
      </c>
      <c r="N1226" s="5" t="s">
        <v>15064</v>
      </c>
      <c r="O1226" s="5" t="s">
        <v>353</v>
      </c>
      <c r="P1226" s="5" t="s">
        <v>174</v>
      </c>
      <c r="Q1226" s="5" t="s">
        <v>150</v>
      </c>
      <c r="R1226" s="5" t="s">
        <v>155</v>
      </c>
      <c r="S1226" s="5" t="s">
        <v>156</v>
      </c>
      <c r="T1226" s="5" t="s">
        <v>468</v>
      </c>
      <c r="U1226" s="5" t="s">
        <v>158</v>
      </c>
      <c r="V1226" s="5" t="s">
        <v>158</v>
      </c>
      <c r="W1226" s="5" t="s">
        <v>360</v>
      </c>
      <c r="AB1226" s="5" t="s">
        <v>155</v>
      </c>
      <c r="AC1226" s="1" t="s">
        <v>162</v>
      </c>
      <c r="AD1226" s="1" t="s">
        <v>162</v>
      </c>
      <c r="AE1226" s="1" t="s">
        <v>162</v>
      </c>
      <c r="AF1226" s="1" t="s">
        <v>162</v>
      </c>
      <c r="AG1226" s="1" t="s">
        <v>162</v>
      </c>
      <c r="AH1226" s="1" t="s">
        <v>162</v>
      </c>
      <c r="AI1226" s="1" t="s">
        <v>162</v>
      </c>
      <c r="AJ1226" s="1" t="s">
        <v>162</v>
      </c>
      <c r="AK1226" s="1" t="s">
        <v>162</v>
      </c>
      <c r="AL1226" s="1" t="s">
        <v>162</v>
      </c>
      <c r="AM1226" s="1" t="s">
        <v>162</v>
      </c>
      <c r="AN1226" s="1" t="s">
        <v>162</v>
      </c>
      <c r="AO1226" s="1" t="s">
        <v>162</v>
      </c>
      <c r="AP1226" s="1" t="s">
        <v>162</v>
      </c>
      <c r="AQ1226" s="1" t="s">
        <v>162</v>
      </c>
      <c r="AR1226" s="1" t="s">
        <v>162</v>
      </c>
      <c r="AS1226" s="1" t="s">
        <v>162</v>
      </c>
      <c r="AT1226" s="1" t="s">
        <v>162</v>
      </c>
      <c r="AU1226" s="1" t="s">
        <v>162</v>
      </c>
      <c r="AV1226" s="1" t="s">
        <v>162</v>
      </c>
      <c r="AW1226" s="1" t="s">
        <v>162</v>
      </c>
      <c r="AX1226" s="1" t="s">
        <v>162</v>
      </c>
      <c r="AY1226" s="1" t="s">
        <v>162</v>
      </c>
      <c r="AZ1226" s="1" t="s">
        <v>162</v>
      </c>
      <c r="BA1226" s="1" t="s">
        <v>162</v>
      </c>
      <c r="BB1226" s="1" t="s">
        <v>162</v>
      </c>
      <c r="BC1226" s="1" t="s">
        <v>162</v>
      </c>
      <c r="BD1226" s="1" t="s">
        <v>162</v>
      </c>
      <c r="BE1226" s="1" t="s">
        <v>162</v>
      </c>
      <c r="BS1226" s="1" t="s">
        <v>11473</v>
      </c>
      <c r="BT1226" s="5" t="s">
        <v>353</v>
      </c>
      <c r="BU1226" s="1" t="s">
        <v>184</v>
      </c>
      <c r="BZ1226" s="1" t="s">
        <v>181</v>
      </c>
      <c r="CA1226" s="8" t="s">
        <v>15067</v>
      </c>
      <c r="CB1226" s="1" t="s">
        <v>617</v>
      </c>
    </row>
    <row r="1227">
      <c r="A1227" s="1" t="s">
        <v>15071</v>
      </c>
      <c r="B1227" s="1" t="s">
        <v>11409</v>
      </c>
      <c r="C1227" s="1" t="s">
        <v>11361</v>
      </c>
      <c r="D1227" s="1" t="s">
        <v>126</v>
      </c>
      <c r="E1227" s="1" t="s">
        <v>128</v>
      </c>
      <c r="F1227" s="5" t="s">
        <v>155</v>
      </c>
      <c r="G1227" s="1" t="s">
        <v>15072</v>
      </c>
      <c r="H1227" s="1" t="s">
        <v>15073</v>
      </c>
      <c r="I1227" s="5" t="s">
        <v>150</v>
      </c>
      <c r="M1227" s="5" t="s">
        <v>174</v>
      </c>
      <c r="N1227" s="5" t="s">
        <v>15074</v>
      </c>
      <c r="O1227" s="5" t="s">
        <v>155</v>
      </c>
      <c r="P1227" s="5" t="s">
        <v>150</v>
      </c>
      <c r="Q1227" s="5" t="s">
        <v>155</v>
      </c>
      <c r="BS1227" s="1" t="s">
        <v>11412</v>
      </c>
      <c r="BT1227" s="5" t="s">
        <v>155</v>
      </c>
      <c r="BZ1227" s="1" t="s">
        <v>181</v>
      </c>
      <c r="CA1227" s="8" t="s">
        <v>15075</v>
      </c>
      <c r="CB1227" s="1" t="s">
        <v>196</v>
      </c>
    </row>
    <row r="1228">
      <c r="A1228" s="1" t="s">
        <v>10094</v>
      </c>
      <c r="B1228" s="1" t="s">
        <v>15076</v>
      </c>
      <c r="C1228" s="1" t="s">
        <v>15077</v>
      </c>
      <c r="D1228" s="1" t="s">
        <v>126</v>
      </c>
      <c r="E1228" s="1" t="s">
        <v>128</v>
      </c>
      <c r="F1228" s="5" t="s">
        <v>155</v>
      </c>
      <c r="G1228" s="1" t="s">
        <v>10096</v>
      </c>
      <c r="H1228" s="1" t="s">
        <v>10097</v>
      </c>
      <c r="I1228" s="5" t="s">
        <v>150</v>
      </c>
      <c r="M1228" s="5" t="s">
        <v>174</v>
      </c>
      <c r="N1228" s="5" t="s">
        <v>15078</v>
      </c>
      <c r="O1228" s="5" t="s">
        <v>448</v>
      </c>
      <c r="P1228" s="5" t="s">
        <v>150</v>
      </c>
      <c r="Q1228" s="5" t="s">
        <v>155</v>
      </c>
      <c r="R1228" s="5" t="s">
        <v>155</v>
      </c>
      <c r="S1228" s="5" t="s">
        <v>216</v>
      </c>
      <c r="T1228" s="5" t="s">
        <v>158</v>
      </c>
      <c r="U1228" s="5" t="s">
        <v>158</v>
      </c>
      <c r="V1228" s="5" t="s">
        <v>158</v>
      </c>
      <c r="W1228" s="5" t="s">
        <v>257</v>
      </c>
      <c r="AB1228" s="5" t="s">
        <v>216</v>
      </c>
      <c r="AC1228" s="1" t="s">
        <v>162</v>
      </c>
      <c r="AD1228" s="1" t="s">
        <v>162</v>
      </c>
      <c r="AE1228" s="1" t="s">
        <v>162</v>
      </c>
      <c r="AF1228" s="1" t="s">
        <v>162</v>
      </c>
      <c r="AG1228" s="1" t="s">
        <v>162</v>
      </c>
      <c r="AH1228" s="1" t="s">
        <v>162</v>
      </c>
      <c r="AI1228" s="1" t="s">
        <v>162</v>
      </c>
      <c r="AJ1228" s="1" t="s">
        <v>162</v>
      </c>
      <c r="AK1228" s="1" t="s">
        <v>162</v>
      </c>
      <c r="AL1228" s="1" t="s">
        <v>162</v>
      </c>
      <c r="AM1228" s="1" t="s">
        <v>162</v>
      </c>
      <c r="AN1228" s="1" t="s">
        <v>162</v>
      </c>
      <c r="AO1228" s="1" t="s">
        <v>162</v>
      </c>
      <c r="AP1228" s="1" t="s">
        <v>162</v>
      </c>
      <c r="AQ1228" s="1" t="s">
        <v>162</v>
      </c>
      <c r="AR1228" s="1" t="s">
        <v>162</v>
      </c>
      <c r="AS1228" s="1" t="s">
        <v>162</v>
      </c>
      <c r="AT1228" s="1" t="s">
        <v>162</v>
      </c>
      <c r="AU1228" s="1" t="s">
        <v>162</v>
      </c>
      <c r="AV1228" s="1" t="s">
        <v>162</v>
      </c>
      <c r="AW1228" s="1" t="s">
        <v>162</v>
      </c>
      <c r="AX1228" s="1" t="s">
        <v>162</v>
      </c>
      <c r="AY1228" s="1" t="s">
        <v>162</v>
      </c>
      <c r="AZ1228" s="1" t="s">
        <v>162</v>
      </c>
      <c r="BA1228" s="1" t="s">
        <v>162</v>
      </c>
      <c r="BB1228" s="1" t="s">
        <v>162</v>
      </c>
      <c r="BC1228" s="1" t="s">
        <v>162</v>
      </c>
      <c r="BD1228" s="1" t="s">
        <v>162</v>
      </c>
      <c r="BE1228" s="1" t="s">
        <v>162</v>
      </c>
      <c r="BS1228" s="1" t="s">
        <v>10088</v>
      </c>
      <c r="BT1228" s="5" t="s">
        <v>448</v>
      </c>
      <c r="BU1228" s="1" t="s">
        <v>240</v>
      </c>
      <c r="BZ1228" s="1" t="s">
        <v>181</v>
      </c>
      <c r="CA1228" s="8" t="s">
        <v>15080</v>
      </c>
      <c r="CB1228" s="1" t="s">
        <v>10002</v>
      </c>
    </row>
    <row r="1229">
      <c r="A1229" s="1" t="s">
        <v>15085</v>
      </c>
      <c r="B1229" s="1" t="s">
        <v>15086</v>
      </c>
      <c r="C1229" s="1" t="s">
        <v>11467</v>
      </c>
      <c r="D1229" s="1" t="s">
        <v>126</v>
      </c>
      <c r="E1229" s="1" t="s">
        <v>128</v>
      </c>
      <c r="F1229" s="5" t="s">
        <v>174</v>
      </c>
      <c r="G1229" s="1" t="s">
        <v>15087</v>
      </c>
      <c r="H1229" s="1" t="s">
        <v>15088</v>
      </c>
      <c r="I1229" s="5" t="s">
        <v>150</v>
      </c>
      <c r="M1229" s="5" t="s">
        <v>174</v>
      </c>
      <c r="N1229" s="5" t="s">
        <v>15089</v>
      </c>
      <c r="O1229" s="5" t="s">
        <v>1414</v>
      </c>
      <c r="P1229" s="5" t="s">
        <v>174</v>
      </c>
      <c r="Q1229" s="5" t="s">
        <v>174</v>
      </c>
      <c r="R1229" s="5" t="s">
        <v>155</v>
      </c>
      <c r="S1229" s="5" t="s">
        <v>156</v>
      </c>
      <c r="T1229" s="5" t="s">
        <v>158</v>
      </c>
      <c r="U1229" s="5" t="s">
        <v>158</v>
      </c>
      <c r="V1229" s="5" t="s">
        <v>158</v>
      </c>
      <c r="W1229" s="5" t="s">
        <v>257</v>
      </c>
      <c r="AB1229" s="5" t="s">
        <v>216</v>
      </c>
      <c r="AC1229" s="1" t="s">
        <v>162</v>
      </c>
      <c r="AD1229" s="1" t="s">
        <v>162</v>
      </c>
      <c r="AE1229" s="1" t="s">
        <v>162</v>
      </c>
      <c r="AF1229" s="1" t="s">
        <v>162</v>
      </c>
      <c r="AG1229" s="1" t="s">
        <v>162</v>
      </c>
      <c r="AH1229" s="1" t="s">
        <v>162</v>
      </c>
      <c r="AI1229" s="1" t="s">
        <v>162</v>
      </c>
      <c r="AJ1229" s="1" t="s">
        <v>162</v>
      </c>
      <c r="AK1229" s="1" t="s">
        <v>162</v>
      </c>
      <c r="AL1229" s="1" t="s">
        <v>162</v>
      </c>
      <c r="AM1229" s="1" t="s">
        <v>162</v>
      </c>
      <c r="AN1229" s="1" t="s">
        <v>162</v>
      </c>
      <c r="AO1229" s="1" t="s">
        <v>162</v>
      </c>
      <c r="AP1229" s="1" t="s">
        <v>162</v>
      </c>
      <c r="AQ1229" s="1" t="s">
        <v>162</v>
      </c>
      <c r="AR1229" s="1" t="s">
        <v>162</v>
      </c>
      <c r="AS1229" s="1" t="s">
        <v>162</v>
      </c>
      <c r="AT1229" s="1" t="s">
        <v>162</v>
      </c>
      <c r="AU1229" s="1" t="s">
        <v>162</v>
      </c>
      <c r="AV1229" s="1" t="s">
        <v>162</v>
      </c>
      <c r="AW1229" s="1" t="s">
        <v>162</v>
      </c>
      <c r="AX1229" s="1" t="s">
        <v>162</v>
      </c>
      <c r="AY1229" s="1" t="s">
        <v>162</v>
      </c>
      <c r="AZ1229" s="1" t="s">
        <v>162</v>
      </c>
      <c r="BA1229" s="1" t="s">
        <v>162</v>
      </c>
      <c r="BB1229" s="1" t="s">
        <v>162</v>
      </c>
      <c r="BC1229" s="1" t="s">
        <v>162</v>
      </c>
      <c r="BD1229" s="1" t="s">
        <v>162</v>
      </c>
      <c r="BE1229" s="1" t="s">
        <v>162</v>
      </c>
      <c r="BS1229" s="1" t="s">
        <v>11412</v>
      </c>
      <c r="BT1229" s="5" t="s">
        <v>1414</v>
      </c>
      <c r="BU1229" s="1" t="s">
        <v>240</v>
      </c>
      <c r="BZ1229" s="1" t="s">
        <v>181</v>
      </c>
      <c r="CA1229" s="8" t="s">
        <v>15091</v>
      </c>
      <c r="CB1229" s="1" t="s">
        <v>196</v>
      </c>
    </row>
    <row r="1230">
      <c r="A1230" s="1" t="s">
        <v>10079</v>
      </c>
      <c r="B1230" s="1" t="s">
        <v>15077</v>
      </c>
      <c r="C1230" s="1" t="s">
        <v>11307</v>
      </c>
      <c r="D1230" s="1" t="s">
        <v>126</v>
      </c>
      <c r="E1230" s="1" t="s">
        <v>128</v>
      </c>
      <c r="F1230" s="5" t="s">
        <v>174</v>
      </c>
      <c r="G1230" s="1" t="s">
        <v>10081</v>
      </c>
      <c r="H1230" s="1" t="s">
        <v>10082</v>
      </c>
      <c r="I1230" s="5" t="s">
        <v>150</v>
      </c>
      <c r="M1230" s="5" t="s">
        <v>174</v>
      </c>
      <c r="N1230" s="5" t="s">
        <v>15096</v>
      </c>
      <c r="O1230" s="5" t="s">
        <v>993</v>
      </c>
      <c r="P1230" s="5" t="s">
        <v>174</v>
      </c>
      <c r="Q1230" s="5" t="s">
        <v>174</v>
      </c>
      <c r="R1230" s="5" t="s">
        <v>155</v>
      </c>
      <c r="S1230" s="5" t="s">
        <v>216</v>
      </c>
      <c r="T1230" s="5" t="s">
        <v>896</v>
      </c>
      <c r="U1230" s="5" t="s">
        <v>158</v>
      </c>
      <c r="V1230" s="5" t="s">
        <v>158</v>
      </c>
      <c r="W1230" s="5" t="s">
        <v>225</v>
      </c>
      <c r="AB1230" s="5" t="s">
        <v>156</v>
      </c>
      <c r="AC1230" s="1" t="s">
        <v>162</v>
      </c>
      <c r="AD1230" s="1" t="s">
        <v>162</v>
      </c>
      <c r="AE1230" s="1" t="s">
        <v>162</v>
      </c>
      <c r="AF1230" s="1" t="s">
        <v>162</v>
      </c>
      <c r="AG1230" s="1" t="s">
        <v>162</v>
      </c>
      <c r="AH1230" s="1" t="s">
        <v>162</v>
      </c>
      <c r="AI1230" s="1" t="s">
        <v>162</v>
      </c>
      <c r="AJ1230" s="1" t="s">
        <v>162</v>
      </c>
      <c r="AK1230" s="1" t="s">
        <v>162</v>
      </c>
      <c r="AL1230" s="1" t="s">
        <v>162</v>
      </c>
      <c r="AM1230" s="1" t="s">
        <v>162</v>
      </c>
      <c r="AN1230" s="1" t="s">
        <v>162</v>
      </c>
      <c r="AO1230" s="1" t="s">
        <v>162</v>
      </c>
      <c r="AP1230" s="1" t="s">
        <v>162</v>
      </c>
      <c r="AQ1230" s="1" t="s">
        <v>162</v>
      </c>
      <c r="AR1230" s="1" t="s">
        <v>162</v>
      </c>
      <c r="AS1230" s="1" t="s">
        <v>162</v>
      </c>
      <c r="AT1230" s="1" t="s">
        <v>162</v>
      </c>
      <c r="AU1230" s="1" t="s">
        <v>162</v>
      </c>
      <c r="AV1230" s="1" t="s">
        <v>162</v>
      </c>
      <c r="AW1230" s="1" t="s">
        <v>162</v>
      </c>
      <c r="AX1230" s="1" t="s">
        <v>162</v>
      </c>
      <c r="AY1230" s="1" t="s">
        <v>162</v>
      </c>
      <c r="AZ1230" s="1" t="s">
        <v>162</v>
      </c>
      <c r="BA1230" s="1" t="s">
        <v>162</v>
      </c>
      <c r="BB1230" s="1" t="s">
        <v>162</v>
      </c>
      <c r="BC1230" s="1" t="s">
        <v>162</v>
      </c>
      <c r="BD1230" s="1" t="s">
        <v>162</v>
      </c>
      <c r="BE1230" s="1" t="s">
        <v>162</v>
      </c>
      <c r="BS1230" s="1" t="s">
        <v>10088</v>
      </c>
      <c r="BT1230" s="5" t="s">
        <v>993</v>
      </c>
      <c r="BV1230" s="1" t="s">
        <v>1080</v>
      </c>
      <c r="BZ1230" s="1" t="s">
        <v>181</v>
      </c>
      <c r="CA1230" s="8" t="s">
        <v>15097</v>
      </c>
      <c r="CB1230" s="1" t="s">
        <v>10002</v>
      </c>
    </row>
    <row r="1231">
      <c r="A1231" s="1" t="s">
        <v>15100</v>
      </c>
      <c r="B1231" s="1" t="s">
        <v>11467</v>
      </c>
      <c r="C1231" s="1" t="s">
        <v>15102</v>
      </c>
      <c r="D1231" s="1" t="s">
        <v>126</v>
      </c>
      <c r="E1231" s="1" t="s">
        <v>128</v>
      </c>
      <c r="F1231" s="5" t="s">
        <v>150</v>
      </c>
      <c r="G1231" s="1" t="s">
        <v>15104</v>
      </c>
      <c r="H1231" s="1" t="s">
        <v>15105</v>
      </c>
      <c r="I1231" s="5" t="s">
        <v>150</v>
      </c>
      <c r="M1231" s="5" t="s">
        <v>150</v>
      </c>
      <c r="N1231" s="5" t="s">
        <v>15107</v>
      </c>
      <c r="O1231" s="5" t="s">
        <v>1414</v>
      </c>
      <c r="P1231" s="5" t="s">
        <v>174</v>
      </c>
      <c r="Q1231" s="5" t="s">
        <v>150</v>
      </c>
      <c r="R1231" s="5" t="s">
        <v>155</v>
      </c>
      <c r="S1231" s="5" t="s">
        <v>155</v>
      </c>
      <c r="T1231" s="5" t="s">
        <v>896</v>
      </c>
      <c r="U1231" s="5" t="s">
        <v>158</v>
      </c>
      <c r="V1231" s="5" t="s">
        <v>158</v>
      </c>
      <c r="W1231" s="5" t="s">
        <v>360</v>
      </c>
      <c r="AB1231" s="5" t="s">
        <v>155</v>
      </c>
      <c r="AC1231" s="1" t="s">
        <v>162</v>
      </c>
      <c r="AD1231" s="1" t="s">
        <v>162</v>
      </c>
      <c r="AE1231" s="1" t="s">
        <v>162</v>
      </c>
      <c r="AF1231" s="1" t="s">
        <v>162</v>
      </c>
      <c r="AG1231" s="1" t="s">
        <v>162</v>
      </c>
      <c r="AH1231" s="1" t="s">
        <v>162</v>
      </c>
      <c r="AI1231" s="1" t="s">
        <v>162</v>
      </c>
      <c r="AJ1231" s="1" t="s">
        <v>162</v>
      </c>
      <c r="AK1231" s="1" t="s">
        <v>162</v>
      </c>
      <c r="AL1231" s="1" t="s">
        <v>162</v>
      </c>
      <c r="AM1231" s="1" t="s">
        <v>162</v>
      </c>
      <c r="AN1231" s="1" t="s">
        <v>162</v>
      </c>
      <c r="AO1231" s="1" t="s">
        <v>162</v>
      </c>
      <c r="AP1231" s="1" t="s">
        <v>162</v>
      </c>
      <c r="AQ1231" s="1" t="s">
        <v>162</v>
      </c>
      <c r="AR1231" s="1" t="s">
        <v>162</v>
      </c>
      <c r="AS1231" s="1" t="s">
        <v>162</v>
      </c>
      <c r="AT1231" s="1" t="s">
        <v>162</v>
      </c>
      <c r="AU1231" s="1" t="s">
        <v>162</v>
      </c>
      <c r="AV1231" s="1" t="s">
        <v>162</v>
      </c>
      <c r="AW1231" s="1" t="s">
        <v>162</v>
      </c>
      <c r="AX1231" s="1" t="s">
        <v>162</v>
      </c>
      <c r="AY1231" s="1" t="s">
        <v>162</v>
      </c>
      <c r="AZ1231" s="1" t="s">
        <v>162</v>
      </c>
      <c r="BA1231" s="1" t="s">
        <v>162</v>
      </c>
      <c r="BB1231" s="1" t="s">
        <v>162</v>
      </c>
      <c r="BC1231" s="1" t="s">
        <v>162</v>
      </c>
      <c r="BD1231" s="1" t="s">
        <v>162</v>
      </c>
      <c r="BE1231" s="1" t="s">
        <v>162</v>
      </c>
      <c r="BS1231" s="1" t="s">
        <v>11412</v>
      </c>
      <c r="BT1231" s="5" t="s">
        <v>1414</v>
      </c>
      <c r="BU1231" s="1" t="s">
        <v>184</v>
      </c>
      <c r="BZ1231" s="1" t="s">
        <v>181</v>
      </c>
      <c r="CA1231" s="8" t="s">
        <v>15110</v>
      </c>
      <c r="CB1231" s="1" t="s">
        <v>196</v>
      </c>
    </row>
    <row r="1232">
      <c r="A1232" s="1" t="s">
        <v>8540</v>
      </c>
      <c r="B1232" s="1" t="s">
        <v>11307</v>
      </c>
      <c r="C1232" s="1" t="s">
        <v>15111</v>
      </c>
      <c r="D1232" s="1" t="s">
        <v>126</v>
      </c>
      <c r="E1232" s="1" t="s">
        <v>128</v>
      </c>
      <c r="F1232" s="5" t="s">
        <v>150</v>
      </c>
      <c r="G1232" s="1" t="s">
        <v>8542</v>
      </c>
      <c r="H1232" s="1" t="s">
        <v>8543</v>
      </c>
      <c r="I1232" s="5" t="s">
        <v>150</v>
      </c>
      <c r="M1232" s="5" t="s">
        <v>150</v>
      </c>
      <c r="N1232" s="5" t="s">
        <v>15117</v>
      </c>
      <c r="O1232" s="5" t="s">
        <v>2045</v>
      </c>
      <c r="P1232" s="5" t="s">
        <v>174</v>
      </c>
      <c r="Q1232" s="5" t="s">
        <v>150</v>
      </c>
      <c r="R1232" s="5" t="s">
        <v>155</v>
      </c>
      <c r="S1232" s="5" t="s">
        <v>156</v>
      </c>
      <c r="T1232" s="5" t="s">
        <v>896</v>
      </c>
      <c r="U1232" s="5" t="s">
        <v>158</v>
      </c>
      <c r="V1232" s="5" t="s">
        <v>158</v>
      </c>
      <c r="W1232" s="5" t="s">
        <v>159</v>
      </c>
      <c r="X1232" s="1" t="s">
        <v>8551</v>
      </c>
      <c r="AB1232" s="5" t="s">
        <v>161</v>
      </c>
      <c r="AC1232" s="1" t="s">
        <v>162</v>
      </c>
      <c r="AD1232" s="1" t="s">
        <v>162</v>
      </c>
      <c r="AE1232" s="1" t="s">
        <v>162</v>
      </c>
      <c r="AF1232" s="1" t="s">
        <v>162</v>
      </c>
      <c r="AG1232" s="1" t="s">
        <v>162</v>
      </c>
      <c r="AH1232" s="1" t="s">
        <v>162</v>
      </c>
      <c r="AI1232" s="1" t="s">
        <v>162</v>
      </c>
      <c r="AJ1232" s="1" t="s">
        <v>162</v>
      </c>
      <c r="AK1232" s="1" t="s">
        <v>162</v>
      </c>
      <c r="AL1232" s="1" t="s">
        <v>162</v>
      </c>
      <c r="AM1232" s="1" t="s">
        <v>162</v>
      </c>
      <c r="AN1232" s="1" t="s">
        <v>162</v>
      </c>
      <c r="AO1232" s="1" t="s">
        <v>162</v>
      </c>
      <c r="AP1232" s="1" t="s">
        <v>162</v>
      </c>
      <c r="AQ1232" s="1" t="s">
        <v>162</v>
      </c>
      <c r="AR1232" s="1" t="s">
        <v>162</v>
      </c>
      <c r="AS1232" s="1" t="s">
        <v>162</v>
      </c>
      <c r="AT1232" s="1" t="s">
        <v>162</v>
      </c>
      <c r="AU1232" s="1" t="s">
        <v>162</v>
      </c>
      <c r="AV1232" s="1" t="s">
        <v>162</v>
      </c>
      <c r="AW1232" s="1" t="s">
        <v>162</v>
      </c>
      <c r="AX1232" s="1" t="s">
        <v>162</v>
      </c>
      <c r="AY1232" s="1" t="s">
        <v>259</v>
      </c>
      <c r="AZ1232" s="1" t="s">
        <v>162</v>
      </c>
      <c r="BA1232" s="1" t="s">
        <v>162</v>
      </c>
      <c r="BB1232" s="1" t="s">
        <v>162</v>
      </c>
      <c r="BC1232" s="1" t="s">
        <v>162</v>
      </c>
      <c r="BD1232" s="1" t="s">
        <v>162</v>
      </c>
      <c r="BE1232" s="1" t="s">
        <v>162</v>
      </c>
      <c r="BS1232" s="1" t="s">
        <v>10088</v>
      </c>
      <c r="BT1232" s="5" t="s">
        <v>2045</v>
      </c>
      <c r="BY1232" s="1" t="s">
        <v>180</v>
      </c>
      <c r="BZ1232" s="1" t="s">
        <v>181</v>
      </c>
      <c r="CA1232" s="8" t="s">
        <v>15120</v>
      </c>
      <c r="CB1232" s="1" t="s">
        <v>10002</v>
      </c>
    </row>
    <row r="1233">
      <c r="A1233" s="1" t="s">
        <v>13273</v>
      </c>
      <c r="B1233" s="1" t="s">
        <v>11307</v>
      </c>
      <c r="C1233" s="1" t="s">
        <v>11410</v>
      </c>
      <c r="D1233" s="1" t="s">
        <v>126</v>
      </c>
      <c r="E1233" s="1" t="s">
        <v>128</v>
      </c>
      <c r="F1233" s="5" t="s">
        <v>156</v>
      </c>
      <c r="G1233" s="1" t="s">
        <v>13275</v>
      </c>
      <c r="H1233" s="1" t="s">
        <v>13276</v>
      </c>
      <c r="I1233" s="5" t="s">
        <v>150</v>
      </c>
      <c r="M1233" s="5" t="s">
        <v>150</v>
      </c>
      <c r="N1233" s="5" t="s">
        <v>6113</v>
      </c>
      <c r="O1233" s="5" t="s">
        <v>2624</v>
      </c>
      <c r="P1233" s="5" t="s">
        <v>150</v>
      </c>
      <c r="Q1233" s="5" t="s">
        <v>155</v>
      </c>
      <c r="R1233" s="5" t="s">
        <v>174</v>
      </c>
      <c r="S1233" s="5" t="s">
        <v>150</v>
      </c>
      <c r="BS1233" s="1" t="s">
        <v>11312</v>
      </c>
      <c r="BT1233" s="5" t="s">
        <v>2624</v>
      </c>
      <c r="BZ1233" s="1" t="s">
        <v>181</v>
      </c>
      <c r="CA1233" s="8" t="s">
        <v>15127</v>
      </c>
      <c r="CB1233" s="1" t="s">
        <v>617</v>
      </c>
    </row>
    <row r="1234">
      <c r="A1234" s="1" t="s">
        <v>13258</v>
      </c>
      <c r="B1234" s="1" t="s">
        <v>11410</v>
      </c>
      <c r="C1234" s="1" t="s">
        <v>11258</v>
      </c>
      <c r="D1234" s="1" t="s">
        <v>126</v>
      </c>
      <c r="E1234" s="1" t="s">
        <v>128</v>
      </c>
      <c r="F1234" s="5" t="s">
        <v>155</v>
      </c>
      <c r="G1234" s="1" t="s">
        <v>13260</v>
      </c>
      <c r="H1234" s="1" t="s">
        <v>13261</v>
      </c>
      <c r="I1234" s="5" t="s">
        <v>150</v>
      </c>
      <c r="M1234" s="5" t="s">
        <v>150</v>
      </c>
      <c r="N1234" s="5" t="s">
        <v>15129</v>
      </c>
      <c r="O1234" s="5" t="s">
        <v>520</v>
      </c>
      <c r="P1234" s="5" t="s">
        <v>150</v>
      </c>
      <c r="Q1234" s="5" t="s">
        <v>155</v>
      </c>
      <c r="R1234" s="5" t="s">
        <v>174</v>
      </c>
      <c r="S1234" s="5" t="s">
        <v>174</v>
      </c>
      <c r="T1234" s="5" t="s">
        <v>158</v>
      </c>
      <c r="U1234" s="5" t="s">
        <v>158</v>
      </c>
      <c r="V1234" s="5" t="s">
        <v>158</v>
      </c>
      <c r="W1234" s="5" t="s">
        <v>257</v>
      </c>
      <c r="AB1234" s="5" t="s">
        <v>216</v>
      </c>
      <c r="AC1234" s="1" t="s">
        <v>162</v>
      </c>
      <c r="AD1234" s="1" t="s">
        <v>162</v>
      </c>
      <c r="AE1234" s="1" t="s">
        <v>162</v>
      </c>
      <c r="AF1234" s="1" t="s">
        <v>162</v>
      </c>
      <c r="AG1234" s="1" t="s">
        <v>162</v>
      </c>
      <c r="AH1234" s="1" t="s">
        <v>162</v>
      </c>
      <c r="AI1234" s="1" t="s">
        <v>162</v>
      </c>
      <c r="AJ1234" s="1" t="s">
        <v>162</v>
      </c>
      <c r="AK1234" s="1" t="s">
        <v>162</v>
      </c>
      <c r="AL1234" s="1" t="s">
        <v>162</v>
      </c>
      <c r="AM1234" s="1" t="s">
        <v>162</v>
      </c>
      <c r="AN1234" s="1" t="s">
        <v>162</v>
      </c>
      <c r="AO1234" s="1" t="s">
        <v>162</v>
      </c>
      <c r="AP1234" s="1" t="s">
        <v>162</v>
      </c>
      <c r="AQ1234" s="1" t="s">
        <v>162</v>
      </c>
      <c r="AR1234" s="1" t="s">
        <v>162</v>
      </c>
      <c r="AS1234" s="1" t="s">
        <v>162</v>
      </c>
      <c r="AT1234" s="1" t="s">
        <v>162</v>
      </c>
      <c r="AU1234" s="1" t="s">
        <v>162</v>
      </c>
      <c r="AV1234" s="1" t="s">
        <v>162</v>
      </c>
      <c r="AW1234" s="1" t="s">
        <v>162</v>
      </c>
      <c r="AX1234" s="1" t="s">
        <v>162</v>
      </c>
      <c r="AY1234" s="1" t="s">
        <v>162</v>
      </c>
      <c r="AZ1234" s="1" t="s">
        <v>162</v>
      </c>
      <c r="BA1234" s="1" t="s">
        <v>162</v>
      </c>
      <c r="BB1234" s="1" t="s">
        <v>162</v>
      </c>
      <c r="BC1234" s="1" t="s">
        <v>162</v>
      </c>
      <c r="BD1234" s="1" t="s">
        <v>162</v>
      </c>
      <c r="BE1234" s="1" t="s">
        <v>162</v>
      </c>
      <c r="BS1234" s="1" t="s">
        <v>11312</v>
      </c>
      <c r="BT1234" s="5" t="s">
        <v>520</v>
      </c>
      <c r="BU1234" s="1" t="s">
        <v>240</v>
      </c>
      <c r="BZ1234" s="1" t="s">
        <v>181</v>
      </c>
      <c r="CA1234" s="8" t="s">
        <v>15135</v>
      </c>
      <c r="CB1234" s="1" t="s">
        <v>617</v>
      </c>
    </row>
    <row r="1235">
      <c r="A1235" s="1" t="s">
        <v>11228</v>
      </c>
      <c r="B1235" s="1" t="s">
        <v>11258</v>
      </c>
      <c r="C1235" s="1" t="s">
        <v>15137</v>
      </c>
      <c r="D1235" s="1" t="s">
        <v>126</v>
      </c>
      <c r="E1235" s="1" t="s">
        <v>128</v>
      </c>
      <c r="F1235" s="5" t="s">
        <v>155</v>
      </c>
      <c r="G1235" s="1" t="s">
        <v>11232</v>
      </c>
      <c r="H1235" s="1" t="s">
        <v>11233</v>
      </c>
      <c r="I1235" s="5" t="s">
        <v>150</v>
      </c>
      <c r="M1235" s="5" t="s">
        <v>150</v>
      </c>
      <c r="N1235" s="5" t="s">
        <v>15139</v>
      </c>
      <c r="O1235" s="5" t="s">
        <v>940</v>
      </c>
      <c r="P1235" s="5" t="s">
        <v>150</v>
      </c>
      <c r="Q1235" s="5" t="s">
        <v>155</v>
      </c>
      <c r="R1235" s="5" t="s">
        <v>174</v>
      </c>
      <c r="S1235" s="5" t="s">
        <v>155</v>
      </c>
      <c r="T1235" s="5" t="s">
        <v>158</v>
      </c>
      <c r="U1235" s="5" t="s">
        <v>158</v>
      </c>
      <c r="V1235" s="5" t="s">
        <v>158</v>
      </c>
      <c r="W1235" s="5" t="s">
        <v>257</v>
      </c>
      <c r="AB1235" s="5" t="s">
        <v>216</v>
      </c>
      <c r="AC1235" s="1" t="s">
        <v>162</v>
      </c>
      <c r="AD1235" s="1" t="s">
        <v>162</v>
      </c>
      <c r="AE1235" s="1" t="s">
        <v>162</v>
      </c>
      <c r="AF1235" s="1" t="s">
        <v>162</v>
      </c>
      <c r="AG1235" s="1" t="s">
        <v>162</v>
      </c>
      <c r="AH1235" s="1" t="s">
        <v>162</v>
      </c>
      <c r="AI1235" s="1" t="s">
        <v>162</v>
      </c>
      <c r="AJ1235" s="1" t="s">
        <v>162</v>
      </c>
      <c r="AK1235" s="1" t="s">
        <v>162</v>
      </c>
      <c r="AL1235" s="1" t="s">
        <v>162</v>
      </c>
      <c r="AM1235" s="1" t="s">
        <v>162</v>
      </c>
      <c r="AN1235" s="1" t="s">
        <v>162</v>
      </c>
      <c r="AO1235" s="1" t="s">
        <v>162</v>
      </c>
      <c r="AP1235" s="1" t="s">
        <v>162</v>
      </c>
      <c r="AQ1235" s="1" t="s">
        <v>162</v>
      </c>
      <c r="AR1235" s="1" t="s">
        <v>162</v>
      </c>
      <c r="AS1235" s="1" t="s">
        <v>162</v>
      </c>
      <c r="AT1235" s="1" t="s">
        <v>162</v>
      </c>
      <c r="AU1235" s="1" t="s">
        <v>162</v>
      </c>
      <c r="AV1235" s="1" t="s">
        <v>162</v>
      </c>
      <c r="AW1235" s="1" t="s">
        <v>162</v>
      </c>
      <c r="AX1235" s="1" t="s">
        <v>162</v>
      </c>
      <c r="AY1235" s="1" t="s">
        <v>162</v>
      </c>
      <c r="AZ1235" s="1" t="s">
        <v>162</v>
      </c>
      <c r="BA1235" s="1" t="s">
        <v>162</v>
      </c>
      <c r="BB1235" s="1" t="s">
        <v>162</v>
      </c>
      <c r="BC1235" s="1" t="s">
        <v>162</v>
      </c>
      <c r="BD1235" s="1" t="s">
        <v>162</v>
      </c>
      <c r="BE1235" s="1" t="s">
        <v>162</v>
      </c>
      <c r="BS1235" s="1" t="s">
        <v>11215</v>
      </c>
      <c r="BT1235" s="5" t="s">
        <v>940</v>
      </c>
      <c r="BU1235" s="1" t="s">
        <v>240</v>
      </c>
      <c r="BZ1235" s="1" t="s">
        <v>181</v>
      </c>
      <c r="CA1235" s="8" t="s">
        <v>15143</v>
      </c>
      <c r="CB1235" s="1" t="s">
        <v>196</v>
      </c>
    </row>
    <row r="1236">
      <c r="A1236" s="1" t="s">
        <v>13243</v>
      </c>
      <c r="B1236" s="1" t="s">
        <v>11258</v>
      </c>
      <c r="C1236" s="1" t="s">
        <v>15137</v>
      </c>
      <c r="D1236" s="1" t="s">
        <v>126</v>
      </c>
      <c r="E1236" s="1" t="s">
        <v>128</v>
      </c>
      <c r="F1236" s="5" t="s">
        <v>174</v>
      </c>
      <c r="G1236" s="1" t="s">
        <v>11320</v>
      </c>
      <c r="H1236" s="1" t="s">
        <v>13245</v>
      </c>
      <c r="I1236" s="5" t="s">
        <v>150</v>
      </c>
      <c r="M1236" s="5" t="s">
        <v>174</v>
      </c>
      <c r="N1236" s="5" t="s">
        <v>15146</v>
      </c>
      <c r="O1236" s="5" t="s">
        <v>1844</v>
      </c>
      <c r="P1236" s="5" t="s">
        <v>174</v>
      </c>
      <c r="Q1236" s="5" t="s">
        <v>174</v>
      </c>
      <c r="R1236" s="5" t="s">
        <v>155</v>
      </c>
      <c r="S1236" s="5" t="s">
        <v>155</v>
      </c>
      <c r="T1236" s="5" t="s">
        <v>158</v>
      </c>
      <c r="U1236" s="5" t="s">
        <v>4692</v>
      </c>
      <c r="V1236" s="5" t="s">
        <v>158</v>
      </c>
      <c r="W1236" s="5" t="s">
        <v>898</v>
      </c>
      <c r="AB1236" s="5" t="s">
        <v>150</v>
      </c>
      <c r="AC1236" s="1" t="s">
        <v>162</v>
      </c>
      <c r="AD1236" s="1" t="s">
        <v>162</v>
      </c>
      <c r="AE1236" s="1" t="s">
        <v>162</v>
      </c>
      <c r="AF1236" s="1" t="s">
        <v>162</v>
      </c>
      <c r="AG1236" s="1" t="s">
        <v>162</v>
      </c>
      <c r="AH1236" s="1" t="s">
        <v>162</v>
      </c>
      <c r="AI1236" s="1" t="s">
        <v>162</v>
      </c>
      <c r="AJ1236" s="1" t="s">
        <v>162</v>
      </c>
      <c r="AK1236" s="1" t="s">
        <v>162</v>
      </c>
      <c r="AL1236" s="1" t="s">
        <v>162</v>
      </c>
      <c r="AM1236" s="1" t="s">
        <v>162</v>
      </c>
      <c r="AN1236" s="1" t="s">
        <v>162</v>
      </c>
      <c r="AO1236" s="1" t="s">
        <v>162</v>
      </c>
      <c r="AP1236" s="1" t="s">
        <v>162</v>
      </c>
      <c r="AQ1236" s="1" t="s">
        <v>162</v>
      </c>
      <c r="AR1236" s="1" t="s">
        <v>162</v>
      </c>
      <c r="AS1236" s="1" t="s">
        <v>162</v>
      </c>
      <c r="AT1236" s="1" t="s">
        <v>162</v>
      </c>
      <c r="AU1236" s="1" t="s">
        <v>162</v>
      </c>
      <c r="AV1236" s="1" t="s">
        <v>162</v>
      </c>
      <c r="AW1236" s="1" t="s">
        <v>162</v>
      </c>
      <c r="AX1236" s="1" t="s">
        <v>162</v>
      </c>
      <c r="AY1236" s="1" t="s">
        <v>162</v>
      </c>
      <c r="AZ1236" s="1" t="s">
        <v>162</v>
      </c>
      <c r="BA1236" s="1" t="s">
        <v>162</v>
      </c>
      <c r="BB1236" s="1" t="s">
        <v>162</v>
      </c>
      <c r="BC1236" s="1" t="s">
        <v>162</v>
      </c>
      <c r="BD1236" s="1" t="s">
        <v>162</v>
      </c>
      <c r="BE1236" s="1" t="s">
        <v>162</v>
      </c>
      <c r="BS1236" s="1" t="s">
        <v>11312</v>
      </c>
      <c r="BT1236" s="5" t="s">
        <v>1844</v>
      </c>
      <c r="BW1236" s="1" t="s">
        <v>467</v>
      </c>
      <c r="BZ1236" s="1" t="s">
        <v>181</v>
      </c>
      <c r="CA1236" s="8" t="s">
        <v>15148</v>
      </c>
      <c r="CB1236" s="1" t="s">
        <v>617</v>
      </c>
    </row>
    <row r="1237">
      <c r="A1237" s="1" t="s">
        <v>13227</v>
      </c>
      <c r="B1237" s="1" t="s">
        <v>15137</v>
      </c>
      <c r="C1237" s="1" t="s">
        <v>15151</v>
      </c>
      <c r="D1237" s="1" t="s">
        <v>126</v>
      </c>
      <c r="E1237" s="1" t="s">
        <v>128</v>
      </c>
      <c r="F1237" s="5" t="s">
        <v>150</v>
      </c>
      <c r="G1237" s="1" t="s">
        <v>11311</v>
      </c>
      <c r="H1237" s="1" t="s">
        <v>13231</v>
      </c>
      <c r="I1237" s="5" t="s">
        <v>150</v>
      </c>
      <c r="M1237" s="5" t="s">
        <v>150</v>
      </c>
      <c r="N1237" s="5" t="s">
        <v>15152</v>
      </c>
      <c r="O1237" s="5" t="s">
        <v>1569</v>
      </c>
      <c r="P1237" s="5" t="s">
        <v>174</v>
      </c>
      <c r="Q1237" s="5" t="s">
        <v>150</v>
      </c>
      <c r="R1237" s="5" t="s">
        <v>155</v>
      </c>
      <c r="S1237" s="5" t="s">
        <v>155</v>
      </c>
      <c r="T1237" s="5" t="s">
        <v>405</v>
      </c>
      <c r="U1237" s="5" t="s">
        <v>158</v>
      </c>
      <c r="V1237" s="5" t="s">
        <v>158</v>
      </c>
      <c r="W1237" s="5" t="s">
        <v>2907</v>
      </c>
      <c r="AB1237" s="5" t="s">
        <v>155</v>
      </c>
      <c r="AC1237" s="1" t="s">
        <v>162</v>
      </c>
      <c r="AD1237" s="1" t="s">
        <v>162</v>
      </c>
      <c r="AE1237" s="1" t="s">
        <v>162</v>
      </c>
      <c r="AF1237" s="1" t="s">
        <v>162</v>
      </c>
      <c r="AG1237" s="1" t="s">
        <v>162</v>
      </c>
      <c r="AH1237" s="1" t="s">
        <v>162</v>
      </c>
      <c r="AI1237" s="1" t="s">
        <v>162</v>
      </c>
      <c r="AJ1237" s="1" t="s">
        <v>162</v>
      </c>
      <c r="AK1237" s="1" t="s">
        <v>162</v>
      </c>
      <c r="AL1237" s="1" t="s">
        <v>162</v>
      </c>
      <c r="AM1237" s="1" t="s">
        <v>162</v>
      </c>
      <c r="AN1237" s="1" t="s">
        <v>162</v>
      </c>
      <c r="AO1237" s="1" t="s">
        <v>162</v>
      </c>
      <c r="AP1237" s="1" t="s">
        <v>162</v>
      </c>
      <c r="AQ1237" s="1" t="s">
        <v>162</v>
      </c>
      <c r="AR1237" s="1" t="s">
        <v>162</v>
      </c>
      <c r="AS1237" s="1" t="s">
        <v>162</v>
      </c>
      <c r="AT1237" s="1" t="s">
        <v>162</v>
      </c>
      <c r="AU1237" s="1" t="s">
        <v>162</v>
      </c>
      <c r="AV1237" s="1" t="s">
        <v>162</v>
      </c>
      <c r="AW1237" s="1" t="s">
        <v>162</v>
      </c>
      <c r="AX1237" s="1" t="s">
        <v>162</v>
      </c>
      <c r="AY1237" s="1" t="s">
        <v>162</v>
      </c>
      <c r="AZ1237" s="1" t="s">
        <v>162</v>
      </c>
      <c r="BA1237" s="1" t="s">
        <v>162</v>
      </c>
      <c r="BB1237" s="1" t="s">
        <v>162</v>
      </c>
      <c r="BC1237" s="1" t="s">
        <v>162</v>
      </c>
      <c r="BD1237" s="1" t="s">
        <v>162</v>
      </c>
      <c r="BE1237" s="1" t="s">
        <v>162</v>
      </c>
      <c r="BS1237" s="1" t="s">
        <v>11312</v>
      </c>
      <c r="BT1237" s="5" t="s">
        <v>1569</v>
      </c>
      <c r="BV1237" s="1" t="s">
        <v>1023</v>
      </c>
      <c r="BZ1237" s="1" t="s">
        <v>181</v>
      </c>
      <c r="CA1237" s="8" t="s">
        <v>15156</v>
      </c>
      <c r="CB1237" s="1" t="s">
        <v>617</v>
      </c>
    </row>
    <row r="1238">
      <c r="A1238" s="1" t="s">
        <v>11222</v>
      </c>
      <c r="B1238" s="1" t="s">
        <v>15137</v>
      </c>
      <c r="C1238" s="1" t="s">
        <v>15151</v>
      </c>
      <c r="D1238" s="1" t="s">
        <v>126</v>
      </c>
      <c r="E1238" s="1" t="s">
        <v>128</v>
      </c>
      <c r="F1238" s="5" t="s">
        <v>174</v>
      </c>
      <c r="G1238" s="1" t="s">
        <v>11224</v>
      </c>
      <c r="H1238" s="1" t="s">
        <v>11225</v>
      </c>
      <c r="I1238" s="5" t="s">
        <v>150</v>
      </c>
      <c r="M1238" s="5" t="s">
        <v>174</v>
      </c>
      <c r="N1238" s="5" t="s">
        <v>15157</v>
      </c>
      <c r="O1238" s="5" t="s">
        <v>154</v>
      </c>
      <c r="P1238" s="5" t="s">
        <v>150</v>
      </c>
      <c r="Q1238" s="5" t="s">
        <v>155</v>
      </c>
      <c r="R1238" s="5" t="s">
        <v>155</v>
      </c>
      <c r="S1238" s="5" t="s">
        <v>156</v>
      </c>
      <c r="T1238" s="5" t="s">
        <v>7142</v>
      </c>
      <c r="U1238" s="5" t="s">
        <v>158</v>
      </c>
      <c r="V1238" s="5" t="s">
        <v>158</v>
      </c>
      <c r="W1238" s="5" t="s">
        <v>360</v>
      </c>
      <c r="AB1238" s="5" t="s">
        <v>155</v>
      </c>
      <c r="AC1238" s="1" t="s">
        <v>162</v>
      </c>
      <c r="AD1238" s="1" t="s">
        <v>162</v>
      </c>
      <c r="AE1238" s="1" t="s">
        <v>162</v>
      </c>
      <c r="AF1238" s="1" t="s">
        <v>162</v>
      </c>
      <c r="AG1238" s="1" t="s">
        <v>162</v>
      </c>
      <c r="AH1238" s="1" t="s">
        <v>162</v>
      </c>
      <c r="AI1238" s="1" t="s">
        <v>162</v>
      </c>
      <c r="AJ1238" s="1" t="s">
        <v>162</v>
      </c>
      <c r="AK1238" s="1" t="s">
        <v>162</v>
      </c>
      <c r="AL1238" s="1" t="s">
        <v>162</v>
      </c>
      <c r="AM1238" s="1" t="s">
        <v>162</v>
      </c>
      <c r="AN1238" s="1" t="s">
        <v>162</v>
      </c>
      <c r="AO1238" s="1" t="s">
        <v>162</v>
      </c>
      <c r="AP1238" s="1" t="s">
        <v>162</v>
      </c>
      <c r="AQ1238" s="1" t="s">
        <v>162</v>
      </c>
      <c r="AR1238" s="1" t="s">
        <v>162</v>
      </c>
      <c r="AS1238" s="1" t="s">
        <v>162</v>
      </c>
      <c r="AT1238" s="1" t="s">
        <v>162</v>
      </c>
      <c r="AU1238" s="1" t="s">
        <v>162</v>
      </c>
      <c r="AV1238" s="1" t="s">
        <v>162</v>
      </c>
      <c r="AW1238" s="1" t="s">
        <v>162</v>
      </c>
      <c r="AX1238" s="1" t="s">
        <v>162</v>
      </c>
      <c r="AY1238" s="1" t="s">
        <v>162</v>
      </c>
      <c r="AZ1238" s="1" t="s">
        <v>162</v>
      </c>
      <c r="BA1238" s="1" t="s">
        <v>162</v>
      </c>
      <c r="BB1238" s="1" t="s">
        <v>162</v>
      </c>
      <c r="BC1238" s="1" t="s">
        <v>162</v>
      </c>
      <c r="BD1238" s="1" t="s">
        <v>162</v>
      </c>
      <c r="BE1238" s="1" t="s">
        <v>162</v>
      </c>
      <c r="BS1238" s="1" t="s">
        <v>11215</v>
      </c>
      <c r="BT1238" s="5" t="s">
        <v>154</v>
      </c>
      <c r="BU1238" s="1" t="s">
        <v>184</v>
      </c>
      <c r="BZ1238" s="1" t="s">
        <v>181</v>
      </c>
      <c r="CA1238" s="8" t="s">
        <v>15158</v>
      </c>
      <c r="CB1238" s="1" t="s">
        <v>196</v>
      </c>
    </row>
    <row r="1239">
      <c r="A1239" s="1" t="s">
        <v>11202</v>
      </c>
      <c r="B1239" s="1" t="s">
        <v>15151</v>
      </c>
      <c r="C1239" s="1" t="s">
        <v>15159</v>
      </c>
      <c r="D1239" s="1" t="s">
        <v>126</v>
      </c>
      <c r="E1239" s="1" t="s">
        <v>128</v>
      </c>
      <c r="F1239" s="5" t="s">
        <v>150</v>
      </c>
      <c r="G1239" s="1" t="s">
        <v>11205</v>
      </c>
      <c r="H1239" s="1" t="s">
        <v>11206</v>
      </c>
      <c r="I1239" s="5" t="s">
        <v>150</v>
      </c>
      <c r="M1239" s="5" t="s">
        <v>150</v>
      </c>
      <c r="N1239" s="5" t="s">
        <v>15160</v>
      </c>
      <c r="O1239" s="5" t="s">
        <v>589</v>
      </c>
      <c r="P1239" s="5" t="s">
        <v>156</v>
      </c>
      <c r="Q1239" s="5" t="s">
        <v>150</v>
      </c>
      <c r="R1239" s="5" t="s">
        <v>155</v>
      </c>
      <c r="S1239" s="5" t="s">
        <v>156</v>
      </c>
      <c r="T1239" s="5" t="s">
        <v>380</v>
      </c>
      <c r="U1239" s="5" t="s">
        <v>158</v>
      </c>
      <c r="V1239" s="5" t="s">
        <v>158</v>
      </c>
      <c r="W1239" s="5" t="s">
        <v>861</v>
      </c>
      <c r="AB1239" s="5" t="s">
        <v>155</v>
      </c>
      <c r="AC1239" s="1" t="s">
        <v>162</v>
      </c>
      <c r="AD1239" s="1" t="s">
        <v>162</v>
      </c>
      <c r="AE1239" s="1" t="s">
        <v>162</v>
      </c>
      <c r="AF1239" s="1" t="s">
        <v>162</v>
      </c>
      <c r="AG1239" s="1" t="s">
        <v>162</v>
      </c>
      <c r="AH1239" s="1" t="s">
        <v>162</v>
      </c>
      <c r="AI1239" s="1" t="s">
        <v>162</v>
      </c>
      <c r="AJ1239" s="1" t="s">
        <v>162</v>
      </c>
      <c r="AK1239" s="1" t="s">
        <v>162</v>
      </c>
      <c r="AL1239" s="1" t="s">
        <v>162</v>
      </c>
      <c r="AM1239" s="1" t="s">
        <v>162</v>
      </c>
      <c r="AN1239" s="1" t="s">
        <v>162</v>
      </c>
      <c r="AO1239" s="1" t="s">
        <v>162</v>
      </c>
      <c r="AP1239" s="1" t="s">
        <v>162</v>
      </c>
      <c r="AQ1239" s="1" t="s">
        <v>162</v>
      </c>
      <c r="AR1239" s="1" t="s">
        <v>162</v>
      </c>
      <c r="AS1239" s="1" t="s">
        <v>162</v>
      </c>
      <c r="AT1239" s="1" t="s">
        <v>162</v>
      </c>
      <c r="AU1239" s="1" t="s">
        <v>162</v>
      </c>
      <c r="AV1239" s="1" t="s">
        <v>162</v>
      </c>
      <c r="AW1239" s="1" t="s">
        <v>162</v>
      </c>
      <c r="AX1239" s="1" t="s">
        <v>162</v>
      </c>
      <c r="AY1239" s="1" t="s">
        <v>162</v>
      </c>
      <c r="AZ1239" s="1" t="s">
        <v>162</v>
      </c>
      <c r="BA1239" s="1" t="s">
        <v>162</v>
      </c>
      <c r="BB1239" s="1" t="s">
        <v>162</v>
      </c>
      <c r="BC1239" s="1" t="s">
        <v>162</v>
      </c>
      <c r="BD1239" s="1" t="s">
        <v>162</v>
      </c>
      <c r="BE1239" s="1" t="s">
        <v>162</v>
      </c>
      <c r="BS1239" s="1" t="s">
        <v>11215</v>
      </c>
      <c r="BT1239" s="5" t="s">
        <v>589</v>
      </c>
      <c r="BU1239" s="1" t="s">
        <v>768</v>
      </c>
      <c r="BZ1239" s="1" t="s">
        <v>181</v>
      </c>
      <c r="CA1239" s="8" t="s">
        <v>15161</v>
      </c>
      <c r="CB1239" s="1" t="s">
        <v>196</v>
      </c>
    </row>
    <row r="1240">
      <c r="A1240" s="1" t="s">
        <v>14261</v>
      </c>
      <c r="B1240" s="1" t="s">
        <v>15162</v>
      </c>
      <c r="C1240" s="1" t="s">
        <v>15163</v>
      </c>
      <c r="D1240" s="1" t="s">
        <v>126</v>
      </c>
      <c r="E1240" s="1" t="s">
        <v>128</v>
      </c>
      <c r="F1240" s="5" t="s">
        <v>155</v>
      </c>
      <c r="G1240" s="1" t="s">
        <v>14264</v>
      </c>
      <c r="H1240" s="1" t="s">
        <v>14265</v>
      </c>
      <c r="I1240" s="5" t="s">
        <v>150</v>
      </c>
      <c r="M1240" s="5" t="s">
        <v>150</v>
      </c>
      <c r="N1240" s="5" t="s">
        <v>15164</v>
      </c>
      <c r="O1240" s="5" t="s">
        <v>155</v>
      </c>
      <c r="P1240" s="5" t="s">
        <v>150</v>
      </c>
      <c r="Q1240" s="5" t="s">
        <v>155</v>
      </c>
      <c r="BS1240" s="1" t="s">
        <v>11219</v>
      </c>
      <c r="BT1240" s="5" t="s">
        <v>155</v>
      </c>
      <c r="BZ1240" s="1" t="s">
        <v>181</v>
      </c>
      <c r="CA1240" s="8" t="s">
        <v>15165</v>
      </c>
      <c r="CB1240" s="1" t="s">
        <v>617</v>
      </c>
    </row>
    <row r="1241">
      <c r="A1241" s="1" t="s">
        <v>14249</v>
      </c>
      <c r="B1241" s="1" t="s">
        <v>15163</v>
      </c>
      <c r="C1241" s="1" t="s">
        <v>15167</v>
      </c>
      <c r="D1241" s="1" t="s">
        <v>126</v>
      </c>
      <c r="E1241" s="1" t="s">
        <v>128</v>
      </c>
      <c r="F1241" s="5" t="s">
        <v>174</v>
      </c>
      <c r="G1241" s="1" t="s">
        <v>14252</v>
      </c>
      <c r="H1241" s="1" t="s">
        <v>14253</v>
      </c>
      <c r="I1241" s="5" t="s">
        <v>150</v>
      </c>
      <c r="M1241" s="5" t="s">
        <v>174</v>
      </c>
      <c r="N1241" s="5" t="s">
        <v>15168</v>
      </c>
      <c r="O1241" s="5" t="s">
        <v>733</v>
      </c>
      <c r="P1241" s="5" t="s">
        <v>174</v>
      </c>
      <c r="Q1241" s="5" t="s">
        <v>174</v>
      </c>
      <c r="R1241" s="5" t="s">
        <v>155</v>
      </c>
      <c r="S1241" s="5" t="s">
        <v>156</v>
      </c>
      <c r="T1241" s="5" t="s">
        <v>1512</v>
      </c>
      <c r="U1241" s="5" t="s">
        <v>158</v>
      </c>
      <c r="V1241" s="5" t="s">
        <v>158</v>
      </c>
      <c r="W1241" s="5" t="s">
        <v>360</v>
      </c>
      <c r="AB1241" s="5" t="s">
        <v>155</v>
      </c>
      <c r="AC1241" s="1" t="s">
        <v>162</v>
      </c>
      <c r="AD1241" s="1" t="s">
        <v>162</v>
      </c>
      <c r="AE1241" s="1" t="s">
        <v>162</v>
      </c>
      <c r="AF1241" s="1" t="s">
        <v>162</v>
      </c>
      <c r="AG1241" s="1" t="s">
        <v>162</v>
      </c>
      <c r="AH1241" s="1" t="s">
        <v>162</v>
      </c>
      <c r="AI1241" s="1" t="s">
        <v>162</v>
      </c>
      <c r="AJ1241" s="1" t="s">
        <v>162</v>
      </c>
      <c r="AK1241" s="1" t="s">
        <v>162</v>
      </c>
      <c r="AL1241" s="1" t="s">
        <v>162</v>
      </c>
      <c r="AM1241" s="1" t="s">
        <v>162</v>
      </c>
      <c r="AN1241" s="1" t="s">
        <v>162</v>
      </c>
      <c r="AO1241" s="1" t="s">
        <v>162</v>
      </c>
      <c r="AP1241" s="1" t="s">
        <v>162</v>
      </c>
      <c r="AQ1241" s="1" t="s">
        <v>162</v>
      </c>
      <c r="AR1241" s="1" t="s">
        <v>162</v>
      </c>
      <c r="AS1241" s="1" t="s">
        <v>162</v>
      </c>
      <c r="AT1241" s="1" t="s">
        <v>162</v>
      </c>
      <c r="AU1241" s="1" t="s">
        <v>162</v>
      </c>
      <c r="AV1241" s="1" t="s">
        <v>162</v>
      </c>
      <c r="AW1241" s="1" t="s">
        <v>162</v>
      </c>
      <c r="AX1241" s="1" t="s">
        <v>162</v>
      </c>
      <c r="AY1241" s="1" t="s">
        <v>259</v>
      </c>
      <c r="AZ1241" s="1" t="s">
        <v>162</v>
      </c>
      <c r="BA1241" s="1" t="s">
        <v>162</v>
      </c>
      <c r="BB1241" s="1" t="s">
        <v>162</v>
      </c>
      <c r="BC1241" s="1" t="s">
        <v>162</v>
      </c>
      <c r="BD1241" s="1" t="s">
        <v>162</v>
      </c>
      <c r="BE1241" s="1" t="s">
        <v>162</v>
      </c>
      <c r="BS1241" s="1" t="s">
        <v>11219</v>
      </c>
      <c r="BT1241" s="5" t="s">
        <v>733</v>
      </c>
      <c r="BU1241" s="1" t="s">
        <v>184</v>
      </c>
      <c r="BZ1241" s="1" t="s">
        <v>181</v>
      </c>
      <c r="CA1241" s="8" t="s">
        <v>15169</v>
      </c>
      <c r="CB1241" s="1" t="s">
        <v>617</v>
      </c>
    </row>
    <row r="1242">
      <c r="A1242" s="1" t="s">
        <v>14237</v>
      </c>
      <c r="B1242" s="1" t="s">
        <v>15167</v>
      </c>
      <c r="C1242" s="1" t="s">
        <v>15172</v>
      </c>
      <c r="D1242" s="1" t="s">
        <v>126</v>
      </c>
      <c r="E1242" s="1" t="s">
        <v>128</v>
      </c>
      <c r="F1242" s="5" t="s">
        <v>150</v>
      </c>
      <c r="G1242" s="1" t="s">
        <v>11218</v>
      </c>
      <c r="H1242" s="1" t="s">
        <v>14239</v>
      </c>
      <c r="I1242" s="5" t="s">
        <v>150</v>
      </c>
      <c r="M1242" s="5" t="s">
        <v>150</v>
      </c>
      <c r="N1242" s="5" t="s">
        <v>15175</v>
      </c>
      <c r="O1242" s="5" t="s">
        <v>733</v>
      </c>
      <c r="P1242" s="5" t="s">
        <v>174</v>
      </c>
      <c r="Q1242" s="5" t="s">
        <v>150</v>
      </c>
      <c r="R1242" s="5" t="s">
        <v>155</v>
      </c>
      <c r="S1242" s="5" t="s">
        <v>156</v>
      </c>
      <c r="T1242" s="5" t="s">
        <v>356</v>
      </c>
      <c r="U1242" s="5" t="s">
        <v>158</v>
      </c>
      <c r="V1242" s="5" t="s">
        <v>158</v>
      </c>
      <c r="W1242" s="5" t="s">
        <v>360</v>
      </c>
      <c r="AB1242" s="5" t="s">
        <v>155</v>
      </c>
      <c r="AC1242" s="1" t="s">
        <v>162</v>
      </c>
      <c r="AD1242" s="1" t="s">
        <v>162</v>
      </c>
      <c r="AE1242" s="1" t="s">
        <v>162</v>
      </c>
      <c r="AF1242" s="1" t="s">
        <v>162</v>
      </c>
      <c r="AG1242" s="1" t="s">
        <v>162</v>
      </c>
      <c r="AH1242" s="1" t="s">
        <v>162</v>
      </c>
      <c r="AI1242" s="1" t="s">
        <v>162</v>
      </c>
      <c r="AJ1242" s="1" t="s">
        <v>162</v>
      </c>
      <c r="AK1242" s="1" t="s">
        <v>162</v>
      </c>
      <c r="AL1242" s="1" t="s">
        <v>162</v>
      </c>
      <c r="AM1242" s="1" t="s">
        <v>162</v>
      </c>
      <c r="AN1242" s="1" t="s">
        <v>162</v>
      </c>
      <c r="AO1242" s="1" t="s">
        <v>162</v>
      </c>
      <c r="AP1242" s="1" t="s">
        <v>162</v>
      </c>
      <c r="AQ1242" s="1" t="s">
        <v>162</v>
      </c>
      <c r="AR1242" s="1" t="s">
        <v>162</v>
      </c>
      <c r="AS1242" s="1" t="s">
        <v>162</v>
      </c>
      <c r="AT1242" s="1" t="s">
        <v>162</v>
      </c>
      <c r="AU1242" s="1" t="s">
        <v>162</v>
      </c>
      <c r="AV1242" s="1" t="s">
        <v>162</v>
      </c>
      <c r="AW1242" s="1" t="s">
        <v>162</v>
      </c>
      <c r="AX1242" s="1" t="s">
        <v>162</v>
      </c>
      <c r="AY1242" s="1" t="s">
        <v>162</v>
      </c>
      <c r="AZ1242" s="1" t="s">
        <v>162</v>
      </c>
      <c r="BA1242" s="1" t="s">
        <v>162</v>
      </c>
      <c r="BB1242" s="1" t="s">
        <v>162</v>
      </c>
      <c r="BC1242" s="1" t="s">
        <v>162</v>
      </c>
      <c r="BD1242" s="1" t="s">
        <v>162</v>
      </c>
      <c r="BE1242" s="1" t="s">
        <v>162</v>
      </c>
      <c r="BS1242" s="1" t="s">
        <v>11219</v>
      </c>
      <c r="BT1242" s="5" t="s">
        <v>733</v>
      </c>
      <c r="BU1242" s="1" t="s">
        <v>184</v>
      </c>
      <c r="BZ1242" s="1" t="s">
        <v>181</v>
      </c>
      <c r="CA1242" s="8" t="s">
        <v>15177</v>
      </c>
      <c r="CB1242" s="1" t="s">
        <v>617</v>
      </c>
    </row>
    <row r="1243">
      <c r="A1243" s="1" t="s">
        <v>1675</v>
      </c>
      <c r="B1243" s="1" t="s">
        <v>11112</v>
      </c>
      <c r="C1243" s="1" t="s">
        <v>15178</v>
      </c>
      <c r="D1243" s="1" t="s">
        <v>126</v>
      </c>
      <c r="E1243" s="1" t="s">
        <v>128</v>
      </c>
      <c r="F1243" s="5" t="s">
        <v>156</v>
      </c>
      <c r="G1243" s="1" t="s">
        <v>1679</v>
      </c>
      <c r="H1243" s="1" t="s">
        <v>1680</v>
      </c>
      <c r="I1243" s="5" t="s">
        <v>150</v>
      </c>
      <c r="M1243" s="5" t="s">
        <v>150</v>
      </c>
      <c r="N1243" s="5" t="s">
        <v>15180</v>
      </c>
      <c r="O1243" s="5" t="s">
        <v>2942</v>
      </c>
      <c r="P1243" s="5" t="s">
        <v>150</v>
      </c>
      <c r="Q1243" s="5" t="s">
        <v>155</v>
      </c>
      <c r="R1243" s="5" t="s">
        <v>174</v>
      </c>
      <c r="S1243" s="5" t="s">
        <v>150</v>
      </c>
      <c r="BS1243" s="1" t="s">
        <v>11163</v>
      </c>
      <c r="BT1243" s="5" t="s">
        <v>2942</v>
      </c>
      <c r="BZ1243" s="1" t="s">
        <v>181</v>
      </c>
      <c r="CA1243" s="8" t="s">
        <v>15181</v>
      </c>
      <c r="CB1243" s="1" t="s">
        <v>10002</v>
      </c>
    </row>
    <row r="1244">
      <c r="A1244" s="1" t="s">
        <v>4155</v>
      </c>
      <c r="B1244" s="1" t="s">
        <v>11112</v>
      </c>
      <c r="C1244" s="1" t="s">
        <v>15178</v>
      </c>
      <c r="D1244" s="1" t="s">
        <v>126</v>
      </c>
      <c r="E1244" s="1" t="s">
        <v>128</v>
      </c>
      <c r="F1244" s="5" t="s">
        <v>174</v>
      </c>
      <c r="G1244" s="1" t="s">
        <v>4157</v>
      </c>
      <c r="H1244" s="1" t="s">
        <v>4158</v>
      </c>
      <c r="I1244" s="5" t="s">
        <v>150</v>
      </c>
      <c r="M1244" s="5" t="s">
        <v>150</v>
      </c>
      <c r="N1244" s="5" t="s">
        <v>15182</v>
      </c>
      <c r="O1244" s="5" t="s">
        <v>1414</v>
      </c>
      <c r="P1244" s="5" t="s">
        <v>150</v>
      </c>
      <c r="Q1244" s="5" t="s">
        <v>155</v>
      </c>
      <c r="R1244" s="5" t="s">
        <v>155</v>
      </c>
      <c r="S1244" s="5" t="s">
        <v>156</v>
      </c>
      <c r="T1244" s="5" t="s">
        <v>807</v>
      </c>
      <c r="U1244" s="5" t="s">
        <v>158</v>
      </c>
      <c r="V1244" s="5" t="s">
        <v>158</v>
      </c>
      <c r="W1244" s="5" t="s">
        <v>360</v>
      </c>
      <c r="AB1244" s="5" t="s">
        <v>155</v>
      </c>
      <c r="AC1244" s="1" t="s">
        <v>162</v>
      </c>
      <c r="AD1244" s="1" t="s">
        <v>162</v>
      </c>
      <c r="AE1244" s="1" t="s">
        <v>162</v>
      </c>
      <c r="AF1244" s="1" t="s">
        <v>162</v>
      </c>
      <c r="AG1244" s="1" t="s">
        <v>162</v>
      </c>
      <c r="AH1244" s="1" t="s">
        <v>162</v>
      </c>
      <c r="AI1244" s="1" t="s">
        <v>162</v>
      </c>
      <c r="AJ1244" s="1" t="s">
        <v>162</v>
      </c>
      <c r="AK1244" s="1" t="s">
        <v>162</v>
      </c>
      <c r="AL1244" s="1" t="s">
        <v>162</v>
      </c>
      <c r="AM1244" s="1" t="s">
        <v>162</v>
      </c>
      <c r="AN1244" s="1" t="s">
        <v>162</v>
      </c>
      <c r="AO1244" s="1" t="s">
        <v>162</v>
      </c>
      <c r="AP1244" s="1" t="s">
        <v>162</v>
      </c>
      <c r="AQ1244" s="1" t="s">
        <v>162</v>
      </c>
      <c r="AR1244" s="1" t="s">
        <v>162</v>
      </c>
      <c r="AS1244" s="1" t="s">
        <v>162</v>
      </c>
      <c r="AT1244" s="1" t="s">
        <v>162</v>
      </c>
      <c r="AU1244" s="1" t="s">
        <v>162</v>
      </c>
      <c r="AV1244" s="1" t="s">
        <v>162</v>
      </c>
      <c r="AW1244" s="1" t="s">
        <v>162</v>
      </c>
      <c r="AX1244" s="1" t="s">
        <v>162</v>
      </c>
      <c r="AY1244" s="1" t="s">
        <v>162</v>
      </c>
      <c r="AZ1244" s="1" t="s">
        <v>162</v>
      </c>
      <c r="BA1244" s="1" t="s">
        <v>162</v>
      </c>
      <c r="BB1244" s="1" t="s">
        <v>162</v>
      </c>
      <c r="BC1244" s="1" t="s">
        <v>162</v>
      </c>
      <c r="BD1244" s="1" t="s">
        <v>162</v>
      </c>
      <c r="BE1244" s="1" t="s">
        <v>162</v>
      </c>
      <c r="BS1244" s="1" t="s">
        <v>4164</v>
      </c>
      <c r="BT1244" s="5" t="s">
        <v>1414</v>
      </c>
      <c r="BU1244" s="1" t="s">
        <v>184</v>
      </c>
      <c r="BZ1244" s="1" t="s">
        <v>181</v>
      </c>
      <c r="CA1244" s="8" t="s">
        <v>15186</v>
      </c>
      <c r="CB1244" s="1" t="s">
        <v>617</v>
      </c>
    </row>
    <row r="1245">
      <c r="A1245" s="1" t="s">
        <v>1661</v>
      </c>
      <c r="B1245" s="1" t="s">
        <v>15178</v>
      </c>
      <c r="C1245" s="1" t="s">
        <v>15187</v>
      </c>
      <c r="D1245" s="1" t="s">
        <v>126</v>
      </c>
      <c r="E1245" s="1" t="s">
        <v>128</v>
      </c>
      <c r="F1245" s="5" t="s">
        <v>155</v>
      </c>
      <c r="G1245" s="1" t="s">
        <v>1665</v>
      </c>
      <c r="H1245" s="1" t="s">
        <v>1666</v>
      </c>
      <c r="I1245" s="5" t="s">
        <v>150</v>
      </c>
      <c r="M1245" s="5" t="s">
        <v>174</v>
      </c>
      <c r="N1245" s="5" t="s">
        <v>15188</v>
      </c>
      <c r="O1245" s="5" t="s">
        <v>2184</v>
      </c>
      <c r="P1245" s="5" t="s">
        <v>150</v>
      </c>
      <c r="Q1245" s="5" t="s">
        <v>155</v>
      </c>
      <c r="R1245" s="5" t="s">
        <v>174</v>
      </c>
      <c r="S1245" s="5" t="s">
        <v>155</v>
      </c>
      <c r="T1245" s="5" t="s">
        <v>158</v>
      </c>
      <c r="U1245" s="5" t="s">
        <v>158</v>
      </c>
      <c r="V1245" s="5" t="s">
        <v>158</v>
      </c>
      <c r="W1245" s="5" t="s">
        <v>257</v>
      </c>
      <c r="AB1245" s="5" t="s">
        <v>216</v>
      </c>
      <c r="AC1245" s="1" t="s">
        <v>162</v>
      </c>
      <c r="AD1245" s="1" t="s">
        <v>162</v>
      </c>
      <c r="AE1245" s="1" t="s">
        <v>162</v>
      </c>
      <c r="AF1245" s="1" t="s">
        <v>162</v>
      </c>
      <c r="AG1245" s="1" t="s">
        <v>162</v>
      </c>
      <c r="AH1245" s="1" t="s">
        <v>162</v>
      </c>
      <c r="AI1245" s="1" t="s">
        <v>162</v>
      </c>
      <c r="AJ1245" s="1" t="s">
        <v>162</v>
      </c>
      <c r="AK1245" s="1" t="s">
        <v>162</v>
      </c>
      <c r="AL1245" s="1" t="s">
        <v>162</v>
      </c>
      <c r="AM1245" s="1" t="s">
        <v>162</v>
      </c>
      <c r="AN1245" s="1" t="s">
        <v>162</v>
      </c>
      <c r="AO1245" s="1" t="s">
        <v>162</v>
      </c>
      <c r="AP1245" s="1" t="s">
        <v>162</v>
      </c>
      <c r="AQ1245" s="1" t="s">
        <v>162</v>
      </c>
      <c r="AR1245" s="1" t="s">
        <v>162</v>
      </c>
      <c r="AS1245" s="1" t="s">
        <v>162</v>
      </c>
      <c r="AT1245" s="1" t="s">
        <v>162</v>
      </c>
      <c r="AU1245" s="1" t="s">
        <v>162</v>
      </c>
      <c r="AV1245" s="1" t="s">
        <v>162</v>
      </c>
      <c r="AW1245" s="1" t="s">
        <v>162</v>
      </c>
      <c r="AX1245" s="1" t="s">
        <v>162</v>
      </c>
      <c r="AY1245" s="1" t="s">
        <v>162</v>
      </c>
      <c r="AZ1245" s="1" t="s">
        <v>162</v>
      </c>
      <c r="BA1245" s="1" t="s">
        <v>162</v>
      </c>
      <c r="BB1245" s="1" t="s">
        <v>162</v>
      </c>
      <c r="BC1245" s="1" t="s">
        <v>162</v>
      </c>
      <c r="BD1245" s="1" t="s">
        <v>259</v>
      </c>
      <c r="BE1245" s="1" t="s">
        <v>162</v>
      </c>
      <c r="BN1245" s="5" t="s">
        <v>1603</v>
      </c>
      <c r="BO1245" s="5" t="s">
        <v>2915</v>
      </c>
      <c r="BS1245" s="1" t="s">
        <v>11163</v>
      </c>
      <c r="BT1245" s="5" t="s">
        <v>2184</v>
      </c>
      <c r="BU1245" s="1" t="s">
        <v>240</v>
      </c>
      <c r="BZ1245" s="1" t="s">
        <v>181</v>
      </c>
      <c r="CA1245" s="8" t="s">
        <v>15191</v>
      </c>
      <c r="CB1245" s="1" t="s">
        <v>10002</v>
      </c>
    </row>
    <row r="1246">
      <c r="A1246" s="1" t="s">
        <v>1647</v>
      </c>
      <c r="B1246" s="1" t="s">
        <v>15187</v>
      </c>
      <c r="C1246" s="1" t="s">
        <v>15192</v>
      </c>
      <c r="D1246" s="1" t="s">
        <v>126</v>
      </c>
      <c r="E1246" s="1" t="s">
        <v>128</v>
      </c>
      <c r="F1246" s="5" t="s">
        <v>174</v>
      </c>
      <c r="G1246" s="1" t="s">
        <v>1649</v>
      </c>
      <c r="H1246" s="1" t="s">
        <v>1650</v>
      </c>
      <c r="I1246" s="5" t="s">
        <v>150</v>
      </c>
      <c r="M1246" s="5" t="s">
        <v>174</v>
      </c>
      <c r="N1246" s="5" t="s">
        <v>15193</v>
      </c>
      <c r="O1246" s="5" t="s">
        <v>1643</v>
      </c>
      <c r="P1246" s="5" t="s">
        <v>174</v>
      </c>
      <c r="Q1246" s="5" t="s">
        <v>174</v>
      </c>
      <c r="R1246" s="5" t="s">
        <v>155</v>
      </c>
      <c r="S1246" s="5" t="s">
        <v>156</v>
      </c>
      <c r="T1246" s="5" t="s">
        <v>158</v>
      </c>
      <c r="U1246" s="5" t="s">
        <v>158</v>
      </c>
      <c r="V1246" s="5" t="s">
        <v>158</v>
      </c>
      <c r="W1246" s="5" t="s">
        <v>257</v>
      </c>
      <c r="AB1246" s="5" t="s">
        <v>216</v>
      </c>
      <c r="AC1246" s="1" t="s">
        <v>162</v>
      </c>
      <c r="AD1246" s="1" t="s">
        <v>162</v>
      </c>
      <c r="AE1246" s="1" t="s">
        <v>162</v>
      </c>
      <c r="AF1246" s="1" t="s">
        <v>162</v>
      </c>
      <c r="AG1246" s="1" t="s">
        <v>162</v>
      </c>
      <c r="AH1246" s="1" t="s">
        <v>162</v>
      </c>
      <c r="AI1246" s="1" t="s">
        <v>162</v>
      </c>
      <c r="AJ1246" s="1" t="s">
        <v>162</v>
      </c>
      <c r="AK1246" s="1" t="s">
        <v>162</v>
      </c>
      <c r="AL1246" s="1" t="s">
        <v>162</v>
      </c>
      <c r="AM1246" s="1" t="s">
        <v>162</v>
      </c>
      <c r="AN1246" s="1" t="s">
        <v>162</v>
      </c>
      <c r="AO1246" s="1" t="s">
        <v>162</v>
      </c>
      <c r="AP1246" s="1" t="s">
        <v>162</v>
      </c>
      <c r="AQ1246" s="1" t="s">
        <v>162</v>
      </c>
      <c r="AR1246" s="1" t="s">
        <v>162</v>
      </c>
      <c r="AS1246" s="1" t="s">
        <v>162</v>
      </c>
      <c r="AT1246" s="1" t="s">
        <v>162</v>
      </c>
      <c r="AU1246" s="1" t="s">
        <v>162</v>
      </c>
      <c r="AV1246" s="1" t="s">
        <v>162</v>
      </c>
      <c r="AW1246" s="1" t="s">
        <v>162</v>
      </c>
      <c r="AX1246" s="1" t="s">
        <v>162</v>
      </c>
      <c r="AY1246" s="1" t="s">
        <v>162</v>
      </c>
      <c r="AZ1246" s="1" t="s">
        <v>162</v>
      </c>
      <c r="BA1246" s="1" t="s">
        <v>162</v>
      </c>
      <c r="BB1246" s="1" t="s">
        <v>162</v>
      </c>
      <c r="BC1246" s="1" t="s">
        <v>162</v>
      </c>
      <c r="BD1246" s="1" t="s">
        <v>162</v>
      </c>
      <c r="BE1246" s="1" t="s">
        <v>162</v>
      </c>
      <c r="BS1246" s="1" t="s">
        <v>11163</v>
      </c>
      <c r="BT1246" s="5" t="s">
        <v>1643</v>
      </c>
      <c r="BU1246" s="1" t="s">
        <v>240</v>
      </c>
      <c r="BZ1246" s="1" t="s">
        <v>181</v>
      </c>
      <c r="CA1246" s="8" t="s">
        <v>15195</v>
      </c>
      <c r="CB1246" s="1" t="s">
        <v>10002</v>
      </c>
    </row>
    <row r="1247">
      <c r="A1247" s="1" t="s">
        <v>4025</v>
      </c>
      <c r="B1247" s="1" t="s">
        <v>11061</v>
      </c>
      <c r="C1247" s="1" t="s">
        <v>15192</v>
      </c>
      <c r="D1247" s="1" t="s">
        <v>126</v>
      </c>
      <c r="E1247" s="1" t="s">
        <v>128</v>
      </c>
      <c r="F1247" s="5" t="s">
        <v>155</v>
      </c>
      <c r="G1247" s="1" t="s">
        <v>4029</v>
      </c>
      <c r="H1247" s="1" t="s">
        <v>4030</v>
      </c>
      <c r="I1247" s="5" t="s">
        <v>150</v>
      </c>
      <c r="M1247" s="5" t="s">
        <v>150</v>
      </c>
      <c r="N1247" s="5" t="s">
        <v>15198</v>
      </c>
      <c r="O1247" s="5" t="s">
        <v>2942</v>
      </c>
      <c r="P1247" s="5" t="s">
        <v>150</v>
      </c>
      <c r="Q1247" s="5" t="s">
        <v>155</v>
      </c>
      <c r="R1247" s="5" t="s">
        <v>174</v>
      </c>
      <c r="S1247" s="5" t="s">
        <v>150</v>
      </c>
      <c r="BS1247" s="1" t="s">
        <v>3999</v>
      </c>
      <c r="BT1247" s="5" t="s">
        <v>2942</v>
      </c>
      <c r="BZ1247" s="1" t="s">
        <v>181</v>
      </c>
      <c r="CA1247" s="8" t="s">
        <v>15199</v>
      </c>
      <c r="CB1247" s="1" t="s">
        <v>617</v>
      </c>
    </row>
    <row r="1248">
      <c r="A1248" s="1" t="s">
        <v>1633</v>
      </c>
      <c r="B1248" s="1" t="s">
        <v>15192</v>
      </c>
      <c r="C1248" s="1" t="s">
        <v>15200</v>
      </c>
      <c r="D1248" s="1" t="s">
        <v>126</v>
      </c>
      <c r="E1248" s="1" t="s">
        <v>128</v>
      </c>
      <c r="F1248" s="5" t="s">
        <v>150</v>
      </c>
      <c r="G1248" s="1" t="s">
        <v>1636</v>
      </c>
      <c r="H1248" s="1" t="s">
        <v>1637</v>
      </c>
      <c r="I1248" s="5" t="s">
        <v>150</v>
      </c>
      <c r="M1248" s="5" t="s">
        <v>150</v>
      </c>
      <c r="N1248" s="5" t="s">
        <v>15201</v>
      </c>
      <c r="O1248" s="5" t="s">
        <v>379</v>
      </c>
      <c r="P1248" s="5" t="s">
        <v>174</v>
      </c>
      <c r="Q1248" s="5" t="s">
        <v>150</v>
      </c>
      <c r="R1248" s="5" t="s">
        <v>155</v>
      </c>
      <c r="S1248" s="5" t="s">
        <v>156</v>
      </c>
      <c r="T1248" s="5" t="s">
        <v>807</v>
      </c>
      <c r="U1248" s="5" t="s">
        <v>158</v>
      </c>
      <c r="V1248" s="5" t="s">
        <v>158</v>
      </c>
      <c r="W1248" s="5" t="s">
        <v>940</v>
      </c>
      <c r="AB1248" s="5" t="s">
        <v>161</v>
      </c>
      <c r="AC1248" s="1" t="s">
        <v>162</v>
      </c>
      <c r="AD1248" s="1" t="s">
        <v>162</v>
      </c>
      <c r="AE1248" s="1" t="s">
        <v>162</v>
      </c>
      <c r="AF1248" s="1" t="s">
        <v>162</v>
      </c>
      <c r="AG1248" s="1" t="s">
        <v>162</v>
      </c>
      <c r="AH1248" s="1" t="s">
        <v>162</v>
      </c>
      <c r="AI1248" s="1" t="s">
        <v>162</v>
      </c>
      <c r="AJ1248" s="1" t="s">
        <v>162</v>
      </c>
      <c r="AK1248" s="1" t="s">
        <v>162</v>
      </c>
      <c r="AL1248" s="1" t="s">
        <v>162</v>
      </c>
      <c r="AM1248" s="1" t="s">
        <v>162</v>
      </c>
      <c r="AN1248" s="1" t="s">
        <v>162</v>
      </c>
      <c r="AO1248" s="1" t="s">
        <v>162</v>
      </c>
      <c r="AP1248" s="1" t="s">
        <v>162</v>
      </c>
      <c r="AQ1248" s="1" t="s">
        <v>162</v>
      </c>
      <c r="AR1248" s="1" t="s">
        <v>162</v>
      </c>
      <c r="AS1248" s="1" t="s">
        <v>162</v>
      </c>
      <c r="AT1248" s="1" t="s">
        <v>162</v>
      </c>
      <c r="AU1248" s="1" t="s">
        <v>162</v>
      </c>
      <c r="AV1248" s="1" t="s">
        <v>162</v>
      </c>
      <c r="AW1248" s="1" t="s">
        <v>162</v>
      </c>
      <c r="AX1248" s="1" t="s">
        <v>162</v>
      </c>
      <c r="AY1248" s="1" t="s">
        <v>162</v>
      </c>
      <c r="AZ1248" s="1" t="s">
        <v>162</v>
      </c>
      <c r="BA1248" s="1" t="s">
        <v>162</v>
      </c>
      <c r="BB1248" s="1" t="s">
        <v>162</v>
      </c>
      <c r="BC1248" s="1" t="s">
        <v>162</v>
      </c>
      <c r="BD1248" s="1" t="s">
        <v>162</v>
      </c>
      <c r="BE1248" s="1" t="s">
        <v>162</v>
      </c>
      <c r="BS1248" s="1" t="s">
        <v>11163</v>
      </c>
      <c r="BT1248" s="5" t="s">
        <v>379</v>
      </c>
      <c r="BU1248" s="1" t="s">
        <v>744</v>
      </c>
      <c r="BZ1248" s="1" t="s">
        <v>181</v>
      </c>
      <c r="CA1248" s="8" t="s">
        <v>15202</v>
      </c>
      <c r="CB1248" s="1" t="s">
        <v>10002</v>
      </c>
    </row>
    <row r="1249">
      <c r="A1249" s="1" t="s">
        <v>4010</v>
      </c>
      <c r="B1249" s="1" t="s">
        <v>12716</v>
      </c>
      <c r="C1249" s="1" t="s">
        <v>15203</v>
      </c>
      <c r="D1249" s="1" t="s">
        <v>126</v>
      </c>
      <c r="E1249" s="1" t="s">
        <v>128</v>
      </c>
      <c r="F1249" s="5" t="s">
        <v>174</v>
      </c>
      <c r="G1249" s="1" t="s">
        <v>4012</v>
      </c>
      <c r="H1249" s="1" t="s">
        <v>4013</v>
      </c>
      <c r="I1249" s="5" t="s">
        <v>150</v>
      </c>
      <c r="M1249" s="5" t="s">
        <v>174</v>
      </c>
      <c r="N1249" s="5" t="s">
        <v>15204</v>
      </c>
      <c r="O1249" s="5" t="s">
        <v>239</v>
      </c>
      <c r="P1249" s="5" t="s">
        <v>174</v>
      </c>
      <c r="Q1249" s="5" t="s">
        <v>174</v>
      </c>
      <c r="R1249" s="5" t="s">
        <v>155</v>
      </c>
      <c r="S1249" s="5" t="s">
        <v>156</v>
      </c>
      <c r="T1249" s="5" t="s">
        <v>158</v>
      </c>
      <c r="U1249" s="5" t="s">
        <v>158</v>
      </c>
      <c r="V1249" s="5" t="s">
        <v>158</v>
      </c>
      <c r="W1249" s="5" t="s">
        <v>257</v>
      </c>
      <c r="AB1249" s="5" t="s">
        <v>216</v>
      </c>
      <c r="AC1249" s="1" t="s">
        <v>162</v>
      </c>
      <c r="AD1249" s="1" t="s">
        <v>162</v>
      </c>
      <c r="AE1249" s="1" t="s">
        <v>162</v>
      </c>
      <c r="AF1249" s="1" t="s">
        <v>162</v>
      </c>
      <c r="AG1249" s="1" t="s">
        <v>162</v>
      </c>
      <c r="AH1249" s="1" t="s">
        <v>162</v>
      </c>
      <c r="AI1249" s="1" t="s">
        <v>162</v>
      </c>
      <c r="AJ1249" s="1" t="s">
        <v>162</v>
      </c>
      <c r="AK1249" s="1" t="s">
        <v>162</v>
      </c>
      <c r="AL1249" s="1" t="s">
        <v>162</v>
      </c>
      <c r="AM1249" s="1" t="s">
        <v>162</v>
      </c>
      <c r="AN1249" s="1" t="s">
        <v>162</v>
      </c>
      <c r="AO1249" s="1" t="s">
        <v>162</v>
      </c>
      <c r="AP1249" s="1" t="s">
        <v>162</v>
      </c>
      <c r="AQ1249" s="1" t="s">
        <v>162</v>
      </c>
      <c r="AR1249" s="1" t="s">
        <v>162</v>
      </c>
      <c r="AS1249" s="1" t="s">
        <v>162</v>
      </c>
      <c r="AT1249" s="1" t="s">
        <v>162</v>
      </c>
      <c r="AU1249" s="1" t="s">
        <v>162</v>
      </c>
      <c r="AV1249" s="1" t="s">
        <v>162</v>
      </c>
      <c r="AW1249" s="1" t="s">
        <v>162</v>
      </c>
      <c r="AX1249" s="1" t="s">
        <v>162</v>
      </c>
      <c r="AY1249" s="1" t="s">
        <v>162</v>
      </c>
      <c r="AZ1249" s="1" t="s">
        <v>162</v>
      </c>
      <c r="BA1249" s="1" t="s">
        <v>162</v>
      </c>
      <c r="BB1249" s="1" t="s">
        <v>162</v>
      </c>
      <c r="BC1249" s="1" t="s">
        <v>162</v>
      </c>
      <c r="BD1249" s="1" t="s">
        <v>162</v>
      </c>
      <c r="BE1249" s="1" t="s">
        <v>162</v>
      </c>
      <c r="BS1249" s="1" t="s">
        <v>3999</v>
      </c>
      <c r="BT1249" s="5" t="s">
        <v>239</v>
      </c>
      <c r="BU1249" s="1" t="s">
        <v>240</v>
      </c>
      <c r="BZ1249" s="1" t="s">
        <v>181</v>
      </c>
      <c r="CA1249" s="8" t="s">
        <v>15206</v>
      </c>
      <c r="CB1249" s="1" t="s">
        <v>617</v>
      </c>
    </row>
    <row r="1250">
      <c r="A1250" s="1" t="s">
        <v>3989</v>
      </c>
      <c r="B1250" s="1" t="s">
        <v>15203</v>
      </c>
      <c r="C1250" s="1" t="s">
        <v>15207</v>
      </c>
      <c r="D1250" s="1" t="s">
        <v>126</v>
      </c>
      <c r="E1250" s="1" t="s">
        <v>128</v>
      </c>
      <c r="F1250" s="5" t="s">
        <v>150</v>
      </c>
      <c r="G1250" s="1" t="s">
        <v>3991</v>
      </c>
      <c r="H1250" s="1" t="s">
        <v>3992</v>
      </c>
      <c r="I1250" s="5" t="s">
        <v>150</v>
      </c>
      <c r="M1250" s="5" t="s">
        <v>150</v>
      </c>
      <c r="N1250" s="5" t="s">
        <v>15208</v>
      </c>
      <c r="O1250" s="5" t="s">
        <v>466</v>
      </c>
      <c r="P1250" s="5" t="s">
        <v>174</v>
      </c>
      <c r="Q1250" s="5" t="s">
        <v>150</v>
      </c>
      <c r="R1250" s="5" t="s">
        <v>155</v>
      </c>
      <c r="S1250" s="5" t="s">
        <v>156</v>
      </c>
      <c r="T1250" s="5" t="s">
        <v>807</v>
      </c>
      <c r="U1250" s="5" t="s">
        <v>158</v>
      </c>
      <c r="V1250" s="5" t="s">
        <v>158</v>
      </c>
      <c r="W1250" s="5" t="s">
        <v>360</v>
      </c>
      <c r="AB1250" s="5" t="s">
        <v>155</v>
      </c>
      <c r="AC1250" s="1" t="s">
        <v>162</v>
      </c>
      <c r="AD1250" s="1" t="s">
        <v>162</v>
      </c>
      <c r="AE1250" s="1" t="s">
        <v>162</v>
      </c>
      <c r="AF1250" s="1" t="s">
        <v>162</v>
      </c>
      <c r="AG1250" s="1" t="s">
        <v>162</v>
      </c>
      <c r="AH1250" s="1" t="s">
        <v>162</v>
      </c>
      <c r="AI1250" s="1" t="s">
        <v>162</v>
      </c>
      <c r="AJ1250" s="1" t="s">
        <v>162</v>
      </c>
      <c r="AK1250" s="1" t="s">
        <v>162</v>
      </c>
      <c r="AL1250" s="1" t="s">
        <v>162</v>
      </c>
      <c r="AM1250" s="1" t="s">
        <v>162</v>
      </c>
      <c r="AN1250" s="1" t="s">
        <v>162</v>
      </c>
      <c r="AO1250" s="1" t="s">
        <v>162</v>
      </c>
      <c r="AP1250" s="1" t="s">
        <v>162</v>
      </c>
      <c r="AQ1250" s="1" t="s">
        <v>162</v>
      </c>
      <c r="AR1250" s="1" t="s">
        <v>162</v>
      </c>
      <c r="AS1250" s="1" t="s">
        <v>162</v>
      </c>
      <c r="AT1250" s="1" t="s">
        <v>162</v>
      </c>
      <c r="AU1250" s="1" t="s">
        <v>162</v>
      </c>
      <c r="AV1250" s="1" t="s">
        <v>162</v>
      </c>
      <c r="AW1250" s="1" t="s">
        <v>162</v>
      </c>
      <c r="AX1250" s="1" t="s">
        <v>162</v>
      </c>
      <c r="AY1250" s="1" t="s">
        <v>162</v>
      </c>
      <c r="AZ1250" s="1" t="s">
        <v>162</v>
      </c>
      <c r="BA1250" s="1" t="s">
        <v>162</v>
      </c>
      <c r="BB1250" s="1" t="s">
        <v>162</v>
      </c>
      <c r="BC1250" s="1" t="s">
        <v>162</v>
      </c>
      <c r="BD1250" s="1" t="s">
        <v>162</v>
      </c>
      <c r="BE1250" s="1" t="s">
        <v>259</v>
      </c>
      <c r="BP1250" s="1" t="s">
        <v>3998</v>
      </c>
      <c r="BQ1250" s="5" t="s">
        <v>1454</v>
      </c>
      <c r="BR1250" s="5" t="s">
        <v>265</v>
      </c>
      <c r="BS1250" s="1" t="s">
        <v>3999</v>
      </c>
      <c r="BT1250" s="5" t="s">
        <v>466</v>
      </c>
      <c r="BU1250" s="1" t="s">
        <v>184</v>
      </c>
      <c r="BZ1250" s="1" t="s">
        <v>181</v>
      </c>
      <c r="CA1250" s="8" t="s">
        <v>15209</v>
      </c>
      <c r="CB1250" s="1" t="s">
        <v>617</v>
      </c>
    </row>
    <row r="1251">
      <c r="A1251" s="1" t="s">
        <v>15210</v>
      </c>
      <c r="B1251" s="1" t="s">
        <v>15211</v>
      </c>
      <c r="C1251" s="1" t="s">
        <v>15212</v>
      </c>
      <c r="D1251" s="1" t="s">
        <v>126</v>
      </c>
      <c r="E1251" s="1" t="s">
        <v>128</v>
      </c>
      <c r="F1251" s="5" t="s">
        <v>156</v>
      </c>
      <c r="G1251" s="1" t="s">
        <v>15213</v>
      </c>
      <c r="H1251" s="1" t="s">
        <v>15214</v>
      </c>
      <c r="I1251" s="5" t="s">
        <v>150</v>
      </c>
      <c r="M1251" s="5" t="s">
        <v>150</v>
      </c>
      <c r="N1251" s="5" t="s">
        <v>15215</v>
      </c>
      <c r="O1251" s="5" t="s">
        <v>216</v>
      </c>
      <c r="P1251" s="5" t="s">
        <v>150</v>
      </c>
      <c r="Q1251" s="5" t="s">
        <v>155</v>
      </c>
      <c r="R1251" s="5" t="s">
        <v>174</v>
      </c>
      <c r="S1251" s="5" t="s">
        <v>150</v>
      </c>
      <c r="BS1251" s="1" t="s">
        <v>10827</v>
      </c>
      <c r="BT1251" s="5" t="s">
        <v>216</v>
      </c>
      <c r="BZ1251" s="1" t="s">
        <v>181</v>
      </c>
      <c r="CA1251" s="8" t="s">
        <v>15216</v>
      </c>
      <c r="CB1251" s="1" t="s">
        <v>617</v>
      </c>
    </row>
    <row r="1252">
      <c r="A1252" s="1" t="s">
        <v>15221</v>
      </c>
      <c r="B1252" s="1" t="s">
        <v>15212</v>
      </c>
      <c r="C1252" s="1" t="s">
        <v>15223</v>
      </c>
      <c r="D1252" s="1" t="s">
        <v>126</v>
      </c>
      <c r="E1252" s="1" t="s">
        <v>128</v>
      </c>
      <c r="F1252" s="5" t="s">
        <v>155</v>
      </c>
      <c r="G1252" s="1" t="s">
        <v>15224</v>
      </c>
      <c r="H1252" s="1" t="s">
        <v>15225</v>
      </c>
      <c r="I1252" s="5" t="s">
        <v>150</v>
      </c>
      <c r="M1252" s="5" t="s">
        <v>150</v>
      </c>
      <c r="N1252" s="5" t="s">
        <v>15226</v>
      </c>
      <c r="O1252" s="5" t="s">
        <v>940</v>
      </c>
      <c r="P1252" s="5" t="s">
        <v>150</v>
      </c>
      <c r="Q1252" s="5" t="s">
        <v>155</v>
      </c>
      <c r="R1252" s="5" t="s">
        <v>174</v>
      </c>
      <c r="S1252" s="5" t="s">
        <v>155</v>
      </c>
      <c r="T1252" s="5" t="s">
        <v>158</v>
      </c>
      <c r="U1252" s="5" t="s">
        <v>158</v>
      </c>
      <c r="V1252" s="5" t="s">
        <v>158</v>
      </c>
      <c r="W1252" s="5" t="s">
        <v>257</v>
      </c>
      <c r="AB1252" s="5" t="s">
        <v>216</v>
      </c>
      <c r="AC1252" s="1" t="s">
        <v>162</v>
      </c>
      <c r="AD1252" s="1" t="s">
        <v>162</v>
      </c>
      <c r="AE1252" s="1" t="s">
        <v>162</v>
      </c>
      <c r="AF1252" s="1" t="s">
        <v>162</v>
      </c>
      <c r="AG1252" s="1" t="s">
        <v>162</v>
      </c>
      <c r="AH1252" s="1" t="s">
        <v>162</v>
      </c>
      <c r="AI1252" s="1" t="s">
        <v>162</v>
      </c>
      <c r="AJ1252" s="1" t="s">
        <v>162</v>
      </c>
      <c r="AK1252" s="1" t="s">
        <v>162</v>
      </c>
      <c r="AL1252" s="1" t="s">
        <v>162</v>
      </c>
      <c r="AM1252" s="1" t="s">
        <v>162</v>
      </c>
      <c r="AN1252" s="1" t="s">
        <v>162</v>
      </c>
      <c r="AO1252" s="1" t="s">
        <v>162</v>
      </c>
      <c r="AP1252" s="1" t="s">
        <v>162</v>
      </c>
      <c r="AQ1252" s="1" t="s">
        <v>162</v>
      </c>
      <c r="AR1252" s="1" t="s">
        <v>162</v>
      </c>
      <c r="AS1252" s="1" t="s">
        <v>162</v>
      </c>
      <c r="AT1252" s="1" t="s">
        <v>162</v>
      </c>
      <c r="AU1252" s="1" t="s">
        <v>162</v>
      </c>
      <c r="AV1252" s="1" t="s">
        <v>162</v>
      </c>
      <c r="AW1252" s="1" t="s">
        <v>162</v>
      </c>
      <c r="AX1252" s="1" t="s">
        <v>162</v>
      </c>
      <c r="AY1252" s="1" t="s">
        <v>162</v>
      </c>
      <c r="AZ1252" s="1" t="s">
        <v>162</v>
      </c>
      <c r="BA1252" s="1" t="s">
        <v>162</v>
      </c>
      <c r="BB1252" s="1" t="s">
        <v>162</v>
      </c>
      <c r="BC1252" s="1" t="s">
        <v>162</v>
      </c>
      <c r="BD1252" s="1" t="s">
        <v>162</v>
      </c>
      <c r="BE1252" s="1" t="s">
        <v>162</v>
      </c>
      <c r="BS1252" s="1" t="s">
        <v>10827</v>
      </c>
      <c r="BT1252" s="5" t="s">
        <v>940</v>
      </c>
      <c r="BU1252" s="1" t="s">
        <v>240</v>
      </c>
      <c r="BZ1252" s="1" t="s">
        <v>181</v>
      </c>
      <c r="CA1252" s="8" t="s">
        <v>15231</v>
      </c>
      <c r="CB1252" s="1" t="s">
        <v>617</v>
      </c>
    </row>
    <row r="1253">
      <c r="A1253" s="1" t="s">
        <v>15235</v>
      </c>
      <c r="B1253" s="1" t="s">
        <v>15223</v>
      </c>
      <c r="C1253" s="1" t="s">
        <v>15236</v>
      </c>
      <c r="D1253" s="1" t="s">
        <v>126</v>
      </c>
      <c r="E1253" s="1" t="s">
        <v>128</v>
      </c>
      <c r="F1253" s="5" t="s">
        <v>174</v>
      </c>
      <c r="G1253" s="1" t="s">
        <v>15237</v>
      </c>
      <c r="H1253" s="1" t="s">
        <v>15238</v>
      </c>
      <c r="I1253" s="5" t="s">
        <v>150</v>
      </c>
      <c r="M1253" s="5" t="s">
        <v>174</v>
      </c>
      <c r="N1253" s="5" t="s">
        <v>15239</v>
      </c>
      <c r="O1253" s="5" t="s">
        <v>1643</v>
      </c>
      <c r="P1253" s="5" t="s">
        <v>174</v>
      </c>
      <c r="Q1253" s="5" t="s">
        <v>174</v>
      </c>
      <c r="R1253" s="5" t="s">
        <v>155</v>
      </c>
      <c r="S1253" s="5" t="s">
        <v>161</v>
      </c>
      <c r="T1253" s="5" t="s">
        <v>882</v>
      </c>
      <c r="U1253" s="5" t="s">
        <v>158</v>
      </c>
      <c r="V1253" s="5" t="s">
        <v>158</v>
      </c>
      <c r="W1253" s="5" t="s">
        <v>360</v>
      </c>
      <c r="AB1253" s="5" t="s">
        <v>155</v>
      </c>
      <c r="AC1253" s="1" t="s">
        <v>162</v>
      </c>
      <c r="AD1253" s="1" t="s">
        <v>162</v>
      </c>
      <c r="AE1253" s="1" t="s">
        <v>162</v>
      </c>
      <c r="AF1253" s="1" t="s">
        <v>162</v>
      </c>
      <c r="AG1253" s="1" t="s">
        <v>162</v>
      </c>
      <c r="AH1253" s="1" t="s">
        <v>162</v>
      </c>
      <c r="AI1253" s="1" t="s">
        <v>162</v>
      </c>
      <c r="AJ1253" s="1" t="s">
        <v>162</v>
      </c>
      <c r="AK1253" s="1" t="s">
        <v>162</v>
      </c>
      <c r="AL1253" s="1" t="s">
        <v>162</v>
      </c>
      <c r="AM1253" s="1" t="s">
        <v>162</v>
      </c>
      <c r="AN1253" s="1" t="s">
        <v>162</v>
      </c>
      <c r="AO1253" s="1" t="s">
        <v>162</v>
      </c>
      <c r="AP1253" s="1" t="s">
        <v>162</v>
      </c>
      <c r="AQ1253" s="1" t="s">
        <v>162</v>
      </c>
      <c r="AR1253" s="1" t="s">
        <v>162</v>
      </c>
      <c r="AS1253" s="1" t="s">
        <v>162</v>
      </c>
      <c r="AT1253" s="1" t="s">
        <v>162</v>
      </c>
      <c r="AU1253" s="1" t="s">
        <v>162</v>
      </c>
      <c r="AV1253" s="1" t="s">
        <v>162</v>
      </c>
      <c r="AW1253" s="1" t="s">
        <v>162</v>
      </c>
      <c r="AX1253" s="1" t="s">
        <v>162</v>
      </c>
      <c r="AY1253" s="1" t="s">
        <v>162</v>
      </c>
      <c r="AZ1253" s="1" t="s">
        <v>162</v>
      </c>
      <c r="BA1253" s="1" t="s">
        <v>162</v>
      </c>
      <c r="BB1253" s="1" t="s">
        <v>162</v>
      </c>
      <c r="BC1253" s="1" t="s">
        <v>162</v>
      </c>
      <c r="BD1253" s="1" t="s">
        <v>162</v>
      </c>
      <c r="BE1253" s="1" t="s">
        <v>162</v>
      </c>
      <c r="BS1253" s="1" t="s">
        <v>10827</v>
      </c>
      <c r="BT1253" s="5" t="s">
        <v>1643</v>
      </c>
      <c r="BU1253" s="1" t="s">
        <v>184</v>
      </c>
      <c r="BZ1253" s="1" t="s">
        <v>181</v>
      </c>
      <c r="CA1253" s="8" t="s">
        <v>15240</v>
      </c>
      <c r="CB1253" s="1" t="s">
        <v>617</v>
      </c>
    </row>
    <row r="1254">
      <c r="A1254" s="1" t="s">
        <v>15248</v>
      </c>
      <c r="B1254" s="1" t="s">
        <v>15236</v>
      </c>
      <c r="C1254" s="1" t="s">
        <v>15249</v>
      </c>
      <c r="D1254" s="1" t="s">
        <v>126</v>
      </c>
      <c r="E1254" s="1" t="s">
        <v>128</v>
      </c>
      <c r="F1254" s="5" t="s">
        <v>150</v>
      </c>
      <c r="G1254" s="1" t="s">
        <v>10826</v>
      </c>
      <c r="H1254" s="1" t="s">
        <v>15251</v>
      </c>
      <c r="I1254" s="5" t="s">
        <v>150</v>
      </c>
      <c r="M1254" s="5" t="s">
        <v>150</v>
      </c>
      <c r="N1254" s="5" t="s">
        <v>15252</v>
      </c>
      <c r="O1254" s="5" t="s">
        <v>1830</v>
      </c>
      <c r="P1254" s="5" t="s">
        <v>174</v>
      </c>
      <c r="Q1254" s="5" t="s">
        <v>150</v>
      </c>
      <c r="R1254" s="5" t="s">
        <v>155</v>
      </c>
      <c r="S1254" s="5" t="s">
        <v>156</v>
      </c>
      <c r="T1254" s="5" t="s">
        <v>807</v>
      </c>
      <c r="U1254" s="5" t="s">
        <v>158</v>
      </c>
      <c r="V1254" s="5" t="s">
        <v>158</v>
      </c>
      <c r="W1254" s="5" t="s">
        <v>360</v>
      </c>
      <c r="AB1254" s="5" t="s">
        <v>155</v>
      </c>
      <c r="AC1254" s="1" t="s">
        <v>162</v>
      </c>
      <c r="AD1254" s="1" t="s">
        <v>162</v>
      </c>
      <c r="AE1254" s="1" t="s">
        <v>162</v>
      </c>
      <c r="AF1254" s="1" t="s">
        <v>162</v>
      </c>
      <c r="AG1254" s="1" t="s">
        <v>162</v>
      </c>
      <c r="AH1254" s="1" t="s">
        <v>162</v>
      </c>
      <c r="AI1254" s="1" t="s">
        <v>162</v>
      </c>
      <c r="AJ1254" s="1" t="s">
        <v>162</v>
      </c>
      <c r="AK1254" s="1" t="s">
        <v>162</v>
      </c>
      <c r="AL1254" s="1" t="s">
        <v>162</v>
      </c>
      <c r="AM1254" s="1" t="s">
        <v>162</v>
      </c>
      <c r="AN1254" s="1" t="s">
        <v>162</v>
      </c>
      <c r="AO1254" s="1" t="s">
        <v>162</v>
      </c>
      <c r="AP1254" s="1" t="s">
        <v>162</v>
      </c>
      <c r="AQ1254" s="1" t="s">
        <v>162</v>
      </c>
      <c r="AR1254" s="1" t="s">
        <v>162</v>
      </c>
      <c r="AS1254" s="1" t="s">
        <v>162</v>
      </c>
      <c r="AT1254" s="1" t="s">
        <v>162</v>
      </c>
      <c r="AU1254" s="1" t="s">
        <v>162</v>
      </c>
      <c r="AV1254" s="1" t="s">
        <v>162</v>
      </c>
      <c r="AW1254" s="1" t="s">
        <v>162</v>
      </c>
      <c r="AX1254" s="1" t="s">
        <v>162</v>
      </c>
      <c r="AY1254" s="1" t="s">
        <v>162</v>
      </c>
      <c r="AZ1254" s="1" t="s">
        <v>162</v>
      </c>
      <c r="BA1254" s="1" t="s">
        <v>162</v>
      </c>
      <c r="BB1254" s="1" t="s">
        <v>162</v>
      </c>
      <c r="BC1254" s="1" t="s">
        <v>162</v>
      </c>
      <c r="BD1254" s="1" t="s">
        <v>162</v>
      </c>
      <c r="BE1254" s="1" t="s">
        <v>162</v>
      </c>
      <c r="BS1254" s="1" t="s">
        <v>10827</v>
      </c>
      <c r="BT1254" s="5" t="s">
        <v>1830</v>
      </c>
      <c r="BU1254" s="1" t="s">
        <v>184</v>
      </c>
      <c r="BZ1254" s="1" t="s">
        <v>181</v>
      </c>
      <c r="CA1254" s="8" t="s">
        <v>15254</v>
      </c>
      <c r="CB1254" s="1" t="s">
        <v>617</v>
      </c>
    </row>
    <row r="1255">
      <c r="A1255" s="1" t="s">
        <v>10721</v>
      </c>
      <c r="B1255" s="1" t="s">
        <v>10970</v>
      </c>
      <c r="C1255" s="1" t="s">
        <v>15259</v>
      </c>
      <c r="D1255" s="1" t="s">
        <v>126</v>
      </c>
      <c r="E1255" s="1" t="s">
        <v>128</v>
      </c>
      <c r="F1255" s="5" t="s">
        <v>174</v>
      </c>
      <c r="G1255" s="1" t="s">
        <v>9742</v>
      </c>
      <c r="H1255" s="1" t="s">
        <v>10723</v>
      </c>
      <c r="I1255" s="5" t="s">
        <v>150</v>
      </c>
      <c r="M1255" s="5" t="s">
        <v>174</v>
      </c>
      <c r="N1255" s="5" t="s">
        <v>15261</v>
      </c>
      <c r="O1255" s="5" t="s">
        <v>256</v>
      </c>
      <c r="P1255" s="5" t="s">
        <v>174</v>
      </c>
      <c r="Q1255" s="5" t="s">
        <v>174</v>
      </c>
      <c r="R1255" s="5" t="s">
        <v>155</v>
      </c>
      <c r="S1255" s="5" t="s">
        <v>174</v>
      </c>
      <c r="T1255" s="5" t="s">
        <v>158</v>
      </c>
      <c r="U1255" s="5" t="s">
        <v>158</v>
      </c>
      <c r="V1255" s="5" t="s">
        <v>158</v>
      </c>
      <c r="W1255" s="5" t="s">
        <v>257</v>
      </c>
      <c r="AB1255" s="5" t="s">
        <v>216</v>
      </c>
      <c r="AC1255" s="1" t="s">
        <v>162</v>
      </c>
      <c r="AD1255" s="1" t="s">
        <v>162</v>
      </c>
      <c r="AE1255" s="1" t="s">
        <v>162</v>
      </c>
      <c r="AF1255" s="1" t="s">
        <v>162</v>
      </c>
      <c r="AG1255" s="1" t="s">
        <v>162</v>
      </c>
      <c r="AH1255" s="1" t="s">
        <v>162</v>
      </c>
      <c r="AI1255" s="1" t="s">
        <v>162</v>
      </c>
      <c r="AJ1255" s="1" t="s">
        <v>162</v>
      </c>
      <c r="AK1255" s="1" t="s">
        <v>162</v>
      </c>
      <c r="AL1255" s="1" t="s">
        <v>162</v>
      </c>
      <c r="AM1255" s="1" t="s">
        <v>162</v>
      </c>
      <c r="AN1255" s="1" t="s">
        <v>162</v>
      </c>
      <c r="AO1255" s="1" t="s">
        <v>162</v>
      </c>
      <c r="AP1255" s="1" t="s">
        <v>162</v>
      </c>
      <c r="AQ1255" s="1" t="s">
        <v>162</v>
      </c>
      <c r="AR1255" s="1" t="s">
        <v>162</v>
      </c>
      <c r="AS1255" s="1" t="s">
        <v>162</v>
      </c>
      <c r="AT1255" s="1" t="s">
        <v>162</v>
      </c>
      <c r="AU1255" s="1" t="s">
        <v>162</v>
      </c>
      <c r="AV1255" s="1" t="s">
        <v>162</v>
      </c>
      <c r="AW1255" s="1" t="s">
        <v>162</v>
      </c>
      <c r="AX1255" s="1" t="s">
        <v>162</v>
      </c>
      <c r="AY1255" s="1" t="s">
        <v>162</v>
      </c>
      <c r="AZ1255" s="1" t="s">
        <v>162</v>
      </c>
      <c r="BA1255" s="1" t="s">
        <v>162</v>
      </c>
      <c r="BB1255" s="1" t="s">
        <v>162</v>
      </c>
      <c r="BC1255" s="1" t="s">
        <v>162</v>
      </c>
      <c r="BD1255" s="1" t="s">
        <v>162</v>
      </c>
      <c r="BE1255" s="1" t="s">
        <v>162</v>
      </c>
      <c r="BS1255" s="1" t="s">
        <v>9738</v>
      </c>
      <c r="BT1255" s="5" t="s">
        <v>256</v>
      </c>
      <c r="BU1255" s="1" t="s">
        <v>240</v>
      </c>
      <c r="BZ1255" s="1" t="s">
        <v>181</v>
      </c>
      <c r="CA1255" s="8" t="s">
        <v>15263</v>
      </c>
      <c r="CB1255" s="1" t="s">
        <v>617</v>
      </c>
    </row>
    <row r="1256">
      <c r="A1256" s="1" t="s">
        <v>10711</v>
      </c>
      <c r="B1256" s="1" t="s">
        <v>15259</v>
      </c>
      <c r="C1256" s="1" t="s">
        <v>15267</v>
      </c>
      <c r="D1256" s="1" t="s">
        <v>126</v>
      </c>
      <c r="E1256" s="1" t="s">
        <v>128</v>
      </c>
      <c r="F1256" s="5" t="s">
        <v>150</v>
      </c>
      <c r="G1256" s="1" t="s">
        <v>9737</v>
      </c>
      <c r="H1256" s="1" t="s">
        <v>10714</v>
      </c>
      <c r="I1256" s="5" t="s">
        <v>150</v>
      </c>
      <c r="M1256" s="5" t="s">
        <v>150</v>
      </c>
      <c r="N1256" s="5" t="s">
        <v>15269</v>
      </c>
      <c r="O1256" s="5" t="s">
        <v>864</v>
      </c>
      <c r="P1256" s="5" t="s">
        <v>174</v>
      </c>
      <c r="Q1256" s="5" t="s">
        <v>150</v>
      </c>
      <c r="R1256" s="5" t="s">
        <v>155</v>
      </c>
      <c r="S1256" s="5" t="s">
        <v>174</v>
      </c>
      <c r="T1256" s="5" t="s">
        <v>3157</v>
      </c>
      <c r="U1256" s="5" t="s">
        <v>158</v>
      </c>
      <c r="V1256" s="5" t="s">
        <v>158</v>
      </c>
      <c r="W1256" s="5" t="s">
        <v>1413</v>
      </c>
      <c r="AB1256" s="5" t="s">
        <v>155</v>
      </c>
      <c r="AC1256" s="1" t="s">
        <v>162</v>
      </c>
      <c r="AD1256" s="1" t="s">
        <v>162</v>
      </c>
      <c r="AE1256" s="1" t="s">
        <v>162</v>
      </c>
      <c r="AF1256" s="1" t="s">
        <v>162</v>
      </c>
      <c r="AG1256" s="1" t="s">
        <v>162</v>
      </c>
      <c r="AH1256" s="1" t="s">
        <v>162</v>
      </c>
      <c r="AI1256" s="1" t="s">
        <v>162</v>
      </c>
      <c r="AJ1256" s="1" t="s">
        <v>162</v>
      </c>
      <c r="AK1256" s="1" t="s">
        <v>162</v>
      </c>
      <c r="AL1256" s="1" t="s">
        <v>162</v>
      </c>
      <c r="AM1256" s="1" t="s">
        <v>162</v>
      </c>
      <c r="AN1256" s="1" t="s">
        <v>162</v>
      </c>
      <c r="AO1256" s="1" t="s">
        <v>162</v>
      </c>
      <c r="AP1256" s="1" t="s">
        <v>162</v>
      </c>
      <c r="AQ1256" s="1" t="s">
        <v>162</v>
      </c>
      <c r="AR1256" s="1" t="s">
        <v>162</v>
      </c>
      <c r="AS1256" s="1" t="s">
        <v>162</v>
      </c>
      <c r="AT1256" s="1" t="s">
        <v>162</v>
      </c>
      <c r="AU1256" s="1" t="s">
        <v>162</v>
      </c>
      <c r="AV1256" s="1" t="s">
        <v>162</v>
      </c>
      <c r="AW1256" s="1" t="s">
        <v>162</v>
      </c>
      <c r="AX1256" s="1" t="s">
        <v>162</v>
      </c>
      <c r="AY1256" s="1" t="s">
        <v>162</v>
      </c>
      <c r="AZ1256" s="1" t="s">
        <v>162</v>
      </c>
      <c r="BA1256" s="1" t="s">
        <v>162</v>
      </c>
      <c r="BB1256" s="1" t="s">
        <v>162</v>
      </c>
      <c r="BC1256" s="1" t="s">
        <v>162</v>
      </c>
      <c r="BD1256" s="1" t="s">
        <v>162</v>
      </c>
      <c r="BE1256" s="1" t="s">
        <v>162</v>
      </c>
      <c r="BS1256" s="1" t="s">
        <v>9738</v>
      </c>
      <c r="BT1256" s="5" t="s">
        <v>864</v>
      </c>
      <c r="BY1256" s="1" t="s">
        <v>881</v>
      </c>
      <c r="BZ1256" s="1" t="s">
        <v>181</v>
      </c>
      <c r="CA1256" s="8" t="s">
        <v>15276</v>
      </c>
      <c r="CB1256" s="1" t="s">
        <v>617</v>
      </c>
    </row>
    <row r="1257">
      <c r="A1257" s="1" t="s">
        <v>15277</v>
      </c>
      <c r="B1257" s="1" t="s">
        <v>15278</v>
      </c>
      <c r="C1257" s="1" t="s">
        <v>15279</v>
      </c>
      <c r="D1257" s="1" t="s">
        <v>126</v>
      </c>
      <c r="E1257" s="1" t="s">
        <v>128</v>
      </c>
      <c r="F1257" s="5" t="s">
        <v>161</v>
      </c>
      <c r="G1257" s="1" t="s">
        <v>15280</v>
      </c>
      <c r="H1257" s="1" t="s">
        <v>15281</v>
      </c>
      <c r="I1257" s="5" t="s">
        <v>150</v>
      </c>
      <c r="M1257" s="5" t="s">
        <v>150</v>
      </c>
      <c r="N1257" s="5" t="s">
        <v>15282</v>
      </c>
      <c r="O1257" s="5" t="s">
        <v>216</v>
      </c>
      <c r="P1257" s="5" t="s">
        <v>150</v>
      </c>
      <c r="Q1257" s="5" t="s">
        <v>155</v>
      </c>
      <c r="R1257" s="5" t="s">
        <v>174</v>
      </c>
      <c r="S1257" s="5" t="s">
        <v>150</v>
      </c>
      <c r="BS1257" s="1" t="s">
        <v>10920</v>
      </c>
      <c r="BT1257" s="5" t="s">
        <v>216</v>
      </c>
      <c r="BZ1257" s="1" t="s">
        <v>181</v>
      </c>
      <c r="CA1257" s="8" t="s">
        <v>15283</v>
      </c>
      <c r="CB1257" s="1" t="s">
        <v>617</v>
      </c>
    </row>
    <row r="1258">
      <c r="A1258" s="1" t="s">
        <v>15289</v>
      </c>
      <c r="B1258" s="1" t="s">
        <v>15279</v>
      </c>
      <c r="C1258" s="1" t="s">
        <v>15291</v>
      </c>
      <c r="D1258" s="1" t="s">
        <v>126</v>
      </c>
      <c r="E1258" s="1" t="s">
        <v>128</v>
      </c>
      <c r="F1258" s="5" t="s">
        <v>156</v>
      </c>
      <c r="G1258" s="1" t="s">
        <v>15293</v>
      </c>
      <c r="H1258" s="1" t="s">
        <v>15294</v>
      </c>
      <c r="I1258" s="5" t="s">
        <v>150</v>
      </c>
      <c r="M1258" s="5" t="s">
        <v>174</v>
      </c>
      <c r="N1258" s="5" t="s">
        <v>15295</v>
      </c>
      <c r="O1258" s="5" t="s">
        <v>2184</v>
      </c>
      <c r="P1258" s="5" t="s">
        <v>150</v>
      </c>
      <c r="Q1258" s="5" t="s">
        <v>155</v>
      </c>
      <c r="R1258" s="5" t="s">
        <v>174</v>
      </c>
      <c r="S1258" s="5" t="s">
        <v>155</v>
      </c>
      <c r="T1258" s="5" t="s">
        <v>158</v>
      </c>
      <c r="U1258" s="5" t="s">
        <v>158</v>
      </c>
      <c r="V1258" s="5" t="s">
        <v>158</v>
      </c>
      <c r="W1258" s="5" t="s">
        <v>257</v>
      </c>
      <c r="AB1258" s="5" t="s">
        <v>216</v>
      </c>
      <c r="AC1258" s="1" t="s">
        <v>162</v>
      </c>
      <c r="AD1258" s="1" t="s">
        <v>162</v>
      </c>
      <c r="AE1258" s="1" t="s">
        <v>162</v>
      </c>
      <c r="AF1258" s="1" t="s">
        <v>162</v>
      </c>
      <c r="AG1258" s="1" t="s">
        <v>162</v>
      </c>
      <c r="AH1258" s="1" t="s">
        <v>162</v>
      </c>
      <c r="AI1258" s="1" t="s">
        <v>162</v>
      </c>
      <c r="AJ1258" s="1" t="s">
        <v>162</v>
      </c>
      <c r="AK1258" s="1" t="s">
        <v>162</v>
      </c>
      <c r="AL1258" s="1" t="s">
        <v>162</v>
      </c>
      <c r="AM1258" s="1" t="s">
        <v>162</v>
      </c>
      <c r="AN1258" s="1" t="s">
        <v>162</v>
      </c>
      <c r="AO1258" s="1" t="s">
        <v>162</v>
      </c>
      <c r="AP1258" s="1" t="s">
        <v>162</v>
      </c>
      <c r="AQ1258" s="1" t="s">
        <v>162</v>
      </c>
      <c r="AR1258" s="1" t="s">
        <v>162</v>
      </c>
      <c r="AS1258" s="1" t="s">
        <v>162</v>
      </c>
      <c r="AT1258" s="1" t="s">
        <v>162</v>
      </c>
      <c r="AU1258" s="1" t="s">
        <v>162</v>
      </c>
      <c r="AV1258" s="1" t="s">
        <v>162</v>
      </c>
      <c r="AW1258" s="1" t="s">
        <v>162</v>
      </c>
      <c r="AX1258" s="1" t="s">
        <v>162</v>
      </c>
      <c r="AY1258" s="1" t="s">
        <v>162</v>
      </c>
      <c r="AZ1258" s="1" t="s">
        <v>162</v>
      </c>
      <c r="BA1258" s="1" t="s">
        <v>162</v>
      </c>
      <c r="BB1258" s="1" t="s">
        <v>162</v>
      </c>
      <c r="BC1258" s="1" t="s">
        <v>162</v>
      </c>
      <c r="BD1258" s="1" t="s">
        <v>162</v>
      </c>
      <c r="BE1258" s="1" t="s">
        <v>162</v>
      </c>
      <c r="BS1258" s="1" t="s">
        <v>10920</v>
      </c>
      <c r="BT1258" s="5" t="s">
        <v>2184</v>
      </c>
      <c r="BU1258" s="1" t="s">
        <v>240</v>
      </c>
      <c r="BZ1258" s="1" t="s">
        <v>181</v>
      </c>
      <c r="CA1258" s="8" t="s">
        <v>15296</v>
      </c>
      <c r="CB1258" s="1" t="s">
        <v>617</v>
      </c>
    </row>
    <row r="1259">
      <c r="A1259" s="1" t="s">
        <v>15298</v>
      </c>
      <c r="B1259" s="1" t="s">
        <v>15291</v>
      </c>
      <c r="C1259" s="1" t="s">
        <v>15299</v>
      </c>
      <c r="D1259" s="1" t="s">
        <v>126</v>
      </c>
      <c r="E1259" s="1" t="s">
        <v>128</v>
      </c>
      <c r="F1259" s="5" t="s">
        <v>155</v>
      </c>
      <c r="G1259" s="1" t="s">
        <v>15300</v>
      </c>
      <c r="H1259" s="1" t="s">
        <v>15301</v>
      </c>
      <c r="I1259" s="5" t="s">
        <v>150</v>
      </c>
      <c r="M1259" s="5" t="s">
        <v>150</v>
      </c>
      <c r="N1259" s="5" t="s">
        <v>15302</v>
      </c>
      <c r="O1259" s="5" t="s">
        <v>1376</v>
      </c>
      <c r="P1259" s="5" t="s">
        <v>150</v>
      </c>
      <c r="Q1259" s="5" t="s">
        <v>155</v>
      </c>
      <c r="R1259" s="5" t="s">
        <v>155</v>
      </c>
      <c r="S1259" s="5" t="s">
        <v>155</v>
      </c>
      <c r="T1259" s="5" t="s">
        <v>158</v>
      </c>
      <c r="U1259" s="5" t="s">
        <v>158</v>
      </c>
      <c r="V1259" s="5" t="s">
        <v>158</v>
      </c>
      <c r="W1259" s="5" t="s">
        <v>257</v>
      </c>
      <c r="AB1259" s="5" t="s">
        <v>216</v>
      </c>
      <c r="AC1259" s="1" t="s">
        <v>162</v>
      </c>
      <c r="AD1259" s="1" t="s">
        <v>162</v>
      </c>
      <c r="AE1259" s="1" t="s">
        <v>162</v>
      </c>
      <c r="AF1259" s="1" t="s">
        <v>162</v>
      </c>
      <c r="AG1259" s="1" t="s">
        <v>162</v>
      </c>
      <c r="AH1259" s="1" t="s">
        <v>162</v>
      </c>
      <c r="AI1259" s="1" t="s">
        <v>162</v>
      </c>
      <c r="AJ1259" s="1" t="s">
        <v>162</v>
      </c>
      <c r="AK1259" s="1" t="s">
        <v>162</v>
      </c>
      <c r="AL1259" s="1" t="s">
        <v>162</v>
      </c>
      <c r="AM1259" s="1" t="s">
        <v>162</v>
      </c>
      <c r="AN1259" s="1" t="s">
        <v>162</v>
      </c>
      <c r="AO1259" s="1" t="s">
        <v>162</v>
      </c>
      <c r="AP1259" s="1" t="s">
        <v>162</v>
      </c>
      <c r="AQ1259" s="1" t="s">
        <v>162</v>
      </c>
      <c r="AR1259" s="1" t="s">
        <v>162</v>
      </c>
      <c r="AS1259" s="1" t="s">
        <v>162</v>
      </c>
      <c r="AT1259" s="1" t="s">
        <v>162</v>
      </c>
      <c r="AU1259" s="1" t="s">
        <v>162</v>
      </c>
      <c r="AV1259" s="1" t="s">
        <v>259</v>
      </c>
      <c r="AW1259" s="1" t="s">
        <v>162</v>
      </c>
      <c r="AX1259" s="1" t="s">
        <v>162</v>
      </c>
      <c r="AY1259" s="1" t="s">
        <v>162</v>
      </c>
      <c r="AZ1259" s="1" t="s">
        <v>162</v>
      </c>
      <c r="BA1259" s="1" t="s">
        <v>162</v>
      </c>
      <c r="BB1259" s="1" t="s">
        <v>162</v>
      </c>
      <c r="BC1259" s="1" t="s">
        <v>162</v>
      </c>
      <c r="BD1259" s="1" t="s">
        <v>162</v>
      </c>
      <c r="BE1259" s="1" t="s">
        <v>162</v>
      </c>
      <c r="BS1259" s="1" t="s">
        <v>10920</v>
      </c>
      <c r="BT1259" s="5" t="s">
        <v>1376</v>
      </c>
      <c r="BU1259" s="1" t="s">
        <v>240</v>
      </c>
      <c r="BZ1259" s="1" t="s">
        <v>181</v>
      </c>
      <c r="CA1259" s="8" t="s">
        <v>15309</v>
      </c>
      <c r="CB1259" s="1" t="s">
        <v>617</v>
      </c>
    </row>
    <row r="1260">
      <c r="A1260" s="1" t="s">
        <v>15311</v>
      </c>
      <c r="B1260" s="1" t="s">
        <v>15299</v>
      </c>
      <c r="C1260" s="1" t="s">
        <v>15314</v>
      </c>
      <c r="D1260" s="1" t="s">
        <v>126</v>
      </c>
      <c r="E1260" s="1" t="s">
        <v>128</v>
      </c>
      <c r="F1260" s="5" t="s">
        <v>174</v>
      </c>
      <c r="G1260" s="1" t="s">
        <v>10931</v>
      </c>
      <c r="H1260" s="1" t="s">
        <v>15317</v>
      </c>
      <c r="I1260" s="5" t="s">
        <v>150</v>
      </c>
      <c r="M1260" s="5" t="s">
        <v>174</v>
      </c>
      <c r="N1260" s="5" t="s">
        <v>15320</v>
      </c>
      <c r="O1260" s="5" t="s">
        <v>1844</v>
      </c>
      <c r="P1260" s="5" t="s">
        <v>174</v>
      </c>
      <c r="Q1260" s="5" t="s">
        <v>174</v>
      </c>
      <c r="R1260" s="5" t="s">
        <v>155</v>
      </c>
      <c r="S1260" s="5" t="s">
        <v>156</v>
      </c>
      <c r="T1260" s="5" t="s">
        <v>13827</v>
      </c>
      <c r="U1260" s="5" t="s">
        <v>158</v>
      </c>
      <c r="V1260" s="5" t="s">
        <v>158</v>
      </c>
      <c r="W1260" s="5" t="s">
        <v>159</v>
      </c>
      <c r="X1260" s="1" t="s">
        <v>15322</v>
      </c>
      <c r="AB1260" s="5" t="s">
        <v>155</v>
      </c>
      <c r="AC1260" s="1" t="s">
        <v>162</v>
      </c>
      <c r="AD1260" s="1" t="s">
        <v>162</v>
      </c>
      <c r="AE1260" s="1" t="s">
        <v>162</v>
      </c>
      <c r="AF1260" s="1" t="s">
        <v>162</v>
      </c>
      <c r="AG1260" s="1" t="s">
        <v>162</v>
      </c>
      <c r="AH1260" s="1" t="s">
        <v>162</v>
      </c>
      <c r="AI1260" s="1" t="s">
        <v>162</v>
      </c>
      <c r="AJ1260" s="1" t="s">
        <v>162</v>
      </c>
      <c r="AK1260" s="1" t="s">
        <v>162</v>
      </c>
      <c r="AL1260" s="1" t="s">
        <v>162</v>
      </c>
      <c r="AM1260" s="1" t="s">
        <v>162</v>
      </c>
      <c r="AN1260" s="1" t="s">
        <v>162</v>
      </c>
      <c r="AO1260" s="1" t="s">
        <v>162</v>
      </c>
      <c r="AP1260" s="1" t="s">
        <v>162</v>
      </c>
      <c r="AQ1260" s="1" t="s">
        <v>162</v>
      </c>
      <c r="AR1260" s="1" t="s">
        <v>162</v>
      </c>
      <c r="AS1260" s="1" t="s">
        <v>162</v>
      </c>
      <c r="AT1260" s="1" t="s">
        <v>162</v>
      </c>
      <c r="AU1260" s="1" t="s">
        <v>162</v>
      </c>
      <c r="AV1260" s="1" t="s">
        <v>162</v>
      </c>
      <c r="AW1260" s="1" t="s">
        <v>162</v>
      </c>
      <c r="AX1260" s="1" t="s">
        <v>162</v>
      </c>
      <c r="AY1260" s="1" t="s">
        <v>162</v>
      </c>
      <c r="AZ1260" s="1" t="s">
        <v>162</v>
      </c>
      <c r="BA1260" s="1" t="s">
        <v>162</v>
      </c>
      <c r="BB1260" s="1" t="s">
        <v>162</v>
      </c>
      <c r="BC1260" s="1" t="s">
        <v>162</v>
      </c>
      <c r="BD1260" s="1" t="s">
        <v>162</v>
      </c>
      <c r="BE1260" s="1" t="s">
        <v>162</v>
      </c>
      <c r="BS1260" s="1" t="s">
        <v>10920</v>
      </c>
      <c r="BT1260" s="5" t="s">
        <v>1844</v>
      </c>
      <c r="BY1260" s="1" t="s">
        <v>180</v>
      </c>
      <c r="BZ1260" s="1" t="s">
        <v>181</v>
      </c>
      <c r="CA1260" s="8" t="s">
        <v>15327</v>
      </c>
      <c r="CB1260" s="1" t="s">
        <v>617</v>
      </c>
    </row>
    <row r="1261">
      <c r="A1261" s="1" t="s">
        <v>15332</v>
      </c>
      <c r="B1261" s="1" t="s">
        <v>10875</v>
      </c>
      <c r="C1261" s="1" t="s">
        <v>15314</v>
      </c>
      <c r="D1261" s="1" t="s">
        <v>126</v>
      </c>
      <c r="E1261" s="1" t="s">
        <v>128</v>
      </c>
      <c r="F1261" s="5" t="s">
        <v>156</v>
      </c>
      <c r="G1261" s="1" t="s">
        <v>15333</v>
      </c>
      <c r="H1261" s="1" t="s">
        <v>15334</v>
      </c>
      <c r="I1261" s="5" t="s">
        <v>150</v>
      </c>
      <c r="M1261" s="5" t="s">
        <v>150</v>
      </c>
      <c r="N1261" s="5" t="s">
        <v>15336</v>
      </c>
      <c r="O1261" s="5" t="s">
        <v>423</v>
      </c>
      <c r="P1261" s="5" t="s">
        <v>150</v>
      </c>
      <c r="Q1261" s="5" t="s">
        <v>155</v>
      </c>
      <c r="R1261" s="5" t="s">
        <v>174</v>
      </c>
      <c r="S1261" s="5" t="s">
        <v>150</v>
      </c>
      <c r="T1261" s="5" t="s">
        <v>158</v>
      </c>
      <c r="U1261" s="5" t="s">
        <v>158</v>
      </c>
      <c r="V1261" s="5" t="s">
        <v>158</v>
      </c>
      <c r="W1261" s="5" t="s">
        <v>257</v>
      </c>
      <c r="AB1261" s="5" t="s">
        <v>216</v>
      </c>
      <c r="AC1261" s="1" t="s">
        <v>162</v>
      </c>
      <c r="AD1261" s="1" t="s">
        <v>162</v>
      </c>
      <c r="AE1261" s="1" t="s">
        <v>162</v>
      </c>
      <c r="AF1261" s="1" t="s">
        <v>162</v>
      </c>
      <c r="AG1261" s="1" t="s">
        <v>162</v>
      </c>
      <c r="AH1261" s="1" t="s">
        <v>162</v>
      </c>
      <c r="AI1261" s="1" t="s">
        <v>162</v>
      </c>
      <c r="AJ1261" s="1" t="s">
        <v>162</v>
      </c>
      <c r="AK1261" s="1" t="s">
        <v>162</v>
      </c>
      <c r="AL1261" s="1" t="s">
        <v>162</v>
      </c>
      <c r="AM1261" s="1" t="s">
        <v>162</v>
      </c>
      <c r="AN1261" s="1" t="s">
        <v>162</v>
      </c>
      <c r="AO1261" s="1" t="s">
        <v>162</v>
      </c>
      <c r="AP1261" s="1" t="s">
        <v>162</v>
      </c>
      <c r="AQ1261" s="1" t="s">
        <v>162</v>
      </c>
      <c r="AR1261" s="1" t="s">
        <v>162</v>
      </c>
      <c r="AS1261" s="1" t="s">
        <v>162</v>
      </c>
      <c r="AT1261" s="1" t="s">
        <v>162</v>
      </c>
      <c r="AU1261" s="1" t="s">
        <v>162</v>
      </c>
      <c r="AV1261" s="1" t="s">
        <v>162</v>
      </c>
      <c r="AW1261" s="1" t="s">
        <v>162</v>
      </c>
      <c r="AX1261" s="1" t="s">
        <v>162</v>
      </c>
      <c r="AY1261" s="1" t="s">
        <v>162</v>
      </c>
      <c r="AZ1261" s="1" t="s">
        <v>162</v>
      </c>
      <c r="BA1261" s="1" t="s">
        <v>162</v>
      </c>
      <c r="BB1261" s="1" t="s">
        <v>162</v>
      </c>
      <c r="BC1261" s="1" t="s">
        <v>162</v>
      </c>
      <c r="BD1261" s="1" t="s">
        <v>259</v>
      </c>
      <c r="BE1261" s="1" t="s">
        <v>162</v>
      </c>
      <c r="BN1261" s="5" t="s">
        <v>1287</v>
      </c>
      <c r="BO1261" s="5" t="s">
        <v>2915</v>
      </c>
      <c r="BS1261" s="1" t="s">
        <v>10878</v>
      </c>
      <c r="BT1261" s="5" t="s">
        <v>423</v>
      </c>
      <c r="BU1261" s="1" t="s">
        <v>240</v>
      </c>
      <c r="BZ1261" s="1" t="s">
        <v>181</v>
      </c>
      <c r="CA1261" s="8" t="s">
        <v>15339</v>
      </c>
      <c r="CB1261" s="1" t="s">
        <v>10002</v>
      </c>
    </row>
    <row r="1262">
      <c r="A1262" s="1" t="s">
        <v>15341</v>
      </c>
      <c r="B1262" s="1" t="s">
        <v>15314</v>
      </c>
      <c r="C1262" s="1" t="s">
        <v>15342</v>
      </c>
      <c r="D1262" s="1" t="s">
        <v>126</v>
      </c>
      <c r="E1262" s="1" t="s">
        <v>128</v>
      </c>
      <c r="F1262" s="5" t="s">
        <v>150</v>
      </c>
      <c r="G1262" s="1" t="s">
        <v>10919</v>
      </c>
      <c r="H1262" s="1" t="s">
        <v>15345</v>
      </c>
      <c r="I1262" s="5" t="s">
        <v>150</v>
      </c>
      <c r="M1262" s="5" t="s">
        <v>150</v>
      </c>
      <c r="N1262" s="5" t="s">
        <v>15348</v>
      </c>
      <c r="O1262" s="5" t="s">
        <v>425</v>
      </c>
      <c r="P1262" s="5" t="s">
        <v>174</v>
      </c>
      <c r="Q1262" s="5" t="s">
        <v>150</v>
      </c>
      <c r="R1262" s="5" t="s">
        <v>155</v>
      </c>
      <c r="S1262" s="5" t="s">
        <v>155</v>
      </c>
      <c r="T1262" s="5" t="s">
        <v>158</v>
      </c>
      <c r="U1262" s="5" t="s">
        <v>449</v>
      </c>
      <c r="V1262" s="5" t="s">
        <v>158</v>
      </c>
      <c r="W1262" s="5" t="s">
        <v>898</v>
      </c>
      <c r="AB1262" s="5" t="s">
        <v>150</v>
      </c>
      <c r="AC1262" s="1" t="s">
        <v>162</v>
      </c>
      <c r="AD1262" s="1" t="s">
        <v>162</v>
      </c>
      <c r="AE1262" s="1" t="s">
        <v>162</v>
      </c>
      <c r="AF1262" s="1" t="s">
        <v>162</v>
      </c>
      <c r="AG1262" s="1" t="s">
        <v>162</v>
      </c>
      <c r="AH1262" s="1" t="s">
        <v>162</v>
      </c>
      <c r="AI1262" s="1" t="s">
        <v>162</v>
      </c>
      <c r="AJ1262" s="1" t="s">
        <v>162</v>
      </c>
      <c r="AK1262" s="1" t="s">
        <v>162</v>
      </c>
      <c r="AL1262" s="1" t="s">
        <v>162</v>
      </c>
      <c r="AM1262" s="1" t="s">
        <v>162</v>
      </c>
      <c r="AN1262" s="1" t="s">
        <v>162</v>
      </c>
      <c r="AO1262" s="1" t="s">
        <v>162</v>
      </c>
      <c r="AP1262" s="1" t="s">
        <v>162</v>
      </c>
      <c r="AQ1262" s="1" t="s">
        <v>162</v>
      </c>
      <c r="AR1262" s="1" t="s">
        <v>162</v>
      </c>
      <c r="AS1262" s="1" t="s">
        <v>162</v>
      </c>
      <c r="AT1262" s="1" t="s">
        <v>162</v>
      </c>
      <c r="AU1262" s="1" t="s">
        <v>162</v>
      </c>
      <c r="AV1262" s="1" t="s">
        <v>162</v>
      </c>
      <c r="AW1262" s="1" t="s">
        <v>162</v>
      </c>
      <c r="AX1262" s="1" t="s">
        <v>162</v>
      </c>
      <c r="AY1262" s="1" t="s">
        <v>162</v>
      </c>
      <c r="AZ1262" s="1" t="s">
        <v>162</v>
      </c>
      <c r="BA1262" s="1" t="s">
        <v>162</v>
      </c>
      <c r="BB1262" s="1" t="s">
        <v>162</v>
      </c>
      <c r="BC1262" s="1" t="s">
        <v>162</v>
      </c>
      <c r="BD1262" s="1" t="s">
        <v>162</v>
      </c>
      <c r="BE1262" s="1" t="s">
        <v>162</v>
      </c>
      <c r="BS1262" s="1" t="s">
        <v>10920</v>
      </c>
      <c r="BT1262" s="5" t="s">
        <v>425</v>
      </c>
      <c r="BW1262" s="1" t="s">
        <v>467</v>
      </c>
      <c r="BZ1262" s="1" t="s">
        <v>181</v>
      </c>
      <c r="CA1262" s="8" t="s">
        <v>15351</v>
      </c>
      <c r="CB1262" s="1" t="s">
        <v>617</v>
      </c>
    </row>
    <row r="1263">
      <c r="A1263" s="1" t="s">
        <v>15352</v>
      </c>
      <c r="B1263" s="1" t="s">
        <v>15314</v>
      </c>
      <c r="C1263" s="1" t="s">
        <v>15353</v>
      </c>
      <c r="D1263" s="1" t="s">
        <v>126</v>
      </c>
      <c r="E1263" s="1" t="s">
        <v>128</v>
      </c>
      <c r="F1263" s="5" t="s">
        <v>155</v>
      </c>
      <c r="G1263" s="1" t="s">
        <v>15355</v>
      </c>
      <c r="H1263" s="1" t="s">
        <v>15356</v>
      </c>
      <c r="I1263" s="5" t="s">
        <v>150</v>
      </c>
      <c r="M1263" s="5" t="s">
        <v>174</v>
      </c>
      <c r="N1263" s="5" t="s">
        <v>15357</v>
      </c>
      <c r="O1263" s="5" t="s">
        <v>662</v>
      </c>
      <c r="P1263" s="5" t="s">
        <v>150</v>
      </c>
      <c r="Q1263" s="5" t="s">
        <v>155</v>
      </c>
      <c r="R1263" s="5" t="s">
        <v>155</v>
      </c>
      <c r="S1263" s="5" t="s">
        <v>156</v>
      </c>
      <c r="T1263" s="5" t="s">
        <v>158</v>
      </c>
      <c r="U1263" s="5" t="s">
        <v>158</v>
      </c>
      <c r="V1263" s="5" t="s">
        <v>158</v>
      </c>
      <c r="W1263" s="5" t="s">
        <v>257</v>
      </c>
      <c r="AB1263" s="5" t="s">
        <v>216</v>
      </c>
      <c r="AC1263" s="1" t="s">
        <v>162</v>
      </c>
      <c r="AD1263" s="1" t="s">
        <v>162</v>
      </c>
      <c r="AE1263" s="1" t="s">
        <v>162</v>
      </c>
      <c r="AF1263" s="1" t="s">
        <v>162</v>
      </c>
      <c r="AG1263" s="1" t="s">
        <v>162</v>
      </c>
      <c r="AH1263" s="1" t="s">
        <v>162</v>
      </c>
      <c r="AI1263" s="1" t="s">
        <v>162</v>
      </c>
      <c r="AJ1263" s="1" t="s">
        <v>162</v>
      </c>
      <c r="AK1263" s="1" t="s">
        <v>162</v>
      </c>
      <c r="AL1263" s="1" t="s">
        <v>162</v>
      </c>
      <c r="AM1263" s="1" t="s">
        <v>162</v>
      </c>
      <c r="AN1263" s="1" t="s">
        <v>162</v>
      </c>
      <c r="AO1263" s="1" t="s">
        <v>162</v>
      </c>
      <c r="AP1263" s="1" t="s">
        <v>162</v>
      </c>
      <c r="AQ1263" s="1" t="s">
        <v>162</v>
      </c>
      <c r="AR1263" s="1" t="s">
        <v>162</v>
      </c>
      <c r="AS1263" s="1" t="s">
        <v>162</v>
      </c>
      <c r="AT1263" s="1" t="s">
        <v>162</v>
      </c>
      <c r="AU1263" s="1" t="s">
        <v>162</v>
      </c>
      <c r="AV1263" s="1" t="s">
        <v>162</v>
      </c>
      <c r="AW1263" s="1" t="s">
        <v>162</v>
      </c>
      <c r="AX1263" s="1" t="s">
        <v>162</v>
      </c>
      <c r="AY1263" s="1" t="s">
        <v>162</v>
      </c>
      <c r="AZ1263" s="1" t="s">
        <v>162</v>
      </c>
      <c r="BA1263" s="1" t="s">
        <v>162</v>
      </c>
      <c r="BB1263" s="1" t="s">
        <v>162</v>
      </c>
      <c r="BC1263" s="1" t="s">
        <v>162</v>
      </c>
      <c r="BD1263" s="1" t="s">
        <v>162</v>
      </c>
      <c r="BE1263" s="1" t="s">
        <v>162</v>
      </c>
      <c r="BS1263" s="1" t="s">
        <v>10878</v>
      </c>
      <c r="BT1263" s="5" t="s">
        <v>662</v>
      </c>
      <c r="BU1263" s="1" t="s">
        <v>240</v>
      </c>
      <c r="BZ1263" s="1" t="s">
        <v>181</v>
      </c>
      <c r="CA1263" s="8" t="s">
        <v>15360</v>
      </c>
      <c r="CB1263" s="1" t="s">
        <v>10002</v>
      </c>
    </row>
    <row r="1264">
      <c r="A1264" s="1" t="s">
        <v>15362</v>
      </c>
      <c r="B1264" s="1" t="s">
        <v>15353</v>
      </c>
      <c r="C1264" s="1" t="s">
        <v>15363</v>
      </c>
      <c r="D1264" s="1" t="s">
        <v>126</v>
      </c>
      <c r="E1264" s="1" t="s">
        <v>128</v>
      </c>
      <c r="F1264" s="5" t="s">
        <v>174</v>
      </c>
      <c r="G1264" s="1" t="s">
        <v>10882</v>
      </c>
      <c r="H1264" s="1" t="s">
        <v>15365</v>
      </c>
      <c r="I1264" s="5" t="s">
        <v>150</v>
      </c>
      <c r="M1264" s="5" t="s">
        <v>174</v>
      </c>
      <c r="N1264" s="5" t="s">
        <v>15366</v>
      </c>
      <c r="O1264" s="5" t="s">
        <v>1273</v>
      </c>
      <c r="P1264" s="5" t="s">
        <v>174</v>
      </c>
      <c r="Q1264" s="5" t="s">
        <v>174</v>
      </c>
      <c r="R1264" s="5" t="s">
        <v>155</v>
      </c>
      <c r="S1264" s="5" t="s">
        <v>155</v>
      </c>
      <c r="T1264" s="5" t="s">
        <v>158</v>
      </c>
      <c r="U1264" s="5" t="s">
        <v>158</v>
      </c>
      <c r="V1264" s="5" t="s">
        <v>158</v>
      </c>
      <c r="W1264" s="5" t="s">
        <v>257</v>
      </c>
      <c r="AB1264" s="5" t="s">
        <v>216</v>
      </c>
      <c r="AC1264" s="1" t="s">
        <v>162</v>
      </c>
      <c r="AD1264" s="1" t="s">
        <v>162</v>
      </c>
      <c r="AE1264" s="1" t="s">
        <v>162</v>
      </c>
      <c r="AF1264" s="1" t="s">
        <v>162</v>
      </c>
      <c r="AG1264" s="1" t="s">
        <v>162</v>
      </c>
      <c r="AH1264" s="1" t="s">
        <v>162</v>
      </c>
      <c r="AI1264" s="1" t="s">
        <v>162</v>
      </c>
      <c r="AJ1264" s="1" t="s">
        <v>162</v>
      </c>
      <c r="AK1264" s="1" t="s">
        <v>162</v>
      </c>
      <c r="AL1264" s="1" t="s">
        <v>162</v>
      </c>
      <c r="AM1264" s="1" t="s">
        <v>162</v>
      </c>
      <c r="AN1264" s="1" t="s">
        <v>162</v>
      </c>
      <c r="AO1264" s="1" t="s">
        <v>162</v>
      </c>
      <c r="AP1264" s="1" t="s">
        <v>162</v>
      </c>
      <c r="AQ1264" s="1" t="s">
        <v>162</v>
      </c>
      <c r="AR1264" s="1" t="s">
        <v>162</v>
      </c>
      <c r="AS1264" s="1" t="s">
        <v>162</v>
      </c>
      <c r="AT1264" s="1" t="s">
        <v>162</v>
      </c>
      <c r="AU1264" s="1" t="s">
        <v>162</v>
      </c>
      <c r="AV1264" s="1" t="s">
        <v>162</v>
      </c>
      <c r="AW1264" s="1" t="s">
        <v>162</v>
      </c>
      <c r="AX1264" s="1" t="s">
        <v>162</v>
      </c>
      <c r="AY1264" s="1" t="s">
        <v>162</v>
      </c>
      <c r="AZ1264" s="1" t="s">
        <v>162</v>
      </c>
      <c r="BA1264" s="1" t="s">
        <v>162</v>
      </c>
      <c r="BB1264" s="1" t="s">
        <v>162</v>
      </c>
      <c r="BC1264" s="1" t="s">
        <v>162</v>
      </c>
      <c r="BD1264" s="1" t="s">
        <v>162</v>
      </c>
      <c r="BE1264" s="1" t="s">
        <v>162</v>
      </c>
      <c r="BS1264" s="1" t="s">
        <v>10878</v>
      </c>
      <c r="BT1264" s="5" t="s">
        <v>1273</v>
      </c>
      <c r="BU1264" s="1" t="s">
        <v>240</v>
      </c>
      <c r="BZ1264" s="1" t="s">
        <v>181</v>
      </c>
      <c r="CA1264" s="8" t="s">
        <v>15369</v>
      </c>
      <c r="CB1264" s="1" t="s">
        <v>10002</v>
      </c>
    </row>
    <row r="1265">
      <c r="A1265" s="1" t="s">
        <v>15373</v>
      </c>
      <c r="B1265" s="1" t="s">
        <v>15363</v>
      </c>
      <c r="C1265" s="1" t="s">
        <v>10918</v>
      </c>
      <c r="D1265" s="1" t="s">
        <v>126</v>
      </c>
      <c r="E1265" s="1" t="s">
        <v>128</v>
      </c>
      <c r="F1265" s="5" t="s">
        <v>150</v>
      </c>
      <c r="G1265" s="1" t="s">
        <v>10877</v>
      </c>
      <c r="H1265" s="1" t="s">
        <v>15376</v>
      </c>
      <c r="I1265" s="5" t="s">
        <v>150</v>
      </c>
      <c r="M1265" s="5" t="s">
        <v>150</v>
      </c>
      <c r="N1265" s="5" t="s">
        <v>9366</v>
      </c>
      <c r="O1265" s="5" t="s">
        <v>3407</v>
      </c>
      <c r="P1265" s="5" t="s">
        <v>150</v>
      </c>
      <c r="Q1265" s="5" t="s">
        <v>150</v>
      </c>
      <c r="R1265" s="5" t="s">
        <v>155</v>
      </c>
      <c r="S1265" s="5" t="s">
        <v>155</v>
      </c>
      <c r="T1265" s="5" t="s">
        <v>807</v>
      </c>
      <c r="U1265" s="5" t="s">
        <v>158</v>
      </c>
      <c r="V1265" s="5" t="s">
        <v>158</v>
      </c>
      <c r="W1265" s="5" t="s">
        <v>1811</v>
      </c>
      <c r="AB1265" s="5" t="s">
        <v>155</v>
      </c>
      <c r="AC1265" s="1" t="s">
        <v>162</v>
      </c>
      <c r="AD1265" s="1" t="s">
        <v>162</v>
      </c>
      <c r="AE1265" s="1" t="s">
        <v>162</v>
      </c>
      <c r="AF1265" s="1" t="s">
        <v>162</v>
      </c>
      <c r="AG1265" s="1" t="s">
        <v>162</v>
      </c>
      <c r="AH1265" s="1" t="s">
        <v>162</v>
      </c>
      <c r="AI1265" s="1" t="s">
        <v>162</v>
      </c>
      <c r="AJ1265" s="1" t="s">
        <v>162</v>
      </c>
      <c r="AK1265" s="1" t="s">
        <v>162</v>
      </c>
      <c r="AL1265" s="1" t="s">
        <v>162</v>
      </c>
      <c r="AM1265" s="1" t="s">
        <v>162</v>
      </c>
      <c r="AN1265" s="1" t="s">
        <v>162</v>
      </c>
      <c r="AO1265" s="1" t="s">
        <v>162</v>
      </c>
      <c r="AP1265" s="1" t="s">
        <v>162</v>
      </c>
      <c r="AQ1265" s="1" t="s">
        <v>162</v>
      </c>
      <c r="AR1265" s="1" t="s">
        <v>162</v>
      </c>
      <c r="AS1265" s="1" t="s">
        <v>162</v>
      </c>
      <c r="AT1265" s="1" t="s">
        <v>162</v>
      </c>
      <c r="AU1265" s="1" t="s">
        <v>162</v>
      </c>
      <c r="AV1265" s="1" t="s">
        <v>162</v>
      </c>
      <c r="AW1265" s="1" t="s">
        <v>162</v>
      </c>
      <c r="AX1265" s="1" t="s">
        <v>162</v>
      </c>
      <c r="AY1265" s="1" t="s">
        <v>162</v>
      </c>
      <c r="AZ1265" s="1" t="s">
        <v>162</v>
      </c>
      <c r="BA1265" s="1" t="s">
        <v>162</v>
      </c>
      <c r="BB1265" s="1" t="s">
        <v>162</v>
      </c>
      <c r="BC1265" s="1" t="s">
        <v>162</v>
      </c>
      <c r="BD1265" s="1" t="s">
        <v>162</v>
      </c>
      <c r="BE1265" s="1" t="s">
        <v>162</v>
      </c>
      <c r="BS1265" s="1" t="s">
        <v>10878</v>
      </c>
      <c r="BT1265" s="5" t="s">
        <v>3407</v>
      </c>
      <c r="BU1265" s="1" t="s">
        <v>705</v>
      </c>
      <c r="BZ1265" s="1" t="s">
        <v>181</v>
      </c>
      <c r="CA1265" s="8" t="s">
        <v>15377</v>
      </c>
      <c r="CB1265" s="1" t="s">
        <v>10002</v>
      </c>
    </row>
    <row r="1266">
      <c r="A1266" s="1" t="s">
        <v>15026</v>
      </c>
      <c r="B1266" s="1" t="s">
        <v>15378</v>
      </c>
      <c r="C1266" s="1" t="s">
        <v>10876</v>
      </c>
      <c r="D1266" s="1" t="s">
        <v>126</v>
      </c>
      <c r="E1266" s="1" t="s">
        <v>128</v>
      </c>
      <c r="F1266" s="5" t="s">
        <v>174</v>
      </c>
      <c r="G1266" s="1" t="s">
        <v>15029</v>
      </c>
      <c r="H1266" s="1" t="s">
        <v>15030</v>
      </c>
      <c r="I1266" s="5" t="s">
        <v>150</v>
      </c>
      <c r="M1266" s="5" t="s">
        <v>174</v>
      </c>
      <c r="N1266" s="5" t="s">
        <v>15381</v>
      </c>
      <c r="O1266" s="5" t="s">
        <v>550</v>
      </c>
      <c r="P1266" s="5" t="s">
        <v>174</v>
      </c>
      <c r="Q1266" s="5" t="s">
        <v>174</v>
      </c>
      <c r="R1266" s="5" t="s">
        <v>155</v>
      </c>
      <c r="S1266" s="5" t="s">
        <v>161</v>
      </c>
      <c r="T1266" s="5" t="s">
        <v>551</v>
      </c>
      <c r="U1266" s="5" t="s">
        <v>158</v>
      </c>
      <c r="V1266" s="5" t="s">
        <v>158</v>
      </c>
      <c r="W1266" s="5" t="s">
        <v>360</v>
      </c>
      <c r="AB1266" s="5" t="s">
        <v>155</v>
      </c>
      <c r="AC1266" s="1" t="s">
        <v>162</v>
      </c>
      <c r="AD1266" s="1" t="s">
        <v>162</v>
      </c>
      <c r="AE1266" s="1" t="s">
        <v>162</v>
      </c>
      <c r="AF1266" s="1" t="s">
        <v>162</v>
      </c>
      <c r="AG1266" s="1" t="s">
        <v>162</v>
      </c>
      <c r="AH1266" s="1" t="s">
        <v>162</v>
      </c>
      <c r="AI1266" s="1" t="s">
        <v>162</v>
      </c>
      <c r="AJ1266" s="1" t="s">
        <v>162</v>
      </c>
      <c r="AK1266" s="1" t="s">
        <v>162</v>
      </c>
      <c r="AL1266" s="1" t="s">
        <v>162</v>
      </c>
      <c r="AM1266" s="1" t="s">
        <v>162</v>
      </c>
      <c r="AN1266" s="1" t="s">
        <v>162</v>
      </c>
      <c r="AO1266" s="1" t="s">
        <v>162</v>
      </c>
      <c r="AP1266" s="1" t="s">
        <v>162</v>
      </c>
      <c r="AQ1266" s="1" t="s">
        <v>162</v>
      </c>
      <c r="AR1266" s="1" t="s">
        <v>162</v>
      </c>
      <c r="AS1266" s="1" t="s">
        <v>162</v>
      </c>
      <c r="AT1266" s="1" t="s">
        <v>162</v>
      </c>
      <c r="AU1266" s="1" t="s">
        <v>162</v>
      </c>
      <c r="AV1266" s="1" t="s">
        <v>162</v>
      </c>
      <c r="AW1266" s="1" t="s">
        <v>162</v>
      </c>
      <c r="AX1266" s="1" t="s">
        <v>162</v>
      </c>
      <c r="AY1266" s="1" t="s">
        <v>162</v>
      </c>
      <c r="AZ1266" s="1" t="s">
        <v>162</v>
      </c>
      <c r="BA1266" s="1" t="s">
        <v>162</v>
      </c>
      <c r="BB1266" s="1" t="s">
        <v>162</v>
      </c>
      <c r="BC1266" s="1" t="s">
        <v>162</v>
      </c>
      <c r="BD1266" s="1" t="s">
        <v>162</v>
      </c>
      <c r="BE1266" s="1" t="s">
        <v>162</v>
      </c>
      <c r="BS1266" s="1" t="s">
        <v>10830</v>
      </c>
      <c r="BT1266" s="5" t="s">
        <v>550</v>
      </c>
      <c r="BU1266" s="1" t="s">
        <v>184</v>
      </c>
      <c r="BZ1266" s="1" t="s">
        <v>181</v>
      </c>
      <c r="CA1266" s="8" t="s">
        <v>15382</v>
      </c>
      <c r="CB1266" s="1" t="s">
        <v>617</v>
      </c>
    </row>
    <row r="1267">
      <c r="A1267" s="1" t="s">
        <v>15384</v>
      </c>
      <c r="B1267" s="1" t="s">
        <v>10876</v>
      </c>
      <c r="C1267" s="1" t="s">
        <v>15385</v>
      </c>
      <c r="D1267" s="1" t="s">
        <v>126</v>
      </c>
      <c r="E1267" s="1" t="s">
        <v>128</v>
      </c>
      <c r="F1267" s="5" t="s">
        <v>150</v>
      </c>
      <c r="G1267" s="1" t="s">
        <v>10829</v>
      </c>
      <c r="H1267" s="1" t="s">
        <v>15386</v>
      </c>
      <c r="I1267" s="5" t="s">
        <v>150</v>
      </c>
      <c r="M1267" s="5" t="s">
        <v>150</v>
      </c>
      <c r="N1267" s="5" t="s">
        <v>15387</v>
      </c>
      <c r="O1267" s="5" t="s">
        <v>550</v>
      </c>
      <c r="P1267" s="5" t="s">
        <v>174</v>
      </c>
      <c r="Q1267" s="5" t="s">
        <v>150</v>
      </c>
      <c r="R1267" s="5" t="s">
        <v>155</v>
      </c>
      <c r="S1267" s="5" t="s">
        <v>156</v>
      </c>
      <c r="T1267" s="5" t="s">
        <v>551</v>
      </c>
      <c r="U1267" s="5" t="s">
        <v>158</v>
      </c>
      <c r="V1267" s="5" t="s">
        <v>158</v>
      </c>
      <c r="W1267" s="5" t="s">
        <v>360</v>
      </c>
      <c r="AB1267" s="5" t="s">
        <v>155</v>
      </c>
      <c r="AC1267" s="1" t="s">
        <v>162</v>
      </c>
      <c r="AD1267" s="1" t="s">
        <v>162</v>
      </c>
      <c r="AE1267" s="1" t="s">
        <v>162</v>
      </c>
      <c r="AF1267" s="1" t="s">
        <v>162</v>
      </c>
      <c r="AG1267" s="1" t="s">
        <v>162</v>
      </c>
      <c r="AH1267" s="1" t="s">
        <v>162</v>
      </c>
      <c r="AI1267" s="1" t="s">
        <v>162</v>
      </c>
      <c r="AJ1267" s="1" t="s">
        <v>162</v>
      </c>
      <c r="AK1267" s="1" t="s">
        <v>162</v>
      </c>
      <c r="AL1267" s="1" t="s">
        <v>162</v>
      </c>
      <c r="AM1267" s="1" t="s">
        <v>162</v>
      </c>
      <c r="AN1267" s="1" t="s">
        <v>162</v>
      </c>
      <c r="AO1267" s="1" t="s">
        <v>162</v>
      </c>
      <c r="AP1267" s="1" t="s">
        <v>162</v>
      </c>
      <c r="AQ1267" s="1" t="s">
        <v>162</v>
      </c>
      <c r="AR1267" s="1" t="s">
        <v>162</v>
      </c>
      <c r="AS1267" s="1" t="s">
        <v>162</v>
      </c>
      <c r="AT1267" s="1" t="s">
        <v>162</v>
      </c>
      <c r="AU1267" s="1" t="s">
        <v>162</v>
      </c>
      <c r="AV1267" s="1" t="s">
        <v>162</v>
      </c>
      <c r="AW1267" s="1" t="s">
        <v>162</v>
      </c>
      <c r="AX1267" s="1" t="s">
        <v>162</v>
      </c>
      <c r="AY1267" s="1" t="s">
        <v>162</v>
      </c>
      <c r="AZ1267" s="1" t="s">
        <v>162</v>
      </c>
      <c r="BA1267" s="1" t="s">
        <v>162</v>
      </c>
      <c r="BB1267" s="1" t="s">
        <v>162</v>
      </c>
      <c r="BC1267" s="1" t="s">
        <v>162</v>
      </c>
      <c r="BD1267" s="1" t="s">
        <v>162</v>
      </c>
      <c r="BE1267" s="1" t="s">
        <v>162</v>
      </c>
      <c r="BS1267" s="1" t="s">
        <v>10830</v>
      </c>
      <c r="BT1267" s="5" t="s">
        <v>550</v>
      </c>
      <c r="BU1267" s="1" t="s">
        <v>184</v>
      </c>
      <c r="BZ1267" s="1" t="s">
        <v>181</v>
      </c>
      <c r="CA1267" s="8" t="s">
        <v>15389</v>
      </c>
      <c r="CB1267" s="1" t="s">
        <v>617</v>
      </c>
    </row>
    <row r="1268">
      <c r="A1268" s="1" t="s">
        <v>9788</v>
      </c>
      <c r="B1268" s="1" t="s">
        <v>10781</v>
      </c>
      <c r="C1268" s="1" t="s">
        <v>15390</v>
      </c>
      <c r="D1268" s="1" t="s">
        <v>126</v>
      </c>
      <c r="E1268" s="1" t="s">
        <v>128</v>
      </c>
      <c r="F1268" s="5" t="s">
        <v>174</v>
      </c>
      <c r="G1268" s="1" t="s">
        <v>9791</v>
      </c>
      <c r="H1268" s="1" t="s">
        <v>9792</v>
      </c>
      <c r="I1268" s="5" t="s">
        <v>150</v>
      </c>
      <c r="M1268" s="5" t="s">
        <v>150</v>
      </c>
      <c r="N1268" s="5" t="s">
        <v>15391</v>
      </c>
      <c r="O1268" s="5" t="s">
        <v>466</v>
      </c>
      <c r="P1268" s="5" t="s">
        <v>150</v>
      </c>
      <c r="Q1268" s="5" t="s">
        <v>155</v>
      </c>
      <c r="R1268" s="5" t="s">
        <v>155</v>
      </c>
      <c r="S1268" s="5" t="s">
        <v>155</v>
      </c>
      <c r="T1268" s="5" t="s">
        <v>380</v>
      </c>
      <c r="U1268" s="5" t="s">
        <v>158</v>
      </c>
      <c r="V1268" s="5" t="s">
        <v>158</v>
      </c>
      <c r="W1268" s="5" t="s">
        <v>2184</v>
      </c>
      <c r="AB1268" s="5" t="s">
        <v>155</v>
      </c>
      <c r="AC1268" s="1" t="s">
        <v>162</v>
      </c>
      <c r="AD1268" s="1" t="s">
        <v>162</v>
      </c>
      <c r="AE1268" s="1" t="s">
        <v>162</v>
      </c>
      <c r="AF1268" s="1" t="s">
        <v>162</v>
      </c>
      <c r="AG1268" s="1" t="s">
        <v>162</v>
      </c>
      <c r="AH1268" s="1" t="s">
        <v>162</v>
      </c>
      <c r="AI1268" s="1" t="s">
        <v>162</v>
      </c>
      <c r="AJ1268" s="1" t="s">
        <v>162</v>
      </c>
      <c r="AK1268" s="1" t="s">
        <v>162</v>
      </c>
      <c r="AL1268" s="1" t="s">
        <v>162</v>
      </c>
      <c r="AM1268" s="1" t="s">
        <v>162</v>
      </c>
      <c r="AN1268" s="1" t="s">
        <v>162</v>
      </c>
      <c r="AO1268" s="1" t="s">
        <v>162</v>
      </c>
      <c r="AP1268" s="1" t="s">
        <v>162</v>
      </c>
      <c r="AQ1268" s="1" t="s">
        <v>162</v>
      </c>
      <c r="AR1268" s="1" t="s">
        <v>162</v>
      </c>
      <c r="AS1268" s="1" t="s">
        <v>162</v>
      </c>
      <c r="AT1268" s="1" t="s">
        <v>162</v>
      </c>
      <c r="AU1268" s="1" t="s">
        <v>162</v>
      </c>
      <c r="AV1268" s="1" t="s">
        <v>162</v>
      </c>
      <c r="AW1268" s="1" t="s">
        <v>162</v>
      </c>
      <c r="AX1268" s="1" t="s">
        <v>162</v>
      </c>
      <c r="AY1268" s="1" t="s">
        <v>162</v>
      </c>
      <c r="AZ1268" s="1" t="s">
        <v>162</v>
      </c>
      <c r="BA1268" s="1" t="s">
        <v>162</v>
      </c>
      <c r="BB1268" s="1" t="s">
        <v>162</v>
      </c>
      <c r="BC1268" s="1" t="s">
        <v>162</v>
      </c>
      <c r="BD1268" s="1" t="s">
        <v>162</v>
      </c>
      <c r="BE1268" s="1" t="s">
        <v>162</v>
      </c>
      <c r="BS1268" s="1" t="s">
        <v>9786</v>
      </c>
      <c r="BT1268" s="5" t="s">
        <v>466</v>
      </c>
      <c r="BU1268" s="1" t="s">
        <v>717</v>
      </c>
      <c r="BZ1268" s="1" t="s">
        <v>181</v>
      </c>
      <c r="CA1268" s="8" t="s">
        <v>15394</v>
      </c>
      <c r="CB1268" s="1" t="s">
        <v>10002</v>
      </c>
    </row>
    <row r="1269">
      <c r="A1269" s="1" t="s">
        <v>9776</v>
      </c>
      <c r="B1269" s="1" t="s">
        <v>15390</v>
      </c>
      <c r="C1269" s="1" t="s">
        <v>15396</v>
      </c>
      <c r="D1269" s="1" t="s">
        <v>126</v>
      </c>
      <c r="E1269" s="1" t="s">
        <v>128</v>
      </c>
      <c r="F1269" s="5" t="s">
        <v>150</v>
      </c>
      <c r="G1269" s="1" t="s">
        <v>9780</v>
      </c>
      <c r="H1269" s="1" t="s">
        <v>9782</v>
      </c>
      <c r="I1269" s="5" t="s">
        <v>150</v>
      </c>
      <c r="M1269" s="5" t="s">
        <v>150</v>
      </c>
      <c r="N1269" s="5" t="s">
        <v>15397</v>
      </c>
      <c r="O1269" s="5" t="s">
        <v>6351</v>
      </c>
      <c r="P1269" s="5" t="s">
        <v>156</v>
      </c>
      <c r="Q1269" s="5" t="s">
        <v>150</v>
      </c>
      <c r="R1269" s="5" t="s">
        <v>150</v>
      </c>
      <c r="T1269" s="5" t="s">
        <v>158</v>
      </c>
      <c r="U1269" s="5" t="s">
        <v>158</v>
      </c>
      <c r="V1269" s="5" t="s">
        <v>158</v>
      </c>
      <c r="W1269" s="5" t="s">
        <v>257</v>
      </c>
      <c r="AB1269" s="5" t="s">
        <v>216</v>
      </c>
      <c r="AC1269" s="1" t="s">
        <v>162</v>
      </c>
      <c r="AD1269" s="1" t="s">
        <v>162</v>
      </c>
      <c r="AE1269" s="1" t="s">
        <v>162</v>
      </c>
      <c r="AF1269" s="1" t="s">
        <v>162</v>
      </c>
      <c r="AG1269" s="1" t="s">
        <v>162</v>
      </c>
      <c r="AH1269" s="1" t="s">
        <v>162</v>
      </c>
      <c r="AI1269" s="1" t="s">
        <v>162</v>
      </c>
      <c r="AJ1269" s="1" t="s">
        <v>162</v>
      </c>
      <c r="AK1269" s="1" t="s">
        <v>162</v>
      </c>
      <c r="AL1269" s="1" t="s">
        <v>162</v>
      </c>
      <c r="AM1269" s="1" t="s">
        <v>162</v>
      </c>
      <c r="AN1269" s="1" t="s">
        <v>162</v>
      </c>
      <c r="AO1269" s="1" t="s">
        <v>162</v>
      </c>
      <c r="AP1269" s="1" t="s">
        <v>162</v>
      </c>
      <c r="AQ1269" s="1" t="s">
        <v>162</v>
      </c>
      <c r="AR1269" s="1" t="s">
        <v>162</v>
      </c>
      <c r="AS1269" s="1" t="s">
        <v>162</v>
      </c>
      <c r="AT1269" s="1" t="s">
        <v>162</v>
      </c>
      <c r="AU1269" s="1" t="s">
        <v>162</v>
      </c>
      <c r="AV1269" s="1" t="s">
        <v>162</v>
      </c>
      <c r="AW1269" s="1" t="s">
        <v>162</v>
      </c>
      <c r="AX1269" s="1" t="s">
        <v>162</v>
      </c>
      <c r="AY1269" s="1" t="s">
        <v>259</v>
      </c>
      <c r="AZ1269" s="1" t="s">
        <v>162</v>
      </c>
      <c r="BA1269" s="1" t="s">
        <v>259</v>
      </c>
      <c r="BB1269" s="1" t="s">
        <v>162</v>
      </c>
      <c r="BC1269" s="1" t="s">
        <v>162</v>
      </c>
      <c r="BD1269" s="1" t="s">
        <v>162</v>
      </c>
      <c r="BE1269" s="1" t="s">
        <v>162</v>
      </c>
      <c r="BH1269" s="5" t="s">
        <v>6436</v>
      </c>
      <c r="BI1269" s="5" t="s">
        <v>265</v>
      </c>
      <c r="BS1269" s="1" t="s">
        <v>9786</v>
      </c>
      <c r="BT1269" s="5" t="s">
        <v>6351</v>
      </c>
      <c r="BU1269" s="1" t="s">
        <v>240</v>
      </c>
      <c r="BZ1269" s="1" t="s">
        <v>181</v>
      </c>
      <c r="CA1269" s="8" t="s">
        <v>15401</v>
      </c>
      <c r="CB1269" s="1" t="s">
        <v>10002</v>
      </c>
    </row>
    <row r="1270">
      <c r="A1270" s="1" t="s">
        <v>10651</v>
      </c>
      <c r="B1270" s="1" t="s">
        <v>10734</v>
      </c>
      <c r="C1270" s="1" t="s">
        <v>15402</v>
      </c>
      <c r="D1270" s="1" t="s">
        <v>126</v>
      </c>
      <c r="E1270" s="1" t="s">
        <v>128</v>
      </c>
      <c r="F1270" s="5" t="s">
        <v>150</v>
      </c>
      <c r="G1270" s="1" t="s">
        <v>10654</v>
      </c>
      <c r="H1270" s="1" t="s">
        <v>10655</v>
      </c>
      <c r="I1270" s="5" t="s">
        <v>150</v>
      </c>
      <c r="M1270" s="5" t="s">
        <v>150</v>
      </c>
      <c r="N1270" s="5" t="s">
        <v>15403</v>
      </c>
      <c r="O1270" s="5" t="s">
        <v>404</v>
      </c>
      <c r="P1270" s="5" t="s">
        <v>156</v>
      </c>
      <c r="Q1270" s="5" t="s">
        <v>150</v>
      </c>
      <c r="R1270" s="5" t="s">
        <v>155</v>
      </c>
      <c r="S1270" s="5" t="s">
        <v>174</v>
      </c>
      <c r="T1270" s="5" t="s">
        <v>3435</v>
      </c>
      <c r="U1270" s="5" t="s">
        <v>158</v>
      </c>
      <c r="V1270" s="5" t="s">
        <v>158</v>
      </c>
      <c r="W1270" s="5" t="s">
        <v>1413</v>
      </c>
      <c r="AB1270" s="5" t="s">
        <v>155</v>
      </c>
      <c r="AC1270" s="1" t="s">
        <v>162</v>
      </c>
      <c r="AD1270" s="1" t="s">
        <v>162</v>
      </c>
      <c r="AE1270" s="1" t="s">
        <v>162</v>
      </c>
      <c r="AF1270" s="1" t="s">
        <v>162</v>
      </c>
      <c r="AG1270" s="1" t="s">
        <v>162</v>
      </c>
      <c r="AH1270" s="1" t="s">
        <v>162</v>
      </c>
      <c r="AI1270" s="1" t="s">
        <v>162</v>
      </c>
      <c r="AJ1270" s="1" t="s">
        <v>162</v>
      </c>
      <c r="AK1270" s="1" t="s">
        <v>162</v>
      </c>
      <c r="AL1270" s="1" t="s">
        <v>162</v>
      </c>
      <c r="AM1270" s="1" t="s">
        <v>162</v>
      </c>
      <c r="AN1270" s="1" t="s">
        <v>162</v>
      </c>
      <c r="AO1270" s="1" t="s">
        <v>162</v>
      </c>
      <c r="AP1270" s="1" t="s">
        <v>162</v>
      </c>
      <c r="AQ1270" s="1" t="s">
        <v>162</v>
      </c>
      <c r="AR1270" s="1" t="s">
        <v>162</v>
      </c>
      <c r="AS1270" s="1" t="s">
        <v>162</v>
      </c>
      <c r="AT1270" s="1" t="s">
        <v>162</v>
      </c>
      <c r="AU1270" s="1" t="s">
        <v>162</v>
      </c>
      <c r="AV1270" s="1" t="s">
        <v>162</v>
      </c>
      <c r="AW1270" s="1" t="s">
        <v>162</v>
      </c>
      <c r="AX1270" s="1" t="s">
        <v>162</v>
      </c>
      <c r="AY1270" s="1" t="s">
        <v>162</v>
      </c>
      <c r="AZ1270" s="1" t="s">
        <v>162</v>
      </c>
      <c r="BA1270" s="1" t="s">
        <v>162</v>
      </c>
      <c r="BB1270" s="1" t="s">
        <v>162</v>
      </c>
      <c r="BC1270" s="1" t="s">
        <v>162</v>
      </c>
      <c r="BD1270" s="1" t="s">
        <v>162</v>
      </c>
      <c r="BE1270" s="1" t="s">
        <v>162</v>
      </c>
      <c r="BS1270" s="1" t="s">
        <v>10660</v>
      </c>
      <c r="BT1270" s="5" t="s">
        <v>404</v>
      </c>
      <c r="BY1270" s="1" t="s">
        <v>881</v>
      </c>
      <c r="BZ1270" s="1" t="s">
        <v>181</v>
      </c>
      <c r="CA1270" s="8" t="s">
        <v>15408</v>
      </c>
      <c r="CB1270" s="1" t="s">
        <v>617</v>
      </c>
    </row>
    <row r="1271">
      <c r="A1271" s="1" t="s">
        <v>1574</v>
      </c>
      <c r="B1271" s="1" t="s">
        <v>15409</v>
      </c>
      <c r="C1271" s="1" t="s">
        <v>15410</v>
      </c>
      <c r="D1271" s="1" t="s">
        <v>126</v>
      </c>
      <c r="E1271" s="1" t="s">
        <v>128</v>
      </c>
      <c r="F1271" s="5" t="s">
        <v>161</v>
      </c>
      <c r="G1271" s="1" t="s">
        <v>15411</v>
      </c>
      <c r="H1271" s="1" t="s">
        <v>1577</v>
      </c>
      <c r="I1271" s="5" t="s">
        <v>150</v>
      </c>
      <c r="M1271" s="5" t="s">
        <v>150</v>
      </c>
      <c r="N1271" s="5" t="s">
        <v>15412</v>
      </c>
      <c r="O1271" s="5" t="s">
        <v>150</v>
      </c>
      <c r="P1271" s="5" t="s">
        <v>150</v>
      </c>
      <c r="Q1271" s="5" t="s">
        <v>155</v>
      </c>
      <c r="BS1271" s="1" t="s">
        <v>10702</v>
      </c>
      <c r="BT1271" s="5" t="s">
        <v>150</v>
      </c>
      <c r="BZ1271" s="1" t="s">
        <v>181</v>
      </c>
      <c r="CA1271" s="8" t="s">
        <v>15417</v>
      </c>
      <c r="CB1271" s="1" t="s">
        <v>617</v>
      </c>
    </row>
    <row r="1272">
      <c r="A1272" s="1" t="s">
        <v>1558</v>
      </c>
      <c r="B1272" s="1" t="s">
        <v>15410</v>
      </c>
      <c r="C1272" s="1" t="s">
        <v>15418</v>
      </c>
      <c r="D1272" s="1" t="s">
        <v>126</v>
      </c>
      <c r="E1272" s="1" t="s">
        <v>128</v>
      </c>
      <c r="F1272" s="5" t="s">
        <v>156</v>
      </c>
      <c r="G1272" s="1" t="s">
        <v>1560</v>
      </c>
      <c r="H1272" s="1" t="s">
        <v>1562</v>
      </c>
      <c r="I1272" s="5" t="s">
        <v>150</v>
      </c>
      <c r="M1272" s="5" t="s">
        <v>174</v>
      </c>
      <c r="N1272" s="5" t="s">
        <v>15419</v>
      </c>
      <c r="O1272" s="5" t="s">
        <v>156</v>
      </c>
      <c r="P1272" s="5" t="s">
        <v>150</v>
      </c>
      <c r="Q1272" s="5" t="s">
        <v>155</v>
      </c>
      <c r="BS1272" s="1" t="s">
        <v>10702</v>
      </c>
      <c r="BT1272" s="5" t="s">
        <v>156</v>
      </c>
      <c r="BZ1272" s="1" t="s">
        <v>181</v>
      </c>
      <c r="CA1272" s="8" t="s">
        <v>15420</v>
      </c>
      <c r="CB1272" s="1" t="s">
        <v>617</v>
      </c>
    </row>
    <row r="1273">
      <c r="A1273" s="1" t="s">
        <v>1553</v>
      </c>
      <c r="B1273" s="1" t="s">
        <v>15422</v>
      </c>
      <c r="C1273" s="1" t="s">
        <v>15424</v>
      </c>
      <c r="D1273" s="1" t="s">
        <v>126</v>
      </c>
      <c r="E1273" s="1" t="s">
        <v>128</v>
      </c>
      <c r="F1273" s="5" t="s">
        <v>155</v>
      </c>
      <c r="G1273" s="1" t="s">
        <v>1556</v>
      </c>
      <c r="H1273" s="1" t="s">
        <v>1557</v>
      </c>
      <c r="I1273" s="5" t="s">
        <v>150</v>
      </c>
      <c r="M1273" s="5" t="s">
        <v>150</v>
      </c>
      <c r="N1273" s="5" t="s">
        <v>15427</v>
      </c>
      <c r="O1273" s="5" t="s">
        <v>175</v>
      </c>
      <c r="P1273" s="5" t="s">
        <v>150</v>
      </c>
      <c r="Q1273" s="5" t="s">
        <v>155</v>
      </c>
      <c r="R1273" s="5" t="s">
        <v>155</v>
      </c>
      <c r="S1273" s="5" t="s">
        <v>150</v>
      </c>
      <c r="BS1273" s="1" t="s">
        <v>10702</v>
      </c>
      <c r="BT1273" s="5" t="s">
        <v>175</v>
      </c>
      <c r="BZ1273" s="1" t="s">
        <v>181</v>
      </c>
      <c r="CA1273" s="8" t="s">
        <v>15429</v>
      </c>
      <c r="CB1273" s="1" t="s">
        <v>617</v>
      </c>
    </row>
    <row r="1274">
      <c r="A1274" s="1" t="s">
        <v>1537</v>
      </c>
      <c r="B1274" s="1" t="s">
        <v>15424</v>
      </c>
      <c r="C1274" s="1" t="s">
        <v>15430</v>
      </c>
      <c r="D1274" s="1" t="s">
        <v>126</v>
      </c>
      <c r="E1274" s="1" t="s">
        <v>128</v>
      </c>
      <c r="F1274" s="5" t="s">
        <v>174</v>
      </c>
      <c r="G1274" s="1" t="s">
        <v>1541</v>
      </c>
      <c r="H1274" s="1" t="s">
        <v>1542</v>
      </c>
      <c r="I1274" s="5" t="s">
        <v>150</v>
      </c>
      <c r="M1274" s="5" t="s">
        <v>174</v>
      </c>
      <c r="N1274" s="5" t="s">
        <v>15432</v>
      </c>
      <c r="O1274" s="5" t="s">
        <v>353</v>
      </c>
      <c r="P1274" s="5" t="s">
        <v>174</v>
      </c>
      <c r="Q1274" s="5" t="s">
        <v>174</v>
      </c>
      <c r="R1274" s="5" t="s">
        <v>155</v>
      </c>
      <c r="S1274" s="5" t="s">
        <v>156</v>
      </c>
      <c r="T1274" s="5" t="s">
        <v>158</v>
      </c>
      <c r="U1274" s="5" t="s">
        <v>158</v>
      </c>
      <c r="V1274" s="5" t="s">
        <v>158</v>
      </c>
      <c r="W1274" s="5" t="s">
        <v>257</v>
      </c>
      <c r="AB1274" s="5" t="s">
        <v>216</v>
      </c>
      <c r="AC1274" s="1" t="s">
        <v>162</v>
      </c>
      <c r="AD1274" s="1" t="s">
        <v>162</v>
      </c>
      <c r="AE1274" s="1" t="s">
        <v>162</v>
      </c>
      <c r="AF1274" s="1" t="s">
        <v>162</v>
      </c>
      <c r="AG1274" s="1" t="s">
        <v>162</v>
      </c>
      <c r="AH1274" s="1" t="s">
        <v>162</v>
      </c>
      <c r="AI1274" s="1" t="s">
        <v>162</v>
      </c>
      <c r="AJ1274" s="1" t="s">
        <v>162</v>
      </c>
      <c r="AK1274" s="1" t="s">
        <v>162</v>
      </c>
      <c r="AL1274" s="1" t="s">
        <v>162</v>
      </c>
      <c r="AM1274" s="1" t="s">
        <v>162</v>
      </c>
      <c r="AN1274" s="1" t="s">
        <v>162</v>
      </c>
      <c r="AO1274" s="1" t="s">
        <v>162</v>
      </c>
      <c r="AP1274" s="1" t="s">
        <v>162</v>
      </c>
      <c r="AQ1274" s="1" t="s">
        <v>162</v>
      </c>
      <c r="AR1274" s="1" t="s">
        <v>162</v>
      </c>
      <c r="AS1274" s="1" t="s">
        <v>162</v>
      </c>
      <c r="AT1274" s="1" t="s">
        <v>162</v>
      </c>
      <c r="AU1274" s="1" t="s">
        <v>162</v>
      </c>
      <c r="AV1274" s="1" t="s">
        <v>162</v>
      </c>
      <c r="AW1274" s="1" t="s">
        <v>162</v>
      </c>
      <c r="AX1274" s="1" t="s">
        <v>162</v>
      </c>
      <c r="AY1274" s="1" t="s">
        <v>162</v>
      </c>
      <c r="AZ1274" s="1" t="s">
        <v>162</v>
      </c>
      <c r="BA1274" s="1" t="s">
        <v>162</v>
      </c>
      <c r="BB1274" s="1" t="s">
        <v>162</v>
      </c>
      <c r="BC1274" s="1" t="s">
        <v>162</v>
      </c>
      <c r="BD1274" s="1" t="s">
        <v>162</v>
      </c>
      <c r="BE1274" s="1" t="s">
        <v>162</v>
      </c>
      <c r="BS1274" s="1" t="s">
        <v>10702</v>
      </c>
      <c r="BT1274" s="5" t="s">
        <v>353</v>
      </c>
      <c r="BU1274" s="1" t="s">
        <v>240</v>
      </c>
      <c r="BZ1274" s="1" t="s">
        <v>181</v>
      </c>
      <c r="CA1274" s="8" t="s">
        <v>15437</v>
      </c>
      <c r="CB1274" s="1" t="s">
        <v>617</v>
      </c>
    </row>
    <row r="1275">
      <c r="A1275" s="1" t="s">
        <v>1514</v>
      </c>
      <c r="B1275" s="1" t="s">
        <v>15430</v>
      </c>
      <c r="C1275" s="1" t="s">
        <v>15439</v>
      </c>
      <c r="D1275" s="1" t="s">
        <v>126</v>
      </c>
      <c r="E1275" s="1" t="s">
        <v>128</v>
      </c>
      <c r="F1275" s="5" t="s">
        <v>150</v>
      </c>
      <c r="G1275" s="1" t="s">
        <v>1516</v>
      </c>
      <c r="H1275" s="1" t="s">
        <v>1518</v>
      </c>
      <c r="I1275" s="5" t="s">
        <v>150</v>
      </c>
      <c r="M1275" s="5" t="s">
        <v>150</v>
      </c>
      <c r="N1275" s="5" t="s">
        <v>15440</v>
      </c>
      <c r="O1275" s="5" t="s">
        <v>214</v>
      </c>
      <c r="P1275" s="5" t="s">
        <v>174</v>
      </c>
      <c r="Q1275" s="5" t="s">
        <v>150</v>
      </c>
      <c r="R1275" s="5" t="s">
        <v>155</v>
      </c>
      <c r="S1275" s="5" t="s">
        <v>156</v>
      </c>
      <c r="T1275" s="5" t="s">
        <v>158</v>
      </c>
      <c r="U1275" s="5" t="s">
        <v>896</v>
      </c>
      <c r="V1275" s="5" t="s">
        <v>158</v>
      </c>
      <c r="W1275" s="5" t="s">
        <v>15441</v>
      </c>
      <c r="AB1275" s="5" t="s">
        <v>150</v>
      </c>
      <c r="AC1275" s="1" t="s">
        <v>162</v>
      </c>
      <c r="AD1275" s="1" t="s">
        <v>162</v>
      </c>
      <c r="AE1275" s="1" t="s">
        <v>162</v>
      </c>
      <c r="AF1275" s="1" t="s">
        <v>162</v>
      </c>
      <c r="AG1275" s="1" t="s">
        <v>162</v>
      </c>
      <c r="AH1275" s="1" t="s">
        <v>162</v>
      </c>
      <c r="AI1275" s="1" t="s">
        <v>162</v>
      </c>
      <c r="AJ1275" s="1" t="s">
        <v>162</v>
      </c>
      <c r="AK1275" s="1" t="s">
        <v>162</v>
      </c>
      <c r="AL1275" s="1" t="s">
        <v>162</v>
      </c>
      <c r="AM1275" s="1" t="s">
        <v>162</v>
      </c>
      <c r="AN1275" s="1" t="s">
        <v>162</v>
      </c>
      <c r="AO1275" s="1" t="s">
        <v>162</v>
      </c>
      <c r="AP1275" s="1" t="s">
        <v>162</v>
      </c>
      <c r="AQ1275" s="1" t="s">
        <v>162</v>
      </c>
      <c r="AR1275" s="1" t="s">
        <v>162</v>
      </c>
      <c r="AS1275" s="1" t="s">
        <v>162</v>
      </c>
      <c r="AT1275" s="1" t="s">
        <v>162</v>
      </c>
      <c r="AU1275" s="1" t="s">
        <v>162</v>
      </c>
      <c r="AV1275" s="1" t="s">
        <v>162</v>
      </c>
      <c r="AW1275" s="1" t="s">
        <v>162</v>
      </c>
      <c r="AX1275" s="1" t="s">
        <v>162</v>
      </c>
      <c r="AY1275" s="1" t="s">
        <v>162</v>
      </c>
      <c r="AZ1275" s="1" t="s">
        <v>162</v>
      </c>
      <c r="BA1275" s="1" t="s">
        <v>162</v>
      </c>
      <c r="BB1275" s="1" t="s">
        <v>162</v>
      </c>
      <c r="BC1275" s="1" t="s">
        <v>162</v>
      </c>
      <c r="BD1275" s="1" t="s">
        <v>162</v>
      </c>
      <c r="BE1275" s="1" t="s">
        <v>162</v>
      </c>
      <c r="BS1275" s="1" t="s">
        <v>10702</v>
      </c>
      <c r="BT1275" s="5" t="s">
        <v>214</v>
      </c>
      <c r="BY1275" s="1" t="s">
        <v>1182</v>
      </c>
      <c r="BZ1275" s="1" t="s">
        <v>181</v>
      </c>
      <c r="CA1275" s="8" t="s">
        <v>15443</v>
      </c>
      <c r="CB1275" s="1" t="s">
        <v>617</v>
      </c>
    </row>
    <row r="1276">
      <c r="A1276" s="1" t="s">
        <v>15445</v>
      </c>
      <c r="B1276" s="1" t="s">
        <v>10643</v>
      </c>
      <c r="C1276" s="1" t="s">
        <v>15446</v>
      </c>
      <c r="D1276" s="1" t="s">
        <v>126</v>
      </c>
      <c r="E1276" s="1" t="s">
        <v>128</v>
      </c>
      <c r="F1276" s="5" t="s">
        <v>150</v>
      </c>
      <c r="G1276" s="1" t="s">
        <v>1591</v>
      </c>
      <c r="H1276" s="1" t="s">
        <v>15447</v>
      </c>
      <c r="I1276" s="5" t="s">
        <v>150</v>
      </c>
      <c r="M1276" s="5" t="s">
        <v>174</v>
      </c>
      <c r="N1276" s="5" t="s">
        <v>15448</v>
      </c>
      <c r="O1276" s="5" t="s">
        <v>2423</v>
      </c>
      <c r="P1276" s="5" t="s">
        <v>156</v>
      </c>
      <c r="Q1276" s="5" t="s">
        <v>150</v>
      </c>
      <c r="R1276" s="5" t="s">
        <v>155</v>
      </c>
      <c r="S1276" s="5" t="s">
        <v>174</v>
      </c>
      <c r="T1276" s="5" t="s">
        <v>158</v>
      </c>
      <c r="U1276" s="5" t="s">
        <v>158</v>
      </c>
      <c r="V1276" s="5" t="s">
        <v>405</v>
      </c>
      <c r="W1276" s="5" t="s">
        <v>898</v>
      </c>
      <c r="AB1276" s="5" t="s">
        <v>150</v>
      </c>
      <c r="AC1276" s="1" t="s">
        <v>162</v>
      </c>
      <c r="AD1276" s="1" t="s">
        <v>162</v>
      </c>
      <c r="AE1276" s="1" t="s">
        <v>162</v>
      </c>
      <c r="AF1276" s="1" t="s">
        <v>162</v>
      </c>
      <c r="AG1276" s="1" t="s">
        <v>162</v>
      </c>
      <c r="AH1276" s="1" t="s">
        <v>162</v>
      </c>
      <c r="AI1276" s="1" t="s">
        <v>162</v>
      </c>
      <c r="AJ1276" s="1" t="s">
        <v>162</v>
      </c>
      <c r="AK1276" s="1" t="s">
        <v>162</v>
      </c>
      <c r="AL1276" s="1" t="s">
        <v>162</v>
      </c>
      <c r="AM1276" s="1" t="s">
        <v>162</v>
      </c>
      <c r="AN1276" s="1" t="s">
        <v>162</v>
      </c>
      <c r="AO1276" s="1" t="s">
        <v>162</v>
      </c>
      <c r="AP1276" s="1" t="s">
        <v>162</v>
      </c>
      <c r="AQ1276" s="1" t="s">
        <v>162</v>
      </c>
      <c r="AR1276" s="1" t="s">
        <v>162</v>
      </c>
      <c r="AS1276" s="1" t="s">
        <v>162</v>
      </c>
      <c r="AT1276" s="1" t="s">
        <v>162</v>
      </c>
      <c r="AU1276" s="1" t="s">
        <v>162</v>
      </c>
      <c r="AV1276" s="1" t="s">
        <v>162</v>
      </c>
      <c r="AW1276" s="1" t="s">
        <v>162</v>
      </c>
      <c r="AX1276" s="1" t="s">
        <v>162</v>
      </c>
      <c r="AY1276" s="1" t="s">
        <v>259</v>
      </c>
      <c r="AZ1276" s="1" t="s">
        <v>162</v>
      </c>
      <c r="BA1276" s="1" t="s">
        <v>162</v>
      </c>
      <c r="BB1276" s="1" t="s">
        <v>162</v>
      </c>
      <c r="BC1276" s="1" t="s">
        <v>162</v>
      </c>
      <c r="BD1276" s="1" t="s">
        <v>162</v>
      </c>
      <c r="BE1276" s="1" t="s">
        <v>162</v>
      </c>
      <c r="BS1276" s="1" t="s">
        <v>10647</v>
      </c>
      <c r="BT1276" s="5" t="s">
        <v>2423</v>
      </c>
      <c r="BW1276" s="1" t="s">
        <v>467</v>
      </c>
      <c r="BZ1276" s="1" t="s">
        <v>181</v>
      </c>
      <c r="CA1276" s="8" t="s">
        <v>15451</v>
      </c>
      <c r="CB1276" s="1" t="s">
        <v>617</v>
      </c>
    </row>
    <row r="1277">
      <c r="A1277" s="1" t="s">
        <v>2185</v>
      </c>
      <c r="B1277" s="1" t="s">
        <v>15452</v>
      </c>
      <c r="C1277" s="1" t="s">
        <v>15453</v>
      </c>
      <c r="D1277" s="1" t="s">
        <v>126</v>
      </c>
      <c r="E1277" s="1" t="s">
        <v>128</v>
      </c>
      <c r="F1277" s="5" t="s">
        <v>156</v>
      </c>
      <c r="G1277" s="1" t="s">
        <v>2188</v>
      </c>
      <c r="H1277" s="1" t="s">
        <v>2190</v>
      </c>
      <c r="I1277" s="5" t="s">
        <v>150</v>
      </c>
      <c r="M1277" s="5" t="s">
        <v>150</v>
      </c>
      <c r="N1277" s="5" t="s">
        <v>15454</v>
      </c>
      <c r="O1277" s="5" t="s">
        <v>921</v>
      </c>
      <c r="P1277" s="5" t="s">
        <v>150</v>
      </c>
      <c r="Q1277" s="5" t="s">
        <v>155</v>
      </c>
      <c r="R1277" s="5" t="s">
        <v>174</v>
      </c>
      <c r="S1277" s="5" t="s">
        <v>174</v>
      </c>
      <c r="T1277" s="5" t="s">
        <v>158</v>
      </c>
      <c r="U1277" s="5" t="s">
        <v>158</v>
      </c>
      <c r="V1277" s="5" t="s">
        <v>158</v>
      </c>
      <c r="W1277" s="5" t="s">
        <v>257</v>
      </c>
      <c r="AB1277" s="5" t="s">
        <v>216</v>
      </c>
      <c r="AC1277" s="1" t="s">
        <v>162</v>
      </c>
      <c r="AD1277" s="1" t="s">
        <v>162</v>
      </c>
      <c r="AE1277" s="1" t="s">
        <v>162</v>
      </c>
      <c r="AF1277" s="1" t="s">
        <v>162</v>
      </c>
      <c r="AG1277" s="1" t="s">
        <v>162</v>
      </c>
      <c r="AH1277" s="1" t="s">
        <v>162</v>
      </c>
      <c r="AI1277" s="1" t="s">
        <v>162</v>
      </c>
      <c r="AJ1277" s="1" t="s">
        <v>162</v>
      </c>
      <c r="AK1277" s="1" t="s">
        <v>162</v>
      </c>
      <c r="AL1277" s="1" t="s">
        <v>162</v>
      </c>
      <c r="AM1277" s="1" t="s">
        <v>162</v>
      </c>
      <c r="AN1277" s="1" t="s">
        <v>162</v>
      </c>
      <c r="AO1277" s="1" t="s">
        <v>162</v>
      </c>
      <c r="AP1277" s="1" t="s">
        <v>162</v>
      </c>
      <c r="AQ1277" s="1" t="s">
        <v>162</v>
      </c>
      <c r="AR1277" s="1" t="s">
        <v>162</v>
      </c>
      <c r="AS1277" s="1" t="s">
        <v>162</v>
      </c>
      <c r="AT1277" s="1" t="s">
        <v>162</v>
      </c>
      <c r="AU1277" s="1" t="s">
        <v>162</v>
      </c>
      <c r="AV1277" s="1" t="s">
        <v>162</v>
      </c>
      <c r="AW1277" s="1" t="s">
        <v>162</v>
      </c>
      <c r="AX1277" s="1" t="s">
        <v>162</v>
      </c>
      <c r="AY1277" s="1" t="s">
        <v>259</v>
      </c>
      <c r="AZ1277" s="1" t="s">
        <v>162</v>
      </c>
      <c r="BA1277" s="1" t="s">
        <v>162</v>
      </c>
      <c r="BB1277" s="1" t="s">
        <v>162</v>
      </c>
      <c r="BC1277" s="1" t="s">
        <v>162</v>
      </c>
      <c r="BD1277" s="1" t="s">
        <v>162</v>
      </c>
      <c r="BE1277" s="1" t="s">
        <v>162</v>
      </c>
      <c r="BS1277" s="1" t="s">
        <v>2144</v>
      </c>
      <c r="BT1277" s="5" t="s">
        <v>921</v>
      </c>
      <c r="BU1277" s="1" t="s">
        <v>240</v>
      </c>
      <c r="BZ1277" s="1" t="s">
        <v>181</v>
      </c>
      <c r="CA1277" s="8" t="s">
        <v>15459</v>
      </c>
      <c r="CB1277" s="1" t="s">
        <v>617</v>
      </c>
    </row>
    <row r="1278">
      <c r="A1278" s="1" t="s">
        <v>2166</v>
      </c>
      <c r="B1278" s="1" t="s">
        <v>15453</v>
      </c>
      <c r="C1278" s="1" t="s">
        <v>15460</v>
      </c>
      <c r="D1278" s="1" t="s">
        <v>126</v>
      </c>
      <c r="E1278" s="1" t="s">
        <v>128</v>
      </c>
      <c r="F1278" s="5" t="s">
        <v>155</v>
      </c>
      <c r="G1278" s="1" t="s">
        <v>2168</v>
      </c>
      <c r="H1278" s="1" t="s">
        <v>2170</v>
      </c>
      <c r="I1278" s="5" t="s">
        <v>150</v>
      </c>
      <c r="M1278" s="5" t="s">
        <v>150</v>
      </c>
      <c r="N1278" s="5" t="s">
        <v>15461</v>
      </c>
      <c r="O1278" s="5" t="s">
        <v>1376</v>
      </c>
      <c r="P1278" s="5" t="s">
        <v>150</v>
      </c>
      <c r="Q1278" s="5" t="s">
        <v>155</v>
      </c>
      <c r="R1278" s="5" t="s">
        <v>155</v>
      </c>
      <c r="S1278" s="5" t="s">
        <v>156</v>
      </c>
      <c r="T1278" s="5" t="s">
        <v>807</v>
      </c>
      <c r="U1278" s="5" t="s">
        <v>158</v>
      </c>
      <c r="V1278" s="5" t="s">
        <v>158</v>
      </c>
      <c r="W1278" s="5" t="s">
        <v>360</v>
      </c>
      <c r="AB1278" s="5" t="s">
        <v>155</v>
      </c>
      <c r="AC1278" s="1" t="s">
        <v>162</v>
      </c>
      <c r="AD1278" s="1" t="s">
        <v>162</v>
      </c>
      <c r="AE1278" s="1" t="s">
        <v>162</v>
      </c>
      <c r="AF1278" s="1" t="s">
        <v>162</v>
      </c>
      <c r="AG1278" s="1" t="s">
        <v>162</v>
      </c>
      <c r="AH1278" s="1" t="s">
        <v>162</v>
      </c>
      <c r="AI1278" s="1" t="s">
        <v>162</v>
      </c>
      <c r="AJ1278" s="1" t="s">
        <v>162</v>
      </c>
      <c r="AK1278" s="1" t="s">
        <v>162</v>
      </c>
      <c r="AL1278" s="1" t="s">
        <v>162</v>
      </c>
      <c r="AM1278" s="1" t="s">
        <v>162</v>
      </c>
      <c r="AN1278" s="1" t="s">
        <v>162</v>
      </c>
      <c r="AO1278" s="1" t="s">
        <v>162</v>
      </c>
      <c r="AP1278" s="1" t="s">
        <v>162</v>
      </c>
      <c r="AQ1278" s="1" t="s">
        <v>162</v>
      </c>
      <c r="AR1278" s="1" t="s">
        <v>162</v>
      </c>
      <c r="AS1278" s="1" t="s">
        <v>162</v>
      </c>
      <c r="AT1278" s="1" t="s">
        <v>162</v>
      </c>
      <c r="AU1278" s="1" t="s">
        <v>162</v>
      </c>
      <c r="AV1278" s="1" t="s">
        <v>162</v>
      </c>
      <c r="AW1278" s="1" t="s">
        <v>162</v>
      </c>
      <c r="AX1278" s="1" t="s">
        <v>162</v>
      </c>
      <c r="AY1278" s="1" t="s">
        <v>259</v>
      </c>
      <c r="AZ1278" s="1" t="s">
        <v>162</v>
      </c>
      <c r="BA1278" s="1" t="s">
        <v>162</v>
      </c>
      <c r="BB1278" s="1" t="s">
        <v>162</v>
      </c>
      <c r="BC1278" s="1" t="s">
        <v>162</v>
      </c>
      <c r="BD1278" s="1" t="s">
        <v>162</v>
      </c>
      <c r="BE1278" s="1" t="s">
        <v>162</v>
      </c>
      <c r="BS1278" s="1" t="s">
        <v>2144</v>
      </c>
      <c r="BT1278" s="5" t="s">
        <v>1376</v>
      </c>
      <c r="BU1278" s="1" t="s">
        <v>184</v>
      </c>
      <c r="BZ1278" s="1" t="s">
        <v>181</v>
      </c>
      <c r="CA1278" s="8" t="s">
        <v>15465</v>
      </c>
      <c r="CB1278" s="1" t="s">
        <v>617</v>
      </c>
    </row>
    <row r="1279">
      <c r="A1279" s="1" t="s">
        <v>2149</v>
      </c>
      <c r="B1279" s="1" t="s">
        <v>15460</v>
      </c>
      <c r="C1279" s="1" t="s">
        <v>15467</v>
      </c>
      <c r="D1279" s="1" t="s">
        <v>126</v>
      </c>
      <c r="E1279" s="1" t="s">
        <v>128</v>
      </c>
      <c r="F1279" s="5" t="s">
        <v>174</v>
      </c>
      <c r="G1279" s="1" t="s">
        <v>2152</v>
      </c>
      <c r="H1279" s="1" t="s">
        <v>2153</v>
      </c>
      <c r="I1279" s="5" t="s">
        <v>150</v>
      </c>
      <c r="M1279" s="5" t="s">
        <v>174</v>
      </c>
      <c r="N1279" s="5" t="s">
        <v>15468</v>
      </c>
      <c r="O1279" s="5" t="s">
        <v>379</v>
      </c>
      <c r="P1279" s="5" t="s">
        <v>174</v>
      </c>
      <c r="Q1279" s="5" t="s">
        <v>174</v>
      </c>
      <c r="R1279" s="5" t="s">
        <v>155</v>
      </c>
      <c r="S1279" s="5" t="s">
        <v>156</v>
      </c>
      <c r="T1279" s="5" t="s">
        <v>158</v>
      </c>
      <c r="U1279" s="5" t="s">
        <v>1048</v>
      </c>
      <c r="V1279" s="5" t="s">
        <v>158</v>
      </c>
      <c r="W1279" s="5" t="s">
        <v>2907</v>
      </c>
      <c r="AB1279" s="5" t="s">
        <v>150</v>
      </c>
      <c r="AC1279" s="1" t="s">
        <v>162</v>
      </c>
      <c r="AD1279" s="1" t="s">
        <v>162</v>
      </c>
      <c r="AE1279" s="1" t="s">
        <v>162</v>
      </c>
      <c r="AF1279" s="1" t="s">
        <v>162</v>
      </c>
      <c r="AG1279" s="1" t="s">
        <v>162</v>
      </c>
      <c r="AH1279" s="1" t="s">
        <v>162</v>
      </c>
      <c r="AI1279" s="1" t="s">
        <v>162</v>
      </c>
      <c r="AJ1279" s="1" t="s">
        <v>162</v>
      </c>
      <c r="AK1279" s="1" t="s">
        <v>162</v>
      </c>
      <c r="AL1279" s="1" t="s">
        <v>162</v>
      </c>
      <c r="AM1279" s="1" t="s">
        <v>162</v>
      </c>
      <c r="AN1279" s="1" t="s">
        <v>162</v>
      </c>
      <c r="AO1279" s="1" t="s">
        <v>162</v>
      </c>
      <c r="AP1279" s="1" t="s">
        <v>162</v>
      </c>
      <c r="AQ1279" s="1" t="s">
        <v>162</v>
      </c>
      <c r="AR1279" s="1" t="s">
        <v>162</v>
      </c>
      <c r="AS1279" s="1" t="s">
        <v>162</v>
      </c>
      <c r="AT1279" s="1" t="s">
        <v>162</v>
      </c>
      <c r="AU1279" s="1" t="s">
        <v>162</v>
      </c>
      <c r="AV1279" s="1" t="s">
        <v>162</v>
      </c>
      <c r="AW1279" s="1" t="s">
        <v>162</v>
      </c>
      <c r="AX1279" s="1" t="s">
        <v>162</v>
      </c>
      <c r="AY1279" s="1" t="s">
        <v>259</v>
      </c>
      <c r="AZ1279" s="1" t="s">
        <v>259</v>
      </c>
      <c r="BA1279" s="1" t="s">
        <v>162</v>
      </c>
      <c r="BB1279" s="1" t="s">
        <v>162</v>
      </c>
      <c r="BC1279" s="1" t="s">
        <v>162</v>
      </c>
      <c r="BD1279" s="1" t="s">
        <v>162</v>
      </c>
      <c r="BE1279" s="1" t="s">
        <v>162</v>
      </c>
      <c r="BF1279" s="5" t="s">
        <v>1454</v>
      </c>
      <c r="BG1279" s="5" t="s">
        <v>2915</v>
      </c>
      <c r="BS1279" s="1" t="s">
        <v>2144</v>
      </c>
      <c r="BT1279" s="5" t="s">
        <v>379</v>
      </c>
      <c r="BV1279" s="1" t="s">
        <v>1023</v>
      </c>
      <c r="BZ1279" s="1" t="s">
        <v>181</v>
      </c>
      <c r="CA1279" s="8" t="s">
        <v>15472</v>
      </c>
      <c r="CB1279" s="1" t="s">
        <v>617</v>
      </c>
    </row>
    <row r="1280">
      <c r="A1280" s="1" t="s">
        <v>2135</v>
      </c>
      <c r="B1280" s="1" t="s">
        <v>15467</v>
      </c>
      <c r="C1280" s="1" t="s">
        <v>15473</v>
      </c>
      <c r="D1280" s="1" t="s">
        <v>126</v>
      </c>
      <c r="E1280" s="1" t="s">
        <v>128</v>
      </c>
      <c r="F1280" s="5" t="s">
        <v>150</v>
      </c>
      <c r="G1280" s="1" t="s">
        <v>2137</v>
      </c>
      <c r="H1280" s="1" t="s">
        <v>2138</v>
      </c>
      <c r="I1280" s="5" t="s">
        <v>150</v>
      </c>
      <c r="M1280" s="5" t="s">
        <v>150</v>
      </c>
      <c r="N1280" s="5" t="s">
        <v>15474</v>
      </c>
      <c r="O1280" s="5" t="s">
        <v>379</v>
      </c>
      <c r="P1280" s="5" t="s">
        <v>174</v>
      </c>
      <c r="Q1280" s="5" t="s">
        <v>150</v>
      </c>
      <c r="R1280" s="5" t="s">
        <v>155</v>
      </c>
      <c r="S1280" s="5" t="s">
        <v>156</v>
      </c>
      <c r="T1280" s="5" t="s">
        <v>468</v>
      </c>
      <c r="U1280" s="5" t="s">
        <v>158</v>
      </c>
      <c r="V1280" s="5" t="s">
        <v>158</v>
      </c>
      <c r="W1280" s="5" t="s">
        <v>2184</v>
      </c>
      <c r="AB1280" s="5" t="s">
        <v>155</v>
      </c>
      <c r="AC1280" s="1" t="s">
        <v>162</v>
      </c>
      <c r="AD1280" s="1" t="s">
        <v>162</v>
      </c>
      <c r="AE1280" s="1" t="s">
        <v>162</v>
      </c>
      <c r="AF1280" s="1" t="s">
        <v>162</v>
      </c>
      <c r="AG1280" s="1" t="s">
        <v>162</v>
      </c>
      <c r="AH1280" s="1" t="s">
        <v>162</v>
      </c>
      <c r="AI1280" s="1" t="s">
        <v>162</v>
      </c>
      <c r="AJ1280" s="1" t="s">
        <v>162</v>
      </c>
      <c r="AK1280" s="1" t="s">
        <v>162</v>
      </c>
      <c r="AL1280" s="1" t="s">
        <v>162</v>
      </c>
      <c r="AM1280" s="1" t="s">
        <v>162</v>
      </c>
      <c r="AN1280" s="1" t="s">
        <v>162</v>
      </c>
      <c r="AO1280" s="1" t="s">
        <v>162</v>
      </c>
      <c r="AP1280" s="1" t="s">
        <v>162</v>
      </c>
      <c r="AQ1280" s="1" t="s">
        <v>162</v>
      </c>
      <c r="AR1280" s="1" t="s">
        <v>162</v>
      </c>
      <c r="AS1280" s="1" t="s">
        <v>162</v>
      </c>
      <c r="AT1280" s="1" t="s">
        <v>162</v>
      </c>
      <c r="AU1280" s="1" t="s">
        <v>162</v>
      </c>
      <c r="AV1280" s="1" t="s">
        <v>162</v>
      </c>
      <c r="AW1280" s="1" t="s">
        <v>162</v>
      </c>
      <c r="AX1280" s="1" t="s">
        <v>162</v>
      </c>
      <c r="AY1280" s="1" t="s">
        <v>162</v>
      </c>
      <c r="AZ1280" s="1" t="s">
        <v>162</v>
      </c>
      <c r="BA1280" s="1" t="s">
        <v>162</v>
      </c>
      <c r="BB1280" s="1" t="s">
        <v>162</v>
      </c>
      <c r="BC1280" s="1" t="s">
        <v>162</v>
      </c>
      <c r="BD1280" s="1" t="s">
        <v>162</v>
      </c>
      <c r="BE1280" s="1" t="s">
        <v>162</v>
      </c>
      <c r="BS1280" s="1" t="s">
        <v>2144</v>
      </c>
      <c r="BT1280" s="5" t="s">
        <v>379</v>
      </c>
      <c r="BU1280" s="1" t="s">
        <v>717</v>
      </c>
      <c r="BZ1280" s="1" t="s">
        <v>181</v>
      </c>
      <c r="CA1280" s="8" t="s">
        <v>15475</v>
      </c>
      <c r="CB1280" s="1" t="s">
        <v>617</v>
      </c>
    </row>
    <row r="1281">
      <c r="A1281" s="1" t="s">
        <v>15479</v>
      </c>
      <c r="B1281" s="1" t="s">
        <v>10550</v>
      </c>
      <c r="C1281" s="1" t="s">
        <v>15480</v>
      </c>
      <c r="D1281" s="1" t="s">
        <v>126</v>
      </c>
      <c r="E1281" s="1" t="s">
        <v>128</v>
      </c>
      <c r="F1281" s="5" t="s">
        <v>155</v>
      </c>
      <c r="G1281" s="1" t="s">
        <v>15481</v>
      </c>
      <c r="H1281" s="1" t="s">
        <v>15482</v>
      </c>
      <c r="I1281" s="5" t="s">
        <v>150</v>
      </c>
      <c r="M1281" s="5" t="s">
        <v>150</v>
      </c>
      <c r="N1281" s="5" t="s">
        <v>15483</v>
      </c>
      <c r="O1281" s="5" t="s">
        <v>2942</v>
      </c>
      <c r="P1281" s="5" t="s">
        <v>150</v>
      </c>
      <c r="Q1281" s="5" t="s">
        <v>155</v>
      </c>
      <c r="R1281" s="5" t="s">
        <v>174</v>
      </c>
      <c r="S1281" s="5" t="s">
        <v>150</v>
      </c>
      <c r="BS1281" s="1" t="s">
        <v>10554</v>
      </c>
      <c r="BT1281" s="5" t="s">
        <v>2942</v>
      </c>
      <c r="BZ1281" s="1" t="s">
        <v>181</v>
      </c>
      <c r="CA1281" s="8" t="s">
        <v>15484</v>
      </c>
      <c r="CB1281" s="1" t="s">
        <v>10002</v>
      </c>
    </row>
    <row r="1282">
      <c r="A1282" s="1" t="s">
        <v>15476</v>
      </c>
      <c r="B1282" s="1" t="s">
        <v>15480</v>
      </c>
      <c r="C1282" s="1" t="s">
        <v>15485</v>
      </c>
      <c r="D1282" s="1" t="s">
        <v>126</v>
      </c>
      <c r="E1282" s="1" t="s">
        <v>128</v>
      </c>
      <c r="F1282" s="5" t="s">
        <v>174</v>
      </c>
      <c r="G1282" s="1" t="s">
        <v>10561</v>
      </c>
      <c r="H1282" s="1" t="s">
        <v>15478</v>
      </c>
      <c r="I1282" s="5" t="s">
        <v>150</v>
      </c>
      <c r="M1282" s="5" t="s">
        <v>174</v>
      </c>
      <c r="N1282" s="5" t="s">
        <v>15487</v>
      </c>
      <c r="O1282" s="5" t="s">
        <v>1273</v>
      </c>
      <c r="P1282" s="5" t="s">
        <v>174</v>
      </c>
      <c r="Q1282" s="5" t="s">
        <v>174</v>
      </c>
      <c r="R1282" s="5" t="s">
        <v>155</v>
      </c>
      <c r="S1282" s="5" t="s">
        <v>155</v>
      </c>
      <c r="T1282" s="5" t="s">
        <v>158</v>
      </c>
      <c r="U1282" s="5" t="s">
        <v>158</v>
      </c>
      <c r="V1282" s="5" t="s">
        <v>158</v>
      </c>
      <c r="W1282" s="5" t="s">
        <v>257</v>
      </c>
      <c r="AB1282" s="5" t="s">
        <v>216</v>
      </c>
      <c r="AC1282" s="1" t="s">
        <v>162</v>
      </c>
      <c r="AD1282" s="1" t="s">
        <v>162</v>
      </c>
      <c r="AE1282" s="1" t="s">
        <v>162</v>
      </c>
      <c r="AF1282" s="1" t="s">
        <v>162</v>
      </c>
      <c r="AG1282" s="1" t="s">
        <v>162</v>
      </c>
      <c r="AH1282" s="1" t="s">
        <v>162</v>
      </c>
      <c r="AI1282" s="1" t="s">
        <v>162</v>
      </c>
      <c r="AJ1282" s="1" t="s">
        <v>162</v>
      </c>
      <c r="AK1282" s="1" t="s">
        <v>162</v>
      </c>
      <c r="AL1282" s="1" t="s">
        <v>162</v>
      </c>
      <c r="AM1282" s="1" t="s">
        <v>162</v>
      </c>
      <c r="AN1282" s="1" t="s">
        <v>162</v>
      </c>
      <c r="AO1282" s="1" t="s">
        <v>162</v>
      </c>
      <c r="AP1282" s="1" t="s">
        <v>162</v>
      </c>
      <c r="AQ1282" s="1" t="s">
        <v>162</v>
      </c>
      <c r="AR1282" s="1" t="s">
        <v>162</v>
      </c>
      <c r="AS1282" s="1" t="s">
        <v>162</v>
      </c>
      <c r="AT1282" s="1" t="s">
        <v>162</v>
      </c>
      <c r="AU1282" s="1" t="s">
        <v>162</v>
      </c>
      <c r="AV1282" s="1" t="s">
        <v>162</v>
      </c>
      <c r="AW1282" s="1" t="s">
        <v>162</v>
      </c>
      <c r="AX1282" s="1" t="s">
        <v>162</v>
      </c>
      <c r="AY1282" s="1" t="s">
        <v>162</v>
      </c>
      <c r="AZ1282" s="1" t="s">
        <v>259</v>
      </c>
      <c r="BA1282" s="1" t="s">
        <v>162</v>
      </c>
      <c r="BB1282" s="1" t="s">
        <v>162</v>
      </c>
      <c r="BC1282" s="1" t="s">
        <v>162</v>
      </c>
      <c r="BD1282" s="1" t="s">
        <v>162</v>
      </c>
      <c r="BE1282" s="1" t="s">
        <v>162</v>
      </c>
      <c r="BF1282" s="5" t="s">
        <v>6436</v>
      </c>
      <c r="BG1282" s="5" t="s">
        <v>265</v>
      </c>
      <c r="BS1282" s="1" t="s">
        <v>10554</v>
      </c>
      <c r="BT1282" s="5" t="s">
        <v>1273</v>
      </c>
      <c r="BU1282" s="1" t="s">
        <v>240</v>
      </c>
      <c r="BZ1282" s="1" t="s">
        <v>181</v>
      </c>
      <c r="CA1282" s="8" t="s">
        <v>15490</v>
      </c>
      <c r="CB1282" s="1" t="s">
        <v>10002</v>
      </c>
    </row>
    <row r="1283">
      <c r="A1283" s="1" t="s">
        <v>15469</v>
      </c>
      <c r="B1283" s="1" t="s">
        <v>15485</v>
      </c>
      <c r="C1283" s="1" t="s">
        <v>15493</v>
      </c>
      <c r="D1283" s="1" t="s">
        <v>126</v>
      </c>
      <c r="E1283" s="1" t="s">
        <v>128</v>
      </c>
      <c r="F1283" s="5" t="s">
        <v>150</v>
      </c>
      <c r="G1283" s="1" t="s">
        <v>10553</v>
      </c>
      <c r="H1283" s="1" t="s">
        <v>15471</v>
      </c>
      <c r="I1283" s="5" t="s">
        <v>150</v>
      </c>
      <c r="M1283" s="5" t="s">
        <v>150</v>
      </c>
      <c r="N1283" s="5" t="s">
        <v>15496</v>
      </c>
      <c r="O1283" s="5" t="s">
        <v>1830</v>
      </c>
      <c r="P1283" s="5" t="s">
        <v>174</v>
      </c>
      <c r="Q1283" s="5" t="s">
        <v>150</v>
      </c>
      <c r="R1283" s="5" t="s">
        <v>155</v>
      </c>
      <c r="S1283" s="5" t="s">
        <v>156</v>
      </c>
      <c r="T1283" s="5" t="s">
        <v>405</v>
      </c>
      <c r="U1283" s="5" t="s">
        <v>158</v>
      </c>
      <c r="V1283" s="5" t="s">
        <v>158</v>
      </c>
      <c r="W1283" s="5" t="s">
        <v>861</v>
      </c>
      <c r="AB1283" s="5" t="s">
        <v>155</v>
      </c>
      <c r="AC1283" s="1" t="s">
        <v>162</v>
      </c>
      <c r="AD1283" s="1" t="s">
        <v>162</v>
      </c>
      <c r="AE1283" s="1" t="s">
        <v>162</v>
      </c>
      <c r="AF1283" s="1" t="s">
        <v>162</v>
      </c>
      <c r="AG1283" s="1" t="s">
        <v>162</v>
      </c>
      <c r="AH1283" s="1" t="s">
        <v>162</v>
      </c>
      <c r="AI1283" s="1" t="s">
        <v>162</v>
      </c>
      <c r="AJ1283" s="1" t="s">
        <v>162</v>
      </c>
      <c r="AK1283" s="1" t="s">
        <v>162</v>
      </c>
      <c r="AL1283" s="1" t="s">
        <v>162</v>
      </c>
      <c r="AM1283" s="1" t="s">
        <v>162</v>
      </c>
      <c r="AN1283" s="1" t="s">
        <v>162</v>
      </c>
      <c r="AO1283" s="1" t="s">
        <v>162</v>
      </c>
      <c r="AP1283" s="1" t="s">
        <v>162</v>
      </c>
      <c r="AQ1283" s="1" t="s">
        <v>162</v>
      </c>
      <c r="AR1283" s="1" t="s">
        <v>162</v>
      </c>
      <c r="AS1283" s="1" t="s">
        <v>162</v>
      </c>
      <c r="AT1283" s="1" t="s">
        <v>162</v>
      </c>
      <c r="AU1283" s="1" t="s">
        <v>162</v>
      </c>
      <c r="AV1283" s="1" t="s">
        <v>162</v>
      </c>
      <c r="AW1283" s="1" t="s">
        <v>162</v>
      </c>
      <c r="AX1283" s="1" t="s">
        <v>162</v>
      </c>
      <c r="AY1283" s="1" t="s">
        <v>162</v>
      </c>
      <c r="AZ1283" s="1" t="s">
        <v>162</v>
      </c>
      <c r="BA1283" s="1" t="s">
        <v>162</v>
      </c>
      <c r="BB1283" s="1" t="s">
        <v>162</v>
      </c>
      <c r="BC1283" s="1" t="s">
        <v>162</v>
      </c>
      <c r="BD1283" s="1" t="s">
        <v>162</v>
      </c>
      <c r="BE1283" s="1" t="s">
        <v>162</v>
      </c>
      <c r="BS1283" s="1" t="s">
        <v>10554</v>
      </c>
      <c r="BT1283" s="5" t="s">
        <v>1830</v>
      </c>
      <c r="BU1283" s="1" t="s">
        <v>768</v>
      </c>
      <c r="BZ1283" s="1" t="s">
        <v>181</v>
      </c>
      <c r="CA1283" s="8" t="s">
        <v>15503</v>
      </c>
      <c r="CB1283" s="1" t="s">
        <v>10002</v>
      </c>
    </row>
    <row r="1284">
      <c r="A1284" s="1" t="s">
        <v>15504</v>
      </c>
      <c r="B1284" s="1" t="s">
        <v>10498</v>
      </c>
      <c r="C1284" s="1" t="s">
        <v>15505</v>
      </c>
      <c r="D1284" s="1" t="s">
        <v>126</v>
      </c>
      <c r="E1284" s="1" t="s">
        <v>128</v>
      </c>
      <c r="F1284" s="5" t="s">
        <v>156</v>
      </c>
      <c r="G1284" s="1" t="s">
        <v>15506</v>
      </c>
      <c r="H1284" s="1" t="s">
        <v>15507</v>
      </c>
      <c r="I1284" s="5" t="s">
        <v>150</v>
      </c>
      <c r="M1284" s="5" t="s">
        <v>150</v>
      </c>
      <c r="N1284" s="5" t="s">
        <v>15508</v>
      </c>
      <c r="O1284" s="5" t="s">
        <v>921</v>
      </c>
      <c r="P1284" s="5" t="s">
        <v>150</v>
      </c>
      <c r="Q1284" s="5" t="s">
        <v>155</v>
      </c>
      <c r="R1284" s="5" t="s">
        <v>174</v>
      </c>
      <c r="S1284" s="5" t="s">
        <v>174</v>
      </c>
      <c r="T1284" s="5" t="s">
        <v>158</v>
      </c>
      <c r="U1284" s="5" t="s">
        <v>158</v>
      </c>
      <c r="V1284" s="5" t="s">
        <v>158</v>
      </c>
      <c r="W1284" s="5" t="s">
        <v>257</v>
      </c>
      <c r="AB1284" s="5" t="s">
        <v>216</v>
      </c>
      <c r="AC1284" s="1" t="s">
        <v>162</v>
      </c>
      <c r="AD1284" s="1" t="s">
        <v>162</v>
      </c>
      <c r="AE1284" s="1" t="s">
        <v>162</v>
      </c>
      <c r="AF1284" s="1" t="s">
        <v>162</v>
      </c>
      <c r="AG1284" s="1" t="s">
        <v>162</v>
      </c>
      <c r="AH1284" s="1" t="s">
        <v>162</v>
      </c>
      <c r="AI1284" s="1" t="s">
        <v>162</v>
      </c>
      <c r="AJ1284" s="1" t="s">
        <v>162</v>
      </c>
      <c r="AK1284" s="1" t="s">
        <v>162</v>
      </c>
      <c r="AL1284" s="1" t="s">
        <v>162</v>
      </c>
      <c r="AM1284" s="1" t="s">
        <v>162</v>
      </c>
      <c r="AN1284" s="1" t="s">
        <v>162</v>
      </c>
      <c r="AO1284" s="1" t="s">
        <v>162</v>
      </c>
      <c r="AP1284" s="1" t="s">
        <v>162</v>
      </c>
      <c r="AQ1284" s="1" t="s">
        <v>162</v>
      </c>
      <c r="AR1284" s="1" t="s">
        <v>162</v>
      </c>
      <c r="AS1284" s="1" t="s">
        <v>162</v>
      </c>
      <c r="AT1284" s="1" t="s">
        <v>162</v>
      </c>
      <c r="AU1284" s="1" t="s">
        <v>162</v>
      </c>
      <c r="AV1284" s="1" t="s">
        <v>162</v>
      </c>
      <c r="AW1284" s="1" t="s">
        <v>162</v>
      </c>
      <c r="AX1284" s="1" t="s">
        <v>162</v>
      </c>
      <c r="AY1284" s="1" t="s">
        <v>162</v>
      </c>
      <c r="AZ1284" s="1" t="s">
        <v>162</v>
      </c>
      <c r="BA1284" s="1" t="s">
        <v>162</v>
      </c>
      <c r="BB1284" s="1" t="s">
        <v>162</v>
      </c>
      <c r="BC1284" s="1" t="s">
        <v>162</v>
      </c>
      <c r="BD1284" s="1" t="s">
        <v>259</v>
      </c>
      <c r="BE1284" s="1" t="s">
        <v>162</v>
      </c>
      <c r="BN1284" s="5" t="s">
        <v>1603</v>
      </c>
      <c r="BO1284" s="5" t="s">
        <v>2915</v>
      </c>
      <c r="BS1284" s="1" t="s">
        <v>10502</v>
      </c>
      <c r="BT1284" s="5" t="s">
        <v>921</v>
      </c>
      <c r="BU1284" s="1" t="s">
        <v>240</v>
      </c>
      <c r="BZ1284" s="1" t="s">
        <v>181</v>
      </c>
      <c r="CA1284" s="8" t="s">
        <v>15514</v>
      </c>
      <c r="CB1284" s="1" t="s">
        <v>10002</v>
      </c>
    </row>
    <row r="1285">
      <c r="A1285" s="1" t="s">
        <v>15517</v>
      </c>
      <c r="B1285" s="1" t="s">
        <v>15505</v>
      </c>
      <c r="C1285" s="1" t="s">
        <v>15518</v>
      </c>
      <c r="D1285" s="1" t="s">
        <v>126</v>
      </c>
      <c r="E1285" s="1" t="s">
        <v>128</v>
      </c>
      <c r="F1285" s="5" t="s">
        <v>155</v>
      </c>
      <c r="G1285" s="1" t="s">
        <v>15519</v>
      </c>
      <c r="H1285" s="1" t="s">
        <v>15520</v>
      </c>
      <c r="I1285" s="5" t="s">
        <v>150</v>
      </c>
      <c r="M1285" s="5" t="s">
        <v>174</v>
      </c>
      <c r="N1285" s="5" t="s">
        <v>15521</v>
      </c>
      <c r="O1285" s="5" t="s">
        <v>2184</v>
      </c>
      <c r="P1285" s="5" t="s">
        <v>150</v>
      </c>
      <c r="Q1285" s="5" t="s">
        <v>155</v>
      </c>
      <c r="R1285" s="5" t="s">
        <v>174</v>
      </c>
      <c r="S1285" s="5" t="s">
        <v>155</v>
      </c>
      <c r="T1285" s="5" t="s">
        <v>158</v>
      </c>
      <c r="U1285" s="5" t="s">
        <v>158</v>
      </c>
      <c r="V1285" s="5" t="s">
        <v>158</v>
      </c>
      <c r="W1285" s="5" t="s">
        <v>257</v>
      </c>
      <c r="AB1285" s="5" t="s">
        <v>216</v>
      </c>
      <c r="AC1285" s="1" t="s">
        <v>162</v>
      </c>
      <c r="AD1285" s="1" t="s">
        <v>162</v>
      </c>
      <c r="AE1285" s="1" t="s">
        <v>162</v>
      </c>
      <c r="AF1285" s="1" t="s">
        <v>162</v>
      </c>
      <c r="AG1285" s="1" t="s">
        <v>162</v>
      </c>
      <c r="AH1285" s="1" t="s">
        <v>162</v>
      </c>
      <c r="AI1285" s="1" t="s">
        <v>162</v>
      </c>
      <c r="AJ1285" s="1" t="s">
        <v>162</v>
      </c>
      <c r="AK1285" s="1" t="s">
        <v>162</v>
      </c>
      <c r="AL1285" s="1" t="s">
        <v>162</v>
      </c>
      <c r="AM1285" s="1" t="s">
        <v>162</v>
      </c>
      <c r="AN1285" s="1" t="s">
        <v>162</v>
      </c>
      <c r="AO1285" s="1" t="s">
        <v>162</v>
      </c>
      <c r="AP1285" s="1" t="s">
        <v>162</v>
      </c>
      <c r="AQ1285" s="1" t="s">
        <v>162</v>
      </c>
      <c r="AR1285" s="1" t="s">
        <v>162</v>
      </c>
      <c r="AS1285" s="1" t="s">
        <v>162</v>
      </c>
      <c r="AT1285" s="1" t="s">
        <v>162</v>
      </c>
      <c r="AU1285" s="1" t="s">
        <v>162</v>
      </c>
      <c r="AV1285" s="1" t="s">
        <v>162</v>
      </c>
      <c r="AW1285" s="1" t="s">
        <v>162</v>
      </c>
      <c r="AX1285" s="1" t="s">
        <v>162</v>
      </c>
      <c r="AY1285" s="1" t="s">
        <v>162</v>
      </c>
      <c r="AZ1285" s="1" t="s">
        <v>162</v>
      </c>
      <c r="BA1285" s="1" t="s">
        <v>162</v>
      </c>
      <c r="BB1285" s="1" t="s">
        <v>162</v>
      </c>
      <c r="BC1285" s="1" t="s">
        <v>162</v>
      </c>
      <c r="BD1285" s="1" t="s">
        <v>162</v>
      </c>
      <c r="BE1285" s="1" t="s">
        <v>162</v>
      </c>
      <c r="BS1285" s="1" t="s">
        <v>10502</v>
      </c>
      <c r="BT1285" s="5" t="s">
        <v>2184</v>
      </c>
      <c r="BU1285" s="1" t="s">
        <v>240</v>
      </c>
      <c r="BZ1285" s="1" t="s">
        <v>181</v>
      </c>
      <c r="CA1285" s="8" t="s">
        <v>15524</v>
      </c>
      <c r="CB1285" s="1" t="s">
        <v>10002</v>
      </c>
    </row>
    <row r="1286">
      <c r="A1286" s="1" t="s">
        <v>15525</v>
      </c>
      <c r="B1286" s="1" t="s">
        <v>15518</v>
      </c>
      <c r="C1286" s="1" t="s">
        <v>15526</v>
      </c>
      <c r="D1286" s="1" t="s">
        <v>126</v>
      </c>
      <c r="E1286" s="1" t="s">
        <v>128</v>
      </c>
      <c r="F1286" s="5" t="s">
        <v>174</v>
      </c>
      <c r="G1286" s="1" t="s">
        <v>15527</v>
      </c>
      <c r="H1286" s="1" t="s">
        <v>15528</v>
      </c>
      <c r="I1286" s="5" t="s">
        <v>150</v>
      </c>
      <c r="M1286" s="5" t="s">
        <v>174</v>
      </c>
      <c r="N1286" s="5" t="s">
        <v>15529</v>
      </c>
      <c r="O1286" s="5" t="s">
        <v>425</v>
      </c>
      <c r="P1286" s="5" t="s">
        <v>174</v>
      </c>
      <c r="Q1286" s="5" t="s">
        <v>174</v>
      </c>
      <c r="R1286" s="5" t="s">
        <v>155</v>
      </c>
      <c r="S1286" s="5" t="s">
        <v>155</v>
      </c>
      <c r="T1286" s="5" t="s">
        <v>158</v>
      </c>
      <c r="U1286" s="5" t="s">
        <v>158</v>
      </c>
      <c r="V1286" s="5" t="s">
        <v>158</v>
      </c>
      <c r="W1286" s="5" t="s">
        <v>257</v>
      </c>
      <c r="AB1286" s="5" t="s">
        <v>216</v>
      </c>
      <c r="AC1286" s="1" t="s">
        <v>162</v>
      </c>
      <c r="AD1286" s="1" t="s">
        <v>162</v>
      </c>
      <c r="AE1286" s="1" t="s">
        <v>162</v>
      </c>
      <c r="AF1286" s="1" t="s">
        <v>162</v>
      </c>
      <c r="AG1286" s="1" t="s">
        <v>162</v>
      </c>
      <c r="AH1286" s="1" t="s">
        <v>162</v>
      </c>
      <c r="AI1286" s="1" t="s">
        <v>259</v>
      </c>
      <c r="AJ1286" s="1" t="s">
        <v>162</v>
      </c>
      <c r="AK1286" s="1" t="s">
        <v>162</v>
      </c>
      <c r="AL1286" s="1" t="s">
        <v>162</v>
      </c>
      <c r="AM1286" s="1" t="s">
        <v>259</v>
      </c>
      <c r="AN1286" s="1" t="s">
        <v>162</v>
      </c>
      <c r="AO1286" s="1" t="s">
        <v>162</v>
      </c>
      <c r="AP1286" s="1" t="s">
        <v>162</v>
      </c>
      <c r="AQ1286" s="1" t="s">
        <v>162</v>
      </c>
      <c r="AR1286" s="1" t="s">
        <v>162</v>
      </c>
      <c r="AS1286" s="1" t="s">
        <v>162</v>
      </c>
      <c r="AT1286" s="1" t="s">
        <v>259</v>
      </c>
      <c r="AU1286" s="1" t="s">
        <v>162</v>
      </c>
      <c r="AV1286" s="1" t="s">
        <v>162</v>
      </c>
      <c r="AW1286" s="1" t="s">
        <v>162</v>
      </c>
      <c r="AX1286" s="1" t="s">
        <v>162</v>
      </c>
      <c r="AY1286" s="1" t="s">
        <v>162</v>
      </c>
      <c r="AZ1286" s="1" t="s">
        <v>259</v>
      </c>
      <c r="BA1286" s="1" t="s">
        <v>162</v>
      </c>
      <c r="BB1286" s="1" t="s">
        <v>162</v>
      </c>
      <c r="BC1286" s="1" t="s">
        <v>162</v>
      </c>
      <c r="BD1286" s="1" t="s">
        <v>162</v>
      </c>
      <c r="BE1286" s="1" t="s">
        <v>162</v>
      </c>
      <c r="BF1286" s="5" t="s">
        <v>6436</v>
      </c>
      <c r="BG1286" s="5" t="s">
        <v>265</v>
      </c>
      <c r="BS1286" s="1" t="s">
        <v>10502</v>
      </c>
      <c r="BT1286" s="5" t="s">
        <v>425</v>
      </c>
      <c r="BU1286" s="1" t="s">
        <v>240</v>
      </c>
      <c r="BZ1286" s="1" t="s">
        <v>181</v>
      </c>
      <c r="CA1286" s="8" t="s">
        <v>15534</v>
      </c>
      <c r="CB1286" s="1" t="s">
        <v>10002</v>
      </c>
    </row>
    <row r="1287">
      <c r="A1287" s="1" t="s">
        <v>15535</v>
      </c>
      <c r="B1287" s="1" t="s">
        <v>15526</v>
      </c>
      <c r="C1287" s="1" t="s">
        <v>15536</v>
      </c>
      <c r="D1287" s="1" t="s">
        <v>126</v>
      </c>
      <c r="E1287" s="1" t="s">
        <v>128</v>
      </c>
      <c r="F1287" s="5" t="s">
        <v>150</v>
      </c>
      <c r="G1287" s="1" t="s">
        <v>10501</v>
      </c>
      <c r="H1287" s="1" t="s">
        <v>15537</v>
      </c>
      <c r="I1287" s="5" t="s">
        <v>150</v>
      </c>
      <c r="M1287" s="5" t="s">
        <v>150</v>
      </c>
      <c r="N1287" s="5" t="s">
        <v>15538</v>
      </c>
      <c r="O1287" s="5" t="s">
        <v>318</v>
      </c>
      <c r="P1287" s="5" t="s">
        <v>174</v>
      </c>
      <c r="Q1287" s="5" t="s">
        <v>150</v>
      </c>
      <c r="R1287" s="5" t="s">
        <v>155</v>
      </c>
      <c r="S1287" s="5" t="s">
        <v>156</v>
      </c>
      <c r="T1287" s="5" t="s">
        <v>158</v>
      </c>
      <c r="U1287" s="5" t="s">
        <v>158</v>
      </c>
      <c r="V1287" s="5" t="s">
        <v>508</v>
      </c>
      <c r="W1287" s="5" t="s">
        <v>257</v>
      </c>
      <c r="AB1287" s="5" t="s">
        <v>161</v>
      </c>
      <c r="AC1287" s="1" t="s">
        <v>162</v>
      </c>
      <c r="AD1287" s="1" t="s">
        <v>162</v>
      </c>
      <c r="AE1287" s="1" t="s">
        <v>162</v>
      </c>
      <c r="AF1287" s="1" t="s">
        <v>162</v>
      </c>
      <c r="AG1287" s="1" t="s">
        <v>162</v>
      </c>
      <c r="AH1287" s="1" t="s">
        <v>162</v>
      </c>
      <c r="AI1287" s="1" t="s">
        <v>162</v>
      </c>
      <c r="AJ1287" s="1" t="s">
        <v>162</v>
      </c>
      <c r="AK1287" s="1" t="s">
        <v>162</v>
      </c>
      <c r="AL1287" s="1" t="s">
        <v>162</v>
      </c>
      <c r="AM1287" s="1" t="s">
        <v>162</v>
      </c>
      <c r="AN1287" s="1" t="s">
        <v>162</v>
      </c>
      <c r="AO1287" s="1" t="s">
        <v>162</v>
      </c>
      <c r="AP1287" s="1" t="s">
        <v>162</v>
      </c>
      <c r="AQ1287" s="1" t="s">
        <v>162</v>
      </c>
      <c r="AR1287" s="1" t="s">
        <v>162</v>
      </c>
      <c r="AS1287" s="1" t="s">
        <v>162</v>
      </c>
      <c r="AT1287" s="1" t="s">
        <v>162</v>
      </c>
      <c r="AU1287" s="1" t="s">
        <v>162</v>
      </c>
      <c r="AV1287" s="1" t="s">
        <v>162</v>
      </c>
      <c r="AW1287" s="1" t="s">
        <v>162</v>
      </c>
      <c r="AX1287" s="1" t="s">
        <v>162</v>
      </c>
      <c r="AY1287" s="1" t="s">
        <v>162</v>
      </c>
      <c r="AZ1287" s="1" t="s">
        <v>162</v>
      </c>
      <c r="BA1287" s="1" t="s">
        <v>162</v>
      </c>
      <c r="BB1287" s="1" t="s">
        <v>162</v>
      </c>
      <c r="BC1287" s="1" t="s">
        <v>162</v>
      </c>
      <c r="BD1287" s="1" t="s">
        <v>162</v>
      </c>
      <c r="BE1287" s="1" t="s">
        <v>162</v>
      </c>
      <c r="BS1287" s="1" t="s">
        <v>10502</v>
      </c>
      <c r="BT1287" s="5" t="s">
        <v>318</v>
      </c>
      <c r="BU1287" s="1" t="s">
        <v>240</v>
      </c>
      <c r="BZ1287" s="1" t="s">
        <v>181</v>
      </c>
      <c r="CA1287" s="8" t="s">
        <v>15541</v>
      </c>
      <c r="CB1287" s="1" t="s">
        <v>10002</v>
      </c>
    </row>
    <row r="1288">
      <c r="A1288" s="1" t="s">
        <v>5191</v>
      </c>
      <c r="B1288" s="1" t="s">
        <v>10435</v>
      </c>
      <c r="C1288" s="1" t="s">
        <v>15536</v>
      </c>
      <c r="D1288" s="1" t="s">
        <v>126</v>
      </c>
      <c r="E1288" s="1" t="s">
        <v>128</v>
      </c>
      <c r="F1288" s="5" t="s">
        <v>155</v>
      </c>
      <c r="G1288" s="1" t="s">
        <v>5193</v>
      </c>
      <c r="H1288" s="1" t="s">
        <v>5195</v>
      </c>
      <c r="I1288" s="5" t="s">
        <v>150</v>
      </c>
      <c r="M1288" s="5" t="s">
        <v>174</v>
      </c>
      <c r="N1288" s="5" t="s">
        <v>15543</v>
      </c>
      <c r="O1288" s="5" t="s">
        <v>2306</v>
      </c>
      <c r="P1288" s="5" t="s">
        <v>150</v>
      </c>
      <c r="Q1288" s="5" t="s">
        <v>155</v>
      </c>
      <c r="R1288" s="5" t="s">
        <v>155</v>
      </c>
      <c r="S1288" s="5" t="s">
        <v>216</v>
      </c>
      <c r="T1288" s="5" t="s">
        <v>158</v>
      </c>
      <c r="U1288" s="5" t="s">
        <v>158</v>
      </c>
      <c r="V1288" s="5" t="s">
        <v>158</v>
      </c>
      <c r="W1288" s="5" t="s">
        <v>257</v>
      </c>
      <c r="AB1288" s="5" t="s">
        <v>150</v>
      </c>
      <c r="AC1288" s="1" t="s">
        <v>162</v>
      </c>
      <c r="AD1288" s="1" t="s">
        <v>162</v>
      </c>
      <c r="AE1288" s="1" t="s">
        <v>162</v>
      </c>
      <c r="AF1288" s="1" t="s">
        <v>162</v>
      </c>
      <c r="AG1288" s="1" t="s">
        <v>162</v>
      </c>
      <c r="AH1288" s="1" t="s">
        <v>162</v>
      </c>
      <c r="AI1288" s="1" t="s">
        <v>162</v>
      </c>
      <c r="AJ1288" s="1" t="s">
        <v>162</v>
      </c>
      <c r="AK1288" s="1" t="s">
        <v>162</v>
      </c>
      <c r="AL1288" s="1" t="s">
        <v>162</v>
      </c>
      <c r="AM1288" s="1" t="s">
        <v>162</v>
      </c>
      <c r="AN1288" s="1" t="s">
        <v>162</v>
      </c>
      <c r="AO1288" s="1" t="s">
        <v>162</v>
      </c>
      <c r="AP1288" s="1" t="s">
        <v>162</v>
      </c>
      <c r="AQ1288" s="1" t="s">
        <v>162</v>
      </c>
      <c r="AR1288" s="1" t="s">
        <v>162</v>
      </c>
      <c r="AS1288" s="1" t="s">
        <v>162</v>
      </c>
      <c r="AT1288" s="1" t="s">
        <v>162</v>
      </c>
      <c r="AU1288" s="1" t="s">
        <v>162</v>
      </c>
      <c r="AV1288" s="1" t="s">
        <v>162</v>
      </c>
      <c r="AW1288" s="1" t="s">
        <v>162</v>
      </c>
      <c r="AX1288" s="1" t="s">
        <v>162</v>
      </c>
      <c r="AY1288" s="1" t="s">
        <v>162</v>
      </c>
      <c r="AZ1288" s="1" t="s">
        <v>162</v>
      </c>
      <c r="BA1288" s="1" t="s">
        <v>162</v>
      </c>
      <c r="BB1288" s="1" t="s">
        <v>162</v>
      </c>
      <c r="BC1288" s="1" t="s">
        <v>162</v>
      </c>
      <c r="BD1288" s="1" t="s">
        <v>162</v>
      </c>
      <c r="BE1288" s="1" t="s">
        <v>162</v>
      </c>
      <c r="BS1288" s="1" t="s">
        <v>5160</v>
      </c>
      <c r="BT1288" s="5" t="s">
        <v>2306</v>
      </c>
      <c r="BU1288" s="1" t="s">
        <v>240</v>
      </c>
      <c r="BZ1288" s="1" t="s">
        <v>181</v>
      </c>
      <c r="CA1288" s="8" t="s">
        <v>15545</v>
      </c>
      <c r="CB1288" s="1" t="s">
        <v>196</v>
      </c>
    </row>
    <row r="1289">
      <c r="A1289" s="1" t="s">
        <v>5171</v>
      </c>
      <c r="B1289" s="1" t="s">
        <v>15536</v>
      </c>
      <c r="C1289" s="1" t="s">
        <v>15547</v>
      </c>
      <c r="D1289" s="1" t="s">
        <v>126</v>
      </c>
      <c r="E1289" s="1" t="s">
        <v>128</v>
      </c>
      <c r="F1289" s="5" t="s">
        <v>174</v>
      </c>
      <c r="G1289" s="1" t="s">
        <v>15548</v>
      </c>
      <c r="H1289" s="1" t="s">
        <v>5174</v>
      </c>
      <c r="I1289" s="5" t="s">
        <v>150</v>
      </c>
      <c r="M1289" s="5" t="s">
        <v>174</v>
      </c>
      <c r="N1289" s="5" t="s">
        <v>15549</v>
      </c>
      <c r="O1289" s="5" t="s">
        <v>993</v>
      </c>
      <c r="P1289" s="5" t="s">
        <v>174</v>
      </c>
      <c r="Q1289" s="5" t="s">
        <v>174</v>
      </c>
      <c r="R1289" s="5" t="s">
        <v>155</v>
      </c>
      <c r="S1289" s="5" t="s">
        <v>216</v>
      </c>
      <c r="T1289" s="5" t="s">
        <v>158</v>
      </c>
      <c r="U1289" s="5" t="s">
        <v>158</v>
      </c>
      <c r="V1289" s="5" t="s">
        <v>158</v>
      </c>
      <c r="W1289" s="5" t="s">
        <v>214</v>
      </c>
      <c r="AB1289" s="5" t="s">
        <v>156</v>
      </c>
      <c r="AC1289" s="1" t="s">
        <v>162</v>
      </c>
      <c r="AD1289" s="1" t="s">
        <v>162</v>
      </c>
      <c r="AE1289" s="1" t="s">
        <v>162</v>
      </c>
      <c r="AF1289" s="1" t="s">
        <v>162</v>
      </c>
      <c r="AG1289" s="1" t="s">
        <v>162</v>
      </c>
      <c r="AH1289" s="1" t="s">
        <v>162</v>
      </c>
      <c r="AI1289" s="1" t="s">
        <v>162</v>
      </c>
      <c r="AJ1289" s="1" t="s">
        <v>162</v>
      </c>
      <c r="AK1289" s="1" t="s">
        <v>162</v>
      </c>
      <c r="AL1289" s="1" t="s">
        <v>162</v>
      </c>
      <c r="AM1289" s="1" t="s">
        <v>162</v>
      </c>
      <c r="AN1289" s="1" t="s">
        <v>162</v>
      </c>
      <c r="AO1289" s="1" t="s">
        <v>162</v>
      </c>
      <c r="AP1289" s="1" t="s">
        <v>162</v>
      </c>
      <c r="AQ1289" s="1" t="s">
        <v>162</v>
      </c>
      <c r="AR1289" s="1" t="s">
        <v>162</v>
      </c>
      <c r="AS1289" s="1" t="s">
        <v>162</v>
      </c>
      <c r="AT1289" s="1" t="s">
        <v>162</v>
      </c>
      <c r="AU1289" s="1" t="s">
        <v>162</v>
      </c>
      <c r="AV1289" s="1" t="s">
        <v>162</v>
      </c>
      <c r="AW1289" s="1" t="s">
        <v>162</v>
      </c>
      <c r="AX1289" s="1" t="s">
        <v>162</v>
      </c>
      <c r="AY1289" s="1" t="s">
        <v>162</v>
      </c>
      <c r="AZ1289" s="1" t="s">
        <v>162</v>
      </c>
      <c r="BA1289" s="1" t="s">
        <v>162</v>
      </c>
      <c r="BB1289" s="1" t="s">
        <v>162</v>
      </c>
      <c r="BC1289" s="1" t="s">
        <v>162</v>
      </c>
      <c r="BD1289" s="1" t="s">
        <v>162</v>
      </c>
      <c r="BE1289" s="1" t="s">
        <v>162</v>
      </c>
      <c r="BS1289" s="1" t="s">
        <v>5160</v>
      </c>
      <c r="BT1289" s="5" t="s">
        <v>993</v>
      </c>
      <c r="BX1289" s="1" t="s">
        <v>346</v>
      </c>
      <c r="BZ1289" s="1" t="s">
        <v>181</v>
      </c>
      <c r="CA1289" s="8" t="s">
        <v>15552</v>
      </c>
      <c r="CB1289" s="1" t="s">
        <v>196</v>
      </c>
    </row>
    <row r="1290">
      <c r="A1290" s="1" t="s">
        <v>5151</v>
      </c>
      <c r="B1290" s="1" t="s">
        <v>15547</v>
      </c>
      <c r="C1290" s="1" t="s">
        <v>15553</v>
      </c>
      <c r="D1290" s="1" t="s">
        <v>126</v>
      </c>
      <c r="E1290" s="1" t="s">
        <v>128</v>
      </c>
      <c r="F1290" s="5" t="s">
        <v>150</v>
      </c>
      <c r="G1290" s="1" t="s">
        <v>5153</v>
      </c>
      <c r="H1290" s="1" t="s">
        <v>5154</v>
      </c>
      <c r="I1290" s="5" t="s">
        <v>150</v>
      </c>
      <c r="M1290" s="5" t="s">
        <v>150</v>
      </c>
      <c r="N1290" s="5" t="s">
        <v>15554</v>
      </c>
      <c r="O1290" s="5" t="s">
        <v>600</v>
      </c>
      <c r="P1290" s="5" t="s">
        <v>174</v>
      </c>
      <c r="Q1290" s="5" t="s">
        <v>150</v>
      </c>
      <c r="R1290" s="5" t="s">
        <v>155</v>
      </c>
      <c r="S1290" s="5" t="s">
        <v>156</v>
      </c>
      <c r="T1290" s="5" t="s">
        <v>158</v>
      </c>
      <c r="U1290" s="5" t="s">
        <v>158</v>
      </c>
      <c r="V1290" s="5" t="s">
        <v>158</v>
      </c>
      <c r="W1290" s="5" t="s">
        <v>159</v>
      </c>
      <c r="X1290" s="1" t="s">
        <v>15555</v>
      </c>
      <c r="AB1290" s="5" t="s">
        <v>161</v>
      </c>
      <c r="AC1290" s="1" t="s">
        <v>162</v>
      </c>
      <c r="AD1290" s="1" t="s">
        <v>162</v>
      </c>
      <c r="AE1290" s="1" t="s">
        <v>162</v>
      </c>
      <c r="AF1290" s="1" t="s">
        <v>162</v>
      </c>
      <c r="AG1290" s="1" t="s">
        <v>162</v>
      </c>
      <c r="AH1290" s="1" t="s">
        <v>162</v>
      </c>
      <c r="AI1290" s="1" t="s">
        <v>162</v>
      </c>
      <c r="AJ1290" s="1" t="s">
        <v>162</v>
      </c>
      <c r="AK1290" s="1" t="s">
        <v>162</v>
      </c>
      <c r="AL1290" s="1" t="s">
        <v>162</v>
      </c>
      <c r="AM1290" s="1" t="s">
        <v>162</v>
      </c>
      <c r="AN1290" s="1" t="s">
        <v>162</v>
      </c>
      <c r="AO1290" s="1" t="s">
        <v>162</v>
      </c>
      <c r="AP1290" s="1" t="s">
        <v>162</v>
      </c>
      <c r="AQ1290" s="1" t="s">
        <v>162</v>
      </c>
      <c r="AR1290" s="1" t="s">
        <v>162</v>
      </c>
      <c r="AS1290" s="1" t="s">
        <v>162</v>
      </c>
      <c r="AT1290" s="1" t="s">
        <v>162</v>
      </c>
      <c r="AU1290" s="1" t="s">
        <v>162</v>
      </c>
      <c r="AV1290" s="1" t="s">
        <v>162</v>
      </c>
      <c r="AW1290" s="1" t="s">
        <v>162</v>
      </c>
      <c r="AX1290" s="1" t="s">
        <v>162</v>
      </c>
      <c r="AY1290" s="1" t="s">
        <v>162</v>
      </c>
      <c r="AZ1290" s="1" t="s">
        <v>162</v>
      </c>
      <c r="BA1290" s="1" t="s">
        <v>162</v>
      </c>
      <c r="BB1290" s="1" t="s">
        <v>162</v>
      </c>
      <c r="BC1290" s="1" t="s">
        <v>162</v>
      </c>
      <c r="BD1290" s="1" t="s">
        <v>162</v>
      </c>
      <c r="BE1290" s="1" t="s">
        <v>162</v>
      </c>
      <c r="BS1290" s="1" t="s">
        <v>5160</v>
      </c>
      <c r="BT1290" s="5" t="s">
        <v>600</v>
      </c>
      <c r="BY1290" s="1" t="s">
        <v>180</v>
      </c>
      <c r="BZ1290" s="1" t="s">
        <v>181</v>
      </c>
      <c r="CA1290" s="8" t="s">
        <v>15559</v>
      </c>
      <c r="CB1290" s="1" t="s">
        <v>196</v>
      </c>
    </row>
    <row r="1291">
      <c r="A1291" s="1" t="s">
        <v>15562</v>
      </c>
      <c r="B1291" s="1" t="s">
        <v>10391</v>
      </c>
      <c r="C1291" s="1" t="s">
        <v>15563</v>
      </c>
      <c r="D1291" s="1" t="s">
        <v>126</v>
      </c>
      <c r="E1291" s="1" t="s">
        <v>128</v>
      </c>
      <c r="F1291" s="5" t="s">
        <v>155</v>
      </c>
      <c r="G1291" s="1" t="s">
        <v>15564</v>
      </c>
      <c r="H1291" s="1" t="s">
        <v>15565</v>
      </c>
      <c r="I1291" s="5" t="s">
        <v>150</v>
      </c>
      <c r="M1291" s="5" t="s">
        <v>174</v>
      </c>
      <c r="N1291" s="5" t="s">
        <v>15566</v>
      </c>
      <c r="O1291" s="5" t="s">
        <v>423</v>
      </c>
      <c r="P1291" s="5" t="s">
        <v>150</v>
      </c>
      <c r="Q1291" s="5" t="s">
        <v>155</v>
      </c>
      <c r="R1291" s="5" t="s">
        <v>174</v>
      </c>
      <c r="S1291" s="5" t="s">
        <v>150</v>
      </c>
      <c r="T1291" s="5" t="s">
        <v>158</v>
      </c>
      <c r="U1291" s="5" t="s">
        <v>158</v>
      </c>
      <c r="V1291" s="5" t="s">
        <v>158</v>
      </c>
      <c r="W1291" s="5" t="s">
        <v>257</v>
      </c>
      <c r="AB1291" s="5" t="s">
        <v>216</v>
      </c>
      <c r="AC1291" s="1" t="s">
        <v>162</v>
      </c>
      <c r="AD1291" s="1" t="s">
        <v>162</v>
      </c>
      <c r="AE1291" s="1" t="s">
        <v>162</v>
      </c>
      <c r="AF1291" s="1" t="s">
        <v>162</v>
      </c>
      <c r="AG1291" s="1" t="s">
        <v>162</v>
      </c>
      <c r="AH1291" s="1" t="s">
        <v>162</v>
      </c>
      <c r="AI1291" s="1" t="s">
        <v>162</v>
      </c>
      <c r="AJ1291" s="1" t="s">
        <v>162</v>
      </c>
      <c r="AK1291" s="1" t="s">
        <v>162</v>
      </c>
      <c r="AL1291" s="1" t="s">
        <v>162</v>
      </c>
      <c r="AM1291" s="1" t="s">
        <v>162</v>
      </c>
      <c r="AN1291" s="1" t="s">
        <v>162</v>
      </c>
      <c r="AO1291" s="1" t="s">
        <v>162</v>
      </c>
      <c r="AP1291" s="1" t="s">
        <v>162</v>
      </c>
      <c r="AQ1291" s="1" t="s">
        <v>162</v>
      </c>
      <c r="AR1291" s="1" t="s">
        <v>162</v>
      </c>
      <c r="AS1291" s="1" t="s">
        <v>162</v>
      </c>
      <c r="AT1291" s="1" t="s">
        <v>162</v>
      </c>
      <c r="AU1291" s="1" t="s">
        <v>162</v>
      </c>
      <c r="AV1291" s="1" t="s">
        <v>162</v>
      </c>
      <c r="AW1291" s="1" t="s">
        <v>162</v>
      </c>
      <c r="AX1291" s="1" t="s">
        <v>162</v>
      </c>
      <c r="AY1291" s="1" t="s">
        <v>162</v>
      </c>
      <c r="AZ1291" s="1" t="s">
        <v>162</v>
      </c>
      <c r="BA1291" s="1" t="s">
        <v>162</v>
      </c>
      <c r="BB1291" s="1" t="s">
        <v>162</v>
      </c>
      <c r="BC1291" s="1" t="s">
        <v>162</v>
      </c>
      <c r="BD1291" s="1" t="s">
        <v>162</v>
      </c>
      <c r="BE1291" s="1" t="s">
        <v>162</v>
      </c>
      <c r="BS1291" s="1" t="s">
        <v>8773</v>
      </c>
      <c r="BT1291" s="5" t="s">
        <v>423</v>
      </c>
      <c r="BU1291" s="1" t="s">
        <v>240</v>
      </c>
      <c r="BZ1291" s="1" t="s">
        <v>181</v>
      </c>
      <c r="CA1291" s="8" t="s">
        <v>15571</v>
      </c>
      <c r="CB1291" s="1" t="s">
        <v>10433</v>
      </c>
    </row>
    <row r="1292">
      <c r="A1292" s="1" t="s">
        <v>15574</v>
      </c>
      <c r="B1292" s="1" t="s">
        <v>15563</v>
      </c>
      <c r="C1292" s="1" t="s">
        <v>15576</v>
      </c>
      <c r="D1292" s="1" t="s">
        <v>126</v>
      </c>
      <c r="E1292" s="1" t="s">
        <v>128</v>
      </c>
      <c r="F1292" s="5" t="s">
        <v>174</v>
      </c>
      <c r="G1292" s="1" t="s">
        <v>8788</v>
      </c>
      <c r="H1292" s="1" t="s">
        <v>15577</v>
      </c>
      <c r="I1292" s="5" t="s">
        <v>150</v>
      </c>
      <c r="M1292" s="5" t="s">
        <v>174</v>
      </c>
      <c r="N1292" s="5" t="s">
        <v>15578</v>
      </c>
      <c r="O1292" s="5" t="s">
        <v>1273</v>
      </c>
      <c r="P1292" s="5" t="s">
        <v>174</v>
      </c>
      <c r="Q1292" s="5" t="s">
        <v>174</v>
      </c>
      <c r="R1292" s="5" t="s">
        <v>155</v>
      </c>
      <c r="S1292" s="5" t="s">
        <v>216</v>
      </c>
      <c r="T1292" s="5" t="s">
        <v>158</v>
      </c>
      <c r="U1292" s="5" t="s">
        <v>158</v>
      </c>
      <c r="V1292" s="5" t="s">
        <v>158</v>
      </c>
      <c r="W1292" s="5" t="s">
        <v>257</v>
      </c>
      <c r="AB1292" s="5" t="s">
        <v>216</v>
      </c>
      <c r="AC1292" s="1" t="s">
        <v>162</v>
      </c>
      <c r="AD1292" s="1" t="s">
        <v>162</v>
      </c>
      <c r="AE1292" s="1" t="s">
        <v>162</v>
      </c>
      <c r="AF1292" s="1" t="s">
        <v>162</v>
      </c>
      <c r="AG1292" s="1" t="s">
        <v>162</v>
      </c>
      <c r="AH1292" s="1" t="s">
        <v>162</v>
      </c>
      <c r="AI1292" s="1" t="s">
        <v>162</v>
      </c>
      <c r="AJ1292" s="1" t="s">
        <v>162</v>
      </c>
      <c r="AK1292" s="1" t="s">
        <v>162</v>
      </c>
      <c r="AL1292" s="1" t="s">
        <v>162</v>
      </c>
      <c r="AM1292" s="1" t="s">
        <v>162</v>
      </c>
      <c r="AN1292" s="1" t="s">
        <v>162</v>
      </c>
      <c r="AO1292" s="1" t="s">
        <v>162</v>
      </c>
      <c r="AP1292" s="1" t="s">
        <v>162</v>
      </c>
      <c r="AQ1292" s="1" t="s">
        <v>162</v>
      </c>
      <c r="AR1292" s="1" t="s">
        <v>162</v>
      </c>
      <c r="AS1292" s="1" t="s">
        <v>162</v>
      </c>
      <c r="AT1292" s="1" t="s">
        <v>162</v>
      </c>
      <c r="AU1292" s="1" t="s">
        <v>162</v>
      </c>
      <c r="AV1292" s="1" t="s">
        <v>162</v>
      </c>
      <c r="AW1292" s="1" t="s">
        <v>162</v>
      </c>
      <c r="AX1292" s="1" t="s">
        <v>162</v>
      </c>
      <c r="AY1292" s="1" t="s">
        <v>162</v>
      </c>
      <c r="AZ1292" s="1" t="s">
        <v>162</v>
      </c>
      <c r="BA1292" s="1" t="s">
        <v>162</v>
      </c>
      <c r="BB1292" s="1" t="s">
        <v>162</v>
      </c>
      <c r="BC1292" s="1" t="s">
        <v>162</v>
      </c>
      <c r="BD1292" s="1" t="s">
        <v>162</v>
      </c>
      <c r="BE1292" s="1" t="s">
        <v>162</v>
      </c>
      <c r="BS1292" s="1" t="s">
        <v>8773</v>
      </c>
      <c r="BT1292" s="5" t="s">
        <v>1273</v>
      </c>
      <c r="BU1292" s="1" t="s">
        <v>240</v>
      </c>
      <c r="BZ1292" s="1" t="s">
        <v>181</v>
      </c>
      <c r="CA1292" s="8" t="s">
        <v>15583</v>
      </c>
      <c r="CB1292" s="1" t="s">
        <v>10433</v>
      </c>
    </row>
    <row r="1293">
      <c r="A1293" s="1" t="s">
        <v>15585</v>
      </c>
      <c r="B1293" s="1" t="s">
        <v>15576</v>
      </c>
      <c r="C1293" s="1" t="s">
        <v>15586</v>
      </c>
      <c r="D1293" s="1" t="s">
        <v>126</v>
      </c>
      <c r="E1293" s="1" t="s">
        <v>128</v>
      </c>
      <c r="F1293" s="5" t="s">
        <v>150</v>
      </c>
      <c r="G1293" s="1" t="s">
        <v>15587</v>
      </c>
      <c r="H1293" s="1" t="s">
        <v>15588</v>
      </c>
      <c r="I1293" s="5" t="s">
        <v>150</v>
      </c>
      <c r="M1293" s="5" t="s">
        <v>150</v>
      </c>
      <c r="N1293" s="5" t="s">
        <v>15589</v>
      </c>
      <c r="O1293" s="5" t="s">
        <v>1273</v>
      </c>
      <c r="P1293" s="5" t="s">
        <v>174</v>
      </c>
      <c r="Q1293" s="5" t="s">
        <v>150</v>
      </c>
      <c r="R1293" s="5" t="s">
        <v>155</v>
      </c>
      <c r="S1293" s="5" t="s">
        <v>156</v>
      </c>
      <c r="T1293" s="5" t="s">
        <v>882</v>
      </c>
      <c r="U1293" s="5" t="s">
        <v>158</v>
      </c>
      <c r="V1293" s="5" t="s">
        <v>9367</v>
      </c>
      <c r="W1293" s="5" t="s">
        <v>898</v>
      </c>
      <c r="AB1293" s="5" t="s">
        <v>150</v>
      </c>
      <c r="AC1293" s="1" t="s">
        <v>162</v>
      </c>
      <c r="AD1293" s="1" t="s">
        <v>162</v>
      </c>
      <c r="AE1293" s="1" t="s">
        <v>162</v>
      </c>
      <c r="AF1293" s="1" t="s">
        <v>162</v>
      </c>
      <c r="AG1293" s="1" t="s">
        <v>162</v>
      </c>
      <c r="AH1293" s="1" t="s">
        <v>162</v>
      </c>
      <c r="AI1293" s="1" t="s">
        <v>162</v>
      </c>
      <c r="AJ1293" s="1" t="s">
        <v>162</v>
      </c>
      <c r="AK1293" s="1" t="s">
        <v>162</v>
      </c>
      <c r="AL1293" s="1" t="s">
        <v>162</v>
      </c>
      <c r="AM1293" s="1" t="s">
        <v>162</v>
      </c>
      <c r="AN1293" s="1" t="s">
        <v>162</v>
      </c>
      <c r="AO1293" s="1" t="s">
        <v>162</v>
      </c>
      <c r="AP1293" s="1" t="s">
        <v>162</v>
      </c>
      <c r="AQ1293" s="1" t="s">
        <v>162</v>
      </c>
      <c r="AR1293" s="1" t="s">
        <v>162</v>
      </c>
      <c r="AS1293" s="1" t="s">
        <v>162</v>
      </c>
      <c r="AT1293" s="1" t="s">
        <v>162</v>
      </c>
      <c r="AU1293" s="1" t="s">
        <v>162</v>
      </c>
      <c r="AV1293" s="1" t="s">
        <v>162</v>
      </c>
      <c r="AW1293" s="1" t="s">
        <v>162</v>
      </c>
      <c r="AX1293" s="1" t="s">
        <v>162</v>
      </c>
      <c r="AY1293" s="1" t="s">
        <v>162</v>
      </c>
      <c r="AZ1293" s="1" t="s">
        <v>162</v>
      </c>
      <c r="BA1293" s="1" t="s">
        <v>162</v>
      </c>
      <c r="BB1293" s="1" t="s">
        <v>162</v>
      </c>
      <c r="BC1293" s="1" t="s">
        <v>162</v>
      </c>
      <c r="BD1293" s="1" t="s">
        <v>162</v>
      </c>
      <c r="BE1293" s="1" t="s">
        <v>162</v>
      </c>
      <c r="BS1293" s="1" t="s">
        <v>8773</v>
      </c>
      <c r="BT1293" s="5" t="s">
        <v>1273</v>
      </c>
      <c r="BW1293" s="1" t="s">
        <v>467</v>
      </c>
      <c r="BZ1293" s="1" t="s">
        <v>181</v>
      </c>
      <c r="CA1293" s="8" t="s">
        <v>15595</v>
      </c>
      <c r="CB1293" s="1" t="s">
        <v>10433</v>
      </c>
    </row>
    <row r="1294">
      <c r="A1294" s="1" t="s">
        <v>15596</v>
      </c>
      <c r="B1294" s="1" t="s">
        <v>15597</v>
      </c>
      <c r="C1294" s="1" t="s">
        <v>15598</v>
      </c>
      <c r="D1294" s="1" t="s">
        <v>126</v>
      </c>
      <c r="E1294" s="1" t="s">
        <v>128</v>
      </c>
      <c r="F1294" s="5" t="s">
        <v>156</v>
      </c>
      <c r="G1294" s="1" t="s">
        <v>15599</v>
      </c>
      <c r="H1294" s="1" t="s">
        <v>15600</v>
      </c>
      <c r="I1294" s="5" t="s">
        <v>150</v>
      </c>
      <c r="M1294" s="5" t="s">
        <v>174</v>
      </c>
      <c r="N1294" s="5" t="s">
        <v>15601</v>
      </c>
      <c r="O1294" s="5" t="s">
        <v>216</v>
      </c>
      <c r="P1294" s="5" t="s">
        <v>150</v>
      </c>
      <c r="Q1294" s="5" t="s">
        <v>155</v>
      </c>
      <c r="R1294" s="5" t="s">
        <v>174</v>
      </c>
      <c r="S1294" s="5" t="s">
        <v>150</v>
      </c>
      <c r="BS1294" s="1" t="s">
        <v>8475</v>
      </c>
      <c r="BT1294" s="5" t="s">
        <v>216</v>
      </c>
      <c r="BZ1294" s="1" t="s">
        <v>181</v>
      </c>
      <c r="CA1294" s="8" t="s">
        <v>15602</v>
      </c>
      <c r="CB1294" s="1" t="s">
        <v>196</v>
      </c>
    </row>
    <row r="1295">
      <c r="A1295" s="1" t="s">
        <v>15604</v>
      </c>
      <c r="B1295" s="1" t="s">
        <v>15598</v>
      </c>
      <c r="C1295" s="1" t="s">
        <v>15605</v>
      </c>
      <c r="D1295" s="1" t="s">
        <v>126</v>
      </c>
      <c r="E1295" s="1" t="s">
        <v>128</v>
      </c>
      <c r="F1295" s="5" t="s">
        <v>150</v>
      </c>
      <c r="G1295" s="1" t="s">
        <v>6717</v>
      </c>
      <c r="H1295" s="1" t="s">
        <v>6718</v>
      </c>
      <c r="I1295" s="5" t="s">
        <v>150</v>
      </c>
      <c r="M1295" s="5" t="s">
        <v>150</v>
      </c>
      <c r="N1295" s="5" t="s">
        <v>9101</v>
      </c>
      <c r="O1295" s="5" t="s">
        <v>256</v>
      </c>
      <c r="P1295" s="5" t="s">
        <v>174</v>
      </c>
      <c r="Q1295" s="5" t="s">
        <v>150</v>
      </c>
      <c r="R1295" s="5" t="s">
        <v>155</v>
      </c>
      <c r="S1295" s="5" t="s">
        <v>156</v>
      </c>
      <c r="T1295" s="5" t="s">
        <v>405</v>
      </c>
      <c r="U1295" s="5" t="s">
        <v>158</v>
      </c>
      <c r="V1295" s="5" t="s">
        <v>158</v>
      </c>
      <c r="W1295" s="5" t="s">
        <v>861</v>
      </c>
      <c r="AB1295" s="5" t="s">
        <v>155</v>
      </c>
      <c r="AC1295" s="1" t="s">
        <v>162</v>
      </c>
      <c r="AD1295" s="1" t="s">
        <v>162</v>
      </c>
      <c r="AE1295" s="1" t="s">
        <v>162</v>
      </c>
      <c r="AF1295" s="1" t="s">
        <v>162</v>
      </c>
      <c r="AG1295" s="1" t="s">
        <v>162</v>
      </c>
      <c r="AH1295" s="1" t="s">
        <v>162</v>
      </c>
      <c r="AI1295" s="1" t="s">
        <v>162</v>
      </c>
      <c r="AJ1295" s="1" t="s">
        <v>162</v>
      </c>
      <c r="AK1295" s="1" t="s">
        <v>162</v>
      </c>
      <c r="AL1295" s="1" t="s">
        <v>162</v>
      </c>
      <c r="AM1295" s="1" t="s">
        <v>162</v>
      </c>
      <c r="AN1295" s="1" t="s">
        <v>162</v>
      </c>
      <c r="AO1295" s="1" t="s">
        <v>162</v>
      </c>
      <c r="AP1295" s="1" t="s">
        <v>162</v>
      </c>
      <c r="AQ1295" s="1" t="s">
        <v>162</v>
      </c>
      <c r="AR1295" s="1" t="s">
        <v>162</v>
      </c>
      <c r="AS1295" s="1" t="s">
        <v>162</v>
      </c>
      <c r="AT1295" s="1" t="s">
        <v>162</v>
      </c>
      <c r="AU1295" s="1" t="s">
        <v>162</v>
      </c>
      <c r="AV1295" s="1" t="s">
        <v>162</v>
      </c>
      <c r="AW1295" s="1" t="s">
        <v>162</v>
      </c>
      <c r="AX1295" s="1" t="s">
        <v>162</v>
      </c>
      <c r="AY1295" s="1" t="s">
        <v>162</v>
      </c>
      <c r="AZ1295" s="1" t="s">
        <v>162</v>
      </c>
      <c r="BA1295" s="1" t="s">
        <v>162</v>
      </c>
      <c r="BB1295" s="1" t="s">
        <v>162</v>
      </c>
      <c r="BC1295" s="1" t="s">
        <v>162</v>
      </c>
      <c r="BD1295" s="1" t="s">
        <v>162</v>
      </c>
      <c r="BE1295" s="1" t="s">
        <v>162</v>
      </c>
      <c r="BS1295" s="1" t="s">
        <v>6726</v>
      </c>
      <c r="BT1295" s="5" t="s">
        <v>256</v>
      </c>
      <c r="BU1295" s="1" t="s">
        <v>768</v>
      </c>
      <c r="BZ1295" s="1" t="s">
        <v>181</v>
      </c>
      <c r="CA1295" s="8" t="s">
        <v>15609</v>
      </c>
      <c r="CB1295" s="1" t="s">
        <v>10030</v>
      </c>
    </row>
    <row r="1296">
      <c r="A1296" s="1" t="s">
        <v>15610</v>
      </c>
      <c r="B1296" s="1" t="s">
        <v>15598</v>
      </c>
      <c r="C1296" s="1" t="s">
        <v>15611</v>
      </c>
      <c r="D1296" s="1" t="s">
        <v>126</v>
      </c>
      <c r="E1296" s="1" t="s">
        <v>128</v>
      </c>
      <c r="F1296" s="5" t="s">
        <v>155</v>
      </c>
      <c r="G1296" s="1" t="s">
        <v>15612</v>
      </c>
      <c r="H1296" s="1" t="s">
        <v>15613</v>
      </c>
      <c r="I1296" s="5" t="s">
        <v>150</v>
      </c>
      <c r="M1296" s="5" t="s">
        <v>174</v>
      </c>
      <c r="N1296" s="5" t="s">
        <v>15614</v>
      </c>
      <c r="O1296" s="5" t="s">
        <v>1603</v>
      </c>
      <c r="P1296" s="5" t="s">
        <v>150</v>
      </c>
      <c r="Q1296" s="5" t="s">
        <v>155</v>
      </c>
      <c r="R1296" s="5" t="s">
        <v>174</v>
      </c>
      <c r="S1296" s="5" t="s">
        <v>150</v>
      </c>
      <c r="T1296" s="5" t="s">
        <v>158</v>
      </c>
      <c r="U1296" s="5" t="s">
        <v>158</v>
      </c>
      <c r="V1296" s="5" t="s">
        <v>158</v>
      </c>
      <c r="W1296" s="5" t="s">
        <v>257</v>
      </c>
      <c r="AB1296" s="5" t="s">
        <v>150</v>
      </c>
      <c r="AC1296" s="1" t="s">
        <v>162</v>
      </c>
      <c r="AD1296" s="1" t="s">
        <v>162</v>
      </c>
      <c r="AE1296" s="1" t="s">
        <v>162</v>
      </c>
      <c r="AF1296" s="1" t="s">
        <v>162</v>
      </c>
      <c r="AG1296" s="1" t="s">
        <v>162</v>
      </c>
      <c r="AH1296" s="1" t="s">
        <v>162</v>
      </c>
      <c r="AI1296" s="1" t="s">
        <v>162</v>
      </c>
      <c r="AJ1296" s="1" t="s">
        <v>162</v>
      </c>
      <c r="AK1296" s="1" t="s">
        <v>162</v>
      </c>
      <c r="AL1296" s="1" t="s">
        <v>162</v>
      </c>
      <c r="AM1296" s="1" t="s">
        <v>162</v>
      </c>
      <c r="AN1296" s="1" t="s">
        <v>162</v>
      </c>
      <c r="AO1296" s="1" t="s">
        <v>162</v>
      </c>
      <c r="AP1296" s="1" t="s">
        <v>162</v>
      </c>
      <c r="AQ1296" s="1" t="s">
        <v>162</v>
      </c>
      <c r="AR1296" s="1" t="s">
        <v>162</v>
      </c>
      <c r="AS1296" s="1" t="s">
        <v>162</v>
      </c>
      <c r="AT1296" s="1" t="s">
        <v>162</v>
      </c>
      <c r="AU1296" s="1" t="s">
        <v>162</v>
      </c>
      <c r="AV1296" s="1" t="s">
        <v>162</v>
      </c>
      <c r="AW1296" s="1" t="s">
        <v>162</v>
      </c>
      <c r="AX1296" s="1" t="s">
        <v>162</v>
      </c>
      <c r="AY1296" s="1" t="s">
        <v>162</v>
      </c>
      <c r="AZ1296" s="1" t="s">
        <v>162</v>
      </c>
      <c r="BA1296" s="1" t="s">
        <v>162</v>
      </c>
      <c r="BB1296" s="1" t="s">
        <v>162</v>
      </c>
      <c r="BC1296" s="1" t="s">
        <v>162</v>
      </c>
      <c r="BD1296" s="1" t="s">
        <v>162</v>
      </c>
      <c r="BE1296" s="1" t="s">
        <v>162</v>
      </c>
      <c r="BS1296" s="1" t="s">
        <v>8475</v>
      </c>
      <c r="BT1296" s="5" t="s">
        <v>1603</v>
      </c>
      <c r="BU1296" s="1" t="s">
        <v>240</v>
      </c>
      <c r="BZ1296" s="1" t="s">
        <v>181</v>
      </c>
      <c r="CA1296" s="8" t="s">
        <v>15616</v>
      </c>
      <c r="CB1296" s="1" t="s">
        <v>196</v>
      </c>
    </row>
    <row r="1297">
      <c r="A1297" s="1" t="s">
        <v>15619</v>
      </c>
      <c r="B1297" s="1" t="s">
        <v>15611</v>
      </c>
      <c r="C1297" s="1" t="s">
        <v>15620</v>
      </c>
      <c r="D1297" s="1" t="s">
        <v>126</v>
      </c>
      <c r="E1297" s="1" t="s">
        <v>128</v>
      </c>
      <c r="F1297" s="5" t="s">
        <v>174</v>
      </c>
      <c r="G1297" s="1" t="s">
        <v>15621</v>
      </c>
      <c r="H1297" s="1" t="s">
        <v>15623</v>
      </c>
      <c r="I1297" s="5" t="s">
        <v>150</v>
      </c>
      <c r="M1297" s="5" t="s">
        <v>174</v>
      </c>
      <c r="N1297" s="5" t="s">
        <v>5632</v>
      </c>
      <c r="O1297" s="5" t="s">
        <v>203</v>
      </c>
      <c r="P1297" s="5" t="s">
        <v>174</v>
      </c>
      <c r="Q1297" s="5" t="s">
        <v>174</v>
      </c>
      <c r="R1297" s="5" t="s">
        <v>155</v>
      </c>
      <c r="S1297" s="5" t="s">
        <v>175</v>
      </c>
      <c r="T1297" s="5" t="s">
        <v>158</v>
      </c>
      <c r="U1297" s="5" t="s">
        <v>158</v>
      </c>
      <c r="V1297" s="5" t="s">
        <v>158</v>
      </c>
      <c r="W1297" s="5" t="s">
        <v>220</v>
      </c>
      <c r="AB1297" s="5" t="s">
        <v>155</v>
      </c>
      <c r="AC1297" s="1" t="s">
        <v>162</v>
      </c>
      <c r="AD1297" s="1" t="s">
        <v>162</v>
      </c>
      <c r="AE1297" s="1" t="s">
        <v>162</v>
      </c>
      <c r="AF1297" s="1" t="s">
        <v>162</v>
      </c>
      <c r="AG1297" s="1" t="s">
        <v>162</v>
      </c>
      <c r="AH1297" s="1" t="s">
        <v>162</v>
      </c>
      <c r="AI1297" s="1" t="s">
        <v>162</v>
      </c>
      <c r="AJ1297" s="1" t="s">
        <v>162</v>
      </c>
      <c r="AK1297" s="1" t="s">
        <v>162</v>
      </c>
      <c r="AL1297" s="1" t="s">
        <v>162</v>
      </c>
      <c r="AM1297" s="1" t="s">
        <v>162</v>
      </c>
      <c r="AN1297" s="1" t="s">
        <v>162</v>
      </c>
      <c r="AO1297" s="1" t="s">
        <v>162</v>
      </c>
      <c r="AP1297" s="1" t="s">
        <v>162</v>
      </c>
      <c r="AQ1297" s="1" t="s">
        <v>162</v>
      </c>
      <c r="AR1297" s="1" t="s">
        <v>162</v>
      </c>
      <c r="AS1297" s="1" t="s">
        <v>162</v>
      </c>
      <c r="AT1297" s="1" t="s">
        <v>162</v>
      </c>
      <c r="AU1297" s="1" t="s">
        <v>162</v>
      </c>
      <c r="AV1297" s="1" t="s">
        <v>162</v>
      </c>
      <c r="AW1297" s="1" t="s">
        <v>162</v>
      </c>
      <c r="AX1297" s="1" t="s">
        <v>162</v>
      </c>
      <c r="AY1297" s="1" t="s">
        <v>162</v>
      </c>
      <c r="AZ1297" s="1" t="s">
        <v>162</v>
      </c>
      <c r="BA1297" s="1" t="s">
        <v>162</v>
      </c>
      <c r="BB1297" s="1" t="s">
        <v>162</v>
      </c>
      <c r="BC1297" s="1" t="s">
        <v>162</v>
      </c>
      <c r="BD1297" s="1" t="s">
        <v>162</v>
      </c>
      <c r="BE1297" s="1" t="s">
        <v>162</v>
      </c>
      <c r="BS1297" s="1" t="s">
        <v>8475</v>
      </c>
      <c r="BT1297" s="5" t="s">
        <v>203</v>
      </c>
      <c r="BU1297" s="1" t="s">
        <v>231</v>
      </c>
      <c r="BZ1297" s="1" t="s">
        <v>181</v>
      </c>
      <c r="CA1297" s="8" t="s">
        <v>15624</v>
      </c>
      <c r="CB1297" s="1" t="s">
        <v>196</v>
      </c>
    </row>
    <row r="1298">
      <c r="A1298" s="1" t="s">
        <v>15627</v>
      </c>
      <c r="B1298" s="1" t="s">
        <v>15620</v>
      </c>
      <c r="C1298" s="1" t="s">
        <v>15628</v>
      </c>
      <c r="D1298" s="1" t="s">
        <v>126</v>
      </c>
      <c r="E1298" s="1" t="s">
        <v>128</v>
      </c>
      <c r="F1298" s="5" t="s">
        <v>150</v>
      </c>
      <c r="G1298" s="1" t="s">
        <v>8473</v>
      </c>
      <c r="H1298" s="1" t="s">
        <v>15629</v>
      </c>
      <c r="I1298" s="5" t="s">
        <v>150</v>
      </c>
      <c r="M1298" s="5" t="s">
        <v>150</v>
      </c>
      <c r="N1298" s="5" t="s">
        <v>15630</v>
      </c>
      <c r="O1298" s="5" t="s">
        <v>535</v>
      </c>
      <c r="P1298" s="5" t="s">
        <v>174</v>
      </c>
      <c r="Q1298" s="5" t="s">
        <v>150</v>
      </c>
      <c r="R1298" s="5" t="s">
        <v>155</v>
      </c>
      <c r="S1298" s="5" t="s">
        <v>175</v>
      </c>
      <c r="T1298" s="5" t="s">
        <v>158</v>
      </c>
      <c r="U1298" s="5" t="s">
        <v>158</v>
      </c>
      <c r="V1298" s="5" t="s">
        <v>158</v>
      </c>
      <c r="W1298" s="5" t="s">
        <v>225</v>
      </c>
      <c r="AB1298" s="5" t="s">
        <v>156</v>
      </c>
      <c r="AC1298" s="1" t="s">
        <v>162</v>
      </c>
      <c r="AD1298" s="1" t="s">
        <v>162</v>
      </c>
      <c r="AE1298" s="1" t="s">
        <v>162</v>
      </c>
      <c r="AF1298" s="1" t="s">
        <v>162</v>
      </c>
      <c r="AG1298" s="1" t="s">
        <v>162</v>
      </c>
      <c r="AH1298" s="1" t="s">
        <v>162</v>
      </c>
      <c r="AI1298" s="1" t="s">
        <v>162</v>
      </c>
      <c r="AJ1298" s="1" t="s">
        <v>162</v>
      </c>
      <c r="AK1298" s="1" t="s">
        <v>162</v>
      </c>
      <c r="AL1298" s="1" t="s">
        <v>162</v>
      </c>
      <c r="AM1298" s="1" t="s">
        <v>162</v>
      </c>
      <c r="AN1298" s="1" t="s">
        <v>162</v>
      </c>
      <c r="AO1298" s="1" t="s">
        <v>162</v>
      </c>
      <c r="AP1298" s="1" t="s">
        <v>162</v>
      </c>
      <c r="AQ1298" s="1" t="s">
        <v>162</v>
      </c>
      <c r="AR1298" s="1" t="s">
        <v>162</v>
      </c>
      <c r="AS1298" s="1" t="s">
        <v>162</v>
      </c>
      <c r="AT1298" s="1" t="s">
        <v>162</v>
      </c>
      <c r="AU1298" s="1" t="s">
        <v>162</v>
      </c>
      <c r="AV1298" s="1" t="s">
        <v>162</v>
      </c>
      <c r="AW1298" s="1" t="s">
        <v>162</v>
      </c>
      <c r="AX1298" s="1" t="s">
        <v>162</v>
      </c>
      <c r="AY1298" s="1" t="s">
        <v>162</v>
      </c>
      <c r="AZ1298" s="1" t="s">
        <v>162</v>
      </c>
      <c r="BA1298" s="1" t="s">
        <v>162</v>
      </c>
      <c r="BB1298" s="1" t="s">
        <v>162</v>
      </c>
      <c r="BC1298" s="1" t="s">
        <v>162</v>
      </c>
      <c r="BD1298" s="1" t="s">
        <v>162</v>
      </c>
      <c r="BE1298" s="1" t="s">
        <v>162</v>
      </c>
      <c r="BS1298" s="1" t="s">
        <v>8475</v>
      </c>
      <c r="BT1298" s="5" t="s">
        <v>535</v>
      </c>
      <c r="BV1298" s="1" t="s">
        <v>1080</v>
      </c>
      <c r="BZ1298" s="1" t="s">
        <v>181</v>
      </c>
      <c r="CA1298" s="8" t="s">
        <v>15632</v>
      </c>
      <c r="CB1298" s="1" t="s">
        <v>196</v>
      </c>
    </row>
    <row r="1299">
      <c r="A1299" s="1" t="s">
        <v>5678</v>
      </c>
      <c r="B1299" s="1" t="s">
        <v>10283</v>
      </c>
      <c r="C1299" s="1" t="s">
        <v>15636</v>
      </c>
      <c r="D1299" s="1" t="s">
        <v>126</v>
      </c>
      <c r="E1299" s="1" t="s">
        <v>128</v>
      </c>
      <c r="F1299" s="5" t="s">
        <v>174</v>
      </c>
      <c r="G1299" s="1" t="s">
        <v>5681</v>
      </c>
      <c r="H1299" s="1" t="s">
        <v>5682</v>
      </c>
      <c r="I1299" s="5" t="s">
        <v>150</v>
      </c>
      <c r="M1299" s="5" t="s">
        <v>174</v>
      </c>
      <c r="N1299" s="5" t="s">
        <v>15637</v>
      </c>
      <c r="O1299" s="5" t="s">
        <v>1160</v>
      </c>
      <c r="P1299" s="5" t="s">
        <v>174</v>
      </c>
      <c r="Q1299" s="5" t="s">
        <v>174</v>
      </c>
      <c r="R1299" s="5" t="s">
        <v>155</v>
      </c>
      <c r="S1299" s="5" t="s">
        <v>156</v>
      </c>
      <c r="T1299" s="5" t="s">
        <v>158</v>
      </c>
      <c r="U1299" s="5" t="s">
        <v>158</v>
      </c>
      <c r="V1299" s="5" t="s">
        <v>158</v>
      </c>
      <c r="W1299" s="5" t="s">
        <v>257</v>
      </c>
      <c r="AB1299" s="5" t="s">
        <v>161</v>
      </c>
      <c r="AC1299" s="1" t="s">
        <v>162</v>
      </c>
      <c r="AD1299" s="1" t="s">
        <v>162</v>
      </c>
      <c r="AE1299" s="1" t="s">
        <v>162</v>
      </c>
      <c r="AF1299" s="1" t="s">
        <v>162</v>
      </c>
      <c r="AG1299" s="1" t="s">
        <v>162</v>
      </c>
      <c r="AH1299" s="1" t="s">
        <v>162</v>
      </c>
      <c r="AI1299" s="1" t="s">
        <v>162</v>
      </c>
      <c r="AJ1299" s="1" t="s">
        <v>162</v>
      </c>
      <c r="AK1299" s="1" t="s">
        <v>162</v>
      </c>
      <c r="AL1299" s="1" t="s">
        <v>162</v>
      </c>
      <c r="AM1299" s="1" t="s">
        <v>162</v>
      </c>
      <c r="AN1299" s="1" t="s">
        <v>162</v>
      </c>
      <c r="AO1299" s="1" t="s">
        <v>162</v>
      </c>
      <c r="AP1299" s="1" t="s">
        <v>162</v>
      </c>
      <c r="AQ1299" s="1" t="s">
        <v>162</v>
      </c>
      <c r="AR1299" s="1" t="s">
        <v>162</v>
      </c>
      <c r="AS1299" s="1" t="s">
        <v>162</v>
      </c>
      <c r="AT1299" s="1" t="s">
        <v>162</v>
      </c>
      <c r="AU1299" s="1" t="s">
        <v>162</v>
      </c>
      <c r="AV1299" s="1" t="s">
        <v>162</v>
      </c>
      <c r="AW1299" s="1" t="s">
        <v>162</v>
      </c>
      <c r="AX1299" s="1" t="s">
        <v>162</v>
      </c>
      <c r="AY1299" s="1" t="s">
        <v>162</v>
      </c>
      <c r="AZ1299" s="1" t="s">
        <v>162</v>
      </c>
      <c r="BA1299" s="1" t="s">
        <v>162</v>
      </c>
      <c r="BB1299" s="1" t="s">
        <v>162</v>
      </c>
      <c r="BC1299" s="1" t="s">
        <v>162</v>
      </c>
      <c r="BD1299" s="1" t="s">
        <v>162</v>
      </c>
      <c r="BE1299" s="1" t="s">
        <v>162</v>
      </c>
      <c r="BS1299" s="1" t="s">
        <v>5671</v>
      </c>
      <c r="BT1299" s="5" t="s">
        <v>1160</v>
      </c>
      <c r="BU1299" s="1" t="s">
        <v>240</v>
      </c>
      <c r="BZ1299" s="1" t="s">
        <v>181</v>
      </c>
      <c r="CA1299" s="8" t="s">
        <v>15640</v>
      </c>
      <c r="CB1299" s="1" t="s">
        <v>196</v>
      </c>
    </row>
    <row r="1300">
      <c r="A1300" s="1" t="s">
        <v>5661</v>
      </c>
      <c r="B1300" s="1" t="s">
        <v>15636</v>
      </c>
      <c r="C1300" s="1" t="s">
        <v>15642</v>
      </c>
      <c r="D1300" s="1" t="s">
        <v>126</v>
      </c>
      <c r="E1300" s="1" t="s">
        <v>128</v>
      </c>
      <c r="F1300" s="5" t="s">
        <v>150</v>
      </c>
      <c r="G1300" s="1" t="s">
        <v>5663</v>
      </c>
      <c r="H1300" s="1" t="s">
        <v>5664</v>
      </c>
      <c r="I1300" s="5" t="s">
        <v>150</v>
      </c>
      <c r="M1300" s="5" t="s">
        <v>150</v>
      </c>
      <c r="N1300" s="5" t="s">
        <v>15643</v>
      </c>
      <c r="O1300" s="5" t="s">
        <v>1496</v>
      </c>
      <c r="P1300" s="5" t="s">
        <v>174</v>
      </c>
      <c r="Q1300" s="5" t="s">
        <v>150</v>
      </c>
      <c r="R1300" s="5" t="s">
        <v>155</v>
      </c>
      <c r="S1300" s="5" t="s">
        <v>174</v>
      </c>
      <c r="T1300" s="5" t="s">
        <v>158</v>
      </c>
      <c r="U1300" s="5" t="s">
        <v>158</v>
      </c>
      <c r="V1300" s="5" t="s">
        <v>158</v>
      </c>
      <c r="W1300" s="5" t="s">
        <v>257</v>
      </c>
      <c r="AB1300" s="5" t="s">
        <v>161</v>
      </c>
      <c r="AC1300" s="1" t="s">
        <v>162</v>
      </c>
      <c r="AD1300" s="1" t="s">
        <v>162</v>
      </c>
      <c r="AE1300" s="1" t="s">
        <v>162</v>
      </c>
      <c r="AF1300" s="1" t="s">
        <v>162</v>
      </c>
      <c r="AG1300" s="1" t="s">
        <v>162</v>
      </c>
      <c r="AH1300" s="1" t="s">
        <v>162</v>
      </c>
      <c r="AI1300" s="1" t="s">
        <v>162</v>
      </c>
      <c r="AJ1300" s="1" t="s">
        <v>162</v>
      </c>
      <c r="AK1300" s="1" t="s">
        <v>162</v>
      </c>
      <c r="AL1300" s="1" t="s">
        <v>162</v>
      </c>
      <c r="AM1300" s="1" t="s">
        <v>162</v>
      </c>
      <c r="AN1300" s="1" t="s">
        <v>162</v>
      </c>
      <c r="AO1300" s="1" t="s">
        <v>162</v>
      </c>
      <c r="AP1300" s="1" t="s">
        <v>162</v>
      </c>
      <c r="AQ1300" s="1" t="s">
        <v>162</v>
      </c>
      <c r="AR1300" s="1" t="s">
        <v>162</v>
      </c>
      <c r="AS1300" s="1" t="s">
        <v>162</v>
      </c>
      <c r="AT1300" s="1" t="s">
        <v>162</v>
      </c>
      <c r="AU1300" s="1" t="s">
        <v>162</v>
      </c>
      <c r="AV1300" s="1" t="s">
        <v>162</v>
      </c>
      <c r="AW1300" s="1" t="s">
        <v>162</v>
      </c>
      <c r="AX1300" s="1" t="s">
        <v>162</v>
      </c>
      <c r="AY1300" s="1" t="s">
        <v>162</v>
      </c>
      <c r="AZ1300" s="1" t="s">
        <v>162</v>
      </c>
      <c r="BA1300" s="1" t="s">
        <v>162</v>
      </c>
      <c r="BB1300" s="1" t="s">
        <v>162</v>
      </c>
      <c r="BC1300" s="1" t="s">
        <v>162</v>
      </c>
      <c r="BD1300" s="1" t="s">
        <v>162</v>
      </c>
      <c r="BE1300" s="1" t="s">
        <v>162</v>
      </c>
      <c r="BS1300" s="1" t="s">
        <v>5671</v>
      </c>
      <c r="BT1300" s="5" t="s">
        <v>1496</v>
      </c>
      <c r="BU1300" s="1" t="s">
        <v>240</v>
      </c>
      <c r="BZ1300" s="1" t="s">
        <v>181</v>
      </c>
      <c r="CA1300" s="8" t="s">
        <v>15649</v>
      </c>
      <c r="CB1300" s="1" t="s">
        <v>196</v>
      </c>
    </row>
    <row r="1301">
      <c r="A1301" s="1" t="s">
        <v>15653</v>
      </c>
      <c r="B1301" s="1" t="s">
        <v>10233</v>
      </c>
      <c r="C1301" s="1" t="s">
        <v>15654</v>
      </c>
      <c r="D1301" s="1" t="s">
        <v>126</v>
      </c>
      <c r="E1301" s="1" t="s">
        <v>128</v>
      </c>
      <c r="F1301" s="5" t="s">
        <v>155</v>
      </c>
      <c r="G1301" s="1" t="s">
        <v>15655</v>
      </c>
      <c r="H1301" s="1" t="s">
        <v>15656</v>
      </c>
      <c r="I1301" s="5" t="s">
        <v>150</v>
      </c>
      <c r="M1301" s="5" t="s">
        <v>174</v>
      </c>
      <c r="N1301" s="5" t="s">
        <v>15657</v>
      </c>
      <c r="O1301" s="5" t="s">
        <v>1414</v>
      </c>
      <c r="P1301" s="5" t="s">
        <v>150</v>
      </c>
      <c r="Q1301" s="5" t="s">
        <v>155</v>
      </c>
      <c r="R1301" s="5" t="s">
        <v>155</v>
      </c>
      <c r="S1301" s="5" t="s">
        <v>216</v>
      </c>
      <c r="T1301" s="5" t="s">
        <v>882</v>
      </c>
      <c r="U1301" s="5" t="s">
        <v>158</v>
      </c>
      <c r="V1301" s="5" t="s">
        <v>158</v>
      </c>
      <c r="W1301" s="5" t="s">
        <v>225</v>
      </c>
      <c r="AB1301" s="5" t="s">
        <v>156</v>
      </c>
      <c r="AC1301" s="1" t="s">
        <v>162</v>
      </c>
      <c r="AD1301" s="1" t="s">
        <v>162</v>
      </c>
      <c r="AE1301" s="1" t="s">
        <v>162</v>
      </c>
      <c r="AF1301" s="1" t="s">
        <v>162</v>
      </c>
      <c r="AG1301" s="1" t="s">
        <v>162</v>
      </c>
      <c r="AH1301" s="1" t="s">
        <v>162</v>
      </c>
      <c r="AI1301" s="1" t="s">
        <v>162</v>
      </c>
      <c r="AJ1301" s="1" t="s">
        <v>162</v>
      </c>
      <c r="AK1301" s="1" t="s">
        <v>162</v>
      </c>
      <c r="AL1301" s="1" t="s">
        <v>162</v>
      </c>
      <c r="AM1301" s="1" t="s">
        <v>162</v>
      </c>
      <c r="AN1301" s="1" t="s">
        <v>162</v>
      </c>
      <c r="AO1301" s="1" t="s">
        <v>162</v>
      </c>
      <c r="AP1301" s="1" t="s">
        <v>162</v>
      </c>
      <c r="AQ1301" s="1" t="s">
        <v>162</v>
      </c>
      <c r="AR1301" s="1" t="s">
        <v>162</v>
      </c>
      <c r="AS1301" s="1" t="s">
        <v>162</v>
      </c>
      <c r="AT1301" s="1" t="s">
        <v>162</v>
      </c>
      <c r="AU1301" s="1" t="s">
        <v>162</v>
      </c>
      <c r="AV1301" s="1" t="s">
        <v>162</v>
      </c>
      <c r="AW1301" s="1" t="s">
        <v>162</v>
      </c>
      <c r="AX1301" s="1" t="s">
        <v>162</v>
      </c>
      <c r="AY1301" s="1" t="s">
        <v>162</v>
      </c>
      <c r="AZ1301" s="1" t="s">
        <v>162</v>
      </c>
      <c r="BA1301" s="1" t="s">
        <v>162</v>
      </c>
      <c r="BB1301" s="1" t="s">
        <v>162</v>
      </c>
      <c r="BC1301" s="1" t="s">
        <v>162</v>
      </c>
      <c r="BD1301" s="1" t="s">
        <v>162</v>
      </c>
      <c r="BE1301" s="1" t="s">
        <v>162</v>
      </c>
      <c r="BS1301" s="1" t="s">
        <v>10235</v>
      </c>
      <c r="BT1301" s="5" t="s">
        <v>1414</v>
      </c>
      <c r="BV1301" s="1" t="s">
        <v>1080</v>
      </c>
      <c r="BZ1301" s="1" t="s">
        <v>181</v>
      </c>
      <c r="CA1301" s="8" t="s">
        <v>15661</v>
      </c>
      <c r="CB1301" s="1" t="s">
        <v>10030</v>
      </c>
    </row>
    <row r="1302">
      <c r="A1302" s="1" t="s">
        <v>13298</v>
      </c>
      <c r="B1302" s="1" t="s">
        <v>15654</v>
      </c>
      <c r="C1302" s="1" t="s">
        <v>15665</v>
      </c>
      <c r="D1302" s="1" t="s">
        <v>126</v>
      </c>
      <c r="E1302" s="1" t="s">
        <v>128</v>
      </c>
      <c r="F1302" s="5" t="s">
        <v>174</v>
      </c>
      <c r="G1302" s="1" t="s">
        <v>13300</v>
      </c>
      <c r="H1302" s="1" t="s">
        <v>13301</v>
      </c>
      <c r="I1302" s="5" t="s">
        <v>150</v>
      </c>
      <c r="M1302" s="5" t="s">
        <v>174</v>
      </c>
      <c r="N1302" s="5" t="s">
        <v>15667</v>
      </c>
      <c r="O1302" s="5" t="s">
        <v>2539</v>
      </c>
      <c r="P1302" s="5" t="s">
        <v>174</v>
      </c>
      <c r="Q1302" s="5" t="s">
        <v>174</v>
      </c>
      <c r="R1302" s="5" t="s">
        <v>155</v>
      </c>
      <c r="S1302" s="5" t="s">
        <v>156</v>
      </c>
      <c r="T1302" s="5" t="s">
        <v>158</v>
      </c>
      <c r="U1302" s="5" t="s">
        <v>158</v>
      </c>
      <c r="V1302" s="5" t="s">
        <v>158</v>
      </c>
      <c r="W1302" s="5" t="s">
        <v>600</v>
      </c>
      <c r="AB1302" s="5" t="s">
        <v>155</v>
      </c>
      <c r="AC1302" s="1" t="s">
        <v>162</v>
      </c>
      <c r="AD1302" s="1" t="s">
        <v>162</v>
      </c>
      <c r="AE1302" s="1" t="s">
        <v>162</v>
      </c>
      <c r="AF1302" s="1" t="s">
        <v>162</v>
      </c>
      <c r="AG1302" s="1" t="s">
        <v>162</v>
      </c>
      <c r="AH1302" s="1" t="s">
        <v>162</v>
      </c>
      <c r="AI1302" s="1" t="s">
        <v>162</v>
      </c>
      <c r="AJ1302" s="1" t="s">
        <v>162</v>
      </c>
      <c r="AK1302" s="1" t="s">
        <v>162</v>
      </c>
      <c r="AL1302" s="1" t="s">
        <v>162</v>
      </c>
      <c r="AM1302" s="1" t="s">
        <v>162</v>
      </c>
      <c r="AN1302" s="1" t="s">
        <v>162</v>
      </c>
      <c r="AO1302" s="1" t="s">
        <v>162</v>
      </c>
      <c r="AP1302" s="1" t="s">
        <v>162</v>
      </c>
      <c r="AQ1302" s="1" t="s">
        <v>162</v>
      </c>
      <c r="AR1302" s="1" t="s">
        <v>162</v>
      </c>
      <c r="AS1302" s="1" t="s">
        <v>162</v>
      </c>
      <c r="AT1302" s="1" t="s">
        <v>162</v>
      </c>
      <c r="AU1302" s="1" t="s">
        <v>162</v>
      </c>
      <c r="AV1302" s="1" t="s">
        <v>162</v>
      </c>
      <c r="AW1302" s="1" t="s">
        <v>162</v>
      </c>
      <c r="AX1302" s="1" t="s">
        <v>162</v>
      </c>
      <c r="AY1302" s="1" t="s">
        <v>162</v>
      </c>
      <c r="AZ1302" s="1" t="s">
        <v>162</v>
      </c>
      <c r="BA1302" s="1" t="s">
        <v>162</v>
      </c>
      <c r="BB1302" s="1" t="s">
        <v>162</v>
      </c>
      <c r="BC1302" s="1" t="s">
        <v>162</v>
      </c>
      <c r="BD1302" s="1" t="s">
        <v>162</v>
      </c>
      <c r="BE1302" s="1" t="s">
        <v>162</v>
      </c>
      <c r="BS1302" s="1" t="s">
        <v>10183</v>
      </c>
      <c r="BT1302" s="5" t="s">
        <v>2539</v>
      </c>
      <c r="BX1302" s="1" t="s">
        <v>884</v>
      </c>
      <c r="BZ1302" s="1" t="s">
        <v>181</v>
      </c>
      <c r="CA1302" s="8" t="s">
        <v>15669</v>
      </c>
      <c r="CB1302" s="1" t="s">
        <v>196</v>
      </c>
    </row>
    <row r="1303">
      <c r="A1303" s="1" t="s">
        <v>15671</v>
      </c>
      <c r="B1303" s="1" t="s">
        <v>15654</v>
      </c>
      <c r="C1303" s="1" t="s">
        <v>15672</v>
      </c>
      <c r="D1303" s="1" t="s">
        <v>126</v>
      </c>
      <c r="E1303" s="1" t="s">
        <v>128</v>
      </c>
      <c r="F1303" s="5" t="s">
        <v>174</v>
      </c>
      <c r="G1303" s="1" t="s">
        <v>15673</v>
      </c>
      <c r="H1303" s="1" t="s">
        <v>15674</v>
      </c>
      <c r="I1303" s="5" t="s">
        <v>150</v>
      </c>
      <c r="M1303" s="5" t="s">
        <v>150</v>
      </c>
      <c r="N1303" s="5" t="s">
        <v>10353</v>
      </c>
      <c r="O1303" s="5" t="s">
        <v>733</v>
      </c>
      <c r="P1303" s="5" t="s">
        <v>150</v>
      </c>
      <c r="Q1303" s="5" t="s">
        <v>155</v>
      </c>
      <c r="R1303" s="5" t="s">
        <v>155</v>
      </c>
      <c r="S1303" s="5" t="s">
        <v>216</v>
      </c>
      <c r="T1303" s="5" t="s">
        <v>896</v>
      </c>
      <c r="U1303" s="5" t="s">
        <v>158</v>
      </c>
      <c r="V1303" s="5" t="s">
        <v>158</v>
      </c>
      <c r="W1303" s="5" t="s">
        <v>2513</v>
      </c>
      <c r="AB1303" s="5" t="s">
        <v>155</v>
      </c>
      <c r="AC1303" s="1" t="s">
        <v>162</v>
      </c>
      <c r="AD1303" s="1" t="s">
        <v>162</v>
      </c>
      <c r="AE1303" s="1" t="s">
        <v>162</v>
      </c>
      <c r="AF1303" s="1" t="s">
        <v>162</v>
      </c>
      <c r="AG1303" s="1" t="s">
        <v>162</v>
      </c>
      <c r="AH1303" s="1" t="s">
        <v>162</v>
      </c>
      <c r="AI1303" s="1" t="s">
        <v>162</v>
      </c>
      <c r="AJ1303" s="1" t="s">
        <v>162</v>
      </c>
      <c r="AK1303" s="1" t="s">
        <v>162</v>
      </c>
      <c r="AL1303" s="1" t="s">
        <v>162</v>
      </c>
      <c r="AM1303" s="1" t="s">
        <v>162</v>
      </c>
      <c r="AN1303" s="1" t="s">
        <v>162</v>
      </c>
      <c r="AO1303" s="1" t="s">
        <v>162</v>
      </c>
      <c r="AP1303" s="1" t="s">
        <v>162</v>
      </c>
      <c r="AQ1303" s="1" t="s">
        <v>162</v>
      </c>
      <c r="AR1303" s="1" t="s">
        <v>162</v>
      </c>
      <c r="AS1303" s="1" t="s">
        <v>162</v>
      </c>
      <c r="AT1303" s="1" t="s">
        <v>162</v>
      </c>
      <c r="AU1303" s="1" t="s">
        <v>162</v>
      </c>
      <c r="AV1303" s="1" t="s">
        <v>162</v>
      </c>
      <c r="AW1303" s="1" t="s">
        <v>162</v>
      </c>
      <c r="AX1303" s="1" t="s">
        <v>162</v>
      </c>
      <c r="AY1303" s="1" t="s">
        <v>162</v>
      </c>
      <c r="AZ1303" s="1" t="s">
        <v>162</v>
      </c>
      <c r="BA1303" s="1" t="s">
        <v>162</v>
      </c>
      <c r="BB1303" s="1" t="s">
        <v>162</v>
      </c>
      <c r="BC1303" s="1" t="s">
        <v>162</v>
      </c>
      <c r="BD1303" s="1" t="s">
        <v>162</v>
      </c>
      <c r="BE1303" s="1" t="s">
        <v>162</v>
      </c>
      <c r="BS1303" s="1" t="s">
        <v>10235</v>
      </c>
      <c r="BT1303" s="5" t="s">
        <v>733</v>
      </c>
      <c r="BW1303" s="1" t="s">
        <v>944</v>
      </c>
      <c r="BZ1303" s="1" t="s">
        <v>181</v>
      </c>
      <c r="CA1303" s="8" t="s">
        <v>15678</v>
      </c>
      <c r="CB1303" s="1" t="s">
        <v>10030</v>
      </c>
    </row>
    <row r="1304">
      <c r="A1304" s="1" t="s">
        <v>13284</v>
      </c>
      <c r="B1304" s="1" t="s">
        <v>15665</v>
      </c>
      <c r="C1304" s="1" t="s">
        <v>15680</v>
      </c>
      <c r="D1304" s="1" t="s">
        <v>126</v>
      </c>
      <c r="E1304" s="1" t="s">
        <v>128</v>
      </c>
      <c r="F1304" s="5" t="s">
        <v>150</v>
      </c>
      <c r="G1304" s="1" t="s">
        <v>10181</v>
      </c>
      <c r="H1304" s="1" t="s">
        <v>13286</v>
      </c>
      <c r="I1304" s="5" t="s">
        <v>150</v>
      </c>
      <c r="M1304" s="5" t="s">
        <v>150</v>
      </c>
      <c r="N1304" s="5" t="s">
        <v>15681</v>
      </c>
      <c r="O1304" s="5" t="s">
        <v>203</v>
      </c>
      <c r="P1304" s="5" t="s">
        <v>174</v>
      </c>
      <c r="Q1304" s="5" t="s">
        <v>150</v>
      </c>
      <c r="R1304" s="5" t="s">
        <v>155</v>
      </c>
      <c r="S1304" s="5" t="s">
        <v>216</v>
      </c>
      <c r="T1304" s="5" t="s">
        <v>158</v>
      </c>
      <c r="U1304" s="5" t="s">
        <v>158</v>
      </c>
      <c r="V1304" s="5" t="s">
        <v>158</v>
      </c>
      <c r="W1304" s="5" t="s">
        <v>257</v>
      </c>
      <c r="AB1304" s="5" t="s">
        <v>161</v>
      </c>
      <c r="AC1304" s="1" t="s">
        <v>162</v>
      </c>
      <c r="AD1304" s="1" t="s">
        <v>162</v>
      </c>
      <c r="AE1304" s="1" t="s">
        <v>162</v>
      </c>
      <c r="AF1304" s="1" t="s">
        <v>162</v>
      </c>
      <c r="AG1304" s="1" t="s">
        <v>162</v>
      </c>
      <c r="AH1304" s="1" t="s">
        <v>162</v>
      </c>
      <c r="AI1304" s="1" t="s">
        <v>162</v>
      </c>
      <c r="AJ1304" s="1" t="s">
        <v>162</v>
      </c>
      <c r="AK1304" s="1" t="s">
        <v>162</v>
      </c>
      <c r="AL1304" s="1" t="s">
        <v>162</v>
      </c>
      <c r="AM1304" s="1" t="s">
        <v>162</v>
      </c>
      <c r="AN1304" s="1" t="s">
        <v>162</v>
      </c>
      <c r="AO1304" s="1" t="s">
        <v>162</v>
      </c>
      <c r="AP1304" s="1" t="s">
        <v>162</v>
      </c>
      <c r="AQ1304" s="1" t="s">
        <v>162</v>
      </c>
      <c r="AR1304" s="1" t="s">
        <v>162</v>
      </c>
      <c r="AS1304" s="1" t="s">
        <v>162</v>
      </c>
      <c r="AT1304" s="1" t="s">
        <v>162</v>
      </c>
      <c r="AU1304" s="1" t="s">
        <v>162</v>
      </c>
      <c r="AV1304" s="1" t="s">
        <v>162</v>
      </c>
      <c r="AW1304" s="1" t="s">
        <v>162</v>
      </c>
      <c r="AX1304" s="1" t="s">
        <v>162</v>
      </c>
      <c r="AY1304" s="1" t="s">
        <v>162</v>
      </c>
      <c r="AZ1304" s="1" t="s">
        <v>162</v>
      </c>
      <c r="BA1304" s="1" t="s">
        <v>162</v>
      </c>
      <c r="BB1304" s="1" t="s">
        <v>162</v>
      </c>
      <c r="BC1304" s="1" t="s">
        <v>162</v>
      </c>
      <c r="BD1304" s="1" t="s">
        <v>162</v>
      </c>
      <c r="BE1304" s="1" t="s">
        <v>162</v>
      </c>
      <c r="BS1304" s="1" t="s">
        <v>10183</v>
      </c>
      <c r="BT1304" s="5" t="s">
        <v>203</v>
      </c>
      <c r="BU1304" s="1" t="s">
        <v>240</v>
      </c>
      <c r="BZ1304" s="1" t="s">
        <v>181</v>
      </c>
      <c r="CA1304" s="8" t="s">
        <v>15684</v>
      </c>
      <c r="CB1304" s="1" t="s">
        <v>196</v>
      </c>
    </row>
    <row r="1305">
      <c r="A1305" s="1" t="s">
        <v>15686</v>
      </c>
      <c r="B1305" s="1" t="s">
        <v>15672</v>
      </c>
      <c r="C1305" s="1" t="s">
        <v>15688</v>
      </c>
      <c r="D1305" s="1" t="s">
        <v>126</v>
      </c>
      <c r="E1305" s="1" t="s">
        <v>128</v>
      </c>
      <c r="F1305" s="5" t="s">
        <v>150</v>
      </c>
      <c r="G1305" s="1" t="s">
        <v>4395</v>
      </c>
      <c r="H1305" s="1" t="s">
        <v>10235</v>
      </c>
      <c r="I1305" s="5" t="s">
        <v>150</v>
      </c>
      <c r="M1305" s="5" t="s">
        <v>174</v>
      </c>
      <c r="N1305" s="5" t="s">
        <v>15691</v>
      </c>
      <c r="O1305" s="5" t="s">
        <v>425</v>
      </c>
      <c r="P1305" s="5" t="s">
        <v>156</v>
      </c>
      <c r="Q1305" s="5" t="s">
        <v>150</v>
      </c>
      <c r="R1305" s="5" t="s">
        <v>155</v>
      </c>
      <c r="S1305" s="5" t="s">
        <v>156</v>
      </c>
      <c r="T1305" s="5" t="s">
        <v>10254</v>
      </c>
      <c r="U1305" s="5" t="s">
        <v>158</v>
      </c>
      <c r="V1305" s="5" t="s">
        <v>158</v>
      </c>
      <c r="W1305" s="5" t="s">
        <v>257</v>
      </c>
      <c r="AB1305" s="5" t="s">
        <v>216</v>
      </c>
      <c r="AC1305" s="1" t="s">
        <v>162</v>
      </c>
      <c r="AD1305" s="1" t="s">
        <v>162</v>
      </c>
      <c r="AE1305" s="1" t="s">
        <v>162</v>
      </c>
      <c r="AF1305" s="1" t="s">
        <v>162</v>
      </c>
      <c r="AG1305" s="1" t="s">
        <v>162</v>
      </c>
      <c r="AH1305" s="1" t="s">
        <v>162</v>
      </c>
      <c r="AI1305" s="1" t="s">
        <v>162</v>
      </c>
      <c r="AJ1305" s="1" t="s">
        <v>162</v>
      </c>
      <c r="AK1305" s="1" t="s">
        <v>162</v>
      </c>
      <c r="AL1305" s="1" t="s">
        <v>162</v>
      </c>
      <c r="AM1305" s="1" t="s">
        <v>162</v>
      </c>
      <c r="AN1305" s="1" t="s">
        <v>162</v>
      </c>
      <c r="AO1305" s="1" t="s">
        <v>162</v>
      </c>
      <c r="AP1305" s="1" t="s">
        <v>162</v>
      </c>
      <c r="AQ1305" s="1" t="s">
        <v>162</v>
      </c>
      <c r="AR1305" s="1" t="s">
        <v>162</v>
      </c>
      <c r="AS1305" s="1" t="s">
        <v>162</v>
      </c>
      <c r="AT1305" s="1" t="s">
        <v>162</v>
      </c>
      <c r="AU1305" s="1" t="s">
        <v>162</v>
      </c>
      <c r="AV1305" s="1" t="s">
        <v>162</v>
      </c>
      <c r="AW1305" s="1" t="s">
        <v>162</v>
      </c>
      <c r="AX1305" s="1" t="s">
        <v>162</v>
      </c>
      <c r="AY1305" s="1" t="s">
        <v>162</v>
      </c>
      <c r="AZ1305" s="1" t="s">
        <v>162</v>
      </c>
      <c r="BA1305" s="1" t="s">
        <v>162</v>
      </c>
      <c r="BB1305" s="1" t="s">
        <v>162</v>
      </c>
      <c r="BC1305" s="1" t="s">
        <v>162</v>
      </c>
      <c r="BD1305" s="1" t="s">
        <v>162</v>
      </c>
      <c r="BE1305" s="1" t="s">
        <v>162</v>
      </c>
      <c r="BS1305" s="1" t="s">
        <v>10235</v>
      </c>
      <c r="BT1305" s="5" t="s">
        <v>425</v>
      </c>
      <c r="BU1305" s="1" t="s">
        <v>240</v>
      </c>
      <c r="BZ1305" s="1" t="s">
        <v>181</v>
      </c>
      <c r="CA1305" s="8" t="s">
        <v>15697</v>
      </c>
      <c r="CB1305" s="1" t="s">
        <v>10030</v>
      </c>
    </row>
    <row r="1306">
      <c r="A1306" s="1" t="s">
        <v>5649</v>
      </c>
      <c r="B1306" s="1" t="s">
        <v>10132</v>
      </c>
      <c r="C1306" s="1" t="s">
        <v>15699</v>
      </c>
      <c r="D1306" s="1" t="s">
        <v>126</v>
      </c>
      <c r="E1306" s="1" t="s">
        <v>128</v>
      </c>
      <c r="F1306" s="5" t="s">
        <v>174</v>
      </c>
      <c r="G1306" s="1" t="s">
        <v>5651</v>
      </c>
      <c r="H1306" s="1" t="s">
        <v>5652</v>
      </c>
      <c r="I1306" s="5" t="s">
        <v>150</v>
      </c>
      <c r="M1306" s="5" t="s">
        <v>150</v>
      </c>
      <c r="N1306" s="5" t="s">
        <v>15700</v>
      </c>
      <c r="O1306" s="5" t="s">
        <v>2731</v>
      </c>
      <c r="P1306" s="5" t="s">
        <v>150</v>
      </c>
      <c r="Q1306" s="5" t="s">
        <v>155</v>
      </c>
      <c r="R1306" s="5" t="s">
        <v>155</v>
      </c>
      <c r="S1306" s="5" t="s">
        <v>174</v>
      </c>
      <c r="T1306" s="5" t="s">
        <v>158</v>
      </c>
      <c r="U1306" s="5" t="s">
        <v>158</v>
      </c>
      <c r="V1306" s="5" t="s">
        <v>158</v>
      </c>
      <c r="W1306" s="5" t="s">
        <v>257</v>
      </c>
      <c r="AB1306" s="5" t="s">
        <v>161</v>
      </c>
      <c r="AC1306" s="1" t="s">
        <v>259</v>
      </c>
      <c r="AD1306" s="1" t="s">
        <v>162</v>
      </c>
      <c r="AE1306" s="1" t="s">
        <v>162</v>
      </c>
      <c r="AF1306" s="1" t="s">
        <v>162</v>
      </c>
      <c r="AG1306" s="1" t="s">
        <v>162</v>
      </c>
      <c r="AH1306" s="1" t="s">
        <v>162</v>
      </c>
      <c r="AI1306" s="1" t="s">
        <v>162</v>
      </c>
      <c r="AJ1306" s="1" t="s">
        <v>162</v>
      </c>
      <c r="AK1306" s="1" t="s">
        <v>162</v>
      </c>
      <c r="AL1306" s="1" t="s">
        <v>162</v>
      </c>
      <c r="AM1306" s="1" t="s">
        <v>162</v>
      </c>
      <c r="AN1306" s="1" t="s">
        <v>162</v>
      </c>
      <c r="AO1306" s="1" t="s">
        <v>162</v>
      </c>
      <c r="AP1306" s="1" t="s">
        <v>162</v>
      </c>
      <c r="AQ1306" s="1" t="s">
        <v>162</v>
      </c>
      <c r="AR1306" s="1" t="s">
        <v>162</v>
      </c>
      <c r="AS1306" s="1" t="s">
        <v>162</v>
      </c>
      <c r="AT1306" s="1" t="s">
        <v>162</v>
      </c>
      <c r="AU1306" s="1" t="s">
        <v>162</v>
      </c>
      <c r="AV1306" s="1" t="s">
        <v>162</v>
      </c>
      <c r="AW1306" s="1" t="s">
        <v>162</v>
      </c>
      <c r="AX1306" s="1" t="s">
        <v>162</v>
      </c>
      <c r="AY1306" s="1" t="s">
        <v>162</v>
      </c>
      <c r="AZ1306" s="1" t="s">
        <v>259</v>
      </c>
      <c r="BA1306" s="1" t="s">
        <v>162</v>
      </c>
      <c r="BB1306" s="1" t="s">
        <v>162</v>
      </c>
      <c r="BC1306" s="1" t="s">
        <v>162</v>
      </c>
      <c r="BD1306" s="1" t="s">
        <v>162</v>
      </c>
      <c r="BE1306" s="1" t="s">
        <v>162</v>
      </c>
      <c r="BF1306" s="5" t="s">
        <v>6436</v>
      </c>
      <c r="BG1306" s="5" t="s">
        <v>265</v>
      </c>
      <c r="BS1306" s="1" t="s">
        <v>5646</v>
      </c>
      <c r="BT1306" s="5" t="s">
        <v>2731</v>
      </c>
      <c r="BU1306" s="1" t="s">
        <v>240</v>
      </c>
      <c r="BZ1306" s="1" t="s">
        <v>181</v>
      </c>
      <c r="CA1306" s="8" t="s">
        <v>15707</v>
      </c>
      <c r="CB1306" s="1" t="s">
        <v>196</v>
      </c>
    </row>
    <row r="1307">
      <c r="A1307" s="1" t="s">
        <v>5634</v>
      </c>
      <c r="B1307" s="1" t="s">
        <v>15699</v>
      </c>
      <c r="C1307" s="1" t="s">
        <v>15710</v>
      </c>
      <c r="D1307" s="1" t="s">
        <v>126</v>
      </c>
      <c r="E1307" s="1" t="s">
        <v>128</v>
      </c>
      <c r="F1307" s="5" t="s">
        <v>150</v>
      </c>
      <c r="G1307" s="1" t="s">
        <v>5636</v>
      </c>
      <c r="H1307" s="1" t="s">
        <v>5637</v>
      </c>
      <c r="I1307" s="5" t="s">
        <v>150</v>
      </c>
      <c r="M1307" s="5" t="s">
        <v>150</v>
      </c>
      <c r="N1307" s="5" t="s">
        <v>15711</v>
      </c>
      <c r="O1307" s="5" t="s">
        <v>1160</v>
      </c>
      <c r="P1307" s="5" t="s">
        <v>156</v>
      </c>
      <c r="Q1307" s="5" t="s">
        <v>150</v>
      </c>
      <c r="R1307" s="5" t="s">
        <v>155</v>
      </c>
      <c r="S1307" s="5" t="s">
        <v>155</v>
      </c>
      <c r="T1307" s="5" t="s">
        <v>158</v>
      </c>
      <c r="U1307" s="5" t="s">
        <v>158</v>
      </c>
      <c r="V1307" s="5" t="s">
        <v>158</v>
      </c>
      <c r="W1307" s="5" t="s">
        <v>257</v>
      </c>
      <c r="AB1307" s="5" t="s">
        <v>216</v>
      </c>
      <c r="AC1307" s="1" t="s">
        <v>162</v>
      </c>
      <c r="AD1307" s="1" t="s">
        <v>162</v>
      </c>
      <c r="AE1307" s="1" t="s">
        <v>162</v>
      </c>
      <c r="AF1307" s="1" t="s">
        <v>162</v>
      </c>
      <c r="AG1307" s="1" t="s">
        <v>162</v>
      </c>
      <c r="AH1307" s="1" t="s">
        <v>162</v>
      </c>
      <c r="AI1307" s="1" t="s">
        <v>162</v>
      </c>
      <c r="AJ1307" s="1" t="s">
        <v>162</v>
      </c>
      <c r="AK1307" s="1" t="s">
        <v>162</v>
      </c>
      <c r="AL1307" s="1" t="s">
        <v>162</v>
      </c>
      <c r="AM1307" s="1" t="s">
        <v>162</v>
      </c>
      <c r="AN1307" s="1" t="s">
        <v>162</v>
      </c>
      <c r="AO1307" s="1" t="s">
        <v>162</v>
      </c>
      <c r="AP1307" s="1" t="s">
        <v>162</v>
      </c>
      <c r="AQ1307" s="1" t="s">
        <v>162</v>
      </c>
      <c r="AR1307" s="1" t="s">
        <v>162</v>
      </c>
      <c r="AS1307" s="1" t="s">
        <v>162</v>
      </c>
      <c r="AT1307" s="1" t="s">
        <v>162</v>
      </c>
      <c r="AU1307" s="1" t="s">
        <v>162</v>
      </c>
      <c r="AV1307" s="1" t="s">
        <v>162</v>
      </c>
      <c r="AW1307" s="1" t="s">
        <v>162</v>
      </c>
      <c r="AX1307" s="1" t="s">
        <v>162</v>
      </c>
      <c r="AY1307" s="1" t="s">
        <v>162</v>
      </c>
      <c r="AZ1307" s="1" t="s">
        <v>259</v>
      </c>
      <c r="BA1307" s="1" t="s">
        <v>162</v>
      </c>
      <c r="BB1307" s="1" t="s">
        <v>162</v>
      </c>
      <c r="BC1307" s="1" t="s">
        <v>162</v>
      </c>
      <c r="BD1307" s="1" t="s">
        <v>162</v>
      </c>
      <c r="BE1307" s="1" t="s">
        <v>162</v>
      </c>
      <c r="BF1307" s="5" t="s">
        <v>6436</v>
      </c>
      <c r="BG1307" s="5" t="s">
        <v>265</v>
      </c>
      <c r="BS1307" s="1" t="s">
        <v>5646</v>
      </c>
      <c r="BT1307" s="5" t="s">
        <v>1160</v>
      </c>
      <c r="BU1307" s="1" t="s">
        <v>240</v>
      </c>
      <c r="BZ1307" s="1" t="s">
        <v>181</v>
      </c>
      <c r="CA1307" s="8" t="s">
        <v>15718</v>
      </c>
      <c r="CB1307" s="1" t="s">
        <v>196</v>
      </c>
    </row>
    <row r="1308">
      <c r="A1308" s="1" t="s">
        <v>15131</v>
      </c>
      <c r="B1308" s="1" t="s">
        <v>10103</v>
      </c>
      <c r="C1308" s="1" t="s">
        <v>15720</v>
      </c>
      <c r="D1308" s="1" t="s">
        <v>126</v>
      </c>
      <c r="E1308" s="1" t="s">
        <v>128</v>
      </c>
      <c r="F1308" s="5" t="s">
        <v>156</v>
      </c>
      <c r="G1308" s="1" t="s">
        <v>15133</v>
      </c>
      <c r="H1308" s="1" t="s">
        <v>15134</v>
      </c>
      <c r="I1308" s="5" t="s">
        <v>150</v>
      </c>
      <c r="M1308" s="5" t="s">
        <v>174</v>
      </c>
      <c r="N1308" s="5" t="s">
        <v>15721</v>
      </c>
      <c r="O1308" s="5" t="s">
        <v>2942</v>
      </c>
      <c r="P1308" s="5" t="s">
        <v>150</v>
      </c>
      <c r="Q1308" s="5" t="s">
        <v>155</v>
      </c>
      <c r="R1308" s="5" t="s">
        <v>174</v>
      </c>
      <c r="S1308" s="5" t="s">
        <v>150</v>
      </c>
      <c r="BS1308" s="1" t="s">
        <v>10107</v>
      </c>
      <c r="BT1308" s="5" t="s">
        <v>2942</v>
      </c>
      <c r="BZ1308" s="1" t="s">
        <v>181</v>
      </c>
      <c r="CA1308" s="8" t="s">
        <v>15723</v>
      </c>
      <c r="CB1308" s="1" t="s">
        <v>10030</v>
      </c>
    </row>
    <row r="1309">
      <c r="A1309" s="1" t="s">
        <v>15112</v>
      </c>
      <c r="B1309" s="1" t="s">
        <v>15720</v>
      </c>
      <c r="C1309" s="1" t="s">
        <v>15730</v>
      </c>
      <c r="D1309" s="1" t="s">
        <v>126</v>
      </c>
      <c r="E1309" s="1" t="s">
        <v>128</v>
      </c>
      <c r="F1309" s="5" t="s">
        <v>155</v>
      </c>
      <c r="G1309" s="1" t="s">
        <v>15115</v>
      </c>
      <c r="H1309" s="1" t="s">
        <v>15116</v>
      </c>
      <c r="I1309" s="5" t="s">
        <v>150</v>
      </c>
      <c r="M1309" s="5" t="s">
        <v>150</v>
      </c>
      <c r="N1309" s="5" t="s">
        <v>15731</v>
      </c>
      <c r="O1309" s="5" t="s">
        <v>1811</v>
      </c>
      <c r="P1309" s="5" t="s">
        <v>150</v>
      </c>
      <c r="Q1309" s="5" t="s">
        <v>155</v>
      </c>
      <c r="R1309" s="5" t="s">
        <v>174</v>
      </c>
      <c r="S1309" s="5" t="s">
        <v>174</v>
      </c>
      <c r="T1309" s="5" t="s">
        <v>158</v>
      </c>
      <c r="U1309" s="5" t="s">
        <v>158</v>
      </c>
      <c r="V1309" s="5" t="s">
        <v>158</v>
      </c>
      <c r="W1309" s="5" t="s">
        <v>257</v>
      </c>
      <c r="AB1309" s="5" t="s">
        <v>216</v>
      </c>
      <c r="AC1309" s="1" t="s">
        <v>162</v>
      </c>
      <c r="AD1309" s="1" t="s">
        <v>162</v>
      </c>
      <c r="AE1309" s="1" t="s">
        <v>162</v>
      </c>
      <c r="AF1309" s="1" t="s">
        <v>162</v>
      </c>
      <c r="AG1309" s="1" t="s">
        <v>162</v>
      </c>
      <c r="AH1309" s="1" t="s">
        <v>162</v>
      </c>
      <c r="AI1309" s="1" t="s">
        <v>162</v>
      </c>
      <c r="AJ1309" s="1" t="s">
        <v>162</v>
      </c>
      <c r="AK1309" s="1" t="s">
        <v>162</v>
      </c>
      <c r="AL1309" s="1" t="s">
        <v>162</v>
      </c>
      <c r="AM1309" s="1" t="s">
        <v>162</v>
      </c>
      <c r="AN1309" s="1" t="s">
        <v>162</v>
      </c>
      <c r="AO1309" s="1" t="s">
        <v>162</v>
      </c>
      <c r="AP1309" s="1" t="s">
        <v>162</v>
      </c>
      <c r="AQ1309" s="1" t="s">
        <v>162</v>
      </c>
      <c r="AR1309" s="1" t="s">
        <v>162</v>
      </c>
      <c r="AS1309" s="1" t="s">
        <v>162</v>
      </c>
      <c r="AT1309" s="1" t="s">
        <v>162</v>
      </c>
      <c r="AU1309" s="1" t="s">
        <v>162</v>
      </c>
      <c r="AV1309" s="1" t="s">
        <v>162</v>
      </c>
      <c r="AW1309" s="1" t="s">
        <v>162</v>
      </c>
      <c r="AX1309" s="1" t="s">
        <v>162</v>
      </c>
      <c r="AY1309" s="1" t="s">
        <v>162</v>
      </c>
      <c r="AZ1309" s="1" t="s">
        <v>162</v>
      </c>
      <c r="BA1309" s="1" t="s">
        <v>162</v>
      </c>
      <c r="BB1309" s="1" t="s">
        <v>162</v>
      </c>
      <c r="BC1309" s="1" t="s">
        <v>162</v>
      </c>
      <c r="BD1309" s="1" t="s">
        <v>162</v>
      </c>
      <c r="BE1309" s="1" t="s">
        <v>162</v>
      </c>
      <c r="BS1309" s="1" t="s">
        <v>10107</v>
      </c>
      <c r="BT1309" s="5" t="s">
        <v>1811</v>
      </c>
      <c r="BU1309" s="1" t="s">
        <v>240</v>
      </c>
      <c r="BZ1309" s="1" t="s">
        <v>181</v>
      </c>
      <c r="CA1309" s="8" t="s">
        <v>15733</v>
      </c>
      <c r="CB1309" s="1" t="s">
        <v>10030</v>
      </c>
    </row>
    <row r="1310">
      <c r="A1310" s="1" t="s">
        <v>4909</v>
      </c>
      <c r="B1310" s="1" t="s">
        <v>10064</v>
      </c>
      <c r="C1310" s="1" t="s">
        <v>15738</v>
      </c>
      <c r="D1310" s="1" t="s">
        <v>126</v>
      </c>
      <c r="E1310" s="1" t="s">
        <v>128</v>
      </c>
      <c r="F1310" s="5" t="s">
        <v>161</v>
      </c>
      <c r="G1310" s="1" t="s">
        <v>15739</v>
      </c>
      <c r="H1310" s="1" t="s">
        <v>4913</v>
      </c>
      <c r="I1310" s="5" t="s">
        <v>150</v>
      </c>
      <c r="M1310" s="5" t="s">
        <v>174</v>
      </c>
      <c r="N1310" s="5" t="s">
        <v>15740</v>
      </c>
      <c r="O1310" s="5" t="s">
        <v>174</v>
      </c>
      <c r="P1310" s="5" t="s">
        <v>150</v>
      </c>
      <c r="Q1310" s="5" t="s">
        <v>155</v>
      </c>
      <c r="BS1310" s="1" t="s">
        <v>4868</v>
      </c>
      <c r="BT1310" s="5" t="s">
        <v>174</v>
      </c>
      <c r="BZ1310" s="1" t="s">
        <v>181</v>
      </c>
      <c r="CA1310" s="8" t="s">
        <v>15742</v>
      </c>
      <c r="CB1310" s="1" t="s">
        <v>10002</v>
      </c>
    </row>
    <row r="1311">
      <c r="A1311" s="1" t="s">
        <v>15098</v>
      </c>
      <c r="B1311" s="1" t="s">
        <v>15730</v>
      </c>
      <c r="C1311" s="1" t="s">
        <v>15743</v>
      </c>
      <c r="D1311" s="1" t="s">
        <v>126</v>
      </c>
      <c r="E1311" s="1" t="s">
        <v>128</v>
      </c>
      <c r="F1311" s="5" t="s">
        <v>174</v>
      </c>
      <c r="G1311" s="1" t="s">
        <v>15101</v>
      </c>
      <c r="H1311" s="1" t="s">
        <v>15103</v>
      </c>
      <c r="I1311" s="5" t="s">
        <v>150</v>
      </c>
      <c r="M1311" s="5" t="s">
        <v>150</v>
      </c>
      <c r="N1311" s="5" t="s">
        <v>15745</v>
      </c>
      <c r="O1311" s="5" t="s">
        <v>1844</v>
      </c>
      <c r="P1311" s="5" t="s">
        <v>150</v>
      </c>
      <c r="Q1311" s="5" t="s">
        <v>174</v>
      </c>
      <c r="R1311" s="5" t="s">
        <v>155</v>
      </c>
      <c r="S1311" s="5" t="s">
        <v>156</v>
      </c>
      <c r="T1311" s="5" t="s">
        <v>158</v>
      </c>
      <c r="U1311" s="5" t="s">
        <v>158</v>
      </c>
      <c r="V1311" s="5" t="s">
        <v>158</v>
      </c>
      <c r="W1311" s="5" t="s">
        <v>257</v>
      </c>
      <c r="AB1311" s="5" t="s">
        <v>216</v>
      </c>
      <c r="AC1311" s="1" t="s">
        <v>162</v>
      </c>
      <c r="AD1311" s="1" t="s">
        <v>162</v>
      </c>
      <c r="AE1311" s="1" t="s">
        <v>162</v>
      </c>
      <c r="AF1311" s="1" t="s">
        <v>162</v>
      </c>
      <c r="AG1311" s="1" t="s">
        <v>162</v>
      </c>
      <c r="AH1311" s="1" t="s">
        <v>162</v>
      </c>
      <c r="AI1311" s="1" t="s">
        <v>162</v>
      </c>
      <c r="AJ1311" s="1" t="s">
        <v>162</v>
      </c>
      <c r="AK1311" s="1" t="s">
        <v>162</v>
      </c>
      <c r="AL1311" s="1" t="s">
        <v>162</v>
      </c>
      <c r="AM1311" s="1" t="s">
        <v>162</v>
      </c>
      <c r="AN1311" s="1" t="s">
        <v>162</v>
      </c>
      <c r="AO1311" s="1" t="s">
        <v>162</v>
      </c>
      <c r="AP1311" s="1" t="s">
        <v>162</v>
      </c>
      <c r="AQ1311" s="1" t="s">
        <v>162</v>
      </c>
      <c r="AR1311" s="1" t="s">
        <v>162</v>
      </c>
      <c r="AS1311" s="1" t="s">
        <v>162</v>
      </c>
      <c r="AT1311" s="1" t="s">
        <v>162</v>
      </c>
      <c r="AU1311" s="1" t="s">
        <v>162</v>
      </c>
      <c r="AV1311" s="1" t="s">
        <v>162</v>
      </c>
      <c r="AW1311" s="1" t="s">
        <v>162</v>
      </c>
      <c r="AX1311" s="1" t="s">
        <v>162</v>
      </c>
      <c r="AY1311" s="1" t="s">
        <v>162</v>
      </c>
      <c r="AZ1311" s="1" t="s">
        <v>162</v>
      </c>
      <c r="BA1311" s="1" t="s">
        <v>162</v>
      </c>
      <c r="BB1311" s="1" t="s">
        <v>162</v>
      </c>
      <c r="BC1311" s="1" t="s">
        <v>162</v>
      </c>
      <c r="BD1311" s="1" t="s">
        <v>162</v>
      </c>
      <c r="BE1311" s="1" t="s">
        <v>162</v>
      </c>
      <c r="BS1311" s="1" t="s">
        <v>10107</v>
      </c>
      <c r="BT1311" s="5" t="s">
        <v>1844</v>
      </c>
      <c r="BU1311" s="1" t="s">
        <v>240</v>
      </c>
      <c r="BZ1311" s="1" t="s">
        <v>181</v>
      </c>
      <c r="CA1311" s="8" t="s">
        <v>15748</v>
      </c>
      <c r="CB1311" s="1" t="s">
        <v>10030</v>
      </c>
    </row>
    <row r="1312">
      <c r="A1312" s="1" t="s">
        <v>4901</v>
      </c>
      <c r="B1312" s="1" t="s">
        <v>15738</v>
      </c>
      <c r="C1312" s="1" t="s">
        <v>10134</v>
      </c>
      <c r="D1312" s="1" t="s">
        <v>126</v>
      </c>
      <c r="E1312" s="1" t="s">
        <v>128</v>
      </c>
      <c r="F1312" s="5" t="s">
        <v>156</v>
      </c>
      <c r="G1312" s="1" t="s">
        <v>4903</v>
      </c>
      <c r="H1312" s="1" t="s">
        <v>4904</v>
      </c>
      <c r="I1312" s="5" t="s">
        <v>150</v>
      </c>
      <c r="M1312" s="5" t="s">
        <v>150</v>
      </c>
      <c r="N1312" s="5" t="s">
        <v>15752</v>
      </c>
      <c r="O1312" s="5" t="s">
        <v>175</v>
      </c>
      <c r="P1312" s="5" t="s">
        <v>150</v>
      </c>
      <c r="Q1312" s="5" t="s">
        <v>155</v>
      </c>
      <c r="R1312" s="5" t="s">
        <v>150</v>
      </c>
      <c r="BS1312" s="1" t="s">
        <v>4868</v>
      </c>
      <c r="BT1312" s="5" t="s">
        <v>175</v>
      </c>
      <c r="BZ1312" s="1" t="s">
        <v>181</v>
      </c>
      <c r="CA1312" s="8" t="s">
        <v>15755</v>
      </c>
      <c r="CB1312" s="1" t="s">
        <v>10002</v>
      </c>
    </row>
    <row r="1313">
      <c r="A1313" s="1" t="s">
        <v>4887</v>
      </c>
      <c r="B1313" s="1" t="s">
        <v>10134</v>
      </c>
      <c r="C1313" s="1" t="s">
        <v>15757</v>
      </c>
      <c r="D1313" s="1" t="s">
        <v>126</v>
      </c>
      <c r="E1313" s="1" t="s">
        <v>128</v>
      </c>
      <c r="F1313" s="5" t="s">
        <v>155</v>
      </c>
      <c r="G1313" s="1" t="s">
        <v>4889</v>
      </c>
      <c r="H1313" s="1" t="s">
        <v>4890</v>
      </c>
      <c r="I1313" s="5" t="s">
        <v>150</v>
      </c>
      <c r="M1313" s="5" t="s">
        <v>174</v>
      </c>
      <c r="N1313" s="5" t="s">
        <v>6785</v>
      </c>
      <c r="O1313" s="5" t="s">
        <v>1287</v>
      </c>
      <c r="P1313" s="5" t="s">
        <v>150</v>
      </c>
      <c r="Q1313" s="5" t="s">
        <v>155</v>
      </c>
      <c r="R1313" s="5" t="s">
        <v>174</v>
      </c>
      <c r="S1313" s="5" t="s">
        <v>174</v>
      </c>
      <c r="T1313" s="5" t="s">
        <v>158</v>
      </c>
      <c r="U1313" s="5" t="s">
        <v>158</v>
      </c>
      <c r="V1313" s="5" t="s">
        <v>158</v>
      </c>
      <c r="W1313" s="5" t="s">
        <v>257</v>
      </c>
      <c r="AB1313" s="5" t="s">
        <v>216</v>
      </c>
      <c r="AC1313" s="1" t="s">
        <v>162</v>
      </c>
      <c r="AD1313" s="1" t="s">
        <v>162</v>
      </c>
      <c r="AE1313" s="1" t="s">
        <v>162</v>
      </c>
      <c r="AF1313" s="1" t="s">
        <v>162</v>
      </c>
      <c r="AG1313" s="1" t="s">
        <v>162</v>
      </c>
      <c r="AH1313" s="1" t="s">
        <v>162</v>
      </c>
      <c r="AI1313" s="1" t="s">
        <v>162</v>
      </c>
      <c r="AJ1313" s="1" t="s">
        <v>162</v>
      </c>
      <c r="AK1313" s="1" t="s">
        <v>162</v>
      </c>
      <c r="AL1313" s="1" t="s">
        <v>162</v>
      </c>
      <c r="AM1313" s="1" t="s">
        <v>162</v>
      </c>
      <c r="AN1313" s="1" t="s">
        <v>162</v>
      </c>
      <c r="AO1313" s="1" t="s">
        <v>162</v>
      </c>
      <c r="AP1313" s="1" t="s">
        <v>162</v>
      </c>
      <c r="AQ1313" s="1" t="s">
        <v>162</v>
      </c>
      <c r="AR1313" s="1" t="s">
        <v>162</v>
      </c>
      <c r="AS1313" s="1" t="s">
        <v>162</v>
      </c>
      <c r="AT1313" s="1" t="s">
        <v>162</v>
      </c>
      <c r="AU1313" s="1" t="s">
        <v>162</v>
      </c>
      <c r="AV1313" s="1" t="s">
        <v>162</v>
      </c>
      <c r="AW1313" s="1" t="s">
        <v>162</v>
      </c>
      <c r="AX1313" s="1" t="s">
        <v>162</v>
      </c>
      <c r="AY1313" s="1" t="s">
        <v>162</v>
      </c>
      <c r="AZ1313" s="1" t="s">
        <v>162</v>
      </c>
      <c r="BA1313" s="1" t="s">
        <v>162</v>
      </c>
      <c r="BB1313" s="1" t="s">
        <v>162</v>
      </c>
      <c r="BC1313" s="1" t="s">
        <v>162</v>
      </c>
      <c r="BD1313" s="1" t="s">
        <v>162</v>
      </c>
      <c r="BE1313" s="1" t="s">
        <v>162</v>
      </c>
      <c r="BS1313" s="1" t="s">
        <v>4868</v>
      </c>
      <c r="BT1313" s="5" t="s">
        <v>1287</v>
      </c>
      <c r="BU1313" s="1" t="s">
        <v>240</v>
      </c>
      <c r="BZ1313" s="1" t="s">
        <v>181</v>
      </c>
      <c r="CA1313" s="8" t="s">
        <v>15759</v>
      </c>
      <c r="CB1313" s="1" t="s">
        <v>10002</v>
      </c>
    </row>
    <row r="1314">
      <c r="A1314" s="1" t="s">
        <v>15081</v>
      </c>
      <c r="B1314" s="1" t="s">
        <v>15743</v>
      </c>
      <c r="C1314" s="1" t="s">
        <v>15763</v>
      </c>
      <c r="D1314" s="1" t="s">
        <v>126</v>
      </c>
      <c r="E1314" s="1" t="s">
        <v>128</v>
      </c>
      <c r="F1314" s="5" t="s">
        <v>150</v>
      </c>
      <c r="G1314" s="1" t="s">
        <v>15083</v>
      </c>
      <c r="H1314" s="1" t="s">
        <v>15084</v>
      </c>
      <c r="I1314" s="5" t="s">
        <v>150</v>
      </c>
      <c r="M1314" s="5" t="s">
        <v>150</v>
      </c>
      <c r="N1314" s="5" t="s">
        <v>15764</v>
      </c>
      <c r="O1314" s="5" t="s">
        <v>379</v>
      </c>
      <c r="P1314" s="5" t="s">
        <v>174</v>
      </c>
      <c r="Q1314" s="5" t="s">
        <v>150</v>
      </c>
      <c r="R1314" s="5" t="s">
        <v>155</v>
      </c>
      <c r="S1314" s="5" t="s">
        <v>156</v>
      </c>
      <c r="T1314" s="5" t="s">
        <v>807</v>
      </c>
      <c r="U1314" s="5" t="s">
        <v>158</v>
      </c>
      <c r="V1314" s="5" t="s">
        <v>158</v>
      </c>
      <c r="W1314" s="5" t="s">
        <v>810</v>
      </c>
      <c r="AB1314" s="5" t="s">
        <v>155</v>
      </c>
      <c r="AC1314" s="1" t="s">
        <v>162</v>
      </c>
      <c r="AD1314" s="1" t="s">
        <v>162</v>
      </c>
      <c r="AE1314" s="1" t="s">
        <v>162</v>
      </c>
      <c r="AF1314" s="1" t="s">
        <v>162</v>
      </c>
      <c r="AG1314" s="1" t="s">
        <v>162</v>
      </c>
      <c r="AH1314" s="1" t="s">
        <v>162</v>
      </c>
      <c r="AI1314" s="1" t="s">
        <v>162</v>
      </c>
      <c r="AJ1314" s="1" t="s">
        <v>162</v>
      </c>
      <c r="AK1314" s="1" t="s">
        <v>162</v>
      </c>
      <c r="AL1314" s="1" t="s">
        <v>162</v>
      </c>
      <c r="AM1314" s="1" t="s">
        <v>162</v>
      </c>
      <c r="AN1314" s="1" t="s">
        <v>162</v>
      </c>
      <c r="AO1314" s="1" t="s">
        <v>162</v>
      </c>
      <c r="AP1314" s="1" t="s">
        <v>162</v>
      </c>
      <c r="AQ1314" s="1" t="s">
        <v>162</v>
      </c>
      <c r="AR1314" s="1" t="s">
        <v>162</v>
      </c>
      <c r="AS1314" s="1" t="s">
        <v>162</v>
      </c>
      <c r="AT1314" s="1" t="s">
        <v>162</v>
      </c>
      <c r="AU1314" s="1" t="s">
        <v>162</v>
      </c>
      <c r="AV1314" s="1" t="s">
        <v>162</v>
      </c>
      <c r="AW1314" s="1" t="s">
        <v>162</v>
      </c>
      <c r="AX1314" s="1" t="s">
        <v>162</v>
      </c>
      <c r="AY1314" s="1" t="s">
        <v>162</v>
      </c>
      <c r="AZ1314" s="1" t="s">
        <v>162</v>
      </c>
      <c r="BA1314" s="1" t="s">
        <v>162</v>
      </c>
      <c r="BB1314" s="1" t="s">
        <v>162</v>
      </c>
      <c r="BC1314" s="1" t="s">
        <v>162</v>
      </c>
      <c r="BD1314" s="1" t="s">
        <v>162</v>
      </c>
      <c r="BE1314" s="1" t="s">
        <v>162</v>
      </c>
      <c r="BS1314" s="1" t="s">
        <v>10107</v>
      </c>
      <c r="BT1314" s="5" t="s">
        <v>379</v>
      </c>
      <c r="BY1314" s="1" t="s">
        <v>1203</v>
      </c>
      <c r="BZ1314" s="1" t="s">
        <v>181</v>
      </c>
      <c r="CA1314" s="8" t="s">
        <v>15765</v>
      </c>
      <c r="CB1314" s="1" t="s">
        <v>10030</v>
      </c>
    </row>
    <row r="1315">
      <c r="A1315" s="1" t="s">
        <v>4875</v>
      </c>
      <c r="B1315" s="1" t="s">
        <v>15757</v>
      </c>
      <c r="C1315" s="1" t="s">
        <v>15770</v>
      </c>
      <c r="D1315" s="1" t="s">
        <v>126</v>
      </c>
      <c r="E1315" s="1" t="s">
        <v>128</v>
      </c>
      <c r="F1315" s="5" t="s">
        <v>174</v>
      </c>
      <c r="G1315" s="1" t="s">
        <v>4877</v>
      </c>
      <c r="H1315" s="1" t="s">
        <v>4878</v>
      </c>
      <c r="I1315" s="5" t="s">
        <v>150</v>
      </c>
      <c r="M1315" s="5" t="s">
        <v>174</v>
      </c>
      <c r="N1315" s="5" t="s">
        <v>15771</v>
      </c>
      <c r="O1315" s="5" t="s">
        <v>214</v>
      </c>
      <c r="P1315" s="5" t="s">
        <v>174</v>
      </c>
      <c r="Q1315" s="5" t="s">
        <v>174</v>
      </c>
      <c r="R1315" s="5" t="s">
        <v>155</v>
      </c>
      <c r="S1315" s="5" t="s">
        <v>156</v>
      </c>
      <c r="T1315" s="5" t="s">
        <v>158</v>
      </c>
      <c r="U1315" s="5" t="s">
        <v>158</v>
      </c>
      <c r="V1315" s="5" t="s">
        <v>158</v>
      </c>
      <c r="W1315" s="5" t="s">
        <v>257</v>
      </c>
      <c r="AB1315" s="5" t="s">
        <v>216</v>
      </c>
      <c r="AC1315" s="1" t="s">
        <v>162</v>
      </c>
      <c r="AD1315" s="1" t="s">
        <v>162</v>
      </c>
      <c r="AE1315" s="1" t="s">
        <v>162</v>
      </c>
      <c r="AF1315" s="1" t="s">
        <v>162</v>
      </c>
      <c r="AG1315" s="1" t="s">
        <v>162</v>
      </c>
      <c r="AH1315" s="1" t="s">
        <v>162</v>
      </c>
      <c r="AI1315" s="1" t="s">
        <v>162</v>
      </c>
      <c r="AJ1315" s="1" t="s">
        <v>162</v>
      </c>
      <c r="AK1315" s="1" t="s">
        <v>162</v>
      </c>
      <c r="AL1315" s="1" t="s">
        <v>162</v>
      </c>
      <c r="AM1315" s="1" t="s">
        <v>162</v>
      </c>
      <c r="AN1315" s="1" t="s">
        <v>162</v>
      </c>
      <c r="AO1315" s="1" t="s">
        <v>162</v>
      </c>
      <c r="AP1315" s="1" t="s">
        <v>162</v>
      </c>
      <c r="AQ1315" s="1" t="s">
        <v>162</v>
      </c>
      <c r="AR1315" s="1" t="s">
        <v>162</v>
      </c>
      <c r="AS1315" s="1" t="s">
        <v>162</v>
      </c>
      <c r="AT1315" s="1" t="s">
        <v>162</v>
      </c>
      <c r="AU1315" s="1" t="s">
        <v>162</v>
      </c>
      <c r="AV1315" s="1" t="s">
        <v>162</v>
      </c>
      <c r="AW1315" s="1" t="s">
        <v>162</v>
      </c>
      <c r="AX1315" s="1" t="s">
        <v>162</v>
      </c>
      <c r="AY1315" s="1" t="s">
        <v>162</v>
      </c>
      <c r="AZ1315" s="1" t="s">
        <v>162</v>
      </c>
      <c r="BA1315" s="1" t="s">
        <v>162</v>
      </c>
      <c r="BB1315" s="1" t="s">
        <v>162</v>
      </c>
      <c r="BC1315" s="1" t="s">
        <v>162</v>
      </c>
      <c r="BD1315" s="1" t="s">
        <v>162</v>
      </c>
      <c r="BE1315" s="1" t="s">
        <v>162</v>
      </c>
      <c r="BS1315" s="1" t="s">
        <v>4868</v>
      </c>
      <c r="BT1315" s="5" t="s">
        <v>214</v>
      </c>
      <c r="BU1315" s="1" t="s">
        <v>240</v>
      </c>
      <c r="BZ1315" s="1" t="s">
        <v>181</v>
      </c>
      <c r="CA1315" s="8" t="s">
        <v>15772</v>
      </c>
      <c r="CB1315" s="1" t="s">
        <v>10002</v>
      </c>
    </row>
    <row r="1316">
      <c r="A1316" s="1" t="s">
        <v>4852</v>
      </c>
      <c r="B1316" s="1" t="s">
        <v>15770</v>
      </c>
      <c r="C1316" s="1" t="s">
        <v>15776</v>
      </c>
      <c r="D1316" s="1" t="s">
        <v>126</v>
      </c>
      <c r="E1316" s="1" t="s">
        <v>128</v>
      </c>
      <c r="F1316" s="5" t="s">
        <v>150</v>
      </c>
      <c r="G1316" s="1" t="s">
        <v>4854</v>
      </c>
      <c r="H1316" s="1" t="s">
        <v>4855</v>
      </c>
      <c r="I1316" s="5" t="s">
        <v>150</v>
      </c>
      <c r="M1316" s="5" t="s">
        <v>150</v>
      </c>
      <c r="N1316" s="5" t="s">
        <v>15777</v>
      </c>
      <c r="O1316" s="5" t="s">
        <v>466</v>
      </c>
      <c r="P1316" s="5" t="s">
        <v>174</v>
      </c>
      <c r="Q1316" s="5" t="s">
        <v>150</v>
      </c>
      <c r="R1316" s="5" t="s">
        <v>155</v>
      </c>
      <c r="S1316" s="5" t="s">
        <v>156</v>
      </c>
      <c r="T1316" s="5" t="s">
        <v>551</v>
      </c>
      <c r="U1316" s="5" t="s">
        <v>158</v>
      </c>
      <c r="V1316" s="5" t="s">
        <v>158</v>
      </c>
      <c r="W1316" s="5" t="s">
        <v>13753</v>
      </c>
      <c r="AB1316" s="5" t="s">
        <v>150</v>
      </c>
      <c r="AC1316" s="1" t="s">
        <v>162</v>
      </c>
      <c r="AD1316" s="1" t="s">
        <v>162</v>
      </c>
      <c r="AE1316" s="1" t="s">
        <v>162</v>
      </c>
      <c r="AF1316" s="1" t="s">
        <v>162</v>
      </c>
      <c r="AG1316" s="1" t="s">
        <v>162</v>
      </c>
      <c r="AH1316" s="1" t="s">
        <v>162</v>
      </c>
      <c r="AI1316" s="1" t="s">
        <v>162</v>
      </c>
      <c r="AJ1316" s="1" t="s">
        <v>162</v>
      </c>
      <c r="AK1316" s="1" t="s">
        <v>162</v>
      </c>
      <c r="AL1316" s="1" t="s">
        <v>162</v>
      </c>
      <c r="AM1316" s="1" t="s">
        <v>162</v>
      </c>
      <c r="AN1316" s="1" t="s">
        <v>162</v>
      </c>
      <c r="AO1316" s="1" t="s">
        <v>162</v>
      </c>
      <c r="AP1316" s="1" t="s">
        <v>162</v>
      </c>
      <c r="AQ1316" s="1" t="s">
        <v>162</v>
      </c>
      <c r="AR1316" s="1" t="s">
        <v>162</v>
      </c>
      <c r="AS1316" s="1" t="s">
        <v>162</v>
      </c>
      <c r="AT1316" s="1" t="s">
        <v>162</v>
      </c>
      <c r="AU1316" s="1" t="s">
        <v>162</v>
      </c>
      <c r="AV1316" s="1" t="s">
        <v>162</v>
      </c>
      <c r="AW1316" s="1" t="s">
        <v>162</v>
      </c>
      <c r="AX1316" s="1" t="s">
        <v>162</v>
      </c>
      <c r="AY1316" s="1" t="s">
        <v>162</v>
      </c>
      <c r="AZ1316" s="1" t="s">
        <v>162</v>
      </c>
      <c r="BA1316" s="1" t="s">
        <v>162</v>
      </c>
      <c r="BB1316" s="1" t="s">
        <v>162</v>
      </c>
      <c r="BC1316" s="1" t="s">
        <v>162</v>
      </c>
      <c r="BD1316" s="1" t="s">
        <v>162</v>
      </c>
      <c r="BE1316" s="1" t="s">
        <v>162</v>
      </c>
      <c r="BS1316" s="1" t="s">
        <v>4868</v>
      </c>
      <c r="BT1316" s="5" t="s">
        <v>466</v>
      </c>
      <c r="BY1316" s="1" t="s">
        <v>1226</v>
      </c>
      <c r="BZ1316" s="1" t="s">
        <v>181</v>
      </c>
      <c r="CA1316" s="8" t="s">
        <v>15780</v>
      </c>
      <c r="CB1316" s="1" t="s">
        <v>10002</v>
      </c>
    </row>
    <row r="1317">
      <c r="A1317" s="1" t="s">
        <v>15785</v>
      </c>
      <c r="B1317" s="1" t="s">
        <v>10032</v>
      </c>
      <c r="C1317" s="1" t="s">
        <v>15786</v>
      </c>
      <c r="D1317" s="1" t="s">
        <v>126</v>
      </c>
      <c r="E1317" s="1" t="s">
        <v>128</v>
      </c>
      <c r="F1317" s="5" t="s">
        <v>155</v>
      </c>
      <c r="G1317" s="1" t="s">
        <v>15787</v>
      </c>
      <c r="H1317" s="1" t="s">
        <v>15788</v>
      </c>
      <c r="I1317" s="5" t="s">
        <v>150</v>
      </c>
      <c r="M1317" s="5" t="s">
        <v>174</v>
      </c>
      <c r="N1317" s="5" t="s">
        <v>15789</v>
      </c>
      <c r="O1317" s="5" t="s">
        <v>1376</v>
      </c>
      <c r="P1317" s="5" t="s">
        <v>150</v>
      </c>
      <c r="Q1317" s="5" t="s">
        <v>155</v>
      </c>
      <c r="R1317" s="5" t="s">
        <v>174</v>
      </c>
      <c r="S1317" s="5" t="s">
        <v>155</v>
      </c>
      <c r="T1317" s="5" t="s">
        <v>158</v>
      </c>
      <c r="U1317" s="5" t="s">
        <v>158</v>
      </c>
      <c r="V1317" s="5" t="s">
        <v>158</v>
      </c>
      <c r="W1317" s="5" t="s">
        <v>257</v>
      </c>
      <c r="AB1317" s="5" t="s">
        <v>216</v>
      </c>
      <c r="AC1317" s="1" t="s">
        <v>162</v>
      </c>
      <c r="AD1317" s="1" t="s">
        <v>162</v>
      </c>
      <c r="AE1317" s="1" t="s">
        <v>162</v>
      </c>
      <c r="AF1317" s="1" t="s">
        <v>162</v>
      </c>
      <c r="AG1317" s="1" t="s">
        <v>162</v>
      </c>
      <c r="AH1317" s="1" t="s">
        <v>162</v>
      </c>
      <c r="AI1317" s="1" t="s">
        <v>162</v>
      </c>
      <c r="AJ1317" s="1" t="s">
        <v>162</v>
      </c>
      <c r="AK1317" s="1" t="s">
        <v>162</v>
      </c>
      <c r="AL1317" s="1" t="s">
        <v>162</v>
      </c>
      <c r="AM1317" s="1" t="s">
        <v>162</v>
      </c>
      <c r="AN1317" s="1" t="s">
        <v>162</v>
      </c>
      <c r="AO1317" s="1" t="s">
        <v>162</v>
      </c>
      <c r="AP1317" s="1" t="s">
        <v>162</v>
      </c>
      <c r="AQ1317" s="1" t="s">
        <v>162</v>
      </c>
      <c r="AR1317" s="1" t="s">
        <v>162</v>
      </c>
      <c r="AS1317" s="1" t="s">
        <v>162</v>
      </c>
      <c r="AT1317" s="1" t="s">
        <v>162</v>
      </c>
      <c r="AU1317" s="1" t="s">
        <v>162</v>
      </c>
      <c r="AV1317" s="1" t="s">
        <v>162</v>
      </c>
      <c r="AW1317" s="1" t="s">
        <v>162</v>
      </c>
      <c r="AX1317" s="1" t="s">
        <v>162</v>
      </c>
      <c r="AY1317" s="1" t="s">
        <v>162</v>
      </c>
      <c r="AZ1317" s="1" t="s">
        <v>162</v>
      </c>
      <c r="BA1317" s="1" t="s">
        <v>162</v>
      </c>
      <c r="BB1317" s="1" t="s">
        <v>162</v>
      </c>
      <c r="BC1317" s="1" t="s">
        <v>162</v>
      </c>
      <c r="BD1317" s="1" t="s">
        <v>162</v>
      </c>
      <c r="BE1317" s="1" t="s">
        <v>162</v>
      </c>
      <c r="BS1317" s="1" t="s">
        <v>10035</v>
      </c>
      <c r="BT1317" s="5" t="s">
        <v>1376</v>
      </c>
      <c r="BU1317" s="1" t="s">
        <v>240</v>
      </c>
      <c r="BZ1317" s="1" t="s">
        <v>181</v>
      </c>
      <c r="CA1317" s="8" t="s">
        <v>15790</v>
      </c>
      <c r="CB1317" s="1" t="s">
        <v>10002</v>
      </c>
    </row>
    <row r="1318">
      <c r="A1318" s="1" t="s">
        <v>15792</v>
      </c>
      <c r="B1318" s="1" t="s">
        <v>15786</v>
      </c>
      <c r="C1318" s="1" t="s">
        <v>15793</v>
      </c>
      <c r="D1318" s="1" t="s">
        <v>126</v>
      </c>
      <c r="E1318" s="1" t="s">
        <v>128</v>
      </c>
      <c r="F1318" s="5" t="s">
        <v>174</v>
      </c>
      <c r="G1318" s="1" t="s">
        <v>15794</v>
      </c>
      <c r="H1318" s="1" t="s">
        <v>15795</v>
      </c>
      <c r="I1318" s="5" t="s">
        <v>150</v>
      </c>
      <c r="M1318" s="5" t="s">
        <v>174</v>
      </c>
      <c r="N1318" s="5" t="s">
        <v>15796</v>
      </c>
      <c r="O1318" s="5" t="s">
        <v>154</v>
      </c>
      <c r="P1318" s="5" t="s">
        <v>150</v>
      </c>
      <c r="Q1318" s="5" t="s">
        <v>155</v>
      </c>
      <c r="R1318" s="5" t="s">
        <v>155</v>
      </c>
      <c r="S1318" s="5" t="s">
        <v>156</v>
      </c>
      <c r="T1318" s="5" t="s">
        <v>158</v>
      </c>
      <c r="U1318" s="5" t="s">
        <v>158</v>
      </c>
      <c r="V1318" s="5" t="s">
        <v>158</v>
      </c>
      <c r="W1318" s="5" t="s">
        <v>257</v>
      </c>
      <c r="AB1318" s="5" t="s">
        <v>216</v>
      </c>
      <c r="AC1318" s="1" t="s">
        <v>162</v>
      </c>
      <c r="AD1318" s="1" t="s">
        <v>162</v>
      </c>
      <c r="AE1318" s="1" t="s">
        <v>162</v>
      </c>
      <c r="AF1318" s="1" t="s">
        <v>162</v>
      </c>
      <c r="AG1318" s="1" t="s">
        <v>162</v>
      </c>
      <c r="AH1318" s="1" t="s">
        <v>162</v>
      </c>
      <c r="AI1318" s="1" t="s">
        <v>162</v>
      </c>
      <c r="AJ1318" s="1" t="s">
        <v>162</v>
      </c>
      <c r="AK1318" s="1" t="s">
        <v>162</v>
      </c>
      <c r="AL1318" s="1" t="s">
        <v>162</v>
      </c>
      <c r="AM1318" s="1" t="s">
        <v>162</v>
      </c>
      <c r="AN1318" s="1" t="s">
        <v>162</v>
      </c>
      <c r="AO1318" s="1" t="s">
        <v>162</v>
      </c>
      <c r="AP1318" s="1" t="s">
        <v>162</v>
      </c>
      <c r="AQ1318" s="1" t="s">
        <v>162</v>
      </c>
      <c r="AR1318" s="1" t="s">
        <v>162</v>
      </c>
      <c r="AS1318" s="1" t="s">
        <v>162</v>
      </c>
      <c r="AT1318" s="1" t="s">
        <v>162</v>
      </c>
      <c r="AU1318" s="1" t="s">
        <v>162</v>
      </c>
      <c r="AV1318" s="1" t="s">
        <v>162</v>
      </c>
      <c r="AW1318" s="1" t="s">
        <v>162</v>
      </c>
      <c r="AX1318" s="1" t="s">
        <v>162</v>
      </c>
      <c r="AY1318" s="1" t="s">
        <v>162</v>
      </c>
      <c r="AZ1318" s="1" t="s">
        <v>162</v>
      </c>
      <c r="BA1318" s="1" t="s">
        <v>162</v>
      </c>
      <c r="BB1318" s="1" t="s">
        <v>162</v>
      </c>
      <c r="BC1318" s="1" t="s">
        <v>162</v>
      </c>
      <c r="BD1318" s="1" t="s">
        <v>162</v>
      </c>
      <c r="BE1318" s="1" t="s">
        <v>162</v>
      </c>
      <c r="BS1318" s="1" t="s">
        <v>10035</v>
      </c>
      <c r="BT1318" s="5" t="s">
        <v>154</v>
      </c>
      <c r="BU1318" s="1" t="s">
        <v>240</v>
      </c>
      <c r="BZ1318" s="1" t="s">
        <v>181</v>
      </c>
      <c r="CA1318" s="8" t="s">
        <v>15797</v>
      </c>
      <c r="CB1318" s="1" t="s">
        <v>10002</v>
      </c>
    </row>
    <row r="1319">
      <c r="A1319" s="1" t="s">
        <v>15799</v>
      </c>
      <c r="B1319" s="1" t="s">
        <v>15793</v>
      </c>
      <c r="C1319" s="1" t="s">
        <v>15800</v>
      </c>
      <c r="D1319" s="1" t="s">
        <v>126</v>
      </c>
      <c r="E1319" s="1" t="s">
        <v>128</v>
      </c>
      <c r="F1319" s="5" t="s">
        <v>150</v>
      </c>
      <c r="G1319" s="1" t="s">
        <v>10034</v>
      </c>
      <c r="H1319" s="1" t="s">
        <v>15801</v>
      </c>
      <c r="I1319" s="5" t="s">
        <v>150</v>
      </c>
      <c r="M1319" s="5" t="s">
        <v>174</v>
      </c>
      <c r="N1319" s="5" t="s">
        <v>15802</v>
      </c>
      <c r="O1319" s="5" t="s">
        <v>318</v>
      </c>
      <c r="P1319" s="5" t="s">
        <v>156</v>
      </c>
      <c r="Q1319" s="5" t="s">
        <v>150</v>
      </c>
      <c r="R1319" s="5" t="s">
        <v>155</v>
      </c>
      <c r="S1319" s="5" t="s">
        <v>156</v>
      </c>
      <c r="T1319" s="5" t="s">
        <v>508</v>
      </c>
      <c r="U1319" s="5" t="s">
        <v>158</v>
      </c>
      <c r="V1319" s="5" t="s">
        <v>158</v>
      </c>
      <c r="W1319" s="5" t="s">
        <v>159</v>
      </c>
      <c r="X1319" s="1" t="s">
        <v>15803</v>
      </c>
      <c r="AB1319" s="5" t="s">
        <v>150</v>
      </c>
      <c r="AC1319" s="1" t="s">
        <v>162</v>
      </c>
      <c r="AD1319" s="1" t="s">
        <v>162</v>
      </c>
      <c r="AE1319" s="1" t="s">
        <v>162</v>
      </c>
      <c r="AF1319" s="1" t="s">
        <v>162</v>
      </c>
      <c r="AG1319" s="1" t="s">
        <v>162</v>
      </c>
      <c r="AH1319" s="1" t="s">
        <v>162</v>
      </c>
      <c r="AI1319" s="1" t="s">
        <v>162</v>
      </c>
      <c r="AJ1319" s="1" t="s">
        <v>162</v>
      </c>
      <c r="AK1319" s="1" t="s">
        <v>162</v>
      </c>
      <c r="AL1319" s="1" t="s">
        <v>162</v>
      </c>
      <c r="AM1319" s="1" t="s">
        <v>162</v>
      </c>
      <c r="AN1319" s="1" t="s">
        <v>162</v>
      </c>
      <c r="AO1319" s="1" t="s">
        <v>162</v>
      </c>
      <c r="AP1319" s="1" t="s">
        <v>162</v>
      </c>
      <c r="AQ1319" s="1" t="s">
        <v>162</v>
      </c>
      <c r="AR1319" s="1" t="s">
        <v>162</v>
      </c>
      <c r="AS1319" s="1" t="s">
        <v>162</v>
      </c>
      <c r="AT1319" s="1" t="s">
        <v>162</v>
      </c>
      <c r="AU1319" s="1" t="s">
        <v>162</v>
      </c>
      <c r="AV1319" s="1" t="s">
        <v>162</v>
      </c>
      <c r="AW1319" s="1" t="s">
        <v>162</v>
      </c>
      <c r="AX1319" s="1" t="s">
        <v>162</v>
      </c>
      <c r="AY1319" s="1" t="s">
        <v>162</v>
      </c>
      <c r="AZ1319" s="1" t="s">
        <v>162</v>
      </c>
      <c r="BA1319" s="1" t="s">
        <v>162</v>
      </c>
      <c r="BB1319" s="1" t="s">
        <v>162</v>
      </c>
      <c r="BC1319" s="1" t="s">
        <v>162</v>
      </c>
      <c r="BD1319" s="1" t="s">
        <v>162</v>
      </c>
      <c r="BE1319" s="1" t="s">
        <v>162</v>
      </c>
      <c r="BS1319" s="1" t="s">
        <v>10035</v>
      </c>
      <c r="BT1319" s="5" t="s">
        <v>318</v>
      </c>
      <c r="BY1319" s="1" t="s">
        <v>180</v>
      </c>
      <c r="BZ1319" s="1" t="s">
        <v>181</v>
      </c>
      <c r="CA1319" s="8" t="s">
        <v>15804</v>
      </c>
      <c r="CB1319" s="1" t="s">
        <v>10002</v>
      </c>
    </row>
    <row r="1320">
      <c r="A1320" s="1" t="s">
        <v>6854</v>
      </c>
      <c r="B1320" s="1" t="s">
        <v>15806</v>
      </c>
      <c r="C1320" s="1" t="s">
        <v>15808</v>
      </c>
      <c r="D1320" s="1" t="s">
        <v>126</v>
      </c>
      <c r="E1320" s="1" t="s">
        <v>128</v>
      </c>
      <c r="F1320" s="5" t="s">
        <v>156</v>
      </c>
      <c r="G1320" s="1" t="s">
        <v>6856</v>
      </c>
      <c r="H1320" s="1" t="s">
        <v>6857</v>
      </c>
      <c r="I1320" s="5" t="s">
        <v>150</v>
      </c>
      <c r="M1320" s="5" t="s">
        <v>150</v>
      </c>
      <c r="N1320" s="5" t="s">
        <v>15809</v>
      </c>
      <c r="O1320" s="5" t="s">
        <v>1376</v>
      </c>
      <c r="P1320" s="5" t="s">
        <v>150</v>
      </c>
      <c r="Q1320" s="5" t="s">
        <v>155</v>
      </c>
      <c r="R1320" s="5" t="s">
        <v>174</v>
      </c>
      <c r="S1320" s="5" t="s">
        <v>156</v>
      </c>
      <c r="T1320" s="5" t="s">
        <v>158</v>
      </c>
      <c r="U1320" s="5" t="s">
        <v>158</v>
      </c>
      <c r="V1320" s="5" t="s">
        <v>158</v>
      </c>
      <c r="W1320" s="5" t="s">
        <v>257</v>
      </c>
      <c r="AB1320" s="5" t="s">
        <v>216</v>
      </c>
      <c r="AC1320" s="1" t="s">
        <v>162</v>
      </c>
      <c r="AD1320" s="1" t="s">
        <v>162</v>
      </c>
      <c r="AE1320" s="1" t="s">
        <v>162</v>
      </c>
      <c r="AF1320" s="1" t="s">
        <v>162</v>
      </c>
      <c r="AG1320" s="1" t="s">
        <v>162</v>
      </c>
      <c r="AH1320" s="1" t="s">
        <v>162</v>
      </c>
      <c r="AI1320" s="1" t="s">
        <v>162</v>
      </c>
      <c r="AJ1320" s="1" t="s">
        <v>162</v>
      </c>
      <c r="AK1320" s="1" t="s">
        <v>162</v>
      </c>
      <c r="AL1320" s="1" t="s">
        <v>162</v>
      </c>
      <c r="AM1320" s="1" t="s">
        <v>162</v>
      </c>
      <c r="AN1320" s="1" t="s">
        <v>162</v>
      </c>
      <c r="AO1320" s="1" t="s">
        <v>162</v>
      </c>
      <c r="AP1320" s="1" t="s">
        <v>162</v>
      </c>
      <c r="AQ1320" s="1" t="s">
        <v>162</v>
      </c>
      <c r="AR1320" s="1" t="s">
        <v>162</v>
      </c>
      <c r="AS1320" s="1" t="s">
        <v>162</v>
      </c>
      <c r="AT1320" s="1" t="s">
        <v>162</v>
      </c>
      <c r="AU1320" s="1" t="s">
        <v>162</v>
      </c>
      <c r="AV1320" s="1" t="s">
        <v>162</v>
      </c>
      <c r="AW1320" s="1" t="s">
        <v>162</v>
      </c>
      <c r="AX1320" s="1" t="s">
        <v>162</v>
      </c>
      <c r="AY1320" s="1" t="s">
        <v>162</v>
      </c>
      <c r="AZ1320" s="1" t="s">
        <v>162</v>
      </c>
      <c r="BA1320" s="1" t="s">
        <v>162</v>
      </c>
      <c r="BB1320" s="1" t="s">
        <v>162</v>
      </c>
      <c r="BC1320" s="1" t="s">
        <v>162</v>
      </c>
      <c r="BD1320" s="1" t="s">
        <v>162</v>
      </c>
      <c r="BE1320" s="1" t="s">
        <v>162</v>
      </c>
      <c r="BS1320" s="1" t="s">
        <v>6815</v>
      </c>
      <c r="BT1320" s="5" t="s">
        <v>1376</v>
      </c>
      <c r="BU1320" s="1" t="s">
        <v>240</v>
      </c>
      <c r="BZ1320" s="1" t="s">
        <v>181</v>
      </c>
      <c r="CA1320" s="8" t="s">
        <v>15812</v>
      </c>
      <c r="CB1320" s="1" t="s">
        <v>9656</v>
      </c>
    </row>
    <row r="1321">
      <c r="A1321" s="1" t="s">
        <v>6841</v>
      </c>
      <c r="B1321" s="1" t="s">
        <v>15816</v>
      </c>
      <c r="C1321" s="1" t="s">
        <v>15817</v>
      </c>
      <c r="D1321" s="1" t="s">
        <v>126</v>
      </c>
      <c r="E1321" s="1" t="s">
        <v>128</v>
      </c>
      <c r="F1321" s="5" t="s">
        <v>155</v>
      </c>
      <c r="G1321" s="1" t="s">
        <v>6843</v>
      </c>
      <c r="H1321" s="1" t="s">
        <v>6844</v>
      </c>
      <c r="I1321" s="5" t="s">
        <v>150</v>
      </c>
      <c r="M1321" s="5" t="s">
        <v>150</v>
      </c>
      <c r="N1321" s="5" t="s">
        <v>15819</v>
      </c>
      <c r="O1321" s="5" t="s">
        <v>1414</v>
      </c>
      <c r="P1321" s="5" t="s">
        <v>150</v>
      </c>
      <c r="Q1321" s="5" t="s">
        <v>155</v>
      </c>
      <c r="R1321" s="5" t="s">
        <v>155</v>
      </c>
      <c r="S1321" s="5" t="s">
        <v>216</v>
      </c>
      <c r="T1321" s="5" t="s">
        <v>405</v>
      </c>
      <c r="U1321" s="5" t="s">
        <v>158</v>
      </c>
      <c r="V1321" s="5" t="s">
        <v>158</v>
      </c>
      <c r="W1321" s="5" t="s">
        <v>214</v>
      </c>
      <c r="AB1321" s="5" t="s">
        <v>155</v>
      </c>
      <c r="AC1321" s="1" t="s">
        <v>162</v>
      </c>
      <c r="AD1321" s="1" t="s">
        <v>162</v>
      </c>
      <c r="AE1321" s="1" t="s">
        <v>162</v>
      </c>
      <c r="AF1321" s="1" t="s">
        <v>162</v>
      </c>
      <c r="AG1321" s="1" t="s">
        <v>162</v>
      </c>
      <c r="AH1321" s="1" t="s">
        <v>162</v>
      </c>
      <c r="AI1321" s="1" t="s">
        <v>162</v>
      </c>
      <c r="AJ1321" s="1" t="s">
        <v>162</v>
      </c>
      <c r="AK1321" s="1" t="s">
        <v>162</v>
      </c>
      <c r="AL1321" s="1" t="s">
        <v>162</v>
      </c>
      <c r="AM1321" s="1" t="s">
        <v>162</v>
      </c>
      <c r="AN1321" s="1" t="s">
        <v>162</v>
      </c>
      <c r="AO1321" s="1" t="s">
        <v>162</v>
      </c>
      <c r="AP1321" s="1" t="s">
        <v>162</v>
      </c>
      <c r="AQ1321" s="1" t="s">
        <v>162</v>
      </c>
      <c r="AR1321" s="1" t="s">
        <v>162</v>
      </c>
      <c r="AS1321" s="1" t="s">
        <v>162</v>
      </c>
      <c r="AT1321" s="1" t="s">
        <v>162</v>
      </c>
      <c r="AU1321" s="1" t="s">
        <v>162</v>
      </c>
      <c r="AV1321" s="1" t="s">
        <v>162</v>
      </c>
      <c r="AW1321" s="1" t="s">
        <v>162</v>
      </c>
      <c r="AX1321" s="1" t="s">
        <v>162</v>
      </c>
      <c r="AY1321" s="1" t="s">
        <v>162</v>
      </c>
      <c r="AZ1321" s="1" t="s">
        <v>162</v>
      </c>
      <c r="BA1321" s="1" t="s">
        <v>162</v>
      </c>
      <c r="BB1321" s="1" t="s">
        <v>162</v>
      </c>
      <c r="BC1321" s="1" t="s">
        <v>162</v>
      </c>
      <c r="BD1321" s="1" t="s">
        <v>162</v>
      </c>
      <c r="BE1321" s="1" t="s">
        <v>162</v>
      </c>
      <c r="BS1321" s="1" t="s">
        <v>6815</v>
      </c>
      <c r="BT1321" s="5" t="s">
        <v>1414</v>
      </c>
      <c r="BX1321" s="1" t="s">
        <v>346</v>
      </c>
      <c r="BZ1321" s="1" t="s">
        <v>181</v>
      </c>
      <c r="CA1321" s="8" t="s">
        <v>15822</v>
      </c>
      <c r="CB1321" s="1" t="s">
        <v>9656</v>
      </c>
    </row>
    <row r="1322">
      <c r="A1322" s="1" t="s">
        <v>15825</v>
      </c>
      <c r="B1322" s="1" t="s">
        <v>9978</v>
      </c>
      <c r="C1322" s="1" t="s">
        <v>15826</v>
      </c>
      <c r="D1322" s="1" t="s">
        <v>126</v>
      </c>
      <c r="E1322" s="1" t="s">
        <v>128</v>
      </c>
      <c r="F1322" s="5" t="s">
        <v>155</v>
      </c>
      <c r="G1322" s="1" t="s">
        <v>15827</v>
      </c>
      <c r="H1322" s="1" t="s">
        <v>15828</v>
      </c>
      <c r="I1322" s="5" t="s">
        <v>150</v>
      </c>
      <c r="M1322" s="5" t="s">
        <v>150</v>
      </c>
      <c r="N1322" s="5" t="s">
        <v>15829</v>
      </c>
      <c r="O1322" s="5" t="s">
        <v>161</v>
      </c>
      <c r="P1322" s="5" t="s">
        <v>150</v>
      </c>
      <c r="Q1322" s="5" t="s">
        <v>155</v>
      </c>
      <c r="R1322" s="5" t="s">
        <v>150</v>
      </c>
      <c r="BS1322" s="5" t="s">
        <v>5555</v>
      </c>
      <c r="BT1322" s="5" t="s">
        <v>161</v>
      </c>
      <c r="BZ1322" s="1" t="s">
        <v>181</v>
      </c>
      <c r="CA1322" s="8" t="s">
        <v>15830</v>
      </c>
      <c r="CB1322" s="1" t="s">
        <v>10002</v>
      </c>
    </row>
    <row r="1323">
      <c r="A1323" s="1" t="s">
        <v>15832</v>
      </c>
      <c r="B1323" s="1" t="s">
        <v>15826</v>
      </c>
      <c r="C1323" s="1" t="s">
        <v>15833</v>
      </c>
      <c r="D1323" s="1" t="s">
        <v>126</v>
      </c>
      <c r="E1323" s="1" t="s">
        <v>128</v>
      </c>
      <c r="F1323" s="5" t="s">
        <v>174</v>
      </c>
      <c r="G1323" s="1" t="s">
        <v>15834</v>
      </c>
      <c r="H1323" s="1" t="s">
        <v>15835</v>
      </c>
      <c r="I1323" s="5" t="s">
        <v>150</v>
      </c>
      <c r="M1323" s="5" t="s">
        <v>174</v>
      </c>
      <c r="N1323" s="5" t="s">
        <v>15837</v>
      </c>
      <c r="O1323" s="5" t="s">
        <v>641</v>
      </c>
      <c r="P1323" s="5" t="s">
        <v>174</v>
      </c>
      <c r="Q1323" s="5" t="s">
        <v>174</v>
      </c>
      <c r="R1323" s="5" t="s">
        <v>155</v>
      </c>
      <c r="S1323" s="5" t="s">
        <v>216</v>
      </c>
      <c r="T1323" s="5" t="s">
        <v>158</v>
      </c>
      <c r="U1323" s="5" t="s">
        <v>158</v>
      </c>
      <c r="V1323" s="5" t="s">
        <v>158</v>
      </c>
      <c r="W1323" s="5" t="s">
        <v>257</v>
      </c>
      <c r="AB1323" s="5" t="s">
        <v>216</v>
      </c>
      <c r="AC1323" s="1" t="s">
        <v>162</v>
      </c>
      <c r="AD1323" s="1" t="s">
        <v>162</v>
      </c>
      <c r="AE1323" s="1" t="s">
        <v>162</v>
      </c>
      <c r="AF1323" s="1" t="s">
        <v>162</v>
      </c>
      <c r="AG1323" s="1" t="s">
        <v>162</v>
      </c>
      <c r="AH1323" s="1" t="s">
        <v>162</v>
      </c>
      <c r="AI1323" s="1" t="s">
        <v>162</v>
      </c>
      <c r="AJ1323" s="1" t="s">
        <v>162</v>
      </c>
      <c r="AK1323" s="1" t="s">
        <v>162</v>
      </c>
      <c r="AL1323" s="1" t="s">
        <v>162</v>
      </c>
      <c r="AM1323" s="1" t="s">
        <v>162</v>
      </c>
      <c r="AN1323" s="1" t="s">
        <v>162</v>
      </c>
      <c r="AO1323" s="1" t="s">
        <v>162</v>
      </c>
      <c r="AP1323" s="1" t="s">
        <v>162</v>
      </c>
      <c r="AQ1323" s="1" t="s">
        <v>162</v>
      </c>
      <c r="AR1323" s="1" t="s">
        <v>162</v>
      </c>
      <c r="AS1323" s="1" t="s">
        <v>162</v>
      </c>
      <c r="AT1323" s="1" t="s">
        <v>162</v>
      </c>
      <c r="AU1323" s="1" t="s">
        <v>162</v>
      </c>
      <c r="AV1323" s="1" t="s">
        <v>162</v>
      </c>
      <c r="AW1323" s="1" t="s">
        <v>162</v>
      </c>
      <c r="AX1323" s="1" t="s">
        <v>162</v>
      </c>
      <c r="AY1323" s="1" t="s">
        <v>162</v>
      </c>
      <c r="AZ1323" s="1" t="s">
        <v>162</v>
      </c>
      <c r="BA1323" s="1" t="s">
        <v>162</v>
      </c>
      <c r="BB1323" s="1" t="s">
        <v>162</v>
      </c>
      <c r="BC1323" s="1" t="s">
        <v>162</v>
      </c>
      <c r="BD1323" s="1" t="s">
        <v>162</v>
      </c>
      <c r="BE1323" s="1" t="s">
        <v>162</v>
      </c>
      <c r="BS1323" s="5" t="s">
        <v>5555</v>
      </c>
      <c r="BT1323" s="5" t="s">
        <v>641</v>
      </c>
      <c r="BU1323" s="1" t="s">
        <v>240</v>
      </c>
      <c r="BZ1323" s="1" t="s">
        <v>181</v>
      </c>
      <c r="CA1323" s="8" t="s">
        <v>15842</v>
      </c>
      <c r="CB1323" s="1" t="s">
        <v>10002</v>
      </c>
    </row>
    <row r="1324">
      <c r="A1324" s="1" t="s">
        <v>15844</v>
      </c>
      <c r="B1324" s="1" t="s">
        <v>15833</v>
      </c>
      <c r="C1324" s="1" t="s">
        <v>15845</v>
      </c>
      <c r="D1324" s="1" t="s">
        <v>126</v>
      </c>
      <c r="E1324" s="1" t="s">
        <v>128</v>
      </c>
      <c r="F1324" s="5" t="s">
        <v>150</v>
      </c>
      <c r="G1324" s="1" t="s">
        <v>5554</v>
      </c>
      <c r="H1324" s="1" t="s">
        <v>15846</v>
      </c>
      <c r="I1324" s="5" t="s">
        <v>150</v>
      </c>
      <c r="M1324" s="5" t="s">
        <v>150</v>
      </c>
      <c r="N1324" s="5" t="s">
        <v>15847</v>
      </c>
      <c r="O1324" s="5" t="s">
        <v>239</v>
      </c>
      <c r="P1324" s="5" t="s">
        <v>174</v>
      </c>
      <c r="Q1324" s="5" t="s">
        <v>150</v>
      </c>
      <c r="R1324" s="5" t="s">
        <v>155</v>
      </c>
      <c r="S1324" s="5" t="s">
        <v>216</v>
      </c>
      <c r="T1324" s="5" t="s">
        <v>10449</v>
      </c>
      <c r="U1324" s="5" t="s">
        <v>158</v>
      </c>
      <c r="V1324" s="5" t="s">
        <v>158</v>
      </c>
      <c r="W1324" s="5" t="s">
        <v>130</v>
      </c>
      <c r="AB1324" s="5" t="s">
        <v>156</v>
      </c>
      <c r="AC1324" s="1" t="s">
        <v>162</v>
      </c>
      <c r="AD1324" s="1" t="s">
        <v>162</v>
      </c>
      <c r="AE1324" s="1" t="s">
        <v>162</v>
      </c>
      <c r="AF1324" s="1" t="s">
        <v>162</v>
      </c>
      <c r="AG1324" s="1" t="s">
        <v>162</v>
      </c>
      <c r="AH1324" s="1" t="s">
        <v>162</v>
      </c>
      <c r="AI1324" s="1" t="s">
        <v>162</v>
      </c>
      <c r="AJ1324" s="1" t="s">
        <v>162</v>
      </c>
      <c r="AK1324" s="1" t="s">
        <v>162</v>
      </c>
      <c r="AL1324" s="1" t="s">
        <v>162</v>
      </c>
      <c r="AM1324" s="1" t="s">
        <v>162</v>
      </c>
      <c r="AN1324" s="1" t="s">
        <v>162</v>
      </c>
      <c r="AO1324" s="1" t="s">
        <v>162</v>
      </c>
      <c r="AP1324" s="1" t="s">
        <v>162</v>
      </c>
      <c r="AQ1324" s="1" t="s">
        <v>162</v>
      </c>
      <c r="AR1324" s="1" t="s">
        <v>162</v>
      </c>
      <c r="AS1324" s="1" t="s">
        <v>162</v>
      </c>
      <c r="AT1324" s="1" t="s">
        <v>162</v>
      </c>
      <c r="AU1324" s="1" t="s">
        <v>162</v>
      </c>
      <c r="AV1324" s="1" t="s">
        <v>162</v>
      </c>
      <c r="AW1324" s="1" t="s">
        <v>162</v>
      </c>
      <c r="AX1324" s="1" t="s">
        <v>162</v>
      </c>
      <c r="AY1324" s="1" t="s">
        <v>162</v>
      </c>
      <c r="AZ1324" s="1" t="s">
        <v>162</v>
      </c>
      <c r="BA1324" s="1" t="s">
        <v>162</v>
      </c>
      <c r="BB1324" s="1" t="s">
        <v>162</v>
      </c>
      <c r="BC1324" s="1" t="s">
        <v>162</v>
      </c>
      <c r="BD1324" s="1" t="s">
        <v>162</v>
      </c>
      <c r="BE1324" s="1" t="s">
        <v>162</v>
      </c>
      <c r="BS1324" s="5" t="s">
        <v>5555</v>
      </c>
      <c r="BT1324" s="5" t="s">
        <v>239</v>
      </c>
      <c r="BV1324" s="1" t="s">
        <v>1049</v>
      </c>
      <c r="BZ1324" s="1" t="s">
        <v>181</v>
      </c>
      <c r="CA1324" s="8" t="s">
        <v>15852</v>
      </c>
      <c r="CB1324" s="1" t="s">
        <v>9977</v>
      </c>
    </row>
    <row r="1325">
      <c r="A1325" s="1" t="s">
        <v>12766</v>
      </c>
      <c r="B1325" s="1" t="s">
        <v>15855</v>
      </c>
      <c r="C1325" s="1" t="s">
        <v>15857</v>
      </c>
      <c r="D1325" s="1" t="s">
        <v>126</v>
      </c>
      <c r="E1325" s="1" t="s">
        <v>128</v>
      </c>
      <c r="F1325" s="5" t="s">
        <v>150</v>
      </c>
      <c r="G1325" s="1" t="s">
        <v>4995</v>
      </c>
      <c r="H1325" s="1" t="s">
        <v>12769</v>
      </c>
      <c r="I1325" s="5" t="s">
        <v>150</v>
      </c>
      <c r="M1325" s="5" t="s">
        <v>174</v>
      </c>
      <c r="N1325" s="5" t="s">
        <v>15864</v>
      </c>
      <c r="O1325" s="5" t="s">
        <v>1139</v>
      </c>
      <c r="P1325" s="5" t="s">
        <v>156</v>
      </c>
      <c r="Q1325" s="5" t="s">
        <v>150</v>
      </c>
      <c r="R1325" s="5" t="s">
        <v>155</v>
      </c>
      <c r="S1325" s="5" t="s">
        <v>156</v>
      </c>
      <c r="T1325" s="5" t="s">
        <v>3435</v>
      </c>
      <c r="U1325" s="5" t="s">
        <v>158</v>
      </c>
      <c r="V1325" s="5" t="s">
        <v>158</v>
      </c>
      <c r="W1325" s="5" t="s">
        <v>257</v>
      </c>
      <c r="AB1325" s="5" t="s">
        <v>216</v>
      </c>
      <c r="AC1325" s="1" t="s">
        <v>162</v>
      </c>
      <c r="AD1325" s="1" t="s">
        <v>162</v>
      </c>
      <c r="AE1325" s="1" t="s">
        <v>162</v>
      </c>
      <c r="AF1325" s="1" t="s">
        <v>162</v>
      </c>
      <c r="AG1325" s="1" t="s">
        <v>162</v>
      </c>
      <c r="AH1325" s="1" t="s">
        <v>162</v>
      </c>
      <c r="AI1325" s="1" t="s">
        <v>162</v>
      </c>
      <c r="AJ1325" s="1" t="s">
        <v>162</v>
      </c>
      <c r="AK1325" s="1" t="s">
        <v>162</v>
      </c>
      <c r="AL1325" s="1" t="s">
        <v>162</v>
      </c>
      <c r="AM1325" s="1" t="s">
        <v>162</v>
      </c>
      <c r="AN1325" s="1" t="s">
        <v>162</v>
      </c>
      <c r="AO1325" s="1" t="s">
        <v>162</v>
      </c>
      <c r="AP1325" s="1" t="s">
        <v>162</v>
      </c>
      <c r="AQ1325" s="1" t="s">
        <v>162</v>
      </c>
      <c r="AR1325" s="1" t="s">
        <v>162</v>
      </c>
      <c r="AS1325" s="1" t="s">
        <v>162</v>
      </c>
      <c r="AT1325" s="1" t="s">
        <v>162</v>
      </c>
      <c r="AU1325" s="1" t="s">
        <v>162</v>
      </c>
      <c r="AV1325" s="1" t="s">
        <v>162</v>
      </c>
      <c r="AW1325" s="1" t="s">
        <v>162</v>
      </c>
      <c r="AX1325" s="1" t="s">
        <v>162</v>
      </c>
      <c r="AY1325" s="1" t="s">
        <v>162</v>
      </c>
      <c r="AZ1325" s="1" t="s">
        <v>162</v>
      </c>
      <c r="BA1325" s="1" t="s">
        <v>162</v>
      </c>
      <c r="BB1325" s="1" t="s">
        <v>162</v>
      </c>
      <c r="BC1325" s="1" t="s">
        <v>162</v>
      </c>
      <c r="BD1325" s="1" t="s">
        <v>162</v>
      </c>
      <c r="BE1325" s="1" t="s">
        <v>162</v>
      </c>
      <c r="BS1325" s="1" t="s">
        <v>4996</v>
      </c>
      <c r="BT1325" s="5" t="s">
        <v>1139</v>
      </c>
      <c r="BU1325" s="1" t="s">
        <v>240</v>
      </c>
      <c r="BZ1325" s="1" t="s">
        <v>181</v>
      </c>
      <c r="CA1325" s="8" t="s">
        <v>5053</v>
      </c>
      <c r="CB1325" s="1" t="s">
        <v>9977</v>
      </c>
    </row>
    <row r="1326">
      <c r="A1326" s="1" t="s">
        <v>8381</v>
      </c>
      <c r="B1326" s="1" t="s">
        <v>15866</v>
      </c>
      <c r="C1326" s="1" t="s">
        <v>15867</v>
      </c>
      <c r="D1326" s="1" t="s">
        <v>126</v>
      </c>
      <c r="E1326" s="1" t="s">
        <v>128</v>
      </c>
      <c r="F1326" s="5" t="s">
        <v>150</v>
      </c>
      <c r="G1326" s="1" t="s">
        <v>8383</v>
      </c>
      <c r="H1326" s="1" t="s">
        <v>8384</v>
      </c>
      <c r="I1326" s="5" t="s">
        <v>150</v>
      </c>
      <c r="M1326" s="5" t="s">
        <v>174</v>
      </c>
      <c r="N1326" s="5" t="s">
        <v>15872</v>
      </c>
      <c r="O1326" s="5" t="s">
        <v>6488</v>
      </c>
      <c r="P1326" s="5" t="s">
        <v>156</v>
      </c>
      <c r="Q1326" s="5" t="s">
        <v>150</v>
      </c>
      <c r="R1326" s="5" t="s">
        <v>155</v>
      </c>
      <c r="S1326" s="5" t="s">
        <v>174</v>
      </c>
      <c r="T1326" s="5" t="s">
        <v>158</v>
      </c>
      <c r="U1326" s="5" t="s">
        <v>158</v>
      </c>
      <c r="V1326" s="5" t="s">
        <v>157</v>
      </c>
      <c r="W1326" s="5" t="s">
        <v>257</v>
      </c>
      <c r="AB1326" s="5" t="s">
        <v>216</v>
      </c>
      <c r="AC1326" s="1" t="s">
        <v>162</v>
      </c>
      <c r="AD1326" s="1" t="s">
        <v>162</v>
      </c>
      <c r="AE1326" s="1" t="s">
        <v>162</v>
      </c>
      <c r="AF1326" s="1" t="s">
        <v>162</v>
      </c>
      <c r="AG1326" s="1" t="s">
        <v>162</v>
      </c>
      <c r="AH1326" s="1" t="s">
        <v>162</v>
      </c>
      <c r="AI1326" s="1" t="s">
        <v>259</v>
      </c>
      <c r="AJ1326" s="1" t="s">
        <v>162</v>
      </c>
      <c r="AK1326" s="1" t="s">
        <v>162</v>
      </c>
      <c r="AL1326" s="1" t="s">
        <v>162</v>
      </c>
      <c r="AM1326" s="1" t="s">
        <v>162</v>
      </c>
      <c r="AN1326" s="1" t="s">
        <v>162</v>
      </c>
      <c r="AO1326" s="1" t="s">
        <v>162</v>
      </c>
      <c r="AP1326" s="1" t="s">
        <v>162</v>
      </c>
      <c r="AQ1326" s="1" t="s">
        <v>162</v>
      </c>
      <c r="AR1326" s="1" t="s">
        <v>162</v>
      </c>
      <c r="AS1326" s="1" t="s">
        <v>162</v>
      </c>
      <c r="AT1326" s="1" t="s">
        <v>162</v>
      </c>
      <c r="AU1326" s="1" t="s">
        <v>162</v>
      </c>
      <c r="AV1326" s="1" t="s">
        <v>162</v>
      </c>
      <c r="AW1326" s="1" t="s">
        <v>162</v>
      </c>
      <c r="AX1326" s="1" t="s">
        <v>162</v>
      </c>
      <c r="AY1326" s="1" t="s">
        <v>162</v>
      </c>
      <c r="AZ1326" s="1" t="s">
        <v>259</v>
      </c>
      <c r="BA1326" s="1" t="s">
        <v>259</v>
      </c>
      <c r="BB1326" s="1" t="s">
        <v>162</v>
      </c>
      <c r="BC1326" s="1" t="s">
        <v>162</v>
      </c>
      <c r="BD1326" s="1" t="s">
        <v>162</v>
      </c>
      <c r="BE1326" s="1" t="s">
        <v>162</v>
      </c>
      <c r="BF1326" s="5" t="s">
        <v>6436</v>
      </c>
      <c r="BG1326" s="5" t="s">
        <v>11378</v>
      </c>
      <c r="BH1326" s="5" t="s">
        <v>6436</v>
      </c>
      <c r="BI1326" s="5" t="s">
        <v>8276</v>
      </c>
      <c r="BS1326" s="1" t="s">
        <v>8389</v>
      </c>
      <c r="BT1326" s="5" t="s">
        <v>6488</v>
      </c>
      <c r="BU1326" s="1" t="s">
        <v>240</v>
      </c>
      <c r="BZ1326" s="1" t="s">
        <v>181</v>
      </c>
      <c r="CA1326" s="8" t="s">
        <v>15874</v>
      </c>
      <c r="CB1326" s="1" t="s">
        <v>5687</v>
      </c>
    </row>
    <row r="1327">
      <c r="A1327" s="1" t="s">
        <v>8394</v>
      </c>
      <c r="B1327" s="1" t="s">
        <v>15877</v>
      </c>
      <c r="C1327" s="1" t="s">
        <v>15878</v>
      </c>
      <c r="D1327" s="1" t="s">
        <v>126</v>
      </c>
      <c r="E1327" s="1" t="s">
        <v>128</v>
      </c>
      <c r="F1327" s="5" t="s">
        <v>174</v>
      </c>
      <c r="G1327" s="1" t="s">
        <v>8397</v>
      </c>
      <c r="H1327" s="1" t="s">
        <v>8399</v>
      </c>
      <c r="I1327" s="5" t="s">
        <v>150</v>
      </c>
      <c r="M1327" s="5" t="s">
        <v>174</v>
      </c>
      <c r="N1327" s="5" t="s">
        <v>15879</v>
      </c>
      <c r="O1327" s="5" t="s">
        <v>1388</v>
      </c>
      <c r="P1327" s="5" t="s">
        <v>155</v>
      </c>
      <c r="Q1327" s="5" t="s">
        <v>155</v>
      </c>
      <c r="R1327" s="5" t="s">
        <v>155</v>
      </c>
      <c r="S1327" s="5" t="s">
        <v>155</v>
      </c>
      <c r="T1327" s="5" t="s">
        <v>405</v>
      </c>
      <c r="U1327" s="5" t="s">
        <v>158</v>
      </c>
      <c r="V1327" s="5" t="s">
        <v>158</v>
      </c>
      <c r="W1327" s="5" t="s">
        <v>360</v>
      </c>
      <c r="AB1327" s="5" t="s">
        <v>161</v>
      </c>
      <c r="AC1327" s="1" t="s">
        <v>162</v>
      </c>
      <c r="AD1327" s="1" t="s">
        <v>162</v>
      </c>
      <c r="AE1327" s="1" t="s">
        <v>162</v>
      </c>
      <c r="AF1327" s="1" t="s">
        <v>162</v>
      </c>
      <c r="AG1327" s="1" t="s">
        <v>162</v>
      </c>
      <c r="AH1327" s="1" t="s">
        <v>162</v>
      </c>
      <c r="AI1327" s="1" t="s">
        <v>162</v>
      </c>
      <c r="AJ1327" s="1" t="s">
        <v>162</v>
      </c>
      <c r="AK1327" s="1" t="s">
        <v>162</v>
      </c>
      <c r="AL1327" s="1" t="s">
        <v>162</v>
      </c>
      <c r="AM1327" s="1" t="s">
        <v>162</v>
      </c>
      <c r="AN1327" s="1" t="s">
        <v>162</v>
      </c>
      <c r="AO1327" s="1" t="s">
        <v>162</v>
      </c>
      <c r="AP1327" s="1" t="s">
        <v>162</v>
      </c>
      <c r="AQ1327" s="1" t="s">
        <v>162</v>
      </c>
      <c r="AR1327" s="1" t="s">
        <v>162</v>
      </c>
      <c r="AS1327" s="1" t="s">
        <v>162</v>
      </c>
      <c r="AT1327" s="1" t="s">
        <v>162</v>
      </c>
      <c r="AU1327" s="1" t="s">
        <v>162</v>
      </c>
      <c r="AV1327" s="1" t="s">
        <v>162</v>
      </c>
      <c r="AW1327" s="1" t="s">
        <v>162</v>
      </c>
      <c r="AX1327" s="1" t="s">
        <v>162</v>
      </c>
      <c r="AY1327" s="1" t="s">
        <v>162</v>
      </c>
      <c r="AZ1327" s="1" t="s">
        <v>162</v>
      </c>
      <c r="BA1327" s="1" t="s">
        <v>162</v>
      </c>
      <c r="BB1327" s="1" t="s">
        <v>162</v>
      </c>
      <c r="BC1327" s="1" t="s">
        <v>162</v>
      </c>
      <c r="BD1327" s="1" t="s">
        <v>162</v>
      </c>
      <c r="BE1327" s="1" t="s">
        <v>162</v>
      </c>
      <c r="BS1327" s="1" t="s">
        <v>8389</v>
      </c>
      <c r="BT1327" s="5" t="s">
        <v>1388</v>
      </c>
      <c r="BU1327" s="1" t="s">
        <v>184</v>
      </c>
      <c r="BZ1327" s="1" t="s">
        <v>181</v>
      </c>
      <c r="CA1327" s="8" t="s">
        <v>15880</v>
      </c>
      <c r="CB1327" s="1" t="s">
        <v>5687</v>
      </c>
    </row>
    <row r="1328">
      <c r="A1328" s="1" t="s">
        <v>6818</v>
      </c>
      <c r="B1328" s="1" t="s">
        <v>15817</v>
      </c>
      <c r="C1328" s="1" t="s">
        <v>15882</v>
      </c>
      <c r="D1328" s="1" t="s">
        <v>126</v>
      </c>
      <c r="E1328" s="1" t="s">
        <v>128</v>
      </c>
      <c r="F1328" s="5" t="s">
        <v>174</v>
      </c>
      <c r="G1328" s="1" t="s">
        <v>6823</v>
      </c>
      <c r="H1328" s="1" t="s">
        <v>6824</v>
      </c>
      <c r="I1328" s="5" t="s">
        <v>150</v>
      </c>
      <c r="M1328" s="5" t="s">
        <v>174</v>
      </c>
      <c r="N1328" s="5" t="s">
        <v>15884</v>
      </c>
      <c r="O1328" s="5" t="s">
        <v>589</v>
      </c>
      <c r="P1328" s="5" t="s">
        <v>174</v>
      </c>
      <c r="Q1328" s="5" t="s">
        <v>174</v>
      </c>
      <c r="R1328" s="5" t="s">
        <v>155</v>
      </c>
      <c r="S1328" s="5" t="s">
        <v>156</v>
      </c>
      <c r="T1328" s="5" t="s">
        <v>158</v>
      </c>
      <c r="U1328" s="5" t="s">
        <v>158</v>
      </c>
      <c r="V1328" s="5" t="s">
        <v>158</v>
      </c>
      <c r="W1328" s="5" t="s">
        <v>257</v>
      </c>
      <c r="AB1328" s="5" t="s">
        <v>216</v>
      </c>
      <c r="AC1328" s="1" t="s">
        <v>162</v>
      </c>
      <c r="AD1328" s="1" t="s">
        <v>162</v>
      </c>
      <c r="AE1328" s="1" t="s">
        <v>162</v>
      </c>
      <c r="AF1328" s="1" t="s">
        <v>162</v>
      </c>
      <c r="AG1328" s="1" t="s">
        <v>162</v>
      </c>
      <c r="AH1328" s="1" t="s">
        <v>162</v>
      </c>
      <c r="AI1328" s="1" t="s">
        <v>162</v>
      </c>
      <c r="AJ1328" s="1" t="s">
        <v>162</v>
      </c>
      <c r="AK1328" s="1" t="s">
        <v>162</v>
      </c>
      <c r="AL1328" s="1" t="s">
        <v>162</v>
      </c>
      <c r="AM1328" s="1" t="s">
        <v>162</v>
      </c>
      <c r="AN1328" s="1" t="s">
        <v>162</v>
      </c>
      <c r="AO1328" s="1" t="s">
        <v>162</v>
      </c>
      <c r="AP1328" s="1" t="s">
        <v>162</v>
      </c>
      <c r="AQ1328" s="1" t="s">
        <v>162</v>
      </c>
      <c r="AR1328" s="1" t="s">
        <v>162</v>
      </c>
      <c r="AS1328" s="1" t="s">
        <v>162</v>
      </c>
      <c r="AT1328" s="1" t="s">
        <v>162</v>
      </c>
      <c r="AU1328" s="1" t="s">
        <v>162</v>
      </c>
      <c r="AV1328" s="1" t="s">
        <v>162</v>
      </c>
      <c r="AW1328" s="1" t="s">
        <v>162</v>
      </c>
      <c r="AX1328" s="1" t="s">
        <v>162</v>
      </c>
      <c r="AY1328" s="1" t="s">
        <v>162</v>
      </c>
      <c r="AZ1328" s="1" t="s">
        <v>162</v>
      </c>
      <c r="BA1328" s="1" t="s">
        <v>162</v>
      </c>
      <c r="BB1328" s="1" t="s">
        <v>162</v>
      </c>
      <c r="BC1328" s="1" t="s">
        <v>162</v>
      </c>
      <c r="BD1328" s="1" t="s">
        <v>162</v>
      </c>
      <c r="BE1328" s="1" t="s">
        <v>162</v>
      </c>
      <c r="BS1328" s="1" t="s">
        <v>6815</v>
      </c>
      <c r="BT1328" s="5" t="s">
        <v>589</v>
      </c>
      <c r="BU1328" s="1" t="s">
        <v>240</v>
      </c>
      <c r="BZ1328" s="1" t="s">
        <v>181</v>
      </c>
      <c r="CA1328" s="8" t="s">
        <v>15885</v>
      </c>
      <c r="CB1328" s="1" t="s">
        <v>9656</v>
      </c>
    </row>
    <row r="1329">
      <c r="A1329" s="1" t="s">
        <v>6802</v>
      </c>
      <c r="B1329" s="1" t="s">
        <v>15882</v>
      </c>
      <c r="C1329" s="1" t="s">
        <v>15889</v>
      </c>
      <c r="D1329" s="1" t="s">
        <v>126</v>
      </c>
      <c r="E1329" s="1" t="s">
        <v>128</v>
      </c>
      <c r="F1329" s="5" t="s">
        <v>150</v>
      </c>
      <c r="G1329" s="1" t="s">
        <v>6804</v>
      </c>
      <c r="H1329" s="1" t="s">
        <v>6805</v>
      </c>
      <c r="I1329" s="5" t="s">
        <v>150</v>
      </c>
      <c r="M1329" s="5" t="s">
        <v>150</v>
      </c>
      <c r="N1329" s="5" t="s">
        <v>15892</v>
      </c>
      <c r="O1329" s="5" t="s">
        <v>993</v>
      </c>
      <c r="P1329" s="5" t="s">
        <v>174</v>
      </c>
      <c r="Q1329" s="5" t="s">
        <v>150</v>
      </c>
      <c r="R1329" s="5" t="s">
        <v>155</v>
      </c>
      <c r="S1329" s="5" t="s">
        <v>156</v>
      </c>
      <c r="T1329" s="5" t="s">
        <v>286</v>
      </c>
      <c r="U1329" s="5" t="s">
        <v>158</v>
      </c>
      <c r="V1329" s="5" t="s">
        <v>158</v>
      </c>
      <c r="W1329" s="5" t="s">
        <v>1778</v>
      </c>
      <c r="AB1329" s="5" t="s">
        <v>155</v>
      </c>
      <c r="AC1329" s="1" t="s">
        <v>162</v>
      </c>
      <c r="AD1329" s="1" t="s">
        <v>162</v>
      </c>
      <c r="AE1329" s="1" t="s">
        <v>162</v>
      </c>
      <c r="AF1329" s="1" t="s">
        <v>162</v>
      </c>
      <c r="AG1329" s="1" t="s">
        <v>162</v>
      </c>
      <c r="AH1329" s="1" t="s">
        <v>162</v>
      </c>
      <c r="AI1329" s="1" t="s">
        <v>162</v>
      </c>
      <c r="AJ1329" s="1" t="s">
        <v>162</v>
      </c>
      <c r="AK1329" s="1" t="s">
        <v>162</v>
      </c>
      <c r="AL1329" s="1" t="s">
        <v>162</v>
      </c>
      <c r="AM1329" s="1" t="s">
        <v>162</v>
      </c>
      <c r="AN1329" s="1" t="s">
        <v>162</v>
      </c>
      <c r="AO1329" s="1" t="s">
        <v>162</v>
      </c>
      <c r="AP1329" s="1" t="s">
        <v>162</v>
      </c>
      <c r="AQ1329" s="1" t="s">
        <v>162</v>
      </c>
      <c r="AR1329" s="1" t="s">
        <v>162</v>
      </c>
      <c r="AS1329" s="1" t="s">
        <v>162</v>
      </c>
      <c r="AT1329" s="1" t="s">
        <v>162</v>
      </c>
      <c r="AU1329" s="1" t="s">
        <v>162</v>
      </c>
      <c r="AV1329" s="1" t="s">
        <v>162</v>
      </c>
      <c r="AW1329" s="1" t="s">
        <v>162</v>
      </c>
      <c r="AX1329" s="1" t="s">
        <v>162</v>
      </c>
      <c r="AY1329" s="1" t="s">
        <v>162</v>
      </c>
      <c r="AZ1329" s="1" t="s">
        <v>162</v>
      </c>
      <c r="BA1329" s="1" t="s">
        <v>162</v>
      </c>
      <c r="BB1329" s="1" t="s">
        <v>162</v>
      </c>
      <c r="BC1329" s="1" t="s">
        <v>162</v>
      </c>
      <c r="BD1329" s="1" t="s">
        <v>162</v>
      </c>
      <c r="BE1329" s="1" t="s">
        <v>162</v>
      </c>
      <c r="BS1329" s="1" t="s">
        <v>6815</v>
      </c>
      <c r="BT1329" s="5" t="s">
        <v>993</v>
      </c>
      <c r="BV1329" s="1" t="s">
        <v>1012</v>
      </c>
      <c r="BZ1329" s="1" t="s">
        <v>181</v>
      </c>
      <c r="CA1329" s="8" t="s">
        <v>15897</v>
      </c>
      <c r="CB1329" s="1" t="s">
        <v>9656</v>
      </c>
    </row>
    <row r="1330">
      <c r="A1330" s="1" t="s">
        <v>6161</v>
      </c>
      <c r="B1330" s="1" t="s">
        <v>15898</v>
      </c>
      <c r="C1330" s="1" t="s">
        <v>15899</v>
      </c>
      <c r="D1330" s="1" t="s">
        <v>126</v>
      </c>
      <c r="E1330" s="1" t="s">
        <v>128</v>
      </c>
      <c r="F1330" s="5" t="s">
        <v>174</v>
      </c>
      <c r="G1330" s="1" t="s">
        <v>6163</v>
      </c>
      <c r="H1330" s="1" t="s">
        <v>6164</v>
      </c>
      <c r="I1330" s="5" t="s">
        <v>150</v>
      </c>
      <c r="M1330" s="5" t="s">
        <v>174</v>
      </c>
      <c r="N1330" s="5" t="s">
        <v>15901</v>
      </c>
      <c r="O1330" s="5" t="s">
        <v>752</v>
      </c>
      <c r="P1330" s="5" t="s">
        <v>174</v>
      </c>
      <c r="Q1330" s="5" t="s">
        <v>174</v>
      </c>
      <c r="R1330" s="5" t="s">
        <v>155</v>
      </c>
      <c r="S1330" s="5" t="s">
        <v>156</v>
      </c>
      <c r="T1330" s="5" t="s">
        <v>158</v>
      </c>
      <c r="U1330" s="5" t="s">
        <v>158</v>
      </c>
      <c r="V1330" s="5" t="s">
        <v>158</v>
      </c>
      <c r="W1330" s="5" t="s">
        <v>257</v>
      </c>
      <c r="AB1330" s="5" t="s">
        <v>216</v>
      </c>
      <c r="AC1330" s="1" t="s">
        <v>162</v>
      </c>
      <c r="AD1330" s="1" t="s">
        <v>162</v>
      </c>
      <c r="AE1330" s="1" t="s">
        <v>162</v>
      </c>
      <c r="AF1330" s="1" t="s">
        <v>162</v>
      </c>
      <c r="AG1330" s="1" t="s">
        <v>162</v>
      </c>
      <c r="AH1330" s="1" t="s">
        <v>162</v>
      </c>
      <c r="AI1330" s="1" t="s">
        <v>162</v>
      </c>
      <c r="AJ1330" s="1" t="s">
        <v>162</v>
      </c>
      <c r="AK1330" s="1" t="s">
        <v>162</v>
      </c>
      <c r="AL1330" s="1" t="s">
        <v>162</v>
      </c>
      <c r="AM1330" s="1" t="s">
        <v>162</v>
      </c>
      <c r="AN1330" s="1" t="s">
        <v>162</v>
      </c>
      <c r="AO1330" s="1" t="s">
        <v>162</v>
      </c>
      <c r="AP1330" s="1" t="s">
        <v>162</v>
      </c>
      <c r="AQ1330" s="1" t="s">
        <v>162</v>
      </c>
      <c r="AR1330" s="1" t="s">
        <v>162</v>
      </c>
      <c r="AS1330" s="1" t="s">
        <v>162</v>
      </c>
      <c r="AT1330" s="1" t="s">
        <v>162</v>
      </c>
      <c r="AU1330" s="1" t="s">
        <v>162</v>
      </c>
      <c r="AV1330" s="1" t="s">
        <v>162</v>
      </c>
      <c r="AW1330" s="1" t="s">
        <v>162</v>
      </c>
      <c r="AX1330" s="1" t="s">
        <v>162</v>
      </c>
      <c r="AY1330" s="1" t="s">
        <v>162</v>
      </c>
      <c r="AZ1330" s="1" t="s">
        <v>162</v>
      </c>
      <c r="BA1330" s="1" t="s">
        <v>162</v>
      </c>
      <c r="BB1330" s="1" t="s">
        <v>162</v>
      </c>
      <c r="BC1330" s="1" t="s">
        <v>162</v>
      </c>
      <c r="BD1330" s="1" t="s">
        <v>162</v>
      </c>
      <c r="BE1330" s="1" t="s">
        <v>162</v>
      </c>
      <c r="BS1330" s="1" t="s">
        <v>6158</v>
      </c>
      <c r="BT1330" s="5" t="s">
        <v>752</v>
      </c>
      <c r="BU1330" s="1" t="s">
        <v>240</v>
      </c>
      <c r="BZ1330" s="1" t="s">
        <v>181</v>
      </c>
      <c r="CA1330" s="8" t="s">
        <v>15905</v>
      </c>
      <c r="CB1330" s="1" t="s">
        <v>9905</v>
      </c>
    </row>
    <row r="1331">
      <c r="A1331" s="1" t="s">
        <v>6188</v>
      </c>
      <c r="B1331" s="1" t="s">
        <v>15898</v>
      </c>
      <c r="C1331" s="1" t="s">
        <v>15907</v>
      </c>
      <c r="D1331" s="1" t="s">
        <v>126</v>
      </c>
      <c r="E1331" s="1" t="s">
        <v>128</v>
      </c>
      <c r="F1331" s="5" t="s">
        <v>156</v>
      </c>
      <c r="G1331" s="1" t="s">
        <v>6190</v>
      </c>
      <c r="H1331" s="1" t="s">
        <v>6191</v>
      </c>
      <c r="I1331" s="5" t="s">
        <v>150</v>
      </c>
      <c r="M1331" s="5" t="s">
        <v>150</v>
      </c>
      <c r="N1331" s="5" t="s">
        <v>15908</v>
      </c>
      <c r="O1331" s="5" t="s">
        <v>2184</v>
      </c>
      <c r="P1331" s="5" t="s">
        <v>150</v>
      </c>
      <c r="Q1331" s="5" t="s">
        <v>155</v>
      </c>
      <c r="R1331" s="5" t="s">
        <v>174</v>
      </c>
      <c r="S1331" s="5" t="s">
        <v>155</v>
      </c>
      <c r="T1331" s="5" t="s">
        <v>158</v>
      </c>
      <c r="U1331" s="5" t="s">
        <v>158</v>
      </c>
      <c r="V1331" s="5" t="s">
        <v>158</v>
      </c>
      <c r="W1331" s="5" t="s">
        <v>257</v>
      </c>
      <c r="AB1331" s="5" t="s">
        <v>216</v>
      </c>
      <c r="AC1331" s="1" t="s">
        <v>162</v>
      </c>
      <c r="AD1331" s="1" t="s">
        <v>162</v>
      </c>
      <c r="AE1331" s="1" t="s">
        <v>162</v>
      </c>
      <c r="AF1331" s="1" t="s">
        <v>162</v>
      </c>
      <c r="AG1331" s="1" t="s">
        <v>162</v>
      </c>
      <c r="AH1331" s="1" t="s">
        <v>162</v>
      </c>
      <c r="AI1331" s="1" t="s">
        <v>162</v>
      </c>
      <c r="AJ1331" s="1" t="s">
        <v>162</v>
      </c>
      <c r="AK1331" s="1" t="s">
        <v>162</v>
      </c>
      <c r="AL1331" s="1" t="s">
        <v>162</v>
      </c>
      <c r="AM1331" s="1" t="s">
        <v>162</v>
      </c>
      <c r="AN1331" s="1" t="s">
        <v>162</v>
      </c>
      <c r="AO1331" s="1" t="s">
        <v>162</v>
      </c>
      <c r="AP1331" s="1" t="s">
        <v>162</v>
      </c>
      <c r="AQ1331" s="1" t="s">
        <v>162</v>
      </c>
      <c r="AR1331" s="1" t="s">
        <v>162</v>
      </c>
      <c r="AS1331" s="1" t="s">
        <v>162</v>
      </c>
      <c r="AT1331" s="1" t="s">
        <v>162</v>
      </c>
      <c r="AU1331" s="1" t="s">
        <v>162</v>
      </c>
      <c r="AV1331" s="1" t="s">
        <v>162</v>
      </c>
      <c r="AW1331" s="1" t="s">
        <v>162</v>
      </c>
      <c r="AX1331" s="1" t="s">
        <v>162</v>
      </c>
      <c r="AY1331" s="1" t="s">
        <v>162</v>
      </c>
      <c r="AZ1331" s="1" t="s">
        <v>162</v>
      </c>
      <c r="BA1331" s="1" t="s">
        <v>162</v>
      </c>
      <c r="BB1331" s="1" t="s">
        <v>162</v>
      </c>
      <c r="BC1331" s="1" t="s">
        <v>162</v>
      </c>
      <c r="BD1331" s="1" t="s">
        <v>162</v>
      </c>
      <c r="BE1331" s="1" t="s">
        <v>162</v>
      </c>
      <c r="BS1331" s="1" t="s">
        <v>6158</v>
      </c>
      <c r="BT1331" s="5" t="s">
        <v>2184</v>
      </c>
      <c r="BU1331" s="1" t="s">
        <v>240</v>
      </c>
      <c r="BZ1331" s="1" t="s">
        <v>181</v>
      </c>
      <c r="CA1331" s="8" t="s">
        <v>15911</v>
      </c>
      <c r="CB1331" s="1" t="s">
        <v>9905</v>
      </c>
    </row>
    <row r="1332">
      <c r="A1332" s="1" t="s">
        <v>6177</v>
      </c>
      <c r="B1332" s="1" t="s">
        <v>15907</v>
      </c>
      <c r="C1332" s="1" t="s">
        <v>15913</v>
      </c>
      <c r="D1332" s="1" t="s">
        <v>126</v>
      </c>
      <c r="E1332" s="1" t="s">
        <v>128</v>
      </c>
      <c r="F1332" s="5" t="s">
        <v>155</v>
      </c>
      <c r="G1332" s="1" t="s">
        <v>6179</v>
      </c>
      <c r="H1332" s="1" t="s">
        <v>6180</v>
      </c>
      <c r="I1332" s="5" t="s">
        <v>150</v>
      </c>
      <c r="M1332" s="5" t="s">
        <v>150</v>
      </c>
      <c r="N1332" s="5" t="s">
        <v>15543</v>
      </c>
      <c r="O1332" s="5" t="s">
        <v>2306</v>
      </c>
      <c r="P1332" s="5" t="s">
        <v>150</v>
      </c>
      <c r="Q1332" s="5" t="s">
        <v>155</v>
      </c>
      <c r="R1332" s="5" t="s">
        <v>155</v>
      </c>
      <c r="S1332" s="5" t="s">
        <v>156</v>
      </c>
      <c r="T1332" s="5" t="s">
        <v>896</v>
      </c>
      <c r="U1332" s="5" t="s">
        <v>158</v>
      </c>
      <c r="V1332" s="5" t="s">
        <v>158</v>
      </c>
      <c r="W1332" s="5" t="s">
        <v>360</v>
      </c>
      <c r="AB1332" s="5" t="s">
        <v>155</v>
      </c>
      <c r="AC1332" s="1" t="s">
        <v>162</v>
      </c>
      <c r="AD1332" s="1" t="s">
        <v>162</v>
      </c>
      <c r="AE1332" s="1" t="s">
        <v>162</v>
      </c>
      <c r="AF1332" s="1" t="s">
        <v>162</v>
      </c>
      <c r="AG1332" s="1" t="s">
        <v>162</v>
      </c>
      <c r="AH1332" s="1" t="s">
        <v>162</v>
      </c>
      <c r="AI1332" s="1" t="s">
        <v>162</v>
      </c>
      <c r="AJ1332" s="1" t="s">
        <v>162</v>
      </c>
      <c r="AK1332" s="1" t="s">
        <v>162</v>
      </c>
      <c r="AL1332" s="1" t="s">
        <v>162</v>
      </c>
      <c r="AM1332" s="1" t="s">
        <v>162</v>
      </c>
      <c r="AN1332" s="1" t="s">
        <v>162</v>
      </c>
      <c r="AO1332" s="1" t="s">
        <v>162</v>
      </c>
      <c r="AP1332" s="1" t="s">
        <v>162</v>
      </c>
      <c r="AQ1332" s="1" t="s">
        <v>162</v>
      </c>
      <c r="AR1332" s="1" t="s">
        <v>162</v>
      </c>
      <c r="AS1332" s="1" t="s">
        <v>162</v>
      </c>
      <c r="AT1332" s="1" t="s">
        <v>162</v>
      </c>
      <c r="AU1332" s="1" t="s">
        <v>162</v>
      </c>
      <c r="AV1332" s="1" t="s">
        <v>162</v>
      </c>
      <c r="AW1332" s="1" t="s">
        <v>162</v>
      </c>
      <c r="AX1332" s="1" t="s">
        <v>162</v>
      </c>
      <c r="AY1332" s="1" t="s">
        <v>162</v>
      </c>
      <c r="AZ1332" s="1" t="s">
        <v>162</v>
      </c>
      <c r="BA1332" s="1" t="s">
        <v>162</v>
      </c>
      <c r="BB1332" s="1" t="s">
        <v>162</v>
      </c>
      <c r="BC1332" s="1" t="s">
        <v>162</v>
      </c>
      <c r="BD1332" s="1" t="s">
        <v>162</v>
      </c>
      <c r="BE1332" s="1" t="s">
        <v>162</v>
      </c>
      <c r="BS1332" s="1" t="s">
        <v>6158</v>
      </c>
      <c r="BT1332" s="5" t="s">
        <v>2306</v>
      </c>
      <c r="BU1332" s="1" t="s">
        <v>184</v>
      </c>
      <c r="BZ1332" s="1" t="s">
        <v>181</v>
      </c>
      <c r="CA1332" s="8" t="s">
        <v>15916</v>
      </c>
      <c r="CB1332" s="1" t="s">
        <v>9905</v>
      </c>
    </row>
    <row r="1333">
      <c r="A1333" s="1" t="s">
        <v>6147</v>
      </c>
      <c r="B1333" s="1" t="s">
        <v>15899</v>
      </c>
      <c r="C1333" s="1" t="s">
        <v>15917</v>
      </c>
      <c r="D1333" s="1" t="s">
        <v>126</v>
      </c>
      <c r="E1333" s="1" t="s">
        <v>128</v>
      </c>
      <c r="F1333" s="5" t="s">
        <v>150</v>
      </c>
      <c r="G1333" s="1" t="s">
        <v>6150</v>
      </c>
      <c r="H1333" s="1" t="s">
        <v>6151</v>
      </c>
      <c r="I1333" s="5" t="s">
        <v>150</v>
      </c>
      <c r="M1333" s="5" t="s">
        <v>150</v>
      </c>
      <c r="N1333" s="5" t="s">
        <v>15920</v>
      </c>
      <c r="O1333" s="5" t="s">
        <v>752</v>
      </c>
      <c r="P1333" s="5" t="s">
        <v>174</v>
      </c>
      <c r="Q1333" s="5" t="s">
        <v>150</v>
      </c>
      <c r="R1333" s="5" t="s">
        <v>155</v>
      </c>
      <c r="S1333" s="5" t="s">
        <v>156</v>
      </c>
      <c r="T1333" s="5" t="s">
        <v>551</v>
      </c>
      <c r="U1333" s="5" t="s">
        <v>158</v>
      </c>
      <c r="V1333" s="5" t="s">
        <v>158</v>
      </c>
      <c r="W1333" s="5" t="s">
        <v>360</v>
      </c>
      <c r="AB1333" s="5" t="s">
        <v>155</v>
      </c>
      <c r="AC1333" s="1" t="s">
        <v>162</v>
      </c>
      <c r="AD1333" s="1" t="s">
        <v>162</v>
      </c>
      <c r="AE1333" s="1" t="s">
        <v>162</v>
      </c>
      <c r="AF1333" s="1" t="s">
        <v>162</v>
      </c>
      <c r="AG1333" s="1" t="s">
        <v>162</v>
      </c>
      <c r="AH1333" s="1" t="s">
        <v>162</v>
      </c>
      <c r="AI1333" s="1" t="s">
        <v>162</v>
      </c>
      <c r="AJ1333" s="1" t="s">
        <v>162</v>
      </c>
      <c r="AK1333" s="1" t="s">
        <v>162</v>
      </c>
      <c r="AL1333" s="1" t="s">
        <v>162</v>
      </c>
      <c r="AM1333" s="1" t="s">
        <v>162</v>
      </c>
      <c r="AN1333" s="1" t="s">
        <v>162</v>
      </c>
      <c r="AO1333" s="1" t="s">
        <v>162</v>
      </c>
      <c r="AP1333" s="1" t="s">
        <v>162</v>
      </c>
      <c r="AQ1333" s="1" t="s">
        <v>162</v>
      </c>
      <c r="AR1333" s="1" t="s">
        <v>162</v>
      </c>
      <c r="AS1333" s="1" t="s">
        <v>162</v>
      </c>
      <c r="AT1333" s="1" t="s">
        <v>162</v>
      </c>
      <c r="AU1333" s="1" t="s">
        <v>162</v>
      </c>
      <c r="AV1333" s="1" t="s">
        <v>162</v>
      </c>
      <c r="AW1333" s="1" t="s">
        <v>162</v>
      </c>
      <c r="AX1333" s="1" t="s">
        <v>162</v>
      </c>
      <c r="AY1333" s="1" t="s">
        <v>162</v>
      </c>
      <c r="AZ1333" s="1" t="s">
        <v>162</v>
      </c>
      <c r="BA1333" s="1" t="s">
        <v>162</v>
      </c>
      <c r="BB1333" s="1" t="s">
        <v>162</v>
      </c>
      <c r="BC1333" s="1" t="s">
        <v>162</v>
      </c>
      <c r="BD1333" s="1" t="s">
        <v>162</v>
      </c>
      <c r="BE1333" s="1" t="s">
        <v>162</v>
      </c>
      <c r="BS1333" s="1" t="s">
        <v>6158</v>
      </c>
      <c r="BT1333" s="5" t="s">
        <v>752</v>
      </c>
      <c r="BU1333" s="1" t="s">
        <v>184</v>
      </c>
      <c r="BZ1333" s="1" t="s">
        <v>181</v>
      </c>
      <c r="CA1333" s="8" t="s">
        <v>15922</v>
      </c>
      <c r="CB1333" s="1" t="s">
        <v>9905</v>
      </c>
    </row>
    <row r="1334">
      <c r="A1334" s="1" t="s">
        <v>14673</v>
      </c>
      <c r="B1334" s="1" t="s">
        <v>15925</v>
      </c>
      <c r="C1334" s="1" t="s">
        <v>15926</v>
      </c>
      <c r="D1334" s="1" t="s">
        <v>126</v>
      </c>
      <c r="E1334" s="1" t="s">
        <v>128</v>
      </c>
      <c r="F1334" s="5" t="s">
        <v>155</v>
      </c>
      <c r="G1334" s="1" t="s">
        <v>14676</v>
      </c>
      <c r="H1334" s="1" t="s">
        <v>14677</v>
      </c>
      <c r="I1334" s="5" t="s">
        <v>150</v>
      </c>
      <c r="M1334" s="5" t="s">
        <v>150</v>
      </c>
      <c r="N1334" s="5" t="s">
        <v>15928</v>
      </c>
      <c r="O1334" s="5" t="s">
        <v>2624</v>
      </c>
      <c r="P1334" s="5" t="s">
        <v>150</v>
      </c>
      <c r="Q1334" s="5" t="s">
        <v>161</v>
      </c>
      <c r="R1334" s="5" t="s">
        <v>174</v>
      </c>
      <c r="S1334" s="5" t="s">
        <v>174</v>
      </c>
      <c r="BS1334" s="1" t="s">
        <v>2290</v>
      </c>
      <c r="BT1334" s="5" t="s">
        <v>2624</v>
      </c>
      <c r="BZ1334" s="1" t="s">
        <v>181</v>
      </c>
      <c r="CA1334" s="8" t="s">
        <v>15929</v>
      </c>
      <c r="CB1334" s="1" t="s">
        <v>5687</v>
      </c>
    </row>
    <row r="1335">
      <c r="A1335" s="1" t="s">
        <v>720</v>
      </c>
      <c r="B1335" s="1" t="s">
        <v>15931</v>
      </c>
      <c r="C1335" s="1" t="s">
        <v>15932</v>
      </c>
      <c r="D1335" s="1" t="s">
        <v>126</v>
      </c>
      <c r="E1335" s="1" t="s">
        <v>128</v>
      </c>
      <c r="F1335" s="5" t="s">
        <v>150</v>
      </c>
      <c r="G1335" s="1" t="s">
        <v>722</v>
      </c>
      <c r="H1335" s="1" t="s">
        <v>723</v>
      </c>
      <c r="I1335" s="5" t="s">
        <v>150</v>
      </c>
      <c r="M1335" s="5" t="s">
        <v>174</v>
      </c>
      <c r="N1335" s="5" t="s">
        <v>15933</v>
      </c>
      <c r="O1335" s="5" t="s">
        <v>977</v>
      </c>
      <c r="P1335" s="5" t="s">
        <v>155</v>
      </c>
      <c r="Q1335" s="5" t="s">
        <v>150</v>
      </c>
      <c r="R1335" s="5" t="s">
        <v>155</v>
      </c>
      <c r="S1335" s="5" t="s">
        <v>174</v>
      </c>
      <c r="T1335" s="5" t="s">
        <v>158</v>
      </c>
      <c r="U1335" s="5" t="s">
        <v>4692</v>
      </c>
      <c r="V1335" s="5" t="s">
        <v>158</v>
      </c>
      <c r="W1335" s="5" t="s">
        <v>898</v>
      </c>
      <c r="AB1335" s="5" t="s">
        <v>150</v>
      </c>
      <c r="AC1335" s="1" t="s">
        <v>162</v>
      </c>
      <c r="AD1335" s="1" t="s">
        <v>162</v>
      </c>
      <c r="AE1335" s="1" t="s">
        <v>162</v>
      </c>
      <c r="AF1335" s="1" t="s">
        <v>162</v>
      </c>
      <c r="AG1335" s="1" t="s">
        <v>162</v>
      </c>
      <c r="AH1335" s="1" t="s">
        <v>162</v>
      </c>
      <c r="AI1335" s="1" t="s">
        <v>162</v>
      </c>
      <c r="AJ1335" s="1" t="s">
        <v>162</v>
      </c>
      <c r="AK1335" s="1" t="s">
        <v>162</v>
      </c>
      <c r="AL1335" s="1" t="s">
        <v>162</v>
      </c>
      <c r="AM1335" s="1" t="s">
        <v>162</v>
      </c>
      <c r="AN1335" s="1" t="s">
        <v>162</v>
      </c>
      <c r="AO1335" s="1" t="s">
        <v>162</v>
      </c>
      <c r="AP1335" s="1" t="s">
        <v>162</v>
      </c>
      <c r="AQ1335" s="1" t="s">
        <v>162</v>
      </c>
      <c r="AR1335" s="1" t="s">
        <v>162</v>
      </c>
      <c r="AS1335" s="1" t="s">
        <v>162</v>
      </c>
      <c r="AT1335" s="1" t="s">
        <v>162</v>
      </c>
      <c r="AU1335" s="1" t="s">
        <v>162</v>
      </c>
      <c r="AV1335" s="1" t="s">
        <v>162</v>
      </c>
      <c r="AW1335" s="1" t="s">
        <v>162</v>
      </c>
      <c r="AX1335" s="1" t="s">
        <v>162</v>
      </c>
      <c r="AY1335" s="1" t="s">
        <v>162</v>
      </c>
      <c r="AZ1335" s="1" t="s">
        <v>162</v>
      </c>
      <c r="BA1335" s="1" t="s">
        <v>259</v>
      </c>
      <c r="BB1335" s="1" t="s">
        <v>162</v>
      </c>
      <c r="BC1335" s="1" t="s">
        <v>162</v>
      </c>
      <c r="BD1335" s="1" t="s">
        <v>162</v>
      </c>
      <c r="BE1335" s="1" t="s">
        <v>162</v>
      </c>
      <c r="BH1335" s="5" t="s">
        <v>6436</v>
      </c>
      <c r="BI1335" s="5" t="s">
        <v>8276</v>
      </c>
      <c r="BS1335" s="1" t="s">
        <v>743</v>
      </c>
      <c r="BT1335" s="5" t="s">
        <v>977</v>
      </c>
      <c r="BW1335" s="1" t="s">
        <v>467</v>
      </c>
      <c r="BZ1335" s="1" t="s">
        <v>181</v>
      </c>
      <c r="CA1335" s="8" t="s">
        <v>15936</v>
      </c>
      <c r="CB1335" s="1" t="s">
        <v>9656</v>
      </c>
    </row>
    <row r="1336">
      <c r="A1336" s="1" t="s">
        <v>770</v>
      </c>
      <c r="B1336" s="1" t="s">
        <v>15937</v>
      </c>
      <c r="C1336" s="1" t="s">
        <v>15938</v>
      </c>
      <c r="D1336" s="1" t="s">
        <v>126</v>
      </c>
      <c r="E1336" s="1" t="s">
        <v>128</v>
      </c>
      <c r="F1336" s="5" t="s">
        <v>155</v>
      </c>
      <c r="G1336" s="1" t="s">
        <v>772</v>
      </c>
      <c r="H1336" s="1" t="s">
        <v>773</v>
      </c>
      <c r="I1336" s="5" t="s">
        <v>150</v>
      </c>
      <c r="M1336" s="5" t="s">
        <v>150</v>
      </c>
      <c r="N1336" s="5" t="s">
        <v>15939</v>
      </c>
      <c r="O1336" s="5" t="s">
        <v>342</v>
      </c>
      <c r="P1336" s="5" t="s">
        <v>150</v>
      </c>
      <c r="Q1336" s="5" t="s">
        <v>155</v>
      </c>
      <c r="R1336" s="5" t="s">
        <v>155</v>
      </c>
      <c r="S1336" s="5" t="s">
        <v>156</v>
      </c>
      <c r="T1336" s="5" t="s">
        <v>158</v>
      </c>
      <c r="U1336" s="5" t="s">
        <v>807</v>
      </c>
      <c r="V1336" s="5" t="s">
        <v>158</v>
      </c>
      <c r="W1336" s="5" t="s">
        <v>3407</v>
      </c>
      <c r="AB1336" s="5" t="s">
        <v>161</v>
      </c>
      <c r="AC1336" s="1" t="s">
        <v>162</v>
      </c>
      <c r="AD1336" s="1" t="s">
        <v>162</v>
      </c>
      <c r="AE1336" s="1" t="s">
        <v>162</v>
      </c>
      <c r="AF1336" s="1" t="s">
        <v>162</v>
      </c>
      <c r="AG1336" s="1" t="s">
        <v>162</v>
      </c>
      <c r="AH1336" s="1" t="s">
        <v>162</v>
      </c>
      <c r="AI1336" s="1" t="s">
        <v>162</v>
      </c>
      <c r="AJ1336" s="1" t="s">
        <v>162</v>
      </c>
      <c r="AK1336" s="1" t="s">
        <v>162</v>
      </c>
      <c r="AL1336" s="1" t="s">
        <v>162</v>
      </c>
      <c r="AM1336" s="1" t="s">
        <v>162</v>
      </c>
      <c r="AN1336" s="1" t="s">
        <v>162</v>
      </c>
      <c r="AO1336" s="1" t="s">
        <v>162</v>
      </c>
      <c r="AP1336" s="1" t="s">
        <v>162</v>
      </c>
      <c r="AQ1336" s="1" t="s">
        <v>162</v>
      </c>
      <c r="AR1336" s="1" t="s">
        <v>162</v>
      </c>
      <c r="AS1336" s="1" t="s">
        <v>162</v>
      </c>
      <c r="AT1336" s="1" t="s">
        <v>162</v>
      </c>
      <c r="AU1336" s="1" t="s">
        <v>162</v>
      </c>
      <c r="AV1336" s="1" t="s">
        <v>162</v>
      </c>
      <c r="AW1336" s="1" t="s">
        <v>162</v>
      </c>
      <c r="AX1336" s="1" t="s">
        <v>162</v>
      </c>
      <c r="AY1336" s="1" t="s">
        <v>162</v>
      </c>
      <c r="AZ1336" s="1" t="s">
        <v>162</v>
      </c>
      <c r="BA1336" s="1" t="s">
        <v>162</v>
      </c>
      <c r="BB1336" s="1" t="s">
        <v>162</v>
      </c>
      <c r="BC1336" s="1" t="s">
        <v>162</v>
      </c>
      <c r="BD1336" s="1" t="s">
        <v>162</v>
      </c>
      <c r="BE1336" s="1" t="s">
        <v>162</v>
      </c>
      <c r="BS1336" s="1" t="s">
        <v>743</v>
      </c>
      <c r="BT1336" s="5" t="s">
        <v>342</v>
      </c>
      <c r="BX1336" s="1" t="s">
        <v>786</v>
      </c>
      <c r="BZ1336" s="1" t="s">
        <v>181</v>
      </c>
      <c r="CA1336" s="8" t="s">
        <v>15942</v>
      </c>
      <c r="CB1336" s="1" t="s">
        <v>9656</v>
      </c>
    </row>
    <row r="1337">
      <c r="A1337" s="1" t="s">
        <v>14660</v>
      </c>
      <c r="B1337" s="1" t="s">
        <v>15945</v>
      </c>
      <c r="C1337" s="1" t="s">
        <v>15946</v>
      </c>
      <c r="D1337" s="1" t="s">
        <v>126</v>
      </c>
      <c r="E1337" s="1" t="s">
        <v>128</v>
      </c>
      <c r="F1337" s="5" t="s">
        <v>174</v>
      </c>
      <c r="G1337" s="1" t="s">
        <v>2314</v>
      </c>
      <c r="H1337" s="1" t="s">
        <v>14662</v>
      </c>
      <c r="I1337" s="5" t="s">
        <v>150</v>
      </c>
      <c r="M1337" s="5" t="s">
        <v>174</v>
      </c>
      <c r="N1337" s="5" t="s">
        <v>15947</v>
      </c>
      <c r="O1337" s="5" t="s">
        <v>214</v>
      </c>
      <c r="P1337" s="5" t="s">
        <v>155</v>
      </c>
      <c r="Q1337" s="5" t="s">
        <v>155</v>
      </c>
      <c r="R1337" s="5" t="s">
        <v>155</v>
      </c>
      <c r="S1337" s="5" t="s">
        <v>156</v>
      </c>
      <c r="T1337" s="5" t="s">
        <v>380</v>
      </c>
      <c r="U1337" s="5" t="s">
        <v>158</v>
      </c>
      <c r="V1337" s="5" t="s">
        <v>158</v>
      </c>
      <c r="W1337" s="5" t="s">
        <v>360</v>
      </c>
      <c r="AB1337" s="5" t="s">
        <v>161</v>
      </c>
      <c r="AC1337" s="1" t="s">
        <v>162</v>
      </c>
      <c r="AD1337" s="1" t="s">
        <v>162</v>
      </c>
      <c r="AE1337" s="1" t="s">
        <v>162</v>
      </c>
      <c r="AF1337" s="1" t="s">
        <v>162</v>
      </c>
      <c r="AG1337" s="1" t="s">
        <v>162</v>
      </c>
      <c r="AH1337" s="1" t="s">
        <v>162</v>
      </c>
      <c r="AI1337" s="1" t="s">
        <v>162</v>
      </c>
      <c r="AJ1337" s="1" t="s">
        <v>162</v>
      </c>
      <c r="AK1337" s="1" t="s">
        <v>162</v>
      </c>
      <c r="AL1337" s="1" t="s">
        <v>162</v>
      </c>
      <c r="AM1337" s="1" t="s">
        <v>162</v>
      </c>
      <c r="AN1337" s="1" t="s">
        <v>162</v>
      </c>
      <c r="AO1337" s="1" t="s">
        <v>162</v>
      </c>
      <c r="AP1337" s="1" t="s">
        <v>162</v>
      </c>
      <c r="AQ1337" s="1" t="s">
        <v>162</v>
      </c>
      <c r="AR1337" s="1" t="s">
        <v>162</v>
      </c>
      <c r="AS1337" s="1" t="s">
        <v>162</v>
      </c>
      <c r="AT1337" s="1" t="s">
        <v>162</v>
      </c>
      <c r="AU1337" s="1" t="s">
        <v>162</v>
      </c>
      <c r="AV1337" s="1" t="s">
        <v>162</v>
      </c>
      <c r="AW1337" s="1" t="s">
        <v>162</v>
      </c>
      <c r="AX1337" s="1" t="s">
        <v>162</v>
      </c>
      <c r="AY1337" s="1" t="s">
        <v>162</v>
      </c>
      <c r="AZ1337" s="1" t="s">
        <v>162</v>
      </c>
      <c r="BA1337" s="1" t="s">
        <v>162</v>
      </c>
      <c r="BB1337" s="1" t="s">
        <v>162</v>
      </c>
      <c r="BC1337" s="1" t="s">
        <v>162</v>
      </c>
      <c r="BD1337" s="1" t="s">
        <v>162</v>
      </c>
      <c r="BE1337" s="1" t="s">
        <v>162</v>
      </c>
      <c r="BS1337" s="1" t="s">
        <v>2290</v>
      </c>
      <c r="BT1337" s="5" t="s">
        <v>214</v>
      </c>
      <c r="BU1337" s="1" t="s">
        <v>184</v>
      </c>
      <c r="BZ1337" s="1" t="s">
        <v>181</v>
      </c>
      <c r="CA1337" s="8" t="s">
        <v>15949</v>
      </c>
      <c r="CB1337" s="1" t="s">
        <v>5687</v>
      </c>
    </row>
    <row r="1338">
      <c r="A1338" s="1" t="s">
        <v>14647</v>
      </c>
      <c r="B1338" s="1" t="s">
        <v>15952</v>
      </c>
      <c r="C1338" s="1" t="s">
        <v>15953</v>
      </c>
      <c r="D1338" s="1" t="s">
        <v>126</v>
      </c>
      <c r="E1338" s="1" t="s">
        <v>128</v>
      </c>
      <c r="F1338" s="5" t="s">
        <v>150</v>
      </c>
      <c r="G1338" s="1" t="s">
        <v>2289</v>
      </c>
      <c r="H1338" s="1" t="s">
        <v>14650</v>
      </c>
      <c r="I1338" s="5" t="s">
        <v>150</v>
      </c>
      <c r="M1338" s="5" t="s">
        <v>174</v>
      </c>
      <c r="N1338" s="5" t="s">
        <v>15160</v>
      </c>
      <c r="O1338" s="5" t="s">
        <v>589</v>
      </c>
      <c r="P1338" s="5" t="s">
        <v>156</v>
      </c>
      <c r="Q1338" s="5" t="s">
        <v>150</v>
      </c>
      <c r="R1338" s="5" t="s">
        <v>155</v>
      </c>
      <c r="S1338" s="5" t="s">
        <v>174</v>
      </c>
      <c r="T1338" s="5" t="s">
        <v>158</v>
      </c>
      <c r="U1338" s="5" t="s">
        <v>158</v>
      </c>
      <c r="V1338" s="5" t="s">
        <v>158</v>
      </c>
      <c r="W1338" s="5" t="s">
        <v>257</v>
      </c>
      <c r="AB1338" s="5" t="s">
        <v>216</v>
      </c>
      <c r="AC1338" s="1" t="s">
        <v>162</v>
      </c>
      <c r="AD1338" s="1" t="s">
        <v>162</v>
      </c>
      <c r="AE1338" s="1" t="s">
        <v>162</v>
      </c>
      <c r="AF1338" s="1" t="s">
        <v>162</v>
      </c>
      <c r="AG1338" s="1" t="s">
        <v>162</v>
      </c>
      <c r="AH1338" s="1" t="s">
        <v>162</v>
      </c>
      <c r="AI1338" s="1" t="s">
        <v>162</v>
      </c>
      <c r="AJ1338" s="1" t="s">
        <v>162</v>
      </c>
      <c r="AK1338" s="1" t="s">
        <v>162</v>
      </c>
      <c r="AL1338" s="1" t="s">
        <v>162</v>
      </c>
      <c r="AM1338" s="1" t="s">
        <v>162</v>
      </c>
      <c r="AN1338" s="1" t="s">
        <v>162</v>
      </c>
      <c r="AO1338" s="1" t="s">
        <v>162</v>
      </c>
      <c r="AP1338" s="1" t="s">
        <v>162</v>
      </c>
      <c r="AQ1338" s="1" t="s">
        <v>162</v>
      </c>
      <c r="AR1338" s="1" t="s">
        <v>162</v>
      </c>
      <c r="AS1338" s="1" t="s">
        <v>162</v>
      </c>
      <c r="AT1338" s="1" t="s">
        <v>162</v>
      </c>
      <c r="AU1338" s="1" t="s">
        <v>162</v>
      </c>
      <c r="AV1338" s="1" t="s">
        <v>162</v>
      </c>
      <c r="AW1338" s="1" t="s">
        <v>162</v>
      </c>
      <c r="AX1338" s="1" t="s">
        <v>162</v>
      </c>
      <c r="AY1338" s="1" t="s">
        <v>162</v>
      </c>
      <c r="AZ1338" s="1" t="s">
        <v>162</v>
      </c>
      <c r="BA1338" s="1" t="s">
        <v>162</v>
      </c>
      <c r="BB1338" s="1" t="s">
        <v>162</v>
      </c>
      <c r="BC1338" s="1" t="s">
        <v>162</v>
      </c>
      <c r="BD1338" s="1" t="s">
        <v>162</v>
      </c>
      <c r="BE1338" s="1" t="s">
        <v>162</v>
      </c>
      <c r="BS1338" s="1" t="s">
        <v>2290</v>
      </c>
      <c r="BT1338" s="5" t="s">
        <v>589</v>
      </c>
      <c r="BU1338" s="1" t="s">
        <v>240</v>
      </c>
      <c r="BZ1338" s="1" t="s">
        <v>181</v>
      </c>
      <c r="CA1338" s="8" t="s">
        <v>15957</v>
      </c>
      <c r="CB1338" s="1" t="s">
        <v>5687</v>
      </c>
    </row>
    <row r="1339">
      <c r="A1339" s="1" t="s">
        <v>14871</v>
      </c>
      <c r="B1339" s="1" t="s">
        <v>15962</v>
      </c>
      <c r="C1339" s="1" t="s">
        <v>15963</v>
      </c>
      <c r="D1339" s="1" t="s">
        <v>126</v>
      </c>
      <c r="E1339" s="1" t="s">
        <v>128</v>
      </c>
      <c r="F1339" s="5" t="s">
        <v>155</v>
      </c>
      <c r="G1339" s="1" t="s">
        <v>14874</v>
      </c>
      <c r="H1339" s="1" t="s">
        <v>14875</v>
      </c>
      <c r="I1339" s="5" t="s">
        <v>150</v>
      </c>
      <c r="M1339" s="5" t="s">
        <v>174</v>
      </c>
      <c r="N1339" s="5" t="s">
        <v>15964</v>
      </c>
      <c r="O1339" s="5" t="s">
        <v>423</v>
      </c>
      <c r="P1339" s="5" t="s">
        <v>150</v>
      </c>
      <c r="Q1339" s="5" t="s">
        <v>155</v>
      </c>
      <c r="R1339" s="5" t="s">
        <v>174</v>
      </c>
      <c r="S1339" s="5" t="s">
        <v>174</v>
      </c>
      <c r="T1339" s="5" t="s">
        <v>158</v>
      </c>
      <c r="U1339" s="5" t="s">
        <v>158</v>
      </c>
      <c r="V1339" s="5" t="s">
        <v>7443</v>
      </c>
      <c r="W1339" s="5" t="s">
        <v>159</v>
      </c>
      <c r="X1339" s="1" t="s">
        <v>591</v>
      </c>
      <c r="AB1339" s="5" t="s">
        <v>216</v>
      </c>
      <c r="AC1339" s="1" t="s">
        <v>162</v>
      </c>
      <c r="AD1339" s="1" t="s">
        <v>162</v>
      </c>
      <c r="AE1339" s="1" t="s">
        <v>162</v>
      </c>
      <c r="AF1339" s="1" t="s">
        <v>162</v>
      </c>
      <c r="AG1339" s="1" t="s">
        <v>162</v>
      </c>
      <c r="AH1339" s="1" t="s">
        <v>162</v>
      </c>
      <c r="AI1339" s="1" t="s">
        <v>162</v>
      </c>
      <c r="AJ1339" s="1" t="s">
        <v>162</v>
      </c>
      <c r="AK1339" s="1" t="s">
        <v>162</v>
      </c>
      <c r="AL1339" s="1" t="s">
        <v>162</v>
      </c>
      <c r="AM1339" s="1" t="s">
        <v>162</v>
      </c>
      <c r="AN1339" s="1" t="s">
        <v>162</v>
      </c>
      <c r="AO1339" s="1" t="s">
        <v>162</v>
      </c>
      <c r="AP1339" s="1" t="s">
        <v>162</v>
      </c>
      <c r="AQ1339" s="1" t="s">
        <v>162</v>
      </c>
      <c r="AR1339" s="1" t="s">
        <v>162</v>
      </c>
      <c r="AS1339" s="1" t="s">
        <v>162</v>
      </c>
      <c r="AT1339" s="1" t="s">
        <v>162</v>
      </c>
      <c r="AU1339" s="1" t="s">
        <v>162</v>
      </c>
      <c r="AV1339" s="1" t="s">
        <v>162</v>
      </c>
      <c r="AW1339" s="1" t="s">
        <v>162</v>
      </c>
      <c r="AX1339" s="1" t="s">
        <v>162</v>
      </c>
      <c r="AY1339" s="1" t="s">
        <v>162</v>
      </c>
      <c r="AZ1339" s="1" t="s">
        <v>162</v>
      </c>
      <c r="BA1339" s="1" t="s">
        <v>162</v>
      </c>
      <c r="BB1339" s="1" t="s">
        <v>162</v>
      </c>
      <c r="BC1339" s="1" t="s">
        <v>162</v>
      </c>
      <c r="BD1339" s="1" t="s">
        <v>259</v>
      </c>
      <c r="BE1339" s="1" t="s">
        <v>162</v>
      </c>
      <c r="BN1339" s="5" t="s">
        <v>6751</v>
      </c>
      <c r="BO1339" s="5" t="s">
        <v>265</v>
      </c>
      <c r="BS1339" s="1" t="s">
        <v>4785</v>
      </c>
      <c r="BT1339" s="5" t="s">
        <v>423</v>
      </c>
      <c r="BY1339" s="1" t="s">
        <v>180</v>
      </c>
      <c r="BZ1339" s="1" t="s">
        <v>181</v>
      </c>
      <c r="CA1339" s="8" t="s">
        <v>15968</v>
      </c>
      <c r="CB1339" s="1" t="s">
        <v>5687</v>
      </c>
    </row>
    <row r="1340">
      <c r="A1340" s="1" t="s">
        <v>753</v>
      </c>
      <c r="B1340" s="1" t="s">
        <v>15938</v>
      </c>
      <c r="C1340" s="1" t="s">
        <v>15969</v>
      </c>
      <c r="D1340" s="1" t="s">
        <v>126</v>
      </c>
      <c r="E1340" s="1" t="s">
        <v>128</v>
      </c>
      <c r="F1340" s="5" t="s">
        <v>174</v>
      </c>
      <c r="G1340" s="1" t="s">
        <v>755</v>
      </c>
      <c r="H1340" s="1" t="s">
        <v>756</v>
      </c>
      <c r="I1340" s="5" t="s">
        <v>150</v>
      </c>
      <c r="M1340" s="5" t="s">
        <v>174</v>
      </c>
      <c r="N1340" s="5" t="s">
        <v>15970</v>
      </c>
      <c r="O1340" s="5" t="s">
        <v>1758</v>
      </c>
      <c r="P1340" s="5" t="s">
        <v>150</v>
      </c>
      <c r="Q1340" s="5" t="s">
        <v>155</v>
      </c>
      <c r="R1340" s="5" t="s">
        <v>155</v>
      </c>
      <c r="S1340" s="5" t="s">
        <v>216</v>
      </c>
      <c r="T1340" s="5" t="s">
        <v>158</v>
      </c>
      <c r="U1340" s="5" t="s">
        <v>380</v>
      </c>
      <c r="V1340" s="5" t="s">
        <v>158</v>
      </c>
      <c r="W1340" s="5" t="s">
        <v>898</v>
      </c>
      <c r="AB1340" s="5" t="s">
        <v>150</v>
      </c>
      <c r="AC1340" s="1" t="s">
        <v>162</v>
      </c>
      <c r="AD1340" s="1" t="s">
        <v>162</v>
      </c>
      <c r="AE1340" s="1" t="s">
        <v>162</v>
      </c>
      <c r="AF1340" s="1" t="s">
        <v>162</v>
      </c>
      <c r="AG1340" s="1" t="s">
        <v>162</v>
      </c>
      <c r="AH1340" s="1" t="s">
        <v>162</v>
      </c>
      <c r="AI1340" s="1" t="s">
        <v>162</v>
      </c>
      <c r="AJ1340" s="1" t="s">
        <v>162</v>
      </c>
      <c r="AK1340" s="1" t="s">
        <v>162</v>
      </c>
      <c r="AL1340" s="1" t="s">
        <v>162</v>
      </c>
      <c r="AM1340" s="1" t="s">
        <v>162</v>
      </c>
      <c r="AN1340" s="1" t="s">
        <v>162</v>
      </c>
      <c r="AO1340" s="1" t="s">
        <v>162</v>
      </c>
      <c r="AP1340" s="1" t="s">
        <v>162</v>
      </c>
      <c r="AQ1340" s="1" t="s">
        <v>162</v>
      </c>
      <c r="AR1340" s="1" t="s">
        <v>162</v>
      </c>
      <c r="AS1340" s="1" t="s">
        <v>162</v>
      </c>
      <c r="AT1340" s="1" t="s">
        <v>162</v>
      </c>
      <c r="AU1340" s="1" t="s">
        <v>162</v>
      </c>
      <c r="AV1340" s="1" t="s">
        <v>162</v>
      </c>
      <c r="AW1340" s="1" t="s">
        <v>162</v>
      </c>
      <c r="AX1340" s="1" t="s">
        <v>162</v>
      </c>
      <c r="AY1340" s="1" t="s">
        <v>162</v>
      </c>
      <c r="AZ1340" s="1" t="s">
        <v>162</v>
      </c>
      <c r="BA1340" s="1" t="s">
        <v>162</v>
      </c>
      <c r="BB1340" s="1" t="s">
        <v>162</v>
      </c>
      <c r="BC1340" s="1" t="s">
        <v>162</v>
      </c>
      <c r="BD1340" s="1" t="s">
        <v>162</v>
      </c>
      <c r="BE1340" s="1" t="s">
        <v>162</v>
      </c>
      <c r="BS1340" s="1" t="s">
        <v>743</v>
      </c>
      <c r="BT1340" s="5" t="s">
        <v>1758</v>
      </c>
      <c r="BW1340" s="1" t="s">
        <v>467</v>
      </c>
      <c r="BZ1340" s="1" t="s">
        <v>181</v>
      </c>
      <c r="CA1340" s="8" t="s">
        <v>15974</v>
      </c>
      <c r="CB1340" s="1" t="s">
        <v>9656</v>
      </c>
    </row>
    <row r="1341">
      <c r="A1341" s="1" t="s">
        <v>14864</v>
      </c>
      <c r="B1341" s="1" t="s">
        <v>15969</v>
      </c>
      <c r="C1341" s="1" t="s">
        <v>15975</v>
      </c>
      <c r="D1341" s="1" t="s">
        <v>126</v>
      </c>
      <c r="E1341" s="1" t="s">
        <v>128</v>
      </c>
      <c r="F1341" s="5" t="s">
        <v>174</v>
      </c>
      <c r="G1341" s="1" t="s">
        <v>4805</v>
      </c>
      <c r="H1341" s="1" t="s">
        <v>14867</v>
      </c>
      <c r="I1341" s="5" t="s">
        <v>150</v>
      </c>
      <c r="M1341" s="5" t="s">
        <v>174</v>
      </c>
      <c r="N1341" s="5" t="s">
        <v>15976</v>
      </c>
      <c r="O1341" s="5" t="s">
        <v>214</v>
      </c>
      <c r="P1341" s="5" t="s">
        <v>174</v>
      </c>
      <c r="Q1341" s="5" t="s">
        <v>174</v>
      </c>
      <c r="R1341" s="5" t="s">
        <v>155</v>
      </c>
      <c r="S1341" s="5" t="s">
        <v>156</v>
      </c>
      <c r="T1341" s="5" t="s">
        <v>882</v>
      </c>
      <c r="U1341" s="5" t="s">
        <v>158</v>
      </c>
      <c r="V1341" s="5" t="s">
        <v>158</v>
      </c>
      <c r="W1341" s="5" t="s">
        <v>360</v>
      </c>
      <c r="AB1341" s="5" t="s">
        <v>155</v>
      </c>
      <c r="AC1341" s="1" t="s">
        <v>162</v>
      </c>
      <c r="AD1341" s="1" t="s">
        <v>162</v>
      </c>
      <c r="AE1341" s="1" t="s">
        <v>162</v>
      </c>
      <c r="AF1341" s="1" t="s">
        <v>162</v>
      </c>
      <c r="AG1341" s="1" t="s">
        <v>162</v>
      </c>
      <c r="AH1341" s="1" t="s">
        <v>162</v>
      </c>
      <c r="AI1341" s="1" t="s">
        <v>162</v>
      </c>
      <c r="AJ1341" s="1" t="s">
        <v>162</v>
      </c>
      <c r="AK1341" s="1" t="s">
        <v>162</v>
      </c>
      <c r="AL1341" s="1" t="s">
        <v>162</v>
      </c>
      <c r="AM1341" s="1" t="s">
        <v>162</v>
      </c>
      <c r="AN1341" s="1" t="s">
        <v>162</v>
      </c>
      <c r="AO1341" s="1" t="s">
        <v>162</v>
      </c>
      <c r="AP1341" s="1" t="s">
        <v>162</v>
      </c>
      <c r="AQ1341" s="1" t="s">
        <v>162</v>
      </c>
      <c r="AR1341" s="1" t="s">
        <v>162</v>
      </c>
      <c r="AS1341" s="1" t="s">
        <v>162</v>
      </c>
      <c r="AT1341" s="1" t="s">
        <v>162</v>
      </c>
      <c r="AU1341" s="1" t="s">
        <v>162</v>
      </c>
      <c r="AV1341" s="1" t="s">
        <v>162</v>
      </c>
      <c r="AW1341" s="1" t="s">
        <v>162</v>
      </c>
      <c r="AX1341" s="1" t="s">
        <v>162</v>
      </c>
      <c r="AY1341" s="1" t="s">
        <v>162</v>
      </c>
      <c r="AZ1341" s="1" t="s">
        <v>162</v>
      </c>
      <c r="BA1341" s="1" t="s">
        <v>162</v>
      </c>
      <c r="BB1341" s="1" t="s">
        <v>162</v>
      </c>
      <c r="BC1341" s="1" t="s">
        <v>162</v>
      </c>
      <c r="BD1341" s="1" t="s">
        <v>162</v>
      </c>
      <c r="BE1341" s="1" t="s">
        <v>162</v>
      </c>
      <c r="BS1341" s="1" t="s">
        <v>4785</v>
      </c>
      <c r="BT1341" s="5" t="s">
        <v>214</v>
      </c>
      <c r="BU1341" s="1" t="s">
        <v>184</v>
      </c>
      <c r="BZ1341" s="1" t="s">
        <v>181</v>
      </c>
      <c r="CA1341" s="8" t="s">
        <v>15978</v>
      </c>
      <c r="CB1341" s="1" t="s">
        <v>5687</v>
      </c>
    </row>
    <row r="1342">
      <c r="A1342" s="1" t="s">
        <v>14847</v>
      </c>
      <c r="B1342" s="1" t="s">
        <v>15975</v>
      </c>
      <c r="C1342" s="1" t="s">
        <v>15979</v>
      </c>
      <c r="D1342" s="1" t="s">
        <v>126</v>
      </c>
      <c r="E1342" s="1" t="s">
        <v>128</v>
      </c>
      <c r="F1342" s="5" t="s">
        <v>150</v>
      </c>
      <c r="G1342" s="1" t="s">
        <v>4784</v>
      </c>
      <c r="H1342" s="1" t="s">
        <v>14849</v>
      </c>
      <c r="I1342" s="5" t="s">
        <v>150</v>
      </c>
      <c r="M1342" s="5" t="s">
        <v>150</v>
      </c>
      <c r="N1342" s="5" t="s">
        <v>15980</v>
      </c>
      <c r="O1342" s="5" t="s">
        <v>535</v>
      </c>
      <c r="P1342" s="5" t="s">
        <v>174</v>
      </c>
      <c r="Q1342" s="5" t="s">
        <v>150</v>
      </c>
      <c r="R1342" s="5" t="s">
        <v>155</v>
      </c>
      <c r="S1342" s="5" t="s">
        <v>156</v>
      </c>
      <c r="T1342" s="5" t="s">
        <v>882</v>
      </c>
      <c r="U1342" s="5" t="s">
        <v>158</v>
      </c>
      <c r="V1342" s="5" t="s">
        <v>158</v>
      </c>
      <c r="W1342" s="5" t="s">
        <v>360</v>
      </c>
      <c r="AB1342" s="5" t="s">
        <v>155</v>
      </c>
      <c r="AC1342" s="1" t="s">
        <v>162</v>
      </c>
      <c r="AD1342" s="1" t="s">
        <v>162</v>
      </c>
      <c r="AE1342" s="1" t="s">
        <v>162</v>
      </c>
      <c r="AF1342" s="1" t="s">
        <v>162</v>
      </c>
      <c r="AG1342" s="1" t="s">
        <v>162</v>
      </c>
      <c r="AH1342" s="1" t="s">
        <v>162</v>
      </c>
      <c r="AI1342" s="1" t="s">
        <v>162</v>
      </c>
      <c r="AJ1342" s="1" t="s">
        <v>162</v>
      </c>
      <c r="AK1342" s="1" t="s">
        <v>162</v>
      </c>
      <c r="AL1342" s="1" t="s">
        <v>162</v>
      </c>
      <c r="AM1342" s="1" t="s">
        <v>162</v>
      </c>
      <c r="AN1342" s="1" t="s">
        <v>162</v>
      </c>
      <c r="AO1342" s="1" t="s">
        <v>162</v>
      </c>
      <c r="AP1342" s="1" t="s">
        <v>162</v>
      </c>
      <c r="AQ1342" s="1" t="s">
        <v>162</v>
      </c>
      <c r="AR1342" s="1" t="s">
        <v>162</v>
      </c>
      <c r="AS1342" s="1" t="s">
        <v>162</v>
      </c>
      <c r="AT1342" s="1" t="s">
        <v>162</v>
      </c>
      <c r="AU1342" s="1" t="s">
        <v>162</v>
      </c>
      <c r="AV1342" s="1" t="s">
        <v>162</v>
      </c>
      <c r="AW1342" s="1" t="s">
        <v>162</v>
      </c>
      <c r="AX1342" s="1" t="s">
        <v>162</v>
      </c>
      <c r="AY1342" s="1" t="s">
        <v>162</v>
      </c>
      <c r="AZ1342" s="1" t="s">
        <v>162</v>
      </c>
      <c r="BA1342" s="1" t="s">
        <v>162</v>
      </c>
      <c r="BB1342" s="1" t="s">
        <v>162</v>
      </c>
      <c r="BC1342" s="1" t="s">
        <v>162</v>
      </c>
      <c r="BD1342" s="1" t="s">
        <v>162</v>
      </c>
      <c r="BE1342" s="1" t="s">
        <v>162</v>
      </c>
      <c r="BS1342" s="1" t="s">
        <v>4785</v>
      </c>
      <c r="BT1342" s="5" t="s">
        <v>535</v>
      </c>
      <c r="BU1342" s="1" t="s">
        <v>184</v>
      </c>
      <c r="BZ1342" s="1" t="s">
        <v>181</v>
      </c>
      <c r="CA1342" s="8" t="s">
        <v>15983</v>
      </c>
      <c r="CB1342" s="1" t="s">
        <v>5687</v>
      </c>
    </row>
    <row r="1343">
      <c r="A1343" s="1" t="s">
        <v>15986</v>
      </c>
      <c r="B1343" s="1" t="s">
        <v>9691</v>
      </c>
      <c r="C1343" s="1" t="s">
        <v>9659</v>
      </c>
      <c r="D1343" s="1" t="s">
        <v>126</v>
      </c>
      <c r="E1343" s="1" t="s">
        <v>128</v>
      </c>
      <c r="F1343" s="5" t="s">
        <v>156</v>
      </c>
      <c r="G1343" s="1" t="s">
        <v>15988</v>
      </c>
      <c r="H1343" s="1" t="s">
        <v>15989</v>
      </c>
      <c r="I1343" s="5" t="s">
        <v>150</v>
      </c>
      <c r="M1343" s="5" t="s">
        <v>174</v>
      </c>
      <c r="N1343" s="5" t="s">
        <v>15992</v>
      </c>
      <c r="O1343" s="5" t="s">
        <v>150</v>
      </c>
      <c r="P1343" s="5" t="s">
        <v>150</v>
      </c>
      <c r="Q1343" s="5" t="s">
        <v>155</v>
      </c>
      <c r="BS1343" s="1" t="s">
        <v>9694</v>
      </c>
      <c r="BT1343" s="5" t="s">
        <v>150</v>
      </c>
      <c r="BZ1343" s="1" t="s">
        <v>181</v>
      </c>
      <c r="CA1343" s="8" t="s">
        <v>15994</v>
      </c>
      <c r="CB1343" s="1" t="s">
        <v>196</v>
      </c>
    </row>
    <row r="1344">
      <c r="A1344" s="1" t="s">
        <v>15995</v>
      </c>
      <c r="B1344" s="1" t="s">
        <v>9659</v>
      </c>
      <c r="C1344" s="1" t="s">
        <v>15996</v>
      </c>
      <c r="D1344" s="1" t="s">
        <v>126</v>
      </c>
      <c r="E1344" s="1" t="s">
        <v>128</v>
      </c>
      <c r="F1344" s="5" t="s">
        <v>155</v>
      </c>
      <c r="G1344" s="1" t="s">
        <v>15997</v>
      </c>
      <c r="H1344" s="1" t="s">
        <v>15998</v>
      </c>
      <c r="I1344" s="5" t="s">
        <v>150</v>
      </c>
      <c r="M1344" s="5" t="s">
        <v>174</v>
      </c>
      <c r="N1344" s="5" t="s">
        <v>15999</v>
      </c>
      <c r="O1344" s="5" t="s">
        <v>175</v>
      </c>
      <c r="P1344" s="5" t="s">
        <v>150</v>
      </c>
      <c r="Q1344" s="5" t="s">
        <v>155</v>
      </c>
      <c r="R1344" s="5" t="s">
        <v>174</v>
      </c>
      <c r="S1344" s="5" t="s">
        <v>150</v>
      </c>
      <c r="BS1344" s="1" t="s">
        <v>9694</v>
      </c>
      <c r="BT1344" s="5" t="s">
        <v>175</v>
      </c>
      <c r="BZ1344" s="1" t="s">
        <v>181</v>
      </c>
      <c r="CA1344" s="8" t="s">
        <v>16000</v>
      </c>
      <c r="CB1344" s="1" t="s">
        <v>196</v>
      </c>
    </row>
    <row r="1345">
      <c r="A1345" s="1" t="s">
        <v>12220</v>
      </c>
      <c r="B1345" s="1" t="s">
        <v>9659</v>
      </c>
      <c r="C1345" s="1" t="s">
        <v>16002</v>
      </c>
      <c r="D1345" s="1" t="s">
        <v>126</v>
      </c>
      <c r="E1345" s="1" t="s">
        <v>128</v>
      </c>
      <c r="F1345" s="5" t="s">
        <v>155</v>
      </c>
      <c r="G1345" s="1" t="s">
        <v>12222</v>
      </c>
      <c r="H1345" s="1" t="s">
        <v>12223</v>
      </c>
      <c r="I1345" s="5" t="s">
        <v>150</v>
      </c>
      <c r="M1345" s="5" t="s">
        <v>150</v>
      </c>
      <c r="N1345" s="5" t="s">
        <v>16003</v>
      </c>
      <c r="O1345" s="5" t="s">
        <v>662</v>
      </c>
      <c r="P1345" s="5" t="s">
        <v>150</v>
      </c>
      <c r="Q1345" s="5" t="s">
        <v>155</v>
      </c>
      <c r="R1345" s="5" t="s">
        <v>155</v>
      </c>
      <c r="S1345" s="5" t="s">
        <v>156</v>
      </c>
      <c r="T1345" s="5" t="s">
        <v>468</v>
      </c>
      <c r="U1345" s="5" t="s">
        <v>158</v>
      </c>
      <c r="V1345" s="5" t="s">
        <v>158</v>
      </c>
      <c r="W1345" s="5" t="s">
        <v>360</v>
      </c>
      <c r="AB1345" s="5" t="s">
        <v>155</v>
      </c>
      <c r="AC1345" s="1" t="s">
        <v>162</v>
      </c>
      <c r="AD1345" s="1" t="s">
        <v>162</v>
      </c>
      <c r="AE1345" s="1" t="s">
        <v>162</v>
      </c>
      <c r="AF1345" s="1" t="s">
        <v>162</v>
      </c>
      <c r="AG1345" s="1" t="s">
        <v>162</v>
      </c>
      <c r="AH1345" s="1" t="s">
        <v>162</v>
      </c>
      <c r="AI1345" s="1" t="s">
        <v>162</v>
      </c>
      <c r="AJ1345" s="1" t="s">
        <v>162</v>
      </c>
      <c r="AK1345" s="1" t="s">
        <v>162</v>
      </c>
      <c r="AL1345" s="1" t="s">
        <v>162</v>
      </c>
      <c r="AM1345" s="1" t="s">
        <v>162</v>
      </c>
      <c r="AN1345" s="1" t="s">
        <v>162</v>
      </c>
      <c r="AO1345" s="1" t="s">
        <v>162</v>
      </c>
      <c r="AP1345" s="1" t="s">
        <v>162</v>
      </c>
      <c r="AQ1345" s="1" t="s">
        <v>162</v>
      </c>
      <c r="AR1345" s="1" t="s">
        <v>162</v>
      </c>
      <c r="AS1345" s="1" t="s">
        <v>162</v>
      </c>
      <c r="AT1345" s="1" t="s">
        <v>162</v>
      </c>
      <c r="AU1345" s="1" t="s">
        <v>162</v>
      </c>
      <c r="AV1345" s="1" t="s">
        <v>162</v>
      </c>
      <c r="AW1345" s="1" t="s">
        <v>162</v>
      </c>
      <c r="AX1345" s="1" t="s">
        <v>162</v>
      </c>
      <c r="AY1345" s="1" t="s">
        <v>162</v>
      </c>
      <c r="AZ1345" s="1" t="s">
        <v>162</v>
      </c>
      <c r="BA1345" s="1" t="s">
        <v>162</v>
      </c>
      <c r="BB1345" s="1" t="s">
        <v>162</v>
      </c>
      <c r="BC1345" s="1" t="s">
        <v>162</v>
      </c>
      <c r="BD1345" s="1" t="s">
        <v>162</v>
      </c>
      <c r="BE1345" s="1" t="s">
        <v>162</v>
      </c>
      <c r="BS1345" s="1" t="s">
        <v>9662</v>
      </c>
      <c r="BT1345" s="5" t="s">
        <v>662</v>
      </c>
      <c r="BU1345" s="1" t="s">
        <v>184</v>
      </c>
      <c r="BZ1345" s="1" t="s">
        <v>181</v>
      </c>
      <c r="CA1345" s="8" t="s">
        <v>16008</v>
      </c>
      <c r="CB1345" s="1" t="s">
        <v>7984</v>
      </c>
    </row>
    <row r="1346">
      <c r="A1346" s="1" t="s">
        <v>16010</v>
      </c>
      <c r="B1346" s="1" t="s">
        <v>15996</v>
      </c>
      <c r="C1346" s="1" t="s">
        <v>16011</v>
      </c>
      <c r="D1346" s="1" t="s">
        <v>126</v>
      </c>
      <c r="E1346" s="1" t="s">
        <v>128</v>
      </c>
      <c r="F1346" s="5" t="s">
        <v>174</v>
      </c>
      <c r="G1346" s="1" t="s">
        <v>9701</v>
      </c>
      <c r="H1346" s="1" t="s">
        <v>16012</v>
      </c>
      <c r="I1346" s="5" t="s">
        <v>150</v>
      </c>
      <c r="M1346" s="5" t="s">
        <v>174</v>
      </c>
      <c r="N1346" s="5" t="s">
        <v>16013</v>
      </c>
      <c r="O1346" s="5" t="s">
        <v>1758</v>
      </c>
      <c r="P1346" s="5" t="s">
        <v>174</v>
      </c>
      <c r="Q1346" s="5" t="s">
        <v>174</v>
      </c>
      <c r="R1346" s="5" t="s">
        <v>155</v>
      </c>
      <c r="S1346" s="5" t="s">
        <v>161</v>
      </c>
      <c r="T1346" s="5" t="s">
        <v>158</v>
      </c>
      <c r="U1346" s="5" t="s">
        <v>405</v>
      </c>
      <c r="V1346" s="5" t="s">
        <v>158</v>
      </c>
      <c r="W1346" s="5" t="s">
        <v>898</v>
      </c>
      <c r="AB1346" s="5" t="s">
        <v>150</v>
      </c>
      <c r="AC1346" s="1" t="s">
        <v>162</v>
      </c>
      <c r="AD1346" s="1" t="s">
        <v>162</v>
      </c>
      <c r="AE1346" s="1" t="s">
        <v>162</v>
      </c>
      <c r="AF1346" s="1" t="s">
        <v>162</v>
      </c>
      <c r="AG1346" s="1" t="s">
        <v>162</v>
      </c>
      <c r="AH1346" s="1" t="s">
        <v>162</v>
      </c>
      <c r="AI1346" s="1" t="s">
        <v>162</v>
      </c>
      <c r="AJ1346" s="1" t="s">
        <v>162</v>
      </c>
      <c r="AK1346" s="1" t="s">
        <v>162</v>
      </c>
      <c r="AL1346" s="1" t="s">
        <v>162</v>
      </c>
      <c r="AM1346" s="1" t="s">
        <v>162</v>
      </c>
      <c r="AN1346" s="1" t="s">
        <v>162</v>
      </c>
      <c r="AO1346" s="1" t="s">
        <v>162</v>
      </c>
      <c r="AP1346" s="1" t="s">
        <v>162</v>
      </c>
      <c r="AQ1346" s="1" t="s">
        <v>162</v>
      </c>
      <c r="AR1346" s="1" t="s">
        <v>162</v>
      </c>
      <c r="AS1346" s="1" t="s">
        <v>162</v>
      </c>
      <c r="AT1346" s="1" t="s">
        <v>162</v>
      </c>
      <c r="AU1346" s="1" t="s">
        <v>162</v>
      </c>
      <c r="AV1346" s="1" t="s">
        <v>162</v>
      </c>
      <c r="AW1346" s="1" t="s">
        <v>162</v>
      </c>
      <c r="AX1346" s="1" t="s">
        <v>162</v>
      </c>
      <c r="AY1346" s="1" t="s">
        <v>162</v>
      </c>
      <c r="AZ1346" s="1" t="s">
        <v>162</v>
      </c>
      <c r="BA1346" s="1" t="s">
        <v>162</v>
      </c>
      <c r="BB1346" s="1" t="s">
        <v>162</v>
      </c>
      <c r="BC1346" s="1" t="s">
        <v>162</v>
      </c>
      <c r="BD1346" s="1" t="s">
        <v>162</v>
      </c>
      <c r="BE1346" s="1" t="s">
        <v>162</v>
      </c>
      <c r="BS1346" s="1" t="s">
        <v>9694</v>
      </c>
      <c r="BT1346" s="5" t="s">
        <v>1758</v>
      </c>
      <c r="BW1346" s="1" t="s">
        <v>467</v>
      </c>
      <c r="BZ1346" s="1" t="s">
        <v>181</v>
      </c>
      <c r="CA1346" s="8" t="s">
        <v>16019</v>
      </c>
      <c r="CB1346" s="1" t="s">
        <v>196</v>
      </c>
    </row>
    <row r="1347">
      <c r="A1347" s="1" t="s">
        <v>12207</v>
      </c>
      <c r="B1347" s="1" t="s">
        <v>16002</v>
      </c>
      <c r="C1347" s="1" t="s">
        <v>16020</v>
      </c>
      <c r="D1347" s="1" t="s">
        <v>126</v>
      </c>
      <c r="E1347" s="1" t="s">
        <v>128</v>
      </c>
      <c r="F1347" s="5" t="s">
        <v>174</v>
      </c>
      <c r="G1347" s="1" t="s">
        <v>9670</v>
      </c>
      <c r="H1347" s="1" t="s">
        <v>12209</v>
      </c>
      <c r="I1347" s="5" t="s">
        <v>150</v>
      </c>
      <c r="M1347" s="5" t="s">
        <v>174</v>
      </c>
      <c r="N1347" s="5" t="s">
        <v>16021</v>
      </c>
      <c r="O1347" s="5" t="s">
        <v>1643</v>
      </c>
      <c r="P1347" s="5" t="s">
        <v>174</v>
      </c>
      <c r="Q1347" s="5" t="s">
        <v>174</v>
      </c>
      <c r="R1347" s="5" t="s">
        <v>155</v>
      </c>
      <c r="S1347" s="5" t="s">
        <v>156</v>
      </c>
      <c r="T1347" s="5" t="s">
        <v>158</v>
      </c>
      <c r="U1347" s="5" t="s">
        <v>158</v>
      </c>
      <c r="V1347" s="5" t="s">
        <v>158</v>
      </c>
      <c r="W1347" s="5" t="s">
        <v>257</v>
      </c>
      <c r="AB1347" s="5" t="s">
        <v>216</v>
      </c>
      <c r="AC1347" s="1" t="s">
        <v>162</v>
      </c>
      <c r="AD1347" s="1" t="s">
        <v>162</v>
      </c>
      <c r="AE1347" s="1" t="s">
        <v>162</v>
      </c>
      <c r="AF1347" s="1" t="s">
        <v>162</v>
      </c>
      <c r="AG1347" s="1" t="s">
        <v>162</v>
      </c>
      <c r="AH1347" s="1" t="s">
        <v>162</v>
      </c>
      <c r="AI1347" s="1" t="s">
        <v>162</v>
      </c>
      <c r="AJ1347" s="1" t="s">
        <v>162</v>
      </c>
      <c r="AK1347" s="1" t="s">
        <v>162</v>
      </c>
      <c r="AL1347" s="1" t="s">
        <v>162</v>
      </c>
      <c r="AM1347" s="1" t="s">
        <v>162</v>
      </c>
      <c r="AN1347" s="1" t="s">
        <v>162</v>
      </c>
      <c r="AO1347" s="1" t="s">
        <v>162</v>
      </c>
      <c r="AP1347" s="1" t="s">
        <v>162</v>
      </c>
      <c r="AQ1347" s="1" t="s">
        <v>162</v>
      </c>
      <c r="AR1347" s="1" t="s">
        <v>162</v>
      </c>
      <c r="AS1347" s="1" t="s">
        <v>162</v>
      </c>
      <c r="AT1347" s="1" t="s">
        <v>162</v>
      </c>
      <c r="AU1347" s="1" t="s">
        <v>162</v>
      </c>
      <c r="AV1347" s="1" t="s">
        <v>162</v>
      </c>
      <c r="AW1347" s="1" t="s">
        <v>162</v>
      </c>
      <c r="AX1347" s="1" t="s">
        <v>162</v>
      </c>
      <c r="AY1347" s="1" t="s">
        <v>162</v>
      </c>
      <c r="AZ1347" s="1" t="s">
        <v>162</v>
      </c>
      <c r="BA1347" s="1" t="s">
        <v>162</v>
      </c>
      <c r="BB1347" s="1" t="s">
        <v>162</v>
      </c>
      <c r="BC1347" s="1" t="s">
        <v>162</v>
      </c>
      <c r="BD1347" s="1" t="s">
        <v>162</v>
      </c>
      <c r="BE1347" s="1" t="s">
        <v>162</v>
      </c>
      <c r="BS1347" s="1" t="s">
        <v>9662</v>
      </c>
      <c r="BT1347" s="5" t="s">
        <v>1643</v>
      </c>
      <c r="BU1347" s="1" t="s">
        <v>240</v>
      </c>
      <c r="BZ1347" s="1" t="s">
        <v>181</v>
      </c>
      <c r="CA1347" s="8" t="s">
        <v>16025</v>
      </c>
      <c r="CB1347" s="1" t="s">
        <v>7984</v>
      </c>
    </row>
    <row r="1348">
      <c r="A1348" s="1" t="s">
        <v>12197</v>
      </c>
      <c r="B1348" s="1" t="s">
        <v>16020</v>
      </c>
      <c r="C1348" s="1" t="s">
        <v>16026</v>
      </c>
      <c r="D1348" s="1" t="s">
        <v>126</v>
      </c>
      <c r="E1348" s="1" t="s">
        <v>128</v>
      </c>
      <c r="F1348" s="5" t="s">
        <v>150</v>
      </c>
      <c r="G1348" s="1" t="s">
        <v>9661</v>
      </c>
      <c r="H1348" s="1" t="s">
        <v>12199</v>
      </c>
      <c r="I1348" s="5" t="s">
        <v>150</v>
      </c>
      <c r="M1348" s="5" t="s">
        <v>150</v>
      </c>
      <c r="N1348" s="5" t="s">
        <v>16028</v>
      </c>
      <c r="O1348" s="5" t="s">
        <v>1388</v>
      </c>
      <c r="P1348" s="5" t="s">
        <v>174</v>
      </c>
      <c r="Q1348" s="5" t="s">
        <v>150</v>
      </c>
      <c r="R1348" s="5" t="s">
        <v>155</v>
      </c>
      <c r="S1348" s="5" t="s">
        <v>156</v>
      </c>
      <c r="T1348" s="5" t="s">
        <v>551</v>
      </c>
      <c r="U1348" s="5" t="s">
        <v>158</v>
      </c>
      <c r="V1348" s="5" t="s">
        <v>158</v>
      </c>
      <c r="W1348" s="5" t="s">
        <v>360</v>
      </c>
      <c r="AB1348" s="5" t="s">
        <v>155</v>
      </c>
      <c r="AC1348" s="1" t="s">
        <v>162</v>
      </c>
      <c r="AD1348" s="1" t="s">
        <v>162</v>
      </c>
      <c r="AE1348" s="1" t="s">
        <v>162</v>
      </c>
      <c r="AF1348" s="1" t="s">
        <v>162</v>
      </c>
      <c r="AG1348" s="1" t="s">
        <v>162</v>
      </c>
      <c r="AH1348" s="1" t="s">
        <v>162</v>
      </c>
      <c r="AI1348" s="1" t="s">
        <v>162</v>
      </c>
      <c r="AJ1348" s="1" t="s">
        <v>162</v>
      </c>
      <c r="AK1348" s="1" t="s">
        <v>162</v>
      </c>
      <c r="AL1348" s="1" t="s">
        <v>162</v>
      </c>
      <c r="AM1348" s="1" t="s">
        <v>162</v>
      </c>
      <c r="AN1348" s="1" t="s">
        <v>162</v>
      </c>
      <c r="AO1348" s="1" t="s">
        <v>162</v>
      </c>
      <c r="AP1348" s="1" t="s">
        <v>162</v>
      </c>
      <c r="AQ1348" s="1" t="s">
        <v>162</v>
      </c>
      <c r="AR1348" s="1" t="s">
        <v>162</v>
      </c>
      <c r="AS1348" s="1" t="s">
        <v>162</v>
      </c>
      <c r="AT1348" s="1" t="s">
        <v>162</v>
      </c>
      <c r="AU1348" s="1" t="s">
        <v>162</v>
      </c>
      <c r="AV1348" s="1" t="s">
        <v>162</v>
      </c>
      <c r="AW1348" s="1" t="s">
        <v>162</v>
      </c>
      <c r="AX1348" s="1" t="s">
        <v>162</v>
      </c>
      <c r="AY1348" s="1" t="s">
        <v>162</v>
      </c>
      <c r="AZ1348" s="1" t="s">
        <v>162</v>
      </c>
      <c r="BA1348" s="1" t="s">
        <v>162</v>
      </c>
      <c r="BB1348" s="1" t="s">
        <v>162</v>
      </c>
      <c r="BC1348" s="1" t="s">
        <v>162</v>
      </c>
      <c r="BD1348" s="1" t="s">
        <v>162</v>
      </c>
      <c r="BE1348" s="1" t="s">
        <v>162</v>
      </c>
      <c r="BS1348" s="1" t="s">
        <v>9662</v>
      </c>
      <c r="BT1348" s="5" t="s">
        <v>1388</v>
      </c>
      <c r="BU1348" s="1" t="s">
        <v>184</v>
      </c>
      <c r="BZ1348" s="1" t="s">
        <v>181</v>
      </c>
      <c r="CA1348" s="8" t="s">
        <v>16030</v>
      </c>
      <c r="CB1348" s="1" t="s">
        <v>7984</v>
      </c>
    </row>
    <row r="1349">
      <c r="A1349" s="1" t="s">
        <v>16031</v>
      </c>
      <c r="B1349" s="1" t="s">
        <v>16011</v>
      </c>
      <c r="C1349" s="1" t="s">
        <v>16026</v>
      </c>
      <c r="D1349" s="1" t="s">
        <v>126</v>
      </c>
      <c r="E1349" s="1" t="s">
        <v>128</v>
      </c>
      <c r="F1349" s="5" t="s">
        <v>150</v>
      </c>
      <c r="G1349" s="1" t="s">
        <v>16032</v>
      </c>
      <c r="H1349" s="1" t="s">
        <v>16033</v>
      </c>
      <c r="I1349" s="5" t="s">
        <v>150</v>
      </c>
      <c r="M1349" s="5" t="s">
        <v>150</v>
      </c>
      <c r="N1349" s="5" t="s">
        <v>16034</v>
      </c>
      <c r="O1349" s="5" t="s">
        <v>1273</v>
      </c>
      <c r="P1349" s="5" t="s">
        <v>174</v>
      </c>
      <c r="Q1349" s="5" t="s">
        <v>150</v>
      </c>
      <c r="R1349" s="5" t="s">
        <v>155</v>
      </c>
      <c r="S1349" s="5" t="s">
        <v>156</v>
      </c>
      <c r="T1349" s="5" t="s">
        <v>468</v>
      </c>
      <c r="U1349" s="5" t="s">
        <v>158</v>
      </c>
      <c r="V1349" s="5" t="s">
        <v>158</v>
      </c>
      <c r="W1349" s="5" t="s">
        <v>360</v>
      </c>
      <c r="AB1349" s="5" t="s">
        <v>155</v>
      </c>
      <c r="AC1349" s="1" t="s">
        <v>162</v>
      </c>
      <c r="AD1349" s="1" t="s">
        <v>162</v>
      </c>
      <c r="AE1349" s="1" t="s">
        <v>162</v>
      </c>
      <c r="AF1349" s="1" t="s">
        <v>162</v>
      </c>
      <c r="AG1349" s="1" t="s">
        <v>162</v>
      </c>
      <c r="AH1349" s="1" t="s">
        <v>162</v>
      </c>
      <c r="AI1349" s="1" t="s">
        <v>162</v>
      </c>
      <c r="AJ1349" s="1" t="s">
        <v>162</v>
      </c>
      <c r="AK1349" s="1" t="s">
        <v>162</v>
      </c>
      <c r="AL1349" s="1" t="s">
        <v>162</v>
      </c>
      <c r="AM1349" s="1" t="s">
        <v>162</v>
      </c>
      <c r="AN1349" s="1" t="s">
        <v>162</v>
      </c>
      <c r="AO1349" s="1" t="s">
        <v>162</v>
      </c>
      <c r="AP1349" s="1" t="s">
        <v>162</v>
      </c>
      <c r="AQ1349" s="1" t="s">
        <v>162</v>
      </c>
      <c r="AR1349" s="1" t="s">
        <v>162</v>
      </c>
      <c r="AS1349" s="1" t="s">
        <v>162</v>
      </c>
      <c r="AT1349" s="1" t="s">
        <v>162</v>
      </c>
      <c r="AU1349" s="1" t="s">
        <v>162</v>
      </c>
      <c r="AV1349" s="1" t="s">
        <v>162</v>
      </c>
      <c r="AW1349" s="1" t="s">
        <v>162</v>
      </c>
      <c r="AX1349" s="1" t="s">
        <v>162</v>
      </c>
      <c r="AY1349" s="1" t="s">
        <v>162</v>
      </c>
      <c r="AZ1349" s="1" t="s">
        <v>162</v>
      </c>
      <c r="BA1349" s="1" t="s">
        <v>162</v>
      </c>
      <c r="BB1349" s="1" t="s">
        <v>162</v>
      </c>
      <c r="BC1349" s="1" t="s">
        <v>162</v>
      </c>
      <c r="BD1349" s="1" t="s">
        <v>162</v>
      </c>
      <c r="BE1349" s="1" t="s">
        <v>162</v>
      </c>
      <c r="BS1349" s="1" t="s">
        <v>9694</v>
      </c>
      <c r="BT1349" s="5" t="s">
        <v>1273</v>
      </c>
      <c r="BU1349" s="1" t="s">
        <v>184</v>
      </c>
      <c r="BZ1349" s="1" t="s">
        <v>181</v>
      </c>
      <c r="CA1349" s="8" t="s">
        <v>16037</v>
      </c>
      <c r="CB1349" s="1" t="s">
        <v>196</v>
      </c>
    </row>
    <row r="1350">
      <c r="A1350" s="1" t="s">
        <v>7927</v>
      </c>
      <c r="B1350" s="1" t="s">
        <v>9692</v>
      </c>
      <c r="C1350" s="1" t="s">
        <v>16040</v>
      </c>
      <c r="D1350" s="1" t="s">
        <v>126</v>
      </c>
      <c r="E1350" s="1" t="s">
        <v>128</v>
      </c>
      <c r="F1350" s="5" t="s">
        <v>155</v>
      </c>
      <c r="G1350" s="1" t="s">
        <v>7929</v>
      </c>
      <c r="H1350" s="1" t="s">
        <v>7930</v>
      </c>
      <c r="I1350" s="5" t="s">
        <v>150</v>
      </c>
      <c r="M1350" s="5" t="s">
        <v>174</v>
      </c>
      <c r="N1350" s="5" t="s">
        <v>16041</v>
      </c>
      <c r="O1350" s="5" t="s">
        <v>2539</v>
      </c>
      <c r="P1350" s="5" t="s">
        <v>150</v>
      </c>
      <c r="Q1350" s="5" t="s">
        <v>155</v>
      </c>
      <c r="R1350" s="5" t="s">
        <v>155</v>
      </c>
      <c r="S1350" s="5" t="s">
        <v>156</v>
      </c>
      <c r="T1350" s="5" t="s">
        <v>807</v>
      </c>
      <c r="U1350" s="5" t="s">
        <v>158</v>
      </c>
      <c r="V1350" s="5" t="s">
        <v>158</v>
      </c>
      <c r="W1350" s="5" t="s">
        <v>360</v>
      </c>
      <c r="AB1350" s="5" t="s">
        <v>155</v>
      </c>
      <c r="AC1350" s="1" t="s">
        <v>162</v>
      </c>
      <c r="AD1350" s="1" t="s">
        <v>162</v>
      </c>
      <c r="AE1350" s="1" t="s">
        <v>162</v>
      </c>
      <c r="AF1350" s="1" t="s">
        <v>162</v>
      </c>
      <c r="AG1350" s="1" t="s">
        <v>162</v>
      </c>
      <c r="AH1350" s="1" t="s">
        <v>162</v>
      </c>
      <c r="AI1350" s="1" t="s">
        <v>162</v>
      </c>
      <c r="AJ1350" s="1" t="s">
        <v>162</v>
      </c>
      <c r="AK1350" s="1" t="s">
        <v>162</v>
      </c>
      <c r="AL1350" s="1" t="s">
        <v>162</v>
      </c>
      <c r="AM1350" s="1" t="s">
        <v>162</v>
      </c>
      <c r="AN1350" s="1" t="s">
        <v>162</v>
      </c>
      <c r="AO1350" s="1" t="s">
        <v>162</v>
      </c>
      <c r="AP1350" s="1" t="s">
        <v>162</v>
      </c>
      <c r="AQ1350" s="1" t="s">
        <v>162</v>
      </c>
      <c r="AR1350" s="1" t="s">
        <v>162</v>
      </c>
      <c r="AS1350" s="1" t="s">
        <v>162</v>
      </c>
      <c r="AT1350" s="1" t="s">
        <v>162</v>
      </c>
      <c r="AU1350" s="1" t="s">
        <v>162</v>
      </c>
      <c r="AV1350" s="1" t="s">
        <v>162</v>
      </c>
      <c r="AW1350" s="1" t="s">
        <v>162</v>
      </c>
      <c r="AX1350" s="1" t="s">
        <v>162</v>
      </c>
      <c r="AY1350" s="1" t="s">
        <v>162</v>
      </c>
      <c r="AZ1350" s="1" t="s">
        <v>162</v>
      </c>
      <c r="BA1350" s="1" t="s">
        <v>162</v>
      </c>
      <c r="BB1350" s="1" t="s">
        <v>162</v>
      </c>
      <c r="BC1350" s="1" t="s">
        <v>162</v>
      </c>
      <c r="BD1350" s="1" t="s">
        <v>162</v>
      </c>
      <c r="BE1350" s="1" t="s">
        <v>162</v>
      </c>
      <c r="BS1350" s="1" t="s">
        <v>7914</v>
      </c>
      <c r="BT1350" s="5" t="s">
        <v>2539</v>
      </c>
      <c r="BU1350" s="1" t="s">
        <v>184</v>
      </c>
      <c r="BZ1350" s="1" t="s">
        <v>181</v>
      </c>
      <c r="CA1350" s="8" t="s">
        <v>16043</v>
      </c>
      <c r="CB1350" s="1" t="s">
        <v>9656</v>
      </c>
    </row>
    <row r="1351">
      <c r="A1351" s="1" t="s">
        <v>16046</v>
      </c>
      <c r="B1351" s="1" t="s">
        <v>9568</v>
      </c>
      <c r="C1351" s="1" t="s">
        <v>16047</v>
      </c>
      <c r="D1351" s="1" t="s">
        <v>126</v>
      </c>
      <c r="E1351" s="1" t="s">
        <v>128</v>
      </c>
      <c r="F1351" s="5" t="s">
        <v>150</v>
      </c>
      <c r="G1351" s="1" t="s">
        <v>9572</v>
      </c>
      <c r="H1351" s="1" t="s">
        <v>16048</v>
      </c>
      <c r="I1351" s="5" t="s">
        <v>150</v>
      </c>
      <c r="M1351" s="5" t="s">
        <v>174</v>
      </c>
      <c r="N1351" s="5" t="s">
        <v>16049</v>
      </c>
      <c r="O1351" s="5" t="s">
        <v>600</v>
      </c>
      <c r="P1351" s="5" t="s">
        <v>150</v>
      </c>
      <c r="Q1351" s="5" t="s">
        <v>150</v>
      </c>
      <c r="R1351" s="5" t="s">
        <v>155</v>
      </c>
      <c r="S1351" s="5" t="s">
        <v>156</v>
      </c>
      <c r="T1351" s="5" t="s">
        <v>158</v>
      </c>
      <c r="U1351" s="5" t="s">
        <v>158</v>
      </c>
      <c r="V1351" s="5" t="s">
        <v>158</v>
      </c>
      <c r="W1351" s="5" t="s">
        <v>257</v>
      </c>
      <c r="AB1351" s="5" t="s">
        <v>216</v>
      </c>
      <c r="AC1351" s="1" t="s">
        <v>162</v>
      </c>
      <c r="AD1351" s="1" t="s">
        <v>162</v>
      </c>
      <c r="AE1351" s="1" t="s">
        <v>162</v>
      </c>
      <c r="AF1351" s="1" t="s">
        <v>162</v>
      </c>
      <c r="AG1351" s="1" t="s">
        <v>162</v>
      </c>
      <c r="AH1351" s="1" t="s">
        <v>162</v>
      </c>
      <c r="AI1351" s="1" t="s">
        <v>162</v>
      </c>
      <c r="AJ1351" s="1" t="s">
        <v>162</v>
      </c>
      <c r="AK1351" s="1" t="s">
        <v>162</v>
      </c>
      <c r="AL1351" s="1" t="s">
        <v>162</v>
      </c>
      <c r="AM1351" s="1" t="s">
        <v>162</v>
      </c>
      <c r="AN1351" s="1" t="s">
        <v>162</v>
      </c>
      <c r="AO1351" s="1" t="s">
        <v>162</v>
      </c>
      <c r="AP1351" s="1" t="s">
        <v>162</v>
      </c>
      <c r="AQ1351" s="1" t="s">
        <v>162</v>
      </c>
      <c r="AR1351" s="1" t="s">
        <v>162</v>
      </c>
      <c r="AS1351" s="1" t="s">
        <v>162</v>
      </c>
      <c r="AT1351" s="1" t="s">
        <v>162</v>
      </c>
      <c r="AU1351" s="1" t="s">
        <v>162</v>
      </c>
      <c r="AV1351" s="1" t="s">
        <v>162</v>
      </c>
      <c r="AW1351" s="1" t="s">
        <v>162</v>
      </c>
      <c r="AX1351" s="1" t="s">
        <v>162</v>
      </c>
      <c r="AY1351" s="1" t="s">
        <v>162</v>
      </c>
      <c r="AZ1351" s="1" t="s">
        <v>162</v>
      </c>
      <c r="BA1351" s="1" t="s">
        <v>162</v>
      </c>
      <c r="BB1351" s="1" t="s">
        <v>162</v>
      </c>
      <c r="BC1351" s="1" t="s">
        <v>162</v>
      </c>
      <c r="BD1351" s="1" t="s">
        <v>162</v>
      </c>
      <c r="BE1351" s="1" t="s">
        <v>162</v>
      </c>
      <c r="BS1351" s="1" t="s">
        <v>9573</v>
      </c>
      <c r="BT1351" s="5" t="s">
        <v>600</v>
      </c>
      <c r="BU1351" s="1" t="s">
        <v>240</v>
      </c>
      <c r="BZ1351" s="1" t="s">
        <v>181</v>
      </c>
      <c r="CA1351" s="8" t="s">
        <v>16053</v>
      </c>
      <c r="CB1351" s="1" t="s">
        <v>196</v>
      </c>
    </row>
    <row r="1352">
      <c r="A1352" s="1" t="s">
        <v>7917</v>
      </c>
      <c r="B1352" s="1" t="s">
        <v>16056</v>
      </c>
      <c r="C1352" s="1" t="s">
        <v>9570</v>
      </c>
      <c r="D1352" s="1" t="s">
        <v>126</v>
      </c>
      <c r="E1352" s="1" t="s">
        <v>128</v>
      </c>
      <c r="F1352" s="5" t="s">
        <v>174</v>
      </c>
      <c r="G1352" s="1" t="s">
        <v>16057</v>
      </c>
      <c r="H1352" s="1" t="s">
        <v>7920</v>
      </c>
      <c r="I1352" s="5" t="s">
        <v>150</v>
      </c>
      <c r="M1352" s="5" t="s">
        <v>174</v>
      </c>
      <c r="N1352" s="5" t="s">
        <v>16058</v>
      </c>
      <c r="O1352" s="5" t="s">
        <v>214</v>
      </c>
      <c r="P1352" s="5" t="s">
        <v>150</v>
      </c>
      <c r="Q1352" s="5" t="s">
        <v>155</v>
      </c>
      <c r="R1352" s="5" t="s">
        <v>155</v>
      </c>
      <c r="S1352" s="5" t="s">
        <v>216</v>
      </c>
      <c r="T1352" s="5" t="s">
        <v>807</v>
      </c>
      <c r="U1352" s="5" t="s">
        <v>158</v>
      </c>
      <c r="V1352" s="5" t="s">
        <v>158</v>
      </c>
      <c r="W1352" s="5" t="s">
        <v>214</v>
      </c>
      <c r="AB1352" s="5" t="s">
        <v>155</v>
      </c>
      <c r="AC1352" s="1" t="s">
        <v>162</v>
      </c>
      <c r="AD1352" s="1" t="s">
        <v>162</v>
      </c>
      <c r="AE1352" s="1" t="s">
        <v>162</v>
      </c>
      <c r="AF1352" s="1" t="s">
        <v>162</v>
      </c>
      <c r="AG1352" s="1" t="s">
        <v>162</v>
      </c>
      <c r="AH1352" s="1" t="s">
        <v>162</v>
      </c>
      <c r="AI1352" s="1" t="s">
        <v>162</v>
      </c>
      <c r="AJ1352" s="1" t="s">
        <v>162</v>
      </c>
      <c r="AK1352" s="1" t="s">
        <v>162</v>
      </c>
      <c r="AL1352" s="1" t="s">
        <v>162</v>
      </c>
      <c r="AM1352" s="1" t="s">
        <v>162</v>
      </c>
      <c r="AN1352" s="1" t="s">
        <v>162</v>
      </c>
      <c r="AO1352" s="1" t="s">
        <v>162</v>
      </c>
      <c r="AP1352" s="1" t="s">
        <v>162</v>
      </c>
      <c r="AQ1352" s="1" t="s">
        <v>162</v>
      </c>
      <c r="AR1352" s="1" t="s">
        <v>162</v>
      </c>
      <c r="AS1352" s="1" t="s">
        <v>162</v>
      </c>
      <c r="AT1352" s="1" t="s">
        <v>162</v>
      </c>
      <c r="AU1352" s="1" t="s">
        <v>162</v>
      </c>
      <c r="AV1352" s="1" t="s">
        <v>162</v>
      </c>
      <c r="AW1352" s="1" t="s">
        <v>162</v>
      </c>
      <c r="AX1352" s="1" t="s">
        <v>162</v>
      </c>
      <c r="AY1352" s="1" t="s">
        <v>162</v>
      </c>
      <c r="AZ1352" s="1" t="s">
        <v>162</v>
      </c>
      <c r="BA1352" s="1" t="s">
        <v>162</v>
      </c>
      <c r="BB1352" s="1" t="s">
        <v>162</v>
      </c>
      <c r="BC1352" s="1" t="s">
        <v>162</v>
      </c>
      <c r="BD1352" s="1" t="s">
        <v>162</v>
      </c>
      <c r="BE1352" s="1" t="s">
        <v>162</v>
      </c>
      <c r="BS1352" s="1" t="s">
        <v>7914</v>
      </c>
      <c r="BT1352" s="5" t="s">
        <v>214</v>
      </c>
      <c r="BX1352" s="1" t="s">
        <v>346</v>
      </c>
      <c r="BZ1352" s="1" t="s">
        <v>181</v>
      </c>
      <c r="CA1352" s="8" t="s">
        <v>16059</v>
      </c>
      <c r="CB1352" s="1" t="s">
        <v>9656</v>
      </c>
    </row>
    <row r="1353">
      <c r="A1353" s="1" t="s">
        <v>7905</v>
      </c>
      <c r="B1353" s="1" t="s">
        <v>9570</v>
      </c>
      <c r="C1353" s="1" t="s">
        <v>16062</v>
      </c>
      <c r="D1353" s="1" t="s">
        <v>126</v>
      </c>
      <c r="E1353" s="1" t="s">
        <v>128</v>
      </c>
      <c r="F1353" s="5" t="s">
        <v>150</v>
      </c>
      <c r="G1353" s="1" t="s">
        <v>7907</v>
      </c>
      <c r="H1353" s="1" t="s">
        <v>7908</v>
      </c>
      <c r="I1353" s="5" t="s">
        <v>150</v>
      </c>
      <c r="M1353" s="5" t="s">
        <v>150</v>
      </c>
      <c r="N1353" s="5" t="s">
        <v>16063</v>
      </c>
      <c r="O1353" s="5" t="s">
        <v>864</v>
      </c>
      <c r="P1353" s="5" t="s">
        <v>156</v>
      </c>
      <c r="Q1353" s="5" t="s">
        <v>150</v>
      </c>
      <c r="R1353" s="5" t="s">
        <v>155</v>
      </c>
      <c r="S1353" s="5" t="s">
        <v>174</v>
      </c>
      <c r="T1353" s="5" t="s">
        <v>158</v>
      </c>
      <c r="U1353" s="5" t="s">
        <v>158</v>
      </c>
      <c r="V1353" s="5" t="s">
        <v>158</v>
      </c>
      <c r="W1353" s="5" t="s">
        <v>257</v>
      </c>
      <c r="AB1353" s="5" t="s">
        <v>216</v>
      </c>
      <c r="AC1353" s="1" t="s">
        <v>162</v>
      </c>
      <c r="AD1353" s="1" t="s">
        <v>162</v>
      </c>
      <c r="AE1353" s="1" t="s">
        <v>162</v>
      </c>
      <c r="AF1353" s="1" t="s">
        <v>162</v>
      </c>
      <c r="AG1353" s="1" t="s">
        <v>162</v>
      </c>
      <c r="AH1353" s="1" t="s">
        <v>162</v>
      </c>
      <c r="AI1353" s="1" t="s">
        <v>162</v>
      </c>
      <c r="AJ1353" s="1" t="s">
        <v>162</v>
      </c>
      <c r="AK1353" s="1" t="s">
        <v>162</v>
      </c>
      <c r="AL1353" s="1" t="s">
        <v>162</v>
      </c>
      <c r="AM1353" s="1" t="s">
        <v>162</v>
      </c>
      <c r="AN1353" s="1" t="s">
        <v>162</v>
      </c>
      <c r="AO1353" s="1" t="s">
        <v>162</v>
      </c>
      <c r="AP1353" s="1" t="s">
        <v>162</v>
      </c>
      <c r="AQ1353" s="1" t="s">
        <v>162</v>
      </c>
      <c r="AR1353" s="1" t="s">
        <v>162</v>
      </c>
      <c r="AS1353" s="1" t="s">
        <v>162</v>
      </c>
      <c r="AT1353" s="1" t="s">
        <v>162</v>
      </c>
      <c r="AU1353" s="1" t="s">
        <v>162</v>
      </c>
      <c r="AV1353" s="1" t="s">
        <v>162</v>
      </c>
      <c r="AW1353" s="1" t="s">
        <v>162</v>
      </c>
      <c r="AX1353" s="1" t="s">
        <v>162</v>
      </c>
      <c r="AY1353" s="1" t="s">
        <v>162</v>
      </c>
      <c r="AZ1353" s="1" t="s">
        <v>162</v>
      </c>
      <c r="BA1353" s="1" t="s">
        <v>162</v>
      </c>
      <c r="BB1353" s="1" t="s">
        <v>162</v>
      </c>
      <c r="BC1353" s="1" t="s">
        <v>162</v>
      </c>
      <c r="BD1353" s="1" t="s">
        <v>162</v>
      </c>
      <c r="BE1353" s="1" t="s">
        <v>162</v>
      </c>
      <c r="BS1353" s="1" t="s">
        <v>7914</v>
      </c>
      <c r="BT1353" s="5" t="s">
        <v>864</v>
      </c>
      <c r="BU1353" s="1" t="s">
        <v>240</v>
      </c>
      <c r="BZ1353" s="1" t="s">
        <v>181</v>
      </c>
      <c r="CA1353" s="8" t="s">
        <v>16064</v>
      </c>
      <c r="CB1353" s="1" t="s">
        <v>9656</v>
      </c>
    </row>
    <row r="1354">
      <c r="A1354" s="1" t="s">
        <v>3960</v>
      </c>
      <c r="B1354" s="1" t="s">
        <v>9517</v>
      </c>
      <c r="C1354" s="1" t="s">
        <v>16062</v>
      </c>
      <c r="D1354" s="1" t="s">
        <v>126</v>
      </c>
      <c r="E1354" s="1" t="s">
        <v>128</v>
      </c>
      <c r="F1354" s="5" t="s">
        <v>156</v>
      </c>
      <c r="G1354" s="1" t="s">
        <v>3962</v>
      </c>
      <c r="H1354" s="1" t="s">
        <v>3963</v>
      </c>
      <c r="I1354" s="5" t="s">
        <v>150</v>
      </c>
      <c r="M1354" s="5" t="s">
        <v>150</v>
      </c>
      <c r="N1354" s="5" t="s">
        <v>16065</v>
      </c>
      <c r="O1354" s="5" t="s">
        <v>448</v>
      </c>
      <c r="P1354" s="5" t="s">
        <v>150</v>
      </c>
      <c r="Q1354" s="5" t="s">
        <v>155</v>
      </c>
      <c r="R1354" s="5" t="s">
        <v>155</v>
      </c>
      <c r="S1354" s="5" t="s">
        <v>156</v>
      </c>
      <c r="T1354" s="5" t="s">
        <v>380</v>
      </c>
      <c r="U1354" s="5" t="s">
        <v>158</v>
      </c>
      <c r="V1354" s="5" t="s">
        <v>158</v>
      </c>
      <c r="W1354" s="5" t="s">
        <v>159</v>
      </c>
      <c r="X1354" s="1" t="s">
        <v>3947</v>
      </c>
      <c r="AB1354" s="5" t="s">
        <v>155</v>
      </c>
      <c r="AC1354" s="1" t="s">
        <v>162</v>
      </c>
      <c r="AD1354" s="1" t="s">
        <v>162</v>
      </c>
      <c r="AE1354" s="1" t="s">
        <v>162</v>
      </c>
      <c r="AF1354" s="1" t="s">
        <v>162</v>
      </c>
      <c r="AG1354" s="1" t="s">
        <v>162</v>
      </c>
      <c r="AH1354" s="1" t="s">
        <v>162</v>
      </c>
      <c r="AI1354" s="1" t="s">
        <v>162</v>
      </c>
      <c r="AJ1354" s="1" t="s">
        <v>162</v>
      </c>
      <c r="AK1354" s="1" t="s">
        <v>162</v>
      </c>
      <c r="AL1354" s="1" t="s">
        <v>162</v>
      </c>
      <c r="AM1354" s="1" t="s">
        <v>162</v>
      </c>
      <c r="AN1354" s="1" t="s">
        <v>162</v>
      </c>
      <c r="AO1354" s="1" t="s">
        <v>162</v>
      </c>
      <c r="AP1354" s="1" t="s">
        <v>162</v>
      </c>
      <c r="AQ1354" s="1" t="s">
        <v>162</v>
      </c>
      <c r="AR1354" s="1" t="s">
        <v>162</v>
      </c>
      <c r="AS1354" s="1" t="s">
        <v>162</v>
      </c>
      <c r="AT1354" s="1" t="s">
        <v>162</v>
      </c>
      <c r="AU1354" s="1" t="s">
        <v>162</v>
      </c>
      <c r="AV1354" s="1" t="s">
        <v>162</v>
      </c>
      <c r="AW1354" s="1" t="s">
        <v>162</v>
      </c>
      <c r="AX1354" s="1" t="s">
        <v>162</v>
      </c>
      <c r="AY1354" s="1" t="s">
        <v>162</v>
      </c>
      <c r="AZ1354" s="1" t="s">
        <v>162</v>
      </c>
      <c r="BA1354" s="1" t="s">
        <v>162</v>
      </c>
      <c r="BB1354" s="1" t="s">
        <v>162</v>
      </c>
      <c r="BC1354" s="1" t="s">
        <v>162</v>
      </c>
      <c r="BD1354" s="1" t="s">
        <v>162</v>
      </c>
      <c r="BE1354" s="1" t="s">
        <v>162</v>
      </c>
      <c r="BS1354" s="1" t="s">
        <v>3919</v>
      </c>
      <c r="BT1354" s="5" t="s">
        <v>448</v>
      </c>
      <c r="BY1354" s="1" t="s">
        <v>180</v>
      </c>
      <c r="BZ1354" s="1" t="s">
        <v>181</v>
      </c>
      <c r="CA1354" s="8" t="s">
        <v>16067</v>
      </c>
      <c r="CB1354" s="1" t="s">
        <v>196</v>
      </c>
    </row>
    <row r="1355">
      <c r="A1355" s="1" t="s">
        <v>3943</v>
      </c>
      <c r="B1355" s="1" t="s">
        <v>16062</v>
      </c>
      <c r="C1355" s="1" t="s">
        <v>16068</v>
      </c>
      <c r="D1355" s="1" t="s">
        <v>126</v>
      </c>
      <c r="E1355" s="1" t="s">
        <v>128</v>
      </c>
      <c r="F1355" s="5" t="s">
        <v>155</v>
      </c>
      <c r="G1355" s="1" t="s">
        <v>3945</v>
      </c>
      <c r="H1355" s="1" t="s">
        <v>3946</v>
      </c>
      <c r="I1355" s="5" t="s">
        <v>150</v>
      </c>
      <c r="M1355" s="5" t="s">
        <v>150</v>
      </c>
      <c r="N1355" s="5" t="s">
        <v>16069</v>
      </c>
      <c r="O1355" s="5" t="s">
        <v>733</v>
      </c>
      <c r="P1355" s="5" t="s">
        <v>150</v>
      </c>
      <c r="Q1355" s="5" t="s">
        <v>155</v>
      </c>
      <c r="R1355" s="5" t="s">
        <v>155</v>
      </c>
      <c r="S1355" s="5" t="s">
        <v>156</v>
      </c>
      <c r="T1355" s="5" t="s">
        <v>901</v>
      </c>
      <c r="U1355" s="5" t="s">
        <v>158</v>
      </c>
      <c r="V1355" s="5" t="s">
        <v>158</v>
      </c>
      <c r="W1355" s="5" t="s">
        <v>159</v>
      </c>
      <c r="X1355" s="1" t="s">
        <v>3947</v>
      </c>
      <c r="AB1355" s="5" t="s">
        <v>155</v>
      </c>
      <c r="AC1355" s="1" t="s">
        <v>162</v>
      </c>
      <c r="AD1355" s="1" t="s">
        <v>162</v>
      </c>
      <c r="AE1355" s="1" t="s">
        <v>162</v>
      </c>
      <c r="AF1355" s="1" t="s">
        <v>162</v>
      </c>
      <c r="AG1355" s="1" t="s">
        <v>162</v>
      </c>
      <c r="AH1355" s="1" t="s">
        <v>162</v>
      </c>
      <c r="AI1355" s="1" t="s">
        <v>162</v>
      </c>
      <c r="AJ1355" s="1" t="s">
        <v>162</v>
      </c>
      <c r="AK1355" s="1" t="s">
        <v>162</v>
      </c>
      <c r="AL1355" s="1" t="s">
        <v>162</v>
      </c>
      <c r="AM1355" s="1" t="s">
        <v>162</v>
      </c>
      <c r="AN1355" s="1" t="s">
        <v>162</v>
      </c>
      <c r="AO1355" s="1" t="s">
        <v>162</v>
      </c>
      <c r="AP1355" s="1" t="s">
        <v>162</v>
      </c>
      <c r="AQ1355" s="1" t="s">
        <v>162</v>
      </c>
      <c r="AR1355" s="1" t="s">
        <v>162</v>
      </c>
      <c r="AS1355" s="1" t="s">
        <v>162</v>
      </c>
      <c r="AT1355" s="1" t="s">
        <v>162</v>
      </c>
      <c r="AU1355" s="1" t="s">
        <v>162</v>
      </c>
      <c r="AV1355" s="1" t="s">
        <v>162</v>
      </c>
      <c r="AW1355" s="1" t="s">
        <v>162</v>
      </c>
      <c r="AX1355" s="1" t="s">
        <v>162</v>
      </c>
      <c r="AY1355" s="1" t="s">
        <v>162</v>
      </c>
      <c r="AZ1355" s="1" t="s">
        <v>162</v>
      </c>
      <c r="BA1355" s="1" t="s">
        <v>162</v>
      </c>
      <c r="BB1355" s="1" t="s">
        <v>162</v>
      </c>
      <c r="BC1355" s="1" t="s">
        <v>162</v>
      </c>
      <c r="BD1355" s="1" t="s">
        <v>162</v>
      </c>
      <c r="BE1355" s="1" t="s">
        <v>162</v>
      </c>
      <c r="BS1355" s="1" t="s">
        <v>3919</v>
      </c>
      <c r="BT1355" s="5" t="s">
        <v>733</v>
      </c>
      <c r="BY1355" s="1" t="s">
        <v>180</v>
      </c>
      <c r="BZ1355" s="1" t="s">
        <v>181</v>
      </c>
      <c r="CA1355" s="8" t="s">
        <v>16072</v>
      </c>
      <c r="CB1355" s="1" t="s">
        <v>196</v>
      </c>
    </row>
    <row r="1356">
      <c r="A1356" s="1" t="s">
        <v>3927</v>
      </c>
      <c r="B1356" s="1" t="s">
        <v>16068</v>
      </c>
      <c r="C1356" s="1" t="s">
        <v>16074</v>
      </c>
      <c r="D1356" s="1" t="s">
        <v>126</v>
      </c>
      <c r="E1356" s="1" t="s">
        <v>128</v>
      </c>
      <c r="F1356" s="5" t="s">
        <v>174</v>
      </c>
      <c r="G1356" s="1" t="s">
        <v>3929</v>
      </c>
      <c r="H1356" s="1" t="s">
        <v>3930</v>
      </c>
      <c r="I1356" s="5" t="s">
        <v>150</v>
      </c>
      <c r="M1356" s="5" t="s">
        <v>174</v>
      </c>
      <c r="N1356" s="5" t="s">
        <v>16075</v>
      </c>
      <c r="O1356" s="5" t="s">
        <v>589</v>
      </c>
      <c r="P1356" s="5" t="s">
        <v>174</v>
      </c>
      <c r="Q1356" s="5" t="s">
        <v>174</v>
      </c>
      <c r="R1356" s="5" t="s">
        <v>155</v>
      </c>
      <c r="S1356" s="5" t="s">
        <v>156</v>
      </c>
      <c r="T1356" s="5" t="s">
        <v>158</v>
      </c>
      <c r="U1356" s="5" t="s">
        <v>158</v>
      </c>
      <c r="V1356" s="5" t="s">
        <v>158</v>
      </c>
      <c r="W1356" s="5" t="s">
        <v>257</v>
      </c>
      <c r="AB1356" s="5" t="s">
        <v>216</v>
      </c>
      <c r="AC1356" s="1" t="s">
        <v>162</v>
      </c>
      <c r="AD1356" s="1" t="s">
        <v>162</v>
      </c>
      <c r="AE1356" s="1" t="s">
        <v>162</v>
      </c>
      <c r="AF1356" s="1" t="s">
        <v>162</v>
      </c>
      <c r="AG1356" s="1" t="s">
        <v>162</v>
      </c>
      <c r="AH1356" s="1" t="s">
        <v>162</v>
      </c>
      <c r="AI1356" s="1" t="s">
        <v>162</v>
      </c>
      <c r="AJ1356" s="1" t="s">
        <v>162</v>
      </c>
      <c r="AK1356" s="1" t="s">
        <v>162</v>
      </c>
      <c r="AL1356" s="1" t="s">
        <v>162</v>
      </c>
      <c r="AM1356" s="1" t="s">
        <v>162</v>
      </c>
      <c r="AN1356" s="1" t="s">
        <v>162</v>
      </c>
      <c r="AO1356" s="1" t="s">
        <v>162</v>
      </c>
      <c r="AP1356" s="1" t="s">
        <v>162</v>
      </c>
      <c r="AQ1356" s="1" t="s">
        <v>162</v>
      </c>
      <c r="AR1356" s="1" t="s">
        <v>162</v>
      </c>
      <c r="AS1356" s="1" t="s">
        <v>162</v>
      </c>
      <c r="AT1356" s="1" t="s">
        <v>162</v>
      </c>
      <c r="AU1356" s="1" t="s">
        <v>162</v>
      </c>
      <c r="AV1356" s="1" t="s">
        <v>162</v>
      </c>
      <c r="AW1356" s="1" t="s">
        <v>162</v>
      </c>
      <c r="AX1356" s="1" t="s">
        <v>162</v>
      </c>
      <c r="AY1356" s="1" t="s">
        <v>162</v>
      </c>
      <c r="AZ1356" s="1" t="s">
        <v>162</v>
      </c>
      <c r="BA1356" s="1" t="s">
        <v>162</v>
      </c>
      <c r="BB1356" s="1" t="s">
        <v>162</v>
      </c>
      <c r="BC1356" s="1" t="s">
        <v>162</v>
      </c>
      <c r="BD1356" s="1" t="s">
        <v>162</v>
      </c>
      <c r="BE1356" s="1" t="s">
        <v>162</v>
      </c>
      <c r="BS1356" s="1" t="s">
        <v>3919</v>
      </c>
      <c r="BT1356" s="5" t="s">
        <v>589</v>
      </c>
      <c r="BU1356" s="1" t="s">
        <v>240</v>
      </c>
      <c r="BZ1356" s="1" t="s">
        <v>181</v>
      </c>
      <c r="CA1356" s="8" t="s">
        <v>16080</v>
      </c>
      <c r="CB1356" s="1" t="s">
        <v>196</v>
      </c>
    </row>
    <row r="1357">
      <c r="A1357" s="1" t="s">
        <v>3913</v>
      </c>
      <c r="B1357" s="1" t="s">
        <v>16082</v>
      </c>
      <c r="C1357" s="1" t="s">
        <v>16083</v>
      </c>
      <c r="D1357" s="1" t="s">
        <v>126</v>
      </c>
      <c r="E1357" s="1" t="s">
        <v>128</v>
      </c>
      <c r="F1357" s="5" t="s">
        <v>150</v>
      </c>
      <c r="G1357" s="1" t="s">
        <v>3915</v>
      </c>
      <c r="H1357" s="1" t="s">
        <v>3916</v>
      </c>
      <c r="I1357" s="5" t="s">
        <v>150</v>
      </c>
      <c r="M1357" s="5" t="s">
        <v>150</v>
      </c>
      <c r="N1357" s="5" t="s">
        <v>16084</v>
      </c>
      <c r="O1357" s="5" t="s">
        <v>589</v>
      </c>
      <c r="P1357" s="5" t="s">
        <v>174</v>
      </c>
      <c r="Q1357" s="5" t="s">
        <v>150</v>
      </c>
      <c r="R1357" s="5" t="s">
        <v>155</v>
      </c>
      <c r="S1357" s="5" t="s">
        <v>156</v>
      </c>
      <c r="T1357" s="5" t="s">
        <v>158</v>
      </c>
      <c r="U1357" s="5" t="s">
        <v>158</v>
      </c>
      <c r="V1357" s="5" t="s">
        <v>158</v>
      </c>
      <c r="W1357" s="5" t="s">
        <v>257</v>
      </c>
      <c r="AB1357" s="5" t="s">
        <v>216</v>
      </c>
      <c r="AC1357" s="1" t="s">
        <v>162</v>
      </c>
      <c r="AD1357" s="1" t="s">
        <v>162</v>
      </c>
      <c r="AE1357" s="1" t="s">
        <v>162</v>
      </c>
      <c r="AF1357" s="1" t="s">
        <v>162</v>
      </c>
      <c r="AG1357" s="1" t="s">
        <v>162</v>
      </c>
      <c r="AH1357" s="1" t="s">
        <v>162</v>
      </c>
      <c r="AI1357" s="1" t="s">
        <v>162</v>
      </c>
      <c r="AJ1357" s="1" t="s">
        <v>162</v>
      </c>
      <c r="AK1357" s="1" t="s">
        <v>162</v>
      </c>
      <c r="AL1357" s="1" t="s">
        <v>162</v>
      </c>
      <c r="AM1357" s="1" t="s">
        <v>162</v>
      </c>
      <c r="AN1357" s="1" t="s">
        <v>162</v>
      </c>
      <c r="AO1357" s="1" t="s">
        <v>162</v>
      </c>
      <c r="AP1357" s="1" t="s">
        <v>162</v>
      </c>
      <c r="AQ1357" s="1" t="s">
        <v>162</v>
      </c>
      <c r="AR1357" s="1" t="s">
        <v>162</v>
      </c>
      <c r="AS1357" s="1" t="s">
        <v>162</v>
      </c>
      <c r="AT1357" s="1" t="s">
        <v>162</v>
      </c>
      <c r="AU1357" s="1" t="s">
        <v>162</v>
      </c>
      <c r="AV1357" s="1" t="s">
        <v>162</v>
      </c>
      <c r="AW1357" s="1" t="s">
        <v>162</v>
      </c>
      <c r="AX1357" s="1" t="s">
        <v>162</v>
      </c>
      <c r="AY1357" s="1" t="s">
        <v>162</v>
      </c>
      <c r="AZ1357" s="1" t="s">
        <v>162</v>
      </c>
      <c r="BA1357" s="1" t="s">
        <v>162</v>
      </c>
      <c r="BB1357" s="1" t="s">
        <v>162</v>
      </c>
      <c r="BC1357" s="1" t="s">
        <v>162</v>
      </c>
      <c r="BD1357" s="1" t="s">
        <v>162</v>
      </c>
      <c r="BE1357" s="1" t="s">
        <v>162</v>
      </c>
      <c r="BS1357" s="1" t="s">
        <v>3919</v>
      </c>
      <c r="BT1357" s="5" t="s">
        <v>589</v>
      </c>
      <c r="BU1357" s="1" t="s">
        <v>240</v>
      </c>
      <c r="BZ1357" s="1" t="s">
        <v>181</v>
      </c>
      <c r="CA1357" s="8" t="s">
        <v>16086</v>
      </c>
      <c r="CB1357" s="1" t="s">
        <v>196</v>
      </c>
    </row>
    <row r="1358">
      <c r="A1358" s="1" t="s">
        <v>16088</v>
      </c>
      <c r="B1358" s="1" t="s">
        <v>16089</v>
      </c>
      <c r="C1358" s="1" t="s">
        <v>16090</v>
      </c>
      <c r="D1358" s="1" t="s">
        <v>126</v>
      </c>
      <c r="E1358" s="1" t="s">
        <v>128</v>
      </c>
      <c r="F1358" s="5" t="s">
        <v>156</v>
      </c>
      <c r="G1358" s="1" t="s">
        <v>16091</v>
      </c>
      <c r="H1358" s="1" t="s">
        <v>16092</v>
      </c>
      <c r="I1358" s="5" t="s">
        <v>150</v>
      </c>
      <c r="M1358" s="5" t="s">
        <v>174</v>
      </c>
      <c r="N1358" s="5" t="s">
        <v>16093</v>
      </c>
      <c r="O1358" s="5" t="s">
        <v>2624</v>
      </c>
      <c r="P1358" s="5" t="s">
        <v>150</v>
      </c>
      <c r="Q1358" s="5" t="s">
        <v>155</v>
      </c>
      <c r="R1358" s="5" t="s">
        <v>155</v>
      </c>
      <c r="S1358" s="5" t="s">
        <v>150</v>
      </c>
      <c r="BS1358" s="1" t="s">
        <v>9085</v>
      </c>
      <c r="BT1358" s="5" t="s">
        <v>2624</v>
      </c>
      <c r="BZ1358" s="1" t="s">
        <v>181</v>
      </c>
      <c r="CA1358" s="8" t="s">
        <v>16094</v>
      </c>
      <c r="CB1358" s="1" t="s">
        <v>196</v>
      </c>
    </row>
    <row r="1359">
      <c r="A1359" s="1" t="s">
        <v>16096</v>
      </c>
      <c r="B1359" s="1" t="s">
        <v>16090</v>
      </c>
      <c r="C1359" s="1" t="s">
        <v>16097</v>
      </c>
      <c r="D1359" s="1" t="s">
        <v>126</v>
      </c>
      <c r="E1359" s="1" t="s">
        <v>128</v>
      </c>
      <c r="F1359" s="5" t="s">
        <v>155</v>
      </c>
      <c r="G1359" s="1" t="s">
        <v>16098</v>
      </c>
      <c r="H1359" s="1" t="s">
        <v>16099</v>
      </c>
      <c r="I1359" s="5" t="s">
        <v>150</v>
      </c>
      <c r="M1359" s="5" t="s">
        <v>174</v>
      </c>
      <c r="N1359" s="5" t="s">
        <v>16100</v>
      </c>
      <c r="O1359" s="5" t="s">
        <v>940</v>
      </c>
      <c r="P1359" s="5" t="s">
        <v>150</v>
      </c>
      <c r="Q1359" s="5" t="s">
        <v>156</v>
      </c>
      <c r="R1359" s="5" t="s">
        <v>174</v>
      </c>
      <c r="S1359" s="5" t="s">
        <v>155</v>
      </c>
      <c r="T1359" s="5" t="s">
        <v>158</v>
      </c>
      <c r="U1359" s="5" t="s">
        <v>158</v>
      </c>
      <c r="V1359" s="5" t="s">
        <v>158</v>
      </c>
      <c r="W1359" s="5" t="s">
        <v>257</v>
      </c>
      <c r="AB1359" s="5" t="s">
        <v>216</v>
      </c>
      <c r="AC1359" s="1" t="s">
        <v>162</v>
      </c>
      <c r="AD1359" s="1" t="s">
        <v>162</v>
      </c>
      <c r="AE1359" s="1" t="s">
        <v>162</v>
      </c>
      <c r="AF1359" s="1" t="s">
        <v>162</v>
      </c>
      <c r="AG1359" s="1" t="s">
        <v>162</v>
      </c>
      <c r="AH1359" s="1" t="s">
        <v>162</v>
      </c>
      <c r="AI1359" s="1" t="s">
        <v>162</v>
      </c>
      <c r="AJ1359" s="1" t="s">
        <v>162</v>
      </c>
      <c r="AK1359" s="1" t="s">
        <v>162</v>
      </c>
      <c r="AL1359" s="1" t="s">
        <v>162</v>
      </c>
      <c r="AM1359" s="1" t="s">
        <v>162</v>
      </c>
      <c r="AN1359" s="1" t="s">
        <v>162</v>
      </c>
      <c r="AO1359" s="1" t="s">
        <v>162</v>
      </c>
      <c r="AP1359" s="1" t="s">
        <v>162</v>
      </c>
      <c r="AQ1359" s="1" t="s">
        <v>162</v>
      </c>
      <c r="AR1359" s="1" t="s">
        <v>162</v>
      </c>
      <c r="AS1359" s="1" t="s">
        <v>162</v>
      </c>
      <c r="AT1359" s="1" t="s">
        <v>162</v>
      </c>
      <c r="AU1359" s="1" t="s">
        <v>162</v>
      </c>
      <c r="AV1359" s="1" t="s">
        <v>162</v>
      </c>
      <c r="AW1359" s="1" t="s">
        <v>162</v>
      </c>
      <c r="AX1359" s="1" t="s">
        <v>162</v>
      </c>
      <c r="AY1359" s="1" t="s">
        <v>162</v>
      </c>
      <c r="AZ1359" s="1" t="s">
        <v>162</v>
      </c>
      <c r="BA1359" s="1" t="s">
        <v>162</v>
      </c>
      <c r="BB1359" s="1" t="s">
        <v>162</v>
      </c>
      <c r="BC1359" s="1" t="s">
        <v>162</v>
      </c>
      <c r="BD1359" s="1" t="s">
        <v>162</v>
      </c>
      <c r="BE1359" s="1" t="s">
        <v>162</v>
      </c>
      <c r="BS1359" s="1" t="s">
        <v>9085</v>
      </c>
      <c r="BT1359" s="5" t="s">
        <v>940</v>
      </c>
      <c r="BU1359" s="1" t="s">
        <v>240</v>
      </c>
      <c r="BZ1359" s="1" t="s">
        <v>181</v>
      </c>
      <c r="CA1359" s="8" t="s">
        <v>16104</v>
      </c>
      <c r="CB1359" s="1" t="s">
        <v>196</v>
      </c>
    </row>
    <row r="1360">
      <c r="A1360" s="1" t="s">
        <v>16108</v>
      </c>
      <c r="B1360" s="1" t="s">
        <v>16097</v>
      </c>
      <c r="C1360" s="1" t="s">
        <v>16109</v>
      </c>
      <c r="D1360" s="1" t="s">
        <v>126</v>
      </c>
      <c r="E1360" s="1" t="s">
        <v>128</v>
      </c>
      <c r="F1360" s="5" t="s">
        <v>174</v>
      </c>
      <c r="G1360" s="1" t="s">
        <v>9094</v>
      </c>
      <c r="H1360" s="1" t="s">
        <v>16110</v>
      </c>
      <c r="I1360" s="5" t="s">
        <v>150</v>
      </c>
      <c r="M1360" s="5" t="s">
        <v>174</v>
      </c>
      <c r="N1360" s="5" t="s">
        <v>16111</v>
      </c>
      <c r="O1360" s="5" t="s">
        <v>550</v>
      </c>
      <c r="P1360" s="5" t="s">
        <v>174</v>
      </c>
      <c r="Q1360" s="5" t="s">
        <v>174</v>
      </c>
      <c r="R1360" s="5" t="s">
        <v>155</v>
      </c>
      <c r="S1360" s="5" t="s">
        <v>156</v>
      </c>
      <c r="T1360" s="5" t="s">
        <v>158</v>
      </c>
      <c r="U1360" s="5" t="s">
        <v>158</v>
      </c>
      <c r="V1360" s="5" t="s">
        <v>158</v>
      </c>
      <c r="W1360" s="5" t="s">
        <v>257</v>
      </c>
      <c r="AB1360" s="5" t="s">
        <v>216</v>
      </c>
      <c r="AC1360" s="1" t="s">
        <v>162</v>
      </c>
      <c r="AD1360" s="1" t="s">
        <v>162</v>
      </c>
      <c r="AE1360" s="1" t="s">
        <v>162</v>
      </c>
      <c r="AF1360" s="1" t="s">
        <v>162</v>
      </c>
      <c r="AG1360" s="1" t="s">
        <v>162</v>
      </c>
      <c r="AH1360" s="1" t="s">
        <v>162</v>
      </c>
      <c r="AI1360" s="1" t="s">
        <v>162</v>
      </c>
      <c r="AJ1360" s="1" t="s">
        <v>162</v>
      </c>
      <c r="AK1360" s="1" t="s">
        <v>162</v>
      </c>
      <c r="AL1360" s="1" t="s">
        <v>162</v>
      </c>
      <c r="AM1360" s="1" t="s">
        <v>162</v>
      </c>
      <c r="AN1360" s="1" t="s">
        <v>162</v>
      </c>
      <c r="AO1360" s="1" t="s">
        <v>162</v>
      </c>
      <c r="AP1360" s="1" t="s">
        <v>162</v>
      </c>
      <c r="AQ1360" s="1" t="s">
        <v>162</v>
      </c>
      <c r="AR1360" s="1" t="s">
        <v>162</v>
      </c>
      <c r="AS1360" s="1" t="s">
        <v>162</v>
      </c>
      <c r="AT1360" s="1" t="s">
        <v>162</v>
      </c>
      <c r="AU1360" s="1" t="s">
        <v>162</v>
      </c>
      <c r="AV1360" s="1" t="s">
        <v>162</v>
      </c>
      <c r="AW1360" s="1" t="s">
        <v>162</v>
      </c>
      <c r="AX1360" s="1" t="s">
        <v>162</v>
      </c>
      <c r="AY1360" s="1" t="s">
        <v>162</v>
      </c>
      <c r="AZ1360" s="1" t="s">
        <v>259</v>
      </c>
      <c r="BA1360" s="1" t="s">
        <v>162</v>
      </c>
      <c r="BB1360" s="1" t="s">
        <v>162</v>
      </c>
      <c r="BC1360" s="1" t="s">
        <v>162</v>
      </c>
      <c r="BD1360" s="1" t="s">
        <v>162</v>
      </c>
      <c r="BE1360" s="1" t="s">
        <v>162</v>
      </c>
      <c r="BF1360" s="5" t="s">
        <v>6436</v>
      </c>
      <c r="BG1360" s="5" t="s">
        <v>2915</v>
      </c>
      <c r="BS1360" s="1" t="s">
        <v>9085</v>
      </c>
      <c r="BT1360" s="5" t="s">
        <v>550</v>
      </c>
      <c r="BU1360" s="1" t="s">
        <v>240</v>
      </c>
      <c r="BZ1360" s="1" t="s">
        <v>181</v>
      </c>
      <c r="CA1360" s="8" t="s">
        <v>16114</v>
      </c>
      <c r="CB1360" s="1" t="s">
        <v>196</v>
      </c>
    </row>
    <row r="1361">
      <c r="A1361" s="1" t="s">
        <v>16117</v>
      </c>
      <c r="B1361" s="1" t="s">
        <v>16109</v>
      </c>
      <c r="C1361" s="1" t="s">
        <v>16119</v>
      </c>
      <c r="D1361" s="1" t="s">
        <v>126</v>
      </c>
      <c r="E1361" s="1" t="s">
        <v>128</v>
      </c>
      <c r="F1361" s="5" t="s">
        <v>150</v>
      </c>
      <c r="G1361" s="1" t="s">
        <v>9084</v>
      </c>
      <c r="H1361" s="1" t="s">
        <v>16121</v>
      </c>
      <c r="I1361" s="5" t="s">
        <v>150</v>
      </c>
      <c r="M1361" s="5" t="s">
        <v>150</v>
      </c>
      <c r="N1361" s="5" t="s">
        <v>16122</v>
      </c>
      <c r="O1361" s="5" t="s">
        <v>425</v>
      </c>
      <c r="P1361" s="5" t="s">
        <v>174</v>
      </c>
      <c r="Q1361" s="5" t="s">
        <v>150</v>
      </c>
      <c r="R1361" s="5" t="s">
        <v>155</v>
      </c>
      <c r="S1361" s="5" t="s">
        <v>156</v>
      </c>
      <c r="T1361" s="5" t="s">
        <v>449</v>
      </c>
      <c r="U1361" s="5" t="s">
        <v>158</v>
      </c>
      <c r="V1361" s="5" t="s">
        <v>158</v>
      </c>
      <c r="W1361" s="5" t="s">
        <v>450</v>
      </c>
      <c r="AB1361" s="5" t="s">
        <v>161</v>
      </c>
      <c r="AC1361" s="1" t="s">
        <v>162</v>
      </c>
      <c r="AD1361" s="1" t="s">
        <v>162</v>
      </c>
      <c r="AE1361" s="1" t="s">
        <v>162</v>
      </c>
      <c r="AF1361" s="1" t="s">
        <v>162</v>
      </c>
      <c r="AG1361" s="1" t="s">
        <v>162</v>
      </c>
      <c r="AH1361" s="1" t="s">
        <v>162</v>
      </c>
      <c r="AI1361" s="1" t="s">
        <v>162</v>
      </c>
      <c r="AJ1361" s="1" t="s">
        <v>162</v>
      </c>
      <c r="AK1361" s="1" t="s">
        <v>162</v>
      </c>
      <c r="AL1361" s="1" t="s">
        <v>162</v>
      </c>
      <c r="AM1361" s="1" t="s">
        <v>162</v>
      </c>
      <c r="AN1361" s="1" t="s">
        <v>162</v>
      </c>
      <c r="AO1361" s="1" t="s">
        <v>162</v>
      </c>
      <c r="AP1361" s="1" t="s">
        <v>162</v>
      </c>
      <c r="AQ1361" s="1" t="s">
        <v>162</v>
      </c>
      <c r="AR1361" s="1" t="s">
        <v>162</v>
      </c>
      <c r="AS1361" s="1" t="s">
        <v>162</v>
      </c>
      <c r="AT1361" s="1" t="s">
        <v>162</v>
      </c>
      <c r="AU1361" s="1" t="s">
        <v>162</v>
      </c>
      <c r="AV1361" s="1" t="s">
        <v>162</v>
      </c>
      <c r="AW1361" s="1" t="s">
        <v>162</v>
      </c>
      <c r="AX1361" s="1" t="s">
        <v>162</v>
      </c>
      <c r="AY1361" s="1" t="s">
        <v>162</v>
      </c>
      <c r="AZ1361" s="1" t="s">
        <v>162</v>
      </c>
      <c r="BA1361" s="1" t="s">
        <v>162</v>
      </c>
      <c r="BB1361" s="1" t="s">
        <v>162</v>
      </c>
      <c r="BC1361" s="1" t="s">
        <v>162</v>
      </c>
      <c r="BD1361" s="1" t="s">
        <v>162</v>
      </c>
      <c r="BE1361" s="1" t="s">
        <v>162</v>
      </c>
      <c r="BS1361" s="1" t="s">
        <v>9085</v>
      </c>
      <c r="BT1361" s="5" t="s">
        <v>425</v>
      </c>
      <c r="BY1361" s="1" t="s">
        <v>456</v>
      </c>
      <c r="BZ1361" s="1" t="s">
        <v>181</v>
      </c>
      <c r="CA1361" s="8" t="s">
        <v>16124</v>
      </c>
      <c r="CB1361" s="1" t="s">
        <v>196</v>
      </c>
    </row>
    <row r="1362">
      <c r="A1362" s="1" t="s">
        <v>13998</v>
      </c>
      <c r="B1362" s="1" t="s">
        <v>9427</v>
      </c>
      <c r="C1362" s="1" t="s">
        <v>16128</v>
      </c>
      <c r="D1362" s="1" t="s">
        <v>126</v>
      </c>
      <c r="E1362" s="1" t="s">
        <v>128</v>
      </c>
      <c r="F1362" s="5" t="s">
        <v>216</v>
      </c>
      <c r="G1362" s="1" t="s">
        <v>14000</v>
      </c>
      <c r="H1362" s="1" t="s">
        <v>14001</v>
      </c>
      <c r="I1362" s="5" t="s">
        <v>150</v>
      </c>
      <c r="M1362" s="5" t="s">
        <v>174</v>
      </c>
      <c r="N1362" s="5" t="s">
        <v>16130</v>
      </c>
      <c r="O1362" s="5" t="s">
        <v>158</v>
      </c>
      <c r="P1362" s="5" t="s">
        <v>150</v>
      </c>
      <c r="Q1362" s="5" t="s">
        <v>155</v>
      </c>
      <c r="BS1362" s="1" t="s">
        <v>9434</v>
      </c>
      <c r="BT1362" s="5" t="s">
        <v>158</v>
      </c>
      <c r="BZ1362" s="1" t="s">
        <v>181</v>
      </c>
      <c r="CA1362" s="8" t="s">
        <v>16131</v>
      </c>
      <c r="CB1362" s="1" t="s">
        <v>196</v>
      </c>
    </row>
    <row r="1363">
      <c r="A1363" s="1" t="s">
        <v>13993</v>
      </c>
      <c r="B1363" s="1" t="s">
        <v>16128</v>
      </c>
      <c r="C1363" s="1" t="s">
        <v>16132</v>
      </c>
      <c r="D1363" s="1" t="s">
        <v>126</v>
      </c>
      <c r="E1363" s="1" t="s">
        <v>128</v>
      </c>
      <c r="F1363" s="5" t="s">
        <v>161</v>
      </c>
      <c r="G1363" s="1" t="s">
        <v>13995</v>
      </c>
      <c r="H1363" s="1" t="s">
        <v>13996</v>
      </c>
      <c r="I1363" s="5" t="s">
        <v>150</v>
      </c>
      <c r="M1363" s="5" t="s">
        <v>174</v>
      </c>
      <c r="N1363" s="5" t="s">
        <v>16133</v>
      </c>
      <c r="O1363" s="5" t="s">
        <v>2624</v>
      </c>
      <c r="P1363" s="5" t="s">
        <v>150</v>
      </c>
      <c r="Q1363" s="5" t="s">
        <v>155</v>
      </c>
      <c r="R1363" s="5" t="s">
        <v>174</v>
      </c>
      <c r="S1363" s="5" t="s">
        <v>150</v>
      </c>
      <c r="BS1363" s="1" t="s">
        <v>9434</v>
      </c>
      <c r="BT1363" s="5" t="s">
        <v>2624</v>
      </c>
      <c r="BZ1363" s="1" t="s">
        <v>181</v>
      </c>
      <c r="CA1363" s="8" t="s">
        <v>16134</v>
      </c>
      <c r="CB1363" s="1" t="s">
        <v>196</v>
      </c>
    </row>
    <row r="1364">
      <c r="A1364" s="1" t="s">
        <v>13978</v>
      </c>
      <c r="B1364" s="1" t="s">
        <v>16132</v>
      </c>
      <c r="C1364" s="1" t="s">
        <v>16139</v>
      </c>
      <c r="D1364" s="1" t="s">
        <v>126</v>
      </c>
      <c r="E1364" s="1" t="s">
        <v>128</v>
      </c>
      <c r="F1364" s="5" t="s">
        <v>156</v>
      </c>
      <c r="G1364" s="1" t="s">
        <v>13981</v>
      </c>
      <c r="H1364" s="1" t="s">
        <v>13982</v>
      </c>
      <c r="I1364" s="5" t="s">
        <v>150</v>
      </c>
      <c r="M1364" s="5" t="s">
        <v>150</v>
      </c>
      <c r="N1364" s="5" t="s">
        <v>16140</v>
      </c>
      <c r="O1364" s="5" t="s">
        <v>1603</v>
      </c>
      <c r="P1364" s="5" t="s">
        <v>150</v>
      </c>
      <c r="Q1364" s="5" t="s">
        <v>155</v>
      </c>
      <c r="R1364" s="5" t="s">
        <v>174</v>
      </c>
      <c r="S1364" s="5" t="s">
        <v>150</v>
      </c>
      <c r="T1364" s="5" t="s">
        <v>158</v>
      </c>
      <c r="U1364" s="5" t="s">
        <v>158</v>
      </c>
      <c r="V1364" s="5" t="s">
        <v>158</v>
      </c>
      <c r="W1364" s="5" t="s">
        <v>257</v>
      </c>
      <c r="AB1364" s="5" t="s">
        <v>216</v>
      </c>
      <c r="AC1364" s="1" t="s">
        <v>162</v>
      </c>
      <c r="AD1364" s="1" t="s">
        <v>162</v>
      </c>
      <c r="AE1364" s="1" t="s">
        <v>162</v>
      </c>
      <c r="AF1364" s="1" t="s">
        <v>162</v>
      </c>
      <c r="AG1364" s="1" t="s">
        <v>162</v>
      </c>
      <c r="AH1364" s="1" t="s">
        <v>162</v>
      </c>
      <c r="AI1364" s="1" t="s">
        <v>162</v>
      </c>
      <c r="AJ1364" s="1" t="s">
        <v>162</v>
      </c>
      <c r="AK1364" s="1" t="s">
        <v>162</v>
      </c>
      <c r="AL1364" s="1" t="s">
        <v>162</v>
      </c>
      <c r="AM1364" s="1" t="s">
        <v>162</v>
      </c>
      <c r="AN1364" s="1" t="s">
        <v>162</v>
      </c>
      <c r="AO1364" s="1" t="s">
        <v>162</v>
      </c>
      <c r="AP1364" s="1" t="s">
        <v>162</v>
      </c>
      <c r="AQ1364" s="1" t="s">
        <v>162</v>
      </c>
      <c r="AR1364" s="1" t="s">
        <v>162</v>
      </c>
      <c r="AS1364" s="1" t="s">
        <v>162</v>
      </c>
      <c r="AT1364" s="1" t="s">
        <v>162</v>
      </c>
      <c r="AU1364" s="1" t="s">
        <v>162</v>
      </c>
      <c r="AV1364" s="1" t="s">
        <v>162</v>
      </c>
      <c r="AW1364" s="1" t="s">
        <v>162</v>
      </c>
      <c r="AX1364" s="1" t="s">
        <v>162</v>
      </c>
      <c r="AY1364" s="1" t="s">
        <v>162</v>
      </c>
      <c r="AZ1364" s="1" t="s">
        <v>162</v>
      </c>
      <c r="BA1364" s="1" t="s">
        <v>162</v>
      </c>
      <c r="BB1364" s="1" t="s">
        <v>162</v>
      </c>
      <c r="BC1364" s="1" t="s">
        <v>162</v>
      </c>
      <c r="BD1364" s="1" t="s">
        <v>162</v>
      </c>
      <c r="BE1364" s="1" t="s">
        <v>162</v>
      </c>
      <c r="BS1364" s="1" t="s">
        <v>9434</v>
      </c>
      <c r="BT1364" s="5" t="s">
        <v>1603</v>
      </c>
      <c r="BU1364" s="1" t="s">
        <v>240</v>
      </c>
      <c r="BZ1364" s="1" t="s">
        <v>181</v>
      </c>
      <c r="CA1364" s="8" t="s">
        <v>16142</v>
      </c>
      <c r="CB1364" s="1" t="s">
        <v>196</v>
      </c>
    </row>
    <row r="1365">
      <c r="A1365" s="1" t="s">
        <v>13961</v>
      </c>
      <c r="B1365" s="1" t="s">
        <v>16139</v>
      </c>
      <c r="C1365" s="1" t="s">
        <v>16143</v>
      </c>
      <c r="D1365" s="1" t="s">
        <v>126</v>
      </c>
      <c r="E1365" s="1" t="s">
        <v>128</v>
      </c>
      <c r="F1365" s="5" t="s">
        <v>155</v>
      </c>
      <c r="G1365" s="1" t="s">
        <v>13963</v>
      </c>
      <c r="H1365" s="1" t="s">
        <v>13964</v>
      </c>
      <c r="I1365" s="5" t="s">
        <v>150</v>
      </c>
      <c r="M1365" s="5" t="s">
        <v>150</v>
      </c>
      <c r="N1365" s="5" t="s">
        <v>16144</v>
      </c>
      <c r="O1365" s="5" t="s">
        <v>520</v>
      </c>
      <c r="P1365" s="5" t="s">
        <v>150</v>
      </c>
      <c r="Q1365" s="5" t="s">
        <v>155</v>
      </c>
      <c r="R1365" s="5" t="s">
        <v>174</v>
      </c>
      <c r="S1365" s="5" t="s">
        <v>174</v>
      </c>
      <c r="T1365" s="5" t="s">
        <v>158</v>
      </c>
      <c r="U1365" s="5" t="s">
        <v>158</v>
      </c>
      <c r="V1365" s="5" t="s">
        <v>158</v>
      </c>
      <c r="W1365" s="5" t="s">
        <v>257</v>
      </c>
      <c r="AB1365" s="5" t="s">
        <v>216</v>
      </c>
      <c r="AC1365" s="1" t="s">
        <v>162</v>
      </c>
      <c r="AD1365" s="1" t="s">
        <v>162</v>
      </c>
      <c r="AE1365" s="1" t="s">
        <v>162</v>
      </c>
      <c r="AF1365" s="1" t="s">
        <v>162</v>
      </c>
      <c r="AG1365" s="1" t="s">
        <v>162</v>
      </c>
      <c r="AH1365" s="1" t="s">
        <v>162</v>
      </c>
      <c r="AI1365" s="1" t="s">
        <v>162</v>
      </c>
      <c r="AJ1365" s="1" t="s">
        <v>162</v>
      </c>
      <c r="AK1365" s="1" t="s">
        <v>162</v>
      </c>
      <c r="AL1365" s="1" t="s">
        <v>162</v>
      </c>
      <c r="AM1365" s="1" t="s">
        <v>162</v>
      </c>
      <c r="AN1365" s="1" t="s">
        <v>162</v>
      </c>
      <c r="AO1365" s="1" t="s">
        <v>162</v>
      </c>
      <c r="AP1365" s="1" t="s">
        <v>162</v>
      </c>
      <c r="AQ1365" s="1" t="s">
        <v>162</v>
      </c>
      <c r="AR1365" s="1" t="s">
        <v>162</v>
      </c>
      <c r="AS1365" s="1" t="s">
        <v>162</v>
      </c>
      <c r="AT1365" s="1" t="s">
        <v>162</v>
      </c>
      <c r="AU1365" s="1" t="s">
        <v>162</v>
      </c>
      <c r="AV1365" s="1" t="s">
        <v>162</v>
      </c>
      <c r="AW1365" s="1" t="s">
        <v>162</v>
      </c>
      <c r="AX1365" s="1" t="s">
        <v>162</v>
      </c>
      <c r="AY1365" s="1" t="s">
        <v>162</v>
      </c>
      <c r="AZ1365" s="1" t="s">
        <v>162</v>
      </c>
      <c r="BA1365" s="1" t="s">
        <v>162</v>
      </c>
      <c r="BB1365" s="1" t="s">
        <v>162</v>
      </c>
      <c r="BC1365" s="1" t="s">
        <v>162</v>
      </c>
      <c r="BD1365" s="1" t="s">
        <v>162</v>
      </c>
      <c r="BE1365" s="1" t="s">
        <v>162</v>
      </c>
      <c r="BS1365" s="1" t="s">
        <v>9434</v>
      </c>
      <c r="BT1365" s="5" t="s">
        <v>520</v>
      </c>
      <c r="BU1365" s="1" t="s">
        <v>240</v>
      </c>
      <c r="BZ1365" s="1" t="s">
        <v>181</v>
      </c>
      <c r="CA1365" s="8" t="s">
        <v>16145</v>
      </c>
      <c r="CB1365" s="1" t="s">
        <v>196</v>
      </c>
    </row>
    <row r="1366">
      <c r="A1366" s="1" t="s">
        <v>13934</v>
      </c>
      <c r="B1366" s="1" t="s">
        <v>16143</v>
      </c>
      <c r="C1366" s="1" t="s">
        <v>9392</v>
      </c>
      <c r="D1366" s="1" t="s">
        <v>126</v>
      </c>
      <c r="E1366" s="1" t="s">
        <v>128</v>
      </c>
      <c r="F1366" s="5" t="s">
        <v>150</v>
      </c>
      <c r="G1366" s="1" t="s">
        <v>9431</v>
      </c>
      <c r="H1366" s="1" t="s">
        <v>13938</v>
      </c>
      <c r="I1366" s="5" t="s">
        <v>150</v>
      </c>
      <c r="M1366" s="5" t="s">
        <v>150</v>
      </c>
      <c r="N1366" s="5" t="s">
        <v>16147</v>
      </c>
      <c r="O1366" s="5" t="s">
        <v>1273</v>
      </c>
      <c r="P1366" s="5" t="s">
        <v>174</v>
      </c>
      <c r="Q1366" s="5" t="s">
        <v>150</v>
      </c>
      <c r="R1366" s="5" t="s">
        <v>155</v>
      </c>
      <c r="S1366" s="5" t="s">
        <v>156</v>
      </c>
      <c r="T1366" s="5" t="s">
        <v>158</v>
      </c>
      <c r="U1366" s="5" t="s">
        <v>1048</v>
      </c>
      <c r="V1366" s="5" t="s">
        <v>158</v>
      </c>
      <c r="W1366" s="5" t="s">
        <v>159</v>
      </c>
      <c r="X1366" s="1" t="s">
        <v>8796</v>
      </c>
      <c r="AB1366" s="5" t="s">
        <v>161</v>
      </c>
      <c r="AC1366" s="1" t="s">
        <v>162</v>
      </c>
      <c r="AD1366" s="1" t="s">
        <v>162</v>
      </c>
      <c r="AE1366" s="1" t="s">
        <v>162</v>
      </c>
      <c r="AF1366" s="1" t="s">
        <v>162</v>
      </c>
      <c r="AG1366" s="1" t="s">
        <v>162</v>
      </c>
      <c r="AH1366" s="1" t="s">
        <v>162</v>
      </c>
      <c r="AI1366" s="1" t="s">
        <v>162</v>
      </c>
      <c r="AJ1366" s="1" t="s">
        <v>162</v>
      </c>
      <c r="AK1366" s="1" t="s">
        <v>162</v>
      </c>
      <c r="AL1366" s="1" t="s">
        <v>162</v>
      </c>
      <c r="AM1366" s="1" t="s">
        <v>162</v>
      </c>
      <c r="AN1366" s="1" t="s">
        <v>162</v>
      </c>
      <c r="AO1366" s="1" t="s">
        <v>162</v>
      </c>
      <c r="AP1366" s="1" t="s">
        <v>162</v>
      </c>
      <c r="AQ1366" s="1" t="s">
        <v>162</v>
      </c>
      <c r="AR1366" s="1" t="s">
        <v>162</v>
      </c>
      <c r="AS1366" s="1" t="s">
        <v>162</v>
      </c>
      <c r="AT1366" s="1" t="s">
        <v>162</v>
      </c>
      <c r="AU1366" s="1" t="s">
        <v>162</v>
      </c>
      <c r="AV1366" s="1" t="s">
        <v>162</v>
      </c>
      <c r="AW1366" s="1" t="s">
        <v>162</v>
      </c>
      <c r="AX1366" s="1" t="s">
        <v>162</v>
      </c>
      <c r="AY1366" s="1" t="s">
        <v>162</v>
      </c>
      <c r="AZ1366" s="1" t="s">
        <v>162</v>
      </c>
      <c r="BA1366" s="1" t="s">
        <v>162</v>
      </c>
      <c r="BB1366" s="1" t="s">
        <v>162</v>
      </c>
      <c r="BC1366" s="1" t="s">
        <v>162</v>
      </c>
      <c r="BD1366" s="1" t="s">
        <v>162</v>
      </c>
      <c r="BE1366" s="1" t="s">
        <v>162</v>
      </c>
      <c r="BS1366" s="1" t="s">
        <v>9434</v>
      </c>
      <c r="BT1366" s="5" t="s">
        <v>1273</v>
      </c>
      <c r="BY1366" s="1" t="s">
        <v>180</v>
      </c>
      <c r="BZ1366" s="1" t="s">
        <v>181</v>
      </c>
      <c r="CA1366" s="8" t="s">
        <v>16151</v>
      </c>
      <c r="CB1366" s="1" t="s">
        <v>196</v>
      </c>
    </row>
    <row r="1367">
      <c r="A1367" s="1" t="s">
        <v>13948</v>
      </c>
      <c r="B1367" s="1" t="s">
        <v>16155</v>
      </c>
      <c r="C1367" s="1" t="s">
        <v>16156</v>
      </c>
      <c r="D1367" s="1" t="s">
        <v>126</v>
      </c>
      <c r="E1367" s="1" t="s">
        <v>128</v>
      </c>
      <c r="F1367" s="5" t="s">
        <v>174</v>
      </c>
      <c r="G1367" s="1" t="s">
        <v>9438</v>
      </c>
      <c r="H1367" s="1" t="s">
        <v>13951</v>
      </c>
      <c r="I1367" s="5" t="s">
        <v>150</v>
      </c>
      <c r="M1367" s="5" t="s">
        <v>174</v>
      </c>
      <c r="N1367" s="5" t="s">
        <v>16157</v>
      </c>
      <c r="O1367" s="5" t="s">
        <v>466</v>
      </c>
      <c r="P1367" s="5" t="s">
        <v>174</v>
      </c>
      <c r="Q1367" s="5" t="s">
        <v>174</v>
      </c>
      <c r="R1367" s="5" t="s">
        <v>155</v>
      </c>
      <c r="S1367" s="5" t="s">
        <v>156</v>
      </c>
      <c r="T1367" s="5" t="s">
        <v>158</v>
      </c>
      <c r="U1367" s="5" t="s">
        <v>158</v>
      </c>
      <c r="V1367" s="5" t="s">
        <v>158</v>
      </c>
      <c r="W1367" s="5" t="s">
        <v>257</v>
      </c>
      <c r="AB1367" s="5" t="s">
        <v>216</v>
      </c>
      <c r="AC1367" s="1" t="s">
        <v>162</v>
      </c>
      <c r="AD1367" s="1" t="s">
        <v>162</v>
      </c>
      <c r="AE1367" s="1" t="s">
        <v>162</v>
      </c>
      <c r="AF1367" s="1" t="s">
        <v>162</v>
      </c>
      <c r="AG1367" s="1" t="s">
        <v>162</v>
      </c>
      <c r="AH1367" s="1" t="s">
        <v>162</v>
      </c>
      <c r="AI1367" s="1" t="s">
        <v>162</v>
      </c>
      <c r="AJ1367" s="1" t="s">
        <v>162</v>
      </c>
      <c r="AK1367" s="1" t="s">
        <v>162</v>
      </c>
      <c r="AL1367" s="1" t="s">
        <v>162</v>
      </c>
      <c r="AM1367" s="1" t="s">
        <v>162</v>
      </c>
      <c r="AN1367" s="1" t="s">
        <v>162</v>
      </c>
      <c r="AO1367" s="1" t="s">
        <v>162</v>
      </c>
      <c r="AP1367" s="1" t="s">
        <v>162</v>
      </c>
      <c r="AQ1367" s="1" t="s">
        <v>162</v>
      </c>
      <c r="AR1367" s="1" t="s">
        <v>162</v>
      </c>
      <c r="AS1367" s="1" t="s">
        <v>162</v>
      </c>
      <c r="AT1367" s="1" t="s">
        <v>162</v>
      </c>
      <c r="AU1367" s="1" t="s">
        <v>162</v>
      </c>
      <c r="AV1367" s="1" t="s">
        <v>162</v>
      </c>
      <c r="AW1367" s="1" t="s">
        <v>162</v>
      </c>
      <c r="AX1367" s="1" t="s">
        <v>162</v>
      </c>
      <c r="AY1367" s="1" t="s">
        <v>162</v>
      </c>
      <c r="AZ1367" s="1" t="s">
        <v>162</v>
      </c>
      <c r="BA1367" s="1" t="s">
        <v>162</v>
      </c>
      <c r="BB1367" s="1" t="s">
        <v>162</v>
      </c>
      <c r="BC1367" s="1" t="s">
        <v>162</v>
      </c>
      <c r="BD1367" s="1" t="s">
        <v>162</v>
      </c>
      <c r="BE1367" s="1" t="s">
        <v>162</v>
      </c>
      <c r="BS1367" s="1" t="s">
        <v>9434</v>
      </c>
      <c r="BT1367" s="5" t="s">
        <v>466</v>
      </c>
      <c r="BU1367" s="1" t="s">
        <v>240</v>
      </c>
      <c r="BZ1367" s="1" t="s">
        <v>181</v>
      </c>
      <c r="CA1367" s="8" t="s">
        <v>16159</v>
      </c>
      <c r="CB1367" s="1" t="s">
        <v>196</v>
      </c>
    </row>
    <row r="1368">
      <c r="A1368" s="1" t="s">
        <v>16162</v>
      </c>
      <c r="B1368" s="1" t="s">
        <v>16163</v>
      </c>
      <c r="C1368" s="1" t="s">
        <v>16164</v>
      </c>
      <c r="D1368" s="1" t="s">
        <v>126</v>
      </c>
      <c r="E1368" s="1" t="s">
        <v>128</v>
      </c>
      <c r="F1368" s="5" t="s">
        <v>175</v>
      </c>
      <c r="G1368" s="1" t="s">
        <v>16165</v>
      </c>
      <c r="H1368" s="1" t="s">
        <v>16166</v>
      </c>
      <c r="I1368" s="5" t="s">
        <v>150</v>
      </c>
      <c r="M1368" s="5" t="s">
        <v>174</v>
      </c>
      <c r="N1368" s="5" t="s">
        <v>16167</v>
      </c>
      <c r="O1368" s="5" t="s">
        <v>150</v>
      </c>
      <c r="P1368" s="5" t="s">
        <v>150</v>
      </c>
      <c r="Q1368" s="5" t="s">
        <v>155</v>
      </c>
      <c r="BS1368" s="1" t="s">
        <v>9396</v>
      </c>
      <c r="BT1368" s="5" t="s">
        <v>150</v>
      </c>
      <c r="BZ1368" s="1" t="s">
        <v>181</v>
      </c>
      <c r="CA1368" s="8" t="s">
        <v>16168</v>
      </c>
      <c r="CB1368" s="1" t="s">
        <v>5687</v>
      </c>
    </row>
    <row r="1369">
      <c r="A1369" s="1" t="s">
        <v>16169</v>
      </c>
      <c r="B1369" s="1" t="s">
        <v>16164</v>
      </c>
      <c r="C1369" s="1" t="s">
        <v>16171</v>
      </c>
      <c r="D1369" s="1" t="s">
        <v>126</v>
      </c>
      <c r="E1369" s="1" t="s">
        <v>128</v>
      </c>
      <c r="F1369" s="5" t="s">
        <v>150</v>
      </c>
      <c r="G1369" s="1" t="s">
        <v>9395</v>
      </c>
      <c r="H1369" s="1" t="s">
        <v>16172</v>
      </c>
      <c r="I1369" s="5" t="s">
        <v>150</v>
      </c>
      <c r="M1369" s="5" t="s">
        <v>150</v>
      </c>
      <c r="N1369" s="5" t="s">
        <v>16173</v>
      </c>
      <c r="O1369" s="5" t="s">
        <v>1388</v>
      </c>
      <c r="P1369" s="5" t="s">
        <v>174</v>
      </c>
      <c r="Q1369" s="5" t="s">
        <v>150</v>
      </c>
      <c r="R1369" s="5" t="s">
        <v>155</v>
      </c>
      <c r="S1369" s="5" t="s">
        <v>156</v>
      </c>
      <c r="T1369" s="5" t="s">
        <v>896</v>
      </c>
      <c r="U1369" s="5" t="s">
        <v>158</v>
      </c>
      <c r="V1369" s="5" t="s">
        <v>158</v>
      </c>
      <c r="W1369" s="5" t="s">
        <v>1778</v>
      </c>
      <c r="AB1369" s="5" t="s">
        <v>155</v>
      </c>
      <c r="AC1369" s="1" t="s">
        <v>162</v>
      </c>
      <c r="AD1369" s="1" t="s">
        <v>162</v>
      </c>
      <c r="AE1369" s="1" t="s">
        <v>162</v>
      </c>
      <c r="AF1369" s="1" t="s">
        <v>162</v>
      </c>
      <c r="AG1369" s="1" t="s">
        <v>162</v>
      </c>
      <c r="AH1369" s="1" t="s">
        <v>162</v>
      </c>
      <c r="AI1369" s="1" t="s">
        <v>162</v>
      </c>
      <c r="AJ1369" s="1" t="s">
        <v>162</v>
      </c>
      <c r="AK1369" s="1" t="s">
        <v>162</v>
      </c>
      <c r="AL1369" s="1" t="s">
        <v>162</v>
      </c>
      <c r="AM1369" s="1" t="s">
        <v>162</v>
      </c>
      <c r="AN1369" s="1" t="s">
        <v>162</v>
      </c>
      <c r="AO1369" s="1" t="s">
        <v>162</v>
      </c>
      <c r="AP1369" s="1" t="s">
        <v>162</v>
      </c>
      <c r="AQ1369" s="1" t="s">
        <v>162</v>
      </c>
      <c r="AR1369" s="1" t="s">
        <v>162</v>
      </c>
      <c r="AS1369" s="1" t="s">
        <v>162</v>
      </c>
      <c r="AT1369" s="1" t="s">
        <v>162</v>
      </c>
      <c r="AU1369" s="1" t="s">
        <v>162</v>
      </c>
      <c r="AV1369" s="1" t="s">
        <v>162</v>
      </c>
      <c r="AW1369" s="1" t="s">
        <v>162</v>
      </c>
      <c r="AX1369" s="1" t="s">
        <v>162</v>
      </c>
      <c r="AY1369" s="1" t="s">
        <v>162</v>
      </c>
      <c r="AZ1369" s="1" t="s">
        <v>162</v>
      </c>
      <c r="BA1369" s="1" t="s">
        <v>162</v>
      </c>
      <c r="BB1369" s="1" t="s">
        <v>162</v>
      </c>
      <c r="BC1369" s="1" t="s">
        <v>162</v>
      </c>
      <c r="BD1369" s="1" t="s">
        <v>162</v>
      </c>
      <c r="BE1369" s="1" t="s">
        <v>162</v>
      </c>
      <c r="BS1369" s="1" t="s">
        <v>9396</v>
      </c>
      <c r="BT1369" s="5" t="s">
        <v>1388</v>
      </c>
      <c r="BV1369" s="1" t="s">
        <v>1012</v>
      </c>
      <c r="BZ1369" s="1" t="s">
        <v>181</v>
      </c>
      <c r="CA1369" s="8" t="s">
        <v>16175</v>
      </c>
      <c r="CB1369" s="1" t="s">
        <v>5687</v>
      </c>
    </row>
    <row r="1370">
      <c r="A1370" s="1" t="s">
        <v>16177</v>
      </c>
      <c r="B1370" s="1" t="s">
        <v>16164</v>
      </c>
      <c r="C1370" s="1" t="s">
        <v>16178</v>
      </c>
      <c r="D1370" s="1" t="s">
        <v>126</v>
      </c>
      <c r="E1370" s="1" t="s">
        <v>128</v>
      </c>
      <c r="F1370" s="5" t="s">
        <v>216</v>
      </c>
      <c r="G1370" s="1" t="s">
        <v>16179</v>
      </c>
      <c r="H1370" s="1" t="s">
        <v>16180</v>
      </c>
      <c r="I1370" s="5" t="s">
        <v>150</v>
      </c>
      <c r="M1370" s="5" t="s">
        <v>174</v>
      </c>
      <c r="N1370" s="5" t="s">
        <v>16181</v>
      </c>
      <c r="O1370" s="5" t="s">
        <v>2624</v>
      </c>
      <c r="P1370" s="5" t="s">
        <v>150</v>
      </c>
      <c r="Q1370" s="5" t="s">
        <v>155</v>
      </c>
      <c r="R1370" s="5" t="s">
        <v>174</v>
      </c>
      <c r="S1370" s="5" t="s">
        <v>174</v>
      </c>
      <c r="BS1370" s="1" t="s">
        <v>9396</v>
      </c>
      <c r="BT1370" s="5" t="s">
        <v>2624</v>
      </c>
      <c r="BZ1370" s="1" t="s">
        <v>181</v>
      </c>
      <c r="CA1370" s="8" t="s">
        <v>16182</v>
      </c>
      <c r="CB1370" s="1" t="s">
        <v>5687</v>
      </c>
    </row>
    <row r="1371">
      <c r="A1371" s="1" t="s">
        <v>16185</v>
      </c>
      <c r="B1371" s="1" t="s">
        <v>16178</v>
      </c>
      <c r="C1371" s="1" t="s">
        <v>16186</v>
      </c>
      <c r="D1371" s="1" t="s">
        <v>126</v>
      </c>
      <c r="E1371" s="1" t="s">
        <v>128</v>
      </c>
      <c r="F1371" s="5" t="s">
        <v>161</v>
      </c>
      <c r="G1371" s="1" t="s">
        <v>16187</v>
      </c>
      <c r="H1371" s="1" t="s">
        <v>16188</v>
      </c>
      <c r="I1371" s="5" t="s">
        <v>150</v>
      </c>
      <c r="M1371" s="5" t="s">
        <v>150</v>
      </c>
      <c r="N1371" s="5" t="s">
        <v>16189</v>
      </c>
      <c r="O1371" s="5" t="s">
        <v>1287</v>
      </c>
      <c r="P1371" s="5" t="s">
        <v>150</v>
      </c>
      <c r="Q1371" s="5" t="s">
        <v>155</v>
      </c>
      <c r="R1371" s="5" t="s">
        <v>174</v>
      </c>
      <c r="S1371" s="5" t="s">
        <v>174</v>
      </c>
      <c r="T1371" s="5" t="s">
        <v>158</v>
      </c>
      <c r="U1371" s="5" t="s">
        <v>158</v>
      </c>
      <c r="V1371" s="5" t="s">
        <v>158</v>
      </c>
      <c r="W1371" s="5" t="s">
        <v>159</v>
      </c>
      <c r="X1371" s="1" t="s">
        <v>591</v>
      </c>
      <c r="AB1371" s="5" t="s">
        <v>216</v>
      </c>
      <c r="AC1371" s="1" t="s">
        <v>162</v>
      </c>
      <c r="AD1371" s="1" t="s">
        <v>162</v>
      </c>
      <c r="AE1371" s="1" t="s">
        <v>162</v>
      </c>
      <c r="AF1371" s="1" t="s">
        <v>162</v>
      </c>
      <c r="AG1371" s="1" t="s">
        <v>162</v>
      </c>
      <c r="AH1371" s="1" t="s">
        <v>162</v>
      </c>
      <c r="AI1371" s="1" t="s">
        <v>162</v>
      </c>
      <c r="AJ1371" s="1" t="s">
        <v>162</v>
      </c>
      <c r="AK1371" s="1" t="s">
        <v>162</v>
      </c>
      <c r="AL1371" s="1" t="s">
        <v>162</v>
      </c>
      <c r="AM1371" s="1" t="s">
        <v>162</v>
      </c>
      <c r="AN1371" s="1" t="s">
        <v>162</v>
      </c>
      <c r="AO1371" s="1" t="s">
        <v>162</v>
      </c>
      <c r="AP1371" s="1" t="s">
        <v>162</v>
      </c>
      <c r="AQ1371" s="1" t="s">
        <v>162</v>
      </c>
      <c r="AR1371" s="1" t="s">
        <v>162</v>
      </c>
      <c r="AS1371" s="1" t="s">
        <v>162</v>
      </c>
      <c r="AT1371" s="1" t="s">
        <v>162</v>
      </c>
      <c r="AU1371" s="1" t="s">
        <v>162</v>
      </c>
      <c r="AV1371" s="1" t="s">
        <v>162</v>
      </c>
      <c r="AW1371" s="1" t="s">
        <v>162</v>
      </c>
      <c r="AX1371" s="1" t="s">
        <v>162</v>
      </c>
      <c r="AY1371" s="1" t="s">
        <v>162</v>
      </c>
      <c r="AZ1371" s="1" t="s">
        <v>162</v>
      </c>
      <c r="BA1371" s="1" t="s">
        <v>162</v>
      </c>
      <c r="BB1371" s="1" t="s">
        <v>162</v>
      </c>
      <c r="BC1371" s="1" t="s">
        <v>162</v>
      </c>
      <c r="BD1371" s="1" t="s">
        <v>162</v>
      </c>
      <c r="BE1371" s="1" t="s">
        <v>162</v>
      </c>
      <c r="BS1371" s="1" t="s">
        <v>9396</v>
      </c>
      <c r="BT1371" s="5" t="s">
        <v>1287</v>
      </c>
      <c r="BY1371" s="1" t="s">
        <v>180</v>
      </c>
      <c r="BZ1371" s="1" t="s">
        <v>181</v>
      </c>
      <c r="CA1371" s="8" t="s">
        <v>16192</v>
      </c>
      <c r="CB1371" s="1" t="s">
        <v>5687</v>
      </c>
    </row>
    <row r="1372">
      <c r="A1372" s="1" t="s">
        <v>16194</v>
      </c>
      <c r="B1372" s="1" t="s">
        <v>16186</v>
      </c>
      <c r="C1372" s="1" t="s">
        <v>16195</v>
      </c>
      <c r="D1372" s="1" t="s">
        <v>126</v>
      </c>
      <c r="E1372" s="1" t="s">
        <v>128</v>
      </c>
      <c r="F1372" s="5" t="s">
        <v>156</v>
      </c>
      <c r="G1372" s="1" t="s">
        <v>16196</v>
      </c>
      <c r="H1372" s="1" t="s">
        <v>16197</v>
      </c>
      <c r="I1372" s="5" t="s">
        <v>150</v>
      </c>
      <c r="M1372" s="5" t="s">
        <v>174</v>
      </c>
      <c r="N1372" s="5" t="s">
        <v>16199</v>
      </c>
      <c r="O1372" s="5" t="s">
        <v>1811</v>
      </c>
      <c r="P1372" s="5" t="s">
        <v>150</v>
      </c>
      <c r="Q1372" s="5" t="s">
        <v>155</v>
      </c>
      <c r="R1372" s="5" t="s">
        <v>174</v>
      </c>
      <c r="S1372" s="5" t="s">
        <v>155</v>
      </c>
      <c r="T1372" s="5" t="s">
        <v>158</v>
      </c>
      <c r="U1372" s="5" t="s">
        <v>158</v>
      </c>
      <c r="V1372" s="5" t="s">
        <v>158</v>
      </c>
      <c r="W1372" s="5" t="s">
        <v>159</v>
      </c>
      <c r="X1372" s="1" t="s">
        <v>591</v>
      </c>
      <c r="AB1372" s="5" t="s">
        <v>216</v>
      </c>
      <c r="AC1372" s="1" t="s">
        <v>162</v>
      </c>
      <c r="AD1372" s="1" t="s">
        <v>162</v>
      </c>
      <c r="AE1372" s="1" t="s">
        <v>162</v>
      </c>
      <c r="AF1372" s="1" t="s">
        <v>162</v>
      </c>
      <c r="AG1372" s="1" t="s">
        <v>162</v>
      </c>
      <c r="AH1372" s="1" t="s">
        <v>162</v>
      </c>
      <c r="AI1372" s="1" t="s">
        <v>162</v>
      </c>
      <c r="AJ1372" s="1" t="s">
        <v>162</v>
      </c>
      <c r="AK1372" s="1" t="s">
        <v>162</v>
      </c>
      <c r="AL1372" s="1" t="s">
        <v>162</v>
      </c>
      <c r="AM1372" s="1" t="s">
        <v>162</v>
      </c>
      <c r="AN1372" s="1" t="s">
        <v>162</v>
      </c>
      <c r="AO1372" s="1" t="s">
        <v>162</v>
      </c>
      <c r="AP1372" s="1" t="s">
        <v>162</v>
      </c>
      <c r="AQ1372" s="1" t="s">
        <v>162</v>
      </c>
      <c r="AR1372" s="1" t="s">
        <v>162</v>
      </c>
      <c r="AS1372" s="1" t="s">
        <v>162</v>
      </c>
      <c r="AT1372" s="1" t="s">
        <v>162</v>
      </c>
      <c r="AU1372" s="1" t="s">
        <v>162</v>
      </c>
      <c r="AV1372" s="1" t="s">
        <v>162</v>
      </c>
      <c r="AW1372" s="1" t="s">
        <v>162</v>
      </c>
      <c r="AX1372" s="1" t="s">
        <v>162</v>
      </c>
      <c r="AY1372" s="1" t="s">
        <v>162</v>
      </c>
      <c r="AZ1372" s="1" t="s">
        <v>162</v>
      </c>
      <c r="BA1372" s="1" t="s">
        <v>162</v>
      </c>
      <c r="BB1372" s="1" t="s">
        <v>162</v>
      </c>
      <c r="BC1372" s="1" t="s">
        <v>162</v>
      </c>
      <c r="BD1372" s="1" t="s">
        <v>162</v>
      </c>
      <c r="BE1372" s="1" t="s">
        <v>162</v>
      </c>
      <c r="BS1372" s="1" t="s">
        <v>9396</v>
      </c>
      <c r="BT1372" s="5" t="s">
        <v>1811</v>
      </c>
      <c r="BY1372" s="1" t="s">
        <v>180</v>
      </c>
      <c r="BZ1372" s="1" t="s">
        <v>181</v>
      </c>
      <c r="CA1372" s="8" t="s">
        <v>16200</v>
      </c>
      <c r="CB1372" s="1" t="s">
        <v>5687</v>
      </c>
    </row>
    <row r="1373">
      <c r="A1373" s="1" t="s">
        <v>16201</v>
      </c>
      <c r="B1373" s="1" t="s">
        <v>16195</v>
      </c>
      <c r="C1373" s="1" t="s">
        <v>16202</v>
      </c>
      <c r="D1373" s="1" t="s">
        <v>126</v>
      </c>
      <c r="E1373" s="1" t="s">
        <v>128</v>
      </c>
      <c r="F1373" s="5" t="s">
        <v>155</v>
      </c>
      <c r="G1373" s="1" t="s">
        <v>16203</v>
      </c>
      <c r="H1373" s="1" t="s">
        <v>16204</v>
      </c>
      <c r="I1373" s="5" t="s">
        <v>150</v>
      </c>
      <c r="M1373" s="5" t="s">
        <v>174</v>
      </c>
      <c r="N1373" s="5" t="s">
        <v>16205</v>
      </c>
      <c r="O1373" s="5" t="s">
        <v>1376</v>
      </c>
      <c r="P1373" s="5" t="s">
        <v>150</v>
      </c>
      <c r="Q1373" s="5" t="s">
        <v>155</v>
      </c>
      <c r="R1373" s="5" t="s">
        <v>155</v>
      </c>
      <c r="S1373" s="5" t="s">
        <v>156</v>
      </c>
      <c r="T1373" s="5" t="s">
        <v>896</v>
      </c>
      <c r="U1373" s="5" t="s">
        <v>158</v>
      </c>
      <c r="V1373" s="5" t="s">
        <v>158</v>
      </c>
      <c r="W1373" s="5" t="s">
        <v>2513</v>
      </c>
      <c r="AB1373" s="5" t="s">
        <v>155</v>
      </c>
      <c r="AC1373" s="1" t="s">
        <v>162</v>
      </c>
      <c r="AD1373" s="1" t="s">
        <v>162</v>
      </c>
      <c r="AE1373" s="1" t="s">
        <v>162</v>
      </c>
      <c r="AF1373" s="1" t="s">
        <v>162</v>
      </c>
      <c r="AG1373" s="1" t="s">
        <v>162</v>
      </c>
      <c r="AH1373" s="1" t="s">
        <v>162</v>
      </c>
      <c r="AI1373" s="1" t="s">
        <v>162</v>
      </c>
      <c r="AJ1373" s="1" t="s">
        <v>162</v>
      </c>
      <c r="AK1373" s="1" t="s">
        <v>162</v>
      </c>
      <c r="AL1373" s="1" t="s">
        <v>162</v>
      </c>
      <c r="AM1373" s="1" t="s">
        <v>162</v>
      </c>
      <c r="AN1373" s="1" t="s">
        <v>162</v>
      </c>
      <c r="AO1373" s="1" t="s">
        <v>162</v>
      </c>
      <c r="AP1373" s="1" t="s">
        <v>162</v>
      </c>
      <c r="AQ1373" s="1" t="s">
        <v>162</v>
      </c>
      <c r="AR1373" s="1" t="s">
        <v>162</v>
      </c>
      <c r="AS1373" s="1" t="s">
        <v>162</v>
      </c>
      <c r="AT1373" s="1" t="s">
        <v>162</v>
      </c>
      <c r="AU1373" s="1" t="s">
        <v>162</v>
      </c>
      <c r="AV1373" s="1" t="s">
        <v>162</v>
      </c>
      <c r="AW1373" s="1" t="s">
        <v>162</v>
      </c>
      <c r="AX1373" s="1" t="s">
        <v>162</v>
      </c>
      <c r="AY1373" s="1" t="s">
        <v>162</v>
      </c>
      <c r="AZ1373" s="1" t="s">
        <v>162</v>
      </c>
      <c r="BA1373" s="1" t="s">
        <v>162</v>
      </c>
      <c r="BB1373" s="1" t="s">
        <v>162</v>
      </c>
      <c r="BC1373" s="1" t="s">
        <v>162</v>
      </c>
      <c r="BD1373" s="1" t="s">
        <v>162</v>
      </c>
      <c r="BE1373" s="1" t="s">
        <v>162</v>
      </c>
      <c r="BS1373" s="1" t="s">
        <v>9396</v>
      </c>
      <c r="BT1373" s="5" t="s">
        <v>1376</v>
      </c>
      <c r="BW1373" s="1" t="s">
        <v>944</v>
      </c>
      <c r="BZ1373" s="1" t="s">
        <v>181</v>
      </c>
      <c r="CA1373" s="8" t="s">
        <v>16207</v>
      </c>
      <c r="CB1373" s="1" t="s">
        <v>5687</v>
      </c>
    </row>
    <row r="1374">
      <c r="A1374" s="1" t="s">
        <v>16208</v>
      </c>
      <c r="B1374" s="1" t="s">
        <v>16202</v>
      </c>
      <c r="C1374" s="1" t="s">
        <v>16209</v>
      </c>
      <c r="D1374" s="1" t="s">
        <v>126</v>
      </c>
      <c r="E1374" s="1" t="s">
        <v>128</v>
      </c>
      <c r="F1374" s="5" t="s">
        <v>174</v>
      </c>
      <c r="G1374" s="1" t="s">
        <v>16210</v>
      </c>
      <c r="H1374" s="1" t="s">
        <v>16211</v>
      </c>
      <c r="I1374" s="5" t="s">
        <v>150</v>
      </c>
      <c r="M1374" s="5" t="s">
        <v>174</v>
      </c>
      <c r="N1374" s="5" t="s">
        <v>16212</v>
      </c>
      <c r="O1374" s="5" t="s">
        <v>379</v>
      </c>
      <c r="P1374" s="5" t="s">
        <v>174</v>
      </c>
      <c r="Q1374" s="5" t="s">
        <v>174</v>
      </c>
      <c r="R1374" s="5" t="s">
        <v>155</v>
      </c>
      <c r="S1374" s="5" t="s">
        <v>156</v>
      </c>
      <c r="T1374" s="5" t="s">
        <v>158</v>
      </c>
      <c r="U1374" s="5" t="s">
        <v>158</v>
      </c>
      <c r="V1374" s="5" t="s">
        <v>158</v>
      </c>
      <c r="W1374" s="5" t="s">
        <v>257</v>
      </c>
      <c r="AB1374" s="5" t="s">
        <v>216</v>
      </c>
      <c r="AC1374" s="1" t="s">
        <v>162</v>
      </c>
      <c r="AD1374" s="1" t="s">
        <v>162</v>
      </c>
      <c r="AE1374" s="1" t="s">
        <v>162</v>
      </c>
      <c r="AF1374" s="1" t="s">
        <v>162</v>
      </c>
      <c r="AG1374" s="1" t="s">
        <v>162</v>
      </c>
      <c r="AH1374" s="1" t="s">
        <v>162</v>
      </c>
      <c r="AI1374" s="1" t="s">
        <v>162</v>
      </c>
      <c r="AJ1374" s="1" t="s">
        <v>162</v>
      </c>
      <c r="AK1374" s="1" t="s">
        <v>162</v>
      </c>
      <c r="AL1374" s="1" t="s">
        <v>162</v>
      </c>
      <c r="AM1374" s="1" t="s">
        <v>162</v>
      </c>
      <c r="AN1374" s="1" t="s">
        <v>162</v>
      </c>
      <c r="AO1374" s="1" t="s">
        <v>162</v>
      </c>
      <c r="AP1374" s="1" t="s">
        <v>162</v>
      </c>
      <c r="AQ1374" s="1" t="s">
        <v>162</v>
      </c>
      <c r="AR1374" s="1" t="s">
        <v>162</v>
      </c>
      <c r="AS1374" s="1" t="s">
        <v>162</v>
      </c>
      <c r="AT1374" s="1" t="s">
        <v>162</v>
      </c>
      <c r="AU1374" s="1" t="s">
        <v>162</v>
      </c>
      <c r="AV1374" s="1" t="s">
        <v>162</v>
      </c>
      <c r="AW1374" s="1" t="s">
        <v>162</v>
      </c>
      <c r="AX1374" s="1" t="s">
        <v>162</v>
      </c>
      <c r="AY1374" s="1" t="s">
        <v>162</v>
      </c>
      <c r="AZ1374" s="1" t="s">
        <v>162</v>
      </c>
      <c r="BA1374" s="1" t="s">
        <v>162</v>
      </c>
      <c r="BB1374" s="1" t="s">
        <v>162</v>
      </c>
      <c r="BC1374" s="1" t="s">
        <v>162</v>
      </c>
      <c r="BD1374" s="1" t="s">
        <v>162</v>
      </c>
      <c r="BE1374" s="1" t="s">
        <v>162</v>
      </c>
      <c r="BS1374" s="1" t="s">
        <v>9396</v>
      </c>
      <c r="BT1374" s="5" t="s">
        <v>379</v>
      </c>
      <c r="BU1374" s="1" t="s">
        <v>240</v>
      </c>
      <c r="BZ1374" s="1" t="s">
        <v>181</v>
      </c>
      <c r="CA1374" s="8" t="s">
        <v>16214</v>
      </c>
      <c r="CB1374" s="1" t="s">
        <v>5687</v>
      </c>
    </row>
    <row r="1375">
      <c r="A1375" s="1" t="s">
        <v>15567</v>
      </c>
      <c r="B1375" s="1" t="s">
        <v>9343</v>
      </c>
      <c r="C1375" s="1" t="s">
        <v>16217</v>
      </c>
      <c r="D1375" s="1" t="s">
        <v>126</v>
      </c>
      <c r="E1375" s="1" t="s">
        <v>128</v>
      </c>
      <c r="F1375" s="5" t="s">
        <v>174</v>
      </c>
      <c r="G1375" s="1" t="s">
        <v>15569</v>
      </c>
      <c r="H1375" s="1" t="s">
        <v>15570</v>
      </c>
      <c r="I1375" s="5" t="s">
        <v>150</v>
      </c>
      <c r="M1375" s="5" t="s">
        <v>174</v>
      </c>
      <c r="N1375" s="5" t="s">
        <v>16218</v>
      </c>
      <c r="O1375" s="5" t="s">
        <v>353</v>
      </c>
      <c r="P1375" s="5" t="s">
        <v>174</v>
      </c>
      <c r="Q1375" s="5" t="s">
        <v>174</v>
      </c>
      <c r="R1375" s="5" t="s">
        <v>155</v>
      </c>
      <c r="S1375" s="5" t="s">
        <v>156</v>
      </c>
      <c r="T1375" s="5" t="s">
        <v>896</v>
      </c>
      <c r="U1375" s="5" t="s">
        <v>158</v>
      </c>
      <c r="V1375" s="5" t="s">
        <v>158</v>
      </c>
      <c r="W1375" s="5" t="s">
        <v>360</v>
      </c>
      <c r="AB1375" s="5" t="s">
        <v>155</v>
      </c>
      <c r="AC1375" s="1" t="s">
        <v>162</v>
      </c>
      <c r="AD1375" s="1" t="s">
        <v>162</v>
      </c>
      <c r="AE1375" s="1" t="s">
        <v>162</v>
      </c>
      <c r="AF1375" s="1" t="s">
        <v>162</v>
      </c>
      <c r="AG1375" s="1" t="s">
        <v>162</v>
      </c>
      <c r="AH1375" s="1" t="s">
        <v>162</v>
      </c>
      <c r="AI1375" s="1" t="s">
        <v>162</v>
      </c>
      <c r="AJ1375" s="1" t="s">
        <v>162</v>
      </c>
      <c r="AK1375" s="1" t="s">
        <v>162</v>
      </c>
      <c r="AL1375" s="1" t="s">
        <v>162</v>
      </c>
      <c r="AM1375" s="1" t="s">
        <v>162</v>
      </c>
      <c r="AN1375" s="1" t="s">
        <v>162</v>
      </c>
      <c r="AO1375" s="1" t="s">
        <v>162</v>
      </c>
      <c r="AP1375" s="1" t="s">
        <v>162</v>
      </c>
      <c r="AQ1375" s="1" t="s">
        <v>162</v>
      </c>
      <c r="AR1375" s="1" t="s">
        <v>162</v>
      </c>
      <c r="AS1375" s="1" t="s">
        <v>162</v>
      </c>
      <c r="AT1375" s="1" t="s">
        <v>162</v>
      </c>
      <c r="AU1375" s="1" t="s">
        <v>162</v>
      </c>
      <c r="AV1375" s="1" t="s">
        <v>162</v>
      </c>
      <c r="AW1375" s="1" t="s">
        <v>162</v>
      </c>
      <c r="AX1375" s="1" t="s">
        <v>162</v>
      </c>
      <c r="AY1375" s="1" t="s">
        <v>162</v>
      </c>
      <c r="AZ1375" s="1" t="s">
        <v>162</v>
      </c>
      <c r="BA1375" s="1" t="s">
        <v>162</v>
      </c>
      <c r="BB1375" s="1" t="s">
        <v>162</v>
      </c>
      <c r="BC1375" s="1" t="s">
        <v>162</v>
      </c>
      <c r="BD1375" s="1" t="s">
        <v>162</v>
      </c>
      <c r="BE1375" s="1" t="s">
        <v>162</v>
      </c>
      <c r="BS1375" s="1" t="s">
        <v>9346</v>
      </c>
      <c r="BT1375" s="5" t="s">
        <v>353</v>
      </c>
      <c r="BU1375" s="1" t="s">
        <v>184</v>
      </c>
      <c r="BZ1375" s="1" t="s">
        <v>181</v>
      </c>
      <c r="CA1375" s="8" t="s">
        <v>16221</v>
      </c>
      <c r="CB1375" s="1" t="s">
        <v>5687</v>
      </c>
    </row>
    <row r="1376">
      <c r="A1376" s="1" t="s">
        <v>15556</v>
      </c>
      <c r="B1376" s="1" t="s">
        <v>16223</v>
      </c>
      <c r="C1376" s="1" t="s">
        <v>16224</v>
      </c>
      <c r="D1376" s="1" t="s">
        <v>126</v>
      </c>
      <c r="E1376" s="1" t="s">
        <v>128</v>
      </c>
      <c r="F1376" s="5" t="s">
        <v>150</v>
      </c>
      <c r="G1376" s="1" t="s">
        <v>9345</v>
      </c>
      <c r="H1376" s="1" t="s">
        <v>15558</v>
      </c>
      <c r="I1376" s="5" t="s">
        <v>150</v>
      </c>
      <c r="M1376" s="5" t="s">
        <v>150</v>
      </c>
      <c r="N1376" s="5" t="s">
        <v>16226</v>
      </c>
      <c r="O1376" s="5" t="s">
        <v>733</v>
      </c>
      <c r="P1376" s="5" t="s">
        <v>174</v>
      </c>
      <c r="Q1376" s="5" t="s">
        <v>150</v>
      </c>
      <c r="R1376" s="5" t="s">
        <v>155</v>
      </c>
      <c r="S1376" s="5" t="s">
        <v>156</v>
      </c>
      <c r="T1376" s="5" t="s">
        <v>882</v>
      </c>
      <c r="U1376" s="5" t="s">
        <v>158</v>
      </c>
      <c r="V1376" s="5" t="s">
        <v>158</v>
      </c>
      <c r="W1376" s="5" t="s">
        <v>360</v>
      </c>
      <c r="AB1376" s="5" t="s">
        <v>155</v>
      </c>
      <c r="AC1376" s="1" t="s">
        <v>162</v>
      </c>
      <c r="AD1376" s="1" t="s">
        <v>162</v>
      </c>
      <c r="AE1376" s="1" t="s">
        <v>162</v>
      </c>
      <c r="AF1376" s="1" t="s">
        <v>162</v>
      </c>
      <c r="AG1376" s="1" t="s">
        <v>162</v>
      </c>
      <c r="AH1376" s="1" t="s">
        <v>162</v>
      </c>
      <c r="AI1376" s="1" t="s">
        <v>162</v>
      </c>
      <c r="AJ1376" s="1" t="s">
        <v>162</v>
      </c>
      <c r="AK1376" s="1" t="s">
        <v>162</v>
      </c>
      <c r="AL1376" s="1" t="s">
        <v>162</v>
      </c>
      <c r="AM1376" s="1" t="s">
        <v>162</v>
      </c>
      <c r="AN1376" s="1" t="s">
        <v>162</v>
      </c>
      <c r="AO1376" s="1" t="s">
        <v>162</v>
      </c>
      <c r="AP1376" s="1" t="s">
        <v>162</v>
      </c>
      <c r="AQ1376" s="1" t="s">
        <v>162</v>
      </c>
      <c r="AR1376" s="1" t="s">
        <v>162</v>
      </c>
      <c r="AS1376" s="1" t="s">
        <v>162</v>
      </c>
      <c r="AT1376" s="1" t="s">
        <v>162</v>
      </c>
      <c r="AU1376" s="1" t="s">
        <v>162</v>
      </c>
      <c r="AV1376" s="1" t="s">
        <v>162</v>
      </c>
      <c r="AW1376" s="1" t="s">
        <v>162</v>
      </c>
      <c r="AX1376" s="1" t="s">
        <v>162</v>
      </c>
      <c r="AY1376" s="1" t="s">
        <v>162</v>
      </c>
      <c r="AZ1376" s="1" t="s">
        <v>162</v>
      </c>
      <c r="BA1376" s="1" t="s">
        <v>162</v>
      </c>
      <c r="BB1376" s="1" t="s">
        <v>162</v>
      </c>
      <c r="BC1376" s="1" t="s">
        <v>162</v>
      </c>
      <c r="BD1376" s="1" t="s">
        <v>162</v>
      </c>
      <c r="BE1376" s="1" t="s">
        <v>162</v>
      </c>
      <c r="BS1376" s="1" t="s">
        <v>9346</v>
      </c>
      <c r="BT1376" s="5" t="s">
        <v>733</v>
      </c>
      <c r="BU1376" s="1" t="s">
        <v>184</v>
      </c>
      <c r="BZ1376" s="1" t="s">
        <v>181</v>
      </c>
      <c r="CA1376" s="8" t="s">
        <v>16227</v>
      </c>
      <c r="CB1376" s="1" t="s">
        <v>5687</v>
      </c>
    </row>
    <row r="1377">
      <c r="A1377" s="1" t="s">
        <v>15591</v>
      </c>
      <c r="B1377" s="1" t="s">
        <v>16229</v>
      </c>
      <c r="C1377" s="1" t="s">
        <v>16230</v>
      </c>
      <c r="D1377" s="1" t="s">
        <v>126</v>
      </c>
      <c r="E1377" s="1" t="s">
        <v>128</v>
      </c>
      <c r="F1377" s="5" t="s">
        <v>156</v>
      </c>
      <c r="G1377" s="1" t="s">
        <v>15593</v>
      </c>
      <c r="H1377" s="1" t="s">
        <v>15594</v>
      </c>
      <c r="I1377" s="5" t="s">
        <v>150</v>
      </c>
      <c r="M1377" s="5" t="s">
        <v>150</v>
      </c>
      <c r="N1377" s="5" t="s">
        <v>16231</v>
      </c>
      <c r="O1377" s="5" t="s">
        <v>174</v>
      </c>
      <c r="P1377" s="5" t="s">
        <v>150</v>
      </c>
      <c r="Q1377" s="5" t="s">
        <v>155</v>
      </c>
      <c r="BS1377" s="1" t="s">
        <v>9346</v>
      </c>
      <c r="BT1377" s="5" t="s">
        <v>174</v>
      </c>
      <c r="BZ1377" s="1" t="s">
        <v>181</v>
      </c>
      <c r="CA1377" s="8" t="s">
        <v>16232</v>
      </c>
      <c r="CB1377" s="1" t="s">
        <v>5687</v>
      </c>
    </row>
    <row r="1378">
      <c r="A1378" s="1" t="s">
        <v>15579</v>
      </c>
      <c r="B1378" s="1" t="s">
        <v>16230</v>
      </c>
      <c r="C1378" s="1" t="s">
        <v>16233</v>
      </c>
      <c r="D1378" s="1" t="s">
        <v>126</v>
      </c>
      <c r="E1378" s="1" t="s">
        <v>128</v>
      </c>
      <c r="F1378" s="5" t="s">
        <v>155</v>
      </c>
      <c r="G1378" s="1" t="s">
        <v>15581</v>
      </c>
      <c r="H1378" s="1" t="s">
        <v>15582</v>
      </c>
      <c r="I1378" s="5" t="s">
        <v>150</v>
      </c>
      <c r="M1378" s="5" t="s">
        <v>150</v>
      </c>
      <c r="N1378" s="5" t="s">
        <v>12167</v>
      </c>
      <c r="O1378" s="5" t="s">
        <v>175</v>
      </c>
      <c r="P1378" s="5" t="s">
        <v>150</v>
      </c>
      <c r="Q1378" s="5" t="s">
        <v>155</v>
      </c>
      <c r="R1378" s="5" t="s">
        <v>174</v>
      </c>
      <c r="S1378" s="5" t="s">
        <v>174</v>
      </c>
      <c r="BS1378" s="1" t="s">
        <v>9346</v>
      </c>
      <c r="BT1378" s="5" t="s">
        <v>175</v>
      </c>
      <c r="BZ1378" s="1" t="s">
        <v>181</v>
      </c>
      <c r="CA1378" s="8" t="s">
        <v>16235</v>
      </c>
      <c r="CB1378" s="1" t="s">
        <v>5687</v>
      </c>
    </row>
    <row r="1379">
      <c r="A1379" s="1" t="s">
        <v>2352</v>
      </c>
      <c r="B1379" s="1" t="s">
        <v>16236</v>
      </c>
      <c r="C1379" s="1" t="s">
        <v>16237</v>
      </c>
      <c r="D1379" s="1" t="s">
        <v>126</v>
      </c>
      <c r="E1379" s="1" t="s">
        <v>128</v>
      </c>
      <c r="F1379" s="5" t="s">
        <v>150</v>
      </c>
      <c r="G1379" s="1" t="s">
        <v>2356</v>
      </c>
      <c r="H1379" s="1" t="s">
        <v>2357</v>
      </c>
      <c r="I1379" s="5" t="s">
        <v>150</v>
      </c>
      <c r="M1379" s="5" t="s">
        <v>174</v>
      </c>
      <c r="N1379" s="5" t="s">
        <v>16238</v>
      </c>
      <c r="O1379" s="5" t="s">
        <v>2045</v>
      </c>
      <c r="P1379" s="5" t="s">
        <v>155</v>
      </c>
      <c r="Q1379" s="5" t="s">
        <v>150</v>
      </c>
      <c r="R1379" s="5" t="s">
        <v>155</v>
      </c>
      <c r="S1379" s="5" t="s">
        <v>174</v>
      </c>
      <c r="T1379" s="5" t="s">
        <v>158</v>
      </c>
      <c r="U1379" s="5" t="s">
        <v>158</v>
      </c>
      <c r="V1379" s="5" t="s">
        <v>508</v>
      </c>
      <c r="W1379" s="5" t="s">
        <v>257</v>
      </c>
      <c r="AB1379" s="5" t="s">
        <v>216</v>
      </c>
      <c r="AC1379" s="1" t="s">
        <v>162</v>
      </c>
      <c r="AD1379" s="1" t="s">
        <v>162</v>
      </c>
      <c r="AE1379" s="1" t="s">
        <v>162</v>
      </c>
      <c r="AF1379" s="1" t="s">
        <v>162</v>
      </c>
      <c r="AG1379" s="1" t="s">
        <v>162</v>
      </c>
      <c r="AH1379" s="1" t="s">
        <v>162</v>
      </c>
      <c r="AI1379" s="1" t="s">
        <v>162</v>
      </c>
      <c r="AJ1379" s="1" t="s">
        <v>162</v>
      </c>
      <c r="AK1379" s="1" t="s">
        <v>162</v>
      </c>
      <c r="AL1379" s="1" t="s">
        <v>162</v>
      </c>
      <c r="AM1379" s="1" t="s">
        <v>259</v>
      </c>
      <c r="AN1379" s="1" t="s">
        <v>162</v>
      </c>
      <c r="AO1379" s="1" t="s">
        <v>259</v>
      </c>
      <c r="AP1379" s="1" t="s">
        <v>162</v>
      </c>
      <c r="AQ1379" s="1" t="s">
        <v>162</v>
      </c>
      <c r="AR1379" s="1" t="s">
        <v>162</v>
      </c>
      <c r="AS1379" s="1" t="s">
        <v>162</v>
      </c>
      <c r="AT1379" s="1" t="s">
        <v>162</v>
      </c>
      <c r="AU1379" s="1" t="s">
        <v>162</v>
      </c>
      <c r="AV1379" s="1" t="s">
        <v>162</v>
      </c>
      <c r="AW1379" s="1" t="s">
        <v>162</v>
      </c>
      <c r="AX1379" s="1" t="s">
        <v>162</v>
      </c>
      <c r="AY1379" s="1" t="s">
        <v>162</v>
      </c>
      <c r="AZ1379" s="1" t="s">
        <v>162</v>
      </c>
      <c r="BA1379" s="1" t="s">
        <v>162</v>
      </c>
      <c r="BB1379" s="1" t="s">
        <v>162</v>
      </c>
      <c r="BC1379" s="1" t="s">
        <v>162</v>
      </c>
      <c r="BD1379" s="1" t="s">
        <v>162</v>
      </c>
      <c r="BE1379" s="1" t="s">
        <v>162</v>
      </c>
      <c r="BS1379" s="1" t="s">
        <v>2362</v>
      </c>
      <c r="BT1379" s="5" t="s">
        <v>2045</v>
      </c>
      <c r="BU1379" s="1" t="s">
        <v>240</v>
      </c>
      <c r="BZ1379" s="1" t="s">
        <v>181</v>
      </c>
      <c r="CA1379" s="8" t="s">
        <v>16240</v>
      </c>
      <c r="CB1379" s="1" t="s">
        <v>5687</v>
      </c>
    </row>
    <row r="1380">
      <c r="A1380" s="1" t="s">
        <v>16244</v>
      </c>
      <c r="B1380" s="1" t="s">
        <v>16245</v>
      </c>
      <c r="C1380" s="1" t="s">
        <v>16246</v>
      </c>
      <c r="D1380" s="1" t="s">
        <v>126</v>
      </c>
      <c r="E1380" s="1" t="s">
        <v>128</v>
      </c>
      <c r="F1380" s="5" t="s">
        <v>156</v>
      </c>
      <c r="G1380" s="1" t="s">
        <v>16247</v>
      </c>
      <c r="H1380" s="1" t="s">
        <v>16248</v>
      </c>
      <c r="I1380" s="5" t="s">
        <v>150</v>
      </c>
      <c r="M1380" s="5" t="s">
        <v>150</v>
      </c>
      <c r="N1380" s="5" t="s">
        <v>16249</v>
      </c>
      <c r="O1380" s="5" t="s">
        <v>1603</v>
      </c>
      <c r="P1380" s="5" t="s">
        <v>150</v>
      </c>
      <c r="Q1380" s="5" t="s">
        <v>155</v>
      </c>
      <c r="R1380" s="5" t="s">
        <v>174</v>
      </c>
      <c r="S1380" s="5" t="s">
        <v>174</v>
      </c>
      <c r="T1380" s="5" t="s">
        <v>158</v>
      </c>
      <c r="U1380" s="5" t="s">
        <v>158</v>
      </c>
      <c r="V1380" s="5" t="s">
        <v>158</v>
      </c>
      <c r="W1380" s="5" t="s">
        <v>159</v>
      </c>
      <c r="X1380" s="1" t="s">
        <v>591</v>
      </c>
      <c r="AB1380" s="5" t="s">
        <v>216</v>
      </c>
      <c r="AC1380" s="1" t="s">
        <v>162</v>
      </c>
      <c r="AD1380" s="1" t="s">
        <v>162</v>
      </c>
      <c r="AE1380" s="1" t="s">
        <v>162</v>
      </c>
      <c r="AF1380" s="1" t="s">
        <v>162</v>
      </c>
      <c r="AG1380" s="1" t="s">
        <v>162</v>
      </c>
      <c r="AH1380" s="1" t="s">
        <v>162</v>
      </c>
      <c r="AI1380" s="1" t="s">
        <v>162</v>
      </c>
      <c r="AJ1380" s="1" t="s">
        <v>162</v>
      </c>
      <c r="AK1380" s="1" t="s">
        <v>162</v>
      </c>
      <c r="AL1380" s="1" t="s">
        <v>162</v>
      </c>
      <c r="AM1380" s="1" t="s">
        <v>162</v>
      </c>
      <c r="AN1380" s="1" t="s">
        <v>162</v>
      </c>
      <c r="AO1380" s="1" t="s">
        <v>162</v>
      </c>
      <c r="AP1380" s="1" t="s">
        <v>162</v>
      </c>
      <c r="AQ1380" s="1" t="s">
        <v>162</v>
      </c>
      <c r="AR1380" s="1" t="s">
        <v>162</v>
      </c>
      <c r="AS1380" s="1" t="s">
        <v>162</v>
      </c>
      <c r="AT1380" s="1" t="s">
        <v>162</v>
      </c>
      <c r="AU1380" s="1" t="s">
        <v>162</v>
      </c>
      <c r="AV1380" s="1" t="s">
        <v>162</v>
      </c>
      <c r="AW1380" s="1" t="s">
        <v>162</v>
      </c>
      <c r="AX1380" s="1" t="s">
        <v>162</v>
      </c>
      <c r="AY1380" s="1" t="s">
        <v>162</v>
      </c>
      <c r="AZ1380" s="1" t="s">
        <v>162</v>
      </c>
      <c r="BA1380" s="1" t="s">
        <v>162</v>
      </c>
      <c r="BB1380" s="1" t="s">
        <v>162</v>
      </c>
      <c r="BC1380" s="1" t="s">
        <v>162</v>
      </c>
      <c r="BD1380" s="1" t="s">
        <v>259</v>
      </c>
      <c r="BE1380" s="1" t="s">
        <v>162</v>
      </c>
      <c r="BN1380" s="5" t="s">
        <v>1603</v>
      </c>
      <c r="BO1380" s="5" t="s">
        <v>9881</v>
      </c>
      <c r="BS1380" s="1" t="s">
        <v>9251</v>
      </c>
      <c r="BT1380" s="5" t="s">
        <v>1603</v>
      </c>
      <c r="BY1380" s="1" t="s">
        <v>180</v>
      </c>
      <c r="BZ1380" s="1" t="s">
        <v>181</v>
      </c>
      <c r="CA1380" s="8" t="s">
        <v>16250</v>
      </c>
      <c r="CB1380" s="1" t="s">
        <v>5687</v>
      </c>
    </row>
    <row r="1381">
      <c r="A1381" s="1" t="s">
        <v>16254</v>
      </c>
      <c r="B1381" s="1" t="s">
        <v>16246</v>
      </c>
      <c r="C1381" s="1" t="s">
        <v>16255</v>
      </c>
      <c r="D1381" s="1" t="s">
        <v>126</v>
      </c>
      <c r="E1381" s="1" t="s">
        <v>128</v>
      </c>
      <c r="F1381" s="5" t="s">
        <v>155</v>
      </c>
      <c r="G1381" s="1" t="s">
        <v>16256</v>
      </c>
      <c r="H1381" s="1" t="s">
        <v>16257</v>
      </c>
      <c r="I1381" s="5" t="s">
        <v>150</v>
      </c>
      <c r="M1381" s="5" t="s">
        <v>150</v>
      </c>
      <c r="N1381" s="5" t="s">
        <v>16258</v>
      </c>
      <c r="O1381" s="5" t="s">
        <v>662</v>
      </c>
      <c r="P1381" s="5" t="s">
        <v>150</v>
      </c>
      <c r="Q1381" s="5" t="s">
        <v>155</v>
      </c>
      <c r="R1381" s="5" t="s">
        <v>155</v>
      </c>
      <c r="S1381" s="5" t="s">
        <v>155</v>
      </c>
      <c r="T1381" s="5" t="s">
        <v>896</v>
      </c>
      <c r="U1381" s="5" t="s">
        <v>158</v>
      </c>
      <c r="V1381" s="5" t="s">
        <v>158</v>
      </c>
      <c r="W1381" s="5" t="s">
        <v>1811</v>
      </c>
      <c r="AB1381" s="5" t="s">
        <v>161</v>
      </c>
      <c r="AC1381" s="1" t="s">
        <v>162</v>
      </c>
      <c r="AD1381" s="1" t="s">
        <v>162</v>
      </c>
      <c r="AE1381" s="1" t="s">
        <v>162</v>
      </c>
      <c r="AF1381" s="1" t="s">
        <v>162</v>
      </c>
      <c r="AG1381" s="1" t="s">
        <v>162</v>
      </c>
      <c r="AH1381" s="1" t="s">
        <v>162</v>
      </c>
      <c r="AI1381" s="1" t="s">
        <v>162</v>
      </c>
      <c r="AJ1381" s="1" t="s">
        <v>162</v>
      </c>
      <c r="AK1381" s="1" t="s">
        <v>162</v>
      </c>
      <c r="AL1381" s="1" t="s">
        <v>162</v>
      </c>
      <c r="AM1381" s="1" t="s">
        <v>162</v>
      </c>
      <c r="AN1381" s="1" t="s">
        <v>162</v>
      </c>
      <c r="AO1381" s="1" t="s">
        <v>162</v>
      </c>
      <c r="AP1381" s="1" t="s">
        <v>162</v>
      </c>
      <c r="AQ1381" s="1" t="s">
        <v>162</v>
      </c>
      <c r="AR1381" s="1" t="s">
        <v>162</v>
      </c>
      <c r="AS1381" s="1" t="s">
        <v>162</v>
      </c>
      <c r="AT1381" s="1" t="s">
        <v>162</v>
      </c>
      <c r="AU1381" s="1" t="s">
        <v>162</v>
      </c>
      <c r="AV1381" s="1" t="s">
        <v>162</v>
      </c>
      <c r="AW1381" s="1" t="s">
        <v>162</v>
      </c>
      <c r="AX1381" s="1" t="s">
        <v>162</v>
      </c>
      <c r="AY1381" s="1" t="s">
        <v>162</v>
      </c>
      <c r="AZ1381" s="1" t="s">
        <v>162</v>
      </c>
      <c r="BA1381" s="1" t="s">
        <v>162</v>
      </c>
      <c r="BB1381" s="1" t="s">
        <v>162</v>
      </c>
      <c r="BC1381" s="1" t="s">
        <v>162</v>
      </c>
      <c r="BD1381" s="1" t="s">
        <v>162</v>
      </c>
      <c r="BE1381" s="1" t="s">
        <v>162</v>
      </c>
      <c r="BS1381" s="1" t="s">
        <v>9251</v>
      </c>
      <c r="BT1381" s="5" t="s">
        <v>662</v>
      </c>
      <c r="BU1381" s="1" t="s">
        <v>705</v>
      </c>
      <c r="BZ1381" s="1" t="s">
        <v>181</v>
      </c>
      <c r="CA1381" s="8" t="s">
        <v>16263</v>
      </c>
      <c r="CB1381" s="1" t="s">
        <v>5687</v>
      </c>
    </row>
    <row r="1382">
      <c r="A1382" s="1" t="s">
        <v>16266</v>
      </c>
      <c r="B1382" s="1" t="s">
        <v>16255</v>
      </c>
      <c r="C1382" s="1" t="s">
        <v>16267</v>
      </c>
      <c r="D1382" s="1" t="s">
        <v>126</v>
      </c>
      <c r="E1382" s="1" t="s">
        <v>128</v>
      </c>
      <c r="F1382" s="5" t="s">
        <v>174</v>
      </c>
      <c r="G1382" s="1" t="s">
        <v>16268</v>
      </c>
      <c r="H1382" s="1" t="s">
        <v>16269</v>
      </c>
      <c r="I1382" s="5" t="s">
        <v>150</v>
      </c>
      <c r="M1382" s="5" t="s">
        <v>174</v>
      </c>
      <c r="N1382" s="5" t="s">
        <v>16270</v>
      </c>
      <c r="O1382" s="5" t="s">
        <v>1643</v>
      </c>
      <c r="P1382" s="5" t="s">
        <v>174</v>
      </c>
      <c r="Q1382" s="5" t="s">
        <v>174</v>
      </c>
      <c r="R1382" s="5" t="s">
        <v>155</v>
      </c>
      <c r="S1382" s="5" t="s">
        <v>156</v>
      </c>
      <c r="T1382" s="5" t="s">
        <v>380</v>
      </c>
      <c r="U1382" s="5" t="s">
        <v>158</v>
      </c>
      <c r="V1382" s="5" t="s">
        <v>158</v>
      </c>
      <c r="W1382" s="5" t="s">
        <v>898</v>
      </c>
      <c r="AB1382" s="5" t="s">
        <v>150</v>
      </c>
      <c r="AC1382" s="1" t="s">
        <v>162</v>
      </c>
      <c r="AD1382" s="1" t="s">
        <v>162</v>
      </c>
      <c r="AE1382" s="1" t="s">
        <v>162</v>
      </c>
      <c r="AF1382" s="1" t="s">
        <v>162</v>
      </c>
      <c r="AG1382" s="1" t="s">
        <v>162</v>
      </c>
      <c r="AH1382" s="1" t="s">
        <v>162</v>
      </c>
      <c r="AI1382" s="1" t="s">
        <v>162</v>
      </c>
      <c r="AJ1382" s="1" t="s">
        <v>162</v>
      </c>
      <c r="AK1382" s="1" t="s">
        <v>162</v>
      </c>
      <c r="AL1382" s="1" t="s">
        <v>162</v>
      </c>
      <c r="AM1382" s="1" t="s">
        <v>162</v>
      </c>
      <c r="AN1382" s="1" t="s">
        <v>162</v>
      </c>
      <c r="AO1382" s="1" t="s">
        <v>162</v>
      </c>
      <c r="AP1382" s="1" t="s">
        <v>162</v>
      </c>
      <c r="AQ1382" s="1" t="s">
        <v>162</v>
      </c>
      <c r="AR1382" s="1" t="s">
        <v>162</v>
      </c>
      <c r="AS1382" s="1" t="s">
        <v>162</v>
      </c>
      <c r="AT1382" s="1" t="s">
        <v>162</v>
      </c>
      <c r="AU1382" s="1" t="s">
        <v>162</v>
      </c>
      <c r="AV1382" s="1" t="s">
        <v>162</v>
      </c>
      <c r="AW1382" s="1" t="s">
        <v>162</v>
      </c>
      <c r="AX1382" s="1" t="s">
        <v>162</v>
      </c>
      <c r="AY1382" s="1" t="s">
        <v>162</v>
      </c>
      <c r="AZ1382" s="1" t="s">
        <v>162</v>
      </c>
      <c r="BA1382" s="1" t="s">
        <v>162</v>
      </c>
      <c r="BB1382" s="1" t="s">
        <v>162</v>
      </c>
      <c r="BC1382" s="1" t="s">
        <v>162</v>
      </c>
      <c r="BD1382" s="1" t="s">
        <v>162</v>
      </c>
      <c r="BE1382" s="1" t="s">
        <v>162</v>
      </c>
      <c r="BS1382" s="1" t="s">
        <v>9251</v>
      </c>
      <c r="BT1382" s="5" t="s">
        <v>1643</v>
      </c>
      <c r="BW1382" s="1" t="s">
        <v>467</v>
      </c>
      <c r="BZ1382" s="1" t="s">
        <v>181</v>
      </c>
      <c r="CA1382" s="8" t="s">
        <v>16272</v>
      </c>
      <c r="CB1382" s="1" t="s">
        <v>5687</v>
      </c>
    </row>
    <row r="1383">
      <c r="A1383" s="1" t="s">
        <v>16274</v>
      </c>
      <c r="B1383" s="1" t="s">
        <v>9205</v>
      </c>
      <c r="C1383" s="1" t="s">
        <v>9207</v>
      </c>
      <c r="D1383" s="1" t="s">
        <v>126</v>
      </c>
      <c r="E1383" s="1" t="s">
        <v>128</v>
      </c>
      <c r="F1383" s="5" t="s">
        <v>150</v>
      </c>
      <c r="G1383" s="1" t="s">
        <v>9250</v>
      </c>
      <c r="H1383" s="1" t="s">
        <v>16275</v>
      </c>
      <c r="I1383" s="5" t="s">
        <v>150</v>
      </c>
      <c r="M1383" s="5" t="s">
        <v>150</v>
      </c>
      <c r="N1383" s="5" t="s">
        <v>16276</v>
      </c>
      <c r="O1383" s="5" t="s">
        <v>1830</v>
      </c>
      <c r="P1383" s="5" t="s">
        <v>174</v>
      </c>
      <c r="Q1383" s="5" t="s">
        <v>150</v>
      </c>
      <c r="R1383" s="5" t="s">
        <v>155</v>
      </c>
      <c r="S1383" s="5" t="s">
        <v>155</v>
      </c>
      <c r="T1383" s="5" t="s">
        <v>896</v>
      </c>
      <c r="U1383" s="5" t="s">
        <v>158</v>
      </c>
      <c r="V1383" s="5" t="s">
        <v>158</v>
      </c>
      <c r="W1383" s="5" t="s">
        <v>1811</v>
      </c>
      <c r="AB1383" s="5" t="s">
        <v>161</v>
      </c>
      <c r="AC1383" s="1" t="s">
        <v>162</v>
      </c>
      <c r="AD1383" s="1" t="s">
        <v>162</v>
      </c>
      <c r="AE1383" s="1" t="s">
        <v>162</v>
      </c>
      <c r="AF1383" s="1" t="s">
        <v>162</v>
      </c>
      <c r="AG1383" s="1" t="s">
        <v>162</v>
      </c>
      <c r="AH1383" s="1" t="s">
        <v>162</v>
      </c>
      <c r="AI1383" s="1" t="s">
        <v>162</v>
      </c>
      <c r="AJ1383" s="1" t="s">
        <v>162</v>
      </c>
      <c r="AK1383" s="1" t="s">
        <v>162</v>
      </c>
      <c r="AL1383" s="1" t="s">
        <v>162</v>
      </c>
      <c r="AM1383" s="1" t="s">
        <v>162</v>
      </c>
      <c r="AN1383" s="1" t="s">
        <v>162</v>
      </c>
      <c r="AO1383" s="1" t="s">
        <v>162</v>
      </c>
      <c r="AP1383" s="1" t="s">
        <v>162</v>
      </c>
      <c r="AQ1383" s="1" t="s">
        <v>162</v>
      </c>
      <c r="AR1383" s="1" t="s">
        <v>162</v>
      </c>
      <c r="AS1383" s="1" t="s">
        <v>162</v>
      </c>
      <c r="AT1383" s="1" t="s">
        <v>162</v>
      </c>
      <c r="AU1383" s="1" t="s">
        <v>162</v>
      </c>
      <c r="AV1383" s="1" t="s">
        <v>162</v>
      </c>
      <c r="AW1383" s="1" t="s">
        <v>162</v>
      </c>
      <c r="AX1383" s="1" t="s">
        <v>162</v>
      </c>
      <c r="AY1383" s="1" t="s">
        <v>162</v>
      </c>
      <c r="AZ1383" s="1" t="s">
        <v>162</v>
      </c>
      <c r="BA1383" s="1" t="s">
        <v>162</v>
      </c>
      <c r="BB1383" s="1" t="s">
        <v>162</v>
      </c>
      <c r="BC1383" s="1" t="s">
        <v>162</v>
      </c>
      <c r="BD1383" s="1" t="s">
        <v>162</v>
      </c>
      <c r="BE1383" s="1" t="s">
        <v>162</v>
      </c>
      <c r="BS1383" s="1" t="s">
        <v>9251</v>
      </c>
      <c r="BT1383" s="5" t="s">
        <v>1830</v>
      </c>
      <c r="BU1383" s="1" t="s">
        <v>705</v>
      </c>
      <c r="BZ1383" s="1" t="s">
        <v>181</v>
      </c>
      <c r="CA1383" s="8" t="s">
        <v>16280</v>
      </c>
      <c r="CB1383" s="1" t="s">
        <v>5687</v>
      </c>
    </row>
    <row r="1384">
      <c r="A1384" s="1" t="s">
        <v>2458</v>
      </c>
      <c r="B1384" s="1" t="s">
        <v>9205</v>
      </c>
      <c r="C1384" s="1" t="s">
        <v>16283</v>
      </c>
      <c r="D1384" s="1" t="s">
        <v>126</v>
      </c>
      <c r="E1384" s="1" t="s">
        <v>128</v>
      </c>
      <c r="F1384" s="5" t="s">
        <v>150</v>
      </c>
      <c r="G1384" s="1" t="s">
        <v>2460</v>
      </c>
      <c r="H1384" s="1" t="s">
        <v>2461</v>
      </c>
      <c r="I1384" s="5" t="s">
        <v>150</v>
      </c>
      <c r="M1384" s="5" t="s">
        <v>174</v>
      </c>
      <c r="N1384" s="5" t="s">
        <v>16284</v>
      </c>
      <c r="O1384" s="5" t="s">
        <v>1139</v>
      </c>
      <c r="P1384" s="5" t="s">
        <v>156</v>
      </c>
      <c r="Q1384" s="5" t="s">
        <v>150</v>
      </c>
      <c r="R1384" s="5" t="s">
        <v>155</v>
      </c>
      <c r="S1384" s="5" t="s">
        <v>174</v>
      </c>
      <c r="T1384" s="5" t="s">
        <v>158</v>
      </c>
      <c r="U1384" s="5" t="s">
        <v>158</v>
      </c>
      <c r="V1384" s="5" t="s">
        <v>158</v>
      </c>
      <c r="W1384" s="5" t="s">
        <v>257</v>
      </c>
      <c r="AB1384" s="5" t="s">
        <v>216</v>
      </c>
      <c r="AC1384" s="1" t="s">
        <v>162</v>
      </c>
      <c r="AD1384" s="1" t="s">
        <v>162</v>
      </c>
      <c r="AE1384" s="1" t="s">
        <v>162</v>
      </c>
      <c r="AF1384" s="1" t="s">
        <v>162</v>
      </c>
      <c r="AG1384" s="1" t="s">
        <v>162</v>
      </c>
      <c r="AH1384" s="1" t="s">
        <v>162</v>
      </c>
      <c r="AI1384" s="1" t="s">
        <v>162</v>
      </c>
      <c r="AJ1384" s="1" t="s">
        <v>162</v>
      </c>
      <c r="AK1384" s="1" t="s">
        <v>162</v>
      </c>
      <c r="AL1384" s="1" t="s">
        <v>162</v>
      </c>
      <c r="AM1384" s="1" t="s">
        <v>162</v>
      </c>
      <c r="AN1384" s="1" t="s">
        <v>162</v>
      </c>
      <c r="AO1384" s="1" t="s">
        <v>162</v>
      </c>
      <c r="AP1384" s="1" t="s">
        <v>162</v>
      </c>
      <c r="AQ1384" s="1" t="s">
        <v>162</v>
      </c>
      <c r="AR1384" s="1" t="s">
        <v>162</v>
      </c>
      <c r="AS1384" s="1" t="s">
        <v>162</v>
      </c>
      <c r="AT1384" s="1" t="s">
        <v>162</v>
      </c>
      <c r="AU1384" s="1" t="s">
        <v>162</v>
      </c>
      <c r="AV1384" s="1" t="s">
        <v>162</v>
      </c>
      <c r="AW1384" s="1" t="s">
        <v>162</v>
      </c>
      <c r="AX1384" s="1" t="s">
        <v>162</v>
      </c>
      <c r="AY1384" s="1" t="s">
        <v>162</v>
      </c>
      <c r="AZ1384" s="1" t="s">
        <v>162</v>
      </c>
      <c r="BA1384" s="1" t="s">
        <v>162</v>
      </c>
      <c r="BB1384" s="1" t="s">
        <v>162</v>
      </c>
      <c r="BC1384" s="1" t="s">
        <v>162</v>
      </c>
      <c r="BD1384" s="1" t="s">
        <v>162</v>
      </c>
      <c r="BE1384" s="1" t="s">
        <v>162</v>
      </c>
      <c r="BS1384" s="5" t="s">
        <v>9208</v>
      </c>
      <c r="BT1384" s="5" t="s">
        <v>1139</v>
      </c>
      <c r="BU1384" s="1" t="s">
        <v>240</v>
      </c>
      <c r="BZ1384" s="1" t="s">
        <v>181</v>
      </c>
      <c r="CA1384" s="8" t="s">
        <v>16286</v>
      </c>
      <c r="CB1384" s="1" t="s">
        <v>3048</v>
      </c>
    </row>
    <row r="1385">
      <c r="A1385" s="1" t="s">
        <v>15255</v>
      </c>
      <c r="B1385" s="1" t="s">
        <v>9150</v>
      </c>
      <c r="C1385" s="1" t="s">
        <v>16288</v>
      </c>
      <c r="D1385" s="1" t="s">
        <v>126</v>
      </c>
      <c r="E1385" s="1" t="s">
        <v>128</v>
      </c>
      <c r="F1385" s="5" t="s">
        <v>156</v>
      </c>
      <c r="G1385" s="1" t="s">
        <v>15257</v>
      </c>
      <c r="H1385" s="1" t="s">
        <v>15258</v>
      </c>
      <c r="I1385" s="5" t="s">
        <v>150</v>
      </c>
      <c r="M1385" s="5" t="s">
        <v>174</v>
      </c>
      <c r="N1385" s="5" t="s">
        <v>16289</v>
      </c>
      <c r="O1385" s="5" t="s">
        <v>2624</v>
      </c>
      <c r="P1385" s="5" t="s">
        <v>150</v>
      </c>
      <c r="Q1385" s="5" t="s">
        <v>155</v>
      </c>
      <c r="R1385" s="5" t="s">
        <v>174</v>
      </c>
      <c r="S1385" s="5" t="s">
        <v>150</v>
      </c>
      <c r="BS1385" s="1" t="s">
        <v>9152</v>
      </c>
      <c r="BT1385" s="5" t="s">
        <v>2624</v>
      </c>
      <c r="BZ1385" s="1" t="s">
        <v>181</v>
      </c>
      <c r="CA1385" s="8" t="s">
        <v>16292</v>
      </c>
      <c r="CB1385" s="1" t="s">
        <v>3048</v>
      </c>
    </row>
    <row r="1386">
      <c r="A1386" s="1" t="s">
        <v>15241</v>
      </c>
      <c r="B1386" s="1" t="s">
        <v>16288</v>
      </c>
      <c r="C1386" s="1" t="s">
        <v>16295</v>
      </c>
      <c r="D1386" s="1" t="s">
        <v>126</v>
      </c>
      <c r="E1386" s="1" t="s">
        <v>128</v>
      </c>
      <c r="F1386" s="5" t="s">
        <v>155</v>
      </c>
      <c r="G1386" s="1" t="s">
        <v>15244</v>
      </c>
      <c r="H1386" s="1" t="s">
        <v>15246</v>
      </c>
      <c r="I1386" s="5" t="s">
        <v>150</v>
      </c>
      <c r="M1386" s="5" t="s">
        <v>150</v>
      </c>
      <c r="N1386" s="5" t="s">
        <v>16296</v>
      </c>
      <c r="O1386" s="5" t="s">
        <v>662</v>
      </c>
      <c r="P1386" s="5" t="s">
        <v>150</v>
      </c>
      <c r="Q1386" s="5" t="s">
        <v>155</v>
      </c>
      <c r="R1386" s="5" t="s">
        <v>155</v>
      </c>
      <c r="S1386" s="5" t="s">
        <v>156</v>
      </c>
      <c r="T1386" s="5" t="s">
        <v>882</v>
      </c>
      <c r="U1386" s="5" t="s">
        <v>158</v>
      </c>
      <c r="V1386" s="5" t="s">
        <v>158</v>
      </c>
      <c r="W1386" s="5" t="s">
        <v>1778</v>
      </c>
      <c r="AB1386" s="5" t="s">
        <v>150</v>
      </c>
      <c r="AC1386" s="1" t="s">
        <v>162</v>
      </c>
      <c r="AD1386" s="1" t="s">
        <v>162</v>
      </c>
      <c r="AE1386" s="1" t="s">
        <v>162</v>
      </c>
      <c r="AF1386" s="1" t="s">
        <v>162</v>
      </c>
      <c r="AG1386" s="1" t="s">
        <v>162</v>
      </c>
      <c r="AH1386" s="1" t="s">
        <v>162</v>
      </c>
      <c r="AI1386" s="1" t="s">
        <v>162</v>
      </c>
      <c r="AJ1386" s="1" t="s">
        <v>162</v>
      </c>
      <c r="AK1386" s="1" t="s">
        <v>162</v>
      </c>
      <c r="AL1386" s="1" t="s">
        <v>162</v>
      </c>
      <c r="AM1386" s="1" t="s">
        <v>162</v>
      </c>
      <c r="AN1386" s="1" t="s">
        <v>162</v>
      </c>
      <c r="AO1386" s="1" t="s">
        <v>162</v>
      </c>
      <c r="AP1386" s="1" t="s">
        <v>162</v>
      </c>
      <c r="AQ1386" s="1" t="s">
        <v>162</v>
      </c>
      <c r="AR1386" s="1" t="s">
        <v>162</v>
      </c>
      <c r="AS1386" s="1" t="s">
        <v>162</v>
      </c>
      <c r="AT1386" s="1" t="s">
        <v>162</v>
      </c>
      <c r="AU1386" s="1" t="s">
        <v>162</v>
      </c>
      <c r="AV1386" s="1" t="s">
        <v>162</v>
      </c>
      <c r="AW1386" s="1" t="s">
        <v>162</v>
      </c>
      <c r="AX1386" s="1" t="s">
        <v>162</v>
      </c>
      <c r="AY1386" s="1" t="s">
        <v>162</v>
      </c>
      <c r="AZ1386" s="1" t="s">
        <v>162</v>
      </c>
      <c r="BA1386" s="1" t="s">
        <v>162</v>
      </c>
      <c r="BB1386" s="1" t="s">
        <v>162</v>
      </c>
      <c r="BC1386" s="1" t="s">
        <v>162</v>
      </c>
      <c r="BD1386" s="1" t="s">
        <v>162</v>
      </c>
      <c r="BE1386" s="1" t="s">
        <v>162</v>
      </c>
      <c r="BS1386" s="1" t="s">
        <v>9152</v>
      </c>
      <c r="BT1386" s="5" t="s">
        <v>662</v>
      </c>
      <c r="BV1386" s="1" t="s">
        <v>1012</v>
      </c>
      <c r="BZ1386" s="1" t="s">
        <v>181</v>
      </c>
      <c r="CA1386" s="8" t="s">
        <v>16300</v>
      </c>
      <c r="CB1386" s="1" t="s">
        <v>3048</v>
      </c>
    </row>
    <row r="1387">
      <c r="A1387" s="1" t="s">
        <v>15232</v>
      </c>
      <c r="B1387" s="1" t="s">
        <v>16295</v>
      </c>
      <c r="C1387" s="1" t="s">
        <v>16302</v>
      </c>
      <c r="D1387" s="1" t="s">
        <v>126</v>
      </c>
      <c r="E1387" s="1" t="s">
        <v>128</v>
      </c>
      <c r="F1387" s="5" t="s">
        <v>174</v>
      </c>
      <c r="G1387" s="1" t="s">
        <v>9166</v>
      </c>
      <c r="H1387" s="1" t="s">
        <v>15234</v>
      </c>
      <c r="I1387" s="5" t="s">
        <v>150</v>
      </c>
      <c r="M1387" s="5" t="s">
        <v>174</v>
      </c>
      <c r="N1387" s="5" t="s">
        <v>16304</v>
      </c>
      <c r="O1387" s="5" t="s">
        <v>379</v>
      </c>
      <c r="P1387" s="5" t="s">
        <v>174</v>
      </c>
      <c r="Q1387" s="5" t="s">
        <v>174</v>
      </c>
      <c r="R1387" s="5" t="s">
        <v>155</v>
      </c>
      <c r="S1387" s="5" t="s">
        <v>156</v>
      </c>
      <c r="T1387" s="5" t="s">
        <v>158</v>
      </c>
      <c r="U1387" s="5" t="s">
        <v>158</v>
      </c>
      <c r="V1387" s="5" t="s">
        <v>158</v>
      </c>
      <c r="W1387" s="5" t="s">
        <v>257</v>
      </c>
      <c r="AB1387" s="5" t="s">
        <v>216</v>
      </c>
      <c r="AC1387" s="1" t="s">
        <v>162</v>
      </c>
      <c r="AD1387" s="1" t="s">
        <v>162</v>
      </c>
      <c r="AE1387" s="1" t="s">
        <v>162</v>
      </c>
      <c r="AF1387" s="1" t="s">
        <v>162</v>
      </c>
      <c r="AG1387" s="1" t="s">
        <v>162</v>
      </c>
      <c r="AH1387" s="1" t="s">
        <v>162</v>
      </c>
      <c r="AI1387" s="1" t="s">
        <v>162</v>
      </c>
      <c r="AJ1387" s="1" t="s">
        <v>162</v>
      </c>
      <c r="AK1387" s="1" t="s">
        <v>162</v>
      </c>
      <c r="AL1387" s="1" t="s">
        <v>162</v>
      </c>
      <c r="AM1387" s="1" t="s">
        <v>162</v>
      </c>
      <c r="AN1387" s="1" t="s">
        <v>162</v>
      </c>
      <c r="AO1387" s="1" t="s">
        <v>162</v>
      </c>
      <c r="AP1387" s="1" t="s">
        <v>162</v>
      </c>
      <c r="AQ1387" s="1" t="s">
        <v>162</v>
      </c>
      <c r="AR1387" s="1" t="s">
        <v>162</v>
      </c>
      <c r="AS1387" s="1" t="s">
        <v>162</v>
      </c>
      <c r="AT1387" s="1" t="s">
        <v>162</v>
      </c>
      <c r="AU1387" s="1" t="s">
        <v>162</v>
      </c>
      <c r="AV1387" s="1" t="s">
        <v>162</v>
      </c>
      <c r="AW1387" s="1" t="s">
        <v>162</v>
      </c>
      <c r="AX1387" s="1" t="s">
        <v>162</v>
      </c>
      <c r="AY1387" s="1" t="s">
        <v>162</v>
      </c>
      <c r="AZ1387" s="1" t="s">
        <v>162</v>
      </c>
      <c r="BA1387" s="1" t="s">
        <v>162</v>
      </c>
      <c r="BB1387" s="1" t="s">
        <v>162</v>
      </c>
      <c r="BC1387" s="1" t="s">
        <v>162</v>
      </c>
      <c r="BD1387" s="1" t="s">
        <v>162</v>
      </c>
      <c r="BE1387" s="1" t="s">
        <v>162</v>
      </c>
      <c r="BS1387" s="1" t="s">
        <v>9152</v>
      </c>
      <c r="BT1387" s="5" t="s">
        <v>379</v>
      </c>
      <c r="BU1387" s="1" t="s">
        <v>240</v>
      </c>
      <c r="BZ1387" s="1" t="s">
        <v>181</v>
      </c>
      <c r="CA1387" s="8" t="s">
        <v>16306</v>
      </c>
      <c r="CB1387" s="1" t="s">
        <v>3048</v>
      </c>
    </row>
    <row r="1388">
      <c r="A1388" s="1" t="s">
        <v>15217</v>
      </c>
      <c r="B1388" s="1" t="s">
        <v>16302</v>
      </c>
      <c r="C1388" s="1" t="s">
        <v>16309</v>
      </c>
      <c r="D1388" s="1" t="s">
        <v>126</v>
      </c>
      <c r="E1388" s="1" t="s">
        <v>128</v>
      </c>
      <c r="F1388" s="5" t="s">
        <v>150</v>
      </c>
      <c r="G1388" s="1" t="s">
        <v>376</v>
      </c>
      <c r="H1388" s="1" t="s">
        <v>15219</v>
      </c>
      <c r="I1388" s="5" t="s">
        <v>150</v>
      </c>
      <c r="M1388" s="5" t="s">
        <v>150</v>
      </c>
      <c r="N1388" s="5" t="s">
        <v>16310</v>
      </c>
      <c r="O1388" s="5" t="s">
        <v>1844</v>
      </c>
      <c r="P1388" s="5" t="s">
        <v>174</v>
      </c>
      <c r="Q1388" s="5" t="s">
        <v>150</v>
      </c>
      <c r="R1388" s="5" t="s">
        <v>155</v>
      </c>
      <c r="S1388" s="5" t="s">
        <v>156</v>
      </c>
      <c r="T1388" s="5" t="s">
        <v>896</v>
      </c>
      <c r="U1388" s="5" t="s">
        <v>158</v>
      </c>
      <c r="V1388" s="5" t="s">
        <v>158</v>
      </c>
      <c r="W1388" s="5" t="s">
        <v>159</v>
      </c>
      <c r="X1388" s="1" t="s">
        <v>15220</v>
      </c>
      <c r="AB1388" s="5" t="s">
        <v>150</v>
      </c>
      <c r="AC1388" s="1" t="s">
        <v>162</v>
      </c>
      <c r="AD1388" s="1" t="s">
        <v>162</v>
      </c>
      <c r="AE1388" s="1" t="s">
        <v>162</v>
      </c>
      <c r="AF1388" s="1" t="s">
        <v>162</v>
      </c>
      <c r="AG1388" s="1" t="s">
        <v>162</v>
      </c>
      <c r="AH1388" s="1" t="s">
        <v>162</v>
      </c>
      <c r="AI1388" s="1" t="s">
        <v>162</v>
      </c>
      <c r="AJ1388" s="1" t="s">
        <v>162</v>
      </c>
      <c r="AK1388" s="1" t="s">
        <v>162</v>
      </c>
      <c r="AL1388" s="1" t="s">
        <v>162</v>
      </c>
      <c r="AM1388" s="1" t="s">
        <v>162</v>
      </c>
      <c r="AN1388" s="1" t="s">
        <v>162</v>
      </c>
      <c r="AO1388" s="1" t="s">
        <v>162</v>
      </c>
      <c r="AP1388" s="1" t="s">
        <v>162</v>
      </c>
      <c r="AQ1388" s="1" t="s">
        <v>162</v>
      </c>
      <c r="AR1388" s="1" t="s">
        <v>162</v>
      </c>
      <c r="AS1388" s="1" t="s">
        <v>162</v>
      </c>
      <c r="AT1388" s="1" t="s">
        <v>162</v>
      </c>
      <c r="AU1388" s="1" t="s">
        <v>162</v>
      </c>
      <c r="AV1388" s="1" t="s">
        <v>162</v>
      </c>
      <c r="AW1388" s="1" t="s">
        <v>162</v>
      </c>
      <c r="AX1388" s="1" t="s">
        <v>162</v>
      </c>
      <c r="AY1388" s="1" t="s">
        <v>162</v>
      </c>
      <c r="AZ1388" s="1" t="s">
        <v>162</v>
      </c>
      <c r="BA1388" s="1" t="s">
        <v>162</v>
      </c>
      <c r="BB1388" s="1" t="s">
        <v>162</v>
      </c>
      <c r="BC1388" s="1" t="s">
        <v>162</v>
      </c>
      <c r="BD1388" s="1" t="s">
        <v>162</v>
      </c>
      <c r="BE1388" s="1" t="s">
        <v>162</v>
      </c>
      <c r="BS1388" s="1" t="s">
        <v>9152</v>
      </c>
      <c r="BT1388" s="5" t="s">
        <v>1844</v>
      </c>
      <c r="BY1388" s="1" t="s">
        <v>180</v>
      </c>
      <c r="BZ1388" s="1" t="s">
        <v>181</v>
      </c>
      <c r="CA1388" s="8" t="s">
        <v>16314</v>
      </c>
      <c r="CB1388" s="1" t="s">
        <v>3048</v>
      </c>
    </row>
    <row r="1389">
      <c r="A1389" s="1" t="s">
        <v>6490</v>
      </c>
      <c r="B1389" s="1" t="s">
        <v>16317</v>
      </c>
      <c r="C1389" s="1" t="s">
        <v>16319</v>
      </c>
      <c r="D1389" s="1" t="s">
        <v>126</v>
      </c>
      <c r="E1389" s="1" t="s">
        <v>128</v>
      </c>
      <c r="F1389" s="5" t="s">
        <v>174</v>
      </c>
      <c r="G1389" s="1" t="s">
        <v>6494</v>
      </c>
      <c r="H1389" s="1" t="s">
        <v>6495</v>
      </c>
      <c r="I1389" s="5" t="s">
        <v>150</v>
      </c>
      <c r="M1389" s="5" t="s">
        <v>174</v>
      </c>
      <c r="N1389" s="5" t="s">
        <v>16322</v>
      </c>
      <c r="O1389" s="5" t="s">
        <v>1496</v>
      </c>
      <c r="P1389" s="5" t="s">
        <v>174</v>
      </c>
      <c r="Q1389" s="5" t="s">
        <v>174</v>
      </c>
      <c r="R1389" s="5" t="s">
        <v>155</v>
      </c>
      <c r="S1389" s="5" t="s">
        <v>174</v>
      </c>
      <c r="T1389" s="5" t="s">
        <v>158</v>
      </c>
      <c r="U1389" s="5" t="s">
        <v>158</v>
      </c>
      <c r="V1389" s="5" t="s">
        <v>158</v>
      </c>
      <c r="W1389" s="5" t="s">
        <v>257</v>
      </c>
      <c r="AB1389" s="5" t="s">
        <v>216</v>
      </c>
      <c r="AC1389" s="1" t="s">
        <v>162</v>
      </c>
      <c r="AD1389" s="1" t="s">
        <v>162</v>
      </c>
      <c r="AE1389" s="1" t="s">
        <v>162</v>
      </c>
      <c r="AF1389" s="1" t="s">
        <v>162</v>
      </c>
      <c r="AG1389" s="1" t="s">
        <v>162</v>
      </c>
      <c r="AH1389" s="1" t="s">
        <v>162</v>
      </c>
      <c r="AI1389" s="1" t="s">
        <v>162</v>
      </c>
      <c r="AJ1389" s="1" t="s">
        <v>162</v>
      </c>
      <c r="AK1389" s="1" t="s">
        <v>162</v>
      </c>
      <c r="AL1389" s="1" t="s">
        <v>162</v>
      </c>
      <c r="AM1389" s="1" t="s">
        <v>162</v>
      </c>
      <c r="AN1389" s="1" t="s">
        <v>162</v>
      </c>
      <c r="AO1389" s="1" t="s">
        <v>162</v>
      </c>
      <c r="AP1389" s="1" t="s">
        <v>162</v>
      </c>
      <c r="AQ1389" s="1" t="s">
        <v>162</v>
      </c>
      <c r="AR1389" s="1" t="s">
        <v>162</v>
      </c>
      <c r="AS1389" s="1" t="s">
        <v>162</v>
      </c>
      <c r="AT1389" s="1" t="s">
        <v>162</v>
      </c>
      <c r="AU1389" s="1" t="s">
        <v>162</v>
      </c>
      <c r="AV1389" s="1" t="s">
        <v>162</v>
      </c>
      <c r="AW1389" s="1" t="s">
        <v>162</v>
      </c>
      <c r="AX1389" s="1" t="s">
        <v>162</v>
      </c>
      <c r="AY1389" s="1" t="s">
        <v>162</v>
      </c>
      <c r="AZ1389" s="1" t="s">
        <v>162</v>
      </c>
      <c r="BA1389" s="1" t="s">
        <v>162</v>
      </c>
      <c r="BB1389" s="1" t="s">
        <v>162</v>
      </c>
      <c r="BC1389" s="1" t="s">
        <v>162</v>
      </c>
      <c r="BD1389" s="1" t="s">
        <v>162</v>
      </c>
      <c r="BE1389" s="1" t="s">
        <v>162</v>
      </c>
      <c r="BS1389" s="1" t="s">
        <v>6481</v>
      </c>
      <c r="BT1389" s="5" t="s">
        <v>1496</v>
      </c>
      <c r="BU1389" s="1" t="s">
        <v>240</v>
      </c>
      <c r="BZ1389" s="1" t="s">
        <v>181</v>
      </c>
      <c r="CA1389" s="8" t="s">
        <v>16324</v>
      </c>
      <c r="CB1389" s="1" t="s">
        <v>3048</v>
      </c>
    </row>
    <row r="1390">
      <c r="A1390" s="1" t="s">
        <v>6464</v>
      </c>
      <c r="B1390" s="1" t="s">
        <v>16319</v>
      </c>
      <c r="C1390" s="1" t="s">
        <v>16329</v>
      </c>
      <c r="D1390" s="1" t="s">
        <v>126</v>
      </c>
      <c r="E1390" s="1" t="s">
        <v>128</v>
      </c>
      <c r="F1390" s="5" t="s">
        <v>150</v>
      </c>
      <c r="G1390" s="1" t="s">
        <v>6466</v>
      </c>
      <c r="H1390" s="1" t="s">
        <v>6467</v>
      </c>
      <c r="I1390" s="5" t="s">
        <v>150</v>
      </c>
      <c r="M1390" s="5" t="s">
        <v>150</v>
      </c>
      <c r="N1390" s="5" t="s">
        <v>16330</v>
      </c>
      <c r="O1390" s="5" t="s">
        <v>2423</v>
      </c>
      <c r="P1390" s="5" t="s">
        <v>174</v>
      </c>
      <c r="Q1390" s="5" t="s">
        <v>150</v>
      </c>
      <c r="R1390" s="5" t="s">
        <v>155</v>
      </c>
      <c r="S1390" s="5" t="s">
        <v>174</v>
      </c>
      <c r="T1390" s="5" t="s">
        <v>16332</v>
      </c>
      <c r="U1390" s="5" t="s">
        <v>158</v>
      </c>
      <c r="V1390" s="5" t="s">
        <v>158</v>
      </c>
      <c r="W1390" s="5" t="s">
        <v>861</v>
      </c>
      <c r="AB1390" s="5" t="s">
        <v>150</v>
      </c>
      <c r="AC1390" s="1" t="s">
        <v>162</v>
      </c>
      <c r="AD1390" s="1" t="s">
        <v>162</v>
      </c>
      <c r="AE1390" s="1" t="s">
        <v>162</v>
      </c>
      <c r="AF1390" s="1" t="s">
        <v>162</v>
      </c>
      <c r="AG1390" s="1" t="s">
        <v>162</v>
      </c>
      <c r="AH1390" s="1" t="s">
        <v>162</v>
      </c>
      <c r="AI1390" s="1" t="s">
        <v>162</v>
      </c>
      <c r="AJ1390" s="1" t="s">
        <v>162</v>
      </c>
      <c r="AK1390" s="1" t="s">
        <v>162</v>
      </c>
      <c r="AL1390" s="1" t="s">
        <v>162</v>
      </c>
      <c r="AM1390" s="1" t="s">
        <v>162</v>
      </c>
      <c r="AN1390" s="1" t="s">
        <v>162</v>
      </c>
      <c r="AO1390" s="1" t="s">
        <v>162</v>
      </c>
      <c r="AP1390" s="1" t="s">
        <v>162</v>
      </c>
      <c r="AQ1390" s="1" t="s">
        <v>162</v>
      </c>
      <c r="AR1390" s="1" t="s">
        <v>162</v>
      </c>
      <c r="AS1390" s="1" t="s">
        <v>162</v>
      </c>
      <c r="AT1390" s="1" t="s">
        <v>162</v>
      </c>
      <c r="AU1390" s="1" t="s">
        <v>162</v>
      </c>
      <c r="AV1390" s="1" t="s">
        <v>162</v>
      </c>
      <c r="AW1390" s="1" t="s">
        <v>162</v>
      </c>
      <c r="AX1390" s="1" t="s">
        <v>162</v>
      </c>
      <c r="AY1390" s="1" t="s">
        <v>162</v>
      </c>
      <c r="AZ1390" s="1" t="s">
        <v>162</v>
      </c>
      <c r="BA1390" s="1" t="s">
        <v>162</v>
      </c>
      <c r="BB1390" s="1" t="s">
        <v>162</v>
      </c>
      <c r="BC1390" s="1" t="s">
        <v>162</v>
      </c>
      <c r="BD1390" s="1" t="s">
        <v>162</v>
      </c>
      <c r="BE1390" s="1" t="s">
        <v>162</v>
      </c>
      <c r="BS1390" s="1" t="s">
        <v>6481</v>
      </c>
      <c r="BT1390" s="5" t="s">
        <v>2423</v>
      </c>
      <c r="BU1390" s="1" t="s">
        <v>768</v>
      </c>
      <c r="BZ1390" s="1" t="s">
        <v>181</v>
      </c>
      <c r="CA1390" s="8" t="s">
        <v>16339</v>
      </c>
      <c r="CB1390" s="1" t="s">
        <v>3048</v>
      </c>
    </row>
    <row r="1391">
      <c r="A1391" s="1" t="s">
        <v>16014</v>
      </c>
      <c r="B1391" s="1" t="s">
        <v>16340</v>
      </c>
      <c r="C1391" s="1" t="s">
        <v>16341</v>
      </c>
      <c r="D1391" s="1" t="s">
        <v>126</v>
      </c>
      <c r="E1391" s="1" t="s">
        <v>128</v>
      </c>
      <c r="F1391" s="5" t="s">
        <v>155</v>
      </c>
      <c r="G1391" s="1" t="s">
        <v>16017</v>
      </c>
      <c r="H1391" s="1" t="s">
        <v>16018</v>
      </c>
      <c r="I1391" s="5" t="s">
        <v>150</v>
      </c>
      <c r="M1391" s="5" t="s">
        <v>174</v>
      </c>
      <c r="N1391" s="5" t="s">
        <v>16343</v>
      </c>
      <c r="O1391" s="5" t="s">
        <v>1287</v>
      </c>
      <c r="P1391" s="5" t="s">
        <v>150</v>
      </c>
      <c r="Q1391" s="5" t="s">
        <v>155</v>
      </c>
      <c r="R1391" s="5" t="s">
        <v>174</v>
      </c>
      <c r="S1391" s="5" t="s">
        <v>174</v>
      </c>
      <c r="T1391" s="5" t="s">
        <v>158</v>
      </c>
      <c r="U1391" s="5" t="s">
        <v>158</v>
      </c>
      <c r="V1391" s="5" t="s">
        <v>158</v>
      </c>
      <c r="W1391" s="5" t="s">
        <v>159</v>
      </c>
      <c r="X1391" s="1" t="s">
        <v>591</v>
      </c>
      <c r="AB1391" s="5" t="s">
        <v>216</v>
      </c>
      <c r="AC1391" s="1" t="s">
        <v>162</v>
      </c>
      <c r="AD1391" s="1" t="s">
        <v>162</v>
      </c>
      <c r="AE1391" s="1" t="s">
        <v>162</v>
      </c>
      <c r="AF1391" s="1" t="s">
        <v>162</v>
      </c>
      <c r="AG1391" s="1" t="s">
        <v>162</v>
      </c>
      <c r="AH1391" s="1" t="s">
        <v>162</v>
      </c>
      <c r="AI1391" s="1" t="s">
        <v>162</v>
      </c>
      <c r="AJ1391" s="1" t="s">
        <v>162</v>
      </c>
      <c r="AK1391" s="1" t="s">
        <v>162</v>
      </c>
      <c r="AL1391" s="1" t="s">
        <v>162</v>
      </c>
      <c r="AM1391" s="1" t="s">
        <v>162</v>
      </c>
      <c r="AN1391" s="1" t="s">
        <v>162</v>
      </c>
      <c r="AO1391" s="1" t="s">
        <v>162</v>
      </c>
      <c r="AP1391" s="1" t="s">
        <v>162</v>
      </c>
      <c r="AQ1391" s="1" t="s">
        <v>162</v>
      </c>
      <c r="AR1391" s="1" t="s">
        <v>162</v>
      </c>
      <c r="AS1391" s="1" t="s">
        <v>162</v>
      </c>
      <c r="AT1391" s="1" t="s">
        <v>162</v>
      </c>
      <c r="AU1391" s="1" t="s">
        <v>162</v>
      </c>
      <c r="AV1391" s="1" t="s">
        <v>162</v>
      </c>
      <c r="AW1391" s="1" t="s">
        <v>162</v>
      </c>
      <c r="AX1391" s="1" t="s">
        <v>162</v>
      </c>
      <c r="AY1391" s="1" t="s">
        <v>162</v>
      </c>
      <c r="AZ1391" s="1" t="s">
        <v>162</v>
      </c>
      <c r="BA1391" s="1" t="s">
        <v>162</v>
      </c>
      <c r="BB1391" s="1" t="s">
        <v>162</v>
      </c>
      <c r="BC1391" s="1" t="s">
        <v>162</v>
      </c>
      <c r="BD1391" s="1" t="s">
        <v>259</v>
      </c>
      <c r="BE1391" s="1" t="s">
        <v>162</v>
      </c>
      <c r="BN1391" s="5" t="s">
        <v>9013</v>
      </c>
      <c r="BO1391" s="5" t="s">
        <v>11378</v>
      </c>
      <c r="BS1391" s="1" t="s">
        <v>8015</v>
      </c>
      <c r="BT1391" s="5" t="s">
        <v>1287</v>
      </c>
      <c r="BY1391" s="1" t="s">
        <v>180</v>
      </c>
      <c r="BZ1391" s="1" t="s">
        <v>181</v>
      </c>
      <c r="CA1391" s="8" t="s">
        <v>16351</v>
      </c>
      <c r="CB1391" s="1" t="s">
        <v>5687</v>
      </c>
    </row>
    <row r="1392">
      <c r="A1392" s="1" t="s">
        <v>15990</v>
      </c>
      <c r="B1392" s="1" t="s">
        <v>16341</v>
      </c>
      <c r="C1392" s="1" t="s">
        <v>16355</v>
      </c>
      <c r="D1392" s="1" t="s">
        <v>126</v>
      </c>
      <c r="E1392" s="1" t="s">
        <v>128</v>
      </c>
      <c r="F1392" s="5" t="s">
        <v>150</v>
      </c>
      <c r="G1392" s="1" t="s">
        <v>8014</v>
      </c>
      <c r="H1392" s="1" t="s">
        <v>15993</v>
      </c>
      <c r="I1392" s="5" t="s">
        <v>150</v>
      </c>
      <c r="M1392" s="5" t="s">
        <v>150</v>
      </c>
      <c r="N1392" s="5" t="s">
        <v>16356</v>
      </c>
      <c r="O1392" s="5" t="s">
        <v>993</v>
      </c>
      <c r="P1392" s="5" t="s">
        <v>174</v>
      </c>
      <c r="Q1392" s="5" t="s">
        <v>150</v>
      </c>
      <c r="R1392" s="5" t="s">
        <v>155</v>
      </c>
      <c r="S1392" s="5" t="s">
        <v>156</v>
      </c>
      <c r="T1392" s="5" t="s">
        <v>896</v>
      </c>
      <c r="U1392" s="5" t="s">
        <v>158</v>
      </c>
      <c r="V1392" s="5" t="s">
        <v>158</v>
      </c>
      <c r="W1392" s="5" t="s">
        <v>2184</v>
      </c>
      <c r="AB1392" s="5" t="s">
        <v>161</v>
      </c>
      <c r="AC1392" s="1" t="s">
        <v>162</v>
      </c>
      <c r="AD1392" s="1" t="s">
        <v>162</v>
      </c>
      <c r="AE1392" s="1" t="s">
        <v>162</v>
      </c>
      <c r="AF1392" s="1" t="s">
        <v>162</v>
      </c>
      <c r="AG1392" s="1" t="s">
        <v>162</v>
      </c>
      <c r="AH1392" s="1" t="s">
        <v>162</v>
      </c>
      <c r="AI1392" s="1" t="s">
        <v>162</v>
      </c>
      <c r="AJ1392" s="1" t="s">
        <v>162</v>
      </c>
      <c r="AK1392" s="1" t="s">
        <v>162</v>
      </c>
      <c r="AL1392" s="1" t="s">
        <v>162</v>
      </c>
      <c r="AM1392" s="1" t="s">
        <v>162</v>
      </c>
      <c r="AN1392" s="1" t="s">
        <v>162</v>
      </c>
      <c r="AO1392" s="1" t="s">
        <v>162</v>
      </c>
      <c r="AP1392" s="1" t="s">
        <v>162</v>
      </c>
      <c r="AQ1392" s="1" t="s">
        <v>162</v>
      </c>
      <c r="AR1392" s="1" t="s">
        <v>162</v>
      </c>
      <c r="AS1392" s="1" t="s">
        <v>162</v>
      </c>
      <c r="AT1392" s="1" t="s">
        <v>162</v>
      </c>
      <c r="AU1392" s="1" t="s">
        <v>162</v>
      </c>
      <c r="AV1392" s="1" t="s">
        <v>162</v>
      </c>
      <c r="AW1392" s="1" t="s">
        <v>162</v>
      </c>
      <c r="AX1392" s="1" t="s">
        <v>162</v>
      </c>
      <c r="AY1392" s="1" t="s">
        <v>162</v>
      </c>
      <c r="AZ1392" s="1" t="s">
        <v>162</v>
      </c>
      <c r="BA1392" s="1" t="s">
        <v>162</v>
      </c>
      <c r="BB1392" s="1" t="s">
        <v>162</v>
      </c>
      <c r="BC1392" s="1" t="s">
        <v>162</v>
      </c>
      <c r="BD1392" s="1" t="s">
        <v>162</v>
      </c>
      <c r="BE1392" s="1" t="s">
        <v>162</v>
      </c>
      <c r="BS1392" s="1" t="s">
        <v>8015</v>
      </c>
      <c r="BT1392" s="5" t="s">
        <v>993</v>
      </c>
      <c r="BU1392" s="1" t="s">
        <v>717</v>
      </c>
      <c r="BZ1392" s="1" t="s">
        <v>181</v>
      </c>
      <c r="CA1392" s="8" t="s">
        <v>16358</v>
      </c>
      <c r="CB1392" s="1" t="s">
        <v>5687</v>
      </c>
    </row>
    <row r="1393">
      <c r="A1393" s="1" t="s">
        <v>16004</v>
      </c>
      <c r="B1393" s="1" t="s">
        <v>16363</v>
      </c>
      <c r="C1393" s="1" t="s">
        <v>16364</v>
      </c>
      <c r="D1393" s="1" t="s">
        <v>126</v>
      </c>
      <c r="E1393" s="1" t="s">
        <v>128</v>
      </c>
      <c r="F1393" s="5" t="s">
        <v>174</v>
      </c>
      <c r="G1393" s="1" t="s">
        <v>8022</v>
      </c>
      <c r="H1393" s="1" t="s">
        <v>16006</v>
      </c>
      <c r="I1393" s="5" t="s">
        <v>150</v>
      </c>
      <c r="M1393" s="5" t="s">
        <v>174</v>
      </c>
      <c r="N1393" s="5" t="s">
        <v>16365</v>
      </c>
      <c r="O1393" s="5" t="s">
        <v>550</v>
      </c>
      <c r="P1393" s="5" t="s">
        <v>174</v>
      </c>
      <c r="Q1393" s="5" t="s">
        <v>174</v>
      </c>
      <c r="R1393" s="5" t="s">
        <v>155</v>
      </c>
      <c r="S1393" s="5" t="s">
        <v>156</v>
      </c>
      <c r="T1393" s="5" t="s">
        <v>158</v>
      </c>
      <c r="U1393" s="5" t="s">
        <v>158</v>
      </c>
      <c r="V1393" s="5" t="s">
        <v>158</v>
      </c>
      <c r="W1393" s="5" t="s">
        <v>257</v>
      </c>
      <c r="AB1393" s="5" t="s">
        <v>216</v>
      </c>
      <c r="AC1393" s="1" t="s">
        <v>162</v>
      </c>
      <c r="AD1393" s="1" t="s">
        <v>162</v>
      </c>
      <c r="AE1393" s="1" t="s">
        <v>162</v>
      </c>
      <c r="AF1393" s="1" t="s">
        <v>162</v>
      </c>
      <c r="AG1393" s="1" t="s">
        <v>162</v>
      </c>
      <c r="AH1393" s="1" t="s">
        <v>162</v>
      </c>
      <c r="AI1393" s="1" t="s">
        <v>162</v>
      </c>
      <c r="AJ1393" s="1" t="s">
        <v>162</v>
      </c>
      <c r="AK1393" s="1" t="s">
        <v>259</v>
      </c>
      <c r="AL1393" s="1" t="s">
        <v>162</v>
      </c>
      <c r="AM1393" s="1" t="s">
        <v>259</v>
      </c>
      <c r="AN1393" s="1" t="s">
        <v>162</v>
      </c>
      <c r="AO1393" s="1" t="s">
        <v>162</v>
      </c>
      <c r="AP1393" s="1" t="s">
        <v>162</v>
      </c>
      <c r="AQ1393" s="1" t="s">
        <v>162</v>
      </c>
      <c r="AR1393" s="1" t="s">
        <v>162</v>
      </c>
      <c r="AS1393" s="1" t="s">
        <v>162</v>
      </c>
      <c r="AT1393" s="1" t="s">
        <v>162</v>
      </c>
      <c r="AU1393" s="1" t="s">
        <v>162</v>
      </c>
      <c r="AV1393" s="1" t="s">
        <v>162</v>
      </c>
      <c r="AW1393" s="1" t="s">
        <v>162</v>
      </c>
      <c r="AX1393" s="1" t="s">
        <v>162</v>
      </c>
      <c r="AY1393" s="1" t="s">
        <v>162</v>
      </c>
      <c r="AZ1393" s="1" t="s">
        <v>162</v>
      </c>
      <c r="BA1393" s="1" t="s">
        <v>162</v>
      </c>
      <c r="BB1393" s="1" t="s">
        <v>162</v>
      </c>
      <c r="BC1393" s="1" t="s">
        <v>162</v>
      </c>
      <c r="BD1393" s="1" t="s">
        <v>162</v>
      </c>
      <c r="BE1393" s="1" t="s">
        <v>162</v>
      </c>
      <c r="BS1393" s="1" t="s">
        <v>8015</v>
      </c>
      <c r="BT1393" s="5" t="s">
        <v>550</v>
      </c>
      <c r="BU1393" s="1" t="s">
        <v>240</v>
      </c>
      <c r="BZ1393" s="1" t="s">
        <v>181</v>
      </c>
      <c r="CA1393" s="8" t="s">
        <v>16367</v>
      </c>
      <c r="CB1393" s="1" t="s">
        <v>5687</v>
      </c>
    </row>
    <row r="1394">
      <c r="A1394" s="1" t="s">
        <v>16370</v>
      </c>
      <c r="B1394" s="1" t="s">
        <v>16371</v>
      </c>
      <c r="C1394" s="1" t="s">
        <v>16372</v>
      </c>
      <c r="D1394" s="1" t="s">
        <v>126</v>
      </c>
      <c r="E1394" s="1" t="s">
        <v>128</v>
      </c>
      <c r="F1394" s="5" t="s">
        <v>155</v>
      </c>
      <c r="G1394" s="1" t="s">
        <v>16373</v>
      </c>
      <c r="H1394" s="1" t="s">
        <v>16374</v>
      </c>
      <c r="I1394" s="5" t="s">
        <v>150</v>
      </c>
      <c r="M1394" s="5" t="s">
        <v>150</v>
      </c>
      <c r="N1394" s="5" t="s">
        <v>16375</v>
      </c>
      <c r="O1394" s="5" t="s">
        <v>360</v>
      </c>
      <c r="P1394" s="5" t="s">
        <v>150</v>
      </c>
      <c r="Q1394" s="5" t="s">
        <v>155</v>
      </c>
      <c r="R1394" s="5" t="s">
        <v>174</v>
      </c>
      <c r="S1394" s="5" t="s">
        <v>155</v>
      </c>
      <c r="T1394" s="5" t="s">
        <v>158</v>
      </c>
      <c r="U1394" s="5" t="s">
        <v>158</v>
      </c>
      <c r="V1394" s="5" t="s">
        <v>158</v>
      </c>
      <c r="W1394" s="5" t="s">
        <v>257</v>
      </c>
      <c r="AB1394" s="5" t="s">
        <v>216</v>
      </c>
      <c r="AC1394" s="1" t="s">
        <v>162</v>
      </c>
      <c r="AD1394" s="1" t="s">
        <v>162</v>
      </c>
      <c r="AE1394" s="1" t="s">
        <v>162</v>
      </c>
      <c r="AF1394" s="1" t="s">
        <v>162</v>
      </c>
      <c r="AG1394" s="1" t="s">
        <v>162</v>
      </c>
      <c r="AH1394" s="1" t="s">
        <v>162</v>
      </c>
      <c r="AI1394" s="1" t="s">
        <v>162</v>
      </c>
      <c r="AJ1394" s="1" t="s">
        <v>162</v>
      </c>
      <c r="AK1394" s="1" t="s">
        <v>162</v>
      </c>
      <c r="AL1394" s="1" t="s">
        <v>162</v>
      </c>
      <c r="AM1394" s="1" t="s">
        <v>162</v>
      </c>
      <c r="AN1394" s="1" t="s">
        <v>162</v>
      </c>
      <c r="AO1394" s="1" t="s">
        <v>162</v>
      </c>
      <c r="AP1394" s="1" t="s">
        <v>162</v>
      </c>
      <c r="AQ1394" s="1" t="s">
        <v>162</v>
      </c>
      <c r="AR1394" s="1" t="s">
        <v>162</v>
      </c>
      <c r="AS1394" s="1" t="s">
        <v>162</v>
      </c>
      <c r="AT1394" s="1" t="s">
        <v>162</v>
      </c>
      <c r="AU1394" s="1" t="s">
        <v>162</v>
      </c>
      <c r="AV1394" s="1" t="s">
        <v>162</v>
      </c>
      <c r="AW1394" s="1" t="s">
        <v>162</v>
      </c>
      <c r="AX1394" s="1" t="s">
        <v>162</v>
      </c>
      <c r="AY1394" s="1" t="s">
        <v>162</v>
      </c>
      <c r="AZ1394" s="1" t="s">
        <v>162</v>
      </c>
      <c r="BA1394" s="1" t="s">
        <v>162</v>
      </c>
      <c r="BB1394" s="1" t="s">
        <v>162</v>
      </c>
      <c r="BC1394" s="1" t="s">
        <v>162</v>
      </c>
      <c r="BD1394" s="1" t="s">
        <v>162</v>
      </c>
      <c r="BE1394" s="1" t="s">
        <v>162</v>
      </c>
      <c r="BS1394" s="1" t="s">
        <v>9041</v>
      </c>
      <c r="BT1394" s="5" t="s">
        <v>360</v>
      </c>
      <c r="BU1394" s="1" t="s">
        <v>240</v>
      </c>
      <c r="BZ1394" s="1" t="s">
        <v>181</v>
      </c>
      <c r="CA1394" s="8" t="s">
        <v>16377</v>
      </c>
      <c r="CB1394" s="1" t="s">
        <v>196</v>
      </c>
    </row>
    <row r="1395">
      <c r="A1395" s="1" t="s">
        <v>16379</v>
      </c>
      <c r="B1395" s="1" t="s">
        <v>16372</v>
      </c>
      <c r="C1395" s="1" t="s">
        <v>16381</v>
      </c>
      <c r="D1395" s="1" t="s">
        <v>126</v>
      </c>
      <c r="E1395" s="1" t="s">
        <v>128</v>
      </c>
      <c r="F1395" s="5" t="s">
        <v>174</v>
      </c>
      <c r="G1395" s="1" t="s">
        <v>9048</v>
      </c>
      <c r="H1395" s="1" t="s">
        <v>16382</v>
      </c>
      <c r="I1395" s="5" t="s">
        <v>150</v>
      </c>
      <c r="M1395" s="5" t="s">
        <v>174</v>
      </c>
      <c r="N1395" s="5" t="s">
        <v>16383</v>
      </c>
      <c r="O1395" s="5" t="s">
        <v>752</v>
      </c>
      <c r="P1395" s="5" t="s">
        <v>174</v>
      </c>
      <c r="Q1395" s="5" t="s">
        <v>174</v>
      </c>
      <c r="R1395" s="5" t="s">
        <v>155</v>
      </c>
      <c r="S1395" s="5" t="s">
        <v>156</v>
      </c>
      <c r="T1395" s="5" t="s">
        <v>158</v>
      </c>
      <c r="U1395" s="5" t="s">
        <v>157</v>
      </c>
      <c r="V1395" s="5" t="s">
        <v>158</v>
      </c>
      <c r="W1395" s="5" t="s">
        <v>2907</v>
      </c>
      <c r="AB1395" s="5" t="s">
        <v>161</v>
      </c>
      <c r="AC1395" s="1" t="s">
        <v>162</v>
      </c>
      <c r="AD1395" s="1" t="s">
        <v>162</v>
      </c>
      <c r="AE1395" s="1" t="s">
        <v>162</v>
      </c>
      <c r="AF1395" s="1" t="s">
        <v>162</v>
      </c>
      <c r="AG1395" s="1" t="s">
        <v>162</v>
      </c>
      <c r="AH1395" s="1" t="s">
        <v>162</v>
      </c>
      <c r="AI1395" s="1" t="s">
        <v>162</v>
      </c>
      <c r="AJ1395" s="1" t="s">
        <v>162</v>
      </c>
      <c r="AK1395" s="1" t="s">
        <v>162</v>
      </c>
      <c r="AL1395" s="1" t="s">
        <v>162</v>
      </c>
      <c r="AM1395" s="1" t="s">
        <v>162</v>
      </c>
      <c r="AN1395" s="1" t="s">
        <v>162</v>
      </c>
      <c r="AO1395" s="1" t="s">
        <v>162</v>
      </c>
      <c r="AP1395" s="1" t="s">
        <v>162</v>
      </c>
      <c r="AQ1395" s="1" t="s">
        <v>162</v>
      </c>
      <c r="AR1395" s="1" t="s">
        <v>162</v>
      </c>
      <c r="AS1395" s="1" t="s">
        <v>162</v>
      </c>
      <c r="AT1395" s="1" t="s">
        <v>162</v>
      </c>
      <c r="AU1395" s="1" t="s">
        <v>162</v>
      </c>
      <c r="AV1395" s="1" t="s">
        <v>162</v>
      </c>
      <c r="AW1395" s="1" t="s">
        <v>162</v>
      </c>
      <c r="AX1395" s="1" t="s">
        <v>162</v>
      </c>
      <c r="AY1395" s="1" t="s">
        <v>162</v>
      </c>
      <c r="AZ1395" s="1" t="s">
        <v>162</v>
      </c>
      <c r="BA1395" s="1" t="s">
        <v>162</v>
      </c>
      <c r="BB1395" s="1" t="s">
        <v>162</v>
      </c>
      <c r="BC1395" s="1" t="s">
        <v>162</v>
      </c>
      <c r="BD1395" s="1" t="s">
        <v>162</v>
      </c>
      <c r="BE1395" s="1" t="s">
        <v>162</v>
      </c>
      <c r="BS1395" s="1" t="s">
        <v>9041</v>
      </c>
      <c r="BT1395" s="5" t="s">
        <v>752</v>
      </c>
      <c r="BV1395" s="1" t="s">
        <v>1023</v>
      </c>
      <c r="BZ1395" s="1" t="s">
        <v>181</v>
      </c>
      <c r="CA1395" s="8" t="s">
        <v>16386</v>
      </c>
      <c r="CB1395" s="1" t="s">
        <v>196</v>
      </c>
    </row>
    <row r="1396">
      <c r="A1396" s="1" t="s">
        <v>16389</v>
      </c>
      <c r="B1396" s="1" t="s">
        <v>16381</v>
      </c>
      <c r="C1396" s="1" t="s">
        <v>16390</v>
      </c>
      <c r="D1396" s="1" t="s">
        <v>126</v>
      </c>
      <c r="E1396" s="1" t="s">
        <v>128</v>
      </c>
      <c r="F1396" s="5" t="s">
        <v>150</v>
      </c>
      <c r="G1396" s="1" t="s">
        <v>9040</v>
      </c>
      <c r="H1396" s="1" t="s">
        <v>16392</v>
      </c>
      <c r="I1396" s="5" t="s">
        <v>150</v>
      </c>
      <c r="M1396" s="5" t="s">
        <v>150</v>
      </c>
      <c r="N1396" s="5" t="s">
        <v>11664</v>
      </c>
      <c r="O1396" s="5" t="s">
        <v>694</v>
      </c>
      <c r="P1396" s="5" t="s">
        <v>174</v>
      </c>
      <c r="Q1396" s="5" t="s">
        <v>150</v>
      </c>
      <c r="R1396" s="5" t="s">
        <v>155</v>
      </c>
      <c r="S1396" s="5" t="s">
        <v>156</v>
      </c>
      <c r="T1396" s="5" t="s">
        <v>468</v>
      </c>
      <c r="U1396" s="5" t="s">
        <v>158</v>
      </c>
      <c r="V1396" s="5" t="s">
        <v>158</v>
      </c>
      <c r="W1396" s="5" t="s">
        <v>360</v>
      </c>
      <c r="AB1396" s="5" t="s">
        <v>155</v>
      </c>
      <c r="AC1396" s="1" t="s">
        <v>162</v>
      </c>
      <c r="AD1396" s="1" t="s">
        <v>162</v>
      </c>
      <c r="AE1396" s="1" t="s">
        <v>162</v>
      </c>
      <c r="AF1396" s="1" t="s">
        <v>162</v>
      </c>
      <c r="AG1396" s="1" t="s">
        <v>162</v>
      </c>
      <c r="AH1396" s="1" t="s">
        <v>162</v>
      </c>
      <c r="AI1396" s="1" t="s">
        <v>162</v>
      </c>
      <c r="AJ1396" s="1" t="s">
        <v>162</v>
      </c>
      <c r="AK1396" s="1" t="s">
        <v>162</v>
      </c>
      <c r="AL1396" s="1" t="s">
        <v>162</v>
      </c>
      <c r="AM1396" s="1" t="s">
        <v>162</v>
      </c>
      <c r="AN1396" s="1" t="s">
        <v>162</v>
      </c>
      <c r="AO1396" s="1" t="s">
        <v>162</v>
      </c>
      <c r="AP1396" s="1" t="s">
        <v>162</v>
      </c>
      <c r="AQ1396" s="1" t="s">
        <v>162</v>
      </c>
      <c r="AR1396" s="1" t="s">
        <v>162</v>
      </c>
      <c r="AS1396" s="1" t="s">
        <v>162</v>
      </c>
      <c r="AT1396" s="1" t="s">
        <v>162</v>
      </c>
      <c r="AU1396" s="1" t="s">
        <v>162</v>
      </c>
      <c r="AV1396" s="1" t="s">
        <v>162</v>
      </c>
      <c r="AW1396" s="1" t="s">
        <v>162</v>
      </c>
      <c r="AX1396" s="1" t="s">
        <v>162</v>
      </c>
      <c r="AY1396" s="1" t="s">
        <v>162</v>
      </c>
      <c r="AZ1396" s="1" t="s">
        <v>162</v>
      </c>
      <c r="BA1396" s="1" t="s">
        <v>162</v>
      </c>
      <c r="BB1396" s="1" t="s">
        <v>162</v>
      </c>
      <c r="BC1396" s="1" t="s">
        <v>162</v>
      </c>
      <c r="BD1396" s="1" t="s">
        <v>162</v>
      </c>
      <c r="BE1396" s="1" t="s">
        <v>162</v>
      </c>
      <c r="BS1396" s="1" t="s">
        <v>9041</v>
      </c>
      <c r="BT1396" s="5" t="s">
        <v>694</v>
      </c>
      <c r="BU1396" s="1" t="s">
        <v>184</v>
      </c>
      <c r="BZ1396" s="1" t="s">
        <v>181</v>
      </c>
      <c r="CA1396" s="8" t="s">
        <v>16393</v>
      </c>
      <c r="CB1396" s="1" t="s">
        <v>196</v>
      </c>
    </row>
    <row r="1397">
      <c r="A1397" s="1" t="s">
        <v>7425</v>
      </c>
      <c r="B1397" s="1" t="s">
        <v>16395</v>
      </c>
      <c r="C1397" s="1" t="s">
        <v>16396</v>
      </c>
      <c r="D1397" s="1" t="s">
        <v>126</v>
      </c>
      <c r="E1397" s="1" t="s">
        <v>128</v>
      </c>
      <c r="F1397" s="5" t="s">
        <v>216</v>
      </c>
      <c r="G1397" s="1" t="s">
        <v>7430</v>
      </c>
      <c r="H1397" s="1" t="s">
        <v>7433</v>
      </c>
      <c r="I1397" s="5" t="s">
        <v>150</v>
      </c>
      <c r="M1397" s="5" t="s">
        <v>174</v>
      </c>
      <c r="N1397" s="5" t="s">
        <v>16397</v>
      </c>
      <c r="O1397" s="5" t="s">
        <v>175</v>
      </c>
      <c r="P1397" s="5" t="s">
        <v>150</v>
      </c>
      <c r="Q1397" s="5" t="s">
        <v>155</v>
      </c>
      <c r="R1397" s="5" t="s">
        <v>174</v>
      </c>
      <c r="S1397" s="5" t="s">
        <v>150</v>
      </c>
      <c r="BS1397" s="1" t="s">
        <v>7334</v>
      </c>
      <c r="BT1397" s="5" t="s">
        <v>175</v>
      </c>
      <c r="BZ1397" s="1" t="s">
        <v>181</v>
      </c>
      <c r="CA1397" s="8" t="s">
        <v>16399</v>
      </c>
      <c r="CB1397" s="1" t="s">
        <v>9036</v>
      </c>
    </row>
    <row r="1398">
      <c r="A1398" s="1" t="s">
        <v>7404</v>
      </c>
      <c r="B1398" s="1" t="s">
        <v>16396</v>
      </c>
      <c r="C1398" s="1" t="s">
        <v>16400</v>
      </c>
      <c r="D1398" s="1" t="s">
        <v>126</v>
      </c>
      <c r="E1398" s="1" t="s">
        <v>128</v>
      </c>
      <c r="F1398" s="5" t="s">
        <v>161</v>
      </c>
      <c r="G1398" s="1" t="s">
        <v>7407</v>
      </c>
      <c r="H1398" s="1" t="s">
        <v>7408</v>
      </c>
      <c r="I1398" s="5" t="s">
        <v>150</v>
      </c>
      <c r="M1398" s="5" t="s">
        <v>174</v>
      </c>
      <c r="N1398" s="5" t="s">
        <v>16401</v>
      </c>
      <c r="O1398" s="5" t="s">
        <v>520</v>
      </c>
      <c r="P1398" s="5" t="s">
        <v>150</v>
      </c>
      <c r="Q1398" s="5" t="s">
        <v>155</v>
      </c>
      <c r="R1398" s="5" t="s">
        <v>174</v>
      </c>
      <c r="S1398" s="5" t="s">
        <v>174</v>
      </c>
      <c r="T1398" s="5" t="s">
        <v>158</v>
      </c>
      <c r="U1398" s="5" t="s">
        <v>158</v>
      </c>
      <c r="V1398" s="5" t="s">
        <v>158</v>
      </c>
      <c r="W1398" s="5" t="s">
        <v>257</v>
      </c>
      <c r="AB1398" s="5" t="s">
        <v>216</v>
      </c>
      <c r="AC1398" s="1" t="s">
        <v>162</v>
      </c>
      <c r="AD1398" s="1" t="s">
        <v>162</v>
      </c>
      <c r="AE1398" s="1" t="s">
        <v>162</v>
      </c>
      <c r="AF1398" s="1" t="s">
        <v>162</v>
      </c>
      <c r="AG1398" s="1" t="s">
        <v>162</v>
      </c>
      <c r="AH1398" s="1" t="s">
        <v>162</v>
      </c>
      <c r="AI1398" s="1" t="s">
        <v>162</v>
      </c>
      <c r="AJ1398" s="1" t="s">
        <v>162</v>
      </c>
      <c r="AK1398" s="1" t="s">
        <v>162</v>
      </c>
      <c r="AL1398" s="1" t="s">
        <v>162</v>
      </c>
      <c r="AM1398" s="1" t="s">
        <v>162</v>
      </c>
      <c r="AN1398" s="1" t="s">
        <v>162</v>
      </c>
      <c r="AO1398" s="1" t="s">
        <v>162</v>
      </c>
      <c r="AP1398" s="1" t="s">
        <v>162</v>
      </c>
      <c r="AQ1398" s="1" t="s">
        <v>162</v>
      </c>
      <c r="AR1398" s="1" t="s">
        <v>162</v>
      </c>
      <c r="AS1398" s="1" t="s">
        <v>162</v>
      </c>
      <c r="AT1398" s="1" t="s">
        <v>162</v>
      </c>
      <c r="AU1398" s="1" t="s">
        <v>162</v>
      </c>
      <c r="AV1398" s="1" t="s">
        <v>162</v>
      </c>
      <c r="AW1398" s="1" t="s">
        <v>162</v>
      </c>
      <c r="AX1398" s="1" t="s">
        <v>162</v>
      </c>
      <c r="AY1398" s="1" t="s">
        <v>162</v>
      </c>
      <c r="AZ1398" s="1" t="s">
        <v>162</v>
      </c>
      <c r="BA1398" s="1" t="s">
        <v>162</v>
      </c>
      <c r="BB1398" s="1" t="s">
        <v>162</v>
      </c>
      <c r="BC1398" s="1" t="s">
        <v>162</v>
      </c>
      <c r="BD1398" s="1" t="s">
        <v>162</v>
      </c>
      <c r="BE1398" s="1" t="s">
        <v>162</v>
      </c>
      <c r="BS1398" s="1" t="s">
        <v>7334</v>
      </c>
      <c r="BT1398" s="5" t="s">
        <v>520</v>
      </c>
      <c r="BU1398" s="1" t="s">
        <v>240</v>
      </c>
      <c r="BZ1398" s="1" t="s">
        <v>181</v>
      </c>
      <c r="CA1398" s="8" t="s">
        <v>16402</v>
      </c>
      <c r="CB1398" s="1" t="s">
        <v>9036</v>
      </c>
    </row>
    <row r="1399">
      <c r="A1399" s="1" t="s">
        <v>7389</v>
      </c>
      <c r="B1399" s="1" t="s">
        <v>16400</v>
      </c>
      <c r="C1399" s="1" t="s">
        <v>16404</v>
      </c>
      <c r="D1399" s="1" t="s">
        <v>126</v>
      </c>
      <c r="E1399" s="1" t="s">
        <v>128</v>
      </c>
      <c r="F1399" s="5" t="s">
        <v>156</v>
      </c>
      <c r="G1399" s="1" t="s">
        <v>7391</v>
      </c>
      <c r="H1399" s="1" t="s">
        <v>7392</v>
      </c>
      <c r="I1399" s="5" t="s">
        <v>150</v>
      </c>
      <c r="M1399" s="5" t="s">
        <v>174</v>
      </c>
      <c r="N1399" s="5" t="s">
        <v>16405</v>
      </c>
      <c r="O1399" s="5" t="s">
        <v>2306</v>
      </c>
      <c r="P1399" s="5" t="s">
        <v>150</v>
      </c>
      <c r="Q1399" s="5" t="s">
        <v>155</v>
      </c>
      <c r="R1399" s="5" t="s">
        <v>155</v>
      </c>
      <c r="S1399" s="5" t="s">
        <v>216</v>
      </c>
      <c r="T1399" s="5" t="s">
        <v>896</v>
      </c>
      <c r="U1399" s="5" t="s">
        <v>158</v>
      </c>
      <c r="V1399" s="5" t="s">
        <v>158</v>
      </c>
      <c r="W1399" s="5" t="s">
        <v>360</v>
      </c>
      <c r="AB1399" s="5" t="s">
        <v>155</v>
      </c>
      <c r="AC1399" s="1" t="s">
        <v>162</v>
      </c>
      <c r="AD1399" s="1" t="s">
        <v>162</v>
      </c>
      <c r="AE1399" s="1" t="s">
        <v>162</v>
      </c>
      <c r="AF1399" s="1" t="s">
        <v>162</v>
      </c>
      <c r="AG1399" s="1" t="s">
        <v>162</v>
      </c>
      <c r="AH1399" s="1" t="s">
        <v>162</v>
      </c>
      <c r="AI1399" s="1" t="s">
        <v>162</v>
      </c>
      <c r="AJ1399" s="1" t="s">
        <v>162</v>
      </c>
      <c r="AK1399" s="1" t="s">
        <v>162</v>
      </c>
      <c r="AL1399" s="1" t="s">
        <v>162</v>
      </c>
      <c r="AM1399" s="1" t="s">
        <v>162</v>
      </c>
      <c r="AN1399" s="1" t="s">
        <v>162</v>
      </c>
      <c r="AO1399" s="1" t="s">
        <v>162</v>
      </c>
      <c r="AP1399" s="1" t="s">
        <v>162</v>
      </c>
      <c r="AQ1399" s="1" t="s">
        <v>162</v>
      </c>
      <c r="AR1399" s="1" t="s">
        <v>162</v>
      </c>
      <c r="AS1399" s="1" t="s">
        <v>162</v>
      </c>
      <c r="AT1399" s="1" t="s">
        <v>162</v>
      </c>
      <c r="AU1399" s="1" t="s">
        <v>162</v>
      </c>
      <c r="AV1399" s="1" t="s">
        <v>162</v>
      </c>
      <c r="AW1399" s="1" t="s">
        <v>162</v>
      </c>
      <c r="AX1399" s="1" t="s">
        <v>162</v>
      </c>
      <c r="AY1399" s="1" t="s">
        <v>162</v>
      </c>
      <c r="AZ1399" s="1" t="s">
        <v>162</v>
      </c>
      <c r="BA1399" s="1" t="s">
        <v>162</v>
      </c>
      <c r="BB1399" s="1" t="s">
        <v>162</v>
      </c>
      <c r="BC1399" s="1" t="s">
        <v>162</v>
      </c>
      <c r="BD1399" s="1" t="s">
        <v>162</v>
      </c>
      <c r="BE1399" s="1" t="s">
        <v>162</v>
      </c>
      <c r="BS1399" s="1" t="s">
        <v>7334</v>
      </c>
      <c r="BT1399" s="5" t="s">
        <v>2306</v>
      </c>
      <c r="BU1399" s="1" t="s">
        <v>184</v>
      </c>
      <c r="BZ1399" s="1" t="s">
        <v>181</v>
      </c>
      <c r="CA1399" s="8" t="s">
        <v>16406</v>
      </c>
      <c r="CB1399" s="1" t="s">
        <v>9036</v>
      </c>
    </row>
    <row r="1400">
      <c r="A1400" s="1" t="s">
        <v>7363</v>
      </c>
      <c r="B1400" s="1" t="s">
        <v>16409</v>
      </c>
      <c r="C1400" s="1" t="s">
        <v>16410</v>
      </c>
      <c r="D1400" s="1" t="s">
        <v>126</v>
      </c>
      <c r="E1400" s="1" t="s">
        <v>128</v>
      </c>
      <c r="F1400" s="5" t="s">
        <v>155</v>
      </c>
      <c r="G1400" s="1" t="s">
        <v>7366</v>
      </c>
      <c r="H1400" s="1" t="s">
        <v>7368</v>
      </c>
      <c r="I1400" s="5" t="s">
        <v>150</v>
      </c>
      <c r="M1400" s="5" t="s">
        <v>174</v>
      </c>
      <c r="N1400" s="5" t="s">
        <v>16411</v>
      </c>
      <c r="O1400" s="5" t="s">
        <v>1414</v>
      </c>
      <c r="P1400" s="5" t="s">
        <v>150</v>
      </c>
      <c r="Q1400" s="5" t="s">
        <v>155</v>
      </c>
      <c r="R1400" s="5" t="s">
        <v>155</v>
      </c>
      <c r="S1400" s="5" t="s">
        <v>216</v>
      </c>
      <c r="T1400" s="5" t="s">
        <v>882</v>
      </c>
      <c r="U1400" s="5" t="s">
        <v>158</v>
      </c>
      <c r="V1400" s="5" t="s">
        <v>158</v>
      </c>
      <c r="W1400" s="5" t="s">
        <v>360</v>
      </c>
      <c r="AB1400" s="5" t="s">
        <v>155</v>
      </c>
      <c r="AC1400" s="1" t="s">
        <v>162</v>
      </c>
      <c r="AD1400" s="1" t="s">
        <v>162</v>
      </c>
      <c r="AE1400" s="1" t="s">
        <v>162</v>
      </c>
      <c r="AF1400" s="1" t="s">
        <v>162</v>
      </c>
      <c r="AG1400" s="1" t="s">
        <v>162</v>
      </c>
      <c r="AH1400" s="1" t="s">
        <v>162</v>
      </c>
      <c r="AI1400" s="1" t="s">
        <v>162</v>
      </c>
      <c r="AJ1400" s="1" t="s">
        <v>162</v>
      </c>
      <c r="AK1400" s="1" t="s">
        <v>162</v>
      </c>
      <c r="AL1400" s="1" t="s">
        <v>162</v>
      </c>
      <c r="AM1400" s="1" t="s">
        <v>162</v>
      </c>
      <c r="AN1400" s="1" t="s">
        <v>162</v>
      </c>
      <c r="AO1400" s="1" t="s">
        <v>162</v>
      </c>
      <c r="AP1400" s="1" t="s">
        <v>162</v>
      </c>
      <c r="AQ1400" s="1" t="s">
        <v>162</v>
      </c>
      <c r="AR1400" s="1" t="s">
        <v>162</v>
      </c>
      <c r="AS1400" s="1" t="s">
        <v>162</v>
      </c>
      <c r="AT1400" s="1" t="s">
        <v>162</v>
      </c>
      <c r="AU1400" s="1" t="s">
        <v>162</v>
      </c>
      <c r="AV1400" s="1" t="s">
        <v>162</v>
      </c>
      <c r="AW1400" s="1" t="s">
        <v>162</v>
      </c>
      <c r="AX1400" s="1" t="s">
        <v>162</v>
      </c>
      <c r="AY1400" s="1" t="s">
        <v>162</v>
      </c>
      <c r="AZ1400" s="1" t="s">
        <v>162</v>
      </c>
      <c r="BA1400" s="1" t="s">
        <v>162</v>
      </c>
      <c r="BB1400" s="1" t="s">
        <v>162</v>
      </c>
      <c r="BC1400" s="1" t="s">
        <v>162</v>
      </c>
      <c r="BD1400" s="1" t="s">
        <v>162</v>
      </c>
      <c r="BE1400" s="1" t="s">
        <v>162</v>
      </c>
      <c r="BS1400" s="1" t="s">
        <v>7334</v>
      </c>
      <c r="BT1400" s="5" t="s">
        <v>1414</v>
      </c>
      <c r="BU1400" s="1" t="s">
        <v>184</v>
      </c>
      <c r="BZ1400" s="1" t="s">
        <v>181</v>
      </c>
      <c r="CA1400" s="8" t="s">
        <v>16414</v>
      </c>
      <c r="CB1400" s="1" t="s">
        <v>9036</v>
      </c>
    </row>
    <row r="1401">
      <c r="A1401" s="1" t="s">
        <v>7341</v>
      </c>
      <c r="B1401" s="1" t="s">
        <v>16410</v>
      </c>
      <c r="C1401" s="1" t="s">
        <v>8949</v>
      </c>
      <c r="D1401" s="1" t="s">
        <v>126</v>
      </c>
      <c r="E1401" s="1" t="s">
        <v>128</v>
      </c>
      <c r="F1401" s="5" t="s">
        <v>174</v>
      </c>
      <c r="G1401" s="1" t="s">
        <v>7343</v>
      </c>
      <c r="H1401" s="1" t="s">
        <v>7344</v>
      </c>
      <c r="I1401" s="5" t="s">
        <v>150</v>
      </c>
      <c r="M1401" s="5" t="s">
        <v>174</v>
      </c>
      <c r="N1401" s="5" t="s">
        <v>16418</v>
      </c>
      <c r="O1401" s="5" t="s">
        <v>550</v>
      </c>
      <c r="P1401" s="5" t="s">
        <v>174</v>
      </c>
      <c r="Q1401" s="5" t="s">
        <v>174</v>
      </c>
      <c r="R1401" s="5" t="s">
        <v>155</v>
      </c>
      <c r="S1401" s="5" t="s">
        <v>155</v>
      </c>
      <c r="T1401" s="5" t="s">
        <v>158</v>
      </c>
      <c r="U1401" s="5" t="s">
        <v>158</v>
      </c>
      <c r="V1401" s="5" t="s">
        <v>158</v>
      </c>
      <c r="W1401" s="5" t="s">
        <v>257</v>
      </c>
      <c r="AB1401" s="5" t="s">
        <v>216</v>
      </c>
      <c r="AC1401" s="1" t="s">
        <v>162</v>
      </c>
      <c r="AD1401" s="1" t="s">
        <v>162</v>
      </c>
      <c r="AE1401" s="1" t="s">
        <v>162</v>
      </c>
      <c r="AF1401" s="1" t="s">
        <v>162</v>
      </c>
      <c r="AG1401" s="1" t="s">
        <v>162</v>
      </c>
      <c r="AH1401" s="1" t="s">
        <v>162</v>
      </c>
      <c r="AI1401" s="1" t="s">
        <v>162</v>
      </c>
      <c r="AJ1401" s="1" t="s">
        <v>162</v>
      </c>
      <c r="AK1401" s="1" t="s">
        <v>162</v>
      </c>
      <c r="AL1401" s="1" t="s">
        <v>162</v>
      </c>
      <c r="AM1401" s="1" t="s">
        <v>162</v>
      </c>
      <c r="AN1401" s="1" t="s">
        <v>162</v>
      </c>
      <c r="AO1401" s="1" t="s">
        <v>162</v>
      </c>
      <c r="AP1401" s="1" t="s">
        <v>162</v>
      </c>
      <c r="AQ1401" s="1" t="s">
        <v>162</v>
      </c>
      <c r="AR1401" s="1" t="s">
        <v>162</v>
      </c>
      <c r="AS1401" s="1" t="s">
        <v>162</v>
      </c>
      <c r="AT1401" s="1" t="s">
        <v>162</v>
      </c>
      <c r="AU1401" s="1" t="s">
        <v>162</v>
      </c>
      <c r="AV1401" s="1" t="s">
        <v>162</v>
      </c>
      <c r="AW1401" s="1" t="s">
        <v>162</v>
      </c>
      <c r="AX1401" s="1" t="s">
        <v>162</v>
      </c>
      <c r="AY1401" s="1" t="s">
        <v>162</v>
      </c>
      <c r="AZ1401" s="1" t="s">
        <v>162</v>
      </c>
      <c r="BA1401" s="1" t="s">
        <v>162</v>
      </c>
      <c r="BB1401" s="1" t="s">
        <v>162</v>
      </c>
      <c r="BC1401" s="1" t="s">
        <v>162</v>
      </c>
      <c r="BD1401" s="1" t="s">
        <v>162</v>
      </c>
      <c r="BE1401" s="1" t="s">
        <v>162</v>
      </c>
      <c r="BS1401" s="1" t="s">
        <v>7334</v>
      </c>
      <c r="BT1401" s="5" t="s">
        <v>550</v>
      </c>
      <c r="BU1401" s="1" t="s">
        <v>240</v>
      </c>
      <c r="BZ1401" s="1" t="s">
        <v>181</v>
      </c>
      <c r="CA1401" s="8" t="s">
        <v>16420</v>
      </c>
      <c r="CB1401" s="1" t="s">
        <v>9036</v>
      </c>
    </row>
    <row r="1402">
      <c r="A1402" s="1" t="s">
        <v>7317</v>
      </c>
      <c r="B1402" s="1" t="s">
        <v>8949</v>
      </c>
      <c r="C1402" s="1" t="s">
        <v>16421</v>
      </c>
      <c r="D1402" s="1" t="s">
        <v>126</v>
      </c>
      <c r="E1402" s="1" t="s">
        <v>128</v>
      </c>
      <c r="F1402" s="5" t="s">
        <v>150</v>
      </c>
      <c r="G1402" s="1" t="s">
        <v>7319</v>
      </c>
      <c r="H1402" s="1" t="s">
        <v>7320</v>
      </c>
      <c r="I1402" s="5" t="s">
        <v>150</v>
      </c>
      <c r="M1402" s="5" t="s">
        <v>150</v>
      </c>
      <c r="N1402" s="5" t="s">
        <v>16425</v>
      </c>
      <c r="O1402" s="5" t="s">
        <v>589</v>
      </c>
      <c r="P1402" s="5" t="s">
        <v>174</v>
      </c>
      <c r="Q1402" s="5" t="s">
        <v>150</v>
      </c>
      <c r="R1402" s="5" t="s">
        <v>155</v>
      </c>
      <c r="S1402" s="5" t="s">
        <v>156</v>
      </c>
      <c r="T1402" s="5" t="s">
        <v>807</v>
      </c>
      <c r="U1402" s="5" t="s">
        <v>158</v>
      </c>
      <c r="V1402" s="5" t="s">
        <v>158</v>
      </c>
      <c r="W1402" s="5" t="s">
        <v>675</v>
      </c>
      <c r="AB1402" s="5" t="s">
        <v>155</v>
      </c>
      <c r="AC1402" s="1" t="s">
        <v>162</v>
      </c>
      <c r="AD1402" s="1" t="s">
        <v>162</v>
      </c>
      <c r="AE1402" s="1" t="s">
        <v>162</v>
      </c>
      <c r="AF1402" s="1" t="s">
        <v>162</v>
      </c>
      <c r="AG1402" s="1" t="s">
        <v>162</v>
      </c>
      <c r="AH1402" s="1" t="s">
        <v>162</v>
      </c>
      <c r="AI1402" s="1" t="s">
        <v>162</v>
      </c>
      <c r="AJ1402" s="1" t="s">
        <v>162</v>
      </c>
      <c r="AK1402" s="1" t="s">
        <v>162</v>
      </c>
      <c r="AL1402" s="1" t="s">
        <v>162</v>
      </c>
      <c r="AM1402" s="1" t="s">
        <v>162</v>
      </c>
      <c r="AN1402" s="1" t="s">
        <v>162</v>
      </c>
      <c r="AO1402" s="1" t="s">
        <v>162</v>
      </c>
      <c r="AP1402" s="1" t="s">
        <v>162</v>
      </c>
      <c r="AQ1402" s="1" t="s">
        <v>162</v>
      </c>
      <c r="AR1402" s="1" t="s">
        <v>162</v>
      </c>
      <c r="AS1402" s="1" t="s">
        <v>162</v>
      </c>
      <c r="AT1402" s="1" t="s">
        <v>162</v>
      </c>
      <c r="AU1402" s="1" t="s">
        <v>162</v>
      </c>
      <c r="AV1402" s="1" t="s">
        <v>162</v>
      </c>
      <c r="AW1402" s="1" t="s">
        <v>162</v>
      </c>
      <c r="AX1402" s="1" t="s">
        <v>162</v>
      </c>
      <c r="AY1402" s="1" t="s">
        <v>162</v>
      </c>
      <c r="AZ1402" s="1" t="s">
        <v>162</v>
      </c>
      <c r="BA1402" s="1" t="s">
        <v>162</v>
      </c>
      <c r="BB1402" s="1" t="s">
        <v>162</v>
      </c>
      <c r="BC1402" s="1" t="s">
        <v>162</v>
      </c>
      <c r="BD1402" s="1" t="s">
        <v>162</v>
      </c>
      <c r="BE1402" s="1" t="s">
        <v>162</v>
      </c>
      <c r="BS1402" s="1" t="s">
        <v>7334</v>
      </c>
      <c r="BT1402" s="5" t="s">
        <v>589</v>
      </c>
      <c r="BV1402" s="1" t="s">
        <v>687</v>
      </c>
      <c r="BZ1402" s="1" t="s">
        <v>181</v>
      </c>
      <c r="CA1402" s="8" t="s">
        <v>16427</v>
      </c>
      <c r="CB1402" s="1" t="s">
        <v>9036</v>
      </c>
    </row>
    <row r="1403">
      <c r="A1403" s="1" t="s">
        <v>11444</v>
      </c>
      <c r="B1403" s="1" t="s">
        <v>8949</v>
      </c>
      <c r="C1403" s="1" t="s">
        <v>16428</v>
      </c>
      <c r="D1403" s="1" t="s">
        <v>126</v>
      </c>
      <c r="E1403" s="1" t="s">
        <v>128</v>
      </c>
      <c r="F1403" s="5" t="s">
        <v>174</v>
      </c>
      <c r="G1403" s="1" t="s">
        <v>8966</v>
      </c>
      <c r="H1403" s="1" t="s">
        <v>11447</v>
      </c>
      <c r="I1403" s="5" t="s">
        <v>150</v>
      </c>
      <c r="M1403" s="5" t="s">
        <v>174</v>
      </c>
      <c r="N1403" s="5" t="s">
        <v>16430</v>
      </c>
      <c r="O1403" s="5" t="s">
        <v>977</v>
      </c>
      <c r="P1403" s="5" t="s">
        <v>174</v>
      </c>
      <c r="Q1403" s="5" t="s">
        <v>174</v>
      </c>
      <c r="R1403" s="5" t="s">
        <v>155</v>
      </c>
      <c r="S1403" s="5" t="s">
        <v>174</v>
      </c>
      <c r="T1403" s="5" t="s">
        <v>158</v>
      </c>
      <c r="U1403" s="5" t="s">
        <v>158</v>
      </c>
      <c r="V1403" s="5" t="s">
        <v>158</v>
      </c>
      <c r="W1403" s="5" t="s">
        <v>257</v>
      </c>
      <c r="AB1403" s="5" t="s">
        <v>216</v>
      </c>
      <c r="AC1403" s="1" t="s">
        <v>162</v>
      </c>
      <c r="AD1403" s="1" t="s">
        <v>162</v>
      </c>
      <c r="AE1403" s="1" t="s">
        <v>162</v>
      </c>
      <c r="AF1403" s="1" t="s">
        <v>162</v>
      </c>
      <c r="AG1403" s="1" t="s">
        <v>162</v>
      </c>
      <c r="AH1403" s="1" t="s">
        <v>162</v>
      </c>
      <c r="AI1403" s="1" t="s">
        <v>162</v>
      </c>
      <c r="AJ1403" s="1" t="s">
        <v>162</v>
      </c>
      <c r="AK1403" s="1" t="s">
        <v>162</v>
      </c>
      <c r="AL1403" s="1" t="s">
        <v>162</v>
      </c>
      <c r="AM1403" s="1" t="s">
        <v>162</v>
      </c>
      <c r="AN1403" s="1" t="s">
        <v>162</v>
      </c>
      <c r="AO1403" s="1" t="s">
        <v>162</v>
      </c>
      <c r="AP1403" s="1" t="s">
        <v>162</v>
      </c>
      <c r="AQ1403" s="1" t="s">
        <v>162</v>
      </c>
      <c r="AR1403" s="1" t="s">
        <v>162</v>
      </c>
      <c r="AS1403" s="1" t="s">
        <v>162</v>
      </c>
      <c r="AT1403" s="1" t="s">
        <v>162</v>
      </c>
      <c r="AU1403" s="1" t="s">
        <v>162</v>
      </c>
      <c r="AV1403" s="1" t="s">
        <v>162</v>
      </c>
      <c r="AW1403" s="1" t="s">
        <v>162</v>
      </c>
      <c r="AX1403" s="1" t="s">
        <v>162</v>
      </c>
      <c r="AY1403" s="1" t="s">
        <v>162</v>
      </c>
      <c r="AZ1403" s="1" t="s">
        <v>162</v>
      </c>
      <c r="BA1403" s="1" t="s">
        <v>162</v>
      </c>
      <c r="BB1403" s="1" t="s">
        <v>162</v>
      </c>
      <c r="BC1403" s="1" t="s">
        <v>162</v>
      </c>
      <c r="BD1403" s="1" t="s">
        <v>162</v>
      </c>
      <c r="BE1403" s="1" t="s">
        <v>162</v>
      </c>
      <c r="BS1403" s="1" t="s">
        <v>8952</v>
      </c>
      <c r="BT1403" s="5" t="s">
        <v>977</v>
      </c>
      <c r="BU1403" s="1" t="s">
        <v>240</v>
      </c>
      <c r="BZ1403" s="1" t="s">
        <v>181</v>
      </c>
      <c r="CA1403" s="8" t="s">
        <v>16433</v>
      </c>
      <c r="CB1403" s="1" t="s">
        <v>196</v>
      </c>
    </row>
    <row r="1404">
      <c r="A1404" s="1" t="s">
        <v>11430</v>
      </c>
      <c r="B1404" s="1" t="s">
        <v>16428</v>
      </c>
      <c r="C1404" s="1" t="s">
        <v>16438</v>
      </c>
      <c r="D1404" s="1" t="s">
        <v>126</v>
      </c>
      <c r="E1404" s="1" t="s">
        <v>128</v>
      </c>
      <c r="F1404" s="5" t="s">
        <v>150</v>
      </c>
      <c r="G1404" s="1" t="s">
        <v>11432</v>
      </c>
      <c r="H1404" s="1" t="s">
        <v>11433</v>
      </c>
      <c r="I1404" s="5" t="s">
        <v>150</v>
      </c>
      <c r="M1404" s="5" t="s">
        <v>150</v>
      </c>
      <c r="N1404" s="5" t="s">
        <v>16439</v>
      </c>
      <c r="O1404" s="5" t="s">
        <v>1451</v>
      </c>
      <c r="P1404" s="5" t="s">
        <v>174</v>
      </c>
      <c r="Q1404" s="5" t="s">
        <v>150</v>
      </c>
      <c r="R1404" s="5" t="s">
        <v>155</v>
      </c>
      <c r="S1404" s="5" t="s">
        <v>156</v>
      </c>
      <c r="T1404" s="5" t="s">
        <v>158</v>
      </c>
      <c r="U1404" s="5" t="s">
        <v>158</v>
      </c>
      <c r="V1404" s="5" t="s">
        <v>158</v>
      </c>
      <c r="W1404" s="5" t="s">
        <v>257</v>
      </c>
      <c r="AB1404" s="5" t="s">
        <v>216</v>
      </c>
      <c r="AC1404" s="1" t="s">
        <v>162</v>
      </c>
      <c r="AD1404" s="1" t="s">
        <v>162</v>
      </c>
      <c r="AE1404" s="1" t="s">
        <v>162</v>
      </c>
      <c r="AF1404" s="1" t="s">
        <v>162</v>
      </c>
      <c r="AG1404" s="1" t="s">
        <v>162</v>
      </c>
      <c r="AH1404" s="1" t="s">
        <v>162</v>
      </c>
      <c r="AI1404" s="1" t="s">
        <v>162</v>
      </c>
      <c r="AJ1404" s="1" t="s">
        <v>162</v>
      </c>
      <c r="AK1404" s="1" t="s">
        <v>162</v>
      </c>
      <c r="AL1404" s="1" t="s">
        <v>162</v>
      </c>
      <c r="AM1404" s="1" t="s">
        <v>162</v>
      </c>
      <c r="AN1404" s="1" t="s">
        <v>162</v>
      </c>
      <c r="AO1404" s="1" t="s">
        <v>162</v>
      </c>
      <c r="AP1404" s="1" t="s">
        <v>162</v>
      </c>
      <c r="AQ1404" s="1" t="s">
        <v>162</v>
      </c>
      <c r="AR1404" s="1" t="s">
        <v>162</v>
      </c>
      <c r="AS1404" s="1" t="s">
        <v>162</v>
      </c>
      <c r="AT1404" s="1" t="s">
        <v>162</v>
      </c>
      <c r="AU1404" s="1" t="s">
        <v>162</v>
      </c>
      <c r="AV1404" s="1" t="s">
        <v>162</v>
      </c>
      <c r="AW1404" s="1" t="s">
        <v>162</v>
      </c>
      <c r="AX1404" s="1" t="s">
        <v>162</v>
      </c>
      <c r="AY1404" s="1" t="s">
        <v>162</v>
      </c>
      <c r="AZ1404" s="1" t="s">
        <v>162</v>
      </c>
      <c r="BA1404" s="1" t="s">
        <v>162</v>
      </c>
      <c r="BB1404" s="1" t="s">
        <v>162</v>
      </c>
      <c r="BC1404" s="1" t="s">
        <v>162</v>
      </c>
      <c r="BD1404" s="1" t="s">
        <v>162</v>
      </c>
      <c r="BE1404" s="1" t="s">
        <v>162</v>
      </c>
      <c r="BS1404" s="1" t="s">
        <v>8952</v>
      </c>
      <c r="BT1404" s="5" t="s">
        <v>1451</v>
      </c>
      <c r="BU1404" s="1" t="s">
        <v>240</v>
      </c>
      <c r="BZ1404" s="1" t="s">
        <v>181</v>
      </c>
      <c r="CA1404" s="8" t="s">
        <v>16443</v>
      </c>
      <c r="CB1404" s="1" t="s">
        <v>196</v>
      </c>
    </row>
    <row r="1405">
      <c r="A1405" s="1" t="s">
        <v>15734</v>
      </c>
      <c r="B1405" s="1" t="s">
        <v>8905</v>
      </c>
      <c r="C1405" s="1" t="s">
        <v>16445</v>
      </c>
      <c r="D1405" s="1" t="s">
        <v>126</v>
      </c>
      <c r="E1405" s="1" t="s">
        <v>128</v>
      </c>
      <c r="F1405" s="5" t="s">
        <v>161</v>
      </c>
      <c r="G1405" s="1" t="s">
        <v>15736</v>
      </c>
      <c r="H1405" s="1" t="s">
        <v>15737</v>
      </c>
      <c r="I1405" s="5" t="s">
        <v>150</v>
      </c>
      <c r="M1405" s="5" t="s">
        <v>174</v>
      </c>
      <c r="N1405" s="5" t="s">
        <v>16446</v>
      </c>
      <c r="O1405" s="5" t="s">
        <v>2942</v>
      </c>
      <c r="P1405" s="5" t="s">
        <v>150</v>
      </c>
      <c r="Q1405" s="5" t="s">
        <v>155</v>
      </c>
      <c r="R1405" s="5" t="s">
        <v>174</v>
      </c>
      <c r="S1405" s="5" t="s">
        <v>150</v>
      </c>
      <c r="BS1405" s="1" t="s">
        <v>5788</v>
      </c>
      <c r="BT1405" s="5" t="s">
        <v>2942</v>
      </c>
      <c r="BZ1405" s="1" t="s">
        <v>181</v>
      </c>
      <c r="CA1405" s="8" t="s">
        <v>16448</v>
      </c>
      <c r="CB1405" s="1" t="s">
        <v>196</v>
      </c>
    </row>
    <row r="1406">
      <c r="A1406" s="1" t="s">
        <v>15726</v>
      </c>
      <c r="B1406" s="1" t="s">
        <v>16450</v>
      </c>
      <c r="C1406" s="1" t="s">
        <v>16451</v>
      </c>
      <c r="D1406" s="1" t="s">
        <v>126</v>
      </c>
      <c r="E1406" s="1" t="s">
        <v>128</v>
      </c>
      <c r="F1406" s="5" t="s">
        <v>156</v>
      </c>
      <c r="G1406" s="1" t="s">
        <v>15728</v>
      </c>
      <c r="H1406" s="1" t="s">
        <v>15729</v>
      </c>
      <c r="I1406" s="5" t="s">
        <v>150</v>
      </c>
      <c r="M1406" s="5" t="s">
        <v>150</v>
      </c>
      <c r="N1406" s="5" t="s">
        <v>16452</v>
      </c>
      <c r="P1406" s="5" t="s">
        <v>150</v>
      </c>
      <c r="Q1406" s="5" t="s">
        <v>155</v>
      </c>
      <c r="R1406" s="5" t="s">
        <v>174</v>
      </c>
      <c r="S1406" s="5" t="s">
        <v>155</v>
      </c>
      <c r="T1406" s="5" t="s">
        <v>158</v>
      </c>
      <c r="U1406" s="5" t="s">
        <v>158</v>
      </c>
      <c r="V1406" s="5" t="s">
        <v>158</v>
      </c>
      <c r="W1406" s="5" t="s">
        <v>257</v>
      </c>
      <c r="AB1406" s="5" t="s">
        <v>216</v>
      </c>
      <c r="AC1406" s="1" t="s">
        <v>162</v>
      </c>
      <c r="AD1406" s="1" t="s">
        <v>162</v>
      </c>
      <c r="AE1406" s="1" t="s">
        <v>162</v>
      </c>
      <c r="AF1406" s="1" t="s">
        <v>162</v>
      </c>
      <c r="AG1406" s="1" t="s">
        <v>162</v>
      </c>
      <c r="AH1406" s="1" t="s">
        <v>162</v>
      </c>
      <c r="AI1406" s="1" t="s">
        <v>162</v>
      </c>
      <c r="AJ1406" s="1" t="s">
        <v>162</v>
      </c>
      <c r="AK1406" s="1" t="s">
        <v>162</v>
      </c>
      <c r="AL1406" s="1" t="s">
        <v>162</v>
      </c>
      <c r="AM1406" s="1" t="s">
        <v>162</v>
      </c>
      <c r="AN1406" s="1" t="s">
        <v>162</v>
      </c>
      <c r="AO1406" s="1" t="s">
        <v>162</v>
      </c>
      <c r="AP1406" s="1" t="s">
        <v>162</v>
      </c>
      <c r="AQ1406" s="1" t="s">
        <v>162</v>
      </c>
      <c r="AR1406" s="1" t="s">
        <v>162</v>
      </c>
      <c r="AS1406" s="1" t="s">
        <v>162</v>
      </c>
      <c r="AT1406" s="1" t="s">
        <v>162</v>
      </c>
      <c r="AU1406" s="1" t="s">
        <v>162</v>
      </c>
      <c r="AV1406" s="1" t="s">
        <v>162</v>
      </c>
      <c r="AW1406" s="1" t="s">
        <v>162</v>
      </c>
      <c r="AX1406" s="1" t="s">
        <v>162</v>
      </c>
      <c r="AY1406" s="1" t="s">
        <v>162</v>
      </c>
      <c r="AZ1406" s="1" t="s">
        <v>162</v>
      </c>
      <c r="BA1406" s="1" t="s">
        <v>162</v>
      </c>
      <c r="BB1406" s="1" t="s">
        <v>162</v>
      </c>
      <c r="BC1406" s="1" t="s">
        <v>162</v>
      </c>
      <c r="BD1406" s="1" t="s">
        <v>162</v>
      </c>
      <c r="BE1406" s="1" t="s">
        <v>162</v>
      </c>
      <c r="BS1406" s="1" t="s">
        <v>5788</v>
      </c>
      <c r="BT1406" s="5" t="s">
        <v>2184</v>
      </c>
      <c r="BU1406" s="1" t="s">
        <v>240</v>
      </c>
      <c r="BZ1406" s="1" t="s">
        <v>181</v>
      </c>
      <c r="CA1406" s="8" t="s">
        <v>16457</v>
      </c>
      <c r="CB1406" s="1" t="s">
        <v>196</v>
      </c>
    </row>
    <row r="1407">
      <c r="A1407" s="1" t="s">
        <v>15714</v>
      </c>
      <c r="B1407" s="1" t="s">
        <v>16451</v>
      </c>
      <c r="C1407" s="1" t="s">
        <v>16459</v>
      </c>
      <c r="D1407" s="1" t="s">
        <v>126</v>
      </c>
      <c r="E1407" s="1" t="s">
        <v>128</v>
      </c>
      <c r="F1407" s="5" t="s">
        <v>155</v>
      </c>
      <c r="G1407" s="1" t="s">
        <v>15716</v>
      </c>
      <c r="H1407" s="1" t="s">
        <v>15717</v>
      </c>
      <c r="I1407" s="5" t="s">
        <v>150</v>
      </c>
      <c r="M1407" s="5" t="s">
        <v>150</v>
      </c>
      <c r="N1407" s="5" t="s">
        <v>16460</v>
      </c>
      <c r="O1407" s="5" t="s">
        <v>662</v>
      </c>
      <c r="P1407" s="5" t="s">
        <v>150</v>
      </c>
      <c r="Q1407" s="5" t="s">
        <v>155</v>
      </c>
      <c r="R1407" s="5" t="s">
        <v>155</v>
      </c>
      <c r="S1407" s="5" t="s">
        <v>156</v>
      </c>
      <c r="T1407" s="5" t="s">
        <v>158</v>
      </c>
      <c r="U1407" s="5" t="s">
        <v>158</v>
      </c>
      <c r="V1407" s="5" t="s">
        <v>158</v>
      </c>
      <c r="W1407" s="5" t="s">
        <v>257</v>
      </c>
      <c r="AB1407" s="5" t="s">
        <v>216</v>
      </c>
      <c r="AC1407" s="1" t="s">
        <v>162</v>
      </c>
      <c r="AD1407" s="1" t="s">
        <v>162</v>
      </c>
      <c r="AE1407" s="1" t="s">
        <v>162</v>
      </c>
      <c r="AF1407" s="1" t="s">
        <v>162</v>
      </c>
      <c r="AG1407" s="1" t="s">
        <v>162</v>
      </c>
      <c r="AH1407" s="1" t="s">
        <v>162</v>
      </c>
      <c r="AI1407" s="1" t="s">
        <v>162</v>
      </c>
      <c r="AJ1407" s="1" t="s">
        <v>162</v>
      </c>
      <c r="AK1407" s="1" t="s">
        <v>162</v>
      </c>
      <c r="AL1407" s="1" t="s">
        <v>162</v>
      </c>
      <c r="AM1407" s="1" t="s">
        <v>162</v>
      </c>
      <c r="AN1407" s="1" t="s">
        <v>162</v>
      </c>
      <c r="AO1407" s="1" t="s">
        <v>162</v>
      </c>
      <c r="AP1407" s="1" t="s">
        <v>162</v>
      </c>
      <c r="AQ1407" s="1" t="s">
        <v>162</v>
      </c>
      <c r="AR1407" s="1" t="s">
        <v>162</v>
      </c>
      <c r="AS1407" s="1" t="s">
        <v>162</v>
      </c>
      <c r="AT1407" s="1" t="s">
        <v>162</v>
      </c>
      <c r="AU1407" s="1" t="s">
        <v>162</v>
      </c>
      <c r="AV1407" s="1" t="s">
        <v>162</v>
      </c>
      <c r="AW1407" s="1" t="s">
        <v>162</v>
      </c>
      <c r="AX1407" s="1" t="s">
        <v>162</v>
      </c>
      <c r="AY1407" s="1" t="s">
        <v>162</v>
      </c>
      <c r="AZ1407" s="1" t="s">
        <v>162</v>
      </c>
      <c r="BA1407" s="1" t="s">
        <v>162</v>
      </c>
      <c r="BB1407" s="1" t="s">
        <v>162</v>
      </c>
      <c r="BC1407" s="1" t="s">
        <v>162</v>
      </c>
      <c r="BD1407" s="1" t="s">
        <v>162</v>
      </c>
      <c r="BE1407" s="1" t="s">
        <v>162</v>
      </c>
      <c r="BS1407" s="1" t="s">
        <v>5788</v>
      </c>
      <c r="BT1407" s="5" t="s">
        <v>662</v>
      </c>
      <c r="BU1407" s="1" t="s">
        <v>240</v>
      </c>
      <c r="BZ1407" s="1" t="s">
        <v>181</v>
      </c>
      <c r="CA1407" s="8" t="s">
        <v>16463</v>
      </c>
      <c r="CB1407" s="1" t="s">
        <v>196</v>
      </c>
    </row>
    <row r="1408">
      <c r="A1408" s="1" t="s">
        <v>15702</v>
      </c>
      <c r="B1408" s="1" t="s">
        <v>16459</v>
      </c>
      <c r="C1408" s="1" t="s">
        <v>16465</v>
      </c>
      <c r="D1408" s="1" t="s">
        <v>126</v>
      </c>
      <c r="E1408" s="1" t="s">
        <v>128</v>
      </c>
      <c r="F1408" s="5" t="s">
        <v>174</v>
      </c>
      <c r="G1408" s="1" t="s">
        <v>5795</v>
      </c>
      <c r="H1408" s="1" t="s">
        <v>15706</v>
      </c>
      <c r="I1408" s="5" t="s">
        <v>150</v>
      </c>
      <c r="M1408" s="5" t="s">
        <v>174</v>
      </c>
      <c r="N1408" s="5" t="s">
        <v>16466</v>
      </c>
      <c r="O1408" s="5" t="s">
        <v>1844</v>
      </c>
      <c r="P1408" s="5" t="s">
        <v>174</v>
      </c>
      <c r="Q1408" s="5" t="s">
        <v>174</v>
      </c>
      <c r="R1408" s="5" t="s">
        <v>155</v>
      </c>
      <c r="S1408" s="5" t="s">
        <v>155</v>
      </c>
      <c r="T1408" s="5" t="s">
        <v>158</v>
      </c>
      <c r="U1408" s="5" t="s">
        <v>157</v>
      </c>
      <c r="V1408" s="5" t="s">
        <v>158</v>
      </c>
      <c r="W1408" s="5" t="s">
        <v>898</v>
      </c>
      <c r="AB1408" s="5" t="s">
        <v>150</v>
      </c>
      <c r="AC1408" s="1" t="s">
        <v>162</v>
      </c>
      <c r="AD1408" s="1" t="s">
        <v>162</v>
      </c>
      <c r="AE1408" s="1" t="s">
        <v>162</v>
      </c>
      <c r="AF1408" s="1" t="s">
        <v>162</v>
      </c>
      <c r="AG1408" s="1" t="s">
        <v>162</v>
      </c>
      <c r="AH1408" s="1" t="s">
        <v>162</v>
      </c>
      <c r="AI1408" s="1" t="s">
        <v>162</v>
      </c>
      <c r="AJ1408" s="1" t="s">
        <v>162</v>
      </c>
      <c r="AK1408" s="1" t="s">
        <v>162</v>
      </c>
      <c r="AL1408" s="1" t="s">
        <v>162</v>
      </c>
      <c r="AM1408" s="1" t="s">
        <v>162</v>
      </c>
      <c r="AN1408" s="1" t="s">
        <v>162</v>
      </c>
      <c r="AO1408" s="1" t="s">
        <v>162</v>
      </c>
      <c r="AP1408" s="1" t="s">
        <v>162</v>
      </c>
      <c r="AQ1408" s="1" t="s">
        <v>162</v>
      </c>
      <c r="AR1408" s="1" t="s">
        <v>162</v>
      </c>
      <c r="AS1408" s="1" t="s">
        <v>162</v>
      </c>
      <c r="AT1408" s="1" t="s">
        <v>162</v>
      </c>
      <c r="AU1408" s="1" t="s">
        <v>162</v>
      </c>
      <c r="AV1408" s="1" t="s">
        <v>162</v>
      </c>
      <c r="AW1408" s="1" t="s">
        <v>162</v>
      </c>
      <c r="AX1408" s="1" t="s">
        <v>162</v>
      </c>
      <c r="AY1408" s="1" t="s">
        <v>162</v>
      </c>
      <c r="AZ1408" s="1" t="s">
        <v>162</v>
      </c>
      <c r="BA1408" s="1" t="s">
        <v>162</v>
      </c>
      <c r="BB1408" s="1" t="s">
        <v>162</v>
      </c>
      <c r="BC1408" s="1" t="s">
        <v>162</v>
      </c>
      <c r="BD1408" s="1" t="s">
        <v>162</v>
      </c>
      <c r="BE1408" s="1" t="s">
        <v>162</v>
      </c>
      <c r="BS1408" s="1" t="s">
        <v>5788</v>
      </c>
      <c r="BT1408" s="5" t="s">
        <v>1844</v>
      </c>
      <c r="BW1408" s="1" t="s">
        <v>467</v>
      </c>
      <c r="BZ1408" s="1" t="s">
        <v>181</v>
      </c>
      <c r="CA1408" s="8" t="s">
        <v>16470</v>
      </c>
      <c r="CB1408" s="1" t="s">
        <v>196</v>
      </c>
    </row>
    <row r="1409">
      <c r="A1409" s="1" t="s">
        <v>15693</v>
      </c>
      <c r="B1409" s="1" t="s">
        <v>16465</v>
      </c>
      <c r="C1409" s="1" t="s">
        <v>16471</v>
      </c>
      <c r="D1409" s="1" t="s">
        <v>126</v>
      </c>
      <c r="E1409" s="1" t="s">
        <v>128</v>
      </c>
      <c r="F1409" s="5" t="s">
        <v>150</v>
      </c>
      <c r="G1409" s="1" t="s">
        <v>15695</v>
      </c>
      <c r="H1409" s="1" t="s">
        <v>15696</v>
      </c>
      <c r="I1409" s="5" t="s">
        <v>150</v>
      </c>
      <c r="M1409" s="5" t="s">
        <v>150</v>
      </c>
      <c r="N1409" s="5" t="s">
        <v>16472</v>
      </c>
      <c r="O1409" s="5" t="s">
        <v>550</v>
      </c>
      <c r="P1409" s="5" t="s">
        <v>174</v>
      </c>
      <c r="Q1409" s="5" t="s">
        <v>150</v>
      </c>
      <c r="R1409" s="5" t="s">
        <v>155</v>
      </c>
      <c r="S1409" s="5" t="s">
        <v>156</v>
      </c>
      <c r="T1409" s="5" t="s">
        <v>158</v>
      </c>
      <c r="U1409" s="5" t="s">
        <v>807</v>
      </c>
      <c r="V1409" s="5" t="s">
        <v>158</v>
      </c>
      <c r="W1409" s="5" t="s">
        <v>159</v>
      </c>
      <c r="X1409" s="1" t="s">
        <v>8796</v>
      </c>
      <c r="AB1409" s="5" t="s">
        <v>161</v>
      </c>
      <c r="AC1409" s="1" t="s">
        <v>162</v>
      </c>
      <c r="AD1409" s="1" t="s">
        <v>162</v>
      </c>
      <c r="AE1409" s="1" t="s">
        <v>162</v>
      </c>
      <c r="AF1409" s="1" t="s">
        <v>162</v>
      </c>
      <c r="AG1409" s="1" t="s">
        <v>162</v>
      </c>
      <c r="AH1409" s="1" t="s">
        <v>162</v>
      </c>
      <c r="AI1409" s="1" t="s">
        <v>162</v>
      </c>
      <c r="AJ1409" s="1" t="s">
        <v>162</v>
      </c>
      <c r="AK1409" s="1" t="s">
        <v>162</v>
      </c>
      <c r="AL1409" s="1" t="s">
        <v>162</v>
      </c>
      <c r="AM1409" s="1" t="s">
        <v>162</v>
      </c>
      <c r="AN1409" s="1" t="s">
        <v>162</v>
      </c>
      <c r="AO1409" s="1" t="s">
        <v>162</v>
      </c>
      <c r="AP1409" s="1" t="s">
        <v>162</v>
      </c>
      <c r="AQ1409" s="1" t="s">
        <v>162</v>
      </c>
      <c r="AR1409" s="1" t="s">
        <v>162</v>
      </c>
      <c r="AS1409" s="1" t="s">
        <v>162</v>
      </c>
      <c r="AT1409" s="1" t="s">
        <v>162</v>
      </c>
      <c r="AU1409" s="1" t="s">
        <v>162</v>
      </c>
      <c r="AV1409" s="1" t="s">
        <v>162</v>
      </c>
      <c r="AW1409" s="1" t="s">
        <v>162</v>
      </c>
      <c r="AX1409" s="1" t="s">
        <v>162</v>
      </c>
      <c r="AY1409" s="1" t="s">
        <v>162</v>
      </c>
      <c r="AZ1409" s="1" t="s">
        <v>162</v>
      </c>
      <c r="BA1409" s="1" t="s">
        <v>162</v>
      </c>
      <c r="BB1409" s="1" t="s">
        <v>162</v>
      </c>
      <c r="BC1409" s="1" t="s">
        <v>162</v>
      </c>
      <c r="BD1409" s="1" t="s">
        <v>162</v>
      </c>
      <c r="BE1409" s="1" t="s">
        <v>162</v>
      </c>
      <c r="BS1409" s="1" t="s">
        <v>5788</v>
      </c>
      <c r="BT1409" s="5" t="s">
        <v>550</v>
      </c>
      <c r="BY1409" s="1" t="s">
        <v>180</v>
      </c>
      <c r="BZ1409" s="1" t="s">
        <v>181</v>
      </c>
      <c r="CA1409" s="8" t="s">
        <v>16477</v>
      </c>
      <c r="CB1409" s="1" t="s">
        <v>196</v>
      </c>
    </row>
    <row r="1410">
      <c r="A1410" s="1" t="s">
        <v>16480</v>
      </c>
      <c r="B1410" s="1" t="s">
        <v>8861</v>
      </c>
      <c r="C1410" s="1" t="s">
        <v>16481</v>
      </c>
      <c r="D1410" s="1" t="s">
        <v>126</v>
      </c>
      <c r="E1410" s="1" t="s">
        <v>128</v>
      </c>
      <c r="F1410" s="5" t="s">
        <v>156</v>
      </c>
      <c r="G1410" s="1" t="s">
        <v>16483</v>
      </c>
      <c r="H1410" s="1" t="s">
        <v>16485</v>
      </c>
      <c r="I1410" s="5" t="s">
        <v>150</v>
      </c>
      <c r="M1410" s="5" t="s">
        <v>150</v>
      </c>
      <c r="N1410" s="5" t="s">
        <v>16486</v>
      </c>
      <c r="O1410" s="5" t="s">
        <v>216</v>
      </c>
      <c r="P1410" s="5" t="s">
        <v>150</v>
      </c>
      <c r="Q1410" s="5" t="s">
        <v>155</v>
      </c>
      <c r="R1410" s="5" t="s">
        <v>174</v>
      </c>
      <c r="S1410" s="5" t="s">
        <v>150</v>
      </c>
      <c r="BS1410" s="1" t="s">
        <v>8868</v>
      </c>
      <c r="BT1410" s="5" t="s">
        <v>216</v>
      </c>
      <c r="BZ1410" s="1" t="s">
        <v>181</v>
      </c>
      <c r="CA1410" s="8" t="s">
        <v>16487</v>
      </c>
      <c r="CB1410" s="1" t="s">
        <v>196</v>
      </c>
    </row>
    <row r="1411">
      <c r="A1411" s="1" t="s">
        <v>16489</v>
      </c>
      <c r="B1411" s="1" t="s">
        <v>16481</v>
      </c>
      <c r="C1411" s="1" t="s">
        <v>16490</v>
      </c>
      <c r="D1411" s="1" t="s">
        <v>126</v>
      </c>
      <c r="E1411" s="1" t="s">
        <v>128</v>
      </c>
      <c r="F1411" s="5" t="s">
        <v>155</v>
      </c>
      <c r="G1411" s="1" t="s">
        <v>16492</v>
      </c>
      <c r="H1411" s="1" t="s">
        <v>16493</v>
      </c>
      <c r="I1411" s="5" t="s">
        <v>150</v>
      </c>
      <c r="M1411" s="5" t="s">
        <v>174</v>
      </c>
      <c r="N1411" s="5" t="s">
        <v>16494</v>
      </c>
      <c r="O1411" s="5" t="s">
        <v>921</v>
      </c>
      <c r="P1411" s="5" t="s">
        <v>150</v>
      </c>
      <c r="Q1411" s="5" t="s">
        <v>155</v>
      </c>
      <c r="R1411" s="5" t="s">
        <v>174</v>
      </c>
      <c r="S1411" s="5" t="s">
        <v>174</v>
      </c>
      <c r="T1411" s="5" t="s">
        <v>158</v>
      </c>
      <c r="U1411" s="5" t="s">
        <v>158</v>
      </c>
      <c r="V1411" s="5" t="s">
        <v>158</v>
      </c>
      <c r="W1411" s="5" t="s">
        <v>257</v>
      </c>
      <c r="AB1411" s="5" t="s">
        <v>216</v>
      </c>
      <c r="AC1411" s="1" t="s">
        <v>162</v>
      </c>
      <c r="AD1411" s="1" t="s">
        <v>162</v>
      </c>
      <c r="AE1411" s="1" t="s">
        <v>162</v>
      </c>
      <c r="AF1411" s="1" t="s">
        <v>162</v>
      </c>
      <c r="AG1411" s="1" t="s">
        <v>162</v>
      </c>
      <c r="AH1411" s="1" t="s">
        <v>162</v>
      </c>
      <c r="AI1411" s="1" t="s">
        <v>162</v>
      </c>
      <c r="AJ1411" s="1" t="s">
        <v>162</v>
      </c>
      <c r="AK1411" s="1" t="s">
        <v>162</v>
      </c>
      <c r="AL1411" s="1" t="s">
        <v>162</v>
      </c>
      <c r="AM1411" s="1" t="s">
        <v>162</v>
      </c>
      <c r="AN1411" s="1" t="s">
        <v>162</v>
      </c>
      <c r="AO1411" s="1" t="s">
        <v>162</v>
      </c>
      <c r="AP1411" s="1" t="s">
        <v>162</v>
      </c>
      <c r="AQ1411" s="1" t="s">
        <v>162</v>
      </c>
      <c r="AR1411" s="1" t="s">
        <v>162</v>
      </c>
      <c r="AS1411" s="1" t="s">
        <v>162</v>
      </c>
      <c r="AT1411" s="1" t="s">
        <v>162</v>
      </c>
      <c r="AU1411" s="1" t="s">
        <v>162</v>
      </c>
      <c r="AV1411" s="1" t="s">
        <v>162</v>
      </c>
      <c r="AW1411" s="1" t="s">
        <v>162</v>
      </c>
      <c r="AX1411" s="1" t="s">
        <v>162</v>
      </c>
      <c r="AY1411" s="1" t="s">
        <v>162</v>
      </c>
      <c r="AZ1411" s="1" t="s">
        <v>162</v>
      </c>
      <c r="BA1411" s="1" t="s">
        <v>162</v>
      </c>
      <c r="BB1411" s="1" t="s">
        <v>162</v>
      </c>
      <c r="BC1411" s="1" t="s">
        <v>162</v>
      </c>
      <c r="BD1411" s="1" t="s">
        <v>162</v>
      </c>
      <c r="BE1411" s="1" t="s">
        <v>162</v>
      </c>
      <c r="BS1411" s="1" t="s">
        <v>8868</v>
      </c>
      <c r="BT1411" s="5" t="s">
        <v>921</v>
      </c>
      <c r="BU1411" s="1" t="s">
        <v>240</v>
      </c>
      <c r="BZ1411" s="1" t="s">
        <v>181</v>
      </c>
      <c r="CA1411" s="8" t="s">
        <v>16499</v>
      </c>
      <c r="CB1411" s="1" t="s">
        <v>196</v>
      </c>
    </row>
    <row r="1412">
      <c r="A1412" s="1" t="s">
        <v>16500</v>
      </c>
      <c r="B1412" s="1" t="s">
        <v>16490</v>
      </c>
      <c r="C1412" s="1" t="s">
        <v>16501</v>
      </c>
      <c r="D1412" s="1" t="s">
        <v>126</v>
      </c>
      <c r="E1412" s="1" t="s">
        <v>128</v>
      </c>
      <c r="F1412" s="5" t="s">
        <v>174</v>
      </c>
      <c r="G1412" s="1" t="s">
        <v>8874</v>
      </c>
      <c r="H1412" s="1" t="s">
        <v>16503</v>
      </c>
      <c r="I1412" s="5" t="s">
        <v>150</v>
      </c>
      <c r="M1412" s="5" t="s">
        <v>174</v>
      </c>
      <c r="N1412" s="5" t="s">
        <v>16504</v>
      </c>
      <c r="O1412" s="5" t="s">
        <v>1569</v>
      </c>
      <c r="P1412" s="5" t="s">
        <v>174</v>
      </c>
      <c r="Q1412" s="5" t="s">
        <v>174</v>
      </c>
      <c r="R1412" s="5" t="s">
        <v>155</v>
      </c>
      <c r="S1412" s="5" t="s">
        <v>156</v>
      </c>
      <c r="T1412" s="5" t="s">
        <v>158</v>
      </c>
      <c r="U1412" s="5" t="s">
        <v>158</v>
      </c>
      <c r="V1412" s="5" t="s">
        <v>158</v>
      </c>
      <c r="W1412" s="5" t="s">
        <v>257</v>
      </c>
      <c r="AB1412" s="5" t="s">
        <v>216</v>
      </c>
      <c r="AC1412" s="1" t="s">
        <v>162</v>
      </c>
      <c r="AD1412" s="1" t="s">
        <v>162</v>
      </c>
      <c r="AE1412" s="1" t="s">
        <v>162</v>
      </c>
      <c r="AF1412" s="1" t="s">
        <v>162</v>
      </c>
      <c r="AG1412" s="1" t="s">
        <v>162</v>
      </c>
      <c r="AH1412" s="1" t="s">
        <v>162</v>
      </c>
      <c r="AI1412" s="1" t="s">
        <v>162</v>
      </c>
      <c r="AJ1412" s="1" t="s">
        <v>162</v>
      </c>
      <c r="AK1412" s="1" t="s">
        <v>162</v>
      </c>
      <c r="AL1412" s="1" t="s">
        <v>162</v>
      </c>
      <c r="AM1412" s="1" t="s">
        <v>162</v>
      </c>
      <c r="AN1412" s="1" t="s">
        <v>162</v>
      </c>
      <c r="AO1412" s="1" t="s">
        <v>162</v>
      </c>
      <c r="AP1412" s="1" t="s">
        <v>162</v>
      </c>
      <c r="AQ1412" s="1" t="s">
        <v>162</v>
      </c>
      <c r="AR1412" s="1" t="s">
        <v>162</v>
      </c>
      <c r="AS1412" s="1" t="s">
        <v>162</v>
      </c>
      <c r="AT1412" s="1" t="s">
        <v>162</v>
      </c>
      <c r="AU1412" s="1" t="s">
        <v>162</v>
      </c>
      <c r="AV1412" s="1" t="s">
        <v>162</v>
      </c>
      <c r="AW1412" s="1" t="s">
        <v>162</v>
      </c>
      <c r="AX1412" s="1" t="s">
        <v>162</v>
      </c>
      <c r="AY1412" s="1" t="s">
        <v>162</v>
      </c>
      <c r="AZ1412" s="1" t="s">
        <v>162</v>
      </c>
      <c r="BA1412" s="1" t="s">
        <v>162</v>
      </c>
      <c r="BB1412" s="1" t="s">
        <v>162</v>
      </c>
      <c r="BC1412" s="1" t="s">
        <v>162</v>
      </c>
      <c r="BD1412" s="1" t="s">
        <v>162</v>
      </c>
      <c r="BE1412" s="1" t="s">
        <v>162</v>
      </c>
      <c r="BS1412" s="1" t="s">
        <v>8868</v>
      </c>
      <c r="BT1412" s="5" t="s">
        <v>1569</v>
      </c>
      <c r="BU1412" s="1" t="s">
        <v>240</v>
      </c>
      <c r="BZ1412" s="1" t="s">
        <v>181</v>
      </c>
      <c r="CA1412" s="8" t="s">
        <v>16506</v>
      </c>
      <c r="CB1412" s="1" t="s">
        <v>196</v>
      </c>
    </row>
    <row r="1413">
      <c r="A1413" s="1" t="s">
        <v>16507</v>
      </c>
      <c r="B1413" s="1" t="s">
        <v>16501</v>
      </c>
      <c r="C1413" s="1" t="s">
        <v>16508</v>
      </c>
      <c r="D1413" s="1" t="s">
        <v>126</v>
      </c>
      <c r="E1413" s="1" t="s">
        <v>128</v>
      </c>
      <c r="F1413" s="5" t="s">
        <v>150</v>
      </c>
      <c r="G1413" s="1" t="s">
        <v>8867</v>
      </c>
      <c r="H1413" s="1" t="s">
        <v>16510</v>
      </c>
      <c r="I1413" s="5" t="s">
        <v>150</v>
      </c>
      <c r="M1413" s="5" t="s">
        <v>150</v>
      </c>
      <c r="N1413" s="5" t="s">
        <v>16511</v>
      </c>
      <c r="O1413" s="5" t="s">
        <v>3407</v>
      </c>
      <c r="P1413" s="5" t="s">
        <v>174</v>
      </c>
      <c r="Q1413" s="5" t="s">
        <v>150</v>
      </c>
      <c r="R1413" s="5" t="s">
        <v>155</v>
      </c>
      <c r="S1413" s="5" t="s">
        <v>156</v>
      </c>
      <c r="T1413" s="5" t="s">
        <v>468</v>
      </c>
      <c r="U1413" s="5" t="s">
        <v>158</v>
      </c>
      <c r="V1413" s="5" t="s">
        <v>158</v>
      </c>
      <c r="W1413" s="5" t="s">
        <v>1811</v>
      </c>
      <c r="AB1413" s="5" t="s">
        <v>155</v>
      </c>
      <c r="AC1413" s="1" t="s">
        <v>162</v>
      </c>
      <c r="AD1413" s="1" t="s">
        <v>162</v>
      </c>
      <c r="AE1413" s="1" t="s">
        <v>162</v>
      </c>
      <c r="AF1413" s="1" t="s">
        <v>162</v>
      </c>
      <c r="AG1413" s="1" t="s">
        <v>162</v>
      </c>
      <c r="AH1413" s="1" t="s">
        <v>162</v>
      </c>
      <c r="AI1413" s="1" t="s">
        <v>162</v>
      </c>
      <c r="AJ1413" s="1" t="s">
        <v>162</v>
      </c>
      <c r="AK1413" s="1" t="s">
        <v>162</v>
      </c>
      <c r="AL1413" s="1" t="s">
        <v>162</v>
      </c>
      <c r="AM1413" s="1" t="s">
        <v>162</v>
      </c>
      <c r="AN1413" s="1" t="s">
        <v>162</v>
      </c>
      <c r="AO1413" s="1" t="s">
        <v>162</v>
      </c>
      <c r="AP1413" s="1" t="s">
        <v>162</v>
      </c>
      <c r="AQ1413" s="1" t="s">
        <v>162</v>
      </c>
      <c r="AR1413" s="1" t="s">
        <v>162</v>
      </c>
      <c r="AS1413" s="1" t="s">
        <v>162</v>
      </c>
      <c r="AT1413" s="1" t="s">
        <v>162</v>
      </c>
      <c r="AU1413" s="1" t="s">
        <v>162</v>
      </c>
      <c r="AV1413" s="1" t="s">
        <v>162</v>
      </c>
      <c r="AW1413" s="1" t="s">
        <v>162</v>
      </c>
      <c r="AX1413" s="1" t="s">
        <v>162</v>
      </c>
      <c r="AY1413" s="1" t="s">
        <v>162</v>
      </c>
      <c r="AZ1413" s="1" t="s">
        <v>162</v>
      </c>
      <c r="BA1413" s="1" t="s">
        <v>162</v>
      </c>
      <c r="BB1413" s="1" t="s">
        <v>162</v>
      </c>
      <c r="BC1413" s="1" t="s">
        <v>162</v>
      </c>
      <c r="BD1413" s="1" t="s">
        <v>162</v>
      </c>
      <c r="BE1413" s="1" t="s">
        <v>162</v>
      </c>
      <c r="BS1413" s="1" t="s">
        <v>8868</v>
      </c>
      <c r="BT1413" s="5" t="s">
        <v>3407</v>
      </c>
      <c r="BU1413" s="1" t="s">
        <v>705</v>
      </c>
      <c r="BZ1413" s="1" t="s">
        <v>181</v>
      </c>
      <c r="CA1413" s="8" t="s">
        <v>16512</v>
      </c>
      <c r="CB1413" s="1" t="s">
        <v>196</v>
      </c>
    </row>
    <row r="1414">
      <c r="A1414" s="1" t="s">
        <v>16515</v>
      </c>
      <c r="B1414" s="1" t="s">
        <v>8811</v>
      </c>
      <c r="C1414" s="1" t="s">
        <v>16516</v>
      </c>
      <c r="D1414" s="1" t="s">
        <v>126</v>
      </c>
      <c r="E1414" s="1" t="s">
        <v>128</v>
      </c>
      <c r="F1414" s="5" t="s">
        <v>155</v>
      </c>
      <c r="G1414" s="1" t="s">
        <v>4016</v>
      </c>
      <c r="H1414" s="1" t="s">
        <v>8088</v>
      </c>
      <c r="I1414" s="5" t="s">
        <v>150</v>
      </c>
      <c r="M1414" s="5" t="s">
        <v>174</v>
      </c>
      <c r="N1414" s="5" t="s">
        <v>8092</v>
      </c>
      <c r="O1414" s="5" t="s">
        <v>342</v>
      </c>
      <c r="P1414" s="5" t="s">
        <v>174</v>
      </c>
      <c r="Q1414" s="5" t="s">
        <v>155</v>
      </c>
      <c r="R1414" s="5" t="s">
        <v>155</v>
      </c>
      <c r="S1414" s="5" t="s">
        <v>156</v>
      </c>
      <c r="T1414" s="5" t="s">
        <v>7142</v>
      </c>
      <c r="U1414" s="5" t="s">
        <v>158</v>
      </c>
      <c r="V1414" s="5" t="s">
        <v>158</v>
      </c>
      <c r="W1414" s="5" t="s">
        <v>360</v>
      </c>
      <c r="AB1414" s="5" t="s">
        <v>155</v>
      </c>
      <c r="AC1414" s="1" t="s">
        <v>162</v>
      </c>
      <c r="AD1414" s="1" t="s">
        <v>162</v>
      </c>
      <c r="AE1414" s="1" t="s">
        <v>162</v>
      </c>
      <c r="AF1414" s="1" t="s">
        <v>162</v>
      </c>
      <c r="AG1414" s="1" t="s">
        <v>162</v>
      </c>
      <c r="AH1414" s="1" t="s">
        <v>162</v>
      </c>
      <c r="AI1414" s="1" t="s">
        <v>162</v>
      </c>
      <c r="AJ1414" s="1" t="s">
        <v>162</v>
      </c>
      <c r="AK1414" s="1" t="s">
        <v>162</v>
      </c>
      <c r="AL1414" s="1" t="s">
        <v>162</v>
      </c>
      <c r="AM1414" s="1" t="s">
        <v>162</v>
      </c>
      <c r="AN1414" s="1" t="s">
        <v>162</v>
      </c>
      <c r="AO1414" s="1" t="s">
        <v>162</v>
      </c>
      <c r="AP1414" s="1" t="s">
        <v>162</v>
      </c>
      <c r="AQ1414" s="1" t="s">
        <v>162</v>
      </c>
      <c r="AR1414" s="1" t="s">
        <v>162</v>
      </c>
      <c r="AS1414" s="1" t="s">
        <v>162</v>
      </c>
      <c r="AT1414" s="1" t="s">
        <v>162</v>
      </c>
      <c r="AU1414" s="1" t="s">
        <v>162</v>
      </c>
      <c r="AV1414" s="1" t="s">
        <v>162</v>
      </c>
      <c r="AW1414" s="1" t="s">
        <v>162</v>
      </c>
      <c r="AX1414" s="1" t="s">
        <v>162</v>
      </c>
      <c r="AY1414" s="1" t="s">
        <v>162</v>
      </c>
      <c r="AZ1414" s="1" t="s">
        <v>162</v>
      </c>
      <c r="BA1414" s="1" t="s">
        <v>162</v>
      </c>
      <c r="BB1414" s="1" t="s">
        <v>162</v>
      </c>
      <c r="BC1414" s="1" t="s">
        <v>162</v>
      </c>
      <c r="BD1414" s="1" t="s">
        <v>162</v>
      </c>
      <c r="BE1414" s="1" t="s">
        <v>162</v>
      </c>
      <c r="BS1414" s="1" t="s">
        <v>8713</v>
      </c>
      <c r="BT1414" s="5" t="s">
        <v>342</v>
      </c>
      <c r="BU1414" s="1" t="s">
        <v>184</v>
      </c>
      <c r="BZ1414" s="1" t="s">
        <v>181</v>
      </c>
      <c r="CA1414" s="8" t="s">
        <v>16517</v>
      </c>
      <c r="CB1414" s="1" t="s">
        <v>196</v>
      </c>
    </row>
    <row r="1415">
      <c r="A1415" s="1" t="s">
        <v>16522</v>
      </c>
      <c r="B1415" s="1" t="s">
        <v>16516</v>
      </c>
      <c r="C1415" s="1" t="s">
        <v>16523</v>
      </c>
      <c r="D1415" s="1" t="s">
        <v>126</v>
      </c>
      <c r="E1415" s="1" t="s">
        <v>128</v>
      </c>
      <c r="F1415" s="5" t="s">
        <v>150</v>
      </c>
      <c r="G1415" s="1" t="s">
        <v>8712</v>
      </c>
      <c r="H1415" s="1" t="s">
        <v>16524</v>
      </c>
      <c r="I1415" s="5" t="s">
        <v>174</v>
      </c>
      <c r="J1415" s="1" t="s">
        <v>11535</v>
      </c>
      <c r="K1415" s="1" t="s">
        <v>6013</v>
      </c>
      <c r="BS1415" s="1" t="s">
        <v>8713</v>
      </c>
      <c r="BT1415" s="5" t="s">
        <v>158</v>
      </c>
      <c r="BZ1415" s="1" t="s">
        <v>181</v>
      </c>
      <c r="CA1415" s="8" t="s">
        <v>16525</v>
      </c>
      <c r="CB1415" s="1" t="s">
        <v>196</v>
      </c>
    </row>
    <row r="1416">
      <c r="A1416" s="1" t="s">
        <v>16526</v>
      </c>
      <c r="B1416" s="1" t="s">
        <v>16516</v>
      </c>
      <c r="C1416" s="1" t="s">
        <v>16527</v>
      </c>
      <c r="D1416" s="1" t="s">
        <v>126</v>
      </c>
      <c r="E1416" s="1" t="s">
        <v>128</v>
      </c>
      <c r="F1416" s="5" t="s">
        <v>174</v>
      </c>
      <c r="G1416" s="1" t="s">
        <v>16528</v>
      </c>
      <c r="H1416" s="1" t="s">
        <v>16529</v>
      </c>
      <c r="I1416" s="5" t="s">
        <v>150</v>
      </c>
      <c r="M1416" s="5" t="s">
        <v>174</v>
      </c>
      <c r="N1416" s="5" t="s">
        <v>16530</v>
      </c>
      <c r="O1416" s="5" t="s">
        <v>713</v>
      </c>
      <c r="P1416" s="5" t="s">
        <v>174</v>
      </c>
      <c r="Q1416" s="5" t="s">
        <v>174</v>
      </c>
      <c r="R1416" s="5" t="s">
        <v>155</v>
      </c>
      <c r="S1416" s="5" t="s">
        <v>155</v>
      </c>
      <c r="T1416" s="5" t="s">
        <v>449</v>
      </c>
      <c r="U1416" s="5" t="s">
        <v>158</v>
      </c>
      <c r="V1416" s="5" t="s">
        <v>158</v>
      </c>
      <c r="W1416" s="5" t="s">
        <v>360</v>
      </c>
      <c r="AB1416" s="5" t="s">
        <v>155</v>
      </c>
      <c r="AC1416" s="1" t="s">
        <v>162</v>
      </c>
      <c r="AD1416" s="1" t="s">
        <v>162</v>
      </c>
      <c r="AE1416" s="1" t="s">
        <v>162</v>
      </c>
      <c r="AF1416" s="1" t="s">
        <v>162</v>
      </c>
      <c r="AG1416" s="1" t="s">
        <v>162</v>
      </c>
      <c r="AH1416" s="1" t="s">
        <v>162</v>
      </c>
      <c r="AI1416" s="1" t="s">
        <v>162</v>
      </c>
      <c r="AJ1416" s="1" t="s">
        <v>162</v>
      </c>
      <c r="AK1416" s="1" t="s">
        <v>162</v>
      </c>
      <c r="AL1416" s="1" t="s">
        <v>162</v>
      </c>
      <c r="AM1416" s="1" t="s">
        <v>162</v>
      </c>
      <c r="AN1416" s="1" t="s">
        <v>162</v>
      </c>
      <c r="AO1416" s="1" t="s">
        <v>162</v>
      </c>
      <c r="AP1416" s="1" t="s">
        <v>162</v>
      </c>
      <c r="AQ1416" s="1" t="s">
        <v>162</v>
      </c>
      <c r="AR1416" s="1" t="s">
        <v>162</v>
      </c>
      <c r="AS1416" s="1" t="s">
        <v>162</v>
      </c>
      <c r="AT1416" s="1" t="s">
        <v>162</v>
      </c>
      <c r="AU1416" s="1" t="s">
        <v>162</v>
      </c>
      <c r="AV1416" s="1" t="s">
        <v>162</v>
      </c>
      <c r="AW1416" s="1" t="s">
        <v>162</v>
      </c>
      <c r="AX1416" s="1" t="s">
        <v>162</v>
      </c>
      <c r="AY1416" s="1" t="s">
        <v>162</v>
      </c>
      <c r="AZ1416" s="1" t="s">
        <v>162</v>
      </c>
      <c r="BA1416" s="1" t="s">
        <v>162</v>
      </c>
      <c r="BB1416" s="1" t="s">
        <v>162</v>
      </c>
      <c r="BC1416" s="1" t="s">
        <v>162</v>
      </c>
      <c r="BD1416" s="1" t="s">
        <v>162</v>
      </c>
      <c r="BE1416" s="1" t="s">
        <v>162</v>
      </c>
      <c r="BS1416" s="1" t="s">
        <v>8713</v>
      </c>
      <c r="BT1416" s="5" t="s">
        <v>713</v>
      </c>
      <c r="BU1416" s="1" t="s">
        <v>184</v>
      </c>
      <c r="BZ1416" s="1" t="s">
        <v>181</v>
      </c>
      <c r="CA1416" s="8" t="s">
        <v>16532</v>
      </c>
      <c r="CB1416" s="1" t="s">
        <v>196</v>
      </c>
    </row>
    <row r="1417">
      <c r="A1417" s="1" t="s">
        <v>11014</v>
      </c>
      <c r="B1417" s="1" t="s">
        <v>16533</v>
      </c>
      <c r="C1417" s="1" t="s">
        <v>16534</v>
      </c>
      <c r="D1417" s="1" t="s">
        <v>126</v>
      </c>
      <c r="E1417" s="1" t="s">
        <v>128</v>
      </c>
      <c r="F1417" s="5" t="s">
        <v>155</v>
      </c>
      <c r="G1417" s="1" t="s">
        <v>11018</v>
      </c>
      <c r="H1417" s="1" t="s">
        <v>11019</v>
      </c>
      <c r="I1417" s="5" t="s">
        <v>150</v>
      </c>
      <c r="M1417" s="5" t="s">
        <v>174</v>
      </c>
      <c r="N1417" s="5" t="s">
        <v>16535</v>
      </c>
      <c r="O1417" s="5" t="s">
        <v>2942</v>
      </c>
      <c r="P1417" s="5" t="s">
        <v>150</v>
      </c>
      <c r="Q1417" s="5" t="s">
        <v>155</v>
      </c>
      <c r="R1417" s="5" t="s">
        <v>174</v>
      </c>
      <c r="S1417" s="5" t="s">
        <v>150</v>
      </c>
      <c r="BS1417" s="1" t="s">
        <v>8755</v>
      </c>
      <c r="BT1417" s="5" t="s">
        <v>2942</v>
      </c>
      <c r="BZ1417" s="1" t="s">
        <v>181</v>
      </c>
      <c r="CA1417" s="8" t="s">
        <v>16537</v>
      </c>
      <c r="CB1417" s="1" t="s">
        <v>8500</v>
      </c>
    </row>
    <row r="1418">
      <c r="A1418" s="1" t="s">
        <v>11001</v>
      </c>
      <c r="B1418" s="1" t="s">
        <v>16534</v>
      </c>
      <c r="C1418" s="1" t="s">
        <v>16538</v>
      </c>
      <c r="D1418" s="1" t="s">
        <v>126</v>
      </c>
      <c r="E1418" s="1" t="s">
        <v>128</v>
      </c>
      <c r="F1418" s="5" t="s">
        <v>174</v>
      </c>
      <c r="G1418" s="1" t="s">
        <v>11003</v>
      </c>
      <c r="H1418" s="1" t="s">
        <v>11004</v>
      </c>
      <c r="I1418" s="5" t="s">
        <v>150</v>
      </c>
      <c r="M1418" s="5" t="s">
        <v>174</v>
      </c>
      <c r="N1418" s="5" t="s">
        <v>16539</v>
      </c>
      <c r="O1418" s="5" t="s">
        <v>1414</v>
      </c>
      <c r="P1418" s="5" t="s">
        <v>150</v>
      </c>
      <c r="Q1418" s="5" t="s">
        <v>155</v>
      </c>
      <c r="R1418" s="5" t="s">
        <v>155</v>
      </c>
      <c r="S1418" s="5" t="s">
        <v>216</v>
      </c>
      <c r="T1418" s="5" t="s">
        <v>356</v>
      </c>
      <c r="U1418" s="5" t="s">
        <v>158</v>
      </c>
      <c r="V1418" s="5" t="s">
        <v>158</v>
      </c>
      <c r="W1418" s="5" t="s">
        <v>360</v>
      </c>
      <c r="AB1418" s="5" t="s">
        <v>155</v>
      </c>
      <c r="AC1418" s="1" t="s">
        <v>162</v>
      </c>
      <c r="AD1418" s="1" t="s">
        <v>162</v>
      </c>
      <c r="AE1418" s="1" t="s">
        <v>162</v>
      </c>
      <c r="AF1418" s="1" t="s">
        <v>162</v>
      </c>
      <c r="AG1418" s="1" t="s">
        <v>162</v>
      </c>
      <c r="AH1418" s="1" t="s">
        <v>162</v>
      </c>
      <c r="AI1418" s="1" t="s">
        <v>162</v>
      </c>
      <c r="AJ1418" s="1" t="s">
        <v>162</v>
      </c>
      <c r="AK1418" s="1" t="s">
        <v>162</v>
      </c>
      <c r="AL1418" s="1" t="s">
        <v>162</v>
      </c>
      <c r="AM1418" s="1" t="s">
        <v>162</v>
      </c>
      <c r="AN1418" s="1" t="s">
        <v>162</v>
      </c>
      <c r="AO1418" s="1" t="s">
        <v>162</v>
      </c>
      <c r="AP1418" s="1" t="s">
        <v>162</v>
      </c>
      <c r="AQ1418" s="1" t="s">
        <v>162</v>
      </c>
      <c r="AR1418" s="1" t="s">
        <v>162</v>
      </c>
      <c r="AS1418" s="1" t="s">
        <v>162</v>
      </c>
      <c r="AT1418" s="1" t="s">
        <v>162</v>
      </c>
      <c r="AU1418" s="1" t="s">
        <v>162</v>
      </c>
      <c r="AV1418" s="1" t="s">
        <v>162</v>
      </c>
      <c r="AW1418" s="1" t="s">
        <v>162</v>
      </c>
      <c r="AX1418" s="1" t="s">
        <v>162</v>
      </c>
      <c r="AY1418" s="1" t="s">
        <v>162</v>
      </c>
      <c r="AZ1418" s="1" t="s">
        <v>162</v>
      </c>
      <c r="BA1418" s="1" t="s">
        <v>162</v>
      </c>
      <c r="BB1418" s="1" t="s">
        <v>162</v>
      </c>
      <c r="BC1418" s="1" t="s">
        <v>162</v>
      </c>
      <c r="BD1418" s="1" t="s">
        <v>162</v>
      </c>
      <c r="BE1418" s="1" t="s">
        <v>162</v>
      </c>
      <c r="BS1418" s="1" t="s">
        <v>8755</v>
      </c>
      <c r="BT1418" s="5" t="s">
        <v>1414</v>
      </c>
      <c r="BU1418" s="1" t="s">
        <v>184</v>
      </c>
      <c r="BZ1418" s="1" t="s">
        <v>181</v>
      </c>
      <c r="CA1418" s="8" t="s">
        <v>16541</v>
      </c>
      <c r="CB1418" s="1" t="s">
        <v>8500</v>
      </c>
    </row>
    <row r="1419">
      <c r="A1419" s="1" t="s">
        <v>10990</v>
      </c>
      <c r="B1419" s="1" t="s">
        <v>16538</v>
      </c>
      <c r="C1419" s="1" t="s">
        <v>16542</v>
      </c>
      <c r="D1419" s="1" t="s">
        <v>126</v>
      </c>
      <c r="E1419" s="1" t="s">
        <v>128</v>
      </c>
      <c r="F1419" s="5" t="s">
        <v>150</v>
      </c>
      <c r="G1419" s="1" t="s">
        <v>8754</v>
      </c>
      <c r="H1419" s="1" t="s">
        <v>10992</v>
      </c>
      <c r="I1419" s="5" t="s">
        <v>150</v>
      </c>
      <c r="M1419" s="5" t="s">
        <v>150</v>
      </c>
      <c r="N1419" s="5" t="s">
        <v>16543</v>
      </c>
      <c r="O1419" s="5" t="s">
        <v>694</v>
      </c>
      <c r="P1419" s="5" t="s">
        <v>156</v>
      </c>
      <c r="Q1419" s="5" t="s">
        <v>150</v>
      </c>
      <c r="R1419" s="5" t="s">
        <v>155</v>
      </c>
      <c r="S1419" s="5" t="s">
        <v>156</v>
      </c>
      <c r="T1419" s="5" t="s">
        <v>286</v>
      </c>
      <c r="U1419" s="5" t="s">
        <v>158</v>
      </c>
      <c r="V1419" s="5" t="s">
        <v>158</v>
      </c>
      <c r="W1419" s="5" t="s">
        <v>4362</v>
      </c>
      <c r="AB1419" s="5" t="s">
        <v>155</v>
      </c>
      <c r="AC1419" s="1" t="s">
        <v>162</v>
      </c>
      <c r="AD1419" s="1" t="s">
        <v>162</v>
      </c>
      <c r="AE1419" s="1" t="s">
        <v>162</v>
      </c>
      <c r="AF1419" s="1" t="s">
        <v>162</v>
      </c>
      <c r="AG1419" s="1" t="s">
        <v>162</v>
      </c>
      <c r="AH1419" s="1" t="s">
        <v>162</v>
      </c>
      <c r="AI1419" s="1" t="s">
        <v>162</v>
      </c>
      <c r="AJ1419" s="1" t="s">
        <v>162</v>
      </c>
      <c r="AK1419" s="1" t="s">
        <v>162</v>
      </c>
      <c r="AL1419" s="1" t="s">
        <v>162</v>
      </c>
      <c r="AM1419" s="1" t="s">
        <v>162</v>
      </c>
      <c r="AN1419" s="1" t="s">
        <v>162</v>
      </c>
      <c r="AO1419" s="1" t="s">
        <v>162</v>
      </c>
      <c r="AP1419" s="1" t="s">
        <v>162</v>
      </c>
      <c r="AQ1419" s="1" t="s">
        <v>162</v>
      </c>
      <c r="AR1419" s="1" t="s">
        <v>162</v>
      </c>
      <c r="AS1419" s="1" t="s">
        <v>162</v>
      </c>
      <c r="AT1419" s="1" t="s">
        <v>162</v>
      </c>
      <c r="AU1419" s="1" t="s">
        <v>162</v>
      </c>
      <c r="AV1419" s="1" t="s">
        <v>162</v>
      </c>
      <c r="AW1419" s="1" t="s">
        <v>162</v>
      </c>
      <c r="AX1419" s="1" t="s">
        <v>162</v>
      </c>
      <c r="AY1419" s="1" t="s">
        <v>162</v>
      </c>
      <c r="AZ1419" s="1" t="s">
        <v>162</v>
      </c>
      <c r="BA1419" s="1" t="s">
        <v>162</v>
      </c>
      <c r="BB1419" s="1" t="s">
        <v>162</v>
      </c>
      <c r="BC1419" s="1" t="s">
        <v>162</v>
      </c>
      <c r="BD1419" s="1" t="s">
        <v>162</v>
      </c>
      <c r="BE1419" s="1" t="s">
        <v>162</v>
      </c>
      <c r="BS1419" s="1" t="s">
        <v>8755</v>
      </c>
      <c r="BT1419" s="5" t="s">
        <v>694</v>
      </c>
      <c r="BY1419" s="1" t="s">
        <v>1123</v>
      </c>
      <c r="BZ1419" s="1" t="s">
        <v>181</v>
      </c>
      <c r="CA1419" s="8" t="s">
        <v>16548</v>
      </c>
      <c r="CB1419" s="1" t="s">
        <v>8500</v>
      </c>
    </row>
    <row r="1420">
      <c r="A1420" s="1" t="s">
        <v>8252</v>
      </c>
      <c r="B1420" s="1" t="s">
        <v>16549</v>
      </c>
      <c r="C1420" s="1" t="s">
        <v>16550</v>
      </c>
      <c r="D1420" s="1" t="s">
        <v>126</v>
      </c>
      <c r="E1420" s="1" t="s">
        <v>128</v>
      </c>
      <c r="F1420" s="5" t="s">
        <v>156</v>
      </c>
      <c r="G1420" s="1" t="s">
        <v>8254</v>
      </c>
      <c r="H1420" s="1" t="s">
        <v>8256</v>
      </c>
      <c r="I1420" s="5" t="s">
        <v>150</v>
      </c>
      <c r="M1420" s="5" t="s">
        <v>150</v>
      </c>
      <c r="N1420" s="5" t="s">
        <v>16552</v>
      </c>
      <c r="O1420" s="5" t="s">
        <v>2184</v>
      </c>
      <c r="P1420" s="5" t="s">
        <v>150</v>
      </c>
      <c r="Q1420" s="5" t="s">
        <v>155</v>
      </c>
      <c r="R1420" s="5" t="s">
        <v>174</v>
      </c>
      <c r="S1420" s="5" t="s">
        <v>155</v>
      </c>
      <c r="T1420" s="5" t="s">
        <v>158</v>
      </c>
      <c r="U1420" s="5" t="s">
        <v>158</v>
      </c>
      <c r="V1420" s="5" t="s">
        <v>158</v>
      </c>
      <c r="W1420" s="5" t="s">
        <v>257</v>
      </c>
      <c r="AB1420" s="5" t="s">
        <v>216</v>
      </c>
      <c r="AC1420" s="1" t="s">
        <v>162</v>
      </c>
      <c r="AD1420" s="1" t="s">
        <v>162</v>
      </c>
      <c r="AE1420" s="1" t="s">
        <v>162</v>
      </c>
      <c r="AF1420" s="1" t="s">
        <v>162</v>
      </c>
      <c r="AG1420" s="1" t="s">
        <v>162</v>
      </c>
      <c r="AH1420" s="1" t="s">
        <v>162</v>
      </c>
      <c r="AI1420" s="1" t="s">
        <v>162</v>
      </c>
      <c r="AJ1420" s="1" t="s">
        <v>162</v>
      </c>
      <c r="AK1420" s="1" t="s">
        <v>162</v>
      </c>
      <c r="AL1420" s="1" t="s">
        <v>162</v>
      </c>
      <c r="AM1420" s="1" t="s">
        <v>162</v>
      </c>
      <c r="AN1420" s="1" t="s">
        <v>162</v>
      </c>
      <c r="AO1420" s="1" t="s">
        <v>162</v>
      </c>
      <c r="AP1420" s="1" t="s">
        <v>162</v>
      </c>
      <c r="AQ1420" s="1" t="s">
        <v>162</v>
      </c>
      <c r="AR1420" s="1" t="s">
        <v>162</v>
      </c>
      <c r="AS1420" s="1" t="s">
        <v>162</v>
      </c>
      <c r="AT1420" s="1" t="s">
        <v>162</v>
      </c>
      <c r="AU1420" s="1" t="s">
        <v>162</v>
      </c>
      <c r="AV1420" s="1" t="s">
        <v>162</v>
      </c>
      <c r="AW1420" s="1" t="s">
        <v>162</v>
      </c>
      <c r="AX1420" s="1" t="s">
        <v>162</v>
      </c>
      <c r="AY1420" s="1" t="s">
        <v>162</v>
      </c>
      <c r="AZ1420" s="1" t="s">
        <v>162</v>
      </c>
      <c r="BA1420" s="1" t="s">
        <v>162</v>
      </c>
      <c r="BB1420" s="1" t="s">
        <v>162</v>
      </c>
      <c r="BC1420" s="1" t="s">
        <v>162</v>
      </c>
      <c r="BD1420" s="1" t="s">
        <v>162</v>
      </c>
      <c r="BE1420" s="1" t="s">
        <v>162</v>
      </c>
      <c r="BS1420" s="1" t="s">
        <v>8214</v>
      </c>
      <c r="BT1420" s="5" t="s">
        <v>2184</v>
      </c>
      <c r="BU1420" s="1" t="s">
        <v>240</v>
      </c>
      <c r="BZ1420" s="1" t="s">
        <v>181</v>
      </c>
      <c r="CA1420" s="8" t="s">
        <v>16553</v>
      </c>
      <c r="CB1420" s="1" t="s">
        <v>8500</v>
      </c>
    </row>
    <row r="1421">
      <c r="A1421" s="1" t="s">
        <v>8231</v>
      </c>
      <c r="B1421" s="1" t="s">
        <v>16555</v>
      </c>
      <c r="C1421" s="1" t="s">
        <v>16556</v>
      </c>
      <c r="D1421" s="1" t="s">
        <v>126</v>
      </c>
      <c r="E1421" s="1" t="s">
        <v>128</v>
      </c>
      <c r="F1421" s="5" t="s">
        <v>155</v>
      </c>
      <c r="G1421" s="1" t="s">
        <v>8235</v>
      </c>
      <c r="H1421" s="1" t="s">
        <v>8236</v>
      </c>
      <c r="I1421" s="5" t="s">
        <v>150</v>
      </c>
      <c r="M1421" s="5" t="s">
        <v>150</v>
      </c>
      <c r="N1421" s="5" t="s">
        <v>16557</v>
      </c>
      <c r="O1421" s="5" t="s">
        <v>2306</v>
      </c>
      <c r="P1421" s="5" t="s">
        <v>150</v>
      </c>
      <c r="Q1421" s="5" t="s">
        <v>155</v>
      </c>
      <c r="R1421" s="5" t="s">
        <v>155</v>
      </c>
      <c r="S1421" s="5" t="s">
        <v>156</v>
      </c>
      <c r="T1421" s="5" t="s">
        <v>807</v>
      </c>
      <c r="U1421" s="5" t="s">
        <v>158</v>
      </c>
      <c r="V1421" s="5" t="s">
        <v>158</v>
      </c>
      <c r="W1421" s="5" t="s">
        <v>159</v>
      </c>
      <c r="X1421" s="1" t="s">
        <v>8237</v>
      </c>
      <c r="AB1421" s="5" t="s">
        <v>155</v>
      </c>
      <c r="AC1421" s="1" t="s">
        <v>162</v>
      </c>
      <c r="AD1421" s="1" t="s">
        <v>162</v>
      </c>
      <c r="AE1421" s="1" t="s">
        <v>162</v>
      </c>
      <c r="AF1421" s="1" t="s">
        <v>162</v>
      </c>
      <c r="AG1421" s="1" t="s">
        <v>162</v>
      </c>
      <c r="AH1421" s="1" t="s">
        <v>162</v>
      </c>
      <c r="AI1421" s="1" t="s">
        <v>162</v>
      </c>
      <c r="AJ1421" s="1" t="s">
        <v>162</v>
      </c>
      <c r="AK1421" s="1" t="s">
        <v>162</v>
      </c>
      <c r="AL1421" s="1" t="s">
        <v>162</v>
      </c>
      <c r="AM1421" s="1" t="s">
        <v>162</v>
      </c>
      <c r="AN1421" s="1" t="s">
        <v>162</v>
      </c>
      <c r="AO1421" s="1" t="s">
        <v>162</v>
      </c>
      <c r="AP1421" s="1" t="s">
        <v>162</v>
      </c>
      <c r="AQ1421" s="1" t="s">
        <v>162</v>
      </c>
      <c r="AR1421" s="1" t="s">
        <v>162</v>
      </c>
      <c r="AS1421" s="1" t="s">
        <v>162</v>
      </c>
      <c r="AT1421" s="1" t="s">
        <v>162</v>
      </c>
      <c r="AU1421" s="1" t="s">
        <v>162</v>
      </c>
      <c r="AV1421" s="1" t="s">
        <v>162</v>
      </c>
      <c r="AW1421" s="1" t="s">
        <v>162</v>
      </c>
      <c r="AX1421" s="1" t="s">
        <v>162</v>
      </c>
      <c r="AY1421" s="1" t="s">
        <v>162</v>
      </c>
      <c r="AZ1421" s="1" t="s">
        <v>162</v>
      </c>
      <c r="BA1421" s="1" t="s">
        <v>162</v>
      </c>
      <c r="BB1421" s="1" t="s">
        <v>162</v>
      </c>
      <c r="BC1421" s="1" t="s">
        <v>162</v>
      </c>
      <c r="BD1421" s="1" t="s">
        <v>162</v>
      </c>
      <c r="BE1421" s="1" t="s">
        <v>162</v>
      </c>
      <c r="BS1421" s="1" t="s">
        <v>8214</v>
      </c>
      <c r="BT1421" s="5" t="s">
        <v>2306</v>
      </c>
      <c r="BY1421" s="1" t="s">
        <v>180</v>
      </c>
      <c r="BZ1421" s="1" t="s">
        <v>181</v>
      </c>
      <c r="CA1421" s="8" t="s">
        <v>16558</v>
      </c>
      <c r="CB1421" s="1" t="s">
        <v>8500</v>
      </c>
    </row>
    <row r="1422">
      <c r="A1422" s="1" t="s">
        <v>8216</v>
      </c>
      <c r="B1422" s="1" t="s">
        <v>16556</v>
      </c>
      <c r="C1422" s="1" t="s">
        <v>16560</v>
      </c>
      <c r="D1422" s="1" t="s">
        <v>126</v>
      </c>
      <c r="E1422" s="1" t="s">
        <v>128</v>
      </c>
      <c r="F1422" s="5" t="s">
        <v>174</v>
      </c>
      <c r="G1422" s="1" t="s">
        <v>8218</v>
      </c>
      <c r="H1422" s="1" t="s">
        <v>8219</v>
      </c>
      <c r="I1422" s="5" t="s">
        <v>150</v>
      </c>
      <c r="M1422" s="5" t="s">
        <v>174</v>
      </c>
      <c r="N1422" s="5" t="s">
        <v>16561</v>
      </c>
      <c r="O1422" s="5" t="s">
        <v>977</v>
      </c>
      <c r="P1422" s="5" t="s">
        <v>174</v>
      </c>
      <c r="Q1422" s="5" t="s">
        <v>174</v>
      </c>
      <c r="R1422" s="5" t="s">
        <v>155</v>
      </c>
      <c r="S1422" s="5" t="s">
        <v>155</v>
      </c>
      <c r="T1422" s="5" t="s">
        <v>158</v>
      </c>
      <c r="U1422" s="5" t="s">
        <v>158</v>
      </c>
      <c r="V1422" s="5" t="s">
        <v>158</v>
      </c>
      <c r="W1422" s="5" t="s">
        <v>257</v>
      </c>
      <c r="AB1422" s="5" t="s">
        <v>216</v>
      </c>
      <c r="AC1422" s="1" t="s">
        <v>162</v>
      </c>
      <c r="AD1422" s="1" t="s">
        <v>162</v>
      </c>
      <c r="AE1422" s="1" t="s">
        <v>162</v>
      </c>
      <c r="AF1422" s="1" t="s">
        <v>162</v>
      </c>
      <c r="AG1422" s="1" t="s">
        <v>162</v>
      </c>
      <c r="AH1422" s="1" t="s">
        <v>162</v>
      </c>
      <c r="AI1422" s="1" t="s">
        <v>259</v>
      </c>
      <c r="AJ1422" s="1" t="s">
        <v>162</v>
      </c>
      <c r="AK1422" s="1" t="s">
        <v>162</v>
      </c>
      <c r="AL1422" s="1" t="s">
        <v>162</v>
      </c>
      <c r="AM1422" s="1" t="s">
        <v>162</v>
      </c>
      <c r="AN1422" s="1" t="s">
        <v>162</v>
      </c>
      <c r="AO1422" s="1" t="s">
        <v>259</v>
      </c>
      <c r="AP1422" s="1" t="s">
        <v>162</v>
      </c>
      <c r="AQ1422" s="1" t="s">
        <v>162</v>
      </c>
      <c r="AR1422" s="1" t="s">
        <v>162</v>
      </c>
      <c r="AS1422" s="1" t="s">
        <v>162</v>
      </c>
      <c r="AT1422" s="1" t="s">
        <v>162</v>
      </c>
      <c r="AU1422" s="1" t="s">
        <v>162</v>
      </c>
      <c r="AV1422" s="1" t="s">
        <v>162</v>
      </c>
      <c r="AW1422" s="1" t="s">
        <v>162</v>
      </c>
      <c r="AX1422" s="1" t="s">
        <v>162</v>
      </c>
      <c r="AY1422" s="1" t="s">
        <v>162</v>
      </c>
      <c r="AZ1422" s="1" t="s">
        <v>162</v>
      </c>
      <c r="BA1422" s="1" t="s">
        <v>162</v>
      </c>
      <c r="BB1422" s="1" t="s">
        <v>162</v>
      </c>
      <c r="BC1422" s="1" t="s">
        <v>162</v>
      </c>
      <c r="BD1422" s="1" t="s">
        <v>162</v>
      </c>
      <c r="BE1422" s="1" t="s">
        <v>162</v>
      </c>
      <c r="BS1422" s="1" t="s">
        <v>8214</v>
      </c>
      <c r="BT1422" s="5" t="s">
        <v>977</v>
      </c>
      <c r="BU1422" s="1" t="s">
        <v>240</v>
      </c>
      <c r="BZ1422" s="1" t="s">
        <v>181</v>
      </c>
      <c r="CA1422" s="8" t="s">
        <v>16562</v>
      </c>
      <c r="CB1422" s="1" t="s">
        <v>8500</v>
      </c>
    </row>
    <row r="1423">
      <c r="A1423" s="1" t="s">
        <v>8205</v>
      </c>
      <c r="B1423" s="1" t="s">
        <v>16560</v>
      </c>
      <c r="C1423" s="1" t="s">
        <v>16563</v>
      </c>
      <c r="D1423" s="1" t="s">
        <v>126</v>
      </c>
      <c r="E1423" s="1" t="s">
        <v>128</v>
      </c>
      <c r="F1423" s="5" t="s">
        <v>150</v>
      </c>
      <c r="G1423" s="1" t="s">
        <v>8207</v>
      </c>
      <c r="H1423" s="1" t="s">
        <v>8208</v>
      </c>
      <c r="I1423" s="5" t="s">
        <v>150</v>
      </c>
      <c r="M1423" s="5" t="s">
        <v>150</v>
      </c>
      <c r="N1423" s="5" t="s">
        <v>16564</v>
      </c>
      <c r="O1423" s="5" t="s">
        <v>993</v>
      </c>
      <c r="P1423" s="5" t="s">
        <v>174</v>
      </c>
      <c r="Q1423" s="5" t="s">
        <v>150</v>
      </c>
      <c r="R1423" s="5" t="s">
        <v>155</v>
      </c>
      <c r="S1423" s="5" t="s">
        <v>156</v>
      </c>
      <c r="T1423" s="5" t="s">
        <v>896</v>
      </c>
      <c r="U1423" s="5" t="s">
        <v>158</v>
      </c>
      <c r="V1423" s="5" t="s">
        <v>158</v>
      </c>
      <c r="W1423" s="5" t="s">
        <v>360</v>
      </c>
      <c r="AB1423" s="5" t="s">
        <v>155</v>
      </c>
      <c r="AC1423" s="1" t="s">
        <v>162</v>
      </c>
      <c r="AD1423" s="1" t="s">
        <v>162</v>
      </c>
      <c r="AE1423" s="1" t="s">
        <v>162</v>
      </c>
      <c r="AF1423" s="1" t="s">
        <v>162</v>
      </c>
      <c r="AG1423" s="1" t="s">
        <v>162</v>
      </c>
      <c r="AH1423" s="1" t="s">
        <v>162</v>
      </c>
      <c r="AI1423" s="1" t="s">
        <v>162</v>
      </c>
      <c r="AJ1423" s="1" t="s">
        <v>162</v>
      </c>
      <c r="AK1423" s="1" t="s">
        <v>162</v>
      </c>
      <c r="AL1423" s="1" t="s">
        <v>162</v>
      </c>
      <c r="AM1423" s="1" t="s">
        <v>162</v>
      </c>
      <c r="AN1423" s="1" t="s">
        <v>162</v>
      </c>
      <c r="AO1423" s="1" t="s">
        <v>162</v>
      </c>
      <c r="AP1423" s="1" t="s">
        <v>162</v>
      </c>
      <c r="AQ1423" s="1" t="s">
        <v>162</v>
      </c>
      <c r="AR1423" s="1" t="s">
        <v>162</v>
      </c>
      <c r="AS1423" s="1" t="s">
        <v>162</v>
      </c>
      <c r="AT1423" s="1" t="s">
        <v>162</v>
      </c>
      <c r="AU1423" s="1" t="s">
        <v>162</v>
      </c>
      <c r="AV1423" s="1" t="s">
        <v>162</v>
      </c>
      <c r="AW1423" s="1" t="s">
        <v>162</v>
      </c>
      <c r="AX1423" s="1" t="s">
        <v>162</v>
      </c>
      <c r="AY1423" s="1" t="s">
        <v>162</v>
      </c>
      <c r="AZ1423" s="1" t="s">
        <v>162</v>
      </c>
      <c r="BA1423" s="1" t="s">
        <v>162</v>
      </c>
      <c r="BB1423" s="1" t="s">
        <v>162</v>
      </c>
      <c r="BC1423" s="1" t="s">
        <v>162</v>
      </c>
      <c r="BD1423" s="1" t="s">
        <v>162</v>
      </c>
      <c r="BE1423" s="1" t="s">
        <v>162</v>
      </c>
      <c r="BS1423" s="1" t="s">
        <v>8214</v>
      </c>
      <c r="BT1423" s="5" t="s">
        <v>993</v>
      </c>
      <c r="BU1423" s="1" t="s">
        <v>184</v>
      </c>
      <c r="BZ1423" s="1" t="s">
        <v>181</v>
      </c>
      <c r="CA1423" s="8" t="s">
        <v>16566</v>
      </c>
      <c r="CB1423" s="1" t="s">
        <v>8500</v>
      </c>
    </row>
    <row r="1424">
      <c r="A1424" s="1" t="s">
        <v>16567</v>
      </c>
      <c r="B1424" s="1" t="s">
        <v>16568</v>
      </c>
      <c r="C1424" s="1" t="s">
        <v>16569</v>
      </c>
      <c r="D1424" s="1" t="s">
        <v>126</v>
      </c>
      <c r="E1424" s="1" t="s">
        <v>128</v>
      </c>
      <c r="F1424" s="5" t="s">
        <v>174</v>
      </c>
      <c r="G1424" s="1" t="s">
        <v>16570</v>
      </c>
      <c r="H1424" s="1" t="s">
        <v>16571</v>
      </c>
      <c r="I1424" s="5" t="s">
        <v>150</v>
      </c>
      <c r="M1424" s="5" t="s">
        <v>174</v>
      </c>
      <c r="N1424" s="5" t="s">
        <v>16572</v>
      </c>
      <c r="O1424" s="5" t="s">
        <v>1376</v>
      </c>
      <c r="P1424" s="5" t="s">
        <v>150</v>
      </c>
      <c r="Q1424" s="5" t="s">
        <v>155</v>
      </c>
      <c r="R1424" s="5" t="s">
        <v>155</v>
      </c>
      <c r="S1424" s="5" t="s">
        <v>161</v>
      </c>
      <c r="T1424" s="5" t="s">
        <v>158</v>
      </c>
      <c r="U1424" s="5" t="s">
        <v>158</v>
      </c>
      <c r="V1424" s="5" t="s">
        <v>158</v>
      </c>
      <c r="W1424" s="5" t="s">
        <v>257</v>
      </c>
      <c r="AB1424" s="5" t="s">
        <v>216</v>
      </c>
      <c r="AC1424" s="1" t="s">
        <v>162</v>
      </c>
      <c r="AD1424" s="1" t="s">
        <v>162</v>
      </c>
      <c r="AE1424" s="1" t="s">
        <v>162</v>
      </c>
      <c r="AF1424" s="1" t="s">
        <v>162</v>
      </c>
      <c r="AG1424" s="1" t="s">
        <v>162</v>
      </c>
      <c r="AH1424" s="1" t="s">
        <v>162</v>
      </c>
      <c r="AI1424" s="1" t="s">
        <v>162</v>
      </c>
      <c r="AJ1424" s="1" t="s">
        <v>162</v>
      </c>
      <c r="AK1424" s="1" t="s">
        <v>162</v>
      </c>
      <c r="AL1424" s="1" t="s">
        <v>162</v>
      </c>
      <c r="AM1424" s="1" t="s">
        <v>162</v>
      </c>
      <c r="AN1424" s="1" t="s">
        <v>162</v>
      </c>
      <c r="AO1424" s="1" t="s">
        <v>162</v>
      </c>
      <c r="AP1424" s="1" t="s">
        <v>162</v>
      </c>
      <c r="AQ1424" s="1" t="s">
        <v>162</v>
      </c>
      <c r="AR1424" s="1" t="s">
        <v>162</v>
      </c>
      <c r="AS1424" s="1" t="s">
        <v>162</v>
      </c>
      <c r="AT1424" s="1" t="s">
        <v>162</v>
      </c>
      <c r="AU1424" s="1" t="s">
        <v>162</v>
      </c>
      <c r="AV1424" s="1" t="s">
        <v>162</v>
      </c>
      <c r="AW1424" s="1" t="s">
        <v>162</v>
      </c>
      <c r="AX1424" s="1" t="s">
        <v>162</v>
      </c>
      <c r="AY1424" s="1" t="s">
        <v>162</v>
      </c>
      <c r="AZ1424" s="1" t="s">
        <v>162</v>
      </c>
      <c r="BA1424" s="1" t="s">
        <v>162</v>
      </c>
      <c r="BB1424" s="1" t="s">
        <v>162</v>
      </c>
      <c r="BC1424" s="1" t="s">
        <v>162</v>
      </c>
      <c r="BD1424" s="1" t="s">
        <v>162</v>
      </c>
      <c r="BE1424" s="1" t="s">
        <v>162</v>
      </c>
      <c r="BS1424" s="1" t="s">
        <v>8631</v>
      </c>
      <c r="BT1424" s="5" t="s">
        <v>1376</v>
      </c>
      <c r="BU1424" s="1" t="s">
        <v>240</v>
      </c>
      <c r="BZ1424" s="1" t="s">
        <v>181</v>
      </c>
      <c r="CA1424" s="8" t="s">
        <v>16576</v>
      </c>
      <c r="CB1424" s="1" t="s">
        <v>8500</v>
      </c>
    </row>
    <row r="1425">
      <c r="A1425" s="1" t="s">
        <v>16578</v>
      </c>
      <c r="B1425" s="1" t="s">
        <v>16569</v>
      </c>
      <c r="C1425" s="1" t="s">
        <v>16579</v>
      </c>
      <c r="D1425" s="1" t="s">
        <v>126</v>
      </c>
      <c r="E1425" s="1" t="s">
        <v>128</v>
      </c>
      <c r="F1425" s="5" t="s">
        <v>150</v>
      </c>
      <c r="G1425" s="1" t="s">
        <v>8630</v>
      </c>
      <c r="H1425" s="1" t="s">
        <v>16580</v>
      </c>
      <c r="I1425" s="5" t="s">
        <v>150</v>
      </c>
      <c r="M1425" s="5" t="s">
        <v>174</v>
      </c>
      <c r="N1425" s="5" t="s">
        <v>16581</v>
      </c>
      <c r="O1425" s="5" t="s">
        <v>600</v>
      </c>
      <c r="P1425" s="5" t="s">
        <v>156</v>
      </c>
      <c r="Q1425" s="5" t="s">
        <v>150</v>
      </c>
      <c r="R1425" s="5" t="s">
        <v>155</v>
      </c>
      <c r="S1425" s="5" t="s">
        <v>174</v>
      </c>
      <c r="T1425" s="5" t="s">
        <v>158</v>
      </c>
      <c r="U1425" s="5" t="s">
        <v>896</v>
      </c>
      <c r="V1425" s="5" t="s">
        <v>158</v>
      </c>
      <c r="W1425" s="5" t="s">
        <v>898</v>
      </c>
      <c r="AB1425" s="5" t="s">
        <v>150</v>
      </c>
      <c r="AC1425" s="1" t="s">
        <v>162</v>
      </c>
      <c r="AD1425" s="1" t="s">
        <v>162</v>
      </c>
      <c r="AE1425" s="1" t="s">
        <v>162</v>
      </c>
      <c r="AF1425" s="1" t="s">
        <v>162</v>
      </c>
      <c r="AG1425" s="1" t="s">
        <v>162</v>
      </c>
      <c r="AH1425" s="1" t="s">
        <v>162</v>
      </c>
      <c r="AI1425" s="1" t="s">
        <v>162</v>
      </c>
      <c r="AJ1425" s="1" t="s">
        <v>162</v>
      </c>
      <c r="AK1425" s="1" t="s">
        <v>162</v>
      </c>
      <c r="AL1425" s="1" t="s">
        <v>162</v>
      </c>
      <c r="AM1425" s="1" t="s">
        <v>162</v>
      </c>
      <c r="AN1425" s="1" t="s">
        <v>162</v>
      </c>
      <c r="AO1425" s="1" t="s">
        <v>162</v>
      </c>
      <c r="AP1425" s="1" t="s">
        <v>162</v>
      </c>
      <c r="AQ1425" s="1" t="s">
        <v>162</v>
      </c>
      <c r="AR1425" s="1" t="s">
        <v>162</v>
      </c>
      <c r="AS1425" s="1" t="s">
        <v>162</v>
      </c>
      <c r="AT1425" s="1" t="s">
        <v>162</v>
      </c>
      <c r="AU1425" s="1" t="s">
        <v>162</v>
      </c>
      <c r="AV1425" s="1" t="s">
        <v>162</v>
      </c>
      <c r="AW1425" s="1" t="s">
        <v>162</v>
      </c>
      <c r="AX1425" s="1" t="s">
        <v>162</v>
      </c>
      <c r="AY1425" s="1" t="s">
        <v>162</v>
      </c>
      <c r="AZ1425" s="1" t="s">
        <v>162</v>
      </c>
      <c r="BA1425" s="1" t="s">
        <v>162</v>
      </c>
      <c r="BB1425" s="1" t="s">
        <v>162</v>
      </c>
      <c r="BC1425" s="1" t="s">
        <v>162</v>
      </c>
      <c r="BD1425" s="1" t="s">
        <v>162</v>
      </c>
      <c r="BE1425" s="1" t="s">
        <v>162</v>
      </c>
      <c r="BS1425" s="1" t="s">
        <v>8631</v>
      </c>
      <c r="BT1425" s="5" t="s">
        <v>600</v>
      </c>
      <c r="BW1425" s="1" t="s">
        <v>467</v>
      </c>
      <c r="BZ1425" s="1" t="s">
        <v>181</v>
      </c>
      <c r="CA1425" s="8" t="s">
        <v>16582</v>
      </c>
      <c r="CB1425" s="1" t="s">
        <v>8500</v>
      </c>
    </row>
    <row r="1426">
      <c r="A1426" s="1" t="s">
        <v>15753</v>
      </c>
      <c r="B1426" s="1" t="s">
        <v>8569</v>
      </c>
      <c r="C1426" s="1" t="s">
        <v>16584</v>
      </c>
      <c r="D1426" s="1" t="s">
        <v>126</v>
      </c>
      <c r="E1426" s="1" t="s">
        <v>128</v>
      </c>
      <c r="F1426" s="5" t="s">
        <v>150</v>
      </c>
      <c r="G1426" s="1" t="s">
        <v>8574</v>
      </c>
      <c r="H1426" s="1" t="s">
        <v>15756</v>
      </c>
      <c r="I1426" s="5" t="s">
        <v>150</v>
      </c>
      <c r="M1426" s="5" t="s">
        <v>174</v>
      </c>
      <c r="N1426" s="5" t="s">
        <v>16585</v>
      </c>
      <c r="O1426" s="5" t="s">
        <v>4315</v>
      </c>
      <c r="P1426" s="5" t="s">
        <v>150</v>
      </c>
      <c r="Q1426" s="5" t="s">
        <v>216</v>
      </c>
      <c r="R1426" s="5" t="s">
        <v>150</v>
      </c>
      <c r="T1426" s="5" t="s">
        <v>158</v>
      </c>
      <c r="U1426" s="5" t="s">
        <v>158</v>
      </c>
      <c r="V1426" s="5" t="s">
        <v>158</v>
      </c>
      <c r="W1426" s="5" t="s">
        <v>257</v>
      </c>
      <c r="AB1426" s="5" t="s">
        <v>216</v>
      </c>
      <c r="AC1426" s="1" t="s">
        <v>162</v>
      </c>
      <c r="AD1426" s="1" t="s">
        <v>162</v>
      </c>
      <c r="AE1426" s="1" t="s">
        <v>162</v>
      </c>
      <c r="AF1426" s="1" t="s">
        <v>162</v>
      </c>
      <c r="AG1426" s="1" t="s">
        <v>162</v>
      </c>
      <c r="AH1426" s="1" t="s">
        <v>162</v>
      </c>
      <c r="AI1426" s="1" t="s">
        <v>162</v>
      </c>
      <c r="AJ1426" s="1" t="s">
        <v>162</v>
      </c>
      <c r="AK1426" s="1" t="s">
        <v>162</v>
      </c>
      <c r="AL1426" s="1" t="s">
        <v>162</v>
      </c>
      <c r="AM1426" s="1" t="s">
        <v>162</v>
      </c>
      <c r="AN1426" s="1" t="s">
        <v>162</v>
      </c>
      <c r="AO1426" s="1" t="s">
        <v>162</v>
      </c>
      <c r="AP1426" s="1" t="s">
        <v>162</v>
      </c>
      <c r="AQ1426" s="1" t="s">
        <v>162</v>
      </c>
      <c r="AR1426" s="1" t="s">
        <v>162</v>
      </c>
      <c r="AS1426" s="1" t="s">
        <v>162</v>
      </c>
      <c r="AT1426" s="1" t="s">
        <v>162</v>
      </c>
      <c r="AU1426" s="1" t="s">
        <v>162</v>
      </c>
      <c r="AV1426" s="1" t="s">
        <v>162</v>
      </c>
      <c r="AW1426" s="1" t="s">
        <v>162</v>
      </c>
      <c r="AX1426" s="1" t="s">
        <v>162</v>
      </c>
      <c r="AY1426" s="1" t="s">
        <v>259</v>
      </c>
      <c r="AZ1426" s="1" t="s">
        <v>259</v>
      </c>
      <c r="BA1426" s="1" t="s">
        <v>259</v>
      </c>
      <c r="BB1426" s="1" t="s">
        <v>259</v>
      </c>
      <c r="BC1426" s="1" t="s">
        <v>162</v>
      </c>
      <c r="BD1426" s="1" t="s">
        <v>162</v>
      </c>
      <c r="BE1426" s="1" t="s">
        <v>162</v>
      </c>
      <c r="BF1426" s="5" t="s">
        <v>264</v>
      </c>
      <c r="BG1426" s="5" t="s">
        <v>265</v>
      </c>
      <c r="BH1426" s="5" t="s">
        <v>6751</v>
      </c>
      <c r="BI1426" s="5" t="s">
        <v>265</v>
      </c>
      <c r="BJ1426" s="5" t="s">
        <v>423</v>
      </c>
      <c r="BK1426" s="5" t="s">
        <v>2915</v>
      </c>
      <c r="BS1426" s="1" t="s">
        <v>8507</v>
      </c>
      <c r="BT1426" s="5" t="s">
        <v>4315</v>
      </c>
      <c r="BU1426" s="1" t="s">
        <v>240</v>
      </c>
      <c r="BZ1426" s="1" t="s">
        <v>181</v>
      </c>
      <c r="CA1426" s="8" t="s">
        <v>16586</v>
      </c>
      <c r="CB1426" s="1" t="s">
        <v>8455</v>
      </c>
    </row>
    <row r="1427">
      <c r="A1427" s="1" t="s">
        <v>15766</v>
      </c>
      <c r="B1427" s="1" t="s">
        <v>8502</v>
      </c>
      <c r="C1427" s="1" t="s">
        <v>16589</v>
      </c>
      <c r="D1427" s="1" t="s">
        <v>126</v>
      </c>
      <c r="E1427" s="1" t="s">
        <v>128</v>
      </c>
      <c r="F1427" s="5" t="s">
        <v>155</v>
      </c>
      <c r="G1427" s="1" t="s">
        <v>15768</v>
      </c>
      <c r="H1427" s="1" t="s">
        <v>15769</v>
      </c>
      <c r="I1427" s="5" t="s">
        <v>150</v>
      </c>
      <c r="M1427" s="5" t="s">
        <v>150</v>
      </c>
      <c r="N1427" s="5" t="s">
        <v>16591</v>
      </c>
      <c r="O1427" s="5" t="s">
        <v>1811</v>
      </c>
      <c r="P1427" s="5" t="s">
        <v>150</v>
      </c>
      <c r="Q1427" s="5" t="s">
        <v>155</v>
      </c>
      <c r="R1427" s="5" t="s">
        <v>174</v>
      </c>
      <c r="S1427" s="5" t="s">
        <v>174</v>
      </c>
      <c r="T1427" s="5" t="s">
        <v>158</v>
      </c>
      <c r="U1427" s="5" t="s">
        <v>158</v>
      </c>
      <c r="V1427" s="5" t="s">
        <v>158</v>
      </c>
      <c r="W1427" s="5" t="s">
        <v>257</v>
      </c>
      <c r="AB1427" s="5" t="s">
        <v>216</v>
      </c>
      <c r="AC1427" s="1" t="s">
        <v>162</v>
      </c>
      <c r="AD1427" s="1" t="s">
        <v>162</v>
      </c>
      <c r="AE1427" s="1" t="s">
        <v>162</v>
      </c>
      <c r="AF1427" s="1" t="s">
        <v>162</v>
      </c>
      <c r="AG1427" s="1" t="s">
        <v>162</v>
      </c>
      <c r="AH1427" s="1" t="s">
        <v>162</v>
      </c>
      <c r="AI1427" s="1" t="s">
        <v>162</v>
      </c>
      <c r="AJ1427" s="1" t="s">
        <v>162</v>
      </c>
      <c r="AK1427" s="1" t="s">
        <v>162</v>
      </c>
      <c r="AL1427" s="1" t="s">
        <v>162</v>
      </c>
      <c r="AM1427" s="1" t="s">
        <v>162</v>
      </c>
      <c r="AN1427" s="1" t="s">
        <v>162</v>
      </c>
      <c r="AO1427" s="1" t="s">
        <v>162</v>
      </c>
      <c r="AP1427" s="1" t="s">
        <v>162</v>
      </c>
      <c r="AQ1427" s="1" t="s">
        <v>162</v>
      </c>
      <c r="AR1427" s="1" t="s">
        <v>162</v>
      </c>
      <c r="AS1427" s="1" t="s">
        <v>162</v>
      </c>
      <c r="AT1427" s="1" t="s">
        <v>162</v>
      </c>
      <c r="AU1427" s="1" t="s">
        <v>162</v>
      </c>
      <c r="AV1427" s="1" t="s">
        <v>162</v>
      </c>
      <c r="AW1427" s="1" t="s">
        <v>162</v>
      </c>
      <c r="AX1427" s="1" t="s">
        <v>162</v>
      </c>
      <c r="AY1427" s="1" t="s">
        <v>162</v>
      </c>
      <c r="AZ1427" s="1" t="s">
        <v>162</v>
      </c>
      <c r="BA1427" s="1" t="s">
        <v>162</v>
      </c>
      <c r="BB1427" s="1" t="s">
        <v>162</v>
      </c>
      <c r="BC1427" s="1" t="s">
        <v>162</v>
      </c>
      <c r="BD1427" s="1" t="s">
        <v>162</v>
      </c>
      <c r="BE1427" s="1" t="s">
        <v>162</v>
      </c>
      <c r="BS1427" s="1" t="s">
        <v>8507</v>
      </c>
      <c r="BT1427" s="5" t="s">
        <v>1811</v>
      </c>
      <c r="BU1427" s="1" t="s">
        <v>240</v>
      </c>
      <c r="BZ1427" s="1" t="s">
        <v>181</v>
      </c>
      <c r="CA1427" s="8" t="s">
        <v>16595</v>
      </c>
      <c r="CB1427" s="1" t="s">
        <v>8455</v>
      </c>
    </row>
    <row r="1428">
      <c r="A1428" s="1" t="s">
        <v>15760</v>
      </c>
      <c r="B1428" s="1" t="s">
        <v>16589</v>
      </c>
      <c r="C1428" s="1" t="s">
        <v>16597</v>
      </c>
      <c r="D1428" s="1" t="s">
        <v>126</v>
      </c>
      <c r="E1428" s="1" t="s">
        <v>128</v>
      </c>
      <c r="F1428" s="5" t="s">
        <v>174</v>
      </c>
      <c r="G1428" s="1" t="s">
        <v>8519</v>
      </c>
      <c r="H1428" s="1" t="s">
        <v>15762</v>
      </c>
      <c r="I1428" s="5" t="s">
        <v>150</v>
      </c>
      <c r="M1428" s="5" t="s">
        <v>174</v>
      </c>
      <c r="N1428" s="5" t="s">
        <v>16598</v>
      </c>
      <c r="O1428" s="5" t="s">
        <v>379</v>
      </c>
      <c r="P1428" s="5" t="s">
        <v>174</v>
      </c>
      <c r="Q1428" s="5" t="s">
        <v>174</v>
      </c>
      <c r="R1428" s="5" t="s">
        <v>155</v>
      </c>
      <c r="S1428" s="5" t="s">
        <v>156</v>
      </c>
      <c r="T1428" s="5" t="s">
        <v>388</v>
      </c>
      <c r="U1428" s="5" t="s">
        <v>388</v>
      </c>
      <c r="V1428" s="5" t="s">
        <v>158</v>
      </c>
      <c r="W1428" s="5" t="s">
        <v>257</v>
      </c>
      <c r="AB1428" s="5" t="s">
        <v>216</v>
      </c>
      <c r="AC1428" s="1" t="s">
        <v>162</v>
      </c>
      <c r="AD1428" s="1" t="s">
        <v>162</v>
      </c>
      <c r="AE1428" s="1" t="s">
        <v>162</v>
      </c>
      <c r="AF1428" s="1" t="s">
        <v>162</v>
      </c>
      <c r="AG1428" s="1" t="s">
        <v>162</v>
      </c>
      <c r="AH1428" s="1" t="s">
        <v>162</v>
      </c>
      <c r="AI1428" s="1" t="s">
        <v>162</v>
      </c>
      <c r="AJ1428" s="1" t="s">
        <v>162</v>
      </c>
      <c r="AK1428" s="1" t="s">
        <v>162</v>
      </c>
      <c r="AL1428" s="1" t="s">
        <v>162</v>
      </c>
      <c r="AM1428" s="1" t="s">
        <v>162</v>
      </c>
      <c r="AN1428" s="1" t="s">
        <v>162</v>
      </c>
      <c r="AO1428" s="1" t="s">
        <v>162</v>
      </c>
      <c r="AP1428" s="1" t="s">
        <v>162</v>
      </c>
      <c r="AQ1428" s="1" t="s">
        <v>162</v>
      </c>
      <c r="AR1428" s="1" t="s">
        <v>162</v>
      </c>
      <c r="AS1428" s="1" t="s">
        <v>162</v>
      </c>
      <c r="AT1428" s="1" t="s">
        <v>162</v>
      </c>
      <c r="AU1428" s="1" t="s">
        <v>162</v>
      </c>
      <c r="AV1428" s="1" t="s">
        <v>162</v>
      </c>
      <c r="AW1428" s="1" t="s">
        <v>162</v>
      </c>
      <c r="AX1428" s="1" t="s">
        <v>162</v>
      </c>
      <c r="AY1428" s="1" t="s">
        <v>162</v>
      </c>
      <c r="AZ1428" s="1" t="s">
        <v>162</v>
      </c>
      <c r="BA1428" s="1" t="s">
        <v>162</v>
      </c>
      <c r="BB1428" s="1" t="s">
        <v>162</v>
      </c>
      <c r="BC1428" s="1" t="s">
        <v>162</v>
      </c>
      <c r="BD1428" s="1" t="s">
        <v>162</v>
      </c>
      <c r="BE1428" s="1" t="s">
        <v>259</v>
      </c>
      <c r="BP1428" s="1" t="s">
        <v>15751</v>
      </c>
      <c r="BQ1428" s="5" t="s">
        <v>4484</v>
      </c>
      <c r="BR1428" s="5" t="s">
        <v>14969</v>
      </c>
      <c r="BS1428" s="1" t="s">
        <v>8507</v>
      </c>
      <c r="BT1428" s="5" t="s">
        <v>379</v>
      </c>
      <c r="BU1428" s="1" t="s">
        <v>240</v>
      </c>
      <c r="BZ1428" s="1" t="s">
        <v>181</v>
      </c>
      <c r="CA1428" s="8" t="s">
        <v>16602</v>
      </c>
      <c r="CB1428" s="1" t="s">
        <v>8455</v>
      </c>
    </row>
    <row r="1429">
      <c r="A1429" s="1" t="s">
        <v>3269</v>
      </c>
      <c r="B1429" s="1" t="s">
        <v>16605</v>
      </c>
      <c r="C1429" s="1" t="s">
        <v>16606</v>
      </c>
      <c r="D1429" s="1" t="s">
        <v>126</v>
      </c>
      <c r="E1429" s="1" t="s">
        <v>128</v>
      </c>
      <c r="F1429" s="5" t="s">
        <v>161</v>
      </c>
      <c r="G1429" s="1" t="s">
        <v>3271</v>
      </c>
      <c r="H1429" s="1" t="s">
        <v>3272</v>
      </c>
      <c r="I1429" s="5" t="s">
        <v>150</v>
      </c>
      <c r="M1429" s="5" t="s">
        <v>174</v>
      </c>
      <c r="N1429" s="5" t="s">
        <v>16607</v>
      </c>
      <c r="O1429" s="5" t="s">
        <v>16608</v>
      </c>
      <c r="P1429" s="5" t="s">
        <v>156</v>
      </c>
      <c r="Q1429" s="5" t="s">
        <v>216</v>
      </c>
      <c r="R1429" s="5" t="s">
        <v>155</v>
      </c>
      <c r="S1429" s="5" t="s">
        <v>174</v>
      </c>
      <c r="T1429" s="5" t="s">
        <v>158</v>
      </c>
      <c r="U1429" s="5" t="s">
        <v>158</v>
      </c>
      <c r="V1429" s="5" t="s">
        <v>158</v>
      </c>
      <c r="W1429" s="5" t="s">
        <v>257</v>
      </c>
      <c r="AB1429" s="5" t="s">
        <v>216</v>
      </c>
      <c r="AC1429" s="1" t="s">
        <v>162</v>
      </c>
      <c r="AD1429" s="1" t="s">
        <v>162</v>
      </c>
      <c r="AE1429" s="1" t="s">
        <v>162</v>
      </c>
      <c r="AF1429" s="1" t="s">
        <v>162</v>
      </c>
      <c r="AG1429" s="1" t="s">
        <v>162</v>
      </c>
      <c r="AH1429" s="1" t="s">
        <v>162</v>
      </c>
      <c r="AI1429" s="1" t="s">
        <v>162</v>
      </c>
      <c r="AJ1429" s="1" t="s">
        <v>162</v>
      </c>
      <c r="AK1429" s="1" t="s">
        <v>162</v>
      </c>
      <c r="AL1429" s="1" t="s">
        <v>162</v>
      </c>
      <c r="AM1429" s="1" t="s">
        <v>162</v>
      </c>
      <c r="AN1429" s="1" t="s">
        <v>162</v>
      </c>
      <c r="AO1429" s="1" t="s">
        <v>162</v>
      </c>
      <c r="AP1429" s="1" t="s">
        <v>162</v>
      </c>
      <c r="AQ1429" s="1" t="s">
        <v>162</v>
      </c>
      <c r="AR1429" s="1" t="s">
        <v>162</v>
      </c>
      <c r="AS1429" s="1" t="s">
        <v>162</v>
      </c>
      <c r="AT1429" s="1" t="s">
        <v>162</v>
      </c>
      <c r="AU1429" s="1" t="s">
        <v>162</v>
      </c>
      <c r="AV1429" s="1" t="s">
        <v>162</v>
      </c>
      <c r="AW1429" s="1" t="s">
        <v>162</v>
      </c>
      <c r="AX1429" s="1" t="s">
        <v>162</v>
      </c>
      <c r="AY1429" s="1" t="s">
        <v>162</v>
      </c>
      <c r="AZ1429" s="1" t="s">
        <v>162</v>
      </c>
      <c r="BA1429" s="1" t="s">
        <v>162</v>
      </c>
      <c r="BB1429" s="1" t="s">
        <v>162</v>
      </c>
      <c r="BC1429" s="1" t="s">
        <v>162</v>
      </c>
      <c r="BD1429" s="1" t="s">
        <v>162</v>
      </c>
      <c r="BE1429" s="1" t="s">
        <v>162</v>
      </c>
      <c r="BS1429" s="1" t="s">
        <v>3213</v>
      </c>
      <c r="BT1429" s="5" t="s">
        <v>16608</v>
      </c>
      <c r="BU1429" s="1" t="s">
        <v>240</v>
      </c>
      <c r="BZ1429" s="1" t="s">
        <v>181</v>
      </c>
      <c r="CA1429" s="8" t="s">
        <v>16613</v>
      </c>
      <c r="CB1429" s="1" t="s">
        <v>8500</v>
      </c>
    </row>
    <row r="1430">
      <c r="A1430" s="1" t="s">
        <v>15744</v>
      </c>
      <c r="B1430" s="1" t="s">
        <v>16597</v>
      </c>
      <c r="C1430" s="1" t="s">
        <v>16618</v>
      </c>
      <c r="D1430" s="1" t="s">
        <v>126</v>
      </c>
      <c r="E1430" s="1" t="s">
        <v>128</v>
      </c>
      <c r="F1430" s="5" t="s">
        <v>150</v>
      </c>
      <c r="G1430" s="1" t="s">
        <v>8506</v>
      </c>
      <c r="H1430" s="1" t="s">
        <v>15747</v>
      </c>
      <c r="I1430" s="5" t="s">
        <v>150</v>
      </c>
      <c r="M1430" s="5" t="s">
        <v>150</v>
      </c>
      <c r="N1430" s="5" t="s">
        <v>16619</v>
      </c>
      <c r="O1430" s="5" t="s">
        <v>3407</v>
      </c>
      <c r="P1430" s="5" t="s">
        <v>150</v>
      </c>
      <c r="Q1430" s="5" t="s">
        <v>150</v>
      </c>
      <c r="R1430" s="5" t="s">
        <v>155</v>
      </c>
      <c r="S1430" s="5" t="s">
        <v>174</v>
      </c>
      <c r="T1430" s="5" t="s">
        <v>388</v>
      </c>
      <c r="U1430" s="5" t="s">
        <v>388</v>
      </c>
      <c r="V1430" s="5" t="s">
        <v>158</v>
      </c>
      <c r="W1430" s="5" t="s">
        <v>1496</v>
      </c>
      <c r="AB1430" s="5" t="s">
        <v>150</v>
      </c>
      <c r="AC1430" s="1" t="s">
        <v>162</v>
      </c>
      <c r="AD1430" s="1" t="s">
        <v>162</v>
      </c>
      <c r="AE1430" s="1" t="s">
        <v>162</v>
      </c>
      <c r="AF1430" s="1" t="s">
        <v>162</v>
      </c>
      <c r="AG1430" s="1" t="s">
        <v>162</v>
      </c>
      <c r="AH1430" s="1" t="s">
        <v>162</v>
      </c>
      <c r="AI1430" s="1" t="s">
        <v>162</v>
      </c>
      <c r="AJ1430" s="1" t="s">
        <v>162</v>
      </c>
      <c r="AK1430" s="1" t="s">
        <v>162</v>
      </c>
      <c r="AL1430" s="1" t="s">
        <v>162</v>
      </c>
      <c r="AM1430" s="1" t="s">
        <v>162</v>
      </c>
      <c r="AN1430" s="1" t="s">
        <v>162</v>
      </c>
      <c r="AO1430" s="1" t="s">
        <v>162</v>
      </c>
      <c r="AP1430" s="1" t="s">
        <v>162</v>
      </c>
      <c r="AQ1430" s="1" t="s">
        <v>162</v>
      </c>
      <c r="AR1430" s="1" t="s">
        <v>162</v>
      </c>
      <c r="AS1430" s="1" t="s">
        <v>162</v>
      </c>
      <c r="AT1430" s="1" t="s">
        <v>162</v>
      </c>
      <c r="AU1430" s="1" t="s">
        <v>162</v>
      </c>
      <c r="AV1430" s="1" t="s">
        <v>162</v>
      </c>
      <c r="AW1430" s="1" t="s">
        <v>162</v>
      </c>
      <c r="AX1430" s="1" t="s">
        <v>162</v>
      </c>
      <c r="AY1430" s="1" t="s">
        <v>162</v>
      </c>
      <c r="AZ1430" s="1" t="s">
        <v>162</v>
      </c>
      <c r="BA1430" s="1" t="s">
        <v>162</v>
      </c>
      <c r="BB1430" s="1" t="s">
        <v>162</v>
      </c>
      <c r="BC1430" s="1" t="s">
        <v>162</v>
      </c>
      <c r="BD1430" s="1" t="s">
        <v>162</v>
      </c>
      <c r="BE1430" s="1" t="s">
        <v>259</v>
      </c>
      <c r="BP1430" s="1" t="s">
        <v>15751</v>
      </c>
      <c r="BQ1430" s="5" t="s">
        <v>4484</v>
      </c>
      <c r="BR1430" s="5" t="s">
        <v>14969</v>
      </c>
      <c r="BS1430" s="1" t="s">
        <v>8507</v>
      </c>
      <c r="BT1430" s="5" t="s">
        <v>3407</v>
      </c>
      <c r="BW1430" s="1" t="s">
        <v>893</v>
      </c>
      <c r="BZ1430" s="1" t="s">
        <v>181</v>
      </c>
      <c r="CA1430" s="8" t="s">
        <v>16621</v>
      </c>
      <c r="CB1430" s="1" t="s">
        <v>8455</v>
      </c>
    </row>
    <row r="1431">
      <c r="A1431" s="1" t="s">
        <v>3251</v>
      </c>
      <c r="B1431" s="1" t="s">
        <v>16606</v>
      </c>
      <c r="C1431" s="1" t="s">
        <v>16618</v>
      </c>
      <c r="D1431" s="1" t="s">
        <v>126</v>
      </c>
      <c r="E1431" s="1" t="s">
        <v>128</v>
      </c>
      <c r="F1431" s="5" t="s">
        <v>156</v>
      </c>
      <c r="G1431" s="1" t="s">
        <v>3253</v>
      </c>
      <c r="H1431" s="1" t="s">
        <v>3254</v>
      </c>
      <c r="I1431" s="5" t="s">
        <v>150</v>
      </c>
      <c r="M1431" s="5" t="s">
        <v>174</v>
      </c>
      <c r="N1431" s="5" t="s">
        <v>16627</v>
      </c>
      <c r="O1431" s="5" t="s">
        <v>861</v>
      </c>
      <c r="P1431" s="5" t="s">
        <v>150</v>
      </c>
      <c r="Q1431" s="5" t="s">
        <v>155</v>
      </c>
      <c r="R1431" s="5" t="s">
        <v>174</v>
      </c>
      <c r="S1431" s="5" t="s">
        <v>156</v>
      </c>
      <c r="T1431" s="5" t="s">
        <v>158</v>
      </c>
      <c r="U1431" s="5" t="s">
        <v>158</v>
      </c>
      <c r="V1431" s="5" t="s">
        <v>158</v>
      </c>
      <c r="W1431" s="5" t="s">
        <v>257</v>
      </c>
      <c r="AB1431" s="5" t="s">
        <v>216</v>
      </c>
      <c r="AC1431" s="1" t="s">
        <v>162</v>
      </c>
      <c r="AD1431" s="1" t="s">
        <v>162</v>
      </c>
      <c r="AE1431" s="1" t="s">
        <v>162</v>
      </c>
      <c r="AF1431" s="1" t="s">
        <v>162</v>
      </c>
      <c r="AG1431" s="1" t="s">
        <v>162</v>
      </c>
      <c r="AH1431" s="1" t="s">
        <v>162</v>
      </c>
      <c r="AI1431" s="1" t="s">
        <v>162</v>
      </c>
      <c r="AJ1431" s="1" t="s">
        <v>162</v>
      </c>
      <c r="AK1431" s="1" t="s">
        <v>162</v>
      </c>
      <c r="AL1431" s="1" t="s">
        <v>162</v>
      </c>
      <c r="AM1431" s="1" t="s">
        <v>162</v>
      </c>
      <c r="AN1431" s="1" t="s">
        <v>162</v>
      </c>
      <c r="AO1431" s="1" t="s">
        <v>162</v>
      </c>
      <c r="AP1431" s="1" t="s">
        <v>162</v>
      </c>
      <c r="AQ1431" s="1" t="s">
        <v>162</v>
      </c>
      <c r="AR1431" s="1" t="s">
        <v>162</v>
      </c>
      <c r="AS1431" s="1" t="s">
        <v>162</v>
      </c>
      <c r="AT1431" s="1" t="s">
        <v>162</v>
      </c>
      <c r="AU1431" s="1" t="s">
        <v>162</v>
      </c>
      <c r="AV1431" s="1" t="s">
        <v>162</v>
      </c>
      <c r="AW1431" s="1" t="s">
        <v>162</v>
      </c>
      <c r="AX1431" s="1" t="s">
        <v>162</v>
      </c>
      <c r="AY1431" s="1" t="s">
        <v>162</v>
      </c>
      <c r="AZ1431" s="1" t="s">
        <v>162</v>
      </c>
      <c r="BA1431" s="1" t="s">
        <v>162</v>
      </c>
      <c r="BB1431" s="1" t="s">
        <v>162</v>
      </c>
      <c r="BC1431" s="1" t="s">
        <v>162</v>
      </c>
      <c r="BD1431" s="1" t="s">
        <v>162</v>
      </c>
      <c r="BE1431" s="1" t="s">
        <v>162</v>
      </c>
      <c r="BS1431" s="1" t="s">
        <v>3213</v>
      </c>
      <c r="BT1431" s="5" t="s">
        <v>861</v>
      </c>
      <c r="BU1431" s="1" t="s">
        <v>240</v>
      </c>
      <c r="BZ1431" s="1" t="s">
        <v>181</v>
      </c>
      <c r="CA1431" s="8" t="s">
        <v>16629</v>
      </c>
      <c r="CB1431" s="1" t="s">
        <v>8500</v>
      </c>
    </row>
    <row r="1432">
      <c r="A1432" s="1" t="s">
        <v>3233</v>
      </c>
      <c r="B1432" s="1" t="s">
        <v>16618</v>
      </c>
      <c r="C1432" s="1" t="s">
        <v>8503</v>
      </c>
      <c r="D1432" s="1" t="s">
        <v>126</v>
      </c>
      <c r="E1432" s="1" t="s">
        <v>128</v>
      </c>
      <c r="F1432" s="5" t="s">
        <v>155</v>
      </c>
      <c r="G1432" s="1" t="s">
        <v>3235</v>
      </c>
      <c r="H1432" s="1" t="s">
        <v>3236</v>
      </c>
      <c r="I1432" s="5" t="s">
        <v>150</v>
      </c>
      <c r="M1432" s="5" t="s">
        <v>150</v>
      </c>
      <c r="N1432" s="5" t="s">
        <v>16633</v>
      </c>
      <c r="O1432" s="5" t="s">
        <v>422</v>
      </c>
      <c r="P1432" s="5" t="s">
        <v>150</v>
      </c>
      <c r="Q1432" s="5" t="s">
        <v>155</v>
      </c>
      <c r="R1432" s="5" t="s">
        <v>174</v>
      </c>
      <c r="S1432" s="5" t="s">
        <v>156</v>
      </c>
      <c r="T1432" s="5" t="s">
        <v>158</v>
      </c>
      <c r="U1432" s="5" t="s">
        <v>158</v>
      </c>
      <c r="V1432" s="5" t="s">
        <v>158</v>
      </c>
      <c r="W1432" s="5" t="s">
        <v>257</v>
      </c>
      <c r="AB1432" s="5" t="s">
        <v>216</v>
      </c>
      <c r="AC1432" s="1" t="s">
        <v>162</v>
      </c>
      <c r="AD1432" s="1" t="s">
        <v>162</v>
      </c>
      <c r="AE1432" s="1" t="s">
        <v>162</v>
      </c>
      <c r="AF1432" s="1" t="s">
        <v>162</v>
      </c>
      <c r="AG1432" s="1" t="s">
        <v>162</v>
      </c>
      <c r="AH1432" s="1" t="s">
        <v>162</v>
      </c>
      <c r="AI1432" s="1" t="s">
        <v>162</v>
      </c>
      <c r="AJ1432" s="1" t="s">
        <v>162</v>
      </c>
      <c r="AK1432" s="1" t="s">
        <v>162</v>
      </c>
      <c r="AL1432" s="1" t="s">
        <v>162</v>
      </c>
      <c r="AM1432" s="1" t="s">
        <v>162</v>
      </c>
      <c r="AN1432" s="1" t="s">
        <v>162</v>
      </c>
      <c r="AO1432" s="1" t="s">
        <v>162</v>
      </c>
      <c r="AP1432" s="1" t="s">
        <v>162</v>
      </c>
      <c r="AQ1432" s="1" t="s">
        <v>162</v>
      </c>
      <c r="AR1432" s="1" t="s">
        <v>162</v>
      </c>
      <c r="AS1432" s="1" t="s">
        <v>162</v>
      </c>
      <c r="AT1432" s="1" t="s">
        <v>162</v>
      </c>
      <c r="AU1432" s="1" t="s">
        <v>162</v>
      </c>
      <c r="AV1432" s="1" t="s">
        <v>162</v>
      </c>
      <c r="AW1432" s="1" t="s">
        <v>162</v>
      </c>
      <c r="AX1432" s="1" t="s">
        <v>162</v>
      </c>
      <c r="AY1432" s="1" t="s">
        <v>162</v>
      </c>
      <c r="AZ1432" s="1" t="s">
        <v>162</v>
      </c>
      <c r="BA1432" s="1" t="s">
        <v>162</v>
      </c>
      <c r="BB1432" s="1" t="s">
        <v>162</v>
      </c>
      <c r="BC1432" s="1" t="s">
        <v>162</v>
      </c>
      <c r="BD1432" s="1" t="s">
        <v>162</v>
      </c>
      <c r="BE1432" s="1" t="s">
        <v>162</v>
      </c>
      <c r="BS1432" s="1" t="s">
        <v>3213</v>
      </c>
      <c r="BT1432" s="5" t="s">
        <v>422</v>
      </c>
      <c r="BU1432" s="1" t="s">
        <v>240</v>
      </c>
      <c r="BZ1432" s="1" t="s">
        <v>181</v>
      </c>
      <c r="CA1432" s="8" t="s">
        <v>16635</v>
      </c>
      <c r="CB1432" s="1" t="s">
        <v>8500</v>
      </c>
    </row>
    <row r="1433">
      <c r="A1433" s="1" t="s">
        <v>3218</v>
      </c>
      <c r="B1433" s="1" t="s">
        <v>8503</v>
      </c>
      <c r="C1433" s="1" t="s">
        <v>8401</v>
      </c>
      <c r="D1433" s="1" t="s">
        <v>126</v>
      </c>
      <c r="E1433" s="1" t="s">
        <v>128</v>
      </c>
      <c r="F1433" s="5" t="s">
        <v>174</v>
      </c>
      <c r="G1433" s="1" t="s">
        <v>3220</v>
      </c>
      <c r="H1433" s="1" t="s">
        <v>3221</v>
      </c>
      <c r="I1433" s="5" t="s">
        <v>150</v>
      </c>
      <c r="M1433" s="5" t="s">
        <v>174</v>
      </c>
      <c r="N1433" s="5" t="s">
        <v>16640</v>
      </c>
      <c r="O1433" s="5" t="s">
        <v>154</v>
      </c>
      <c r="P1433" s="5" t="s">
        <v>150</v>
      </c>
      <c r="Q1433" s="5" t="s">
        <v>155</v>
      </c>
      <c r="R1433" s="5" t="s">
        <v>155</v>
      </c>
      <c r="S1433" s="5" t="s">
        <v>216</v>
      </c>
      <c r="T1433" s="5" t="s">
        <v>551</v>
      </c>
      <c r="U1433" s="5" t="s">
        <v>158</v>
      </c>
      <c r="V1433" s="5" t="s">
        <v>158</v>
      </c>
      <c r="W1433" s="5" t="s">
        <v>1388</v>
      </c>
      <c r="AB1433" s="5" t="s">
        <v>155</v>
      </c>
      <c r="AC1433" s="1" t="s">
        <v>162</v>
      </c>
      <c r="AD1433" s="1" t="s">
        <v>162</v>
      </c>
      <c r="AE1433" s="1" t="s">
        <v>162</v>
      </c>
      <c r="AF1433" s="1" t="s">
        <v>162</v>
      </c>
      <c r="AG1433" s="1" t="s">
        <v>162</v>
      </c>
      <c r="AH1433" s="1" t="s">
        <v>162</v>
      </c>
      <c r="AI1433" s="1" t="s">
        <v>162</v>
      </c>
      <c r="AJ1433" s="1" t="s">
        <v>162</v>
      </c>
      <c r="AK1433" s="1" t="s">
        <v>162</v>
      </c>
      <c r="AL1433" s="1" t="s">
        <v>162</v>
      </c>
      <c r="AM1433" s="1" t="s">
        <v>162</v>
      </c>
      <c r="AN1433" s="1" t="s">
        <v>162</v>
      </c>
      <c r="AO1433" s="1" t="s">
        <v>162</v>
      </c>
      <c r="AP1433" s="1" t="s">
        <v>162</v>
      </c>
      <c r="AQ1433" s="1" t="s">
        <v>162</v>
      </c>
      <c r="AR1433" s="1" t="s">
        <v>162</v>
      </c>
      <c r="AS1433" s="1" t="s">
        <v>162</v>
      </c>
      <c r="AT1433" s="1" t="s">
        <v>162</v>
      </c>
      <c r="AU1433" s="1" t="s">
        <v>162</v>
      </c>
      <c r="AV1433" s="1" t="s">
        <v>162</v>
      </c>
      <c r="AW1433" s="1" t="s">
        <v>162</v>
      </c>
      <c r="AX1433" s="1" t="s">
        <v>162</v>
      </c>
      <c r="AY1433" s="1" t="s">
        <v>162</v>
      </c>
      <c r="AZ1433" s="1" t="s">
        <v>162</v>
      </c>
      <c r="BA1433" s="1" t="s">
        <v>162</v>
      </c>
      <c r="BB1433" s="1" t="s">
        <v>162</v>
      </c>
      <c r="BC1433" s="1" t="s">
        <v>162</v>
      </c>
      <c r="BD1433" s="1" t="s">
        <v>162</v>
      </c>
      <c r="BE1433" s="1" t="s">
        <v>162</v>
      </c>
      <c r="BS1433" s="1" t="s">
        <v>3213</v>
      </c>
      <c r="BT1433" s="5" t="s">
        <v>154</v>
      </c>
      <c r="BX1433" s="1" t="s">
        <v>825</v>
      </c>
      <c r="BZ1433" s="1" t="s">
        <v>181</v>
      </c>
      <c r="CA1433" s="8" t="s">
        <v>16645</v>
      </c>
      <c r="CB1433" s="1" t="s">
        <v>8500</v>
      </c>
    </row>
    <row r="1434">
      <c r="A1434" s="1" t="s">
        <v>12189</v>
      </c>
      <c r="B1434" s="1" t="s">
        <v>8401</v>
      </c>
      <c r="C1434" s="1" t="s">
        <v>16651</v>
      </c>
      <c r="D1434" s="1" t="s">
        <v>126</v>
      </c>
      <c r="E1434" s="1" t="s">
        <v>128</v>
      </c>
      <c r="F1434" s="5" t="s">
        <v>155</v>
      </c>
      <c r="G1434" s="1" t="s">
        <v>12192</v>
      </c>
      <c r="H1434" s="1" t="s">
        <v>12193</v>
      </c>
      <c r="I1434" s="5" t="s">
        <v>150</v>
      </c>
      <c r="M1434" s="5" t="s">
        <v>150</v>
      </c>
      <c r="N1434" s="5" t="s">
        <v>16652</v>
      </c>
      <c r="O1434" s="5" t="s">
        <v>662</v>
      </c>
      <c r="P1434" s="5" t="s">
        <v>150</v>
      </c>
      <c r="Q1434" s="5" t="s">
        <v>155</v>
      </c>
      <c r="R1434" s="5" t="s">
        <v>155</v>
      </c>
      <c r="S1434" s="5" t="s">
        <v>156</v>
      </c>
      <c r="T1434" s="5" t="s">
        <v>158</v>
      </c>
      <c r="U1434" s="5" t="s">
        <v>158</v>
      </c>
      <c r="V1434" s="5" t="s">
        <v>158</v>
      </c>
      <c r="W1434" s="5" t="s">
        <v>257</v>
      </c>
      <c r="AB1434" s="5" t="s">
        <v>216</v>
      </c>
      <c r="AC1434" s="1" t="s">
        <v>162</v>
      </c>
      <c r="AD1434" s="1" t="s">
        <v>162</v>
      </c>
      <c r="AE1434" s="1" t="s">
        <v>162</v>
      </c>
      <c r="AF1434" s="1" t="s">
        <v>162</v>
      </c>
      <c r="AG1434" s="1" t="s">
        <v>162</v>
      </c>
      <c r="AH1434" s="1" t="s">
        <v>162</v>
      </c>
      <c r="AI1434" s="1" t="s">
        <v>162</v>
      </c>
      <c r="AJ1434" s="1" t="s">
        <v>162</v>
      </c>
      <c r="AK1434" s="1" t="s">
        <v>162</v>
      </c>
      <c r="AL1434" s="1" t="s">
        <v>162</v>
      </c>
      <c r="AM1434" s="1" t="s">
        <v>162</v>
      </c>
      <c r="AN1434" s="1" t="s">
        <v>162</v>
      </c>
      <c r="AO1434" s="1" t="s">
        <v>162</v>
      </c>
      <c r="AP1434" s="1" t="s">
        <v>162</v>
      </c>
      <c r="AQ1434" s="1" t="s">
        <v>162</v>
      </c>
      <c r="AR1434" s="1" t="s">
        <v>162</v>
      </c>
      <c r="AS1434" s="1" t="s">
        <v>162</v>
      </c>
      <c r="AT1434" s="1" t="s">
        <v>162</v>
      </c>
      <c r="AU1434" s="1" t="s">
        <v>162</v>
      </c>
      <c r="AV1434" s="1" t="s">
        <v>162</v>
      </c>
      <c r="AW1434" s="1" t="s">
        <v>162</v>
      </c>
      <c r="AX1434" s="1" t="s">
        <v>162</v>
      </c>
      <c r="AY1434" s="1" t="s">
        <v>162</v>
      </c>
      <c r="AZ1434" s="1" t="s">
        <v>162</v>
      </c>
      <c r="BA1434" s="1" t="s">
        <v>162</v>
      </c>
      <c r="BB1434" s="1" t="s">
        <v>162</v>
      </c>
      <c r="BC1434" s="1" t="s">
        <v>162</v>
      </c>
      <c r="BD1434" s="1" t="s">
        <v>162</v>
      </c>
      <c r="BE1434" s="1" t="s">
        <v>162</v>
      </c>
      <c r="BS1434" s="5" t="s">
        <v>8406</v>
      </c>
      <c r="BT1434" s="5" t="s">
        <v>662</v>
      </c>
      <c r="BU1434" s="1" t="s">
        <v>240</v>
      </c>
      <c r="BZ1434" s="1" t="s">
        <v>181</v>
      </c>
      <c r="CA1434" s="8" t="s">
        <v>16656</v>
      </c>
      <c r="CB1434" s="1" t="s">
        <v>8455</v>
      </c>
    </row>
    <row r="1435">
      <c r="A1435" s="1" t="s">
        <v>3202</v>
      </c>
      <c r="B1435" s="1" t="s">
        <v>8401</v>
      </c>
      <c r="C1435" s="1" t="s">
        <v>16658</v>
      </c>
      <c r="D1435" s="1" t="s">
        <v>126</v>
      </c>
      <c r="E1435" s="1" t="s">
        <v>128</v>
      </c>
      <c r="F1435" s="5" t="s">
        <v>150</v>
      </c>
      <c r="G1435" s="1" t="s">
        <v>3204</v>
      </c>
      <c r="H1435" s="1" t="s">
        <v>3205</v>
      </c>
      <c r="I1435" s="5" t="s">
        <v>150</v>
      </c>
      <c r="M1435" s="5" t="s">
        <v>174</v>
      </c>
      <c r="N1435" s="5" t="s">
        <v>16659</v>
      </c>
      <c r="O1435" s="5" t="s">
        <v>752</v>
      </c>
      <c r="P1435" s="5" t="s">
        <v>155</v>
      </c>
      <c r="Q1435" s="5" t="s">
        <v>150</v>
      </c>
      <c r="R1435" s="5" t="s">
        <v>155</v>
      </c>
      <c r="S1435" s="5" t="s">
        <v>161</v>
      </c>
      <c r="T1435" s="5" t="s">
        <v>9654</v>
      </c>
      <c r="U1435" s="5" t="s">
        <v>158</v>
      </c>
      <c r="V1435" s="5" t="s">
        <v>158</v>
      </c>
      <c r="W1435" s="5" t="s">
        <v>130</v>
      </c>
      <c r="AB1435" s="5" t="s">
        <v>155</v>
      </c>
      <c r="AC1435" s="1" t="s">
        <v>162</v>
      </c>
      <c r="AD1435" s="1" t="s">
        <v>162</v>
      </c>
      <c r="AE1435" s="1" t="s">
        <v>162</v>
      </c>
      <c r="AF1435" s="1" t="s">
        <v>162</v>
      </c>
      <c r="AG1435" s="1" t="s">
        <v>162</v>
      </c>
      <c r="AH1435" s="1" t="s">
        <v>162</v>
      </c>
      <c r="AI1435" s="1" t="s">
        <v>162</v>
      </c>
      <c r="AJ1435" s="1" t="s">
        <v>162</v>
      </c>
      <c r="AK1435" s="1" t="s">
        <v>162</v>
      </c>
      <c r="AL1435" s="1" t="s">
        <v>162</v>
      </c>
      <c r="AM1435" s="1" t="s">
        <v>162</v>
      </c>
      <c r="AN1435" s="1" t="s">
        <v>162</v>
      </c>
      <c r="AO1435" s="1" t="s">
        <v>162</v>
      </c>
      <c r="AP1435" s="1" t="s">
        <v>162</v>
      </c>
      <c r="AQ1435" s="1" t="s">
        <v>162</v>
      </c>
      <c r="AR1435" s="1" t="s">
        <v>162</v>
      </c>
      <c r="AS1435" s="1" t="s">
        <v>162</v>
      </c>
      <c r="AT1435" s="1" t="s">
        <v>162</v>
      </c>
      <c r="AU1435" s="1" t="s">
        <v>162</v>
      </c>
      <c r="AV1435" s="1" t="s">
        <v>162</v>
      </c>
      <c r="AW1435" s="1" t="s">
        <v>162</v>
      </c>
      <c r="AX1435" s="1" t="s">
        <v>162</v>
      </c>
      <c r="AY1435" s="1" t="s">
        <v>162</v>
      </c>
      <c r="AZ1435" s="1" t="s">
        <v>162</v>
      </c>
      <c r="BA1435" s="1" t="s">
        <v>162</v>
      </c>
      <c r="BB1435" s="1" t="s">
        <v>162</v>
      </c>
      <c r="BC1435" s="1" t="s">
        <v>162</v>
      </c>
      <c r="BD1435" s="1" t="s">
        <v>162</v>
      </c>
      <c r="BE1435" s="1" t="s">
        <v>162</v>
      </c>
      <c r="BS1435" s="1" t="s">
        <v>3213</v>
      </c>
      <c r="BT1435" s="5" t="s">
        <v>752</v>
      </c>
      <c r="BV1435" s="1" t="s">
        <v>1049</v>
      </c>
      <c r="BZ1435" s="1" t="s">
        <v>181</v>
      </c>
      <c r="CA1435" s="8" t="s">
        <v>16661</v>
      </c>
      <c r="CB1435" s="1" t="s">
        <v>8500</v>
      </c>
    </row>
    <row r="1436">
      <c r="A1436" s="1" t="s">
        <v>12181</v>
      </c>
      <c r="B1436" s="1" t="s">
        <v>16658</v>
      </c>
      <c r="C1436" s="1" t="s">
        <v>16663</v>
      </c>
      <c r="D1436" s="1" t="s">
        <v>126</v>
      </c>
      <c r="E1436" s="1" t="s">
        <v>128</v>
      </c>
      <c r="F1436" s="5" t="s">
        <v>174</v>
      </c>
      <c r="G1436" s="1" t="s">
        <v>12183</v>
      </c>
      <c r="H1436" s="1" t="s">
        <v>12184</v>
      </c>
      <c r="I1436" s="5" t="s">
        <v>150</v>
      </c>
      <c r="M1436" s="5" t="s">
        <v>174</v>
      </c>
      <c r="N1436" s="5" t="s">
        <v>16664</v>
      </c>
      <c r="O1436" s="5" t="s">
        <v>425</v>
      </c>
      <c r="P1436" s="5" t="s">
        <v>174</v>
      </c>
      <c r="Q1436" s="5" t="s">
        <v>174</v>
      </c>
      <c r="R1436" s="5" t="s">
        <v>155</v>
      </c>
      <c r="S1436" s="5" t="s">
        <v>156</v>
      </c>
      <c r="T1436" s="5" t="s">
        <v>158</v>
      </c>
      <c r="U1436" s="5" t="s">
        <v>158</v>
      </c>
      <c r="V1436" s="5" t="s">
        <v>158</v>
      </c>
      <c r="W1436" s="5" t="s">
        <v>257</v>
      </c>
      <c r="AB1436" s="5" t="s">
        <v>216</v>
      </c>
      <c r="AC1436" s="1" t="s">
        <v>162</v>
      </c>
      <c r="AD1436" s="1" t="s">
        <v>162</v>
      </c>
      <c r="AE1436" s="1" t="s">
        <v>162</v>
      </c>
      <c r="AF1436" s="1" t="s">
        <v>162</v>
      </c>
      <c r="AG1436" s="1" t="s">
        <v>162</v>
      </c>
      <c r="AH1436" s="1" t="s">
        <v>162</v>
      </c>
      <c r="AI1436" s="1" t="s">
        <v>162</v>
      </c>
      <c r="AJ1436" s="1" t="s">
        <v>162</v>
      </c>
      <c r="AK1436" s="1" t="s">
        <v>162</v>
      </c>
      <c r="AL1436" s="1" t="s">
        <v>162</v>
      </c>
      <c r="AM1436" s="1" t="s">
        <v>162</v>
      </c>
      <c r="AN1436" s="1" t="s">
        <v>162</v>
      </c>
      <c r="AO1436" s="1" t="s">
        <v>162</v>
      </c>
      <c r="AP1436" s="1" t="s">
        <v>162</v>
      </c>
      <c r="AQ1436" s="1" t="s">
        <v>162</v>
      </c>
      <c r="AR1436" s="1" t="s">
        <v>162</v>
      </c>
      <c r="AS1436" s="1" t="s">
        <v>162</v>
      </c>
      <c r="AT1436" s="1" t="s">
        <v>162</v>
      </c>
      <c r="AU1436" s="1" t="s">
        <v>162</v>
      </c>
      <c r="AV1436" s="1" t="s">
        <v>162</v>
      </c>
      <c r="AW1436" s="1" t="s">
        <v>162</v>
      </c>
      <c r="AX1436" s="1" t="s">
        <v>162</v>
      </c>
      <c r="AY1436" s="1" t="s">
        <v>162</v>
      </c>
      <c r="AZ1436" s="1" t="s">
        <v>162</v>
      </c>
      <c r="BA1436" s="1" t="s">
        <v>162</v>
      </c>
      <c r="BB1436" s="1" t="s">
        <v>162</v>
      </c>
      <c r="BC1436" s="1" t="s">
        <v>162</v>
      </c>
      <c r="BD1436" s="1" t="s">
        <v>162</v>
      </c>
      <c r="BE1436" s="1" t="s">
        <v>162</v>
      </c>
      <c r="BS1436" s="5" t="s">
        <v>8406</v>
      </c>
      <c r="BT1436" s="5" t="s">
        <v>425</v>
      </c>
      <c r="BU1436" s="1" t="s">
        <v>240</v>
      </c>
      <c r="BZ1436" s="1" t="s">
        <v>181</v>
      </c>
      <c r="CA1436" s="8" t="s">
        <v>16665</v>
      </c>
      <c r="CB1436" s="1" t="s">
        <v>8455</v>
      </c>
    </row>
    <row r="1437">
      <c r="A1437" s="1" t="s">
        <v>12159</v>
      </c>
      <c r="B1437" s="1" t="s">
        <v>16663</v>
      </c>
      <c r="C1437" s="1" t="s">
        <v>16667</v>
      </c>
      <c r="D1437" s="1" t="s">
        <v>126</v>
      </c>
      <c r="E1437" s="1" t="s">
        <v>128</v>
      </c>
      <c r="F1437" s="5" t="s">
        <v>150</v>
      </c>
      <c r="G1437" s="1" t="s">
        <v>8405</v>
      </c>
      <c r="H1437" s="1" t="s">
        <v>12161</v>
      </c>
      <c r="I1437" s="5" t="s">
        <v>150</v>
      </c>
      <c r="M1437" s="5" t="s">
        <v>150</v>
      </c>
      <c r="N1437" s="5" t="s">
        <v>16668</v>
      </c>
      <c r="O1437" s="5" t="s">
        <v>977</v>
      </c>
      <c r="P1437" s="5" t="s">
        <v>174</v>
      </c>
      <c r="Q1437" s="5" t="s">
        <v>150</v>
      </c>
      <c r="R1437" s="5" t="s">
        <v>155</v>
      </c>
      <c r="S1437" s="5" t="s">
        <v>156</v>
      </c>
      <c r="T1437" s="5" t="s">
        <v>606</v>
      </c>
      <c r="U1437" s="5" t="s">
        <v>158</v>
      </c>
      <c r="V1437" s="5" t="s">
        <v>158</v>
      </c>
      <c r="W1437" s="5" t="s">
        <v>898</v>
      </c>
      <c r="AB1437" s="5" t="s">
        <v>150</v>
      </c>
      <c r="AC1437" s="1" t="s">
        <v>162</v>
      </c>
      <c r="AD1437" s="1" t="s">
        <v>162</v>
      </c>
      <c r="AE1437" s="1" t="s">
        <v>162</v>
      </c>
      <c r="AF1437" s="1" t="s">
        <v>162</v>
      </c>
      <c r="AG1437" s="1" t="s">
        <v>162</v>
      </c>
      <c r="AH1437" s="1" t="s">
        <v>162</v>
      </c>
      <c r="AI1437" s="1" t="s">
        <v>162</v>
      </c>
      <c r="AJ1437" s="1" t="s">
        <v>162</v>
      </c>
      <c r="AK1437" s="1" t="s">
        <v>162</v>
      </c>
      <c r="AL1437" s="1" t="s">
        <v>162</v>
      </c>
      <c r="AM1437" s="1" t="s">
        <v>162</v>
      </c>
      <c r="AN1437" s="1" t="s">
        <v>162</v>
      </c>
      <c r="AO1437" s="1" t="s">
        <v>162</v>
      </c>
      <c r="AP1437" s="1" t="s">
        <v>162</v>
      </c>
      <c r="AQ1437" s="1" t="s">
        <v>162</v>
      </c>
      <c r="AR1437" s="1" t="s">
        <v>162</v>
      </c>
      <c r="AS1437" s="1" t="s">
        <v>162</v>
      </c>
      <c r="AT1437" s="1" t="s">
        <v>162</v>
      </c>
      <c r="AU1437" s="1" t="s">
        <v>162</v>
      </c>
      <c r="AV1437" s="1" t="s">
        <v>162</v>
      </c>
      <c r="AW1437" s="1" t="s">
        <v>162</v>
      </c>
      <c r="AX1437" s="1" t="s">
        <v>162</v>
      </c>
      <c r="AY1437" s="1" t="s">
        <v>162</v>
      </c>
      <c r="AZ1437" s="1" t="s">
        <v>162</v>
      </c>
      <c r="BA1437" s="1" t="s">
        <v>162</v>
      </c>
      <c r="BB1437" s="1" t="s">
        <v>162</v>
      </c>
      <c r="BC1437" s="1" t="s">
        <v>162</v>
      </c>
      <c r="BD1437" s="1" t="s">
        <v>162</v>
      </c>
      <c r="BE1437" s="1" t="s">
        <v>162</v>
      </c>
      <c r="BS1437" s="5" t="s">
        <v>8406</v>
      </c>
      <c r="BT1437" s="5" t="s">
        <v>977</v>
      </c>
      <c r="BW1437" s="1" t="s">
        <v>467</v>
      </c>
      <c r="BZ1437" s="1" t="s">
        <v>181</v>
      </c>
      <c r="CA1437" s="8" t="s">
        <v>16674</v>
      </c>
      <c r="CB1437" s="1" t="s">
        <v>8455</v>
      </c>
    </row>
    <row r="1438">
      <c r="A1438" s="1" t="s">
        <v>16676</v>
      </c>
      <c r="B1438" s="1" t="s">
        <v>8347</v>
      </c>
      <c r="C1438" s="1" t="s">
        <v>16677</v>
      </c>
      <c r="D1438" s="1" t="s">
        <v>126</v>
      </c>
      <c r="E1438" s="1" t="s">
        <v>128</v>
      </c>
      <c r="F1438" s="5" t="s">
        <v>155</v>
      </c>
      <c r="G1438" s="1" t="s">
        <v>16678</v>
      </c>
      <c r="H1438" s="1" t="s">
        <v>14875</v>
      </c>
      <c r="I1438" s="5" t="s">
        <v>150</v>
      </c>
      <c r="M1438" s="5" t="s">
        <v>174</v>
      </c>
      <c r="N1438" s="5" t="s">
        <v>15964</v>
      </c>
      <c r="O1438" s="5" t="s">
        <v>423</v>
      </c>
      <c r="P1438" s="5" t="s">
        <v>150</v>
      </c>
      <c r="Q1438" s="5" t="s">
        <v>155</v>
      </c>
      <c r="R1438" s="5" t="s">
        <v>174</v>
      </c>
      <c r="S1438" s="5" t="s">
        <v>150</v>
      </c>
      <c r="T1438" s="5" t="s">
        <v>158</v>
      </c>
      <c r="U1438" s="5" t="s">
        <v>158</v>
      </c>
      <c r="V1438" s="5" t="s">
        <v>158</v>
      </c>
      <c r="W1438" s="5" t="s">
        <v>257</v>
      </c>
      <c r="AB1438" s="5" t="s">
        <v>216</v>
      </c>
      <c r="AC1438" s="1" t="s">
        <v>162</v>
      </c>
      <c r="AD1438" s="1" t="s">
        <v>162</v>
      </c>
      <c r="AE1438" s="1" t="s">
        <v>162</v>
      </c>
      <c r="AF1438" s="1" t="s">
        <v>162</v>
      </c>
      <c r="AG1438" s="1" t="s">
        <v>162</v>
      </c>
      <c r="AH1438" s="1" t="s">
        <v>162</v>
      </c>
      <c r="AI1438" s="1" t="s">
        <v>162</v>
      </c>
      <c r="AJ1438" s="1" t="s">
        <v>162</v>
      </c>
      <c r="AK1438" s="1" t="s">
        <v>162</v>
      </c>
      <c r="AL1438" s="1" t="s">
        <v>162</v>
      </c>
      <c r="AM1438" s="1" t="s">
        <v>162</v>
      </c>
      <c r="AN1438" s="1" t="s">
        <v>162</v>
      </c>
      <c r="AO1438" s="1" t="s">
        <v>162</v>
      </c>
      <c r="AP1438" s="1" t="s">
        <v>162</v>
      </c>
      <c r="AQ1438" s="1" t="s">
        <v>162</v>
      </c>
      <c r="AR1438" s="1" t="s">
        <v>162</v>
      </c>
      <c r="AS1438" s="1" t="s">
        <v>162</v>
      </c>
      <c r="AT1438" s="1" t="s">
        <v>162</v>
      </c>
      <c r="AU1438" s="1" t="s">
        <v>162</v>
      </c>
      <c r="AV1438" s="1" t="s">
        <v>162</v>
      </c>
      <c r="AW1438" s="1" t="s">
        <v>162</v>
      </c>
      <c r="AX1438" s="1" t="s">
        <v>162</v>
      </c>
      <c r="AY1438" s="1" t="s">
        <v>162</v>
      </c>
      <c r="AZ1438" s="1" t="s">
        <v>162</v>
      </c>
      <c r="BA1438" s="1" t="s">
        <v>162</v>
      </c>
      <c r="BB1438" s="1" t="s">
        <v>162</v>
      </c>
      <c r="BC1438" s="1" t="s">
        <v>162</v>
      </c>
      <c r="BD1438" s="1" t="s">
        <v>162</v>
      </c>
      <c r="BE1438" s="1" t="s">
        <v>162</v>
      </c>
      <c r="BS1438" s="1" t="s">
        <v>7245</v>
      </c>
      <c r="BT1438" s="5" t="s">
        <v>423</v>
      </c>
      <c r="BU1438" s="1" t="s">
        <v>240</v>
      </c>
      <c r="BZ1438" s="1" t="s">
        <v>181</v>
      </c>
      <c r="CA1438" s="8" t="s">
        <v>16680</v>
      </c>
      <c r="CB1438" s="1" t="s">
        <v>8345</v>
      </c>
    </row>
    <row r="1439">
      <c r="A1439" s="1" t="s">
        <v>16682</v>
      </c>
      <c r="B1439" s="1" t="s">
        <v>16677</v>
      </c>
      <c r="C1439" s="1" t="s">
        <v>16683</v>
      </c>
      <c r="D1439" s="1" t="s">
        <v>126</v>
      </c>
      <c r="E1439" s="1" t="s">
        <v>128</v>
      </c>
      <c r="F1439" s="5" t="s">
        <v>174</v>
      </c>
      <c r="G1439" s="1" t="s">
        <v>16684</v>
      </c>
      <c r="H1439" s="1" t="s">
        <v>16685</v>
      </c>
      <c r="I1439" s="5" t="s">
        <v>150</v>
      </c>
      <c r="M1439" s="5" t="s">
        <v>174</v>
      </c>
      <c r="N1439" s="5" t="s">
        <v>15976</v>
      </c>
      <c r="O1439" s="5" t="s">
        <v>214</v>
      </c>
      <c r="P1439" s="5" t="s">
        <v>174</v>
      </c>
      <c r="Q1439" s="5" t="s">
        <v>174</v>
      </c>
      <c r="R1439" s="5" t="s">
        <v>155</v>
      </c>
      <c r="S1439" s="5" t="s">
        <v>156</v>
      </c>
      <c r="T1439" s="5" t="s">
        <v>155</v>
      </c>
      <c r="U1439" s="5" t="s">
        <v>158</v>
      </c>
      <c r="V1439" s="5" t="s">
        <v>158</v>
      </c>
      <c r="W1439" s="5" t="s">
        <v>360</v>
      </c>
      <c r="AB1439" s="5" t="s">
        <v>155</v>
      </c>
      <c r="AC1439" s="1" t="s">
        <v>162</v>
      </c>
      <c r="AD1439" s="1" t="s">
        <v>162</v>
      </c>
      <c r="AE1439" s="1" t="s">
        <v>162</v>
      </c>
      <c r="AF1439" s="1" t="s">
        <v>162</v>
      </c>
      <c r="AG1439" s="1" t="s">
        <v>162</v>
      </c>
      <c r="AH1439" s="1" t="s">
        <v>162</v>
      </c>
      <c r="AI1439" s="1" t="s">
        <v>162</v>
      </c>
      <c r="AJ1439" s="1" t="s">
        <v>162</v>
      </c>
      <c r="AK1439" s="1" t="s">
        <v>162</v>
      </c>
      <c r="AL1439" s="1" t="s">
        <v>162</v>
      </c>
      <c r="AM1439" s="1" t="s">
        <v>162</v>
      </c>
      <c r="AN1439" s="1" t="s">
        <v>162</v>
      </c>
      <c r="AO1439" s="1" t="s">
        <v>162</v>
      </c>
      <c r="AP1439" s="1" t="s">
        <v>162</v>
      </c>
      <c r="AQ1439" s="1" t="s">
        <v>162</v>
      </c>
      <c r="AR1439" s="1" t="s">
        <v>162</v>
      </c>
      <c r="AS1439" s="1" t="s">
        <v>162</v>
      </c>
      <c r="AT1439" s="1" t="s">
        <v>162</v>
      </c>
      <c r="AU1439" s="1" t="s">
        <v>162</v>
      </c>
      <c r="AV1439" s="1" t="s">
        <v>162</v>
      </c>
      <c r="AW1439" s="1" t="s">
        <v>162</v>
      </c>
      <c r="AX1439" s="1" t="s">
        <v>162</v>
      </c>
      <c r="AY1439" s="1" t="s">
        <v>162</v>
      </c>
      <c r="AZ1439" s="1" t="s">
        <v>162</v>
      </c>
      <c r="BA1439" s="1" t="s">
        <v>162</v>
      </c>
      <c r="BB1439" s="1" t="s">
        <v>162</v>
      </c>
      <c r="BC1439" s="1" t="s">
        <v>162</v>
      </c>
      <c r="BD1439" s="1" t="s">
        <v>162</v>
      </c>
      <c r="BE1439" s="1" t="s">
        <v>162</v>
      </c>
      <c r="BS1439" s="1" t="s">
        <v>7245</v>
      </c>
      <c r="BT1439" s="5" t="s">
        <v>214</v>
      </c>
      <c r="BU1439" s="1" t="s">
        <v>184</v>
      </c>
      <c r="BZ1439" s="1" t="s">
        <v>181</v>
      </c>
      <c r="CA1439" s="8" t="s">
        <v>16687</v>
      </c>
      <c r="CB1439" s="1" t="s">
        <v>8345</v>
      </c>
    </row>
    <row r="1440">
      <c r="A1440" s="1" t="s">
        <v>16688</v>
      </c>
      <c r="B1440" s="1" t="s">
        <v>16683</v>
      </c>
      <c r="C1440" s="1" t="s">
        <v>16689</v>
      </c>
      <c r="D1440" s="1" t="s">
        <v>126</v>
      </c>
      <c r="E1440" s="1" t="s">
        <v>128</v>
      </c>
      <c r="F1440" s="5" t="s">
        <v>150</v>
      </c>
      <c r="G1440" s="1" t="s">
        <v>8351</v>
      </c>
      <c r="H1440" s="1" t="s">
        <v>14849</v>
      </c>
      <c r="I1440" s="5" t="s">
        <v>150</v>
      </c>
      <c r="M1440" s="5" t="s">
        <v>150</v>
      </c>
      <c r="N1440" s="5" t="s">
        <v>16690</v>
      </c>
      <c r="O1440" s="5" t="s">
        <v>1273</v>
      </c>
      <c r="P1440" s="5" t="s">
        <v>174</v>
      </c>
      <c r="Q1440" s="5" t="s">
        <v>150</v>
      </c>
      <c r="R1440" s="5" t="s">
        <v>155</v>
      </c>
      <c r="S1440" s="5" t="s">
        <v>156</v>
      </c>
      <c r="T1440" s="5" t="s">
        <v>16692</v>
      </c>
      <c r="U1440" s="5" t="s">
        <v>158</v>
      </c>
      <c r="V1440" s="5" t="s">
        <v>158</v>
      </c>
      <c r="W1440" s="5" t="s">
        <v>360</v>
      </c>
      <c r="AB1440" s="5" t="s">
        <v>216</v>
      </c>
      <c r="AC1440" s="1" t="s">
        <v>162</v>
      </c>
      <c r="AD1440" s="1" t="s">
        <v>162</v>
      </c>
      <c r="AE1440" s="1" t="s">
        <v>162</v>
      </c>
      <c r="AF1440" s="1" t="s">
        <v>162</v>
      </c>
      <c r="AG1440" s="1" t="s">
        <v>162</v>
      </c>
      <c r="AH1440" s="1" t="s">
        <v>162</v>
      </c>
      <c r="AI1440" s="1" t="s">
        <v>162</v>
      </c>
      <c r="AJ1440" s="1" t="s">
        <v>162</v>
      </c>
      <c r="AK1440" s="1" t="s">
        <v>162</v>
      </c>
      <c r="AL1440" s="1" t="s">
        <v>162</v>
      </c>
      <c r="AM1440" s="1" t="s">
        <v>162</v>
      </c>
      <c r="AN1440" s="1" t="s">
        <v>162</v>
      </c>
      <c r="AO1440" s="1" t="s">
        <v>162</v>
      </c>
      <c r="AP1440" s="1" t="s">
        <v>162</v>
      </c>
      <c r="AQ1440" s="1" t="s">
        <v>162</v>
      </c>
      <c r="AR1440" s="1" t="s">
        <v>162</v>
      </c>
      <c r="AS1440" s="1" t="s">
        <v>162</v>
      </c>
      <c r="AT1440" s="1" t="s">
        <v>162</v>
      </c>
      <c r="AU1440" s="1" t="s">
        <v>162</v>
      </c>
      <c r="AV1440" s="1" t="s">
        <v>162</v>
      </c>
      <c r="AW1440" s="1" t="s">
        <v>162</v>
      </c>
      <c r="AX1440" s="1" t="s">
        <v>162</v>
      </c>
      <c r="AY1440" s="1" t="s">
        <v>162</v>
      </c>
      <c r="AZ1440" s="1" t="s">
        <v>162</v>
      </c>
      <c r="BA1440" s="1" t="s">
        <v>162</v>
      </c>
      <c r="BB1440" s="1" t="s">
        <v>162</v>
      </c>
      <c r="BC1440" s="1" t="s">
        <v>162</v>
      </c>
      <c r="BD1440" s="1" t="s">
        <v>162</v>
      </c>
      <c r="BE1440" s="1" t="s">
        <v>162</v>
      </c>
      <c r="BS1440" s="1" t="s">
        <v>7245</v>
      </c>
      <c r="BT1440" s="5" t="s">
        <v>1273</v>
      </c>
      <c r="BU1440" s="1" t="s">
        <v>184</v>
      </c>
      <c r="BZ1440" s="1" t="s">
        <v>181</v>
      </c>
      <c r="CA1440" s="8" t="s">
        <v>16693</v>
      </c>
      <c r="CB1440" s="1" t="s">
        <v>8345</v>
      </c>
    </row>
    <row r="1441">
      <c r="A1441" s="1" t="s">
        <v>7251</v>
      </c>
      <c r="B1441" s="1" t="s">
        <v>8292</v>
      </c>
      <c r="C1441" s="1" t="s">
        <v>16694</v>
      </c>
      <c r="D1441" s="1" t="s">
        <v>126</v>
      </c>
      <c r="E1441" s="1" t="s">
        <v>128</v>
      </c>
      <c r="F1441" s="5" t="s">
        <v>174</v>
      </c>
      <c r="G1441" s="1" t="s">
        <v>7253</v>
      </c>
      <c r="H1441" s="1" t="s">
        <v>7254</v>
      </c>
      <c r="I1441" s="5" t="s">
        <v>150</v>
      </c>
      <c r="M1441" s="5" t="s">
        <v>174</v>
      </c>
      <c r="N1441" s="5" t="s">
        <v>16696</v>
      </c>
      <c r="O1441" s="5" t="s">
        <v>404</v>
      </c>
      <c r="P1441" s="5" t="s">
        <v>174</v>
      </c>
      <c r="Q1441" s="5" t="s">
        <v>174</v>
      </c>
      <c r="R1441" s="5" t="s">
        <v>155</v>
      </c>
      <c r="S1441" s="5" t="s">
        <v>155</v>
      </c>
      <c r="T1441" s="5" t="s">
        <v>158</v>
      </c>
      <c r="U1441" s="5" t="s">
        <v>158</v>
      </c>
      <c r="V1441" s="5" t="s">
        <v>158</v>
      </c>
      <c r="W1441" s="5" t="s">
        <v>257</v>
      </c>
      <c r="AB1441" s="5" t="s">
        <v>216</v>
      </c>
      <c r="AC1441" s="1" t="s">
        <v>162</v>
      </c>
      <c r="AD1441" s="1" t="s">
        <v>162</v>
      </c>
      <c r="AE1441" s="1" t="s">
        <v>162</v>
      </c>
      <c r="AF1441" s="1" t="s">
        <v>162</v>
      </c>
      <c r="AG1441" s="1" t="s">
        <v>162</v>
      </c>
      <c r="AH1441" s="1" t="s">
        <v>162</v>
      </c>
      <c r="AI1441" s="1" t="s">
        <v>162</v>
      </c>
      <c r="AJ1441" s="1" t="s">
        <v>162</v>
      </c>
      <c r="AK1441" s="1" t="s">
        <v>162</v>
      </c>
      <c r="AL1441" s="1" t="s">
        <v>162</v>
      </c>
      <c r="AM1441" s="1" t="s">
        <v>162</v>
      </c>
      <c r="AN1441" s="1" t="s">
        <v>162</v>
      </c>
      <c r="AO1441" s="1" t="s">
        <v>162</v>
      </c>
      <c r="AP1441" s="1" t="s">
        <v>162</v>
      </c>
      <c r="AQ1441" s="1" t="s">
        <v>162</v>
      </c>
      <c r="AR1441" s="1" t="s">
        <v>162</v>
      </c>
      <c r="AS1441" s="1" t="s">
        <v>162</v>
      </c>
      <c r="AT1441" s="1" t="s">
        <v>162</v>
      </c>
      <c r="AU1441" s="1" t="s">
        <v>162</v>
      </c>
      <c r="AV1441" s="1" t="s">
        <v>162</v>
      </c>
      <c r="AW1441" s="1" t="s">
        <v>162</v>
      </c>
      <c r="AX1441" s="1" t="s">
        <v>162</v>
      </c>
      <c r="AY1441" s="1" t="s">
        <v>162</v>
      </c>
      <c r="AZ1441" s="1" t="s">
        <v>162</v>
      </c>
      <c r="BA1441" s="1" t="s">
        <v>162</v>
      </c>
      <c r="BB1441" s="1" t="s">
        <v>162</v>
      </c>
      <c r="BC1441" s="1" t="s">
        <v>162</v>
      </c>
      <c r="BD1441" s="1" t="s">
        <v>162</v>
      </c>
      <c r="BE1441" s="1" t="s">
        <v>162</v>
      </c>
      <c r="BS1441" s="1" t="s">
        <v>7245</v>
      </c>
      <c r="BT1441" s="5" t="s">
        <v>404</v>
      </c>
      <c r="BU1441" s="1" t="s">
        <v>240</v>
      </c>
      <c r="BZ1441" s="1" t="s">
        <v>181</v>
      </c>
      <c r="CA1441" s="8" t="s">
        <v>16701</v>
      </c>
      <c r="CB1441" s="1" t="s">
        <v>8345</v>
      </c>
    </row>
    <row r="1442">
      <c r="A1442" s="1" t="s">
        <v>7226</v>
      </c>
      <c r="B1442" s="1" t="s">
        <v>16694</v>
      </c>
      <c r="C1442" s="1" t="s">
        <v>16703</v>
      </c>
      <c r="D1442" s="1" t="s">
        <v>126</v>
      </c>
      <c r="E1442" s="1" t="s">
        <v>128</v>
      </c>
      <c r="F1442" s="5" t="s">
        <v>150</v>
      </c>
      <c r="G1442" s="1" t="s">
        <v>7230</v>
      </c>
      <c r="H1442" s="1" t="s">
        <v>7231</v>
      </c>
      <c r="I1442" s="5" t="s">
        <v>150</v>
      </c>
      <c r="M1442" s="5" t="s">
        <v>150</v>
      </c>
      <c r="N1442" s="5" t="s">
        <v>16704</v>
      </c>
      <c r="O1442" s="5" t="s">
        <v>600</v>
      </c>
      <c r="P1442" s="5" t="s">
        <v>174</v>
      </c>
      <c r="Q1442" s="5" t="s">
        <v>150</v>
      </c>
      <c r="R1442" s="5" t="s">
        <v>155</v>
      </c>
      <c r="S1442" s="5" t="s">
        <v>155</v>
      </c>
      <c r="T1442" s="5" t="s">
        <v>158</v>
      </c>
      <c r="U1442" s="5" t="s">
        <v>158</v>
      </c>
      <c r="V1442" s="5" t="s">
        <v>158</v>
      </c>
      <c r="W1442" s="5" t="s">
        <v>257</v>
      </c>
      <c r="AB1442" s="5" t="s">
        <v>216</v>
      </c>
      <c r="AC1442" s="1" t="s">
        <v>162</v>
      </c>
      <c r="AD1442" s="1" t="s">
        <v>162</v>
      </c>
      <c r="AE1442" s="1" t="s">
        <v>162</v>
      </c>
      <c r="AF1442" s="1" t="s">
        <v>162</v>
      </c>
      <c r="AG1442" s="1" t="s">
        <v>162</v>
      </c>
      <c r="AH1442" s="1" t="s">
        <v>162</v>
      </c>
      <c r="AI1442" s="1" t="s">
        <v>162</v>
      </c>
      <c r="AJ1442" s="1" t="s">
        <v>162</v>
      </c>
      <c r="AK1442" s="1" t="s">
        <v>162</v>
      </c>
      <c r="AL1442" s="1" t="s">
        <v>162</v>
      </c>
      <c r="AM1442" s="1" t="s">
        <v>259</v>
      </c>
      <c r="AN1442" s="1" t="s">
        <v>162</v>
      </c>
      <c r="AO1442" s="1" t="s">
        <v>259</v>
      </c>
      <c r="AP1442" s="1" t="s">
        <v>162</v>
      </c>
      <c r="AQ1442" s="1" t="s">
        <v>162</v>
      </c>
      <c r="AR1442" s="1" t="s">
        <v>162</v>
      </c>
      <c r="AS1442" s="1" t="s">
        <v>162</v>
      </c>
      <c r="AT1442" s="1" t="s">
        <v>162</v>
      </c>
      <c r="AU1442" s="1" t="s">
        <v>162</v>
      </c>
      <c r="AV1442" s="1" t="s">
        <v>162</v>
      </c>
      <c r="AW1442" s="1" t="s">
        <v>162</v>
      </c>
      <c r="AX1442" s="1" t="s">
        <v>162</v>
      </c>
      <c r="AY1442" s="1" t="s">
        <v>162</v>
      </c>
      <c r="AZ1442" s="1" t="s">
        <v>162</v>
      </c>
      <c r="BA1442" s="1" t="s">
        <v>162</v>
      </c>
      <c r="BB1442" s="1" t="s">
        <v>162</v>
      </c>
      <c r="BC1442" s="1" t="s">
        <v>162</v>
      </c>
      <c r="BD1442" s="1" t="s">
        <v>162</v>
      </c>
      <c r="BE1442" s="1" t="s">
        <v>162</v>
      </c>
      <c r="BS1442" s="1" t="s">
        <v>7245</v>
      </c>
      <c r="BT1442" s="5" t="s">
        <v>600</v>
      </c>
      <c r="BU1442" s="1" t="s">
        <v>240</v>
      </c>
      <c r="BZ1442" s="1" t="s">
        <v>181</v>
      </c>
      <c r="CA1442" s="8" t="s">
        <v>16706</v>
      </c>
      <c r="CB1442" s="1" t="s">
        <v>8345</v>
      </c>
    </row>
    <row r="1443">
      <c r="A1443" s="1" t="s">
        <v>16707</v>
      </c>
      <c r="B1443" s="1" t="s">
        <v>8240</v>
      </c>
      <c r="C1443" s="1" t="s">
        <v>16709</v>
      </c>
      <c r="D1443" s="1" t="s">
        <v>126</v>
      </c>
      <c r="E1443" s="1" t="s">
        <v>128</v>
      </c>
      <c r="F1443" s="5" t="s">
        <v>155</v>
      </c>
      <c r="G1443" s="1" t="s">
        <v>16710</v>
      </c>
      <c r="H1443" s="1" t="s">
        <v>16711</v>
      </c>
      <c r="I1443" s="5" t="s">
        <v>150</v>
      </c>
      <c r="M1443" s="5" t="s">
        <v>150</v>
      </c>
      <c r="N1443" s="5" t="s">
        <v>16712</v>
      </c>
      <c r="O1443" s="5" t="s">
        <v>520</v>
      </c>
      <c r="P1443" s="5" t="s">
        <v>150</v>
      </c>
      <c r="Q1443" s="5" t="s">
        <v>155</v>
      </c>
      <c r="R1443" s="5" t="s">
        <v>174</v>
      </c>
      <c r="S1443" s="5" t="s">
        <v>174</v>
      </c>
      <c r="T1443" s="5" t="s">
        <v>158</v>
      </c>
      <c r="U1443" s="5" t="s">
        <v>158</v>
      </c>
      <c r="V1443" s="5" t="s">
        <v>158</v>
      </c>
      <c r="W1443" s="5" t="s">
        <v>257</v>
      </c>
      <c r="AB1443" s="5" t="s">
        <v>216</v>
      </c>
      <c r="AC1443" s="1" t="s">
        <v>162</v>
      </c>
      <c r="AD1443" s="1" t="s">
        <v>162</v>
      </c>
      <c r="AE1443" s="1" t="s">
        <v>162</v>
      </c>
      <c r="AF1443" s="1" t="s">
        <v>162</v>
      </c>
      <c r="AG1443" s="1" t="s">
        <v>162</v>
      </c>
      <c r="AH1443" s="1" t="s">
        <v>162</v>
      </c>
      <c r="AI1443" s="1" t="s">
        <v>162</v>
      </c>
      <c r="AJ1443" s="1" t="s">
        <v>162</v>
      </c>
      <c r="AK1443" s="1" t="s">
        <v>162</v>
      </c>
      <c r="AL1443" s="1" t="s">
        <v>162</v>
      </c>
      <c r="AM1443" s="1" t="s">
        <v>162</v>
      </c>
      <c r="AN1443" s="1" t="s">
        <v>162</v>
      </c>
      <c r="AO1443" s="1" t="s">
        <v>162</v>
      </c>
      <c r="AP1443" s="1" t="s">
        <v>162</v>
      </c>
      <c r="AQ1443" s="1" t="s">
        <v>162</v>
      </c>
      <c r="AR1443" s="1" t="s">
        <v>162</v>
      </c>
      <c r="AS1443" s="1" t="s">
        <v>162</v>
      </c>
      <c r="AT1443" s="1" t="s">
        <v>162</v>
      </c>
      <c r="AU1443" s="1" t="s">
        <v>162</v>
      </c>
      <c r="AV1443" s="1" t="s">
        <v>162</v>
      </c>
      <c r="AW1443" s="1" t="s">
        <v>162</v>
      </c>
      <c r="AX1443" s="1" t="s">
        <v>162</v>
      </c>
      <c r="AY1443" s="1" t="s">
        <v>162</v>
      </c>
      <c r="AZ1443" s="1" t="s">
        <v>162</v>
      </c>
      <c r="BA1443" s="1" t="s">
        <v>162</v>
      </c>
      <c r="BB1443" s="1" t="s">
        <v>162</v>
      </c>
      <c r="BC1443" s="1" t="s">
        <v>162</v>
      </c>
      <c r="BD1443" s="1" t="s">
        <v>162</v>
      </c>
      <c r="BE1443" s="1" t="s">
        <v>162</v>
      </c>
      <c r="BS1443" s="1" t="s">
        <v>8248</v>
      </c>
      <c r="BT1443" s="5" t="s">
        <v>520</v>
      </c>
      <c r="BU1443" s="1" t="s">
        <v>240</v>
      </c>
      <c r="BZ1443" s="1" t="s">
        <v>181</v>
      </c>
      <c r="CA1443" s="8" t="s">
        <v>16714</v>
      </c>
      <c r="CB1443" s="1" t="s">
        <v>196</v>
      </c>
    </row>
    <row r="1444">
      <c r="A1444" s="1" t="s">
        <v>16715</v>
      </c>
      <c r="B1444" s="1" t="s">
        <v>16709</v>
      </c>
      <c r="C1444" s="1" t="s">
        <v>16716</v>
      </c>
      <c r="D1444" s="1" t="s">
        <v>126</v>
      </c>
      <c r="E1444" s="1" t="s">
        <v>128</v>
      </c>
      <c r="F1444" s="5" t="s">
        <v>174</v>
      </c>
      <c r="G1444" s="1" t="s">
        <v>16718</v>
      </c>
      <c r="H1444" s="1" t="s">
        <v>16719</v>
      </c>
      <c r="I1444" s="5" t="s">
        <v>150</v>
      </c>
      <c r="M1444" s="5" t="s">
        <v>174</v>
      </c>
      <c r="N1444" s="5" t="s">
        <v>16720</v>
      </c>
      <c r="O1444" s="5" t="s">
        <v>379</v>
      </c>
      <c r="P1444" s="5" t="s">
        <v>174</v>
      </c>
      <c r="Q1444" s="5" t="s">
        <v>174</v>
      </c>
      <c r="R1444" s="5" t="s">
        <v>155</v>
      </c>
      <c r="S1444" s="5" t="s">
        <v>156</v>
      </c>
      <c r="T1444" s="5" t="s">
        <v>158</v>
      </c>
      <c r="U1444" s="5" t="s">
        <v>158</v>
      </c>
      <c r="V1444" s="5" t="s">
        <v>158</v>
      </c>
      <c r="W1444" s="5" t="s">
        <v>257</v>
      </c>
      <c r="AB1444" s="5" t="s">
        <v>216</v>
      </c>
      <c r="AC1444" s="1" t="s">
        <v>162</v>
      </c>
      <c r="AD1444" s="1" t="s">
        <v>162</v>
      </c>
      <c r="AE1444" s="1" t="s">
        <v>162</v>
      </c>
      <c r="AF1444" s="1" t="s">
        <v>162</v>
      </c>
      <c r="AG1444" s="1" t="s">
        <v>162</v>
      </c>
      <c r="AH1444" s="1" t="s">
        <v>162</v>
      </c>
      <c r="AI1444" s="1" t="s">
        <v>162</v>
      </c>
      <c r="AJ1444" s="1" t="s">
        <v>162</v>
      </c>
      <c r="AK1444" s="1" t="s">
        <v>162</v>
      </c>
      <c r="AL1444" s="1" t="s">
        <v>162</v>
      </c>
      <c r="AM1444" s="1" t="s">
        <v>162</v>
      </c>
      <c r="AN1444" s="1" t="s">
        <v>162</v>
      </c>
      <c r="AO1444" s="1" t="s">
        <v>162</v>
      </c>
      <c r="AP1444" s="1" t="s">
        <v>162</v>
      </c>
      <c r="AQ1444" s="1" t="s">
        <v>162</v>
      </c>
      <c r="AR1444" s="1" t="s">
        <v>162</v>
      </c>
      <c r="AS1444" s="1" t="s">
        <v>162</v>
      </c>
      <c r="AT1444" s="1" t="s">
        <v>162</v>
      </c>
      <c r="AU1444" s="1" t="s">
        <v>162</v>
      </c>
      <c r="AV1444" s="1" t="s">
        <v>162</v>
      </c>
      <c r="AW1444" s="1" t="s">
        <v>162</v>
      </c>
      <c r="AX1444" s="1" t="s">
        <v>162</v>
      </c>
      <c r="AY1444" s="1" t="s">
        <v>162</v>
      </c>
      <c r="AZ1444" s="1" t="s">
        <v>162</v>
      </c>
      <c r="BA1444" s="1" t="s">
        <v>162</v>
      </c>
      <c r="BB1444" s="1" t="s">
        <v>162</v>
      </c>
      <c r="BC1444" s="1" t="s">
        <v>162</v>
      </c>
      <c r="BD1444" s="1" t="s">
        <v>162</v>
      </c>
      <c r="BE1444" s="1" t="s">
        <v>162</v>
      </c>
      <c r="BS1444" s="1" t="s">
        <v>8248</v>
      </c>
      <c r="BT1444" s="5" t="s">
        <v>379</v>
      </c>
      <c r="BU1444" s="1" t="s">
        <v>240</v>
      </c>
      <c r="BZ1444" s="1" t="s">
        <v>181</v>
      </c>
      <c r="CA1444" s="8" t="s">
        <v>16725</v>
      </c>
      <c r="CB1444" s="1" t="s">
        <v>196</v>
      </c>
    </row>
    <row r="1445">
      <c r="A1445" s="1" t="s">
        <v>15183</v>
      </c>
      <c r="B1445" s="1" t="s">
        <v>16716</v>
      </c>
      <c r="C1445" s="1" t="s">
        <v>16728</v>
      </c>
      <c r="D1445" s="1" t="s">
        <v>126</v>
      </c>
      <c r="E1445" s="1" t="s">
        <v>128</v>
      </c>
      <c r="F1445" s="5" t="s">
        <v>150</v>
      </c>
      <c r="G1445" s="1" t="s">
        <v>8245</v>
      </c>
      <c r="H1445" s="1" t="s">
        <v>15185</v>
      </c>
      <c r="I1445" s="5" t="s">
        <v>150</v>
      </c>
      <c r="M1445" s="5" t="s">
        <v>150</v>
      </c>
      <c r="N1445" s="5" t="s">
        <v>16729</v>
      </c>
      <c r="O1445" s="5" t="s">
        <v>1388</v>
      </c>
      <c r="P1445" s="5" t="s">
        <v>174</v>
      </c>
      <c r="Q1445" s="5" t="s">
        <v>150</v>
      </c>
      <c r="R1445" s="5" t="s">
        <v>155</v>
      </c>
      <c r="S1445" s="5" t="s">
        <v>155</v>
      </c>
      <c r="T1445" s="5" t="s">
        <v>356</v>
      </c>
      <c r="U1445" s="5" t="s">
        <v>158</v>
      </c>
      <c r="V1445" s="5" t="s">
        <v>158</v>
      </c>
      <c r="W1445" s="5" t="s">
        <v>898</v>
      </c>
      <c r="AB1445" s="5" t="s">
        <v>174</v>
      </c>
      <c r="AC1445" s="1" t="s">
        <v>162</v>
      </c>
      <c r="AD1445" s="1" t="s">
        <v>162</v>
      </c>
      <c r="AE1445" s="1" t="s">
        <v>162</v>
      </c>
      <c r="AF1445" s="1" t="s">
        <v>162</v>
      </c>
      <c r="AG1445" s="1" t="s">
        <v>162</v>
      </c>
      <c r="AH1445" s="1" t="s">
        <v>162</v>
      </c>
      <c r="AI1445" s="1" t="s">
        <v>162</v>
      </c>
      <c r="AJ1445" s="1" t="s">
        <v>162</v>
      </c>
      <c r="AK1445" s="1" t="s">
        <v>162</v>
      </c>
      <c r="AL1445" s="1" t="s">
        <v>162</v>
      </c>
      <c r="AM1445" s="1" t="s">
        <v>162</v>
      </c>
      <c r="AN1445" s="1" t="s">
        <v>162</v>
      </c>
      <c r="AO1445" s="1" t="s">
        <v>162</v>
      </c>
      <c r="AP1445" s="1" t="s">
        <v>162</v>
      </c>
      <c r="AQ1445" s="1" t="s">
        <v>162</v>
      </c>
      <c r="AR1445" s="1" t="s">
        <v>162</v>
      </c>
      <c r="AS1445" s="1" t="s">
        <v>162</v>
      </c>
      <c r="AT1445" s="1" t="s">
        <v>162</v>
      </c>
      <c r="AU1445" s="1" t="s">
        <v>162</v>
      </c>
      <c r="AV1445" s="1" t="s">
        <v>162</v>
      </c>
      <c r="AW1445" s="1" t="s">
        <v>162</v>
      </c>
      <c r="AX1445" s="1" t="s">
        <v>162</v>
      </c>
      <c r="AY1445" s="1" t="s">
        <v>162</v>
      </c>
      <c r="AZ1445" s="1" t="s">
        <v>162</v>
      </c>
      <c r="BA1445" s="1" t="s">
        <v>162</v>
      </c>
      <c r="BB1445" s="1" t="s">
        <v>162</v>
      </c>
      <c r="BC1445" s="1" t="s">
        <v>162</v>
      </c>
      <c r="BD1445" s="1" t="s">
        <v>162</v>
      </c>
      <c r="BE1445" s="1" t="s">
        <v>162</v>
      </c>
      <c r="BS1445" s="1" t="s">
        <v>8248</v>
      </c>
      <c r="BT1445" s="5" t="s">
        <v>1388</v>
      </c>
      <c r="BW1445" s="1" t="s">
        <v>467</v>
      </c>
      <c r="BZ1445" s="1" t="s">
        <v>181</v>
      </c>
      <c r="CA1445" s="8" t="s">
        <v>16731</v>
      </c>
      <c r="CB1445" s="1" t="s">
        <v>196</v>
      </c>
    </row>
    <row r="1446">
      <c r="A1446" s="1" t="s">
        <v>16733</v>
      </c>
      <c r="B1446" s="1" t="s">
        <v>8204</v>
      </c>
      <c r="C1446" s="1" t="s">
        <v>16734</v>
      </c>
      <c r="D1446" s="1" t="s">
        <v>126</v>
      </c>
      <c r="E1446" s="1" t="s">
        <v>128</v>
      </c>
      <c r="F1446" s="5" t="s">
        <v>174</v>
      </c>
      <c r="G1446" s="1" t="s">
        <v>3951</v>
      </c>
      <c r="H1446" s="1" t="s">
        <v>16736</v>
      </c>
      <c r="I1446" s="5" t="s">
        <v>150</v>
      </c>
      <c r="M1446" s="5" t="s">
        <v>174</v>
      </c>
      <c r="N1446" s="5" t="s">
        <v>15107</v>
      </c>
      <c r="O1446" s="5" t="s">
        <v>1414</v>
      </c>
      <c r="P1446" s="5" t="s">
        <v>174</v>
      </c>
      <c r="Q1446" s="5" t="s">
        <v>174</v>
      </c>
      <c r="R1446" s="5" t="s">
        <v>155</v>
      </c>
      <c r="S1446" s="5" t="s">
        <v>156</v>
      </c>
      <c r="T1446" s="5" t="s">
        <v>242</v>
      </c>
      <c r="U1446" s="5" t="s">
        <v>158</v>
      </c>
      <c r="V1446" s="5" t="s">
        <v>158</v>
      </c>
      <c r="W1446" s="5" t="s">
        <v>159</v>
      </c>
      <c r="X1446" s="1" t="s">
        <v>3544</v>
      </c>
      <c r="AB1446" s="5" t="s">
        <v>155</v>
      </c>
      <c r="AC1446" s="1" t="s">
        <v>162</v>
      </c>
      <c r="AD1446" s="1" t="s">
        <v>162</v>
      </c>
      <c r="AE1446" s="1" t="s">
        <v>162</v>
      </c>
      <c r="AF1446" s="1" t="s">
        <v>162</v>
      </c>
      <c r="AG1446" s="1" t="s">
        <v>162</v>
      </c>
      <c r="AH1446" s="1" t="s">
        <v>162</v>
      </c>
      <c r="AI1446" s="1" t="s">
        <v>162</v>
      </c>
      <c r="AJ1446" s="1" t="s">
        <v>162</v>
      </c>
      <c r="AK1446" s="1" t="s">
        <v>162</v>
      </c>
      <c r="AL1446" s="1" t="s">
        <v>162</v>
      </c>
      <c r="AM1446" s="1" t="s">
        <v>162</v>
      </c>
      <c r="AN1446" s="1" t="s">
        <v>162</v>
      </c>
      <c r="AO1446" s="1" t="s">
        <v>162</v>
      </c>
      <c r="AP1446" s="1" t="s">
        <v>162</v>
      </c>
      <c r="AQ1446" s="1" t="s">
        <v>162</v>
      </c>
      <c r="AR1446" s="1" t="s">
        <v>162</v>
      </c>
      <c r="AS1446" s="1" t="s">
        <v>162</v>
      </c>
      <c r="AT1446" s="1" t="s">
        <v>259</v>
      </c>
      <c r="AU1446" s="1" t="s">
        <v>162</v>
      </c>
      <c r="AV1446" s="1" t="s">
        <v>162</v>
      </c>
      <c r="AW1446" s="1" t="s">
        <v>162</v>
      </c>
      <c r="AX1446" s="1" t="s">
        <v>162</v>
      </c>
      <c r="AY1446" s="1" t="s">
        <v>162</v>
      </c>
      <c r="AZ1446" s="1" t="s">
        <v>162</v>
      </c>
      <c r="BA1446" s="1" t="s">
        <v>162</v>
      </c>
      <c r="BB1446" s="1" t="s">
        <v>162</v>
      </c>
      <c r="BC1446" s="1" t="s">
        <v>162</v>
      </c>
      <c r="BD1446" s="1" t="s">
        <v>162</v>
      </c>
      <c r="BE1446" s="1" t="s">
        <v>162</v>
      </c>
      <c r="BS1446" s="1" t="s">
        <v>3939</v>
      </c>
      <c r="BT1446" s="5" t="s">
        <v>1414</v>
      </c>
      <c r="BY1446" s="1" t="s">
        <v>180</v>
      </c>
      <c r="BZ1446" s="1" t="s">
        <v>181</v>
      </c>
      <c r="CA1446" s="8" t="s">
        <v>16738</v>
      </c>
      <c r="CB1446" s="1" t="s">
        <v>196</v>
      </c>
    </row>
    <row r="1447">
      <c r="A1447" s="1" t="s">
        <v>16741</v>
      </c>
      <c r="B1447" s="1" t="s">
        <v>16742</v>
      </c>
      <c r="C1447" s="1" t="s">
        <v>16743</v>
      </c>
      <c r="D1447" s="1" t="s">
        <v>126</v>
      </c>
      <c r="E1447" s="1" t="s">
        <v>128</v>
      </c>
      <c r="F1447" s="5" t="s">
        <v>150</v>
      </c>
      <c r="G1447" s="1" t="s">
        <v>3937</v>
      </c>
      <c r="H1447" s="1" t="s">
        <v>16744</v>
      </c>
      <c r="I1447" s="5" t="s">
        <v>150</v>
      </c>
      <c r="M1447" s="5" t="s">
        <v>150</v>
      </c>
      <c r="N1447" s="5" t="s">
        <v>16745</v>
      </c>
      <c r="O1447" s="5" t="s">
        <v>239</v>
      </c>
      <c r="P1447" s="5" t="s">
        <v>174</v>
      </c>
      <c r="Q1447" s="5" t="s">
        <v>150</v>
      </c>
      <c r="R1447" s="5" t="s">
        <v>155</v>
      </c>
      <c r="S1447" s="5" t="s">
        <v>174</v>
      </c>
      <c r="T1447" s="5" t="s">
        <v>10449</v>
      </c>
      <c r="U1447" s="5" t="s">
        <v>157</v>
      </c>
      <c r="V1447" s="5" t="s">
        <v>158</v>
      </c>
      <c r="W1447" s="5" t="s">
        <v>422</v>
      </c>
      <c r="AB1447" s="5" t="s">
        <v>155</v>
      </c>
      <c r="AC1447" s="1" t="s">
        <v>162</v>
      </c>
      <c r="AD1447" s="1" t="s">
        <v>162</v>
      </c>
      <c r="AE1447" s="1" t="s">
        <v>162</v>
      </c>
      <c r="AF1447" s="1" t="s">
        <v>162</v>
      </c>
      <c r="AG1447" s="1" t="s">
        <v>162</v>
      </c>
      <c r="AH1447" s="1" t="s">
        <v>162</v>
      </c>
      <c r="AI1447" s="1" t="s">
        <v>162</v>
      </c>
      <c r="AJ1447" s="1" t="s">
        <v>162</v>
      </c>
      <c r="AK1447" s="1" t="s">
        <v>162</v>
      </c>
      <c r="AL1447" s="1" t="s">
        <v>162</v>
      </c>
      <c r="AM1447" s="1" t="s">
        <v>162</v>
      </c>
      <c r="AN1447" s="1" t="s">
        <v>162</v>
      </c>
      <c r="AO1447" s="1" t="s">
        <v>162</v>
      </c>
      <c r="AP1447" s="1" t="s">
        <v>162</v>
      </c>
      <c r="AQ1447" s="1" t="s">
        <v>162</v>
      </c>
      <c r="AR1447" s="1" t="s">
        <v>162</v>
      </c>
      <c r="AS1447" s="1" t="s">
        <v>162</v>
      </c>
      <c r="AT1447" s="1" t="s">
        <v>162</v>
      </c>
      <c r="AU1447" s="1" t="s">
        <v>162</v>
      </c>
      <c r="AV1447" s="1" t="s">
        <v>162</v>
      </c>
      <c r="AW1447" s="1" t="s">
        <v>162</v>
      </c>
      <c r="AX1447" s="1" t="s">
        <v>162</v>
      </c>
      <c r="AY1447" s="1" t="s">
        <v>162</v>
      </c>
      <c r="AZ1447" s="1" t="s">
        <v>162</v>
      </c>
      <c r="BA1447" s="1" t="s">
        <v>162</v>
      </c>
      <c r="BB1447" s="1" t="s">
        <v>162</v>
      </c>
      <c r="BC1447" s="1" t="s">
        <v>162</v>
      </c>
      <c r="BD1447" s="1" t="s">
        <v>162</v>
      </c>
      <c r="BE1447" s="1" t="s">
        <v>162</v>
      </c>
      <c r="BS1447" s="1" t="s">
        <v>3939</v>
      </c>
      <c r="BT1447" s="5" t="s">
        <v>239</v>
      </c>
      <c r="BU1447" s="1" t="s">
        <v>778</v>
      </c>
      <c r="BZ1447" s="1" t="s">
        <v>181</v>
      </c>
      <c r="CA1447" s="8" t="s">
        <v>16747</v>
      </c>
      <c r="CB1447" s="1" t="s">
        <v>196</v>
      </c>
    </row>
    <row r="1448">
      <c r="A1448" s="1" t="s">
        <v>10927</v>
      </c>
      <c r="B1448" s="1" t="s">
        <v>16749</v>
      </c>
      <c r="C1448" s="1" t="s">
        <v>16750</v>
      </c>
      <c r="D1448" s="1" t="s">
        <v>126</v>
      </c>
      <c r="E1448" s="1" t="s">
        <v>128</v>
      </c>
      <c r="F1448" s="5" t="s">
        <v>155</v>
      </c>
      <c r="G1448" s="1" t="s">
        <v>10929</v>
      </c>
      <c r="H1448" s="1" t="s">
        <v>10930</v>
      </c>
      <c r="I1448" s="5" t="s">
        <v>150</v>
      </c>
      <c r="M1448" s="5" t="s">
        <v>150</v>
      </c>
      <c r="N1448" s="5" t="s">
        <v>16751</v>
      </c>
      <c r="O1448" s="5" t="s">
        <v>2184</v>
      </c>
      <c r="P1448" s="5" t="s">
        <v>150</v>
      </c>
      <c r="Q1448" s="5" t="s">
        <v>155</v>
      </c>
      <c r="R1448" s="5" t="s">
        <v>174</v>
      </c>
      <c r="S1448" s="5" t="s">
        <v>155</v>
      </c>
      <c r="T1448" s="5" t="s">
        <v>158</v>
      </c>
      <c r="U1448" s="5" t="s">
        <v>158</v>
      </c>
      <c r="V1448" s="5" t="s">
        <v>158</v>
      </c>
      <c r="W1448" s="5" t="s">
        <v>257</v>
      </c>
      <c r="AB1448" s="5" t="s">
        <v>216</v>
      </c>
      <c r="AC1448" s="1" t="s">
        <v>162</v>
      </c>
      <c r="AD1448" s="1" t="s">
        <v>162</v>
      </c>
      <c r="AE1448" s="1" t="s">
        <v>162</v>
      </c>
      <c r="AF1448" s="1" t="s">
        <v>162</v>
      </c>
      <c r="AG1448" s="1" t="s">
        <v>162</v>
      </c>
      <c r="AH1448" s="1" t="s">
        <v>162</v>
      </c>
      <c r="AI1448" s="1" t="s">
        <v>162</v>
      </c>
      <c r="AJ1448" s="1" t="s">
        <v>162</v>
      </c>
      <c r="AK1448" s="1" t="s">
        <v>162</v>
      </c>
      <c r="AL1448" s="1" t="s">
        <v>162</v>
      </c>
      <c r="AM1448" s="1" t="s">
        <v>162</v>
      </c>
      <c r="AN1448" s="1" t="s">
        <v>162</v>
      </c>
      <c r="AO1448" s="1" t="s">
        <v>162</v>
      </c>
      <c r="AP1448" s="1" t="s">
        <v>162</v>
      </c>
      <c r="AQ1448" s="1" t="s">
        <v>162</v>
      </c>
      <c r="AR1448" s="1" t="s">
        <v>162</v>
      </c>
      <c r="AS1448" s="1" t="s">
        <v>162</v>
      </c>
      <c r="AT1448" s="1" t="s">
        <v>162</v>
      </c>
      <c r="AU1448" s="1" t="s">
        <v>162</v>
      </c>
      <c r="AV1448" s="1" t="s">
        <v>162</v>
      </c>
      <c r="AW1448" s="1" t="s">
        <v>162</v>
      </c>
      <c r="AX1448" s="1" t="s">
        <v>162</v>
      </c>
      <c r="AY1448" s="1" t="s">
        <v>162</v>
      </c>
      <c r="AZ1448" s="1" t="s">
        <v>162</v>
      </c>
      <c r="BA1448" s="1" t="s">
        <v>162</v>
      </c>
      <c r="BB1448" s="1" t="s">
        <v>162</v>
      </c>
      <c r="BC1448" s="1" t="s">
        <v>162</v>
      </c>
      <c r="BD1448" s="1" t="s">
        <v>259</v>
      </c>
      <c r="BE1448" s="1" t="s">
        <v>162</v>
      </c>
      <c r="BN1448" s="5" t="s">
        <v>1454</v>
      </c>
      <c r="BO1448" s="5" t="s">
        <v>8276</v>
      </c>
      <c r="BS1448" s="1" t="s">
        <v>8161</v>
      </c>
      <c r="BT1448" s="5" t="s">
        <v>2184</v>
      </c>
      <c r="BU1448" s="1" t="s">
        <v>240</v>
      </c>
      <c r="BZ1448" s="1" t="s">
        <v>181</v>
      </c>
      <c r="CA1448" s="8" t="s">
        <v>16754</v>
      </c>
      <c r="CB1448" s="1" t="s">
        <v>196</v>
      </c>
    </row>
    <row r="1449">
      <c r="A1449" s="1" t="s">
        <v>10912</v>
      </c>
      <c r="B1449" s="1" t="s">
        <v>16750</v>
      </c>
      <c r="C1449" s="1" t="s">
        <v>16755</v>
      </c>
      <c r="D1449" s="1" t="s">
        <v>126</v>
      </c>
      <c r="E1449" s="1" t="s">
        <v>128</v>
      </c>
      <c r="F1449" s="5" t="s">
        <v>174</v>
      </c>
      <c r="G1449" s="1" t="s">
        <v>8171</v>
      </c>
      <c r="H1449" s="1" t="s">
        <v>10914</v>
      </c>
      <c r="I1449" s="5" t="s">
        <v>150</v>
      </c>
      <c r="M1449" s="5" t="s">
        <v>174</v>
      </c>
      <c r="N1449" s="5" t="s">
        <v>16758</v>
      </c>
      <c r="O1449" s="5" t="s">
        <v>425</v>
      </c>
      <c r="P1449" s="5" t="s">
        <v>174</v>
      </c>
      <c r="Q1449" s="5" t="s">
        <v>174</v>
      </c>
      <c r="R1449" s="5" t="s">
        <v>155</v>
      </c>
      <c r="S1449" s="5" t="s">
        <v>156</v>
      </c>
      <c r="T1449" s="5" t="s">
        <v>158</v>
      </c>
      <c r="U1449" s="5" t="s">
        <v>158</v>
      </c>
      <c r="V1449" s="5" t="s">
        <v>158</v>
      </c>
      <c r="W1449" s="5" t="s">
        <v>257</v>
      </c>
      <c r="AB1449" s="5" t="s">
        <v>216</v>
      </c>
      <c r="AC1449" s="1" t="s">
        <v>162</v>
      </c>
      <c r="AD1449" s="1" t="s">
        <v>162</v>
      </c>
      <c r="AE1449" s="1" t="s">
        <v>162</v>
      </c>
      <c r="AF1449" s="1" t="s">
        <v>162</v>
      </c>
      <c r="AG1449" s="1" t="s">
        <v>162</v>
      </c>
      <c r="AH1449" s="1" t="s">
        <v>162</v>
      </c>
      <c r="AI1449" s="1" t="s">
        <v>162</v>
      </c>
      <c r="AJ1449" s="1" t="s">
        <v>162</v>
      </c>
      <c r="AK1449" s="1" t="s">
        <v>162</v>
      </c>
      <c r="AL1449" s="1" t="s">
        <v>162</v>
      </c>
      <c r="AM1449" s="1" t="s">
        <v>162</v>
      </c>
      <c r="AN1449" s="1" t="s">
        <v>162</v>
      </c>
      <c r="AO1449" s="1" t="s">
        <v>162</v>
      </c>
      <c r="AP1449" s="1" t="s">
        <v>162</v>
      </c>
      <c r="AQ1449" s="1" t="s">
        <v>162</v>
      </c>
      <c r="AR1449" s="1" t="s">
        <v>162</v>
      </c>
      <c r="AS1449" s="1" t="s">
        <v>162</v>
      </c>
      <c r="AT1449" s="1" t="s">
        <v>162</v>
      </c>
      <c r="AU1449" s="1" t="s">
        <v>162</v>
      </c>
      <c r="AV1449" s="1" t="s">
        <v>162</v>
      </c>
      <c r="AW1449" s="1" t="s">
        <v>162</v>
      </c>
      <c r="AX1449" s="1" t="s">
        <v>162</v>
      </c>
      <c r="AY1449" s="1" t="s">
        <v>162</v>
      </c>
      <c r="AZ1449" s="1" t="s">
        <v>259</v>
      </c>
      <c r="BA1449" s="1" t="s">
        <v>259</v>
      </c>
      <c r="BB1449" s="1" t="s">
        <v>162</v>
      </c>
      <c r="BC1449" s="1" t="s">
        <v>162</v>
      </c>
      <c r="BD1449" s="1" t="s">
        <v>162</v>
      </c>
      <c r="BE1449" s="1" t="s">
        <v>162</v>
      </c>
      <c r="BF1449" s="5" t="s">
        <v>1287</v>
      </c>
      <c r="BG1449" s="5" t="s">
        <v>12528</v>
      </c>
      <c r="BH1449" s="5" t="s">
        <v>9013</v>
      </c>
      <c r="BI1449" s="5" t="s">
        <v>2915</v>
      </c>
      <c r="BS1449" s="1" t="s">
        <v>8161</v>
      </c>
      <c r="BT1449" s="5" t="s">
        <v>425</v>
      </c>
      <c r="BU1449" s="1" t="s">
        <v>240</v>
      </c>
      <c r="BZ1449" s="1" t="s">
        <v>181</v>
      </c>
      <c r="CA1449" s="8" t="s">
        <v>16766</v>
      </c>
      <c r="CB1449" s="1" t="s">
        <v>196</v>
      </c>
    </row>
    <row r="1450">
      <c r="A1450" s="1" t="s">
        <v>10902</v>
      </c>
      <c r="B1450" s="1" t="s">
        <v>16755</v>
      </c>
      <c r="C1450" s="1" t="s">
        <v>16771</v>
      </c>
      <c r="D1450" s="1" t="s">
        <v>126</v>
      </c>
      <c r="E1450" s="1" t="s">
        <v>128</v>
      </c>
      <c r="F1450" s="5" t="s">
        <v>150</v>
      </c>
      <c r="G1450" s="1" t="s">
        <v>8160</v>
      </c>
      <c r="H1450" s="1" t="s">
        <v>10904</v>
      </c>
      <c r="I1450" s="5" t="s">
        <v>150</v>
      </c>
      <c r="M1450" s="5" t="s">
        <v>150</v>
      </c>
      <c r="N1450" s="5" t="s">
        <v>16772</v>
      </c>
      <c r="O1450" s="5" t="s">
        <v>713</v>
      </c>
      <c r="P1450" s="5" t="s">
        <v>174</v>
      </c>
      <c r="Q1450" s="5" t="s">
        <v>150</v>
      </c>
      <c r="R1450" s="5" t="s">
        <v>155</v>
      </c>
      <c r="S1450" s="5" t="s">
        <v>155</v>
      </c>
      <c r="T1450" s="5" t="s">
        <v>380</v>
      </c>
      <c r="U1450" s="5" t="s">
        <v>158</v>
      </c>
      <c r="V1450" s="5" t="s">
        <v>158</v>
      </c>
      <c r="W1450" s="5" t="s">
        <v>861</v>
      </c>
      <c r="AB1450" s="5" t="s">
        <v>155</v>
      </c>
      <c r="AC1450" s="1" t="s">
        <v>162</v>
      </c>
      <c r="AD1450" s="1" t="s">
        <v>162</v>
      </c>
      <c r="AE1450" s="1" t="s">
        <v>162</v>
      </c>
      <c r="AF1450" s="1" t="s">
        <v>162</v>
      </c>
      <c r="AG1450" s="1" t="s">
        <v>162</v>
      </c>
      <c r="AH1450" s="1" t="s">
        <v>162</v>
      </c>
      <c r="AI1450" s="1" t="s">
        <v>162</v>
      </c>
      <c r="AJ1450" s="1" t="s">
        <v>162</v>
      </c>
      <c r="AK1450" s="1" t="s">
        <v>162</v>
      </c>
      <c r="AL1450" s="1" t="s">
        <v>162</v>
      </c>
      <c r="AM1450" s="1" t="s">
        <v>162</v>
      </c>
      <c r="AN1450" s="1" t="s">
        <v>162</v>
      </c>
      <c r="AO1450" s="1" t="s">
        <v>162</v>
      </c>
      <c r="AP1450" s="1" t="s">
        <v>162</v>
      </c>
      <c r="AQ1450" s="1" t="s">
        <v>162</v>
      </c>
      <c r="AR1450" s="1" t="s">
        <v>162</v>
      </c>
      <c r="AS1450" s="1" t="s">
        <v>162</v>
      </c>
      <c r="AT1450" s="1" t="s">
        <v>162</v>
      </c>
      <c r="AU1450" s="1" t="s">
        <v>162</v>
      </c>
      <c r="AV1450" s="1" t="s">
        <v>162</v>
      </c>
      <c r="AW1450" s="1" t="s">
        <v>162</v>
      </c>
      <c r="AX1450" s="1" t="s">
        <v>162</v>
      </c>
      <c r="AY1450" s="1" t="s">
        <v>162</v>
      </c>
      <c r="AZ1450" s="1" t="s">
        <v>162</v>
      </c>
      <c r="BA1450" s="1" t="s">
        <v>162</v>
      </c>
      <c r="BB1450" s="1" t="s">
        <v>162</v>
      </c>
      <c r="BC1450" s="1" t="s">
        <v>162</v>
      </c>
      <c r="BD1450" s="1" t="s">
        <v>162</v>
      </c>
      <c r="BE1450" s="1" t="s">
        <v>162</v>
      </c>
      <c r="BS1450" s="1" t="s">
        <v>8161</v>
      </c>
      <c r="BT1450" s="5" t="s">
        <v>713</v>
      </c>
      <c r="BU1450" s="1" t="s">
        <v>768</v>
      </c>
      <c r="BZ1450" s="1" t="s">
        <v>181</v>
      </c>
      <c r="CA1450" s="8" t="s">
        <v>16779</v>
      </c>
      <c r="CB1450" s="1" t="s">
        <v>196</v>
      </c>
    </row>
    <row r="1451">
      <c r="A1451" s="1" t="s">
        <v>11793</v>
      </c>
      <c r="B1451" s="1" t="s">
        <v>8119</v>
      </c>
      <c r="C1451" s="1" t="s">
        <v>16785</v>
      </c>
      <c r="D1451" s="1" t="s">
        <v>126</v>
      </c>
      <c r="E1451" s="1" t="s">
        <v>128</v>
      </c>
      <c r="F1451" s="5" t="s">
        <v>174</v>
      </c>
      <c r="G1451" s="1" t="s">
        <v>11795</v>
      </c>
      <c r="H1451" s="1" t="s">
        <v>11796</v>
      </c>
      <c r="I1451" s="5" t="s">
        <v>150</v>
      </c>
      <c r="M1451" s="5" t="s">
        <v>174</v>
      </c>
      <c r="N1451" s="5" t="s">
        <v>8976</v>
      </c>
      <c r="O1451" s="5" t="s">
        <v>1139</v>
      </c>
      <c r="P1451" s="5" t="s">
        <v>174</v>
      </c>
      <c r="Q1451" s="5" t="s">
        <v>174</v>
      </c>
      <c r="R1451" s="5" t="s">
        <v>155</v>
      </c>
      <c r="S1451" s="5" t="s">
        <v>156</v>
      </c>
      <c r="T1451" s="5" t="s">
        <v>158</v>
      </c>
      <c r="U1451" s="5" t="s">
        <v>157</v>
      </c>
      <c r="V1451" s="5" t="s">
        <v>158</v>
      </c>
      <c r="W1451" s="5" t="s">
        <v>2907</v>
      </c>
      <c r="AB1451" s="5" t="s">
        <v>161</v>
      </c>
      <c r="AC1451" s="1" t="s">
        <v>162</v>
      </c>
      <c r="AD1451" s="1" t="s">
        <v>162</v>
      </c>
      <c r="AE1451" s="1" t="s">
        <v>162</v>
      </c>
      <c r="AF1451" s="1" t="s">
        <v>162</v>
      </c>
      <c r="AG1451" s="1" t="s">
        <v>162</v>
      </c>
      <c r="AH1451" s="1" t="s">
        <v>162</v>
      </c>
      <c r="AI1451" s="1" t="s">
        <v>162</v>
      </c>
      <c r="AJ1451" s="1" t="s">
        <v>162</v>
      </c>
      <c r="AK1451" s="1" t="s">
        <v>162</v>
      </c>
      <c r="AL1451" s="1" t="s">
        <v>162</v>
      </c>
      <c r="AM1451" s="1" t="s">
        <v>162</v>
      </c>
      <c r="AN1451" s="1" t="s">
        <v>162</v>
      </c>
      <c r="AO1451" s="1" t="s">
        <v>162</v>
      </c>
      <c r="AP1451" s="1" t="s">
        <v>162</v>
      </c>
      <c r="AQ1451" s="1" t="s">
        <v>162</v>
      </c>
      <c r="AR1451" s="1" t="s">
        <v>162</v>
      </c>
      <c r="AS1451" s="1" t="s">
        <v>162</v>
      </c>
      <c r="AT1451" s="1" t="s">
        <v>162</v>
      </c>
      <c r="AU1451" s="1" t="s">
        <v>162</v>
      </c>
      <c r="AV1451" s="1" t="s">
        <v>162</v>
      </c>
      <c r="AW1451" s="1" t="s">
        <v>162</v>
      </c>
      <c r="AX1451" s="1" t="s">
        <v>162</v>
      </c>
      <c r="AY1451" s="1" t="s">
        <v>162</v>
      </c>
      <c r="AZ1451" s="1" t="s">
        <v>162</v>
      </c>
      <c r="BA1451" s="1" t="s">
        <v>162</v>
      </c>
      <c r="BB1451" s="1" t="s">
        <v>162</v>
      </c>
      <c r="BC1451" s="1" t="s">
        <v>162</v>
      </c>
      <c r="BD1451" s="1" t="s">
        <v>162</v>
      </c>
      <c r="BE1451" s="1" t="s">
        <v>162</v>
      </c>
      <c r="BS1451" s="1" t="s">
        <v>8122</v>
      </c>
      <c r="BT1451" s="5" t="s">
        <v>1139</v>
      </c>
      <c r="BV1451" s="1" t="s">
        <v>1023</v>
      </c>
      <c r="BZ1451" s="1" t="s">
        <v>181</v>
      </c>
      <c r="CA1451" s="8" t="s">
        <v>16788</v>
      </c>
      <c r="CB1451" s="1" t="s">
        <v>196</v>
      </c>
    </row>
    <row r="1452">
      <c r="A1452" s="1" t="s">
        <v>16791</v>
      </c>
      <c r="B1452" s="1" t="s">
        <v>16792</v>
      </c>
      <c r="C1452" s="1" t="s">
        <v>16793</v>
      </c>
      <c r="D1452" s="1" t="s">
        <v>126</v>
      </c>
      <c r="E1452" s="1" t="s">
        <v>128</v>
      </c>
      <c r="F1452" s="5" t="s">
        <v>150</v>
      </c>
      <c r="G1452" s="1" t="s">
        <v>16797</v>
      </c>
      <c r="H1452" s="1" t="s">
        <v>16798</v>
      </c>
      <c r="I1452" s="5" t="s">
        <v>174</v>
      </c>
      <c r="J1452" s="1" t="s">
        <v>16799</v>
      </c>
      <c r="K1452" s="1" t="s">
        <v>16800</v>
      </c>
      <c r="BS1452" s="1" t="s">
        <v>8122</v>
      </c>
      <c r="BT1452" s="5" t="s">
        <v>158</v>
      </c>
      <c r="BZ1452" s="1" t="s">
        <v>181</v>
      </c>
      <c r="CA1452" s="8" t="s">
        <v>16801</v>
      </c>
      <c r="CB1452" s="1" t="s">
        <v>196</v>
      </c>
    </row>
    <row r="1453">
      <c r="A1453" s="1" t="s">
        <v>16802</v>
      </c>
      <c r="B1453" s="1" t="s">
        <v>8084</v>
      </c>
      <c r="C1453" s="1" t="s">
        <v>16803</v>
      </c>
      <c r="D1453" s="1" t="s">
        <v>126</v>
      </c>
      <c r="E1453" s="1" t="s">
        <v>128</v>
      </c>
      <c r="F1453" s="5" t="s">
        <v>150</v>
      </c>
      <c r="G1453" s="1" t="s">
        <v>8089</v>
      </c>
      <c r="H1453" s="1" t="s">
        <v>16804</v>
      </c>
      <c r="I1453" s="5" t="s">
        <v>150</v>
      </c>
      <c r="M1453" s="5" t="s">
        <v>174</v>
      </c>
      <c r="N1453" s="5" t="s">
        <v>16805</v>
      </c>
      <c r="O1453" s="5" t="s">
        <v>16806</v>
      </c>
      <c r="P1453" s="5" t="s">
        <v>156</v>
      </c>
      <c r="Q1453" s="5" t="s">
        <v>216</v>
      </c>
      <c r="R1453" s="5" t="s">
        <v>155</v>
      </c>
      <c r="S1453" s="5" t="s">
        <v>155</v>
      </c>
      <c r="T1453" s="5" t="s">
        <v>158</v>
      </c>
      <c r="U1453" s="5" t="s">
        <v>158</v>
      </c>
      <c r="V1453" s="5" t="s">
        <v>158</v>
      </c>
      <c r="W1453" s="5" t="s">
        <v>257</v>
      </c>
      <c r="AB1453" s="5" t="s">
        <v>216</v>
      </c>
      <c r="AC1453" s="1" t="s">
        <v>162</v>
      </c>
      <c r="AD1453" s="1" t="s">
        <v>162</v>
      </c>
      <c r="AE1453" s="1" t="s">
        <v>162</v>
      </c>
      <c r="AF1453" s="1" t="s">
        <v>162</v>
      </c>
      <c r="AG1453" s="1" t="s">
        <v>162</v>
      </c>
      <c r="AH1453" s="1" t="s">
        <v>162</v>
      </c>
      <c r="AI1453" s="1" t="s">
        <v>162</v>
      </c>
      <c r="AJ1453" s="1" t="s">
        <v>162</v>
      </c>
      <c r="AK1453" s="1" t="s">
        <v>162</v>
      </c>
      <c r="AL1453" s="1" t="s">
        <v>162</v>
      </c>
      <c r="AM1453" s="1" t="s">
        <v>162</v>
      </c>
      <c r="AN1453" s="1" t="s">
        <v>162</v>
      </c>
      <c r="AO1453" s="1" t="s">
        <v>162</v>
      </c>
      <c r="AP1453" s="1" t="s">
        <v>162</v>
      </c>
      <c r="AQ1453" s="1" t="s">
        <v>162</v>
      </c>
      <c r="AR1453" s="1" t="s">
        <v>162</v>
      </c>
      <c r="AS1453" s="1" t="s">
        <v>162</v>
      </c>
      <c r="AT1453" s="1" t="s">
        <v>162</v>
      </c>
      <c r="AU1453" s="1" t="s">
        <v>162</v>
      </c>
      <c r="AV1453" s="1" t="s">
        <v>162</v>
      </c>
      <c r="AW1453" s="1" t="s">
        <v>162</v>
      </c>
      <c r="AX1453" s="1" t="s">
        <v>162</v>
      </c>
      <c r="AY1453" s="1" t="s">
        <v>162</v>
      </c>
      <c r="AZ1453" s="1" t="s">
        <v>259</v>
      </c>
      <c r="BA1453" s="1" t="s">
        <v>162</v>
      </c>
      <c r="BB1453" s="1" t="s">
        <v>162</v>
      </c>
      <c r="BC1453" s="1" t="s">
        <v>162</v>
      </c>
      <c r="BD1453" s="1" t="s">
        <v>259</v>
      </c>
      <c r="BE1453" s="1" t="s">
        <v>162</v>
      </c>
      <c r="BF1453" s="5" t="s">
        <v>2576</v>
      </c>
      <c r="BG1453" s="5" t="s">
        <v>265</v>
      </c>
      <c r="BN1453" s="5" t="s">
        <v>2576</v>
      </c>
      <c r="BO1453" s="5" t="s">
        <v>265</v>
      </c>
      <c r="BS1453" s="1" t="s">
        <v>8037</v>
      </c>
      <c r="BT1453" s="5" t="s">
        <v>16806</v>
      </c>
      <c r="BU1453" s="1" t="s">
        <v>240</v>
      </c>
      <c r="BZ1453" s="1" t="s">
        <v>181</v>
      </c>
      <c r="CA1453" s="8" t="s">
        <v>13767</v>
      </c>
      <c r="CB1453" s="1" t="s">
        <v>3048</v>
      </c>
    </row>
    <row r="1454">
      <c r="A1454" s="1" t="s">
        <v>16809</v>
      </c>
      <c r="B1454" s="1" t="s">
        <v>16810</v>
      </c>
      <c r="C1454" s="1" t="s">
        <v>11599</v>
      </c>
      <c r="D1454" s="1" t="s">
        <v>126</v>
      </c>
      <c r="E1454" s="1" t="s">
        <v>128</v>
      </c>
      <c r="F1454" s="5" t="s">
        <v>156</v>
      </c>
      <c r="G1454" s="1" t="s">
        <v>16812</v>
      </c>
      <c r="H1454" s="1" t="s">
        <v>16813</v>
      </c>
      <c r="I1454" s="5" t="s">
        <v>150</v>
      </c>
      <c r="M1454" s="5" t="s">
        <v>150</v>
      </c>
      <c r="N1454" s="5" t="s">
        <v>16814</v>
      </c>
      <c r="O1454" s="5" t="s">
        <v>423</v>
      </c>
      <c r="P1454" s="5" t="s">
        <v>150</v>
      </c>
      <c r="Q1454" s="5" t="s">
        <v>155</v>
      </c>
      <c r="R1454" s="5" t="s">
        <v>174</v>
      </c>
      <c r="S1454" s="5" t="s">
        <v>150</v>
      </c>
      <c r="T1454" s="5" t="s">
        <v>158</v>
      </c>
      <c r="U1454" s="5" t="s">
        <v>158</v>
      </c>
      <c r="V1454" s="5" t="s">
        <v>158</v>
      </c>
      <c r="W1454" s="5" t="s">
        <v>257</v>
      </c>
      <c r="AB1454" s="5" t="s">
        <v>216</v>
      </c>
      <c r="AC1454" s="1" t="s">
        <v>162</v>
      </c>
      <c r="AD1454" s="1" t="s">
        <v>162</v>
      </c>
      <c r="AE1454" s="1" t="s">
        <v>162</v>
      </c>
      <c r="AF1454" s="1" t="s">
        <v>162</v>
      </c>
      <c r="AG1454" s="1" t="s">
        <v>162</v>
      </c>
      <c r="AH1454" s="1" t="s">
        <v>162</v>
      </c>
      <c r="AI1454" s="1" t="s">
        <v>162</v>
      </c>
      <c r="AJ1454" s="1" t="s">
        <v>162</v>
      </c>
      <c r="AK1454" s="1" t="s">
        <v>162</v>
      </c>
      <c r="AL1454" s="1" t="s">
        <v>162</v>
      </c>
      <c r="AM1454" s="1" t="s">
        <v>162</v>
      </c>
      <c r="AN1454" s="1" t="s">
        <v>162</v>
      </c>
      <c r="AO1454" s="1" t="s">
        <v>162</v>
      </c>
      <c r="AP1454" s="1" t="s">
        <v>162</v>
      </c>
      <c r="AQ1454" s="1" t="s">
        <v>162</v>
      </c>
      <c r="AR1454" s="1" t="s">
        <v>162</v>
      </c>
      <c r="AS1454" s="1" t="s">
        <v>162</v>
      </c>
      <c r="AT1454" s="1" t="s">
        <v>162</v>
      </c>
      <c r="AU1454" s="1" t="s">
        <v>162</v>
      </c>
      <c r="AV1454" s="1" t="s">
        <v>162</v>
      </c>
      <c r="AW1454" s="1" t="s">
        <v>162</v>
      </c>
      <c r="AX1454" s="1" t="s">
        <v>162</v>
      </c>
      <c r="AY1454" s="1" t="s">
        <v>162</v>
      </c>
      <c r="AZ1454" s="1" t="s">
        <v>162</v>
      </c>
      <c r="BA1454" s="1" t="s">
        <v>162</v>
      </c>
      <c r="BB1454" s="1" t="s">
        <v>162</v>
      </c>
      <c r="BC1454" s="1" t="s">
        <v>162</v>
      </c>
      <c r="BD1454" s="1" t="s">
        <v>162</v>
      </c>
      <c r="BE1454" s="1" t="s">
        <v>162</v>
      </c>
      <c r="BS1454" s="1" t="s">
        <v>8037</v>
      </c>
      <c r="BT1454" s="5" t="s">
        <v>423</v>
      </c>
      <c r="BU1454" s="1" t="s">
        <v>240</v>
      </c>
      <c r="BZ1454" s="1" t="s">
        <v>181</v>
      </c>
      <c r="CA1454" s="8" t="s">
        <v>16815</v>
      </c>
      <c r="CB1454" s="1" t="s">
        <v>3048</v>
      </c>
    </row>
    <row r="1455">
      <c r="A1455" s="1" t="s">
        <v>16817</v>
      </c>
      <c r="B1455" s="1" t="s">
        <v>11599</v>
      </c>
      <c r="C1455" s="1" t="s">
        <v>16818</v>
      </c>
      <c r="D1455" s="1" t="s">
        <v>126</v>
      </c>
      <c r="E1455" s="1" t="s">
        <v>128</v>
      </c>
      <c r="F1455" s="5" t="s">
        <v>155</v>
      </c>
      <c r="G1455" s="1" t="s">
        <v>16820</v>
      </c>
      <c r="H1455" s="1" t="s">
        <v>16821</v>
      </c>
      <c r="I1455" s="5" t="s">
        <v>150</v>
      </c>
      <c r="M1455" s="5" t="s">
        <v>174</v>
      </c>
      <c r="N1455" s="5" t="s">
        <v>16823</v>
      </c>
      <c r="O1455" s="5" t="s">
        <v>921</v>
      </c>
      <c r="P1455" s="5" t="s">
        <v>150</v>
      </c>
      <c r="Q1455" s="5" t="s">
        <v>155</v>
      </c>
      <c r="R1455" s="5" t="s">
        <v>174</v>
      </c>
      <c r="S1455" s="5" t="s">
        <v>174</v>
      </c>
      <c r="T1455" s="5" t="s">
        <v>158</v>
      </c>
      <c r="U1455" s="5" t="s">
        <v>158</v>
      </c>
      <c r="V1455" s="5" t="s">
        <v>158</v>
      </c>
      <c r="W1455" s="5" t="s">
        <v>257</v>
      </c>
      <c r="AB1455" s="5" t="s">
        <v>216</v>
      </c>
      <c r="AC1455" s="1" t="s">
        <v>162</v>
      </c>
      <c r="AD1455" s="1" t="s">
        <v>162</v>
      </c>
      <c r="AE1455" s="1" t="s">
        <v>162</v>
      </c>
      <c r="AF1455" s="1" t="s">
        <v>162</v>
      </c>
      <c r="AG1455" s="1" t="s">
        <v>162</v>
      </c>
      <c r="AH1455" s="1" t="s">
        <v>162</v>
      </c>
      <c r="AI1455" s="1" t="s">
        <v>162</v>
      </c>
      <c r="AJ1455" s="1" t="s">
        <v>162</v>
      </c>
      <c r="AK1455" s="1" t="s">
        <v>162</v>
      </c>
      <c r="AL1455" s="1" t="s">
        <v>162</v>
      </c>
      <c r="AM1455" s="1" t="s">
        <v>162</v>
      </c>
      <c r="AN1455" s="1" t="s">
        <v>162</v>
      </c>
      <c r="AO1455" s="1" t="s">
        <v>162</v>
      </c>
      <c r="AP1455" s="1" t="s">
        <v>162</v>
      </c>
      <c r="AQ1455" s="1" t="s">
        <v>162</v>
      </c>
      <c r="AR1455" s="1" t="s">
        <v>162</v>
      </c>
      <c r="AS1455" s="1" t="s">
        <v>162</v>
      </c>
      <c r="AT1455" s="1" t="s">
        <v>162</v>
      </c>
      <c r="AU1455" s="1" t="s">
        <v>162</v>
      </c>
      <c r="AV1455" s="1" t="s">
        <v>162</v>
      </c>
      <c r="AW1455" s="1" t="s">
        <v>162</v>
      </c>
      <c r="AX1455" s="1" t="s">
        <v>162</v>
      </c>
      <c r="AY1455" s="1" t="s">
        <v>162</v>
      </c>
      <c r="AZ1455" s="1" t="s">
        <v>162</v>
      </c>
      <c r="BA1455" s="1" t="s">
        <v>162</v>
      </c>
      <c r="BB1455" s="1" t="s">
        <v>162</v>
      </c>
      <c r="BC1455" s="1" t="s">
        <v>162</v>
      </c>
      <c r="BD1455" s="1" t="s">
        <v>162</v>
      </c>
      <c r="BE1455" s="1" t="s">
        <v>162</v>
      </c>
      <c r="BS1455" s="1" t="s">
        <v>8037</v>
      </c>
      <c r="BT1455" s="5" t="s">
        <v>921</v>
      </c>
      <c r="BU1455" s="1" t="s">
        <v>240</v>
      </c>
      <c r="BZ1455" s="1" t="s">
        <v>181</v>
      </c>
      <c r="CA1455" s="8" t="s">
        <v>16827</v>
      </c>
      <c r="CB1455" s="1" t="s">
        <v>3048</v>
      </c>
    </row>
    <row r="1456">
      <c r="A1456" s="1" t="s">
        <v>12356</v>
      </c>
      <c r="B1456" s="1" t="s">
        <v>16818</v>
      </c>
      <c r="C1456" s="1" t="s">
        <v>16831</v>
      </c>
      <c r="D1456" s="1" t="s">
        <v>126</v>
      </c>
      <c r="E1456" s="1" t="s">
        <v>128</v>
      </c>
      <c r="F1456" s="5" t="s">
        <v>156</v>
      </c>
      <c r="G1456" s="1" t="s">
        <v>12359</v>
      </c>
      <c r="H1456" s="1" t="s">
        <v>12361</v>
      </c>
      <c r="I1456" s="5" t="s">
        <v>150</v>
      </c>
      <c r="M1456" s="5" t="s">
        <v>174</v>
      </c>
      <c r="N1456" s="5" t="s">
        <v>16834</v>
      </c>
      <c r="O1456" s="5" t="s">
        <v>360</v>
      </c>
      <c r="P1456" s="5" t="s">
        <v>150</v>
      </c>
      <c r="Q1456" s="5" t="s">
        <v>155</v>
      </c>
      <c r="R1456" s="5" t="s">
        <v>174</v>
      </c>
      <c r="S1456" s="5" t="s">
        <v>155</v>
      </c>
      <c r="T1456" s="5" t="s">
        <v>158</v>
      </c>
      <c r="U1456" s="5" t="s">
        <v>158</v>
      </c>
      <c r="V1456" s="5" t="s">
        <v>158</v>
      </c>
      <c r="W1456" s="5" t="s">
        <v>159</v>
      </c>
      <c r="X1456" s="1" t="s">
        <v>591</v>
      </c>
      <c r="AB1456" s="5" t="s">
        <v>216</v>
      </c>
      <c r="AC1456" s="1" t="s">
        <v>162</v>
      </c>
      <c r="AD1456" s="1" t="s">
        <v>162</v>
      </c>
      <c r="AE1456" s="1" t="s">
        <v>162</v>
      </c>
      <c r="AF1456" s="1" t="s">
        <v>162</v>
      </c>
      <c r="AG1456" s="1" t="s">
        <v>162</v>
      </c>
      <c r="AH1456" s="1" t="s">
        <v>162</v>
      </c>
      <c r="AI1456" s="1" t="s">
        <v>162</v>
      </c>
      <c r="AJ1456" s="1" t="s">
        <v>162</v>
      </c>
      <c r="AK1456" s="1" t="s">
        <v>162</v>
      </c>
      <c r="AL1456" s="1" t="s">
        <v>162</v>
      </c>
      <c r="AM1456" s="1" t="s">
        <v>162</v>
      </c>
      <c r="AN1456" s="1" t="s">
        <v>162</v>
      </c>
      <c r="AO1456" s="1" t="s">
        <v>162</v>
      </c>
      <c r="AP1456" s="1" t="s">
        <v>162</v>
      </c>
      <c r="AQ1456" s="1" t="s">
        <v>162</v>
      </c>
      <c r="AR1456" s="1" t="s">
        <v>162</v>
      </c>
      <c r="AS1456" s="1" t="s">
        <v>162</v>
      </c>
      <c r="AT1456" s="1" t="s">
        <v>162</v>
      </c>
      <c r="AU1456" s="1" t="s">
        <v>162</v>
      </c>
      <c r="AV1456" s="1" t="s">
        <v>162</v>
      </c>
      <c r="AW1456" s="1" t="s">
        <v>162</v>
      </c>
      <c r="AX1456" s="1" t="s">
        <v>162</v>
      </c>
      <c r="AY1456" s="1" t="s">
        <v>162</v>
      </c>
      <c r="AZ1456" s="1" t="s">
        <v>162</v>
      </c>
      <c r="BA1456" s="1" t="s">
        <v>162</v>
      </c>
      <c r="BB1456" s="1" t="s">
        <v>162</v>
      </c>
      <c r="BC1456" s="1" t="s">
        <v>162</v>
      </c>
      <c r="BD1456" s="1" t="s">
        <v>162</v>
      </c>
      <c r="BE1456" s="1" t="s">
        <v>162</v>
      </c>
      <c r="BS1456" s="5" t="s">
        <v>7989</v>
      </c>
      <c r="BT1456" s="5" t="s">
        <v>360</v>
      </c>
      <c r="BY1456" s="1" t="s">
        <v>180</v>
      </c>
      <c r="BZ1456" s="1" t="s">
        <v>181</v>
      </c>
      <c r="CA1456" s="8" t="s">
        <v>16837</v>
      </c>
      <c r="CB1456" s="1" t="s">
        <v>196</v>
      </c>
    </row>
    <row r="1457">
      <c r="A1457" s="1" t="s">
        <v>16839</v>
      </c>
      <c r="B1457" s="1" t="s">
        <v>16840</v>
      </c>
      <c r="C1457" s="1" t="s">
        <v>16841</v>
      </c>
      <c r="D1457" s="1" t="s">
        <v>126</v>
      </c>
      <c r="E1457" s="1" t="s">
        <v>128</v>
      </c>
      <c r="F1457" s="5" t="s">
        <v>150</v>
      </c>
      <c r="G1457" s="1" t="s">
        <v>8036</v>
      </c>
      <c r="H1457" s="1" t="s">
        <v>16842</v>
      </c>
      <c r="I1457" s="5" t="s">
        <v>150</v>
      </c>
      <c r="M1457" s="5" t="s">
        <v>150</v>
      </c>
      <c r="N1457" s="5" t="s">
        <v>16843</v>
      </c>
      <c r="O1457" s="5" t="s">
        <v>379</v>
      </c>
      <c r="P1457" s="5" t="s">
        <v>174</v>
      </c>
      <c r="Q1457" s="5" t="s">
        <v>150</v>
      </c>
      <c r="R1457" s="5" t="s">
        <v>155</v>
      </c>
      <c r="S1457" s="5" t="s">
        <v>174</v>
      </c>
      <c r="T1457" s="5" t="s">
        <v>150</v>
      </c>
      <c r="U1457" s="5" t="s">
        <v>158</v>
      </c>
      <c r="V1457" s="5" t="s">
        <v>158</v>
      </c>
      <c r="W1457" s="5" t="s">
        <v>6567</v>
      </c>
      <c r="AB1457" s="5" t="s">
        <v>150</v>
      </c>
      <c r="AC1457" s="1" t="s">
        <v>162</v>
      </c>
      <c r="AD1457" s="1" t="s">
        <v>162</v>
      </c>
      <c r="AE1457" s="1" t="s">
        <v>162</v>
      </c>
      <c r="AF1457" s="1" t="s">
        <v>162</v>
      </c>
      <c r="AG1457" s="1" t="s">
        <v>162</v>
      </c>
      <c r="AH1457" s="1" t="s">
        <v>162</v>
      </c>
      <c r="AI1457" s="1" t="s">
        <v>162</v>
      </c>
      <c r="AJ1457" s="1" t="s">
        <v>162</v>
      </c>
      <c r="AK1457" s="1" t="s">
        <v>162</v>
      </c>
      <c r="AL1457" s="1" t="s">
        <v>162</v>
      </c>
      <c r="AM1457" s="1" t="s">
        <v>162</v>
      </c>
      <c r="AN1457" s="1" t="s">
        <v>162</v>
      </c>
      <c r="AO1457" s="1" t="s">
        <v>162</v>
      </c>
      <c r="AP1457" s="1" t="s">
        <v>162</v>
      </c>
      <c r="AQ1457" s="1" t="s">
        <v>162</v>
      </c>
      <c r="AR1457" s="1" t="s">
        <v>162</v>
      </c>
      <c r="AS1457" s="1" t="s">
        <v>162</v>
      </c>
      <c r="AT1457" s="1" t="s">
        <v>162</v>
      </c>
      <c r="AU1457" s="1" t="s">
        <v>162</v>
      </c>
      <c r="AV1457" s="1" t="s">
        <v>162</v>
      </c>
      <c r="AW1457" s="1" t="s">
        <v>162</v>
      </c>
      <c r="AX1457" s="1" t="s">
        <v>162</v>
      </c>
      <c r="AY1457" s="1" t="s">
        <v>162</v>
      </c>
      <c r="AZ1457" s="1" t="s">
        <v>259</v>
      </c>
      <c r="BA1457" s="1" t="s">
        <v>162</v>
      </c>
      <c r="BB1457" s="1" t="s">
        <v>162</v>
      </c>
      <c r="BC1457" s="1" t="s">
        <v>162</v>
      </c>
      <c r="BD1457" s="1" t="s">
        <v>259</v>
      </c>
      <c r="BE1457" s="1" t="s">
        <v>162</v>
      </c>
      <c r="BF1457" s="5" t="s">
        <v>2576</v>
      </c>
      <c r="BG1457" s="5" t="s">
        <v>265</v>
      </c>
      <c r="BN1457" s="5" t="s">
        <v>2576</v>
      </c>
      <c r="BO1457" s="5" t="s">
        <v>265</v>
      </c>
      <c r="BS1457" s="1" t="s">
        <v>8037</v>
      </c>
      <c r="BT1457" s="5" t="s">
        <v>379</v>
      </c>
      <c r="BY1457" s="1" t="s">
        <v>1148</v>
      </c>
      <c r="BZ1457" s="1" t="s">
        <v>181</v>
      </c>
      <c r="CA1457" s="8" t="s">
        <v>16847</v>
      </c>
      <c r="CB1457" s="1" t="s">
        <v>3048</v>
      </c>
    </row>
    <row r="1458">
      <c r="A1458" s="1" t="s">
        <v>16849</v>
      </c>
      <c r="B1458" s="1" t="s">
        <v>16840</v>
      </c>
      <c r="C1458" s="1" t="s">
        <v>16850</v>
      </c>
      <c r="D1458" s="1" t="s">
        <v>126</v>
      </c>
      <c r="E1458" s="1" t="s">
        <v>128</v>
      </c>
      <c r="F1458" s="5" t="s">
        <v>174</v>
      </c>
      <c r="G1458" s="1" t="s">
        <v>8048</v>
      </c>
      <c r="H1458" s="1" t="s">
        <v>16852</v>
      </c>
      <c r="I1458" s="5" t="s">
        <v>150</v>
      </c>
      <c r="M1458" s="5" t="s">
        <v>174</v>
      </c>
      <c r="N1458" s="5" t="s">
        <v>16854</v>
      </c>
      <c r="O1458" s="5" t="s">
        <v>1569</v>
      </c>
      <c r="P1458" s="5" t="s">
        <v>174</v>
      </c>
      <c r="Q1458" s="5" t="s">
        <v>174</v>
      </c>
      <c r="R1458" s="5" t="s">
        <v>155</v>
      </c>
      <c r="S1458" s="5" t="s">
        <v>156</v>
      </c>
      <c r="T1458" s="5" t="s">
        <v>158</v>
      </c>
      <c r="U1458" s="5" t="s">
        <v>158</v>
      </c>
      <c r="V1458" s="5" t="s">
        <v>158</v>
      </c>
      <c r="W1458" s="5" t="s">
        <v>257</v>
      </c>
      <c r="AB1458" s="5" t="s">
        <v>216</v>
      </c>
      <c r="AC1458" s="1" t="s">
        <v>162</v>
      </c>
      <c r="AD1458" s="1" t="s">
        <v>162</v>
      </c>
      <c r="AE1458" s="1" t="s">
        <v>162</v>
      </c>
      <c r="AF1458" s="1" t="s">
        <v>162</v>
      </c>
      <c r="AG1458" s="1" t="s">
        <v>162</v>
      </c>
      <c r="AH1458" s="1" t="s">
        <v>162</v>
      </c>
      <c r="AI1458" s="1" t="s">
        <v>162</v>
      </c>
      <c r="AJ1458" s="1" t="s">
        <v>162</v>
      </c>
      <c r="AK1458" s="1" t="s">
        <v>162</v>
      </c>
      <c r="AL1458" s="1" t="s">
        <v>162</v>
      </c>
      <c r="AM1458" s="1" t="s">
        <v>162</v>
      </c>
      <c r="AN1458" s="1" t="s">
        <v>162</v>
      </c>
      <c r="AO1458" s="1" t="s">
        <v>162</v>
      </c>
      <c r="AP1458" s="1" t="s">
        <v>162</v>
      </c>
      <c r="AQ1458" s="1" t="s">
        <v>162</v>
      </c>
      <c r="AR1458" s="1" t="s">
        <v>162</v>
      </c>
      <c r="AS1458" s="1" t="s">
        <v>162</v>
      </c>
      <c r="AT1458" s="1" t="s">
        <v>162</v>
      </c>
      <c r="AU1458" s="1" t="s">
        <v>162</v>
      </c>
      <c r="AV1458" s="1" t="s">
        <v>162</v>
      </c>
      <c r="AW1458" s="1" t="s">
        <v>162</v>
      </c>
      <c r="AX1458" s="1" t="s">
        <v>162</v>
      </c>
      <c r="AY1458" s="1" t="s">
        <v>162</v>
      </c>
      <c r="AZ1458" s="1" t="s">
        <v>259</v>
      </c>
      <c r="BA1458" s="1" t="s">
        <v>162</v>
      </c>
      <c r="BB1458" s="1" t="s">
        <v>162</v>
      </c>
      <c r="BC1458" s="1" t="s">
        <v>162</v>
      </c>
      <c r="BD1458" s="1" t="s">
        <v>259</v>
      </c>
      <c r="BE1458" s="1" t="s">
        <v>162</v>
      </c>
      <c r="BF1458" s="5" t="s">
        <v>2576</v>
      </c>
      <c r="BG1458" s="5" t="s">
        <v>265</v>
      </c>
      <c r="BN1458" s="5" t="s">
        <v>2576</v>
      </c>
      <c r="BO1458" s="5" t="s">
        <v>265</v>
      </c>
      <c r="BS1458" s="1" t="s">
        <v>8037</v>
      </c>
      <c r="BT1458" s="5" t="s">
        <v>1569</v>
      </c>
      <c r="BU1458" s="1" t="s">
        <v>240</v>
      </c>
      <c r="BZ1458" s="1" t="s">
        <v>181</v>
      </c>
      <c r="CA1458" s="8" t="s">
        <v>16862</v>
      </c>
      <c r="CB1458" s="1" t="s">
        <v>3048</v>
      </c>
    </row>
    <row r="1459">
      <c r="A1459" s="1" t="s">
        <v>12344</v>
      </c>
      <c r="B1459" s="1" t="s">
        <v>16831</v>
      </c>
      <c r="C1459" s="1" t="s">
        <v>16850</v>
      </c>
      <c r="D1459" s="1" t="s">
        <v>126</v>
      </c>
      <c r="E1459" s="1" t="s">
        <v>128</v>
      </c>
      <c r="F1459" s="5" t="s">
        <v>155</v>
      </c>
      <c r="G1459" s="1" t="s">
        <v>12346</v>
      </c>
      <c r="H1459" s="1" t="s">
        <v>12348</v>
      </c>
      <c r="I1459" s="5" t="s">
        <v>150</v>
      </c>
      <c r="M1459" s="5" t="s">
        <v>174</v>
      </c>
      <c r="N1459" s="5" t="s">
        <v>16866</v>
      </c>
      <c r="O1459" s="5" t="s">
        <v>448</v>
      </c>
      <c r="P1459" s="5" t="s">
        <v>150</v>
      </c>
      <c r="Q1459" s="5" t="s">
        <v>155</v>
      </c>
      <c r="R1459" s="5" t="s">
        <v>155</v>
      </c>
      <c r="S1459" s="5" t="s">
        <v>216</v>
      </c>
      <c r="T1459" s="5" t="s">
        <v>158</v>
      </c>
      <c r="U1459" s="5" t="s">
        <v>158</v>
      </c>
      <c r="V1459" s="5" t="s">
        <v>158</v>
      </c>
      <c r="W1459" s="5" t="s">
        <v>257</v>
      </c>
      <c r="AB1459" s="5" t="s">
        <v>216</v>
      </c>
      <c r="AC1459" s="1" t="s">
        <v>162</v>
      </c>
      <c r="AD1459" s="1" t="s">
        <v>162</v>
      </c>
      <c r="AE1459" s="1" t="s">
        <v>162</v>
      </c>
      <c r="AF1459" s="1" t="s">
        <v>162</v>
      </c>
      <c r="AG1459" s="1" t="s">
        <v>162</v>
      </c>
      <c r="AH1459" s="1" t="s">
        <v>162</v>
      </c>
      <c r="AI1459" s="1" t="s">
        <v>162</v>
      </c>
      <c r="AJ1459" s="1" t="s">
        <v>162</v>
      </c>
      <c r="AK1459" s="1" t="s">
        <v>162</v>
      </c>
      <c r="AL1459" s="1" t="s">
        <v>162</v>
      </c>
      <c r="AM1459" s="1" t="s">
        <v>162</v>
      </c>
      <c r="AN1459" s="1" t="s">
        <v>162</v>
      </c>
      <c r="AO1459" s="1" t="s">
        <v>162</v>
      </c>
      <c r="AP1459" s="1" t="s">
        <v>162</v>
      </c>
      <c r="AQ1459" s="1" t="s">
        <v>162</v>
      </c>
      <c r="AR1459" s="1" t="s">
        <v>162</v>
      </c>
      <c r="AS1459" s="1" t="s">
        <v>162</v>
      </c>
      <c r="AT1459" s="1" t="s">
        <v>162</v>
      </c>
      <c r="AU1459" s="1" t="s">
        <v>162</v>
      </c>
      <c r="AV1459" s="1" t="s">
        <v>162</v>
      </c>
      <c r="AW1459" s="1" t="s">
        <v>162</v>
      </c>
      <c r="AX1459" s="1" t="s">
        <v>162</v>
      </c>
      <c r="AY1459" s="1" t="s">
        <v>162</v>
      </c>
      <c r="AZ1459" s="1" t="s">
        <v>162</v>
      </c>
      <c r="BA1459" s="1" t="s">
        <v>162</v>
      </c>
      <c r="BB1459" s="1" t="s">
        <v>162</v>
      </c>
      <c r="BC1459" s="1" t="s">
        <v>162</v>
      </c>
      <c r="BD1459" s="1" t="s">
        <v>162</v>
      </c>
      <c r="BE1459" s="1" t="s">
        <v>162</v>
      </c>
      <c r="BS1459" s="5" t="s">
        <v>7989</v>
      </c>
      <c r="BT1459" s="5" t="s">
        <v>448</v>
      </c>
      <c r="BU1459" s="1" t="s">
        <v>240</v>
      </c>
      <c r="BZ1459" s="1" t="s">
        <v>181</v>
      </c>
      <c r="CA1459" s="8" t="s">
        <v>16869</v>
      </c>
      <c r="CB1459" s="1" t="s">
        <v>196</v>
      </c>
    </row>
    <row r="1460">
      <c r="A1460" s="1" t="s">
        <v>12323</v>
      </c>
      <c r="B1460" s="1" t="s">
        <v>16850</v>
      </c>
      <c r="C1460" s="1" t="s">
        <v>16871</v>
      </c>
      <c r="D1460" s="1" t="s">
        <v>126</v>
      </c>
      <c r="E1460" s="1" t="s">
        <v>128</v>
      </c>
      <c r="F1460" s="5" t="s">
        <v>174</v>
      </c>
      <c r="G1460" s="1" t="s">
        <v>7996</v>
      </c>
      <c r="H1460" s="1" t="s">
        <v>12326</v>
      </c>
      <c r="I1460" s="5" t="s">
        <v>150</v>
      </c>
      <c r="M1460" s="5" t="s">
        <v>174</v>
      </c>
      <c r="N1460" s="5" t="s">
        <v>16872</v>
      </c>
      <c r="O1460" s="5" t="s">
        <v>379</v>
      </c>
      <c r="P1460" s="5" t="s">
        <v>174</v>
      </c>
      <c r="Q1460" s="5" t="s">
        <v>174</v>
      </c>
      <c r="R1460" s="5" t="s">
        <v>155</v>
      </c>
      <c r="S1460" s="5" t="s">
        <v>156</v>
      </c>
      <c r="T1460" s="5" t="s">
        <v>157</v>
      </c>
      <c r="U1460" s="5" t="s">
        <v>158</v>
      </c>
      <c r="V1460" s="5" t="s">
        <v>158</v>
      </c>
      <c r="W1460" s="5" t="s">
        <v>898</v>
      </c>
      <c r="AB1460" s="5" t="s">
        <v>150</v>
      </c>
      <c r="AC1460" s="1" t="s">
        <v>162</v>
      </c>
      <c r="AD1460" s="1" t="s">
        <v>162</v>
      </c>
      <c r="AE1460" s="1" t="s">
        <v>162</v>
      </c>
      <c r="AF1460" s="1" t="s">
        <v>162</v>
      </c>
      <c r="AG1460" s="1" t="s">
        <v>162</v>
      </c>
      <c r="AH1460" s="1" t="s">
        <v>162</v>
      </c>
      <c r="AI1460" s="1" t="s">
        <v>162</v>
      </c>
      <c r="AJ1460" s="1" t="s">
        <v>162</v>
      </c>
      <c r="AK1460" s="1" t="s">
        <v>162</v>
      </c>
      <c r="AL1460" s="1" t="s">
        <v>162</v>
      </c>
      <c r="AM1460" s="1" t="s">
        <v>162</v>
      </c>
      <c r="AN1460" s="1" t="s">
        <v>162</v>
      </c>
      <c r="AO1460" s="1" t="s">
        <v>162</v>
      </c>
      <c r="AP1460" s="1" t="s">
        <v>162</v>
      </c>
      <c r="AQ1460" s="1" t="s">
        <v>162</v>
      </c>
      <c r="AR1460" s="1" t="s">
        <v>162</v>
      </c>
      <c r="AS1460" s="1" t="s">
        <v>162</v>
      </c>
      <c r="AT1460" s="1" t="s">
        <v>162</v>
      </c>
      <c r="AU1460" s="1" t="s">
        <v>162</v>
      </c>
      <c r="AV1460" s="1" t="s">
        <v>162</v>
      </c>
      <c r="AW1460" s="1" t="s">
        <v>162</v>
      </c>
      <c r="AX1460" s="1" t="s">
        <v>162</v>
      </c>
      <c r="AY1460" s="1" t="s">
        <v>162</v>
      </c>
      <c r="AZ1460" s="1" t="s">
        <v>162</v>
      </c>
      <c r="BA1460" s="1" t="s">
        <v>162</v>
      </c>
      <c r="BB1460" s="1" t="s">
        <v>162</v>
      </c>
      <c r="BC1460" s="1" t="s">
        <v>162</v>
      </c>
      <c r="BD1460" s="1" t="s">
        <v>162</v>
      </c>
      <c r="BE1460" s="1" t="s">
        <v>162</v>
      </c>
      <c r="BS1460" s="5" t="s">
        <v>7989</v>
      </c>
      <c r="BT1460" s="5" t="s">
        <v>379</v>
      </c>
      <c r="BW1460" s="1" t="s">
        <v>467</v>
      </c>
      <c r="BZ1460" s="1" t="s">
        <v>181</v>
      </c>
      <c r="CA1460" s="8" t="s">
        <v>16875</v>
      </c>
      <c r="CB1460" s="1" t="s">
        <v>196</v>
      </c>
    </row>
    <row r="1461">
      <c r="A1461" s="1" t="s">
        <v>12309</v>
      </c>
      <c r="B1461" s="1" t="s">
        <v>16871</v>
      </c>
      <c r="C1461" s="1" t="s">
        <v>16841</v>
      </c>
      <c r="D1461" s="1" t="s">
        <v>126</v>
      </c>
      <c r="E1461" s="1" t="s">
        <v>128</v>
      </c>
      <c r="F1461" s="5" t="s">
        <v>150</v>
      </c>
      <c r="G1461" s="1" t="s">
        <v>7988</v>
      </c>
      <c r="H1461" s="1" t="s">
        <v>12314</v>
      </c>
      <c r="I1461" s="5" t="s">
        <v>150</v>
      </c>
      <c r="M1461" s="5" t="s">
        <v>150</v>
      </c>
      <c r="N1461" s="5" t="s">
        <v>16881</v>
      </c>
      <c r="O1461" s="5" t="s">
        <v>713</v>
      </c>
      <c r="P1461" s="5" t="s">
        <v>174</v>
      </c>
      <c r="Q1461" s="5" t="s">
        <v>150</v>
      </c>
      <c r="R1461" s="5" t="s">
        <v>155</v>
      </c>
      <c r="S1461" s="5" t="s">
        <v>155</v>
      </c>
      <c r="T1461" s="5" t="s">
        <v>356</v>
      </c>
      <c r="U1461" s="5" t="s">
        <v>158</v>
      </c>
      <c r="V1461" s="5" t="s">
        <v>158</v>
      </c>
      <c r="W1461" s="5" t="s">
        <v>450</v>
      </c>
      <c r="AB1461" s="5" t="s">
        <v>150</v>
      </c>
      <c r="AC1461" s="1" t="s">
        <v>162</v>
      </c>
      <c r="AD1461" s="1" t="s">
        <v>162</v>
      </c>
      <c r="AE1461" s="1" t="s">
        <v>162</v>
      </c>
      <c r="AF1461" s="1" t="s">
        <v>162</v>
      </c>
      <c r="AG1461" s="1" t="s">
        <v>162</v>
      </c>
      <c r="AH1461" s="1" t="s">
        <v>162</v>
      </c>
      <c r="AI1461" s="1" t="s">
        <v>162</v>
      </c>
      <c r="AJ1461" s="1" t="s">
        <v>162</v>
      </c>
      <c r="AK1461" s="1" t="s">
        <v>162</v>
      </c>
      <c r="AL1461" s="1" t="s">
        <v>162</v>
      </c>
      <c r="AM1461" s="1" t="s">
        <v>162</v>
      </c>
      <c r="AN1461" s="1" t="s">
        <v>162</v>
      </c>
      <c r="AO1461" s="1" t="s">
        <v>162</v>
      </c>
      <c r="AP1461" s="1" t="s">
        <v>162</v>
      </c>
      <c r="AQ1461" s="1" t="s">
        <v>162</v>
      </c>
      <c r="AR1461" s="1" t="s">
        <v>162</v>
      </c>
      <c r="AS1461" s="1" t="s">
        <v>162</v>
      </c>
      <c r="AT1461" s="1" t="s">
        <v>162</v>
      </c>
      <c r="AU1461" s="1" t="s">
        <v>162</v>
      </c>
      <c r="AV1461" s="1" t="s">
        <v>162</v>
      </c>
      <c r="AW1461" s="1" t="s">
        <v>162</v>
      </c>
      <c r="AX1461" s="1" t="s">
        <v>162</v>
      </c>
      <c r="AY1461" s="1" t="s">
        <v>162</v>
      </c>
      <c r="AZ1461" s="1" t="s">
        <v>162</v>
      </c>
      <c r="BA1461" s="1" t="s">
        <v>162</v>
      </c>
      <c r="BB1461" s="1" t="s">
        <v>162</v>
      </c>
      <c r="BC1461" s="1" t="s">
        <v>162</v>
      </c>
      <c r="BD1461" s="1" t="s">
        <v>162</v>
      </c>
      <c r="BE1461" s="1" t="s">
        <v>162</v>
      </c>
      <c r="BS1461" s="5" t="s">
        <v>7989</v>
      </c>
      <c r="BT1461" s="5" t="s">
        <v>713</v>
      </c>
      <c r="BY1461" s="1" t="s">
        <v>456</v>
      </c>
      <c r="BZ1461" s="1" t="s">
        <v>181</v>
      </c>
      <c r="CA1461" s="8" t="s">
        <v>16884</v>
      </c>
      <c r="CB1461" s="1" t="s">
        <v>196</v>
      </c>
    </row>
    <row r="1462">
      <c r="A1462" s="1" t="s">
        <v>14946</v>
      </c>
      <c r="B1462" s="1" t="s">
        <v>16886</v>
      </c>
      <c r="C1462" s="1" t="s">
        <v>16887</v>
      </c>
      <c r="D1462" s="1" t="s">
        <v>126</v>
      </c>
      <c r="E1462" s="1" t="s">
        <v>128</v>
      </c>
      <c r="F1462" s="5" t="s">
        <v>161</v>
      </c>
      <c r="G1462" s="1" t="s">
        <v>14948</v>
      </c>
      <c r="H1462" s="1" t="s">
        <v>14949</v>
      </c>
      <c r="I1462" s="5" t="s">
        <v>150</v>
      </c>
      <c r="M1462" s="5" t="s">
        <v>150</v>
      </c>
      <c r="N1462" s="5" t="s">
        <v>16888</v>
      </c>
      <c r="O1462" s="5" t="s">
        <v>161</v>
      </c>
      <c r="P1462" s="5" t="s">
        <v>150</v>
      </c>
      <c r="Q1462" s="5" t="s">
        <v>155</v>
      </c>
      <c r="R1462" s="5" t="s">
        <v>174</v>
      </c>
      <c r="S1462" s="5" t="s">
        <v>150</v>
      </c>
      <c r="BS1462" s="1" t="s">
        <v>7937</v>
      </c>
      <c r="BT1462" s="5" t="s">
        <v>161</v>
      </c>
      <c r="BZ1462" s="1" t="s">
        <v>181</v>
      </c>
      <c r="CA1462" s="8" t="s">
        <v>16889</v>
      </c>
      <c r="CB1462" s="1" t="s">
        <v>7984</v>
      </c>
    </row>
    <row r="1463">
      <c r="A1463" s="1" t="s">
        <v>14938</v>
      </c>
      <c r="B1463" s="1" t="s">
        <v>16887</v>
      </c>
      <c r="C1463" s="1" t="s">
        <v>16891</v>
      </c>
      <c r="D1463" s="1" t="s">
        <v>126</v>
      </c>
      <c r="E1463" s="1" t="s">
        <v>128</v>
      </c>
      <c r="F1463" s="5" t="s">
        <v>156</v>
      </c>
      <c r="G1463" s="1" t="s">
        <v>14940</v>
      </c>
      <c r="H1463" s="1" t="s">
        <v>14941</v>
      </c>
      <c r="I1463" s="5" t="s">
        <v>150</v>
      </c>
      <c r="M1463" s="5" t="s">
        <v>150</v>
      </c>
      <c r="N1463" s="5" t="s">
        <v>16892</v>
      </c>
      <c r="O1463" s="5" t="s">
        <v>1603</v>
      </c>
      <c r="P1463" s="5" t="s">
        <v>150</v>
      </c>
      <c r="Q1463" s="5" t="s">
        <v>155</v>
      </c>
      <c r="R1463" s="5" t="s">
        <v>174</v>
      </c>
      <c r="S1463" s="5" t="s">
        <v>150</v>
      </c>
      <c r="T1463" s="5" t="s">
        <v>158</v>
      </c>
      <c r="U1463" s="5" t="s">
        <v>158</v>
      </c>
      <c r="V1463" s="5" t="s">
        <v>158</v>
      </c>
      <c r="W1463" s="5" t="s">
        <v>257</v>
      </c>
      <c r="AB1463" s="5" t="s">
        <v>216</v>
      </c>
      <c r="AC1463" s="1" t="s">
        <v>162</v>
      </c>
      <c r="AD1463" s="1" t="s">
        <v>162</v>
      </c>
      <c r="AE1463" s="1" t="s">
        <v>162</v>
      </c>
      <c r="AF1463" s="1" t="s">
        <v>162</v>
      </c>
      <c r="AG1463" s="1" t="s">
        <v>162</v>
      </c>
      <c r="AH1463" s="1" t="s">
        <v>162</v>
      </c>
      <c r="AI1463" s="1" t="s">
        <v>162</v>
      </c>
      <c r="AJ1463" s="1" t="s">
        <v>162</v>
      </c>
      <c r="AK1463" s="1" t="s">
        <v>162</v>
      </c>
      <c r="AL1463" s="1" t="s">
        <v>162</v>
      </c>
      <c r="AM1463" s="1" t="s">
        <v>162</v>
      </c>
      <c r="AN1463" s="1" t="s">
        <v>162</v>
      </c>
      <c r="AO1463" s="1" t="s">
        <v>162</v>
      </c>
      <c r="AP1463" s="1" t="s">
        <v>162</v>
      </c>
      <c r="AQ1463" s="1" t="s">
        <v>162</v>
      </c>
      <c r="AR1463" s="1" t="s">
        <v>162</v>
      </c>
      <c r="AS1463" s="1" t="s">
        <v>162</v>
      </c>
      <c r="AT1463" s="1" t="s">
        <v>162</v>
      </c>
      <c r="AU1463" s="1" t="s">
        <v>162</v>
      </c>
      <c r="AV1463" s="1" t="s">
        <v>162</v>
      </c>
      <c r="AW1463" s="1" t="s">
        <v>162</v>
      </c>
      <c r="AX1463" s="1" t="s">
        <v>162</v>
      </c>
      <c r="AY1463" s="1" t="s">
        <v>162</v>
      </c>
      <c r="AZ1463" s="1" t="s">
        <v>162</v>
      </c>
      <c r="BA1463" s="1" t="s">
        <v>162</v>
      </c>
      <c r="BB1463" s="1" t="s">
        <v>162</v>
      </c>
      <c r="BC1463" s="1" t="s">
        <v>162</v>
      </c>
      <c r="BD1463" s="1" t="s">
        <v>162</v>
      </c>
      <c r="BE1463" s="1" t="s">
        <v>162</v>
      </c>
      <c r="BS1463" s="1" t="s">
        <v>7937</v>
      </c>
      <c r="BT1463" s="5" t="s">
        <v>1603</v>
      </c>
      <c r="BU1463" s="1" t="s">
        <v>240</v>
      </c>
      <c r="BZ1463" s="1" t="s">
        <v>181</v>
      </c>
      <c r="CA1463" s="8" t="s">
        <v>16895</v>
      </c>
      <c r="CB1463" s="1" t="s">
        <v>7984</v>
      </c>
    </row>
    <row r="1464">
      <c r="A1464" s="1" t="s">
        <v>14928</v>
      </c>
      <c r="B1464" s="1" t="s">
        <v>16896</v>
      </c>
      <c r="C1464" s="1" t="s">
        <v>16897</v>
      </c>
      <c r="D1464" s="1" t="s">
        <v>126</v>
      </c>
      <c r="E1464" s="1" t="s">
        <v>128</v>
      </c>
      <c r="F1464" s="5" t="s">
        <v>155</v>
      </c>
      <c r="G1464" s="1" t="s">
        <v>14930</v>
      </c>
      <c r="H1464" s="1" t="s">
        <v>14931</v>
      </c>
      <c r="I1464" s="5" t="s">
        <v>150</v>
      </c>
      <c r="M1464" s="5" t="s">
        <v>150</v>
      </c>
      <c r="N1464" s="5" t="s">
        <v>16899</v>
      </c>
      <c r="O1464" s="5" t="s">
        <v>2184</v>
      </c>
      <c r="P1464" s="5" t="s">
        <v>150</v>
      </c>
      <c r="Q1464" s="5" t="s">
        <v>155</v>
      </c>
      <c r="R1464" s="5" t="s">
        <v>174</v>
      </c>
      <c r="S1464" s="5" t="s">
        <v>155</v>
      </c>
      <c r="T1464" s="5" t="s">
        <v>158</v>
      </c>
      <c r="U1464" s="5" t="s">
        <v>158</v>
      </c>
      <c r="V1464" s="5" t="s">
        <v>158</v>
      </c>
      <c r="W1464" s="5" t="s">
        <v>257</v>
      </c>
      <c r="AB1464" s="5" t="s">
        <v>216</v>
      </c>
      <c r="AC1464" s="1" t="s">
        <v>162</v>
      </c>
      <c r="AD1464" s="1" t="s">
        <v>162</v>
      </c>
      <c r="AE1464" s="1" t="s">
        <v>162</v>
      </c>
      <c r="AF1464" s="1" t="s">
        <v>162</v>
      </c>
      <c r="AG1464" s="1" t="s">
        <v>162</v>
      </c>
      <c r="AH1464" s="1" t="s">
        <v>162</v>
      </c>
      <c r="AI1464" s="1" t="s">
        <v>162</v>
      </c>
      <c r="AJ1464" s="1" t="s">
        <v>162</v>
      </c>
      <c r="AK1464" s="1" t="s">
        <v>162</v>
      </c>
      <c r="AL1464" s="1" t="s">
        <v>162</v>
      </c>
      <c r="AM1464" s="1" t="s">
        <v>162</v>
      </c>
      <c r="AN1464" s="1" t="s">
        <v>162</v>
      </c>
      <c r="AO1464" s="1" t="s">
        <v>162</v>
      </c>
      <c r="AP1464" s="1" t="s">
        <v>162</v>
      </c>
      <c r="AQ1464" s="1" t="s">
        <v>162</v>
      </c>
      <c r="AR1464" s="1" t="s">
        <v>162</v>
      </c>
      <c r="AS1464" s="1" t="s">
        <v>162</v>
      </c>
      <c r="AT1464" s="1" t="s">
        <v>162</v>
      </c>
      <c r="AU1464" s="1" t="s">
        <v>162</v>
      </c>
      <c r="AV1464" s="1" t="s">
        <v>162</v>
      </c>
      <c r="AW1464" s="1" t="s">
        <v>162</v>
      </c>
      <c r="AX1464" s="1" t="s">
        <v>162</v>
      </c>
      <c r="AY1464" s="1" t="s">
        <v>162</v>
      </c>
      <c r="AZ1464" s="1" t="s">
        <v>162</v>
      </c>
      <c r="BA1464" s="1" t="s">
        <v>162</v>
      </c>
      <c r="BB1464" s="1" t="s">
        <v>162</v>
      </c>
      <c r="BC1464" s="1" t="s">
        <v>162</v>
      </c>
      <c r="BD1464" s="1" t="s">
        <v>259</v>
      </c>
      <c r="BE1464" s="1" t="s">
        <v>162</v>
      </c>
      <c r="BN1464" s="5" t="s">
        <v>1454</v>
      </c>
      <c r="BO1464" s="5" t="s">
        <v>2915</v>
      </c>
      <c r="BS1464" s="1" t="s">
        <v>7937</v>
      </c>
      <c r="BT1464" s="5" t="s">
        <v>2184</v>
      </c>
      <c r="BU1464" s="1" t="s">
        <v>240</v>
      </c>
      <c r="BZ1464" s="1" t="s">
        <v>181</v>
      </c>
      <c r="CA1464" s="8" t="s">
        <v>16905</v>
      </c>
      <c r="CB1464" s="1" t="s">
        <v>7984</v>
      </c>
    </row>
    <row r="1465">
      <c r="A1465" s="1" t="s">
        <v>14919</v>
      </c>
      <c r="B1465" s="1" t="s">
        <v>16897</v>
      </c>
      <c r="C1465" s="1" t="s">
        <v>16906</v>
      </c>
      <c r="D1465" s="1" t="s">
        <v>126</v>
      </c>
      <c r="E1465" s="1" t="s">
        <v>128</v>
      </c>
      <c r="F1465" s="5" t="s">
        <v>174</v>
      </c>
      <c r="G1465" s="1" t="s">
        <v>7946</v>
      </c>
      <c r="H1465" s="1" t="s">
        <v>14922</v>
      </c>
      <c r="I1465" s="5" t="s">
        <v>150</v>
      </c>
      <c r="M1465" s="5" t="s">
        <v>174</v>
      </c>
      <c r="N1465" s="5" t="s">
        <v>16907</v>
      </c>
      <c r="O1465" s="5" t="s">
        <v>2731</v>
      </c>
      <c r="P1465" s="5" t="s">
        <v>174</v>
      </c>
      <c r="Q1465" s="5" t="s">
        <v>174</v>
      </c>
      <c r="R1465" s="5" t="s">
        <v>155</v>
      </c>
      <c r="S1465" s="5" t="s">
        <v>156</v>
      </c>
      <c r="T1465" s="5" t="s">
        <v>158</v>
      </c>
      <c r="U1465" s="5" t="s">
        <v>380</v>
      </c>
      <c r="V1465" s="5" t="s">
        <v>158</v>
      </c>
      <c r="W1465" s="5" t="s">
        <v>898</v>
      </c>
      <c r="AB1465" s="5" t="s">
        <v>150</v>
      </c>
      <c r="AC1465" s="1" t="s">
        <v>162</v>
      </c>
      <c r="AD1465" s="1" t="s">
        <v>162</v>
      </c>
      <c r="AE1465" s="1" t="s">
        <v>162</v>
      </c>
      <c r="AF1465" s="1" t="s">
        <v>162</v>
      </c>
      <c r="AG1465" s="1" t="s">
        <v>162</v>
      </c>
      <c r="AH1465" s="1" t="s">
        <v>162</v>
      </c>
      <c r="AI1465" s="1" t="s">
        <v>162</v>
      </c>
      <c r="AJ1465" s="1" t="s">
        <v>162</v>
      </c>
      <c r="AK1465" s="1" t="s">
        <v>162</v>
      </c>
      <c r="AL1465" s="1" t="s">
        <v>162</v>
      </c>
      <c r="AM1465" s="1" t="s">
        <v>162</v>
      </c>
      <c r="AN1465" s="1" t="s">
        <v>162</v>
      </c>
      <c r="AO1465" s="1" t="s">
        <v>162</v>
      </c>
      <c r="AP1465" s="1" t="s">
        <v>162</v>
      </c>
      <c r="AQ1465" s="1" t="s">
        <v>162</v>
      </c>
      <c r="AR1465" s="1" t="s">
        <v>162</v>
      </c>
      <c r="AS1465" s="1" t="s">
        <v>162</v>
      </c>
      <c r="AT1465" s="1" t="s">
        <v>162</v>
      </c>
      <c r="AU1465" s="1" t="s">
        <v>162</v>
      </c>
      <c r="AV1465" s="1" t="s">
        <v>162</v>
      </c>
      <c r="AW1465" s="1" t="s">
        <v>162</v>
      </c>
      <c r="AX1465" s="1" t="s">
        <v>162</v>
      </c>
      <c r="AY1465" s="1" t="s">
        <v>162</v>
      </c>
      <c r="AZ1465" s="1" t="s">
        <v>162</v>
      </c>
      <c r="BA1465" s="1" t="s">
        <v>162</v>
      </c>
      <c r="BB1465" s="1" t="s">
        <v>162</v>
      </c>
      <c r="BC1465" s="1" t="s">
        <v>162</v>
      </c>
      <c r="BD1465" s="1" t="s">
        <v>162</v>
      </c>
      <c r="BE1465" s="1" t="s">
        <v>162</v>
      </c>
      <c r="BS1465" s="1" t="s">
        <v>7937</v>
      </c>
      <c r="BT1465" s="5" t="s">
        <v>2731</v>
      </c>
      <c r="BW1465" s="1" t="s">
        <v>467</v>
      </c>
      <c r="BZ1465" s="1" t="s">
        <v>181</v>
      </c>
      <c r="CA1465" s="8" t="s">
        <v>16911</v>
      </c>
      <c r="CB1465" s="1" t="s">
        <v>7984</v>
      </c>
    </row>
    <row r="1466">
      <c r="A1466" s="1" t="s">
        <v>14909</v>
      </c>
      <c r="B1466" s="1" t="s">
        <v>16906</v>
      </c>
      <c r="C1466" s="1" t="s">
        <v>16912</v>
      </c>
      <c r="D1466" s="1" t="s">
        <v>126</v>
      </c>
      <c r="E1466" s="1" t="s">
        <v>128</v>
      </c>
      <c r="F1466" s="5" t="s">
        <v>150</v>
      </c>
      <c r="G1466" s="1" t="s">
        <v>7936</v>
      </c>
      <c r="H1466" s="1" t="s">
        <v>14912</v>
      </c>
      <c r="I1466" s="5" t="s">
        <v>150</v>
      </c>
      <c r="M1466" s="5" t="s">
        <v>150</v>
      </c>
      <c r="N1466" s="5" t="s">
        <v>16913</v>
      </c>
      <c r="O1466" s="5" t="s">
        <v>1273</v>
      </c>
      <c r="P1466" s="5" t="s">
        <v>174</v>
      </c>
      <c r="Q1466" s="5" t="s">
        <v>150</v>
      </c>
      <c r="R1466" s="5" t="s">
        <v>155</v>
      </c>
      <c r="S1466" s="5" t="s">
        <v>156</v>
      </c>
      <c r="T1466" s="5" t="s">
        <v>16914</v>
      </c>
      <c r="U1466" s="5" t="s">
        <v>158</v>
      </c>
      <c r="V1466" s="5" t="s">
        <v>158</v>
      </c>
      <c r="W1466" s="5" t="s">
        <v>360</v>
      </c>
      <c r="AB1466" s="5" t="s">
        <v>155</v>
      </c>
      <c r="AC1466" s="1" t="s">
        <v>162</v>
      </c>
      <c r="AD1466" s="1" t="s">
        <v>162</v>
      </c>
      <c r="AE1466" s="1" t="s">
        <v>162</v>
      </c>
      <c r="AF1466" s="1" t="s">
        <v>162</v>
      </c>
      <c r="AG1466" s="1" t="s">
        <v>162</v>
      </c>
      <c r="AH1466" s="1" t="s">
        <v>162</v>
      </c>
      <c r="AI1466" s="1" t="s">
        <v>162</v>
      </c>
      <c r="AJ1466" s="1" t="s">
        <v>162</v>
      </c>
      <c r="AK1466" s="1" t="s">
        <v>162</v>
      </c>
      <c r="AL1466" s="1" t="s">
        <v>162</v>
      </c>
      <c r="AM1466" s="1" t="s">
        <v>162</v>
      </c>
      <c r="AN1466" s="1" t="s">
        <v>162</v>
      </c>
      <c r="AO1466" s="1" t="s">
        <v>162</v>
      </c>
      <c r="AP1466" s="1" t="s">
        <v>162</v>
      </c>
      <c r="AQ1466" s="1" t="s">
        <v>162</v>
      </c>
      <c r="AR1466" s="1" t="s">
        <v>162</v>
      </c>
      <c r="AS1466" s="1" t="s">
        <v>162</v>
      </c>
      <c r="AT1466" s="1" t="s">
        <v>162</v>
      </c>
      <c r="AU1466" s="1" t="s">
        <v>162</v>
      </c>
      <c r="AV1466" s="1" t="s">
        <v>162</v>
      </c>
      <c r="AW1466" s="1" t="s">
        <v>162</v>
      </c>
      <c r="AX1466" s="1" t="s">
        <v>162</v>
      </c>
      <c r="AY1466" s="1" t="s">
        <v>162</v>
      </c>
      <c r="AZ1466" s="1" t="s">
        <v>162</v>
      </c>
      <c r="BA1466" s="1" t="s">
        <v>162</v>
      </c>
      <c r="BB1466" s="1" t="s">
        <v>162</v>
      </c>
      <c r="BC1466" s="1" t="s">
        <v>162</v>
      </c>
      <c r="BD1466" s="1" t="s">
        <v>162</v>
      </c>
      <c r="BE1466" s="1" t="s">
        <v>162</v>
      </c>
      <c r="BS1466" s="1" t="s">
        <v>7937</v>
      </c>
      <c r="BT1466" s="5" t="s">
        <v>1273</v>
      </c>
      <c r="BU1466" s="1" t="s">
        <v>184</v>
      </c>
      <c r="BZ1466" s="1" t="s">
        <v>181</v>
      </c>
      <c r="CA1466" s="8" t="s">
        <v>16919</v>
      </c>
      <c r="CB1466" s="1" t="s">
        <v>7984</v>
      </c>
    </row>
    <row r="1467">
      <c r="A1467" s="1" t="s">
        <v>7678</v>
      </c>
      <c r="B1467" s="1" t="s">
        <v>16921</v>
      </c>
      <c r="C1467" s="1" t="s">
        <v>16922</v>
      </c>
      <c r="D1467" s="1" t="s">
        <v>126</v>
      </c>
      <c r="E1467" s="1" t="s">
        <v>128</v>
      </c>
      <c r="F1467" s="5" t="s">
        <v>155</v>
      </c>
      <c r="G1467" s="1" t="s">
        <v>7680</v>
      </c>
      <c r="H1467" s="1" t="s">
        <v>7681</v>
      </c>
      <c r="I1467" s="5" t="s">
        <v>150</v>
      </c>
      <c r="M1467" s="5" t="s">
        <v>150</v>
      </c>
      <c r="N1467" s="5" t="s">
        <v>16923</v>
      </c>
      <c r="O1467" s="5" t="s">
        <v>733</v>
      </c>
      <c r="P1467" s="5" t="s">
        <v>150</v>
      </c>
      <c r="Q1467" s="5" t="s">
        <v>155</v>
      </c>
      <c r="R1467" s="5" t="s">
        <v>155</v>
      </c>
      <c r="S1467" s="5" t="s">
        <v>155</v>
      </c>
      <c r="T1467" s="5" t="s">
        <v>157</v>
      </c>
      <c r="U1467" s="5" t="s">
        <v>158</v>
      </c>
      <c r="V1467" s="5" t="s">
        <v>158</v>
      </c>
      <c r="W1467" s="5" t="s">
        <v>752</v>
      </c>
      <c r="AB1467" s="5" t="s">
        <v>161</v>
      </c>
      <c r="AC1467" s="1" t="s">
        <v>162</v>
      </c>
      <c r="AD1467" s="1" t="s">
        <v>162</v>
      </c>
      <c r="AE1467" s="1" t="s">
        <v>162</v>
      </c>
      <c r="AF1467" s="1" t="s">
        <v>162</v>
      </c>
      <c r="AG1467" s="1" t="s">
        <v>162</v>
      </c>
      <c r="AH1467" s="1" t="s">
        <v>162</v>
      </c>
      <c r="AI1467" s="1" t="s">
        <v>162</v>
      </c>
      <c r="AJ1467" s="1" t="s">
        <v>162</v>
      </c>
      <c r="AK1467" s="1" t="s">
        <v>162</v>
      </c>
      <c r="AL1467" s="1" t="s">
        <v>162</v>
      </c>
      <c r="AM1467" s="1" t="s">
        <v>162</v>
      </c>
      <c r="AN1467" s="1" t="s">
        <v>162</v>
      </c>
      <c r="AO1467" s="1" t="s">
        <v>162</v>
      </c>
      <c r="AP1467" s="1" t="s">
        <v>162</v>
      </c>
      <c r="AQ1467" s="1" t="s">
        <v>162</v>
      </c>
      <c r="AR1467" s="1" t="s">
        <v>162</v>
      </c>
      <c r="AS1467" s="1" t="s">
        <v>162</v>
      </c>
      <c r="AT1467" s="1" t="s">
        <v>162</v>
      </c>
      <c r="AU1467" s="1" t="s">
        <v>162</v>
      </c>
      <c r="AV1467" s="1" t="s">
        <v>162</v>
      </c>
      <c r="AW1467" s="1" t="s">
        <v>162</v>
      </c>
      <c r="AX1467" s="1" t="s">
        <v>162</v>
      </c>
      <c r="AY1467" s="1" t="s">
        <v>162</v>
      </c>
      <c r="AZ1467" s="1" t="s">
        <v>162</v>
      </c>
      <c r="BA1467" s="1" t="s">
        <v>162</v>
      </c>
      <c r="BB1467" s="1" t="s">
        <v>162</v>
      </c>
      <c r="BC1467" s="1" t="s">
        <v>162</v>
      </c>
      <c r="BD1467" s="1" t="s">
        <v>162</v>
      </c>
      <c r="BE1467" s="1" t="s">
        <v>162</v>
      </c>
      <c r="BS1467" s="1" t="s">
        <v>7272</v>
      </c>
      <c r="BT1467" s="5" t="s">
        <v>733</v>
      </c>
      <c r="BX1467" s="1" t="s">
        <v>445</v>
      </c>
      <c r="BZ1467" s="1" t="s">
        <v>181</v>
      </c>
      <c r="CA1467" s="8" t="s">
        <v>16924</v>
      </c>
      <c r="CB1467" s="1" t="s">
        <v>6692</v>
      </c>
    </row>
    <row r="1468">
      <c r="A1468" s="1" t="s">
        <v>7644</v>
      </c>
      <c r="B1468" s="1" t="s">
        <v>16922</v>
      </c>
      <c r="C1468" s="1" t="s">
        <v>16928</v>
      </c>
      <c r="D1468" s="1" t="s">
        <v>126</v>
      </c>
      <c r="E1468" s="1" t="s">
        <v>128</v>
      </c>
      <c r="F1468" s="5" t="s">
        <v>150</v>
      </c>
      <c r="G1468" s="1" t="s">
        <v>7271</v>
      </c>
      <c r="H1468" s="1" t="s">
        <v>7647</v>
      </c>
      <c r="I1468" s="5" t="s">
        <v>150</v>
      </c>
      <c r="M1468" s="5" t="s">
        <v>150</v>
      </c>
      <c r="N1468" s="5" t="s">
        <v>16929</v>
      </c>
      <c r="O1468" s="5" t="s">
        <v>1047</v>
      </c>
      <c r="P1468" s="5" t="s">
        <v>174</v>
      </c>
      <c r="Q1468" s="5" t="s">
        <v>150</v>
      </c>
      <c r="R1468" s="5" t="s">
        <v>155</v>
      </c>
      <c r="S1468" s="5" t="s">
        <v>174</v>
      </c>
      <c r="T1468" s="5" t="s">
        <v>158</v>
      </c>
      <c r="U1468" s="5" t="s">
        <v>158</v>
      </c>
      <c r="V1468" s="5" t="s">
        <v>158</v>
      </c>
      <c r="W1468" s="5" t="s">
        <v>257</v>
      </c>
      <c r="AB1468" s="5" t="s">
        <v>216</v>
      </c>
      <c r="AC1468" s="1" t="s">
        <v>162</v>
      </c>
      <c r="AD1468" s="1" t="s">
        <v>162</v>
      </c>
      <c r="AE1468" s="1" t="s">
        <v>162</v>
      </c>
      <c r="AF1468" s="1" t="s">
        <v>162</v>
      </c>
      <c r="AG1468" s="1" t="s">
        <v>162</v>
      </c>
      <c r="AH1468" s="1" t="s">
        <v>162</v>
      </c>
      <c r="AI1468" s="1" t="s">
        <v>162</v>
      </c>
      <c r="AJ1468" s="1" t="s">
        <v>162</v>
      </c>
      <c r="AK1468" s="1" t="s">
        <v>162</v>
      </c>
      <c r="AL1468" s="1" t="s">
        <v>162</v>
      </c>
      <c r="AM1468" s="1" t="s">
        <v>162</v>
      </c>
      <c r="AN1468" s="1" t="s">
        <v>162</v>
      </c>
      <c r="AO1468" s="1" t="s">
        <v>162</v>
      </c>
      <c r="AP1468" s="1" t="s">
        <v>162</v>
      </c>
      <c r="AQ1468" s="1" t="s">
        <v>162</v>
      </c>
      <c r="AR1468" s="1" t="s">
        <v>162</v>
      </c>
      <c r="AS1468" s="1" t="s">
        <v>162</v>
      </c>
      <c r="AT1468" s="1" t="s">
        <v>162</v>
      </c>
      <c r="AU1468" s="1" t="s">
        <v>162</v>
      </c>
      <c r="AV1468" s="1" t="s">
        <v>162</v>
      </c>
      <c r="AW1468" s="1" t="s">
        <v>162</v>
      </c>
      <c r="AX1468" s="1" t="s">
        <v>162</v>
      </c>
      <c r="AY1468" s="1" t="s">
        <v>162</v>
      </c>
      <c r="AZ1468" s="1" t="s">
        <v>259</v>
      </c>
      <c r="BA1468" s="1" t="s">
        <v>259</v>
      </c>
      <c r="BB1468" s="1" t="s">
        <v>162</v>
      </c>
      <c r="BC1468" s="1" t="s">
        <v>162</v>
      </c>
      <c r="BD1468" s="1" t="s">
        <v>162</v>
      </c>
      <c r="BE1468" s="1" t="s">
        <v>162</v>
      </c>
      <c r="BF1468" s="5" t="s">
        <v>2576</v>
      </c>
      <c r="BG1468" s="5" t="s">
        <v>2915</v>
      </c>
      <c r="BH1468" s="5" t="s">
        <v>2576</v>
      </c>
      <c r="BI1468" s="5" t="s">
        <v>12701</v>
      </c>
      <c r="BS1468" s="1" t="s">
        <v>7272</v>
      </c>
      <c r="BT1468" s="5" t="s">
        <v>1047</v>
      </c>
      <c r="BU1468" s="1" t="s">
        <v>240</v>
      </c>
      <c r="BZ1468" s="1" t="s">
        <v>181</v>
      </c>
      <c r="CA1468" s="8" t="s">
        <v>16934</v>
      </c>
      <c r="CB1468" s="1" t="s">
        <v>6692</v>
      </c>
    </row>
    <row r="1469">
      <c r="A1469" s="1" t="s">
        <v>7661</v>
      </c>
      <c r="B1469" s="1" t="s">
        <v>16935</v>
      </c>
      <c r="C1469" s="1" t="s">
        <v>16936</v>
      </c>
      <c r="D1469" s="1" t="s">
        <v>126</v>
      </c>
      <c r="E1469" s="1" t="s">
        <v>128</v>
      </c>
      <c r="F1469" s="5" t="s">
        <v>174</v>
      </c>
      <c r="G1469" s="1" t="s">
        <v>7663</v>
      </c>
      <c r="H1469" s="1" t="s">
        <v>7664</v>
      </c>
      <c r="I1469" s="5" t="s">
        <v>150</v>
      </c>
      <c r="M1469" s="5" t="s">
        <v>174</v>
      </c>
      <c r="N1469" s="5" t="s">
        <v>16938</v>
      </c>
      <c r="O1469" s="5" t="s">
        <v>1047</v>
      </c>
      <c r="P1469" s="5" t="s">
        <v>174</v>
      </c>
      <c r="Q1469" s="5" t="s">
        <v>174</v>
      </c>
      <c r="R1469" s="5" t="s">
        <v>155</v>
      </c>
      <c r="S1469" s="5" t="s">
        <v>174</v>
      </c>
      <c r="T1469" s="5" t="s">
        <v>157</v>
      </c>
      <c r="U1469" s="5" t="s">
        <v>158</v>
      </c>
      <c r="V1469" s="5" t="s">
        <v>158</v>
      </c>
      <c r="W1469" s="5" t="s">
        <v>381</v>
      </c>
      <c r="AB1469" s="5" t="s">
        <v>161</v>
      </c>
      <c r="AC1469" s="1" t="s">
        <v>162</v>
      </c>
      <c r="AD1469" s="1" t="s">
        <v>162</v>
      </c>
      <c r="AE1469" s="1" t="s">
        <v>162</v>
      </c>
      <c r="AF1469" s="1" t="s">
        <v>162</v>
      </c>
      <c r="AG1469" s="1" t="s">
        <v>162</v>
      </c>
      <c r="AH1469" s="1" t="s">
        <v>162</v>
      </c>
      <c r="AI1469" s="1" t="s">
        <v>162</v>
      </c>
      <c r="AJ1469" s="1" t="s">
        <v>162</v>
      </c>
      <c r="AK1469" s="1" t="s">
        <v>162</v>
      </c>
      <c r="AL1469" s="1" t="s">
        <v>162</v>
      </c>
      <c r="AM1469" s="1" t="s">
        <v>162</v>
      </c>
      <c r="AN1469" s="1" t="s">
        <v>162</v>
      </c>
      <c r="AO1469" s="1" t="s">
        <v>162</v>
      </c>
      <c r="AP1469" s="1" t="s">
        <v>162</v>
      </c>
      <c r="AQ1469" s="1" t="s">
        <v>162</v>
      </c>
      <c r="AR1469" s="1" t="s">
        <v>162</v>
      </c>
      <c r="AS1469" s="1" t="s">
        <v>162</v>
      </c>
      <c r="AT1469" s="1" t="s">
        <v>162</v>
      </c>
      <c r="AU1469" s="1" t="s">
        <v>162</v>
      </c>
      <c r="AV1469" s="1" t="s">
        <v>162</v>
      </c>
      <c r="AW1469" s="1" t="s">
        <v>162</v>
      </c>
      <c r="AX1469" s="1" t="s">
        <v>162</v>
      </c>
      <c r="AY1469" s="1" t="s">
        <v>162</v>
      </c>
      <c r="AZ1469" s="1" t="s">
        <v>259</v>
      </c>
      <c r="BA1469" s="1" t="s">
        <v>259</v>
      </c>
      <c r="BB1469" s="1" t="s">
        <v>162</v>
      </c>
      <c r="BC1469" s="1" t="s">
        <v>162</v>
      </c>
      <c r="BD1469" s="1" t="s">
        <v>162</v>
      </c>
      <c r="BE1469" s="1" t="s">
        <v>162</v>
      </c>
      <c r="BF1469" s="5" t="s">
        <v>2576</v>
      </c>
      <c r="BG1469" s="5" t="s">
        <v>2915</v>
      </c>
      <c r="BH1469" s="5" t="s">
        <v>2576</v>
      </c>
      <c r="BI1469" s="5" t="s">
        <v>12701</v>
      </c>
      <c r="BS1469" s="1" t="s">
        <v>7272</v>
      </c>
      <c r="BT1469" s="5" t="s">
        <v>1047</v>
      </c>
      <c r="BY1469" s="1" t="s">
        <v>391</v>
      </c>
      <c r="BZ1469" s="1" t="s">
        <v>181</v>
      </c>
      <c r="CA1469" s="8" t="s">
        <v>16940</v>
      </c>
      <c r="CB1469" s="1" t="s">
        <v>6692</v>
      </c>
    </row>
    <row r="1470">
      <c r="A1470" s="1" t="s">
        <v>16942</v>
      </c>
      <c r="B1470" s="1" t="s">
        <v>16944</v>
      </c>
      <c r="C1470" s="1" t="s">
        <v>16945</v>
      </c>
      <c r="D1470" s="1" t="s">
        <v>126</v>
      </c>
      <c r="E1470" s="1" t="s">
        <v>128</v>
      </c>
      <c r="F1470" s="5" t="s">
        <v>156</v>
      </c>
      <c r="G1470" s="1" t="s">
        <v>16947</v>
      </c>
      <c r="H1470" s="1" t="s">
        <v>16948</v>
      </c>
      <c r="I1470" s="5" t="s">
        <v>150</v>
      </c>
      <c r="M1470" s="5" t="s">
        <v>174</v>
      </c>
      <c r="N1470" s="5" t="s">
        <v>16950</v>
      </c>
      <c r="O1470" s="5" t="s">
        <v>520</v>
      </c>
      <c r="P1470" s="5" t="s">
        <v>150</v>
      </c>
      <c r="Q1470" s="5" t="s">
        <v>155</v>
      </c>
      <c r="R1470" s="5" t="s">
        <v>174</v>
      </c>
      <c r="S1470" s="5" t="s">
        <v>174</v>
      </c>
      <c r="T1470" s="5" t="s">
        <v>158</v>
      </c>
      <c r="U1470" s="5" t="s">
        <v>158</v>
      </c>
      <c r="V1470" s="5" t="s">
        <v>158</v>
      </c>
      <c r="W1470" s="5" t="s">
        <v>257</v>
      </c>
      <c r="AB1470" s="5" t="s">
        <v>216</v>
      </c>
      <c r="AC1470" s="1" t="s">
        <v>162</v>
      </c>
      <c r="AD1470" s="1" t="s">
        <v>162</v>
      </c>
      <c r="AE1470" s="1" t="s">
        <v>162</v>
      </c>
      <c r="AF1470" s="1" t="s">
        <v>162</v>
      </c>
      <c r="AG1470" s="1" t="s">
        <v>162</v>
      </c>
      <c r="AH1470" s="1" t="s">
        <v>162</v>
      </c>
      <c r="AI1470" s="1" t="s">
        <v>162</v>
      </c>
      <c r="AJ1470" s="1" t="s">
        <v>162</v>
      </c>
      <c r="AK1470" s="1" t="s">
        <v>162</v>
      </c>
      <c r="AL1470" s="1" t="s">
        <v>162</v>
      </c>
      <c r="AM1470" s="1" t="s">
        <v>162</v>
      </c>
      <c r="AN1470" s="1" t="s">
        <v>162</v>
      </c>
      <c r="AO1470" s="1" t="s">
        <v>162</v>
      </c>
      <c r="AP1470" s="1" t="s">
        <v>162</v>
      </c>
      <c r="AQ1470" s="1" t="s">
        <v>162</v>
      </c>
      <c r="AR1470" s="1" t="s">
        <v>162</v>
      </c>
      <c r="AS1470" s="1" t="s">
        <v>162</v>
      </c>
      <c r="AT1470" s="1" t="s">
        <v>162</v>
      </c>
      <c r="AU1470" s="1" t="s">
        <v>162</v>
      </c>
      <c r="AV1470" s="1" t="s">
        <v>162</v>
      </c>
      <c r="AW1470" s="1" t="s">
        <v>162</v>
      </c>
      <c r="AX1470" s="1" t="s">
        <v>162</v>
      </c>
      <c r="AY1470" s="1" t="s">
        <v>162</v>
      </c>
      <c r="AZ1470" s="1" t="s">
        <v>162</v>
      </c>
      <c r="BA1470" s="1" t="s">
        <v>162</v>
      </c>
      <c r="BB1470" s="1" t="s">
        <v>162</v>
      </c>
      <c r="BC1470" s="1" t="s">
        <v>162</v>
      </c>
      <c r="BD1470" s="1" t="s">
        <v>162</v>
      </c>
      <c r="BE1470" s="1" t="s">
        <v>162</v>
      </c>
      <c r="BS1470" s="1" t="s">
        <v>1990</v>
      </c>
      <c r="BT1470" s="5" t="s">
        <v>520</v>
      </c>
      <c r="BU1470" s="1" t="s">
        <v>240</v>
      </c>
      <c r="BZ1470" s="1" t="s">
        <v>181</v>
      </c>
      <c r="CA1470" s="8" t="s">
        <v>16952</v>
      </c>
      <c r="CB1470" s="1" t="s">
        <v>6692</v>
      </c>
    </row>
    <row r="1471">
      <c r="A1471" s="1" t="s">
        <v>16954</v>
      </c>
      <c r="B1471" s="1" t="s">
        <v>16945</v>
      </c>
      <c r="C1471" s="1" t="s">
        <v>16957</v>
      </c>
      <c r="D1471" s="1" t="s">
        <v>126</v>
      </c>
      <c r="E1471" s="1" t="s">
        <v>128</v>
      </c>
      <c r="F1471" s="5" t="s">
        <v>155</v>
      </c>
      <c r="G1471" s="1" t="s">
        <v>16959</v>
      </c>
      <c r="H1471" s="1" t="s">
        <v>16960</v>
      </c>
      <c r="I1471" s="5" t="s">
        <v>150</v>
      </c>
      <c r="M1471" s="5" t="s">
        <v>174</v>
      </c>
      <c r="N1471" s="5" t="s">
        <v>16961</v>
      </c>
      <c r="O1471" s="5" t="s">
        <v>360</v>
      </c>
      <c r="P1471" s="5" t="s">
        <v>150</v>
      </c>
      <c r="Q1471" s="5" t="s">
        <v>155</v>
      </c>
      <c r="R1471" s="5" t="s">
        <v>174</v>
      </c>
      <c r="S1471" s="5" t="s">
        <v>155</v>
      </c>
      <c r="T1471" s="5" t="s">
        <v>158</v>
      </c>
      <c r="U1471" s="5" t="s">
        <v>158</v>
      </c>
      <c r="V1471" s="5" t="s">
        <v>158</v>
      </c>
      <c r="W1471" s="5" t="s">
        <v>257</v>
      </c>
      <c r="AB1471" s="5" t="s">
        <v>216</v>
      </c>
      <c r="AC1471" s="1" t="s">
        <v>162</v>
      </c>
      <c r="AD1471" s="1" t="s">
        <v>162</v>
      </c>
      <c r="AE1471" s="1" t="s">
        <v>162</v>
      </c>
      <c r="AF1471" s="1" t="s">
        <v>162</v>
      </c>
      <c r="AG1471" s="1" t="s">
        <v>162</v>
      </c>
      <c r="AH1471" s="1" t="s">
        <v>162</v>
      </c>
      <c r="AI1471" s="1" t="s">
        <v>162</v>
      </c>
      <c r="AJ1471" s="1" t="s">
        <v>162</v>
      </c>
      <c r="AK1471" s="1" t="s">
        <v>162</v>
      </c>
      <c r="AL1471" s="1" t="s">
        <v>162</v>
      </c>
      <c r="AM1471" s="1" t="s">
        <v>162</v>
      </c>
      <c r="AN1471" s="1" t="s">
        <v>162</v>
      </c>
      <c r="AO1471" s="1" t="s">
        <v>162</v>
      </c>
      <c r="AP1471" s="1" t="s">
        <v>162</v>
      </c>
      <c r="AQ1471" s="1" t="s">
        <v>162</v>
      </c>
      <c r="AR1471" s="1" t="s">
        <v>162</v>
      </c>
      <c r="AS1471" s="1" t="s">
        <v>162</v>
      </c>
      <c r="AT1471" s="1" t="s">
        <v>162</v>
      </c>
      <c r="AU1471" s="1" t="s">
        <v>162</v>
      </c>
      <c r="AV1471" s="1" t="s">
        <v>162</v>
      </c>
      <c r="AW1471" s="1" t="s">
        <v>162</v>
      </c>
      <c r="AX1471" s="1" t="s">
        <v>162</v>
      </c>
      <c r="AY1471" s="1" t="s">
        <v>162</v>
      </c>
      <c r="AZ1471" s="1" t="s">
        <v>162</v>
      </c>
      <c r="BA1471" s="1" t="s">
        <v>162</v>
      </c>
      <c r="BB1471" s="1" t="s">
        <v>162</v>
      </c>
      <c r="BC1471" s="1" t="s">
        <v>162</v>
      </c>
      <c r="BD1471" s="1" t="s">
        <v>162</v>
      </c>
      <c r="BE1471" s="1" t="s">
        <v>162</v>
      </c>
      <c r="BS1471" s="1" t="s">
        <v>1990</v>
      </c>
      <c r="BT1471" s="5" t="s">
        <v>360</v>
      </c>
      <c r="BU1471" s="1" t="s">
        <v>240</v>
      </c>
      <c r="BZ1471" s="1" t="s">
        <v>181</v>
      </c>
      <c r="CA1471" s="8" t="s">
        <v>16962</v>
      </c>
      <c r="CB1471" s="1" t="s">
        <v>6692</v>
      </c>
    </row>
    <row r="1472">
      <c r="A1472" s="1" t="s">
        <v>16965</v>
      </c>
      <c r="B1472" s="1" t="s">
        <v>16966</v>
      </c>
      <c r="C1472" s="1" t="s">
        <v>16967</v>
      </c>
      <c r="D1472" s="1" t="s">
        <v>126</v>
      </c>
      <c r="E1472" s="1" t="s">
        <v>128</v>
      </c>
      <c r="F1472" s="5" t="s">
        <v>174</v>
      </c>
      <c r="G1472" s="1" t="s">
        <v>16968</v>
      </c>
      <c r="H1472" s="1" t="s">
        <v>16969</v>
      </c>
      <c r="I1472" s="5" t="s">
        <v>150</v>
      </c>
      <c r="M1472" s="5" t="s">
        <v>174</v>
      </c>
      <c r="N1472" s="5" t="s">
        <v>16971</v>
      </c>
      <c r="O1472" s="5" t="s">
        <v>2306</v>
      </c>
      <c r="P1472" s="5" t="s">
        <v>150</v>
      </c>
      <c r="Q1472" s="5" t="s">
        <v>155</v>
      </c>
      <c r="R1472" s="5" t="s">
        <v>155</v>
      </c>
      <c r="S1472" s="5" t="s">
        <v>216</v>
      </c>
      <c r="T1472" s="5" t="s">
        <v>356</v>
      </c>
      <c r="U1472" s="5" t="s">
        <v>158</v>
      </c>
      <c r="V1472" s="5" t="s">
        <v>158</v>
      </c>
      <c r="W1472" s="5" t="s">
        <v>225</v>
      </c>
      <c r="AB1472" s="5" t="s">
        <v>156</v>
      </c>
      <c r="AC1472" s="1" t="s">
        <v>162</v>
      </c>
      <c r="AD1472" s="1" t="s">
        <v>162</v>
      </c>
      <c r="AE1472" s="1" t="s">
        <v>162</v>
      </c>
      <c r="AF1472" s="1" t="s">
        <v>162</v>
      </c>
      <c r="AG1472" s="1" t="s">
        <v>162</v>
      </c>
      <c r="AH1472" s="1" t="s">
        <v>162</v>
      </c>
      <c r="AI1472" s="1" t="s">
        <v>162</v>
      </c>
      <c r="AJ1472" s="1" t="s">
        <v>162</v>
      </c>
      <c r="AK1472" s="1" t="s">
        <v>162</v>
      </c>
      <c r="AL1472" s="1" t="s">
        <v>162</v>
      </c>
      <c r="AM1472" s="1" t="s">
        <v>162</v>
      </c>
      <c r="AN1472" s="1" t="s">
        <v>162</v>
      </c>
      <c r="AO1472" s="1" t="s">
        <v>162</v>
      </c>
      <c r="AP1472" s="1" t="s">
        <v>162</v>
      </c>
      <c r="AQ1472" s="1" t="s">
        <v>162</v>
      </c>
      <c r="AR1472" s="1" t="s">
        <v>162</v>
      </c>
      <c r="AS1472" s="1" t="s">
        <v>162</v>
      </c>
      <c r="AT1472" s="1" t="s">
        <v>162</v>
      </c>
      <c r="AU1472" s="1" t="s">
        <v>162</v>
      </c>
      <c r="AV1472" s="1" t="s">
        <v>162</v>
      </c>
      <c r="AW1472" s="1" t="s">
        <v>162</v>
      </c>
      <c r="AX1472" s="1" t="s">
        <v>162</v>
      </c>
      <c r="AY1472" s="1" t="s">
        <v>162</v>
      </c>
      <c r="AZ1472" s="1" t="s">
        <v>162</v>
      </c>
      <c r="BA1472" s="1" t="s">
        <v>162</v>
      </c>
      <c r="BB1472" s="1" t="s">
        <v>162</v>
      </c>
      <c r="BC1472" s="1" t="s">
        <v>162</v>
      </c>
      <c r="BD1472" s="1" t="s">
        <v>162</v>
      </c>
      <c r="BE1472" s="1" t="s">
        <v>162</v>
      </c>
      <c r="BS1472" s="1" t="s">
        <v>1990</v>
      </c>
      <c r="BT1472" s="5" t="s">
        <v>2306</v>
      </c>
      <c r="BV1472" s="1" t="s">
        <v>1080</v>
      </c>
      <c r="BZ1472" s="1" t="s">
        <v>181</v>
      </c>
      <c r="CA1472" s="8" t="s">
        <v>16979</v>
      </c>
      <c r="CB1472" s="1" t="s">
        <v>6692</v>
      </c>
    </row>
    <row r="1473">
      <c r="A1473" s="1" t="s">
        <v>16980</v>
      </c>
      <c r="B1473" s="1" t="s">
        <v>16967</v>
      </c>
      <c r="C1473" s="1" t="s">
        <v>16981</v>
      </c>
      <c r="D1473" s="1" t="s">
        <v>126</v>
      </c>
      <c r="E1473" s="1" t="s">
        <v>128</v>
      </c>
      <c r="F1473" s="5" t="s">
        <v>150</v>
      </c>
      <c r="G1473" s="1" t="s">
        <v>2005</v>
      </c>
      <c r="H1473" s="1" t="s">
        <v>16982</v>
      </c>
      <c r="I1473" s="5" t="s">
        <v>150</v>
      </c>
      <c r="M1473" s="5" t="s">
        <v>150</v>
      </c>
      <c r="N1473" s="5" t="s">
        <v>16984</v>
      </c>
      <c r="O1473" s="5" t="s">
        <v>589</v>
      </c>
      <c r="P1473" s="5" t="s">
        <v>156</v>
      </c>
      <c r="Q1473" s="5" t="s">
        <v>150</v>
      </c>
      <c r="R1473" s="5" t="s">
        <v>155</v>
      </c>
      <c r="S1473" s="5" t="s">
        <v>156</v>
      </c>
      <c r="T1473" s="5" t="s">
        <v>468</v>
      </c>
      <c r="U1473" s="5" t="s">
        <v>158</v>
      </c>
      <c r="V1473" s="5" t="s">
        <v>158</v>
      </c>
      <c r="W1473" s="5" t="s">
        <v>2398</v>
      </c>
      <c r="AB1473" s="5" t="s">
        <v>156</v>
      </c>
      <c r="AC1473" s="1" t="s">
        <v>162</v>
      </c>
      <c r="AD1473" s="1" t="s">
        <v>162</v>
      </c>
      <c r="AE1473" s="1" t="s">
        <v>162</v>
      </c>
      <c r="AF1473" s="1" t="s">
        <v>162</v>
      </c>
      <c r="AG1473" s="1" t="s">
        <v>162</v>
      </c>
      <c r="AH1473" s="1" t="s">
        <v>162</v>
      </c>
      <c r="AI1473" s="1" t="s">
        <v>162</v>
      </c>
      <c r="AJ1473" s="1" t="s">
        <v>162</v>
      </c>
      <c r="AK1473" s="1" t="s">
        <v>162</v>
      </c>
      <c r="AL1473" s="1" t="s">
        <v>162</v>
      </c>
      <c r="AM1473" s="1" t="s">
        <v>162</v>
      </c>
      <c r="AN1473" s="1" t="s">
        <v>162</v>
      </c>
      <c r="AO1473" s="1" t="s">
        <v>162</v>
      </c>
      <c r="AP1473" s="1" t="s">
        <v>162</v>
      </c>
      <c r="AQ1473" s="1" t="s">
        <v>162</v>
      </c>
      <c r="AR1473" s="1" t="s">
        <v>162</v>
      </c>
      <c r="AS1473" s="1" t="s">
        <v>162</v>
      </c>
      <c r="AT1473" s="1" t="s">
        <v>162</v>
      </c>
      <c r="AU1473" s="1" t="s">
        <v>162</v>
      </c>
      <c r="AV1473" s="1" t="s">
        <v>162</v>
      </c>
      <c r="AW1473" s="1" t="s">
        <v>162</v>
      </c>
      <c r="AX1473" s="1" t="s">
        <v>162</v>
      </c>
      <c r="AY1473" s="1" t="s">
        <v>162</v>
      </c>
      <c r="AZ1473" s="1" t="s">
        <v>162</v>
      </c>
      <c r="BA1473" s="1" t="s">
        <v>162</v>
      </c>
      <c r="BB1473" s="1" t="s">
        <v>162</v>
      </c>
      <c r="BC1473" s="1" t="s">
        <v>162</v>
      </c>
      <c r="BD1473" s="1" t="s">
        <v>162</v>
      </c>
      <c r="BE1473" s="1" t="s">
        <v>162</v>
      </c>
      <c r="BS1473" s="1" t="s">
        <v>1990</v>
      </c>
      <c r="BT1473" s="5" t="s">
        <v>589</v>
      </c>
      <c r="BV1473" s="1" t="s">
        <v>1087</v>
      </c>
      <c r="BZ1473" s="1" t="s">
        <v>181</v>
      </c>
      <c r="CA1473" s="8" t="s">
        <v>16988</v>
      </c>
      <c r="CB1473" s="1" t="s">
        <v>6692</v>
      </c>
    </row>
    <row r="1474">
      <c r="A1474" s="1" t="s">
        <v>6995</v>
      </c>
      <c r="B1474" s="1" t="s">
        <v>7829</v>
      </c>
      <c r="C1474" s="1" t="s">
        <v>16989</v>
      </c>
      <c r="D1474" s="1" t="s">
        <v>126</v>
      </c>
      <c r="E1474" s="1" t="s">
        <v>128</v>
      </c>
      <c r="F1474" s="5" t="s">
        <v>174</v>
      </c>
      <c r="G1474" s="1" t="s">
        <v>6997</v>
      </c>
      <c r="H1474" s="1" t="s">
        <v>6999</v>
      </c>
      <c r="I1474" s="5" t="s">
        <v>150</v>
      </c>
      <c r="M1474" s="5" t="s">
        <v>174</v>
      </c>
      <c r="N1474" s="5" t="s">
        <v>16991</v>
      </c>
      <c r="O1474" s="5" t="s">
        <v>898</v>
      </c>
      <c r="P1474" s="5" t="s">
        <v>174</v>
      </c>
      <c r="Q1474" s="5" t="s">
        <v>174</v>
      </c>
      <c r="R1474" s="5" t="s">
        <v>155</v>
      </c>
      <c r="S1474" s="5" t="s">
        <v>174</v>
      </c>
      <c r="T1474" s="5" t="s">
        <v>158</v>
      </c>
      <c r="U1474" s="5" t="s">
        <v>158</v>
      </c>
      <c r="V1474" s="5" t="s">
        <v>158</v>
      </c>
      <c r="W1474" s="5" t="s">
        <v>257</v>
      </c>
      <c r="AB1474" s="5" t="s">
        <v>216</v>
      </c>
      <c r="AC1474" s="1" t="s">
        <v>162</v>
      </c>
      <c r="AD1474" s="1" t="s">
        <v>162</v>
      </c>
      <c r="AE1474" s="1" t="s">
        <v>162</v>
      </c>
      <c r="AF1474" s="1" t="s">
        <v>162</v>
      </c>
      <c r="AG1474" s="1" t="s">
        <v>162</v>
      </c>
      <c r="AH1474" s="1" t="s">
        <v>162</v>
      </c>
      <c r="AI1474" s="1" t="s">
        <v>162</v>
      </c>
      <c r="AJ1474" s="1" t="s">
        <v>162</v>
      </c>
      <c r="AK1474" s="1" t="s">
        <v>162</v>
      </c>
      <c r="AL1474" s="1" t="s">
        <v>162</v>
      </c>
      <c r="AM1474" s="1" t="s">
        <v>162</v>
      </c>
      <c r="AN1474" s="1" t="s">
        <v>162</v>
      </c>
      <c r="AO1474" s="1" t="s">
        <v>162</v>
      </c>
      <c r="AP1474" s="1" t="s">
        <v>162</v>
      </c>
      <c r="AQ1474" s="1" t="s">
        <v>162</v>
      </c>
      <c r="AR1474" s="1" t="s">
        <v>162</v>
      </c>
      <c r="AS1474" s="1" t="s">
        <v>162</v>
      </c>
      <c r="AT1474" s="1" t="s">
        <v>162</v>
      </c>
      <c r="AU1474" s="1" t="s">
        <v>162</v>
      </c>
      <c r="AV1474" s="1" t="s">
        <v>162</v>
      </c>
      <c r="AW1474" s="1" t="s">
        <v>162</v>
      </c>
      <c r="AX1474" s="1" t="s">
        <v>162</v>
      </c>
      <c r="AY1474" s="1" t="s">
        <v>162</v>
      </c>
      <c r="AZ1474" s="1" t="s">
        <v>162</v>
      </c>
      <c r="BA1474" s="1" t="s">
        <v>162</v>
      </c>
      <c r="BB1474" s="1" t="s">
        <v>162</v>
      </c>
      <c r="BC1474" s="1" t="s">
        <v>162</v>
      </c>
      <c r="BD1474" s="1" t="s">
        <v>162</v>
      </c>
      <c r="BE1474" s="1" t="s">
        <v>162</v>
      </c>
      <c r="BS1474" s="1" t="s">
        <v>4178</v>
      </c>
      <c r="BT1474" s="5" t="s">
        <v>898</v>
      </c>
      <c r="BU1474" s="1" t="s">
        <v>240</v>
      </c>
      <c r="BZ1474" s="1" t="s">
        <v>181</v>
      </c>
      <c r="CA1474" s="8" t="s">
        <v>16996</v>
      </c>
      <c r="CB1474" s="1" t="s">
        <v>3048</v>
      </c>
    </row>
    <row r="1475">
      <c r="A1475" s="1" t="s">
        <v>6978</v>
      </c>
      <c r="B1475" s="1" t="s">
        <v>16989</v>
      </c>
      <c r="C1475" s="1" t="s">
        <v>16997</v>
      </c>
      <c r="D1475" s="1" t="s">
        <v>126</v>
      </c>
      <c r="E1475" s="1" t="s">
        <v>128</v>
      </c>
      <c r="F1475" s="5" t="s">
        <v>150</v>
      </c>
      <c r="G1475" s="1" t="s">
        <v>4177</v>
      </c>
      <c r="H1475" s="1" t="s">
        <v>6980</v>
      </c>
      <c r="I1475" s="5" t="s">
        <v>150</v>
      </c>
      <c r="M1475" s="5" t="s">
        <v>150</v>
      </c>
      <c r="N1475" s="5" t="s">
        <v>16999</v>
      </c>
      <c r="O1475" s="5" t="s">
        <v>256</v>
      </c>
      <c r="P1475" s="5" t="s">
        <v>174</v>
      </c>
      <c r="Q1475" s="5" t="s">
        <v>150</v>
      </c>
      <c r="R1475" s="5" t="s">
        <v>155</v>
      </c>
      <c r="S1475" s="5" t="s">
        <v>174</v>
      </c>
      <c r="T1475" s="5" t="s">
        <v>606</v>
      </c>
      <c r="U1475" s="5" t="s">
        <v>158</v>
      </c>
      <c r="V1475" s="5" t="s">
        <v>158</v>
      </c>
      <c r="W1475" s="5" t="s">
        <v>861</v>
      </c>
      <c r="AB1475" s="5" t="s">
        <v>155</v>
      </c>
      <c r="AC1475" s="1" t="s">
        <v>162</v>
      </c>
      <c r="AD1475" s="1" t="s">
        <v>162</v>
      </c>
      <c r="AE1475" s="1" t="s">
        <v>162</v>
      </c>
      <c r="AF1475" s="1" t="s">
        <v>162</v>
      </c>
      <c r="AG1475" s="1" t="s">
        <v>162</v>
      </c>
      <c r="AH1475" s="1" t="s">
        <v>162</v>
      </c>
      <c r="AI1475" s="1" t="s">
        <v>162</v>
      </c>
      <c r="AJ1475" s="1" t="s">
        <v>162</v>
      </c>
      <c r="AK1475" s="1" t="s">
        <v>162</v>
      </c>
      <c r="AL1475" s="1" t="s">
        <v>162</v>
      </c>
      <c r="AM1475" s="1" t="s">
        <v>162</v>
      </c>
      <c r="AN1475" s="1" t="s">
        <v>162</v>
      </c>
      <c r="AO1475" s="1" t="s">
        <v>162</v>
      </c>
      <c r="AP1475" s="1" t="s">
        <v>162</v>
      </c>
      <c r="AQ1475" s="1" t="s">
        <v>162</v>
      </c>
      <c r="AR1475" s="1" t="s">
        <v>162</v>
      </c>
      <c r="AS1475" s="1" t="s">
        <v>162</v>
      </c>
      <c r="AT1475" s="1" t="s">
        <v>162</v>
      </c>
      <c r="AU1475" s="1" t="s">
        <v>162</v>
      </c>
      <c r="AV1475" s="1" t="s">
        <v>162</v>
      </c>
      <c r="AW1475" s="1" t="s">
        <v>162</v>
      </c>
      <c r="AX1475" s="1" t="s">
        <v>162</v>
      </c>
      <c r="AY1475" s="1" t="s">
        <v>162</v>
      </c>
      <c r="AZ1475" s="1" t="s">
        <v>162</v>
      </c>
      <c r="BA1475" s="1" t="s">
        <v>162</v>
      </c>
      <c r="BB1475" s="1" t="s">
        <v>162</v>
      </c>
      <c r="BC1475" s="1" t="s">
        <v>162</v>
      </c>
      <c r="BD1475" s="1" t="s">
        <v>162</v>
      </c>
      <c r="BE1475" s="1" t="s">
        <v>162</v>
      </c>
      <c r="BS1475" s="1" t="s">
        <v>4178</v>
      </c>
      <c r="BT1475" s="5" t="s">
        <v>256</v>
      </c>
      <c r="BU1475" s="1" t="s">
        <v>768</v>
      </c>
      <c r="BZ1475" s="1" t="s">
        <v>181</v>
      </c>
      <c r="CA1475" s="8" t="s">
        <v>17003</v>
      </c>
      <c r="CB1475" s="1" t="s">
        <v>3048</v>
      </c>
    </row>
    <row r="1476">
      <c r="A1476" s="1" t="s">
        <v>17004</v>
      </c>
      <c r="B1476" s="1" t="s">
        <v>7786</v>
      </c>
      <c r="C1476" s="1" t="s">
        <v>17005</v>
      </c>
      <c r="D1476" s="1" t="s">
        <v>126</v>
      </c>
      <c r="E1476" s="1" t="s">
        <v>128</v>
      </c>
      <c r="F1476" s="5" t="s">
        <v>174</v>
      </c>
      <c r="G1476" s="1" t="s">
        <v>4186</v>
      </c>
      <c r="H1476" s="1" t="s">
        <v>17006</v>
      </c>
      <c r="I1476" s="5" t="s">
        <v>150</v>
      </c>
      <c r="M1476" s="5" t="s">
        <v>174</v>
      </c>
      <c r="N1476" s="5" t="s">
        <v>17007</v>
      </c>
      <c r="O1476" s="5" t="s">
        <v>1643</v>
      </c>
      <c r="P1476" s="5" t="s">
        <v>174</v>
      </c>
      <c r="Q1476" s="5" t="s">
        <v>174</v>
      </c>
      <c r="R1476" s="5" t="s">
        <v>155</v>
      </c>
      <c r="S1476" s="5" t="s">
        <v>161</v>
      </c>
      <c r="T1476" s="5" t="s">
        <v>16692</v>
      </c>
      <c r="U1476" s="5" t="s">
        <v>158</v>
      </c>
      <c r="V1476" s="5" t="s">
        <v>158</v>
      </c>
      <c r="W1476" s="5" t="s">
        <v>1287</v>
      </c>
      <c r="AB1476" s="5" t="s">
        <v>150</v>
      </c>
      <c r="AC1476" s="1" t="s">
        <v>162</v>
      </c>
      <c r="AD1476" s="1" t="s">
        <v>162</v>
      </c>
      <c r="AE1476" s="1" t="s">
        <v>162</v>
      </c>
      <c r="AF1476" s="1" t="s">
        <v>162</v>
      </c>
      <c r="AG1476" s="1" t="s">
        <v>162</v>
      </c>
      <c r="AH1476" s="1" t="s">
        <v>162</v>
      </c>
      <c r="AI1476" s="1" t="s">
        <v>162</v>
      </c>
      <c r="AJ1476" s="1" t="s">
        <v>162</v>
      </c>
      <c r="AK1476" s="1" t="s">
        <v>162</v>
      </c>
      <c r="AL1476" s="1" t="s">
        <v>162</v>
      </c>
      <c r="AM1476" s="1" t="s">
        <v>162</v>
      </c>
      <c r="AN1476" s="1" t="s">
        <v>162</v>
      </c>
      <c r="AO1476" s="1" t="s">
        <v>162</v>
      </c>
      <c r="AP1476" s="1" t="s">
        <v>162</v>
      </c>
      <c r="AQ1476" s="1" t="s">
        <v>162</v>
      </c>
      <c r="AR1476" s="1" t="s">
        <v>162</v>
      </c>
      <c r="AS1476" s="1" t="s">
        <v>162</v>
      </c>
      <c r="AT1476" s="1" t="s">
        <v>162</v>
      </c>
      <c r="AU1476" s="1" t="s">
        <v>162</v>
      </c>
      <c r="AV1476" s="1" t="s">
        <v>162</v>
      </c>
      <c r="AW1476" s="1" t="s">
        <v>162</v>
      </c>
      <c r="AX1476" s="1" t="s">
        <v>162</v>
      </c>
      <c r="AY1476" s="1" t="s">
        <v>162</v>
      </c>
      <c r="AZ1476" s="1" t="s">
        <v>162</v>
      </c>
      <c r="BA1476" s="1" t="s">
        <v>162</v>
      </c>
      <c r="BB1476" s="1" t="s">
        <v>162</v>
      </c>
      <c r="BC1476" s="1" t="s">
        <v>162</v>
      </c>
      <c r="BD1476" s="1" t="s">
        <v>162</v>
      </c>
      <c r="BE1476" s="1" t="s">
        <v>162</v>
      </c>
      <c r="BS1476" s="1" t="s">
        <v>7789</v>
      </c>
      <c r="BT1476" s="5" t="s">
        <v>1643</v>
      </c>
      <c r="BU1476" s="1" t="s">
        <v>697</v>
      </c>
      <c r="BZ1476" s="1" t="s">
        <v>181</v>
      </c>
      <c r="CA1476" s="8" t="s">
        <v>17013</v>
      </c>
      <c r="CB1476" s="1" t="s">
        <v>3048</v>
      </c>
    </row>
    <row r="1477">
      <c r="A1477" s="1" t="s">
        <v>17015</v>
      </c>
      <c r="B1477" s="1" t="s">
        <v>17005</v>
      </c>
      <c r="C1477" s="1" t="s">
        <v>17016</v>
      </c>
      <c r="D1477" s="1" t="s">
        <v>126</v>
      </c>
      <c r="E1477" s="1" t="s">
        <v>128</v>
      </c>
      <c r="F1477" s="5" t="s">
        <v>150</v>
      </c>
      <c r="G1477" s="1" t="s">
        <v>7788</v>
      </c>
      <c r="H1477" s="1" t="s">
        <v>7789</v>
      </c>
      <c r="I1477" s="5" t="s">
        <v>150</v>
      </c>
      <c r="M1477" s="5" t="s">
        <v>150</v>
      </c>
      <c r="N1477" s="5" t="s">
        <v>17017</v>
      </c>
      <c r="O1477" s="5" t="s">
        <v>694</v>
      </c>
      <c r="P1477" s="5" t="s">
        <v>174</v>
      </c>
      <c r="Q1477" s="5" t="s">
        <v>150</v>
      </c>
      <c r="R1477" s="5" t="s">
        <v>155</v>
      </c>
      <c r="S1477" s="5" t="s">
        <v>216</v>
      </c>
      <c r="T1477" s="5" t="s">
        <v>17018</v>
      </c>
      <c r="U1477" s="5" t="s">
        <v>158</v>
      </c>
      <c r="V1477" s="5" t="s">
        <v>158</v>
      </c>
      <c r="W1477" s="5" t="s">
        <v>360</v>
      </c>
      <c r="AB1477" s="5" t="s">
        <v>155</v>
      </c>
      <c r="AC1477" s="1" t="s">
        <v>162</v>
      </c>
      <c r="AD1477" s="1" t="s">
        <v>162</v>
      </c>
      <c r="AE1477" s="1" t="s">
        <v>162</v>
      </c>
      <c r="AF1477" s="1" t="s">
        <v>162</v>
      </c>
      <c r="AG1477" s="1" t="s">
        <v>162</v>
      </c>
      <c r="AH1477" s="1" t="s">
        <v>162</v>
      </c>
      <c r="AI1477" s="1" t="s">
        <v>162</v>
      </c>
      <c r="AJ1477" s="1" t="s">
        <v>162</v>
      </c>
      <c r="AK1477" s="1" t="s">
        <v>162</v>
      </c>
      <c r="AL1477" s="1" t="s">
        <v>162</v>
      </c>
      <c r="AM1477" s="1" t="s">
        <v>162</v>
      </c>
      <c r="AN1477" s="1" t="s">
        <v>162</v>
      </c>
      <c r="AO1477" s="1" t="s">
        <v>162</v>
      </c>
      <c r="AP1477" s="1" t="s">
        <v>162</v>
      </c>
      <c r="AQ1477" s="1" t="s">
        <v>162</v>
      </c>
      <c r="AR1477" s="1" t="s">
        <v>162</v>
      </c>
      <c r="AS1477" s="1" t="s">
        <v>162</v>
      </c>
      <c r="AT1477" s="1" t="s">
        <v>162</v>
      </c>
      <c r="AU1477" s="1" t="s">
        <v>162</v>
      </c>
      <c r="AV1477" s="1" t="s">
        <v>162</v>
      </c>
      <c r="AW1477" s="1" t="s">
        <v>162</v>
      </c>
      <c r="AX1477" s="1" t="s">
        <v>162</v>
      </c>
      <c r="AY1477" s="1" t="s">
        <v>162</v>
      </c>
      <c r="AZ1477" s="1" t="s">
        <v>162</v>
      </c>
      <c r="BA1477" s="1" t="s">
        <v>162</v>
      </c>
      <c r="BB1477" s="1" t="s">
        <v>162</v>
      </c>
      <c r="BC1477" s="1" t="s">
        <v>162</v>
      </c>
      <c r="BD1477" s="1" t="s">
        <v>162</v>
      </c>
      <c r="BE1477" s="1" t="s">
        <v>162</v>
      </c>
      <c r="BS1477" s="1" t="s">
        <v>7789</v>
      </c>
      <c r="BT1477" s="5" t="s">
        <v>694</v>
      </c>
      <c r="BU1477" s="1" t="s">
        <v>184</v>
      </c>
      <c r="BZ1477" s="1" t="s">
        <v>181</v>
      </c>
      <c r="CA1477" s="8" t="s">
        <v>17022</v>
      </c>
      <c r="CB1477" s="1" t="s">
        <v>3048</v>
      </c>
    </row>
    <row r="1478">
      <c r="A1478" s="1" t="s">
        <v>17023</v>
      </c>
      <c r="B1478" s="1" t="s">
        <v>7742</v>
      </c>
      <c r="C1478" s="1" t="s">
        <v>17024</v>
      </c>
      <c r="D1478" s="1" t="s">
        <v>126</v>
      </c>
      <c r="E1478" s="1" t="s">
        <v>128</v>
      </c>
      <c r="F1478" s="5" t="s">
        <v>156</v>
      </c>
      <c r="G1478" s="1" t="s">
        <v>17025</v>
      </c>
      <c r="H1478" s="1" t="s">
        <v>17026</v>
      </c>
      <c r="I1478" s="5" t="s">
        <v>150</v>
      </c>
      <c r="M1478" s="5" t="s">
        <v>174</v>
      </c>
      <c r="N1478" s="5" t="s">
        <v>15721</v>
      </c>
      <c r="O1478" s="5" t="s">
        <v>2942</v>
      </c>
      <c r="P1478" s="5" t="s">
        <v>150</v>
      </c>
      <c r="Q1478" s="5" t="s">
        <v>155</v>
      </c>
      <c r="R1478" s="5" t="s">
        <v>174</v>
      </c>
      <c r="S1478" s="5" t="s">
        <v>150</v>
      </c>
      <c r="BS1478" s="1" t="s">
        <v>7746</v>
      </c>
      <c r="BT1478" s="5" t="s">
        <v>2942</v>
      </c>
      <c r="BZ1478" s="1" t="s">
        <v>181</v>
      </c>
      <c r="CA1478" s="8" t="s">
        <v>17028</v>
      </c>
      <c r="CB1478" s="1" t="s">
        <v>3048</v>
      </c>
    </row>
    <row r="1479">
      <c r="A1479" s="1" t="s">
        <v>17029</v>
      </c>
      <c r="B1479" s="1" t="s">
        <v>17024</v>
      </c>
      <c r="C1479" s="1" t="s">
        <v>17030</v>
      </c>
      <c r="D1479" s="1" t="s">
        <v>126</v>
      </c>
      <c r="E1479" s="1" t="s">
        <v>128</v>
      </c>
      <c r="F1479" s="5" t="s">
        <v>150</v>
      </c>
      <c r="G1479" s="1" t="s">
        <v>1906</v>
      </c>
      <c r="H1479" s="1" t="s">
        <v>17031</v>
      </c>
      <c r="I1479" s="5" t="s">
        <v>150</v>
      </c>
      <c r="M1479" s="5" t="s">
        <v>174</v>
      </c>
      <c r="N1479" s="5" t="s">
        <v>4068</v>
      </c>
      <c r="O1479" s="5" t="s">
        <v>1451</v>
      </c>
      <c r="P1479" s="5" t="s">
        <v>156</v>
      </c>
      <c r="Q1479" s="5" t="s">
        <v>150</v>
      </c>
      <c r="R1479" s="5" t="s">
        <v>155</v>
      </c>
      <c r="S1479" s="5" t="s">
        <v>174</v>
      </c>
      <c r="T1479" s="5" t="s">
        <v>158</v>
      </c>
      <c r="U1479" s="5" t="s">
        <v>158</v>
      </c>
      <c r="V1479" s="5" t="s">
        <v>157</v>
      </c>
      <c r="W1479" s="5" t="s">
        <v>257</v>
      </c>
      <c r="AB1479" s="5" t="s">
        <v>216</v>
      </c>
      <c r="AC1479" s="1" t="s">
        <v>162</v>
      </c>
      <c r="AD1479" s="1" t="s">
        <v>162</v>
      </c>
      <c r="AE1479" s="1" t="s">
        <v>162</v>
      </c>
      <c r="AF1479" s="1" t="s">
        <v>162</v>
      </c>
      <c r="AG1479" s="1" t="s">
        <v>162</v>
      </c>
      <c r="AH1479" s="1" t="s">
        <v>162</v>
      </c>
      <c r="AI1479" s="1" t="s">
        <v>259</v>
      </c>
      <c r="AJ1479" s="1" t="s">
        <v>162</v>
      </c>
      <c r="AK1479" s="1" t="s">
        <v>162</v>
      </c>
      <c r="AL1479" s="1" t="s">
        <v>162</v>
      </c>
      <c r="AM1479" s="1" t="s">
        <v>162</v>
      </c>
      <c r="AN1479" s="1" t="s">
        <v>162</v>
      </c>
      <c r="AO1479" s="1" t="s">
        <v>162</v>
      </c>
      <c r="AP1479" s="1" t="s">
        <v>162</v>
      </c>
      <c r="AQ1479" s="1" t="s">
        <v>162</v>
      </c>
      <c r="AR1479" s="1" t="s">
        <v>162</v>
      </c>
      <c r="AS1479" s="1" t="s">
        <v>162</v>
      </c>
      <c r="AT1479" s="1" t="s">
        <v>162</v>
      </c>
      <c r="AU1479" s="1" t="s">
        <v>162</v>
      </c>
      <c r="AV1479" s="1" t="s">
        <v>162</v>
      </c>
      <c r="AW1479" s="1" t="s">
        <v>162</v>
      </c>
      <c r="AX1479" s="1" t="s">
        <v>162</v>
      </c>
      <c r="AY1479" s="1" t="s">
        <v>162</v>
      </c>
      <c r="AZ1479" s="1" t="s">
        <v>162</v>
      </c>
      <c r="BA1479" s="1" t="s">
        <v>162</v>
      </c>
      <c r="BB1479" s="1" t="s">
        <v>162</v>
      </c>
      <c r="BC1479" s="1" t="s">
        <v>162</v>
      </c>
      <c r="BD1479" s="1" t="s">
        <v>162</v>
      </c>
      <c r="BE1479" s="1" t="s">
        <v>162</v>
      </c>
      <c r="BS1479" s="1" t="s">
        <v>7698</v>
      </c>
      <c r="BT1479" s="5" t="s">
        <v>1451</v>
      </c>
      <c r="BU1479" s="1" t="s">
        <v>240</v>
      </c>
      <c r="BZ1479" s="1" t="s">
        <v>181</v>
      </c>
      <c r="CA1479" s="8" t="s">
        <v>17033</v>
      </c>
      <c r="CB1479" s="1" t="s">
        <v>196</v>
      </c>
    </row>
    <row r="1480">
      <c r="A1480" s="1" t="s">
        <v>15123</v>
      </c>
      <c r="B1480" s="1" t="s">
        <v>17024</v>
      </c>
      <c r="C1480" s="1" t="s">
        <v>17034</v>
      </c>
      <c r="D1480" s="1" t="s">
        <v>126</v>
      </c>
      <c r="E1480" s="1" t="s">
        <v>128</v>
      </c>
      <c r="F1480" s="5" t="s">
        <v>155</v>
      </c>
      <c r="G1480" s="1" t="s">
        <v>15125</v>
      </c>
      <c r="H1480" s="1" t="s">
        <v>15126</v>
      </c>
      <c r="I1480" s="5" t="s">
        <v>150</v>
      </c>
      <c r="M1480" s="5" t="s">
        <v>150</v>
      </c>
      <c r="N1480" s="5" t="s">
        <v>15731</v>
      </c>
      <c r="O1480" s="5" t="s">
        <v>1811</v>
      </c>
      <c r="P1480" s="5" t="s">
        <v>150</v>
      </c>
      <c r="Q1480" s="5" t="s">
        <v>155</v>
      </c>
      <c r="R1480" s="5" t="s">
        <v>174</v>
      </c>
      <c r="S1480" s="5" t="s">
        <v>174</v>
      </c>
      <c r="T1480" s="5" t="s">
        <v>158</v>
      </c>
      <c r="U1480" s="5" t="s">
        <v>158</v>
      </c>
      <c r="V1480" s="5" t="s">
        <v>158</v>
      </c>
      <c r="W1480" s="5" t="s">
        <v>257</v>
      </c>
      <c r="AB1480" s="5" t="s">
        <v>216</v>
      </c>
      <c r="AC1480" s="1" t="s">
        <v>162</v>
      </c>
      <c r="AD1480" s="1" t="s">
        <v>162</v>
      </c>
      <c r="AE1480" s="1" t="s">
        <v>162</v>
      </c>
      <c r="AF1480" s="1" t="s">
        <v>162</v>
      </c>
      <c r="AG1480" s="1" t="s">
        <v>162</v>
      </c>
      <c r="AH1480" s="1" t="s">
        <v>162</v>
      </c>
      <c r="AI1480" s="1" t="s">
        <v>162</v>
      </c>
      <c r="AJ1480" s="1" t="s">
        <v>162</v>
      </c>
      <c r="AK1480" s="1" t="s">
        <v>162</v>
      </c>
      <c r="AL1480" s="1" t="s">
        <v>162</v>
      </c>
      <c r="AM1480" s="1" t="s">
        <v>162</v>
      </c>
      <c r="AN1480" s="1" t="s">
        <v>162</v>
      </c>
      <c r="AO1480" s="1" t="s">
        <v>162</v>
      </c>
      <c r="AP1480" s="1" t="s">
        <v>162</v>
      </c>
      <c r="AQ1480" s="1" t="s">
        <v>162</v>
      </c>
      <c r="AR1480" s="1" t="s">
        <v>162</v>
      </c>
      <c r="AS1480" s="1" t="s">
        <v>162</v>
      </c>
      <c r="AT1480" s="1" t="s">
        <v>162</v>
      </c>
      <c r="AU1480" s="1" t="s">
        <v>162</v>
      </c>
      <c r="AV1480" s="1" t="s">
        <v>162</v>
      </c>
      <c r="AW1480" s="1" t="s">
        <v>162</v>
      </c>
      <c r="AX1480" s="1" t="s">
        <v>162</v>
      </c>
      <c r="AY1480" s="1" t="s">
        <v>162</v>
      </c>
      <c r="AZ1480" s="1" t="s">
        <v>162</v>
      </c>
      <c r="BA1480" s="1" t="s">
        <v>162</v>
      </c>
      <c r="BB1480" s="1" t="s">
        <v>162</v>
      </c>
      <c r="BC1480" s="1" t="s">
        <v>162</v>
      </c>
      <c r="BD1480" s="1" t="s">
        <v>162</v>
      </c>
      <c r="BE1480" s="1" t="s">
        <v>162</v>
      </c>
      <c r="BS1480" s="1" t="s">
        <v>7746</v>
      </c>
      <c r="BT1480" s="5" t="s">
        <v>1811</v>
      </c>
      <c r="BU1480" s="1" t="s">
        <v>240</v>
      </c>
      <c r="BZ1480" s="1" t="s">
        <v>181</v>
      </c>
      <c r="CA1480" s="8" t="s">
        <v>17036</v>
      </c>
      <c r="CB1480" s="1" t="s">
        <v>3048</v>
      </c>
    </row>
    <row r="1481">
      <c r="A1481" s="1" t="s">
        <v>17037</v>
      </c>
      <c r="B1481" s="1" t="s">
        <v>17034</v>
      </c>
      <c r="C1481" s="1" t="s">
        <v>17038</v>
      </c>
      <c r="D1481" s="1" t="s">
        <v>126</v>
      </c>
      <c r="E1481" s="1" t="s">
        <v>128</v>
      </c>
      <c r="F1481" s="5" t="s">
        <v>174</v>
      </c>
      <c r="G1481" s="1" t="s">
        <v>7750</v>
      </c>
      <c r="H1481" s="1" t="s">
        <v>15103</v>
      </c>
      <c r="I1481" s="5" t="s">
        <v>150</v>
      </c>
      <c r="M1481" s="5" t="s">
        <v>174</v>
      </c>
      <c r="N1481" s="5" t="s">
        <v>17039</v>
      </c>
      <c r="O1481" s="5" t="s">
        <v>466</v>
      </c>
      <c r="P1481" s="5" t="s">
        <v>174</v>
      </c>
      <c r="Q1481" s="5" t="s">
        <v>174</v>
      </c>
      <c r="R1481" s="5" t="s">
        <v>155</v>
      </c>
      <c r="S1481" s="5" t="s">
        <v>156</v>
      </c>
      <c r="T1481" s="5" t="s">
        <v>158</v>
      </c>
      <c r="U1481" s="5" t="s">
        <v>158</v>
      </c>
      <c r="V1481" s="5" t="s">
        <v>158</v>
      </c>
      <c r="W1481" s="5" t="s">
        <v>257</v>
      </c>
      <c r="AB1481" s="5" t="s">
        <v>216</v>
      </c>
      <c r="AC1481" s="1" t="s">
        <v>162</v>
      </c>
      <c r="AD1481" s="1" t="s">
        <v>162</v>
      </c>
      <c r="AE1481" s="1" t="s">
        <v>162</v>
      </c>
      <c r="AF1481" s="1" t="s">
        <v>162</v>
      </c>
      <c r="AG1481" s="1" t="s">
        <v>162</v>
      </c>
      <c r="AH1481" s="1" t="s">
        <v>162</v>
      </c>
      <c r="AI1481" s="1" t="s">
        <v>162</v>
      </c>
      <c r="AJ1481" s="1" t="s">
        <v>162</v>
      </c>
      <c r="AK1481" s="1" t="s">
        <v>162</v>
      </c>
      <c r="AL1481" s="1" t="s">
        <v>162</v>
      </c>
      <c r="AM1481" s="1" t="s">
        <v>162</v>
      </c>
      <c r="AN1481" s="1" t="s">
        <v>162</v>
      </c>
      <c r="AO1481" s="1" t="s">
        <v>162</v>
      </c>
      <c r="AP1481" s="1" t="s">
        <v>162</v>
      </c>
      <c r="AQ1481" s="1" t="s">
        <v>162</v>
      </c>
      <c r="AR1481" s="1" t="s">
        <v>162</v>
      </c>
      <c r="AS1481" s="1" t="s">
        <v>162</v>
      </c>
      <c r="AT1481" s="1" t="s">
        <v>162</v>
      </c>
      <c r="AU1481" s="1" t="s">
        <v>162</v>
      </c>
      <c r="AV1481" s="1" t="s">
        <v>162</v>
      </c>
      <c r="AW1481" s="1" t="s">
        <v>162</v>
      </c>
      <c r="AX1481" s="1" t="s">
        <v>162</v>
      </c>
      <c r="AY1481" s="1" t="s">
        <v>162</v>
      </c>
      <c r="AZ1481" s="1" t="s">
        <v>162</v>
      </c>
      <c r="BA1481" s="1" t="s">
        <v>162</v>
      </c>
      <c r="BB1481" s="1" t="s">
        <v>162</v>
      </c>
      <c r="BC1481" s="1" t="s">
        <v>162</v>
      </c>
      <c r="BD1481" s="1" t="s">
        <v>162</v>
      </c>
      <c r="BE1481" s="1" t="s">
        <v>162</v>
      </c>
      <c r="BS1481" s="1" t="s">
        <v>7746</v>
      </c>
      <c r="BT1481" s="5" t="s">
        <v>466</v>
      </c>
      <c r="BU1481" s="1" t="s">
        <v>240</v>
      </c>
      <c r="BZ1481" s="1" t="s">
        <v>181</v>
      </c>
      <c r="CA1481" s="8" t="s">
        <v>17043</v>
      </c>
      <c r="CB1481" s="1" t="s">
        <v>3048</v>
      </c>
    </row>
    <row r="1482">
      <c r="A1482" s="1" t="s">
        <v>15092</v>
      </c>
      <c r="B1482" s="1" t="s">
        <v>17038</v>
      </c>
      <c r="C1482" s="1" t="s">
        <v>7655</v>
      </c>
      <c r="D1482" s="1" t="s">
        <v>126</v>
      </c>
      <c r="E1482" s="1" t="s">
        <v>128</v>
      </c>
      <c r="F1482" s="5" t="s">
        <v>150</v>
      </c>
      <c r="G1482" s="1" t="s">
        <v>7745</v>
      </c>
      <c r="H1482" s="1" t="s">
        <v>7746</v>
      </c>
      <c r="I1482" s="5" t="s">
        <v>150</v>
      </c>
      <c r="M1482" s="5" t="s">
        <v>150</v>
      </c>
      <c r="N1482" s="5" t="s">
        <v>15764</v>
      </c>
      <c r="O1482" s="5" t="s">
        <v>379</v>
      </c>
      <c r="P1482" s="5" t="s">
        <v>174</v>
      </c>
      <c r="Q1482" s="5" t="s">
        <v>150</v>
      </c>
      <c r="R1482" s="5" t="s">
        <v>155</v>
      </c>
      <c r="S1482" s="5" t="s">
        <v>156</v>
      </c>
      <c r="T1482" s="5" t="s">
        <v>16692</v>
      </c>
      <c r="U1482" s="5" t="s">
        <v>158</v>
      </c>
      <c r="V1482" s="5" t="s">
        <v>158</v>
      </c>
      <c r="W1482" s="5" t="s">
        <v>810</v>
      </c>
      <c r="AB1482" s="5" t="s">
        <v>155</v>
      </c>
      <c r="AC1482" s="1" t="s">
        <v>162</v>
      </c>
      <c r="AD1482" s="1" t="s">
        <v>162</v>
      </c>
      <c r="AE1482" s="1" t="s">
        <v>162</v>
      </c>
      <c r="AF1482" s="1" t="s">
        <v>162</v>
      </c>
      <c r="AG1482" s="1" t="s">
        <v>162</v>
      </c>
      <c r="AH1482" s="1" t="s">
        <v>162</v>
      </c>
      <c r="AI1482" s="1" t="s">
        <v>162</v>
      </c>
      <c r="AJ1482" s="1" t="s">
        <v>162</v>
      </c>
      <c r="AK1482" s="1" t="s">
        <v>162</v>
      </c>
      <c r="AL1482" s="1" t="s">
        <v>162</v>
      </c>
      <c r="AM1482" s="1" t="s">
        <v>162</v>
      </c>
      <c r="AN1482" s="1" t="s">
        <v>162</v>
      </c>
      <c r="AO1482" s="1" t="s">
        <v>162</v>
      </c>
      <c r="AP1482" s="1" t="s">
        <v>162</v>
      </c>
      <c r="AQ1482" s="1" t="s">
        <v>162</v>
      </c>
      <c r="AR1482" s="1" t="s">
        <v>162</v>
      </c>
      <c r="AS1482" s="1" t="s">
        <v>162</v>
      </c>
      <c r="AT1482" s="1" t="s">
        <v>162</v>
      </c>
      <c r="AU1482" s="1" t="s">
        <v>162</v>
      </c>
      <c r="AV1482" s="1" t="s">
        <v>162</v>
      </c>
      <c r="AW1482" s="1" t="s">
        <v>162</v>
      </c>
      <c r="AX1482" s="1" t="s">
        <v>162</v>
      </c>
      <c r="AY1482" s="1" t="s">
        <v>162</v>
      </c>
      <c r="AZ1482" s="1" t="s">
        <v>162</v>
      </c>
      <c r="BA1482" s="1" t="s">
        <v>162</v>
      </c>
      <c r="BB1482" s="1" t="s">
        <v>162</v>
      </c>
      <c r="BC1482" s="1" t="s">
        <v>162</v>
      </c>
      <c r="BD1482" s="1" t="s">
        <v>162</v>
      </c>
      <c r="BE1482" s="1" t="s">
        <v>162</v>
      </c>
      <c r="BS1482" s="1" t="s">
        <v>7746</v>
      </c>
      <c r="BT1482" s="5" t="s">
        <v>379</v>
      </c>
      <c r="BY1482" s="1" t="s">
        <v>1203</v>
      </c>
      <c r="BZ1482" s="1" t="s">
        <v>181</v>
      </c>
      <c r="CA1482" s="8" t="s">
        <v>17048</v>
      </c>
      <c r="CB1482" s="1" t="s">
        <v>3048</v>
      </c>
    </row>
    <row r="1483">
      <c r="A1483" s="1" t="s">
        <v>9451</v>
      </c>
      <c r="B1483" s="1" t="s">
        <v>17050</v>
      </c>
      <c r="C1483" s="1" t="s">
        <v>17051</v>
      </c>
      <c r="D1483" s="1" t="s">
        <v>126</v>
      </c>
      <c r="E1483" s="1" t="s">
        <v>128</v>
      </c>
      <c r="F1483" s="5" t="s">
        <v>155</v>
      </c>
      <c r="G1483" s="1" t="s">
        <v>9455</v>
      </c>
      <c r="H1483" s="1" t="s">
        <v>9457</v>
      </c>
      <c r="I1483" s="5" t="s">
        <v>150</v>
      </c>
      <c r="M1483" s="5" t="s">
        <v>174</v>
      </c>
      <c r="N1483" s="5" t="s">
        <v>17053</v>
      </c>
      <c r="O1483" s="5" t="s">
        <v>2306</v>
      </c>
      <c r="P1483" s="5" t="s">
        <v>150</v>
      </c>
      <c r="Q1483" s="5" t="s">
        <v>155</v>
      </c>
      <c r="R1483" s="5" t="s">
        <v>155</v>
      </c>
      <c r="S1483" s="5" t="s">
        <v>156</v>
      </c>
      <c r="T1483" s="5" t="s">
        <v>9543</v>
      </c>
      <c r="U1483" s="5" t="s">
        <v>158</v>
      </c>
      <c r="V1483" s="5" t="s">
        <v>158</v>
      </c>
      <c r="W1483" s="5" t="s">
        <v>360</v>
      </c>
      <c r="AB1483" s="5" t="s">
        <v>155</v>
      </c>
      <c r="AC1483" s="1" t="s">
        <v>162</v>
      </c>
      <c r="AD1483" s="1" t="s">
        <v>162</v>
      </c>
      <c r="AE1483" s="1" t="s">
        <v>162</v>
      </c>
      <c r="AF1483" s="1" t="s">
        <v>162</v>
      </c>
      <c r="AG1483" s="1" t="s">
        <v>162</v>
      </c>
      <c r="AH1483" s="1" t="s">
        <v>162</v>
      </c>
      <c r="AI1483" s="1" t="s">
        <v>162</v>
      </c>
      <c r="AJ1483" s="1" t="s">
        <v>162</v>
      </c>
      <c r="AK1483" s="1" t="s">
        <v>162</v>
      </c>
      <c r="AL1483" s="1" t="s">
        <v>162</v>
      </c>
      <c r="AM1483" s="1" t="s">
        <v>162</v>
      </c>
      <c r="AN1483" s="1" t="s">
        <v>162</v>
      </c>
      <c r="AO1483" s="1" t="s">
        <v>162</v>
      </c>
      <c r="AP1483" s="1" t="s">
        <v>162</v>
      </c>
      <c r="AQ1483" s="1" t="s">
        <v>162</v>
      </c>
      <c r="AR1483" s="1" t="s">
        <v>162</v>
      </c>
      <c r="AS1483" s="1" t="s">
        <v>162</v>
      </c>
      <c r="AT1483" s="1" t="s">
        <v>162</v>
      </c>
      <c r="AU1483" s="1" t="s">
        <v>162</v>
      </c>
      <c r="AV1483" s="1" t="s">
        <v>162</v>
      </c>
      <c r="AW1483" s="1" t="s">
        <v>162</v>
      </c>
      <c r="AX1483" s="1" t="s">
        <v>162</v>
      </c>
      <c r="AY1483" s="1" t="s">
        <v>162</v>
      </c>
      <c r="AZ1483" s="1" t="s">
        <v>162</v>
      </c>
      <c r="BA1483" s="1" t="s">
        <v>162</v>
      </c>
      <c r="BB1483" s="1" t="s">
        <v>162</v>
      </c>
      <c r="BC1483" s="1" t="s">
        <v>162</v>
      </c>
      <c r="BD1483" s="1" t="s">
        <v>162</v>
      </c>
      <c r="BE1483" s="1" t="s">
        <v>162</v>
      </c>
      <c r="BS1483" s="1" t="s">
        <v>7659</v>
      </c>
      <c r="BT1483" s="5" t="s">
        <v>2306</v>
      </c>
      <c r="BU1483" s="1" t="s">
        <v>184</v>
      </c>
      <c r="BZ1483" s="1" t="s">
        <v>181</v>
      </c>
      <c r="CA1483" s="8" t="s">
        <v>17054</v>
      </c>
      <c r="CB1483" s="1" t="s">
        <v>617</v>
      </c>
    </row>
    <row r="1484">
      <c r="A1484" s="1" t="s">
        <v>9440</v>
      </c>
      <c r="B1484" s="1" t="s">
        <v>17050</v>
      </c>
      <c r="C1484" s="1" t="s">
        <v>17056</v>
      </c>
      <c r="D1484" s="1" t="s">
        <v>126</v>
      </c>
      <c r="E1484" s="1" t="s">
        <v>128</v>
      </c>
      <c r="F1484" s="5" t="s">
        <v>174</v>
      </c>
      <c r="G1484" s="1" t="s">
        <v>7666</v>
      </c>
      <c r="H1484" s="1" t="s">
        <v>9443</v>
      </c>
      <c r="I1484" s="5" t="s">
        <v>150</v>
      </c>
      <c r="M1484" s="5" t="s">
        <v>174</v>
      </c>
      <c r="N1484" s="5" t="s">
        <v>17057</v>
      </c>
      <c r="O1484" s="5" t="s">
        <v>713</v>
      </c>
      <c r="P1484" s="5" t="s">
        <v>174</v>
      </c>
      <c r="Q1484" s="5" t="s">
        <v>174</v>
      </c>
      <c r="R1484" s="5" t="s">
        <v>155</v>
      </c>
      <c r="S1484" s="5" t="s">
        <v>156</v>
      </c>
      <c r="T1484" s="5" t="s">
        <v>158</v>
      </c>
      <c r="U1484" s="5" t="s">
        <v>241</v>
      </c>
      <c r="V1484" s="5" t="s">
        <v>158</v>
      </c>
      <c r="W1484" s="5" t="s">
        <v>898</v>
      </c>
      <c r="AB1484" s="5" t="s">
        <v>150</v>
      </c>
      <c r="AC1484" s="1" t="s">
        <v>162</v>
      </c>
      <c r="AD1484" s="1" t="s">
        <v>162</v>
      </c>
      <c r="AE1484" s="1" t="s">
        <v>162</v>
      </c>
      <c r="AF1484" s="1" t="s">
        <v>162</v>
      </c>
      <c r="AG1484" s="1" t="s">
        <v>162</v>
      </c>
      <c r="AH1484" s="1" t="s">
        <v>162</v>
      </c>
      <c r="AI1484" s="1" t="s">
        <v>162</v>
      </c>
      <c r="AJ1484" s="1" t="s">
        <v>162</v>
      </c>
      <c r="AK1484" s="1" t="s">
        <v>162</v>
      </c>
      <c r="AL1484" s="1" t="s">
        <v>162</v>
      </c>
      <c r="AM1484" s="1" t="s">
        <v>162</v>
      </c>
      <c r="AN1484" s="1" t="s">
        <v>162</v>
      </c>
      <c r="AO1484" s="1" t="s">
        <v>162</v>
      </c>
      <c r="AP1484" s="1" t="s">
        <v>162</v>
      </c>
      <c r="AQ1484" s="1" t="s">
        <v>162</v>
      </c>
      <c r="AR1484" s="1" t="s">
        <v>162</v>
      </c>
      <c r="AS1484" s="1" t="s">
        <v>162</v>
      </c>
      <c r="AT1484" s="1" t="s">
        <v>162</v>
      </c>
      <c r="AU1484" s="1" t="s">
        <v>162</v>
      </c>
      <c r="AV1484" s="1" t="s">
        <v>162</v>
      </c>
      <c r="AW1484" s="1" t="s">
        <v>162</v>
      </c>
      <c r="AX1484" s="1" t="s">
        <v>162</v>
      </c>
      <c r="AY1484" s="1" t="s">
        <v>162</v>
      </c>
      <c r="AZ1484" s="1" t="s">
        <v>162</v>
      </c>
      <c r="BA1484" s="1" t="s">
        <v>162</v>
      </c>
      <c r="BB1484" s="1" t="s">
        <v>162</v>
      </c>
      <c r="BC1484" s="1" t="s">
        <v>162</v>
      </c>
      <c r="BD1484" s="1" t="s">
        <v>162</v>
      </c>
      <c r="BE1484" s="1" t="s">
        <v>162</v>
      </c>
      <c r="BS1484" s="1" t="s">
        <v>7659</v>
      </c>
      <c r="BT1484" s="5" t="s">
        <v>713</v>
      </c>
      <c r="BW1484" s="1" t="s">
        <v>467</v>
      </c>
      <c r="BZ1484" s="1" t="s">
        <v>181</v>
      </c>
      <c r="CA1484" s="8" t="s">
        <v>17059</v>
      </c>
      <c r="CB1484" s="1" t="s">
        <v>617</v>
      </c>
    </row>
    <row r="1485">
      <c r="A1485" s="1" t="s">
        <v>9429</v>
      </c>
      <c r="B1485" s="1" t="s">
        <v>17061</v>
      </c>
      <c r="C1485" s="1" t="s">
        <v>17062</v>
      </c>
      <c r="D1485" s="1" t="s">
        <v>126</v>
      </c>
      <c r="E1485" s="1" t="s">
        <v>128</v>
      </c>
      <c r="F1485" s="5" t="s">
        <v>150</v>
      </c>
      <c r="G1485" s="1" t="s">
        <v>7658</v>
      </c>
      <c r="H1485" s="1" t="s">
        <v>9433</v>
      </c>
      <c r="I1485" s="5" t="s">
        <v>150</v>
      </c>
      <c r="M1485" s="5" t="s">
        <v>150</v>
      </c>
      <c r="N1485" s="5" t="s">
        <v>14077</v>
      </c>
      <c r="O1485" s="5" t="s">
        <v>713</v>
      </c>
      <c r="P1485" s="5" t="s">
        <v>174</v>
      </c>
      <c r="Q1485" s="5" t="s">
        <v>150</v>
      </c>
      <c r="R1485" s="5" t="s">
        <v>155</v>
      </c>
      <c r="S1485" s="5" t="s">
        <v>155</v>
      </c>
      <c r="T1485" s="5" t="s">
        <v>7452</v>
      </c>
      <c r="U1485" s="5" t="s">
        <v>158</v>
      </c>
      <c r="V1485" s="5" t="s">
        <v>158</v>
      </c>
      <c r="W1485" s="5" t="s">
        <v>360</v>
      </c>
      <c r="AB1485" s="5" t="s">
        <v>155</v>
      </c>
      <c r="AC1485" s="1" t="s">
        <v>162</v>
      </c>
      <c r="AD1485" s="1" t="s">
        <v>162</v>
      </c>
      <c r="AE1485" s="1" t="s">
        <v>162</v>
      </c>
      <c r="AF1485" s="1" t="s">
        <v>162</v>
      </c>
      <c r="AG1485" s="1" t="s">
        <v>162</v>
      </c>
      <c r="AH1485" s="1" t="s">
        <v>162</v>
      </c>
      <c r="AI1485" s="1" t="s">
        <v>162</v>
      </c>
      <c r="AJ1485" s="1" t="s">
        <v>162</v>
      </c>
      <c r="AK1485" s="1" t="s">
        <v>162</v>
      </c>
      <c r="AL1485" s="1" t="s">
        <v>162</v>
      </c>
      <c r="AM1485" s="1" t="s">
        <v>162</v>
      </c>
      <c r="AN1485" s="1" t="s">
        <v>162</v>
      </c>
      <c r="AO1485" s="1" t="s">
        <v>162</v>
      </c>
      <c r="AP1485" s="1" t="s">
        <v>162</v>
      </c>
      <c r="AQ1485" s="1" t="s">
        <v>162</v>
      </c>
      <c r="AR1485" s="1" t="s">
        <v>162</v>
      </c>
      <c r="AS1485" s="1" t="s">
        <v>162</v>
      </c>
      <c r="AT1485" s="1" t="s">
        <v>162</v>
      </c>
      <c r="AU1485" s="1" t="s">
        <v>162</v>
      </c>
      <c r="AV1485" s="1" t="s">
        <v>162</v>
      </c>
      <c r="AW1485" s="1" t="s">
        <v>162</v>
      </c>
      <c r="AX1485" s="1" t="s">
        <v>162</v>
      </c>
      <c r="AY1485" s="1" t="s">
        <v>162</v>
      </c>
      <c r="AZ1485" s="1" t="s">
        <v>162</v>
      </c>
      <c r="BA1485" s="1" t="s">
        <v>162</v>
      </c>
      <c r="BB1485" s="1" t="s">
        <v>162</v>
      </c>
      <c r="BC1485" s="1" t="s">
        <v>162</v>
      </c>
      <c r="BD1485" s="1" t="s">
        <v>162</v>
      </c>
      <c r="BE1485" s="1" t="s">
        <v>162</v>
      </c>
      <c r="BS1485" s="1" t="s">
        <v>7659</v>
      </c>
      <c r="BT1485" s="5" t="s">
        <v>713</v>
      </c>
      <c r="BU1485" s="1" t="s">
        <v>184</v>
      </c>
      <c r="BZ1485" s="1" t="s">
        <v>181</v>
      </c>
      <c r="CA1485" s="8" t="s">
        <v>17063</v>
      </c>
      <c r="CB1485" s="1" t="s">
        <v>617</v>
      </c>
    </row>
    <row r="1486">
      <c r="A1486" s="1" t="s">
        <v>14979</v>
      </c>
      <c r="B1486" s="1" t="s">
        <v>17066</v>
      </c>
      <c r="C1486" s="1" t="s">
        <v>17067</v>
      </c>
      <c r="D1486" s="1" t="s">
        <v>126</v>
      </c>
      <c r="E1486" s="1" t="s">
        <v>128</v>
      </c>
      <c r="F1486" s="5" t="s">
        <v>150</v>
      </c>
      <c r="G1486" s="1" t="s">
        <v>14982</v>
      </c>
      <c r="H1486" s="1" t="s">
        <v>14983</v>
      </c>
      <c r="I1486" s="5" t="s">
        <v>150</v>
      </c>
      <c r="M1486" s="5" t="s">
        <v>174</v>
      </c>
      <c r="N1486" s="5" t="s">
        <v>17070</v>
      </c>
      <c r="O1486" s="5" t="s">
        <v>216</v>
      </c>
      <c r="P1486" s="5" t="s">
        <v>150</v>
      </c>
      <c r="Q1486" s="5" t="s">
        <v>155</v>
      </c>
      <c r="R1486" s="5" t="s">
        <v>174</v>
      </c>
      <c r="S1486" s="5" t="s">
        <v>150</v>
      </c>
      <c r="BS1486" s="1" t="s">
        <v>7627</v>
      </c>
      <c r="BT1486" s="5" t="s">
        <v>216</v>
      </c>
      <c r="BZ1486" s="1" t="s">
        <v>181</v>
      </c>
      <c r="CA1486" s="8" t="s">
        <v>17073</v>
      </c>
      <c r="CB1486" s="1" t="s">
        <v>196</v>
      </c>
    </row>
    <row r="1487">
      <c r="A1487" s="1" t="s">
        <v>15016</v>
      </c>
      <c r="B1487" s="1" t="s">
        <v>17067</v>
      </c>
      <c r="C1487" s="1" t="s">
        <v>17076</v>
      </c>
      <c r="D1487" s="1" t="s">
        <v>126</v>
      </c>
      <c r="E1487" s="1" t="s">
        <v>128</v>
      </c>
      <c r="F1487" s="5" t="s">
        <v>155</v>
      </c>
      <c r="G1487" s="1" t="s">
        <v>15018</v>
      </c>
      <c r="H1487" s="1" t="s">
        <v>15019</v>
      </c>
      <c r="I1487" s="5" t="s">
        <v>150</v>
      </c>
      <c r="M1487" s="5" t="s">
        <v>150</v>
      </c>
      <c r="N1487" s="5" t="s">
        <v>17077</v>
      </c>
      <c r="O1487" s="5" t="s">
        <v>1287</v>
      </c>
      <c r="P1487" s="5" t="s">
        <v>150</v>
      </c>
      <c r="Q1487" s="5" t="s">
        <v>155</v>
      </c>
      <c r="R1487" s="5" t="s">
        <v>174</v>
      </c>
      <c r="S1487" s="5" t="s">
        <v>174</v>
      </c>
      <c r="T1487" s="5" t="s">
        <v>158</v>
      </c>
      <c r="U1487" s="5" t="s">
        <v>158</v>
      </c>
      <c r="V1487" s="5" t="s">
        <v>158</v>
      </c>
      <c r="W1487" s="5" t="s">
        <v>159</v>
      </c>
      <c r="X1487" s="1" t="s">
        <v>591</v>
      </c>
      <c r="AB1487" s="5" t="s">
        <v>216</v>
      </c>
      <c r="AC1487" s="1" t="s">
        <v>162</v>
      </c>
      <c r="AD1487" s="1" t="s">
        <v>162</v>
      </c>
      <c r="AE1487" s="1" t="s">
        <v>162</v>
      </c>
      <c r="AF1487" s="1" t="s">
        <v>162</v>
      </c>
      <c r="AG1487" s="1" t="s">
        <v>162</v>
      </c>
      <c r="AH1487" s="1" t="s">
        <v>162</v>
      </c>
      <c r="AI1487" s="1" t="s">
        <v>162</v>
      </c>
      <c r="AJ1487" s="1" t="s">
        <v>162</v>
      </c>
      <c r="AK1487" s="1" t="s">
        <v>162</v>
      </c>
      <c r="AL1487" s="1" t="s">
        <v>162</v>
      </c>
      <c r="AM1487" s="1" t="s">
        <v>162</v>
      </c>
      <c r="AN1487" s="1" t="s">
        <v>162</v>
      </c>
      <c r="AO1487" s="1" t="s">
        <v>162</v>
      </c>
      <c r="AP1487" s="1" t="s">
        <v>162</v>
      </c>
      <c r="AQ1487" s="1" t="s">
        <v>162</v>
      </c>
      <c r="AR1487" s="1" t="s">
        <v>162</v>
      </c>
      <c r="AS1487" s="1" t="s">
        <v>162</v>
      </c>
      <c r="AT1487" s="1" t="s">
        <v>162</v>
      </c>
      <c r="AU1487" s="1" t="s">
        <v>162</v>
      </c>
      <c r="AV1487" s="1" t="s">
        <v>162</v>
      </c>
      <c r="AW1487" s="1" t="s">
        <v>162</v>
      </c>
      <c r="AX1487" s="1" t="s">
        <v>162</v>
      </c>
      <c r="AY1487" s="1" t="s">
        <v>162</v>
      </c>
      <c r="AZ1487" s="1" t="s">
        <v>162</v>
      </c>
      <c r="BA1487" s="1" t="s">
        <v>162</v>
      </c>
      <c r="BB1487" s="1" t="s">
        <v>162</v>
      </c>
      <c r="BC1487" s="1" t="s">
        <v>162</v>
      </c>
      <c r="BD1487" s="1" t="s">
        <v>162</v>
      </c>
      <c r="BE1487" s="1" t="s">
        <v>162</v>
      </c>
      <c r="BS1487" s="1" t="s">
        <v>7627</v>
      </c>
      <c r="BT1487" s="5" t="s">
        <v>1287</v>
      </c>
      <c r="BY1487" s="1" t="s">
        <v>180</v>
      </c>
      <c r="BZ1487" s="1" t="s">
        <v>181</v>
      </c>
      <c r="CA1487" s="8" t="s">
        <v>17079</v>
      </c>
      <c r="CB1487" s="1" t="s">
        <v>196</v>
      </c>
    </row>
    <row r="1488">
      <c r="A1488" s="1" t="s">
        <v>15003</v>
      </c>
      <c r="B1488" s="1" t="s">
        <v>17076</v>
      </c>
      <c r="C1488" s="1" t="s">
        <v>17081</v>
      </c>
      <c r="D1488" s="1" t="s">
        <v>126</v>
      </c>
      <c r="E1488" s="1" t="s">
        <v>128</v>
      </c>
      <c r="F1488" s="5" t="s">
        <v>174</v>
      </c>
      <c r="G1488" s="1" t="s">
        <v>15006</v>
      </c>
      <c r="H1488" s="1" t="s">
        <v>15007</v>
      </c>
      <c r="I1488" s="5" t="s">
        <v>150</v>
      </c>
      <c r="M1488" s="5" t="s">
        <v>174</v>
      </c>
      <c r="N1488" s="5" t="s">
        <v>17082</v>
      </c>
      <c r="O1488" s="5" t="s">
        <v>1273</v>
      </c>
      <c r="P1488" s="5" t="s">
        <v>174</v>
      </c>
      <c r="Q1488" s="5" t="s">
        <v>174</v>
      </c>
      <c r="R1488" s="5" t="s">
        <v>155</v>
      </c>
      <c r="S1488" s="5" t="s">
        <v>156</v>
      </c>
      <c r="T1488" s="5" t="s">
        <v>158</v>
      </c>
      <c r="U1488" s="5" t="s">
        <v>158</v>
      </c>
      <c r="V1488" s="5" t="s">
        <v>158</v>
      </c>
      <c r="W1488" s="5" t="s">
        <v>257</v>
      </c>
      <c r="AB1488" s="5" t="s">
        <v>216</v>
      </c>
      <c r="AC1488" s="1" t="s">
        <v>162</v>
      </c>
      <c r="AD1488" s="1" t="s">
        <v>162</v>
      </c>
      <c r="AE1488" s="1" t="s">
        <v>162</v>
      </c>
      <c r="AF1488" s="1" t="s">
        <v>162</v>
      </c>
      <c r="AG1488" s="1" t="s">
        <v>162</v>
      </c>
      <c r="AH1488" s="1" t="s">
        <v>162</v>
      </c>
      <c r="AI1488" s="1" t="s">
        <v>162</v>
      </c>
      <c r="AJ1488" s="1" t="s">
        <v>162</v>
      </c>
      <c r="AK1488" s="1" t="s">
        <v>162</v>
      </c>
      <c r="AL1488" s="1" t="s">
        <v>162</v>
      </c>
      <c r="AM1488" s="1" t="s">
        <v>162</v>
      </c>
      <c r="AN1488" s="1" t="s">
        <v>162</v>
      </c>
      <c r="AO1488" s="1" t="s">
        <v>162</v>
      </c>
      <c r="AP1488" s="1" t="s">
        <v>162</v>
      </c>
      <c r="AQ1488" s="1" t="s">
        <v>162</v>
      </c>
      <c r="AR1488" s="1" t="s">
        <v>162</v>
      </c>
      <c r="AS1488" s="1" t="s">
        <v>162</v>
      </c>
      <c r="AT1488" s="1" t="s">
        <v>162</v>
      </c>
      <c r="AU1488" s="1" t="s">
        <v>162</v>
      </c>
      <c r="AV1488" s="1" t="s">
        <v>162</v>
      </c>
      <c r="AW1488" s="1" t="s">
        <v>162</v>
      </c>
      <c r="AX1488" s="1" t="s">
        <v>162</v>
      </c>
      <c r="AY1488" s="1" t="s">
        <v>162</v>
      </c>
      <c r="AZ1488" s="1" t="s">
        <v>162</v>
      </c>
      <c r="BA1488" s="1" t="s">
        <v>259</v>
      </c>
      <c r="BB1488" s="1" t="s">
        <v>162</v>
      </c>
      <c r="BC1488" s="1" t="s">
        <v>162</v>
      </c>
      <c r="BD1488" s="1" t="s">
        <v>162</v>
      </c>
      <c r="BE1488" s="1" t="s">
        <v>162</v>
      </c>
      <c r="BH1488" s="5" t="s">
        <v>4484</v>
      </c>
      <c r="BI1488" s="5" t="s">
        <v>2915</v>
      </c>
      <c r="BS1488" s="1" t="s">
        <v>7627</v>
      </c>
      <c r="BT1488" s="5" t="s">
        <v>1273</v>
      </c>
      <c r="BU1488" s="1" t="s">
        <v>240</v>
      </c>
      <c r="BZ1488" s="1" t="s">
        <v>181</v>
      </c>
      <c r="CA1488" s="8" t="s">
        <v>17084</v>
      </c>
      <c r="CB1488" s="1" t="s">
        <v>196</v>
      </c>
    </row>
    <row r="1489">
      <c r="A1489" s="1" t="s">
        <v>14992</v>
      </c>
      <c r="B1489" s="1" t="s">
        <v>17081</v>
      </c>
      <c r="C1489" s="1" t="s">
        <v>17087</v>
      </c>
      <c r="D1489" s="1" t="s">
        <v>126</v>
      </c>
      <c r="E1489" s="1" t="s">
        <v>128</v>
      </c>
      <c r="F1489" s="5" t="s">
        <v>150</v>
      </c>
      <c r="G1489" s="1" t="s">
        <v>14995</v>
      </c>
      <c r="H1489" s="1" t="s">
        <v>14996</v>
      </c>
      <c r="I1489" s="5" t="s">
        <v>150</v>
      </c>
      <c r="M1489" s="5" t="s">
        <v>150</v>
      </c>
      <c r="N1489" s="5" t="s">
        <v>17088</v>
      </c>
      <c r="O1489" s="5" t="s">
        <v>1844</v>
      </c>
      <c r="P1489" s="5" t="s">
        <v>174</v>
      </c>
      <c r="Q1489" s="5" t="s">
        <v>150</v>
      </c>
      <c r="R1489" s="5" t="s">
        <v>155</v>
      </c>
      <c r="S1489" s="5" t="s">
        <v>155</v>
      </c>
      <c r="T1489" s="5" t="s">
        <v>896</v>
      </c>
      <c r="U1489" s="5" t="s">
        <v>158</v>
      </c>
      <c r="V1489" s="5" t="s">
        <v>158</v>
      </c>
      <c r="W1489" s="5" t="s">
        <v>6488</v>
      </c>
      <c r="AB1489" s="5" t="s">
        <v>150</v>
      </c>
      <c r="AC1489" s="1" t="s">
        <v>162</v>
      </c>
      <c r="AD1489" s="1" t="s">
        <v>162</v>
      </c>
      <c r="AE1489" s="1" t="s">
        <v>162</v>
      </c>
      <c r="AF1489" s="1" t="s">
        <v>162</v>
      </c>
      <c r="AG1489" s="1" t="s">
        <v>162</v>
      </c>
      <c r="AH1489" s="1" t="s">
        <v>162</v>
      </c>
      <c r="AI1489" s="1" t="s">
        <v>162</v>
      </c>
      <c r="AJ1489" s="1" t="s">
        <v>162</v>
      </c>
      <c r="AK1489" s="1" t="s">
        <v>162</v>
      </c>
      <c r="AL1489" s="1" t="s">
        <v>162</v>
      </c>
      <c r="AM1489" s="1" t="s">
        <v>162</v>
      </c>
      <c r="AN1489" s="1" t="s">
        <v>162</v>
      </c>
      <c r="AO1489" s="1" t="s">
        <v>162</v>
      </c>
      <c r="AP1489" s="1" t="s">
        <v>162</v>
      </c>
      <c r="AQ1489" s="1" t="s">
        <v>162</v>
      </c>
      <c r="AR1489" s="1" t="s">
        <v>162</v>
      </c>
      <c r="AS1489" s="1" t="s">
        <v>162</v>
      </c>
      <c r="AT1489" s="1" t="s">
        <v>162</v>
      </c>
      <c r="AU1489" s="1" t="s">
        <v>162</v>
      </c>
      <c r="AV1489" s="1" t="s">
        <v>162</v>
      </c>
      <c r="AW1489" s="1" t="s">
        <v>162</v>
      </c>
      <c r="AX1489" s="1" t="s">
        <v>162</v>
      </c>
      <c r="AY1489" s="1" t="s">
        <v>162</v>
      </c>
      <c r="AZ1489" s="1" t="s">
        <v>162</v>
      </c>
      <c r="BA1489" s="1" t="s">
        <v>162</v>
      </c>
      <c r="BB1489" s="1" t="s">
        <v>162</v>
      </c>
      <c r="BC1489" s="1" t="s">
        <v>162</v>
      </c>
      <c r="BD1489" s="1" t="s">
        <v>162</v>
      </c>
      <c r="BE1489" s="1" t="s">
        <v>162</v>
      </c>
      <c r="BS1489" s="1" t="s">
        <v>7627</v>
      </c>
      <c r="BT1489" s="5" t="s">
        <v>1844</v>
      </c>
      <c r="BW1489" s="1" t="s">
        <v>978</v>
      </c>
      <c r="BZ1489" s="1" t="s">
        <v>181</v>
      </c>
      <c r="CA1489" s="8" t="s">
        <v>17089</v>
      </c>
      <c r="CB1489" s="1" t="s">
        <v>196</v>
      </c>
    </row>
    <row r="1490">
      <c r="A1490" s="1" t="s">
        <v>12665</v>
      </c>
      <c r="B1490" s="1" t="s">
        <v>17094</v>
      </c>
      <c r="C1490" s="1" t="s">
        <v>7519</v>
      </c>
      <c r="D1490" s="1" t="s">
        <v>126</v>
      </c>
      <c r="E1490" s="1" t="s">
        <v>128</v>
      </c>
      <c r="F1490" s="5" t="s">
        <v>155</v>
      </c>
      <c r="G1490" s="1" t="s">
        <v>12667</v>
      </c>
      <c r="H1490" s="1" t="s">
        <v>12668</v>
      </c>
      <c r="I1490" s="5" t="s">
        <v>150</v>
      </c>
      <c r="M1490" s="5" t="s">
        <v>174</v>
      </c>
      <c r="N1490" s="5" t="s">
        <v>17095</v>
      </c>
      <c r="O1490" s="5" t="s">
        <v>662</v>
      </c>
      <c r="P1490" s="5" t="s">
        <v>150</v>
      </c>
      <c r="Q1490" s="5" t="s">
        <v>155</v>
      </c>
      <c r="R1490" s="5" t="s">
        <v>174</v>
      </c>
      <c r="S1490" s="5" t="s">
        <v>156</v>
      </c>
      <c r="T1490" s="5" t="s">
        <v>158</v>
      </c>
      <c r="U1490" s="5" t="s">
        <v>158</v>
      </c>
      <c r="V1490" s="5" t="s">
        <v>158</v>
      </c>
      <c r="W1490" s="5" t="s">
        <v>159</v>
      </c>
      <c r="X1490" s="1" t="s">
        <v>12015</v>
      </c>
      <c r="AB1490" s="5" t="s">
        <v>216</v>
      </c>
      <c r="AC1490" s="1" t="s">
        <v>162</v>
      </c>
      <c r="AD1490" s="1" t="s">
        <v>162</v>
      </c>
      <c r="AE1490" s="1" t="s">
        <v>162</v>
      </c>
      <c r="AF1490" s="1" t="s">
        <v>162</v>
      </c>
      <c r="AG1490" s="1" t="s">
        <v>162</v>
      </c>
      <c r="AH1490" s="1" t="s">
        <v>162</v>
      </c>
      <c r="AI1490" s="1" t="s">
        <v>162</v>
      </c>
      <c r="AJ1490" s="1" t="s">
        <v>162</v>
      </c>
      <c r="AK1490" s="1" t="s">
        <v>162</v>
      </c>
      <c r="AL1490" s="1" t="s">
        <v>162</v>
      </c>
      <c r="AM1490" s="1" t="s">
        <v>162</v>
      </c>
      <c r="AN1490" s="1" t="s">
        <v>162</v>
      </c>
      <c r="AO1490" s="1" t="s">
        <v>162</v>
      </c>
      <c r="AP1490" s="1" t="s">
        <v>162</v>
      </c>
      <c r="AQ1490" s="1" t="s">
        <v>162</v>
      </c>
      <c r="AR1490" s="1" t="s">
        <v>162</v>
      </c>
      <c r="AS1490" s="1" t="s">
        <v>162</v>
      </c>
      <c r="AT1490" s="1" t="s">
        <v>162</v>
      </c>
      <c r="AU1490" s="1" t="s">
        <v>162</v>
      </c>
      <c r="AV1490" s="1" t="s">
        <v>162</v>
      </c>
      <c r="AW1490" s="1" t="s">
        <v>162</v>
      </c>
      <c r="AX1490" s="1" t="s">
        <v>162</v>
      </c>
      <c r="AY1490" s="1" t="s">
        <v>162</v>
      </c>
      <c r="AZ1490" s="1" t="s">
        <v>162</v>
      </c>
      <c r="BA1490" s="1" t="s">
        <v>162</v>
      </c>
      <c r="BB1490" s="1" t="s">
        <v>162</v>
      </c>
      <c r="BC1490" s="1" t="s">
        <v>162</v>
      </c>
      <c r="BD1490" s="1" t="s">
        <v>162</v>
      </c>
      <c r="BE1490" s="1" t="s">
        <v>162</v>
      </c>
      <c r="BS1490" s="1" t="s">
        <v>7578</v>
      </c>
      <c r="BT1490" s="5" t="s">
        <v>662</v>
      </c>
      <c r="BY1490" s="1" t="s">
        <v>180</v>
      </c>
      <c r="BZ1490" s="1" t="s">
        <v>181</v>
      </c>
      <c r="CA1490" s="8" t="s">
        <v>17098</v>
      </c>
      <c r="CB1490" s="1" t="s">
        <v>196</v>
      </c>
    </row>
    <row r="1491">
      <c r="A1491" s="1" t="s">
        <v>12678</v>
      </c>
      <c r="B1491" s="1" t="s">
        <v>17094</v>
      </c>
      <c r="C1491" s="1" t="s">
        <v>17100</v>
      </c>
      <c r="D1491" s="1" t="s">
        <v>126</v>
      </c>
      <c r="E1491" s="1" t="s">
        <v>128</v>
      </c>
      <c r="F1491" s="5" t="s">
        <v>156</v>
      </c>
      <c r="G1491" s="1" t="s">
        <v>12683</v>
      </c>
      <c r="H1491" s="1" t="s">
        <v>12684</v>
      </c>
      <c r="I1491" s="5" t="s">
        <v>150</v>
      </c>
      <c r="M1491" s="5" t="s">
        <v>150</v>
      </c>
      <c r="N1491" s="5" t="s">
        <v>17101</v>
      </c>
      <c r="O1491" s="5" t="s">
        <v>1811</v>
      </c>
      <c r="P1491" s="5" t="s">
        <v>150</v>
      </c>
      <c r="Q1491" s="5" t="s">
        <v>155</v>
      </c>
      <c r="R1491" s="5" t="s">
        <v>174</v>
      </c>
      <c r="S1491" s="5" t="s">
        <v>155</v>
      </c>
      <c r="T1491" s="5" t="s">
        <v>158</v>
      </c>
      <c r="U1491" s="5" t="s">
        <v>158</v>
      </c>
      <c r="V1491" s="5" t="s">
        <v>158</v>
      </c>
      <c r="W1491" s="5" t="s">
        <v>159</v>
      </c>
      <c r="X1491" s="1" t="s">
        <v>591</v>
      </c>
      <c r="AB1491" s="5" t="s">
        <v>216</v>
      </c>
      <c r="AC1491" s="1" t="s">
        <v>162</v>
      </c>
      <c r="AD1491" s="1" t="s">
        <v>162</v>
      </c>
      <c r="AE1491" s="1" t="s">
        <v>162</v>
      </c>
      <c r="AF1491" s="1" t="s">
        <v>162</v>
      </c>
      <c r="AG1491" s="1" t="s">
        <v>162</v>
      </c>
      <c r="AH1491" s="1" t="s">
        <v>162</v>
      </c>
      <c r="AI1491" s="1" t="s">
        <v>162</v>
      </c>
      <c r="AJ1491" s="1" t="s">
        <v>162</v>
      </c>
      <c r="AK1491" s="1" t="s">
        <v>162</v>
      </c>
      <c r="AL1491" s="1" t="s">
        <v>162</v>
      </c>
      <c r="AM1491" s="1" t="s">
        <v>162</v>
      </c>
      <c r="AN1491" s="1" t="s">
        <v>162</v>
      </c>
      <c r="AO1491" s="1" t="s">
        <v>162</v>
      </c>
      <c r="AP1491" s="1" t="s">
        <v>162</v>
      </c>
      <c r="AQ1491" s="1" t="s">
        <v>162</v>
      </c>
      <c r="AR1491" s="1" t="s">
        <v>162</v>
      </c>
      <c r="AS1491" s="1" t="s">
        <v>162</v>
      </c>
      <c r="AT1491" s="1" t="s">
        <v>162</v>
      </c>
      <c r="AU1491" s="1" t="s">
        <v>162</v>
      </c>
      <c r="AV1491" s="1" t="s">
        <v>162</v>
      </c>
      <c r="AW1491" s="1" t="s">
        <v>162</v>
      </c>
      <c r="AX1491" s="1" t="s">
        <v>162</v>
      </c>
      <c r="AY1491" s="1" t="s">
        <v>162</v>
      </c>
      <c r="AZ1491" s="1" t="s">
        <v>162</v>
      </c>
      <c r="BA1491" s="1" t="s">
        <v>162</v>
      </c>
      <c r="BB1491" s="1" t="s">
        <v>162</v>
      </c>
      <c r="BC1491" s="1" t="s">
        <v>162</v>
      </c>
      <c r="BD1491" s="1" t="s">
        <v>162</v>
      </c>
      <c r="BE1491" s="1" t="s">
        <v>162</v>
      </c>
      <c r="BS1491" s="1" t="s">
        <v>7578</v>
      </c>
      <c r="BT1491" s="5" t="s">
        <v>1811</v>
      </c>
      <c r="BY1491" s="1" t="s">
        <v>180</v>
      </c>
      <c r="BZ1491" s="1" t="s">
        <v>181</v>
      </c>
      <c r="CA1491" s="8" t="s">
        <v>17102</v>
      </c>
      <c r="CB1491" s="1" t="s">
        <v>196</v>
      </c>
    </row>
    <row r="1492">
      <c r="A1492" s="1" t="s">
        <v>12657</v>
      </c>
      <c r="B1492" s="1" t="s">
        <v>7519</v>
      </c>
      <c r="C1492" s="1" t="s">
        <v>17103</v>
      </c>
      <c r="D1492" s="1" t="s">
        <v>126</v>
      </c>
      <c r="E1492" s="1" t="s">
        <v>128</v>
      </c>
      <c r="F1492" s="5" t="s">
        <v>174</v>
      </c>
      <c r="G1492" s="1" t="s">
        <v>7583</v>
      </c>
      <c r="H1492" s="1" t="s">
        <v>12659</v>
      </c>
      <c r="I1492" s="5" t="s">
        <v>150</v>
      </c>
      <c r="M1492" s="5" t="s">
        <v>174</v>
      </c>
      <c r="N1492" s="5" t="s">
        <v>17105</v>
      </c>
      <c r="O1492" s="5" t="s">
        <v>1844</v>
      </c>
      <c r="P1492" s="5" t="s">
        <v>174</v>
      </c>
      <c r="Q1492" s="5" t="s">
        <v>174</v>
      </c>
      <c r="R1492" s="5" t="s">
        <v>155</v>
      </c>
      <c r="S1492" s="5" t="s">
        <v>156</v>
      </c>
      <c r="T1492" s="5" t="s">
        <v>468</v>
      </c>
      <c r="U1492" s="5" t="s">
        <v>157</v>
      </c>
      <c r="V1492" s="5" t="s">
        <v>158</v>
      </c>
      <c r="W1492" s="5" t="s">
        <v>360</v>
      </c>
      <c r="AB1492" s="5" t="s">
        <v>155</v>
      </c>
      <c r="AC1492" s="1" t="s">
        <v>162</v>
      </c>
      <c r="AD1492" s="1" t="s">
        <v>162</v>
      </c>
      <c r="AE1492" s="1" t="s">
        <v>162</v>
      </c>
      <c r="AF1492" s="1" t="s">
        <v>162</v>
      </c>
      <c r="AG1492" s="1" t="s">
        <v>162</v>
      </c>
      <c r="AH1492" s="1" t="s">
        <v>162</v>
      </c>
      <c r="AI1492" s="1" t="s">
        <v>162</v>
      </c>
      <c r="AJ1492" s="1" t="s">
        <v>162</v>
      </c>
      <c r="AK1492" s="1" t="s">
        <v>162</v>
      </c>
      <c r="AL1492" s="1" t="s">
        <v>162</v>
      </c>
      <c r="AM1492" s="1" t="s">
        <v>162</v>
      </c>
      <c r="AN1492" s="1" t="s">
        <v>162</v>
      </c>
      <c r="AO1492" s="1" t="s">
        <v>162</v>
      </c>
      <c r="AP1492" s="1" t="s">
        <v>162</v>
      </c>
      <c r="AQ1492" s="1" t="s">
        <v>162</v>
      </c>
      <c r="AR1492" s="1" t="s">
        <v>162</v>
      </c>
      <c r="AS1492" s="1" t="s">
        <v>162</v>
      </c>
      <c r="AT1492" s="1" t="s">
        <v>162</v>
      </c>
      <c r="AU1492" s="1" t="s">
        <v>162</v>
      </c>
      <c r="AV1492" s="1" t="s">
        <v>162</v>
      </c>
      <c r="AW1492" s="1" t="s">
        <v>162</v>
      </c>
      <c r="AX1492" s="1" t="s">
        <v>162</v>
      </c>
      <c r="AY1492" s="1" t="s">
        <v>162</v>
      </c>
      <c r="AZ1492" s="1" t="s">
        <v>162</v>
      </c>
      <c r="BA1492" s="1" t="s">
        <v>162</v>
      </c>
      <c r="BB1492" s="1" t="s">
        <v>162</v>
      </c>
      <c r="BC1492" s="1" t="s">
        <v>162</v>
      </c>
      <c r="BD1492" s="1" t="s">
        <v>162</v>
      </c>
      <c r="BE1492" s="1" t="s">
        <v>162</v>
      </c>
      <c r="BS1492" s="1" t="s">
        <v>7578</v>
      </c>
      <c r="BT1492" s="5" t="s">
        <v>1844</v>
      </c>
      <c r="BU1492" s="1" t="s">
        <v>184</v>
      </c>
      <c r="BZ1492" s="1" t="s">
        <v>181</v>
      </c>
      <c r="CA1492" s="8" t="s">
        <v>17106</v>
      </c>
      <c r="CB1492" s="1" t="s">
        <v>196</v>
      </c>
    </row>
    <row r="1493">
      <c r="A1493" s="1" t="s">
        <v>13194</v>
      </c>
      <c r="B1493" s="1" t="s">
        <v>17107</v>
      </c>
      <c r="C1493" s="1" t="s">
        <v>17108</v>
      </c>
      <c r="D1493" s="1" t="s">
        <v>126</v>
      </c>
      <c r="E1493" s="1" t="s">
        <v>128</v>
      </c>
      <c r="F1493" s="5" t="s">
        <v>155</v>
      </c>
      <c r="G1493" s="1" t="s">
        <v>13196</v>
      </c>
      <c r="H1493" s="1" t="s">
        <v>13197</v>
      </c>
      <c r="I1493" s="5" t="s">
        <v>150</v>
      </c>
      <c r="M1493" s="5" t="s">
        <v>174</v>
      </c>
      <c r="N1493" s="5" t="s">
        <v>17110</v>
      </c>
      <c r="O1493" s="5" t="s">
        <v>161</v>
      </c>
      <c r="P1493" s="5" t="s">
        <v>150</v>
      </c>
      <c r="Q1493" s="5" t="s">
        <v>155</v>
      </c>
      <c r="R1493" s="5" t="s">
        <v>174</v>
      </c>
      <c r="S1493" s="5" t="s">
        <v>150</v>
      </c>
      <c r="BS1493" s="1" t="s">
        <v>7524</v>
      </c>
      <c r="BT1493" s="5" t="s">
        <v>161</v>
      </c>
      <c r="BZ1493" s="1" t="s">
        <v>181</v>
      </c>
      <c r="CA1493" s="8" t="s">
        <v>17111</v>
      </c>
      <c r="CB1493" s="1" t="s">
        <v>617</v>
      </c>
    </row>
    <row r="1494">
      <c r="A1494" s="1" t="s">
        <v>13187</v>
      </c>
      <c r="B1494" s="1" t="s">
        <v>17108</v>
      </c>
      <c r="C1494" s="1" t="s">
        <v>17113</v>
      </c>
      <c r="D1494" s="1" t="s">
        <v>126</v>
      </c>
      <c r="E1494" s="1" t="s">
        <v>128</v>
      </c>
      <c r="F1494" s="5" t="s">
        <v>174</v>
      </c>
      <c r="G1494" s="1" t="s">
        <v>7533</v>
      </c>
      <c r="H1494" s="1" t="s">
        <v>13189</v>
      </c>
      <c r="I1494" s="5" t="s">
        <v>150</v>
      </c>
      <c r="M1494" s="5" t="s">
        <v>174</v>
      </c>
      <c r="N1494" s="5" t="s">
        <v>17114</v>
      </c>
      <c r="O1494" s="5" t="s">
        <v>353</v>
      </c>
      <c r="P1494" s="5" t="s">
        <v>174</v>
      </c>
      <c r="Q1494" s="5" t="s">
        <v>174</v>
      </c>
      <c r="R1494" s="5" t="s">
        <v>155</v>
      </c>
      <c r="S1494" s="5" t="s">
        <v>155</v>
      </c>
      <c r="T1494" s="5" t="s">
        <v>4973</v>
      </c>
      <c r="U1494" s="5" t="s">
        <v>158</v>
      </c>
      <c r="V1494" s="5" t="s">
        <v>158</v>
      </c>
      <c r="W1494" s="5" t="s">
        <v>360</v>
      </c>
      <c r="AB1494" s="5" t="s">
        <v>155</v>
      </c>
      <c r="AC1494" s="1" t="s">
        <v>162</v>
      </c>
      <c r="AD1494" s="1" t="s">
        <v>162</v>
      </c>
      <c r="AE1494" s="1" t="s">
        <v>162</v>
      </c>
      <c r="AF1494" s="1" t="s">
        <v>162</v>
      </c>
      <c r="AG1494" s="1" t="s">
        <v>162</v>
      </c>
      <c r="AH1494" s="1" t="s">
        <v>162</v>
      </c>
      <c r="AI1494" s="1" t="s">
        <v>162</v>
      </c>
      <c r="AJ1494" s="1" t="s">
        <v>162</v>
      </c>
      <c r="AK1494" s="1" t="s">
        <v>162</v>
      </c>
      <c r="AL1494" s="1" t="s">
        <v>162</v>
      </c>
      <c r="AM1494" s="1" t="s">
        <v>162</v>
      </c>
      <c r="AN1494" s="1" t="s">
        <v>162</v>
      </c>
      <c r="AO1494" s="1" t="s">
        <v>162</v>
      </c>
      <c r="AP1494" s="1" t="s">
        <v>162</v>
      </c>
      <c r="AQ1494" s="1" t="s">
        <v>162</v>
      </c>
      <c r="AR1494" s="1" t="s">
        <v>162</v>
      </c>
      <c r="AS1494" s="1" t="s">
        <v>162</v>
      </c>
      <c r="AT1494" s="1" t="s">
        <v>162</v>
      </c>
      <c r="AU1494" s="1" t="s">
        <v>162</v>
      </c>
      <c r="AV1494" s="1" t="s">
        <v>162</v>
      </c>
      <c r="AW1494" s="1" t="s">
        <v>162</v>
      </c>
      <c r="AX1494" s="1" t="s">
        <v>162</v>
      </c>
      <c r="AY1494" s="1" t="s">
        <v>162</v>
      </c>
      <c r="AZ1494" s="1" t="s">
        <v>162</v>
      </c>
      <c r="BA1494" s="1" t="s">
        <v>162</v>
      </c>
      <c r="BB1494" s="1" t="s">
        <v>162</v>
      </c>
      <c r="BC1494" s="1" t="s">
        <v>162</v>
      </c>
      <c r="BD1494" s="1" t="s">
        <v>162</v>
      </c>
      <c r="BE1494" s="1" t="s">
        <v>162</v>
      </c>
      <c r="BS1494" s="1" t="s">
        <v>7524</v>
      </c>
      <c r="BT1494" s="5" t="s">
        <v>353</v>
      </c>
      <c r="BU1494" s="1" t="s">
        <v>184</v>
      </c>
      <c r="BZ1494" s="1" t="s">
        <v>181</v>
      </c>
      <c r="CA1494" s="8" t="s">
        <v>17116</v>
      </c>
      <c r="CB1494" s="1" t="s">
        <v>617</v>
      </c>
    </row>
    <row r="1495">
      <c r="A1495" s="1" t="s">
        <v>12646</v>
      </c>
      <c r="B1495" s="1" t="s">
        <v>17103</v>
      </c>
      <c r="C1495" s="1" t="s">
        <v>17119</v>
      </c>
      <c r="D1495" s="1" t="s">
        <v>126</v>
      </c>
      <c r="E1495" s="1" t="s">
        <v>128</v>
      </c>
      <c r="F1495" s="5" t="s">
        <v>150</v>
      </c>
      <c r="G1495" s="1" t="s">
        <v>7577</v>
      </c>
      <c r="H1495" s="1" t="s">
        <v>12650</v>
      </c>
      <c r="I1495" s="5" t="s">
        <v>150</v>
      </c>
      <c r="M1495" s="5" t="s">
        <v>150</v>
      </c>
      <c r="N1495" s="5" t="s">
        <v>17120</v>
      </c>
      <c r="O1495" s="5" t="s">
        <v>550</v>
      </c>
      <c r="P1495" s="5" t="s">
        <v>174</v>
      </c>
      <c r="Q1495" s="5" t="s">
        <v>150</v>
      </c>
      <c r="R1495" s="5" t="s">
        <v>155</v>
      </c>
      <c r="S1495" s="5" t="s">
        <v>156</v>
      </c>
      <c r="T1495" s="5" t="s">
        <v>468</v>
      </c>
      <c r="U1495" s="5" t="s">
        <v>158</v>
      </c>
      <c r="V1495" s="5" t="s">
        <v>158</v>
      </c>
      <c r="W1495" s="5" t="s">
        <v>159</v>
      </c>
      <c r="X1495" s="1" t="s">
        <v>8325</v>
      </c>
      <c r="AB1495" s="5" t="s">
        <v>174</v>
      </c>
      <c r="AC1495" s="1" t="s">
        <v>162</v>
      </c>
      <c r="AD1495" s="1" t="s">
        <v>162</v>
      </c>
      <c r="AE1495" s="1" t="s">
        <v>162</v>
      </c>
      <c r="AF1495" s="1" t="s">
        <v>162</v>
      </c>
      <c r="AG1495" s="1" t="s">
        <v>162</v>
      </c>
      <c r="AH1495" s="1" t="s">
        <v>162</v>
      </c>
      <c r="AI1495" s="1" t="s">
        <v>162</v>
      </c>
      <c r="AJ1495" s="1" t="s">
        <v>162</v>
      </c>
      <c r="AK1495" s="1" t="s">
        <v>162</v>
      </c>
      <c r="AL1495" s="1" t="s">
        <v>162</v>
      </c>
      <c r="AM1495" s="1" t="s">
        <v>162</v>
      </c>
      <c r="AN1495" s="1" t="s">
        <v>162</v>
      </c>
      <c r="AO1495" s="1" t="s">
        <v>162</v>
      </c>
      <c r="AP1495" s="1" t="s">
        <v>162</v>
      </c>
      <c r="AQ1495" s="1" t="s">
        <v>162</v>
      </c>
      <c r="AR1495" s="1" t="s">
        <v>162</v>
      </c>
      <c r="AS1495" s="1" t="s">
        <v>162</v>
      </c>
      <c r="AT1495" s="1" t="s">
        <v>162</v>
      </c>
      <c r="AU1495" s="1" t="s">
        <v>162</v>
      </c>
      <c r="AV1495" s="1" t="s">
        <v>162</v>
      </c>
      <c r="AW1495" s="1" t="s">
        <v>162</v>
      </c>
      <c r="AX1495" s="1" t="s">
        <v>162</v>
      </c>
      <c r="AY1495" s="1" t="s">
        <v>162</v>
      </c>
      <c r="AZ1495" s="1" t="s">
        <v>162</v>
      </c>
      <c r="BA1495" s="1" t="s">
        <v>162</v>
      </c>
      <c r="BB1495" s="1" t="s">
        <v>162</v>
      </c>
      <c r="BC1495" s="1" t="s">
        <v>162</v>
      </c>
      <c r="BD1495" s="1" t="s">
        <v>162</v>
      </c>
      <c r="BE1495" s="1" t="s">
        <v>162</v>
      </c>
      <c r="BS1495" s="1" t="s">
        <v>7578</v>
      </c>
      <c r="BT1495" s="5" t="s">
        <v>550</v>
      </c>
      <c r="BY1495" s="1" t="s">
        <v>180</v>
      </c>
      <c r="BZ1495" s="1" t="s">
        <v>181</v>
      </c>
      <c r="CA1495" s="8" t="s">
        <v>17126</v>
      </c>
      <c r="CB1495" s="1" t="s">
        <v>196</v>
      </c>
    </row>
    <row r="1496">
      <c r="A1496" s="1" t="s">
        <v>13176</v>
      </c>
      <c r="B1496" s="1" t="s">
        <v>17113</v>
      </c>
      <c r="C1496" s="1" t="s">
        <v>17127</v>
      </c>
      <c r="D1496" s="1" t="s">
        <v>126</v>
      </c>
      <c r="E1496" s="1" t="s">
        <v>128</v>
      </c>
      <c r="F1496" s="5" t="s">
        <v>150</v>
      </c>
      <c r="G1496" s="1" t="s">
        <v>7523</v>
      </c>
      <c r="H1496" s="1" t="s">
        <v>13178</v>
      </c>
      <c r="I1496" s="5" t="s">
        <v>150</v>
      </c>
      <c r="M1496" s="5" t="s">
        <v>150</v>
      </c>
      <c r="N1496" s="5" t="s">
        <v>17128</v>
      </c>
      <c r="O1496" s="5" t="s">
        <v>1758</v>
      </c>
      <c r="P1496" s="5" t="s">
        <v>174</v>
      </c>
      <c r="Q1496" s="5" t="s">
        <v>150</v>
      </c>
      <c r="R1496" s="5" t="s">
        <v>155</v>
      </c>
      <c r="S1496" s="5" t="s">
        <v>156</v>
      </c>
      <c r="T1496" s="5" t="s">
        <v>896</v>
      </c>
      <c r="U1496" s="5" t="s">
        <v>158</v>
      </c>
      <c r="V1496" s="5" t="s">
        <v>158</v>
      </c>
      <c r="W1496" s="5" t="s">
        <v>360</v>
      </c>
      <c r="AB1496" s="5" t="s">
        <v>155</v>
      </c>
      <c r="AC1496" s="1" t="s">
        <v>162</v>
      </c>
      <c r="AD1496" s="1" t="s">
        <v>162</v>
      </c>
      <c r="AE1496" s="1" t="s">
        <v>162</v>
      </c>
      <c r="AF1496" s="1" t="s">
        <v>162</v>
      </c>
      <c r="AG1496" s="1" t="s">
        <v>162</v>
      </c>
      <c r="AH1496" s="1" t="s">
        <v>162</v>
      </c>
      <c r="AI1496" s="1" t="s">
        <v>162</v>
      </c>
      <c r="AJ1496" s="1" t="s">
        <v>162</v>
      </c>
      <c r="AK1496" s="1" t="s">
        <v>162</v>
      </c>
      <c r="AL1496" s="1" t="s">
        <v>162</v>
      </c>
      <c r="AM1496" s="1" t="s">
        <v>162</v>
      </c>
      <c r="AN1496" s="1" t="s">
        <v>162</v>
      </c>
      <c r="AO1496" s="1" t="s">
        <v>162</v>
      </c>
      <c r="AP1496" s="1" t="s">
        <v>162</v>
      </c>
      <c r="AQ1496" s="1" t="s">
        <v>162</v>
      </c>
      <c r="AR1496" s="1" t="s">
        <v>162</v>
      </c>
      <c r="AS1496" s="1" t="s">
        <v>162</v>
      </c>
      <c r="AT1496" s="1" t="s">
        <v>162</v>
      </c>
      <c r="AU1496" s="1" t="s">
        <v>162</v>
      </c>
      <c r="AV1496" s="1" t="s">
        <v>162</v>
      </c>
      <c r="AW1496" s="1" t="s">
        <v>162</v>
      </c>
      <c r="AX1496" s="1" t="s">
        <v>162</v>
      </c>
      <c r="AY1496" s="1" t="s">
        <v>162</v>
      </c>
      <c r="AZ1496" s="1" t="s">
        <v>162</v>
      </c>
      <c r="BA1496" s="1" t="s">
        <v>162</v>
      </c>
      <c r="BB1496" s="1" t="s">
        <v>162</v>
      </c>
      <c r="BC1496" s="1" t="s">
        <v>162</v>
      </c>
      <c r="BD1496" s="1" t="s">
        <v>162</v>
      </c>
      <c r="BE1496" s="1" t="s">
        <v>162</v>
      </c>
      <c r="BS1496" s="1" t="s">
        <v>7524</v>
      </c>
      <c r="BT1496" s="5" t="s">
        <v>1758</v>
      </c>
      <c r="BU1496" s="1" t="s">
        <v>184</v>
      </c>
      <c r="BZ1496" s="1" t="s">
        <v>181</v>
      </c>
      <c r="CA1496" s="8" t="s">
        <v>17130</v>
      </c>
      <c r="CB1496" s="1" t="s">
        <v>617</v>
      </c>
    </row>
    <row r="1497">
      <c r="A1497" s="1" t="s">
        <v>9539</v>
      </c>
      <c r="B1497" s="1" t="s">
        <v>17133</v>
      </c>
      <c r="C1497" s="1" t="s">
        <v>17134</v>
      </c>
      <c r="D1497" s="1" t="s">
        <v>126</v>
      </c>
      <c r="E1497" s="1" t="s">
        <v>128</v>
      </c>
      <c r="F1497" s="5" t="s">
        <v>174</v>
      </c>
      <c r="G1497" s="1" t="s">
        <v>4610</v>
      </c>
      <c r="H1497" s="1" t="s">
        <v>9542</v>
      </c>
      <c r="I1497" s="5" t="s">
        <v>150</v>
      </c>
      <c r="M1497" s="5" t="s">
        <v>174</v>
      </c>
      <c r="N1497" s="5" t="s">
        <v>17135</v>
      </c>
      <c r="O1497" s="5" t="s">
        <v>993</v>
      </c>
      <c r="P1497" s="5" t="s">
        <v>174</v>
      </c>
      <c r="Q1497" s="5" t="s">
        <v>174</v>
      </c>
      <c r="R1497" s="5" t="s">
        <v>155</v>
      </c>
      <c r="S1497" s="5" t="s">
        <v>174</v>
      </c>
      <c r="T1497" s="5" t="s">
        <v>158</v>
      </c>
      <c r="U1497" s="5" t="s">
        <v>158</v>
      </c>
      <c r="V1497" s="5" t="s">
        <v>158</v>
      </c>
      <c r="W1497" s="5" t="s">
        <v>257</v>
      </c>
      <c r="AB1497" s="5" t="s">
        <v>216</v>
      </c>
      <c r="AC1497" s="1" t="s">
        <v>162</v>
      </c>
      <c r="AD1497" s="1" t="s">
        <v>162</v>
      </c>
      <c r="AE1497" s="1" t="s">
        <v>162</v>
      </c>
      <c r="AF1497" s="1" t="s">
        <v>162</v>
      </c>
      <c r="AG1497" s="1" t="s">
        <v>162</v>
      </c>
      <c r="AH1497" s="1" t="s">
        <v>162</v>
      </c>
      <c r="AI1497" s="1" t="s">
        <v>162</v>
      </c>
      <c r="AJ1497" s="1" t="s">
        <v>162</v>
      </c>
      <c r="AK1497" s="1" t="s">
        <v>162</v>
      </c>
      <c r="AL1497" s="1" t="s">
        <v>162</v>
      </c>
      <c r="AM1497" s="1" t="s">
        <v>162</v>
      </c>
      <c r="AN1497" s="1" t="s">
        <v>162</v>
      </c>
      <c r="AO1497" s="1" t="s">
        <v>162</v>
      </c>
      <c r="AP1497" s="1" t="s">
        <v>162</v>
      </c>
      <c r="AQ1497" s="1" t="s">
        <v>162</v>
      </c>
      <c r="AR1497" s="1" t="s">
        <v>162</v>
      </c>
      <c r="AS1497" s="1" t="s">
        <v>162</v>
      </c>
      <c r="AT1497" s="1" t="s">
        <v>162</v>
      </c>
      <c r="AU1497" s="1" t="s">
        <v>162</v>
      </c>
      <c r="AV1497" s="1" t="s">
        <v>162</v>
      </c>
      <c r="AW1497" s="1" t="s">
        <v>162</v>
      </c>
      <c r="AX1497" s="1" t="s">
        <v>162</v>
      </c>
      <c r="AY1497" s="1" t="s">
        <v>162</v>
      </c>
      <c r="AZ1497" s="1" t="s">
        <v>162</v>
      </c>
      <c r="BA1497" s="1" t="s">
        <v>162</v>
      </c>
      <c r="BB1497" s="1" t="s">
        <v>162</v>
      </c>
      <c r="BC1497" s="1" t="s">
        <v>162</v>
      </c>
      <c r="BD1497" s="1" t="s">
        <v>162</v>
      </c>
      <c r="BE1497" s="1" t="s">
        <v>162</v>
      </c>
      <c r="BS1497" s="1" t="s">
        <v>4602</v>
      </c>
      <c r="BT1497" s="5" t="s">
        <v>993</v>
      </c>
      <c r="BU1497" s="1" t="s">
        <v>240</v>
      </c>
      <c r="BZ1497" s="1" t="s">
        <v>181</v>
      </c>
      <c r="CA1497" s="8" t="s">
        <v>17138</v>
      </c>
      <c r="CB1497" s="1" t="s">
        <v>617</v>
      </c>
    </row>
    <row r="1498">
      <c r="A1498" s="1" t="s">
        <v>9522</v>
      </c>
      <c r="B1498" s="1" t="s">
        <v>17134</v>
      </c>
      <c r="C1498" s="1" t="s">
        <v>17139</v>
      </c>
      <c r="D1498" s="1" t="s">
        <v>126</v>
      </c>
      <c r="E1498" s="1" t="s">
        <v>128</v>
      </c>
      <c r="F1498" s="5" t="s">
        <v>150</v>
      </c>
      <c r="G1498" s="1" t="s">
        <v>4599</v>
      </c>
      <c r="H1498" s="1" t="s">
        <v>9526</v>
      </c>
      <c r="I1498" s="5" t="s">
        <v>150</v>
      </c>
      <c r="M1498" s="5" t="s">
        <v>150</v>
      </c>
      <c r="N1498" s="5" t="s">
        <v>17141</v>
      </c>
      <c r="O1498" s="5" t="s">
        <v>2045</v>
      </c>
      <c r="P1498" s="5" t="s">
        <v>174</v>
      </c>
      <c r="Q1498" s="5" t="s">
        <v>150</v>
      </c>
      <c r="R1498" s="5" t="s">
        <v>155</v>
      </c>
      <c r="S1498" s="5" t="s">
        <v>156</v>
      </c>
      <c r="T1498" s="5" t="s">
        <v>405</v>
      </c>
      <c r="U1498" s="5" t="s">
        <v>158</v>
      </c>
      <c r="V1498" s="5" t="s">
        <v>158</v>
      </c>
      <c r="W1498" s="5" t="s">
        <v>861</v>
      </c>
      <c r="AB1498" s="5" t="s">
        <v>155</v>
      </c>
      <c r="AC1498" s="1" t="s">
        <v>162</v>
      </c>
      <c r="AD1498" s="1" t="s">
        <v>162</v>
      </c>
      <c r="AE1498" s="1" t="s">
        <v>162</v>
      </c>
      <c r="AF1498" s="1" t="s">
        <v>162</v>
      </c>
      <c r="AG1498" s="1" t="s">
        <v>162</v>
      </c>
      <c r="AH1498" s="1" t="s">
        <v>162</v>
      </c>
      <c r="AI1498" s="1" t="s">
        <v>162</v>
      </c>
      <c r="AJ1498" s="1" t="s">
        <v>162</v>
      </c>
      <c r="AK1498" s="1" t="s">
        <v>162</v>
      </c>
      <c r="AL1498" s="1" t="s">
        <v>162</v>
      </c>
      <c r="AM1498" s="1" t="s">
        <v>162</v>
      </c>
      <c r="AN1498" s="1" t="s">
        <v>162</v>
      </c>
      <c r="AO1498" s="1" t="s">
        <v>162</v>
      </c>
      <c r="AP1498" s="1" t="s">
        <v>162</v>
      </c>
      <c r="AQ1498" s="1" t="s">
        <v>162</v>
      </c>
      <c r="AR1498" s="1" t="s">
        <v>162</v>
      </c>
      <c r="AS1498" s="1" t="s">
        <v>162</v>
      </c>
      <c r="AT1498" s="1" t="s">
        <v>162</v>
      </c>
      <c r="AU1498" s="1" t="s">
        <v>162</v>
      </c>
      <c r="AV1498" s="1" t="s">
        <v>162</v>
      </c>
      <c r="AW1498" s="1" t="s">
        <v>162</v>
      </c>
      <c r="AX1498" s="1" t="s">
        <v>162</v>
      </c>
      <c r="AY1498" s="1" t="s">
        <v>162</v>
      </c>
      <c r="AZ1498" s="1" t="s">
        <v>162</v>
      </c>
      <c r="BA1498" s="1" t="s">
        <v>162</v>
      </c>
      <c r="BB1498" s="1" t="s">
        <v>162</v>
      </c>
      <c r="BC1498" s="1" t="s">
        <v>162</v>
      </c>
      <c r="BD1498" s="1" t="s">
        <v>162</v>
      </c>
      <c r="BE1498" s="1" t="s">
        <v>162</v>
      </c>
      <c r="BS1498" s="1" t="s">
        <v>4602</v>
      </c>
      <c r="BT1498" s="5" t="s">
        <v>2045</v>
      </c>
      <c r="BU1498" s="1" t="s">
        <v>768</v>
      </c>
      <c r="BZ1498" s="1" t="s">
        <v>181</v>
      </c>
      <c r="CA1498" s="8" t="s">
        <v>17143</v>
      </c>
      <c r="CB1498" s="1" t="s">
        <v>617</v>
      </c>
    </row>
    <row r="1499">
      <c r="A1499" s="1" t="s">
        <v>16135</v>
      </c>
      <c r="B1499" s="1" t="s">
        <v>17145</v>
      </c>
      <c r="C1499" s="1" t="s">
        <v>17147</v>
      </c>
      <c r="D1499" s="1" t="s">
        <v>126</v>
      </c>
      <c r="E1499" s="1" t="s">
        <v>128</v>
      </c>
      <c r="F1499" s="5" t="s">
        <v>156</v>
      </c>
      <c r="G1499" s="1" t="s">
        <v>16137</v>
      </c>
      <c r="H1499" s="1" t="s">
        <v>16138</v>
      </c>
      <c r="I1499" s="5" t="s">
        <v>150</v>
      </c>
      <c r="M1499" s="5" t="s">
        <v>150</v>
      </c>
      <c r="N1499" s="5" t="s">
        <v>17148</v>
      </c>
      <c r="O1499" s="5" t="s">
        <v>216</v>
      </c>
      <c r="P1499" s="5" t="s">
        <v>150</v>
      </c>
      <c r="Q1499" s="5" t="s">
        <v>155</v>
      </c>
      <c r="R1499" s="5" t="s">
        <v>174</v>
      </c>
      <c r="S1499" s="5" t="s">
        <v>150</v>
      </c>
      <c r="BS1499" s="1" t="s">
        <v>7423</v>
      </c>
      <c r="BT1499" s="5" t="s">
        <v>216</v>
      </c>
      <c r="BZ1499" s="1" t="s">
        <v>181</v>
      </c>
      <c r="CA1499" s="8" t="s">
        <v>17150</v>
      </c>
      <c r="CB1499" s="1" t="s">
        <v>6692</v>
      </c>
    </row>
    <row r="1500">
      <c r="A1500" s="1" t="s">
        <v>16125</v>
      </c>
      <c r="B1500" s="1" t="s">
        <v>17147</v>
      </c>
      <c r="C1500" s="1" t="s">
        <v>17154</v>
      </c>
      <c r="D1500" s="1" t="s">
        <v>126</v>
      </c>
      <c r="E1500" s="1" t="s">
        <v>128</v>
      </c>
      <c r="F1500" s="5" t="s">
        <v>155</v>
      </c>
      <c r="G1500" s="1" t="s">
        <v>16127</v>
      </c>
      <c r="H1500" s="1" t="s">
        <v>16129</v>
      </c>
      <c r="I1500" s="5" t="s">
        <v>150</v>
      </c>
      <c r="M1500" s="5" t="s">
        <v>150</v>
      </c>
      <c r="N1500" s="5" t="s">
        <v>17156</v>
      </c>
      <c r="O1500" s="5" t="s">
        <v>2942</v>
      </c>
      <c r="P1500" s="5" t="s">
        <v>150</v>
      </c>
      <c r="Q1500" s="5" t="s">
        <v>155</v>
      </c>
      <c r="R1500" s="5" t="s">
        <v>174</v>
      </c>
      <c r="S1500" s="5" t="s">
        <v>150</v>
      </c>
      <c r="BS1500" s="1" t="s">
        <v>7423</v>
      </c>
      <c r="BT1500" s="5" t="s">
        <v>2942</v>
      </c>
      <c r="BZ1500" s="1" t="s">
        <v>181</v>
      </c>
      <c r="CA1500" s="8" t="s">
        <v>17157</v>
      </c>
      <c r="CB1500" s="1" t="s">
        <v>6692</v>
      </c>
    </row>
    <row r="1501">
      <c r="A1501" s="1" t="s">
        <v>17158</v>
      </c>
      <c r="B1501" s="1" t="s">
        <v>7378</v>
      </c>
      <c r="C1501" s="1" t="s">
        <v>17154</v>
      </c>
      <c r="D1501" s="1" t="s">
        <v>126</v>
      </c>
      <c r="E1501" s="1" t="s">
        <v>128</v>
      </c>
      <c r="F1501" s="5" t="s">
        <v>156</v>
      </c>
      <c r="G1501" s="1" t="s">
        <v>17159</v>
      </c>
      <c r="H1501" s="1" t="s">
        <v>17160</v>
      </c>
      <c r="I1501" s="5" t="s">
        <v>150</v>
      </c>
      <c r="M1501" s="5" t="s">
        <v>150</v>
      </c>
      <c r="N1501" s="5" t="s">
        <v>17161</v>
      </c>
      <c r="O1501" s="5" t="s">
        <v>175</v>
      </c>
      <c r="P1501" s="5" t="s">
        <v>150</v>
      </c>
      <c r="Q1501" s="5" t="s">
        <v>155</v>
      </c>
      <c r="R1501" s="5" t="s">
        <v>174</v>
      </c>
      <c r="S1501" s="5" t="s">
        <v>150</v>
      </c>
      <c r="BS1501" s="1" t="s">
        <v>7383</v>
      </c>
      <c r="BT1501" s="5" t="s">
        <v>175</v>
      </c>
      <c r="BZ1501" s="1" t="s">
        <v>181</v>
      </c>
      <c r="CA1501" s="8" t="s">
        <v>17163</v>
      </c>
      <c r="CB1501" s="1" t="s">
        <v>196</v>
      </c>
    </row>
    <row r="1502">
      <c r="A1502" s="1" t="s">
        <v>16115</v>
      </c>
      <c r="B1502" s="1" t="s">
        <v>17154</v>
      </c>
      <c r="C1502" s="1" t="s">
        <v>17166</v>
      </c>
      <c r="D1502" s="1" t="s">
        <v>126</v>
      </c>
      <c r="E1502" s="1" t="s">
        <v>128</v>
      </c>
      <c r="F1502" s="5" t="s">
        <v>174</v>
      </c>
      <c r="G1502" s="1" t="s">
        <v>16118</v>
      </c>
      <c r="H1502" s="1" t="s">
        <v>16120</v>
      </c>
      <c r="I1502" s="5" t="s">
        <v>150</v>
      </c>
      <c r="M1502" s="5" t="s">
        <v>174</v>
      </c>
      <c r="N1502" s="5" t="s">
        <v>17167</v>
      </c>
      <c r="O1502" s="5" t="s">
        <v>203</v>
      </c>
      <c r="P1502" s="5" t="s">
        <v>174</v>
      </c>
      <c r="Q1502" s="5" t="s">
        <v>174</v>
      </c>
      <c r="R1502" s="5" t="s">
        <v>155</v>
      </c>
      <c r="S1502" s="5" t="s">
        <v>156</v>
      </c>
      <c r="T1502" s="5" t="s">
        <v>380</v>
      </c>
      <c r="U1502" s="5" t="s">
        <v>158</v>
      </c>
      <c r="V1502" s="5" t="s">
        <v>158</v>
      </c>
      <c r="W1502" s="5" t="s">
        <v>898</v>
      </c>
      <c r="AB1502" s="5" t="s">
        <v>150</v>
      </c>
      <c r="AC1502" s="1" t="s">
        <v>162</v>
      </c>
      <c r="AD1502" s="1" t="s">
        <v>162</v>
      </c>
      <c r="AE1502" s="1" t="s">
        <v>162</v>
      </c>
      <c r="AF1502" s="1" t="s">
        <v>162</v>
      </c>
      <c r="AG1502" s="1" t="s">
        <v>162</v>
      </c>
      <c r="AH1502" s="1" t="s">
        <v>162</v>
      </c>
      <c r="AI1502" s="1" t="s">
        <v>162</v>
      </c>
      <c r="AJ1502" s="1" t="s">
        <v>162</v>
      </c>
      <c r="AK1502" s="1" t="s">
        <v>162</v>
      </c>
      <c r="AL1502" s="1" t="s">
        <v>162</v>
      </c>
      <c r="AM1502" s="1" t="s">
        <v>162</v>
      </c>
      <c r="AN1502" s="1" t="s">
        <v>162</v>
      </c>
      <c r="AO1502" s="1" t="s">
        <v>162</v>
      </c>
      <c r="AP1502" s="1" t="s">
        <v>162</v>
      </c>
      <c r="AQ1502" s="1" t="s">
        <v>162</v>
      </c>
      <c r="AR1502" s="1" t="s">
        <v>162</v>
      </c>
      <c r="AS1502" s="1" t="s">
        <v>162</v>
      </c>
      <c r="AT1502" s="1" t="s">
        <v>162</v>
      </c>
      <c r="AU1502" s="1" t="s">
        <v>162</v>
      </c>
      <c r="AV1502" s="1" t="s">
        <v>162</v>
      </c>
      <c r="AW1502" s="1" t="s">
        <v>162</v>
      </c>
      <c r="AX1502" s="1" t="s">
        <v>162</v>
      </c>
      <c r="AY1502" s="1" t="s">
        <v>162</v>
      </c>
      <c r="AZ1502" s="1" t="s">
        <v>162</v>
      </c>
      <c r="BA1502" s="1" t="s">
        <v>162</v>
      </c>
      <c r="BB1502" s="1" t="s">
        <v>162</v>
      </c>
      <c r="BC1502" s="1" t="s">
        <v>162</v>
      </c>
      <c r="BD1502" s="1" t="s">
        <v>162</v>
      </c>
      <c r="BE1502" s="1" t="s">
        <v>162</v>
      </c>
      <c r="BS1502" s="1" t="s">
        <v>7423</v>
      </c>
      <c r="BT1502" s="5" t="s">
        <v>203</v>
      </c>
      <c r="BW1502" s="1" t="s">
        <v>467</v>
      </c>
      <c r="BZ1502" s="1" t="s">
        <v>181</v>
      </c>
      <c r="CA1502" s="8" t="s">
        <v>17170</v>
      </c>
      <c r="CB1502" s="1" t="s">
        <v>6692</v>
      </c>
    </row>
    <row r="1503">
      <c r="A1503" s="1" t="s">
        <v>17174</v>
      </c>
      <c r="B1503" s="1" t="s">
        <v>17154</v>
      </c>
      <c r="C1503" s="1" t="s">
        <v>17175</v>
      </c>
      <c r="D1503" s="1" t="s">
        <v>126</v>
      </c>
      <c r="E1503" s="1" t="s">
        <v>128</v>
      </c>
      <c r="F1503" s="5" t="s">
        <v>155</v>
      </c>
      <c r="G1503" s="1" t="s">
        <v>17176</v>
      </c>
      <c r="H1503" s="1" t="s">
        <v>17177</v>
      </c>
      <c r="I1503" s="5" t="s">
        <v>150</v>
      </c>
      <c r="M1503" s="5" t="s">
        <v>150</v>
      </c>
      <c r="N1503" s="5" t="s">
        <v>17178</v>
      </c>
      <c r="O1503" s="5" t="s">
        <v>423</v>
      </c>
      <c r="P1503" s="5" t="s">
        <v>150</v>
      </c>
      <c r="Q1503" s="5" t="s">
        <v>155</v>
      </c>
      <c r="R1503" s="5" t="s">
        <v>174</v>
      </c>
      <c r="S1503" s="5" t="s">
        <v>150</v>
      </c>
      <c r="T1503" s="5" t="s">
        <v>158</v>
      </c>
      <c r="U1503" s="5" t="s">
        <v>158</v>
      </c>
      <c r="V1503" s="5" t="s">
        <v>158</v>
      </c>
      <c r="W1503" s="5" t="s">
        <v>257</v>
      </c>
      <c r="AB1503" s="5" t="s">
        <v>216</v>
      </c>
      <c r="AC1503" s="1" t="s">
        <v>162</v>
      </c>
      <c r="AD1503" s="1" t="s">
        <v>162</v>
      </c>
      <c r="AE1503" s="1" t="s">
        <v>162</v>
      </c>
      <c r="AF1503" s="1" t="s">
        <v>162</v>
      </c>
      <c r="AG1503" s="1" t="s">
        <v>162</v>
      </c>
      <c r="AH1503" s="1" t="s">
        <v>162</v>
      </c>
      <c r="AI1503" s="1" t="s">
        <v>162</v>
      </c>
      <c r="AJ1503" s="1" t="s">
        <v>162</v>
      </c>
      <c r="AK1503" s="1" t="s">
        <v>162</v>
      </c>
      <c r="AL1503" s="1" t="s">
        <v>162</v>
      </c>
      <c r="AM1503" s="1" t="s">
        <v>162</v>
      </c>
      <c r="AN1503" s="1" t="s">
        <v>162</v>
      </c>
      <c r="AO1503" s="1" t="s">
        <v>162</v>
      </c>
      <c r="AP1503" s="1" t="s">
        <v>162</v>
      </c>
      <c r="AQ1503" s="1" t="s">
        <v>162</v>
      </c>
      <c r="AR1503" s="1" t="s">
        <v>162</v>
      </c>
      <c r="AS1503" s="1" t="s">
        <v>162</v>
      </c>
      <c r="AT1503" s="1" t="s">
        <v>162</v>
      </c>
      <c r="AU1503" s="1" t="s">
        <v>162</v>
      </c>
      <c r="AV1503" s="1" t="s">
        <v>162</v>
      </c>
      <c r="AW1503" s="1" t="s">
        <v>162</v>
      </c>
      <c r="AX1503" s="1" t="s">
        <v>162</v>
      </c>
      <c r="AY1503" s="1" t="s">
        <v>162</v>
      </c>
      <c r="AZ1503" s="1" t="s">
        <v>162</v>
      </c>
      <c r="BA1503" s="1" t="s">
        <v>162</v>
      </c>
      <c r="BB1503" s="1" t="s">
        <v>162</v>
      </c>
      <c r="BC1503" s="1" t="s">
        <v>162</v>
      </c>
      <c r="BD1503" s="1" t="s">
        <v>162</v>
      </c>
      <c r="BE1503" s="1" t="s">
        <v>162</v>
      </c>
      <c r="BS1503" s="1" t="s">
        <v>7383</v>
      </c>
      <c r="BT1503" s="5" t="s">
        <v>423</v>
      </c>
      <c r="BU1503" s="1" t="s">
        <v>240</v>
      </c>
      <c r="BZ1503" s="1" t="s">
        <v>181</v>
      </c>
      <c r="CA1503" s="8" t="s">
        <v>17181</v>
      </c>
      <c r="CB1503" s="1" t="s">
        <v>196</v>
      </c>
    </row>
    <row r="1504">
      <c r="A1504" s="1" t="s">
        <v>17183</v>
      </c>
      <c r="B1504" s="1" t="s">
        <v>17175</v>
      </c>
      <c r="C1504" s="1" t="s">
        <v>17166</v>
      </c>
      <c r="D1504" s="1" t="s">
        <v>126</v>
      </c>
      <c r="E1504" s="1" t="s">
        <v>128</v>
      </c>
      <c r="F1504" s="5" t="s">
        <v>174</v>
      </c>
      <c r="G1504" s="1" t="s">
        <v>17184</v>
      </c>
      <c r="H1504" s="1" t="s">
        <v>17185</v>
      </c>
      <c r="I1504" s="5" t="s">
        <v>150</v>
      </c>
      <c r="M1504" s="5" t="s">
        <v>174</v>
      </c>
      <c r="N1504" s="5" t="s">
        <v>17186</v>
      </c>
      <c r="O1504" s="5" t="s">
        <v>2539</v>
      </c>
      <c r="P1504" s="5" t="s">
        <v>174</v>
      </c>
      <c r="Q1504" s="5" t="s">
        <v>174</v>
      </c>
      <c r="R1504" s="5" t="s">
        <v>155</v>
      </c>
      <c r="S1504" s="5" t="s">
        <v>156</v>
      </c>
      <c r="T1504" s="5" t="s">
        <v>158</v>
      </c>
      <c r="U1504" s="5" t="s">
        <v>405</v>
      </c>
      <c r="V1504" s="5" t="s">
        <v>158</v>
      </c>
      <c r="W1504" s="5" t="s">
        <v>898</v>
      </c>
      <c r="AB1504" s="5" t="s">
        <v>150</v>
      </c>
      <c r="AC1504" s="1" t="s">
        <v>162</v>
      </c>
      <c r="AD1504" s="1" t="s">
        <v>162</v>
      </c>
      <c r="AE1504" s="1" t="s">
        <v>162</v>
      </c>
      <c r="AF1504" s="1" t="s">
        <v>162</v>
      </c>
      <c r="AG1504" s="1" t="s">
        <v>162</v>
      </c>
      <c r="AH1504" s="1" t="s">
        <v>162</v>
      </c>
      <c r="AI1504" s="1" t="s">
        <v>162</v>
      </c>
      <c r="AJ1504" s="1" t="s">
        <v>162</v>
      </c>
      <c r="AK1504" s="1" t="s">
        <v>162</v>
      </c>
      <c r="AL1504" s="1" t="s">
        <v>162</v>
      </c>
      <c r="AM1504" s="1" t="s">
        <v>162</v>
      </c>
      <c r="AN1504" s="1" t="s">
        <v>162</v>
      </c>
      <c r="AO1504" s="1" t="s">
        <v>162</v>
      </c>
      <c r="AP1504" s="1" t="s">
        <v>162</v>
      </c>
      <c r="AQ1504" s="1" t="s">
        <v>162</v>
      </c>
      <c r="AR1504" s="1" t="s">
        <v>162</v>
      </c>
      <c r="AS1504" s="1" t="s">
        <v>162</v>
      </c>
      <c r="AT1504" s="1" t="s">
        <v>162</v>
      </c>
      <c r="AU1504" s="1" t="s">
        <v>162</v>
      </c>
      <c r="AV1504" s="1" t="s">
        <v>162</v>
      </c>
      <c r="AW1504" s="1" t="s">
        <v>162</v>
      </c>
      <c r="AX1504" s="1" t="s">
        <v>162</v>
      </c>
      <c r="AY1504" s="1" t="s">
        <v>162</v>
      </c>
      <c r="AZ1504" s="1" t="s">
        <v>162</v>
      </c>
      <c r="BA1504" s="1" t="s">
        <v>162</v>
      </c>
      <c r="BB1504" s="1" t="s">
        <v>162</v>
      </c>
      <c r="BC1504" s="1" t="s">
        <v>162</v>
      </c>
      <c r="BD1504" s="1" t="s">
        <v>162</v>
      </c>
      <c r="BE1504" s="1" t="s">
        <v>162</v>
      </c>
      <c r="BS1504" s="1" t="s">
        <v>7383</v>
      </c>
      <c r="BT1504" s="5" t="s">
        <v>2539</v>
      </c>
      <c r="BW1504" s="1" t="s">
        <v>467</v>
      </c>
      <c r="BZ1504" s="1" t="s">
        <v>181</v>
      </c>
      <c r="CA1504" s="8" t="s">
        <v>17190</v>
      </c>
      <c r="CB1504" s="1" t="s">
        <v>196</v>
      </c>
    </row>
    <row r="1505">
      <c r="A1505" s="1" t="s">
        <v>17192</v>
      </c>
      <c r="B1505" s="1" t="s">
        <v>17166</v>
      </c>
      <c r="C1505" s="1" t="s">
        <v>17193</v>
      </c>
      <c r="D1505" s="1" t="s">
        <v>126</v>
      </c>
      <c r="E1505" s="1" t="s">
        <v>128</v>
      </c>
      <c r="F1505" s="5" t="s">
        <v>150</v>
      </c>
      <c r="G1505" s="1" t="s">
        <v>7380</v>
      </c>
      <c r="H1505" s="1" t="s">
        <v>17194</v>
      </c>
      <c r="I1505" s="5" t="s">
        <v>150</v>
      </c>
      <c r="M1505" s="5" t="s">
        <v>150</v>
      </c>
      <c r="N1505" s="5" t="s">
        <v>17195</v>
      </c>
      <c r="O1505" s="5" t="s">
        <v>2731</v>
      </c>
      <c r="P1505" s="5" t="s">
        <v>174</v>
      </c>
      <c r="Q1505" s="5" t="s">
        <v>150</v>
      </c>
      <c r="R1505" s="5" t="s">
        <v>155</v>
      </c>
      <c r="S1505" s="5" t="s">
        <v>156</v>
      </c>
      <c r="T1505" s="5" t="s">
        <v>158</v>
      </c>
      <c r="U1505" s="5" t="s">
        <v>896</v>
      </c>
      <c r="V1505" s="5" t="s">
        <v>158</v>
      </c>
      <c r="W1505" s="5" t="s">
        <v>898</v>
      </c>
      <c r="AB1505" s="5" t="s">
        <v>150</v>
      </c>
      <c r="AC1505" s="1" t="s">
        <v>162</v>
      </c>
      <c r="AD1505" s="1" t="s">
        <v>162</v>
      </c>
      <c r="AE1505" s="1" t="s">
        <v>162</v>
      </c>
      <c r="AF1505" s="1" t="s">
        <v>162</v>
      </c>
      <c r="AG1505" s="1" t="s">
        <v>162</v>
      </c>
      <c r="AH1505" s="1" t="s">
        <v>162</v>
      </c>
      <c r="AI1505" s="1" t="s">
        <v>162</v>
      </c>
      <c r="AJ1505" s="1" t="s">
        <v>162</v>
      </c>
      <c r="AK1505" s="1" t="s">
        <v>162</v>
      </c>
      <c r="AL1505" s="1" t="s">
        <v>162</v>
      </c>
      <c r="AM1505" s="1" t="s">
        <v>162</v>
      </c>
      <c r="AN1505" s="1" t="s">
        <v>162</v>
      </c>
      <c r="AO1505" s="1" t="s">
        <v>162</v>
      </c>
      <c r="AP1505" s="1" t="s">
        <v>162</v>
      </c>
      <c r="AQ1505" s="1" t="s">
        <v>162</v>
      </c>
      <c r="AR1505" s="1" t="s">
        <v>162</v>
      </c>
      <c r="AS1505" s="1" t="s">
        <v>162</v>
      </c>
      <c r="AT1505" s="1" t="s">
        <v>162</v>
      </c>
      <c r="AU1505" s="1" t="s">
        <v>162</v>
      </c>
      <c r="AV1505" s="1" t="s">
        <v>162</v>
      </c>
      <c r="AW1505" s="1" t="s">
        <v>162</v>
      </c>
      <c r="AX1505" s="1" t="s">
        <v>162</v>
      </c>
      <c r="AY1505" s="1" t="s">
        <v>162</v>
      </c>
      <c r="AZ1505" s="1" t="s">
        <v>162</v>
      </c>
      <c r="BA1505" s="1" t="s">
        <v>162</v>
      </c>
      <c r="BB1505" s="1" t="s">
        <v>162</v>
      </c>
      <c r="BC1505" s="1" t="s">
        <v>162</v>
      </c>
      <c r="BD1505" s="1" t="s">
        <v>162</v>
      </c>
      <c r="BE1505" s="1" t="s">
        <v>162</v>
      </c>
      <c r="BS1505" s="1" t="s">
        <v>7383</v>
      </c>
      <c r="BT1505" s="5" t="s">
        <v>2731</v>
      </c>
      <c r="BW1505" s="1" t="s">
        <v>467</v>
      </c>
      <c r="BZ1505" s="1" t="s">
        <v>181</v>
      </c>
      <c r="CA1505" s="8" t="s">
        <v>17196</v>
      </c>
      <c r="CB1505" s="1" t="s">
        <v>196</v>
      </c>
    </row>
    <row r="1506">
      <c r="A1506" s="1" t="s">
        <v>16105</v>
      </c>
      <c r="B1506" s="1" t="s">
        <v>17166</v>
      </c>
      <c r="C1506" s="1" t="s">
        <v>17198</v>
      </c>
      <c r="D1506" s="1" t="s">
        <v>126</v>
      </c>
      <c r="E1506" s="1" t="s">
        <v>128</v>
      </c>
      <c r="F1506" s="5" t="s">
        <v>150</v>
      </c>
      <c r="G1506" s="1" t="s">
        <v>7422</v>
      </c>
      <c r="H1506" s="1" t="s">
        <v>16107</v>
      </c>
      <c r="I1506" s="5" t="s">
        <v>150</v>
      </c>
      <c r="M1506" s="5" t="s">
        <v>150</v>
      </c>
      <c r="N1506" s="5" t="s">
        <v>17199</v>
      </c>
      <c r="O1506" s="5" t="s">
        <v>466</v>
      </c>
      <c r="P1506" s="5" t="s">
        <v>174</v>
      </c>
      <c r="Q1506" s="5" t="s">
        <v>150</v>
      </c>
      <c r="R1506" s="5" t="s">
        <v>155</v>
      </c>
      <c r="S1506" s="5" t="s">
        <v>156</v>
      </c>
      <c r="T1506" s="5" t="s">
        <v>7142</v>
      </c>
      <c r="U1506" s="5" t="s">
        <v>158</v>
      </c>
      <c r="V1506" s="5" t="s">
        <v>158</v>
      </c>
      <c r="W1506" s="5" t="s">
        <v>1778</v>
      </c>
      <c r="AB1506" s="5" t="s">
        <v>155</v>
      </c>
      <c r="AC1506" s="1" t="s">
        <v>162</v>
      </c>
      <c r="AD1506" s="1" t="s">
        <v>162</v>
      </c>
      <c r="AE1506" s="1" t="s">
        <v>162</v>
      </c>
      <c r="AF1506" s="1" t="s">
        <v>162</v>
      </c>
      <c r="AG1506" s="1" t="s">
        <v>162</v>
      </c>
      <c r="AH1506" s="1" t="s">
        <v>162</v>
      </c>
      <c r="AI1506" s="1" t="s">
        <v>162</v>
      </c>
      <c r="AJ1506" s="1" t="s">
        <v>162</v>
      </c>
      <c r="AK1506" s="1" t="s">
        <v>162</v>
      </c>
      <c r="AL1506" s="1" t="s">
        <v>162</v>
      </c>
      <c r="AM1506" s="1" t="s">
        <v>162</v>
      </c>
      <c r="AN1506" s="1" t="s">
        <v>162</v>
      </c>
      <c r="AO1506" s="1" t="s">
        <v>162</v>
      </c>
      <c r="AP1506" s="1" t="s">
        <v>162</v>
      </c>
      <c r="AQ1506" s="1" t="s">
        <v>162</v>
      </c>
      <c r="AR1506" s="1" t="s">
        <v>162</v>
      </c>
      <c r="AS1506" s="1" t="s">
        <v>162</v>
      </c>
      <c r="AT1506" s="1" t="s">
        <v>162</v>
      </c>
      <c r="AU1506" s="1" t="s">
        <v>162</v>
      </c>
      <c r="AV1506" s="1" t="s">
        <v>162</v>
      </c>
      <c r="AW1506" s="1" t="s">
        <v>162</v>
      </c>
      <c r="AX1506" s="1" t="s">
        <v>162</v>
      </c>
      <c r="AY1506" s="1" t="s">
        <v>162</v>
      </c>
      <c r="AZ1506" s="1" t="s">
        <v>162</v>
      </c>
      <c r="BA1506" s="1" t="s">
        <v>162</v>
      </c>
      <c r="BB1506" s="1" t="s">
        <v>162</v>
      </c>
      <c r="BC1506" s="1" t="s">
        <v>162</v>
      </c>
      <c r="BD1506" s="1" t="s">
        <v>162</v>
      </c>
      <c r="BE1506" s="1" t="s">
        <v>162</v>
      </c>
      <c r="BS1506" s="1" t="s">
        <v>7423</v>
      </c>
      <c r="BT1506" s="5" t="s">
        <v>466</v>
      </c>
      <c r="BV1506" s="1" t="s">
        <v>1012</v>
      </c>
      <c r="BZ1506" s="1" t="s">
        <v>181</v>
      </c>
      <c r="CA1506" s="8" t="s">
        <v>17200</v>
      </c>
      <c r="CB1506" s="1" t="s">
        <v>6692</v>
      </c>
    </row>
    <row r="1507">
      <c r="A1507" s="1" t="s">
        <v>15312</v>
      </c>
      <c r="B1507" s="1" t="s">
        <v>17201</v>
      </c>
      <c r="C1507" s="1" t="s">
        <v>17202</v>
      </c>
      <c r="D1507" s="1" t="s">
        <v>126</v>
      </c>
      <c r="E1507" s="1" t="s">
        <v>128</v>
      </c>
      <c r="F1507" s="5" t="s">
        <v>155</v>
      </c>
      <c r="G1507" s="1" t="s">
        <v>15315</v>
      </c>
      <c r="H1507" s="1" t="s">
        <v>15316</v>
      </c>
      <c r="I1507" s="5" t="s">
        <v>150</v>
      </c>
      <c r="M1507" s="5" t="s">
        <v>174</v>
      </c>
      <c r="N1507" s="5" t="s">
        <v>784</v>
      </c>
      <c r="O1507" s="5" t="s">
        <v>174</v>
      </c>
      <c r="P1507" s="5" t="s">
        <v>150</v>
      </c>
      <c r="Q1507" s="5" t="s">
        <v>155</v>
      </c>
      <c r="BS1507" s="1" t="s">
        <v>7285</v>
      </c>
      <c r="BT1507" s="5" t="s">
        <v>174</v>
      </c>
      <c r="BZ1507" s="1" t="s">
        <v>181</v>
      </c>
      <c r="CA1507" s="8" t="s">
        <v>17203</v>
      </c>
      <c r="CB1507" s="1" t="s">
        <v>196</v>
      </c>
    </row>
    <row r="1508">
      <c r="A1508" s="1" t="s">
        <v>15304</v>
      </c>
      <c r="B1508" s="1" t="s">
        <v>17202</v>
      </c>
      <c r="C1508" s="1" t="s">
        <v>17204</v>
      </c>
      <c r="D1508" s="1" t="s">
        <v>126</v>
      </c>
      <c r="E1508" s="1" t="s">
        <v>128</v>
      </c>
      <c r="F1508" s="5" t="s">
        <v>174</v>
      </c>
      <c r="G1508" s="1" t="s">
        <v>15306</v>
      </c>
      <c r="H1508" s="1" t="s">
        <v>15307</v>
      </c>
      <c r="I1508" s="5" t="s">
        <v>150</v>
      </c>
      <c r="M1508" s="5" t="s">
        <v>174</v>
      </c>
      <c r="N1508" s="5" t="s">
        <v>17205</v>
      </c>
      <c r="O1508" s="5" t="s">
        <v>342</v>
      </c>
      <c r="P1508" s="5" t="s">
        <v>174</v>
      </c>
      <c r="Q1508" s="5" t="s">
        <v>174</v>
      </c>
      <c r="R1508" s="5" t="s">
        <v>155</v>
      </c>
      <c r="S1508" s="5" t="s">
        <v>156</v>
      </c>
      <c r="T1508" s="5" t="s">
        <v>158</v>
      </c>
      <c r="U1508" s="5" t="s">
        <v>158</v>
      </c>
      <c r="V1508" s="5" t="s">
        <v>158</v>
      </c>
      <c r="W1508" s="5" t="s">
        <v>257</v>
      </c>
      <c r="AB1508" s="5" t="s">
        <v>216</v>
      </c>
      <c r="AC1508" s="1" t="s">
        <v>162</v>
      </c>
      <c r="AD1508" s="1" t="s">
        <v>162</v>
      </c>
      <c r="AE1508" s="1" t="s">
        <v>162</v>
      </c>
      <c r="AF1508" s="1" t="s">
        <v>162</v>
      </c>
      <c r="AG1508" s="1" t="s">
        <v>162</v>
      </c>
      <c r="AH1508" s="1" t="s">
        <v>162</v>
      </c>
      <c r="AI1508" s="1" t="s">
        <v>162</v>
      </c>
      <c r="AJ1508" s="1" t="s">
        <v>162</v>
      </c>
      <c r="AK1508" s="1" t="s">
        <v>162</v>
      </c>
      <c r="AL1508" s="1" t="s">
        <v>162</v>
      </c>
      <c r="AM1508" s="1" t="s">
        <v>162</v>
      </c>
      <c r="AN1508" s="1" t="s">
        <v>162</v>
      </c>
      <c r="AO1508" s="1" t="s">
        <v>162</v>
      </c>
      <c r="AP1508" s="1" t="s">
        <v>162</v>
      </c>
      <c r="AQ1508" s="1" t="s">
        <v>162</v>
      </c>
      <c r="AR1508" s="1" t="s">
        <v>162</v>
      </c>
      <c r="AS1508" s="1" t="s">
        <v>162</v>
      </c>
      <c r="AT1508" s="1" t="s">
        <v>162</v>
      </c>
      <c r="AU1508" s="1" t="s">
        <v>162</v>
      </c>
      <c r="AV1508" s="1" t="s">
        <v>162</v>
      </c>
      <c r="AW1508" s="1" t="s">
        <v>162</v>
      </c>
      <c r="AX1508" s="1" t="s">
        <v>162</v>
      </c>
      <c r="AY1508" s="1" t="s">
        <v>162</v>
      </c>
      <c r="AZ1508" s="1" t="s">
        <v>162</v>
      </c>
      <c r="BA1508" s="1" t="s">
        <v>162</v>
      </c>
      <c r="BB1508" s="1" t="s">
        <v>162</v>
      </c>
      <c r="BC1508" s="1" t="s">
        <v>162</v>
      </c>
      <c r="BD1508" s="1" t="s">
        <v>162</v>
      </c>
      <c r="BE1508" s="1" t="s">
        <v>162</v>
      </c>
      <c r="BS1508" s="1" t="s">
        <v>7285</v>
      </c>
      <c r="BT1508" s="5" t="s">
        <v>342</v>
      </c>
      <c r="BU1508" s="1" t="s">
        <v>240</v>
      </c>
      <c r="BZ1508" s="1" t="s">
        <v>181</v>
      </c>
      <c r="CA1508" s="8" t="s">
        <v>17206</v>
      </c>
      <c r="CB1508" s="1" t="s">
        <v>196</v>
      </c>
    </row>
    <row r="1509">
      <c r="A1509" s="1" t="s">
        <v>15287</v>
      </c>
      <c r="B1509" s="1" t="s">
        <v>17204</v>
      </c>
      <c r="C1509" s="1" t="s">
        <v>7141</v>
      </c>
      <c r="D1509" s="1" t="s">
        <v>126</v>
      </c>
      <c r="E1509" s="1" t="s">
        <v>128</v>
      </c>
      <c r="F1509" s="5" t="s">
        <v>150</v>
      </c>
      <c r="G1509" s="1" t="s">
        <v>7284</v>
      </c>
      <c r="H1509" s="1" t="s">
        <v>15290</v>
      </c>
      <c r="I1509" s="5" t="s">
        <v>150</v>
      </c>
      <c r="M1509" s="5" t="s">
        <v>150</v>
      </c>
      <c r="N1509" s="5" t="s">
        <v>17208</v>
      </c>
      <c r="O1509" s="5" t="s">
        <v>342</v>
      </c>
      <c r="P1509" s="5" t="s">
        <v>174</v>
      </c>
      <c r="Q1509" s="5" t="s">
        <v>150</v>
      </c>
      <c r="R1509" s="5" t="s">
        <v>155</v>
      </c>
      <c r="S1509" s="5" t="s">
        <v>156</v>
      </c>
      <c r="T1509" s="5" t="s">
        <v>158</v>
      </c>
      <c r="U1509" s="5" t="s">
        <v>380</v>
      </c>
      <c r="V1509" s="5" t="s">
        <v>158</v>
      </c>
      <c r="W1509" s="5" t="s">
        <v>752</v>
      </c>
      <c r="AB1509" s="5" t="s">
        <v>150</v>
      </c>
      <c r="AC1509" s="1" t="s">
        <v>162</v>
      </c>
      <c r="AD1509" s="1" t="s">
        <v>162</v>
      </c>
      <c r="AE1509" s="1" t="s">
        <v>162</v>
      </c>
      <c r="AF1509" s="1" t="s">
        <v>162</v>
      </c>
      <c r="AG1509" s="1" t="s">
        <v>162</v>
      </c>
      <c r="AH1509" s="1" t="s">
        <v>162</v>
      </c>
      <c r="AI1509" s="1" t="s">
        <v>162</v>
      </c>
      <c r="AJ1509" s="1" t="s">
        <v>162</v>
      </c>
      <c r="AK1509" s="1" t="s">
        <v>162</v>
      </c>
      <c r="AL1509" s="1" t="s">
        <v>162</v>
      </c>
      <c r="AM1509" s="1" t="s">
        <v>162</v>
      </c>
      <c r="AN1509" s="1" t="s">
        <v>162</v>
      </c>
      <c r="AO1509" s="1" t="s">
        <v>162</v>
      </c>
      <c r="AP1509" s="1" t="s">
        <v>162</v>
      </c>
      <c r="AQ1509" s="1" t="s">
        <v>162</v>
      </c>
      <c r="AR1509" s="1" t="s">
        <v>162</v>
      </c>
      <c r="AS1509" s="1" t="s">
        <v>162</v>
      </c>
      <c r="AT1509" s="1" t="s">
        <v>162</v>
      </c>
      <c r="AU1509" s="1" t="s">
        <v>162</v>
      </c>
      <c r="AV1509" s="1" t="s">
        <v>162</v>
      </c>
      <c r="AW1509" s="1" t="s">
        <v>162</v>
      </c>
      <c r="AX1509" s="1" t="s">
        <v>162</v>
      </c>
      <c r="AY1509" s="1" t="s">
        <v>162</v>
      </c>
      <c r="AZ1509" s="1" t="s">
        <v>162</v>
      </c>
      <c r="BA1509" s="1" t="s">
        <v>162</v>
      </c>
      <c r="BB1509" s="1" t="s">
        <v>162</v>
      </c>
      <c r="BC1509" s="1" t="s">
        <v>162</v>
      </c>
      <c r="BD1509" s="1" t="s">
        <v>162</v>
      </c>
      <c r="BE1509" s="1" t="s">
        <v>162</v>
      </c>
      <c r="BS1509" s="1" t="s">
        <v>7285</v>
      </c>
      <c r="BT1509" s="5" t="s">
        <v>342</v>
      </c>
      <c r="BX1509" s="1" t="s">
        <v>445</v>
      </c>
      <c r="BZ1509" s="1" t="s">
        <v>181</v>
      </c>
      <c r="CA1509" s="8" t="s">
        <v>17211</v>
      </c>
      <c r="CB1509" s="1" t="s">
        <v>196</v>
      </c>
    </row>
    <row r="1510">
      <c r="A1510" s="1" t="s">
        <v>14503</v>
      </c>
      <c r="B1510" s="1" t="s">
        <v>17215</v>
      </c>
      <c r="C1510" s="1" t="s">
        <v>17216</v>
      </c>
      <c r="D1510" s="1" t="s">
        <v>126</v>
      </c>
      <c r="E1510" s="1" t="s">
        <v>128</v>
      </c>
      <c r="F1510" s="5" t="s">
        <v>150</v>
      </c>
      <c r="G1510" s="1" t="s">
        <v>1906</v>
      </c>
      <c r="H1510" s="1" t="s">
        <v>14506</v>
      </c>
      <c r="I1510" s="5" t="s">
        <v>150</v>
      </c>
      <c r="M1510" s="5" t="s">
        <v>174</v>
      </c>
      <c r="N1510" s="5" t="s">
        <v>17217</v>
      </c>
      <c r="O1510" s="5" t="s">
        <v>1451</v>
      </c>
      <c r="P1510" s="5" t="s">
        <v>156</v>
      </c>
      <c r="Q1510" s="5" t="s">
        <v>150</v>
      </c>
      <c r="R1510" s="5" t="s">
        <v>155</v>
      </c>
      <c r="S1510" s="5" t="s">
        <v>155</v>
      </c>
      <c r="T1510" s="5" t="s">
        <v>158</v>
      </c>
      <c r="U1510" s="5" t="s">
        <v>158</v>
      </c>
      <c r="V1510" s="5" t="s">
        <v>380</v>
      </c>
      <c r="W1510" s="5" t="s">
        <v>257</v>
      </c>
      <c r="AB1510" s="5" t="s">
        <v>216</v>
      </c>
      <c r="AC1510" s="1" t="s">
        <v>162</v>
      </c>
      <c r="AD1510" s="1" t="s">
        <v>162</v>
      </c>
      <c r="AE1510" s="1" t="s">
        <v>162</v>
      </c>
      <c r="AF1510" s="1" t="s">
        <v>162</v>
      </c>
      <c r="AG1510" s="1" t="s">
        <v>162</v>
      </c>
      <c r="AH1510" s="1" t="s">
        <v>162</v>
      </c>
      <c r="AI1510" s="1" t="s">
        <v>162</v>
      </c>
      <c r="AJ1510" s="1" t="s">
        <v>162</v>
      </c>
      <c r="AK1510" s="1" t="s">
        <v>162</v>
      </c>
      <c r="AL1510" s="1" t="s">
        <v>162</v>
      </c>
      <c r="AM1510" s="1" t="s">
        <v>162</v>
      </c>
      <c r="AN1510" s="1" t="s">
        <v>162</v>
      </c>
      <c r="AO1510" s="1" t="s">
        <v>162</v>
      </c>
      <c r="AP1510" s="1" t="s">
        <v>162</v>
      </c>
      <c r="AQ1510" s="1" t="s">
        <v>162</v>
      </c>
      <c r="AR1510" s="1" t="s">
        <v>162</v>
      </c>
      <c r="AS1510" s="1" t="s">
        <v>162</v>
      </c>
      <c r="AT1510" s="1" t="s">
        <v>162</v>
      </c>
      <c r="AU1510" s="1" t="s">
        <v>162</v>
      </c>
      <c r="AV1510" s="1" t="s">
        <v>162</v>
      </c>
      <c r="AW1510" s="1" t="s">
        <v>162</v>
      </c>
      <c r="AX1510" s="1" t="s">
        <v>162</v>
      </c>
      <c r="AY1510" s="1" t="s">
        <v>162</v>
      </c>
      <c r="AZ1510" s="1" t="s">
        <v>162</v>
      </c>
      <c r="BA1510" s="1" t="s">
        <v>162</v>
      </c>
      <c r="BB1510" s="1" t="s">
        <v>162</v>
      </c>
      <c r="BC1510" s="1" t="s">
        <v>162</v>
      </c>
      <c r="BD1510" s="1" t="s">
        <v>162</v>
      </c>
      <c r="BE1510" s="1" t="s">
        <v>162</v>
      </c>
      <c r="BS1510" s="1" t="s">
        <v>7239</v>
      </c>
      <c r="BT1510" s="5" t="s">
        <v>1451</v>
      </c>
      <c r="BU1510" s="1" t="s">
        <v>240</v>
      </c>
      <c r="BZ1510" s="1" t="s">
        <v>181</v>
      </c>
      <c r="CA1510" s="8" t="s">
        <v>17219</v>
      </c>
      <c r="CB1510" s="1" t="s">
        <v>6692</v>
      </c>
    </row>
    <row r="1511">
      <c r="A1511" s="1" t="s">
        <v>15343</v>
      </c>
      <c r="B1511" s="1" t="s">
        <v>17221</v>
      </c>
      <c r="C1511" s="1" t="s">
        <v>17222</v>
      </c>
      <c r="D1511" s="1" t="s">
        <v>126</v>
      </c>
      <c r="E1511" s="1" t="s">
        <v>128</v>
      </c>
      <c r="F1511" s="5" t="s">
        <v>174</v>
      </c>
      <c r="G1511" s="1" t="s">
        <v>15346</v>
      </c>
      <c r="H1511" s="1" t="s">
        <v>15347</v>
      </c>
      <c r="I1511" s="5" t="s">
        <v>150</v>
      </c>
      <c r="M1511" s="5" t="s">
        <v>174</v>
      </c>
      <c r="N1511" s="5" t="s">
        <v>17223</v>
      </c>
      <c r="O1511" s="5" t="s">
        <v>318</v>
      </c>
      <c r="P1511" s="5" t="s">
        <v>174</v>
      </c>
      <c r="Q1511" s="5" t="s">
        <v>174</v>
      </c>
      <c r="R1511" s="5" t="s">
        <v>155</v>
      </c>
      <c r="S1511" s="5" t="s">
        <v>156</v>
      </c>
      <c r="T1511" s="5" t="s">
        <v>405</v>
      </c>
      <c r="U1511" s="5" t="s">
        <v>158</v>
      </c>
      <c r="V1511" s="5" t="s">
        <v>158</v>
      </c>
      <c r="W1511" s="5" t="s">
        <v>214</v>
      </c>
      <c r="AB1511" s="5" t="s">
        <v>155</v>
      </c>
      <c r="AC1511" s="1" t="s">
        <v>162</v>
      </c>
      <c r="AD1511" s="1" t="s">
        <v>162</v>
      </c>
      <c r="AE1511" s="1" t="s">
        <v>162</v>
      </c>
      <c r="AF1511" s="1" t="s">
        <v>162</v>
      </c>
      <c r="AG1511" s="1" t="s">
        <v>162</v>
      </c>
      <c r="AH1511" s="1" t="s">
        <v>162</v>
      </c>
      <c r="AI1511" s="1" t="s">
        <v>162</v>
      </c>
      <c r="AJ1511" s="1" t="s">
        <v>162</v>
      </c>
      <c r="AK1511" s="1" t="s">
        <v>162</v>
      </c>
      <c r="AL1511" s="1" t="s">
        <v>162</v>
      </c>
      <c r="AM1511" s="1" t="s">
        <v>162</v>
      </c>
      <c r="AN1511" s="1" t="s">
        <v>162</v>
      </c>
      <c r="AO1511" s="1" t="s">
        <v>162</v>
      </c>
      <c r="AP1511" s="1" t="s">
        <v>162</v>
      </c>
      <c r="AQ1511" s="1" t="s">
        <v>162</v>
      </c>
      <c r="AR1511" s="1" t="s">
        <v>162</v>
      </c>
      <c r="AS1511" s="1" t="s">
        <v>162</v>
      </c>
      <c r="AT1511" s="1" t="s">
        <v>162</v>
      </c>
      <c r="AU1511" s="1" t="s">
        <v>162</v>
      </c>
      <c r="AV1511" s="1" t="s">
        <v>162</v>
      </c>
      <c r="AW1511" s="1" t="s">
        <v>162</v>
      </c>
      <c r="AX1511" s="1" t="s">
        <v>162</v>
      </c>
      <c r="AY1511" s="1" t="s">
        <v>162</v>
      </c>
      <c r="AZ1511" s="1" t="s">
        <v>162</v>
      </c>
      <c r="BA1511" s="1" t="s">
        <v>162</v>
      </c>
      <c r="BB1511" s="1" t="s">
        <v>162</v>
      </c>
      <c r="BC1511" s="1" t="s">
        <v>162</v>
      </c>
      <c r="BD1511" s="1" t="s">
        <v>162</v>
      </c>
      <c r="BE1511" s="1" t="s">
        <v>162</v>
      </c>
      <c r="BS1511" s="1" t="s">
        <v>7197</v>
      </c>
      <c r="BT1511" s="5" t="s">
        <v>318</v>
      </c>
      <c r="BX1511" s="1" t="s">
        <v>346</v>
      </c>
      <c r="BZ1511" s="1" t="s">
        <v>181</v>
      </c>
      <c r="CA1511" s="8" t="s">
        <v>17227</v>
      </c>
      <c r="CB1511" s="1" t="s">
        <v>6692</v>
      </c>
    </row>
    <row r="1512">
      <c r="A1512" s="1" t="s">
        <v>10817</v>
      </c>
      <c r="B1512" s="1" t="s">
        <v>17230</v>
      </c>
      <c r="C1512" s="1" t="s">
        <v>17231</v>
      </c>
      <c r="D1512" s="1" t="s">
        <v>126</v>
      </c>
      <c r="E1512" s="1" t="s">
        <v>128</v>
      </c>
      <c r="F1512" s="5" t="s">
        <v>155</v>
      </c>
      <c r="G1512" s="1" t="s">
        <v>10819</v>
      </c>
      <c r="H1512" s="1" t="s">
        <v>10820</v>
      </c>
      <c r="I1512" s="5" t="s">
        <v>150</v>
      </c>
      <c r="M1512" s="5" t="s">
        <v>174</v>
      </c>
      <c r="N1512" s="5" t="s">
        <v>17232</v>
      </c>
      <c r="O1512" s="5" t="s">
        <v>662</v>
      </c>
      <c r="P1512" s="5" t="s">
        <v>150</v>
      </c>
      <c r="Q1512" s="5" t="s">
        <v>155</v>
      </c>
      <c r="R1512" s="5" t="s">
        <v>155</v>
      </c>
      <c r="S1512" s="5" t="s">
        <v>156</v>
      </c>
      <c r="T1512" s="5" t="s">
        <v>158</v>
      </c>
      <c r="U1512" s="5" t="s">
        <v>158</v>
      </c>
      <c r="V1512" s="5" t="s">
        <v>158</v>
      </c>
      <c r="W1512" s="5" t="s">
        <v>257</v>
      </c>
      <c r="AB1512" s="5" t="s">
        <v>155</v>
      </c>
      <c r="AC1512" s="1" t="s">
        <v>162</v>
      </c>
      <c r="AD1512" s="1" t="s">
        <v>162</v>
      </c>
      <c r="AE1512" s="1" t="s">
        <v>162</v>
      </c>
      <c r="AF1512" s="1" t="s">
        <v>162</v>
      </c>
      <c r="AG1512" s="1" t="s">
        <v>162</v>
      </c>
      <c r="AH1512" s="1" t="s">
        <v>162</v>
      </c>
      <c r="AI1512" s="1" t="s">
        <v>162</v>
      </c>
      <c r="AJ1512" s="1" t="s">
        <v>162</v>
      </c>
      <c r="AK1512" s="1" t="s">
        <v>162</v>
      </c>
      <c r="AL1512" s="1" t="s">
        <v>162</v>
      </c>
      <c r="AM1512" s="1" t="s">
        <v>162</v>
      </c>
      <c r="AN1512" s="1" t="s">
        <v>162</v>
      </c>
      <c r="AO1512" s="1" t="s">
        <v>162</v>
      </c>
      <c r="AP1512" s="1" t="s">
        <v>162</v>
      </c>
      <c r="AQ1512" s="1" t="s">
        <v>162</v>
      </c>
      <c r="AR1512" s="1" t="s">
        <v>162</v>
      </c>
      <c r="AS1512" s="1" t="s">
        <v>162</v>
      </c>
      <c r="AT1512" s="1" t="s">
        <v>162</v>
      </c>
      <c r="AU1512" s="1" t="s">
        <v>162</v>
      </c>
      <c r="AV1512" s="1" t="s">
        <v>162</v>
      </c>
      <c r="AW1512" s="1" t="s">
        <v>162</v>
      </c>
      <c r="AX1512" s="1" t="s">
        <v>162</v>
      </c>
      <c r="AY1512" s="1" t="s">
        <v>162</v>
      </c>
      <c r="AZ1512" s="1" t="s">
        <v>162</v>
      </c>
      <c r="BA1512" s="1" t="s">
        <v>162</v>
      </c>
      <c r="BB1512" s="1" t="s">
        <v>162</v>
      </c>
      <c r="BC1512" s="1" t="s">
        <v>162</v>
      </c>
      <c r="BD1512" s="1" t="s">
        <v>162</v>
      </c>
      <c r="BE1512" s="1" t="s">
        <v>162</v>
      </c>
      <c r="BS1512" s="1" t="s">
        <v>6541</v>
      </c>
      <c r="BT1512" s="5" t="s">
        <v>662</v>
      </c>
      <c r="BU1512" s="1" t="s">
        <v>240</v>
      </c>
      <c r="BZ1512" s="1" t="s">
        <v>181</v>
      </c>
      <c r="CA1512" s="8" t="s">
        <v>17235</v>
      </c>
      <c r="CB1512" s="1" t="s">
        <v>617</v>
      </c>
    </row>
    <row r="1513">
      <c r="A1513" s="1" t="s">
        <v>10805</v>
      </c>
      <c r="B1513" s="1" t="s">
        <v>17231</v>
      </c>
      <c r="C1513" s="1" t="s">
        <v>17236</v>
      </c>
      <c r="D1513" s="1" t="s">
        <v>126</v>
      </c>
      <c r="E1513" s="1" t="s">
        <v>128</v>
      </c>
      <c r="F1513" s="5" t="s">
        <v>174</v>
      </c>
      <c r="G1513" s="1" t="s">
        <v>10808</v>
      </c>
      <c r="H1513" s="1" t="s">
        <v>10809</v>
      </c>
      <c r="I1513" s="5" t="s">
        <v>150</v>
      </c>
      <c r="M1513" s="5" t="s">
        <v>174</v>
      </c>
      <c r="N1513" s="5" t="s">
        <v>17237</v>
      </c>
      <c r="O1513" s="5" t="s">
        <v>379</v>
      </c>
      <c r="P1513" s="5" t="s">
        <v>174</v>
      </c>
      <c r="Q1513" s="5" t="s">
        <v>174</v>
      </c>
      <c r="R1513" s="5" t="s">
        <v>155</v>
      </c>
      <c r="S1513" s="5" t="s">
        <v>155</v>
      </c>
      <c r="T1513" s="5" t="s">
        <v>158</v>
      </c>
      <c r="U1513" s="5" t="s">
        <v>158</v>
      </c>
      <c r="V1513" s="5" t="s">
        <v>158</v>
      </c>
      <c r="W1513" s="5" t="s">
        <v>257</v>
      </c>
      <c r="AB1513" s="5" t="s">
        <v>216</v>
      </c>
      <c r="AC1513" s="1" t="s">
        <v>162</v>
      </c>
      <c r="AD1513" s="1" t="s">
        <v>162</v>
      </c>
      <c r="AE1513" s="1" t="s">
        <v>162</v>
      </c>
      <c r="AF1513" s="1" t="s">
        <v>162</v>
      </c>
      <c r="AG1513" s="1" t="s">
        <v>162</v>
      </c>
      <c r="AH1513" s="1" t="s">
        <v>162</v>
      </c>
      <c r="AI1513" s="1" t="s">
        <v>162</v>
      </c>
      <c r="AJ1513" s="1" t="s">
        <v>162</v>
      </c>
      <c r="AK1513" s="1" t="s">
        <v>162</v>
      </c>
      <c r="AL1513" s="1" t="s">
        <v>162</v>
      </c>
      <c r="AM1513" s="1" t="s">
        <v>162</v>
      </c>
      <c r="AN1513" s="1" t="s">
        <v>162</v>
      </c>
      <c r="AO1513" s="1" t="s">
        <v>259</v>
      </c>
      <c r="AP1513" s="1" t="s">
        <v>162</v>
      </c>
      <c r="AQ1513" s="1" t="s">
        <v>162</v>
      </c>
      <c r="AR1513" s="1" t="s">
        <v>162</v>
      </c>
      <c r="AS1513" s="1" t="s">
        <v>162</v>
      </c>
      <c r="AT1513" s="1" t="s">
        <v>162</v>
      </c>
      <c r="AU1513" s="1" t="s">
        <v>162</v>
      </c>
      <c r="AV1513" s="1" t="s">
        <v>162</v>
      </c>
      <c r="AW1513" s="1" t="s">
        <v>162</v>
      </c>
      <c r="AX1513" s="1" t="s">
        <v>162</v>
      </c>
      <c r="AY1513" s="1" t="s">
        <v>162</v>
      </c>
      <c r="AZ1513" s="1" t="s">
        <v>162</v>
      </c>
      <c r="BA1513" s="1" t="s">
        <v>162</v>
      </c>
      <c r="BB1513" s="1" t="s">
        <v>162</v>
      </c>
      <c r="BC1513" s="1" t="s">
        <v>162</v>
      </c>
      <c r="BD1513" s="1" t="s">
        <v>162</v>
      </c>
      <c r="BE1513" s="1" t="s">
        <v>162</v>
      </c>
      <c r="BS1513" s="1" t="s">
        <v>6541</v>
      </c>
      <c r="BT1513" s="5" t="s">
        <v>379</v>
      </c>
      <c r="BU1513" s="1" t="s">
        <v>240</v>
      </c>
      <c r="BZ1513" s="1" t="s">
        <v>181</v>
      </c>
      <c r="CA1513" s="8" t="s">
        <v>17241</v>
      </c>
      <c r="CB1513" s="1" t="s">
        <v>617</v>
      </c>
    </row>
    <row r="1514">
      <c r="A1514" s="1" t="s">
        <v>15329</v>
      </c>
      <c r="B1514" s="1" t="s">
        <v>17222</v>
      </c>
      <c r="C1514" s="1" t="s">
        <v>17245</v>
      </c>
      <c r="D1514" s="1" t="s">
        <v>126</v>
      </c>
      <c r="E1514" s="1" t="s">
        <v>128</v>
      </c>
      <c r="F1514" s="5" t="s">
        <v>150</v>
      </c>
      <c r="G1514" s="1" t="s">
        <v>7196</v>
      </c>
      <c r="H1514" s="1" t="s">
        <v>15331</v>
      </c>
      <c r="I1514" s="5" t="s">
        <v>150</v>
      </c>
      <c r="M1514" s="5" t="s">
        <v>150</v>
      </c>
      <c r="N1514" s="5" t="s">
        <v>17247</v>
      </c>
      <c r="O1514" s="5" t="s">
        <v>2513</v>
      </c>
      <c r="P1514" s="5" t="s">
        <v>174</v>
      </c>
      <c r="Q1514" s="5" t="s">
        <v>150</v>
      </c>
      <c r="R1514" s="5" t="s">
        <v>155</v>
      </c>
      <c r="S1514" s="5" t="s">
        <v>156</v>
      </c>
      <c r="T1514" s="5" t="s">
        <v>449</v>
      </c>
      <c r="U1514" s="5" t="s">
        <v>158</v>
      </c>
      <c r="V1514" s="5" t="s">
        <v>158</v>
      </c>
      <c r="W1514" s="5" t="s">
        <v>560</v>
      </c>
      <c r="Y1514" s="5" t="s">
        <v>150</v>
      </c>
      <c r="Z1514" s="5" t="s">
        <v>724</v>
      </c>
      <c r="AA1514" s="5" t="s">
        <v>724</v>
      </c>
      <c r="AB1514" s="5" t="s">
        <v>150</v>
      </c>
      <c r="AC1514" s="1" t="s">
        <v>162</v>
      </c>
      <c r="AD1514" s="1" t="s">
        <v>162</v>
      </c>
      <c r="AE1514" s="1" t="s">
        <v>162</v>
      </c>
      <c r="AF1514" s="1" t="s">
        <v>162</v>
      </c>
      <c r="AG1514" s="1" t="s">
        <v>162</v>
      </c>
      <c r="AH1514" s="1" t="s">
        <v>162</v>
      </c>
      <c r="AI1514" s="1" t="s">
        <v>162</v>
      </c>
      <c r="AJ1514" s="1" t="s">
        <v>162</v>
      </c>
      <c r="AK1514" s="1" t="s">
        <v>162</v>
      </c>
      <c r="AL1514" s="1" t="s">
        <v>162</v>
      </c>
      <c r="AM1514" s="1" t="s">
        <v>162</v>
      </c>
      <c r="AN1514" s="1" t="s">
        <v>162</v>
      </c>
      <c r="AO1514" s="1" t="s">
        <v>162</v>
      </c>
      <c r="AP1514" s="1" t="s">
        <v>162</v>
      </c>
      <c r="AQ1514" s="1" t="s">
        <v>162</v>
      </c>
      <c r="AR1514" s="1" t="s">
        <v>162</v>
      </c>
      <c r="AS1514" s="1" t="s">
        <v>162</v>
      </c>
      <c r="AT1514" s="1" t="s">
        <v>162</v>
      </c>
      <c r="AU1514" s="1" t="s">
        <v>162</v>
      </c>
      <c r="AV1514" s="1" t="s">
        <v>162</v>
      </c>
      <c r="AW1514" s="1" t="s">
        <v>162</v>
      </c>
      <c r="AX1514" s="1" t="s">
        <v>162</v>
      </c>
      <c r="AY1514" s="1" t="s">
        <v>162</v>
      </c>
      <c r="AZ1514" s="1" t="s">
        <v>162</v>
      </c>
      <c r="BA1514" s="1" t="s">
        <v>162</v>
      </c>
      <c r="BB1514" s="1" t="s">
        <v>162</v>
      </c>
      <c r="BC1514" s="1" t="s">
        <v>162</v>
      </c>
      <c r="BD1514" s="1" t="s">
        <v>162</v>
      </c>
      <c r="BE1514" s="1" t="s">
        <v>162</v>
      </c>
      <c r="BS1514" s="1" t="s">
        <v>7197</v>
      </c>
      <c r="BT1514" s="5" t="s">
        <v>2513</v>
      </c>
      <c r="BV1514" s="1" t="s">
        <v>718</v>
      </c>
      <c r="BZ1514" s="1" t="s">
        <v>181</v>
      </c>
      <c r="CA1514" s="8" t="s">
        <v>17249</v>
      </c>
      <c r="CB1514" s="1" t="s">
        <v>6692</v>
      </c>
    </row>
    <row r="1515">
      <c r="A1515" s="1" t="s">
        <v>10796</v>
      </c>
      <c r="B1515" s="1" t="s">
        <v>17236</v>
      </c>
      <c r="C1515" s="1" t="s">
        <v>17251</v>
      </c>
      <c r="D1515" s="1" t="s">
        <v>126</v>
      </c>
      <c r="E1515" s="1" t="s">
        <v>128</v>
      </c>
      <c r="F1515" s="5" t="s">
        <v>150</v>
      </c>
      <c r="G1515" s="1" t="s">
        <v>6539</v>
      </c>
      <c r="H1515" s="1" t="s">
        <v>10798</v>
      </c>
      <c r="I1515" s="5" t="s">
        <v>150</v>
      </c>
      <c r="M1515" s="5" t="s">
        <v>150</v>
      </c>
      <c r="N1515" s="5" t="s">
        <v>17252</v>
      </c>
      <c r="O1515" s="5" t="s">
        <v>425</v>
      </c>
      <c r="P1515" s="5" t="s">
        <v>174</v>
      </c>
      <c r="Q1515" s="5" t="s">
        <v>150</v>
      </c>
      <c r="R1515" s="5" t="s">
        <v>155</v>
      </c>
      <c r="S1515" s="5" t="s">
        <v>156</v>
      </c>
      <c r="T1515" s="5" t="s">
        <v>17253</v>
      </c>
      <c r="U1515" s="5" t="s">
        <v>158</v>
      </c>
      <c r="V1515" s="5" t="s">
        <v>158</v>
      </c>
      <c r="W1515" s="5" t="s">
        <v>360</v>
      </c>
      <c r="AB1515" s="5" t="s">
        <v>155</v>
      </c>
      <c r="AC1515" s="1" t="s">
        <v>162</v>
      </c>
      <c r="AD1515" s="1" t="s">
        <v>162</v>
      </c>
      <c r="AE1515" s="1" t="s">
        <v>162</v>
      </c>
      <c r="AF1515" s="1" t="s">
        <v>162</v>
      </c>
      <c r="AG1515" s="1" t="s">
        <v>162</v>
      </c>
      <c r="AH1515" s="1" t="s">
        <v>162</v>
      </c>
      <c r="AI1515" s="1" t="s">
        <v>162</v>
      </c>
      <c r="AJ1515" s="1" t="s">
        <v>162</v>
      </c>
      <c r="AK1515" s="1" t="s">
        <v>162</v>
      </c>
      <c r="AL1515" s="1" t="s">
        <v>162</v>
      </c>
      <c r="AM1515" s="1" t="s">
        <v>162</v>
      </c>
      <c r="AN1515" s="1" t="s">
        <v>162</v>
      </c>
      <c r="AO1515" s="1" t="s">
        <v>162</v>
      </c>
      <c r="AP1515" s="1" t="s">
        <v>162</v>
      </c>
      <c r="AQ1515" s="1" t="s">
        <v>162</v>
      </c>
      <c r="AR1515" s="1" t="s">
        <v>162</v>
      </c>
      <c r="AS1515" s="1" t="s">
        <v>162</v>
      </c>
      <c r="AT1515" s="1" t="s">
        <v>162</v>
      </c>
      <c r="AU1515" s="1" t="s">
        <v>162</v>
      </c>
      <c r="AV1515" s="1" t="s">
        <v>162</v>
      </c>
      <c r="AW1515" s="1" t="s">
        <v>162</v>
      </c>
      <c r="AX1515" s="1" t="s">
        <v>162</v>
      </c>
      <c r="AY1515" s="1" t="s">
        <v>162</v>
      </c>
      <c r="AZ1515" s="1" t="s">
        <v>162</v>
      </c>
      <c r="BA1515" s="1" t="s">
        <v>162</v>
      </c>
      <c r="BB1515" s="1" t="s">
        <v>162</v>
      </c>
      <c r="BC1515" s="1" t="s">
        <v>162</v>
      </c>
      <c r="BD1515" s="1" t="s">
        <v>162</v>
      </c>
      <c r="BE1515" s="1" t="s">
        <v>162</v>
      </c>
      <c r="BS1515" s="1" t="s">
        <v>6541</v>
      </c>
      <c r="BT1515" s="5" t="s">
        <v>425</v>
      </c>
      <c r="BU1515" s="1" t="s">
        <v>184</v>
      </c>
      <c r="BZ1515" s="1" t="s">
        <v>181</v>
      </c>
      <c r="CA1515" s="8" t="s">
        <v>17256</v>
      </c>
      <c r="CB1515" s="1" t="s">
        <v>617</v>
      </c>
    </row>
    <row r="1516">
      <c r="A1516" s="1" t="s">
        <v>10512</v>
      </c>
      <c r="B1516" s="1" t="s">
        <v>7141</v>
      </c>
      <c r="C1516" s="1" t="s">
        <v>17260</v>
      </c>
      <c r="D1516" s="1" t="s">
        <v>126</v>
      </c>
      <c r="E1516" s="1" t="s">
        <v>128</v>
      </c>
      <c r="F1516" s="5" t="s">
        <v>150</v>
      </c>
      <c r="G1516" s="1" t="s">
        <v>7143</v>
      </c>
      <c r="H1516" s="1" t="s">
        <v>10514</v>
      </c>
      <c r="I1516" s="5" t="s">
        <v>150</v>
      </c>
      <c r="M1516" s="5" t="s">
        <v>174</v>
      </c>
      <c r="N1516" s="5" t="s">
        <v>17262</v>
      </c>
      <c r="O1516" s="5" t="s">
        <v>2436</v>
      </c>
      <c r="P1516" s="5" t="s">
        <v>156</v>
      </c>
      <c r="Q1516" s="5" t="s">
        <v>216</v>
      </c>
      <c r="R1516" s="5" t="s">
        <v>155</v>
      </c>
      <c r="S1516" s="5" t="s">
        <v>174</v>
      </c>
      <c r="T1516" s="5" t="s">
        <v>158</v>
      </c>
      <c r="U1516" s="5" t="s">
        <v>158</v>
      </c>
      <c r="V1516" s="5" t="s">
        <v>6566</v>
      </c>
      <c r="W1516" s="5" t="s">
        <v>257</v>
      </c>
      <c r="AB1516" s="5" t="s">
        <v>216</v>
      </c>
      <c r="AC1516" s="1" t="s">
        <v>162</v>
      </c>
      <c r="AD1516" s="1" t="s">
        <v>162</v>
      </c>
      <c r="AE1516" s="1" t="s">
        <v>162</v>
      </c>
      <c r="AF1516" s="1" t="s">
        <v>162</v>
      </c>
      <c r="AG1516" s="1" t="s">
        <v>162</v>
      </c>
      <c r="AH1516" s="1" t="s">
        <v>162</v>
      </c>
      <c r="AI1516" s="1" t="s">
        <v>259</v>
      </c>
      <c r="AJ1516" s="1" t="s">
        <v>162</v>
      </c>
      <c r="AK1516" s="1" t="s">
        <v>162</v>
      </c>
      <c r="AL1516" s="1" t="s">
        <v>162</v>
      </c>
      <c r="AM1516" s="1" t="s">
        <v>162</v>
      </c>
      <c r="AN1516" s="1" t="s">
        <v>162</v>
      </c>
      <c r="AO1516" s="1" t="s">
        <v>162</v>
      </c>
      <c r="AP1516" s="1" t="s">
        <v>162</v>
      </c>
      <c r="AQ1516" s="1" t="s">
        <v>162</v>
      </c>
      <c r="AR1516" s="1" t="s">
        <v>162</v>
      </c>
      <c r="AS1516" s="1" t="s">
        <v>162</v>
      </c>
      <c r="AT1516" s="1" t="s">
        <v>162</v>
      </c>
      <c r="AU1516" s="1" t="s">
        <v>162</v>
      </c>
      <c r="AV1516" s="1" t="s">
        <v>162</v>
      </c>
      <c r="AW1516" s="1" t="s">
        <v>162</v>
      </c>
      <c r="AX1516" s="1" t="s">
        <v>162</v>
      </c>
      <c r="AY1516" s="1" t="s">
        <v>162</v>
      </c>
      <c r="AZ1516" s="1" t="s">
        <v>162</v>
      </c>
      <c r="BA1516" s="1" t="s">
        <v>162</v>
      </c>
      <c r="BB1516" s="1" t="s">
        <v>162</v>
      </c>
      <c r="BC1516" s="1" t="s">
        <v>162</v>
      </c>
      <c r="BD1516" s="1" t="s">
        <v>162</v>
      </c>
      <c r="BE1516" s="1" t="s">
        <v>162</v>
      </c>
      <c r="BS1516" s="1" t="s">
        <v>7144</v>
      </c>
      <c r="BT1516" s="5" t="s">
        <v>2436</v>
      </c>
      <c r="BU1516" s="1" t="s">
        <v>240</v>
      </c>
      <c r="BZ1516" s="1" t="s">
        <v>181</v>
      </c>
      <c r="CA1516" s="8" t="s">
        <v>17263</v>
      </c>
      <c r="CB1516" s="1" t="s">
        <v>617</v>
      </c>
    </row>
    <row r="1517">
      <c r="A1517" s="1" t="s">
        <v>14550</v>
      </c>
      <c r="B1517" s="1" t="s">
        <v>7282</v>
      </c>
      <c r="C1517" s="1" t="s">
        <v>17265</v>
      </c>
      <c r="D1517" s="1" t="s">
        <v>126</v>
      </c>
      <c r="E1517" s="1" t="s">
        <v>128</v>
      </c>
      <c r="F1517" s="5" t="s">
        <v>174</v>
      </c>
      <c r="G1517" s="1" t="s">
        <v>14553</v>
      </c>
      <c r="H1517" s="1" t="s">
        <v>14554</v>
      </c>
      <c r="I1517" s="5" t="s">
        <v>150</v>
      </c>
      <c r="M1517" s="5" t="s">
        <v>174</v>
      </c>
      <c r="N1517" s="5" t="s">
        <v>17268</v>
      </c>
      <c r="O1517" s="5" t="s">
        <v>713</v>
      </c>
      <c r="P1517" s="5" t="s">
        <v>174</v>
      </c>
      <c r="Q1517" s="5" t="s">
        <v>174</v>
      </c>
      <c r="R1517" s="5" t="s">
        <v>155</v>
      </c>
      <c r="S1517" s="5" t="s">
        <v>216</v>
      </c>
      <c r="T1517" s="5" t="s">
        <v>158</v>
      </c>
      <c r="U1517" s="5" t="s">
        <v>158</v>
      </c>
      <c r="V1517" s="5" t="s">
        <v>158</v>
      </c>
      <c r="W1517" s="5" t="s">
        <v>257</v>
      </c>
      <c r="AB1517" s="5" t="s">
        <v>216</v>
      </c>
      <c r="AC1517" s="1" t="s">
        <v>162</v>
      </c>
      <c r="AD1517" s="1" t="s">
        <v>162</v>
      </c>
      <c r="AE1517" s="1" t="s">
        <v>162</v>
      </c>
      <c r="AF1517" s="1" t="s">
        <v>162</v>
      </c>
      <c r="AG1517" s="1" t="s">
        <v>162</v>
      </c>
      <c r="AH1517" s="1" t="s">
        <v>162</v>
      </c>
      <c r="AI1517" s="1" t="s">
        <v>162</v>
      </c>
      <c r="AJ1517" s="1" t="s">
        <v>162</v>
      </c>
      <c r="AK1517" s="1" t="s">
        <v>162</v>
      </c>
      <c r="AL1517" s="1" t="s">
        <v>162</v>
      </c>
      <c r="AM1517" s="1" t="s">
        <v>162</v>
      </c>
      <c r="AN1517" s="1" t="s">
        <v>162</v>
      </c>
      <c r="AO1517" s="1" t="s">
        <v>162</v>
      </c>
      <c r="AP1517" s="1" t="s">
        <v>162</v>
      </c>
      <c r="AQ1517" s="1" t="s">
        <v>162</v>
      </c>
      <c r="AR1517" s="1" t="s">
        <v>162</v>
      </c>
      <c r="AS1517" s="1" t="s">
        <v>162</v>
      </c>
      <c r="AT1517" s="1" t="s">
        <v>162</v>
      </c>
      <c r="AU1517" s="1" t="s">
        <v>162</v>
      </c>
      <c r="AV1517" s="1" t="s">
        <v>162</v>
      </c>
      <c r="AW1517" s="1" t="s">
        <v>162</v>
      </c>
      <c r="AX1517" s="1" t="s">
        <v>162</v>
      </c>
      <c r="AY1517" s="1" t="s">
        <v>162</v>
      </c>
      <c r="AZ1517" s="1" t="s">
        <v>162</v>
      </c>
      <c r="BA1517" s="1" t="s">
        <v>162</v>
      </c>
      <c r="BB1517" s="1" t="s">
        <v>162</v>
      </c>
      <c r="BC1517" s="1" t="s">
        <v>162</v>
      </c>
      <c r="BD1517" s="1" t="s">
        <v>162</v>
      </c>
      <c r="BE1517" s="1" t="s">
        <v>162</v>
      </c>
      <c r="BS1517" s="1" t="s">
        <v>7097</v>
      </c>
      <c r="BT1517" s="5" t="s">
        <v>713</v>
      </c>
      <c r="BU1517" s="1" t="s">
        <v>240</v>
      </c>
      <c r="BZ1517" s="1" t="s">
        <v>181</v>
      </c>
      <c r="CA1517" s="8" t="s">
        <v>17270</v>
      </c>
      <c r="CB1517" s="1" t="s">
        <v>617</v>
      </c>
    </row>
    <row r="1518">
      <c r="A1518" s="1" t="s">
        <v>14537</v>
      </c>
      <c r="B1518" s="1" t="s">
        <v>17265</v>
      </c>
      <c r="C1518" s="1" t="s">
        <v>17273</v>
      </c>
      <c r="D1518" s="1" t="s">
        <v>126</v>
      </c>
      <c r="E1518" s="1" t="s">
        <v>128</v>
      </c>
      <c r="F1518" s="5" t="s">
        <v>150</v>
      </c>
      <c r="G1518" s="1" t="s">
        <v>7096</v>
      </c>
      <c r="H1518" s="1" t="s">
        <v>14541</v>
      </c>
      <c r="I1518" s="5" t="s">
        <v>150</v>
      </c>
      <c r="M1518" s="5" t="s">
        <v>150</v>
      </c>
      <c r="N1518" s="5" t="s">
        <v>17275</v>
      </c>
      <c r="O1518" s="5" t="s">
        <v>977</v>
      </c>
      <c r="P1518" s="5" t="s">
        <v>174</v>
      </c>
      <c r="Q1518" s="5" t="s">
        <v>150</v>
      </c>
      <c r="R1518" s="5" t="s">
        <v>155</v>
      </c>
      <c r="S1518" s="5" t="s">
        <v>156</v>
      </c>
      <c r="T1518" s="5" t="s">
        <v>286</v>
      </c>
      <c r="U1518" s="5" t="s">
        <v>158</v>
      </c>
      <c r="V1518" s="5" t="s">
        <v>158</v>
      </c>
      <c r="W1518" s="5" t="s">
        <v>360</v>
      </c>
      <c r="AB1518" s="5" t="s">
        <v>155</v>
      </c>
      <c r="AC1518" s="1" t="s">
        <v>162</v>
      </c>
      <c r="AD1518" s="1" t="s">
        <v>162</v>
      </c>
      <c r="AE1518" s="1" t="s">
        <v>162</v>
      </c>
      <c r="AF1518" s="1" t="s">
        <v>162</v>
      </c>
      <c r="AG1518" s="1" t="s">
        <v>162</v>
      </c>
      <c r="AH1518" s="1" t="s">
        <v>162</v>
      </c>
      <c r="AI1518" s="1" t="s">
        <v>162</v>
      </c>
      <c r="AJ1518" s="1" t="s">
        <v>162</v>
      </c>
      <c r="AK1518" s="1" t="s">
        <v>162</v>
      </c>
      <c r="AL1518" s="1" t="s">
        <v>162</v>
      </c>
      <c r="AM1518" s="1" t="s">
        <v>162</v>
      </c>
      <c r="AN1518" s="1" t="s">
        <v>162</v>
      </c>
      <c r="AO1518" s="1" t="s">
        <v>162</v>
      </c>
      <c r="AP1518" s="1" t="s">
        <v>162</v>
      </c>
      <c r="AQ1518" s="1" t="s">
        <v>162</v>
      </c>
      <c r="AR1518" s="1" t="s">
        <v>162</v>
      </c>
      <c r="AS1518" s="1" t="s">
        <v>162</v>
      </c>
      <c r="AT1518" s="1" t="s">
        <v>162</v>
      </c>
      <c r="AU1518" s="1" t="s">
        <v>162</v>
      </c>
      <c r="AV1518" s="1" t="s">
        <v>162</v>
      </c>
      <c r="AW1518" s="1" t="s">
        <v>162</v>
      </c>
      <c r="AX1518" s="1" t="s">
        <v>162</v>
      </c>
      <c r="AY1518" s="1" t="s">
        <v>162</v>
      </c>
      <c r="AZ1518" s="1" t="s">
        <v>162</v>
      </c>
      <c r="BA1518" s="1" t="s">
        <v>162</v>
      </c>
      <c r="BB1518" s="1" t="s">
        <v>162</v>
      </c>
      <c r="BC1518" s="1" t="s">
        <v>162</v>
      </c>
      <c r="BD1518" s="1" t="s">
        <v>162</v>
      </c>
      <c r="BE1518" s="1" t="s">
        <v>162</v>
      </c>
      <c r="BS1518" s="1" t="s">
        <v>7097</v>
      </c>
      <c r="BT1518" s="5" t="s">
        <v>977</v>
      </c>
      <c r="BU1518" s="1" t="s">
        <v>184</v>
      </c>
      <c r="BZ1518" s="1" t="s">
        <v>181</v>
      </c>
      <c r="CA1518" s="8" t="s">
        <v>17278</v>
      </c>
      <c r="CB1518" s="1" t="s">
        <v>617</v>
      </c>
    </row>
    <row r="1519">
      <c r="A1519" s="1" t="s">
        <v>4104</v>
      </c>
      <c r="B1519" s="1" t="s">
        <v>17281</v>
      </c>
      <c r="C1519" s="1" t="s">
        <v>17282</v>
      </c>
      <c r="D1519" s="1" t="s">
        <v>126</v>
      </c>
      <c r="E1519" s="1" t="s">
        <v>128</v>
      </c>
      <c r="F1519" s="5" t="s">
        <v>155</v>
      </c>
      <c r="G1519" s="1" t="s">
        <v>4106</v>
      </c>
      <c r="H1519" s="1" t="s">
        <v>4107</v>
      </c>
      <c r="I1519" s="5" t="s">
        <v>150</v>
      </c>
      <c r="M1519" s="5" t="s">
        <v>150</v>
      </c>
      <c r="N1519" s="5" t="s">
        <v>6785</v>
      </c>
      <c r="O1519" s="5" t="s">
        <v>1287</v>
      </c>
      <c r="P1519" s="5" t="s">
        <v>150</v>
      </c>
      <c r="Q1519" s="5" t="s">
        <v>155</v>
      </c>
      <c r="R1519" s="5" t="s">
        <v>174</v>
      </c>
      <c r="S1519" s="5" t="s">
        <v>150</v>
      </c>
      <c r="T1519" s="5" t="s">
        <v>158</v>
      </c>
      <c r="U1519" s="5" t="s">
        <v>158</v>
      </c>
      <c r="V1519" s="5" t="s">
        <v>158</v>
      </c>
      <c r="W1519" s="5" t="s">
        <v>12461</v>
      </c>
      <c r="AB1519" s="5" t="s">
        <v>216</v>
      </c>
      <c r="AC1519" s="1" t="s">
        <v>162</v>
      </c>
      <c r="AD1519" s="1" t="s">
        <v>162</v>
      </c>
      <c r="AE1519" s="1" t="s">
        <v>162</v>
      </c>
      <c r="AF1519" s="1" t="s">
        <v>162</v>
      </c>
      <c r="AG1519" s="1" t="s">
        <v>162</v>
      </c>
      <c r="AH1519" s="1" t="s">
        <v>162</v>
      </c>
      <c r="AI1519" s="1" t="s">
        <v>162</v>
      </c>
      <c r="AJ1519" s="1" t="s">
        <v>162</v>
      </c>
      <c r="AK1519" s="1" t="s">
        <v>162</v>
      </c>
      <c r="AL1519" s="1" t="s">
        <v>162</v>
      </c>
      <c r="AM1519" s="1" t="s">
        <v>162</v>
      </c>
      <c r="AN1519" s="1" t="s">
        <v>162</v>
      </c>
      <c r="AO1519" s="1" t="s">
        <v>162</v>
      </c>
      <c r="AP1519" s="1" t="s">
        <v>162</v>
      </c>
      <c r="AQ1519" s="1" t="s">
        <v>162</v>
      </c>
      <c r="AR1519" s="1" t="s">
        <v>162</v>
      </c>
      <c r="AS1519" s="1" t="s">
        <v>162</v>
      </c>
      <c r="AT1519" s="1" t="s">
        <v>162</v>
      </c>
      <c r="AU1519" s="1" t="s">
        <v>162</v>
      </c>
      <c r="AV1519" s="1" t="s">
        <v>162</v>
      </c>
      <c r="AW1519" s="1" t="s">
        <v>162</v>
      </c>
      <c r="AX1519" s="1" t="s">
        <v>162</v>
      </c>
      <c r="AY1519" s="1" t="s">
        <v>162</v>
      </c>
      <c r="AZ1519" s="1" t="s">
        <v>162</v>
      </c>
      <c r="BA1519" s="1" t="s">
        <v>162</v>
      </c>
      <c r="BB1519" s="1" t="s">
        <v>162</v>
      </c>
      <c r="BC1519" s="1" t="s">
        <v>162</v>
      </c>
      <c r="BD1519" s="1" t="s">
        <v>162</v>
      </c>
      <c r="BE1519" s="1" t="s">
        <v>162</v>
      </c>
      <c r="BS1519" s="1" t="s">
        <v>4082</v>
      </c>
      <c r="BT1519" s="5" t="s">
        <v>1287</v>
      </c>
      <c r="BU1519" s="1" t="s">
        <v>686</v>
      </c>
      <c r="BZ1519" s="1" t="s">
        <v>181</v>
      </c>
      <c r="CA1519" s="8" t="s">
        <v>17286</v>
      </c>
      <c r="CB1519" s="1" t="s">
        <v>196</v>
      </c>
    </row>
    <row r="1520">
      <c r="A1520" s="1" t="s">
        <v>10862</v>
      </c>
      <c r="B1520" s="1" t="s">
        <v>17281</v>
      </c>
      <c r="C1520" s="1" t="s">
        <v>17282</v>
      </c>
      <c r="D1520" s="1" t="s">
        <v>126</v>
      </c>
      <c r="E1520" s="1" t="s">
        <v>128</v>
      </c>
      <c r="F1520" s="5" t="s">
        <v>156</v>
      </c>
      <c r="G1520" s="1" t="s">
        <v>10864</v>
      </c>
      <c r="H1520" s="1" t="s">
        <v>10865</v>
      </c>
      <c r="I1520" s="5" t="s">
        <v>150</v>
      </c>
      <c r="M1520" s="5" t="s">
        <v>150</v>
      </c>
      <c r="N1520" s="5" t="s">
        <v>17289</v>
      </c>
      <c r="O1520" s="5" t="s">
        <v>662</v>
      </c>
      <c r="P1520" s="5" t="s">
        <v>150</v>
      </c>
      <c r="Q1520" s="5" t="s">
        <v>155</v>
      </c>
      <c r="R1520" s="5" t="s">
        <v>174</v>
      </c>
      <c r="S1520" s="5" t="s">
        <v>156</v>
      </c>
      <c r="T1520" s="5" t="s">
        <v>158</v>
      </c>
      <c r="U1520" s="5" t="s">
        <v>158</v>
      </c>
      <c r="V1520" s="5" t="s">
        <v>158</v>
      </c>
      <c r="W1520" s="5" t="s">
        <v>257</v>
      </c>
      <c r="AB1520" s="5" t="s">
        <v>216</v>
      </c>
      <c r="AC1520" s="1" t="s">
        <v>162</v>
      </c>
      <c r="AD1520" s="1" t="s">
        <v>162</v>
      </c>
      <c r="AE1520" s="1" t="s">
        <v>162</v>
      </c>
      <c r="AF1520" s="1" t="s">
        <v>162</v>
      </c>
      <c r="AG1520" s="1" t="s">
        <v>162</v>
      </c>
      <c r="AH1520" s="1" t="s">
        <v>162</v>
      </c>
      <c r="AI1520" s="1" t="s">
        <v>162</v>
      </c>
      <c r="AJ1520" s="1" t="s">
        <v>162</v>
      </c>
      <c r="AK1520" s="1" t="s">
        <v>162</v>
      </c>
      <c r="AL1520" s="1" t="s">
        <v>162</v>
      </c>
      <c r="AM1520" s="1" t="s">
        <v>162</v>
      </c>
      <c r="AN1520" s="1" t="s">
        <v>162</v>
      </c>
      <c r="AO1520" s="1" t="s">
        <v>162</v>
      </c>
      <c r="AP1520" s="1" t="s">
        <v>162</v>
      </c>
      <c r="AQ1520" s="1" t="s">
        <v>162</v>
      </c>
      <c r="AR1520" s="1" t="s">
        <v>162</v>
      </c>
      <c r="AS1520" s="1" t="s">
        <v>162</v>
      </c>
      <c r="AT1520" s="1" t="s">
        <v>162</v>
      </c>
      <c r="AU1520" s="1" t="s">
        <v>162</v>
      </c>
      <c r="AV1520" s="1" t="s">
        <v>162</v>
      </c>
      <c r="AW1520" s="1" t="s">
        <v>162</v>
      </c>
      <c r="AX1520" s="1" t="s">
        <v>162</v>
      </c>
      <c r="AY1520" s="1" t="s">
        <v>162</v>
      </c>
      <c r="AZ1520" s="1" t="s">
        <v>162</v>
      </c>
      <c r="BA1520" s="1" t="s">
        <v>162</v>
      </c>
      <c r="BB1520" s="1" t="s">
        <v>162</v>
      </c>
      <c r="BC1520" s="1" t="s">
        <v>162</v>
      </c>
      <c r="BD1520" s="1" t="s">
        <v>162</v>
      </c>
      <c r="BE1520" s="1" t="s">
        <v>162</v>
      </c>
      <c r="BS1520" s="1" t="s">
        <v>10837</v>
      </c>
      <c r="BT1520" s="5" t="s">
        <v>662</v>
      </c>
      <c r="BU1520" s="1" t="s">
        <v>240</v>
      </c>
      <c r="BZ1520" s="1" t="s">
        <v>181</v>
      </c>
      <c r="CA1520" s="8" t="s">
        <v>17290</v>
      </c>
      <c r="CB1520" s="1" t="s">
        <v>617</v>
      </c>
    </row>
    <row r="1521">
      <c r="A1521" s="1" t="s">
        <v>4087</v>
      </c>
      <c r="B1521" s="1" t="s">
        <v>17282</v>
      </c>
      <c r="C1521" s="1" t="s">
        <v>17293</v>
      </c>
      <c r="D1521" s="1" t="s">
        <v>126</v>
      </c>
      <c r="E1521" s="1" t="s">
        <v>128</v>
      </c>
      <c r="F1521" s="5" t="s">
        <v>174</v>
      </c>
      <c r="G1521" s="1" t="s">
        <v>4089</v>
      </c>
      <c r="H1521" s="1" t="s">
        <v>4091</v>
      </c>
      <c r="I1521" s="5" t="s">
        <v>150</v>
      </c>
      <c r="M1521" s="5" t="s">
        <v>174</v>
      </c>
      <c r="N1521" s="5" t="s">
        <v>17294</v>
      </c>
      <c r="O1521" s="5" t="s">
        <v>550</v>
      </c>
      <c r="P1521" s="5" t="s">
        <v>174</v>
      </c>
      <c r="Q1521" s="5" t="s">
        <v>174</v>
      </c>
      <c r="R1521" s="5" t="s">
        <v>155</v>
      </c>
      <c r="S1521" s="5" t="s">
        <v>155</v>
      </c>
      <c r="T1521" s="5" t="s">
        <v>158</v>
      </c>
      <c r="U1521" s="5" t="s">
        <v>405</v>
      </c>
      <c r="V1521" s="5" t="s">
        <v>158</v>
      </c>
      <c r="W1521" s="5" t="s">
        <v>898</v>
      </c>
      <c r="AB1521" s="5" t="s">
        <v>150</v>
      </c>
      <c r="AC1521" s="1" t="s">
        <v>162</v>
      </c>
      <c r="AD1521" s="1" t="s">
        <v>162</v>
      </c>
      <c r="AE1521" s="1" t="s">
        <v>162</v>
      </c>
      <c r="AF1521" s="1" t="s">
        <v>162</v>
      </c>
      <c r="AG1521" s="1" t="s">
        <v>162</v>
      </c>
      <c r="AH1521" s="1" t="s">
        <v>162</v>
      </c>
      <c r="AI1521" s="1" t="s">
        <v>162</v>
      </c>
      <c r="AJ1521" s="1" t="s">
        <v>162</v>
      </c>
      <c r="AK1521" s="1" t="s">
        <v>162</v>
      </c>
      <c r="AL1521" s="1" t="s">
        <v>162</v>
      </c>
      <c r="AM1521" s="1" t="s">
        <v>162</v>
      </c>
      <c r="AN1521" s="1" t="s">
        <v>162</v>
      </c>
      <c r="AO1521" s="1" t="s">
        <v>162</v>
      </c>
      <c r="AP1521" s="1" t="s">
        <v>162</v>
      </c>
      <c r="AQ1521" s="1" t="s">
        <v>162</v>
      </c>
      <c r="AR1521" s="1" t="s">
        <v>162</v>
      </c>
      <c r="AS1521" s="1" t="s">
        <v>162</v>
      </c>
      <c r="AT1521" s="1" t="s">
        <v>162</v>
      </c>
      <c r="AU1521" s="1" t="s">
        <v>162</v>
      </c>
      <c r="AV1521" s="1" t="s">
        <v>162</v>
      </c>
      <c r="AW1521" s="1" t="s">
        <v>162</v>
      </c>
      <c r="AX1521" s="1" t="s">
        <v>162</v>
      </c>
      <c r="AY1521" s="1" t="s">
        <v>162</v>
      </c>
      <c r="AZ1521" s="1" t="s">
        <v>162</v>
      </c>
      <c r="BA1521" s="1" t="s">
        <v>162</v>
      </c>
      <c r="BB1521" s="1" t="s">
        <v>162</v>
      </c>
      <c r="BC1521" s="1" t="s">
        <v>162</v>
      </c>
      <c r="BD1521" s="1" t="s">
        <v>162</v>
      </c>
      <c r="BE1521" s="1" t="s">
        <v>162</v>
      </c>
      <c r="BS1521" s="1" t="s">
        <v>4082</v>
      </c>
      <c r="BT1521" s="5" t="s">
        <v>550</v>
      </c>
      <c r="BW1521" s="1" t="s">
        <v>467</v>
      </c>
      <c r="BZ1521" s="1" t="s">
        <v>181</v>
      </c>
      <c r="CA1521" s="8" t="s">
        <v>17296</v>
      </c>
      <c r="CB1521" s="1" t="s">
        <v>196</v>
      </c>
    </row>
    <row r="1522">
      <c r="A1522" s="1" t="s">
        <v>17298</v>
      </c>
      <c r="B1522" s="1" t="s">
        <v>17282</v>
      </c>
      <c r="C1522" s="1" t="s">
        <v>17299</v>
      </c>
      <c r="D1522" s="1" t="s">
        <v>126</v>
      </c>
      <c r="E1522" s="1" t="s">
        <v>128</v>
      </c>
      <c r="F1522" s="5" t="s">
        <v>155</v>
      </c>
      <c r="G1522" s="1" t="s">
        <v>17300</v>
      </c>
      <c r="H1522" s="1" t="s">
        <v>17301</v>
      </c>
      <c r="I1522" s="5" t="s">
        <v>174</v>
      </c>
      <c r="J1522" s="1" t="s">
        <v>17302</v>
      </c>
      <c r="K1522" s="1" t="s">
        <v>17303</v>
      </c>
      <c r="BS1522" s="1" t="s">
        <v>10837</v>
      </c>
      <c r="BT1522" s="5" t="s">
        <v>158</v>
      </c>
      <c r="BZ1522" s="1" t="s">
        <v>181</v>
      </c>
      <c r="CA1522" s="8" t="s">
        <v>17304</v>
      </c>
      <c r="CB1522" s="1" t="s">
        <v>617</v>
      </c>
    </row>
    <row r="1523">
      <c r="A1523" s="1" t="s">
        <v>10852</v>
      </c>
      <c r="B1523" s="1" t="s">
        <v>17299</v>
      </c>
      <c r="C1523" s="1" t="s">
        <v>17307</v>
      </c>
      <c r="D1523" s="1" t="s">
        <v>126</v>
      </c>
      <c r="E1523" s="1" t="s">
        <v>128</v>
      </c>
      <c r="F1523" s="5" t="s">
        <v>174</v>
      </c>
      <c r="G1523" s="1" t="s">
        <v>10855</v>
      </c>
      <c r="H1523" s="1" t="s">
        <v>10856</v>
      </c>
      <c r="I1523" s="5" t="s">
        <v>150</v>
      </c>
      <c r="M1523" s="5" t="s">
        <v>174</v>
      </c>
      <c r="N1523" s="5" t="s">
        <v>17310</v>
      </c>
      <c r="O1523" s="5" t="s">
        <v>2045</v>
      </c>
      <c r="P1523" s="5" t="s">
        <v>174</v>
      </c>
      <c r="Q1523" s="5" t="s">
        <v>174</v>
      </c>
      <c r="R1523" s="5" t="s">
        <v>155</v>
      </c>
      <c r="S1523" s="5" t="s">
        <v>161</v>
      </c>
      <c r="T1523" s="5" t="s">
        <v>380</v>
      </c>
      <c r="U1523" s="5" t="s">
        <v>158</v>
      </c>
      <c r="V1523" s="5" t="s">
        <v>158</v>
      </c>
      <c r="W1523" s="5" t="s">
        <v>360</v>
      </c>
      <c r="AB1523" s="5" t="s">
        <v>155</v>
      </c>
      <c r="AC1523" s="1" t="s">
        <v>162</v>
      </c>
      <c r="AD1523" s="1" t="s">
        <v>162</v>
      </c>
      <c r="AE1523" s="1" t="s">
        <v>162</v>
      </c>
      <c r="AF1523" s="1" t="s">
        <v>162</v>
      </c>
      <c r="AG1523" s="1" t="s">
        <v>162</v>
      </c>
      <c r="AH1523" s="1" t="s">
        <v>162</v>
      </c>
      <c r="AI1523" s="1" t="s">
        <v>162</v>
      </c>
      <c r="AJ1523" s="1" t="s">
        <v>162</v>
      </c>
      <c r="AK1523" s="1" t="s">
        <v>162</v>
      </c>
      <c r="AL1523" s="1" t="s">
        <v>162</v>
      </c>
      <c r="AM1523" s="1" t="s">
        <v>162</v>
      </c>
      <c r="AN1523" s="1" t="s">
        <v>162</v>
      </c>
      <c r="AO1523" s="1" t="s">
        <v>162</v>
      </c>
      <c r="AP1523" s="1" t="s">
        <v>162</v>
      </c>
      <c r="AQ1523" s="1" t="s">
        <v>162</v>
      </c>
      <c r="AR1523" s="1" t="s">
        <v>162</v>
      </c>
      <c r="AS1523" s="1" t="s">
        <v>162</v>
      </c>
      <c r="AT1523" s="1" t="s">
        <v>162</v>
      </c>
      <c r="AU1523" s="1" t="s">
        <v>162</v>
      </c>
      <c r="AV1523" s="1" t="s">
        <v>162</v>
      </c>
      <c r="AW1523" s="1" t="s">
        <v>162</v>
      </c>
      <c r="AX1523" s="1" t="s">
        <v>162</v>
      </c>
      <c r="AY1523" s="1" t="s">
        <v>162</v>
      </c>
      <c r="AZ1523" s="1" t="s">
        <v>162</v>
      </c>
      <c r="BA1523" s="1" t="s">
        <v>162</v>
      </c>
      <c r="BB1523" s="1" t="s">
        <v>162</v>
      </c>
      <c r="BC1523" s="1" t="s">
        <v>162</v>
      </c>
      <c r="BD1523" s="1" t="s">
        <v>162</v>
      </c>
      <c r="BE1523" s="1" t="s">
        <v>162</v>
      </c>
      <c r="BS1523" s="1" t="s">
        <v>10837</v>
      </c>
      <c r="BT1523" s="5" t="s">
        <v>2045</v>
      </c>
      <c r="BU1523" s="1" t="s">
        <v>184</v>
      </c>
      <c r="BZ1523" s="1" t="s">
        <v>181</v>
      </c>
      <c r="CA1523" s="8" t="s">
        <v>17315</v>
      </c>
      <c r="CB1523" s="1" t="s">
        <v>617</v>
      </c>
    </row>
    <row r="1524">
      <c r="A1524" s="1" t="s">
        <v>4073</v>
      </c>
      <c r="B1524" s="1" t="s">
        <v>17293</v>
      </c>
      <c r="C1524" s="1" t="s">
        <v>17316</v>
      </c>
      <c r="D1524" s="1" t="s">
        <v>126</v>
      </c>
      <c r="E1524" s="1" t="s">
        <v>128</v>
      </c>
      <c r="F1524" s="5" t="s">
        <v>150</v>
      </c>
      <c r="G1524" s="1" t="s">
        <v>4075</v>
      </c>
      <c r="H1524" s="1" t="s">
        <v>4076</v>
      </c>
      <c r="I1524" s="5" t="s">
        <v>150</v>
      </c>
      <c r="M1524" s="5" t="s">
        <v>150</v>
      </c>
      <c r="N1524" s="5" t="s">
        <v>3822</v>
      </c>
      <c r="O1524" s="5" t="s">
        <v>3407</v>
      </c>
      <c r="P1524" s="5" t="s">
        <v>174</v>
      </c>
      <c r="Q1524" s="5" t="s">
        <v>150</v>
      </c>
      <c r="R1524" s="5" t="s">
        <v>155</v>
      </c>
      <c r="S1524" s="5" t="s">
        <v>174</v>
      </c>
      <c r="T1524" s="5" t="s">
        <v>158</v>
      </c>
      <c r="U1524" s="5" t="s">
        <v>158</v>
      </c>
      <c r="V1524" s="5" t="s">
        <v>158</v>
      </c>
      <c r="W1524" s="5" t="s">
        <v>257</v>
      </c>
      <c r="AB1524" s="5" t="s">
        <v>216</v>
      </c>
      <c r="AC1524" s="1" t="s">
        <v>162</v>
      </c>
      <c r="AD1524" s="1" t="s">
        <v>162</v>
      </c>
      <c r="AE1524" s="1" t="s">
        <v>162</v>
      </c>
      <c r="AF1524" s="1" t="s">
        <v>162</v>
      </c>
      <c r="AG1524" s="1" t="s">
        <v>162</v>
      </c>
      <c r="AH1524" s="1" t="s">
        <v>162</v>
      </c>
      <c r="AI1524" s="1" t="s">
        <v>162</v>
      </c>
      <c r="AJ1524" s="1" t="s">
        <v>162</v>
      </c>
      <c r="AK1524" s="1" t="s">
        <v>162</v>
      </c>
      <c r="AL1524" s="1" t="s">
        <v>162</v>
      </c>
      <c r="AM1524" s="1" t="s">
        <v>162</v>
      </c>
      <c r="AN1524" s="1" t="s">
        <v>162</v>
      </c>
      <c r="AO1524" s="1" t="s">
        <v>162</v>
      </c>
      <c r="AP1524" s="1" t="s">
        <v>162</v>
      </c>
      <c r="AQ1524" s="1" t="s">
        <v>162</v>
      </c>
      <c r="AR1524" s="1" t="s">
        <v>162</v>
      </c>
      <c r="AS1524" s="1" t="s">
        <v>162</v>
      </c>
      <c r="AT1524" s="1" t="s">
        <v>162</v>
      </c>
      <c r="AU1524" s="1" t="s">
        <v>162</v>
      </c>
      <c r="AV1524" s="1" t="s">
        <v>162</v>
      </c>
      <c r="AW1524" s="1" t="s">
        <v>162</v>
      </c>
      <c r="AX1524" s="1" t="s">
        <v>162</v>
      </c>
      <c r="AY1524" s="1" t="s">
        <v>162</v>
      </c>
      <c r="AZ1524" s="1" t="s">
        <v>162</v>
      </c>
      <c r="BA1524" s="1" t="s">
        <v>162</v>
      </c>
      <c r="BB1524" s="1" t="s">
        <v>162</v>
      </c>
      <c r="BC1524" s="1" t="s">
        <v>162</v>
      </c>
      <c r="BD1524" s="1" t="s">
        <v>162</v>
      </c>
      <c r="BE1524" s="1" t="s">
        <v>162</v>
      </c>
      <c r="BS1524" s="1" t="s">
        <v>4082</v>
      </c>
      <c r="BT1524" s="5" t="s">
        <v>3407</v>
      </c>
      <c r="BU1524" s="1" t="s">
        <v>240</v>
      </c>
      <c r="BZ1524" s="1" t="s">
        <v>181</v>
      </c>
      <c r="CA1524" s="8" t="s">
        <v>17320</v>
      </c>
      <c r="CB1524" s="1" t="s">
        <v>196</v>
      </c>
    </row>
    <row r="1525">
      <c r="A1525" s="1" t="s">
        <v>10835</v>
      </c>
      <c r="B1525" s="1" t="s">
        <v>17307</v>
      </c>
      <c r="C1525" s="1" t="s">
        <v>17316</v>
      </c>
      <c r="D1525" s="1" t="s">
        <v>126</v>
      </c>
      <c r="E1525" s="1" t="s">
        <v>128</v>
      </c>
      <c r="F1525" s="5" t="s">
        <v>150</v>
      </c>
      <c r="G1525" s="1" t="s">
        <v>6992</v>
      </c>
      <c r="H1525" s="1" t="s">
        <v>10837</v>
      </c>
      <c r="I1525" s="5" t="s">
        <v>150</v>
      </c>
      <c r="M1525" s="5" t="s">
        <v>150</v>
      </c>
      <c r="N1525" s="5" t="s">
        <v>17322</v>
      </c>
      <c r="O1525" s="5" t="s">
        <v>600</v>
      </c>
      <c r="P1525" s="5" t="s">
        <v>174</v>
      </c>
      <c r="Q1525" s="5" t="s">
        <v>150</v>
      </c>
      <c r="R1525" s="5" t="s">
        <v>155</v>
      </c>
      <c r="S1525" s="5" t="s">
        <v>156</v>
      </c>
      <c r="T1525" s="5" t="s">
        <v>158</v>
      </c>
      <c r="U1525" s="5" t="s">
        <v>158</v>
      </c>
      <c r="V1525" s="5" t="s">
        <v>405</v>
      </c>
      <c r="W1525" s="5" t="s">
        <v>159</v>
      </c>
      <c r="X1525" s="1" t="s">
        <v>10839</v>
      </c>
      <c r="AB1525" s="5" t="s">
        <v>161</v>
      </c>
      <c r="AC1525" s="1" t="s">
        <v>162</v>
      </c>
      <c r="AD1525" s="1" t="s">
        <v>162</v>
      </c>
      <c r="AE1525" s="1" t="s">
        <v>162</v>
      </c>
      <c r="AF1525" s="1" t="s">
        <v>162</v>
      </c>
      <c r="AG1525" s="1" t="s">
        <v>162</v>
      </c>
      <c r="AH1525" s="1" t="s">
        <v>162</v>
      </c>
      <c r="AI1525" s="1" t="s">
        <v>162</v>
      </c>
      <c r="AJ1525" s="1" t="s">
        <v>162</v>
      </c>
      <c r="AK1525" s="1" t="s">
        <v>162</v>
      </c>
      <c r="AL1525" s="1" t="s">
        <v>162</v>
      </c>
      <c r="AM1525" s="1" t="s">
        <v>162</v>
      </c>
      <c r="AN1525" s="1" t="s">
        <v>162</v>
      </c>
      <c r="AO1525" s="1" t="s">
        <v>162</v>
      </c>
      <c r="AP1525" s="1" t="s">
        <v>162</v>
      </c>
      <c r="AQ1525" s="1" t="s">
        <v>162</v>
      </c>
      <c r="AR1525" s="1" t="s">
        <v>162</v>
      </c>
      <c r="AS1525" s="1" t="s">
        <v>162</v>
      </c>
      <c r="AT1525" s="1" t="s">
        <v>162</v>
      </c>
      <c r="AU1525" s="1" t="s">
        <v>162</v>
      </c>
      <c r="AV1525" s="1" t="s">
        <v>162</v>
      </c>
      <c r="AW1525" s="1" t="s">
        <v>162</v>
      </c>
      <c r="AX1525" s="1" t="s">
        <v>162</v>
      </c>
      <c r="AY1525" s="1" t="s">
        <v>162</v>
      </c>
      <c r="AZ1525" s="1" t="s">
        <v>162</v>
      </c>
      <c r="BA1525" s="1" t="s">
        <v>162</v>
      </c>
      <c r="BB1525" s="1" t="s">
        <v>162</v>
      </c>
      <c r="BC1525" s="1" t="s">
        <v>162</v>
      </c>
      <c r="BD1525" s="1" t="s">
        <v>162</v>
      </c>
      <c r="BE1525" s="1" t="s">
        <v>162</v>
      </c>
      <c r="BS1525" s="1" t="s">
        <v>10837</v>
      </c>
      <c r="BT1525" s="5" t="s">
        <v>600</v>
      </c>
      <c r="BY1525" s="1" t="s">
        <v>180</v>
      </c>
      <c r="BZ1525" s="1" t="s">
        <v>181</v>
      </c>
      <c r="CA1525" s="8" t="s">
        <v>17325</v>
      </c>
      <c r="CB1525" s="1" t="s">
        <v>617</v>
      </c>
    </row>
    <row r="1526">
      <c r="A1526" s="1" t="s">
        <v>10471</v>
      </c>
      <c r="B1526" s="1" t="s">
        <v>6909</v>
      </c>
      <c r="C1526" s="1" t="s">
        <v>17327</v>
      </c>
      <c r="D1526" s="1" t="s">
        <v>126</v>
      </c>
      <c r="E1526" s="1" t="s">
        <v>128</v>
      </c>
      <c r="F1526" s="5" t="s">
        <v>156</v>
      </c>
      <c r="G1526" s="1" t="s">
        <v>10473</v>
      </c>
      <c r="H1526" s="1" t="s">
        <v>10474</v>
      </c>
      <c r="I1526" s="5" t="s">
        <v>150</v>
      </c>
      <c r="M1526" s="5" t="s">
        <v>174</v>
      </c>
      <c r="N1526" s="5" t="s">
        <v>17330</v>
      </c>
      <c r="O1526" s="5" t="s">
        <v>1376</v>
      </c>
      <c r="P1526" s="5" t="s">
        <v>150</v>
      </c>
      <c r="Q1526" s="5" t="s">
        <v>155</v>
      </c>
      <c r="R1526" s="5" t="s">
        <v>174</v>
      </c>
      <c r="S1526" s="5" t="s">
        <v>156</v>
      </c>
      <c r="T1526" s="5" t="s">
        <v>158</v>
      </c>
      <c r="U1526" s="5" t="s">
        <v>158</v>
      </c>
      <c r="V1526" s="5" t="s">
        <v>158</v>
      </c>
      <c r="W1526" s="5" t="s">
        <v>257</v>
      </c>
      <c r="AB1526" s="5" t="s">
        <v>216</v>
      </c>
      <c r="AC1526" s="1" t="s">
        <v>162</v>
      </c>
      <c r="AD1526" s="1" t="s">
        <v>162</v>
      </c>
      <c r="AE1526" s="1" t="s">
        <v>162</v>
      </c>
      <c r="AF1526" s="1" t="s">
        <v>162</v>
      </c>
      <c r="AG1526" s="1" t="s">
        <v>162</v>
      </c>
      <c r="AH1526" s="1" t="s">
        <v>162</v>
      </c>
      <c r="AI1526" s="1" t="s">
        <v>162</v>
      </c>
      <c r="AJ1526" s="1" t="s">
        <v>162</v>
      </c>
      <c r="AK1526" s="1" t="s">
        <v>162</v>
      </c>
      <c r="AL1526" s="1" t="s">
        <v>162</v>
      </c>
      <c r="AM1526" s="1" t="s">
        <v>162</v>
      </c>
      <c r="AN1526" s="1" t="s">
        <v>162</v>
      </c>
      <c r="AO1526" s="1" t="s">
        <v>162</v>
      </c>
      <c r="AP1526" s="1" t="s">
        <v>162</v>
      </c>
      <c r="AQ1526" s="1" t="s">
        <v>162</v>
      </c>
      <c r="AR1526" s="1" t="s">
        <v>162</v>
      </c>
      <c r="AS1526" s="1" t="s">
        <v>162</v>
      </c>
      <c r="AT1526" s="1" t="s">
        <v>162</v>
      </c>
      <c r="AU1526" s="1" t="s">
        <v>162</v>
      </c>
      <c r="AV1526" s="1" t="s">
        <v>162</v>
      </c>
      <c r="AW1526" s="1" t="s">
        <v>162</v>
      </c>
      <c r="AX1526" s="1" t="s">
        <v>162</v>
      </c>
      <c r="AY1526" s="1" t="s">
        <v>162</v>
      </c>
      <c r="AZ1526" s="1" t="s">
        <v>162</v>
      </c>
      <c r="BA1526" s="1" t="s">
        <v>162</v>
      </c>
      <c r="BB1526" s="1" t="s">
        <v>162</v>
      </c>
      <c r="BC1526" s="1" t="s">
        <v>162</v>
      </c>
      <c r="BD1526" s="1" t="s">
        <v>162</v>
      </c>
      <c r="BE1526" s="1" t="s">
        <v>259</v>
      </c>
      <c r="BP1526" s="1" t="s">
        <v>10479</v>
      </c>
      <c r="BQ1526" s="5" t="s">
        <v>2576</v>
      </c>
      <c r="BR1526" s="5" t="s">
        <v>265</v>
      </c>
      <c r="BS1526" s="1" t="s">
        <v>6942</v>
      </c>
      <c r="BT1526" s="5" t="s">
        <v>1376</v>
      </c>
      <c r="BU1526" s="1" t="s">
        <v>240</v>
      </c>
      <c r="BZ1526" s="1" t="s">
        <v>181</v>
      </c>
      <c r="CA1526" s="8" t="s">
        <v>17331</v>
      </c>
      <c r="CB1526" s="1" t="s">
        <v>617</v>
      </c>
    </row>
    <row r="1527">
      <c r="A1527" s="1" t="s">
        <v>14179</v>
      </c>
      <c r="B1527" s="1" t="s">
        <v>6909</v>
      </c>
      <c r="C1527" s="1" t="s">
        <v>17335</v>
      </c>
      <c r="D1527" s="1" t="s">
        <v>126</v>
      </c>
      <c r="E1527" s="1" t="s">
        <v>128</v>
      </c>
      <c r="F1527" s="5" t="s">
        <v>156</v>
      </c>
      <c r="G1527" s="1" t="s">
        <v>14181</v>
      </c>
      <c r="H1527" s="1" t="s">
        <v>14182</v>
      </c>
      <c r="I1527" s="5" t="s">
        <v>150</v>
      </c>
      <c r="M1527" s="5" t="s">
        <v>150</v>
      </c>
      <c r="N1527" s="5" t="s">
        <v>17337</v>
      </c>
      <c r="O1527" s="5" t="s">
        <v>1603</v>
      </c>
      <c r="P1527" s="5" t="s">
        <v>150</v>
      </c>
      <c r="Q1527" s="5" t="s">
        <v>155</v>
      </c>
      <c r="R1527" s="5" t="s">
        <v>174</v>
      </c>
      <c r="S1527" s="5" t="s">
        <v>150</v>
      </c>
      <c r="T1527" s="5" t="s">
        <v>158</v>
      </c>
      <c r="U1527" s="5" t="s">
        <v>158</v>
      </c>
      <c r="V1527" s="5" t="s">
        <v>158</v>
      </c>
      <c r="W1527" s="5" t="s">
        <v>257</v>
      </c>
      <c r="AB1527" s="5" t="s">
        <v>216</v>
      </c>
      <c r="AC1527" s="1" t="s">
        <v>162</v>
      </c>
      <c r="AD1527" s="1" t="s">
        <v>162</v>
      </c>
      <c r="AE1527" s="1" t="s">
        <v>162</v>
      </c>
      <c r="AF1527" s="1" t="s">
        <v>162</v>
      </c>
      <c r="AG1527" s="1" t="s">
        <v>162</v>
      </c>
      <c r="AH1527" s="1" t="s">
        <v>162</v>
      </c>
      <c r="AI1527" s="1" t="s">
        <v>162</v>
      </c>
      <c r="AJ1527" s="1" t="s">
        <v>162</v>
      </c>
      <c r="AK1527" s="1" t="s">
        <v>162</v>
      </c>
      <c r="AL1527" s="1" t="s">
        <v>162</v>
      </c>
      <c r="AM1527" s="1" t="s">
        <v>162</v>
      </c>
      <c r="AN1527" s="1" t="s">
        <v>162</v>
      </c>
      <c r="AO1527" s="1" t="s">
        <v>162</v>
      </c>
      <c r="AP1527" s="1" t="s">
        <v>162</v>
      </c>
      <c r="AQ1527" s="1" t="s">
        <v>162</v>
      </c>
      <c r="AR1527" s="1" t="s">
        <v>162</v>
      </c>
      <c r="AS1527" s="1" t="s">
        <v>162</v>
      </c>
      <c r="AT1527" s="1" t="s">
        <v>162</v>
      </c>
      <c r="AU1527" s="1" t="s">
        <v>162</v>
      </c>
      <c r="AV1527" s="1" t="s">
        <v>162</v>
      </c>
      <c r="AW1527" s="1" t="s">
        <v>162</v>
      </c>
      <c r="AX1527" s="1" t="s">
        <v>162</v>
      </c>
      <c r="AY1527" s="1" t="s">
        <v>162</v>
      </c>
      <c r="AZ1527" s="1" t="s">
        <v>162</v>
      </c>
      <c r="BA1527" s="1" t="s">
        <v>162</v>
      </c>
      <c r="BB1527" s="1" t="s">
        <v>162</v>
      </c>
      <c r="BC1527" s="1" t="s">
        <v>162</v>
      </c>
      <c r="BD1527" s="1" t="s">
        <v>162</v>
      </c>
      <c r="BE1527" s="1" t="s">
        <v>162</v>
      </c>
      <c r="BS1527" s="1" t="s">
        <v>6211</v>
      </c>
      <c r="BT1527" s="5" t="s">
        <v>1603</v>
      </c>
      <c r="BU1527" s="1" t="s">
        <v>240</v>
      </c>
      <c r="BZ1527" s="1" t="s">
        <v>181</v>
      </c>
      <c r="CA1527" s="8" t="s">
        <v>17339</v>
      </c>
      <c r="CB1527" s="1" t="s">
        <v>196</v>
      </c>
    </row>
    <row r="1528">
      <c r="A1528" s="1" t="s">
        <v>10488</v>
      </c>
      <c r="B1528" s="1" t="s">
        <v>6909</v>
      </c>
      <c r="C1528" s="1" t="s">
        <v>17340</v>
      </c>
      <c r="D1528" s="1" t="s">
        <v>126</v>
      </c>
      <c r="E1528" s="1" t="s">
        <v>128</v>
      </c>
      <c r="F1528" s="5" t="s">
        <v>161</v>
      </c>
      <c r="G1528" s="1" t="s">
        <v>10490</v>
      </c>
      <c r="H1528" s="1" t="s">
        <v>10491</v>
      </c>
      <c r="I1528" s="5" t="s">
        <v>150</v>
      </c>
      <c r="M1528" s="5" t="s">
        <v>174</v>
      </c>
      <c r="N1528" s="5" t="s">
        <v>17341</v>
      </c>
      <c r="O1528" s="5" t="s">
        <v>921</v>
      </c>
      <c r="P1528" s="5" t="s">
        <v>150</v>
      </c>
      <c r="Q1528" s="5" t="s">
        <v>155</v>
      </c>
      <c r="R1528" s="5" t="s">
        <v>174</v>
      </c>
      <c r="S1528" s="5" t="s">
        <v>174</v>
      </c>
      <c r="T1528" s="5" t="s">
        <v>158</v>
      </c>
      <c r="U1528" s="5" t="s">
        <v>158</v>
      </c>
      <c r="V1528" s="5" t="s">
        <v>158</v>
      </c>
      <c r="W1528" s="5" t="s">
        <v>257</v>
      </c>
      <c r="AB1528" s="5" t="s">
        <v>216</v>
      </c>
      <c r="AC1528" s="1" t="s">
        <v>162</v>
      </c>
      <c r="AD1528" s="1" t="s">
        <v>162</v>
      </c>
      <c r="AE1528" s="1" t="s">
        <v>162</v>
      </c>
      <c r="AF1528" s="1" t="s">
        <v>162</v>
      </c>
      <c r="AG1528" s="1" t="s">
        <v>162</v>
      </c>
      <c r="AH1528" s="1" t="s">
        <v>162</v>
      </c>
      <c r="AI1528" s="1" t="s">
        <v>162</v>
      </c>
      <c r="AJ1528" s="1" t="s">
        <v>162</v>
      </c>
      <c r="AK1528" s="1" t="s">
        <v>162</v>
      </c>
      <c r="AL1528" s="1" t="s">
        <v>162</v>
      </c>
      <c r="AM1528" s="1" t="s">
        <v>162</v>
      </c>
      <c r="AN1528" s="1" t="s">
        <v>162</v>
      </c>
      <c r="AO1528" s="1" t="s">
        <v>162</v>
      </c>
      <c r="AP1528" s="1" t="s">
        <v>162</v>
      </c>
      <c r="AQ1528" s="1" t="s">
        <v>162</v>
      </c>
      <c r="AR1528" s="1" t="s">
        <v>162</v>
      </c>
      <c r="AS1528" s="1" t="s">
        <v>162</v>
      </c>
      <c r="AT1528" s="1" t="s">
        <v>162</v>
      </c>
      <c r="AU1528" s="1" t="s">
        <v>162</v>
      </c>
      <c r="AV1528" s="1" t="s">
        <v>162</v>
      </c>
      <c r="AW1528" s="1" t="s">
        <v>162</v>
      </c>
      <c r="AX1528" s="1" t="s">
        <v>162</v>
      </c>
      <c r="AY1528" s="1" t="s">
        <v>162</v>
      </c>
      <c r="AZ1528" s="1" t="s">
        <v>162</v>
      </c>
      <c r="BA1528" s="1" t="s">
        <v>162</v>
      </c>
      <c r="BB1528" s="1" t="s">
        <v>162</v>
      </c>
      <c r="BC1528" s="1" t="s">
        <v>162</v>
      </c>
      <c r="BD1528" s="1" t="s">
        <v>259</v>
      </c>
      <c r="BE1528" s="1" t="s">
        <v>162</v>
      </c>
      <c r="BN1528" s="5" t="s">
        <v>9013</v>
      </c>
      <c r="BO1528" s="5" t="s">
        <v>2915</v>
      </c>
      <c r="BS1528" s="1" t="s">
        <v>6942</v>
      </c>
      <c r="BT1528" s="5" t="s">
        <v>921</v>
      </c>
      <c r="BU1528" s="1" t="s">
        <v>240</v>
      </c>
      <c r="BZ1528" s="1" t="s">
        <v>181</v>
      </c>
      <c r="CA1528" s="8" t="s">
        <v>17343</v>
      </c>
      <c r="CB1528" s="1" t="s">
        <v>617</v>
      </c>
    </row>
    <row r="1529">
      <c r="A1529" s="1" t="s">
        <v>14168</v>
      </c>
      <c r="B1529" s="1" t="s">
        <v>17340</v>
      </c>
      <c r="C1529" s="1" t="s">
        <v>17344</v>
      </c>
      <c r="D1529" s="1" t="s">
        <v>126</v>
      </c>
      <c r="E1529" s="1" t="s">
        <v>128</v>
      </c>
      <c r="F1529" s="5" t="s">
        <v>155</v>
      </c>
      <c r="G1529" s="1" t="s">
        <v>14170</v>
      </c>
      <c r="H1529" s="1" t="s">
        <v>14171</v>
      </c>
      <c r="I1529" s="5" t="s">
        <v>150</v>
      </c>
      <c r="M1529" s="5" t="s">
        <v>174</v>
      </c>
      <c r="N1529" s="5" t="s">
        <v>17345</v>
      </c>
      <c r="O1529" s="5" t="s">
        <v>1287</v>
      </c>
      <c r="P1529" s="5" t="s">
        <v>150</v>
      </c>
      <c r="Q1529" s="5" t="s">
        <v>155</v>
      </c>
      <c r="R1529" s="5" t="s">
        <v>174</v>
      </c>
      <c r="S1529" s="5" t="s">
        <v>150</v>
      </c>
      <c r="T1529" s="5" t="s">
        <v>158</v>
      </c>
      <c r="U1529" s="5" t="s">
        <v>158</v>
      </c>
      <c r="V1529" s="5" t="s">
        <v>158</v>
      </c>
      <c r="W1529" s="5" t="s">
        <v>257</v>
      </c>
      <c r="AB1529" s="5" t="s">
        <v>216</v>
      </c>
      <c r="AC1529" s="1" t="s">
        <v>162</v>
      </c>
      <c r="AD1529" s="1" t="s">
        <v>162</v>
      </c>
      <c r="AE1529" s="1" t="s">
        <v>162</v>
      </c>
      <c r="AF1529" s="1" t="s">
        <v>162</v>
      </c>
      <c r="AG1529" s="1" t="s">
        <v>162</v>
      </c>
      <c r="AH1529" s="1" t="s">
        <v>162</v>
      </c>
      <c r="AI1529" s="1" t="s">
        <v>162</v>
      </c>
      <c r="AJ1529" s="1" t="s">
        <v>162</v>
      </c>
      <c r="AK1529" s="1" t="s">
        <v>162</v>
      </c>
      <c r="AL1529" s="1" t="s">
        <v>162</v>
      </c>
      <c r="AM1529" s="1" t="s">
        <v>162</v>
      </c>
      <c r="AN1529" s="1" t="s">
        <v>162</v>
      </c>
      <c r="AO1529" s="1" t="s">
        <v>162</v>
      </c>
      <c r="AP1529" s="1" t="s">
        <v>162</v>
      </c>
      <c r="AQ1529" s="1" t="s">
        <v>162</v>
      </c>
      <c r="AR1529" s="1" t="s">
        <v>162</v>
      </c>
      <c r="AS1529" s="1" t="s">
        <v>162</v>
      </c>
      <c r="AT1529" s="1" t="s">
        <v>162</v>
      </c>
      <c r="AU1529" s="1" t="s">
        <v>162</v>
      </c>
      <c r="AV1529" s="1" t="s">
        <v>162</v>
      </c>
      <c r="AW1529" s="1" t="s">
        <v>162</v>
      </c>
      <c r="AX1529" s="1" t="s">
        <v>162</v>
      </c>
      <c r="AY1529" s="1" t="s">
        <v>162</v>
      </c>
      <c r="AZ1529" s="1" t="s">
        <v>162</v>
      </c>
      <c r="BA1529" s="1" t="s">
        <v>162</v>
      </c>
      <c r="BB1529" s="1" t="s">
        <v>162</v>
      </c>
      <c r="BC1529" s="1" t="s">
        <v>162</v>
      </c>
      <c r="BD1529" s="1" t="s">
        <v>162</v>
      </c>
      <c r="BE1529" s="1" t="s">
        <v>162</v>
      </c>
      <c r="BS1529" s="1" t="s">
        <v>6211</v>
      </c>
      <c r="BT1529" s="5" t="s">
        <v>1287</v>
      </c>
      <c r="BU1529" s="1" t="s">
        <v>240</v>
      </c>
      <c r="BZ1529" s="1" t="s">
        <v>181</v>
      </c>
      <c r="CA1529" s="8" t="s">
        <v>17347</v>
      </c>
      <c r="CB1529" s="1" t="s">
        <v>196</v>
      </c>
    </row>
    <row r="1530">
      <c r="A1530" s="1" t="s">
        <v>17348</v>
      </c>
      <c r="B1530" s="1" t="s">
        <v>17327</v>
      </c>
      <c r="C1530" s="1" t="s">
        <v>17344</v>
      </c>
      <c r="D1530" s="1" t="s">
        <v>126</v>
      </c>
      <c r="E1530" s="1" t="s">
        <v>128</v>
      </c>
      <c r="F1530" s="5" t="s">
        <v>155</v>
      </c>
      <c r="G1530" s="1" t="s">
        <v>17349</v>
      </c>
      <c r="H1530" s="1" t="s">
        <v>17350</v>
      </c>
      <c r="I1530" s="5" t="s">
        <v>174</v>
      </c>
      <c r="J1530" s="1" t="s">
        <v>17351</v>
      </c>
      <c r="K1530" s="1" t="s">
        <v>17352</v>
      </c>
      <c r="BS1530" s="1" t="s">
        <v>6942</v>
      </c>
      <c r="BT1530" s="5" t="s">
        <v>158</v>
      </c>
      <c r="BZ1530" s="1" t="s">
        <v>181</v>
      </c>
      <c r="CA1530" s="8" t="s">
        <v>17353</v>
      </c>
      <c r="CB1530" s="1" t="s">
        <v>617</v>
      </c>
    </row>
    <row r="1531">
      <c r="A1531" s="1" t="s">
        <v>14158</v>
      </c>
      <c r="B1531" s="1" t="s">
        <v>17344</v>
      </c>
      <c r="C1531" s="1" t="s">
        <v>17356</v>
      </c>
      <c r="D1531" s="1" t="s">
        <v>126</v>
      </c>
      <c r="E1531" s="1" t="s">
        <v>128</v>
      </c>
      <c r="F1531" s="5" t="s">
        <v>174</v>
      </c>
      <c r="G1531" s="1" t="s">
        <v>6226</v>
      </c>
      <c r="H1531" s="1" t="s">
        <v>14161</v>
      </c>
      <c r="I1531" s="5" t="s">
        <v>150</v>
      </c>
      <c r="M1531" s="5" t="s">
        <v>174</v>
      </c>
      <c r="N1531" s="5" t="s">
        <v>5895</v>
      </c>
      <c r="O1531" s="5" t="s">
        <v>1273</v>
      </c>
      <c r="P1531" s="5" t="s">
        <v>174</v>
      </c>
      <c r="Q1531" s="5" t="s">
        <v>174</v>
      </c>
      <c r="R1531" s="5" t="s">
        <v>155</v>
      </c>
      <c r="S1531" s="5" t="s">
        <v>156</v>
      </c>
      <c r="T1531" s="5" t="s">
        <v>158</v>
      </c>
      <c r="U1531" s="5" t="s">
        <v>158</v>
      </c>
      <c r="V1531" s="5" t="s">
        <v>158</v>
      </c>
      <c r="W1531" s="5" t="s">
        <v>257</v>
      </c>
      <c r="AB1531" s="5" t="s">
        <v>216</v>
      </c>
      <c r="AC1531" s="1" t="s">
        <v>162</v>
      </c>
      <c r="AD1531" s="1" t="s">
        <v>162</v>
      </c>
      <c r="AE1531" s="1" t="s">
        <v>162</v>
      </c>
      <c r="AF1531" s="1" t="s">
        <v>162</v>
      </c>
      <c r="AG1531" s="1" t="s">
        <v>162</v>
      </c>
      <c r="AH1531" s="1" t="s">
        <v>162</v>
      </c>
      <c r="AI1531" s="1" t="s">
        <v>162</v>
      </c>
      <c r="AJ1531" s="1" t="s">
        <v>162</v>
      </c>
      <c r="AK1531" s="1" t="s">
        <v>162</v>
      </c>
      <c r="AL1531" s="1" t="s">
        <v>162</v>
      </c>
      <c r="AM1531" s="1" t="s">
        <v>162</v>
      </c>
      <c r="AN1531" s="1" t="s">
        <v>162</v>
      </c>
      <c r="AO1531" s="1" t="s">
        <v>162</v>
      </c>
      <c r="AP1531" s="1" t="s">
        <v>162</v>
      </c>
      <c r="AQ1531" s="1" t="s">
        <v>162</v>
      </c>
      <c r="AR1531" s="1" t="s">
        <v>162</v>
      </c>
      <c r="AS1531" s="1" t="s">
        <v>162</v>
      </c>
      <c r="AT1531" s="1" t="s">
        <v>162</v>
      </c>
      <c r="AU1531" s="1" t="s">
        <v>162</v>
      </c>
      <c r="AV1531" s="1" t="s">
        <v>162</v>
      </c>
      <c r="AW1531" s="1" t="s">
        <v>162</v>
      </c>
      <c r="AX1531" s="1" t="s">
        <v>162</v>
      </c>
      <c r="AY1531" s="1" t="s">
        <v>162</v>
      </c>
      <c r="AZ1531" s="1" t="s">
        <v>162</v>
      </c>
      <c r="BA1531" s="1" t="s">
        <v>162</v>
      </c>
      <c r="BB1531" s="1" t="s">
        <v>162</v>
      </c>
      <c r="BC1531" s="1" t="s">
        <v>162</v>
      </c>
      <c r="BD1531" s="1" t="s">
        <v>162</v>
      </c>
      <c r="BE1531" s="1" t="s">
        <v>162</v>
      </c>
      <c r="BS1531" s="1" t="s">
        <v>6211</v>
      </c>
      <c r="BT1531" s="5" t="s">
        <v>1273</v>
      </c>
      <c r="BU1531" s="1" t="s">
        <v>240</v>
      </c>
      <c r="BZ1531" s="1" t="s">
        <v>181</v>
      </c>
      <c r="CA1531" s="8" t="s">
        <v>17361</v>
      </c>
      <c r="CB1531" s="1" t="s">
        <v>196</v>
      </c>
    </row>
    <row r="1532">
      <c r="A1532" s="1" t="s">
        <v>10457</v>
      </c>
      <c r="B1532" s="1" t="s">
        <v>17344</v>
      </c>
      <c r="C1532" s="1" t="s">
        <v>17365</v>
      </c>
      <c r="D1532" s="1" t="s">
        <v>126</v>
      </c>
      <c r="E1532" s="1" t="s">
        <v>128</v>
      </c>
      <c r="F1532" s="5" t="s">
        <v>174</v>
      </c>
      <c r="G1532" s="1" t="s">
        <v>6948</v>
      </c>
      <c r="H1532" s="1" t="s">
        <v>10460</v>
      </c>
      <c r="I1532" s="5" t="s">
        <v>150</v>
      </c>
      <c r="M1532" s="5" t="s">
        <v>174</v>
      </c>
      <c r="N1532" s="5" t="s">
        <v>17367</v>
      </c>
      <c r="O1532" s="5" t="s">
        <v>425</v>
      </c>
      <c r="P1532" s="5" t="s">
        <v>174</v>
      </c>
      <c r="Q1532" s="5" t="s">
        <v>174</v>
      </c>
      <c r="R1532" s="5" t="s">
        <v>155</v>
      </c>
      <c r="S1532" s="5" t="s">
        <v>155</v>
      </c>
      <c r="T1532" s="5" t="s">
        <v>158</v>
      </c>
      <c r="U1532" s="5" t="s">
        <v>158</v>
      </c>
      <c r="V1532" s="5" t="s">
        <v>158</v>
      </c>
      <c r="W1532" s="5" t="s">
        <v>257</v>
      </c>
      <c r="AB1532" s="5" t="s">
        <v>216</v>
      </c>
      <c r="AC1532" s="1" t="s">
        <v>162</v>
      </c>
      <c r="AD1532" s="1" t="s">
        <v>162</v>
      </c>
      <c r="AE1532" s="1" t="s">
        <v>162</v>
      </c>
      <c r="AF1532" s="1" t="s">
        <v>162</v>
      </c>
      <c r="AG1532" s="1" t="s">
        <v>162</v>
      </c>
      <c r="AH1532" s="1" t="s">
        <v>162</v>
      </c>
      <c r="AI1532" s="1" t="s">
        <v>162</v>
      </c>
      <c r="AJ1532" s="1" t="s">
        <v>162</v>
      </c>
      <c r="AK1532" s="1" t="s">
        <v>162</v>
      </c>
      <c r="AL1532" s="1" t="s">
        <v>162</v>
      </c>
      <c r="AM1532" s="1" t="s">
        <v>162</v>
      </c>
      <c r="AN1532" s="1" t="s">
        <v>162</v>
      </c>
      <c r="AO1532" s="1" t="s">
        <v>162</v>
      </c>
      <c r="AP1532" s="1" t="s">
        <v>162</v>
      </c>
      <c r="AQ1532" s="1" t="s">
        <v>162</v>
      </c>
      <c r="AR1532" s="1" t="s">
        <v>162</v>
      </c>
      <c r="AS1532" s="1" t="s">
        <v>162</v>
      </c>
      <c r="AT1532" s="1" t="s">
        <v>162</v>
      </c>
      <c r="AU1532" s="1" t="s">
        <v>162</v>
      </c>
      <c r="AV1532" s="1" t="s">
        <v>162</v>
      </c>
      <c r="AW1532" s="1" t="s">
        <v>162</v>
      </c>
      <c r="AX1532" s="1" t="s">
        <v>162</v>
      </c>
      <c r="AY1532" s="1" t="s">
        <v>162</v>
      </c>
      <c r="AZ1532" s="1" t="s">
        <v>162</v>
      </c>
      <c r="BA1532" s="1" t="s">
        <v>162</v>
      </c>
      <c r="BB1532" s="1" t="s">
        <v>162</v>
      </c>
      <c r="BC1532" s="1" t="s">
        <v>162</v>
      </c>
      <c r="BD1532" s="1" t="s">
        <v>162</v>
      </c>
      <c r="BE1532" s="1" t="s">
        <v>162</v>
      </c>
      <c r="BS1532" s="1" t="s">
        <v>6942</v>
      </c>
      <c r="BT1532" s="5" t="s">
        <v>425</v>
      </c>
      <c r="BU1532" s="1" t="s">
        <v>240</v>
      </c>
      <c r="BZ1532" s="1" t="s">
        <v>181</v>
      </c>
      <c r="CA1532" s="8" t="s">
        <v>17369</v>
      </c>
      <c r="CB1532" s="1" t="s">
        <v>617</v>
      </c>
    </row>
    <row r="1533">
      <c r="A1533" s="1" t="s">
        <v>10437</v>
      </c>
      <c r="B1533" s="1" t="s">
        <v>17365</v>
      </c>
      <c r="C1533" s="1" t="s">
        <v>17370</v>
      </c>
      <c r="D1533" s="1" t="s">
        <v>126</v>
      </c>
      <c r="E1533" s="1" t="s">
        <v>128</v>
      </c>
      <c r="F1533" s="5" t="s">
        <v>150</v>
      </c>
      <c r="G1533" s="1" t="s">
        <v>6941</v>
      </c>
      <c r="H1533" s="1" t="s">
        <v>10443</v>
      </c>
      <c r="I1533" s="5" t="s">
        <v>150</v>
      </c>
      <c r="M1533" s="5" t="s">
        <v>150</v>
      </c>
      <c r="N1533" s="5" t="s">
        <v>17372</v>
      </c>
      <c r="O1533" s="5" t="s">
        <v>694</v>
      </c>
      <c r="P1533" s="5" t="s">
        <v>174</v>
      </c>
      <c r="Q1533" s="5" t="s">
        <v>150</v>
      </c>
      <c r="R1533" s="5" t="s">
        <v>155</v>
      </c>
      <c r="S1533" s="5" t="s">
        <v>156</v>
      </c>
      <c r="T1533" s="5" t="s">
        <v>380</v>
      </c>
      <c r="U1533" s="5" t="s">
        <v>158</v>
      </c>
      <c r="V1533" s="5" t="s">
        <v>158</v>
      </c>
      <c r="W1533" s="5" t="s">
        <v>450</v>
      </c>
      <c r="AB1533" s="5" t="s">
        <v>155</v>
      </c>
      <c r="AC1533" s="1" t="s">
        <v>162</v>
      </c>
      <c r="AD1533" s="1" t="s">
        <v>162</v>
      </c>
      <c r="AE1533" s="1" t="s">
        <v>162</v>
      </c>
      <c r="AF1533" s="1" t="s">
        <v>162</v>
      </c>
      <c r="AG1533" s="1" t="s">
        <v>162</v>
      </c>
      <c r="AH1533" s="1" t="s">
        <v>162</v>
      </c>
      <c r="AI1533" s="1" t="s">
        <v>162</v>
      </c>
      <c r="AJ1533" s="1" t="s">
        <v>162</v>
      </c>
      <c r="AK1533" s="1" t="s">
        <v>162</v>
      </c>
      <c r="AL1533" s="1" t="s">
        <v>162</v>
      </c>
      <c r="AM1533" s="1" t="s">
        <v>162</v>
      </c>
      <c r="AN1533" s="1" t="s">
        <v>162</v>
      </c>
      <c r="AO1533" s="1" t="s">
        <v>162</v>
      </c>
      <c r="AP1533" s="1" t="s">
        <v>162</v>
      </c>
      <c r="AQ1533" s="1" t="s">
        <v>162</v>
      </c>
      <c r="AR1533" s="1" t="s">
        <v>162</v>
      </c>
      <c r="AS1533" s="1" t="s">
        <v>162</v>
      </c>
      <c r="AT1533" s="1" t="s">
        <v>162</v>
      </c>
      <c r="AU1533" s="1" t="s">
        <v>162</v>
      </c>
      <c r="AV1533" s="1" t="s">
        <v>162</v>
      </c>
      <c r="AW1533" s="1" t="s">
        <v>162</v>
      </c>
      <c r="AX1533" s="1" t="s">
        <v>162</v>
      </c>
      <c r="AY1533" s="1" t="s">
        <v>162</v>
      </c>
      <c r="AZ1533" s="1" t="s">
        <v>162</v>
      </c>
      <c r="BA1533" s="1" t="s">
        <v>162</v>
      </c>
      <c r="BB1533" s="1" t="s">
        <v>162</v>
      </c>
      <c r="BC1533" s="1" t="s">
        <v>162</v>
      </c>
      <c r="BD1533" s="1" t="s">
        <v>162</v>
      </c>
      <c r="BE1533" s="1" t="s">
        <v>162</v>
      </c>
      <c r="BS1533" s="1" t="s">
        <v>6942</v>
      </c>
      <c r="BT1533" s="5" t="s">
        <v>694</v>
      </c>
      <c r="BY1533" s="1" t="s">
        <v>456</v>
      </c>
      <c r="BZ1533" s="1" t="s">
        <v>181</v>
      </c>
      <c r="CA1533" s="8" t="s">
        <v>17374</v>
      </c>
      <c r="CB1533" s="1" t="s">
        <v>617</v>
      </c>
    </row>
    <row r="1534">
      <c r="A1534" s="1" t="s">
        <v>14142</v>
      </c>
      <c r="B1534" s="1" t="s">
        <v>17356</v>
      </c>
      <c r="C1534" s="1" t="s">
        <v>17370</v>
      </c>
      <c r="D1534" s="1" t="s">
        <v>126</v>
      </c>
      <c r="E1534" s="1" t="s">
        <v>128</v>
      </c>
      <c r="F1534" s="5" t="s">
        <v>150</v>
      </c>
      <c r="G1534" s="1" t="s">
        <v>6210</v>
      </c>
      <c r="H1534" s="1" t="s">
        <v>14145</v>
      </c>
      <c r="I1534" s="5" t="s">
        <v>150</v>
      </c>
      <c r="M1534" s="5" t="s">
        <v>150</v>
      </c>
      <c r="N1534" s="5" t="s">
        <v>17378</v>
      </c>
      <c r="O1534" s="5" t="s">
        <v>977</v>
      </c>
      <c r="P1534" s="5" t="s">
        <v>174</v>
      </c>
      <c r="Q1534" s="5" t="s">
        <v>150</v>
      </c>
      <c r="R1534" s="5" t="s">
        <v>155</v>
      </c>
      <c r="S1534" s="5" t="s">
        <v>155</v>
      </c>
      <c r="T1534" s="5" t="s">
        <v>807</v>
      </c>
      <c r="U1534" s="5" t="s">
        <v>157</v>
      </c>
      <c r="V1534" s="5" t="s">
        <v>158</v>
      </c>
      <c r="W1534" s="5" t="s">
        <v>13241</v>
      </c>
      <c r="AB1534" s="5" t="s">
        <v>150</v>
      </c>
      <c r="AC1534" s="1" t="s">
        <v>259</v>
      </c>
      <c r="AD1534" s="1" t="s">
        <v>162</v>
      </c>
      <c r="AE1534" s="1" t="s">
        <v>162</v>
      </c>
      <c r="AF1534" s="1" t="s">
        <v>162</v>
      </c>
      <c r="AG1534" s="1" t="s">
        <v>162</v>
      </c>
      <c r="AH1534" s="1" t="s">
        <v>162</v>
      </c>
      <c r="AI1534" s="1" t="s">
        <v>162</v>
      </c>
      <c r="AJ1534" s="1" t="s">
        <v>162</v>
      </c>
      <c r="AK1534" s="1" t="s">
        <v>162</v>
      </c>
      <c r="AL1534" s="1" t="s">
        <v>162</v>
      </c>
      <c r="AM1534" s="1" t="s">
        <v>162</v>
      </c>
      <c r="AN1534" s="1" t="s">
        <v>162</v>
      </c>
      <c r="AO1534" s="1" t="s">
        <v>162</v>
      </c>
      <c r="AP1534" s="1" t="s">
        <v>162</v>
      </c>
      <c r="AQ1534" s="1" t="s">
        <v>162</v>
      </c>
      <c r="AR1534" s="1" t="s">
        <v>162</v>
      </c>
      <c r="AS1534" s="1" t="s">
        <v>162</v>
      </c>
      <c r="AT1534" s="1" t="s">
        <v>162</v>
      </c>
      <c r="AU1534" s="1" t="s">
        <v>162</v>
      </c>
      <c r="AV1534" s="1" t="s">
        <v>162</v>
      </c>
      <c r="AW1534" s="1" t="s">
        <v>162</v>
      </c>
      <c r="AX1534" s="1" t="s">
        <v>162</v>
      </c>
      <c r="AY1534" s="1" t="s">
        <v>162</v>
      </c>
      <c r="AZ1534" s="1" t="s">
        <v>162</v>
      </c>
      <c r="BA1534" s="1" t="s">
        <v>162</v>
      </c>
      <c r="BB1534" s="1" t="s">
        <v>162</v>
      </c>
      <c r="BC1534" s="1" t="s">
        <v>162</v>
      </c>
      <c r="BD1534" s="1" t="s">
        <v>162</v>
      </c>
      <c r="BE1534" s="1" t="s">
        <v>162</v>
      </c>
      <c r="BS1534" s="1" t="s">
        <v>6211</v>
      </c>
      <c r="BT1534" s="5" t="s">
        <v>977</v>
      </c>
      <c r="BY1534" s="1" t="s">
        <v>1234</v>
      </c>
      <c r="BZ1534" s="1" t="s">
        <v>181</v>
      </c>
      <c r="CA1534" s="8" t="s">
        <v>17380</v>
      </c>
      <c r="CB1534" s="1" t="s">
        <v>196</v>
      </c>
    </row>
    <row r="1535">
      <c r="A1535" s="1" t="s">
        <v>15140</v>
      </c>
      <c r="B1535" s="1" t="s">
        <v>17383</v>
      </c>
      <c r="C1535" s="1" t="s">
        <v>17384</v>
      </c>
      <c r="D1535" s="1" t="s">
        <v>126</v>
      </c>
      <c r="E1535" s="1" t="s">
        <v>128</v>
      </c>
      <c r="F1535" s="5" t="s">
        <v>150</v>
      </c>
      <c r="G1535" s="1" t="s">
        <v>6875</v>
      </c>
      <c r="H1535" s="1" t="s">
        <v>15142</v>
      </c>
      <c r="I1535" s="5" t="s">
        <v>150</v>
      </c>
      <c r="M1535" s="5" t="s">
        <v>174</v>
      </c>
      <c r="N1535" s="5" t="s">
        <v>17385</v>
      </c>
      <c r="O1535" s="5" t="s">
        <v>1160</v>
      </c>
      <c r="P1535" s="5" t="s">
        <v>156</v>
      </c>
      <c r="Q1535" s="5" t="s">
        <v>150</v>
      </c>
      <c r="R1535" s="5" t="s">
        <v>155</v>
      </c>
      <c r="S1535" s="5" t="s">
        <v>155</v>
      </c>
      <c r="T1535" s="5" t="s">
        <v>158</v>
      </c>
      <c r="U1535" s="5" t="s">
        <v>158</v>
      </c>
      <c r="V1535" s="5" t="s">
        <v>405</v>
      </c>
      <c r="W1535" s="5" t="s">
        <v>257</v>
      </c>
      <c r="AB1535" s="5" t="s">
        <v>216</v>
      </c>
      <c r="AC1535" s="1" t="s">
        <v>162</v>
      </c>
      <c r="AD1535" s="1" t="s">
        <v>162</v>
      </c>
      <c r="AE1535" s="1" t="s">
        <v>162</v>
      </c>
      <c r="AF1535" s="1" t="s">
        <v>162</v>
      </c>
      <c r="AG1535" s="1" t="s">
        <v>162</v>
      </c>
      <c r="AH1535" s="1" t="s">
        <v>162</v>
      </c>
      <c r="AI1535" s="1" t="s">
        <v>162</v>
      </c>
      <c r="AJ1535" s="1" t="s">
        <v>162</v>
      </c>
      <c r="AK1535" s="1" t="s">
        <v>162</v>
      </c>
      <c r="AL1535" s="1" t="s">
        <v>162</v>
      </c>
      <c r="AM1535" s="1" t="s">
        <v>162</v>
      </c>
      <c r="AN1535" s="1" t="s">
        <v>162</v>
      </c>
      <c r="AO1535" s="1" t="s">
        <v>162</v>
      </c>
      <c r="AP1535" s="1" t="s">
        <v>162</v>
      </c>
      <c r="AQ1535" s="1" t="s">
        <v>162</v>
      </c>
      <c r="AR1535" s="1" t="s">
        <v>162</v>
      </c>
      <c r="AS1535" s="1" t="s">
        <v>162</v>
      </c>
      <c r="AT1535" s="1" t="s">
        <v>162</v>
      </c>
      <c r="AU1535" s="1" t="s">
        <v>162</v>
      </c>
      <c r="AV1535" s="1" t="s">
        <v>162</v>
      </c>
      <c r="AW1535" s="1" t="s">
        <v>162</v>
      </c>
      <c r="AX1535" s="1" t="s">
        <v>162</v>
      </c>
      <c r="AY1535" s="1" t="s">
        <v>162</v>
      </c>
      <c r="AZ1535" s="1" t="s">
        <v>162</v>
      </c>
      <c r="BA1535" s="1" t="s">
        <v>162</v>
      </c>
      <c r="BB1535" s="1" t="s">
        <v>162</v>
      </c>
      <c r="BC1535" s="1" t="s">
        <v>162</v>
      </c>
      <c r="BD1535" s="1" t="s">
        <v>162</v>
      </c>
      <c r="BE1535" s="1" t="s">
        <v>162</v>
      </c>
      <c r="BS1535" s="1" t="s">
        <v>6876</v>
      </c>
      <c r="BT1535" s="5" t="s">
        <v>1160</v>
      </c>
      <c r="BU1535" s="1" t="s">
        <v>240</v>
      </c>
      <c r="BZ1535" s="1" t="s">
        <v>181</v>
      </c>
      <c r="CA1535" s="8" t="s">
        <v>16519</v>
      </c>
      <c r="CB1535" s="1" t="s">
        <v>617</v>
      </c>
    </row>
    <row r="1536">
      <c r="A1536" s="1" t="s">
        <v>17171</v>
      </c>
      <c r="B1536" s="1" t="s">
        <v>17389</v>
      </c>
      <c r="C1536" s="1" t="s">
        <v>17390</v>
      </c>
      <c r="D1536" s="1" t="s">
        <v>126</v>
      </c>
      <c r="E1536" s="1" t="s">
        <v>128</v>
      </c>
      <c r="F1536" s="5" t="s">
        <v>150</v>
      </c>
      <c r="G1536" s="1" t="s">
        <v>6819</v>
      </c>
      <c r="H1536" s="1" t="s">
        <v>17173</v>
      </c>
      <c r="I1536" s="5" t="s">
        <v>150</v>
      </c>
      <c r="M1536" s="5" t="s">
        <v>174</v>
      </c>
      <c r="N1536" s="5" t="s">
        <v>17391</v>
      </c>
      <c r="O1536" s="5" t="s">
        <v>2306</v>
      </c>
      <c r="P1536" s="5" t="s">
        <v>150</v>
      </c>
      <c r="Q1536" s="5" t="s">
        <v>150</v>
      </c>
      <c r="R1536" s="5" t="s">
        <v>155</v>
      </c>
      <c r="S1536" s="5" t="s">
        <v>161</v>
      </c>
      <c r="T1536" s="5" t="s">
        <v>807</v>
      </c>
      <c r="U1536" s="5" t="s">
        <v>158</v>
      </c>
      <c r="V1536" s="5" t="s">
        <v>158</v>
      </c>
      <c r="W1536" s="5" t="s">
        <v>1844</v>
      </c>
      <c r="AB1536" s="5" t="s">
        <v>155</v>
      </c>
      <c r="AC1536" s="1" t="s">
        <v>162</v>
      </c>
      <c r="AD1536" s="1" t="s">
        <v>162</v>
      </c>
      <c r="AE1536" s="1" t="s">
        <v>162</v>
      </c>
      <c r="AF1536" s="1" t="s">
        <v>162</v>
      </c>
      <c r="AG1536" s="1" t="s">
        <v>162</v>
      </c>
      <c r="AH1536" s="1" t="s">
        <v>162</v>
      </c>
      <c r="AI1536" s="1" t="s">
        <v>162</v>
      </c>
      <c r="AJ1536" s="1" t="s">
        <v>162</v>
      </c>
      <c r="AK1536" s="1" t="s">
        <v>162</v>
      </c>
      <c r="AL1536" s="1" t="s">
        <v>162</v>
      </c>
      <c r="AM1536" s="1" t="s">
        <v>162</v>
      </c>
      <c r="AN1536" s="1" t="s">
        <v>162</v>
      </c>
      <c r="AO1536" s="1" t="s">
        <v>162</v>
      </c>
      <c r="AP1536" s="1" t="s">
        <v>162</v>
      </c>
      <c r="AQ1536" s="1" t="s">
        <v>162</v>
      </c>
      <c r="AR1536" s="1" t="s">
        <v>162</v>
      </c>
      <c r="AS1536" s="1" t="s">
        <v>162</v>
      </c>
      <c r="AT1536" s="1" t="s">
        <v>162</v>
      </c>
      <c r="AU1536" s="1" t="s">
        <v>162</v>
      </c>
      <c r="AV1536" s="1" t="s">
        <v>162</v>
      </c>
      <c r="AW1536" s="1" t="s">
        <v>162</v>
      </c>
      <c r="AX1536" s="1" t="s">
        <v>162</v>
      </c>
      <c r="AY1536" s="1" t="s">
        <v>162</v>
      </c>
      <c r="AZ1536" s="1" t="s">
        <v>162</v>
      </c>
      <c r="BA1536" s="1" t="s">
        <v>162</v>
      </c>
      <c r="BB1536" s="1" t="s">
        <v>162</v>
      </c>
      <c r="BC1536" s="1" t="s">
        <v>162</v>
      </c>
      <c r="BD1536" s="1" t="s">
        <v>162</v>
      </c>
      <c r="BE1536" s="1" t="s">
        <v>162</v>
      </c>
      <c r="BS1536" s="1" t="s">
        <v>6821</v>
      </c>
      <c r="BT1536" s="5" t="s">
        <v>2306</v>
      </c>
      <c r="BX1536" s="1" t="s">
        <v>817</v>
      </c>
      <c r="BZ1536" s="1" t="s">
        <v>181</v>
      </c>
      <c r="CA1536" s="8" t="s">
        <v>9689</v>
      </c>
      <c r="CB1536" s="1" t="s">
        <v>617</v>
      </c>
    </row>
    <row r="1537">
      <c r="A1537" s="1" t="s">
        <v>11062</v>
      </c>
      <c r="B1537" s="1" t="s">
        <v>6752</v>
      </c>
      <c r="C1537" s="1" t="s">
        <v>17395</v>
      </c>
      <c r="D1537" s="1" t="s">
        <v>126</v>
      </c>
      <c r="E1537" s="1" t="s">
        <v>128</v>
      </c>
      <c r="F1537" s="5" t="s">
        <v>150</v>
      </c>
      <c r="G1537" s="1" t="s">
        <v>4070</v>
      </c>
      <c r="H1537" s="1" t="s">
        <v>11066</v>
      </c>
      <c r="I1537" s="5" t="s">
        <v>150</v>
      </c>
      <c r="M1537" s="5" t="s">
        <v>150</v>
      </c>
      <c r="N1537" s="5" t="s">
        <v>17396</v>
      </c>
      <c r="O1537" s="5" t="s">
        <v>1470</v>
      </c>
      <c r="P1537" s="5" t="s">
        <v>174</v>
      </c>
      <c r="Q1537" s="5" t="s">
        <v>150</v>
      </c>
      <c r="R1537" s="5" t="s">
        <v>155</v>
      </c>
      <c r="S1537" s="5" t="s">
        <v>155</v>
      </c>
      <c r="T1537" s="5" t="s">
        <v>158</v>
      </c>
      <c r="U1537" s="5" t="s">
        <v>380</v>
      </c>
      <c r="V1537" s="5" t="s">
        <v>158</v>
      </c>
      <c r="W1537" s="5" t="s">
        <v>159</v>
      </c>
      <c r="X1537" s="1" t="s">
        <v>11068</v>
      </c>
      <c r="AB1537" s="5" t="s">
        <v>150</v>
      </c>
      <c r="AC1537" s="1" t="s">
        <v>162</v>
      </c>
      <c r="AD1537" s="1" t="s">
        <v>162</v>
      </c>
      <c r="AE1537" s="1" t="s">
        <v>162</v>
      </c>
      <c r="AF1537" s="1" t="s">
        <v>162</v>
      </c>
      <c r="AG1537" s="1" t="s">
        <v>162</v>
      </c>
      <c r="AH1537" s="1" t="s">
        <v>162</v>
      </c>
      <c r="AI1537" s="1" t="s">
        <v>162</v>
      </c>
      <c r="AJ1537" s="1" t="s">
        <v>162</v>
      </c>
      <c r="AK1537" s="1" t="s">
        <v>162</v>
      </c>
      <c r="AL1537" s="1" t="s">
        <v>162</v>
      </c>
      <c r="AM1537" s="1" t="s">
        <v>162</v>
      </c>
      <c r="AN1537" s="1" t="s">
        <v>162</v>
      </c>
      <c r="AO1537" s="1" t="s">
        <v>162</v>
      </c>
      <c r="AP1537" s="1" t="s">
        <v>162</v>
      </c>
      <c r="AQ1537" s="1" t="s">
        <v>162</v>
      </c>
      <c r="AR1537" s="1" t="s">
        <v>162</v>
      </c>
      <c r="AS1537" s="1" t="s">
        <v>162</v>
      </c>
      <c r="AT1537" s="1" t="s">
        <v>162</v>
      </c>
      <c r="AU1537" s="1" t="s">
        <v>162</v>
      </c>
      <c r="AV1537" s="1" t="s">
        <v>162</v>
      </c>
      <c r="AW1537" s="1" t="s">
        <v>162</v>
      </c>
      <c r="AX1537" s="1" t="s">
        <v>162</v>
      </c>
      <c r="AY1537" s="1" t="s">
        <v>162</v>
      </c>
      <c r="AZ1537" s="1" t="s">
        <v>162</v>
      </c>
      <c r="BA1537" s="1" t="s">
        <v>162</v>
      </c>
      <c r="BB1537" s="1" t="s">
        <v>162</v>
      </c>
      <c r="BC1537" s="1" t="s">
        <v>259</v>
      </c>
      <c r="BD1537" s="1" t="s">
        <v>162</v>
      </c>
      <c r="BE1537" s="1" t="s">
        <v>162</v>
      </c>
      <c r="BL1537" s="5" t="s">
        <v>1603</v>
      </c>
      <c r="BM1537" s="5" t="s">
        <v>2915</v>
      </c>
      <c r="BS1537" s="1" t="s">
        <v>4071</v>
      </c>
      <c r="BT1537" s="5" t="s">
        <v>1470</v>
      </c>
      <c r="BY1537" s="1" t="s">
        <v>180</v>
      </c>
      <c r="BZ1537" s="1" t="s">
        <v>181</v>
      </c>
      <c r="CA1537" s="8" t="s">
        <v>17397</v>
      </c>
      <c r="CB1537" s="1" t="s">
        <v>617</v>
      </c>
    </row>
    <row r="1538">
      <c r="A1538" s="1" t="s">
        <v>11084</v>
      </c>
      <c r="B1538" s="1" t="s">
        <v>6752</v>
      </c>
      <c r="C1538" s="1" t="s">
        <v>17399</v>
      </c>
      <c r="D1538" s="1" t="s">
        <v>126</v>
      </c>
      <c r="E1538" s="1" t="s">
        <v>128</v>
      </c>
      <c r="F1538" s="5" t="s">
        <v>155</v>
      </c>
      <c r="G1538" s="1" t="s">
        <v>11088</v>
      </c>
      <c r="H1538" s="1" t="s">
        <v>11089</v>
      </c>
      <c r="I1538" s="5" t="s">
        <v>150</v>
      </c>
      <c r="M1538" s="5" t="s">
        <v>174</v>
      </c>
      <c r="N1538" s="5" t="s">
        <v>17400</v>
      </c>
      <c r="O1538" s="5" t="s">
        <v>2539</v>
      </c>
      <c r="P1538" s="5" t="s">
        <v>150</v>
      </c>
      <c r="Q1538" s="5" t="s">
        <v>155</v>
      </c>
      <c r="R1538" s="5" t="s">
        <v>174</v>
      </c>
      <c r="S1538" s="5" t="s">
        <v>161</v>
      </c>
      <c r="T1538" s="5" t="s">
        <v>896</v>
      </c>
      <c r="U1538" s="5" t="s">
        <v>158</v>
      </c>
      <c r="V1538" s="5" t="s">
        <v>158</v>
      </c>
      <c r="W1538" s="5" t="s">
        <v>130</v>
      </c>
      <c r="AB1538" s="5" t="s">
        <v>156</v>
      </c>
      <c r="AC1538" s="1" t="s">
        <v>162</v>
      </c>
      <c r="AD1538" s="1" t="s">
        <v>162</v>
      </c>
      <c r="AE1538" s="1" t="s">
        <v>162</v>
      </c>
      <c r="AF1538" s="1" t="s">
        <v>162</v>
      </c>
      <c r="AG1538" s="1" t="s">
        <v>162</v>
      </c>
      <c r="AH1538" s="1" t="s">
        <v>162</v>
      </c>
      <c r="AI1538" s="1" t="s">
        <v>162</v>
      </c>
      <c r="AJ1538" s="1" t="s">
        <v>162</v>
      </c>
      <c r="AK1538" s="1" t="s">
        <v>162</v>
      </c>
      <c r="AL1538" s="1" t="s">
        <v>162</v>
      </c>
      <c r="AM1538" s="1" t="s">
        <v>162</v>
      </c>
      <c r="AN1538" s="1" t="s">
        <v>162</v>
      </c>
      <c r="AO1538" s="1" t="s">
        <v>162</v>
      </c>
      <c r="AP1538" s="1" t="s">
        <v>162</v>
      </c>
      <c r="AQ1538" s="1" t="s">
        <v>162</v>
      </c>
      <c r="AR1538" s="1" t="s">
        <v>162</v>
      </c>
      <c r="AS1538" s="1" t="s">
        <v>162</v>
      </c>
      <c r="AT1538" s="1" t="s">
        <v>162</v>
      </c>
      <c r="AU1538" s="1" t="s">
        <v>162</v>
      </c>
      <c r="AV1538" s="1" t="s">
        <v>162</v>
      </c>
      <c r="AW1538" s="1" t="s">
        <v>162</v>
      </c>
      <c r="AX1538" s="1" t="s">
        <v>162</v>
      </c>
      <c r="AY1538" s="1" t="s">
        <v>162</v>
      </c>
      <c r="AZ1538" s="1" t="s">
        <v>162</v>
      </c>
      <c r="BA1538" s="1" t="s">
        <v>162</v>
      </c>
      <c r="BB1538" s="1" t="s">
        <v>162</v>
      </c>
      <c r="BC1538" s="1" t="s">
        <v>162</v>
      </c>
      <c r="BD1538" s="1" t="s">
        <v>162</v>
      </c>
      <c r="BE1538" s="1" t="s">
        <v>162</v>
      </c>
      <c r="BS1538" s="1" t="s">
        <v>4071</v>
      </c>
      <c r="BT1538" s="5" t="s">
        <v>2539</v>
      </c>
      <c r="BV1538" s="1" t="s">
        <v>1049</v>
      </c>
      <c r="BZ1538" s="1" t="s">
        <v>181</v>
      </c>
      <c r="CA1538" s="8" t="s">
        <v>17403</v>
      </c>
      <c r="CB1538" s="1" t="s">
        <v>617</v>
      </c>
    </row>
    <row r="1539">
      <c r="A1539" s="1" t="s">
        <v>11100</v>
      </c>
      <c r="B1539" s="1" t="s">
        <v>17405</v>
      </c>
      <c r="C1539" s="1" t="s">
        <v>17406</v>
      </c>
      <c r="D1539" s="1" t="s">
        <v>126</v>
      </c>
      <c r="E1539" s="1" t="s">
        <v>128</v>
      </c>
      <c r="F1539" s="5" t="s">
        <v>156</v>
      </c>
      <c r="G1539" s="1" t="s">
        <v>11102</v>
      </c>
      <c r="H1539" s="1" t="s">
        <v>11103</v>
      </c>
      <c r="I1539" s="5" t="s">
        <v>150</v>
      </c>
      <c r="M1539" s="5" t="s">
        <v>174</v>
      </c>
      <c r="N1539" s="5" t="s">
        <v>17407</v>
      </c>
      <c r="O1539" s="5" t="s">
        <v>940</v>
      </c>
      <c r="P1539" s="5" t="s">
        <v>150</v>
      </c>
      <c r="Q1539" s="5" t="s">
        <v>155</v>
      </c>
      <c r="R1539" s="5" t="s">
        <v>174</v>
      </c>
      <c r="S1539" s="5" t="s">
        <v>156</v>
      </c>
      <c r="T1539" s="5" t="s">
        <v>158</v>
      </c>
      <c r="U1539" s="5" t="s">
        <v>158</v>
      </c>
      <c r="V1539" s="5" t="s">
        <v>158</v>
      </c>
      <c r="W1539" s="5" t="s">
        <v>257</v>
      </c>
      <c r="AB1539" s="5" t="s">
        <v>216</v>
      </c>
      <c r="AC1539" s="1" t="s">
        <v>162</v>
      </c>
      <c r="AD1539" s="1" t="s">
        <v>162</v>
      </c>
      <c r="AE1539" s="1" t="s">
        <v>162</v>
      </c>
      <c r="AF1539" s="1" t="s">
        <v>162</v>
      </c>
      <c r="AG1539" s="1" t="s">
        <v>162</v>
      </c>
      <c r="AH1539" s="1" t="s">
        <v>162</v>
      </c>
      <c r="AI1539" s="1" t="s">
        <v>162</v>
      </c>
      <c r="AJ1539" s="1" t="s">
        <v>162</v>
      </c>
      <c r="AK1539" s="1" t="s">
        <v>162</v>
      </c>
      <c r="AL1539" s="1" t="s">
        <v>162</v>
      </c>
      <c r="AM1539" s="1" t="s">
        <v>162</v>
      </c>
      <c r="AN1539" s="1" t="s">
        <v>162</v>
      </c>
      <c r="AO1539" s="1" t="s">
        <v>162</v>
      </c>
      <c r="AP1539" s="1" t="s">
        <v>162</v>
      </c>
      <c r="AQ1539" s="1" t="s">
        <v>162</v>
      </c>
      <c r="AR1539" s="1" t="s">
        <v>162</v>
      </c>
      <c r="AS1539" s="1" t="s">
        <v>162</v>
      </c>
      <c r="AT1539" s="1" t="s">
        <v>162</v>
      </c>
      <c r="AU1539" s="1" t="s">
        <v>162</v>
      </c>
      <c r="AV1539" s="1" t="s">
        <v>162</v>
      </c>
      <c r="AW1539" s="1" t="s">
        <v>162</v>
      </c>
      <c r="AX1539" s="1" t="s">
        <v>162</v>
      </c>
      <c r="AY1539" s="1" t="s">
        <v>162</v>
      </c>
      <c r="AZ1539" s="1" t="s">
        <v>162</v>
      </c>
      <c r="BA1539" s="1" t="s">
        <v>162</v>
      </c>
      <c r="BB1539" s="1" t="s">
        <v>162</v>
      </c>
      <c r="BC1539" s="1" t="s">
        <v>162</v>
      </c>
      <c r="BD1539" s="1" t="s">
        <v>162</v>
      </c>
      <c r="BE1539" s="1" t="s">
        <v>162</v>
      </c>
      <c r="BS1539" s="1" t="s">
        <v>4071</v>
      </c>
      <c r="BT1539" s="5" t="s">
        <v>940</v>
      </c>
      <c r="BU1539" s="1" t="s">
        <v>240</v>
      </c>
      <c r="BZ1539" s="1" t="s">
        <v>181</v>
      </c>
      <c r="CA1539" s="8" t="s">
        <v>17413</v>
      </c>
      <c r="CB1539" s="1" t="s">
        <v>617</v>
      </c>
    </row>
    <row r="1540">
      <c r="A1540" s="1" t="s">
        <v>11075</v>
      </c>
      <c r="B1540" s="1" t="s">
        <v>17399</v>
      </c>
      <c r="C1540" s="1" t="s">
        <v>17417</v>
      </c>
      <c r="D1540" s="1" t="s">
        <v>126</v>
      </c>
      <c r="E1540" s="1" t="s">
        <v>128</v>
      </c>
      <c r="F1540" s="5" t="s">
        <v>174</v>
      </c>
      <c r="G1540" s="1" t="s">
        <v>4079</v>
      </c>
      <c r="H1540" s="1" t="s">
        <v>11079</v>
      </c>
      <c r="I1540" s="5" t="s">
        <v>150</v>
      </c>
      <c r="M1540" s="5" t="s">
        <v>150</v>
      </c>
      <c r="N1540" s="5" t="s">
        <v>13183</v>
      </c>
      <c r="O1540" s="5" t="s">
        <v>993</v>
      </c>
      <c r="P1540" s="5" t="s">
        <v>174</v>
      </c>
      <c r="Q1540" s="5" t="s">
        <v>174</v>
      </c>
      <c r="R1540" s="5" t="s">
        <v>155</v>
      </c>
      <c r="S1540" s="5" t="s">
        <v>216</v>
      </c>
      <c r="T1540" s="5" t="s">
        <v>807</v>
      </c>
      <c r="U1540" s="5" t="s">
        <v>158</v>
      </c>
      <c r="V1540" s="5" t="s">
        <v>157</v>
      </c>
      <c r="W1540" s="5" t="s">
        <v>214</v>
      </c>
      <c r="AB1540" s="5" t="s">
        <v>156</v>
      </c>
      <c r="AC1540" s="1" t="s">
        <v>162</v>
      </c>
      <c r="AD1540" s="1" t="s">
        <v>162</v>
      </c>
      <c r="AE1540" s="1" t="s">
        <v>162</v>
      </c>
      <c r="AF1540" s="1" t="s">
        <v>162</v>
      </c>
      <c r="AG1540" s="1" t="s">
        <v>162</v>
      </c>
      <c r="AH1540" s="1" t="s">
        <v>162</v>
      </c>
      <c r="AI1540" s="1" t="s">
        <v>162</v>
      </c>
      <c r="AJ1540" s="1" t="s">
        <v>162</v>
      </c>
      <c r="AK1540" s="1" t="s">
        <v>162</v>
      </c>
      <c r="AL1540" s="1" t="s">
        <v>162</v>
      </c>
      <c r="AM1540" s="1" t="s">
        <v>162</v>
      </c>
      <c r="AN1540" s="1" t="s">
        <v>162</v>
      </c>
      <c r="AO1540" s="1" t="s">
        <v>162</v>
      </c>
      <c r="AP1540" s="1" t="s">
        <v>162</v>
      </c>
      <c r="AQ1540" s="1" t="s">
        <v>162</v>
      </c>
      <c r="AR1540" s="1" t="s">
        <v>162</v>
      </c>
      <c r="AS1540" s="1" t="s">
        <v>162</v>
      </c>
      <c r="AT1540" s="1" t="s">
        <v>162</v>
      </c>
      <c r="AU1540" s="1" t="s">
        <v>162</v>
      </c>
      <c r="AV1540" s="1" t="s">
        <v>162</v>
      </c>
      <c r="AW1540" s="1" t="s">
        <v>162</v>
      </c>
      <c r="AX1540" s="1" t="s">
        <v>162</v>
      </c>
      <c r="AY1540" s="1" t="s">
        <v>162</v>
      </c>
      <c r="AZ1540" s="1" t="s">
        <v>162</v>
      </c>
      <c r="BA1540" s="1" t="s">
        <v>162</v>
      </c>
      <c r="BB1540" s="1" t="s">
        <v>162</v>
      </c>
      <c r="BC1540" s="1" t="s">
        <v>162</v>
      </c>
      <c r="BD1540" s="1" t="s">
        <v>162</v>
      </c>
      <c r="BE1540" s="1" t="s">
        <v>162</v>
      </c>
      <c r="BS1540" s="1" t="s">
        <v>4071</v>
      </c>
      <c r="BT1540" s="5" t="s">
        <v>993</v>
      </c>
      <c r="BX1540" s="1" t="s">
        <v>346</v>
      </c>
      <c r="BZ1540" s="1" t="s">
        <v>181</v>
      </c>
      <c r="CA1540" s="8" t="s">
        <v>17421</v>
      </c>
      <c r="CB1540" s="1" t="s">
        <v>617</v>
      </c>
    </row>
    <row r="1541">
      <c r="A1541" s="1" t="s">
        <v>8111</v>
      </c>
      <c r="B1541" s="1" t="s">
        <v>17424</v>
      </c>
      <c r="C1541" s="1" t="s">
        <v>17425</v>
      </c>
      <c r="D1541" s="1" t="s">
        <v>126</v>
      </c>
      <c r="E1541" s="1" t="s">
        <v>128</v>
      </c>
      <c r="F1541" s="5" t="s">
        <v>174</v>
      </c>
      <c r="G1541" s="1" t="s">
        <v>6707</v>
      </c>
      <c r="H1541" s="1" t="s">
        <v>8113</v>
      </c>
      <c r="I1541" s="5" t="s">
        <v>150</v>
      </c>
      <c r="M1541" s="5" t="s">
        <v>174</v>
      </c>
      <c r="N1541" s="5" t="s">
        <v>17426</v>
      </c>
      <c r="O1541" s="5" t="s">
        <v>256</v>
      </c>
      <c r="P1541" s="5" t="s">
        <v>174</v>
      </c>
      <c r="Q1541" s="5" t="s">
        <v>174</v>
      </c>
      <c r="R1541" s="5" t="s">
        <v>155</v>
      </c>
      <c r="S1541" s="5" t="s">
        <v>216</v>
      </c>
      <c r="T1541" s="5" t="s">
        <v>158</v>
      </c>
      <c r="U1541" s="5" t="s">
        <v>158</v>
      </c>
      <c r="V1541" s="5" t="s">
        <v>551</v>
      </c>
      <c r="W1541" s="5" t="s">
        <v>159</v>
      </c>
      <c r="X1541" s="1" t="s">
        <v>7182</v>
      </c>
      <c r="AB1541" s="5" t="s">
        <v>216</v>
      </c>
      <c r="AC1541" s="1" t="s">
        <v>162</v>
      </c>
      <c r="AD1541" s="1" t="s">
        <v>162</v>
      </c>
      <c r="AE1541" s="1" t="s">
        <v>162</v>
      </c>
      <c r="AF1541" s="1" t="s">
        <v>162</v>
      </c>
      <c r="AG1541" s="1" t="s">
        <v>162</v>
      </c>
      <c r="AH1541" s="1" t="s">
        <v>162</v>
      </c>
      <c r="AI1541" s="1" t="s">
        <v>162</v>
      </c>
      <c r="AJ1541" s="1" t="s">
        <v>162</v>
      </c>
      <c r="AK1541" s="1" t="s">
        <v>162</v>
      </c>
      <c r="AL1541" s="1" t="s">
        <v>162</v>
      </c>
      <c r="AM1541" s="1" t="s">
        <v>259</v>
      </c>
      <c r="AN1541" s="1" t="s">
        <v>162</v>
      </c>
      <c r="AO1541" s="1" t="s">
        <v>162</v>
      </c>
      <c r="AP1541" s="1" t="s">
        <v>162</v>
      </c>
      <c r="AQ1541" s="1" t="s">
        <v>162</v>
      </c>
      <c r="AR1541" s="1" t="s">
        <v>162</v>
      </c>
      <c r="AS1541" s="1" t="s">
        <v>162</v>
      </c>
      <c r="AT1541" s="1" t="s">
        <v>162</v>
      </c>
      <c r="AU1541" s="1" t="s">
        <v>162</v>
      </c>
      <c r="AV1541" s="1" t="s">
        <v>162</v>
      </c>
      <c r="AW1541" s="1" t="s">
        <v>162</v>
      </c>
      <c r="AX1541" s="1" t="s">
        <v>162</v>
      </c>
      <c r="AY1541" s="1" t="s">
        <v>162</v>
      </c>
      <c r="AZ1541" s="1" t="s">
        <v>162</v>
      </c>
      <c r="BA1541" s="1" t="s">
        <v>162</v>
      </c>
      <c r="BB1541" s="1" t="s">
        <v>162</v>
      </c>
      <c r="BC1541" s="1" t="s">
        <v>162</v>
      </c>
      <c r="BD1541" s="1" t="s">
        <v>162</v>
      </c>
      <c r="BE1541" s="1" t="s">
        <v>162</v>
      </c>
      <c r="BS1541" s="5" t="s">
        <v>6697</v>
      </c>
      <c r="BT1541" s="5" t="s">
        <v>256</v>
      </c>
      <c r="BY1541" s="1" t="s">
        <v>180</v>
      </c>
      <c r="BZ1541" s="1" t="s">
        <v>181</v>
      </c>
      <c r="CA1541" s="8" t="s">
        <v>17429</v>
      </c>
      <c r="CB1541" s="1" t="s">
        <v>495</v>
      </c>
    </row>
    <row r="1542">
      <c r="A1542" s="1" t="s">
        <v>8099</v>
      </c>
      <c r="B1542" s="1" t="s">
        <v>17431</v>
      </c>
      <c r="C1542" s="1" t="s">
        <v>17432</v>
      </c>
      <c r="D1542" s="1" t="s">
        <v>126</v>
      </c>
      <c r="E1542" s="1" t="s">
        <v>128</v>
      </c>
      <c r="F1542" s="5" t="s">
        <v>150</v>
      </c>
      <c r="G1542" s="1" t="s">
        <v>6696</v>
      </c>
      <c r="H1542" s="1" t="s">
        <v>8107</v>
      </c>
      <c r="I1542" s="5" t="s">
        <v>150</v>
      </c>
      <c r="M1542" s="5" t="s">
        <v>150</v>
      </c>
      <c r="N1542" s="5" t="s">
        <v>17433</v>
      </c>
      <c r="O1542" s="5" t="s">
        <v>2423</v>
      </c>
      <c r="P1542" s="5" t="s">
        <v>174</v>
      </c>
      <c r="Q1542" s="5" t="s">
        <v>150</v>
      </c>
      <c r="R1542" s="5" t="s">
        <v>155</v>
      </c>
      <c r="S1542" s="5" t="s">
        <v>216</v>
      </c>
      <c r="T1542" s="5" t="s">
        <v>17253</v>
      </c>
      <c r="U1542" s="5" t="s">
        <v>158</v>
      </c>
      <c r="V1542" s="5" t="s">
        <v>158</v>
      </c>
      <c r="W1542" s="5" t="s">
        <v>159</v>
      </c>
      <c r="X1542" s="1" t="s">
        <v>7182</v>
      </c>
      <c r="AB1542" s="5" t="s">
        <v>156</v>
      </c>
      <c r="AC1542" s="1" t="s">
        <v>162</v>
      </c>
      <c r="AD1542" s="1" t="s">
        <v>162</v>
      </c>
      <c r="AE1542" s="1" t="s">
        <v>162</v>
      </c>
      <c r="AF1542" s="1" t="s">
        <v>162</v>
      </c>
      <c r="AG1542" s="1" t="s">
        <v>162</v>
      </c>
      <c r="AH1542" s="1" t="s">
        <v>162</v>
      </c>
      <c r="AI1542" s="1" t="s">
        <v>259</v>
      </c>
      <c r="AJ1542" s="1" t="s">
        <v>162</v>
      </c>
      <c r="AK1542" s="1" t="s">
        <v>162</v>
      </c>
      <c r="AL1542" s="1" t="s">
        <v>162</v>
      </c>
      <c r="AM1542" s="1" t="s">
        <v>162</v>
      </c>
      <c r="AN1542" s="1" t="s">
        <v>162</v>
      </c>
      <c r="AO1542" s="1" t="s">
        <v>162</v>
      </c>
      <c r="AP1542" s="1" t="s">
        <v>162</v>
      </c>
      <c r="AQ1542" s="1" t="s">
        <v>162</v>
      </c>
      <c r="AR1542" s="1" t="s">
        <v>162</v>
      </c>
      <c r="AS1542" s="1" t="s">
        <v>162</v>
      </c>
      <c r="AT1542" s="1" t="s">
        <v>162</v>
      </c>
      <c r="AU1542" s="1" t="s">
        <v>162</v>
      </c>
      <c r="AV1542" s="1" t="s">
        <v>162</v>
      </c>
      <c r="AW1542" s="1" t="s">
        <v>162</v>
      </c>
      <c r="AX1542" s="1" t="s">
        <v>162</v>
      </c>
      <c r="AY1542" s="1" t="s">
        <v>162</v>
      </c>
      <c r="AZ1542" s="1" t="s">
        <v>162</v>
      </c>
      <c r="BA1542" s="1" t="s">
        <v>162</v>
      </c>
      <c r="BB1542" s="1" t="s">
        <v>162</v>
      </c>
      <c r="BC1542" s="1" t="s">
        <v>162</v>
      </c>
      <c r="BD1542" s="1" t="s">
        <v>162</v>
      </c>
      <c r="BE1542" s="1" t="s">
        <v>162</v>
      </c>
      <c r="BS1542" s="5" t="s">
        <v>6697</v>
      </c>
      <c r="BT1542" s="5" t="s">
        <v>2423</v>
      </c>
      <c r="BY1542" s="1" t="s">
        <v>180</v>
      </c>
      <c r="BZ1542" s="1" t="s">
        <v>181</v>
      </c>
      <c r="CA1542" s="8" t="s">
        <v>17435</v>
      </c>
      <c r="CB1542" s="1" t="s">
        <v>495</v>
      </c>
    </row>
    <row r="1543">
      <c r="A1543" s="1" t="s">
        <v>7730</v>
      </c>
      <c r="B1543" s="1" t="s">
        <v>17437</v>
      </c>
      <c r="C1543" s="1" t="s">
        <v>17438</v>
      </c>
      <c r="D1543" s="1" t="s">
        <v>126</v>
      </c>
      <c r="E1543" s="1" t="s">
        <v>128</v>
      </c>
      <c r="F1543" s="5" t="s">
        <v>155</v>
      </c>
      <c r="G1543" s="1" t="s">
        <v>7732</v>
      </c>
      <c r="H1543" s="1" t="s">
        <v>7733</v>
      </c>
      <c r="I1543" s="5" t="s">
        <v>150</v>
      </c>
      <c r="M1543" s="5" t="s">
        <v>174</v>
      </c>
      <c r="N1543" s="5" t="s">
        <v>17439</v>
      </c>
      <c r="O1543" s="5" t="s">
        <v>1414</v>
      </c>
      <c r="P1543" s="5" t="s">
        <v>150</v>
      </c>
      <c r="Q1543" s="5" t="s">
        <v>155</v>
      </c>
      <c r="R1543" s="5" t="s">
        <v>155</v>
      </c>
      <c r="S1543" s="5" t="s">
        <v>216</v>
      </c>
      <c r="T1543" s="5" t="s">
        <v>468</v>
      </c>
      <c r="U1543" s="5" t="s">
        <v>158</v>
      </c>
      <c r="V1543" s="5" t="s">
        <v>158</v>
      </c>
      <c r="W1543" s="5" t="s">
        <v>360</v>
      </c>
      <c r="AB1543" s="5" t="s">
        <v>155</v>
      </c>
      <c r="AC1543" s="1" t="s">
        <v>162</v>
      </c>
      <c r="AD1543" s="1" t="s">
        <v>162</v>
      </c>
      <c r="AE1543" s="1" t="s">
        <v>162</v>
      </c>
      <c r="AF1543" s="1" t="s">
        <v>162</v>
      </c>
      <c r="AG1543" s="1" t="s">
        <v>162</v>
      </c>
      <c r="AH1543" s="1" t="s">
        <v>162</v>
      </c>
      <c r="AI1543" s="1" t="s">
        <v>162</v>
      </c>
      <c r="AJ1543" s="1" t="s">
        <v>162</v>
      </c>
      <c r="AK1543" s="1" t="s">
        <v>162</v>
      </c>
      <c r="AL1543" s="1" t="s">
        <v>162</v>
      </c>
      <c r="AM1543" s="1" t="s">
        <v>162</v>
      </c>
      <c r="AN1543" s="1" t="s">
        <v>162</v>
      </c>
      <c r="AO1543" s="1" t="s">
        <v>162</v>
      </c>
      <c r="AP1543" s="1" t="s">
        <v>162</v>
      </c>
      <c r="AQ1543" s="1" t="s">
        <v>162</v>
      </c>
      <c r="AR1543" s="1" t="s">
        <v>162</v>
      </c>
      <c r="AS1543" s="1" t="s">
        <v>162</v>
      </c>
      <c r="AT1543" s="1" t="s">
        <v>162</v>
      </c>
      <c r="AU1543" s="1" t="s">
        <v>162</v>
      </c>
      <c r="AV1543" s="1" t="s">
        <v>162</v>
      </c>
      <c r="AW1543" s="1" t="s">
        <v>162</v>
      </c>
      <c r="AX1543" s="1" t="s">
        <v>162</v>
      </c>
      <c r="AY1543" s="1" t="s">
        <v>162</v>
      </c>
      <c r="AZ1543" s="1" t="s">
        <v>162</v>
      </c>
      <c r="BA1543" s="1" t="s">
        <v>162</v>
      </c>
      <c r="BB1543" s="1" t="s">
        <v>162</v>
      </c>
      <c r="BC1543" s="1" t="s">
        <v>162</v>
      </c>
      <c r="BD1543" s="1" t="s">
        <v>162</v>
      </c>
      <c r="BE1543" s="1" t="s">
        <v>162</v>
      </c>
      <c r="BS1543" s="1" t="s">
        <v>6651</v>
      </c>
      <c r="BT1543" s="5" t="s">
        <v>1414</v>
      </c>
      <c r="BU1543" s="1" t="s">
        <v>184</v>
      </c>
      <c r="BZ1543" s="1" t="s">
        <v>181</v>
      </c>
      <c r="CA1543" s="8" t="s">
        <v>17442</v>
      </c>
      <c r="CB1543" s="1" t="s">
        <v>6692</v>
      </c>
    </row>
    <row r="1544">
      <c r="A1544" s="1" t="s">
        <v>7715</v>
      </c>
      <c r="B1544" s="1" t="s">
        <v>17438</v>
      </c>
      <c r="C1544" s="1" t="s">
        <v>17446</v>
      </c>
      <c r="D1544" s="1" t="s">
        <v>126</v>
      </c>
      <c r="E1544" s="1" t="s">
        <v>128</v>
      </c>
      <c r="F1544" s="5" t="s">
        <v>174</v>
      </c>
      <c r="G1544" s="1" t="s">
        <v>7718</v>
      </c>
      <c r="H1544" s="1" t="s">
        <v>7719</v>
      </c>
      <c r="I1544" s="5" t="s">
        <v>150</v>
      </c>
      <c r="M1544" s="5" t="s">
        <v>174</v>
      </c>
      <c r="N1544" s="5" t="s">
        <v>17448</v>
      </c>
      <c r="O1544" s="5" t="s">
        <v>589</v>
      </c>
      <c r="P1544" s="5" t="s">
        <v>174</v>
      </c>
      <c r="Q1544" s="5" t="s">
        <v>174</v>
      </c>
      <c r="R1544" s="5" t="s">
        <v>155</v>
      </c>
      <c r="S1544" s="5" t="s">
        <v>216</v>
      </c>
      <c r="T1544" s="5" t="s">
        <v>882</v>
      </c>
      <c r="U1544" s="5" t="s">
        <v>158</v>
      </c>
      <c r="V1544" s="5" t="s">
        <v>158</v>
      </c>
      <c r="W1544" s="5" t="s">
        <v>214</v>
      </c>
      <c r="AB1544" s="5" t="s">
        <v>156</v>
      </c>
      <c r="AC1544" s="1" t="s">
        <v>162</v>
      </c>
      <c r="AD1544" s="1" t="s">
        <v>162</v>
      </c>
      <c r="AE1544" s="1" t="s">
        <v>162</v>
      </c>
      <c r="AF1544" s="1" t="s">
        <v>162</v>
      </c>
      <c r="AG1544" s="1" t="s">
        <v>162</v>
      </c>
      <c r="AH1544" s="1" t="s">
        <v>162</v>
      </c>
      <c r="AI1544" s="1" t="s">
        <v>162</v>
      </c>
      <c r="AJ1544" s="1" t="s">
        <v>162</v>
      </c>
      <c r="AK1544" s="1" t="s">
        <v>162</v>
      </c>
      <c r="AL1544" s="1" t="s">
        <v>162</v>
      </c>
      <c r="AM1544" s="1" t="s">
        <v>162</v>
      </c>
      <c r="AN1544" s="1" t="s">
        <v>162</v>
      </c>
      <c r="AO1544" s="1" t="s">
        <v>162</v>
      </c>
      <c r="AP1544" s="1" t="s">
        <v>162</v>
      </c>
      <c r="AQ1544" s="1" t="s">
        <v>162</v>
      </c>
      <c r="AR1544" s="1" t="s">
        <v>162</v>
      </c>
      <c r="AS1544" s="1" t="s">
        <v>162</v>
      </c>
      <c r="AT1544" s="1" t="s">
        <v>162</v>
      </c>
      <c r="AU1544" s="1" t="s">
        <v>162</v>
      </c>
      <c r="AV1544" s="1" t="s">
        <v>162</v>
      </c>
      <c r="AW1544" s="1" t="s">
        <v>162</v>
      </c>
      <c r="AX1544" s="1" t="s">
        <v>162</v>
      </c>
      <c r="AY1544" s="1" t="s">
        <v>162</v>
      </c>
      <c r="AZ1544" s="1" t="s">
        <v>162</v>
      </c>
      <c r="BA1544" s="1" t="s">
        <v>162</v>
      </c>
      <c r="BB1544" s="1" t="s">
        <v>162</v>
      </c>
      <c r="BC1544" s="1" t="s">
        <v>162</v>
      </c>
      <c r="BD1544" s="1" t="s">
        <v>162</v>
      </c>
      <c r="BE1544" s="1" t="s">
        <v>162</v>
      </c>
      <c r="BS1544" s="1" t="s">
        <v>6651</v>
      </c>
      <c r="BT1544" s="5" t="s">
        <v>589</v>
      </c>
      <c r="BX1544" s="1" t="s">
        <v>346</v>
      </c>
      <c r="BZ1544" s="1" t="s">
        <v>181</v>
      </c>
      <c r="CA1544" s="8" t="s">
        <v>17450</v>
      </c>
      <c r="CB1544" s="1" t="s">
        <v>6692</v>
      </c>
    </row>
    <row r="1545">
      <c r="A1545" s="1" t="s">
        <v>7695</v>
      </c>
      <c r="B1545" s="1" t="s">
        <v>17446</v>
      </c>
      <c r="C1545" s="1" t="s">
        <v>17451</v>
      </c>
      <c r="D1545" s="1" t="s">
        <v>126</v>
      </c>
      <c r="E1545" s="1" t="s">
        <v>128</v>
      </c>
      <c r="F1545" s="5" t="s">
        <v>150</v>
      </c>
      <c r="G1545" s="1" t="s">
        <v>6650</v>
      </c>
      <c r="H1545" s="1" t="s">
        <v>7701</v>
      </c>
      <c r="I1545" s="5" t="s">
        <v>150</v>
      </c>
      <c r="M1545" s="5" t="s">
        <v>150</v>
      </c>
      <c r="N1545" s="5" t="s">
        <v>17452</v>
      </c>
      <c r="O1545" s="5" t="s">
        <v>1160</v>
      </c>
      <c r="P1545" s="5" t="s">
        <v>174</v>
      </c>
      <c r="Q1545" s="5" t="s">
        <v>150</v>
      </c>
      <c r="R1545" s="5" t="s">
        <v>155</v>
      </c>
      <c r="S1545" s="5" t="s">
        <v>156</v>
      </c>
      <c r="T1545" s="5" t="s">
        <v>405</v>
      </c>
      <c r="U1545" s="5" t="s">
        <v>158</v>
      </c>
      <c r="V1545" s="5" t="s">
        <v>158</v>
      </c>
      <c r="W1545" s="5" t="s">
        <v>898</v>
      </c>
      <c r="AB1545" s="5" t="s">
        <v>150</v>
      </c>
      <c r="AC1545" s="1" t="s">
        <v>162</v>
      </c>
      <c r="AD1545" s="1" t="s">
        <v>162</v>
      </c>
      <c r="AE1545" s="1" t="s">
        <v>162</v>
      </c>
      <c r="AF1545" s="1" t="s">
        <v>162</v>
      </c>
      <c r="AG1545" s="1" t="s">
        <v>162</v>
      </c>
      <c r="AH1545" s="1" t="s">
        <v>162</v>
      </c>
      <c r="AI1545" s="1" t="s">
        <v>162</v>
      </c>
      <c r="AJ1545" s="1" t="s">
        <v>162</v>
      </c>
      <c r="AK1545" s="1" t="s">
        <v>162</v>
      </c>
      <c r="AL1545" s="1" t="s">
        <v>162</v>
      </c>
      <c r="AM1545" s="1" t="s">
        <v>162</v>
      </c>
      <c r="AN1545" s="1" t="s">
        <v>162</v>
      </c>
      <c r="AO1545" s="1" t="s">
        <v>162</v>
      </c>
      <c r="AP1545" s="1" t="s">
        <v>162</v>
      </c>
      <c r="AQ1545" s="1" t="s">
        <v>162</v>
      </c>
      <c r="AR1545" s="1" t="s">
        <v>162</v>
      </c>
      <c r="AS1545" s="1" t="s">
        <v>162</v>
      </c>
      <c r="AT1545" s="1" t="s">
        <v>162</v>
      </c>
      <c r="AU1545" s="1" t="s">
        <v>162</v>
      </c>
      <c r="AV1545" s="1" t="s">
        <v>162</v>
      </c>
      <c r="AW1545" s="1" t="s">
        <v>162</v>
      </c>
      <c r="AX1545" s="1" t="s">
        <v>162</v>
      </c>
      <c r="AY1545" s="1" t="s">
        <v>162</v>
      </c>
      <c r="AZ1545" s="1" t="s">
        <v>162</v>
      </c>
      <c r="BA1545" s="1" t="s">
        <v>162</v>
      </c>
      <c r="BB1545" s="1" t="s">
        <v>162</v>
      </c>
      <c r="BC1545" s="1" t="s">
        <v>162</v>
      </c>
      <c r="BD1545" s="1" t="s">
        <v>162</v>
      </c>
      <c r="BE1545" s="1" t="s">
        <v>162</v>
      </c>
      <c r="BS1545" s="1" t="s">
        <v>6651</v>
      </c>
      <c r="BT1545" s="5" t="s">
        <v>1160</v>
      </c>
      <c r="BW1545" s="1" t="s">
        <v>467</v>
      </c>
      <c r="BZ1545" s="1" t="s">
        <v>181</v>
      </c>
      <c r="CA1545" s="8" t="s">
        <v>17455</v>
      </c>
      <c r="CB1545" s="1" t="s">
        <v>6692</v>
      </c>
    </row>
    <row r="1546">
      <c r="A1546" s="1" t="s">
        <v>17459</v>
      </c>
      <c r="B1546" s="1" t="s">
        <v>17460</v>
      </c>
      <c r="C1546" s="1" t="s">
        <v>17461</v>
      </c>
      <c r="D1546" s="1" t="s">
        <v>126</v>
      </c>
      <c r="E1546" s="1" t="s">
        <v>128</v>
      </c>
      <c r="F1546" s="5" t="s">
        <v>174</v>
      </c>
      <c r="G1546" s="1" t="s">
        <v>17462</v>
      </c>
      <c r="H1546" s="1" t="s">
        <v>15674</v>
      </c>
      <c r="I1546" s="5" t="s">
        <v>150</v>
      </c>
      <c r="M1546" s="5" t="s">
        <v>150</v>
      </c>
      <c r="N1546" s="5" t="s">
        <v>17463</v>
      </c>
      <c r="O1546" s="5" t="s">
        <v>733</v>
      </c>
      <c r="P1546" s="5" t="s">
        <v>150</v>
      </c>
      <c r="Q1546" s="5" t="s">
        <v>155</v>
      </c>
      <c r="R1546" s="5" t="s">
        <v>155</v>
      </c>
      <c r="S1546" s="5" t="s">
        <v>216</v>
      </c>
      <c r="T1546" s="5" t="s">
        <v>156</v>
      </c>
      <c r="U1546" s="5" t="s">
        <v>158</v>
      </c>
      <c r="V1546" s="5" t="s">
        <v>158</v>
      </c>
      <c r="W1546" s="5" t="s">
        <v>2513</v>
      </c>
      <c r="AB1546" s="5" t="s">
        <v>150</v>
      </c>
      <c r="AC1546" s="1" t="s">
        <v>162</v>
      </c>
      <c r="AD1546" s="1" t="s">
        <v>162</v>
      </c>
      <c r="AE1546" s="1" t="s">
        <v>162</v>
      </c>
      <c r="AF1546" s="1" t="s">
        <v>162</v>
      </c>
      <c r="AG1546" s="1" t="s">
        <v>162</v>
      </c>
      <c r="AH1546" s="1" t="s">
        <v>162</v>
      </c>
      <c r="AI1546" s="1" t="s">
        <v>162</v>
      </c>
      <c r="AJ1546" s="1" t="s">
        <v>162</v>
      </c>
      <c r="AK1546" s="1" t="s">
        <v>162</v>
      </c>
      <c r="AL1546" s="1" t="s">
        <v>162</v>
      </c>
      <c r="AM1546" s="1" t="s">
        <v>162</v>
      </c>
      <c r="AN1546" s="1" t="s">
        <v>162</v>
      </c>
      <c r="AO1546" s="1" t="s">
        <v>162</v>
      </c>
      <c r="AP1546" s="1" t="s">
        <v>162</v>
      </c>
      <c r="AQ1546" s="1" t="s">
        <v>162</v>
      </c>
      <c r="AR1546" s="1" t="s">
        <v>162</v>
      </c>
      <c r="AS1546" s="1" t="s">
        <v>162</v>
      </c>
      <c r="AT1546" s="1" t="s">
        <v>162</v>
      </c>
      <c r="AU1546" s="1" t="s">
        <v>162</v>
      </c>
      <c r="AV1546" s="1" t="s">
        <v>162</v>
      </c>
      <c r="AW1546" s="1" t="s">
        <v>162</v>
      </c>
      <c r="AX1546" s="1" t="s">
        <v>162</v>
      </c>
      <c r="AY1546" s="1" t="s">
        <v>162</v>
      </c>
      <c r="AZ1546" s="1" t="s">
        <v>162</v>
      </c>
      <c r="BA1546" s="1" t="s">
        <v>162</v>
      </c>
      <c r="BB1546" s="1" t="s">
        <v>162</v>
      </c>
      <c r="BC1546" s="1" t="s">
        <v>162</v>
      </c>
      <c r="BD1546" s="1" t="s">
        <v>162</v>
      </c>
      <c r="BE1546" s="1" t="s">
        <v>162</v>
      </c>
      <c r="BS1546" s="1" t="s">
        <v>4396</v>
      </c>
      <c r="BT1546" s="5" t="s">
        <v>733</v>
      </c>
      <c r="BW1546" s="1" t="s">
        <v>944</v>
      </c>
      <c r="BZ1546" s="1" t="s">
        <v>181</v>
      </c>
      <c r="CA1546" s="8" t="s">
        <v>17465</v>
      </c>
      <c r="CB1546" s="1" t="s">
        <v>3048</v>
      </c>
    </row>
    <row r="1547">
      <c r="A1547" s="1" t="s">
        <v>17467</v>
      </c>
      <c r="B1547" s="1" t="s">
        <v>17460</v>
      </c>
      <c r="C1547" s="1" t="s">
        <v>17468</v>
      </c>
      <c r="D1547" s="1" t="s">
        <v>126</v>
      </c>
      <c r="E1547" s="1" t="s">
        <v>128</v>
      </c>
      <c r="F1547" s="5" t="s">
        <v>155</v>
      </c>
      <c r="G1547" s="1" t="s">
        <v>17469</v>
      </c>
      <c r="H1547" s="1" t="s">
        <v>15656</v>
      </c>
      <c r="I1547" s="5" t="s">
        <v>150</v>
      </c>
      <c r="M1547" s="5" t="s">
        <v>174</v>
      </c>
      <c r="N1547" s="5" t="s">
        <v>15657</v>
      </c>
      <c r="O1547" s="5" t="s">
        <v>1414</v>
      </c>
      <c r="P1547" s="5" t="s">
        <v>150</v>
      </c>
      <c r="Q1547" s="5" t="s">
        <v>155</v>
      </c>
      <c r="R1547" s="5" t="s">
        <v>155</v>
      </c>
      <c r="S1547" s="5" t="s">
        <v>216</v>
      </c>
      <c r="T1547" s="5" t="s">
        <v>156</v>
      </c>
      <c r="U1547" s="5" t="s">
        <v>158</v>
      </c>
      <c r="V1547" s="5" t="s">
        <v>158</v>
      </c>
      <c r="W1547" s="5" t="s">
        <v>214</v>
      </c>
      <c r="AB1547" s="5" t="s">
        <v>150</v>
      </c>
      <c r="AC1547" s="1" t="s">
        <v>162</v>
      </c>
      <c r="AD1547" s="1" t="s">
        <v>162</v>
      </c>
      <c r="AE1547" s="1" t="s">
        <v>162</v>
      </c>
      <c r="AF1547" s="1" t="s">
        <v>162</v>
      </c>
      <c r="AG1547" s="1" t="s">
        <v>162</v>
      </c>
      <c r="AH1547" s="1" t="s">
        <v>162</v>
      </c>
      <c r="AI1547" s="1" t="s">
        <v>162</v>
      </c>
      <c r="AJ1547" s="1" t="s">
        <v>162</v>
      </c>
      <c r="AK1547" s="1" t="s">
        <v>162</v>
      </c>
      <c r="AL1547" s="1" t="s">
        <v>162</v>
      </c>
      <c r="AM1547" s="1" t="s">
        <v>162</v>
      </c>
      <c r="AN1547" s="1" t="s">
        <v>162</v>
      </c>
      <c r="AO1547" s="1" t="s">
        <v>162</v>
      </c>
      <c r="AP1547" s="1" t="s">
        <v>162</v>
      </c>
      <c r="AQ1547" s="1" t="s">
        <v>162</v>
      </c>
      <c r="AR1547" s="1" t="s">
        <v>162</v>
      </c>
      <c r="AS1547" s="1" t="s">
        <v>162</v>
      </c>
      <c r="AT1547" s="1" t="s">
        <v>162</v>
      </c>
      <c r="AU1547" s="1" t="s">
        <v>162</v>
      </c>
      <c r="AV1547" s="1" t="s">
        <v>162</v>
      </c>
      <c r="AW1547" s="1" t="s">
        <v>162</v>
      </c>
      <c r="AX1547" s="1" t="s">
        <v>162</v>
      </c>
      <c r="AY1547" s="1" t="s">
        <v>162</v>
      </c>
      <c r="AZ1547" s="1" t="s">
        <v>162</v>
      </c>
      <c r="BA1547" s="1" t="s">
        <v>162</v>
      </c>
      <c r="BB1547" s="1" t="s">
        <v>162</v>
      </c>
      <c r="BC1547" s="1" t="s">
        <v>162</v>
      </c>
      <c r="BD1547" s="1" t="s">
        <v>162</v>
      </c>
      <c r="BE1547" s="1" t="s">
        <v>162</v>
      </c>
      <c r="BS1547" s="1" t="s">
        <v>4396</v>
      </c>
      <c r="BT1547" s="5" t="s">
        <v>1414</v>
      </c>
      <c r="BX1547" s="1" t="s">
        <v>346</v>
      </c>
      <c r="BZ1547" s="1" t="s">
        <v>181</v>
      </c>
      <c r="CA1547" s="8" t="s">
        <v>17472</v>
      </c>
      <c r="CB1547" s="1" t="s">
        <v>3048</v>
      </c>
    </row>
    <row r="1548">
      <c r="A1548" s="1" t="s">
        <v>17473</v>
      </c>
      <c r="B1548" s="1" t="s">
        <v>17461</v>
      </c>
      <c r="C1548" s="1" t="s">
        <v>17474</v>
      </c>
      <c r="D1548" s="1" t="s">
        <v>126</v>
      </c>
      <c r="E1548" s="1" t="s">
        <v>128</v>
      </c>
      <c r="F1548" s="5" t="s">
        <v>150</v>
      </c>
      <c r="G1548" s="1" t="s">
        <v>6593</v>
      </c>
      <c r="H1548" s="1" t="s">
        <v>10235</v>
      </c>
      <c r="I1548" s="5" t="s">
        <v>150</v>
      </c>
      <c r="M1548" s="5" t="s">
        <v>174</v>
      </c>
      <c r="N1548" s="5" t="s">
        <v>15691</v>
      </c>
      <c r="O1548" s="5" t="s">
        <v>425</v>
      </c>
      <c r="P1548" s="5" t="s">
        <v>155</v>
      </c>
      <c r="Q1548" s="5" t="s">
        <v>150</v>
      </c>
      <c r="R1548" s="5" t="s">
        <v>155</v>
      </c>
      <c r="S1548" s="5" t="s">
        <v>155</v>
      </c>
      <c r="T1548" s="5" t="s">
        <v>17475</v>
      </c>
      <c r="U1548" s="5" t="s">
        <v>158</v>
      </c>
      <c r="V1548" s="5" t="s">
        <v>158</v>
      </c>
      <c r="W1548" s="5" t="s">
        <v>257</v>
      </c>
      <c r="AB1548" s="5" t="s">
        <v>216</v>
      </c>
      <c r="AC1548" s="1" t="s">
        <v>162</v>
      </c>
      <c r="AD1548" s="1" t="s">
        <v>162</v>
      </c>
      <c r="AE1548" s="1" t="s">
        <v>162</v>
      </c>
      <c r="AF1548" s="1" t="s">
        <v>162</v>
      </c>
      <c r="AG1548" s="1" t="s">
        <v>162</v>
      </c>
      <c r="AH1548" s="1" t="s">
        <v>162</v>
      </c>
      <c r="AI1548" s="1" t="s">
        <v>162</v>
      </c>
      <c r="AJ1548" s="1" t="s">
        <v>162</v>
      </c>
      <c r="AK1548" s="1" t="s">
        <v>162</v>
      </c>
      <c r="AL1548" s="1" t="s">
        <v>162</v>
      </c>
      <c r="AM1548" s="1" t="s">
        <v>162</v>
      </c>
      <c r="AN1548" s="1" t="s">
        <v>162</v>
      </c>
      <c r="AO1548" s="1" t="s">
        <v>162</v>
      </c>
      <c r="AP1548" s="1" t="s">
        <v>162</v>
      </c>
      <c r="AQ1548" s="1" t="s">
        <v>162</v>
      </c>
      <c r="AR1548" s="1" t="s">
        <v>162</v>
      </c>
      <c r="AS1548" s="1" t="s">
        <v>162</v>
      </c>
      <c r="AT1548" s="1" t="s">
        <v>162</v>
      </c>
      <c r="AU1548" s="1" t="s">
        <v>162</v>
      </c>
      <c r="AV1548" s="1" t="s">
        <v>162</v>
      </c>
      <c r="AW1548" s="1" t="s">
        <v>162</v>
      </c>
      <c r="AX1548" s="1" t="s">
        <v>162</v>
      </c>
      <c r="AY1548" s="1" t="s">
        <v>162</v>
      </c>
      <c r="AZ1548" s="1" t="s">
        <v>162</v>
      </c>
      <c r="BA1548" s="1" t="s">
        <v>162</v>
      </c>
      <c r="BB1548" s="1" t="s">
        <v>162</v>
      </c>
      <c r="BC1548" s="1" t="s">
        <v>162</v>
      </c>
      <c r="BD1548" s="1" t="s">
        <v>162</v>
      </c>
      <c r="BE1548" s="1" t="s">
        <v>162</v>
      </c>
      <c r="BS1548" s="1" t="s">
        <v>4396</v>
      </c>
      <c r="BT1548" s="5" t="s">
        <v>425</v>
      </c>
      <c r="BU1548" s="1" t="s">
        <v>240</v>
      </c>
      <c r="BZ1548" s="1" t="s">
        <v>181</v>
      </c>
      <c r="CA1548" s="8" t="s">
        <v>17476</v>
      </c>
      <c r="CB1548" s="1" t="s">
        <v>3048</v>
      </c>
    </row>
    <row r="1549">
      <c r="A1549" s="1" t="s">
        <v>4633</v>
      </c>
      <c r="B1549" s="1" t="s">
        <v>6526</v>
      </c>
      <c r="C1549" s="1" t="s">
        <v>17483</v>
      </c>
      <c r="D1549" s="1" t="s">
        <v>126</v>
      </c>
      <c r="E1549" s="1" t="s">
        <v>128</v>
      </c>
      <c r="F1549" s="5" t="s">
        <v>174</v>
      </c>
      <c r="G1549" s="1" t="s">
        <v>4635</v>
      </c>
      <c r="H1549" s="1" t="s">
        <v>4636</v>
      </c>
      <c r="I1549" s="5" t="s">
        <v>150</v>
      </c>
      <c r="M1549" s="5" t="s">
        <v>174</v>
      </c>
      <c r="N1549" s="5" t="s">
        <v>17484</v>
      </c>
      <c r="O1549" s="5" t="s">
        <v>1414</v>
      </c>
      <c r="P1549" s="5" t="s">
        <v>174</v>
      </c>
      <c r="Q1549" s="5" t="s">
        <v>174</v>
      </c>
      <c r="R1549" s="5" t="s">
        <v>155</v>
      </c>
      <c r="S1549" s="5" t="s">
        <v>216</v>
      </c>
      <c r="T1549" s="5" t="s">
        <v>158</v>
      </c>
      <c r="U1549" s="5" t="s">
        <v>158</v>
      </c>
      <c r="V1549" s="5" t="s">
        <v>158</v>
      </c>
      <c r="W1549" s="5" t="s">
        <v>257</v>
      </c>
      <c r="AB1549" s="5" t="s">
        <v>216</v>
      </c>
      <c r="AC1549" s="1" t="s">
        <v>162</v>
      </c>
      <c r="AD1549" s="1" t="s">
        <v>162</v>
      </c>
      <c r="AE1549" s="1" t="s">
        <v>162</v>
      </c>
      <c r="AF1549" s="1" t="s">
        <v>162</v>
      </c>
      <c r="AG1549" s="1" t="s">
        <v>162</v>
      </c>
      <c r="AH1549" s="1" t="s">
        <v>162</v>
      </c>
      <c r="AI1549" s="1" t="s">
        <v>162</v>
      </c>
      <c r="AJ1549" s="1" t="s">
        <v>162</v>
      </c>
      <c r="AK1549" s="1" t="s">
        <v>162</v>
      </c>
      <c r="AL1549" s="1" t="s">
        <v>162</v>
      </c>
      <c r="AM1549" s="1" t="s">
        <v>162</v>
      </c>
      <c r="AN1549" s="1" t="s">
        <v>162</v>
      </c>
      <c r="AO1549" s="1" t="s">
        <v>162</v>
      </c>
      <c r="AP1549" s="1" t="s">
        <v>162</v>
      </c>
      <c r="AQ1549" s="1" t="s">
        <v>162</v>
      </c>
      <c r="AR1549" s="1" t="s">
        <v>162</v>
      </c>
      <c r="AS1549" s="1" t="s">
        <v>162</v>
      </c>
      <c r="AT1549" s="1" t="s">
        <v>162</v>
      </c>
      <c r="AU1549" s="1" t="s">
        <v>162</v>
      </c>
      <c r="AV1549" s="1" t="s">
        <v>162</v>
      </c>
      <c r="AW1549" s="1" t="s">
        <v>162</v>
      </c>
      <c r="AX1549" s="1" t="s">
        <v>162</v>
      </c>
      <c r="AY1549" s="1" t="s">
        <v>162</v>
      </c>
      <c r="AZ1549" s="1" t="s">
        <v>162</v>
      </c>
      <c r="BA1549" s="1" t="s">
        <v>162</v>
      </c>
      <c r="BB1549" s="1" t="s">
        <v>162</v>
      </c>
      <c r="BC1549" s="1" t="s">
        <v>162</v>
      </c>
      <c r="BD1549" s="1" t="s">
        <v>162</v>
      </c>
      <c r="BE1549" s="1" t="s">
        <v>162</v>
      </c>
      <c r="BS1549" s="1" t="s">
        <v>4627</v>
      </c>
      <c r="BT1549" s="5" t="s">
        <v>1414</v>
      </c>
      <c r="BU1549" s="1" t="s">
        <v>240</v>
      </c>
      <c r="BZ1549" s="1" t="s">
        <v>181</v>
      </c>
      <c r="CA1549" s="8" t="s">
        <v>17488</v>
      </c>
      <c r="CB1549" s="1" t="s">
        <v>196</v>
      </c>
    </row>
    <row r="1550">
      <c r="A1550" s="1" t="s">
        <v>4611</v>
      </c>
      <c r="B1550" s="1" t="s">
        <v>17492</v>
      </c>
      <c r="C1550" s="1" t="s">
        <v>17493</v>
      </c>
      <c r="D1550" s="1" t="s">
        <v>126</v>
      </c>
      <c r="E1550" s="1" t="s">
        <v>128</v>
      </c>
      <c r="F1550" s="5" t="s">
        <v>150</v>
      </c>
      <c r="G1550" s="1" t="s">
        <v>4615</v>
      </c>
      <c r="H1550" s="1" t="s">
        <v>4617</v>
      </c>
      <c r="I1550" s="5" t="s">
        <v>150</v>
      </c>
      <c r="M1550" s="5" t="s">
        <v>150</v>
      </c>
      <c r="N1550" s="5" t="s">
        <v>17494</v>
      </c>
      <c r="O1550" s="5" t="s">
        <v>1414</v>
      </c>
      <c r="P1550" s="5" t="s">
        <v>174</v>
      </c>
      <c r="Q1550" s="5" t="s">
        <v>150</v>
      </c>
      <c r="R1550" s="5" t="s">
        <v>155</v>
      </c>
      <c r="S1550" s="5" t="s">
        <v>156</v>
      </c>
      <c r="T1550" s="5" t="s">
        <v>896</v>
      </c>
      <c r="U1550" s="5" t="s">
        <v>158</v>
      </c>
      <c r="V1550" s="5" t="s">
        <v>158</v>
      </c>
      <c r="W1550" s="5" t="s">
        <v>1885</v>
      </c>
      <c r="AB1550" s="5" t="s">
        <v>156</v>
      </c>
      <c r="AC1550" s="1" t="s">
        <v>162</v>
      </c>
      <c r="AD1550" s="1" t="s">
        <v>162</v>
      </c>
      <c r="AE1550" s="1" t="s">
        <v>162</v>
      </c>
      <c r="AF1550" s="1" t="s">
        <v>162</v>
      </c>
      <c r="AG1550" s="1" t="s">
        <v>162</v>
      </c>
      <c r="AH1550" s="1" t="s">
        <v>162</v>
      </c>
      <c r="AI1550" s="1" t="s">
        <v>162</v>
      </c>
      <c r="AJ1550" s="1" t="s">
        <v>162</v>
      </c>
      <c r="AK1550" s="1" t="s">
        <v>162</v>
      </c>
      <c r="AL1550" s="1" t="s">
        <v>162</v>
      </c>
      <c r="AM1550" s="1" t="s">
        <v>162</v>
      </c>
      <c r="AN1550" s="1" t="s">
        <v>162</v>
      </c>
      <c r="AO1550" s="1" t="s">
        <v>162</v>
      </c>
      <c r="AP1550" s="1" t="s">
        <v>162</v>
      </c>
      <c r="AQ1550" s="1" t="s">
        <v>162</v>
      </c>
      <c r="AR1550" s="1" t="s">
        <v>162</v>
      </c>
      <c r="AS1550" s="1" t="s">
        <v>162</v>
      </c>
      <c r="AT1550" s="1" t="s">
        <v>162</v>
      </c>
      <c r="AU1550" s="1" t="s">
        <v>162</v>
      </c>
      <c r="AV1550" s="1" t="s">
        <v>162</v>
      </c>
      <c r="AW1550" s="1" t="s">
        <v>162</v>
      </c>
      <c r="AX1550" s="1" t="s">
        <v>162</v>
      </c>
      <c r="AY1550" s="1" t="s">
        <v>162</v>
      </c>
      <c r="AZ1550" s="1" t="s">
        <v>162</v>
      </c>
      <c r="BA1550" s="1" t="s">
        <v>162</v>
      </c>
      <c r="BB1550" s="1" t="s">
        <v>162</v>
      </c>
      <c r="BC1550" s="1" t="s">
        <v>162</v>
      </c>
      <c r="BD1550" s="1" t="s">
        <v>162</v>
      </c>
      <c r="BE1550" s="1" t="s">
        <v>162</v>
      </c>
      <c r="BS1550" s="1" t="s">
        <v>4627</v>
      </c>
      <c r="BT1550" s="5" t="s">
        <v>1414</v>
      </c>
      <c r="BV1550" s="1" t="s">
        <v>328</v>
      </c>
      <c r="BZ1550" s="1" t="s">
        <v>181</v>
      </c>
      <c r="CA1550" s="8" t="s">
        <v>17496</v>
      </c>
      <c r="CB1550" s="1" t="s">
        <v>196</v>
      </c>
    </row>
    <row r="1551">
      <c r="A1551" s="1" t="s">
        <v>12736</v>
      </c>
      <c r="B1551" s="1" t="s">
        <v>6471</v>
      </c>
      <c r="C1551" s="1" t="s">
        <v>17497</v>
      </c>
      <c r="D1551" s="1" t="s">
        <v>126</v>
      </c>
      <c r="E1551" s="1" t="s">
        <v>128</v>
      </c>
      <c r="F1551" s="5" t="s">
        <v>174</v>
      </c>
      <c r="G1551" s="1" t="s">
        <v>12739</v>
      </c>
      <c r="H1551" s="1" t="s">
        <v>12740</v>
      </c>
      <c r="I1551" s="5" t="s">
        <v>150</v>
      </c>
      <c r="M1551" s="5" t="s">
        <v>150</v>
      </c>
      <c r="N1551" s="5" t="s">
        <v>17500</v>
      </c>
      <c r="O1551" s="5" t="s">
        <v>520</v>
      </c>
      <c r="P1551" s="5" t="s">
        <v>150</v>
      </c>
      <c r="Q1551" s="5" t="s">
        <v>155</v>
      </c>
      <c r="R1551" s="5" t="s">
        <v>174</v>
      </c>
      <c r="S1551" s="5" t="s">
        <v>174</v>
      </c>
      <c r="T1551" s="5" t="s">
        <v>158</v>
      </c>
      <c r="U1551" s="5" t="s">
        <v>158</v>
      </c>
      <c r="V1551" s="5" t="s">
        <v>158</v>
      </c>
      <c r="W1551" s="5" t="s">
        <v>257</v>
      </c>
      <c r="AB1551" s="5" t="s">
        <v>216</v>
      </c>
      <c r="AC1551" s="1" t="s">
        <v>162</v>
      </c>
      <c r="AD1551" s="1" t="s">
        <v>162</v>
      </c>
      <c r="AE1551" s="1" t="s">
        <v>162</v>
      </c>
      <c r="AF1551" s="1" t="s">
        <v>162</v>
      </c>
      <c r="AG1551" s="1" t="s">
        <v>162</v>
      </c>
      <c r="AH1551" s="1" t="s">
        <v>162</v>
      </c>
      <c r="AI1551" s="1" t="s">
        <v>162</v>
      </c>
      <c r="AJ1551" s="1" t="s">
        <v>162</v>
      </c>
      <c r="AK1551" s="1" t="s">
        <v>162</v>
      </c>
      <c r="AL1551" s="1" t="s">
        <v>162</v>
      </c>
      <c r="AM1551" s="1" t="s">
        <v>162</v>
      </c>
      <c r="AN1551" s="1" t="s">
        <v>162</v>
      </c>
      <c r="AO1551" s="1" t="s">
        <v>162</v>
      </c>
      <c r="AP1551" s="1" t="s">
        <v>162</v>
      </c>
      <c r="AQ1551" s="1" t="s">
        <v>162</v>
      </c>
      <c r="AR1551" s="1" t="s">
        <v>162</v>
      </c>
      <c r="AS1551" s="1" t="s">
        <v>162</v>
      </c>
      <c r="AT1551" s="1" t="s">
        <v>162</v>
      </c>
      <c r="AU1551" s="1" t="s">
        <v>162</v>
      </c>
      <c r="AV1551" s="1" t="s">
        <v>162</v>
      </c>
      <c r="AW1551" s="1" t="s">
        <v>162</v>
      </c>
      <c r="AX1551" s="1" t="s">
        <v>162</v>
      </c>
      <c r="AY1551" s="1" t="s">
        <v>162</v>
      </c>
      <c r="AZ1551" s="1" t="s">
        <v>162</v>
      </c>
      <c r="BA1551" s="1" t="s">
        <v>162</v>
      </c>
      <c r="BB1551" s="1" t="s">
        <v>162</v>
      </c>
      <c r="BC1551" s="1" t="s">
        <v>162</v>
      </c>
      <c r="BD1551" s="1" t="s">
        <v>162</v>
      </c>
      <c r="BE1551" s="1" t="s">
        <v>162</v>
      </c>
      <c r="BS1551" s="1" t="s">
        <v>6477</v>
      </c>
      <c r="BT1551" s="5" t="s">
        <v>520</v>
      </c>
      <c r="BU1551" s="1" t="s">
        <v>240</v>
      </c>
      <c r="BZ1551" s="1" t="s">
        <v>181</v>
      </c>
      <c r="CA1551" s="8" t="s">
        <v>17502</v>
      </c>
      <c r="CB1551" s="1" t="s">
        <v>3048</v>
      </c>
    </row>
    <row r="1552">
      <c r="A1552" s="1" t="s">
        <v>12722</v>
      </c>
      <c r="B1552" s="1" t="s">
        <v>17497</v>
      </c>
      <c r="C1552" s="1" t="s">
        <v>17504</v>
      </c>
      <c r="D1552" s="1" t="s">
        <v>126</v>
      </c>
      <c r="E1552" s="1" t="s">
        <v>128</v>
      </c>
      <c r="F1552" s="5" t="s">
        <v>150</v>
      </c>
      <c r="G1552" s="1" t="s">
        <v>4144</v>
      </c>
      <c r="H1552" s="1" t="s">
        <v>12725</v>
      </c>
      <c r="I1552" s="5" t="s">
        <v>150</v>
      </c>
      <c r="M1552" s="5" t="s">
        <v>174</v>
      </c>
      <c r="N1552" s="5" t="s">
        <v>17505</v>
      </c>
      <c r="O1552" s="5" t="s">
        <v>425</v>
      </c>
      <c r="P1552" s="5" t="s">
        <v>156</v>
      </c>
      <c r="Q1552" s="5" t="s">
        <v>150</v>
      </c>
      <c r="R1552" s="5" t="s">
        <v>155</v>
      </c>
      <c r="S1552" s="5" t="s">
        <v>156</v>
      </c>
      <c r="T1552" s="5" t="s">
        <v>17506</v>
      </c>
      <c r="U1552" s="5" t="s">
        <v>158</v>
      </c>
      <c r="V1552" s="5" t="s">
        <v>158</v>
      </c>
      <c r="W1552" s="5" t="s">
        <v>2513</v>
      </c>
      <c r="AB1552" s="5" t="s">
        <v>155</v>
      </c>
      <c r="AC1552" s="1" t="s">
        <v>162</v>
      </c>
      <c r="AD1552" s="1" t="s">
        <v>162</v>
      </c>
      <c r="AE1552" s="1" t="s">
        <v>162</v>
      </c>
      <c r="AF1552" s="1" t="s">
        <v>162</v>
      </c>
      <c r="AG1552" s="1" t="s">
        <v>162</v>
      </c>
      <c r="AH1552" s="1" t="s">
        <v>162</v>
      </c>
      <c r="AI1552" s="1" t="s">
        <v>162</v>
      </c>
      <c r="AJ1552" s="1" t="s">
        <v>162</v>
      </c>
      <c r="AK1552" s="1" t="s">
        <v>162</v>
      </c>
      <c r="AL1552" s="1" t="s">
        <v>162</v>
      </c>
      <c r="AM1552" s="1" t="s">
        <v>162</v>
      </c>
      <c r="AN1552" s="1" t="s">
        <v>162</v>
      </c>
      <c r="AO1552" s="1" t="s">
        <v>162</v>
      </c>
      <c r="AP1552" s="1" t="s">
        <v>162</v>
      </c>
      <c r="AQ1552" s="1" t="s">
        <v>162</v>
      </c>
      <c r="AR1552" s="1" t="s">
        <v>162</v>
      </c>
      <c r="AS1552" s="1" t="s">
        <v>162</v>
      </c>
      <c r="AT1552" s="1" t="s">
        <v>162</v>
      </c>
      <c r="AU1552" s="1" t="s">
        <v>162</v>
      </c>
      <c r="AV1552" s="1" t="s">
        <v>162</v>
      </c>
      <c r="AW1552" s="1" t="s">
        <v>162</v>
      </c>
      <c r="AX1552" s="1" t="s">
        <v>162</v>
      </c>
      <c r="AY1552" s="1" t="s">
        <v>162</v>
      </c>
      <c r="AZ1552" s="1" t="s">
        <v>162</v>
      </c>
      <c r="BA1552" s="1" t="s">
        <v>162</v>
      </c>
      <c r="BB1552" s="1" t="s">
        <v>162</v>
      </c>
      <c r="BC1552" s="1" t="s">
        <v>162</v>
      </c>
      <c r="BD1552" s="1" t="s">
        <v>162</v>
      </c>
      <c r="BE1552" s="1" t="s">
        <v>162</v>
      </c>
      <c r="BS1552" s="1" t="s">
        <v>6477</v>
      </c>
      <c r="BT1552" s="5" t="s">
        <v>425</v>
      </c>
      <c r="BW1552" s="1" t="s">
        <v>944</v>
      </c>
      <c r="BZ1552" s="1" t="s">
        <v>181</v>
      </c>
      <c r="CA1552" s="8" t="s">
        <v>17509</v>
      </c>
      <c r="CB1552" s="1" t="s">
        <v>3048</v>
      </c>
    </row>
    <row r="1553">
      <c r="A1553" s="1" t="s">
        <v>8509</v>
      </c>
      <c r="B1553" s="1" t="s">
        <v>17510</v>
      </c>
      <c r="C1553" s="1" t="s">
        <v>17511</v>
      </c>
      <c r="D1553" s="1" t="s">
        <v>126</v>
      </c>
      <c r="E1553" s="1" t="s">
        <v>128</v>
      </c>
      <c r="F1553" s="5" t="s">
        <v>155</v>
      </c>
      <c r="G1553" s="1" t="s">
        <v>8512</v>
      </c>
      <c r="H1553" s="1" t="s">
        <v>8513</v>
      </c>
      <c r="I1553" s="5" t="s">
        <v>150</v>
      </c>
      <c r="M1553" s="5" t="s">
        <v>174</v>
      </c>
      <c r="N1553" s="5" t="s">
        <v>17512</v>
      </c>
      <c r="O1553" s="5" t="s">
        <v>2423</v>
      </c>
      <c r="P1553" s="5" t="s">
        <v>150</v>
      </c>
      <c r="Q1553" s="5" t="s">
        <v>2624</v>
      </c>
      <c r="R1553" s="5" t="s">
        <v>155</v>
      </c>
      <c r="S1553" s="5" t="s">
        <v>216</v>
      </c>
      <c r="T1553" s="5" t="s">
        <v>158</v>
      </c>
      <c r="U1553" s="5" t="s">
        <v>158</v>
      </c>
      <c r="V1553" s="5" t="s">
        <v>882</v>
      </c>
      <c r="W1553" s="5" t="s">
        <v>159</v>
      </c>
      <c r="X1553" s="1" t="s">
        <v>5175</v>
      </c>
      <c r="AB1553" s="5" t="s">
        <v>156</v>
      </c>
      <c r="AC1553" s="1" t="s">
        <v>162</v>
      </c>
      <c r="AD1553" s="1" t="s">
        <v>162</v>
      </c>
      <c r="AE1553" s="1" t="s">
        <v>162</v>
      </c>
      <c r="AF1553" s="1" t="s">
        <v>162</v>
      </c>
      <c r="AG1553" s="1" t="s">
        <v>162</v>
      </c>
      <c r="AH1553" s="1" t="s">
        <v>162</v>
      </c>
      <c r="AI1553" s="1" t="s">
        <v>162</v>
      </c>
      <c r="AJ1553" s="1" t="s">
        <v>162</v>
      </c>
      <c r="AK1553" s="1" t="s">
        <v>162</v>
      </c>
      <c r="AL1553" s="1" t="s">
        <v>162</v>
      </c>
      <c r="AM1553" s="1" t="s">
        <v>162</v>
      </c>
      <c r="AN1553" s="1" t="s">
        <v>162</v>
      </c>
      <c r="AO1553" s="1" t="s">
        <v>162</v>
      </c>
      <c r="AP1553" s="1" t="s">
        <v>162</v>
      </c>
      <c r="AQ1553" s="1" t="s">
        <v>162</v>
      </c>
      <c r="AR1553" s="1" t="s">
        <v>162</v>
      </c>
      <c r="AS1553" s="1" t="s">
        <v>162</v>
      </c>
      <c r="AT1553" s="1" t="s">
        <v>162</v>
      </c>
      <c r="AU1553" s="1" t="s">
        <v>162</v>
      </c>
      <c r="AV1553" s="1" t="s">
        <v>162</v>
      </c>
      <c r="AW1553" s="1" t="s">
        <v>162</v>
      </c>
      <c r="AX1553" s="1" t="s">
        <v>162</v>
      </c>
      <c r="AY1553" s="1" t="s">
        <v>162</v>
      </c>
      <c r="AZ1553" s="1" t="s">
        <v>162</v>
      </c>
      <c r="BA1553" s="1" t="s">
        <v>162</v>
      </c>
      <c r="BB1553" s="1" t="s">
        <v>162</v>
      </c>
      <c r="BC1553" s="1" t="s">
        <v>162</v>
      </c>
      <c r="BD1553" s="1" t="s">
        <v>162</v>
      </c>
      <c r="BE1553" s="1" t="s">
        <v>162</v>
      </c>
      <c r="BS1553" s="1" t="s">
        <v>6426</v>
      </c>
      <c r="BT1553" s="5" t="s">
        <v>2423</v>
      </c>
      <c r="BY1553" s="1" t="s">
        <v>180</v>
      </c>
      <c r="BZ1553" s="1" t="s">
        <v>181</v>
      </c>
      <c r="CA1553" s="8" t="s">
        <v>17515</v>
      </c>
      <c r="CB1553" s="1" t="s">
        <v>196</v>
      </c>
    </row>
    <row r="1554">
      <c r="A1554" s="1" t="s">
        <v>8487</v>
      </c>
      <c r="B1554" s="1" t="s">
        <v>17517</v>
      </c>
      <c r="C1554" s="1" t="s">
        <v>17518</v>
      </c>
      <c r="D1554" s="1" t="s">
        <v>126</v>
      </c>
      <c r="E1554" s="1" t="s">
        <v>128</v>
      </c>
      <c r="F1554" s="5" t="s">
        <v>174</v>
      </c>
      <c r="G1554" s="1" t="s">
        <v>8489</v>
      </c>
      <c r="H1554" s="1" t="s">
        <v>8490</v>
      </c>
      <c r="I1554" s="5" t="s">
        <v>150</v>
      </c>
      <c r="M1554" s="5" t="s">
        <v>174</v>
      </c>
      <c r="N1554" s="5" t="s">
        <v>17519</v>
      </c>
      <c r="O1554" s="5" t="s">
        <v>589</v>
      </c>
      <c r="P1554" s="5" t="s">
        <v>174</v>
      </c>
      <c r="Q1554" s="5" t="s">
        <v>174</v>
      </c>
      <c r="R1554" s="5" t="s">
        <v>155</v>
      </c>
      <c r="S1554" s="5" t="s">
        <v>216</v>
      </c>
      <c r="T1554" s="5" t="s">
        <v>17520</v>
      </c>
      <c r="U1554" s="5" t="s">
        <v>158</v>
      </c>
      <c r="V1554" s="5" t="s">
        <v>158</v>
      </c>
      <c r="W1554" s="5" t="s">
        <v>2398</v>
      </c>
      <c r="AB1554" s="5" t="s">
        <v>156</v>
      </c>
      <c r="AC1554" s="1" t="s">
        <v>162</v>
      </c>
      <c r="AD1554" s="1" t="s">
        <v>162</v>
      </c>
      <c r="AE1554" s="1" t="s">
        <v>162</v>
      </c>
      <c r="AF1554" s="1" t="s">
        <v>162</v>
      </c>
      <c r="AG1554" s="1" t="s">
        <v>162</v>
      </c>
      <c r="AH1554" s="1" t="s">
        <v>162</v>
      </c>
      <c r="AI1554" s="1" t="s">
        <v>162</v>
      </c>
      <c r="AJ1554" s="1" t="s">
        <v>162</v>
      </c>
      <c r="AK1554" s="1" t="s">
        <v>162</v>
      </c>
      <c r="AL1554" s="1" t="s">
        <v>162</v>
      </c>
      <c r="AM1554" s="1" t="s">
        <v>162</v>
      </c>
      <c r="AN1554" s="1" t="s">
        <v>162</v>
      </c>
      <c r="AO1554" s="1" t="s">
        <v>162</v>
      </c>
      <c r="AP1554" s="1" t="s">
        <v>162</v>
      </c>
      <c r="AQ1554" s="1" t="s">
        <v>162</v>
      </c>
      <c r="AR1554" s="1" t="s">
        <v>162</v>
      </c>
      <c r="AS1554" s="1" t="s">
        <v>162</v>
      </c>
      <c r="AT1554" s="1" t="s">
        <v>162</v>
      </c>
      <c r="AU1554" s="1" t="s">
        <v>162</v>
      </c>
      <c r="AV1554" s="1" t="s">
        <v>162</v>
      </c>
      <c r="AW1554" s="1" t="s">
        <v>162</v>
      </c>
      <c r="AX1554" s="1" t="s">
        <v>162</v>
      </c>
      <c r="AY1554" s="1" t="s">
        <v>162</v>
      </c>
      <c r="AZ1554" s="1" t="s">
        <v>162</v>
      </c>
      <c r="BA1554" s="1" t="s">
        <v>162</v>
      </c>
      <c r="BB1554" s="1" t="s">
        <v>162</v>
      </c>
      <c r="BC1554" s="1" t="s">
        <v>162</v>
      </c>
      <c r="BD1554" s="1" t="s">
        <v>162</v>
      </c>
      <c r="BE1554" s="1" t="s">
        <v>162</v>
      </c>
      <c r="BS1554" s="1" t="s">
        <v>6426</v>
      </c>
      <c r="BT1554" s="5" t="s">
        <v>589</v>
      </c>
      <c r="BV1554" s="1" t="s">
        <v>1087</v>
      </c>
      <c r="BZ1554" s="1" t="s">
        <v>181</v>
      </c>
      <c r="CA1554" s="8" t="s">
        <v>17525</v>
      </c>
      <c r="CB1554" s="1" t="s">
        <v>196</v>
      </c>
    </row>
    <row r="1555">
      <c r="A1555" s="1" t="s">
        <v>8479</v>
      </c>
      <c r="B1555" s="1" t="s">
        <v>17518</v>
      </c>
      <c r="C1555" s="1" t="s">
        <v>17527</v>
      </c>
      <c r="D1555" s="1" t="s">
        <v>126</v>
      </c>
      <c r="E1555" s="1" t="s">
        <v>128</v>
      </c>
      <c r="F1555" s="5" t="s">
        <v>150</v>
      </c>
      <c r="G1555" s="1" t="s">
        <v>6425</v>
      </c>
      <c r="H1555" s="1" t="s">
        <v>8481</v>
      </c>
      <c r="I1555" s="5" t="s">
        <v>150</v>
      </c>
      <c r="M1555" s="5" t="s">
        <v>150</v>
      </c>
      <c r="N1555" s="5" t="s">
        <v>17528</v>
      </c>
      <c r="O1555" s="5" t="s">
        <v>6435</v>
      </c>
      <c r="P1555" s="5" t="s">
        <v>150</v>
      </c>
      <c r="Q1555" s="5" t="s">
        <v>150</v>
      </c>
      <c r="R1555" s="5" t="s">
        <v>155</v>
      </c>
      <c r="S1555" s="5" t="s">
        <v>161</v>
      </c>
      <c r="T1555" s="5" t="s">
        <v>158</v>
      </c>
      <c r="U1555" s="5" t="s">
        <v>158</v>
      </c>
      <c r="V1555" s="5" t="s">
        <v>17529</v>
      </c>
      <c r="W1555" s="5" t="s">
        <v>159</v>
      </c>
      <c r="X1555" s="1" t="s">
        <v>17530</v>
      </c>
      <c r="AB1555" s="5" t="s">
        <v>156</v>
      </c>
      <c r="AC1555" s="1" t="s">
        <v>162</v>
      </c>
      <c r="AD1555" s="1" t="s">
        <v>162</v>
      </c>
      <c r="AE1555" s="1" t="s">
        <v>162</v>
      </c>
      <c r="AF1555" s="1" t="s">
        <v>162</v>
      </c>
      <c r="AG1555" s="1" t="s">
        <v>162</v>
      </c>
      <c r="AH1555" s="1" t="s">
        <v>162</v>
      </c>
      <c r="AI1555" s="1" t="s">
        <v>162</v>
      </c>
      <c r="AJ1555" s="1" t="s">
        <v>259</v>
      </c>
      <c r="AK1555" s="1" t="s">
        <v>162</v>
      </c>
      <c r="AL1555" s="1" t="s">
        <v>162</v>
      </c>
      <c r="AM1555" s="1" t="s">
        <v>162</v>
      </c>
      <c r="AN1555" s="1" t="s">
        <v>162</v>
      </c>
      <c r="AO1555" s="1" t="s">
        <v>162</v>
      </c>
      <c r="AP1555" s="1" t="s">
        <v>162</v>
      </c>
      <c r="AQ1555" s="1" t="s">
        <v>162</v>
      </c>
      <c r="AR1555" s="1" t="s">
        <v>162</v>
      </c>
      <c r="AS1555" s="1" t="s">
        <v>162</v>
      </c>
      <c r="AT1555" s="1" t="s">
        <v>162</v>
      </c>
      <c r="AU1555" s="1" t="s">
        <v>162</v>
      </c>
      <c r="AV1555" s="1" t="s">
        <v>162</v>
      </c>
      <c r="AW1555" s="1" t="s">
        <v>162</v>
      </c>
      <c r="AX1555" s="1" t="s">
        <v>162</v>
      </c>
      <c r="AY1555" s="1" t="s">
        <v>162</v>
      </c>
      <c r="AZ1555" s="1" t="s">
        <v>162</v>
      </c>
      <c r="BA1555" s="1" t="s">
        <v>162</v>
      </c>
      <c r="BB1555" s="1" t="s">
        <v>162</v>
      </c>
      <c r="BC1555" s="1" t="s">
        <v>162</v>
      </c>
      <c r="BD1555" s="1" t="s">
        <v>162</v>
      </c>
      <c r="BE1555" s="1" t="s">
        <v>162</v>
      </c>
      <c r="BS1555" s="1" t="s">
        <v>6426</v>
      </c>
      <c r="BT1555" s="5" t="s">
        <v>6435</v>
      </c>
      <c r="BY1555" s="1" t="s">
        <v>180</v>
      </c>
      <c r="BZ1555" s="1" t="s">
        <v>181</v>
      </c>
      <c r="CA1555" s="8" t="s">
        <v>17534</v>
      </c>
      <c r="CB1555" s="1" t="s">
        <v>196</v>
      </c>
    </row>
    <row r="1556">
      <c r="A1556" s="1" t="s">
        <v>15781</v>
      </c>
      <c r="B1556" s="1" t="s">
        <v>17535</v>
      </c>
      <c r="C1556" s="1" t="s">
        <v>17536</v>
      </c>
      <c r="D1556" s="1" t="s">
        <v>126</v>
      </c>
      <c r="E1556" s="1" t="s">
        <v>128</v>
      </c>
      <c r="F1556" s="5" t="s">
        <v>174</v>
      </c>
      <c r="G1556" s="1" t="s">
        <v>15783</v>
      </c>
      <c r="H1556" s="1" t="s">
        <v>15784</v>
      </c>
      <c r="I1556" s="5" t="s">
        <v>150</v>
      </c>
      <c r="M1556" s="5" t="s">
        <v>174</v>
      </c>
      <c r="N1556" s="5" t="s">
        <v>17537</v>
      </c>
      <c r="O1556" s="5" t="s">
        <v>589</v>
      </c>
      <c r="P1556" s="5" t="s">
        <v>150</v>
      </c>
      <c r="Q1556" s="5" t="s">
        <v>2624</v>
      </c>
      <c r="R1556" s="5" t="s">
        <v>155</v>
      </c>
      <c r="S1556" s="5" t="s">
        <v>174</v>
      </c>
      <c r="T1556" s="5" t="s">
        <v>157</v>
      </c>
      <c r="U1556" s="5" t="s">
        <v>158</v>
      </c>
      <c r="V1556" s="5" t="s">
        <v>158</v>
      </c>
      <c r="W1556" s="5" t="s">
        <v>861</v>
      </c>
      <c r="AB1556" s="5" t="s">
        <v>155</v>
      </c>
      <c r="AC1556" s="1" t="s">
        <v>162</v>
      </c>
      <c r="AD1556" s="1" t="s">
        <v>162</v>
      </c>
      <c r="AE1556" s="1" t="s">
        <v>162</v>
      </c>
      <c r="AF1556" s="1" t="s">
        <v>162</v>
      </c>
      <c r="AG1556" s="1" t="s">
        <v>162</v>
      </c>
      <c r="AH1556" s="1" t="s">
        <v>162</v>
      </c>
      <c r="AI1556" s="1" t="s">
        <v>162</v>
      </c>
      <c r="AJ1556" s="1" t="s">
        <v>162</v>
      </c>
      <c r="AK1556" s="1" t="s">
        <v>162</v>
      </c>
      <c r="AL1556" s="1" t="s">
        <v>162</v>
      </c>
      <c r="AM1556" s="1" t="s">
        <v>162</v>
      </c>
      <c r="AN1556" s="1" t="s">
        <v>162</v>
      </c>
      <c r="AO1556" s="1" t="s">
        <v>162</v>
      </c>
      <c r="AP1556" s="1" t="s">
        <v>162</v>
      </c>
      <c r="AQ1556" s="1" t="s">
        <v>162</v>
      </c>
      <c r="AR1556" s="1" t="s">
        <v>162</v>
      </c>
      <c r="AS1556" s="1" t="s">
        <v>162</v>
      </c>
      <c r="AT1556" s="1" t="s">
        <v>162</v>
      </c>
      <c r="AU1556" s="1" t="s">
        <v>162</v>
      </c>
      <c r="AV1556" s="1" t="s">
        <v>162</v>
      </c>
      <c r="AW1556" s="1" t="s">
        <v>162</v>
      </c>
      <c r="AX1556" s="1" t="s">
        <v>162</v>
      </c>
      <c r="AY1556" s="1" t="s">
        <v>162</v>
      </c>
      <c r="AZ1556" s="1" t="s">
        <v>162</v>
      </c>
      <c r="BA1556" s="1" t="s">
        <v>162</v>
      </c>
      <c r="BB1556" s="1" t="s">
        <v>162</v>
      </c>
      <c r="BC1556" s="1" t="s">
        <v>162</v>
      </c>
      <c r="BD1556" s="1" t="s">
        <v>162</v>
      </c>
      <c r="BE1556" s="1" t="s">
        <v>162</v>
      </c>
      <c r="BS1556" s="1" t="s">
        <v>6383</v>
      </c>
      <c r="BT1556" s="5" t="s">
        <v>589</v>
      </c>
      <c r="BU1556" s="1" t="s">
        <v>768</v>
      </c>
      <c r="BZ1556" s="1" t="s">
        <v>181</v>
      </c>
      <c r="CA1556" s="8" t="s">
        <v>17541</v>
      </c>
      <c r="CB1556" s="1" t="s">
        <v>617</v>
      </c>
    </row>
    <row r="1557">
      <c r="A1557" s="1" t="s">
        <v>15773</v>
      </c>
      <c r="B1557" s="1" t="s">
        <v>17536</v>
      </c>
      <c r="C1557" s="1" t="s">
        <v>17542</v>
      </c>
      <c r="D1557" s="1" t="s">
        <v>126</v>
      </c>
      <c r="E1557" s="1" t="s">
        <v>128</v>
      </c>
      <c r="F1557" s="5" t="s">
        <v>150</v>
      </c>
      <c r="G1557" s="1" t="s">
        <v>6382</v>
      </c>
      <c r="H1557" s="1" t="s">
        <v>15775</v>
      </c>
      <c r="I1557" s="5" t="s">
        <v>150</v>
      </c>
      <c r="M1557" s="5" t="s">
        <v>150</v>
      </c>
      <c r="N1557" s="5" t="s">
        <v>17543</v>
      </c>
      <c r="O1557" s="5" t="s">
        <v>3407</v>
      </c>
      <c r="P1557" s="5" t="s">
        <v>150</v>
      </c>
      <c r="Q1557" s="5" t="s">
        <v>150</v>
      </c>
      <c r="R1557" s="5" t="s">
        <v>155</v>
      </c>
      <c r="S1557" s="5" t="s">
        <v>175</v>
      </c>
      <c r="T1557" s="5" t="s">
        <v>356</v>
      </c>
      <c r="U1557" s="5" t="s">
        <v>158</v>
      </c>
      <c r="V1557" s="5" t="s">
        <v>158</v>
      </c>
      <c r="W1557" s="5" t="s">
        <v>1139</v>
      </c>
      <c r="AB1557" s="5" t="s">
        <v>155</v>
      </c>
      <c r="AC1557" s="1" t="s">
        <v>162</v>
      </c>
      <c r="AD1557" s="1" t="s">
        <v>162</v>
      </c>
      <c r="AE1557" s="1" t="s">
        <v>162</v>
      </c>
      <c r="AF1557" s="1" t="s">
        <v>162</v>
      </c>
      <c r="AG1557" s="1" t="s">
        <v>162</v>
      </c>
      <c r="AH1557" s="1" t="s">
        <v>162</v>
      </c>
      <c r="AI1557" s="1" t="s">
        <v>162</v>
      </c>
      <c r="AJ1557" s="1" t="s">
        <v>162</v>
      </c>
      <c r="AK1557" s="1" t="s">
        <v>162</v>
      </c>
      <c r="AL1557" s="1" t="s">
        <v>162</v>
      </c>
      <c r="AM1557" s="1" t="s">
        <v>162</v>
      </c>
      <c r="AN1557" s="1" t="s">
        <v>162</v>
      </c>
      <c r="AO1557" s="1" t="s">
        <v>162</v>
      </c>
      <c r="AP1557" s="1" t="s">
        <v>162</v>
      </c>
      <c r="AQ1557" s="1" t="s">
        <v>162</v>
      </c>
      <c r="AR1557" s="1" t="s">
        <v>162</v>
      </c>
      <c r="AS1557" s="1" t="s">
        <v>162</v>
      </c>
      <c r="AT1557" s="1" t="s">
        <v>162</v>
      </c>
      <c r="AU1557" s="1" t="s">
        <v>162</v>
      </c>
      <c r="AV1557" s="1" t="s">
        <v>162</v>
      </c>
      <c r="AW1557" s="1" t="s">
        <v>162</v>
      </c>
      <c r="AX1557" s="1" t="s">
        <v>162</v>
      </c>
      <c r="AY1557" s="1" t="s">
        <v>162</v>
      </c>
      <c r="AZ1557" s="1" t="s">
        <v>162</v>
      </c>
      <c r="BA1557" s="1" t="s">
        <v>162</v>
      </c>
      <c r="BB1557" s="1" t="s">
        <v>162</v>
      </c>
      <c r="BC1557" s="1" t="s">
        <v>162</v>
      </c>
      <c r="BD1557" s="1" t="s">
        <v>162</v>
      </c>
      <c r="BE1557" s="1" t="s">
        <v>162</v>
      </c>
      <c r="BS1557" s="1" t="s">
        <v>6383</v>
      </c>
      <c r="BT1557" s="5" t="s">
        <v>3407</v>
      </c>
      <c r="BX1557" s="1" t="s">
        <v>873</v>
      </c>
      <c r="BZ1557" s="1" t="s">
        <v>181</v>
      </c>
      <c r="CA1557" s="8" t="s">
        <v>17544</v>
      </c>
      <c r="CB1557" s="1" t="s">
        <v>617</v>
      </c>
    </row>
    <row r="1558">
      <c r="A1558" s="1" t="s">
        <v>17546</v>
      </c>
      <c r="B1558" s="1" t="s">
        <v>17547</v>
      </c>
      <c r="C1558" s="1" t="s">
        <v>17548</v>
      </c>
      <c r="D1558" s="1" t="s">
        <v>126</v>
      </c>
      <c r="E1558" s="1" t="s">
        <v>128</v>
      </c>
      <c r="F1558" s="5" t="s">
        <v>174</v>
      </c>
      <c r="G1558" s="1" t="s">
        <v>17549</v>
      </c>
      <c r="H1558" s="1" t="s">
        <v>17550</v>
      </c>
      <c r="I1558" s="5" t="s">
        <v>150</v>
      </c>
      <c r="M1558" s="5" t="s">
        <v>174</v>
      </c>
      <c r="N1558" s="5" t="s">
        <v>17551</v>
      </c>
      <c r="O1558" s="5" t="s">
        <v>662</v>
      </c>
      <c r="P1558" s="5" t="s">
        <v>150</v>
      </c>
      <c r="Q1558" s="5" t="s">
        <v>155</v>
      </c>
      <c r="R1558" s="5" t="s">
        <v>155</v>
      </c>
      <c r="S1558" s="5" t="s">
        <v>156</v>
      </c>
      <c r="T1558" s="5" t="s">
        <v>807</v>
      </c>
      <c r="U1558" s="5" t="s">
        <v>158</v>
      </c>
      <c r="V1558" s="5" t="s">
        <v>158</v>
      </c>
      <c r="W1558" s="5" t="s">
        <v>1844</v>
      </c>
      <c r="AB1558" s="5" t="s">
        <v>155</v>
      </c>
      <c r="AC1558" s="1" t="s">
        <v>162</v>
      </c>
      <c r="AD1558" s="1" t="s">
        <v>162</v>
      </c>
      <c r="AE1558" s="1" t="s">
        <v>162</v>
      </c>
      <c r="AF1558" s="1" t="s">
        <v>162</v>
      </c>
      <c r="AG1558" s="1" t="s">
        <v>162</v>
      </c>
      <c r="AH1558" s="1" t="s">
        <v>162</v>
      </c>
      <c r="AI1558" s="1" t="s">
        <v>162</v>
      </c>
      <c r="AJ1558" s="1" t="s">
        <v>162</v>
      </c>
      <c r="AK1558" s="1" t="s">
        <v>162</v>
      </c>
      <c r="AL1558" s="1" t="s">
        <v>162</v>
      </c>
      <c r="AM1558" s="1" t="s">
        <v>162</v>
      </c>
      <c r="AN1558" s="1" t="s">
        <v>162</v>
      </c>
      <c r="AO1558" s="1" t="s">
        <v>162</v>
      </c>
      <c r="AP1558" s="1" t="s">
        <v>162</v>
      </c>
      <c r="AQ1558" s="1" t="s">
        <v>162</v>
      </c>
      <c r="AR1558" s="1" t="s">
        <v>162</v>
      </c>
      <c r="AS1558" s="1" t="s">
        <v>162</v>
      </c>
      <c r="AT1558" s="1" t="s">
        <v>162</v>
      </c>
      <c r="AU1558" s="1" t="s">
        <v>162</v>
      </c>
      <c r="AV1558" s="1" t="s">
        <v>162</v>
      </c>
      <c r="AW1558" s="1" t="s">
        <v>162</v>
      </c>
      <c r="AX1558" s="1" t="s">
        <v>162</v>
      </c>
      <c r="AY1558" s="1" t="s">
        <v>162</v>
      </c>
      <c r="AZ1558" s="1" t="s">
        <v>162</v>
      </c>
      <c r="BA1558" s="1" t="s">
        <v>162</v>
      </c>
      <c r="BB1558" s="1" t="s">
        <v>162</v>
      </c>
      <c r="BC1558" s="1" t="s">
        <v>162</v>
      </c>
      <c r="BD1558" s="1" t="s">
        <v>162</v>
      </c>
      <c r="BE1558" s="1" t="s">
        <v>162</v>
      </c>
      <c r="BS1558" s="1" t="s">
        <v>6333</v>
      </c>
      <c r="BT1558" s="5" t="s">
        <v>662</v>
      </c>
      <c r="BX1558" s="1" t="s">
        <v>817</v>
      </c>
      <c r="BZ1558" s="1" t="s">
        <v>181</v>
      </c>
      <c r="CA1558" s="8" t="s">
        <v>17552</v>
      </c>
      <c r="CB1558" s="1" t="s">
        <v>617</v>
      </c>
    </row>
    <row r="1559">
      <c r="A1559" s="1" t="s">
        <v>17554</v>
      </c>
      <c r="B1559" s="1" t="s">
        <v>17548</v>
      </c>
      <c r="C1559" s="1" t="s">
        <v>17555</v>
      </c>
      <c r="D1559" s="1" t="s">
        <v>126</v>
      </c>
      <c r="E1559" s="1" t="s">
        <v>128</v>
      </c>
      <c r="F1559" s="5" t="s">
        <v>150</v>
      </c>
      <c r="G1559" s="1" t="s">
        <v>6332</v>
      </c>
      <c r="H1559" s="1" t="s">
        <v>17556</v>
      </c>
      <c r="I1559" s="5" t="s">
        <v>150</v>
      </c>
      <c r="M1559" s="5" t="s">
        <v>174</v>
      </c>
      <c r="N1559" s="5" t="s">
        <v>17557</v>
      </c>
      <c r="O1559" s="5" t="s">
        <v>1496</v>
      </c>
      <c r="P1559" s="5" t="s">
        <v>156</v>
      </c>
      <c r="Q1559" s="5" t="s">
        <v>150</v>
      </c>
      <c r="R1559" s="5" t="s">
        <v>155</v>
      </c>
      <c r="S1559" s="5" t="s">
        <v>174</v>
      </c>
      <c r="T1559" s="5" t="s">
        <v>158</v>
      </c>
      <c r="U1559" s="5" t="s">
        <v>380</v>
      </c>
      <c r="V1559" s="5" t="s">
        <v>158</v>
      </c>
      <c r="W1559" s="5" t="s">
        <v>898</v>
      </c>
      <c r="AB1559" s="5" t="s">
        <v>150</v>
      </c>
      <c r="AC1559" s="1" t="s">
        <v>162</v>
      </c>
      <c r="AD1559" s="1" t="s">
        <v>162</v>
      </c>
      <c r="AE1559" s="1" t="s">
        <v>162</v>
      </c>
      <c r="AF1559" s="1" t="s">
        <v>162</v>
      </c>
      <c r="AG1559" s="1" t="s">
        <v>162</v>
      </c>
      <c r="AH1559" s="1" t="s">
        <v>162</v>
      </c>
      <c r="AI1559" s="1" t="s">
        <v>162</v>
      </c>
      <c r="AJ1559" s="1" t="s">
        <v>162</v>
      </c>
      <c r="AK1559" s="1" t="s">
        <v>162</v>
      </c>
      <c r="AL1559" s="1" t="s">
        <v>162</v>
      </c>
      <c r="AM1559" s="1" t="s">
        <v>162</v>
      </c>
      <c r="AN1559" s="1" t="s">
        <v>162</v>
      </c>
      <c r="AO1559" s="1" t="s">
        <v>162</v>
      </c>
      <c r="AP1559" s="1" t="s">
        <v>162</v>
      </c>
      <c r="AQ1559" s="1" t="s">
        <v>162</v>
      </c>
      <c r="AR1559" s="1" t="s">
        <v>162</v>
      </c>
      <c r="AS1559" s="1" t="s">
        <v>162</v>
      </c>
      <c r="AT1559" s="1" t="s">
        <v>162</v>
      </c>
      <c r="AU1559" s="1" t="s">
        <v>162</v>
      </c>
      <c r="AV1559" s="1" t="s">
        <v>162</v>
      </c>
      <c r="AW1559" s="1" t="s">
        <v>162</v>
      </c>
      <c r="AX1559" s="1" t="s">
        <v>162</v>
      </c>
      <c r="AY1559" s="1" t="s">
        <v>162</v>
      </c>
      <c r="AZ1559" s="1" t="s">
        <v>162</v>
      </c>
      <c r="BA1559" s="1" t="s">
        <v>162</v>
      </c>
      <c r="BB1559" s="1" t="s">
        <v>162</v>
      </c>
      <c r="BC1559" s="1" t="s">
        <v>162</v>
      </c>
      <c r="BD1559" s="1" t="s">
        <v>162</v>
      </c>
      <c r="BE1559" s="1" t="s">
        <v>162</v>
      </c>
      <c r="BS1559" s="1" t="s">
        <v>6333</v>
      </c>
      <c r="BT1559" s="5" t="s">
        <v>1496</v>
      </c>
      <c r="BW1559" s="1" t="s">
        <v>467</v>
      </c>
      <c r="BZ1559" s="1" t="s">
        <v>181</v>
      </c>
      <c r="CA1559" s="8" t="s">
        <v>17560</v>
      </c>
      <c r="CB1559" s="1" t="s">
        <v>617</v>
      </c>
    </row>
    <row r="1560">
      <c r="A1560" s="1" t="s">
        <v>11130</v>
      </c>
      <c r="B1560" s="1" t="s">
        <v>17563</v>
      </c>
      <c r="C1560" s="1" t="s">
        <v>17565</v>
      </c>
      <c r="D1560" s="1" t="s">
        <v>126</v>
      </c>
      <c r="E1560" s="1" t="s">
        <v>128</v>
      </c>
      <c r="F1560" s="5" t="s">
        <v>174</v>
      </c>
      <c r="G1560" s="1" t="s">
        <v>6293</v>
      </c>
      <c r="H1560" s="1" t="s">
        <v>11132</v>
      </c>
      <c r="I1560" s="5" t="s">
        <v>150</v>
      </c>
      <c r="M1560" s="5" t="s">
        <v>174</v>
      </c>
      <c r="N1560" s="5" t="s">
        <v>17566</v>
      </c>
      <c r="O1560" s="5" t="s">
        <v>713</v>
      </c>
      <c r="P1560" s="5" t="s">
        <v>174</v>
      </c>
      <c r="Q1560" s="5" t="s">
        <v>174</v>
      </c>
      <c r="R1560" s="5" t="s">
        <v>155</v>
      </c>
      <c r="S1560" s="5" t="s">
        <v>156</v>
      </c>
      <c r="T1560" s="5" t="s">
        <v>158</v>
      </c>
      <c r="U1560" s="5" t="s">
        <v>158</v>
      </c>
      <c r="V1560" s="5" t="s">
        <v>158</v>
      </c>
      <c r="W1560" s="5" t="s">
        <v>257</v>
      </c>
      <c r="AB1560" s="5" t="s">
        <v>216</v>
      </c>
      <c r="AC1560" s="1" t="s">
        <v>162</v>
      </c>
      <c r="AD1560" s="1" t="s">
        <v>162</v>
      </c>
      <c r="AE1560" s="1" t="s">
        <v>162</v>
      </c>
      <c r="AF1560" s="1" t="s">
        <v>162</v>
      </c>
      <c r="AG1560" s="1" t="s">
        <v>162</v>
      </c>
      <c r="AH1560" s="1" t="s">
        <v>162</v>
      </c>
      <c r="AI1560" s="1" t="s">
        <v>162</v>
      </c>
      <c r="AJ1560" s="1" t="s">
        <v>162</v>
      </c>
      <c r="AK1560" s="1" t="s">
        <v>162</v>
      </c>
      <c r="AL1560" s="1" t="s">
        <v>162</v>
      </c>
      <c r="AM1560" s="1" t="s">
        <v>162</v>
      </c>
      <c r="AN1560" s="1" t="s">
        <v>162</v>
      </c>
      <c r="AO1560" s="1" t="s">
        <v>162</v>
      </c>
      <c r="AP1560" s="1" t="s">
        <v>162</v>
      </c>
      <c r="AQ1560" s="1" t="s">
        <v>162</v>
      </c>
      <c r="AR1560" s="1" t="s">
        <v>162</v>
      </c>
      <c r="AS1560" s="1" t="s">
        <v>162</v>
      </c>
      <c r="AT1560" s="1" t="s">
        <v>162</v>
      </c>
      <c r="AU1560" s="1" t="s">
        <v>162</v>
      </c>
      <c r="AV1560" s="1" t="s">
        <v>162</v>
      </c>
      <c r="AW1560" s="1" t="s">
        <v>162</v>
      </c>
      <c r="AX1560" s="1" t="s">
        <v>162</v>
      </c>
      <c r="AY1560" s="1" t="s">
        <v>162</v>
      </c>
      <c r="AZ1560" s="1" t="s">
        <v>162</v>
      </c>
      <c r="BA1560" s="1" t="s">
        <v>162</v>
      </c>
      <c r="BB1560" s="1" t="s">
        <v>162</v>
      </c>
      <c r="BC1560" s="1" t="s">
        <v>162</v>
      </c>
      <c r="BD1560" s="1" t="s">
        <v>162</v>
      </c>
      <c r="BE1560" s="1" t="s">
        <v>162</v>
      </c>
      <c r="BS1560" s="1" t="s">
        <v>6282</v>
      </c>
      <c r="BT1560" s="5" t="s">
        <v>713</v>
      </c>
      <c r="BU1560" s="1" t="s">
        <v>240</v>
      </c>
      <c r="BZ1560" s="1" t="s">
        <v>181</v>
      </c>
      <c r="CA1560" s="8" t="s">
        <v>17571</v>
      </c>
      <c r="CB1560" s="1" t="s">
        <v>617</v>
      </c>
    </row>
    <row r="1561">
      <c r="A1561" s="1" t="s">
        <v>11116</v>
      </c>
      <c r="B1561" s="1" t="s">
        <v>17565</v>
      </c>
      <c r="C1561" s="1" t="s">
        <v>17574</v>
      </c>
      <c r="D1561" s="1" t="s">
        <v>126</v>
      </c>
      <c r="E1561" s="1" t="s">
        <v>128</v>
      </c>
      <c r="F1561" s="5" t="s">
        <v>150</v>
      </c>
      <c r="G1561" s="1" t="s">
        <v>6281</v>
      </c>
      <c r="H1561" s="1" t="s">
        <v>11118</v>
      </c>
      <c r="I1561" s="5" t="s">
        <v>150</v>
      </c>
      <c r="M1561" s="5" t="s">
        <v>150</v>
      </c>
      <c r="N1561" s="5" t="s">
        <v>17576</v>
      </c>
      <c r="O1561" s="5" t="s">
        <v>993</v>
      </c>
      <c r="P1561" s="5" t="s">
        <v>174</v>
      </c>
      <c r="Q1561" s="5" t="s">
        <v>150</v>
      </c>
      <c r="R1561" s="5" t="s">
        <v>155</v>
      </c>
      <c r="S1561" s="5" t="s">
        <v>156</v>
      </c>
      <c r="T1561" s="5" t="s">
        <v>286</v>
      </c>
      <c r="U1561" s="5" t="s">
        <v>158</v>
      </c>
      <c r="V1561" s="5" t="s">
        <v>158</v>
      </c>
      <c r="W1561" s="5" t="s">
        <v>159</v>
      </c>
      <c r="X1561" s="1" t="s">
        <v>11120</v>
      </c>
      <c r="AB1561" s="5" t="s">
        <v>155</v>
      </c>
      <c r="AC1561" s="1" t="s">
        <v>162</v>
      </c>
      <c r="AD1561" s="1" t="s">
        <v>162</v>
      </c>
      <c r="AE1561" s="1" t="s">
        <v>162</v>
      </c>
      <c r="AF1561" s="1" t="s">
        <v>162</v>
      </c>
      <c r="AG1561" s="1" t="s">
        <v>162</v>
      </c>
      <c r="AH1561" s="1" t="s">
        <v>162</v>
      </c>
      <c r="AI1561" s="1" t="s">
        <v>162</v>
      </c>
      <c r="AJ1561" s="1" t="s">
        <v>162</v>
      </c>
      <c r="AK1561" s="1" t="s">
        <v>162</v>
      </c>
      <c r="AL1561" s="1" t="s">
        <v>162</v>
      </c>
      <c r="AM1561" s="1" t="s">
        <v>162</v>
      </c>
      <c r="AN1561" s="1" t="s">
        <v>162</v>
      </c>
      <c r="AO1561" s="1" t="s">
        <v>162</v>
      </c>
      <c r="AP1561" s="1" t="s">
        <v>162</v>
      </c>
      <c r="AQ1561" s="1" t="s">
        <v>162</v>
      </c>
      <c r="AR1561" s="1" t="s">
        <v>162</v>
      </c>
      <c r="AS1561" s="1" t="s">
        <v>162</v>
      </c>
      <c r="AT1561" s="1" t="s">
        <v>162</v>
      </c>
      <c r="AU1561" s="1" t="s">
        <v>162</v>
      </c>
      <c r="AV1561" s="1" t="s">
        <v>162</v>
      </c>
      <c r="AW1561" s="1" t="s">
        <v>162</v>
      </c>
      <c r="AX1561" s="1" t="s">
        <v>162</v>
      </c>
      <c r="AY1561" s="1" t="s">
        <v>162</v>
      </c>
      <c r="AZ1561" s="1" t="s">
        <v>162</v>
      </c>
      <c r="BA1561" s="1" t="s">
        <v>162</v>
      </c>
      <c r="BB1561" s="1" t="s">
        <v>162</v>
      </c>
      <c r="BC1561" s="1" t="s">
        <v>162</v>
      </c>
      <c r="BD1561" s="1" t="s">
        <v>162</v>
      </c>
      <c r="BE1561" s="1" t="s">
        <v>162</v>
      </c>
      <c r="BS1561" s="1" t="s">
        <v>6282</v>
      </c>
      <c r="BT1561" s="5" t="s">
        <v>993</v>
      </c>
      <c r="BY1561" s="1" t="s">
        <v>180</v>
      </c>
      <c r="BZ1561" s="1" t="s">
        <v>181</v>
      </c>
      <c r="CA1561" s="8" t="s">
        <v>17579</v>
      </c>
      <c r="CB1561" s="1" t="s">
        <v>617</v>
      </c>
    </row>
    <row r="1562">
      <c r="A1562" s="1" t="s">
        <v>11165</v>
      </c>
      <c r="B1562" s="1" t="s">
        <v>17581</v>
      </c>
      <c r="C1562" s="1" t="s">
        <v>17582</v>
      </c>
      <c r="D1562" s="1" t="s">
        <v>126</v>
      </c>
      <c r="E1562" s="1" t="s">
        <v>128</v>
      </c>
      <c r="F1562" s="5" t="s">
        <v>155</v>
      </c>
      <c r="G1562" s="1" t="s">
        <v>11167</v>
      </c>
      <c r="H1562" s="1" t="s">
        <v>11168</v>
      </c>
      <c r="I1562" s="5" t="s">
        <v>150</v>
      </c>
      <c r="M1562" s="5" t="s">
        <v>150</v>
      </c>
      <c r="N1562" s="5" t="s">
        <v>17583</v>
      </c>
      <c r="O1562" s="5" t="s">
        <v>520</v>
      </c>
      <c r="P1562" s="5" t="s">
        <v>150</v>
      </c>
      <c r="Q1562" s="5" t="s">
        <v>155</v>
      </c>
      <c r="R1562" s="5" t="s">
        <v>174</v>
      </c>
      <c r="S1562" s="5" t="s">
        <v>174</v>
      </c>
      <c r="T1562" s="5" t="s">
        <v>158</v>
      </c>
      <c r="U1562" s="5" t="s">
        <v>158</v>
      </c>
      <c r="V1562" s="5" t="s">
        <v>158</v>
      </c>
      <c r="W1562" s="5" t="s">
        <v>257</v>
      </c>
      <c r="AB1562" s="5" t="s">
        <v>216</v>
      </c>
      <c r="AC1562" s="1" t="s">
        <v>162</v>
      </c>
      <c r="AD1562" s="1" t="s">
        <v>162</v>
      </c>
      <c r="AE1562" s="1" t="s">
        <v>162</v>
      </c>
      <c r="AF1562" s="1" t="s">
        <v>162</v>
      </c>
      <c r="AG1562" s="1" t="s">
        <v>162</v>
      </c>
      <c r="AH1562" s="1" t="s">
        <v>162</v>
      </c>
      <c r="AI1562" s="1" t="s">
        <v>162</v>
      </c>
      <c r="AJ1562" s="1" t="s">
        <v>162</v>
      </c>
      <c r="AK1562" s="1" t="s">
        <v>162</v>
      </c>
      <c r="AL1562" s="1" t="s">
        <v>162</v>
      </c>
      <c r="AM1562" s="1" t="s">
        <v>162</v>
      </c>
      <c r="AN1562" s="1" t="s">
        <v>162</v>
      </c>
      <c r="AO1562" s="1" t="s">
        <v>162</v>
      </c>
      <c r="AP1562" s="1" t="s">
        <v>162</v>
      </c>
      <c r="AQ1562" s="1" t="s">
        <v>162</v>
      </c>
      <c r="AR1562" s="1" t="s">
        <v>162</v>
      </c>
      <c r="AS1562" s="1" t="s">
        <v>162</v>
      </c>
      <c r="AT1562" s="1" t="s">
        <v>162</v>
      </c>
      <c r="AU1562" s="1" t="s">
        <v>162</v>
      </c>
      <c r="AV1562" s="1" t="s">
        <v>162</v>
      </c>
      <c r="AW1562" s="1" t="s">
        <v>162</v>
      </c>
      <c r="AX1562" s="1" t="s">
        <v>162</v>
      </c>
      <c r="AY1562" s="1" t="s">
        <v>162</v>
      </c>
      <c r="AZ1562" s="1" t="s">
        <v>162</v>
      </c>
      <c r="BA1562" s="1" t="s">
        <v>162</v>
      </c>
      <c r="BB1562" s="1" t="s">
        <v>162</v>
      </c>
      <c r="BC1562" s="1" t="s">
        <v>162</v>
      </c>
      <c r="BD1562" s="1" t="s">
        <v>162</v>
      </c>
      <c r="BE1562" s="1" t="s">
        <v>162</v>
      </c>
      <c r="BS1562" s="1" t="s">
        <v>6228</v>
      </c>
      <c r="BT1562" s="5" t="s">
        <v>520</v>
      </c>
      <c r="BU1562" s="1" t="s">
        <v>240</v>
      </c>
      <c r="BZ1562" s="1" t="s">
        <v>181</v>
      </c>
      <c r="CA1562" s="8" t="s">
        <v>17586</v>
      </c>
      <c r="CB1562" s="1" t="s">
        <v>617</v>
      </c>
    </row>
    <row r="1563">
      <c r="A1563" s="1" t="s">
        <v>11150</v>
      </c>
      <c r="B1563" s="1" t="s">
        <v>17582</v>
      </c>
      <c r="C1563" s="1" t="s">
        <v>17589</v>
      </c>
      <c r="D1563" s="1" t="s">
        <v>126</v>
      </c>
      <c r="E1563" s="1" t="s">
        <v>128</v>
      </c>
      <c r="F1563" s="5" t="s">
        <v>174</v>
      </c>
      <c r="G1563" s="1" t="s">
        <v>6240</v>
      </c>
      <c r="H1563" s="1" t="s">
        <v>11152</v>
      </c>
      <c r="I1563" s="5" t="s">
        <v>150</v>
      </c>
      <c r="M1563" s="5" t="s">
        <v>174</v>
      </c>
      <c r="N1563" s="5" t="s">
        <v>17590</v>
      </c>
      <c r="O1563" s="5" t="s">
        <v>977</v>
      </c>
      <c r="P1563" s="5" t="s">
        <v>174</v>
      </c>
      <c r="Q1563" s="5" t="s">
        <v>174</v>
      </c>
      <c r="R1563" s="5" t="s">
        <v>155</v>
      </c>
      <c r="S1563" s="5" t="s">
        <v>155</v>
      </c>
      <c r="T1563" s="5" t="s">
        <v>158</v>
      </c>
      <c r="U1563" s="5" t="s">
        <v>158</v>
      </c>
      <c r="V1563" s="5" t="s">
        <v>158</v>
      </c>
      <c r="W1563" s="5" t="s">
        <v>257</v>
      </c>
      <c r="AB1563" s="5" t="s">
        <v>216</v>
      </c>
      <c r="AC1563" s="1" t="s">
        <v>162</v>
      </c>
      <c r="AD1563" s="1" t="s">
        <v>162</v>
      </c>
      <c r="AE1563" s="1" t="s">
        <v>162</v>
      </c>
      <c r="AF1563" s="1" t="s">
        <v>162</v>
      </c>
      <c r="AG1563" s="1" t="s">
        <v>162</v>
      </c>
      <c r="AH1563" s="1" t="s">
        <v>162</v>
      </c>
      <c r="AI1563" s="1" t="s">
        <v>162</v>
      </c>
      <c r="AJ1563" s="1" t="s">
        <v>162</v>
      </c>
      <c r="AK1563" s="1" t="s">
        <v>162</v>
      </c>
      <c r="AL1563" s="1" t="s">
        <v>162</v>
      </c>
      <c r="AM1563" s="1" t="s">
        <v>162</v>
      </c>
      <c r="AN1563" s="1" t="s">
        <v>162</v>
      </c>
      <c r="AO1563" s="1" t="s">
        <v>162</v>
      </c>
      <c r="AP1563" s="1" t="s">
        <v>162</v>
      </c>
      <c r="AQ1563" s="1" t="s">
        <v>162</v>
      </c>
      <c r="AR1563" s="1" t="s">
        <v>162</v>
      </c>
      <c r="AS1563" s="1" t="s">
        <v>162</v>
      </c>
      <c r="AT1563" s="1" t="s">
        <v>162</v>
      </c>
      <c r="AU1563" s="1" t="s">
        <v>162</v>
      </c>
      <c r="AV1563" s="1" t="s">
        <v>162</v>
      </c>
      <c r="AW1563" s="1" t="s">
        <v>162</v>
      </c>
      <c r="AX1563" s="1" t="s">
        <v>162</v>
      </c>
      <c r="AY1563" s="1" t="s">
        <v>162</v>
      </c>
      <c r="AZ1563" s="1" t="s">
        <v>162</v>
      </c>
      <c r="BA1563" s="1" t="s">
        <v>162</v>
      </c>
      <c r="BB1563" s="1" t="s">
        <v>162</v>
      </c>
      <c r="BC1563" s="1" t="s">
        <v>162</v>
      </c>
      <c r="BD1563" s="1" t="s">
        <v>162</v>
      </c>
      <c r="BE1563" s="1" t="s">
        <v>162</v>
      </c>
      <c r="BS1563" s="1" t="s">
        <v>6228</v>
      </c>
      <c r="BT1563" s="5" t="s">
        <v>977</v>
      </c>
      <c r="BU1563" s="1" t="s">
        <v>240</v>
      </c>
      <c r="BZ1563" s="1" t="s">
        <v>181</v>
      </c>
      <c r="CA1563" s="8" t="s">
        <v>17591</v>
      </c>
      <c r="CB1563" s="1" t="s">
        <v>617</v>
      </c>
    </row>
    <row r="1564">
      <c r="A1564" s="1" t="s">
        <v>11140</v>
      </c>
      <c r="B1564" s="1" t="s">
        <v>17589</v>
      </c>
      <c r="C1564" s="1" t="s">
        <v>17596</v>
      </c>
      <c r="D1564" s="1" t="s">
        <v>126</v>
      </c>
      <c r="E1564" s="1" t="s">
        <v>128</v>
      </c>
      <c r="F1564" s="5" t="s">
        <v>150</v>
      </c>
      <c r="G1564" s="1" t="s">
        <v>6227</v>
      </c>
      <c r="H1564" s="1" t="s">
        <v>11142</v>
      </c>
      <c r="I1564" s="5" t="s">
        <v>150</v>
      </c>
      <c r="M1564" s="5" t="s">
        <v>150</v>
      </c>
      <c r="N1564" s="5" t="s">
        <v>17597</v>
      </c>
      <c r="O1564" s="5" t="s">
        <v>1139</v>
      </c>
      <c r="P1564" s="5" t="s">
        <v>174</v>
      </c>
      <c r="Q1564" s="5" t="s">
        <v>150</v>
      </c>
      <c r="R1564" s="5" t="s">
        <v>155</v>
      </c>
      <c r="S1564" s="5" t="s">
        <v>155</v>
      </c>
      <c r="T1564" s="5" t="s">
        <v>158</v>
      </c>
      <c r="U1564" s="5" t="s">
        <v>896</v>
      </c>
      <c r="V1564" s="5" t="s">
        <v>158</v>
      </c>
      <c r="W1564" s="5" t="s">
        <v>159</v>
      </c>
      <c r="X1564" s="1" t="s">
        <v>11144</v>
      </c>
      <c r="AB1564" s="5" t="s">
        <v>150</v>
      </c>
      <c r="AC1564" s="1" t="s">
        <v>162</v>
      </c>
      <c r="AD1564" s="1" t="s">
        <v>162</v>
      </c>
      <c r="AE1564" s="1" t="s">
        <v>162</v>
      </c>
      <c r="AF1564" s="1" t="s">
        <v>162</v>
      </c>
      <c r="AG1564" s="1" t="s">
        <v>162</v>
      </c>
      <c r="AH1564" s="1" t="s">
        <v>162</v>
      </c>
      <c r="AI1564" s="1" t="s">
        <v>162</v>
      </c>
      <c r="AJ1564" s="1" t="s">
        <v>259</v>
      </c>
      <c r="AK1564" s="1" t="s">
        <v>162</v>
      </c>
      <c r="AL1564" s="1" t="s">
        <v>162</v>
      </c>
      <c r="AM1564" s="1" t="s">
        <v>162</v>
      </c>
      <c r="AN1564" s="1" t="s">
        <v>162</v>
      </c>
      <c r="AO1564" s="1" t="s">
        <v>162</v>
      </c>
      <c r="AP1564" s="1" t="s">
        <v>162</v>
      </c>
      <c r="AQ1564" s="1" t="s">
        <v>162</v>
      </c>
      <c r="AR1564" s="1" t="s">
        <v>162</v>
      </c>
      <c r="AS1564" s="1" t="s">
        <v>162</v>
      </c>
      <c r="AT1564" s="1" t="s">
        <v>162</v>
      </c>
      <c r="AU1564" s="1" t="s">
        <v>162</v>
      </c>
      <c r="AV1564" s="1" t="s">
        <v>162</v>
      </c>
      <c r="AW1564" s="1" t="s">
        <v>162</v>
      </c>
      <c r="AX1564" s="1" t="s">
        <v>162</v>
      </c>
      <c r="AY1564" s="1" t="s">
        <v>162</v>
      </c>
      <c r="AZ1564" s="1" t="s">
        <v>162</v>
      </c>
      <c r="BA1564" s="1" t="s">
        <v>162</v>
      </c>
      <c r="BB1564" s="1" t="s">
        <v>162</v>
      </c>
      <c r="BC1564" s="1" t="s">
        <v>162</v>
      </c>
      <c r="BD1564" s="1" t="s">
        <v>162</v>
      </c>
      <c r="BE1564" s="1" t="s">
        <v>162</v>
      </c>
      <c r="BS1564" s="1" t="s">
        <v>6228</v>
      </c>
      <c r="BT1564" s="5" t="s">
        <v>1139</v>
      </c>
      <c r="BY1564" s="1" t="s">
        <v>180</v>
      </c>
      <c r="BZ1564" s="1" t="s">
        <v>181</v>
      </c>
      <c r="CA1564" s="8" t="s">
        <v>17602</v>
      </c>
      <c r="CB1564" s="1" t="s">
        <v>617</v>
      </c>
    </row>
    <row r="1565">
      <c r="A1565" s="1" t="s">
        <v>17607</v>
      </c>
      <c r="B1565" s="1" t="s">
        <v>17608</v>
      </c>
      <c r="C1565" s="1" t="s">
        <v>17609</v>
      </c>
      <c r="D1565" s="1" t="s">
        <v>126</v>
      </c>
      <c r="E1565" s="1" t="s">
        <v>128</v>
      </c>
      <c r="F1565" s="5" t="s">
        <v>155</v>
      </c>
      <c r="G1565" s="1" t="s">
        <v>17610</v>
      </c>
      <c r="H1565" s="1" t="s">
        <v>17611</v>
      </c>
      <c r="I1565" s="5" t="s">
        <v>174</v>
      </c>
      <c r="J1565" s="1" t="s">
        <v>17612</v>
      </c>
      <c r="K1565" s="1" t="s">
        <v>17613</v>
      </c>
      <c r="BS1565" s="1" t="s">
        <v>6175</v>
      </c>
      <c r="BT1565" s="5" t="s">
        <v>158</v>
      </c>
      <c r="BZ1565" s="1" t="s">
        <v>181</v>
      </c>
      <c r="CA1565" s="8" t="s">
        <v>17614</v>
      </c>
      <c r="CB1565" s="1" t="s">
        <v>617</v>
      </c>
    </row>
    <row r="1566">
      <c r="A1566" s="1" t="s">
        <v>17616</v>
      </c>
      <c r="B1566" s="1" t="s">
        <v>17608</v>
      </c>
      <c r="C1566" s="1" t="s">
        <v>17617</v>
      </c>
      <c r="D1566" s="1" t="s">
        <v>126</v>
      </c>
      <c r="E1566" s="1" t="s">
        <v>128</v>
      </c>
      <c r="F1566" s="5" t="s">
        <v>161</v>
      </c>
      <c r="G1566" s="1" t="s">
        <v>17618</v>
      </c>
      <c r="H1566" s="1" t="s">
        <v>17619</v>
      </c>
      <c r="I1566" s="5" t="s">
        <v>150</v>
      </c>
      <c r="M1566" s="5" t="s">
        <v>150</v>
      </c>
      <c r="N1566" s="5" t="s">
        <v>17620</v>
      </c>
      <c r="O1566" s="5" t="s">
        <v>520</v>
      </c>
      <c r="P1566" s="5" t="s">
        <v>150</v>
      </c>
      <c r="Q1566" s="5" t="s">
        <v>155</v>
      </c>
      <c r="R1566" s="5" t="s">
        <v>174</v>
      </c>
      <c r="S1566" s="5" t="s">
        <v>174</v>
      </c>
      <c r="T1566" s="5" t="s">
        <v>158</v>
      </c>
      <c r="U1566" s="5" t="s">
        <v>158</v>
      </c>
      <c r="V1566" s="5" t="s">
        <v>158</v>
      </c>
      <c r="W1566" s="5" t="s">
        <v>257</v>
      </c>
      <c r="AB1566" s="5" t="s">
        <v>216</v>
      </c>
      <c r="AC1566" s="1" t="s">
        <v>162</v>
      </c>
      <c r="AD1566" s="1" t="s">
        <v>162</v>
      </c>
      <c r="AE1566" s="1" t="s">
        <v>162</v>
      </c>
      <c r="AF1566" s="1" t="s">
        <v>162</v>
      </c>
      <c r="AG1566" s="1" t="s">
        <v>162</v>
      </c>
      <c r="AH1566" s="1" t="s">
        <v>162</v>
      </c>
      <c r="AI1566" s="1" t="s">
        <v>162</v>
      </c>
      <c r="AJ1566" s="1" t="s">
        <v>162</v>
      </c>
      <c r="AK1566" s="1" t="s">
        <v>162</v>
      </c>
      <c r="AL1566" s="1" t="s">
        <v>162</v>
      </c>
      <c r="AM1566" s="1" t="s">
        <v>162</v>
      </c>
      <c r="AN1566" s="1" t="s">
        <v>162</v>
      </c>
      <c r="AO1566" s="1" t="s">
        <v>162</v>
      </c>
      <c r="AP1566" s="1" t="s">
        <v>162</v>
      </c>
      <c r="AQ1566" s="1" t="s">
        <v>162</v>
      </c>
      <c r="AR1566" s="1" t="s">
        <v>162</v>
      </c>
      <c r="AS1566" s="1" t="s">
        <v>162</v>
      </c>
      <c r="AT1566" s="1" t="s">
        <v>162</v>
      </c>
      <c r="AU1566" s="1" t="s">
        <v>162</v>
      </c>
      <c r="AV1566" s="1" t="s">
        <v>162</v>
      </c>
      <c r="AW1566" s="1" t="s">
        <v>162</v>
      </c>
      <c r="AX1566" s="1" t="s">
        <v>162</v>
      </c>
      <c r="AY1566" s="1" t="s">
        <v>162</v>
      </c>
      <c r="AZ1566" s="1" t="s">
        <v>162</v>
      </c>
      <c r="BA1566" s="1" t="s">
        <v>162</v>
      </c>
      <c r="BB1566" s="1" t="s">
        <v>162</v>
      </c>
      <c r="BC1566" s="1" t="s">
        <v>162</v>
      </c>
      <c r="BD1566" s="1" t="s">
        <v>162</v>
      </c>
      <c r="BE1566" s="1" t="s">
        <v>162</v>
      </c>
      <c r="BS1566" s="1" t="s">
        <v>6175</v>
      </c>
      <c r="BT1566" s="5" t="s">
        <v>520</v>
      </c>
      <c r="BU1566" s="1" t="s">
        <v>240</v>
      </c>
      <c r="BZ1566" s="1" t="s">
        <v>181</v>
      </c>
      <c r="CA1566" s="8" t="s">
        <v>17627</v>
      </c>
      <c r="CB1566" s="1" t="s">
        <v>617</v>
      </c>
    </row>
    <row r="1567">
      <c r="A1567" s="1" t="s">
        <v>17629</v>
      </c>
      <c r="B1567" s="1" t="s">
        <v>17617</v>
      </c>
      <c r="C1567" s="1" t="s">
        <v>17630</v>
      </c>
      <c r="D1567" s="1" t="s">
        <v>126</v>
      </c>
      <c r="E1567" s="1" t="s">
        <v>128</v>
      </c>
      <c r="F1567" s="5" t="s">
        <v>156</v>
      </c>
      <c r="G1567" s="1" t="s">
        <v>17631</v>
      </c>
      <c r="H1567" s="1" t="s">
        <v>17632</v>
      </c>
      <c r="I1567" s="5" t="s">
        <v>150</v>
      </c>
      <c r="M1567" s="5" t="s">
        <v>174</v>
      </c>
      <c r="N1567" s="5" t="s">
        <v>17633</v>
      </c>
      <c r="O1567" s="5" t="s">
        <v>360</v>
      </c>
      <c r="P1567" s="5" t="s">
        <v>150</v>
      </c>
      <c r="Q1567" s="5" t="s">
        <v>155</v>
      </c>
      <c r="R1567" s="5" t="s">
        <v>174</v>
      </c>
      <c r="S1567" s="5" t="s">
        <v>155</v>
      </c>
      <c r="T1567" s="5" t="s">
        <v>158</v>
      </c>
      <c r="U1567" s="5" t="s">
        <v>158</v>
      </c>
      <c r="V1567" s="5" t="s">
        <v>158</v>
      </c>
      <c r="W1567" s="5" t="s">
        <v>257</v>
      </c>
      <c r="AB1567" s="5" t="s">
        <v>216</v>
      </c>
      <c r="AC1567" s="1" t="s">
        <v>162</v>
      </c>
      <c r="AD1567" s="1" t="s">
        <v>162</v>
      </c>
      <c r="AE1567" s="1" t="s">
        <v>162</v>
      </c>
      <c r="AF1567" s="1" t="s">
        <v>162</v>
      </c>
      <c r="AG1567" s="1" t="s">
        <v>162</v>
      </c>
      <c r="AH1567" s="1" t="s">
        <v>162</v>
      </c>
      <c r="AI1567" s="1" t="s">
        <v>162</v>
      </c>
      <c r="AJ1567" s="1" t="s">
        <v>162</v>
      </c>
      <c r="AK1567" s="1" t="s">
        <v>162</v>
      </c>
      <c r="AL1567" s="1" t="s">
        <v>162</v>
      </c>
      <c r="AM1567" s="1" t="s">
        <v>162</v>
      </c>
      <c r="AN1567" s="1" t="s">
        <v>162</v>
      </c>
      <c r="AO1567" s="1" t="s">
        <v>162</v>
      </c>
      <c r="AP1567" s="1" t="s">
        <v>162</v>
      </c>
      <c r="AQ1567" s="1" t="s">
        <v>162</v>
      </c>
      <c r="AR1567" s="1" t="s">
        <v>162</v>
      </c>
      <c r="AS1567" s="1" t="s">
        <v>162</v>
      </c>
      <c r="AT1567" s="1" t="s">
        <v>162</v>
      </c>
      <c r="AU1567" s="1" t="s">
        <v>162</v>
      </c>
      <c r="AV1567" s="1" t="s">
        <v>162</v>
      </c>
      <c r="AW1567" s="1" t="s">
        <v>162</v>
      </c>
      <c r="AX1567" s="1" t="s">
        <v>162</v>
      </c>
      <c r="AY1567" s="1" t="s">
        <v>162</v>
      </c>
      <c r="AZ1567" s="1" t="s">
        <v>162</v>
      </c>
      <c r="BA1567" s="1" t="s">
        <v>162</v>
      </c>
      <c r="BB1567" s="1" t="s">
        <v>162</v>
      </c>
      <c r="BC1567" s="1" t="s">
        <v>162</v>
      </c>
      <c r="BD1567" s="1" t="s">
        <v>162</v>
      </c>
      <c r="BE1567" s="1" t="s">
        <v>162</v>
      </c>
      <c r="BS1567" s="1" t="s">
        <v>6175</v>
      </c>
      <c r="BT1567" s="5" t="s">
        <v>360</v>
      </c>
      <c r="BU1567" s="1" t="s">
        <v>240</v>
      </c>
      <c r="BZ1567" s="1" t="s">
        <v>181</v>
      </c>
      <c r="CA1567" s="8" t="s">
        <v>17638</v>
      </c>
      <c r="CB1567" s="1" t="s">
        <v>617</v>
      </c>
    </row>
    <row r="1568">
      <c r="A1568" s="1" t="s">
        <v>17640</v>
      </c>
      <c r="B1568" s="1" t="s">
        <v>17609</v>
      </c>
      <c r="C1568" s="1" t="s">
        <v>17641</v>
      </c>
      <c r="D1568" s="1" t="s">
        <v>126</v>
      </c>
      <c r="E1568" s="1" t="s">
        <v>128</v>
      </c>
      <c r="F1568" s="5" t="s">
        <v>174</v>
      </c>
      <c r="G1568" s="1" t="s">
        <v>6184</v>
      </c>
      <c r="H1568" s="1" t="s">
        <v>17642</v>
      </c>
      <c r="I1568" s="5" t="s">
        <v>150</v>
      </c>
      <c r="M1568" s="5" t="s">
        <v>174</v>
      </c>
      <c r="N1568" s="5" t="s">
        <v>17644</v>
      </c>
      <c r="O1568" s="5" t="s">
        <v>379</v>
      </c>
      <c r="P1568" s="5" t="s">
        <v>174</v>
      </c>
      <c r="Q1568" s="5" t="s">
        <v>174</v>
      </c>
      <c r="R1568" s="5" t="s">
        <v>155</v>
      </c>
      <c r="S1568" s="5" t="s">
        <v>155</v>
      </c>
      <c r="T1568" s="5" t="s">
        <v>158</v>
      </c>
      <c r="U1568" s="5" t="s">
        <v>158</v>
      </c>
      <c r="V1568" s="5" t="s">
        <v>158</v>
      </c>
      <c r="W1568" s="5" t="s">
        <v>257</v>
      </c>
      <c r="AB1568" s="5" t="s">
        <v>216</v>
      </c>
      <c r="AC1568" s="1" t="s">
        <v>162</v>
      </c>
      <c r="AD1568" s="1" t="s">
        <v>162</v>
      </c>
      <c r="AE1568" s="1" t="s">
        <v>162</v>
      </c>
      <c r="AF1568" s="1" t="s">
        <v>162</v>
      </c>
      <c r="AG1568" s="1" t="s">
        <v>162</v>
      </c>
      <c r="AH1568" s="1" t="s">
        <v>162</v>
      </c>
      <c r="AI1568" s="1" t="s">
        <v>162</v>
      </c>
      <c r="AJ1568" s="1" t="s">
        <v>162</v>
      </c>
      <c r="AK1568" s="1" t="s">
        <v>162</v>
      </c>
      <c r="AL1568" s="1" t="s">
        <v>162</v>
      </c>
      <c r="AM1568" s="1" t="s">
        <v>162</v>
      </c>
      <c r="AN1568" s="1" t="s">
        <v>162</v>
      </c>
      <c r="AO1568" s="1" t="s">
        <v>162</v>
      </c>
      <c r="AP1568" s="1" t="s">
        <v>162</v>
      </c>
      <c r="AQ1568" s="1" t="s">
        <v>162</v>
      </c>
      <c r="AR1568" s="1" t="s">
        <v>162</v>
      </c>
      <c r="AS1568" s="1" t="s">
        <v>162</v>
      </c>
      <c r="AT1568" s="1" t="s">
        <v>162</v>
      </c>
      <c r="AU1568" s="1" t="s">
        <v>162</v>
      </c>
      <c r="AV1568" s="1" t="s">
        <v>162</v>
      </c>
      <c r="AW1568" s="1" t="s">
        <v>162</v>
      </c>
      <c r="AX1568" s="1" t="s">
        <v>162</v>
      </c>
      <c r="AY1568" s="1" t="s">
        <v>162</v>
      </c>
      <c r="AZ1568" s="1" t="s">
        <v>162</v>
      </c>
      <c r="BA1568" s="1" t="s">
        <v>162</v>
      </c>
      <c r="BB1568" s="1" t="s">
        <v>162</v>
      </c>
      <c r="BC1568" s="1" t="s">
        <v>162</v>
      </c>
      <c r="BD1568" s="1" t="s">
        <v>162</v>
      </c>
      <c r="BE1568" s="1" t="s">
        <v>162</v>
      </c>
      <c r="BS1568" s="1" t="s">
        <v>6175</v>
      </c>
      <c r="BT1568" s="5" t="s">
        <v>379</v>
      </c>
      <c r="BU1568" s="1" t="s">
        <v>240</v>
      </c>
      <c r="BZ1568" s="1" t="s">
        <v>181</v>
      </c>
      <c r="CA1568" s="8" t="s">
        <v>17650</v>
      </c>
      <c r="CB1568" s="1" t="s">
        <v>617</v>
      </c>
    </row>
    <row r="1569">
      <c r="A1569" s="1" t="s">
        <v>17651</v>
      </c>
      <c r="B1569" s="1" t="s">
        <v>17641</v>
      </c>
      <c r="C1569" s="1" t="s">
        <v>17652</v>
      </c>
      <c r="D1569" s="1" t="s">
        <v>126</v>
      </c>
      <c r="E1569" s="1" t="s">
        <v>128</v>
      </c>
      <c r="F1569" s="5" t="s">
        <v>150</v>
      </c>
      <c r="G1569" s="1" t="s">
        <v>6173</v>
      </c>
      <c r="H1569" s="1" t="s">
        <v>17653</v>
      </c>
      <c r="I1569" s="5" t="s">
        <v>150</v>
      </c>
      <c r="M1569" s="5" t="s">
        <v>150</v>
      </c>
      <c r="N1569" s="5" t="s">
        <v>17654</v>
      </c>
      <c r="O1569" s="5" t="s">
        <v>1844</v>
      </c>
      <c r="P1569" s="5" t="s">
        <v>174</v>
      </c>
      <c r="Q1569" s="5" t="s">
        <v>150</v>
      </c>
      <c r="R1569" s="5" t="s">
        <v>155</v>
      </c>
      <c r="S1569" s="5" t="s">
        <v>174</v>
      </c>
      <c r="T1569" s="5" t="s">
        <v>158</v>
      </c>
      <c r="U1569" s="5" t="s">
        <v>882</v>
      </c>
      <c r="V1569" s="5" t="s">
        <v>158</v>
      </c>
      <c r="W1569" s="5" t="s">
        <v>1496</v>
      </c>
      <c r="AB1569" s="5" t="s">
        <v>150</v>
      </c>
      <c r="AC1569" s="1" t="s">
        <v>162</v>
      </c>
      <c r="AD1569" s="1" t="s">
        <v>162</v>
      </c>
      <c r="AE1569" s="1" t="s">
        <v>162</v>
      </c>
      <c r="AF1569" s="1" t="s">
        <v>162</v>
      </c>
      <c r="AG1569" s="1" t="s">
        <v>162</v>
      </c>
      <c r="AH1569" s="1" t="s">
        <v>162</v>
      </c>
      <c r="AI1569" s="1" t="s">
        <v>162</v>
      </c>
      <c r="AJ1569" s="1" t="s">
        <v>162</v>
      </c>
      <c r="AK1569" s="1" t="s">
        <v>162</v>
      </c>
      <c r="AL1569" s="1" t="s">
        <v>162</v>
      </c>
      <c r="AM1569" s="1" t="s">
        <v>162</v>
      </c>
      <c r="AN1569" s="1" t="s">
        <v>162</v>
      </c>
      <c r="AO1569" s="1" t="s">
        <v>162</v>
      </c>
      <c r="AP1569" s="1" t="s">
        <v>162</v>
      </c>
      <c r="AQ1569" s="1" t="s">
        <v>162</v>
      </c>
      <c r="AR1569" s="1" t="s">
        <v>162</v>
      </c>
      <c r="AS1569" s="1" t="s">
        <v>162</v>
      </c>
      <c r="AT1569" s="1" t="s">
        <v>162</v>
      </c>
      <c r="AU1569" s="1" t="s">
        <v>162</v>
      </c>
      <c r="AV1569" s="1" t="s">
        <v>162</v>
      </c>
      <c r="AW1569" s="1" t="s">
        <v>162</v>
      </c>
      <c r="AX1569" s="1" t="s">
        <v>162</v>
      </c>
      <c r="AY1569" s="1" t="s">
        <v>162</v>
      </c>
      <c r="AZ1569" s="1" t="s">
        <v>162</v>
      </c>
      <c r="BA1569" s="1" t="s">
        <v>162</v>
      </c>
      <c r="BB1569" s="1" t="s">
        <v>162</v>
      </c>
      <c r="BC1569" s="1" t="s">
        <v>162</v>
      </c>
      <c r="BD1569" s="1" t="s">
        <v>162</v>
      </c>
      <c r="BE1569" s="1" t="s">
        <v>162</v>
      </c>
      <c r="BS1569" s="1" t="s">
        <v>6175</v>
      </c>
      <c r="BT1569" s="5" t="s">
        <v>1844</v>
      </c>
      <c r="BW1569" s="1" t="s">
        <v>893</v>
      </c>
      <c r="BZ1569" s="1" t="s">
        <v>181</v>
      </c>
      <c r="CA1569" s="8" t="s">
        <v>17658</v>
      </c>
      <c r="CB1569" s="1" t="s">
        <v>617</v>
      </c>
    </row>
    <row r="1570">
      <c r="A1570" s="1" t="s">
        <v>5308</v>
      </c>
      <c r="B1570" s="1" t="s">
        <v>17659</v>
      </c>
      <c r="C1570" s="1" t="s">
        <v>17660</v>
      </c>
      <c r="D1570" s="1" t="s">
        <v>126</v>
      </c>
      <c r="E1570" s="1" t="s">
        <v>128</v>
      </c>
      <c r="F1570" s="5" t="s">
        <v>174</v>
      </c>
      <c r="G1570" s="1" t="s">
        <v>5311</v>
      </c>
      <c r="H1570" s="1" t="s">
        <v>5312</v>
      </c>
      <c r="I1570" s="5" t="s">
        <v>150</v>
      </c>
      <c r="M1570" s="5" t="s">
        <v>174</v>
      </c>
      <c r="N1570" s="5" t="s">
        <v>17661</v>
      </c>
      <c r="O1570" s="5" t="s">
        <v>1470</v>
      </c>
      <c r="P1570" s="5" t="s">
        <v>156</v>
      </c>
      <c r="Q1570" s="5" t="s">
        <v>174</v>
      </c>
      <c r="R1570" s="5" t="s">
        <v>155</v>
      </c>
      <c r="S1570" s="5" t="s">
        <v>155</v>
      </c>
      <c r="T1570" s="5" t="s">
        <v>158</v>
      </c>
      <c r="U1570" s="5" t="s">
        <v>158</v>
      </c>
      <c r="V1570" s="5" t="s">
        <v>1048</v>
      </c>
      <c r="W1570" s="5" t="s">
        <v>257</v>
      </c>
      <c r="AB1570" s="5" t="s">
        <v>216</v>
      </c>
      <c r="AC1570" s="1" t="s">
        <v>162</v>
      </c>
      <c r="AD1570" s="1" t="s">
        <v>162</v>
      </c>
      <c r="AE1570" s="1" t="s">
        <v>162</v>
      </c>
      <c r="AF1570" s="1" t="s">
        <v>162</v>
      </c>
      <c r="AG1570" s="1" t="s">
        <v>162</v>
      </c>
      <c r="AH1570" s="1" t="s">
        <v>162</v>
      </c>
      <c r="AI1570" s="1" t="s">
        <v>259</v>
      </c>
      <c r="AJ1570" s="1" t="s">
        <v>162</v>
      </c>
      <c r="AK1570" s="1" t="s">
        <v>162</v>
      </c>
      <c r="AL1570" s="1" t="s">
        <v>162</v>
      </c>
      <c r="AM1570" s="1" t="s">
        <v>162</v>
      </c>
      <c r="AN1570" s="1" t="s">
        <v>162</v>
      </c>
      <c r="AO1570" s="1" t="s">
        <v>162</v>
      </c>
      <c r="AP1570" s="1" t="s">
        <v>162</v>
      </c>
      <c r="AQ1570" s="1" t="s">
        <v>162</v>
      </c>
      <c r="AR1570" s="1" t="s">
        <v>162</v>
      </c>
      <c r="AS1570" s="1" t="s">
        <v>162</v>
      </c>
      <c r="AT1570" s="1" t="s">
        <v>162</v>
      </c>
      <c r="AU1570" s="1" t="s">
        <v>162</v>
      </c>
      <c r="AV1570" s="1" t="s">
        <v>162</v>
      </c>
      <c r="AW1570" s="1" t="s">
        <v>162</v>
      </c>
      <c r="AX1570" s="1" t="s">
        <v>162</v>
      </c>
      <c r="AY1570" s="1" t="s">
        <v>162</v>
      </c>
      <c r="AZ1570" s="1" t="s">
        <v>259</v>
      </c>
      <c r="BA1570" s="1" t="s">
        <v>162</v>
      </c>
      <c r="BB1570" s="1" t="s">
        <v>259</v>
      </c>
      <c r="BC1570" s="1" t="s">
        <v>162</v>
      </c>
      <c r="BD1570" s="1" t="s">
        <v>162</v>
      </c>
      <c r="BE1570" s="1" t="s">
        <v>162</v>
      </c>
      <c r="BF1570" s="5" t="s">
        <v>264</v>
      </c>
      <c r="BG1570" s="5" t="s">
        <v>2915</v>
      </c>
      <c r="BJ1570" s="5" t="s">
        <v>12709</v>
      </c>
      <c r="BK1570" s="5" t="s">
        <v>2915</v>
      </c>
      <c r="BS1570" s="1" t="s">
        <v>6130</v>
      </c>
      <c r="BT1570" s="5" t="s">
        <v>1470</v>
      </c>
      <c r="BU1570" s="1" t="s">
        <v>240</v>
      </c>
      <c r="BZ1570" s="1" t="s">
        <v>181</v>
      </c>
      <c r="CA1570" s="8" t="s">
        <v>15065</v>
      </c>
      <c r="CB1570" s="1" t="s">
        <v>617</v>
      </c>
    </row>
    <row r="1571">
      <c r="A1571" s="1" t="s">
        <v>4581</v>
      </c>
      <c r="B1571" s="1" t="s">
        <v>17671</v>
      </c>
      <c r="C1571" s="1" t="s">
        <v>17673</v>
      </c>
      <c r="D1571" s="1" t="s">
        <v>126</v>
      </c>
      <c r="E1571" s="1" t="s">
        <v>128</v>
      </c>
      <c r="F1571" s="5" t="s">
        <v>156</v>
      </c>
      <c r="G1571" s="1" t="s">
        <v>4585</v>
      </c>
      <c r="H1571" s="1" t="s">
        <v>4586</v>
      </c>
      <c r="I1571" s="5" t="s">
        <v>150</v>
      </c>
      <c r="M1571" s="5" t="s">
        <v>174</v>
      </c>
      <c r="N1571" s="5" t="s">
        <v>17676</v>
      </c>
      <c r="O1571" s="5" t="s">
        <v>150</v>
      </c>
      <c r="P1571" s="5" t="s">
        <v>150</v>
      </c>
      <c r="Q1571" s="5" t="s">
        <v>155</v>
      </c>
      <c r="BS1571" s="1" t="s">
        <v>4549</v>
      </c>
      <c r="BT1571" s="5" t="s">
        <v>150</v>
      </c>
      <c r="BZ1571" s="1" t="s">
        <v>181</v>
      </c>
      <c r="CA1571" s="8" t="s">
        <v>17678</v>
      </c>
      <c r="CB1571" s="1" t="s">
        <v>617</v>
      </c>
    </row>
    <row r="1572">
      <c r="A1572" s="1" t="s">
        <v>4570</v>
      </c>
      <c r="B1572" s="1" t="s">
        <v>17673</v>
      </c>
      <c r="C1572" s="1" t="s">
        <v>17679</v>
      </c>
      <c r="D1572" s="1" t="s">
        <v>126</v>
      </c>
      <c r="E1572" s="1" t="s">
        <v>128</v>
      </c>
      <c r="F1572" s="5" t="s">
        <v>155</v>
      </c>
      <c r="G1572" s="1" t="s">
        <v>4573</v>
      </c>
      <c r="H1572" s="1" t="s">
        <v>4574</v>
      </c>
      <c r="I1572" s="5" t="s">
        <v>150</v>
      </c>
      <c r="M1572" s="5" t="s">
        <v>150</v>
      </c>
      <c r="N1572" s="5" t="s">
        <v>17681</v>
      </c>
      <c r="O1572" s="5" t="s">
        <v>423</v>
      </c>
      <c r="P1572" s="5" t="s">
        <v>150</v>
      </c>
      <c r="Q1572" s="5" t="s">
        <v>155</v>
      </c>
      <c r="R1572" s="5" t="s">
        <v>174</v>
      </c>
      <c r="S1572" s="5" t="s">
        <v>150</v>
      </c>
      <c r="T1572" s="5" t="s">
        <v>158</v>
      </c>
      <c r="U1572" s="5" t="s">
        <v>158</v>
      </c>
      <c r="V1572" s="5" t="s">
        <v>158</v>
      </c>
      <c r="W1572" s="5" t="s">
        <v>257</v>
      </c>
      <c r="AB1572" s="5" t="s">
        <v>216</v>
      </c>
      <c r="AC1572" s="1" t="s">
        <v>162</v>
      </c>
      <c r="AD1572" s="1" t="s">
        <v>162</v>
      </c>
      <c r="AE1572" s="1" t="s">
        <v>162</v>
      </c>
      <c r="AF1572" s="1" t="s">
        <v>162</v>
      </c>
      <c r="AG1572" s="1" t="s">
        <v>162</v>
      </c>
      <c r="AH1572" s="1" t="s">
        <v>162</v>
      </c>
      <c r="AI1572" s="1" t="s">
        <v>162</v>
      </c>
      <c r="AJ1572" s="1" t="s">
        <v>162</v>
      </c>
      <c r="AK1572" s="1" t="s">
        <v>162</v>
      </c>
      <c r="AL1572" s="1" t="s">
        <v>162</v>
      </c>
      <c r="AM1572" s="1" t="s">
        <v>162</v>
      </c>
      <c r="AN1572" s="1" t="s">
        <v>162</v>
      </c>
      <c r="AO1572" s="1" t="s">
        <v>162</v>
      </c>
      <c r="AP1572" s="1" t="s">
        <v>162</v>
      </c>
      <c r="AQ1572" s="1" t="s">
        <v>162</v>
      </c>
      <c r="AR1572" s="1" t="s">
        <v>162</v>
      </c>
      <c r="AS1572" s="1" t="s">
        <v>162</v>
      </c>
      <c r="AT1572" s="1" t="s">
        <v>162</v>
      </c>
      <c r="AU1572" s="1" t="s">
        <v>162</v>
      </c>
      <c r="AV1572" s="1" t="s">
        <v>162</v>
      </c>
      <c r="AW1572" s="1" t="s">
        <v>162</v>
      </c>
      <c r="AX1572" s="1" t="s">
        <v>162</v>
      </c>
      <c r="AY1572" s="1" t="s">
        <v>162</v>
      </c>
      <c r="AZ1572" s="1" t="s">
        <v>162</v>
      </c>
      <c r="BA1572" s="1" t="s">
        <v>162</v>
      </c>
      <c r="BB1572" s="1" t="s">
        <v>162</v>
      </c>
      <c r="BC1572" s="1" t="s">
        <v>162</v>
      </c>
      <c r="BD1572" s="1" t="s">
        <v>162</v>
      </c>
      <c r="BE1572" s="1" t="s">
        <v>162</v>
      </c>
      <c r="BS1572" s="1" t="s">
        <v>4549</v>
      </c>
      <c r="BT1572" s="5" t="s">
        <v>423</v>
      </c>
      <c r="BU1572" s="1" t="s">
        <v>240</v>
      </c>
      <c r="BZ1572" s="1" t="s">
        <v>181</v>
      </c>
      <c r="CA1572" s="8" t="s">
        <v>17685</v>
      </c>
      <c r="CB1572" s="1" t="s">
        <v>617</v>
      </c>
    </row>
    <row r="1573">
      <c r="A1573" s="1" t="s">
        <v>4553</v>
      </c>
      <c r="B1573" s="1" t="s">
        <v>17679</v>
      </c>
      <c r="C1573" s="1" t="s">
        <v>17687</v>
      </c>
      <c r="D1573" s="1" t="s">
        <v>126</v>
      </c>
      <c r="E1573" s="1" t="s">
        <v>128</v>
      </c>
      <c r="F1573" s="5" t="s">
        <v>174</v>
      </c>
      <c r="G1573" s="1" t="s">
        <v>4556</v>
      </c>
      <c r="H1573" s="1" t="s">
        <v>4558</v>
      </c>
      <c r="I1573" s="5" t="s">
        <v>150</v>
      </c>
      <c r="M1573" s="5" t="s">
        <v>174</v>
      </c>
      <c r="N1573" s="5" t="s">
        <v>17688</v>
      </c>
      <c r="O1573" s="5" t="s">
        <v>2539</v>
      </c>
      <c r="P1573" s="5" t="s">
        <v>174</v>
      </c>
      <c r="Q1573" s="5" t="s">
        <v>174</v>
      </c>
      <c r="R1573" s="5" t="s">
        <v>155</v>
      </c>
      <c r="S1573" s="5" t="s">
        <v>156</v>
      </c>
      <c r="T1573" s="5" t="s">
        <v>16914</v>
      </c>
      <c r="U1573" s="5" t="s">
        <v>158</v>
      </c>
      <c r="V1573" s="5" t="s">
        <v>158</v>
      </c>
      <c r="W1573" s="5" t="s">
        <v>360</v>
      </c>
      <c r="AB1573" s="5" t="s">
        <v>155</v>
      </c>
      <c r="AC1573" s="1" t="s">
        <v>162</v>
      </c>
      <c r="AD1573" s="1" t="s">
        <v>162</v>
      </c>
      <c r="AE1573" s="1" t="s">
        <v>162</v>
      </c>
      <c r="AF1573" s="1" t="s">
        <v>162</v>
      </c>
      <c r="AG1573" s="1" t="s">
        <v>162</v>
      </c>
      <c r="AH1573" s="1" t="s">
        <v>162</v>
      </c>
      <c r="AI1573" s="1" t="s">
        <v>162</v>
      </c>
      <c r="AJ1573" s="1" t="s">
        <v>162</v>
      </c>
      <c r="AK1573" s="1" t="s">
        <v>162</v>
      </c>
      <c r="AL1573" s="1" t="s">
        <v>162</v>
      </c>
      <c r="AM1573" s="1" t="s">
        <v>162</v>
      </c>
      <c r="AN1573" s="1" t="s">
        <v>162</v>
      </c>
      <c r="AO1573" s="1" t="s">
        <v>162</v>
      </c>
      <c r="AP1573" s="1" t="s">
        <v>162</v>
      </c>
      <c r="AQ1573" s="1" t="s">
        <v>162</v>
      </c>
      <c r="AR1573" s="1" t="s">
        <v>162</v>
      </c>
      <c r="AS1573" s="1" t="s">
        <v>162</v>
      </c>
      <c r="AT1573" s="1" t="s">
        <v>162</v>
      </c>
      <c r="AU1573" s="1" t="s">
        <v>162</v>
      </c>
      <c r="AV1573" s="1" t="s">
        <v>162</v>
      </c>
      <c r="AW1573" s="1" t="s">
        <v>162</v>
      </c>
      <c r="AX1573" s="1" t="s">
        <v>162</v>
      </c>
      <c r="AY1573" s="1" t="s">
        <v>162</v>
      </c>
      <c r="AZ1573" s="1" t="s">
        <v>162</v>
      </c>
      <c r="BA1573" s="1" t="s">
        <v>162</v>
      </c>
      <c r="BB1573" s="1" t="s">
        <v>162</v>
      </c>
      <c r="BC1573" s="1" t="s">
        <v>162</v>
      </c>
      <c r="BD1573" s="1" t="s">
        <v>162</v>
      </c>
      <c r="BE1573" s="1" t="s">
        <v>162</v>
      </c>
      <c r="BS1573" s="1" t="s">
        <v>4549</v>
      </c>
      <c r="BT1573" s="5" t="s">
        <v>2539</v>
      </c>
      <c r="BU1573" s="1" t="s">
        <v>184</v>
      </c>
      <c r="BZ1573" s="1" t="s">
        <v>181</v>
      </c>
      <c r="CA1573" s="8" t="s">
        <v>17692</v>
      </c>
      <c r="CB1573" s="1" t="s">
        <v>617</v>
      </c>
    </row>
    <row r="1574">
      <c r="A1574" s="1" t="s">
        <v>4536</v>
      </c>
      <c r="B1574" s="1" t="s">
        <v>17687</v>
      </c>
      <c r="C1574" s="1" t="s">
        <v>17695</v>
      </c>
      <c r="D1574" s="1" t="s">
        <v>126</v>
      </c>
      <c r="E1574" s="1" t="s">
        <v>128</v>
      </c>
      <c r="F1574" s="5" t="s">
        <v>150</v>
      </c>
      <c r="G1574" s="1" t="s">
        <v>4540</v>
      </c>
      <c r="H1574" s="1" t="s">
        <v>4541</v>
      </c>
      <c r="I1574" s="5" t="s">
        <v>150</v>
      </c>
      <c r="M1574" s="5" t="s">
        <v>150</v>
      </c>
      <c r="N1574" s="5" t="s">
        <v>17696</v>
      </c>
      <c r="O1574" s="5" t="s">
        <v>1643</v>
      </c>
      <c r="P1574" s="5" t="s">
        <v>174</v>
      </c>
      <c r="Q1574" s="5" t="s">
        <v>150</v>
      </c>
      <c r="R1574" s="5" t="s">
        <v>155</v>
      </c>
      <c r="S1574" s="5" t="s">
        <v>156</v>
      </c>
      <c r="T1574" s="5" t="s">
        <v>896</v>
      </c>
      <c r="U1574" s="5" t="s">
        <v>158</v>
      </c>
      <c r="V1574" s="5" t="s">
        <v>158</v>
      </c>
      <c r="W1574" s="5" t="s">
        <v>810</v>
      </c>
      <c r="AB1574" s="5" t="s">
        <v>150</v>
      </c>
      <c r="AC1574" s="1" t="s">
        <v>162</v>
      </c>
      <c r="AD1574" s="1" t="s">
        <v>162</v>
      </c>
      <c r="AE1574" s="1" t="s">
        <v>162</v>
      </c>
      <c r="AF1574" s="1" t="s">
        <v>162</v>
      </c>
      <c r="AG1574" s="1" t="s">
        <v>162</v>
      </c>
      <c r="AH1574" s="1" t="s">
        <v>162</v>
      </c>
      <c r="AI1574" s="1" t="s">
        <v>162</v>
      </c>
      <c r="AJ1574" s="1" t="s">
        <v>162</v>
      </c>
      <c r="AK1574" s="1" t="s">
        <v>162</v>
      </c>
      <c r="AL1574" s="1" t="s">
        <v>162</v>
      </c>
      <c r="AM1574" s="1" t="s">
        <v>162</v>
      </c>
      <c r="AN1574" s="1" t="s">
        <v>162</v>
      </c>
      <c r="AO1574" s="1" t="s">
        <v>162</v>
      </c>
      <c r="AP1574" s="1" t="s">
        <v>162</v>
      </c>
      <c r="AQ1574" s="1" t="s">
        <v>162</v>
      </c>
      <c r="AR1574" s="1" t="s">
        <v>162</v>
      </c>
      <c r="AS1574" s="1" t="s">
        <v>162</v>
      </c>
      <c r="AT1574" s="1" t="s">
        <v>162</v>
      </c>
      <c r="AU1574" s="1" t="s">
        <v>162</v>
      </c>
      <c r="AV1574" s="1" t="s">
        <v>162</v>
      </c>
      <c r="AW1574" s="1" t="s">
        <v>162</v>
      </c>
      <c r="AX1574" s="1" t="s">
        <v>162</v>
      </c>
      <c r="AY1574" s="1" t="s">
        <v>162</v>
      </c>
      <c r="AZ1574" s="1" t="s">
        <v>162</v>
      </c>
      <c r="BA1574" s="1" t="s">
        <v>162</v>
      </c>
      <c r="BB1574" s="1" t="s">
        <v>162</v>
      </c>
      <c r="BC1574" s="1" t="s">
        <v>162</v>
      </c>
      <c r="BD1574" s="1" t="s">
        <v>162</v>
      </c>
      <c r="BE1574" s="1" t="s">
        <v>162</v>
      </c>
      <c r="BS1574" s="1" t="s">
        <v>4549</v>
      </c>
      <c r="BT1574" s="5" t="s">
        <v>1643</v>
      </c>
      <c r="BY1574" s="1" t="s">
        <v>1203</v>
      </c>
      <c r="BZ1574" s="1" t="s">
        <v>181</v>
      </c>
      <c r="CA1574" s="8" t="s">
        <v>17700</v>
      </c>
      <c r="CB1574" s="1" t="s">
        <v>617</v>
      </c>
    </row>
    <row r="1575">
      <c r="A1575" s="1" t="s">
        <v>14720</v>
      </c>
      <c r="B1575" s="1" t="s">
        <v>5996</v>
      </c>
      <c r="C1575" s="1" t="s">
        <v>17701</v>
      </c>
      <c r="D1575" s="1" t="s">
        <v>126</v>
      </c>
      <c r="E1575" s="1" t="s">
        <v>128</v>
      </c>
      <c r="F1575" s="5" t="s">
        <v>174</v>
      </c>
      <c r="G1575" s="1" t="s">
        <v>14723</v>
      </c>
      <c r="H1575" s="1" t="s">
        <v>14724</v>
      </c>
      <c r="I1575" s="5" t="s">
        <v>150</v>
      </c>
      <c r="M1575" s="5" t="s">
        <v>174</v>
      </c>
      <c r="N1575" s="5" t="s">
        <v>17702</v>
      </c>
      <c r="O1575" s="5" t="s">
        <v>203</v>
      </c>
      <c r="P1575" s="5" t="s">
        <v>174</v>
      </c>
      <c r="Q1575" s="5" t="s">
        <v>174</v>
      </c>
      <c r="R1575" s="5" t="s">
        <v>155</v>
      </c>
      <c r="S1575" s="5" t="s">
        <v>156</v>
      </c>
      <c r="T1575" s="5" t="s">
        <v>158</v>
      </c>
      <c r="U1575" s="5" t="s">
        <v>158</v>
      </c>
      <c r="V1575" s="5" t="s">
        <v>158</v>
      </c>
      <c r="W1575" s="5" t="s">
        <v>257</v>
      </c>
      <c r="AB1575" s="5" t="s">
        <v>216</v>
      </c>
      <c r="AC1575" s="1" t="s">
        <v>162</v>
      </c>
      <c r="AD1575" s="1" t="s">
        <v>162</v>
      </c>
      <c r="AE1575" s="1" t="s">
        <v>162</v>
      </c>
      <c r="AF1575" s="1" t="s">
        <v>162</v>
      </c>
      <c r="AG1575" s="1" t="s">
        <v>162</v>
      </c>
      <c r="AH1575" s="1" t="s">
        <v>162</v>
      </c>
      <c r="AI1575" s="1" t="s">
        <v>162</v>
      </c>
      <c r="AJ1575" s="1" t="s">
        <v>162</v>
      </c>
      <c r="AK1575" s="1" t="s">
        <v>162</v>
      </c>
      <c r="AL1575" s="1" t="s">
        <v>162</v>
      </c>
      <c r="AM1575" s="1" t="s">
        <v>162</v>
      </c>
      <c r="AN1575" s="1" t="s">
        <v>162</v>
      </c>
      <c r="AO1575" s="1" t="s">
        <v>162</v>
      </c>
      <c r="AP1575" s="1" t="s">
        <v>162</v>
      </c>
      <c r="AQ1575" s="1" t="s">
        <v>162</v>
      </c>
      <c r="AR1575" s="1" t="s">
        <v>162</v>
      </c>
      <c r="AS1575" s="1" t="s">
        <v>162</v>
      </c>
      <c r="AT1575" s="1" t="s">
        <v>162</v>
      </c>
      <c r="AU1575" s="1" t="s">
        <v>162</v>
      </c>
      <c r="AV1575" s="1" t="s">
        <v>162</v>
      </c>
      <c r="AW1575" s="1" t="s">
        <v>162</v>
      </c>
      <c r="AX1575" s="1" t="s">
        <v>162</v>
      </c>
      <c r="AY1575" s="1" t="s">
        <v>162</v>
      </c>
      <c r="AZ1575" s="1" t="s">
        <v>162</v>
      </c>
      <c r="BA1575" s="1" t="s">
        <v>162</v>
      </c>
      <c r="BB1575" s="1" t="s">
        <v>162</v>
      </c>
      <c r="BC1575" s="1" t="s">
        <v>162</v>
      </c>
      <c r="BD1575" s="1" t="s">
        <v>162</v>
      </c>
      <c r="BE1575" s="1" t="s">
        <v>162</v>
      </c>
      <c r="BS1575" s="1" t="s">
        <v>6004</v>
      </c>
      <c r="BT1575" s="5" t="s">
        <v>203</v>
      </c>
      <c r="BU1575" s="1" t="s">
        <v>240</v>
      </c>
      <c r="BZ1575" s="1" t="s">
        <v>181</v>
      </c>
      <c r="CA1575" s="8" t="s">
        <v>17704</v>
      </c>
      <c r="CB1575" s="1" t="s">
        <v>617</v>
      </c>
    </row>
    <row r="1576">
      <c r="A1576" s="1" t="s">
        <v>14743</v>
      </c>
      <c r="B1576" s="1" t="s">
        <v>17705</v>
      </c>
      <c r="C1576" s="1" t="s">
        <v>17706</v>
      </c>
      <c r="D1576" s="1" t="s">
        <v>126</v>
      </c>
      <c r="E1576" s="1" t="s">
        <v>128</v>
      </c>
      <c r="F1576" s="5" t="s">
        <v>156</v>
      </c>
      <c r="G1576" s="1" t="s">
        <v>14745</v>
      </c>
      <c r="H1576" s="1" t="s">
        <v>14746</v>
      </c>
      <c r="I1576" s="5" t="s">
        <v>150</v>
      </c>
      <c r="M1576" s="5" t="s">
        <v>150</v>
      </c>
      <c r="N1576" s="5" t="s">
        <v>17707</v>
      </c>
      <c r="O1576" s="5" t="s">
        <v>161</v>
      </c>
      <c r="P1576" s="5" t="s">
        <v>150</v>
      </c>
      <c r="Q1576" s="5" t="s">
        <v>155</v>
      </c>
      <c r="R1576" s="5" t="s">
        <v>150</v>
      </c>
      <c r="BS1576" s="1" t="s">
        <v>6004</v>
      </c>
      <c r="BT1576" s="5" t="s">
        <v>161</v>
      </c>
      <c r="BZ1576" s="1" t="s">
        <v>181</v>
      </c>
      <c r="CA1576" s="8" t="s">
        <v>17708</v>
      </c>
      <c r="CB1576" s="1" t="s">
        <v>617</v>
      </c>
    </row>
    <row r="1577">
      <c r="A1577" s="1" t="s">
        <v>14732</v>
      </c>
      <c r="B1577" s="1" t="s">
        <v>17706</v>
      </c>
      <c r="C1577" s="1" t="s">
        <v>17709</v>
      </c>
      <c r="D1577" s="1" t="s">
        <v>126</v>
      </c>
      <c r="E1577" s="1" t="s">
        <v>128</v>
      </c>
      <c r="F1577" s="5" t="s">
        <v>155</v>
      </c>
      <c r="G1577" s="1" t="s">
        <v>14734</v>
      </c>
      <c r="H1577" s="1" t="s">
        <v>14736</v>
      </c>
      <c r="I1577" s="5" t="s">
        <v>150</v>
      </c>
      <c r="M1577" s="5" t="s">
        <v>174</v>
      </c>
      <c r="N1577" s="5" t="s">
        <v>12772</v>
      </c>
      <c r="O1577" s="5" t="s">
        <v>1603</v>
      </c>
      <c r="P1577" s="5" t="s">
        <v>150</v>
      </c>
      <c r="Q1577" s="5" t="s">
        <v>155</v>
      </c>
      <c r="R1577" s="5" t="s">
        <v>174</v>
      </c>
      <c r="S1577" s="5" t="s">
        <v>150</v>
      </c>
      <c r="T1577" s="5" t="s">
        <v>158</v>
      </c>
      <c r="U1577" s="5" t="s">
        <v>158</v>
      </c>
      <c r="V1577" s="5" t="s">
        <v>158</v>
      </c>
      <c r="W1577" s="5" t="s">
        <v>257</v>
      </c>
      <c r="AB1577" s="5" t="s">
        <v>216</v>
      </c>
      <c r="AC1577" s="1" t="s">
        <v>162</v>
      </c>
      <c r="AD1577" s="1" t="s">
        <v>162</v>
      </c>
      <c r="AE1577" s="1" t="s">
        <v>162</v>
      </c>
      <c r="AF1577" s="1" t="s">
        <v>162</v>
      </c>
      <c r="AG1577" s="1" t="s">
        <v>162</v>
      </c>
      <c r="AH1577" s="1" t="s">
        <v>162</v>
      </c>
      <c r="AI1577" s="1" t="s">
        <v>162</v>
      </c>
      <c r="AJ1577" s="1" t="s">
        <v>162</v>
      </c>
      <c r="AK1577" s="1" t="s">
        <v>162</v>
      </c>
      <c r="AL1577" s="1" t="s">
        <v>162</v>
      </c>
      <c r="AM1577" s="1" t="s">
        <v>162</v>
      </c>
      <c r="AN1577" s="1" t="s">
        <v>162</v>
      </c>
      <c r="AO1577" s="1" t="s">
        <v>162</v>
      </c>
      <c r="AP1577" s="1" t="s">
        <v>162</v>
      </c>
      <c r="AQ1577" s="1" t="s">
        <v>162</v>
      </c>
      <c r="AR1577" s="1" t="s">
        <v>162</v>
      </c>
      <c r="AS1577" s="1" t="s">
        <v>162</v>
      </c>
      <c r="AT1577" s="1" t="s">
        <v>162</v>
      </c>
      <c r="AU1577" s="1" t="s">
        <v>162</v>
      </c>
      <c r="AV1577" s="1" t="s">
        <v>162</v>
      </c>
      <c r="AW1577" s="1" t="s">
        <v>162</v>
      </c>
      <c r="AX1577" s="1" t="s">
        <v>162</v>
      </c>
      <c r="AY1577" s="1" t="s">
        <v>259</v>
      </c>
      <c r="AZ1577" s="1" t="s">
        <v>162</v>
      </c>
      <c r="BA1577" s="1" t="s">
        <v>162</v>
      </c>
      <c r="BB1577" s="1" t="s">
        <v>162</v>
      </c>
      <c r="BC1577" s="1" t="s">
        <v>162</v>
      </c>
      <c r="BD1577" s="1" t="s">
        <v>162</v>
      </c>
      <c r="BE1577" s="1" t="s">
        <v>162</v>
      </c>
      <c r="BS1577" s="1" t="s">
        <v>6004</v>
      </c>
      <c r="BT1577" s="5" t="s">
        <v>1603</v>
      </c>
      <c r="BU1577" s="1" t="s">
        <v>240</v>
      </c>
      <c r="BZ1577" s="1" t="s">
        <v>181</v>
      </c>
      <c r="CA1577" s="8" t="s">
        <v>17711</v>
      </c>
      <c r="CB1577" s="1" t="s">
        <v>617</v>
      </c>
    </row>
    <row r="1578">
      <c r="A1578" s="1" t="s">
        <v>14712</v>
      </c>
      <c r="B1578" s="1" t="s">
        <v>17701</v>
      </c>
      <c r="C1578" s="1" t="s">
        <v>17714</v>
      </c>
      <c r="D1578" s="1" t="s">
        <v>126</v>
      </c>
      <c r="E1578" s="1" t="s">
        <v>128</v>
      </c>
      <c r="F1578" s="5" t="s">
        <v>150</v>
      </c>
      <c r="G1578" s="1" t="s">
        <v>6003</v>
      </c>
      <c r="H1578" s="1" t="s">
        <v>14714</v>
      </c>
      <c r="I1578" s="5" t="s">
        <v>150</v>
      </c>
      <c r="M1578" s="5" t="s">
        <v>150</v>
      </c>
      <c r="N1578" s="5" t="s">
        <v>17716</v>
      </c>
      <c r="O1578" s="5" t="s">
        <v>3407</v>
      </c>
      <c r="P1578" s="5" t="s">
        <v>174</v>
      </c>
      <c r="Q1578" s="5" t="s">
        <v>150</v>
      </c>
      <c r="R1578" s="5" t="s">
        <v>155</v>
      </c>
      <c r="S1578" s="5" t="s">
        <v>156</v>
      </c>
      <c r="T1578" s="5" t="s">
        <v>468</v>
      </c>
      <c r="U1578" s="5" t="s">
        <v>158</v>
      </c>
      <c r="V1578" s="5" t="s">
        <v>158</v>
      </c>
      <c r="W1578" s="5" t="s">
        <v>360</v>
      </c>
      <c r="AB1578" s="5" t="s">
        <v>155</v>
      </c>
      <c r="AC1578" s="1" t="s">
        <v>162</v>
      </c>
      <c r="AD1578" s="1" t="s">
        <v>162</v>
      </c>
      <c r="AE1578" s="1" t="s">
        <v>162</v>
      </c>
      <c r="AF1578" s="1" t="s">
        <v>162</v>
      </c>
      <c r="AG1578" s="1" t="s">
        <v>162</v>
      </c>
      <c r="AH1578" s="1" t="s">
        <v>162</v>
      </c>
      <c r="AI1578" s="1" t="s">
        <v>162</v>
      </c>
      <c r="AJ1578" s="1" t="s">
        <v>162</v>
      </c>
      <c r="AK1578" s="1" t="s">
        <v>162</v>
      </c>
      <c r="AL1578" s="1" t="s">
        <v>162</v>
      </c>
      <c r="AM1578" s="1" t="s">
        <v>162</v>
      </c>
      <c r="AN1578" s="1" t="s">
        <v>162</v>
      </c>
      <c r="AO1578" s="1" t="s">
        <v>162</v>
      </c>
      <c r="AP1578" s="1" t="s">
        <v>162</v>
      </c>
      <c r="AQ1578" s="1" t="s">
        <v>162</v>
      </c>
      <c r="AR1578" s="1" t="s">
        <v>162</v>
      </c>
      <c r="AS1578" s="1" t="s">
        <v>162</v>
      </c>
      <c r="AT1578" s="1" t="s">
        <v>162</v>
      </c>
      <c r="AU1578" s="1" t="s">
        <v>162</v>
      </c>
      <c r="AV1578" s="1" t="s">
        <v>162</v>
      </c>
      <c r="AW1578" s="1" t="s">
        <v>162</v>
      </c>
      <c r="AX1578" s="1" t="s">
        <v>162</v>
      </c>
      <c r="AY1578" s="1" t="s">
        <v>162</v>
      </c>
      <c r="AZ1578" s="1" t="s">
        <v>162</v>
      </c>
      <c r="BA1578" s="1" t="s">
        <v>162</v>
      </c>
      <c r="BB1578" s="1" t="s">
        <v>162</v>
      </c>
      <c r="BC1578" s="1" t="s">
        <v>162</v>
      </c>
      <c r="BD1578" s="1" t="s">
        <v>162</v>
      </c>
      <c r="BE1578" s="1" t="s">
        <v>162</v>
      </c>
      <c r="BS1578" s="1" t="s">
        <v>6004</v>
      </c>
      <c r="BT1578" s="5" t="s">
        <v>3407</v>
      </c>
      <c r="BU1578" s="1" t="s">
        <v>184</v>
      </c>
      <c r="BZ1578" s="1" t="s">
        <v>181</v>
      </c>
      <c r="CA1578" s="8" t="s">
        <v>17721</v>
      </c>
      <c r="CB1578" s="1" t="s">
        <v>617</v>
      </c>
    </row>
    <row r="1579">
      <c r="A1579" s="1" t="s">
        <v>4507</v>
      </c>
      <c r="B1579" s="1" t="s">
        <v>17723</v>
      </c>
      <c r="C1579" s="1" t="s">
        <v>17724</v>
      </c>
      <c r="D1579" s="1" t="s">
        <v>126</v>
      </c>
      <c r="E1579" s="1" t="s">
        <v>128</v>
      </c>
      <c r="F1579" s="5" t="s">
        <v>155</v>
      </c>
      <c r="G1579" s="1" t="s">
        <v>17725</v>
      </c>
      <c r="H1579" s="1" t="s">
        <v>4510</v>
      </c>
      <c r="I1579" s="5" t="s">
        <v>150</v>
      </c>
      <c r="M1579" s="5" t="s">
        <v>150</v>
      </c>
      <c r="N1579" s="5" t="s">
        <v>17726</v>
      </c>
      <c r="O1579" s="5" t="s">
        <v>1811</v>
      </c>
      <c r="P1579" s="5" t="s">
        <v>150</v>
      </c>
      <c r="Q1579" s="5" t="s">
        <v>155</v>
      </c>
      <c r="R1579" s="5" t="s">
        <v>174</v>
      </c>
      <c r="S1579" s="5" t="s">
        <v>174</v>
      </c>
      <c r="T1579" s="5" t="s">
        <v>158</v>
      </c>
      <c r="U1579" s="5" t="s">
        <v>158</v>
      </c>
      <c r="V1579" s="5" t="s">
        <v>158</v>
      </c>
      <c r="W1579" s="5" t="s">
        <v>257</v>
      </c>
      <c r="AB1579" s="5" t="s">
        <v>216</v>
      </c>
      <c r="AC1579" s="1" t="s">
        <v>162</v>
      </c>
      <c r="AD1579" s="1" t="s">
        <v>162</v>
      </c>
      <c r="AE1579" s="1" t="s">
        <v>162</v>
      </c>
      <c r="AF1579" s="1" t="s">
        <v>162</v>
      </c>
      <c r="AG1579" s="1" t="s">
        <v>162</v>
      </c>
      <c r="AH1579" s="1" t="s">
        <v>162</v>
      </c>
      <c r="AI1579" s="1" t="s">
        <v>162</v>
      </c>
      <c r="AJ1579" s="1" t="s">
        <v>162</v>
      </c>
      <c r="AK1579" s="1" t="s">
        <v>162</v>
      </c>
      <c r="AL1579" s="1" t="s">
        <v>162</v>
      </c>
      <c r="AM1579" s="1" t="s">
        <v>162</v>
      </c>
      <c r="AN1579" s="1" t="s">
        <v>162</v>
      </c>
      <c r="AO1579" s="1" t="s">
        <v>162</v>
      </c>
      <c r="AP1579" s="1" t="s">
        <v>162</v>
      </c>
      <c r="AQ1579" s="1" t="s">
        <v>162</v>
      </c>
      <c r="AR1579" s="1" t="s">
        <v>162</v>
      </c>
      <c r="AS1579" s="1" t="s">
        <v>162</v>
      </c>
      <c r="AT1579" s="1" t="s">
        <v>162</v>
      </c>
      <c r="AU1579" s="1" t="s">
        <v>162</v>
      </c>
      <c r="AV1579" s="1" t="s">
        <v>162</v>
      </c>
      <c r="AW1579" s="1" t="s">
        <v>162</v>
      </c>
      <c r="AX1579" s="1" t="s">
        <v>162</v>
      </c>
      <c r="AY1579" s="1" t="s">
        <v>162</v>
      </c>
      <c r="AZ1579" s="1" t="s">
        <v>259</v>
      </c>
      <c r="BA1579" s="1" t="s">
        <v>162</v>
      </c>
      <c r="BB1579" s="1" t="s">
        <v>162</v>
      </c>
      <c r="BC1579" s="1" t="s">
        <v>162</v>
      </c>
      <c r="BD1579" s="1" t="s">
        <v>259</v>
      </c>
      <c r="BE1579" s="1" t="s">
        <v>162</v>
      </c>
      <c r="BF1579" s="5" t="s">
        <v>2576</v>
      </c>
      <c r="BG1579" s="5" t="s">
        <v>17728</v>
      </c>
      <c r="BN1579" s="5" t="s">
        <v>1454</v>
      </c>
      <c r="BO1579" s="5" t="s">
        <v>265</v>
      </c>
      <c r="BS1579" s="1" t="s">
        <v>4483</v>
      </c>
      <c r="BT1579" s="5" t="s">
        <v>1811</v>
      </c>
      <c r="BU1579" s="1" t="s">
        <v>240</v>
      </c>
      <c r="BZ1579" s="1" t="s">
        <v>181</v>
      </c>
      <c r="CA1579" s="8" t="s">
        <v>17729</v>
      </c>
      <c r="CB1579" s="1" t="s">
        <v>1009</v>
      </c>
    </row>
    <row r="1580">
      <c r="A1580" s="1" t="s">
        <v>4520</v>
      </c>
      <c r="B1580" s="1" t="s">
        <v>17731</v>
      </c>
      <c r="C1580" s="1" t="s">
        <v>17732</v>
      </c>
      <c r="D1580" s="1" t="s">
        <v>126</v>
      </c>
      <c r="E1580" s="1" t="s">
        <v>128</v>
      </c>
      <c r="F1580" s="5" t="s">
        <v>156</v>
      </c>
      <c r="G1580" s="1" t="s">
        <v>4522</v>
      </c>
      <c r="H1580" s="1" t="s">
        <v>4523</v>
      </c>
      <c r="I1580" s="5" t="s">
        <v>150</v>
      </c>
      <c r="M1580" s="5" t="s">
        <v>150</v>
      </c>
      <c r="N1580" s="5" t="s">
        <v>17733</v>
      </c>
      <c r="O1580" s="5" t="s">
        <v>1287</v>
      </c>
      <c r="P1580" s="5" t="s">
        <v>150</v>
      </c>
      <c r="Q1580" s="5" t="s">
        <v>155</v>
      </c>
      <c r="R1580" s="5" t="s">
        <v>174</v>
      </c>
      <c r="S1580" s="5" t="s">
        <v>150</v>
      </c>
      <c r="T1580" s="5" t="s">
        <v>158</v>
      </c>
      <c r="U1580" s="5" t="s">
        <v>158</v>
      </c>
      <c r="V1580" s="5" t="s">
        <v>158</v>
      </c>
      <c r="W1580" s="5" t="s">
        <v>257</v>
      </c>
      <c r="AB1580" s="5" t="s">
        <v>216</v>
      </c>
      <c r="AC1580" s="1" t="s">
        <v>162</v>
      </c>
      <c r="AD1580" s="1" t="s">
        <v>162</v>
      </c>
      <c r="AE1580" s="1" t="s">
        <v>162</v>
      </c>
      <c r="AF1580" s="1" t="s">
        <v>162</v>
      </c>
      <c r="AG1580" s="1" t="s">
        <v>162</v>
      </c>
      <c r="AH1580" s="1" t="s">
        <v>162</v>
      </c>
      <c r="AI1580" s="1" t="s">
        <v>162</v>
      </c>
      <c r="AJ1580" s="1" t="s">
        <v>162</v>
      </c>
      <c r="AK1580" s="1" t="s">
        <v>162</v>
      </c>
      <c r="AL1580" s="1" t="s">
        <v>162</v>
      </c>
      <c r="AM1580" s="1" t="s">
        <v>162</v>
      </c>
      <c r="AN1580" s="1" t="s">
        <v>162</v>
      </c>
      <c r="AO1580" s="1" t="s">
        <v>162</v>
      </c>
      <c r="AP1580" s="1" t="s">
        <v>162</v>
      </c>
      <c r="AQ1580" s="1" t="s">
        <v>162</v>
      </c>
      <c r="AR1580" s="1" t="s">
        <v>162</v>
      </c>
      <c r="AS1580" s="1" t="s">
        <v>162</v>
      </c>
      <c r="AT1580" s="1" t="s">
        <v>162</v>
      </c>
      <c r="AU1580" s="1" t="s">
        <v>162</v>
      </c>
      <c r="AV1580" s="1" t="s">
        <v>162</v>
      </c>
      <c r="AW1580" s="1" t="s">
        <v>162</v>
      </c>
      <c r="AX1580" s="1" t="s">
        <v>162</v>
      </c>
      <c r="AY1580" s="1" t="s">
        <v>162</v>
      </c>
      <c r="AZ1580" s="1" t="s">
        <v>259</v>
      </c>
      <c r="BA1580" s="1" t="s">
        <v>162</v>
      </c>
      <c r="BB1580" s="1" t="s">
        <v>162</v>
      </c>
      <c r="BC1580" s="1" t="s">
        <v>162</v>
      </c>
      <c r="BD1580" s="1" t="s">
        <v>259</v>
      </c>
      <c r="BE1580" s="1" t="s">
        <v>162</v>
      </c>
      <c r="BF1580" s="5" t="s">
        <v>2576</v>
      </c>
      <c r="BG1580" s="5" t="s">
        <v>17728</v>
      </c>
      <c r="BN1580" s="5" t="s">
        <v>1454</v>
      </c>
      <c r="BO1580" s="5" t="s">
        <v>265</v>
      </c>
      <c r="BS1580" s="1" t="s">
        <v>4483</v>
      </c>
      <c r="BT1580" s="5" t="s">
        <v>1287</v>
      </c>
      <c r="BU1580" s="1" t="s">
        <v>240</v>
      </c>
      <c r="BZ1580" s="1" t="s">
        <v>181</v>
      </c>
      <c r="CA1580" s="8" t="s">
        <v>17736</v>
      </c>
      <c r="CB1580" s="1" t="s">
        <v>1009</v>
      </c>
    </row>
    <row r="1581">
      <c r="A1581" s="1" t="s">
        <v>4486</v>
      </c>
      <c r="B1581" s="1" t="s">
        <v>17724</v>
      </c>
      <c r="C1581" s="1" t="s">
        <v>17738</v>
      </c>
      <c r="D1581" s="1" t="s">
        <v>126</v>
      </c>
      <c r="E1581" s="1" t="s">
        <v>128</v>
      </c>
      <c r="F1581" s="5" t="s">
        <v>174</v>
      </c>
      <c r="G1581" s="1" t="s">
        <v>4490</v>
      </c>
      <c r="H1581" s="1" t="s">
        <v>4491</v>
      </c>
      <c r="I1581" s="5" t="s">
        <v>150</v>
      </c>
      <c r="M1581" s="5" t="s">
        <v>174</v>
      </c>
      <c r="N1581" s="5" t="s">
        <v>17740</v>
      </c>
      <c r="O1581" s="5" t="s">
        <v>1273</v>
      </c>
      <c r="P1581" s="5" t="s">
        <v>174</v>
      </c>
      <c r="Q1581" s="5" t="s">
        <v>174</v>
      </c>
      <c r="R1581" s="5" t="s">
        <v>155</v>
      </c>
      <c r="S1581" s="5" t="s">
        <v>155</v>
      </c>
      <c r="T1581" s="5" t="s">
        <v>380</v>
      </c>
      <c r="U1581" s="5" t="s">
        <v>158</v>
      </c>
      <c r="V1581" s="5" t="s">
        <v>158</v>
      </c>
      <c r="W1581" s="5" t="s">
        <v>159</v>
      </c>
      <c r="X1581" s="1" t="s">
        <v>4494</v>
      </c>
      <c r="AB1581" s="5" t="s">
        <v>155</v>
      </c>
      <c r="AC1581" s="1" t="s">
        <v>162</v>
      </c>
      <c r="AD1581" s="1" t="s">
        <v>162</v>
      </c>
      <c r="AE1581" s="1" t="s">
        <v>162</v>
      </c>
      <c r="AF1581" s="1" t="s">
        <v>162</v>
      </c>
      <c r="AG1581" s="1" t="s">
        <v>162</v>
      </c>
      <c r="AH1581" s="1" t="s">
        <v>162</v>
      </c>
      <c r="AI1581" s="1" t="s">
        <v>162</v>
      </c>
      <c r="AJ1581" s="1" t="s">
        <v>162</v>
      </c>
      <c r="AK1581" s="1" t="s">
        <v>162</v>
      </c>
      <c r="AL1581" s="1" t="s">
        <v>162</v>
      </c>
      <c r="AM1581" s="1" t="s">
        <v>162</v>
      </c>
      <c r="AN1581" s="1" t="s">
        <v>162</v>
      </c>
      <c r="AO1581" s="1" t="s">
        <v>162</v>
      </c>
      <c r="AP1581" s="1" t="s">
        <v>162</v>
      </c>
      <c r="AQ1581" s="1" t="s">
        <v>162</v>
      </c>
      <c r="AR1581" s="1" t="s">
        <v>162</v>
      </c>
      <c r="AS1581" s="1" t="s">
        <v>162</v>
      </c>
      <c r="AT1581" s="1" t="s">
        <v>162</v>
      </c>
      <c r="AU1581" s="1" t="s">
        <v>162</v>
      </c>
      <c r="AV1581" s="1" t="s">
        <v>162</v>
      </c>
      <c r="AW1581" s="1" t="s">
        <v>162</v>
      </c>
      <c r="AX1581" s="1" t="s">
        <v>162</v>
      </c>
      <c r="AY1581" s="1" t="s">
        <v>162</v>
      </c>
      <c r="AZ1581" s="1" t="s">
        <v>259</v>
      </c>
      <c r="BA1581" s="1" t="s">
        <v>259</v>
      </c>
      <c r="BB1581" s="1" t="s">
        <v>162</v>
      </c>
      <c r="BC1581" s="1" t="s">
        <v>162</v>
      </c>
      <c r="BD1581" s="1" t="s">
        <v>162</v>
      </c>
      <c r="BE1581" s="1" t="s">
        <v>162</v>
      </c>
      <c r="BF1581" s="5" t="s">
        <v>2576</v>
      </c>
      <c r="BG1581" s="5" t="s">
        <v>17728</v>
      </c>
      <c r="BH1581" s="5" t="s">
        <v>2576</v>
      </c>
      <c r="BI1581" s="5" t="s">
        <v>17728</v>
      </c>
      <c r="BS1581" s="1" t="s">
        <v>4483</v>
      </c>
      <c r="BT1581" s="5" t="s">
        <v>1273</v>
      </c>
      <c r="BY1581" s="1" t="s">
        <v>180</v>
      </c>
      <c r="BZ1581" s="1" t="s">
        <v>181</v>
      </c>
      <c r="CA1581" s="8" t="s">
        <v>17743</v>
      </c>
      <c r="CB1581" s="1" t="s">
        <v>1009</v>
      </c>
    </row>
    <row r="1582">
      <c r="A1582" s="1" t="s">
        <v>4472</v>
      </c>
      <c r="B1582" s="1" t="s">
        <v>17748</v>
      </c>
      <c r="C1582" s="1" t="s">
        <v>17749</v>
      </c>
      <c r="D1582" s="1" t="s">
        <v>126</v>
      </c>
      <c r="E1582" s="1" t="s">
        <v>128</v>
      </c>
      <c r="F1582" s="5" t="s">
        <v>150</v>
      </c>
      <c r="G1582" s="1" t="s">
        <v>4474</v>
      </c>
      <c r="H1582" s="1" t="s">
        <v>4475</v>
      </c>
      <c r="I1582" s="5" t="s">
        <v>150</v>
      </c>
      <c r="M1582" s="5" t="s">
        <v>150</v>
      </c>
      <c r="N1582" s="5" t="s">
        <v>17120</v>
      </c>
      <c r="O1582" s="5" t="s">
        <v>550</v>
      </c>
      <c r="P1582" s="5" t="s">
        <v>174</v>
      </c>
      <c r="Q1582" s="5" t="s">
        <v>150</v>
      </c>
      <c r="R1582" s="5" t="s">
        <v>155</v>
      </c>
      <c r="S1582" s="5" t="s">
        <v>156</v>
      </c>
      <c r="T1582" s="5" t="s">
        <v>380</v>
      </c>
      <c r="U1582" s="5" t="s">
        <v>158</v>
      </c>
      <c r="V1582" s="5" t="s">
        <v>158</v>
      </c>
      <c r="W1582" s="5" t="s">
        <v>6567</v>
      </c>
      <c r="AB1582" s="5" t="s">
        <v>155</v>
      </c>
      <c r="AC1582" s="1" t="s">
        <v>162</v>
      </c>
      <c r="AD1582" s="1" t="s">
        <v>162</v>
      </c>
      <c r="AE1582" s="1" t="s">
        <v>162</v>
      </c>
      <c r="AF1582" s="1" t="s">
        <v>162</v>
      </c>
      <c r="AG1582" s="1" t="s">
        <v>162</v>
      </c>
      <c r="AH1582" s="1" t="s">
        <v>162</v>
      </c>
      <c r="AI1582" s="1" t="s">
        <v>162</v>
      </c>
      <c r="AJ1582" s="1" t="s">
        <v>162</v>
      </c>
      <c r="AK1582" s="1" t="s">
        <v>162</v>
      </c>
      <c r="AL1582" s="1" t="s">
        <v>162</v>
      </c>
      <c r="AM1582" s="1" t="s">
        <v>162</v>
      </c>
      <c r="AN1582" s="1" t="s">
        <v>162</v>
      </c>
      <c r="AO1582" s="1" t="s">
        <v>162</v>
      </c>
      <c r="AP1582" s="1" t="s">
        <v>162</v>
      </c>
      <c r="AQ1582" s="1" t="s">
        <v>162</v>
      </c>
      <c r="AR1582" s="1" t="s">
        <v>162</v>
      </c>
      <c r="AS1582" s="1" t="s">
        <v>162</v>
      </c>
      <c r="AT1582" s="1" t="s">
        <v>162</v>
      </c>
      <c r="AU1582" s="1" t="s">
        <v>162</v>
      </c>
      <c r="AV1582" s="1" t="s">
        <v>162</v>
      </c>
      <c r="AW1582" s="1" t="s">
        <v>162</v>
      </c>
      <c r="AX1582" s="1" t="s">
        <v>162</v>
      </c>
      <c r="AY1582" s="1" t="s">
        <v>162</v>
      </c>
      <c r="AZ1582" s="1" t="s">
        <v>162</v>
      </c>
      <c r="BA1582" s="1" t="s">
        <v>162</v>
      </c>
      <c r="BB1582" s="1" t="s">
        <v>162</v>
      </c>
      <c r="BC1582" s="1" t="s">
        <v>162</v>
      </c>
      <c r="BD1582" s="1" t="s">
        <v>162</v>
      </c>
      <c r="BE1582" s="1" t="s">
        <v>162</v>
      </c>
      <c r="BS1582" s="1" t="s">
        <v>4483</v>
      </c>
      <c r="BT1582" s="5" t="s">
        <v>550</v>
      </c>
      <c r="BY1582" s="1" t="s">
        <v>1148</v>
      </c>
      <c r="BZ1582" s="1" t="s">
        <v>181</v>
      </c>
      <c r="CA1582" s="8" t="s">
        <v>17751</v>
      </c>
      <c r="CB1582" s="1" t="s">
        <v>1009</v>
      </c>
    </row>
    <row r="1583">
      <c r="A1583" s="1" t="s">
        <v>13500</v>
      </c>
      <c r="B1583" s="1" t="s">
        <v>17753</v>
      </c>
      <c r="C1583" s="1" t="s">
        <v>17754</v>
      </c>
      <c r="D1583" s="1" t="s">
        <v>126</v>
      </c>
      <c r="E1583" s="1" t="s">
        <v>128</v>
      </c>
      <c r="F1583" s="5" t="s">
        <v>156</v>
      </c>
      <c r="G1583" s="1" t="s">
        <v>13502</v>
      </c>
      <c r="H1583" s="1" t="s">
        <v>13503</v>
      </c>
      <c r="I1583" s="5" t="s">
        <v>150</v>
      </c>
      <c r="M1583" s="5" t="s">
        <v>150</v>
      </c>
      <c r="N1583" s="5" t="s">
        <v>17756</v>
      </c>
      <c r="O1583" s="5" t="s">
        <v>2942</v>
      </c>
      <c r="P1583" s="5" t="s">
        <v>150</v>
      </c>
      <c r="Q1583" s="5" t="s">
        <v>155</v>
      </c>
      <c r="R1583" s="5" t="s">
        <v>174</v>
      </c>
      <c r="S1583" s="5" t="s">
        <v>150</v>
      </c>
      <c r="BS1583" s="1" t="s">
        <v>5898</v>
      </c>
      <c r="BT1583" s="5" t="s">
        <v>2942</v>
      </c>
      <c r="BZ1583" s="1" t="s">
        <v>181</v>
      </c>
      <c r="CA1583" s="8" t="s">
        <v>17758</v>
      </c>
      <c r="CB1583" s="1" t="s">
        <v>1009</v>
      </c>
    </row>
    <row r="1584">
      <c r="A1584" s="1" t="s">
        <v>13488</v>
      </c>
      <c r="B1584" s="1" t="s">
        <v>17754</v>
      </c>
      <c r="C1584" s="1" t="s">
        <v>17760</v>
      </c>
      <c r="D1584" s="1" t="s">
        <v>126</v>
      </c>
      <c r="E1584" s="1" t="s">
        <v>128</v>
      </c>
      <c r="F1584" s="5" t="s">
        <v>155</v>
      </c>
      <c r="G1584" s="1" t="s">
        <v>13490</v>
      </c>
      <c r="H1584" s="1" t="s">
        <v>13491</v>
      </c>
      <c r="I1584" s="5" t="s">
        <v>150</v>
      </c>
      <c r="M1584" s="5" t="s">
        <v>174</v>
      </c>
      <c r="N1584" s="5" t="s">
        <v>17761</v>
      </c>
      <c r="O1584" s="5" t="s">
        <v>940</v>
      </c>
      <c r="P1584" s="5" t="s">
        <v>150</v>
      </c>
      <c r="Q1584" s="5" t="s">
        <v>155</v>
      </c>
      <c r="R1584" s="5" t="s">
        <v>174</v>
      </c>
      <c r="S1584" s="5" t="s">
        <v>155</v>
      </c>
      <c r="T1584" s="5" t="s">
        <v>158</v>
      </c>
      <c r="U1584" s="5" t="s">
        <v>158</v>
      </c>
      <c r="V1584" s="5" t="s">
        <v>158</v>
      </c>
      <c r="W1584" s="5" t="s">
        <v>257</v>
      </c>
      <c r="AB1584" s="5" t="s">
        <v>216</v>
      </c>
      <c r="AC1584" s="1" t="s">
        <v>162</v>
      </c>
      <c r="AD1584" s="1" t="s">
        <v>162</v>
      </c>
      <c r="AE1584" s="1" t="s">
        <v>162</v>
      </c>
      <c r="AF1584" s="1" t="s">
        <v>162</v>
      </c>
      <c r="AG1584" s="1" t="s">
        <v>162</v>
      </c>
      <c r="AH1584" s="1" t="s">
        <v>162</v>
      </c>
      <c r="AI1584" s="1" t="s">
        <v>162</v>
      </c>
      <c r="AJ1584" s="1" t="s">
        <v>162</v>
      </c>
      <c r="AK1584" s="1" t="s">
        <v>162</v>
      </c>
      <c r="AL1584" s="1" t="s">
        <v>162</v>
      </c>
      <c r="AM1584" s="1" t="s">
        <v>162</v>
      </c>
      <c r="AN1584" s="1" t="s">
        <v>162</v>
      </c>
      <c r="AO1584" s="1" t="s">
        <v>162</v>
      </c>
      <c r="AP1584" s="1" t="s">
        <v>162</v>
      </c>
      <c r="AQ1584" s="1" t="s">
        <v>162</v>
      </c>
      <c r="AR1584" s="1" t="s">
        <v>162</v>
      </c>
      <c r="AS1584" s="1" t="s">
        <v>162</v>
      </c>
      <c r="AT1584" s="1" t="s">
        <v>162</v>
      </c>
      <c r="AU1584" s="1" t="s">
        <v>162</v>
      </c>
      <c r="AV1584" s="1" t="s">
        <v>162</v>
      </c>
      <c r="AW1584" s="1" t="s">
        <v>162</v>
      </c>
      <c r="AX1584" s="1" t="s">
        <v>162</v>
      </c>
      <c r="AY1584" s="1" t="s">
        <v>162</v>
      </c>
      <c r="AZ1584" s="1" t="s">
        <v>259</v>
      </c>
      <c r="BA1584" s="1" t="s">
        <v>162</v>
      </c>
      <c r="BB1584" s="1" t="s">
        <v>162</v>
      </c>
      <c r="BC1584" s="1" t="s">
        <v>162</v>
      </c>
      <c r="BD1584" s="1" t="s">
        <v>162</v>
      </c>
      <c r="BE1584" s="1" t="s">
        <v>162</v>
      </c>
      <c r="BF1584" s="5" t="s">
        <v>6436</v>
      </c>
      <c r="BG1584" s="5" t="s">
        <v>8276</v>
      </c>
      <c r="BS1584" s="1" t="s">
        <v>5898</v>
      </c>
      <c r="BT1584" s="5" t="s">
        <v>940</v>
      </c>
      <c r="BU1584" s="1" t="s">
        <v>240</v>
      </c>
      <c r="BZ1584" s="1" t="s">
        <v>181</v>
      </c>
      <c r="CA1584" s="8" t="s">
        <v>17764</v>
      </c>
      <c r="CB1584" s="1" t="s">
        <v>1009</v>
      </c>
    </row>
    <row r="1585">
      <c r="A1585" s="1" t="s">
        <v>13471</v>
      </c>
      <c r="B1585" s="1" t="s">
        <v>17760</v>
      </c>
      <c r="C1585" s="1" t="s">
        <v>17769</v>
      </c>
      <c r="D1585" s="1" t="s">
        <v>126</v>
      </c>
      <c r="E1585" s="1" t="s">
        <v>128</v>
      </c>
      <c r="F1585" s="5" t="s">
        <v>174</v>
      </c>
      <c r="G1585" s="1" t="s">
        <v>13474</v>
      </c>
      <c r="H1585" s="1" t="s">
        <v>13475</v>
      </c>
      <c r="I1585" s="5" t="s">
        <v>150</v>
      </c>
      <c r="M1585" s="5" t="s">
        <v>174</v>
      </c>
      <c r="N1585" s="5" t="s">
        <v>17770</v>
      </c>
      <c r="O1585" s="5" t="s">
        <v>448</v>
      </c>
      <c r="P1585" s="5" t="s">
        <v>150</v>
      </c>
      <c r="Q1585" s="5" t="s">
        <v>155</v>
      </c>
      <c r="R1585" s="5" t="s">
        <v>155</v>
      </c>
      <c r="S1585" s="5" t="s">
        <v>156</v>
      </c>
      <c r="T1585" s="5" t="s">
        <v>882</v>
      </c>
      <c r="U1585" s="5" t="s">
        <v>158</v>
      </c>
      <c r="V1585" s="5" t="s">
        <v>158</v>
      </c>
      <c r="W1585" s="5" t="s">
        <v>360</v>
      </c>
      <c r="AB1585" s="5" t="s">
        <v>155</v>
      </c>
      <c r="AC1585" s="1" t="s">
        <v>162</v>
      </c>
      <c r="AD1585" s="1" t="s">
        <v>162</v>
      </c>
      <c r="AE1585" s="1" t="s">
        <v>162</v>
      </c>
      <c r="AF1585" s="1" t="s">
        <v>162</v>
      </c>
      <c r="AG1585" s="1" t="s">
        <v>162</v>
      </c>
      <c r="AH1585" s="1" t="s">
        <v>162</v>
      </c>
      <c r="AI1585" s="1" t="s">
        <v>162</v>
      </c>
      <c r="AJ1585" s="1" t="s">
        <v>162</v>
      </c>
      <c r="AK1585" s="1" t="s">
        <v>162</v>
      </c>
      <c r="AL1585" s="1" t="s">
        <v>162</v>
      </c>
      <c r="AM1585" s="1" t="s">
        <v>162</v>
      </c>
      <c r="AN1585" s="1" t="s">
        <v>162</v>
      </c>
      <c r="AO1585" s="1" t="s">
        <v>162</v>
      </c>
      <c r="AP1585" s="1" t="s">
        <v>162</v>
      </c>
      <c r="AQ1585" s="1" t="s">
        <v>162</v>
      </c>
      <c r="AR1585" s="1" t="s">
        <v>162</v>
      </c>
      <c r="AS1585" s="1" t="s">
        <v>162</v>
      </c>
      <c r="AT1585" s="1" t="s">
        <v>162</v>
      </c>
      <c r="AU1585" s="1" t="s">
        <v>162</v>
      </c>
      <c r="AV1585" s="1" t="s">
        <v>162</v>
      </c>
      <c r="AW1585" s="1" t="s">
        <v>162</v>
      </c>
      <c r="AX1585" s="1" t="s">
        <v>162</v>
      </c>
      <c r="AY1585" s="1" t="s">
        <v>162</v>
      </c>
      <c r="AZ1585" s="1" t="s">
        <v>162</v>
      </c>
      <c r="BA1585" s="1" t="s">
        <v>162</v>
      </c>
      <c r="BB1585" s="1" t="s">
        <v>162</v>
      </c>
      <c r="BC1585" s="1" t="s">
        <v>162</v>
      </c>
      <c r="BD1585" s="1" t="s">
        <v>162</v>
      </c>
      <c r="BE1585" s="1" t="s">
        <v>162</v>
      </c>
      <c r="BS1585" s="1" t="s">
        <v>5898</v>
      </c>
      <c r="BT1585" s="5" t="s">
        <v>448</v>
      </c>
      <c r="BU1585" s="1" t="s">
        <v>184</v>
      </c>
      <c r="BZ1585" s="1" t="s">
        <v>181</v>
      </c>
      <c r="CA1585" s="8" t="s">
        <v>17771</v>
      </c>
      <c r="CB1585" s="1" t="s">
        <v>1009</v>
      </c>
    </row>
    <row r="1586">
      <c r="A1586" s="1" t="s">
        <v>13448</v>
      </c>
      <c r="B1586" s="1" t="s">
        <v>17774</v>
      </c>
      <c r="C1586" s="1" t="s">
        <v>17775</v>
      </c>
      <c r="D1586" s="1" t="s">
        <v>126</v>
      </c>
      <c r="E1586" s="1" t="s">
        <v>128</v>
      </c>
      <c r="F1586" s="5" t="s">
        <v>150</v>
      </c>
      <c r="G1586" s="1" t="s">
        <v>5897</v>
      </c>
      <c r="H1586" s="1" t="s">
        <v>13451</v>
      </c>
      <c r="I1586" s="5" t="s">
        <v>150</v>
      </c>
      <c r="M1586" s="5" t="s">
        <v>150</v>
      </c>
      <c r="N1586" s="5" t="s">
        <v>17778</v>
      </c>
      <c r="O1586" s="5" t="s">
        <v>993</v>
      </c>
      <c r="P1586" s="5" t="s">
        <v>156</v>
      </c>
      <c r="Q1586" s="5" t="s">
        <v>150</v>
      </c>
      <c r="R1586" s="5" t="s">
        <v>155</v>
      </c>
      <c r="S1586" s="5" t="s">
        <v>156</v>
      </c>
      <c r="T1586" s="5" t="s">
        <v>380</v>
      </c>
      <c r="U1586" s="5" t="s">
        <v>158</v>
      </c>
      <c r="V1586" s="5" t="s">
        <v>158</v>
      </c>
      <c r="W1586" s="5" t="s">
        <v>861</v>
      </c>
      <c r="AB1586" s="5" t="s">
        <v>150</v>
      </c>
      <c r="AC1586" s="1" t="s">
        <v>162</v>
      </c>
      <c r="AD1586" s="1" t="s">
        <v>162</v>
      </c>
      <c r="AE1586" s="1" t="s">
        <v>162</v>
      </c>
      <c r="AF1586" s="1" t="s">
        <v>162</v>
      </c>
      <c r="AG1586" s="1" t="s">
        <v>162</v>
      </c>
      <c r="AH1586" s="1" t="s">
        <v>162</v>
      </c>
      <c r="AI1586" s="1" t="s">
        <v>162</v>
      </c>
      <c r="AJ1586" s="1" t="s">
        <v>162</v>
      </c>
      <c r="AK1586" s="1" t="s">
        <v>162</v>
      </c>
      <c r="AL1586" s="1" t="s">
        <v>162</v>
      </c>
      <c r="AM1586" s="1" t="s">
        <v>162</v>
      </c>
      <c r="AN1586" s="1" t="s">
        <v>162</v>
      </c>
      <c r="AO1586" s="1" t="s">
        <v>162</v>
      </c>
      <c r="AP1586" s="1" t="s">
        <v>162</v>
      </c>
      <c r="AQ1586" s="1" t="s">
        <v>162</v>
      </c>
      <c r="AR1586" s="1" t="s">
        <v>162</v>
      </c>
      <c r="AS1586" s="1" t="s">
        <v>162</v>
      </c>
      <c r="AT1586" s="1" t="s">
        <v>162</v>
      </c>
      <c r="AU1586" s="1" t="s">
        <v>162</v>
      </c>
      <c r="AV1586" s="1" t="s">
        <v>162</v>
      </c>
      <c r="AW1586" s="1" t="s">
        <v>162</v>
      </c>
      <c r="AX1586" s="1" t="s">
        <v>162</v>
      </c>
      <c r="AY1586" s="1" t="s">
        <v>162</v>
      </c>
      <c r="AZ1586" s="1" t="s">
        <v>259</v>
      </c>
      <c r="BA1586" s="1" t="s">
        <v>259</v>
      </c>
      <c r="BB1586" s="1" t="s">
        <v>162</v>
      </c>
      <c r="BC1586" s="1" t="s">
        <v>162</v>
      </c>
      <c r="BD1586" s="1" t="s">
        <v>162</v>
      </c>
      <c r="BE1586" s="1" t="s">
        <v>162</v>
      </c>
      <c r="BF1586" s="5" t="s">
        <v>6436</v>
      </c>
      <c r="BG1586" s="5" t="s">
        <v>8276</v>
      </c>
      <c r="BH1586" s="5" t="s">
        <v>6436</v>
      </c>
      <c r="BI1586" s="5" t="s">
        <v>8276</v>
      </c>
      <c r="BS1586" s="1" t="s">
        <v>5898</v>
      </c>
      <c r="BT1586" s="5" t="s">
        <v>993</v>
      </c>
      <c r="BU1586" s="1" t="s">
        <v>768</v>
      </c>
      <c r="BZ1586" s="1" t="s">
        <v>181</v>
      </c>
      <c r="CA1586" s="8" t="s">
        <v>17782</v>
      </c>
      <c r="CB1586" s="1" t="s">
        <v>1009</v>
      </c>
    </row>
    <row r="1587">
      <c r="A1587" s="1" t="s">
        <v>8694</v>
      </c>
      <c r="B1587" s="1" t="s">
        <v>5848</v>
      </c>
      <c r="C1587" s="1" t="s">
        <v>17786</v>
      </c>
      <c r="D1587" s="1" t="s">
        <v>126</v>
      </c>
      <c r="E1587" s="1" t="s">
        <v>128</v>
      </c>
      <c r="F1587" s="5" t="s">
        <v>161</v>
      </c>
      <c r="G1587" s="1" t="s">
        <v>8696</v>
      </c>
      <c r="H1587" s="1" t="s">
        <v>8697</v>
      </c>
      <c r="I1587" s="5" t="s">
        <v>150</v>
      </c>
      <c r="M1587" s="5" t="s">
        <v>174</v>
      </c>
      <c r="N1587" s="5" t="s">
        <v>17789</v>
      </c>
      <c r="O1587" s="5" t="s">
        <v>662</v>
      </c>
      <c r="P1587" s="5" t="s">
        <v>150</v>
      </c>
      <c r="Q1587" s="5" t="s">
        <v>155</v>
      </c>
      <c r="R1587" s="5" t="s">
        <v>174</v>
      </c>
      <c r="S1587" s="5" t="s">
        <v>156</v>
      </c>
      <c r="T1587" s="5" t="s">
        <v>158</v>
      </c>
      <c r="U1587" s="5" t="s">
        <v>158</v>
      </c>
      <c r="V1587" s="5" t="s">
        <v>158</v>
      </c>
      <c r="W1587" s="5" t="s">
        <v>159</v>
      </c>
      <c r="X1587" s="1" t="s">
        <v>591</v>
      </c>
      <c r="AB1587" s="5" t="s">
        <v>216</v>
      </c>
      <c r="AC1587" s="1" t="s">
        <v>162</v>
      </c>
      <c r="AD1587" s="1" t="s">
        <v>162</v>
      </c>
      <c r="AE1587" s="1" t="s">
        <v>162</v>
      </c>
      <c r="AF1587" s="1" t="s">
        <v>162</v>
      </c>
      <c r="AG1587" s="1" t="s">
        <v>162</v>
      </c>
      <c r="AH1587" s="1" t="s">
        <v>162</v>
      </c>
      <c r="AI1587" s="1" t="s">
        <v>162</v>
      </c>
      <c r="AJ1587" s="1" t="s">
        <v>162</v>
      </c>
      <c r="AK1587" s="1" t="s">
        <v>162</v>
      </c>
      <c r="AL1587" s="1" t="s">
        <v>162</v>
      </c>
      <c r="AM1587" s="1" t="s">
        <v>162</v>
      </c>
      <c r="AN1587" s="1" t="s">
        <v>162</v>
      </c>
      <c r="AO1587" s="1" t="s">
        <v>162</v>
      </c>
      <c r="AP1587" s="1" t="s">
        <v>162</v>
      </c>
      <c r="AQ1587" s="1" t="s">
        <v>162</v>
      </c>
      <c r="AR1587" s="1" t="s">
        <v>162</v>
      </c>
      <c r="AS1587" s="1" t="s">
        <v>162</v>
      </c>
      <c r="AT1587" s="1" t="s">
        <v>162</v>
      </c>
      <c r="AU1587" s="1" t="s">
        <v>162</v>
      </c>
      <c r="AV1587" s="1" t="s">
        <v>162</v>
      </c>
      <c r="AW1587" s="1" t="s">
        <v>162</v>
      </c>
      <c r="AX1587" s="1" t="s">
        <v>162</v>
      </c>
      <c r="AY1587" s="1" t="s">
        <v>162</v>
      </c>
      <c r="AZ1587" s="1" t="s">
        <v>162</v>
      </c>
      <c r="BA1587" s="1" t="s">
        <v>162</v>
      </c>
      <c r="BB1587" s="1" t="s">
        <v>162</v>
      </c>
      <c r="BC1587" s="1" t="s">
        <v>162</v>
      </c>
      <c r="BD1587" s="1" t="s">
        <v>162</v>
      </c>
      <c r="BE1587" s="1" t="s">
        <v>162</v>
      </c>
      <c r="BS1587" s="1" t="s">
        <v>3215</v>
      </c>
      <c r="BT1587" s="5" t="s">
        <v>662</v>
      </c>
      <c r="BY1587" s="1" t="s">
        <v>180</v>
      </c>
      <c r="BZ1587" s="1" t="s">
        <v>181</v>
      </c>
      <c r="CA1587" s="8" t="s">
        <v>17794</v>
      </c>
      <c r="CB1587" s="1" t="s">
        <v>196</v>
      </c>
    </row>
    <row r="1588">
      <c r="A1588" s="1" t="s">
        <v>8677</v>
      </c>
      <c r="B1588" s="1" t="s">
        <v>17786</v>
      </c>
      <c r="C1588" s="1" t="s">
        <v>17797</v>
      </c>
      <c r="D1588" s="1" t="s">
        <v>126</v>
      </c>
      <c r="E1588" s="1" t="s">
        <v>128</v>
      </c>
      <c r="F1588" s="5" t="s">
        <v>156</v>
      </c>
      <c r="G1588" s="1" t="s">
        <v>8680</v>
      </c>
      <c r="H1588" s="1" t="s">
        <v>8681</v>
      </c>
      <c r="I1588" s="5" t="s">
        <v>150</v>
      </c>
      <c r="M1588" s="5" t="s">
        <v>150</v>
      </c>
      <c r="N1588" s="5" t="s">
        <v>17799</v>
      </c>
      <c r="O1588" s="5" t="s">
        <v>1376</v>
      </c>
      <c r="P1588" s="5" t="s">
        <v>150</v>
      </c>
      <c r="Q1588" s="5" t="s">
        <v>155</v>
      </c>
      <c r="R1588" s="5" t="s">
        <v>174</v>
      </c>
      <c r="S1588" s="5" t="s">
        <v>156</v>
      </c>
      <c r="T1588" s="5" t="s">
        <v>158</v>
      </c>
      <c r="U1588" s="5" t="s">
        <v>158</v>
      </c>
      <c r="V1588" s="5" t="s">
        <v>158</v>
      </c>
      <c r="W1588" s="5" t="s">
        <v>159</v>
      </c>
      <c r="X1588" s="1" t="s">
        <v>591</v>
      </c>
      <c r="AB1588" s="5" t="s">
        <v>216</v>
      </c>
      <c r="AC1588" s="1" t="s">
        <v>162</v>
      </c>
      <c r="AD1588" s="1" t="s">
        <v>162</v>
      </c>
      <c r="AE1588" s="1" t="s">
        <v>162</v>
      </c>
      <c r="AF1588" s="1" t="s">
        <v>162</v>
      </c>
      <c r="AG1588" s="1" t="s">
        <v>162</v>
      </c>
      <c r="AH1588" s="1" t="s">
        <v>162</v>
      </c>
      <c r="AI1588" s="1" t="s">
        <v>162</v>
      </c>
      <c r="AJ1588" s="1" t="s">
        <v>162</v>
      </c>
      <c r="AK1588" s="1" t="s">
        <v>162</v>
      </c>
      <c r="AL1588" s="1" t="s">
        <v>162</v>
      </c>
      <c r="AM1588" s="1" t="s">
        <v>162</v>
      </c>
      <c r="AN1588" s="1" t="s">
        <v>162</v>
      </c>
      <c r="AO1588" s="1" t="s">
        <v>162</v>
      </c>
      <c r="AP1588" s="1" t="s">
        <v>162</v>
      </c>
      <c r="AQ1588" s="1" t="s">
        <v>162</v>
      </c>
      <c r="AR1588" s="1" t="s">
        <v>162</v>
      </c>
      <c r="AS1588" s="1" t="s">
        <v>162</v>
      </c>
      <c r="AT1588" s="1" t="s">
        <v>162</v>
      </c>
      <c r="AU1588" s="1" t="s">
        <v>162</v>
      </c>
      <c r="AV1588" s="1" t="s">
        <v>162</v>
      </c>
      <c r="AW1588" s="1" t="s">
        <v>162</v>
      </c>
      <c r="AX1588" s="1" t="s">
        <v>162</v>
      </c>
      <c r="AY1588" s="1" t="s">
        <v>162</v>
      </c>
      <c r="AZ1588" s="1" t="s">
        <v>162</v>
      </c>
      <c r="BA1588" s="1" t="s">
        <v>162</v>
      </c>
      <c r="BB1588" s="1" t="s">
        <v>162</v>
      </c>
      <c r="BC1588" s="1" t="s">
        <v>162</v>
      </c>
      <c r="BD1588" s="1" t="s">
        <v>162</v>
      </c>
      <c r="BE1588" s="1" t="s">
        <v>162</v>
      </c>
      <c r="BS1588" s="1" t="s">
        <v>3215</v>
      </c>
      <c r="BT1588" s="5" t="s">
        <v>1376</v>
      </c>
      <c r="BY1588" s="1" t="s">
        <v>180</v>
      </c>
      <c r="BZ1588" s="1" t="s">
        <v>181</v>
      </c>
      <c r="CA1588" s="8" t="s">
        <v>17807</v>
      </c>
      <c r="CB1588" s="1" t="s">
        <v>196</v>
      </c>
    </row>
    <row r="1589">
      <c r="A1589" s="1" t="s">
        <v>8665</v>
      </c>
      <c r="B1589" s="1" t="s">
        <v>17797</v>
      </c>
      <c r="C1589" s="1" t="s">
        <v>17809</v>
      </c>
      <c r="D1589" s="1" t="s">
        <v>126</v>
      </c>
      <c r="E1589" s="1" t="s">
        <v>128</v>
      </c>
      <c r="F1589" s="5" t="s">
        <v>155</v>
      </c>
      <c r="G1589" s="1" t="s">
        <v>8668</v>
      </c>
      <c r="H1589" s="1" t="s">
        <v>8669</v>
      </c>
      <c r="I1589" s="5" t="s">
        <v>150</v>
      </c>
      <c r="M1589" s="5" t="s">
        <v>174</v>
      </c>
      <c r="N1589" s="5" t="s">
        <v>17811</v>
      </c>
      <c r="O1589" s="5" t="s">
        <v>1414</v>
      </c>
      <c r="P1589" s="5" t="s">
        <v>150</v>
      </c>
      <c r="Q1589" s="5" t="s">
        <v>155</v>
      </c>
      <c r="R1589" s="5" t="s">
        <v>155</v>
      </c>
      <c r="S1589" s="5" t="s">
        <v>216</v>
      </c>
      <c r="T1589" s="5" t="s">
        <v>7452</v>
      </c>
      <c r="U1589" s="5" t="s">
        <v>2624</v>
      </c>
      <c r="V1589" s="5" t="s">
        <v>158</v>
      </c>
      <c r="W1589" s="5" t="s">
        <v>2398</v>
      </c>
      <c r="AB1589" s="5" t="s">
        <v>156</v>
      </c>
      <c r="AC1589" s="1" t="s">
        <v>162</v>
      </c>
      <c r="AD1589" s="1" t="s">
        <v>162</v>
      </c>
      <c r="AE1589" s="1" t="s">
        <v>162</v>
      </c>
      <c r="AF1589" s="1" t="s">
        <v>162</v>
      </c>
      <c r="AG1589" s="1" t="s">
        <v>162</v>
      </c>
      <c r="AH1589" s="1" t="s">
        <v>162</v>
      </c>
      <c r="AI1589" s="1" t="s">
        <v>162</v>
      </c>
      <c r="AJ1589" s="1" t="s">
        <v>162</v>
      </c>
      <c r="AK1589" s="1" t="s">
        <v>162</v>
      </c>
      <c r="AL1589" s="1" t="s">
        <v>162</v>
      </c>
      <c r="AM1589" s="1" t="s">
        <v>162</v>
      </c>
      <c r="AN1589" s="1" t="s">
        <v>162</v>
      </c>
      <c r="AO1589" s="1" t="s">
        <v>162</v>
      </c>
      <c r="AP1589" s="1" t="s">
        <v>162</v>
      </c>
      <c r="AQ1589" s="1" t="s">
        <v>162</v>
      </c>
      <c r="AR1589" s="1" t="s">
        <v>162</v>
      </c>
      <c r="AS1589" s="1" t="s">
        <v>162</v>
      </c>
      <c r="AT1589" s="1" t="s">
        <v>162</v>
      </c>
      <c r="AU1589" s="1" t="s">
        <v>162</v>
      </c>
      <c r="AV1589" s="1" t="s">
        <v>162</v>
      </c>
      <c r="AW1589" s="1" t="s">
        <v>162</v>
      </c>
      <c r="AX1589" s="1" t="s">
        <v>162</v>
      </c>
      <c r="AY1589" s="1" t="s">
        <v>162</v>
      </c>
      <c r="AZ1589" s="1" t="s">
        <v>162</v>
      </c>
      <c r="BA1589" s="1" t="s">
        <v>162</v>
      </c>
      <c r="BB1589" s="1" t="s">
        <v>162</v>
      </c>
      <c r="BC1589" s="1" t="s">
        <v>162</v>
      </c>
      <c r="BD1589" s="1" t="s">
        <v>162</v>
      </c>
      <c r="BE1589" s="1" t="s">
        <v>162</v>
      </c>
      <c r="BS1589" s="1" t="s">
        <v>3215</v>
      </c>
      <c r="BT1589" s="5" t="s">
        <v>1414</v>
      </c>
      <c r="BV1589" s="1" t="s">
        <v>1087</v>
      </c>
      <c r="BZ1589" s="1" t="s">
        <v>181</v>
      </c>
      <c r="CA1589" s="8" t="s">
        <v>17818</v>
      </c>
      <c r="CB1589" s="1" t="s">
        <v>196</v>
      </c>
    </row>
    <row r="1590">
      <c r="A1590" s="1" t="s">
        <v>8647</v>
      </c>
      <c r="B1590" s="1" t="s">
        <v>17809</v>
      </c>
      <c r="C1590" s="1" t="s">
        <v>17822</v>
      </c>
      <c r="D1590" s="1" t="s">
        <v>126</v>
      </c>
      <c r="E1590" s="1" t="s">
        <v>128</v>
      </c>
      <c r="F1590" s="5" t="s">
        <v>174</v>
      </c>
      <c r="G1590" s="1" t="s">
        <v>8650</v>
      </c>
      <c r="H1590" s="1" t="s">
        <v>8651</v>
      </c>
      <c r="I1590" s="5" t="s">
        <v>150</v>
      </c>
      <c r="M1590" s="5" t="s">
        <v>174</v>
      </c>
      <c r="N1590" s="5" t="s">
        <v>17825</v>
      </c>
      <c r="O1590" s="5" t="s">
        <v>1830</v>
      </c>
      <c r="P1590" s="5" t="s">
        <v>174</v>
      </c>
      <c r="Q1590" s="5" t="s">
        <v>174</v>
      </c>
      <c r="R1590" s="5" t="s">
        <v>155</v>
      </c>
      <c r="S1590" s="5" t="s">
        <v>216</v>
      </c>
      <c r="T1590" s="5" t="s">
        <v>1570</v>
      </c>
      <c r="U1590" s="5" t="s">
        <v>158</v>
      </c>
      <c r="V1590" s="5" t="s">
        <v>158</v>
      </c>
      <c r="W1590" s="5" t="s">
        <v>2398</v>
      </c>
      <c r="AB1590" s="5" t="s">
        <v>156</v>
      </c>
      <c r="AC1590" s="1" t="s">
        <v>162</v>
      </c>
      <c r="AD1590" s="1" t="s">
        <v>162</v>
      </c>
      <c r="AE1590" s="1" t="s">
        <v>162</v>
      </c>
      <c r="AF1590" s="1" t="s">
        <v>162</v>
      </c>
      <c r="AG1590" s="1" t="s">
        <v>162</v>
      </c>
      <c r="AH1590" s="1" t="s">
        <v>162</v>
      </c>
      <c r="AI1590" s="1" t="s">
        <v>162</v>
      </c>
      <c r="AJ1590" s="1" t="s">
        <v>162</v>
      </c>
      <c r="AK1590" s="1" t="s">
        <v>162</v>
      </c>
      <c r="AL1590" s="1" t="s">
        <v>162</v>
      </c>
      <c r="AM1590" s="1" t="s">
        <v>162</v>
      </c>
      <c r="AN1590" s="1" t="s">
        <v>162</v>
      </c>
      <c r="AO1590" s="1" t="s">
        <v>162</v>
      </c>
      <c r="AP1590" s="1" t="s">
        <v>162</v>
      </c>
      <c r="AQ1590" s="1" t="s">
        <v>162</v>
      </c>
      <c r="AR1590" s="1" t="s">
        <v>162</v>
      </c>
      <c r="AS1590" s="1" t="s">
        <v>162</v>
      </c>
      <c r="AT1590" s="1" t="s">
        <v>162</v>
      </c>
      <c r="AU1590" s="1" t="s">
        <v>162</v>
      </c>
      <c r="AV1590" s="1" t="s">
        <v>162</v>
      </c>
      <c r="AW1590" s="1" t="s">
        <v>162</v>
      </c>
      <c r="AX1590" s="1" t="s">
        <v>162</v>
      </c>
      <c r="AY1590" s="1" t="s">
        <v>162</v>
      </c>
      <c r="AZ1590" s="1" t="s">
        <v>162</v>
      </c>
      <c r="BA1590" s="1" t="s">
        <v>162</v>
      </c>
      <c r="BB1590" s="1" t="s">
        <v>162</v>
      </c>
      <c r="BC1590" s="1" t="s">
        <v>162</v>
      </c>
      <c r="BD1590" s="1" t="s">
        <v>162</v>
      </c>
      <c r="BE1590" s="1" t="s">
        <v>162</v>
      </c>
      <c r="BS1590" s="1" t="s">
        <v>3215</v>
      </c>
      <c r="BT1590" s="5" t="s">
        <v>1830</v>
      </c>
      <c r="BV1590" s="1" t="s">
        <v>1087</v>
      </c>
      <c r="BZ1590" s="1" t="s">
        <v>181</v>
      </c>
      <c r="CA1590" s="8" t="s">
        <v>17829</v>
      </c>
      <c r="CB1590" s="1" t="s">
        <v>196</v>
      </c>
    </row>
    <row r="1591">
      <c r="A1591" s="1" t="s">
        <v>8635</v>
      </c>
      <c r="B1591" s="1" t="s">
        <v>17822</v>
      </c>
      <c r="C1591" s="1" t="s">
        <v>17830</v>
      </c>
      <c r="D1591" s="1" t="s">
        <v>126</v>
      </c>
      <c r="E1591" s="1" t="s">
        <v>128</v>
      </c>
      <c r="F1591" s="5" t="s">
        <v>150</v>
      </c>
      <c r="G1591" s="1" t="s">
        <v>3214</v>
      </c>
      <c r="H1591" s="1" t="s">
        <v>8637</v>
      </c>
      <c r="I1591" s="5" t="s">
        <v>150</v>
      </c>
      <c r="M1591" s="5" t="s">
        <v>150</v>
      </c>
      <c r="N1591" s="5" t="s">
        <v>17831</v>
      </c>
      <c r="O1591" s="5" t="s">
        <v>318</v>
      </c>
      <c r="P1591" s="5" t="s">
        <v>174</v>
      </c>
      <c r="Q1591" s="5" t="s">
        <v>150</v>
      </c>
      <c r="R1591" s="5" t="s">
        <v>155</v>
      </c>
      <c r="S1591" s="5" t="s">
        <v>216</v>
      </c>
      <c r="T1591" s="5" t="s">
        <v>158</v>
      </c>
      <c r="U1591" s="5" t="s">
        <v>158</v>
      </c>
      <c r="V1591" s="5" t="s">
        <v>356</v>
      </c>
      <c r="W1591" s="5" t="s">
        <v>159</v>
      </c>
      <c r="X1591" s="1" t="s">
        <v>5175</v>
      </c>
      <c r="AB1591" s="5" t="s">
        <v>156</v>
      </c>
      <c r="AC1591" s="1" t="s">
        <v>162</v>
      </c>
      <c r="AD1591" s="1" t="s">
        <v>162</v>
      </c>
      <c r="AE1591" s="1" t="s">
        <v>162</v>
      </c>
      <c r="AF1591" s="1" t="s">
        <v>162</v>
      </c>
      <c r="AG1591" s="1" t="s">
        <v>162</v>
      </c>
      <c r="AH1591" s="1" t="s">
        <v>162</v>
      </c>
      <c r="AI1591" s="1" t="s">
        <v>162</v>
      </c>
      <c r="AJ1591" s="1" t="s">
        <v>162</v>
      </c>
      <c r="AK1591" s="1" t="s">
        <v>162</v>
      </c>
      <c r="AL1591" s="1" t="s">
        <v>162</v>
      </c>
      <c r="AM1591" s="1" t="s">
        <v>162</v>
      </c>
      <c r="AN1591" s="1" t="s">
        <v>162</v>
      </c>
      <c r="AO1591" s="1" t="s">
        <v>162</v>
      </c>
      <c r="AP1591" s="1" t="s">
        <v>162</v>
      </c>
      <c r="AQ1591" s="1" t="s">
        <v>162</v>
      </c>
      <c r="AR1591" s="1" t="s">
        <v>162</v>
      </c>
      <c r="AS1591" s="1" t="s">
        <v>162</v>
      </c>
      <c r="AT1591" s="1" t="s">
        <v>162</v>
      </c>
      <c r="AU1591" s="1" t="s">
        <v>162</v>
      </c>
      <c r="AV1591" s="1" t="s">
        <v>162</v>
      </c>
      <c r="AW1591" s="1" t="s">
        <v>162</v>
      </c>
      <c r="AX1591" s="1" t="s">
        <v>162</v>
      </c>
      <c r="AY1591" s="1" t="s">
        <v>162</v>
      </c>
      <c r="AZ1591" s="1" t="s">
        <v>162</v>
      </c>
      <c r="BA1591" s="1" t="s">
        <v>162</v>
      </c>
      <c r="BB1591" s="1" t="s">
        <v>162</v>
      </c>
      <c r="BC1591" s="1" t="s">
        <v>162</v>
      </c>
      <c r="BD1591" s="1" t="s">
        <v>162</v>
      </c>
      <c r="BE1591" s="1" t="s">
        <v>162</v>
      </c>
      <c r="BS1591" s="1" t="s">
        <v>3215</v>
      </c>
      <c r="BT1591" s="5" t="s">
        <v>318</v>
      </c>
      <c r="BY1591" s="1" t="s">
        <v>180</v>
      </c>
      <c r="BZ1591" s="1" t="s">
        <v>181</v>
      </c>
      <c r="CA1591" s="8" t="s">
        <v>17836</v>
      </c>
      <c r="CB1591" s="1" t="s">
        <v>196</v>
      </c>
    </row>
    <row r="1592">
      <c r="A1592" s="1" t="s">
        <v>17839</v>
      </c>
      <c r="B1592" s="1" t="s">
        <v>17841</v>
      </c>
      <c r="C1592" s="1" t="s">
        <v>17842</v>
      </c>
      <c r="D1592" s="1" t="s">
        <v>126</v>
      </c>
      <c r="E1592" s="1" t="s">
        <v>128</v>
      </c>
      <c r="F1592" s="5" t="s">
        <v>155</v>
      </c>
      <c r="G1592" s="1" t="s">
        <v>17843</v>
      </c>
      <c r="H1592" s="1" t="s">
        <v>17844</v>
      </c>
      <c r="I1592" s="5" t="s">
        <v>150</v>
      </c>
      <c r="M1592" s="5" t="s">
        <v>174</v>
      </c>
      <c r="N1592" s="5" t="s">
        <v>17846</v>
      </c>
      <c r="O1592" s="5" t="s">
        <v>216</v>
      </c>
      <c r="P1592" s="5" t="s">
        <v>150</v>
      </c>
      <c r="Q1592" s="5" t="s">
        <v>155</v>
      </c>
      <c r="R1592" s="5" t="s">
        <v>174</v>
      </c>
      <c r="S1592" s="5" t="s">
        <v>150</v>
      </c>
      <c r="BS1592" s="1" t="s">
        <v>5805</v>
      </c>
      <c r="BT1592" s="5" t="s">
        <v>216</v>
      </c>
      <c r="BZ1592" s="1" t="s">
        <v>181</v>
      </c>
      <c r="CA1592" s="8" t="s">
        <v>17850</v>
      </c>
      <c r="CB1592" s="1" t="s">
        <v>1009</v>
      </c>
    </row>
    <row r="1593">
      <c r="A1593" s="1" t="s">
        <v>17851</v>
      </c>
      <c r="B1593" s="1" t="s">
        <v>17842</v>
      </c>
      <c r="C1593" s="1" t="s">
        <v>17852</v>
      </c>
      <c r="D1593" s="1" t="s">
        <v>126</v>
      </c>
      <c r="E1593" s="1" t="s">
        <v>128</v>
      </c>
      <c r="F1593" s="5" t="s">
        <v>174</v>
      </c>
      <c r="G1593" s="1" t="s">
        <v>17853</v>
      </c>
      <c r="H1593" s="1" t="s">
        <v>17854</v>
      </c>
      <c r="I1593" s="5" t="s">
        <v>150</v>
      </c>
      <c r="M1593" s="5" t="s">
        <v>174</v>
      </c>
      <c r="N1593" s="5" t="s">
        <v>10657</v>
      </c>
      <c r="O1593" s="5" t="s">
        <v>1643</v>
      </c>
      <c r="P1593" s="5" t="s">
        <v>174</v>
      </c>
      <c r="Q1593" s="5" t="s">
        <v>174</v>
      </c>
      <c r="R1593" s="5" t="s">
        <v>155</v>
      </c>
      <c r="S1593" s="5" t="s">
        <v>156</v>
      </c>
      <c r="T1593" s="5" t="s">
        <v>286</v>
      </c>
      <c r="U1593" s="5" t="s">
        <v>158</v>
      </c>
      <c r="V1593" s="5" t="s">
        <v>158</v>
      </c>
      <c r="W1593" s="5" t="s">
        <v>360</v>
      </c>
      <c r="AB1593" s="5" t="s">
        <v>155</v>
      </c>
      <c r="AC1593" s="1" t="s">
        <v>162</v>
      </c>
      <c r="AD1593" s="1" t="s">
        <v>162</v>
      </c>
      <c r="AE1593" s="1" t="s">
        <v>162</v>
      </c>
      <c r="AF1593" s="1" t="s">
        <v>162</v>
      </c>
      <c r="AG1593" s="1" t="s">
        <v>162</v>
      </c>
      <c r="AH1593" s="1" t="s">
        <v>162</v>
      </c>
      <c r="AI1593" s="1" t="s">
        <v>162</v>
      </c>
      <c r="AJ1593" s="1" t="s">
        <v>162</v>
      </c>
      <c r="AK1593" s="1" t="s">
        <v>162</v>
      </c>
      <c r="AL1593" s="1" t="s">
        <v>162</v>
      </c>
      <c r="AM1593" s="1" t="s">
        <v>162</v>
      </c>
      <c r="AN1593" s="1" t="s">
        <v>162</v>
      </c>
      <c r="AO1593" s="1" t="s">
        <v>162</v>
      </c>
      <c r="AP1593" s="1" t="s">
        <v>162</v>
      </c>
      <c r="AQ1593" s="1" t="s">
        <v>162</v>
      </c>
      <c r="AR1593" s="1" t="s">
        <v>162</v>
      </c>
      <c r="AS1593" s="1" t="s">
        <v>162</v>
      </c>
      <c r="AT1593" s="1" t="s">
        <v>162</v>
      </c>
      <c r="AU1593" s="1" t="s">
        <v>162</v>
      </c>
      <c r="AV1593" s="1" t="s">
        <v>162</v>
      </c>
      <c r="AW1593" s="1" t="s">
        <v>162</v>
      </c>
      <c r="AX1593" s="1" t="s">
        <v>162</v>
      </c>
      <c r="AY1593" s="1" t="s">
        <v>162</v>
      </c>
      <c r="AZ1593" s="1" t="s">
        <v>162</v>
      </c>
      <c r="BA1593" s="1" t="s">
        <v>162</v>
      </c>
      <c r="BB1593" s="1" t="s">
        <v>162</v>
      </c>
      <c r="BC1593" s="1" t="s">
        <v>162</v>
      </c>
      <c r="BD1593" s="1" t="s">
        <v>162</v>
      </c>
      <c r="BE1593" s="1" t="s">
        <v>162</v>
      </c>
      <c r="BS1593" s="1" t="s">
        <v>5805</v>
      </c>
      <c r="BT1593" s="5" t="s">
        <v>1643</v>
      </c>
      <c r="BU1593" s="1" t="s">
        <v>184</v>
      </c>
      <c r="BZ1593" s="1" t="s">
        <v>181</v>
      </c>
      <c r="CA1593" s="8" t="s">
        <v>17856</v>
      </c>
      <c r="CB1593" s="1" t="s">
        <v>1009</v>
      </c>
    </row>
    <row r="1594">
      <c r="A1594" s="1" t="s">
        <v>17858</v>
      </c>
      <c r="B1594" s="1" t="s">
        <v>17852</v>
      </c>
      <c r="C1594" s="1" t="s">
        <v>17859</v>
      </c>
      <c r="D1594" s="1" t="s">
        <v>126</v>
      </c>
      <c r="E1594" s="1" t="s">
        <v>128</v>
      </c>
      <c r="F1594" s="5" t="s">
        <v>150</v>
      </c>
      <c r="G1594" s="1" t="s">
        <v>5804</v>
      </c>
      <c r="H1594" s="1" t="s">
        <v>17860</v>
      </c>
      <c r="I1594" s="5" t="s">
        <v>150</v>
      </c>
      <c r="M1594" s="5" t="s">
        <v>150</v>
      </c>
      <c r="N1594" s="5" t="s">
        <v>17861</v>
      </c>
      <c r="O1594" s="5" t="s">
        <v>2731</v>
      </c>
      <c r="P1594" s="5" t="s">
        <v>174</v>
      </c>
      <c r="Q1594" s="5" t="s">
        <v>150</v>
      </c>
      <c r="R1594" s="5" t="s">
        <v>155</v>
      </c>
      <c r="S1594" s="5" t="s">
        <v>155</v>
      </c>
      <c r="T1594" s="5" t="s">
        <v>158</v>
      </c>
      <c r="U1594" s="5" t="s">
        <v>158</v>
      </c>
      <c r="V1594" s="5" t="s">
        <v>158</v>
      </c>
      <c r="W1594" s="5" t="s">
        <v>257</v>
      </c>
      <c r="AB1594" s="5" t="s">
        <v>216</v>
      </c>
      <c r="AC1594" s="1" t="s">
        <v>162</v>
      </c>
      <c r="AD1594" s="1" t="s">
        <v>162</v>
      </c>
      <c r="AE1594" s="1" t="s">
        <v>162</v>
      </c>
      <c r="AF1594" s="1" t="s">
        <v>162</v>
      </c>
      <c r="AG1594" s="1" t="s">
        <v>162</v>
      </c>
      <c r="AH1594" s="1" t="s">
        <v>162</v>
      </c>
      <c r="AI1594" s="1" t="s">
        <v>162</v>
      </c>
      <c r="AJ1594" s="1" t="s">
        <v>162</v>
      </c>
      <c r="AK1594" s="1" t="s">
        <v>162</v>
      </c>
      <c r="AL1594" s="1" t="s">
        <v>162</v>
      </c>
      <c r="AM1594" s="1" t="s">
        <v>162</v>
      </c>
      <c r="AN1594" s="1" t="s">
        <v>162</v>
      </c>
      <c r="AO1594" s="1" t="s">
        <v>162</v>
      </c>
      <c r="AP1594" s="1" t="s">
        <v>162</v>
      </c>
      <c r="AQ1594" s="1" t="s">
        <v>162</v>
      </c>
      <c r="AR1594" s="1" t="s">
        <v>162</v>
      </c>
      <c r="AS1594" s="1" t="s">
        <v>162</v>
      </c>
      <c r="AT1594" s="1" t="s">
        <v>162</v>
      </c>
      <c r="AU1594" s="1" t="s">
        <v>162</v>
      </c>
      <c r="AV1594" s="1" t="s">
        <v>162</v>
      </c>
      <c r="AW1594" s="1" t="s">
        <v>162</v>
      </c>
      <c r="AX1594" s="1" t="s">
        <v>162</v>
      </c>
      <c r="AY1594" s="1" t="s">
        <v>162</v>
      </c>
      <c r="AZ1594" s="1" t="s">
        <v>162</v>
      </c>
      <c r="BA1594" s="1" t="s">
        <v>162</v>
      </c>
      <c r="BB1594" s="1" t="s">
        <v>162</v>
      </c>
      <c r="BC1594" s="1" t="s">
        <v>162</v>
      </c>
      <c r="BD1594" s="1" t="s">
        <v>162</v>
      </c>
      <c r="BE1594" s="1" t="s">
        <v>162</v>
      </c>
      <c r="BS1594" s="1" t="s">
        <v>5805</v>
      </c>
      <c r="BT1594" s="5" t="s">
        <v>2731</v>
      </c>
      <c r="BU1594" s="1" t="s">
        <v>240</v>
      </c>
      <c r="BZ1594" s="1" t="s">
        <v>181</v>
      </c>
      <c r="CA1594" s="8" t="s">
        <v>17864</v>
      </c>
      <c r="CB1594" s="1" t="s">
        <v>1009</v>
      </c>
    </row>
    <row r="1595">
      <c r="A1595" s="1" t="s">
        <v>17646</v>
      </c>
      <c r="B1595" s="1" t="s">
        <v>17867</v>
      </c>
      <c r="C1595" s="1" t="s">
        <v>17868</v>
      </c>
      <c r="D1595" s="1" t="s">
        <v>126</v>
      </c>
      <c r="E1595" s="1" t="s">
        <v>128</v>
      </c>
      <c r="F1595" s="5" t="s">
        <v>161</v>
      </c>
      <c r="G1595" s="1" t="s">
        <v>17648</v>
      </c>
      <c r="H1595" s="1" t="s">
        <v>17649</v>
      </c>
      <c r="I1595" s="5" t="s">
        <v>150</v>
      </c>
      <c r="M1595" s="5" t="s">
        <v>150</v>
      </c>
      <c r="N1595" s="5" t="s">
        <v>17869</v>
      </c>
      <c r="O1595" s="5" t="s">
        <v>1603</v>
      </c>
      <c r="P1595" s="5" t="s">
        <v>150</v>
      </c>
      <c r="Q1595" s="5" t="s">
        <v>155</v>
      </c>
      <c r="R1595" s="5" t="s">
        <v>174</v>
      </c>
      <c r="S1595" s="5" t="s">
        <v>150</v>
      </c>
      <c r="T1595" s="5" t="s">
        <v>158</v>
      </c>
      <c r="U1595" s="5" t="s">
        <v>158</v>
      </c>
      <c r="V1595" s="5" t="s">
        <v>158</v>
      </c>
      <c r="W1595" s="5" t="s">
        <v>159</v>
      </c>
      <c r="X1595" s="1" t="s">
        <v>591</v>
      </c>
      <c r="AB1595" s="5" t="s">
        <v>216</v>
      </c>
      <c r="AC1595" s="1" t="s">
        <v>162</v>
      </c>
      <c r="AD1595" s="1" t="s">
        <v>162</v>
      </c>
      <c r="AE1595" s="1" t="s">
        <v>162</v>
      </c>
      <c r="AF1595" s="1" t="s">
        <v>162</v>
      </c>
      <c r="AG1595" s="1" t="s">
        <v>162</v>
      </c>
      <c r="AH1595" s="1" t="s">
        <v>162</v>
      </c>
      <c r="AI1595" s="1" t="s">
        <v>162</v>
      </c>
      <c r="AJ1595" s="1" t="s">
        <v>162</v>
      </c>
      <c r="AK1595" s="1" t="s">
        <v>162</v>
      </c>
      <c r="AL1595" s="1" t="s">
        <v>162</v>
      </c>
      <c r="AM1595" s="1" t="s">
        <v>162</v>
      </c>
      <c r="AN1595" s="1" t="s">
        <v>162</v>
      </c>
      <c r="AO1595" s="1" t="s">
        <v>162</v>
      </c>
      <c r="AP1595" s="1" t="s">
        <v>162</v>
      </c>
      <c r="AQ1595" s="1" t="s">
        <v>162</v>
      </c>
      <c r="AR1595" s="1" t="s">
        <v>162</v>
      </c>
      <c r="AS1595" s="1" t="s">
        <v>162</v>
      </c>
      <c r="AT1595" s="1" t="s">
        <v>162</v>
      </c>
      <c r="AU1595" s="1" t="s">
        <v>162</v>
      </c>
      <c r="AV1595" s="1" t="s">
        <v>162</v>
      </c>
      <c r="AW1595" s="1" t="s">
        <v>162</v>
      </c>
      <c r="AX1595" s="1" t="s">
        <v>162</v>
      </c>
      <c r="AY1595" s="1" t="s">
        <v>162</v>
      </c>
      <c r="AZ1595" s="1" t="s">
        <v>162</v>
      </c>
      <c r="BA1595" s="1" t="s">
        <v>162</v>
      </c>
      <c r="BB1595" s="1" t="s">
        <v>162</v>
      </c>
      <c r="BC1595" s="1" t="s">
        <v>162</v>
      </c>
      <c r="BD1595" s="1" t="s">
        <v>259</v>
      </c>
      <c r="BE1595" s="1" t="s">
        <v>162</v>
      </c>
      <c r="BN1595" s="5" t="s">
        <v>1454</v>
      </c>
      <c r="BO1595" s="5" t="s">
        <v>265</v>
      </c>
      <c r="BS1595" s="1" t="s">
        <v>4535</v>
      </c>
      <c r="BT1595" s="5" t="s">
        <v>1603</v>
      </c>
      <c r="BY1595" s="1" t="s">
        <v>180</v>
      </c>
      <c r="BZ1595" s="1" t="s">
        <v>181</v>
      </c>
      <c r="CA1595" s="8" t="s">
        <v>17871</v>
      </c>
      <c r="CB1595" s="1" t="s">
        <v>196</v>
      </c>
    </row>
    <row r="1596">
      <c r="A1596" s="1" t="s">
        <v>17634</v>
      </c>
      <c r="B1596" s="1" t="s">
        <v>17868</v>
      </c>
      <c r="C1596" s="1" t="s">
        <v>17872</v>
      </c>
      <c r="D1596" s="1" t="s">
        <v>126</v>
      </c>
      <c r="E1596" s="1" t="s">
        <v>128</v>
      </c>
      <c r="F1596" s="5" t="s">
        <v>156</v>
      </c>
      <c r="G1596" s="1" t="s">
        <v>17636</v>
      </c>
      <c r="H1596" s="1" t="s">
        <v>17637</v>
      </c>
      <c r="I1596" s="5" t="s">
        <v>150</v>
      </c>
      <c r="M1596" s="5" t="s">
        <v>174</v>
      </c>
      <c r="N1596" s="5" t="s">
        <v>17873</v>
      </c>
      <c r="O1596" s="5" t="s">
        <v>2184</v>
      </c>
      <c r="P1596" s="5" t="s">
        <v>150</v>
      </c>
      <c r="Q1596" s="5" t="s">
        <v>155</v>
      </c>
      <c r="R1596" s="5" t="s">
        <v>174</v>
      </c>
      <c r="S1596" s="5" t="s">
        <v>155</v>
      </c>
      <c r="T1596" s="5" t="s">
        <v>158</v>
      </c>
      <c r="U1596" s="5" t="s">
        <v>158</v>
      </c>
      <c r="V1596" s="5" t="s">
        <v>158</v>
      </c>
      <c r="W1596" s="5" t="s">
        <v>159</v>
      </c>
      <c r="X1596" s="1" t="s">
        <v>591</v>
      </c>
      <c r="AB1596" s="5" t="s">
        <v>216</v>
      </c>
      <c r="AC1596" s="1" t="s">
        <v>162</v>
      </c>
      <c r="AD1596" s="1" t="s">
        <v>162</v>
      </c>
      <c r="AE1596" s="1" t="s">
        <v>162</v>
      </c>
      <c r="AF1596" s="1" t="s">
        <v>162</v>
      </c>
      <c r="AG1596" s="1" t="s">
        <v>162</v>
      </c>
      <c r="AH1596" s="1" t="s">
        <v>162</v>
      </c>
      <c r="AI1596" s="1" t="s">
        <v>162</v>
      </c>
      <c r="AJ1596" s="1" t="s">
        <v>162</v>
      </c>
      <c r="AK1596" s="1" t="s">
        <v>162</v>
      </c>
      <c r="AL1596" s="1" t="s">
        <v>162</v>
      </c>
      <c r="AM1596" s="1" t="s">
        <v>162</v>
      </c>
      <c r="AN1596" s="1" t="s">
        <v>162</v>
      </c>
      <c r="AO1596" s="1" t="s">
        <v>162</v>
      </c>
      <c r="AP1596" s="1" t="s">
        <v>162</v>
      </c>
      <c r="AQ1596" s="1" t="s">
        <v>162</v>
      </c>
      <c r="AR1596" s="1" t="s">
        <v>162</v>
      </c>
      <c r="AS1596" s="1" t="s">
        <v>162</v>
      </c>
      <c r="AT1596" s="1" t="s">
        <v>162</v>
      </c>
      <c r="AU1596" s="1" t="s">
        <v>162</v>
      </c>
      <c r="AV1596" s="1" t="s">
        <v>162</v>
      </c>
      <c r="AW1596" s="1" t="s">
        <v>162</v>
      </c>
      <c r="AX1596" s="1" t="s">
        <v>162</v>
      </c>
      <c r="AY1596" s="1" t="s">
        <v>162</v>
      </c>
      <c r="AZ1596" s="1" t="s">
        <v>162</v>
      </c>
      <c r="BA1596" s="1" t="s">
        <v>162</v>
      </c>
      <c r="BB1596" s="1" t="s">
        <v>162</v>
      </c>
      <c r="BC1596" s="1" t="s">
        <v>162</v>
      </c>
      <c r="BD1596" s="1" t="s">
        <v>162</v>
      </c>
      <c r="BE1596" s="1" t="s">
        <v>162</v>
      </c>
      <c r="BS1596" s="1" t="s">
        <v>4535</v>
      </c>
      <c r="BT1596" s="5" t="s">
        <v>2184</v>
      </c>
      <c r="BY1596" s="1" t="s">
        <v>180</v>
      </c>
      <c r="BZ1596" s="1" t="s">
        <v>181</v>
      </c>
      <c r="CA1596" s="8" t="s">
        <v>17876</v>
      </c>
      <c r="CB1596" s="1" t="s">
        <v>196</v>
      </c>
    </row>
    <row r="1597">
      <c r="A1597" s="1" t="s">
        <v>17621</v>
      </c>
      <c r="B1597" s="1" t="s">
        <v>17872</v>
      </c>
      <c r="C1597" s="1" t="s">
        <v>17877</v>
      </c>
      <c r="D1597" s="1" t="s">
        <v>126</v>
      </c>
      <c r="E1597" s="1" t="s">
        <v>128</v>
      </c>
      <c r="F1597" s="5" t="s">
        <v>155</v>
      </c>
      <c r="G1597" s="1" t="s">
        <v>17623</v>
      </c>
      <c r="H1597" s="1" t="s">
        <v>17624</v>
      </c>
      <c r="I1597" s="5" t="s">
        <v>150</v>
      </c>
      <c r="M1597" s="5" t="s">
        <v>150</v>
      </c>
      <c r="N1597" s="5" t="s">
        <v>17878</v>
      </c>
      <c r="O1597" s="5" t="s">
        <v>422</v>
      </c>
      <c r="P1597" s="5" t="s">
        <v>150</v>
      </c>
      <c r="Q1597" s="5" t="s">
        <v>155</v>
      </c>
      <c r="R1597" s="5" t="s">
        <v>155</v>
      </c>
      <c r="S1597" s="5" t="s">
        <v>156</v>
      </c>
      <c r="T1597" s="5" t="s">
        <v>17529</v>
      </c>
      <c r="U1597" s="5" t="s">
        <v>158</v>
      </c>
      <c r="V1597" s="5" t="s">
        <v>158</v>
      </c>
      <c r="W1597" s="5" t="s">
        <v>360</v>
      </c>
      <c r="AB1597" s="5" t="s">
        <v>155</v>
      </c>
      <c r="AC1597" s="1" t="s">
        <v>162</v>
      </c>
      <c r="AD1597" s="1" t="s">
        <v>162</v>
      </c>
      <c r="AE1597" s="1" t="s">
        <v>162</v>
      </c>
      <c r="AF1597" s="1" t="s">
        <v>162</v>
      </c>
      <c r="AG1597" s="1" t="s">
        <v>162</v>
      </c>
      <c r="AH1597" s="1" t="s">
        <v>162</v>
      </c>
      <c r="AI1597" s="1" t="s">
        <v>162</v>
      </c>
      <c r="AJ1597" s="1" t="s">
        <v>162</v>
      </c>
      <c r="AK1597" s="1" t="s">
        <v>162</v>
      </c>
      <c r="AL1597" s="1" t="s">
        <v>162</v>
      </c>
      <c r="AM1597" s="1" t="s">
        <v>162</v>
      </c>
      <c r="AN1597" s="1" t="s">
        <v>162</v>
      </c>
      <c r="AO1597" s="1" t="s">
        <v>162</v>
      </c>
      <c r="AP1597" s="1" t="s">
        <v>162</v>
      </c>
      <c r="AQ1597" s="1" t="s">
        <v>162</v>
      </c>
      <c r="AR1597" s="1" t="s">
        <v>162</v>
      </c>
      <c r="AS1597" s="1" t="s">
        <v>162</v>
      </c>
      <c r="AT1597" s="1" t="s">
        <v>162</v>
      </c>
      <c r="AU1597" s="1" t="s">
        <v>162</v>
      </c>
      <c r="AV1597" s="1" t="s">
        <v>162</v>
      </c>
      <c r="AW1597" s="1" t="s">
        <v>162</v>
      </c>
      <c r="AX1597" s="1" t="s">
        <v>162</v>
      </c>
      <c r="AY1597" s="1" t="s">
        <v>162</v>
      </c>
      <c r="AZ1597" s="1" t="s">
        <v>162</v>
      </c>
      <c r="BA1597" s="1" t="s">
        <v>162</v>
      </c>
      <c r="BB1597" s="1" t="s">
        <v>162</v>
      </c>
      <c r="BC1597" s="1" t="s">
        <v>162</v>
      </c>
      <c r="BD1597" s="1" t="s">
        <v>162</v>
      </c>
      <c r="BE1597" s="1" t="s">
        <v>162</v>
      </c>
      <c r="BS1597" s="1" t="s">
        <v>4535</v>
      </c>
      <c r="BT1597" s="5" t="s">
        <v>422</v>
      </c>
      <c r="BU1597" s="1" t="s">
        <v>184</v>
      </c>
      <c r="BZ1597" s="1" t="s">
        <v>181</v>
      </c>
      <c r="CA1597" s="8" t="s">
        <v>17883</v>
      </c>
      <c r="CB1597" s="1" t="s">
        <v>196</v>
      </c>
    </row>
    <row r="1598">
      <c r="A1598" s="1" t="s">
        <v>17603</v>
      </c>
      <c r="B1598" s="1" t="s">
        <v>17877</v>
      </c>
      <c r="C1598" s="1" t="s">
        <v>17884</v>
      </c>
      <c r="D1598" s="1" t="s">
        <v>126</v>
      </c>
      <c r="E1598" s="1" t="s">
        <v>128</v>
      </c>
      <c r="F1598" s="5" t="s">
        <v>174</v>
      </c>
      <c r="G1598" s="1" t="s">
        <v>17605</v>
      </c>
      <c r="H1598" s="1" t="s">
        <v>17606</v>
      </c>
      <c r="I1598" s="5" t="s">
        <v>150</v>
      </c>
      <c r="M1598" s="5" t="s">
        <v>174</v>
      </c>
      <c r="N1598" s="5" t="s">
        <v>17885</v>
      </c>
      <c r="O1598" s="5" t="s">
        <v>1830</v>
      </c>
      <c r="P1598" s="5" t="s">
        <v>174</v>
      </c>
      <c r="Q1598" s="5" t="s">
        <v>174</v>
      </c>
      <c r="R1598" s="5" t="s">
        <v>155</v>
      </c>
      <c r="S1598" s="5" t="s">
        <v>156</v>
      </c>
      <c r="T1598" s="5" t="s">
        <v>158</v>
      </c>
      <c r="U1598" s="5" t="s">
        <v>4692</v>
      </c>
      <c r="V1598" s="5" t="s">
        <v>158</v>
      </c>
      <c r="W1598" s="5" t="s">
        <v>1451</v>
      </c>
      <c r="AB1598" s="5" t="s">
        <v>150</v>
      </c>
      <c r="AC1598" s="1" t="s">
        <v>162</v>
      </c>
      <c r="AD1598" s="1" t="s">
        <v>162</v>
      </c>
      <c r="AE1598" s="1" t="s">
        <v>162</v>
      </c>
      <c r="AF1598" s="1" t="s">
        <v>162</v>
      </c>
      <c r="AG1598" s="1" t="s">
        <v>162</v>
      </c>
      <c r="AH1598" s="1" t="s">
        <v>162</v>
      </c>
      <c r="AI1598" s="1" t="s">
        <v>162</v>
      </c>
      <c r="AJ1598" s="1" t="s">
        <v>162</v>
      </c>
      <c r="AK1598" s="1" t="s">
        <v>162</v>
      </c>
      <c r="AL1598" s="1" t="s">
        <v>162</v>
      </c>
      <c r="AM1598" s="1" t="s">
        <v>162</v>
      </c>
      <c r="AN1598" s="1" t="s">
        <v>162</v>
      </c>
      <c r="AO1598" s="1" t="s">
        <v>162</v>
      </c>
      <c r="AP1598" s="1" t="s">
        <v>162</v>
      </c>
      <c r="AQ1598" s="1" t="s">
        <v>162</v>
      </c>
      <c r="AR1598" s="1" t="s">
        <v>162</v>
      </c>
      <c r="AS1598" s="1" t="s">
        <v>162</v>
      </c>
      <c r="AT1598" s="1" t="s">
        <v>162</v>
      </c>
      <c r="AU1598" s="1" t="s">
        <v>162</v>
      </c>
      <c r="AV1598" s="1" t="s">
        <v>162</v>
      </c>
      <c r="AW1598" s="1" t="s">
        <v>162</v>
      </c>
      <c r="AX1598" s="1" t="s">
        <v>162</v>
      </c>
      <c r="AY1598" s="1" t="s">
        <v>162</v>
      </c>
      <c r="AZ1598" s="1" t="s">
        <v>162</v>
      </c>
      <c r="BA1598" s="1" t="s">
        <v>162</v>
      </c>
      <c r="BB1598" s="1" t="s">
        <v>162</v>
      </c>
      <c r="BC1598" s="1" t="s">
        <v>162</v>
      </c>
      <c r="BD1598" s="1" t="s">
        <v>162</v>
      </c>
      <c r="BE1598" s="1" t="s">
        <v>162</v>
      </c>
      <c r="BS1598" s="1" t="s">
        <v>4535</v>
      </c>
      <c r="BT1598" s="5" t="s">
        <v>1830</v>
      </c>
      <c r="BW1598" s="1" t="s">
        <v>930</v>
      </c>
      <c r="BZ1598" s="1" t="s">
        <v>181</v>
      </c>
      <c r="CA1598" s="8" t="s">
        <v>17887</v>
      </c>
      <c r="CB1598" s="1" t="s">
        <v>196</v>
      </c>
    </row>
    <row r="1599">
      <c r="A1599" s="1" t="s">
        <v>17592</v>
      </c>
      <c r="B1599" s="1" t="s">
        <v>17889</v>
      </c>
      <c r="C1599" s="1" t="s">
        <v>5638</v>
      </c>
      <c r="D1599" s="1" t="s">
        <v>126</v>
      </c>
      <c r="E1599" s="1" t="s">
        <v>128</v>
      </c>
      <c r="F1599" s="5" t="s">
        <v>150</v>
      </c>
      <c r="G1599" s="1" t="s">
        <v>4534</v>
      </c>
      <c r="H1599" s="1" t="s">
        <v>17594</v>
      </c>
      <c r="I1599" s="5" t="s">
        <v>150</v>
      </c>
      <c r="M1599" s="5" t="s">
        <v>174</v>
      </c>
      <c r="N1599" s="5" t="s">
        <v>17890</v>
      </c>
      <c r="O1599" s="5" t="s">
        <v>550</v>
      </c>
      <c r="P1599" s="5" t="s">
        <v>174</v>
      </c>
      <c r="Q1599" s="5" t="s">
        <v>150</v>
      </c>
      <c r="R1599" s="5" t="s">
        <v>155</v>
      </c>
      <c r="S1599" s="5" t="s">
        <v>216</v>
      </c>
      <c r="T1599" s="5" t="s">
        <v>896</v>
      </c>
      <c r="U1599" s="5" t="s">
        <v>158</v>
      </c>
      <c r="V1599" s="5" t="s">
        <v>158</v>
      </c>
      <c r="W1599" s="5" t="s">
        <v>360</v>
      </c>
      <c r="AB1599" s="5" t="s">
        <v>155</v>
      </c>
      <c r="AC1599" s="1" t="s">
        <v>162</v>
      </c>
      <c r="AD1599" s="1" t="s">
        <v>162</v>
      </c>
      <c r="AE1599" s="1" t="s">
        <v>162</v>
      </c>
      <c r="AF1599" s="1" t="s">
        <v>162</v>
      </c>
      <c r="AG1599" s="1" t="s">
        <v>162</v>
      </c>
      <c r="AH1599" s="1" t="s">
        <v>162</v>
      </c>
      <c r="AI1599" s="1" t="s">
        <v>162</v>
      </c>
      <c r="AJ1599" s="1" t="s">
        <v>162</v>
      </c>
      <c r="AK1599" s="1" t="s">
        <v>162</v>
      </c>
      <c r="AL1599" s="1" t="s">
        <v>162</v>
      </c>
      <c r="AM1599" s="1" t="s">
        <v>162</v>
      </c>
      <c r="AN1599" s="1" t="s">
        <v>162</v>
      </c>
      <c r="AO1599" s="1" t="s">
        <v>162</v>
      </c>
      <c r="AP1599" s="1" t="s">
        <v>162</v>
      </c>
      <c r="AQ1599" s="1" t="s">
        <v>162</v>
      </c>
      <c r="AR1599" s="1" t="s">
        <v>162</v>
      </c>
      <c r="AS1599" s="1" t="s">
        <v>162</v>
      </c>
      <c r="AT1599" s="1" t="s">
        <v>162</v>
      </c>
      <c r="AU1599" s="1" t="s">
        <v>162</v>
      </c>
      <c r="AV1599" s="1" t="s">
        <v>162</v>
      </c>
      <c r="AW1599" s="1" t="s">
        <v>162</v>
      </c>
      <c r="AX1599" s="1" t="s">
        <v>162</v>
      </c>
      <c r="AY1599" s="1" t="s">
        <v>162</v>
      </c>
      <c r="AZ1599" s="1" t="s">
        <v>162</v>
      </c>
      <c r="BA1599" s="1" t="s">
        <v>162</v>
      </c>
      <c r="BB1599" s="1" t="s">
        <v>162</v>
      </c>
      <c r="BC1599" s="1" t="s">
        <v>162</v>
      </c>
      <c r="BD1599" s="1" t="s">
        <v>162</v>
      </c>
      <c r="BE1599" s="1" t="s">
        <v>162</v>
      </c>
      <c r="BS1599" s="1" t="s">
        <v>4535</v>
      </c>
      <c r="BT1599" s="5" t="s">
        <v>550</v>
      </c>
      <c r="BU1599" s="1" t="s">
        <v>184</v>
      </c>
      <c r="BZ1599" s="1" t="s">
        <v>181</v>
      </c>
      <c r="CA1599" s="8" t="s">
        <v>17892</v>
      </c>
      <c r="CB1599" s="1" t="s">
        <v>196</v>
      </c>
    </row>
    <row r="1600">
      <c r="A1600" s="1" t="s">
        <v>15838</v>
      </c>
      <c r="B1600" s="1" t="s">
        <v>7934</v>
      </c>
      <c r="C1600" s="1" t="s">
        <v>17898</v>
      </c>
      <c r="D1600" s="1" t="s">
        <v>126</v>
      </c>
      <c r="E1600" s="1" t="s">
        <v>128</v>
      </c>
      <c r="F1600" s="5" t="s">
        <v>150</v>
      </c>
      <c r="G1600" s="1" t="s">
        <v>5703</v>
      </c>
      <c r="H1600" s="1" t="s">
        <v>15840</v>
      </c>
      <c r="I1600" s="5" t="s">
        <v>150</v>
      </c>
      <c r="M1600" s="5" t="s">
        <v>174</v>
      </c>
      <c r="N1600" s="5" t="s">
        <v>17900</v>
      </c>
      <c r="O1600" s="5" t="s">
        <v>864</v>
      </c>
      <c r="P1600" s="5" t="s">
        <v>156</v>
      </c>
      <c r="Q1600" s="5" t="s">
        <v>150</v>
      </c>
      <c r="R1600" s="5" t="s">
        <v>155</v>
      </c>
      <c r="S1600" s="5" t="s">
        <v>174</v>
      </c>
      <c r="T1600" s="5" t="s">
        <v>158</v>
      </c>
      <c r="U1600" s="5" t="s">
        <v>158</v>
      </c>
      <c r="V1600" s="5" t="s">
        <v>158</v>
      </c>
      <c r="W1600" s="5" t="s">
        <v>257</v>
      </c>
      <c r="AB1600" s="5" t="s">
        <v>216</v>
      </c>
      <c r="AC1600" s="1" t="s">
        <v>162</v>
      </c>
      <c r="AD1600" s="1" t="s">
        <v>162</v>
      </c>
      <c r="AE1600" s="1" t="s">
        <v>162</v>
      </c>
      <c r="AF1600" s="1" t="s">
        <v>162</v>
      </c>
      <c r="AG1600" s="1" t="s">
        <v>162</v>
      </c>
      <c r="AH1600" s="1" t="s">
        <v>162</v>
      </c>
      <c r="AI1600" s="1" t="s">
        <v>259</v>
      </c>
      <c r="AJ1600" s="1" t="s">
        <v>162</v>
      </c>
      <c r="AK1600" s="1" t="s">
        <v>162</v>
      </c>
      <c r="AL1600" s="1" t="s">
        <v>162</v>
      </c>
      <c r="AM1600" s="1" t="s">
        <v>162</v>
      </c>
      <c r="AN1600" s="1" t="s">
        <v>162</v>
      </c>
      <c r="AO1600" s="1" t="s">
        <v>162</v>
      </c>
      <c r="AP1600" s="1" t="s">
        <v>162</v>
      </c>
      <c r="AQ1600" s="1" t="s">
        <v>162</v>
      </c>
      <c r="AR1600" s="1" t="s">
        <v>162</v>
      </c>
      <c r="AS1600" s="1" t="s">
        <v>162</v>
      </c>
      <c r="AT1600" s="1" t="s">
        <v>162</v>
      </c>
      <c r="AU1600" s="1" t="s">
        <v>162</v>
      </c>
      <c r="AV1600" s="1" t="s">
        <v>162</v>
      </c>
      <c r="AW1600" s="1" t="s">
        <v>162</v>
      </c>
      <c r="AX1600" s="1" t="s">
        <v>162</v>
      </c>
      <c r="AY1600" s="1" t="s">
        <v>162</v>
      </c>
      <c r="AZ1600" s="1" t="s">
        <v>162</v>
      </c>
      <c r="BA1600" s="1" t="s">
        <v>162</v>
      </c>
      <c r="BB1600" s="1" t="s">
        <v>162</v>
      </c>
      <c r="BC1600" s="1" t="s">
        <v>162</v>
      </c>
      <c r="BD1600" s="1" t="s">
        <v>162</v>
      </c>
      <c r="BE1600" s="1" t="s">
        <v>162</v>
      </c>
      <c r="BS1600" s="1" t="s">
        <v>5704</v>
      </c>
      <c r="BT1600" s="5" t="s">
        <v>864</v>
      </c>
      <c r="BU1600" s="1" t="s">
        <v>240</v>
      </c>
      <c r="BZ1600" s="1" t="s">
        <v>181</v>
      </c>
      <c r="CA1600" s="8" t="s">
        <v>6328</v>
      </c>
      <c r="CB1600" s="1" t="s">
        <v>1009</v>
      </c>
    </row>
    <row r="1601">
      <c r="A1601" s="1" t="s">
        <v>6198</v>
      </c>
      <c r="B1601" s="1" t="s">
        <v>17903</v>
      </c>
      <c r="C1601" s="1" t="s">
        <v>17904</v>
      </c>
      <c r="D1601" s="1" t="s">
        <v>126</v>
      </c>
      <c r="E1601" s="1" t="s">
        <v>128</v>
      </c>
      <c r="F1601" s="5" t="s">
        <v>150</v>
      </c>
      <c r="G1601" s="1" t="s">
        <v>3084</v>
      </c>
      <c r="H1601" s="1" t="s">
        <v>6200</v>
      </c>
      <c r="I1601" s="5" t="s">
        <v>150</v>
      </c>
      <c r="M1601" s="5" t="s">
        <v>150</v>
      </c>
      <c r="N1601" s="5" t="s">
        <v>17905</v>
      </c>
      <c r="O1601" s="5" t="s">
        <v>2513</v>
      </c>
      <c r="P1601" s="5" t="s">
        <v>156</v>
      </c>
      <c r="Q1601" s="5" t="s">
        <v>150</v>
      </c>
      <c r="R1601" s="5" t="s">
        <v>155</v>
      </c>
      <c r="S1601" s="5" t="s">
        <v>174</v>
      </c>
      <c r="T1601" s="5" t="s">
        <v>896</v>
      </c>
      <c r="U1601" s="5" t="s">
        <v>158</v>
      </c>
      <c r="V1601" s="5" t="s">
        <v>158</v>
      </c>
      <c r="W1601" s="5" t="s">
        <v>1413</v>
      </c>
      <c r="AB1601" s="5" t="s">
        <v>155</v>
      </c>
      <c r="AC1601" s="1" t="s">
        <v>162</v>
      </c>
      <c r="AD1601" s="1" t="s">
        <v>162</v>
      </c>
      <c r="AE1601" s="1" t="s">
        <v>162</v>
      </c>
      <c r="AF1601" s="1" t="s">
        <v>162</v>
      </c>
      <c r="AG1601" s="1" t="s">
        <v>162</v>
      </c>
      <c r="AH1601" s="1" t="s">
        <v>162</v>
      </c>
      <c r="AI1601" s="1" t="s">
        <v>259</v>
      </c>
      <c r="AJ1601" s="1" t="s">
        <v>162</v>
      </c>
      <c r="AK1601" s="1" t="s">
        <v>162</v>
      </c>
      <c r="AL1601" s="1" t="s">
        <v>162</v>
      </c>
      <c r="AM1601" s="1" t="s">
        <v>162</v>
      </c>
      <c r="AN1601" s="1" t="s">
        <v>162</v>
      </c>
      <c r="AO1601" s="1" t="s">
        <v>162</v>
      </c>
      <c r="AP1601" s="1" t="s">
        <v>162</v>
      </c>
      <c r="AQ1601" s="1" t="s">
        <v>162</v>
      </c>
      <c r="AR1601" s="1" t="s">
        <v>162</v>
      </c>
      <c r="AS1601" s="1" t="s">
        <v>162</v>
      </c>
      <c r="AT1601" s="1" t="s">
        <v>162</v>
      </c>
      <c r="AU1601" s="1" t="s">
        <v>162</v>
      </c>
      <c r="AV1601" s="1" t="s">
        <v>162</v>
      </c>
      <c r="AW1601" s="1" t="s">
        <v>162</v>
      </c>
      <c r="AX1601" s="1" t="s">
        <v>162</v>
      </c>
      <c r="AY1601" s="1" t="s">
        <v>162</v>
      </c>
      <c r="AZ1601" s="1" t="s">
        <v>162</v>
      </c>
      <c r="BA1601" s="1" t="s">
        <v>259</v>
      </c>
      <c r="BB1601" s="1" t="s">
        <v>162</v>
      </c>
      <c r="BC1601" s="1" t="s">
        <v>162</v>
      </c>
      <c r="BD1601" s="1" t="s">
        <v>162</v>
      </c>
      <c r="BE1601" s="1" t="s">
        <v>162</v>
      </c>
      <c r="BH1601" s="5" t="s">
        <v>264</v>
      </c>
      <c r="BI1601" s="5" t="s">
        <v>9881</v>
      </c>
      <c r="BS1601" s="1" t="s">
        <v>3085</v>
      </c>
      <c r="BT1601" s="5" t="s">
        <v>2513</v>
      </c>
      <c r="BY1601" s="1" t="s">
        <v>881</v>
      </c>
      <c r="BZ1601" s="1" t="s">
        <v>181</v>
      </c>
      <c r="CA1601" s="8" t="s">
        <v>3139</v>
      </c>
      <c r="CB1601" s="1" t="s">
        <v>2232</v>
      </c>
    </row>
    <row r="1602">
      <c r="A1602" s="1" t="s">
        <v>3305</v>
      </c>
      <c r="B1602" s="1" t="s">
        <v>17910</v>
      </c>
      <c r="C1602" s="1" t="s">
        <v>5701</v>
      </c>
      <c r="D1602" s="1" t="s">
        <v>126</v>
      </c>
      <c r="E1602" s="1" t="s">
        <v>128</v>
      </c>
      <c r="F1602" s="5" t="s">
        <v>174</v>
      </c>
      <c r="G1602" s="1" t="s">
        <v>3307</v>
      </c>
      <c r="H1602" s="1" t="s">
        <v>3309</v>
      </c>
      <c r="I1602" s="5" t="s">
        <v>150</v>
      </c>
      <c r="M1602" s="5" t="s">
        <v>150</v>
      </c>
      <c r="N1602" s="5" t="s">
        <v>17911</v>
      </c>
      <c r="O1602" s="5" t="s">
        <v>1811</v>
      </c>
      <c r="P1602" s="5" t="s">
        <v>150</v>
      </c>
      <c r="Q1602" s="5" t="s">
        <v>155</v>
      </c>
      <c r="R1602" s="5" t="s">
        <v>174</v>
      </c>
      <c r="S1602" s="5" t="s">
        <v>174</v>
      </c>
      <c r="T1602" s="5" t="s">
        <v>158</v>
      </c>
      <c r="U1602" s="5" t="s">
        <v>158</v>
      </c>
      <c r="V1602" s="5" t="s">
        <v>158</v>
      </c>
      <c r="W1602" s="5" t="s">
        <v>159</v>
      </c>
      <c r="X1602" s="1" t="s">
        <v>591</v>
      </c>
      <c r="AB1602" s="5" t="s">
        <v>216</v>
      </c>
      <c r="AC1602" s="1" t="s">
        <v>162</v>
      </c>
      <c r="AD1602" s="1" t="s">
        <v>162</v>
      </c>
      <c r="AE1602" s="1" t="s">
        <v>162</v>
      </c>
      <c r="AF1602" s="1" t="s">
        <v>162</v>
      </c>
      <c r="AG1602" s="1" t="s">
        <v>162</v>
      </c>
      <c r="AH1602" s="1" t="s">
        <v>162</v>
      </c>
      <c r="AI1602" s="1" t="s">
        <v>162</v>
      </c>
      <c r="AJ1602" s="1" t="s">
        <v>162</v>
      </c>
      <c r="AK1602" s="1" t="s">
        <v>162</v>
      </c>
      <c r="AL1602" s="1" t="s">
        <v>162</v>
      </c>
      <c r="AM1602" s="1" t="s">
        <v>162</v>
      </c>
      <c r="AN1602" s="1" t="s">
        <v>162</v>
      </c>
      <c r="AO1602" s="1" t="s">
        <v>162</v>
      </c>
      <c r="AP1602" s="1" t="s">
        <v>162</v>
      </c>
      <c r="AQ1602" s="1" t="s">
        <v>162</v>
      </c>
      <c r="AR1602" s="1" t="s">
        <v>162</v>
      </c>
      <c r="AS1602" s="1" t="s">
        <v>162</v>
      </c>
      <c r="AT1602" s="1" t="s">
        <v>162</v>
      </c>
      <c r="AU1602" s="1" t="s">
        <v>162</v>
      </c>
      <c r="AV1602" s="1" t="s">
        <v>162</v>
      </c>
      <c r="AW1602" s="1" t="s">
        <v>162</v>
      </c>
      <c r="AX1602" s="1" t="s">
        <v>162</v>
      </c>
      <c r="AY1602" s="1" t="s">
        <v>162</v>
      </c>
      <c r="AZ1602" s="1" t="s">
        <v>162</v>
      </c>
      <c r="BA1602" s="1" t="s">
        <v>162</v>
      </c>
      <c r="BB1602" s="1" t="s">
        <v>162</v>
      </c>
      <c r="BC1602" s="1" t="s">
        <v>162</v>
      </c>
      <c r="BD1602" s="1" t="s">
        <v>162</v>
      </c>
      <c r="BE1602" s="1" t="s">
        <v>162</v>
      </c>
      <c r="BS1602" s="1" t="s">
        <v>3298</v>
      </c>
      <c r="BT1602" s="5" t="s">
        <v>1811</v>
      </c>
      <c r="BY1602" s="1" t="s">
        <v>180</v>
      </c>
      <c r="BZ1602" s="1" t="s">
        <v>181</v>
      </c>
      <c r="CA1602" s="8" t="s">
        <v>17917</v>
      </c>
      <c r="CB1602" s="1" t="s">
        <v>196</v>
      </c>
    </row>
    <row r="1603">
      <c r="A1603" s="1" t="s">
        <v>3288</v>
      </c>
      <c r="B1603" s="1" t="s">
        <v>5701</v>
      </c>
      <c r="C1603" s="1" t="s">
        <v>5640</v>
      </c>
      <c r="D1603" s="1" t="s">
        <v>126</v>
      </c>
      <c r="E1603" s="1" t="s">
        <v>128</v>
      </c>
      <c r="F1603" s="5" t="s">
        <v>150</v>
      </c>
      <c r="G1603" s="1" t="s">
        <v>3290</v>
      </c>
      <c r="H1603" s="1" t="s">
        <v>3291</v>
      </c>
      <c r="I1603" s="5" t="s">
        <v>150</v>
      </c>
      <c r="M1603" s="5" t="s">
        <v>174</v>
      </c>
      <c r="N1603" s="5" t="s">
        <v>17920</v>
      </c>
      <c r="O1603" s="5" t="s">
        <v>1100</v>
      </c>
      <c r="P1603" s="5" t="s">
        <v>155</v>
      </c>
      <c r="Q1603" s="5" t="s">
        <v>150</v>
      </c>
      <c r="R1603" s="5" t="s">
        <v>155</v>
      </c>
      <c r="S1603" s="5" t="s">
        <v>156</v>
      </c>
      <c r="T1603" s="5" t="s">
        <v>3912</v>
      </c>
      <c r="U1603" s="5" t="s">
        <v>158</v>
      </c>
      <c r="V1603" s="5" t="s">
        <v>158</v>
      </c>
      <c r="W1603" s="5" t="s">
        <v>360</v>
      </c>
      <c r="AB1603" s="5" t="s">
        <v>155</v>
      </c>
      <c r="AC1603" s="1" t="s">
        <v>162</v>
      </c>
      <c r="AD1603" s="1" t="s">
        <v>162</v>
      </c>
      <c r="AE1603" s="1" t="s">
        <v>162</v>
      </c>
      <c r="AF1603" s="1" t="s">
        <v>162</v>
      </c>
      <c r="AG1603" s="1" t="s">
        <v>162</v>
      </c>
      <c r="AH1603" s="1" t="s">
        <v>162</v>
      </c>
      <c r="AI1603" s="1" t="s">
        <v>162</v>
      </c>
      <c r="AJ1603" s="1" t="s">
        <v>162</v>
      </c>
      <c r="AK1603" s="1" t="s">
        <v>259</v>
      </c>
      <c r="AL1603" s="1" t="s">
        <v>162</v>
      </c>
      <c r="AM1603" s="1" t="s">
        <v>162</v>
      </c>
      <c r="AN1603" s="1" t="s">
        <v>162</v>
      </c>
      <c r="AO1603" s="1" t="s">
        <v>162</v>
      </c>
      <c r="AP1603" s="1" t="s">
        <v>162</v>
      </c>
      <c r="AQ1603" s="1" t="s">
        <v>162</v>
      </c>
      <c r="AR1603" s="1" t="s">
        <v>162</v>
      </c>
      <c r="AS1603" s="1" t="s">
        <v>162</v>
      </c>
      <c r="AT1603" s="1" t="s">
        <v>162</v>
      </c>
      <c r="AU1603" s="1" t="s">
        <v>162</v>
      </c>
      <c r="AV1603" s="1" t="s">
        <v>162</v>
      </c>
      <c r="AW1603" s="1" t="s">
        <v>162</v>
      </c>
      <c r="AX1603" s="1" t="s">
        <v>162</v>
      </c>
      <c r="AY1603" s="1" t="s">
        <v>162</v>
      </c>
      <c r="AZ1603" s="1" t="s">
        <v>162</v>
      </c>
      <c r="BA1603" s="1" t="s">
        <v>162</v>
      </c>
      <c r="BB1603" s="1" t="s">
        <v>162</v>
      </c>
      <c r="BC1603" s="1" t="s">
        <v>162</v>
      </c>
      <c r="BD1603" s="1" t="s">
        <v>162</v>
      </c>
      <c r="BE1603" s="1" t="s">
        <v>162</v>
      </c>
      <c r="BS1603" s="1" t="s">
        <v>3298</v>
      </c>
      <c r="BT1603" s="5" t="s">
        <v>1100</v>
      </c>
      <c r="BU1603" s="1" t="s">
        <v>184</v>
      </c>
      <c r="BZ1603" s="1" t="s">
        <v>181</v>
      </c>
      <c r="CA1603" s="8" t="s">
        <v>17924</v>
      </c>
      <c r="CB1603" s="1" t="s">
        <v>196</v>
      </c>
    </row>
    <row r="1604">
      <c r="A1604" s="1" t="s">
        <v>6049</v>
      </c>
      <c r="B1604" s="1" t="s">
        <v>5517</v>
      </c>
      <c r="C1604" s="1" t="s">
        <v>6695</v>
      </c>
      <c r="D1604" s="1" t="s">
        <v>126</v>
      </c>
      <c r="E1604" s="1" t="s">
        <v>128</v>
      </c>
      <c r="F1604" s="5" t="s">
        <v>150</v>
      </c>
      <c r="G1604" s="1" t="s">
        <v>5521</v>
      </c>
      <c r="H1604" s="1" t="s">
        <v>6051</v>
      </c>
      <c r="I1604" s="5" t="s">
        <v>150</v>
      </c>
      <c r="M1604" s="5" t="s">
        <v>150</v>
      </c>
      <c r="N1604" s="5" t="s">
        <v>17926</v>
      </c>
      <c r="O1604" s="5" t="s">
        <v>864</v>
      </c>
      <c r="P1604" s="5" t="s">
        <v>150</v>
      </c>
      <c r="Q1604" s="5" t="s">
        <v>150</v>
      </c>
      <c r="R1604" s="5" t="s">
        <v>155</v>
      </c>
      <c r="S1604" s="5" t="s">
        <v>174</v>
      </c>
      <c r="T1604" s="5" t="s">
        <v>158</v>
      </c>
      <c r="U1604" s="5" t="s">
        <v>405</v>
      </c>
      <c r="V1604" s="5" t="s">
        <v>158</v>
      </c>
      <c r="W1604" s="5" t="s">
        <v>1413</v>
      </c>
      <c r="AB1604" s="5" t="s">
        <v>155</v>
      </c>
      <c r="AC1604" s="1" t="s">
        <v>162</v>
      </c>
      <c r="AD1604" s="1" t="s">
        <v>162</v>
      </c>
      <c r="AE1604" s="1" t="s">
        <v>162</v>
      </c>
      <c r="AF1604" s="1" t="s">
        <v>162</v>
      </c>
      <c r="AG1604" s="1" t="s">
        <v>162</v>
      </c>
      <c r="AH1604" s="1" t="s">
        <v>162</v>
      </c>
      <c r="AI1604" s="1" t="s">
        <v>259</v>
      </c>
      <c r="AJ1604" s="1" t="s">
        <v>162</v>
      </c>
      <c r="AK1604" s="1" t="s">
        <v>162</v>
      </c>
      <c r="AL1604" s="1" t="s">
        <v>162</v>
      </c>
      <c r="AM1604" s="1" t="s">
        <v>162</v>
      </c>
      <c r="AN1604" s="1" t="s">
        <v>162</v>
      </c>
      <c r="AO1604" s="1" t="s">
        <v>162</v>
      </c>
      <c r="AP1604" s="1" t="s">
        <v>162</v>
      </c>
      <c r="AQ1604" s="1" t="s">
        <v>162</v>
      </c>
      <c r="AR1604" s="1" t="s">
        <v>162</v>
      </c>
      <c r="AS1604" s="1" t="s">
        <v>162</v>
      </c>
      <c r="AT1604" s="1" t="s">
        <v>162</v>
      </c>
      <c r="AU1604" s="1" t="s">
        <v>162</v>
      </c>
      <c r="AV1604" s="1" t="s">
        <v>162</v>
      </c>
      <c r="AW1604" s="1" t="s">
        <v>162</v>
      </c>
      <c r="AX1604" s="1" t="s">
        <v>162</v>
      </c>
      <c r="AY1604" s="1" t="s">
        <v>162</v>
      </c>
      <c r="AZ1604" s="1" t="s">
        <v>162</v>
      </c>
      <c r="BA1604" s="1" t="s">
        <v>162</v>
      </c>
      <c r="BB1604" s="1" t="s">
        <v>162</v>
      </c>
      <c r="BC1604" s="1" t="s">
        <v>162</v>
      </c>
      <c r="BD1604" s="1" t="s">
        <v>162</v>
      </c>
      <c r="BE1604" s="1" t="s">
        <v>162</v>
      </c>
      <c r="BS1604" s="1" t="s">
        <v>5522</v>
      </c>
      <c r="BT1604" s="5" t="s">
        <v>864</v>
      </c>
      <c r="BY1604" s="1" t="s">
        <v>881</v>
      </c>
      <c r="BZ1604" s="1" t="s">
        <v>181</v>
      </c>
      <c r="CA1604" s="8" t="s">
        <v>17929</v>
      </c>
      <c r="CB1604" s="1" t="s">
        <v>2232</v>
      </c>
    </row>
    <row r="1605">
      <c r="A1605" s="1" t="s">
        <v>17934</v>
      </c>
      <c r="B1605" s="1" t="s">
        <v>5466</v>
      </c>
      <c r="C1605" s="1" t="s">
        <v>17935</v>
      </c>
      <c r="D1605" s="1" t="s">
        <v>126</v>
      </c>
      <c r="E1605" s="1" t="s">
        <v>128</v>
      </c>
      <c r="F1605" s="5" t="s">
        <v>155</v>
      </c>
      <c r="G1605" s="1" t="s">
        <v>17936</v>
      </c>
      <c r="H1605" s="1" t="s">
        <v>17937</v>
      </c>
      <c r="I1605" s="5" t="s">
        <v>150</v>
      </c>
      <c r="M1605" s="5" t="s">
        <v>150</v>
      </c>
      <c r="N1605" s="5" t="s">
        <v>17938</v>
      </c>
      <c r="O1605" s="5" t="s">
        <v>161</v>
      </c>
      <c r="P1605" s="5" t="s">
        <v>150</v>
      </c>
      <c r="Q1605" s="5" t="s">
        <v>155</v>
      </c>
      <c r="R1605" s="5" t="s">
        <v>174</v>
      </c>
      <c r="S1605" s="5" t="s">
        <v>150</v>
      </c>
      <c r="BS1605" s="1" t="s">
        <v>5470</v>
      </c>
      <c r="BT1605" s="5" t="s">
        <v>161</v>
      </c>
      <c r="BZ1605" s="1" t="s">
        <v>17939</v>
      </c>
      <c r="CA1605" s="8" t="s">
        <v>17940</v>
      </c>
      <c r="CB1605" s="1" t="s">
        <v>2232</v>
      </c>
    </row>
    <row r="1606">
      <c r="A1606" s="1" t="s">
        <v>17000</v>
      </c>
      <c r="B1606" s="1" t="s">
        <v>17935</v>
      </c>
      <c r="C1606" s="1" t="s">
        <v>17942</v>
      </c>
      <c r="D1606" s="1" t="s">
        <v>126</v>
      </c>
      <c r="E1606" s="1" t="s">
        <v>128</v>
      </c>
      <c r="F1606" s="5" t="s">
        <v>174</v>
      </c>
      <c r="G1606" s="1" t="s">
        <v>5480</v>
      </c>
      <c r="H1606" s="1" t="s">
        <v>17002</v>
      </c>
      <c r="I1606" s="5" t="s">
        <v>150</v>
      </c>
      <c r="M1606" s="5" t="s">
        <v>174</v>
      </c>
      <c r="N1606" s="5" t="s">
        <v>17943</v>
      </c>
      <c r="O1606" s="5" t="s">
        <v>2731</v>
      </c>
      <c r="P1606" s="5" t="s">
        <v>174</v>
      </c>
      <c r="Q1606" s="5" t="s">
        <v>174</v>
      </c>
      <c r="R1606" s="5" t="s">
        <v>155</v>
      </c>
      <c r="S1606" s="5" t="s">
        <v>156</v>
      </c>
      <c r="T1606" s="5" t="s">
        <v>158</v>
      </c>
      <c r="U1606" s="5" t="s">
        <v>158</v>
      </c>
      <c r="V1606" s="5" t="s">
        <v>158</v>
      </c>
      <c r="W1606" s="5" t="s">
        <v>257</v>
      </c>
      <c r="AB1606" s="5" t="s">
        <v>216</v>
      </c>
      <c r="AC1606" s="1" t="s">
        <v>162</v>
      </c>
      <c r="AD1606" s="1" t="s">
        <v>162</v>
      </c>
      <c r="AE1606" s="1" t="s">
        <v>162</v>
      </c>
      <c r="AF1606" s="1" t="s">
        <v>162</v>
      </c>
      <c r="AG1606" s="1" t="s">
        <v>162</v>
      </c>
      <c r="AH1606" s="1" t="s">
        <v>162</v>
      </c>
      <c r="AI1606" s="1" t="s">
        <v>162</v>
      </c>
      <c r="AJ1606" s="1" t="s">
        <v>162</v>
      </c>
      <c r="AK1606" s="1" t="s">
        <v>162</v>
      </c>
      <c r="AL1606" s="1" t="s">
        <v>162</v>
      </c>
      <c r="AM1606" s="1" t="s">
        <v>162</v>
      </c>
      <c r="AN1606" s="1" t="s">
        <v>162</v>
      </c>
      <c r="AO1606" s="1" t="s">
        <v>162</v>
      </c>
      <c r="AP1606" s="1" t="s">
        <v>162</v>
      </c>
      <c r="AQ1606" s="1" t="s">
        <v>162</v>
      </c>
      <c r="AR1606" s="1" t="s">
        <v>162</v>
      </c>
      <c r="AS1606" s="1" t="s">
        <v>162</v>
      </c>
      <c r="AT1606" s="1" t="s">
        <v>162</v>
      </c>
      <c r="AU1606" s="1" t="s">
        <v>162</v>
      </c>
      <c r="AV1606" s="1" t="s">
        <v>162</v>
      </c>
      <c r="AW1606" s="1" t="s">
        <v>162</v>
      </c>
      <c r="AX1606" s="1" t="s">
        <v>162</v>
      </c>
      <c r="AY1606" s="1" t="s">
        <v>162</v>
      </c>
      <c r="AZ1606" s="1" t="s">
        <v>162</v>
      </c>
      <c r="BA1606" s="1" t="s">
        <v>162</v>
      </c>
      <c r="BB1606" s="1" t="s">
        <v>162</v>
      </c>
      <c r="BC1606" s="1" t="s">
        <v>162</v>
      </c>
      <c r="BD1606" s="1" t="s">
        <v>162</v>
      </c>
      <c r="BE1606" s="1" t="s">
        <v>162</v>
      </c>
      <c r="BS1606" s="1" t="s">
        <v>5470</v>
      </c>
      <c r="BT1606" s="5" t="s">
        <v>2731</v>
      </c>
      <c r="BU1606" s="1" t="s">
        <v>240</v>
      </c>
      <c r="BZ1606" s="1" t="s">
        <v>181</v>
      </c>
      <c r="CA1606" s="8" t="s">
        <v>17945</v>
      </c>
      <c r="CB1606" s="1" t="s">
        <v>2232</v>
      </c>
    </row>
    <row r="1607">
      <c r="A1607" s="1" t="s">
        <v>16990</v>
      </c>
      <c r="B1607" s="1" t="s">
        <v>17947</v>
      </c>
      <c r="C1607" s="1" t="s">
        <v>17948</v>
      </c>
      <c r="D1607" s="1" t="s">
        <v>126</v>
      </c>
      <c r="E1607" s="1" t="s">
        <v>128</v>
      </c>
      <c r="F1607" s="5" t="s">
        <v>150</v>
      </c>
      <c r="G1607" s="1" t="s">
        <v>16993</v>
      </c>
      <c r="H1607" s="1" t="s">
        <v>16994</v>
      </c>
      <c r="I1607" s="5" t="s">
        <v>150</v>
      </c>
      <c r="M1607" s="5" t="s">
        <v>150</v>
      </c>
      <c r="N1607" s="5" t="s">
        <v>17949</v>
      </c>
      <c r="O1607" s="5" t="s">
        <v>535</v>
      </c>
      <c r="P1607" s="5" t="s">
        <v>174</v>
      </c>
      <c r="Q1607" s="5" t="s">
        <v>150</v>
      </c>
      <c r="R1607" s="5" t="s">
        <v>155</v>
      </c>
      <c r="S1607" s="5" t="s">
        <v>156</v>
      </c>
      <c r="T1607" s="5" t="s">
        <v>882</v>
      </c>
      <c r="U1607" s="5" t="s">
        <v>158</v>
      </c>
      <c r="V1607" s="5" t="s">
        <v>158</v>
      </c>
      <c r="W1607" s="5" t="s">
        <v>360</v>
      </c>
      <c r="AB1607" s="5" t="s">
        <v>155</v>
      </c>
      <c r="AC1607" s="1" t="s">
        <v>162</v>
      </c>
      <c r="AD1607" s="1" t="s">
        <v>162</v>
      </c>
      <c r="AE1607" s="1" t="s">
        <v>162</v>
      </c>
      <c r="AF1607" s="1" t="s">
        <v>162</v>
      </c>
      <c r="AG1607" s="1" t="s">
        <v>162</v>
      </c>
      <c r="AH1607" s="1" t="s">
        <v>162</v>
      </c>
      <c r="AI1607" s="1" t="s">
        <v>162</v>
      </c>
      <c r="AJ1607" s="1" t="s">
        <v>162</v>
      </c>
      <c r="AK1607" s="1" t="s">
        <v>162</v>
      </c>
      <c r="AL1607" s="1" t="s">
        <v>162</v>
      </c>
      <c r="AM1607" s="1" t="s">
        <v>162</v>
      </c>
      <c r="AN1607" s="1" t="s">
        <v>162</v>
      </c>
      <c r="AO1607" s="1" t="s">
        <v>162</v>
      </c>
      <c r="AP1607" s="1" t="s">
        <v>162</v>
      </c>
      <c r="AQ1607" s="1" t="s">
        <v>162</v>
      </c>
      <c r="AR1607" s="1" t="s">
        <v>162</v>
      </c>
      <c r="AS1607" s="1" t="s">
        <v>162</v>
      </c>
      <c r="AT1607" s="1" t="s">
        <v>162</v>
      </c>
      <c r="AU1607" s="1" t="s">
        <v>162</v>
      </c>
      <c r="AV1607" s="1" t="s">
        <v>162</v>
      </c>
      <c r="AW1607" s="1" t="s">
        <v>162</v>
      </c>
      <c r="AX1607" s="1" t="s">
        <v>162</v>
      </c>
      <c r="AY1607" s="1" t="s">
        <v>162</v>
      </c>
      <c r="AZ1607" s="1" t="s">
        <v>162</v>
      </c>
      <c r="BA1607" s="1" t="s">
        <v>162</v>
      </c>
      <c r="BB1607" s="1" t="s">
        <v>162</v>
      </c>
      <c r="BC1607" s="1" t="s">
        <v>162</v>
      </c>
      <c r="BD1607" s="1" t="s">
        <v>162</v>
      </c>
      <c r="BE1607" s="1" t="s">
        <v>162</v>
      </c>
      <c r="BS1607" s="1" t="s">
        <v>5470</v>
      </c>
      <c r="BT1607" s="5" t="s">
        <v>535</v>
      </c>
      <c r="BU1607" s="1" t="s">
        <v>184</v>
      </c>
      <c r="BZ1607" s="1" t="s">
        <v>181</v>
      </c>
      <c r="CA1607" s="8" t="s">
        <v>17953</v>
      </c>
      <c r="CB1607" s="1" t="s">
        <v>2232</v>
      </c>
    </row>
    <row r="1608">
      <c r="A1608" s="1" t="s">
        <v>2118</v>
      </c>
      <c r="B1608" s="1" t="s">
        <v>17955</v>
      </c>
      <c r="C1608" s="1" t="s">
        <v>17956</v>
      </c>
      <c r="D1608" s="1" t="s">
        <v>126</v>
      </c>
      <c r="E1608" s="1" t="s">
        <v>128</v>
      </c>
      <c r="F1608" s="5" t="s">
        <v>155</v>
      </c>
      <c r="G1608" s="1" t="s">
        <v>2120</v>
      </c>
      <c r="H1608" s="1" t="s">
        <v>2121</v>
      </c>
      <c r="I1608" s="5" t="s">
        <v>150</v>
      </c>
      <c r="M1608" s="5" t="s">
        <v>150</v>
      </c>
      <c r="N1608" s="5" t="s">
        <v>17957</v>
      </c>
      <c r="O1608" s="5" t="s">
        <v>174</v>
      </c>
      <c r="P1608" s="5" t="s">
        <v>150</v>
      </c>
      <c r="Q1608" s="5" t="s">
        <v>155</v>
      </c>
      <c r="BS1608" s="1" t="s">
        <v>2095</v>
      </c>
      <c r="BT1608" s="5" t="s">
        <v>174</v>
      </c>
      <c r="BZ1608" s="1" t="s">
        <v>181</v>
      </c>
      <c r="CA1608" s="8" t="s">
        <v>17958</v>
      </c>
      <c r="CB1608" s="1" t="s">
        <v>196</v>
      </c>
    </row>
    <row r="1609">
      <c r="A1609" s="1" t="s">
        <v>2100</v>
      </c>
      <c r="B1609" s="1" t="s">
        <v>17956</v>
      </c>
      <c r="C1609" s="1" t="s">
        <v>17961</v>
      </c>
      <c r="D1609" s="1" t="s">
        <v>126</v>
      </c>
      <c r="E1609" s="1" t="s">
        <v>128</v>
      </c>
      <c r="F1609" s="5" t="s">
        <v>174</v>
      </c>
      <c r="G1609" s="1" t="s">
        <v>2102</v>
      </c>
      <c r="H1609" s="1" t="s">
        <v>2103</v>
      </c>
      <c r="I1609" s="5" t="s">
        <v>150</v>
      </c>
      <c r="M1609" s="5" t="s">
        <v>174</v>
      </c>
      <c r="N1609" s="5" t="s">
        <v>17963</v>
      </c>
      <c r="O1609" s="5" t="s">
        <v>2306</v>
      </c>
      <c r="P1609" s="5" t="s">
        <v>174</v>
      </c>
      <c r="Q1609" s="5" t="s">
        <v>174</v>
      </c>
      <c r="R1609" s="5" t="s">
        <v>155</v>
      </c>
      <c r="S1609" s="5" t="s">
        <v>156</v>
      </c>
      <c r="T1609" s="5" t="s">
        <v>158</v>
      </c>
      <c r="U1609" s="5" t="s">
        <v>158</v>
      </c>
      <c r="V1609" s="5" t="s">
        <v>158</v>
      </c>
      <c r="W1609" s="5" t="s">
        <v>257</v>
      </c>
      <c r="AB1609" s="5" t="s">
        <v>216</v>
      </c>
      <c r="AC1609" s="1" t="s">
        <v>162</v>
      </c>
      <c r="AD1609" s="1" t="s">
        <v>162</v>
      </c>
      <c r="AE1609" s="1" t="s">
        <v>162</v>
      </c>
      <c r="AF1609" s="1" t="s">
        <v>162</v>
      </c>
      <c r="AG1609" s="1" t="s">
        <v>162</v>
      </c>
      <c r="AH1609" s="1" t="s">
        <v>162</v>
      </c>
      <c r="AI1609" s="1" t="s">
        <v>162</v>
      </c>
      <c r="AJ1609" s="1" t="s">
        <v>162</v>
      </c>
      <c r="AK1609" s="1" t="s">
        <v>162</v>
      </c>
      <c r="AL1609" s="1" t="s">
        <v>162</v>
      </c>
      <c r="AM1609" s="1" t="s">
        <v>162</v>
      </c>
      <c r="AN1609" s="1" t="s">
        <v>162</v>
      </c>
      <c r="AO1609" s="1" t="s">
        <v>162</v>
      </c>
      <c r="AP1609" s="1" t="s">
        <v>162</v>
      </c>
      <c r="AQ1609" s="1" t="s">
        <v>162</v>
      </c>
      <c r="AR1609" s="1" t="s">
        <v>162</v>
      </c>
      <c r="AS1609" s="1" t="s">
        <v>162</v>
      </c>
      <c r="AT1609" s="1" t="s">
        <v>162</v>
      </c>
      <c r="AU1609" s="1" t="s">
        <v>162</v>
      </c>
      <c r="AV1609" s="1" t="s">
        <v>162</v>
      </c>
      <c r="AW1609" s="1" t="s">
        <v>162</v>
      </c>
      <c r="AX1609" s="1" t="s">
        <v>162</v>
      </c>
      <c r="AY1609" s="1" t="s">
        <v>162</v>
      </c>
      <c r="AZ1609" s="1" t="s">
        <v>162</v>
      </c>
      <c r="BA1609" s="1" t="s">
        <v>162</v>
      </c>
      <c r="BB1609" s="1" t="s">
        <v>162</v>
      </c>
      <c r="BC1609" s="1" t="s">
        <v>162</v>
      </c>
      <c r="BD1609" s="1" t="s">
        <v>162</v>
      </c>
      <c r="BE1609" s="1" t="s">
        <v>162</v>
      </c>
      <c r="BS1609" s="1" t="s">
        <v>2095</v>
      </c>
      <c r="BT1609" s="5" t="s">
        <v>2306</v>
      </c>
      <c r="BU1609" s="1" t="s">
        <v>240</v>
      </c>
      <c r="BZ1609" s="1" t="s">
        <v>181</v>
      </c>
      <c r="CA1609" s="8" t="s">
        <v>17965</v>
      </c>
      <c r="CB1609" s="1" t="s">
        <v>196</v>
      </c>
    </row>
    <row r="1610">
      <c r="A1610" s="1" t="s">
        <v>2081</v>
      </c>
      <c r="B1610" s="1" t="s">
        <v>17961</v>
      </c>
      <c r="C1610" s="1" t="s">
        <v>17968</v>
      </c>
      <c r="D1610" s="1" t="s">
        <v>126</v>
      </c>
      <c r="E1610" s="1" t="s">
        <v>128</v>
      </c>
      <c r="F1610" s="5" t="s">
        <v>150</v>
      </c>
      <c r="G1610" s="1" t="s">
        <v>2083</v>
      </c>
      <c r="H1610" s="1" t="s">
        <v>2084</v>
      </c>
      <c r="I1610" s="5" t="s">
        <v>150</v>
      </c>
      <c r="M1610" s="5" t="s">
        <v>150</v>
      </c>
      <c r="N1610" s="5" t="s">
        <v>17969</v>
      </c>
      <c r="O1610" s="5" t="s">
        <v>1414</v>
      </c>
      <c r="P1610" s="5" t="s">
        <v>174</v>
      </c>
      <c r="Q1610" s="5" t="s">
        <v>150</v>
      </c>
      <c r="R1610" s="5" t="s">
        <v>155</v>
      </c>
      <c r="S1610" s="5" t="s">
        <v>156</v>
      </c>
      <c r="T1610" s="5" t="s">
        <v>882</v>
      </c>
      <c r="U1610" s="5" t="s">
        <v>158</v>
      </c>
      <c r="V1610" s="5" t="s">
        <v>158</v>
      </c>
      <c r="W1610" s="5" t="s">
        <v>360</v>
      </c>
      <c r="AB1610" s="5" t="s">
        <v>155</v>
      </c>
      <c r="AC1610" s="1" t="s">
        <v>162</v>
      </c>
      <c r="AD1610" s="1" t="s">
        <v>162</v>
      </c>
      <c r="AE1610" s="1" t="s">
        <v>162</v>
      </c>
      <c r="AF1610" s="1" t="s">
        <v>162</v>
      </c>
      <c r="AG1610" s="1" t="s">
        <v>162</v>
      </c>
      <c r="AH1610" s="1" t="s">
        <v>162</v>
      </c>
      <c r="AI1610" s="1" t="s">
        <v>162</v>
      </c>
      <c r="AJ1610" s="1" t="s">
        <v>162</v>
      </c>
      <c r="AK1610" s="1" t="s">
        <v>162</v>
      </c>
      <c r="AL1610" s="1" t="s">
        <v>162</v>
      </c>
      <c r="AM1610" s="1" t="s">
        <v>162</v>
      </c>
      <c r="AN1610" s="1" t="s">
        <v>162</v>
      </c>
      <c r="AO1610" s="1" t="s">
        <v>162</v>
      </c>
      <c r="AP1610" s="1" t="s">
        <v>162</v>
      </c>
      <c r="AQ1610" s="1" t="s">
        <v>162</v>
      </c>
      <c r="AR1610" s="1" t="s">
        <v>162</v>
      </c>
      <c r="AS1610" s="1" t="s">
        <v>162</v>
      </c>
      <c r="AT1610" s="1" t="s">
        <v>162</v>
      </c>
      <c r="AU1610" s="1" t="s">
        <v>162</v>
      </c>
      <c r="AV1610" s="1" t="s">
        <v>162</v>
      </c>
      <c r="AW1610" s="1" t="s">
        <v>162</v>
      </c>
      <c r="AX1610" s="1" t="s">
        <v>162</v>
      </c>
      <c r="AY1610" s="1" t="s">
        <v>162</v>
      </c>
      <c r="AZ1610" s="1" t="s">
        <v>162</v>
      </c>
      <c r="BA1610" s="1" t="s">
        <v>162</v>
      </c>
      <c r="BB1610" s="1" t="s">
        <v>162</v>
      </c>
      <c r="BC1610" s="1" t="s">
        <v>162</v>
      </c>
      <c r="BD1610" s="1" t="s">
        <v>162</v>
      </c>
      <c r="BE1610" s="1" t="s">
        <v>162</v>
      </c>
      <c r="BS1610" s="1" t="s">
        <v>2095</v>
      </c>
      <c r="BT1610" s="5" t="s">
        <v>1414</v>
      </c>
      <c r="BU1610" s="1" t="s">
        <v>184</v>
      </c>
      <c r="BZ1610" s="1" t="s">
        <v>181</v>
      </c>
      <c r="CA1610" s="8" t="s">
        <v>17974</v>
      </c>
      <c r="CB1610" s="1" t="s">
        <v>196</v>
      </c>
    </row>
    <row r="1611">
      <c r="A1611" s="1" t="s">
        <v>16335</v>
      </c>
      <c r="B1611" s="1" t="s">
        <v>17976</v>
      </c>
      <c r="C1611" s="1" t="s">
        <v>17977</v>
      </c>
      <c r="D1611" s="1" t="s">
        <v>126</v>
      </c>
      <c r="E1611" s="1" t="s">
        <v>128</v>
      </c>
      <c r="F1611" s="5" t="s">
        <v>155</v>
      </c>
      <c r="G1611" s="1" t="s">
        <v>16337</v>
      </c>
      <c r="H1611" s="1" t="s">
        <v>16338</v>
      </c>
      <c r="I1611" s="5" t="s">
        <v>150</v>
      </c>
      <c r="M1611" s="5" t="s">
        <v>174</v>
      </c>
      <c r="N1611" s="5" t="s">
        <v>17978</v>
      </c>
      <c r="O1611" s="5" t="s">
        <v>161</v>
      </c>
      <c r="P1611" s="5" t="s">
        <v>150</v>
      </c>
      <c r="Q1611" s="5" t="s">
        <v>155</v>
      </c>
      <c r="R1611" s="5" t="s">
        <v>174</v>
      </c>
      <c r="S1611" s="5" t="s">
        <v>150</v>
      </c>
      <c r="BS1611" s="1" t="s">
        <v>5428</v>
      </c>
      <c r="BT1611" s="5" t="s">
        <v>161</v>
      </c>
      <c r="BZ1611" s="1" t="s">
        <v>181</v>
      </c>
      <c r="CA1611" s="8" t="s">
        <v>17980</v>
      </c>
      <c r="CB1611" s="1" t="s">
        <v>495</v>
      </c>
    </row>
    <row r="1612">
      <c r="A1612" s="1" t="s">
        <v>16325</v>
      </c>
      <c r="B1612" s="1" t="s">
        <v>17981</v>
      </c>
      <c r="C1612" s="1" t="s">
        <v>17982</v>
      </c>
      <c r="D1612" s="1" t="s">
        <v>126</v>
      </c>
      <c r="E1612" s="1" t="s">
        <v>128</v>
      </c>
      <c r="F1612" s="5" t="s">
        <v>174</v>
      </c>
      <c r="G1612" s="1" t="s">
        <v>16327</v>
      </c>
      <c r="H1612" s="1" t="s">
        <v>16328</v>
      </c>
      <c r="I1612" s="5" t="s">
        <v>150</v>
      </c>
      <c r="M1612" s="5" t="s">
        <v>150</v>
      </c>
      <c r="N1612" s="5" t="s">
        <v>17984</v>
      </c>
      <c r="O1612" s="5" t="s">
        <v>2624</v>
      </c>
      <c r="P1612" s="5" t="s">
        <v>150</v>
      </c>
      <c r="Q1612" s="5" t="s">
        <v>155</v>
      </c>
      <c r="R1612" s="5" t="s">
        <v>174</v>
      </c>
      <c r="S1612" s="5" t="s">
        <v>150</v>
      </c>
      <c r="BS1612" s="1" t="s">
        <v>5428</v>
      </c>
      <c r="BT1612" s="5" t="s">
        <v>2624</v>
      </c>
      <c r="BZ1612" s="1" t="s">
        <v>181</v>
      </c>
      <c r="CA1612" s="8" t="s">
        <v>17985</v>
      </c>
      <c r="CB1612" s="1" t="s">
        <v>495</v>
      </c>
    </row>
    <row r="1613">
      <c r="A1613" s="1" t="s">
        <v>16318</v>
      </c>
      <c r="B1613" s="1" t="s">
        <v>17982</v>
      </c>
      <c r="C1613" s="1" t="s">
        <v>17986</v>
      </c>
      <c r="D1613" s="1" t="s">
        <v>126</v>
      </c>
      <c r="E1613" s="1" t="s">
        <v>128</v>
      </c>
      <c r="F1613" s="5" t="s">
        <v>150</v>
      </c>
      <c r="G1613" s="1" t="s">
        <v>5427</v>
      </c>
      <c r="H1613" s="1" t="s">
        <v>16321</v>
      </c>
      <c r="I1613" s="5" t="s">
        <v>150</v>
      </c>
      <c r="M1613" s="5" t="s">
        <v>174</v>
      </c>
      <c r="N1613" s="5" t="s">
        <v>17987</v>
      </c>
      <c r="O1613" s="5" t="s">
        <v>214</v>
      </c>
      <c r="P1613" s="5" t="s">
        <v>174</v>
      </c>
      <c r="Q1613" s="5" t="s">
        <v>150</v>
      </c>
      <c r="R1613" s="5" t="s">
        <v>155</v>
      </c>
      <c r="S1613" s="5" t="s">
        <v>216</v>
      </c>
      <c r="T1613" s="5" t="s">
        <v>158</v>
      </c>
      <c r="U1613" s="5" t="s">
        <v>158</v>
      </c>
      <c r="V1613" s="5" t="s">
        <v>286</v>
      </c>
      <c r="W1613" s="5" t="s">
        <v>257</v>
      </c>
      <c r="AB1613" s="5" t="s">
        <v>216</v>
      </c>
      <c r="AC1613" s="1" t="s">
        <v>162</v>
      </c>
      <c r="AD1613" s="1" t="s">
        <v>162</v>
      </c>
      <c r="AE1613" s="1" t="s">
        <v>162</v>
      </c>
      <c r="AF1613" s="1" t="s">
        <v>162</v>
      </c>
      <c r="AG1613" s="1" t="s">
        <v>162</v>
      </c>
      <c r="AH1613" s="1" t="s">
        <v>162</v>
      </c>
      <c r="AI1613" s="1" t="s">
        <v>162</v>
      </c>
      <c r="AJ1613" s="1" t="s">
        <v>162</v>
      </c>
      <c r="AK1613" s="1" t="s">
        <v>162</v>
      </c>
      <c r="AL1613" s="1" t="s">
        <v>162</v>
      </c>
      <c r="AM1613" s="1" t="s">
        <v>162</v>
      </c>
      <c r="AN1613" s="1" t="s">
        <v>162</v>
      </c>
      <c r="AO1613" s="1" t="s">
        <v>162</v>
      </c>
      <c r="AP1613" s="1" t="s">
        <v>162</v>
      </c>
      <c r="AQ1613" s="1" t="s">
        <v>162</v>
      </c>
      <c r="AR1613" s="1" t="s">
        <v>162</v>
      </c>
      <c r="AS1613" s="1" t="s">
        <v>162</v>
      </c>
      <c r="AT1613" s="1" t="s">
        <v>162</v>
      </c>
      <c r="AU1613" s="1" t="s">
        <v>162</v>
      </c>
      <c r="AV1613" s="1" t="s">
        <v>162</v>
      </c>
      <c r="AW1613" s="1" t="s">
        <v>162</v>
      </c>
      <c r="AX1613" s="1" t="s">
        <v>162</v>
      </c>
      <c r="AY1613" s="1" t="s">
        <v>162</v>
      </c>
      <c r="AZ1613" s="1" t="s">
        <v>162</v>
      </c>
      <c r="BA1613" s="1" t="s">
        <v>162</v>
      </c>
      <c r="BB1613" s="1" t="s">
        <v>162</v>
      </c>
      <c r="BC1613" s="1" t="s">
        <v>162</v>
      </c>
      <c r="BD1613" s="1" t="s">
        <v>162</v>
      </c>
      <c r="BE1613" s="1" t="s">
        <v>162</v>
      </c>
      <c r="BS1613" s="1" t="s">
        <v>5428</v>
      </c>
      <c r="BT1613" s="5" t="s">
        <v>214</v>
      </c>
      <c r="BU1613" s="1" t="s">
        <v>240</v>
      </c>
      <c r="BZ1613" s="1" t="s">
        <v>181</v>
      </c>
      <c r="CA1613" s="8" t="s">
        <v>17989</v>
      </c>
      <c r="CB1613" s="1" t="s">
        <v>495</v>
      </c>
    </row>
    <row r="1614">
      <c r="A1614" s="1" t="s">
        <v>11190</v>
      </c>
      <c r="B1614" s="1" t="s">
        <v>5323</v>
      </c>
      <c r="C1614" s="1" t="s">
        <v>17992</v>
      </c>
      <c r="D1614" s="1" t="s">
        <v>126</v>
      </c>
      <c r="E1614" s="1" t="s">
        <v>128</v>
      </c>
      <c r="F1614" s="5" t="s">
        <v>150</v>
      </c>
      <c r="G1614" s="1" t="s">
        <v>5326</v>
      </c>
      <c r="H1614" s="1" t="s">
        <v>11192</v>
      </c>
      <c r="I1614" s="5" t="s">
        <v>150</v>
      </c>
      <c r="M1614" s="5" t="s">
        <v>174</v>
      </c>
      <c r="N1614" s="5" t="s">
        <v>14950</v>
      </c>
      <c r="O1614" s="5" t="s">
        <v>404</v>
      </c>
      <c r="P1614" s="5" t="s">
        <v>156</v>
      </c>
      <c r="Q1614" s="5" t="s">
        <v>150</v>
      </c>
      <c r="R1614" s="5" t="s">
        <v>155</v>
      </c>
      <c r="S1614" s="5" t="s">
        <v>174</v>
      </c>
      <c r="T1614" s="5" t="s">
        <v>158</v>
      </c>
      <c r="U1614" s="5" t="s">
        <v>158</v>
      </c>
      <c r="V1614" s="5" t="s">
        <v>158</v>
      </c>
      <c r="W1614" s="5" t="s">
        <v>257</v>
      </c>
      <c r="AB1614" s="5" t="s">
        <v>216</v>
      </c>
      <c r="AC1614" s="1" t="s">
        <v>162</v>
      </c>
      <c r="AD1614" s="1" t="s">
        <v>162</v>
      </c>
      <c r="AE1614" s="1" t="s">
        <v>162</v>
      </c>
      <c r="AF1614" s="1" t="s">
        <v>162</v>
      </c>
      <c r="AG1614" s="1" t="s">
        <v>162</v>
      </c>
      <c r="AH1614" s="1" t="s">
        <v>162</v>
      </c>
      <c r="AI1614" s="1" t="s">
        <v>162</v>
      </c>
      <c r="AJ1614" s="1" t="s">
        <v>162</v>
      </c>
      <c r="AK1614" s="1" t="s">
        <v>162</v>
      </c>
      <c r="AL1614" s="1" t="s">
        <v>162</v>
      </c>
      <c r="AM1614" s="1" t="s">
        <v>162</v>
      </c>
      <c r="AN1614" s="1" t="s">
        <v>162</v>
      </c>
      <c r="AO1614" s="1" t="s">
        <v>162</v>
      </c>
      <c r="AP1614" s="1" t="s">
        <v>162</v>
      </c>
      <c r="AQ1614" s="1" t="s">
        <v>162</v>
      </c>
      <c r="AR1614" s="1" t="s">
        <v>162</v>
      </c>
      <c r="AS1614" s="1" t="s">
        <v>162</v>
      </c>
      <c r="AT1614" s="1" t="s">
        <v>162</v>
      </c>
      <c r="AU1614" s="1" t="s">
        <v>162</v>
      </c>
      <c r="AV1614" s="1" t="s">
        <v>162</v>
      </c>
      <c r="AW1614" s="1" t="s">
        <v>162</v>
      </c>
      <c r="AX1614" s="1" t="s">
        <v>162</v>
      </c>
      <c r="AY1614" s="1" t="s">
        <v>162</v>
      </c>
      <c r="AZ1614" s="1" t="s">
        <v>162</v>
      </c>
      <c r="BA1614" s="1" t="s">
        <v>162</v>
      </c>
      <c r="BB1614" s="1" t="s">
        <v>162</v>
      </c>
      <c r="BC1614" s="1" t="s">
        <v>162</v>
      </c>
      <c r="BD1614" s="1" t="s">
        <v>162</v>
      </c>
      <c r="BE1614" s="1" t="s">
        <v>162</v>
      </c>
      <c r="BS1614" s="1" t="s">
        <v>5327</v>
      </c>
      <c r="BT1614" s="5" t="s">
        <v>404</v>
      </c>
      <c r="BU1614" s="1" t="s">
        <v>240</v>
      </c>
      <c r="BZ1614" s="1" t="s">
        <v>181</v>
      </c>
      <c r="CA1614" s="8" t="s">
        <v>9019</v>
      </c>
      <c r="CB1614" s="1" t="s">
        <v>196</v>
      </c>
    </row>
    <row r="1615">
      <c r="A1615" s="1" t="s">
        <v>8467</v>
      </c>
      <c r="B1615" s="1" t="s">
        <v>17997</v>
      </c>
      <c r="C1615" s="1" t="s">
        <v>17998</v>
      </c>
      <c r="D1615" s="1" t="s">
        <v>126</v>
      </c>
      <c r="E1615" s="1" t="s">
        <v>128</v>
      </c>
      <c r="F1615" s="5" t="s">
        <v>150</v>
      </c>
      <c r="G1615" s="1" t="s">
        <v>5275</v>
      </c>
      <c r="H1615" s="1" t="s">
        <v>8471</v>
      </c>
      <c r="I1615" s="5" t="s">
        <v>150</v>
      </c>
      <c r="M1615" s="5" t="s">
        <v>174</v>
      </c>
      <c r="N1615" s="5" t="s">
        <v>17999</v>
      </c>
      <c r="O1615" s="5" t="s">
        <v>1139</v>
      </c>
      <c r="P1615" s="5" t="s">
        <v>156</v>
      </c>
      <c r="Q1615" s="5" t="s">
        <v>150</v>
      </c>
      <c r="R1615" s="5" t="s">
        <v>155</v>
      </c>
      <c r="S1615" s="5" t="s">
        <v>156</v>
      </c>
      <c r="T1615" s="5" t="s">
        <v>158</v>
      </c>
      <c r="U1615" s="5" t="s">
        <v>158</v>
      </c>
      <c r="V1615" s="5" t="s">
        <v>380</v>
      </c>
      <c r="W1615" s="5" t="s">
        <v>257</v>
      </c>
      <c r="AB1615" s="5" t="s">
        <v>216</v>
      </c>
      <c r="AC1615" s="1" t="s">
        <v>162</v>
      </c>
      <c r="AD1615" s="1" t="s">
        <v>162</v>
      </c>
      <c r="AE1615" s="1" t="s">
        <v>162</v>
      </c>
      <c r="AF1615" s="1" t="s">
        <v>162</v>
      </c>
      <c r="AG1615" s="1" t="s">
        <v>162</v>
      </c>
      <c r="AH1615" s="1" t="s">
        <v>162</v>
      </c>
      <c r="AI1615" s="1" t="s">
        <v>162</v>
      </c>
      <c r="AJ1615" s="1" t="s">
        <v>162</v>
      </c>
      <c r="AK1615" s="1" t="s">
        <v>162</v>
      </c>
      <c r="AL1615" s="1" t="s">
        <v>162</v>
      </c>
      <c r="AM1615" s="1" t="s">
        <v>162</v>
      </c>
      <c r="AN1615" s="1" t="s">
        <v>162</v>
      </c>
      <c r="AO1615" s="1" t="s">
        <v>162</v>
      </c>
      <c r="AP1615" s="1" t="s">
        <v>162</v>
      </c>
      <c r="AQ1615" s="1" t="s">
        <v>162</v>
      </c>
      <c r="AR1615" s="1" t="s">
        <v>162</v>
      </c>
      <c r="AS1615" s="1" t="s">
        <v>162</v>
      </c>
      <c r="AT1615" s="1" t="s">
        <v>259</v>
      </c>
      <c r="AU1615" s="1" t="s">
        <v>162</v>
      </c>
      <c r="AV1615" s="1" t="s">
        <v>162</v>
      </c>
      <c r="AW1615" s="1" t="s">
        <v>162</v>
      </c>
      <c r="AX1615" s="1" t="s">
        <v>162</v>
      </c>
      <c r="AY1615" s="1" t="s">
        <v>162</v>
      </c>
      <c r="AZ1615" s="1" t="s">
        <v>162</v>
      </c>
      <c r="BA1615" s="1" t="s">
        <v>162</v>
      </c>
      <c r="BB1615" s="1" t="s">
        <v>162</v>
      </c>
      <c r="BC1615" s="1" t="s">
        <v>162</v>
      </c>
      <c r="BD1615" s="1" t="s">
        <v>162</v>
      </c>
      <c r="BE1615" s="1" t="s">
        <v>162</v>
      </c>
      <c r="BS1615" s="5" t="s">
        <v>5276</v>
      </c>
      <c r="BT1615" s="5" t="s">
        <v>1139</v>
      </c>
      <c r="BU1615" s="1" t="s">
        <v>240</v>
      </c>
      <c r="BZ1615" s="1" t="s">
        <v>181</v>
      </c>
      <c r="CA1615" s="8" t="s">
        <v>18000</v>
      </c>
      <c r="CB1615" s="1" t="s">
        <v>495</v>
      </c>
    </row>
    <row r="1616">
      <c r="A1616" s="1" t="s">
        <v>11346</v>
      </c>
      <c r="B1616" s="1" t="s">
        <v>5231</v>
      </c>
      <c r="C1616" s="1" t="s">
        <v>18002</v>
      </c>
      <c r="D1616" s="1" t="s">
        <v>126</v>
      </c>
      <c r="E1616" s="1" t="s">
        <v>128</v>
      </c>
      <c r="F1616" s="5" t="s">
        <v>161</v>
      </c>
      <c r="G1616" s="1" t="s">
        <v>11350</v>
      </c>
      <c r="H1616" s="1" t="s">
        <v>11352</v>
      </c>
      <c r="I1616" s="5" t="s">
        <v>150</v>
      </c>
      <c r="M1616" s="5" t="s">
        <v>150</v>
      </c>
      <c r="N1616" s="5" t="s">
        <v>18003</v>
      </c>
      <c r="O1616" s="5" t="s">
        <v>360</v>
      </c>
      <c r="P1616" s="5" t="s">
        <v>150</v>
      </c>
      <c r="Q1616" s="5" t="s">
        <v>155</v>
      </c>
      <c r="R1616" s="5" t="s">
        <v>174</v>
      </c>
      <c r="S1616" s="5" t="s">
        <v>155</v>
      </c>
      <c r="T1616" s="5" t="s">
        <v>158</v>
      </c>
      <c r="U1616" s="5" t="s">
        <v>158</v>
      </c>
      <c r="V1616" s="5" t="s">
        <v>158</v>
      </c>
      <c r="W1616" s="5" t="s">
        <v>257</v>
      </c>
      <c r="AB1616" s="5" t="s">
        <v>216</v>
      </c>
      <c r="AC1616" s="1" t="s">
        <v>162</v>
      </c>
      <c r="AD1616" s="1" t="s">
        <v>162</v>
      </c>
      <c r="AE1616" s="1" t="s">
        <v>162</v>
      </c>
      <c r="AF1616" s="1" t="s">
        <v>162</v>
      </c>
      <c r="AG1616" s="1" t="s">
        <v>162</v>
      </c>
      <c r="AH1616" s="1" t="s">
        <v>162</v>
      </c>
      <c r="AI1616" s="1" t="s">
        <v>162</v>
      </c>
      <c r="AJ1616" s="1" t="s">
        <v>162</v>
      </c>
      <c r="AK1616" s="1" t="s">
        <v>162</v>
      </c>
      <c r="AL1616" s="1" t="s">
        <v>162</v>
      </c>
      <c r="AM1616" s="1" t="s">
        <v>162</v>
      </c>
      <c r="AN1616" s="1" t="s">
        <v>162</v>
      </c>
      <c r="AO1616" s="1" t="s">
        <v>162</v>
      </c>
      <c r="AP1616" s="1" t="s">
        <v>162</v>
      </c>
      <c r="AQ1616" s="1" t="s">
        <v>162</v>
      </c>
      <c r="AR1616" s="1" t="s">
        <v>162</v>
      </c>
      <c r="AS1616" s="1" t="s">
        <v>162</v>
      </c>
      <c r="AT1616" s="1" t="s">
        <v>162</v>
      </c>
      <c r="AU1616" s="1" t="s">
        <v>162</v>
      </c>
      <c r="AV1616" s="1" t="s">
        <v>162</v>
      </c>
      <c r="AW1616" s="1" t="s">
        <v>162</v>
      </c>
      <c r="AX1616" s="1" t="s">
        <v>162</v>
      </c>
      <c r="AY1616" s="1" t="s">
        <v>162</v>
      </c>
      <c r="AZ1616" s="1" t="s">
        <v>162</v>
      </c>
      <c r="BA1616" s="1" t="s">
        <v>162</v>
      </c>
      <c r="BB1616" s="1" t="s">
        <v>162</v>
      </c>
      <c r="BC1616" s="1" t="s">
        <v>162</v>
      </c>
      <c r="BD1616" s="1" t="s">
        <v>259</v>
      </c>
      <c r="BE1616" s="1" t="s">
        <v>162</v>
      </c>
      <c r="BN1616" s="5" t="s">
        <v>1454</v>
      </c>
      <c r="BO1616" s="5" t="s">
        <v>8276</v>
      </c>
      <c r="BS1616" s="1" t="s">
        <v>5236</v>
      </c>
      <c r="BT1616" s="5" t="s">
        <v>360</v>
      </c>
      <c r="BU1616" s="1" t="s">
        <v>240</v>
      </c>
      <c r="BZ1616" s="1" t="s">
        <v>181</v>
      </c>
      <c r="CA1616" s="8" t="s">
        <v>18007</v>
      </c>
      <c r="CB1616" s="1" t="s">
        <v>196</v>
      </c>
    </row>
    <row r="1617">
      <c r="A1617" s="1" t="s">
        <v>11335</v>
      </c>
      <c r="B1617" s="1" t="s">
        <v>18002</v>
      </c>
      <c r="C1617" s="1" t="s">
        <v>18013</v>
      </c>
      <c r="D1617" s="1" t="s">
        <v>126</v>
      </c>
      <c r="E1617" s="1" t="s">
        <v>128</v>
      </c>
      <c r="F1617" s="5" t="s">
        <v>156</v>
      </c>
      <c r="G1617" s="1" t="s">
        <v>11337</v>
      </c>
      <c r="H1617" s="1" t="s">
        <v>11338</v>
      </c>
      <c r="I1617" s="5" t="s">
        <v>150</v>
      </c>
      <c r="M1617" s="5" t="s">
        <v>174</v>
      </c>
      <c r="N1617" s="5" t="s">
        <v>18014</v>
      </c>
      <c r="O1617" s="5" t="s">
        <v>1414</v>
      </c>
      <c r="P1617" s="5" t="s">
        <v>150</v>
      </c>
      <c r="Q1617" s="5" t="s">
        <v>155</v>
      </c>
      <c r="R1617" s="5" t="s">
        <v>155</v>
      </c>
      <c r="S1617" s="5" t="s">
        <v>156</v>
      </c>
      <c r="T1617" s="5" t="s">
        <v>158</v>
      </c>
      <c r="U1617" s="5" t="s">
        <v>2624</v>
      </c>
      <c r="V1617" s="5" t="s">
        <v>158</v>
      </c>
      <c r="W1617" s="5" t="s">
        <v>257</v>
      </c>
      <c r="AB1617" s="5" t="s">
        <v>216</v>
      </c>
      <c r="AC1617" s="1" t="s">
        <v>162</v>
      </c>
      <c r="AD1617" s="1" t="s">
        <v>162</v>
      </c>
      <c r="AE1617" s="1" t="s">
        <v>162</v>
      </c>
      <c r="AF1617" s="1" t="s">
        <v>162</v>
      </c>
      <c r="AG1617" s="1" t="s">
        <v>162</v>
      </c>
      <c r="AH1617" s="1" t="s">
        <v>162</v>
      </c>
      <c r="AI1617" s="1" t="s">
        <v>162</v>
      </c>
      <c r="AJ1617" s="1" t="s">
        <v>162</v>
      </c>
      <c r="AK1617" s="1" t="s">
        <v>162</v>
      </c>
      <c r="AL1617" s="1" t="s">
        <v>162</v>
      </c>
      <c r="AM1617" s="1" t="s">
        <v>162</v>
      </c>
      <c r="AN1617" s="1" t="s">
        <v>162</v>
      </c>
      <c r="AO1617" s="1" t="s">
        <v>162</v>
      </c>
      <c r="AP1617" s="1" t="s">
        <v>162</v>
      </c>
      <c r="AQ1617" s="1" t="s">
        <v>162</v>
      </c>
      <c r="AR1617" s="1" t="s">
        <v>162</v>
      </c>
      <c r="AS1617" s="1" t="s">
        <v>162</v>
      </c>
      <c r="AT1617" s="1" t="s">
        <v>162</v>
      </c>
      <c r="AU1617" s="1" t="s">
        <v>162</v>
      </c>
      <c r="AV1617" s="1" t="s">
        <v>162</v>
      </c>
      <c r="AW1617" s="1" t="s">
        <v>162</v>
      </c>
      <c r="AX1617" s="1" t="s">
        <v>162</v>
      </c>
      <c r="AY1617" s="1" t="s">
        <v>162</v>
      </c>
      <c r="AZ1617" s="1" t="s">
        <v>162</v>
      </c>
      <c r="BA1617" s="1" t="s">
        <v>162</v>
      </c>
      <c r="BB1617" s="1" t="s">
        <v>162</v>
      </c>
      <c r="BC1617" s="1" t="s">
        <v>162</v>
      </c>
      <c r="BD1617" s="1" t="s">
        <v>162</v>
      </c>
      <c r="BE1617" s="1" t="s">
        <v>162</v>
      </c>
      <c r="BS1617" s="1" t="s">
        <v>5236</v>
      </c>
      <c r="BT1617" s="5" t="s">
        <v>1414</v>
      </c>
      <c r="BU1617" s="1" t="s">
        <v>240</v>
      </c>
      <c r="BZ1617" s="1" t="s">
        <v>181</v>
      </c>
      <c r="CA1617" s="8" t="s">
        <v>18016</v>
      </c>
      <c r="CB1617" s="1" t="s">
        <v>196</v>
      </c>
    </row>
    <row r="1618">
      <c r="A1618" s="1" t="s">
        <v>11325</v>
      </c>
      <c r="B1618" s="1" t="s">
        <v>18013</v>
      </c>
      <c r="C1618" s="1" t="s">
        <v>18018</v>
      </c>
      <c r="D1618" s="1" t="s">
        <v>126</v>
      </c>
      <c r="E1618" s="1" t="s">
        <v>128</v>
      </c>
      <c r="F1618" s="5" t="s">
        <v>155</v>
      </c>
      <c r="G1618" s="1" t="s">
        <v>11327</v>
      </c>
      <c r="H1618" s="1" t="s">
        <v>11329</v>
      </c>
      <c r="I1618" s="5" t="s">
        <v>150</v>
      </c>
      <c r="M1618" s="5" t="s">
        <v>174</v>
      </c>
      <c r="N1618" s="5" t="s">
        <v>18019</v>
      </c>
      <c r="O1618" s="5" t="s">
        <v>342</v>
      </c>
      <c r="P1618" s="5" t="s">
        <v>150</v>
      </c>
      <c r="Q1618" s="5" t="s">
        <v>155</v>
      </c>
      <c r="R1618" s="5" t="s">
        <v>155</v>
      </c>
      <c r="S1618" s="5" t="s">
        <v>156</v>
      </c>
      <c r="T1618" s="5" t="s">
        <v>158</v>
      </c>
      <c r="U1618" s="5" t="s">
        <v>158</v>
      </c>
      <c r="V1618" s="5" t="s">
        <v>158</v>
      </c>
      <c r="W1618" s="5" t="s">
        <v>257</v>
      </c>
      <c r="AB1618" s="5" t="s">
        <v>216</v>
      </c>
      <c r="AC1618" s="1" t="s">
        <v>162</v>
      </c>
      <c r="AD1618" s="1" t="s">
        <v>162</v>
      </c>
      <c r="AE1618" s="1" t="s">
        <v>162</v>
      </c>
      <c r="AF1618" s="1" t="s">
        <v>162</v>
      </c>
      <c r="AG1618" s="1" t="s">
        <v>162</v>
      </c>
      <c r="AH1618" s="1" t="s">
        <v>162</v>
      </c>
      <c r="AI1618" s="1" t="s">
        <v>162</v>
      </c>
      <c r="AJ1618" s="1" t="s">
        <v>162</v>
      </c>
      <c r="AK1618" s="1" t="s">
        <v>162</v>
      </c>
      <c r="AL1618" s="1" t="s">
        <v>162</v>
      </c>
      <c r="AM1618" s="1" t="s">
        <v>162</v>
      </c>
      <c r="AN1618" s="1" t="s">
        <v>162</v>
      </c>
      <c r="AO1618" s="1" t="s">
        <v>162</v>
      </c>
      <c r="AP1618" s="1" t="s">
        <v>162</v>
      </c>
      <c r="AQ1618" s="1" t="s">
        <v>162</v>
      </c>
      <c r="AR1618" s="1" t="s">
        <v>162</v>
      </c>
      <c r="AS1618" s="1" t="s">
        <v>162</v>
      </c>
      <c r="AT1618" s="1" t="s">
        <v>162</v>
      </c>
      <c r="AU1618" s="1" t="s">
        <v>162</v>
      </c>
      <c r="AV1618" s="1" t="s">
        <v>162</v>
      </c>
      <c r="AW1618" s="1" t="s">
        <v>162</v>
      </c>
      <c r="AX1618" s="1" t="s">
        <v>162</v>
      </c>
      <c r="AY1618" s="1" t="s">
        <v>162</v>
      </c>
      <c r="AZ1618" s="1" t="s">
        <v>162</v>
      </c>
      <c r="BA1618" s="1" t="s">
        <v>162</v>
      </c>
      <c r="BB1618" s="1" t="s">
        <v>162</v>
      </c>
      <c r="BC1618" s="1" t="s">
        <v>162</v>
      </c>
      <c r="BD1618" s="1" t="s">
        <v>162</v>
      </c>
      <c r="BE1618" s="1" t="s">
        <v>162</v>
      </c>
      <c r="BS1618" s="1" t="s">
        <v>5236</v>
      </c>
      <c r="BT1618" s="5" t="s">
        <v>342</v>
      </c>
      <c r="BU1618" s="1" t="s">
        <v>240</v>
      </c>
      <c r="BZ1618" s="1" t="s">
        <v>181</v>
      </c>
      <c r="CA1618" s="8" t="s">
        <v>18022</v>
      </c>
      <c r="CB1618" s="1" t="s">
        <v>196</v>
      </c>
    </row>
    <row r="1619">
      <c r="A1619" s="1" t="s">
        <v>11316</v>
      </c>
      <c r="B1619" s="1" t="s">
        <v>18018</v>
      </c>
      <c r="C1619" s="1" t="s">
        <v>18024</v>
      </c>
      <c r="D1619" s="1" t="s">
        <v>126</v>
      </c>
      <c r="E1619" s="1" t="s">
        <v>128</v>
      </c>
      <c r="F1619" s="5" t="s">
        <v>174</v>
      </c>
      <c r="G1619" s="1" t="s">
        <v>4044</v>
      </c>
      <c r="H1619" s="1" t="s">
        <v>11318</v>
      </c>
      <c r="I1619" s="5" t="s">
        <v>150</v>
      </c>
      <c r="M1619" s="5" t="s">
        <v>174</v>
      </c>
      <c r="N1619" s="5" t="s">
        <v>18026</v>
      </c>
      <c r="O1619" s="5" t="s">
        <v>3407</v>
      </c>
      <c r="P1619" s="5" t="s">
        <v>174</v>
      </c>
      <c r="Q1619" s="5" t="s">
        <v>174</v>
      </c>
      <c r="R1619" s="5" t="s">
        <v>155</v>
      </c>
      <c r="S1619" s="5" t="s">
        <v>174</v>
      </c>
      <c r="T1619" s="5" t="s">
        <v>1048</v>
      </c>
      <c r="U1619" s="5" t="s">
        <v>158</v>
      </c>
      <c r="V1619" s="5" t="s">
        <v>158</v>
      </c>
      <c r="W1619" s="5" t="s">
        <v>2252</v>
      </c>
      <c r="AB1619" s="5" t="s">
        <v>161</v>
      </c>
      <c r="AC1619" s="1" t="s">
        <v>162</v>
      </c>
      <c r="AD1619" s="1" t="s">
        <v>162</v>
      </c>
      <c r="AE1619" s="1" t="s">
        <v>162</v>
      </c>
      <c r="AF1619" s="1" t="s">
        <v>162</v>
      </c>
      <c r="AG1619" s="1" t="s">
        <v>162</v>
      </c>
      <c r="AH1619" s="1" t="s">
        <v>162</v>
      </c>
      <c r="AI1619" s="1" t="s">
        <v>162</v>
      </c>
      <c r="AJ1619" s="1" t="s">
        <v>162</v>
      </c>
      <c r="AK1619" s="1" t="s">
        <v>162</v>
      </c>
      <c r="AL1619" s="1" t="s">
        <v>162</v>
      </c>
      <c r="AM1619" s="1" t="s">
        <v>162</v>
      </c>
      <c r="AN1619" s="1" t="s">
        <v>162</v>
      </c>
      <c r="AO1619" s="1" t="s">
        <v>162</v>
      </c>
      <c r="AP1619" s="1" t="s">
        <v>162</v>
      </c>
      <c r="AQ1619" s="1" t="s">
        <v>162</v>
      </c>
      <c r="AR1619" s="1" t="s">
        <v>162</v>
      </c>
      <c r="AS1619" s="1" t="s">
        <v>162</v>
      </c>
      <c r="AT1619" s="1" t="s">
        <v>162</v>
      </c>
      <c r="AU1619" s="1" t="s">
        <v>162</v>
      </c>
      <c r="AV1619" s="1" t="s">
        <v>162</v>
      </c>
      <c r="AW1619" s="1" t="s">
        <v>162</v>
      </c>
      <c r="AX1619" s="1" t="s">
        <v>162</v>
      </c>
      <c r="AY1619" s="1" t="s">
        <v>162</v>
      </c>
      <c r="AZ1619" s="1" t="s">
        <v>162</v>
      </c>
      <c r="BA1619" s="1" t="s">
        <v>162</v>
      </c>
      <c r="BB1619" s="1" t="s">
        <v>162</v>
      </c>
      <c r="BC1619" s="1" t="s">
        <v>162</v>
      </c>
      <c r="BD1619" s="1" t="s">
        <v>162</v>
      </c>
      <c r="BE1619" s="1" t="s">
        <v>162</v>
      </c>
      <c r="BS1619" s="1" t="s">
        <v>5236</v>
      </c>
      <c r="BT1619" s="5" t="s">
        <v>3407</v>
      </c>
      <c r="BW1619" s="1" t="s">
        <v>998</v>
      </c>
      <c r="BZ1619" s="1" t="s">
        <v>181</v>
      </c>
      <c r="CA1619" s="8" t="s">
        <v>18032</v>
      </c>
      <c r="CB1619" s="1" t="s">
        <v>196</v>
      </c>
    </row>
    <row r="1620">
      <c r="A1620" s="1" t="s">
        <v>11299</v>
      </c>
      <c r="B1620" s="1" t="s">
        <v>18024</v>
      </c>
      <c r="C1620" s="1" t="s">
        <v>18033</v>
      </c>
      <c r="D1620" s="1" t="s">
        <v>126</v>
      </c>
      <c r="E1620" s="1" t="s">
        <v>128</v>
      </c>
      <c r="F1620" s="5" t="s">
        <v>150</v>
      </c>
      <c r="G1620" s="1" t="s">
        <v>5234</v>
      </c>
      <c r="H1620" s="1" t="s">
        <v>11303</v>
      </c>
      <c r="I1620" s="5" t="s">
        <v>150</v>
      </c>
      <c r="M1620" s="5" t="s">
        <v>150</v>
      </c>
      <c r="N1620" s="5" t="s">
        <v>18034</v>
      </c>
      <c r="O1620" s="5" t="s">
        <v>600</v>
      </c>
      <c r="P1620" s="5" t="s">
        <v>174</v>
      </c>
      <c r="Q1620" s="5" t="s">
        <v>150</v>
      </c>
      <c r="R1620" s="5" t="s">
        <v>155</v>
      </c>
      <c r="S1620" s="5" t="s">
        <v>155</v>
      </c>
      <c r="T1620" s="5" t="s">
        <v>380</v>
      </c>
      <c r="U1620" s="5" t="s">
        <v>158</v>
      </c>
      <c r="V1620" s="5" t="s">
        <v>157</v>
      </c>
      <c r="W1620" s="5" t="s">
        <v>861</v>
      </c>
      <c r="AB1620" s="5" t="s">
        <v>155</v>
      </c>
      <c r="AC1620" s="1" t="s">
        <v>162</v>
      </c>
      <c r="AD1620" s="1" t="s">
        <v>162</v>
      </c>
      <c r="AE1620" s="1" t="s">
        <v>162</v>
      </c>
      <c r="AF1620" s="1" t="s">
        <v>162</v>
      </c>
      <c r="AG1620" s="1" t="s">
        <v>162</v>
      </c>
      <c r="AH1620" s="1" t="s">
        <v>162</v>
      </c>
      <c r="AI1620" s="1" t="s">
        <v>162</v>
      </c>
      <c r="AJ1620" s="1" t="s">
        <v>162</v>
      </c>
      <c r="AK1620" s="1" t="s">
        <v>162</v>
      </c>
      <c r="AL1620" s="1" t="s">
        <v>162</v>
      </c>
      <c r="AM1620" s="1" t="s">
        <v>162</v>
      </c>
      <c r="AN1620" s="1" t="s">
        <v>162</v>
      </c>
      <c r="AO1620" s="1" t="s">
        <v>162</v>
      </c>
      <c r="AP1620" s="1" t="s">
        <v>162</v>
      </c>
      <c r="AQ1620" s="1" t="s">
        <v>162</v>
      </c>
      <c r="AR1620" s="1" t="s">
        <v>162</v>
      </c>
      <c r="AS1620" s="1" t="s">
        <v>162</v>
      </c>
      <c r="AT1620" s="1" t="s">
        <v>162</v>
      </c>
      <c r="AU1620" s="1" t="s">
        <v>162</v>
      </c>
      <c r="AV1620" s="1" t="s">
        <v>162</v>
      </c>
      <c r="AW1620" s="1" t="s">
        <v>162</v>
      </c>
      <c r="AX1620" s="1" t="s">
        <v>162</v>
      </c>
      <c r="AY1620" s="1" t="s">
        <v>162</v>
      </c>
      <c r="AZ1620" s="1" t="s">
        <v>162</v>
      </c>
      <c r="BA1620" s="1" t="s">
        <v>162</v>
      </c>
      <c r="BB1620" s="1" t="s">
        <v>162</v>
      </c>
      <c r="BC1620" s="1" t="s">
        <v>162</v>
      </c>
      <c r="BD1620" s="1" t="s">
        <v>162</v>
      </c>
      <c r="BE1620" s="1" t="s">
        <v>162</v>
      </c>
      <c r="BS1620" s="1" t="s">
        <v>5236</v>
      </c>
      <c r="BT1620" s="5" t="s">
        <v>600</v>
      </c>
      <c r="BU1620" s="1" t="s">
        <v>768</v>
      </c>
      <c r="BZ1620" s="1" t="s">
        <v>181</v>
      </c>
      <c r="CA1620" s="8" t="s">
        <v>18037</v>
      </c>
      <c r="CB1620" s="1" t="s">
        <v>196</v>
      </c>
    </row>
    <row r="1621">
      <c r="A1621" s="1" t="s">
        <v>16646</v>
      </c>
      <c r="B1621" s="1" t="s">
        <v>5180</v>
      </c>
      <c r="C1621" s="1" t="s">
        <v>5232</v>
      </c>
      <c r="D1621" s="1" t="s">
        <v>126</v>
      </c>
      <c r="E1621" s="1" t="s">
        <v>128</v>
      </c>
      <c r="F1621" s="5" t="s">
        <v>156</v>
      </c>
      <c r="G1621" s="1" t="s">
        <v>16648</v>
      </c>
      <c r="H1621" s="1" t="s">
        <v>16650</v>
      </c>
      <c r="I1621" s="5" t="s">
        <v>150</v>
      </c>
      <c r="M1621" s="5" t="s">
        <v>150</v>
      </c>
      <c r="N1621" s="5" t="s">
        <v>18039</v>
      </c>
      <c r="O1621" s="5" t="s">
        <v>921</v>
      </c>
      <c r="P1621" s="5" t="s">
        <v>150</v>
      </c>
      <c r="Q1621" s="5" t="s">
        <v>155</v>
      </c>
      <c r="R1621" s="5" t="s">
        <v>174</v>
      </c>
      <c r="S1621" s="5" t="s">
        <v>174</v>
      </c>
      <c r="T1621" s="5" t="s">
        <v>158</v>
      </c>
      <c r="U1621" s="5" t="s">
        <v>158</v>
      </c>
      <c r="V1621" s="5" t="s">
        <v>158</v>
      </c>
      <c r="W1621" s="5" t="s">
        <v>159</v>
      </c>
      <c r="X1621" s="1" t="s">
        <v>591</v>
      </c>
      <c r="AB1621" s="5" t="s">
        <v>216</v>
      </c>
      <c r="AC1621" s="1" t="s">
        <v>162</v>
      </c>
      <c r="AD1621" s="1" t="s">
        <v>162</v>
      </c>
      <c r="AE1621" s="1" t="s">
        <v>162</v>
      </c>
      <c r="AF1621" s="1" t="s">
        <v>162</v>
      </c>
      <c r="AG1621" s="1" t="s">
        <v>162</v>
      </c>
      <c r="AH1621" s="1" t="s">
        <v>162</v>
      </c>
      <c r="AI1621" s="1" t="s">
        <v>162</v>
      </c>
      <c r="AJ1621" s="1" t="s">
        <v>162</v>
      </c>
      <c r="AK1621" s="1" t="s">
        <v>162</v>
      </c>
      <c r="AL1621" s="1" t="s">
        <v>162</v>
      </c>
      <c r="AM1621" s="1" t="s">
        <v>162</v>
      </c>
      <c r="AN1621" s="1" t="s">
        <v>162</v>
      </c>
      <c r="AO1621" s="1" t="s">
        <v>162</v>
      </c>
      <c r="AP1621" s="1" t="s">
        <v>162</v>
      </c>
      <c r="AQ1621" s="1" t="s">
        <v>162</v>
      </c>
      <c r="AR1621" s="1" t="s">
        <v>162</v>
      </c>
      <c r="AS1621" s="1" t="s">
        <v>162</v>
      </c>
      <c r="AT1621" s="1" t="s">
        <v>162</v>
      </c>
      <c r="AU1621" s="1" t="s">
        <v>162</v>
      </c>
      <c r="AV1621" s="1" t="s">
        <v>162</v>
      </c>
      <c r="AW1621" s="1" t="s">
        <v>162</v>
      </c>
      <c r="AX1621" s="1" t="s">
        <v>162</v>
      </c>
      <c r="AY1621" s="1" t="s">
        <v>162</v>
      </c>
      <c r="AZ1621" s="1" t="s">
        <v>162</v>
      </c>
      <c r="BA1621" s="1" t="s">
        <v>162</v>
      </c>
      <c r="BB1621" s="1" t="s">
        <v>162</v>
      </c>
      <c r="BC1621" s="1" t="s">
        <v>162</v>
      </c>
      <c r="BD1621" s="1" t="s">
        <v>162</v>
      </c>
      <c r="BE1621" s="1" t="s">
        <v>162</v>
      </c>
      <c r="BS1621" s="1" t="s">
        <v>5187</v>
      </c>
      <c r="BT1621" s="5" t="s">
        <v>921</v>
      </c>
      <c r="BY1621" s="1" t="s">
        <v>180</v>
      </c>
      <c r="BZ1621" s="1" t="s">
        <v>181</v>
      </c>
      <c r="CA1621" s="8" t="s">
        <v>18042</v>
      </c>
      <c r="CB1621" s="1" t="s">
        <v>495</v>
      </c>
    </row>
    <row r="1622">
      <c r="A1622" s="1" t="s">
        <v>16636</v>
      </c>
      <c r="B1622" s="1" t="s">
        <v>5232</v>
      </c>
      <c r="C1622" s="1" t="s">
        <v>18046</v>
      </c>
      <c r="D1622" s="1" t="s">
        <v>126</v>
      </c>
      <c r="E1622" s="1" t="s">
        <v>128</v>
      </c>
      <c r="F1622" s="5" t="s">
        <v>155</v>
      </c>
      <c r="G1622" s="1" t="s">
        <v>16638</v>
      </c>
      <c r="H1622" s="1" t="s">
        <v>16639</v>
      </c>
      <c r="I1622" s="5" t="s">
        <v>150</v>
      </c>
      <c r="M1622" s="5" t="s">
        <v>174</v>
      </c>
      <c r="N1622" s="5" t="s">
        <v>18049</v>
      </c>
      <c r="O1622" s="5" t="s">
        <v>662</v>
      </c>
      <c r="P1622" s="5" t="s">
        <v>150</v>
      </c>
      <c r="Q1622" s="5" t="s">
        <v>155</v>
      </c>
      <c r="R1622" s="5" t="s">
        <v>155</v>
      </c>
      <c r="S1622" s="5" t="s">
        <v>156</v>
      </c>
      <c r="T1622" s="5" t="s">
        <v>158</v>
      </c>
      <c r="U1622" s="5" t="s">
        <v>158</v>
      </c>
      <c r="V1622" s="5" t="s">
        <v>158</v>
      </c>
      <c r="W1622" s="5" t="s">
        <v>257</v>
      </c>
      <c r="AB1622" s="5" t="s">
        <v>216</v>
      </c>
      <c r="AC1622" s="1" t="s">
        <v>162</v>
      </c>
      <c r="AD1622" s="1" t="s">
        <v>162</v>
      </c>
      <c r="AE1622" s="1" t="s">
        <v>162</v>
      </c>
      <c r="AF1622" s="1" t="s">
        <v>162</v>
      </c>
      <c r="AG1622" s="1" t="s">
        <v>162</v>
      </c>
      <c r="AH1622" s="1" t="s">
        <v>162</v>
      </c>
      <c r="AI1622" s="1" t="s">
        <v>162</v>
      </c>
      <c r="AJ1622" s="1" t="s">
        <v>162</v>
      </c>
      <c r="AK1622" s="1" t="s">
        <v>162</v>
      </c>
      <c r="AL1622" s="1" t="s">
        <v>162</v>
      </c>
      <c r="AM1622" s="1" t="s">
        <v>162</v>
      </c>
      <c r="AN1622" s="1" t="s">
        <v>162</v>
      </c>
      <c r="AO1622" s="1" t="s">
        <v>162</v>
      </c>
      <c r="AP1622" s="1" t="s">
        <v>162</v>
      </c>
      <c r="AQ1622" s="1" t="s">
        <v>162</v>
      </c>
      <c r="AR1622" s="1" t="s">
        <v>162</v>
      </c>
      <c r="AS1622" s="1" t="s">
        <v>162</v>
      </c>
      <c r="AT1622" s="1" t="s">
        <v>162</v>
      </c>
      <c r="AU1622" s="1" t="s">
        <v>162</v>
      </c>
      <c r="AV1622" s="1" t="s">
        <v>162</v>
      </c>
      <c r="AW1622" s="1" t="s">
        <v>162</v>
      </c>
      <c r="AX1622" s="1" t="s">
        <v>162</v>
      </c>
      <c r="AY1622" s="1" t="s">
        <v>162</v>
      </c>
      <c r="AZ1622" s="1" t="s">
        <v>162</v>
      </c>
      <c r="BA1622" s="1" t="s">
        <v>162</v>
      </c>
      <c r="BB1622" s="1" t="s">
        <v>162</v>
      </c>
      <c r="BC1622" s="1" t="s">
        <v>162</v>
      </c>
      <c r="BD1622" s="1" t="s">
        <v>162</v>
      </c>
      <c r="BE1622" s="1" t="s">
        <v>162</v>
      </c>
      <c r="BS1622" s="1" t="s">
        <v>5187</v>
      </c>
      <c r="BT1622" s="5" t="s">
        <v>662</v>
      </c>
      <c r="BU1622" s="1" t="s">
        <v>240</v>
      </c>
      <c r="BZ1622" s="1" t="s">
        <v>181</v>
      </c>
      <c r="CA1622" s="8" t="s">
        <v>18053</v>
      </c>
      <c r="CB1622" s="1" t="s">
        <v>495</v>
      </c>
    </row>
    <row r="1623">
      <c r="A1623" s="1" t="s">
        <v>16630</v>
      </c>
      <c r="B1623" s="1" t="s">
        <v>18046</v>
      </c>
      <c r="C1623" s="1" t="s">
        <v>18055</v>
      </c>
      <c r="D1623" s="1" t="s">
        <v>126</v>
      </c>
      <c r="E1623" s="1" t="s">
        <v>128</v>
      </c>
      <c r="F1623" s="5" t="s">
        <v>174</v>
      </c>
      <c r="G1623" s="1" t="s">
        <v>5203</v>
      </c>
      <c r="H1623" s="1" t="s">
        <v>16632</v>
      </c>
      <c r="I1623" s="5" t="s">
        <v>150</v>
      </c>
      <c r="M1623" s="5" t="s">
        <v>174</v>
      </c>
      <c r="N1623" s="5" t="s">
        <v>18056</v>
      </c>
      <c r="O1623" s="5" t="s">
        <v>3407</v>
      </c>
      <c r="P1623" s="5" t="s">
        <v>174</v>
      </c>
      <c r="Q1623" s="5" t="s">
        <v>174</v>
      </c>
      <c r="R1623" s="5" t="s">
        <v>155</v>
      </c>
      <c r="S1623" s="5" t="s">
        <v>156</v>
      </c>
      <c r="T1623" s="5" t="s">
        <v>158</v>
      </c>
      <c r="U1623" s="5" t="s">
        <v>158</v>
      </c>
      <c r="V1623" s="5" t="s">
        <v>158</v>
      </c>
      <c r="W1623" s="5" t="s">
        <v>257</v>
      </c>
      <c r="AB1623" s="5" t="s">
        <v>216</v>
      </c>
      <c r="AC1623" s="1" t="s">
        <v>162</v>
      </c>
      <c r="AD1623" s="1" t="s">
        <v>162</v>
      </c>
      <c r="AE1623" s="1" t="s">
        <v>162</v>
      </c>
      <c r="AF1623" s="1" t="s">
        <v>162</v>
      </c>
      <c r="AG1623" s="1" t="s">
        <v>162</v>
      </c>
      <c r="AH1623" s="1" t="s">
        <v>162</v>
      </c>
      <c r="AI1623" s="1" t="s">
        <v>162</v>
      </c>
      <c r="AJ1623" s="1" t="s">
        <v>162</v>
      </c>
      <c r="AK1623" s="1" t="s">
        <v>162</v>
      </c>
      <c r="AL1623" s="1" t="s">
        <v>162</v>
      </c>
      <c r="AM1623" s="1" t="s">
        <v>162</v>
      </c>
      <c r="AN1623" s="1" t="s">
        <v>162</v>
      </c>
      <c r="AO1623" s="1" t="s">
        <v>162</v>
      </c>
      <c r="AP1623" s="1" t="s">
        <v>162</v>
      </c>
      <c r="AQ1623" s="1" t="s">
        <v>162</v>
      </c>
      <c r="AR1623" s="1" t="s">
        <v>162</v>
      </c>
      <c r="AS1623" s="1" t="s">
        <v>162</v>
      </c>
      <c r="AT1623" s="1" t="s">
        <v>162</v>
      </c>
      <c r="AU1623" s="1" t="s">
        <v>162</v>
      </c>
      <c r="AV1623" s="1" t="s">
        <v>162</v>
      </c>
      <c r="AW1623" s="1" t="s">
        <v>162</v>
      </c>
      <c r="AX1623" s="1" t="s">
        <v>162</v>
      </c>
      <c r="AY1623" s="1" t="s">
        <v>162</v>
      </c>
      <c r="AZ1623" s="1" t="s">
        <v>162</v>
      </c>
      <c r="BA1623" s="1" t="s">
        <v>162</v>
      </c>
      <c r="BB1623" s="1" t="s">
        <v>162</v>
      </c>
      <c r="BC1623" s="1" t="s">
        <v>162</v>
      </c>
      <c r="BD1623" s="1" t="s">
        <v>162</v>
      </c>
      <c r="BE1623" s="1" t="s">
        <v>162</v>
      </c>
      <c r="BS1623" s="1" t="s">
        <v>5187</v>
      </c>
      <c r="BT1623" s="5" t="s">
        <v>3407</v>
      </c>
      <c r="BU1623" s="1" t="s">
        <v>240</v>
      </c>
      <c r="BZ1623" s="1" t="s">
        <v>181</v>
      </c>
      <c r="CA1623" s="8" t="s">
        <v>18058</v>
      </c>
      <c r="CB1623" s="1" t="s">
        <v>495</v>
      </c>
    </row>
    <row r="1624">
      <c r="A1624" s="1" t="s">
        <v>18060</v>
      </c>
      <c r="B1624" s="1" t="s">
        <v>18061</v>
      </c>
      <c r="C1624" s="1" t="s">
        <v>18062</v>
      </c>
      <c r="D1624" s="1" t="s">
        <v>126</v>
      </c>
      <c r="E1624" s="1" t="s">
        <v>128</v>
      </c>
      <c r="F1624" s="5" t="s">
        <v>174</v>
      </c>
      <c r="G1624" s="1" t="s">
        <v>5203</v>
      </c>
      <c r="H1624" s="1" t="s">
        <v>16632</v>
      </c>
      <c r="I1624" s="5" t="s">
        <v>150</v>
      </c>
      <c r="M1624" s="5" t="s">
        <v>174</v>
      </c>
      <c r="N1624" s="5" t="s">
        <v>18056</v>
      </c>
      <c r="O1624" s="5" t="s">
        <v>3407</v>
      </c>
      <c r="P1624" s="5" t="s">
        <v>174</v>
      </c>
      <c r="Q1624" s="5" t="s">
        <v>174</v>
      </c>
      <c r="R1624" s="5" t="s">
        <v>155</v>
      </c>
      <c r="S1624" s="5" t="s">
        <v>156</v>
      </c>
      <c r="T1624" s="5" t="s">
        <v>158</v>
      </c>
      <c r="U1624" s="5" t="s">
        <v>158</v>
      </c>
      <c r="V1624" s="5" t="s">
        <v>158</v>
      </c>
      <c r="W1624" s="5" t="s">
        <v>257</v>
      </c>
      <c r="AB1624" s="5" t="s">
        <v>216</v>
      </c>
      <c r="AC1624" s="1" t="s">
        <v>162</v>
      </c>
      <c r="AD1624" s="1" t="s">
        <v>162</v>
      </c>
      <c r="AE1624" s="1" t="s">
        <v>162</v>
      </c>
      <c r="AF1624" s="1" t="s">
        <v>162</v>
      </c>
      <c r="AG1624" s="1" t="s">
        <v>162</v>
      </c>
      <c r="AH1624" s="1" t="s">
        <v>162</v>
      </c>
      <c r="AI1624" s="1" t="s">
        <v>162</v>
      </c>
      <c r="AJ1624" s="1" t="s">
        <v>162</v>
      </c>
      <c r="AK1624" s="1" t="s">
        <v>162</v>
      </c>
      <c r="AL1624" s="1" t="s">
        <v>162</v>
      </c>
      <c r="AM1624" s="1" t="s">
        <v>162</v>
      </c>
      <c r="AN1624" s="1" t="s">
        <v>162</v>
      </c>
      <c r="AO1624" s="1" t="s">
        <v>162</v>
      </c>
      <c r="AP1624" s="1" t="s">
        <v>162</v>
      </c>
      <c r="AQ1624" s="1" t="s">
        <v>162</v>
      </c>
      <c r="AR1624" s="1" t="s">
        <v>162</v>
      </c>
      <c r="AS1624" s="1" t="s">
        <v>162</v>
      </c>
      <c r="AT1624" s="1" t="s">
        <v>162</v>
      </c>
      <c r="AU1624" s="1" t="s">
        <v>162</v>
      </c>
      <c r="AV1624" s="1" t="s">
        <v>162</v>
      </c>
      <c r="AW1624" s="1" t="s">
        <v>162</v>
      </c>
      <c r="AX1624" s="1" t="s">
        <v>162</v>
      </c>
      <c r="AY1624" s="1" t="s">
        <v>162</v>
      </c>
      <c r="AZ1624" s="1" t="s">
        <v>162</v>
      </c>
      <c r="BA1624" s="1" t="s">
        <v>162</v>
      </c>
      <c r="BB1624" s="1" t="s">
        <v>162</v>
      </c>
      <c r="BC1624" s="1" t="s">
        <v>162</v>
      </c>
      <c r="BD1624" s="1" t="s">
        <v>162</v>
      </c>
      <c r="BE1624" s="1" t="s">
        <v>162</v>
      </c>
      <c r="BS1624" s="1" t="s">
        <v>5187</v>
      </c>
      <c r="BT1624" s="5" t="s">
        <v>3407</v>
      </c>
      <c r="BU1624" s="1" t="s">
        <v>240</v>
      </c>
      <c r="BZ1624" s="1" t="s">
        <v>181</v>
      </c>
      <c r="CA1624" s="8" t="s">
        <v>18064</v>
      </c>
      <c r="CB1624" s="1" t="s">
        <v>495</v>
      </c>
    </row>
    <row r="1625">
      <c r="A1625" s="1" t="s">
        <v>16622</v>
      </c>
      <c r="B1625" s="1" t="s">
        <v>18061</v>
      </c>
      <c r="C1625" s="1" t="s">
        <v>18070</v>
      </c>
      <c r="D1625" s="1" t="s">
        <v>126</v>
      </c>
      <c r="E1625" s="1" t="s">
        <v>128</v>
      </c>
      <c r="F1625" s="5" t="s">
        <v>150</v>
      </c>
      <c r="G1625" s="1" t="s">
        <v>5185</v>
      </c>
      <c r="H1625" s="1" t="s">
        <v>16625</v>
      </c>
      <c r="I1625" s="5" t="s">
        <v>150</v>
      </c>
      <c r="M1625" s="5" t="s">
        <v>150</v>
      </c>
      <c r="N1625" s="5" t="s">
        <v>18071</v>
      </c>
      <c r="O1625" s="5" t="s">
        <v>1388</v>
      </c>
      <c r="P1625" s="5" t="s">
        <v>174</v>
      </c>
      <c r="Q1625" s="5" t="s">
        <v>150</v>
      </c>
      <c r="R1625" s="5" t="s">
        <v>155</v>
      </c>
      <c r="S1625" s="5" t="s">
        <v>156</v>
      </c>
      <c r="T1625" s="5" t="s">
        <v>356</v>
      </c>
      <c r="U1625" s="5" t="s">
        <v>158</v>
      </c>
      <c r="V1625" s="5" t="s">
        <v>158</v>
      </c>
      <c r="W1625" s="5" t="s">
        <v>360</v>
      </c>
      <c r="AB1625" s="5" t="s">
        <v>155</v>
      </c>
      <c r="AC1625" s="1" t="s">
        <v>162</v>
      </c>
      <c r="AD1625" s="1" t="s">
        <v>162</v>
      </c>
      <c r="AE1625" s="1" t="s">
        <v>162</v>
      </c>
      <c r="AF1625" s="1" t="s">
        <v>162</v>
      </c>
      <c r="AG1625" s="1" t="s">
        <v>162</v>
      </c>
      <c r="AH1625" s="1" t="s">
        <v>162</v>
      </c>
      <c r="AI1625" s="1" t="s">
        <v>162</v>
      </c>
      <c r="AJ1625" s="1" t="s">
        <v>162</v>
      </c>
      <c r="AK1625" s="1" t="s">
        <v>162</v>
      </c>
      <c r="AL1625" s="1" t="s">
        <v>162</v>
      </c>
      <c r="AM1625" s="1" t="s">
        <v>162</v>
      </c>
      <c r="AN1625" s="1" t="s">
        <v>162</v>
      </c>
      <c r="AO1625" s="1" t="s">
        <v>162</v>
      </c>
      <c r="AP1625" s="1" t="s">
        <v>162</v>
      </c>
      <c r="AQ1625" s="1" t="s">
        <v>162</v>
      </c>
      <c r="AR1625" s="1" t="s">
        <v>162</v>
      </c>
      <c r="AS1625" s="1" t="s">
        <v>162</v>
      </c>
      <c r="AT1625" s="1" t="s">
        <v>162</v>
      </c>
      <c r="AU1625" s="1" t="s">
        <v>162</v>
      </c>
      <c r="AV1625" s="1" t="s">
        <v>162</v>
      </c>
      <c r="AW1625" s="1" t="s">
        <v>162</v>
      </c>
      <c r="AX1625" s="1" t="s">
        <v>162</v>
      </c>
      <c r="AY1625" s="1" t="s">
        <v>162</v>
      </c>
      <c r="AZ1625" s="1" t="s">
        <v>162</v>
      </c>
      <c r="BA1625" s="1" t="s">
        <v>162</v>
      </c>
      <c r="BB1625" s="1" t="s">
        <v>162</v>
      </c>
      <c r="BC1625" s="1" t="s">
        <v>162</v>
      </c>
      <c r="BD1625" s="1" t="s">
        <v>162</v>
      </c>
      <c r="BE1625" s="1" t="s">
        <v>162</v>
      </c>
      <c r="BS1625" s="1" t="s">
        <v>5187</v>
      </c>
      <c r="BT1625" s="5" t="s">
        <v>1388</v>
      </c>
      <c r="BU1625" s="1" t="s">
        <v>184</v>
      </c>
      <c r="BZ1625" s="1" t="s">
        <v>181</v>
      </c>
      <c r="CA1625" s="8" t="s">
        <v>18072</v>
      </c>
      <c r="CB1625" s="1" t="s">
        <v>495</v>
      </c>
    </row>
    <row r="1626">
      <c r="A1626" s="1" t="s">
        <v>18076</v>
      </c>
      <c r="B1626" s="1" t="s">
        <v>18077</v>
      </c>
      <c r="C1626" s="1" t="s">
        <v>18078</v>
      </c>
      <c r="D1626" s="1" t="s">
        <v>126</v>
      </c>
      <c r="E1626" s="1" t="s">
        <v>128</v>
      </c>
      <c r="F1626" s="5" t="s">
        <v>156</v>
      </c>
      <c r="G1626" s="1" t="s">
        <v>16648</v>
      </c>
      <c r="H1626" s="1" t="s">
        <v>16650</v>
      </c>
      <c r="I1626" s="5" t="s">
        <v>150</v>
      </c>
      <c r="M1626" s="5" t="s">
        <v>150</v>
      </c>
      <c r="N1626" s="5" t="s">
        <v>18039</v>
      </c>
      <c r="O1626" s="5" t="s">
        <v>921</v>
      </c>
      <c r="P1626" s="5" t="s">
        <v>150</v>
      </c>
      <c r="Q1626" s="5" t="s">
        <v>155</v>
      </c>
      <c r="R1626" s="5" t="s">
        <v>174</v>
      </c>
      <c r="S1626" s="5" t="s">
        <v>174</v>
      </c>
      <c r="T1626" s="5" t="s">
        <v>158</v>
      </c>
      <c r="U1626" s="5" t="s">
        <v>158</v>
      </c>
      <c r="V1626" s="5" t="s">
        <v>158</v>
      </c>
      <c r="W1626" s="5" t="s">
        <v>159</v>
      </c>
      <c r="X1626" s="1" t="s">
        <v>591</v>
      </c>
      <c r="AB1626" s="5" t="s">
        <v>216</v>
      </c>
      <c r="AC1626" s="1" t="s">
        <v>162</v>
      </c>
      <c r="AD1626" s="1" t="s">
        <v>162</v>
      </c>
      <c r="AE1626" s="1" t="s">
        <v>162</v>
      </c>
      <c r="AF1626" s="1" t="s">
        <v>162</v>
      </c>
      <c r="AG1626" s="1" t="s">
        <v>162</v>
      </c>
      <c r="AH1626" s="1" t="s">
        <v>162</v>
      </c>
      <c r="AI1626" s="1" t="s">
        <v>162</v>
      </c>
      <c r="AJ1626" s="1" t="s">
        <v>162</v>
      </c>
      <c r="AK1626" s="1" t="s">
        <v>162</v>
      </c>
      <c r="AL1626" s="1" t="s">
        <v>162</v>
      </c>
      <c r="AM1626" s="1" t="s">
        <v>162</v>
      </c>
      <c r="AN1626" s="1" t="s">
        <v>162</v>
      </c>
      <c r="AO1626" s="1" t="s">
        <v>162</v>
      </c>
      <c r="AP1626" s="1" t="s">
        <v>162</v>
      </c>
      <c r="AQ1626" s="1" t="s">
        <v>162</v>
      </c>
      <c r="AR1626" s="1" t="s">
        <v>162</v>
      </c>
      <c r="AS1626" s="1" t="s">
        <v>162</v>
      </c>
      <c r="AT1626" s="1" t="s">
        <v>162</v>
      </c>
      <c r="AU1626" s="1" t="s">
        <v>162</v>
      </c>
      <c r="AV1626" s="1" t="s">
        <v>162</v>
      </c>
      <c r="AW1626" s="1" t="s">
        <v>162</v>
      </c>
      <c r="AX1626" s="1" t="s">
        <v>162</v>
      </c>
      <c r="AY1626" s="1" t="s">
        <v>162</v>
      </c>
      <c r="AZ1626" s="1" t="s">
        <v>162</v>
      </c>
      <c r="BA1626" s="1" t="s">
        <v>162</v>
      </c>
      <c r="BB1626" s="1" t="s">
        <v>162</v>
      </c>
      <c r="BC1626" s="1" t="s">
        <v>162</v>
      </c>
      <c r="BD1626" s="1" t="s">
        <v>162</v>
      </c>
      <c r="BE1626" s="1" t="s">
        <v>162</v>
      </c>
      <c r="BS1626" s="1" t="s">
        <v>5187</v>
      </c>
      <c r="BT1626" s="5" t="s">
        <v>921</v>
      </c>
      <c r="BY1626" s="1" t="s">
        <v>180</v>
      </c>
      <c r="BZ1626" s="1" t="s">
        <v>181</v>
      </c>
      <c r="CA1626" s="8" t="s">
        <v>18079</v>
      </c>
      <c r="CB1626" s="1" t="s">
        <v>495</v>
      </c>
    </row>
    <row r="1627">
      <c r="A1627" s="1" t="s">
        <v>18081</v>
      </c>
      <c r="B1627" s="1" t="s">
        <v>18078</v>
      </c>
      <c r="C1627" s="1" t="s">
        <v>18082</v>
      </c>
      <c r="D1627" s="1" t="s">
        <v>126</v>
      </c>
      <c r="E1627" s="1" t="s">
        <v>128</v>
      </c>
      <c r="F1627" s="5" t="s">
        <v>155</v>
      </c>
      <c r="G1627" s="1" t="s">
        <v>16638</v>
      </c>
      <c r="H1627" s="1" t="s">
        <v>16639</v>
      </c>
      <c r="I1627" s="5" t="s">
        <v>150</v>
      </c>
      <c r="M1627" s="5" t="s">
        <v>174</v>
      </c>
      <c r="N1627" s="5" t="s">
        <v>18049</v>
      </c>
      <c r="O1627" s="5" t="s">
        <v>662</v>
      </c>
      <c r="P1627" s="5" t="s">
        <v>150</v>
      </c>
      <c r="Q1627" s="5" t="s">
        <v>155</v>
      </c>
      <c r="R1627" s="5" t="s">
        <v>155</v>
      </c>
      <c r="S1627" s="5" t="s">
        <v>156</v>
      </c>
      <c r="T1627" s="5" t="s">
        <v>158</v>
      </c>
      <c r="U1627" s="5" t="s">
        <v>158</v>
      </c>
      <c r="V1627" s="5" t="s">
        <v>158</v>
      </c>
      <c r="W1627" s="5" t="s">
        <v>257</v>
      </c>
      <c r="AB1627" s="5" t="s">
        <v>216</v>
      </c>
      <c r="AC1627" s="1" t="s">
        <v>162</v>
      </c>
      <c r="AD1627" s="1" t="s">
        <v>162</v>
      </c>
      <c r="AE1627" s="1" t="s">
        <v>162</v>
      </c>
      <c r="AF1627" s="1" t="s">
        <v>162</v>
      </c>
      <c r="AG1627" s="1" t="s">
        <v>162</v>
      </c>
      <c r="AH1627" s="1" t="s">
        <v>162</v>
      </c>
      <c r="AI1627" s="1" t="s">
        <v>162</v>
      </c>
      <c r="AJ1627" s="1" t="s">
        <v>162</v>
      </c>
      <c r="AK1627" s="1" t="s">
        <v>162</v>
      </c>
      <c r="AL1627" s="1" t="s">
        <v>162</v>
      </c>
      <c r="AM1627" s="1" t="s">
        <v>162</v>
      </c>
      <c r="AN1627" s="1" t="s">
        <v>162</v>
      </c>
      <c r="AO1627" s="1" t="s">
        <v>162</v>
      </c>
      <c r="AP1627" s="1" t="s">
        <v>162</v>
      </c>
      <c r="AQ1627" s="1" t="s">
        <v>162</v>
      </c>
      <c r="AR1627" s="1" t="s">
        <v>162</v>
      </c>
      <c r="AS1627" s="1" t="s">
        <v>162</v>
      </c>
      <c r="AT1627" s="1" t="s">
        <v>162</v>
      </c>
      <c r="AU1627" s="1" t="s">
        <v>162</v>
      </c>
      <c r="AV1627" s="1" t="s">
        <v>162</v>
      </c>
      <c r="AW1627" s="1" t="s">
        <v>162</v>
      </c>
      <c r="AX1627" s="1" t="s">
        <v>162</v>
      </c>
      <c r="AY1627" s="1" t="s">
        <v>162</v>
      </c>
      <c r="AZ1627" s="1" t="s">
        <v>162</v>
      </c>
      <c r="BA1627" s="1" t="s">
        <v>162</v>
      </c>
      <c r="BB1627" s="1" t="s">
        <v>162</v>
      </c>
      <c r="BC1627" s="1" t="s">
        <v>162</v>
      </c>
      <c r="BD1627" s="1" t="s">
        <v>162</v>
      </c>
      <c r="BE1627" s="1" t="s">
        <v>162</v>
      </c>
      <c r="BS1627" s="1" t="s">
        <v>5187</v>
      </c>
      <c r="BT1627" s="5" t="s">
        <v>662</v>
      </c>
      <c r="BU1627" s="1" t="s">
        <v>240</v>
      </c>
      <c r="BZ1627" s="1" t="s">
        <v>181</v>
      </c>
      <c r="CA1627" s="8" t="s">
        <v>18090</v>
      </c>
      <c r="CB1627" s="1" t="s">
        <v>495</v>
      </c>
    </row>
    <row r="1628">
      <c r="A1628" s="1" t="s">
        <v>18091</v>
      </c>
      <c r="B1628" s="1" t="s">
        <v>18092</v>
      </c>
      <c r="C1628" s="1" t="s">
        <v>18093</v>
      </c>
      <c r="D1628" s="1" t="s">
        <v>126</v>
      </c>
      <c r="E1628" s="1" t="s">
        <v>128</v>
      </c>
      <c r="F1628" s="5" t="s">
        <v>150</v>
      </c>
      <c r="G1628" s="1" t="s">
        <v>5185</v>
      </c>
      <c r="H1628" s="1" t="s">
        <v>16625</v>
      </c>
      <c r="I1628" s="5" t="s">
        <v>150</v>
      </c>
      <c r="M1628" s="5" t="s">
        <v>150</v>
      </c>
      <c r="N1628" s="5" t="s">
        <v>18071</v>
      </c>
      <c r="O1628" s="5" t="s">
        <v>1388</v>
      </c>
      <c r="P1628" s="5" t="s">
        <v>174</v>
      </c>
      <c r="Q1628" s="5" t="s">
        <v>150</v>
      </c>
      <c r="R1628" s="5" t="s">
        <v>155</v>
      </c>
      <c r="S1628" s="5" t="s">
        <v>156</v>
      </c>
      <c r="T1628" s="5" t="s">
        <v>356</v>
      </c>
      <c r="U1628" s="5" t="s">
        <v>158</v>
      </c>
      <c r="V1628" s="5" t="s">
        <v>158</v>
      </c>
      <c r="W1628" s="5" t="s">
        <v>360</v>
      </c>
      <c r="AB1628" s="5" t="s">
        <v>155</v>
      </c>
      <c r="AC1628" s="1" t="s">
        <v>162</v>
      </c>
      <c r="AD1628" s="1" t="s">
        <v>162</v>
      </c>
      <c r="AE1628" s="1" t="s">
        <v>162</v>
      </c>
      <c r="AF1628" s="1" t="s">
        <v>162</v>
      </c>
      <c r="AG1628" s="1" t="s">
        <v>162</v>
      </c>
      <c r="AH1628" s="1" t="s">
        <v>162</v>
      </c>
      <c r="AI1628" s="1" t="s">
        <v>162</v>
      </c>
      <c r="AJ1628" s="1" t="s">
        <v>162</v>
      </c>
      <c r="AK1628" s="1" t="s">
        <v>162</v>
      </c>
      <c r="AL1628" s="1" t="s">
        <v>162</v>
      </c>
      <c r="AM1628" s="1" t="s">
        <v>162</v>
      </c>
      <c r="AN1628" s="1" t="s">
        <v>162</v>
      </c>
      <c r="AO1628" s="1" t="s">
        <v>162</v>
      </c>
      <c r="AP1628" s="1" t="s">
        <v>162</v>
      </c>
      <c r="AQ1628" s="1" t="s">
        <v>162</v>
      </c>
      <c r="AR1628" s="1" t="s">
        <v>162</v>
      </c>
      <c r="AS1628" s="1" t="s">
        <v>162</v>
      </c>
      <c r="AT1628" s="1" t="s">
        <v>162</v>
      </c>
      <c r="AU1628" s="1" t="s">
        <v>162</v>
      </c>
      <c r="AV1628" s="1" t="s">
        <v>162</v>
      </c>
      <c r="AW1628" s="1" t="s">
        <v>162</v>
      </c>
      <c r="AX1628" s="1" t="s">
        <v>162</v>
      </c>
      <c r="AY1628" s="1" t="s">
        <v>162</v>
      </c>
      <c r="AZ1628" s="1" t="s">
        <v>162</v>
      </c>
      <c r="BA1628" s="1" t="s">
        <v>162</v>
      </c>
      <c r="BB1628" s="1" t="s">
        <v>162</v>
      </c>
      <c r="BC1628" s="1" t="s">
        <v>162</v>
      </c>
      <c r="BD1628" s="1" t="s">
        <v>162</v>
      </c>
      <c r="BE1628" s="1" t="s">
        <v>162</v>
      </c>
      <c r="BS1628" s="1" t="s">
        <v>5187</v>
      </c>
      <c r="BT1628" s="5" t="s">
        <v>1388</v>
      </c>
      <c r="BU1628" s="1" t="s">
        <v>184</v>
      </c>
      <c r="BZ1628" s="1" t="s">
        <v>181</v>
      </c>
      <c r="CA1628" s="8" t="s">
        <v>18095</v>
      </c>
      <c r="CB1628" s="1" t="s">
        <v>495</v>
      </c>
    </row>
    <row r="1629">
      <c r="A1629" s="1" t="s">
        <v>3574</v>
      </c>
      <c r="B1629" s="1" t="s">
        <v>18100</v>
      </c>
      <c r="C1629" s="1" t="s">
        <v>18101</v>
      </c>
      <c r="D1629" s="1" t="s">
        <v>126</v>
      </c>
      <c r="E1629" s="1" t="s">
        <v>128</v>
      </c>
      <c r="F1629" s="5" t="s">
        <v>155</v>
      </c>
      <c r="G1629" s="1" t="s">
        <v>3578</v>
      </c>
      <c r="H1629" s="1" t="s">
        <v>3581</v>
      </c>
      <c r="I1629" s="5" t="s">
        <v>150</v>
      </c>
      <c r="M1629" s="5" t="s">
        <v>174</v>
      </c>
      <c r="N1629" s="5" t="s">
        <v>18102</v>
      </c>
      <c r="O1629" s="5" t="s">
        <v>16806</v>
      </c>
      <c r="P1629" s="5" t="s">
        <v>156</v>
      </c>
      <c r="Q1629" s="5" t="s">
        <v>216</v>
      </c>
      <c r="R1629" s="5" t="s">
        <v>155</v>
      </c>
      <c r="S1629" s="5" t="s">
        <v>174</v>
      </c>
      <c r="T1629" s="5" t="s">
        <v>158</v>
      </c>
      <c r="U1629" s="5" t="s">
        <v>158</v>
      </c>
      <c r="V1629" s="5" t="s">
        <v>241</v>
      </c>
      <c r="W1629" s="5" t="s">
        <v>257</v>
      </c>
      <c r="AB1629" s="5" t="s">
        <v>216</v>
      </c>
      <c r="AC1629" s="1" t="s">
        <v>162</v>
      </c>
      <c r="AD1629" s="1" t="s">
        <v>162</v>
      </c>
      <c r="AE1629" s="1" t="s">
        <v>162</v>
      </c>
      <c r="AF1629" s="1" t="s">
        <v>162</v>
      </c>
      <c r="AG1629" s="1" t="s">
        <v>162</v>
      </c>
      <c r="AH1629" s="1" t="s">
        <v>162</v>
      </c>
      <c r="AI1629" s="1" t="s">
        <v>162</v>
      </c>
      <c r="AJ1629" s="1" t="s">
        <v>162</v>
      </c>
      <c r="AK1629" s="1" t="s">
        <v>162</v>
      </c>
      <c r="AL1629" s="1" t="s">
        <v>162</v>
      </c>
      <c r="AM1629" s="1" t="s">
        <v>162</v>
      </c>
      <c r="AN1629" s="1" t="s">
        <v>162</v>
      </c>
      <c r="AO1629" s="1" t="s">
        <v>162</v>
      </c>
      <c r="AP1629" s="1" t="s">
        <v>162</v>
      </c>
      <c r="AQ1629" s="1" t="s">
        <v>162</v>
      </c>
      <c r="AR1629" s="1" t="s">
        <v>162</v>
      </c>
      <c r="AS1629" s="1" t="s">
        <v>162</v>
      </c>
      <c r="AT1629" s="1" t="s">
        <v>162</v>
      </c>
      <c r="AU1629" s="1" t="s">
        <v>162</v>
      </c>
      <c r="AV1629" s="1" t="s">
        <v>162</v>
      </c>
      <c r="AW1629" s="1" t="s">
        <v>162</v>
      </c>
      <c r="AX1629" s="1" t="s">
        <v>162</v>
      </c>
      <c r="AY1629" s="1" t="s">
        <v>162</v>
      </c>
      <c r="AZ1629" s="1" t="s">
        <v>259</v>
      </c>
      <c r="BA1629" s="1" t="s">
        <v>259</v>
      </c>
      <c r="BB1629" s="1" t="s">
        <v>162</v>
      </c>
      <c r="BC1629" s="1" t="s">
        <v>162</v>
      </c>
      <c r="BD1629" s="1" t="s">
        <v>162</v>
      </c>
      <c r="BE1629" s="1" t="s">
        <v>162</v>
      </c>
      <c r="BF1629" s="5" t="s">
        <v>264</v>
      </c>
      <c r="BG1629" s="5" t="s">
        <v>11378</v>
      </c>
      <c r="BH1629" s="5" t="s">
        <v>264</v>
      </c>
      <c r="BI1629" s="5" t="s">
        <v>8276</v>
      </c>
      <c r="BS1629" s="1" t="s">
        <v>3551</v>
      </c>
      <c r="BT1629" s="5" t="s">
        <v>16806</v>
      </c>
      <c r="BU1629" s="1" t="s">
        <v>240</v>
      </c>
      <c r="BZ1629" s="1" t="s">
        <v>181</v>
      </c>
      <c r="CA1629" s="8" t="s">
        <v>18105</v>
      </c>
      <c r="CB1629" s="1" t="s">
        <v>495</v>
      </c>
    </row>
    <row r="1630">
      <c r="A1630" s="1" t="s">
        <v>18109</v>
      </c>
      <c r="B1630" s="1" t="s">
        <v>18111</v>
      </c>
      <c r="C1630" s="1" t="s">
        <v>18114</v>
      </c>
      <c r="D1630" s="1" t="s">
        <v>126</v>
      </c>
      <c r="E1630" s="1" t="s">
        <v>128</v>
      </c>
      <c r="F1630" s="5" t="s">
        <v>155</v>
      </c>
      <c r="G1630" s="1" t="s">
        <v>5111</v>
      </c>
      <c r="H1630" s="1" t="s">
        <v>18115</v>
      </c>
      <c r="I1630" s="5" t="s">
        <v>150</v>
      </c>
      <c r="M1630" s="5" t="s">
        <v>174</v>
      </c>
      <c r="N1630" s="5" t="s">
        <v>18117</v>
      </c>
      <c r="O1630" s="5" t="s">
        <v>898</v>
      </c>
      <c r="P1630" s="5" t="s">
        <v>156</v>
      </c>
      <c r="Q1630" s="5" t="s">
        <v>175</v>
      </c>
      <c r="R1630" s="5" t="s">
        <v>155</v>
      </c>
      <c r="S1630" s="5" t="s">
        <v>155</v>
      </c>
      <c r="T1630" s="5" t="s">
        <v>158</v>
      </c>
      <c r="U1630" s="5" t="s">
        <v>158</v>
      </c>
      <c r="V1630" s="5" t="s">
        <v>3435</v>
      </c>
      <c r="W1630" s="5" t="s">
        <v>257</v>
      </c>
      <c r="AB1630" s="5" t="s">
        <v>216</v>
      </c>
      <c r="AC1630" s="1" t="s">
        <v>162</v>
      </c>
      <c r="AD1630" s="1" t="s">
        <v>162</v>
      </c>
      <c r="AE1630" s="1" t="s">
        <v>162</v>
      </c>
      <c r="AF1630" s="1" t="s">
        <v>162</v>
      </c>
      <c r="AG1630" s="1" t="s">
        <v>162</v>
      </c>
      <c r="AH1630" s="1" t="s">
        <v>162</v>
      </c>
      <c r="AI1630" s="1" t="s">
        <v>162</v>
      </c>
      <c r="AJ1630" s="1" t="s">
        <v>259</v>
      </c>
      <c r="AK1630" s="1" t="s">
        <v>162</v>
      </c>
      <c r="AL1630" s="1" t="s">
        <v>162</v>
      </c>
      <c r="AM1630" s="1" t="s">
        <v>162</v>
      </c>
      <c r="AN1630" s="1" t="s">
        <v>162</v>
      </c>
      <c r="AO1630" s="1" t="s">
        <v>162</v>
      </c>
      <c r="AP1630" s="1" t="s">
        <v>162</v>
      </c>
      <c r="AQ1630" s="1" t="s">
        <v>162</v>
      </c>
      <c r="AR1630" s="1" t="s">
        <v>162</v>
      </c>
      <c r="AS1630" s="1" t="s">
        <v>162</v>
      </c>
      <c r="AT1630" s="1" t="s">
        <v>162</v>
      </c>
      <c r="AU1630" s="1" t="s">
        <v>162</v>
      </c>
      <c r="AV1630" s="1" t="s">
        <v>162</v>
      </c>
      <c r="AW1630" s="1" t="s">
        <v>162</v>
      </c>
      <c r="AX1630" s="1" t="s">
        <v>162</v>
      </c>
      <c r="AY1630" s="1" t="s">
        <v>162</v>
      </c>
      <c r="AZ1630" s="1" t="s">
        <v>162</v>
      </c>
      <c r="BA1630" s="1" t="s">
        <v>162</v>
      </c>
      <c r="BB1630" s="1" t="s">
        <v>162</v>
      </c>
      <c r="BC1630" s="1" t="s">
        <v>162</v>
      </c>
      <c r="BD1630" s="1" t="s">
        <v>162</v>
      </c>
      <c r="BE1630" s="1" t="s">
        <v>162</v>
      </c>
      <c r="BS1630" s="1" t="s">
        <v>5104</v>
      </c>
      <c r="BT1630" s="5" t="s">
        <v>898</v>
      </c>
      <c r="BU1630" s="1" t="s">
        <v>240</v>
      </c>
      <c r="BZ1630" s="1" t="s">
        <v>181</v>
      </c>
      <c r="CA1630" s="8" t="s">
        <v>18119</v>
      </c>
      <c r="CB1630" s="1" t="s">
        <v>196</v>
      </c>
    </row>
    <row r="1631">
      <c r="A1631" s="1" t="s">
        <v>18121</v>
      </c>
      <c r="B1631" s="1" t="s">
        <v>18114</v>
      </c>
      <c r="C1631" s="1" t="s">
        <v>18122</v>
      </c>
      <c r="D1631" s="1" t="s">
        <v>126</v>
      </c>
      <c r="E1631" s="1" t="s">
        <v>128</v>
      </c>
      <c r="F1631" s="5" t="s">
        <v>174</v>
      </c>
      <c r="G1631" s="1" t="s">
        <v>18124</v>
      </c>
      <c r="H1631" s="1" t="s">
        <v>18115</v>
      </c>
      <c r="I1631" s="5" t="s">
        <v>150</v>
      </c>
      <c r="M1631" s="5" t="s">
        <v>150</v>
      </c>
      <c r="N1631" s="5" t="s">
        <v>18125</v>
      </c>
      <c r="O1631" s="5" t="s">
        <v>1811</v>
      </c>
      <c r="P1631" s="5" t="s">
        <v>150</v>
      </c>
      <c r="Q1631" s="5" t="s">
        <v>155</v>
      </c>
      <c r="R1631" s="5" t="s">
        <v>174</v>
      </c>
      <c r="S1631" s="5" t="s">
        <v>174</v>
      </c>
      <c r="T1631" s="5" t="s">
        <v>158</v>
      </c>
      <c r="U1631" s="5" t="s">
        <v>158</v>
      </c>
      <c r="V1631" s="5" t="s">
        <v>158</v>
      </c>
      <c r="W1631" s="5" t="s">
        <v>159</v>
      </c>
      <c r="X1631" s="1" t="s">
        <v>591</v>
      </c>
      <c r="AB1631" s="5" t="s">
        <v>216</v>
      </c>
      <c r="AC1631" s="1" t="s">
        <v>162</v>
      </c>
      <c r="AD1631" s="1" t="s">
        <v>162</v>
      </c>
      <c r="AE1631" s="1" t="s">
        <v>162</v>
      </c>
      <c r="AF1631" s="1" t="s">
        <v>162</v>
      </c>
      <c r="AG1631" s="1" t="s">
        <v>162</v>
      </c>
      <c r="AH1631" s="1" t="s">
        <v>162</v>
      </c>
      <c r="AI1631" s="1" t="s">
        <v>162</v>
      </c>
      <c r="AJ1631" s="1" t="s">
        <v>162</v>
      </c>
      <c r="AK1631" s="1" t="s">
        <v>162</v>
      </c>
      <c r="AL1631" s="1" t="s">
        <v>162</v>
      </c>
      <c r="AM1631" s="1" t="s">
        <v>162</v>
      </c>
      <c r="AN1631" s="1" t="s">
        <v>162</v>
      </c>
      <c r="AO1631" s="1" t="s">
        <v>162</v>
      </c>
      <c r="AP1631" s="1" t="s">
        <v>162</v>
      </c>
      <c r="AQ1631" s="1" t="s">
        <v>162</v>
      </c>
      <c r="AR1631" s="1" t="s">
        <v>162</v>
      </c>
      <c r="AS1631" s="1" t="s">
        <v>162</v>
      </c>
      <c r="AT1631" s="1" t="s">
        <v>162</v>
      </c>
      <c r="AU1631" s="1" t="s">
        <v>162</v>
      </c>
      <c r="AV1631" s="1" t="s">
        <v>162</v>
      </c>
      <c r="AW1631" s="1" t="s">
        <v>162</v>
      </c>
      <c r="AX1631" s="1" t="s">
        <v>162</v>
      </c>
      <c r="AY1631" s="1" t="s">
        <v>162</v>
      </c>
      <c r="AZ1631" s="1" t="s">
        <v>162</v>
      </c>
      <c r="BA1631" s="1" t="s">
        <v>162</v>
      </c>
      <c r="BB1631" s="1" t="s">
        <v>162</v>
      </c>
      <c r="BC1631" s="1" t="s">
        <v>162</v>
      </c>
      <c r="BD1631" s="1" t="s">
        <v>162</v>
      </c>
      <c r="BE1631" s="1" t="s">
        <v>162</v>
      </c>
      <c r="BS1631" s="1" t="s">
        <v>5104</v>
      </c>
      <c r="BT1631" s="5" t="s">
        <v>1811</v>
      </c>
      <c r="BY1631" s="1" t="s">
        <v>180</v>
      </c>
      <c r="BZ1631" s="1" t="s">
        <v>181</v>
      </c>
      <c r="CA1631" s="8" t="s">
        <v>18127</v>
      </c>
      <c r="CB1631" s="1" t="s">
        <v>196</v>
      </c>
    </row>
    <row r="1632">
      <c r="A1632" s="1" t="s">
        <v>18129</v>
      </c>
      <c r="B1632" s="1" t="s">
        <v>18122</v>
      </c>
      <c r="C1632" s="1" t="s">
        <v>18131</v>
      </c>
      <c r="D1632" s="1" t="s">
        <v>126</v>
      </c>
      <c r="E1632" s="1" t="s">
        <v>128</v>
      </c>
      <c r="F1632" s="5" t="s">
        <v>150</v>
      </c>
      <c r="G1632" s="1" t="s">
        <v>18134</v>
      </c>
      <c r="H1632" s="5" t="s">
        <v>18135</v>
      </c>
      <c r="I1632" s="5" t="s">
        <v>150</v>
      </c>
      <c r="M1632" s="5" t="s">
        <v>150</v>
      </c>
      <c r="N1632" s="5" t="s">
        <v>18136</v>
      </c>
      <c r="O1632" s="5" t="s">
        <v>1844</v>
      </c>
      <c r="P1632" s="5" t="s">
        <v>156</v>
      </c>
      <c r="Q1632" s="5" t="s">
        <v>150</v>
      </c>
      <c r="R1632" s="5" t="s">
        <v>155</v>
      </c>
      <c r="S1632" s="5" t="s">
        <v>156</v>
      </c>
      <c r="T1632" s="5" t="s">
        <v>3435</v>
      </c>
      <c r="U1632" s="5" t="s">
        <v>158</v>
      </c>
      <c r="V1632" s="5" t="s">
        <v>158</v>
      </c>
      <c r="W1632" s="5" t="s">
        <v>450</v>
      </c>
      <c r="AB1632" s="5" t="s">
        <v>150</v>
      </c>
      <c r="AC1632" s="1" t="s">
        <v>162</v>
      </c>
      <c r="AD1632" s="1" t="s">
        <v>162</v>
      </c>
      <c r="AE1632" s="1" t="s">
        <v>162</v>
      </c>
      <c r="AF1632" s="1" t="s">
        <v>162</v>
      </c>
      <c r="AG1632" s="1" t="s">
        <v>162</v>
      </c>
      <c r="AH1632" s="1" t="s">
        <v>162</v>
      </c>
      <c r="AI1632" s="1" t="s">
        <v>162</v>
      </c>
      <c r="AJ1632" s="1" t="s">
        <v>162</v>
      </c>
      <c r="AK1632" s="1" t="s">
        <v>162</v>
      </c>
      <c r="AL1632" s="1" t="s">
        <v>162</v>
      </c>
      <c r="AM1632" s="1" t="s">
        <v>162</v>
      </c>
      <c r="AN1632" s="1" t="s">
        <v>162</v>
      </c>
      <c r="AO1632" s="1" t="s">
        <v>162</v>
      </c>
      <c r="AP1632" s="1" t="s">
        <v>162</v>
      </c>
      <c r="AQ1632" s="1" t="s">
        <v>162</v>
      </c>
      <c r="AR1632" s="1" t="s">
        <v>162</v>
      </c>
      <c r="AS1632" s="1" t="s">
        <v>162</v>
      </c>
      <c r="AT1632" s="1" t="s">
        <v>162</v>
      </c>
      <c r="AU1632" s="1" t="s">
        <v>162</v>
      </c>
      <c r="AV1632" s="1" t="s">
        <v>162</v>
      </c>
      <c r="AW1632" s="1" t="s">
        <v>162</v>
      </c>
      <c r="AX1632" s="1" t="s">
        <v>162</v>
      </c>
      <c r="AY1632" s="1" t="s">
        <v>162</v>
      </c>
      <c r="AZ1632" s="1" t="s">
        <v>162</v>
      </c>
      <c r="BA1632" s="1" t="s">
        <v>162</v>
      </c>
      <c r="BB1632" s="1" t="s">
        <v>162</v>
      </c>
      <c r="BC1632" s="1" t="s">
        <v>162</v>
      </c>
      <c r="BD1632" s="1" t="s">
        <v>162</v>
      </c>
      <c r="BE1632" s="1" t="s">
        <v>162</v>
      </c>
      <c r="BS1632" s="1" t="s">
        <v>5104</v>
      </c>
      <c r="BT1632" s="5" t="s">
        <v>1844</v>
      </c>
      <c r="BY1632" s="1" t="s">
        <v>456</v>
      </c>
      <c r="BZ1632" s="1" t="s">
        <v>181</v>
      </c>
      <c r="CA1632" s="8" t="s">
        <v>18143</v>
      </c>
      <c r="CB1632" s="1" t="s">
        <v>196</v>
      </c>
    </row>
    <row r="1633">
      <c r="A1633" s="1" t="s">
        <v>2543</v>
      </c>
      <c r="B1633" s="1" t="s">
        <v>18146</v>
      </c>
      <c r="C1633" s="1" t="s">
        <v>18147</v>
      </c>
      <c r="D1633" s="1" t="s">
        <v>126</v>
      </c>
      <c r="E1633" s="1" t="s">
        <v>128</v>
      </c>
      <c r="F1633" s="5" t="s">
        <v>161</v>
      </c>
      <c r="G1633" s="1" t="s">
        <v>2547</v>
      </c>
      <c r="H1633" s="1" t="s">
        <v>2548</v>
      </c>
      <c r="I1633" s="5" t="s">
        <v>150</v>
      </c>
      <c r="M1633" s="5" t="s">
        <v>150</v>
      </c>
      <c r="N1633" s="5" t="s">
        <v>18149</v>
      </c>
      <c r="O1633" s="5" t="s">
        <v>156</v>
      </c>
      <c r="P1633" s="5" t="s">
        <v>150</v>
      </c>
      <c r="Q1633" s="5" t="s">
        <v>155</v>
      </c>
      <c r="BS1633" s="1" t="s">
        <v>2483</v>
      </c>
      <c r="BT1633" s="5" t="s">
        <v>156</v>
      </c>
      <c r="BZ1633" s="1" t="s">
        <v>181</v>
      </c>
      <c r="CA1633" s="8" t="s">
        <v>18151</v>
      </c>
      <c r="CB1633" s="1" t="s">
        <v>617</v>
      </c>
    </row>
    <row r="1634">
      <c r="A1634" s="1" t="s">
        <v>2528</v>
      </c>
      <c r="B1634" s="1" t="s">
        <v>18146</v>
      </c>
      <c r="C1634" s="1" t="s">
        <v>18154</v>
      </c>
      <c r="D1634" s="1" t="s">
        <v>126</v>
      </c>
      <c r="E1634" s="1" t="s">
        <v>128</v>
      </c>
      <c r="F1634" s="5" t="s">
        <v>156</v>
      </c>
      <c r="G1634" s="1" t="s">
        <v>2531</v>
      </c>
      <c r="H1634" s="1" t="s">
        <v>2532</v>
      </c>
      <c r="I1634" s="5" t="s">
        <v>150</v>
      </c>
      <c r="M1634" s="5" t="s">
        <v>174</v>
      </c>
      <c r="N1634" s="5" t="s">
        <v>18155</v>
      </c>
      <c r="O1634" s="5" t="s">
        <v>175</v>
      </c>
      <c r="P1634" s="5" t="s">
        <v>150</v>
      </c>
      <c r="Q1634" s="5" t="s">
        <v>155</v>
      </c>
      <c r="R1634" s="5" t="s">
        <v>174</v>
      </c>
      <c r="S1634" s="5" t="s">
        <v>150</v>
      </c>
      <c r="BS1634" s="1" t="s">
        <v>2483</v>
      </c>
      <c r="BT1634" s="5" t="s">
        <v>175</v>
      </c>
      <c r="BZ1634" s="1" t="s">
        <v>181</v>
      </c>
      <c r="CA1634" s="8" t="s">
        <v>18156</v>
      </c>
      <c r="CB1634" s="1" t="s">
        <v>617</v>
      </c>
    </row>
    <row r="1635">
      <c r="A1635" s="1" t="s">
        <v>2472</v>
      </c>
      <c r="B1635" s="1" t="s">
        <v>18160</v>
      </c>
      <c r="C1635" s="1" t="s">
        <v>18161</v>
      </c>
      <c r="D1635" s="1" t="s">
        <v>126</v>
      </c>
      <c r="E1635" s="1" t="s">
        <v>128</v>
      </c>
      <c r="F1635" s="5" t="s">
        <v>150</v>
      </c>
      <c r="G1635" s="1" t="s">
        <v>2474</v>
      </c>
      <c r="H1635" s="1" t="s">
        <v>2475</v>
      </c>
      <c r="I1635" s="5" t="s">
        <v>150</v>
      </c>
      <c r="M1635" s="5" t="s">
        <v>174</v>
      </c>
      <c r="N1635" s="5" t="s">
        <v>18162</v>
      </c>
      <c r="O1635" s="5" t="s">
        <v>466</v>
      </c>
      <c r="P1635" s="5" t="s">
        <v>174</v>
      </c>
      <c r="Q1635" s="5" t="s">
        <v>150</v>
      </c>
      <c r="R1635" s="5" t="s">
        <v>155</v>
      </c>
      <c r="S1635" s="5" t="s">
        <v>156</v>
      </c>
      <c r="T1635" s="5" t="s">
        <v>882</v>
      </c>
      <c r="U1635" s="5" t="s">
        <v>158</v>
      </c>
      <c r="V1635" s="5" t="s">
        <v>158</v>
      </c>
      <c r="W1635" s="5" t="s">
        <v>1273</v>
      </c>
      <c r="AB1635" s="5" t="s">
        <v>155</v>
      </c>
      <c r="AC1635" s="1" t="s">
        <v>162</v>
      </c>
      <c r="AD1635" s="1" t="s">
        <v>162</v>
      </c>
      <c r="AE1635" s="1" t="s">
        <v>162</v>
      </c>
      <c r="AF1635" s="1" t="s">
        <v>162</v>
      </c>
      <c r="AG1635" s="1" t="s">
        <v>162</v>
      </c>
      <c r="AH1635" s="1" t="s">
        <v>162</v>
      </c>
      <c r="AI1635" s="1" t="s">
        <v>162</v>
      </c>
      <c r="AJ1635" s="1" t="s">
        <v>162</v>
      </c>
      <c r="AK1635" s="1" t="s">
        <v>162</v>
      </c>
      <c r="AL1635" s="1" t="s">
        <v>162</v>
      </c>
      <c r="AM1635" s="1" t="s">
        <v>162</v>
      </c>
      <c r="AN1635" s="1" t="s">
        <v>162</v>
      </c>
      <c r="AO1635" s="1" t="s">
        <v>162</v>
      </c>
      <c r="AP1635" s="1" t="s">
        <v>162</v>
      </c>
      <c r="AQ1635" s="1" t="s">
        <v>162</v>
      </c>
      <c r="AR1635" s="1" t="s">
        <v>162</v>
      </c>
      <c r="AS1635" s="1" t="s">
        <v>162</v>
      </c>
      <c r="AT1635" s="1" t="s">
        <v>162</v>
      </c>
      <c r="AU1635" s="1" t="s">
        <v>162</v>
      </c>
      <c r="AV1635" s="1" t="s">
        <v>162</v>
      </c>
      <c r="AW1635" s="1" t="s">
        <v>162</v>
      </c>
      <c r="AX1635" s="1" t="s">
        <v>162</v>
      </c>
      <c r="AY1635" s="1" t="s">
        <v>162</v>
      </c>
      <c r="AZ1635" s="1" t="s">
        <v>162</v>
      </c>
      <c r="BA1635" s="1" t="s">
        <v>162</v>
      </c>
      <c r="BB1635" s="1" t="s">
        <v>162</v>
      </c>
      <c r="BC1635" s="1" t="s">
        <v>162</v>
      </c>
      <c r="BD1635" s="1" t="s">
        <v>162</v>
      </c>
      <c r="BE1635" s="1" t="s">
        <v>162</v>
      </c>
      <c r="BS1635" s="1" t="s">
        <v>2483</v>
      </c>
      <c r="BT1635" s="5" t="s">
        <v>466</v>
      </c>
      <c r="BX1635" s="1" t="s">
        <v>814</v>
      </c>
      <c r="BZ1635" s="1" t="s">
        <v>181</v>
      </c>
      <c r="CA1635" s="8" t="s">
        <v>18167</v>
      </c>
      <c r="CB1635" s="1" t="s">
        <v>617</v>
      </c>
    </row>
    <row r="1636">
      <c r="A1636" s="1" t="s">
        <v>2491</v>
      </c>
      <c r="B1636" s="1" t="s">
        <v>18160</v>
      </c>
      <c r="C1636" s="1" t="s">
        <v>18169</v>
      </c>
      <c r="D1636" s="1" t="s">
        <v>126</v>
      </c>
      <c r="E1636" s="1" t="s">
        <v>128</v>
      </c>
      <c r="F1636" s="5" t="s">
        <v>174</v>
      </c>
      <c r="G1636" s="1" t="s">
        <v>2494</v>
      </c>
      <c r="H1636" s="1" t="s">
        <v>2496</v>
      </c>
      <c r="I1636" s="5" t="s">
        <v>150</v>
      </c>
      <c r="M1636" s="5" t="s">
        <v>174</v>
      </c>
      <c r="N1636" s="5" t="s">
        <v>18170</v>
      </c>
      <c r="O1636" s="5" t="s">
        <v>203</v>
      </c>
      <c r="P1636" s="5" t="s">
        <v>174</v>
      </c>
      <c r="Q1636" s="5" t="s">
        <v>174</v>
      </c>
      <c r="R1636" s="5" t="s">
        <v>155</v>
      </c>
      <c r="S1636" s="5" t="s">
        <v>216</v>
      </c>
      <c r="T1636" s="5" t="s">
        <v>807</v>
      </c>
      <c r="U1636" s="5" t="s">
        <v>158</v>
      </c>
      <c r="V1636" s="5" t="s">
        <v>158</v>
      </c>
      <c r="W1636" s="5" t="s">
        <v>214</v>
      </c>
      <c r="AB1636" s="5" t="s">
        <v>155</v>
      </c>
      <c r="AC1636" s="1" t="s">
        <v>162</v>
      </c>
      <c r="AD1636" s="1" t="s">
        <v>162</v>
      </c>
      <c r="AE1636" s="1" t="s">
        <v>162</v>
      </c>
      <c r="AF1636" s="1" t="s">
        <v>162</v>
      </c>
      <c r="AG1636" s="1" t="s">
        <v>162</v>
      </c>
      <c r="AH1636" s="1" t="s">
        <v>162</v>
      </c>
      <c r="AI1636" s="1" t="s">
        <v>162</v>
      </c>
      <c r="AJ1636" s="1" t="s">
        <v>162</v>
      </c>
      <c r="AK1636" s="1" t="s">
        <v>162</v>
      </c>
      <c r="AL1636" s="1" t="s">
        <v>162</v>
      </c>
      <c r="AM1636" s="1" t="s">
        <v>162</v>
      </c>
      <c r="AN1636" s="1" t="s">
        <v>162</v>
      </c>
      <c r="AO1636" s="1" t="s">
        <v>162</v>
      </c>
      <c r="AP1636" s="1" t="s">
        <v>162</v>
      </c>
      <c r="AQ1636" s="1" t="s">
        <v>162</v>
      </c>
      <c r="AR1636" s="1" t="s">
        <v>162</v>
      </c>
      <c r="AS1636" s="1" t="s">
        <v>162</v>
      </c>
      <c r="AT1636" s="1" t="s">
        <v>162</v>
      </c>
      <c r="AU1636" s="1" t="s">
        <v>162</v>
      </c>
      <c r="AV1636" s="1" t="s">
        <v>162</v>
      </c>
      <c r="AW1636" s="1" t="s">
        <v>162</v>
      </c>
      <c r="AX1636" s="1" t="s">
        <v>162</v>
      </c>
      <c r="AY1636" s="1" t="s">
        <v>162</v>
      </c>
      <c r="AZ1636" s="1" t="s">
        <v>162</v>
      </c>
      <c r="BA1636" s="1" t="s">
        <v>162</v>
      </c>
      <c r="BB1636" s="1" t="s">
        <v>162</v>
      </c>
      <c r="BC1636" s="1" t="s">
        <v>162</v>
      </c>
      <c r="BD1636" s="1" t="s">
        <v>162</v>
      </c>
      <c r="BE1636" s="1" t="s">
        <v>162</v>
      </c>
      <c r="BS1636" s="1" t="s">
        <v>2483</v>
      </c>
      <c r="BT1636" s="5" t="s">
        <v>203</v>
      </c>
      <c r="BX1636" s="1" t="s">
        <v>346</v>
      </c>
      <c r="BZ1636" s="1" t="s">
        <v>181</v>
      </c>
      <c r="CA1636" s="8" t="s">
        <v>18171</v>
      </c>
      <c r="CB1636" s="1" t="s">
        <v>617</v>
      </c>
    </row>
    <row r="1637">
      <c r="A1637" s="1" t="s">
        <v>15494</v>
      </c>
      <c r="B1637" s="1" t="s">
        <v>4982</v>
      </c>
      <c r="C1637" s="1" t="s">
        <v>18173</v>
      </c>
      <c r="D1637" s="1" t="s">
        <v>126</v>
      </c>
      <c r="E1637" s="1" t="s">
        <v>128</v>
      </c>
      <c r="F1637" s="5" t="s">
        <v>150</v>
      </c>
      <c r="G1637" s="1" t="s">
        <v>3708</v>
      </c>
      <c r="H1637" s="1" t="s">
        <v>15497</v>
      </c>
      <c r="I1637" s="5" t="s">
        <v>150</v>
      </c>
      <c r="M1637" s="5" t="s">
        <v>174</v>
      </c>
      <c r="N1637" s="5" t="s">
        <v>18174</v>
      </c>
      <c r="O1637" s="5" t="s">
        <v>1139</v>
      </c>
      <c r="P1637" s="5" t="s">
        <v>156</v>
      </c>
      <c r="Q1637" s="5" t="s">
        <v>150</v>
      </c>
      <c r="R1637" s="5" t="s">
        <v>155</v>
      </c>
      <c r="S1637" s="5" t="s">
        <v>174</v>
      </c>
      <c r="T1637" s="5" t="s">
        <v>158</v>
      </c>
      <c r="U1637" s="5" t="s">
        <v>896</v>
      </c>
      <c r="V1637" s="5" t="s">
        <v>158</v>
      </c>
      <c r="W1637" s="5" t="s">
        <v>898</v>
      </c>
      <c r="AB1637" s="5" t="s">
        <v>150</v>
      </c>
      <c r="AC1637" s="1" t="s">
        <v>162</v>
      </c>
      <c r="AD1637" s="1" t="s">
        <v>162</v>
      </c>
      <c r="AE1637" s="1" t="s">
        <v>162</v>
      </c>
      <c r="AF1637" s="1" t="s">
        <v>162</v>
      </c>
      <c r="AG1637" s="1" t="s">
        <v>162</v>
      </c>
      <c r="AH1637" s="1" t="s">
        <v>162</v>
      </c>
      <c r="AI1637" s="1" t="s">
        <v>162</v>
      </c>
      <c r="AJ1637" s="1" t="s">
        <v>162</v>
      </c>
      <c r="AK1637" s="1" t="s">
        <v>162</v>
      </c>
      <c r="AL1637" s="1" t="s">
        <v>162</v>
      </c>
      <c r="AM1637" s="1" t="s">
        <v>162</v>
      </c>
      <c r="AN1637" s="1" t="s">
        <v>162</v>
      </c>
      <c r="AO1637" s="1" t="s">
        <v>162</v>
      </c>
      <c r="AP1637" s="1" t="s">
        <v>162</v>
      </c>
      <c r="AQ1637" s="1" t="s">
        <v>162</v>
      </c>
      <c r="AR1637" s="1" t="s">
        <v>162</v>
      </c>
      <c r="AS1637" s="1" t="s">
        <v>162</v>
      </c>
      <c r="AT1637" s="1" t="s">
        <v>162</v>
      </c>
      <c r="AU1637" s="1" t="s">
        <v>162</v>
      </c>
      <c r="AV1637" s="1" t="s">
        <v>162</v>
      </c>
      <c r="AW1637" s="1" t="s">
        <v>162</v>
      </c>
      <c r="AX1637" s="1" t="s">
        <v>162</v>
      </c>
      <c r="AY1637" s="1" t="s">
        <v>162</v>
      </c>
      <c r="AZ1637" s="1" t="s">
        <v>162</v>
      </c>
      <c r="BA1637" s="1" t="s">
        <v>259</v>
      </c>
      <c r="BB1637" s="1" t="s">
        <v>162</v>
      </c>
      <c r="BC1637" s="1" t="s">
        <v>162</v>
      </c>
      <c r="BD1637" s="1" t="s">
        <v>162</v>
      </c>
      <c r="BE1637" s="1" t="s">
        <v>162</v>
      </c>
      <c r="BH1637" s="5" t="s">
        <v>1454</v>
      </c>
      <c r="BI1637" s="5" t="s">
        <v>265</v>
      </c>
      <c r="BS1637" s="1" t="s">
        <v>4984</v>
      </c>
      <c r="BT1637" s="5" t="s">
        <v>1139</v>
      </c>
      <c r="BW1637" s="1" t="s">
        <v>467</v>
      </c>
      <c r="BZ1637" s="1" t="s">
        <v>181</v>
      </c>
      <c r="CA1637" s="8" t="s">
        <v>18175</v>
      </c>
      <c r="CB1637" s="1" t="s">
        <v>196</v>
      </c>
    </row>
    <row r="1638">
      <c r="A1638" s="1" t="s">
        <v>15509</v>
      </c>
      <c r="B1638" s="1" t="s">
        <v>18178</v>
      </c>
      <c r="C1638" s="1" t="s">
        <v>18154</v>
      </c>
      <c r="D1638" s="1" t="s">
        <v>126</v>
      </c>
      <c r="E1638" s="1" t="s">
        <v>128</v>
      </c>
      <c r="F1638" s="5" t="s">
        <v>174</v>
      </c>
      <c r="G1638" s="1" t="s">
        <v>15511</v>
      </c>
      <c r="H1638" s="1" t="s">
        <v>15512</v>
      </c>
      <c r="I1638" s="5" t="s">
        <v>150</v>
      </c>
      <c r="M1638" s="5" t="s">
        <v>174</v>
      </c>
      <c r="N1638" s="5" t="s">
        <v>18180</v>
      </c>
      <c r="O1638" s="5" t="s">
        <v>1287</v>
      </c>
      <c r="P1638" s="5" t="s">
        <v>150</v>
      </c>
      <c r="Q1638" s="5" t="s">
        <v>155</v>
      </c>
      <c r="R1638" s="5" t="s">
        <v>174</v>
      </c>
      <c r="S1638" s="5" t="s">
        <v>174</v>
      </c>
      <c r="T1638" s="5" t="s">
        <v>158</v>
      </c>
      <c r="U1638" s="5" t="s">
        <v>158</v>
      </c>
      <c r="V1638" s="5" t="s">
        <v>158</v>
      </c>
      <c r="W1638" s="5" t="s">
        <v>159</v>
      </c>
      <c r="X1638" s="1" t="s">
        <v>591</v>
      </c>
      <c r="AB1638" s="5" t="s">
        <v>216</v>
      </c>
      <c r="AC1638" s="1" t="s">
        <v>162</v>
      </c>
      <c r="AD1638" s="1" t="s">
        <v>162</v>
      </c>
      <c r="AE1638" s="1" t="s">
        <v>162</v>
      </c>
      <c r="AF1638" s="1" t="s">
        <v>162</v>
      </c>
      <c r="AG1638" s="1" t="s">
        <v>162</v>
      </c>
      <c r="AH1638" s="1" t="s">
        <v>162</v>
      </c>
      <c r="AI1638" s="1" t="s">
        <v>162</v>
      </c>
      <c r="AJ1638" s="1" t="s">
        <v>162</v>
      </c>
      <c r="AK1638" s="1" t="s">
        <v>162</v>
      </c>
      <c r="AL1638" s="1" t="s">
        <v>162</v>
      </c>
      <c r="AM1638" s="1" t="s">
        <v>162</v>
      </c>
      <c r="AN1638" s="1" t="s">
        <v>162</v>
      </c>
      <c r="AO1638" s="1" t="s">
        <v>162</v>
      </c>
      <c r="AP1638" s="1" t="s">
        <v>162</v>
      </c>
      <c r="AQ1638" s="1" t="s">
        <v>162</v>
      </c>
      <c r="AR1638" s="1" t="s">
        <v>162</v>
      </c>
      <c r="AS1638" s="1" t="s">
        <v>162</v>
      </c>
      <c r="AT1638" s="1" t="s">
        <v>162</v>
      </c>
      <c r="AU1638" s="1" t="s">
        <v>162</v>
      </c>
      <c r="AV1638" s="1" t="s">
        <v>162</v>
      </c>
      <c r="AW1638" s="1" t="s">
        <v>162</v>
      </c>
      <c r="AX1638" s="1" t="s">
        <v>162</v>
      </c>
      <c r="AY1638" s="1" t="s">
        <v>162</v>
      </c>
      <c r="AZ1638" s="1" t="s">
        <v>259</v>
      </c>
      <c r="BA1638" s="1" t="s">
        <v>162</v>
      </c>
      <c r="BB1638" s="1" t="s">
        <v>162</v>
      </c>
      <c r="BC1638" s="1" t="s">
        <v>162</v>
      </c>
      <c r="BD1638" s="1" t="s">
        <v>259</v>
      </c>
      <c r="BE1638" s="1" t="s">
        <v>162</v>
      </c>
      <c r="BF1638" s="5" t="s">
        <v>1454</v>
      </c>
      <c r="BG1638" s="5" t="s">
        <v>265</v>
      </c>
      <c r="BN1638" s="5" t="s">
        <v>1287</v>
      </c>
      <c r="BO1638" s="5" t="s">
        <v>2915</v>
      </c>
      <c r="BS1638" s="1" t="s">
        <v>4984</v>
      </c>
      <c r="BT1638" s="5" t="s">
        <v>1287</v>
      </c>
      <c r="BY1638" s="1" t="s">
        <v>180</v>
      </c>
      <c r="BZ1638" s="1" t="s">
        <v>181</v>
      </c>
      <c r="CA1638" s="8" t="s">
        <v>18182</v>
      </c>
      <c r="CB1638" s="1" t="s">
        <v>196</v>
      </c>
    </row>
    <row r="1639">
      <c r="A1639" s="1" t="s">
        <v>2514</v>
      </c>
      <c r="B1639" s="1" t="s">
        <v>18154</v>
      </c>
      <c r="C1639" s="1" t="s">
        <v>18185</v>
      </c>
      <c r="D1639" s="1" t="s">
        <v>126</v>
      </c>
      <c r="E1639" s="1" t="s">
        <v>128</v>
      </c>
      <c r="F1639" s="5" t="s">
        <v>155</v>
      </c>
      <c r="G1639" s="1" t="s">
        <v>2516</v>
      </c>
      <c r="H1639" s="1" t="s">
        <v>2517</v>
      </c>
      <c r="I1639" s="5" t="s">
        <v>150</v>
      </c>
      <c r="M1639" s="5" t="s">
        <v>174</v>
      </c>
      <c r="N1639" s="5" t="s">
        <v>18186</v>
      </c>
      <c r="O1639" s="5" t="s">
        <v>1603</v>
      </c>
      <c r="P1639" s="5" t="s">
        <v>150</v>
      </c>
      <c r="Q1639" s="5" t="s">
        <v>155</v>
      </c>
      <c r="R1639" s="5" t="s">
        <v>174</v>
      </c>
      <c r="S1639" s="5" t="s">
        <v>174</v>
      </c>
      <c r="T1639" s="5" t="s">
        <v>158</v>
      </c>
      <c r="U1639" s="5" t="s">
        <v>158</v>
      </c>
      <c r="V1639" s="5" t="s">
        <v>158</v>
      </c>
      <c r="W1639" s="5" t="s">
        <v>159</v>
      </c>
      <c r="X1639" s="1" t="s">
        <v>591</v>
      </c>
      <c r="AB1639" s="5" t="s">
        <v>216</v>
      </c>
      <c r="AC1639" s="1" t="s">
        <v>162</v>
      </c>
      <c r="AD1639" s="1" t="s">
        <v>162</v>
      </c>
      <c r="AE1639" s="1" t="s">
        <v>162</v>
      </c>
      <c r="AF1639" s="1" t="s">
        <v>162</v>
      </c>
      <c r="AG1639" s="1" t="s">
        <v>162</v>
      </c>
      <c r="AH1639" s="1" t="s">
        <v>162</v>
      </c>
      <c r="AI1639" s="1" t="s">
        <v>162</v>
      </c>
      <c r="AJ1639" s="1" t="s">
        <v>162</v>
      </c>
      <c r="AK1639" s="1" t="s">
        <v>162</v>
      </c>
      <c r="AL1639" s="1" t="s">
        <v>162</v>
      </c>
      <c r="AM1639" s="1" t="s">
        <v>162</v>
      </c>
      <c r="AN1639" s="1" t="s">
        <v>162</v>
      </c>
      <c r="AO1639" s="1" t="s">
        <v>162</v>
      </c>
      <c r="AP1639" s="1" t="s">
        <v>162</v>
      </c>
      <c r="AQ1639" s="1" t="s">
        <v>162</v>
      </c>
      <c r="AR1639" s="1" t="s">
        <v>162</v>
      </c>
      <c r="AS1639" s="1" t="s">
        <v>162</v>
      </c>
      <c r="AT1639" s="1" t="s">
        <v>162</v>
      </c>
      <c r="AU1639" s="1" t="s">
        <v>162</v>
      </c>
      <c r="AV1639" s="1" t="s">
        <v>162</v>
      </c>
      <c r="AW1639" s="1" t="s">
        <v>162</v>
      </c>
      <c r="AX1639" s="1" t="s">
        <v>162</v>
      </c>
      <c r="AY1639" s="1" t="s">
        <v>162</v>
      </c>
      <c r="AZ1639" s="1" t="s">
        <v>162</v>
      </c>
      <c r="BA1639" s="1" t="s">
        <v>162</v>
      </c>
      <c r="BB1639" s="1" t="s">
        <v>162</v>
      </c>
      <c r="BC1639" s="1" t="s">
        <v>162</v>
      </c>
      <c r="BD1639" s="1" t="s">
        <v>162</v>
      </c>
      <c r="BE1639" s="1" t="s">
        <v>162</v>
      </c>
      <c r="BS1639" s="1" t="s">
        <v>2483</v>
      </c>
      <c r="BT1639" s="5" t="s">
        <v>1603</v>
      </c>
      <c r="BY1639" s="1" t="s">
        <v>180</v>
      </c>
      <c r="BZ1639" s="1" t="s">
        <v>181</v>
      </c>
      <c r="CA1639" s="8" t="s">
        <v>18187</v>
      </c>
      <c r="CB1639" s="1" t="s">
        <v>617</v>
      </c>
    </row>
    <row r="1640">
      <c r="A1640" s="1" t="s">
        <v>3555</v>
      </c>
      <c r="B1640" s="1" t="s">
        <v>18101</v>
      </c>
      <c r="C1640" s="1" t="s">
        <v>18191</v>
      </c>
      <c r="D1640" s="1" t="s">
        <v>126</v>
      </c>
      <c r="E1640" s="1" t="s">
        <v>128</v>
      </c>
      <c r="F1640" s="5" t="s">
        <v>174</v>
      </c>
      <c r="G1640" s="1" t="s">
        <v>3557</v>
      </c>
      <c r="H1640" s="1" t="s">
        <v>3558</v>
      </c>
      <c r="I1640" s="5" t="s">
        <v>150</v>
      </c>
      <c r="M1640" s="5" t="s">
        <v>150</v>
      </c>
      <c r="N1640" s="5" t="s">
        <v>18192</v>
      </c>
      <c r="O1640" s="5" t="s">
        <v>861</v>
      </c>
      <c r="P1640" s="5" t="s">
        <v>150</v>
      </c>
      <c r="Q1640" s="5" t="s">
        <v>155</v>
      </c>
      <c r="R1640" s="5" t="s">
        <v>174</v>
      </c>
      <c r="S1640" s="5" t="s">
        <v>156</v>
      </c>
      <c r="T1640" s="5" t="s">
        <v>158</v>
      </c>
      <c r="U1640" s="5" t="s">
        <v>158</v>
      </c>
      <c r="V1640" s="5" t="s">
        <v>158</v>
      </c>
      <c r="W1640" s="5" t="s">
        <v>159</v>
      </c>
      <c r="X1640" s="1" t="s">
        <v>3563</v>
      </c>
      <c r="AB1640" s="5" t="s">
        <v>216</v>
      </c>
      <c r="AC1640" s="1" t="s">
        <v>162</v>
      </c>
      <c r="AD1640" s="1" t="s">
        <v>162</v>
      </c>
      <c r="AE1640" s="1" t="s">
        <v>162</v>
      </c>
      <c r="AF1640" s="1" t="s">
        <v>162</v>
      </c>
      <c r="AG1640" s="1" t="s">
        <v>162</v>
      </c>
      <c r="AH1640" s="1" t="s">
        <v>162</v>
      </c>
      <c r="AI1640" s="1" t="s">
        <v>162</v>
      </c>
      <c r="AJ1640" s="1" t="s">
        <v>162</v>
      </c>
      <c r="AK1640" s="1" t="s">
        <v>162</v>
      </c>
      <c r="AL1640" s="1" t="s">
        <v>162</v>
      </c>
      <c r="AM1640" s="1" t="s">
        <v>162</v>
      </c>
      <c r="AN1640" s="1" t="s">
        <v>162</v>
      </c>
      <c r="AO1640" s="1" t="s">
        <v>162</v>
      </c>
      <c r="AP1640" s="1" t="s">
        <v>162</v>
      </c>
      <c r="AQ1640" s="1" t="s">
        <v>162</v>
      </c>
      <c r="AR1640" s="1" t="s">
        <v>162</v>
      </c>
      <c r="AS1640" s="1" t="s">
        <v>162</v>
      </c>
      <c r="AT1640" s="1" t="s">
        <v>162</v>
      </c>
      <c r="AU1640" s="1" t="s">
        <v>162</v>
      </c>
      <c r="AV1640" s="1" t="s">
        <v>162</v>
      </c>
      <c r="AW1640" s="1" t="s">
        <v>162</v>
      </c>
      <c r="AX1640" s="1" t="s">
        <v>162</v>
      </c>
      <c r="AY1640" s="1" t="s">
        <v>162</v>
      </c>
      <c r="AZ1640" s="1" t="s">
        <v>162</v>
      </c>
      <c r="BA1640" s="1" t="s">
        <v>162</v>
      </c>
      <c r="BB1640" s="1" t="s">
        <v>162</v>
      </c>
      <c r="BC1640" s="1" t="s">
        <v>162</v>
      </c>
      <c r="BD1640" s="1" t="s">
        <v>162</v>
      </c>
      <c r="BE1640" s="1" t="s">
        <v>162</v>
      </c>
      <c r="BS1640" s="1" t="s">
        <v>3551</v>
      </c>
      <c r="BT1640" s="5" t="s">
        <v>861</v>
      </c>
      <c r="BY1640" s="1" t="s">
        <v>180</v>
      </c>
      <c r="BZ1640" s="1" t="s">
        <v>181</v>
      </c>
      <c r="CA1640" s="8" t="s">
        <v>18193</v>
      </c>
      <c r="CB1640" s="1" t="s">
        <v>495</v>
      </c>
    </row>
    <row r="1641">
      <c r="A1641" s="1" t="s">
        <v>3534</v>
      </c>
      <c r="B1641" s="1" t="s">
        <v>18191</v>
      </c>
      <c r="C1641" s="1" t="s">
        <v>18200</v>
      </c>
      <c r="D1641" s="1" t="s">
        <v>126</v>
      </c>
      <c r="E1641" s="1" t="s">
        <v>128</v>
      </c>
      <c r="F1641" s="5" t="s">
        <v>150</v>
      </c>
      <c r="G1641" s="1" t="s">
        <v>3536</v>
      </c>
      <c r="H1641" s="1" t="s">
        <v>3537</v>
      </c>
      <c r="I1641" s="5" t="s">
        <v>150</v>
      </c>
      <c r="M1641" s="5" t="s">
        <v>174</v>
      </c>
      <c r="N1641" s="5" t="s">
        <v>18201</v>
      </c>
      <c r="O1641" s="5" t="s">
        <v>589</v>
      </c>
      <c r="P1641" s="5" t="s">
        <v>156</v>
      </c>
      <c r="Q1641" s="5" t="s">
        <v>150</v>
      </c>
      <c r="R1641" s="5" t="s">
        <v>155</v>
      </c>
      <c r="S1641" s="5" t="s">
        <v>156</v>
      </c>
      <c r="T1641" s="5" t="s">
        <v>508</v>
      </c>
      <c r="U1641" s="5" t="s">
        <v>158</v>
      </c>
      <c r="V1641" s="5" t="s">
        <v>3912</v>
      </c>
      <c r="W1641" s="5" t="s">
        <v>159</v>
      </c>
      <c r="X1641" s="1" t="s">
        <v>3544</v>
      </c>
      <c r="AB1641" s="5" t="s">
        <v>155</v>
      </c>
      <c r="AC1641" s="1" t="s">
        <v>162</v>
      </c>
      <c r="AD1641" s="1" t="s">
        <v>162</v>
      </c>
      <c r="AE1641" s="1" t="s">
        <v>162</v>
      </c>
      <c r="AF1641" s="1" t="s">
        <v>162</v>
      </c>
      <c r="AG1641" s="1" t="s">
        <v>162</v>
      </c>
      <c r="AH1641" s="1" t="s">
        <v>162</v>
      </c>
      <c r="AI1641" s="1" t="s">
        <v>162</v>
      </c>
      <c r="AJ1641" s="1" t="s">
        <v>162</v>
      </c>
      <c r="AK1641" s="1" t="s">
        <v>162</v>
      </c>
      <c r="AL1641" s="1" t="s">
        <v>162</v>
      </c>
      <c r="AM1641" s="1" t="s">
        <v>162</v>
      </c>
      <c r="AN1641" s="1" t="s">
        <v>162</v>
      </c>
      <c r="AO1641" s="1" t="s">
        <v>162</v>
      </c>
      <c r="AP1641" s="1" t="s">
        <v>162</v>
      </c>
      <c r="AQ1641" s="1" t="s">
        <v>162</v>
      </c>
      <c r="AR1641" s="1" t="s">
        <v>162</v>
      </c>
      <c r="AS1641" s="1" t="s">
        <v>162</v>
      </c>
      <c r="AT1641" s="1" t="s">
        <v>162</v>
      </c>
      <c r="AU1641" s="1" t="s">
        <v>162</v>
      </c>
      <c r="AV1641" s="1" t="s">
        <v>162</v>
      </c>
      <c r="AW1641" s="1" t="s">
        <v>162</v>
      </c>
      <c r="AX1641" s="1" t="s">
        <v>162</v>
      </c>
      <c r="AY1641" s="1" t="s">
        <v>162</v>
      </c>
      <c r="AZ1641" s="1" t="s">
        <v>162</v>
      </c>
      <c r="BA1641" s="1" t="s">
        <v>162</v>
      </c>
      <c r="BB1641" s="1" t="s">
        <v>162</v>
      </c>
      <c r="BC1641" s="1" t="s">
        <v>162</v>
      </c>
      <c r="BD1641" s="1" t="s">
        <v>162</v>
      </c>
      <c r="BE1641" s="1" t="s">
        <v>162</v>
      </c>
      <c r="BS1641" s="1" t="s">
        <v>3551</v>
      </c>
      <c r="BT1641" s="5" t="s">
        <v>589</v>
      </c>
      <c r="BY1641" s="1" t="s">
        <v>180</v>
      </c>
      <c r="BZ1641" s="1" t="s">
        <v>181</v>
      </c>
      <c r="CA1641" s="8" t="s">
        <v>18205</v>
      </c>
      <c r="CB1641" s="1" t="s">
        <v>495</v>
      </c>
    </row>
    <row r="1642">
      <c r="A1642" s="1" t="s">
        <v>9506</v>
      </c>
      <c r="B1642" s="1" t="s">
        <v>18210</v>
      </c>
      <c r="C1642" s="1" t="s">
        <v>18211</v>
      </c>
      <c r="D1642" s="1" t="s">
        <v>126</v>
      </c>
      <c r="E1642" s="1" t="s">
        <v>128</v>
      </c>
      <c r="F1642" s="5" t="s">
        <v>174</v>
      </c>
      <c r="G1642" s="1" t="s">
        <v>9509</v>
      </c>
      <c r="H1642" s="1" t="s">
        <v>9511</v>
      </c>
      <c r="I1642" s="5" t="s">
        <v>150</v>
      </c>
      <c r="M1642" s="5" t="s">
        <v>174</v>
      </c>
      <c r="N1642" s="5" t="s">
        <v>18212</v>
      </c>
      <c r="O1642" s="5" t="s">
        <v>733</v>
      </c>
      <c r="P1642" s="5" t="s">
        <v>150</v>
      </c>
      <c r="Q1642" s="5" t="s">
        <v>155</v>
      </c>
      <c r="R1642" s="5" t="s">
        <v>155</v>
      </c>
      <c r="S1642" s="5" t="s">
        <v>155</v>
      </c>
      <c r="T1642" s="5" t="s">
        <v>158</v>
      </c>
      <c r="U1642" s="5" t="s">
        <v>158</v>
      </c>
      <c r="V1642" s="5" t="s">
        <v>158</v>
      </c>
      <c r="W1642" s="5" t="s">
        <v>257</v>
      </c>
      <c r="AB1642" s="5" t="s">
        <v>216</v>
      </c>
      <c r="AC1642" s="1" t="s">
        <v>259</v>
      </c>
      <c r="AD1642" s="1" t="s">
        <v>162</v>
      </c>
      <c r="AE1642" s="1" t="s">
        <v>162</v>
      </c>
      <c r="AF1642" s="1" t="s">
        <v>162</v>
      </c>
      <c r="AG1642" s="1" t="s">
        <v>162</v>
      </c>
      <c r="AH1642" s="1" t="s">
        <v>162</v>
      </c>
      <c r="AI1642" s="1" t="s">
        <v>162</v>
      </c>
      <c r="AJ1642" s="1" t="s">
        <v>162</v>
      </c>
      <c r="AK1642" s="1" t="s">
        <v>162</v>
      </c>
      <c r="AL1642" s="1" t="s">
        <v>162</v>
      </c>
      <c r="AM1642" s="1" t="s">
        <v>162</v>
      </c>
      <c r="AN1642" s="1" t="s">
        <v>162</v>
      </c>
      <c r="AO1642" s="1" t="s">
        <v>162</v>
      </c>
      <c r="AP1642" s="1" t="s">
        <v>162</v>
      </c>
      <c r="AQ1642" s="1" t="s">
        <v>162</v>
      </c>
      <c r="AR1642" s="1" t="s">
        <v>162</v>
      </c>
      <c r="AS1642" s="1" t="s">
        <v>162</v>
      </c>
      <c r="AT1642" s="1" t="s">
        <v>162</v>
      </c>
      <c r="AU1642" s="1" t="s">
        <v>162</v>
      </c>
      <c r="AV1642" s="1" t="s">
        <v>162</v>
      </c>
      <c r="AW1642" s="1" t="s">
        <v>162</v>
      </c>
      <c r="AX1642" s="1" t="s">
        <v>162</v>
      </c>
      <c r="AY1642" s="1" t="s">
        <v>162</v>
      </c>
      <c r="AZ1642" s="1" t="s">
        <v>162</v>
      </c>
      <c r="BA1642" s="1" t="s">
        <v>162</v>
      </c>
      <c r="BB1642" s="1" t="s">
        <v>162</v>
      </c>
      <c r="BC1642" s="1" t="s">
        <v>162</v>
      </c>
      <c r="BD1642" s="1" t="s">
        <v>162</v>
      </c>
      <c r="BE1642" s="1" t="s">
        <v>162</v>
      </c>
      <c r="BS1642" s="1" t="s">
        <v>4924</v>
      </c>
      <c r="BT1642" s="5" t="s">
        <v>733</v>
      </c>
      <c r="BU1642" s="1" t="s">
        <v>240</v>
      </c>
      <c r="BZ1642" s="1" t="s">
        <v>181</v>
      </c>
      <c r="CA1642" s="8" t="s">
        <v>18215</v>
      </c>
      <c r="CB1642" s="1" t="s">
        <v>617</v>
      </c>
    </row>
    <row r="1643">
      <c r="A1643" s="1" t="s">
        <v>9494</v>
      </c>
      <c r="B1643" s="1" t="s">
        <v>18221</v>
      </c>
      <c r="C1643" s="1" t="s">
        <v>18222</v>
      </c>
      <c r="D1643" s="1" t="s">
        <v>126</v>
      </c>
      <c r="E1643" s="1" t="s">
        <v>128</v>
      </c>
      <c r="F1643" s="5" t="s">
        <v>150</v>
      </c>
      <c r="G1643" s="1" t="s">
        <v>4921</v>
      </c>
      <c r="H1643" s="1" t="s">
        <v>9496</v>
      </c>
      <c r="I1643" s="5" t="s">
        <v>150</v>
      </c>
      <c r="M1643" s="5" t="s">
        <v>150</v>
      </c>
      <c r="N1643" s="5" t="s">
        <v>15711</v>
      </c>
      <c r="O1643" s="5" t="s">
        <v>1160</v>
      </c>
      <c r="P1643" s="5" t="s">
        <v>156</v>
      </c>
      <c r="Q1643" s="5" t="s">
        <v>150</v>
      </c>
      <c r="R1643" s="5" t="s">
        <v>155</v>
      </c>
      <c r="S1643" s="5" t="s">
        <v>174</v>
      </c>
      <c r="T1643" s="5" t="s">
        <v>896</v>
      </c>
      <c r="U1643" s="5" t="s">
        <v>158</v>
      </c>
      <c r="V1643" s="5" t="s">
        <v>158</v>
      </c>
      <c r="W1643" s="5" t="s">
        <v>898</v>
      </c>
      <c r="AB1643" s="5" t="s">
        <v>150</v>
      </c>
      <c r="AC1643" s="1" t="s">
        <v>162</v>
      </c>
      <c r="AD1643" s="1" t="s">
        <v>162</v>
      </c>
      <c r="AE1643" s="1" t="s">
        <v>162</v>
      </c>
      <c r="AF1643" s="1" t="s">
        <v>162</v>
      </c>
      <c r="AG1643" s="1" t="s">
        <v>162</v>
      </c>
      <c r="AH1643" s="1" t="s">
        <v>162</v>
      </c>
      <c r="AI1643" s="1" t="s">
        <v>162</v>
      </c>
      <c r="AJ1643" s="1" t="s">
        <v>162</v>
      </c>
      <c r="AK1643" s="1" t="s">
        <v>162</v>
      </c>
      <c r="AL1643" s="1" t="s">
        <v>162</v>
      </c>
      <c r="AM1643" s="1" t="s">
        <v>162</v>
      </c>
      <c r="AN1643" s="1" t="s">
        <v>162</v>
      </c>
      <c r="AO1643" s="1" t="s">
        <v>162</v>
      </c>
      <c r="AP1643" s="1" t="s">
        <v>162</v>
      </c>
      <c r="AQ1643" s="1" t="s">
        <v>162</v>
      </c>
      <c r="AR1643" s="1" t="s">
        <v>162</v>
      </c>
      <c r="AS1643" s="1" t="s">
        <v>162</v>
      </c>
      <c r="AT1643" s="1" t="s">
        <v>162</v>
      </c>
      <c r="AU1643" s="1" t="s">
        <v>162</v>
      </c>
      <c r="AV1643" s="1" t="s">
        <v>162</v>
      </c>
      <c r="AW1643" s="1" t="s">
        <v>162</v>
      </c>
      <c r="AX1643" s="1" t="s">
        <v>162</v>
      </c>
      <c r="AY1643" s="1" t="s">
        <v>162</v>
      </c>
      <c r="AZ1643" s="1" t="s">
        <v>162</v>
      </c>
      <c r="BA1643" s="1" t="s">
        <v>162</v>
      </c>
      <c r="BB1643" s="1" t="s">
        <v>162</v>
      </c>
      <c r="BC1643" s="1" t="s">
        <v>162</v>
      </c>
      <c r="BD1643" s="1" t="s">
        <v>162</v>
      </c>
      <c r="BE1643" s="1" t="s">
        <v>162</v>
      </c>
      <c r="BS1643" s="1" t="s">
        <v>4924</v>
      </c>
      <c r="BT1643" s="5" t="s">
        <v>1160</v>
      </c>
      <c r="BW1643" s="1" t="s">
        <v>467</v>
      </c>
      <c r="BZ1643" s="1" t="s">
        <v>181</v>
      </c>
      <c r="CA1643" s="8" t="s">
        <v>18223</v>
      </c>
      <c r="CB1643" s="1" t="s">
        <v>617</v>
      </c>
    </row>
    <row r="1644">
      <c r="A1644" s="1" t="s">
        <v>577</v>
      </c>
      <c r="B1644" s="1" t="s">
        <v>18225</v>
      </c>
      <c r="C1644" s="1" t="s">
        <v>18227</v>
      </c>
      <c r="D1644" s="1" t="s">
        <v>126</v>
      </c>
      <c r="E1644" s="1" t="s">
        <v>128</v>
      </c>
      <c r="F1644" s="5" t="s">
        <v>155</v>
      </c>
      <c r="G1644" s="1" t="s">
        <v>581</v>
      </c>
      <c r="H1644" s="1" t="s">
        <v>582</v>
      </c>
      <c r="I1644" s="5" t="s">
        <v>150</v>
      </c>
      <c r="M1644" s="5" t="s">
        <v>174</v>
      </c>
      <c r="N1644" s="5" t="s">
        <v>18228</v>
      </c>
      <c r="O1644" s="5" t="s">
        <v>2184</v>
      </c>
      <c r="P1644" s="5" t="s">
        <v>150</v>
      </c>
      <c r="Q1644" s="5" t="s">
        <v>155</v>
      </c>
      <c r="R1644" s="5" t="s">
        <v>174</v>
      </c>
      <c r="S1644" s="5" t="s">
        <v>155</v>
      </c>
      <c r="T1644" s="5" t="s">
        <v>158</v>
      </c>
      <c r="U1644" s="5" t="s">
        <v>158</v>
      </c>
      <c r="V1644" s="5" t="s">
        <v>158</v>
      </c>
      <c r="W1644" s="5" t="s">
        <v>159</v>
      </c>
      <c r="X1644" s="1" t="s">
        <v>591</v>
      </c>
      <c r="AB1644" s="5" t="s">
        <v>216</v>
      </c>
      <c r="AC1644" s="1" t="s">
        <v>162</v>
      </c>
      <c r="AD1644" s="1" t="s">
        <v>162</v>
      </c>
      <c r="AE1644" s="1" t="s">
        <v>162</v>
      </c>
      <c r="AF1644" s="1" t="s">
        <v>162</v>
      </c>
      <c r="AG1644" s="1" t="s">
        <v>162</v>
      </c>
      <c r="AH1644" s="1" t="s">
        <v>162</v>
      </c>
      <c r="AI1644" s="1" t="s">
        <v>162</v>
      </c>
      <c r="AJ1644" s="1" t="s">
        <v>162</v>
      </c>
      <c r="AK1644" s="1" t="s">
        <v>162</v>
      </c>
      <c r="AL1644" s="1" t="s">
        <v>162</v>
      </c>
      <c r="AM1644" s="1" t="s">
        <v>162</v>
      </c>
      <c r="AN1644" s="1" t="s">
        <v>162</v>
      </c>
      <c r="AO1644" s="1" t="s">
        <v>162</v>
      </c>
      <c r="AP1644" s="1" t="s">
        <v>162</v>
      </c>
      <c r="AQ1644" s="1" t="s">
        <v>162</v>
      </c>
      <c r="AR1644" s="1" t="s">
        <v>162</v>
      </c>
      <c r="AS1644" s="1" t="s">
        <v>162</v>
      </c>
      <c r="AT1644" s="1" t="s">
        <v>162</v>
      </c>
      <c r="AU1644" s="1" t="s">
        <v>162</v>
      </c>
      <c r="AV1644" s="1" t="s">
        <v>162</v>
      </c>
      <c r="AW1644" s="1" t="s">
        <v>162</v>
      </c>
      <c r="AX1644" s="1" t="s">
        <v>162</v>
      </c>
      <c r="AY1644" s="1" t="s">
        <v>162</v>
      </c>
      <c r="AZ1644" s="1" t="s">
        <v>162</v>
      </c>
      <c r="BA1644" s="1" t="s">
        <v>162</v>
      </c>
      <c r="BB1644" s="1" t="s">
        <v>162</v>
      </c>
      <c r="BC1644" s="1" t="s">
        <v>162</v>
      </c>
      <c r="BD1644" s="1" t="s">
        <v>162</v>
      </c>
      <c r="BE1644" s="1" t="s">
        <v>162</v>
      </c>
      <c r="BS1644" s="1" t="s">
        <v>540</v>
      </c>
      <c r="BT1644" s="5" t="s">
        <v>2184</v>
      </c>
      <c r="BY1644" s="1" t="s">
        <v>180</v>
      </c>
      <c r="BZ1644" s="1" t="s">
        <v>181</v>
      </c>
      <c r="CA1644" s="8" t="s">
        <v>18230</v>
      </c>
      <c r="CB1644" s="1" t="s">
        <v>495</v>
      </c>
    </row>
    <row r="1645">
      <c r="A1645" s="1" t="s">
        <v>642</v>
      </c>
      <c r="B1645" s="1" t="s">
        <v>4796</v>
      </c>
      <c r="C1645" s="1" t="s">
        <v>18232</v>
      </c>
      <c r="D1645" s="1" t="s">
        <v>126</v>
      </c>
      <c r="E1645" s="1" t="s">
        <v>128</v>
      </c>
      <c r="F1645" s="5" t="s">
        <v>216</v>
      </c>
      <c r="G1645" s="1" t="s">
        <v>644</v>
      </c>
      <c r="H1645" s="1" t="s">
        <v>645</v>
      </c>
      <c r="I1645" s="5" t="s">
        <v>150</v>
      </c>
      <c r="M1645" s="5" t="s">
        <v>174</v>
      </c>
      <c r="N1645" s="5" t="s">
        <v>18233</v>
      </c>
      <c r="O1645" s="5" t="s">
        <v>150</v>
      </c>
      <c r="P1645" s="5" t="s">
        <v>150</v>
      </c>
      <c r="Q1645" s="5" t="s">
        <v>155</v>
      </c>
      <c r="BS1645" s="1" t="s">
        <v>540</v>
      </c>
      <c r="BT1645" s="5" t="s">
        <v>150</v>
      </c>
      <c r="BZ1645" s="1" t="s">
        <v>181</v>
      </c>
      <c r="CA1645" s="8" t="s">
        <v>18234</v>
      </c>
      <c r="CB1645" s="1" t="s">
        <v>495</v>
      </c>
    </row>
    <row r="1646">
      <c r="A1646" s="1" t="s">
        <v>622</v>
      </c>
      <c r="B1646" s="1" t="s">
        <v>18232</v>
      </c>
      <c r="C1646" s="1" t="s">
        <v>18235</v>
      </c>
      <c r="D1646" s="1" t="s">
        <v>126</v>
      </c>
      <c r="E1646" s="1" t="s">
        <v>128</v>
      </c>
      <c r="F1646" s="5" t="s">
        <v>161</v>
      </c>
      <c r="G1646" s="1" t="s">
        <v>627</v>
      </c>
      <c r="H1646" s="1" t="s">
        <v>628</v>
      </c>
      <c r="I1646" s="5" t="s">
        <v>150</v>
      </c>
      <c r="M1646" s="5" t="s">
        <v>150</v>
      </c>
      <c r="N1646" s="5" t="s">
        <v>18236</v>
      </c>
      <c r="O1646" s="5" t="s">
        <v>520</v>
      </c>
      <c r="P1646" s="5" t="s">
        <v>150</v>
      </c>
      <c r="Q1646" s="5" t="s">
        <v>155</v>
      </c>
      <c r="R1646" s="5" t="s">
        <v>174</v>
      </c>
      <c r="S1646" s="5" t="s">
        <v>174</v>
      </c>
      <c r="T1646" s="5" t="s">
        <v>158</v>
      </c>
      <c r="U1646" s="5" t="s">
        <v>158</v>
      </c>
      <c r="V1646" s="5" t="s">
        <v>158</v>
      </c>
      <c r="W1646" s="5" t="s">
        <v>159</v>
      </c>
      <c r="X1646" s="1" t="s">
        <v>591</v>
      </c>
      <c r="AB1646" s="5" t="s">
        <v>216</v>
      </c>
      <c r="AC1646" s="1" t="s">
        <v>162</v>
      </c>
      <c r="AD1646" s="1" t="s">
        <v>162</v>
      </c>
      <c r="AE1646" s="1" t="s">
        <v>162</v>
      </c>
      <c r="AF1646" s="1" t="s">
        <v>162</v>
      </c>
      <c r="AG1646" s="1" t="s">
        <v>162</v>
      </c>
      <c r="AH1646" s="1" t="s">
        <v>162</v>
      </c>
      <c r="AI1646" s="1" t="s">
        <v>162</v>
      </c>
      <c r="AJ1646" s="1" t="s">
        <v>162</v>
      </c>
      <c r="AK1646" s="1" t="s">
        <v>162</v>
      </c>
      <c r="AL1646" s="1" t="s">
        <v>162</v>
      </c>
      <c r="AM1646" s="1" t="s">
        <v>162</v>
      </c>
      <c r="AN1646" s="1" t="s">
        <v>162</v>
      </c>
      <c r="AO1646" s="1" t="s">
        <v>162</v>
      </c>
      <c r="AP1646" s="1" t="s">
        <v>162</v>
      </c>
      <c r="AQ1646" s="1" t="s">
        <v>162</v>
      </c>
      <c r="AR1646" s="1" t="s">
        <v>162</v>
      </c>
      <c r="AS1646" s="1" t="s">
        <v>162</v>
      </c>
      <c r="AT1646" s="1" t="s">
        <v>162</v>
      </c>
      <c r="AU1646" s="1" t="s">
        <v>162</v>
      </c>
      <c r="AV1646" s="1" t="s">
        <v>162</v>
      </c>
      <c r="AW1646" s="1" t="s">
        <v>162</v>
      </c>
      <c r="AX1646" s="1" t="s">
        <v>162</v>
      </c>
      <c r="AY1646" s="1" t="s">
        <v>162</v>
      </c>
      <c r="AZ1646" s="1" t="s">
        <v>162</v>
      </c>
      <c r="BA1646" s="1" t="s">
        <v>162</v>
      </c>
      <c r="BB1646" s="1" t="s">
        <v>162</v>
      </c>
      <c r="BC1646" s="1" t="s">
        <v>162</v>
      </c>
      <c r="BD1646" s="1" t="s">
        <v>162</v>
      </c>
      <c r="BE1646" s="1" t="s">
        <v>162</v>
      </c>
      <c r="BS1646" s="1" t="s">
        <v>540</v>
      </c>
      <c r="BT1646" s="5" t="s">
        <v>520</v>
      </c>
      <c r="BY1646" s="1" t="s">
        <v>180</v>
      </c>
      <c r="BZ1646" s="1" t="s">
        <v>181</v>
      </c>
      <c r="CA1646" s="8" t="s">
        <v>18237</v>
      </c>
      <c r="CB1646" s="1" t="s">
        <v>495</v>
      </c>
    </row>
    <row r="1647">
      <c r="A1647" s="1" t="s">
        <v>601</v>
      </c>
      <c r="B1647" s="1" t="s">
        <v>18235</v>
      </c>
      <c r="C1647" s="1" t="s">
        <v>18239</v>
      </c>
      <c r="D1647" s="1" t="s">
        <v>126</v>
      </c>
      <c r="E1647" s="1" t="s">
        <v>128</v>
      </c>
      <c r="F1647" s="5" t="s">
        <v>156</v>
      </c>
      <c r="G1647" s="1" t="s">
        <v>603</v>
      </c>
      <c r="H1647" s="1" t="s">
        <v>604</v>
      </c>
      <c r="I1647" s="5" t="s">
        <v>150</v>
      </c>
      <c r="M1647" s="5" t="s">
        <v>174</v>
      </c>
      <c r="N1647" s="5" t="s">
        <v>18240</v>
      </c>
      <c r="O1647" s="5" t="s">
        <v>1811</v>
      </c>
      <c r="P1647" s="5" t="s">
        <v>150</v>
      </c>
      <c r="Q1647" s="5" t="s">
        <v>155</v>
      </c>
      <c r="R1647" s="5" t="s">
        <v>174</v>
      </c>
      <c r="S1647" s="5" t="s">
        <v>174</v>
      </c>
      <c r="T1647" s="5" t="s">
        <v>158</v>
      </c>
      <c r="U1647" s="5" t="s">
        <v>158</v>
      </c>
      <c r="V1647" s="5" t="s">
        <v>158</v>
      </c>
      <c r="W1647" s="5" t="s">
        <v>159</v>
      </c>
      <c r="X1647" s="1" t="s">
        <v>591</v>
      </c>
      <c r="AB1647" s="5" t="s">
        <v>216</v>
      </c>
      <c r="AC1647" s="1" t="s">
        <v>162</v>
      </c>
      <c r="AD1647" s="1" t="s">
        <v>162</v>
      </c>
      <c r="AE1647" s="1" t="s">
        <v>162</v>
      </c>
      <c r="AF1647" s="1" t="s">
        <v>162</v>
      </c>
      <c r="AG1647" s="1" t="s">
        <v>162</v>
      </c>
      <c r="AH1647" s="1" t="s">
        <v>162</v>
      </c>
      <c r="AI1647" s="1" t="s">
        <v>162</v>
      </c>
      <c r="AJ1647" s="1" t="s">
        <v>162</v>
      </c>
      <c r="AK1647" s="1" t="s">
        <v>162</v>
      </c>
      <c r="AL1647" s="1" t="s">
        <v>162</v>
      </c>
      <c r="AM1647" s="1" t="s">
        <v>162</v>
      </c>
      <c r="AN1647" s="1" t="s">
        <v>162</v>
      </c>
      <c r="AO1647" s="1" t="s">
        <v>162</v>
      </c>
      <c r="AP1647" s="1" t="s">
        <v>162</v>
      </c>
      <c r="AQ1647" s="1" t="s">
        <v>162</v>
      </c>
      <c r="AR1647" s="1" t="s">
        <v>162</v>
      </c>
      <c r="AS1647" s="1" t="s">
        <v>162</v>
      </c>
      <c r="AT1647" s="1" t="s">
        <v>162</v>
      </c>
      <c r="AU1647" s="1" t="s">
        <v>162</v>
      </c>
      <c r="AV1647" s="1" t="s">
        <v>162</v>
      </c>
      <c r="AW1647" s="1" t="s">
        <v>162</v>
      </c>
      <c r="AX1647" s="1" t="s">
        <v>162</v>
      </c>
      <c r="AY1647" s="1" t="s">
        <v>162</v>
      </c>
      <c r="AZ1647" s="1" t="s">
        <v>162</v>
      </c>
      <c r="BA1647" s="1" t="s">
        <v>162</v>
      </c>
      <c r="BB1647" s="1" t="s">
        <v>162</v>
      </c>
      <c r="BC1647" s="1" t="s">
        <v>162</v>
      </c>
      <c r="BD1647" s="1" t="s">
        <v>162</v>
      </c>
      <c r="BE1647" s="1" t="s">
        <v>162</v>
      </c>
      <c r="BS1647" s="1" t="s">
        <v>540</v>
      </c>
      <c r="BT1647" s="5" t="s">
        <v>1811</v>
      </c>
      <c r="BY1647" s="1" t="s">
        <v>180</v>
      </c>
      <c r="BZ1647" s="1" t="s">
        <v>181</v>
      </c>
      <c r="CA1647" s="8" t="s">
        <v>18244</v>
      </c>
      <c r="CB1647" s="1" t="s">
        <v>495</v>
      </c>
    </row>
    <row r="1648">
      <c r="A1648" s="1" t="s">
        <v>7035</v>
      </c>
      <c r="B1648" s="1" t="s">
        <v>18246</v>
      </c>
      <c r="C1648" s="1" t="s">
        <v>4736</v>
      </c>
      <c r="D1648" s="1" t="s">
        <v>126</v>
      </c>
      <c r="E1648" s="1" t="s">
        <v>128</v>
      </c>
      <c r="F1648" s="5" t="s">
        <v>155</v>
      </c>
      <c r="G1648" s="1" t="s">
        <v>7037</v>
      </c>
      <c r="H1648" s="1" t="s">
        <v>7038</v>
      </c>
      <c r="I1648" s="5" t="s">
        <v>150</v>
      </c>
      <c r="M1648" s="5" t="s">
        <v>174</v>
      </c>
      <c r="N1648" s="5" t="s">
        <v>18247</v>
      </c>
      <c r="O1648" s="5" t="s">
        <v>448</v>
      </c>
      <c r="P1648" s="5" t="s">
        <v>150</v>
      </c>
      <c r="Q1648" s="5" t="s">
        <v>155</v>
      </c>
      <c r="R1648" s="5" t="s">
        <v>155</v>
      </c>
      <c r="S1648" s="5" t="s">
        <v>216</v>
      </c>
      <c r="T1648" s="5" t="s">
        <v>158</v>
      </c>
      <c r="U1648" s="5" t="s">
        <v>158</v>
      </c>
      <c r="V1648" s="5" t="s">
        <v>158</v>
      </c>
      <c r="W1648" s="5" t="s">
        <v>257</v>
      </c>
      <c r="AB1648" s="5" t="s">
        <v>216</v>
      </c>
      <c r="AC1648" s="1" t="s">
        <v>162</v>
      </c>
      <c r="AD1648" s="1" t="s">
        <v>162</v>
      </c>
      <c r="AE1648" s="1" t="s">
        <v>162</v>
      </c>
      <c r="AF1648" s="1" t="s">
        <v>162</v>
      </c>
      <c r="AG1648" s="1" t="s">
        <v>162</v>
      </c>
      <c r="AH1648" s="1" t="s">
        <v>162</v>
      </c>
      <c r="AI1648" s="1" t="s">
        <v>162</v>
      </c>
      <c r="AJ1648" s="1" t="s">
        <v>162</v>
      </c>
      <c r="AK1648" s="1" t="s">
        <v>162</v>
      </c>
      <c r="AL1648" s="1" t="s">
        <v>162</v>
      </c>
      <c r="AM1648" s="1" t="s">
        <v>162</v>
      </c>
      <c r="AN1648" s="1" t="s">
        <v>162</v>
      </c>
      <c r="AO1648" s="1" t="s">
        <v>162</v>
      </c>
      <c r="AP1648" s="1" t="s">
        <v>162</v>
      </c>
      <c r="AQ1648" s="1" t="s">
        <v>162</v>
      </c>
      <c r="AR1648" s="1" t="s">
        <v>162</v>
      </c>
      <c r="AS1648" s="1" t="s">
        <v>162</v>
      </c>
      <c r="AT1648" s="1" t="s">
        <v>162</v>
      </c>
      <c r="AU1648" s="1" t="s">
        <v>162</v>
      </c>
      <c r="AV1648" s="1" t="s">
        <v>162</v>
      </c>
      <c r="AW1648" s="1" t="s">
        <v>162</v>
      </c>
      <c r="AX1648" s="1" t="s">
        <v>162</v>
      </c>
      <c r="AY1648" s="1" t="s">
        <v>162</v>
      </c>
      <c r="AZ1648" s="1" t="s">
        <v>162</v>
      </c>
      <c r="BA1648" s="1" t="s">
        <v>162</v>
      </c>
      <c r="BB1648" s="1" t="s">
        <v>162</v>
      </c>
      <c r="BC1648" s="1" t="s">
        <v>162</v>
      </c>
      <c r="BD1648" s="1" t="s">
        <v>162</v>
      </c>
      <c r="BE1648" s="1" t="s">
        <v>162</v>
      </c>
      <c r="BS1648" s="1" t="s">
        <v>4802</v>
      </c>
      <c r="BT1648" s="5" t="s">
        <v>448</v>
      </c>
      <c r="BU1648" s="1" t="s">
        <v>240</v>
      </c>
      <c r="BZ1648" s="1" t="s">
        <v>181</v>
      </c>
      <c r="CA1648" s="8" t="s">
        <v>18251</v>
      </c>
      <c r="CB1648" s="1" t="s">
        <v>3048</v>
      </c>
    </row>
    <row r="1649">
      <c r="A1649" s="1" t="s">
        <v>14329</v>
      </c>
      <c r="B1649" s="1" t="s">
        <v>4736</v>
      </c>
      <c r="C1649" s="1" t="s">
        <v>18255</v>
      </c>
      <c r="D1649" s="1" t="s">
        <v>126</v>
      </c>
      <c r="E1649" s="1" t="s">
        <v>128</v>
      </c>
      <c r="F1649" s="5" t="s">
        <v>150</v>
      </c>
      <c r="G1649" s="1" t="s">
        <v>4739</v>
      </c>
      <c r="H1649" s="1" t="s">
        <v>14331</v>
      </c>
      <c r="I1649" s="5" t="s">
        <v>150</v>
      </c>
      <c r="M1649" s="5" t="s">
        <v>174</v>
      </c>
      <c r="N1649" s="5" t="s">
        <v>17135</v>
      </c>
      <c r="O1649" s="5" t="s">
        <v>993</v>
      </c>
      <c r="P1649" s="5" t="s">
        <v>155</v>
      </c>
      <c r="Q1649" s="5" t="s">
        <v>150</v>
      </c>
      <c r="R1649" s="5" t="s">
        <v>155</v>
      </c>
      <c r="S1649" s="5" t="s">
        <v>156</v>
      </c>
      <c r="T1649" s="5" t="s">
        <v>807</v>
      </c>
      <c r="U1649" s="5" t="s">
        <v>158</v>
      </c>
      <c r="V1649" s="5" t="s">
        <v>158</v>
      </c>
      <c r="W1649" s="5" t="s">
        <v>360</v>
      </c>
      <c r="AB1649" s="5" t="s">
        <v>155</v>
      </c>
      <c r="AC1649" s="1" t="s">
        <v>162</v>
      </c>
      <c r="AD1649" s="1" t="s">
        <v>162</v>
      </c>
      <c r="AE1649" s="1" t="s">
        <v>162</v>
      </c>
      <c r="AF1649" s="1" t="s">
        <v>162</v>
      </c>
      <c r="AG1649" s="1" t="s">
        <v>162</v>
      </c>
      <c r="AH1649" s="1" t="s">
        <v>162</v>
      </c>
      <c r="AI1649" s="1" t="s">
        <v>162</v>
      </c>
      <c r="AJ1649" s="1" t="s">
        <v>162</v>
      </c>
      <c r="AK1649" s="1" t="s">
        <v>162</v>
      </c>
      <c r="AL1649" s="1" t="s">
        <v>162</v>
      </c>
      <c r="AM1649" s="1" t="s">
        <v>162</v>
      </c>
      <c r="AN1649" s="1" t="s">
        <v>162</v>
      </c>
      <c r="AO1649" s="1" t="s">
        <v>162</v>
      </c>
      <c r="AP1649" s="1" t="s">
        <v>162</v>
      </c>
      <c r="AQ1649" s="1" t="s">
        <v>162</v>
      </c>
      <c r="AR1649" s="1" t="s">
        <v>162</v>
      </c>
      <c r="AS1649" s="1" t="s">
        <v>162</v>
      </c>
      <c r="AT1649" s="1" t="s">
        <v>162</v>
      </c>
      <c r="AU1649" s="1" t="s">
        <v>162</v>
      </c>
      <c r="AV1649" s="1" t="s">
        <v>162</v>
      </c>
      <c r="AW1649" s="1" t="s">
        <v>162</v>
      </c>
      <c r="AX1649" s="1" t="s">
        <v>162</v>
      </c>
      <c r="AY1649" s="1" t="s">
        <v>162</v>
      </c>
      <c r="AZ1649" s="1" t="s">
        <v>162</v>
      </c>
      <c r="BA1649" s="1" t="s">
        <v>162</v>
      </c>
      <c r="BB1649" s="1" t="s">
        <v>162</v>
      </c>
      <c r="BC1649" s="1" t="s">
        <v>162</v>
      </c>
      <c r="BD1649" s="1" t="s">
        <v>162</v>
      </c>
      <c r="BE1649" s="1" t="s">
        <v>162</v>
      </c>
      <c r="BS1649" s="1" t="s">
        <v>4740</v>
      </c>
      <c r="BT1649" s="5" t="s">
        <v>993</v>
      </c>
      <c r="BU1649" s="1" t="s">
        <v>184</v>
      </c>
      <c r="BZ1649" s="1" t="s">
        <v>181</v>
      </c>
      <c r="CA1649" s="8" t="s">
        <v>18258</v>
      </c>
      <c r="CB1649" s="1" t="s">
        <v>18262</v>
      </c>
    </row>
    <row r="1650">
      <c r="A1650" s="1" t="s">
        <v>15421</v>
      </c>
      <c r="B1650" s="1" t="s">
        <v>18263</v>
      </c>
      <c r="C1650" s="1" t="s">
        <v>18265</v>
      </c>
      <c r="D1650" s="1" t="s">
        <v>126</v>
      </c>
      <c r="E1650" s="1" t="s">
        <v>128</v>
      </c>
      <c r="F1650" s="5" t="s">
        <v>156</v>
      </c>
      <c r="G1650" s="1" t="s">
        <v>15425</v>
      </c>
      <c r="H1650" s="1" t="s">
        <v>15426</v>
      </c>
      <c r="I1650" s="5" t="s">
        <v>150</v>
      </c>
      <c r="M1650" s="5" t="s">
        <v>150</v>
      </c>
      <c r="N1650" s="5" t="s">
        <v>18266</v>
      </c>
      <c r="O1650" s="5" t="s">
        <v>520</v>
      </c>
      <c r="P1650" s="5" t="s">
        <v>150</v>
      </c>
      <c r="Q1650" s="5" t="s">
        <v>155</v>
      </c>
      <c r="R1650" s="5" t="s">
        <v>174</v>
      </c>
      <c r="S1650" s="5" t="s">
        <v>174</v>
      </c>
      <c r="T1650" s="5" t="s">
        <v>158</v>
      </c>
      <c r="U1650" s="5" t="s">
        <v>158</v>
      </c>
      <c r="V1650" s="5" t="s">
        <v>158</v>
      </c>
      <c r="W1650" s="5" t="s">
        <v>159</v>
      </c>
      <c r="X1650" s="1" t="s">
        <v>591</v>
      </c>
      <c r="AB1650" s="5" t="s">
        <v>216</v>
      </c>
      <c r="AC1650" s="1" t="s">
        <v>162</v>
      </c>
      <c r="AD1650" s="1" t="s">
        <v>162</v>
      </c>
      <c r="AE1650" s="1" t="s">
        <v>162</v>
      </c>
      <c r="AF1650" s="1" t="s">
        <v>162</v>
      </c>
      <c r="AG1650" s="1" t="s">
        <v>162</v>
      </c>
      <c r="AH1650" s="1" t="s">
        <v>162</v>
      </c>
      <c r="AI1650" s="1" t="s">
        <v>162</v>
      </c>
      <c r="AJ1650" s="1" t="s">
        <v>162</v>
      </c>
      <c r="AK1650" s="1" t="s">
        <v>162</v>
      </c>
      <c r="AL1650" s="1" t="s">
        <v>162</v>
      </c>
      <c r="AM1650" s="1" t="s">
        <v>162</v>
      </c>
      <c r="AN1650" s="1" t="s">
        <v>162</v>
      </c>
      <c r="AO1650" s="1" t="s">
        <v>162</v>
      </c>
      <c r="AP1650" s="1" t="s">
        <v>162</v>
      </c>
      <c r="AQ1650" s="1" t="s">
        <v>162</v>
      </c>
      <c r="AR1650" s="1" t="s">
        <v>162</v>
      </c>
      <c r="AS1650" s="1" t="s">
        <v>162</v>
      </c>
      <c r="AT1650" s="1" t="s">
        <v>162</v>
      </c>
      <c r="AU1650" s="1" t="s">
        <v>162</v>
      </c>
      <c r="AV1650" s="1" t="s">
        <v>162</v>
      </c>
      <c r="AW1650" s="1" t="s">
        <v>162</v>
      </c>
      <c r="AX1650" s="1" t="s">
        <v>162</v>
      </c>
      <c r="AY1650" s="1" t="s">
        <v>162</v>
      </c>
      <c r="AZ1650" s="1" t="s">
        <v>259</v>
      </c>
      <c r="BA1650" s="1" t="s">
        <v>162</v>
      </c>
      <c r="BB1650" s="1" t="s">
        <v>162</v>
      </c>
      <c r="BC1650" s="1" t="s">
        <v>162</v>
      </c>
      <c r="BD1650" s="1" t="s">
        <v>162</v>
      </c>
      <c r="BE1650" s="1" t="s">
        <v>162</v>
      </c>
      <c r="BF1650" s="5" t="s">
        <v>1454</v>
      </c>
      <c r="BG1650" s="5" t="s">
        <v>265</v>
      </c>
      <c r="BS1650" s="1" t="s">
        <v>2830</v>
      </c>
      <c r="BT1650" s="5" t="s">
        <v>520</v>
      </c>
      <c r="BY1650" s="1" t="s">
        <v>180</v>
      </c>
      <c r="BZ1650" s="1" t="s">
        <v>181</v>
      </c>
      <c r="CA1650" s="8" t="s">
        <v>18268</v>
      </c>
      <c r="CB1650" s="1" t="s">
        <v>196</v>
      </c>
    </row>
    <row r="1651">
      <c r="A1651" s="1" t="s">
        <v>553</v>
      </c>
      <c r="B1651" s="1" t="s">
        <v>18227</v>
      </c>
      <c r="C1651" s="1" t="s">
        <v>18269</v>
      </c>
      <c r="D1651" s="1" t="s">
        <v>126</v>
      </c>
      <c r="E1651" s="1" t="s">
        <v>128</v>
      </c>
      <c r="F1651" s="5" t="s">
        <v>174</v>
      </c>
      <c r="G1651" s="1" t="s">
        <v>555</v>
      </c>
      <c r="H1651" s="1" t="s">
        <v>556</v>
      </c>
      <c r="I1651" s="5" t="s">
        <v>150</v>
      </c>
      <c r="M1651" s="5" t="s">
        <v>174</v>
      </c>
      <c r="N1651" s="5" t="s">
        <v>9529</v>
      </c>
      <c r="O1651" s="5" t="s">
        <v>1569</v>
      </c>
      <c r="P1651" s="5" t="s">
        <v>174</v>
      </c>
      <c r="Q1651" s="5" t="s">
        <v>174</v>
      </c>
      <c r="R1651" s="5" t="s">
        <v>155</v>
      </c>
      <c r="S1651" s="5" t="s">
        <v>216</v>
      </c>
      <c r="T1651" s="5" t="s">
        <v>158</v>
      </c>
      <c r="U1651" s="5" t="s">
        <v>158</v>
      </c>
      <c r="V1651" s="5" t="s">
        <v>158</v>
      </c>
      <c r="W1651" s="5" t="s">
        <v>257</v>
      </c>
      <c r="AB1651" s="5" t="s">
        <v>216</v>
      </c>
      <c r="AC1651" s="1" t="s">
        <v>162</v>
      </c>
      <c r="AD1651" s="1" t="s">
        <v>162</v>
      </c>
      <c r="AE1651" s="1" t="s">
        <v>162</v>
      </c>
      <c r="AF1651" s="1" t="s">
        <v>162</v>
      </c>
      <c r="AG1651" s="1" t="s">
        <v>162</v>
      </c>
      <c r="AH1651" s="1" t="s">
        <v>162</v>
      </c>
      <c r="AI1651" s="1" t="s">
        <v>162</v>
      </c>
      <c r="AJ1651" s="1" t="s">
        <v>162</v>
      </c>
      <c r="AK1651" s="1" t="s">
        <v>162</v>
      </c>
      <c r="AL1651" s="1" t="s">
        <v>162</v>
      </c>
      <c r="AM1651" s="1" t="s">
        <v>162</v>
      </c>
      <c r="AN1651" s="1" t="s">
        <v>162</v>
      </c>
      <c r="AO1651" s="1" t="s">
        <v>162</v>
      </c>
      <c r="AP1651" s="1" t="s">
        <v>162</v>
      </c>
      <c r="AQ1651" s="1" t="s">
        <v>162</v>
      </c>
      <c r="AR1651" s="1" t="s">
        <v>162</v>
      </c>
      <c r="AS1651" s="1" t="s">
        <v>162</v>
      </c>
      <c r="AT1651" s="1" t="s">
        <v>162</v>
      </c>
      <c r="AU1651" s="1" t="s">
        <v>162</v>
      </c>
      <c r="AV1651" s="1" t="s">
        <v>162</v>
      </c>
      <c r="AW1651" s="1" t="s">
        <v>162</v>
      </c>
      <c r="AX1651" s="1" t="s">
        <v>162</v>
      </c>
      <c r="AY1651" s="1" t="s">
        <v>162</v>
      </c>
      <c r="AZ1651" s="1" t="s">
        <v>162</v>
      </c>
      <c r="BA1651" s="1" t="s">
        <v>162</v>
      </c>
      <c r="BB1651" s="1" t="s">
        <v>162</v>
      </c>
      <c r="BC1651" s="1" t="s">
        <v>162</v>
      </c>
      <c r="BD1651" s="1" t="s">
        <v>162</v>
      </c>
      <c r="BE1651" s="1" t="s">
        <v>162</v>
      </c>
      <c r="BS1651" s="1" t="s">
        <v>540</v>
      </c>
      <c r="BT1651" s="5" t="s">
        <v>1569</v>
      </c>
      <c r="BU1651" s="1" t="s">
        <v>240</v>
      </c>
      <c r="BZ1651" s="1" t="s">
        <v>181</v>
      </c>
      <c r="CA1651" s="8" t="s">
        <v>18270</v>
      </c>
      <c r="CB1651" s="1" t="s">
        <v>495</v>
      </c>
    </row>
    <row r="1652">
      <c r="A1652" s="1" t="s">
        <v>15413</v>
      </c>
      <c r="B1652" s="1" t="s">
        <v>18265</v>
      </c>
      <c r="C1652" s="1" t="s">
        <v>18271</v>
      </c>
      <c r="D1652" s="1" t="s">
        <v>126</v>
      </c>
      <c r="E1652" s="1" t="s">
        <v>128</v>
      </c>
      <c r="F1652" s="5" t="s">
        <v>155</v>
      </c>
      <c r="G1652" s="1" t="s">
        <v>15415</v>
      </c>
      <c r="H1652" s="1" t="s">
        <v>15416</v>
      </c>
      <c r="I1652" s="5" t="s">
        <v>150</v>
      </c>
      <c r="M1652" s="5" t="s">
        <v>150</v>
      </c>
      <c r="N1652" s="5" t="s">
        <v>18272</v>
      </c>
      <c r="O1652" s="5" t="s">
        <v>1811</v>
      </c>
      <c r="P1652" s="5" t="s">
        <v>150</v>
      </c>
      <c r="Q1652" s="5" t="s">
        <v>155</v>
      </c>
      <c r="R1652" s="5" t="s">
        <v>174</v>
      </c>
      <c r="S1652" s="5" t="s">
        <v>174</v>
      </c>
      <c r="T1652" s="5" t="s">
        <v>158</v>
      </c>
      <c r="U1652" s="5" t="s">
        <v>158</v>
      </c>
      <c r="V1652" s="5" t="s">
        <v>158</v>
      </c>
      <c r="W1652" s="5" t="s">
        <v>159</v>
      </c>
      <c r="X1652" s="1" t="s">
        <v>591</v>
      </c>
      <c r="AB1652" s="5" t="s">
        <v>216</v>
      </c>
      <c r="AC1652" s="1" t="s">
        <v>162</v>
      </c>
      <c r="AD1652" s="1" t="s">
        <v>162</v>
      </c>
      <c r="AE1652" s="1" t="s">
        <v>162</v>
      </c>
      <c r="AF1652" s="1" t="s">
        <v>162</v>
      </c>
      <c r="AG1652" s="1" t="s">
        <v>162</v>
      </c>
      <c r="AH1652" s="1" t="s">
        <v>162</v>
      </c>
      <c r="AI1652" s="1" t="s">
        <v>162</v>
      </c>
      <c r="AJ1652" s="1" t="s">
        <v>162</v>
      </c>
      <c r="AK1652" s="1" t="s">
        <v>162</v>
      </c>
      <c r="AL1652" s="1" t="s">
        <v>162</v>
      </c>
      <c r="AM1652" s="1" t="s">
        <v>162</v>
      </c>
      <c r="AN1652" s="1" t="s">
        <v>162</v>
      </c>
      <c r="AO1652" s="1" t="s">
        <v>162</v>
      </c>
      <c r="AP1652" s="1" t="s">
        <v>162</v>
      </c>
      <c r="AQ1652" s="1" t="s">
        <v>162</v>
      </c>
      <c r="AR1652" s="1" t="s">
        <v>162</v>
      </c>
      <c r="AS1652" s="1" t="s">
        <v>162</v>
      </c>
      <c r="AT1652" s="1" t="s">
        <v>162</v>
      </c>
      <c r="AU1652" s="1" t="s">
        <v>162</v>
      </c>
      <c r="AV1652" s="1" t="s">
        <v>162</v>
      </c>
      <c r="AW1652" s="1" t="s">
        <v>162</v>
      </c>
      <c r="AX1652" s="1" t="s">
        <v>162</v>
      </c>
      <c r="AY1652" s="1" t="s">
        <v>162</v>
      </c>
      <c r="AZ1652" s="1" t="s">
        <v>259</v>
      </c>
      <c r="BA1652" s="1" t="s">
        <v>162</v>
      </c>
      <c r="BB1652" s="1" t="s">
        <v>162</v>
      </c>
      <c r="BC1652" s="1" t="s">
        <v>162</v>
      </c>
      <c r="BD1652" s="1" t="s">
        <v>162</v>
      </c>
      <c r="BE1652" s="1" t="s">
        <v>162</v>
      </c>
      <c r="BF1652" s="5" t="s">
        <v>1454</v>
      </c>
      <c r="BG1652" s="5" t="s">
        <v>265</v>
      </c>
      <c r="BS1652" s="1" t="s">
        <v>2830</v>
      </c>
      <c r="BT1652" s="5" t="s">
        <v>1811</v>
      </c>
      <c r="BY1652" s="1" t="s">
        <v>180</v>
      </c>
      <c r="BZ1652" s="1" t="s">
        <v>181</v>
      </c>
      <c r="CA1652" s="8" t="s">
        <v>18273</v>
      </c>
      <c r="CB1652" s="1" t="s">
        <v>196</v>
      </c>
    </row>
    <row r="1653">
      <c r="A1653" s="1" t="s">
        <v>527</v>
      </c>
      <c r="B1653" s="1" t="s">
        <v>18269</v>
      </c>
      <c r="C1653" s="1" t="s">
        <v>18274</v>
      </c>
      <c r="D1653" s="1" t="s">
        <v>126</v>
      </c>
      <c r="E1653" s="1" t="s">
        <v>128</v>
      </c>
      <c r="F1653" s="5" t="s">
        <v>150</v>
      </c>
      <c r="G1653" s="1" t="s">
        <v>531</v>
      </c>
      <c r="H1653" s="1" t="s">
        <v>533</v>
      </c>
      <c r="I1653" s="5" t="s">
        <v>150</v>
      </c>
      <c r="M1653" s="5" t="s">
        <v>150</v>
      </c>
      <c r="N1653" s="5" t="s">
        <v>18275</v>
      </c>
      <c r="O1653" s="5" t="s">
        <v>1388</v>
      </c>
      <c r="P1653" s="5" t="s">
        <v>174</v>
      </c>
      <c r="Q1653" s="5" t="s">
        <v>150</v>
      </c>
      <c r="R1653" s="5" t="s">
        <v>155</v>
      </c>
      <c r="S1653" s="5" t="s">
        <v>216</v>
      </c>
      <c r="T1653" s="5" t="s">
        <v>356</v>
      </c>
      <c r="U1653" s="5" t="s">
        <v>158</v>
      </c>
      <c r="V1653" s="5" t="s">
        <v>158</v>
      </c>
      <c r="W1653" s="5" t="s">
        <v>1885</v>
      </c>
      <c r="AB1653" s="5" t="s">
        <v>156</v>
      </c>
      <c r="AC1653" s="1" t="s">
        <v>162</v>
      </c>
      <c r="AD1653" s="1" t="s">
        <v>162</v>
      </c>
      <c r="AE1653" s="1" t="s">
        <v>162</v>
      </c>
      <c r="AF1653" s="1" t="s">
        <v>162</v>
      </c>
      <c r="AG1653" s="1" t="s">
        <v>162</v>
      </c>
      <c r="AH1653" s="1" t="s">
        <v>162</v>
      </c>
      <c r="AI1653" s="1" t="s">
        <v>162</v>
      </c>
      <c r="AJ1653" s="1" t="s">
        <v>162</v>
      </c>
      <c r="AK1653" s="1" t="s">
        <v>162</v>
      </c>
      <c r="AL1653" s="1" t="s">
        <v>162</v>
      </c>
      <c r="AM1653" s="1" t="s">
        <v>162</v>
      </c>
      <c r="AN1653" s="1" t="s">
        <v>162</v>
      </c>
      <c r="AO1653" s="1" t="s">
        <v>162</v>
      </c>
      <c r="AP1653" s="1" t="s">
        <v>162</v>
      </c>
      <c r="AQ1653" s="1" t="s">
        <v>162</v>
      </c>
      <c r="AR1653" s="1" t="s">
        <v>162</v>
      </c>
      <c r="AS1653" s="1" t="s">
        <v>162</v>
      </c>
      <c r="AT1653" s="1" t="s">
        <v>162</v>
      </c>
      <c r="AU1653" s="1" t="s">
        <v>162</v>
      </c>
      <c r="AV1653" s="1" t="s">
        <v>162</v>
      </c>
      <c r="AW1653" s="1" t="s">
        <v>162</v>
      </c>
      <c r="AX1653" s="1" t="s">
        <v>162</v>
      </c>
      <c r="AY1653" s="1" t="s">
        <v>162</v>
      </c>
      <c r="AZ1653" s="1" t="s">
        <v>162</v>
      </c>
      <c r="BA1653" s="1" t="s">
        <v>162</v>
      </c>
      <c r="BB1653" s="1" t="s">
        <v>162</v>
      </c>
      <c r="BC1653" s="1" t="s">
        <v>162</v>
      </c>
      <c r="BD1653" s="1" t="s">
        <v>162</v>
      </c>
      <c r="BE1653" s="1" t="s">
        <v>162</v>
      </c>
      <c r="BS1653" s="1" t="s">
        <v>540</v>
      </c>
      <c r="BT1653" s="5" t="s">
        <v>1388</v>
      </c>
      <c r="BV1653" s="1" t="s">
        <v>328</v>
      </c>
      <c r="BZ1653" s="1" t="s">
        <v>181</v>
      </c>
      <c r="CA1653" s="8" t="s">
        <v>18278</v>
      </c>
      <c r="CB1653" s="1" t="s">
        <v>495</v>
      </c>
    </row>
    <row r="1654">
      <c r="A1654" s="1" t="s">
        <v>7022</v>
      </c>
      <c r="B1654" s="1" t="s">
        <v>18269</v>
      </c>
      <c r="C1654" s="1" t="s">
        <v>18271</v>
      </c>
      <c r="D1654" s="1" t="s">
        <v>126</v>
      </c>
      <c r="E1654" s="1" t="s">
        <v>128</v>
      </c>
      <c r="F1654" s="5" t="s">
        <v>174</v>
      </c>
      <c r="G1654" s="1" t="s">
        <v>7024</v>
      </c>
      <c r="H1654" s="1" t="s">
        <v>7025</v>
      </c>
      <c r="I1654" s="5" t="s">
        <v>150</v>
      </c>
      <c r="M1654" s="5" t="s">
        <v>174</v>
      </c>
      <c r="N1654" s="5" t="s">
        <v>18280</v>
      </c>
      <c r="O1654" s="5" t="s">
        <v>589</v>
      </c>
      <c r="P1654" s="5" t="s">
        <v>174</v>
      </c>
      <c r="Q1654" s="5" t="s">
        <v>174</v>
      </c>
      <c r="R1654" s="5" t="s">
        <v>155</v>
      </c>
      <c r="S1654" s="5" t="s">
        <v>156</v>
      </c>
      <c r="T1654" s="5" t="s">
        <v>158</v>
      </c>
      <c r="U1654" s="5" t="s">
        <v>158</v>
      </c>
      <c r="V1654" s="5" t="s">
        <v>158</v>
      </c>
      <c r="W1654" s="5" t="s">
        <v>257</v>
      </c>
      <c r="AB1654" s="5" t="s">
        <v>216</v>
      </c>
      <c r="AC1654" s="1" t="s">
        <v>162</v>
      </c>
      <c r="AD1654" s="1" t="s">
        <v>162</v>
      </c>
      <c r="AE1654" s="1" t="s">
        <v>162</v>
      </c>
      <c r="AF1654" s="1" t="s">
        <v>162</v>
      </c>
      <c r="AG1654" s="1" t="s">
        <v>162</v>
      </c>
      <c r="AH1654" s="1" t="s">
        <v>162</v>
      </c>
      <c r="AI1654" s="1" t="s">
        <v>162</v>
      </c>
      <c r="AJ1654" s="1" t="s">
        <v>162</v>
      </c>
      <c r="AK1654" s="1" t="s">
        <v>162</v>
      </c>
      <c r="AL1654" s="1" t="s">
        <v>162</v>
      </c>
      <c r="AM1654" s="1" t="s">
        <v>162</v>
      </c>
      <c r="AN1654" s="1" t="s">
        <v>162</v>
      </c>
      <c r="AO1654" s="1" t="s">
        <v>162</v>
      </c>
      <c r="AP1654" s="1" t="s">
        <v>162</v>
      </c>
      <c r="AQ1654" s="1" t="s">
        <v>162</v>
      </c>
      <c r="AR1654" s="1" t="s">
        <v>162</v>
      </c>
      <c r="AS1654" s="1" t="s">
        <v>162</v>
      </c>
      <c r="AT1654" s="1" t="s">
        <v>162</v>
      </c>
      <c r="AU1654" s="1" t="s">
        <v>162</v>
      </c>
      <c r="AV1654" s="1" t="s">
        <v>162</v>
      </c>
      <c r="AW1654" s="1" t="s">
        <v>162</v>
      </c>
      <c r="AX1654" s="1" t="s">
        <v>162</v>
      </c>
      <c r="AY1654" s="1" t="s">
        <v>162</v>
      </c>
      <c r="AZ1654" s="1" t="s">
        <v>162</v>
      </c>
      <c r="BA1654" s="1" t="s">
        <v>162</v>
      </c>
      <c r="BB1654" s="1" t="s">
        <v>162</v>
      </c>
      <c r="BC1654" s="1" t="s">
        <v>162</v>
      </c>
      <c r="BD1654" s="1" t="s">
        <v>162</v>
      </c>
      <c r="BE1654" s="1" t="s">
        <v>162</v>
      </c>
      <c r="BS1654" s="1" t="s">
        <v>4802</v>
      </c>
      <c r="BT1654" s="5" t="s">
        <v>589</v>
      </c>
      <c r="BU1654" s="1" t="s">
        <v>240</v>
      </c>
      <c r="BZ1654" s="1" t="s">
        <v>181</v>
      </c>
      <c r="CA1654" s="8" t="s">
        <v>18282</v>
      </c>
      <c r="CB1654" s="1" t="s">
        <v>3048</v>
      </c>
    </row>
    <row r="1655">
      <c r="A1655" s="1" t="s">
        <v>7006</v>
      </c>
      <c r="B1655" s="1" t="s">
        <v>18271</v>
      </c>
      <c r="C1655" s="1" t="s">
        <v>18283</v>
      </c>
      <c r="D1655" s="1" t="s">
        <v>126</v>
      </c>
      <c r="E1655" s="1" t="s">
        <v>128</v>
      </c>
      <c r="F1655" s="5" t="s">
        <v>150</v>
      </c>
      <c r="G1655" s="1" t="s">
        <v>4800</v>
      </c>
      <c r="H1655" s="1" t="s">
        <v>7008</v>
      </c>
      <c r="I1655" s="5" t="s">
        <v>150</v>
      </c>
      <c r="M1655" s="5" t="s">
        <v>150</v>
      </c>
      <c r="N1655" s="5" t="s">
        <v>1884</v>
      </c>
      <c r="O1655" s="5" t="s">
        <v>977</v>
      </c>
      <c r="P1655" s="5" t="s">
        <v>174</v>
      </c>
      <c r="Q1655" s="5" t="s">
        <v>150</v>
      </c>
      <c r="R1655" s="5" t="s">
        <v>155</v>
      </c>
      <c r="S1655" s="5" t="s">
        <v>155</v>
      </c>
      <c r="T1655" s="5" t="s">
        <v>606</v>
      </c>
      <c r="U1655" s="5" t="s">
        <v>158</v>
      </c>
      <c r="V1655" s="5" t="s">
        <v>158</v>
      </c>
      <c r="W1655" s="5" t="s">
        <v>851</v>
      </c>
      <c r="AB1655" s="5" t="s">
        <v>150</v>
      </c>
      <c r="AC1655" s="1" t="s">
        <v>162</v>
      </c>
      <c r="AD1655" s="1" t="s">
        <v>162</v>
      </c>
      <c r="AE1655" s="1" t="s">
        <v>162</v>
      </c>
      <c r="AF1655" s="1" t="s">
        <v>162</v>
      </c>
      <c r="AG1655" s="1" t="s">
        <v>162</v>
      </c>
      <c r="AH1655" s="1" t="s">
        <v>162</v>
      </c>
      <c r="AI1655" s="1" t="s">
        <v>162</v>
      </c>
      <c r="AJ1655" s="1" t="s">
        <v>162</v>
      </c>
      <c r="AK1655" s="1" t="s">
        <v>162</v>
      </c>
      <c r="AL1655" s="1" t="s">
        <v>162</v>
      </c>
      <c r="AM1655" s="1" t="s">
        <v>162</v>
      </c>
      <c r="AN1655" s="1" t="s">
        <v>162</v>
      </c>
      <c r="AO1655" s="1" t="s">
        <v>162</v>
      </c>
      <c r="AP1655" s="1" t="s">
        <v>162</v>
      </c>
      <c r="AQ1655" s="1" t="s">
        <v>162</v>
      </c>
      <c r="AR1655" s="1" t="s">
        <v>162</v>
      </c>
      <c r="AS1655" s="1" t="s">
        <v>162</v>
      </c>
      <c r="AT1655" s="1" t="s">
        <v>162</v>
      </c>
      <c r="AU1655" s="1" t="s">
        <v>162</v>
      </c>
      <c r="AV1655" s="1" t="s">
        <v>162</v>
      </c>
      <c r="AW1655" s="1" t="s">
        <v>162</v>
      </c>
      <c r="AX1655" s="1" t="s">
        <v>162</v>
      </c>
      <c r="AY1655" s="1" t="s">
        <v>162</v>
      </c>
      <c r="AZ1655" s="1" t="s">
        <v>162</v>
      </c>
      <c r="BA1655" s="1" t="s">
        <v>162</v>
      </c>
      <c r="BB1655" s="1" t="s">
        <v>162</v>
      </c>
      <c r="BC1655" s="1" t="s">
        <v>162</v>
      </c>
      <c r="BD1655" s="1" t="s">
        <v>162</v>
      </c>
      <c r="BE1655" s="1" t="s">
        <v>162</v>
      </c>
      <c r="BS1655" s="1" t="s">
        <v>4802</v>
      </c>
      <c r="BT1655" s="5" t="s">
        <v>977</v>
      </c>
      <c r="BV1655" s="1" t="s">
        <v>1071</v>
      </c>
      <c r="BZ1655" s="1" t="s">
        <v>181</v>
      </c>
      <c r="CA1655" s="8" t="s">
        <v>18284</v>
      </c>
      <c r="CB1655" s="1" t="s">
        <v>3048</v>
      </c>
    </row>
    <row r="1656">
      <c r="A1656" s="1" t="s">
        <v>15404</v>
      </c>
      <c r="B1656" s="1" t="s">
        <v>18271</v>
      </c>
      <c r="C1656" s="1" t="s">
        <v>18283</v>
      </c>
      <c r="D1656" s="1" t="s">
        <v>126</v>
      </c>
      <c r="E1656" s="1" t="s">
        <v>128</v>
      </c>
      <c r="F1656" s="5" t="s">
        <v>174</v>
      </c>
      <c r="G1656" s="1" t="s">
        <v>15406</v>
      </c>
      <c r="H1656" s="1" t="s">
        <v>15407</v>
      </c>
      <c r="I1656" s="5" t="s">
        <v>150</v>
      </c>
      <c r="M1656" s="5" t="s">
        <v>174</v>
      </c>
      <c r="N1656" s="5" t="s">
        <v>18285</v>
      </c>
      <c r="O1656" s="5" t="s">
        <v>1830</v>
      </c>
      <c r="P1656" s="5" t="s">
        <v>174</v>
      </c>
      <c r="Q1656" s="5" t="s">
        <v>174</v>
      </c>
      <c r="R1656" s="5" t="s">
        <v>155</v>
      </c>
      <c r="S1656" s="5" t="s">
        <v>156</v>
      </c>
      <c r="T1656" s="5" t="s">
        <v>158</v>
      </c>
      <c r="U1656" s="5" t="s">
        <v>158</v>
      </c>
      <c r="V1656" s="5" t="s">
        <v>158</v>
      </c>
      <c r="W1656" s="5" t="s">
        <v>257</v>
      </c>
      <c r="AB1656" s="5" t="s">
        <v>216</v>
      </c>
      <c r="AC1656" s="1" t="s">
        <v>162</v>
      </c>
      <c r="AD1656" s="1" t="s">
        <v>162</v>
      </c>
      <c r="AE1656" s="1" t="s">
        <v>162</v>
      </c>
      <c r="AF1656" s="1" t="s">
        <v>162</v>
      </c>
      <c r="AG1656" s="1" t="s">
        <v>162</v>
      </c>
      <c r="AH1656" s="1" t="s">
        <v>162</v>
      </c>
      <c r="AI1656" s="1" t="s">
        <v>162</v>
      </c>
      <c r="AJ1656" s="1" t="s">
        <v>162</v>
      </c>
      <c r="AK1656" s="1" t="s">
        <v>162</v>
      </c>
      <c r="AL1656" s="1" t="s">
        <v>162</v>
      </c>
      <c r="AM1656" s="1" t="s">
        <v>162</v>
      </c>
      <c r="AN1656" s="1" t="s">
        <v>162</v>
      </c>
      <c r="AO1656" s="1" t="s">
        <v>162</v>
      </c>
      <c r="AP1656" s="1" t="s">
        <v>162</v>
      </c>
      <c r="AQ1656" s="1" t="s">
        <v>162</v>
      </c>
      <c r="AR1656" s="1" t="s">
        <v>162</v>
      </c>
      <c r="AS1656" s="1" t="s">
        <v>162</v>
      </c>
      <c r="AT1656" s="1" t="s">
        <v>162</v>
      </c>
      <c r="AU1656" s="1" t="s">
        <v>162</v>
      </c>
      <c r="AV1656" s="1" t="s">
        <v>162</v>
      </c>
      <c r="AW1656" s="1" t="s">
        <v>162</v>
      </c>
      <c r="AX1656" s="1" t="s">
        <v>162</v>
      </c>
      <c r="AY1656" s="1" t="s">
        <v>162</v>
      </c>
      <c r="AZ1656" s="1" t="s">
        <v>162</v>
      </c>
      <c r="BA1656" s="1" t="s">
        <v>162</v>
      </c>
      <c r="BB1656" s="1" t="s">
        <v>162</v>
      </c>
      <c r="BC1656" s="1" t="s">
        <v>162</v>
      </c>
      <c r="BD1656" s="1" t="s">
        <v>162</v>
      </c>
      <c r="BE1656" s="1" t="s">
        <v>162</v>
      </c>
      <c r="BS1656" s="1" t="s">
        <v>2830</v>
      </c>
      <c r="BT1656" s="5" t="s">
        <v>1830</v>
      </c>
      <c r="BU1656" s="1" t="s">
        <v>240</v>
      </c>
      <c r="BZ1656" s="1" t="s">
        <v>181</v>
      </c>
      <c r="CA1656" s="8" t="s">
        <v>18286</v>
      </c>
      <c r="CB1656" s="1" t="s">
        <v>196</v>
      </c>
    </row>
    <row r="1657">
      <c r="A1657" s="1" t="s">
        <v>15398</v>
      </c>
      <c r="B1657" s="1" t="s">
        <v>18283</v>
      </c>
      <c r="C1657" s="1" t="s">
        <v>18287</v>
      </c>
      <c r="D1657" s="1" t="s">
        <v>126</v>
      </c>
      <c r="E1657" s="1" t="s">
        <v>128</v>
      </c>
      <c r="F1657" s="5" t="s">
        <v>150</v>
      </c>
      <c r="G1657" s="1" t="s">
        <v>2829</v>
      </c>
      <c r="H1657" s="1" t="s">
        <v>15400</v>
      </c>
      <c r="I1657" s="5" t="s">
        <v>150</v>
      </c>
      <c r="M1657" s="5" t="s">
        <v>150</v>
      </c>
      <c r="N1657" s="5" t="s">
        <v>18288</v>
      </c>
      <c r="O1657" s="5" t="s">
        <v>1273</v>
      </c>
      <c r="P1657" s="5" t="s">
        <v>174</v>
      </c>
      <c r="Q1657" s="5" t="s">
        <v>150</v>
      </c>
      <c r="R1657" s="5" t="s">
        <v>155</v>
      </c>
      <c r="S1657" s="5" t="s">
        <v>155</v>
      </c>
      <c r="T1657" s="5" t="s">
        <v>807</v>
      </c>
      <c r="U1657" s="5" t="s">
        <v>158</v>
      </c>
      <c r="V1657" s="5" t="s">
        <v>158</v>
      </c>
      <c r="W1657" s="5" t="s">
        <v>2184</v>
      </c>
      <c r="AB1657" s="5" t="s">
        <v>155</v>
      </c>
      <c r="AC1657" s="1" t="s">
        <v>162</v>
      </c>
      <c r="AD1657" s="1" t="s">
        <v>162</v>
      </c>
      <c r="AE1657" s="1" t="s">
        <v>162</v>
      </c>
      <c r="AF1657" s="1" t="s">
        <v>162</v>
      </c>
      <c r="AG1657" s="1" t="s">
        <v>162</v>
      </c>
      <c r="AH1657" s="1" t="s">
        <v>162</v>
      </c>
      <c r="AI1657" s="1" t="s">
        <v>162</v>
      </c>
      <c r="AJ1657" s="1" t="s">
        <v>162</v>
      </c>
      <c r="AK1657" s="1" t="s">
        <v>162</v>
      </c>
      <c r="AL1657" s="1" t="s">
        <v>162</v>
      </c>
      <c r="AM1657" s="1" t="s">
        <v>162</v>
      </c>
      <c r="AN1657" s="1" t="s">
        <v>162</v>
      </c>
      <c r="AO1657" s="1" t="s">
        <v>162</v>
      </c>
      <c r="AP1657" s="1" t="s">
        <v>162</v>
      </c>
      <c r="AQ1657" s="1" t="s">
        <v>162</v>
      </c>
      <c r="AR1657" s="1" t="s">
        <v>162</v>
      </c>
      <c r="AS1657" s="1" t="s">
        <v>162</v>
      </c>
      <c r="AT1657" s="1" t="s">
        <v>162</v>
      </c>
      <c r="AU1657" s="1" t="s">
        <v>162</v>
      </c>
      <c r="AV1657" s="1" t="s">
        <v>162</v>
      </c>
      <c r="AW1657" s="1" t="s">
        <v>162</v>
      </c>
      <c r="AX1657" s="1" t="s">
        <v>162</v>
      </c>
      <c r="AY1657" s="1" t="s">
        <v>162</v>
      </c>
      <c r="AZ1657" s="1" t="s">
        <v>162</v>
      </c>
      <c r="BA1657" s="1" t="s">
        <v>162</v>
      </c>
      <c r="BB1657" s="1" t="s">
        <v>162</v>
      </c>
      <c r="BC1657" s="1" t="s">
        <v>162</v>
      </c>
      <c r="BD1657" s="1" t="s">
        <v>162</v>
      </c>
      <c r="BE1657" s="1" t="s">
        <v>162</v>
      </c>
      <c r="BS1657" s="1" t="s">
        <v>2830</v>
      </c>
      <c r="BT1657" s="5" t="s">
        <v>1273</v>
      </c>
      <c r="BU1657" s="1" t="s">
        <v>717</v>
      </c>
      <c r="BZ1657" s="1" t="s">
        <v>181</v>
      </c>
      <c r="CA1657" s="8" t="s">
        <v>18290</v>
      </c>
      <c r="CB1657" s="1" t="s">
        <v>196</v>
      </c>
    </row>
    <row r="1658">
      <c r="A1658" s="1" t="s">
        <v>7146</v>
      </c>
      <c r="B1658" s="1" t="s">
        <v>18293</v>
      </c>
      <c r="C1658" s="1" t="s">
        <v>18294</v>
      </c>
      <c r="D1658" s="1" t="s">
        <v>126</v>
      </c>
      <c r="E1658" s="1" t="s">
        <v>128</v>
      </c>
      <c r="F1658" s="5" t="s">
        <v>155</v>
      </c>
      <c r="G1658" s="1" t="s">
        <v>7148</v>
      </c>
      <c r="H1658" s="1" t="s">
        <v>7149</v>
      </c>
      <c r="I1658" s="5" t="s">
        <v>150</v>
      </c>
      <c r="M1658" s="5" t="s">
        <v>150</v>
      </c>
      <c r="N1658" s="5" t="s">
        <v>18295</v>
      </c>
      <c r="O1658" s="5" t="s">
        <v>589</v>
      </c>
      <c r="P1658" s="5" t="s">
        <v>174</v>
      </c>
      <c r="Q1658" s="5" t="s">
        <v>2624</v>
      </c>
      <c r="R1658" s="5" t="s">
        <v>155</v>
      </c>
      <c r="S1658" s="5" t="s">
        <v>155</v>
      </c>
      <c r="T1658" s="5" t="s">
        <v>4235</v>
      </c>
      <c r="U1658" s="5" t="s">
        <v>158</v>
      </c>
      <c r="V1658" s="5" t="s">
        <v>158</v>
      </c>
      <c r="W1658" s="5" t="s">
        <v>159</v>
      </c>
      <c r="X1658" s="1" t="s">
        <v>7150</v>
      </c>
      <c r="AB1658" s="5" t="s">
        <v>161</v>
      </c>
      <c r="AC1658" s="1" t="s">
        <v>162</v>
      </c>
      <c r="AD1658" s="1" t="s">
        <v>162</v>
      </c>
      <c r="AE1658" s="1" t="s">
        <v>162</v>
      </c>
      <c r="AF1658" s="1" t="s">
        <v>162</v>
      </c>
      <c r="AG1658" s="1" t="s">
        <v>162</v>
      </c>
      <c r="AH1658" s="1" t="s">
        <v>162</v>
      </c>
      <c r="AI1658" s="1" t="s">
        <v>162</v>
      </c>
      <c r="AJ1658" s="1" t="s">
        <v>162</v>
      </c>
      <c r="AK1658" s="1" t="s">
        <v>162</v>
      </c>
      <c r="AL1658" s="1" t="s">
        <v>162</v>
      </c>
      <c r="AM1658" s="1" t="s">
        <v>162</v>
      </c>
      <c r="AN1658" s="1" t="s">
        <v>162</v>
      </c>
      <c r="AO1658" s="1" t="s">
        <v>162</v>
      </c>
      <c r="AP1658" s="1" t="s">
        <v>162</v>
      </c>
      <c r="AQ1658" s="1" t="s">
        <v>162</v>
      </c>
      <c r="AR1658" s="1" t="s">
        <v>162</v>
      </c>
      <c r="AS1658" s="1" t="s">
        <v>162</v>
      </c>
      <c r="AT1658" s="1" t="s">
        <v>162</v>
      </c>
      <c r="AU1658" s="1" t="s">
        <v>162</v>
      </c>
      <c r="AV1658" s="1" t="s">
        <v>162</v>
      </c>
      <c r="AW1658" s="1" t="s">
        <v>162</v>
      </c>
      <c r="AX1658" s="1" t="s">
        <v>162</v>
      </c>
      <c r="AY1658" s="1" t="s">
        <v>162</v>
      </c>
      <c r="AZ1658" s="1" t="s">
        <v>162</v>
      </c>
      <c r="BA1658" s="1" t="s">
        <v>162</v>
      </c>
      <c r="BB1658" s="1" t="s">
        <v>162</v>
      </c>
      <c r="BC1658" s="1" t="s">
        <v>162</v>
      </c>
      <c r="BD1658" s="1" t="s">
        <v>162</v>
      </c>
      <c r="BE1658" s="1" t="s">
        <v>162</v>
      </c>
      <c r="BS1658" s="1" t="s">
        <v>4619</v>
      </c>
      <c r="BT1658" s="5" t="s">
        <v>589</v>
      </c>
      <c r="BY1658" s="1" t="s">
        <v>180</v>
      </c>
      <c r="BZ1658" s="1" t="s">
        <v>181</v>
      </c>
      <c r="CA1658" s="8" t="s">
        <v>18299</v>
      </c>
      <c r="CB1658" s="1" t="s">
        <v>3048</v>
      </c>
    </row>
    <row r="1659">
      <c r="A1659" s="1" t="s">
        <v>7127</v>
      </c>
      <c r="B1659" s="1" t="s">
        <v>18294</v>
      </c>
      <c r="C1659" s="1" t="s">
        <v>4685</v>
      </c>
      <c r="D1659" s="1" t="s">
        <v>126</v>
      </c>
      <c r="E1659" s="1" t="s">
        <v>128</v>
      </c>
      <c r="F1659" s="5" t="s">
        <v>174</v>
      </c>
      <c r="G1659" s="1" t="s">
        <v>7129</v>
      </c>
      <c r="H1659" s="1" t="s">
        <v>7130</v>
      </c>
      <c r="I1659" s="5" t="s">
        <v>150</v>
      </c>
      <c r="M1659" s="5" t="s">
        <v>150</v>
      </c>
      <c r="N1659" s="5" t="s">
        <v>18301</v>
      </c>
      <c r="O1659" s="5" t="s">
        <v>1376</v>
      </c>
      <c r="P1659" s="5" t="s">
        <v>150</v>
      </c>
      <c r="Q1659" s="5" t="s">
        <v>155</v>
      </c>
      <c r="R1659" s="5" t="s">
        <v>155</v>
      </c>
      <c r="S1659" s="5" t="s">
        <v>174</v>
      </c>
      <c r="T1659" s="5" t="s">
        <v>158</v>
      </c>
      <c r="U1659" s="5" t="s">
        <v>158</v>
      </c>
      <c r="V1659" s="5" t="s">
        <v>158</v>
      </c>
      <c r="W1659" s="5" t="s">
        <v>257</v>
      </c>
      <c r="AB1659" s="5" t="s">
        <v>216</v>
      </c>
      <c r="AC1659" s="1" t="s">
        <v>259</v>
      </c>
      <c r="AD1659" s="1" t="s">
        <v>162</v>
      </c>
      <c r="AE1659" s="1" t="s">
        <v>162</v>
      </c>
      <c r="AF1659" s="1" t="s">
        <v>162</v>
      </c>
      <c r="AG1659" s="1" t="s">
        <v>162</v>
      </c>
      <c r="AH1659" s="1" t="s">
        <v>162</v>
      </c>
      <c r="AI1659" s="1" t="s">
        <v>162</v>
      </c>
      <c r="AJ1659" s="1" t="s">
        <v>162</v>
      </c>
      <c r="AK1659" s="1" t="s">
        <v>162</v>
      </c>
      <c r="AL1659" s="1" t="s">
        <v>162</v>
      </c>
      <c r="AM1659" s="1" t="s">
        <v>162</v>
      </c>
      <c r="AN1659" s="1" t="s">
        <v>162</v>
      </c>
      <c r="AO1659" s="1" t="s">
        <v>162</v>
      </c>
      <c r="AP1659" s="1" t="s">
        <v>162</v>
      </c>
      <c r="AQ1659" s="1" t="s">
        <v>162</v>
      </c>
      <c r="AR1659" s="1" t="s">
        <v>162</v>
      </c>
      <c r="AS1659" s="1" t="s">
        <v>162</v>
      </c>
      <c r="AT1659" s="1" t="s">
        <v>162</v>
      </c>
      <c r="AU1659" s="1" t="s">
        <v>162</v>
      </c>
      <c r="AV1659" s="1" t="s">
        <v>162</v>
      </c>
      <c r="AW1659" s="1" t="s">
        <v>162</v>
      </c>
      <c r="AX1659" s="1" t="s">
        <v>162</v>
      </c>
      <c r="AY1659" s="1" t="s">
        <v>162</v>
      </c>
      <c r="AZ1659" s="1" t="s">
        <v>162</v>
      </c>
      <c r="BA1659" s="1" t="s">
        <v>162</v>
      </c>
      <c r="BB1659" s="1" t="s">
        <v>162</v>
      </c>
      <c r="BC1659" s="1" t="s">
        <v>162</v>
      </c>
      <c r="BD1659" s="1" t="s">
        <v>162</v>
      </c>
      <c r="BE1659" s="1" t="s">
        <v>162</v>
      </c>
      <c r="BS1659" s="1" t="s">
        <v>4619</v>
      </c>
      <c r="BT1659" s="5" t="s">
        <v>1376</v>
      </c>
      <c r="BU1659" s="1" t="s">
        <v>240</v>
      </c>
      <c r="BZ1659" s="1" t="s">
        <v>181</v>
      </c>
      <c r="CA1659" s="8" t="s">
        <v>18303</v>
      </c>
      <c r="CB1659" s="1" t="s">
        <v>3048</v>
      </c>
    </row>
    <row r="1660">
      <c r="A1660" s="1" t="s">
        <v>7116</v>
      </c>
      <c r="B1660" s="1" t="s">
        <v>4685</v>
      </c>
      <c r="C1660" s="1" t="s">
        <v>18306</v>
      </c>
      <c r="D1660" s="1" t="s">
        <v>126</v>
      </c>
      <c r="E1660" s="1" t="s">
        <v>128</v>
      </c>
      <c r="F1660" s="5" t="s">
        <v>150</v>
      </c>
      <c r="G1660" s="1" t="s">
        <v>7119</v>
      </c>
      <c r="H1660" s="1" t="s">
        <v>7121</v>
      </c>
      <c r="I1660" s="5" t="s">
        <v>150</v>
      </c>
      <c r="M1660" s="5" t="s">
        <v>150</v>
      </c>
      <c r="N1660" s="5" t="s">
        <v>18307</v>
      </c>
      <c r="O1660" s="5" t="s">
        <v>752</v>
      </c>
      <c r="P1660" s="5" t="s">
        <v>156</v>
      </c>
      <c r="Q1660" s="5" t="s">
        <v>150</v>
      </c>
      <c r="R1660" s="5" t="s">
        <v>155</v>
      </c>
      <c r="S1660" s="5" t="s">
        <v>156</v>
      </c>
      <c r="T1660" s="5" t="s">
        <v>161</v>
      </c>
      <c r="U1660" s="5" t="s">
        <v>158</v>
      </c>
      <c r="V1660" s="5" t="s">
        <v>158</v>
      </c>
      <c r="W1660" s="5" t="s">
        <v>1778</v>
      </c>
      <c r="AB1660" s="5" t="s">
        <v>155</v>
      </c>
      <c r="AC1660" s="1" t="s">
        <v>162</v>
      </c>
      <c r="AD1660" s="1" t="s">
        <v>162</v>
      </c>
      <c r="AE1660" s="1" t="s">
        <v>162</v>
      </c>
      <c r="AF1660" s="1" t="s">
        <v>162</v>
      </c>
      <c r="AG1660" s="1" t="s">
        <v>162</v>
      </c>
      <c r="AH1660" s="1" t="s">
        <v>162</v>
      </c>
      <c r="AI1660" s="1" t="s">
        <v>162</v>
      </c>
      <c r="AJ1660" s="1" t="s">
        <v>162</v>
      </c>
      <c r="AK1660" s="1" t="s">
        <v>162</v>
      </c>
      <c r="AL1660" s="1" t="s">
        <v>162</v>
      </c>
      <c r="AM1660" s="1" t="s">
        <v>162</v>
      </c>
      <c r="AN1660" s="1" t="s">
        <v>162</v>
      </c>
      <c r="AO1660" s="1" t="s">
        <v>162</v>
      </c>
      <c r="AP1660" s="1" t="s">
        <v>162</v>
      </c>
      <c r="AQ1660" s="1" t="s">
        <v>162</v>
      </c>
      <c r="AR1660" s="1" t="s">
        <v>162</v>
      </c>
      <c r="AS1660" s="1" t="s">
        <v>162</v>
      </c>
      <c r="AT1660" s="1" t="s">
        <v>162</v>
      </c>
      <c r="AU1660" s="1" t="s">
        <v>162</v>
      </c>
      <c r="AV1660" s="1" t="s">
        <v>162</v>
      </c>
      <c r="AW1660" s="1" t="s">
        <v>162</v>
      </c>
      <c r="AX1660" s="1" t="s">
        <v>162</v>
      </c>
      <c r="AY1660" s="1" t="s">
        <v>162</v>
      </c>
      <c r="AZ1660" s="1" t="s">
        <v>162</v>
      </c>
      <c r="BA1660" s="1" t="s">
        <v>162</v>
      </c>
      <c r="BB1660" s="1" t="s">
        <v>162</v>
      </c>
      <c r="BC1660" s="1" t="s">
        <v>162</v>
      </c>
      <c r="BD1660" s="1" t="s">
        <v>162</v>
      </c>
      <c r="BE1660" s="1" t="s">
        <v>162</v>
      </c>
      <c r="BS1660" s="1" t="s">
        <v>4619</v>
      </c>
      <c r="BT1660" s="5" t="s">
        <v>752</v>
      </c>
      <c r="BV1660" s="1" t="s">
        <v>1012</v>
      </c>
      <c r="BZ1660" s="1" t="s">
        <v>181</v>
      </c>
      <c r="CA1660" s="8" t="s">
        <v>18310</v>
      </c>
      <c r="CB1660" s="1" t="s">
        <v>3048</v>
      </c>
    </row>
    <row r="1661">
      <c r="A1661" s="1" t="s">
        <v>6341</v>
      </c>
      <c r="B1661" s="1" t="s">
        <v>4561</v>
      </c>
      <c r="C1661" s="1" t="s">
        <v>18306</v>
      </c>
      <c r="D1661" s="1" t="s">
        <v>126</v>
      </c>
      <c r="E1661" s="1" t="s">
        <v>128</v>
      </c>
      <c r="F1661" s="5" t="s">
        <v>150</v>
      </c>
      <c r="G1661" s="1" t="s">
        <v>4565</v>
      </c>
      <c r="H1661" s="1" t="s">
        <v>6343</v>
      </c>
      <c r="I1661" s="5" t="s">
        <v>150</v>
      </c>
      <c r="M1661" s="5" t="s">
        <v>150</v>
      </c>
      <c r="N1661" s="5" t="s">
        <v>18312</v>
      </c>
      <c r="O1661" s="5" t="s">
        <v>280</v>
      </c>
      <c r="P1661" s="5" t="s">
        <v>156</v>
      </c>
      <c r="Q1661" s="5" t="s">
        <v>150</v>
      </c>
      <c r="R1661" s="5" t="s">
        <v>155</v>
      </c>
      <c r="S1661" s="5" t="s">
        <v>174</v>
      </c>
      <c r="T1661" s="5" t="s">
        <v>807</v>
      </c>
      <c r="U1661" s="5" t="s">
        <v>158</v>
      </c>
      <c r="V1661" s="5" t="s">
        <v>158</v>
      </c>
      <c r="W1661" s="5" t="s">
        <v>898</v>
      </c>
      <c r="AB1661" s="5" t="s">
        <v>155</v>
      </c>
      <c r="AC1661" s="1" t="s">
        <v>162</v>
      </c>
      <c r="AD1661" s="1" t="s">
        <v>162</v>
      </c>
      <c r="AE1661" s="1" t="s">
        <v>162</v>
      </c>
      <c r="AF1661" s="1" t="s">
        <v>162</v>
      </c>
      <c r="AG1661" s="1" t="s">
        <v>162</v>
      </c>
      <c r="AH1661" s="1" t="s">
        <v>162</v>
      </c>
      <c r="AI1661" s="1" t="s">
        <v>259</v>
      </c>
      <c r="AJ1661" s="1" t="s">
        <v>162</v>
      </c>
      <c r="AK1661" s="1" t="s">
        <v>162</v>
      </c>
      <c r="AL1661" s="1" t="s">
        <v>162</v>
      </c>
      <c r="AM1661" s="1" t="s">
        <v>162</v>
      </c>
      <c r="AN1661" s="1" t="s">
        <v>162</v>
      </c>
      <c r="AO1661" s="1" t="s">
        <v>162</v>
      </c>
      <c r="AP1661" s="1" t="s">
        <v>162</v>
      </c>
      <c r="AQ1661" s="1" t="s">
        <v>162</v>
      </c>
      <c r="AR1661" s="1" t="s">
        <v>162</v>
      </c>
      <c r="AS1661" s="1" t="s">
        <v>162</v>
      </c>
      <c r="AT1661" s="1" t="s">
        <v>162</v>
      </c>
      <c r="AU1661" s="1" t="s">
        <v>162</v>
      </c>
      <c r="AV1661" s="1" t="s">
        <v>162</v>
      </c>
      <c r="AW1661" s="1" t="s">
        <v>162</v>
      </c>
      <c r="AX1661" s="1" t="s">
        <v>162</v>
      </c>
      <c r="AY1661" s="1" t="s">
        <v>162</v>
      </c>
      <c r="AZ1661" s="1" t="s">
        <v>162</v>
      </c>
      <c r="BA1661" s="1" t="s">
        <v>162</v>
      </c>
      <c r="BB1661" s="1" t="s">
        <v>162</v>
      </c>
      <c r="BC1661" s="1" t="s">
        <v>162</v>
      </c>
      <c r="BD1661" s="1" t="s">
        <v>162</v>
      </c>
      <c r="BE1661" s="1" t="s">
        <v>162</v>
      </c>
      <c r="BS1661" s="1" t="s">
        <v>4566</v>
      </c>
      <c r="BT1661" s="5" t="s">
        <v>280</v>
      </c>
      <c r="BW1661" s="1" t="s">
        <v>467</v>
      </c>
      <c r="BZ1661" s="1" t="s">
        <v>181</v>
      </c>
      <c r="CA1661" s="8" t="s">
        <v>16419</v>
      </c>
      <c r="CB1661" s="1" t="s">
        <v>2232</v>
      </c>
    </row>
    <row r="1662">
      <c r="A1662" s="1" t="s">
        <v>2368</v>
      </c>
      <c r="B1662" s="1" t="s">
        <v>18306</v>
      </c>
      <c r="C1662" s="1" t="s">
        <v>18315</v>
      </c>
      <c r="D1662" s="1" t="s">
        <v>126</v>
      </c>
      <c r="E1662" s="1" t="s">
        <v>128</v>
      </c>
      <c r="F1662" s="5" t="s">
        <v>150</v>
      </c>
      <c r="G1662" s="1" t="s">
        <v>2373</v>
      </c>
      <c r="H1662" s="1" t="s">
        <v>2374</v>
      </c>
      <c r="I1662" s="5" t="s">
        <v>150</v>
      </c>
      <c r="M1662" s="5" t="s">
        <v>174</v>
      </c>
      <c r="N1662" s="5" t="s">
        <v>18317</v>
      </c>
      <c r="O1662" s="5" t="s">
        <v>898</v>
      </c>
      <c r="P1662" s="5" t="s">
        <v>156</v>
      </c>
      <c r="Q1662" s="5" t="s">
        <v>150</v>
      </c>
      <c r="R1662" s="5" t="s">
        <v>155</v>
      </c>
      <c r="S1662" s="5" t="s">
        <v>174</v>
      </c>
      <c r="T1662" s="5" t="s">
        <v>158</v>
      </c>
      <c r="U1662" s="5" t="s">
        <v>405</v>
      </c>
      <c r="V1662" s="5" t="s">
        <v>322</v>
      </c>
      <c r="W1662" s="5" t="s">
        <v>280</v>
      </c>
      <c r="AB1662" s="5" t="s">
        <v>150</v>
      </c>
      <c r="AC1662" s="1" t="s">
        <v>162</v>
      </c>
      <c r="AD1662" s="1" t="s">
        <v>162</v>
      </c>
      <c r="AE1662" s="1" t="s">
        <v>162</v>
      </c>
      <c r="AF1662" s="1" t="s">
        <v>162</v>
      </c>
      <c r="AG1662" s="1" t="s">
        <v>162</v>
      </c>
      <c r="AH1662" s="1" t="s">
        <v>162</v>
      </c>
      <c r="AI1662" s="1" t="s">
        <v>162</v>
      </c>
      <c r="AJ1662" s="1" t="s">
        <v>259</v>
      </c>
      <c r="AK1662" s="1" t="s">
        <v>162</v>
      </c>
      <c r="AL1662" s="1" t="s">
        <v>162</v>
      </c>
      <c r="AM1662" s="1" t="s">
        <v>162</v>
      </c>
      <c r="AN1662" s="1" t="s">
        <v>162</v>
      </c>
      <c r="AO1662" s="1" t="s">
        <v>162</v>
      </c>
      <c r="AP1662" s="1" t="s">
        <v>162</v>
      </c>
      <c r="AQ1662" s="1" t="s">
        <v>162</v>
      </c>
      <c r="AR1662" s="1" t="s">
        <v>162</v>
      </c>
      <c r="AS1662" s="1" t="s">
        <v>162</v>
      </c>
      <c r="AT1662" s="1" t="s">
        <v>162</v>
      </c>
      <c r="AU1662" s="1" t="s">
        <v>162</v>
      </c>
      <c r="AV1662" s="1" t="s">
        <v>162</v>
      </c>
      <c r="AW1662" s="1" t="s">
        <v>162</v>
      </c>
      <c r="AX1662" s="1" t="s">
        <v>162</v>
      </c>
      <c r="AY1662" s="1" t="s">
        <v>162</v>
      </c>
      <c r="AZ1662" s="1" t="s">
        <v>162</v>
      </c>
      <c r="BA1662" s="1" t="s">
        <v>162</v>
      </c>
      <c r="BB1662" s="1" t="s">
        <v>162</v>
      </c>
      <c r="BC1662" s="1" t="s">
        <v>162</v>
      </c>
      <c r="BD1662" s="1" t="s">
        <v>162</v>
      </c>
      <c r="BE1662" s="1" t="s">
        <v>259</v>
      </c>
      <c r="BP1662" s="1" t="s">
        <v>2386</v>
      </c>
      <c r="BQ1662" s="5" t="s">
        <v>1287</v>
      </c>
      <c r="BR1662" s="5" t="s">
        <v>2915</v>
      </c>
      <c r="BS1662" s="1" t="s">
        <v>2387</v>
      </c>
      <c r="BT1662" s="5" t="s">
        <v>898</v>
      </c>
      <c r="BW1662" s="1" t="s">
        <v>968</v>
      </c>
      <c r="BZ1662" s="1" t="s">
        <v>181</v>
      </c>
      <c r="CA1662" s="8" t="s">
        <v>12225</v>
      </c>
      <c r="CB1662" s="1" t="s">
        <v>196</v>
      </c>
    </row>
    <row r="1663">
      <c r="A1663" s="1" t="s">
        <v>3438</v>
      </c>
      <c r="B1663" s="1" t="s">
        <v>18315</v>
      </c>
      <c r="C1663" s="1" t="s">
        <v>18323</v>
      </c>
      <c r="D1663" s="1" t="s">
        <v>126</v>
      </c>
      <c r="E1663" s="1" t="s">
        <v>128</v>
      </c>
      <c r="F1663" s="5" t="s">
        <v>174</v>
      </c>
      <c r="G1663" s="1" t="s">
        <v>3440</v>
      </c>
      <c r="H1663" s="1" t="s">
        <v>3441</v>
      </c>
      <c r="I1663" s="5" t="s">
        <v>150</v>
      </c>
      <c r="M1663" s="5" t="s">
        <v>174</v>
      </c>
      <c r="N1663" s="5" t="s">
        <v>18324</v>
      </c>
      <c r="O1663" s="5" t="s">
        <v>2184</v>
      </c>
      <c r="P1663" s="5" t="s">
        <v>150</v>
      </c>
      <c r="Q1663" s="5" t="s">
        <v>155</v>
      </c>
      <c r="R1663" s="5" t="s">
        <v>174</v>
      </c>
      <c r="S1663" s="5" t="s">
        <v>155</v>
      </c>
      <c r="T1663" s="5" t="s">
        <v>158</v>
      </c>
      <c r="U1663" s="5" t="s">
        <v>158</v>
      </c>
      <c r="V1663" s="5" t="s">
        <v>158</v>
      </c>
      <c r="W1663" s="5" t="s">
        <v>257</v>
      </c>
      <c r="AB1663" s="5" t="s">
        <v>216</v>
      </c>
      <c r="AC1663" s="1" t="s">
        <v>162</v>
      </c>
      <c r="AD1663" s="1" t="s">
        <v>162</v>
      </c>
      <c r="AE1663" s="1" t="s">
        <v>162</v>
      </c>
      <c r="AF1663" s="1" t="s">
        <v>162</v>
      </c>
      <c r="AG1663" s="1" t="s">
        <v>162</v>
      </c>
      <c r="AH1663" s="1" t="s">
        <v>162</v>
      </c>
      <c r="AI1663" s="1" t="s">
        <v>162</v>
      </c>
      <c r="AJ1663" s="1" t="s">
        <v>162</v>
      </c>
      <c r="AK1663" s="1" t="s">
        <v>162</v>
      </c>
      <c r="AL1663" s="1" t="s">
        <v>162</v>
      </c>
      <c r="AM1663" s="1" t="s">
        <v>162</v>
      </c>
      <c r="AN1663" s="1" t="s">
        <v>162</v>
      </c>
      <c r="AO1663" s="1" t="s">
        <v>162</v>
      </c>
      <c r="AP1663" s="1" t="s">
        <v>162</v>
      </c>
      <c r="AQ1663" s="1" t="s">
        <v>162</v>
      </c>
      <c r="AR1663" s="1" t="s">
        <v>162</v>
      </c>
      <c r="AS1663" s="1" t="s">
        <v>162</v>
      </c>
      <c r="AT1663" s="1" t="s">
        <v>162</v>
      </c>
      <c r="AU1663" s="1" t="s">
        <v>162</v>
      </c>
      <c r="AV1663" s="1" t="s">
        <v>162</v>
      </c>
      <c r="AW1663" s="1" t="s">
        <v>162</v>
      </c>
      <c r="AX1663" s="1" t="s">
        <v>162</v>
      </c>
      <c r="AY1663" s="1" t="s">
        <v>162</v>
      </c>
      <c r="AZ1663" s="1" t="s">
        <v>162</v>
      </c>
      <c r="BA1663" s="1" t="s">
        <v>162</v>
      </c>
      <c r="BB1663" s="1" t="s">
        <v>162</v>
      </c>
      <c r="BC1663" s="1" t="s">
        <v>162</v>
      </c>
      <c r="BD1663" s="1" t="s">
        <v>259</v>
      </c>
      <c r="BE1663" s="1" t="s">
        <v>162</v>
      </c>
      <c r="BN1663" s="5" t="s">
        <v>1454</v>
      </c>
      <c r="BO1663" s="5" t="s">
        <v>265</v>
      </c>
      <c r="BS1663" s="1" t="s">
        <v>3434</v>
      </c>
      <c r="BT1663" s="5" t="s">
        <v>2184</v>
      </c>
      <c r="BU1663" s="1" t="s">
        <v>240</v>
      </c>
      <c r="BZ1663" s="1" t="s">
        <v>181</v>
      </c>
      <c r="CA1663" s="8" t="s">
        <v>18325</v>
      </c>
      <c r="CB1663" s="1" t="s">
        <v>2232</v>
      </c>
    </row>
    <row r="1664">
      <c r="A1664" s="1" t="s">
        <v>3458</v>
      </c>
      <c r="B1664" s="1" t="s">
        <v>18315</v>
      </c>
      <c r="C1664" s="1" t="s">
        <v>4861</v>
      </c>
      <c r="D1664" s="1" t="s">
        <v>126</v>
      </c>
      <c r="E1664" s="1" t="s">
        <v>128</v>
      </c>
      <c r="F1664" s="5" t="s">
        <v>155</v>
      </c>
      <c r="G1664" s="1" t="s">
        <v>3460</v>
      </c>
      <c r="H1664" s="1" t="s">
        <v>3461</v>
      </c>
      <c r="I1664" s="5" t="s">
        <v>150</v>
      </c>
      <c r="M1664" s="5" t="s">
        <v>174</v>
      </c>
      <c r="N1664" s="5" t="s">
        <v>18327</v>
      </c>
      <c r="O1664" s="5" t="s">
        <v>2942</v>
      </c>
      <c r="P1664" s="5" t="s">
        <v>150</v>
      </c>
      <c r="Q1664" s="5" t="s">
        <v>155</v>
      </c>
      <c r="R1664" s="5" t="s">
        <v>174</v>
      </c>
      <c r="S1664" s="5" t="s">
        <v>150</v>
      </c>
      <c r="BS1664" s="1" t="s">
        <v>3434</v>
      </c>
      <c r="BT1664" s="5" t="s">
        <v>2942</v>
      </c>
      <c r="BZ1664" s="1" t="s">
        <v>181</v>
      </c>
      <c r="CA1664" s="8" t="s">
        <v>18329</v>
      </c>
      <c r="CB1664" s="1" t="s">
        <v>2232</v>
      </c>
    </row>
    <row r="1665">
      <c r="A1665" s="1" t="s">
        <v>3415</v>
      </c>
      <c r="B1665" s="1" t="s">
        <v>18323</v>
      </c>
      <c r="C1665" s="1" t="s">
        <v>18330</v>
      </c>
      <c r="D1665" s="1" t="s">
        <v>126</v>
      </c>
      <c r="E1665" s="1" t="s">
        <v>128</v>
      </c>
      <c r="F1665" s="5" t="s">
        <v>150</v>
      </c>
      <c r="G1665" s="1" t="s">
        <v>3420</v>
      </c>
      <c r="H1665" s="1" t="s">
        <v>3421</v>
      </c>
      <c r="I1665" s="5" t="s">
        <v>150</v>
      </c>
      <c r="M1665" s="5" t="s">
        <v>174</v>
      </c>
      <c r="N1665" s="5" t="s">
        <v>18331</v>
      </c>
      <c r="O1665" s="5" t="s">
        <v>1830</v>
      </c>
      <c r="P1665" s="5" t="s">
        <v>174</v>
      </c>
      <c r="Q1665" s="5" t="s">
        <v>150</v>
      </c>
      <c r="R1665" s="5" t="s">
        <v>155</v>
      </c>
      <c r="S1665" s="5" t="s">
        <v>156</v>
      </c>
      <c r="T1665" s="5" t="s">
        <v>158</v>
      </c>
      <c r="U1665" s="5" t="s">
        <v>380</v>
      </c>
      <c r="V1665" s="5" t="s">
        <v>158</v>
      </c>
      <c r="W1665" s="5" t="s">
        <v>898</v>
      </c>
      <c r="AB1665" s="5" t="s">
        <v>150</v>
      </c>
      <c r="AC1665" s="1" t="s">
        <v>162</v>
      </c>
      <c r="AD1665" s="1" t="s">
        <v>162</v>
      </c>
      <c r="AE1665" s="1" t="s">
        <v>162</v>
      </c>
      <c r="AF1665" s="1" t="s">
        <v>162</v>
      </c>
      <c r="AG1665" s="1" t="s">
        <v>162</v>
      </c>
      <c r="AH1665" s="1" t="s">
        <v>162</v>
      </c>
      <c r="AI1665" s="1" t="s">
        <v>162</v>
      </c>
      <c r="AJ1665" s="1" t="s">
        <v>162</v>
      </c>
      <c r="AK1665" s="1" t="s">
        <v>162</v>
      </c>
      <c r="AL1665" s="1" t="s">
        <v>162</v>
      </c>
      <c r="AM1665" s="1" t="s">
        <v>162</v>
      </c>
      <c r="AN1665" s="1" t="s">
        <v>162</v>
      </c>
      <c r="AO1665" s="1" t="s">
        <v>162</v>
      </c>
      <c r="AP1665" s="1" t="s">
        <v>162</v>
      </c>
      <c r="AQ1665" s="1" t="s">
        <v>162</v>
      </c>
      <c r="AR1665" s="1" t="s">
        <v>162</v>
      </c>
      <c r="AS1665" s="1" t="s">
        <v>162</v>
      </c>
      <c r="AT1665" s="1" t="s">
        <v>162</v>
      </c>
      <c r="AU1665" s="1" t="s">
        <v>162</v>
      </c>
      <c r="AV1665" s="1" t="s">
        <v>162</v>
      </c>
      <c r="AW1665" s="1" t="s">
        <v>162</v>
      </c>
      <c r="AX1665" s="1" t="s">
        <v>162</v>
      </c>
      <c r="AY1665" s="1" t="s">
        <v>162</v>
      </c>
      <c r="AZ1665" s="1" t="s">
        <v>162</v>
      </c>
      <c r="BA1665" s="1" t="s">
        <v>162</v>
      </c>
      <c r="BB1665" s="1" t="s">
        <v>162</v>
      </c>
      <c r="BC1665" s="1" t="s">
        <v>162</v>
      </c>
      <c r="BD1665" s="1" t="s">
        <v>162</v>
      </c>
      <c r="BE1665" s="1" t="s">
        <v>162</v>
      </c>
      <c r="BS1665" s="1" t="s">
        <v>3434</v>
      </c>
      <c r="BT1665" s="5" t="s">
        <v>1830</v>
      </c>
      <c r="BW1665" s="1" t="s">
        <v>467</v>
      </c>
      <c r="BZ1665" s="1" t="s">
        <v>181</v>
      </c>
      <c r="CA1665" s="8" t="s">
        <v>18334</v>
      </c>
      <c r="CB1665" s="1" t="s">
        <v>2232</v>
      </c>
    </row>
    <row r="1666">
      <c r="A1666" s="1" t="s">
        <v>7077</v>
      </c>
      <c r="B1666" s="1" t="s">
        <v>4402</v>
      </c>
      <c r="C1666" s="1" t="s">
        <v>18330</v>
      </c>
      <c r="D1666" s="1" t="s">
        <v>126</v>
      </c>
      <c r="E1666" s="1" t="s">
        <v>128</v>
      </c>
      <c r="F1666" s="5" t="s">
        <v>156</v>
      </c>
      <c r="G1666" s="1" t="s">
        <v>7079</v>
      </c>
      <c r="H1666" s="1" t="s">
        <v>7080</v>
      </c>
      <c r="I1666" s="5" t="s">
        <v>150</v>
      </c>
      <c r="M1666" s="5" t="s">
        <v>174</v>
      </c>
      <c r="N1666" s="5" t="s">
        <v>18335</v>
      </c>
      <c r="O1666" s="5" t="s">
        <v>1811</v>
      </c>
      <c r="P1666" s="5" t="s">
        <v>150</v>
      </c>
      <c r="Q1666" s="5" t="s">
        <v>155</v>
      </c>
      <c r="R1666" s="5" t="s">
        <v>174</v>
      </c>
      <c r="S1666" s="5" t="s">
        <v>174</v>
      </c>
      <c r="T1666" s="5" t="s">
        <v>158</v>
      </c>
      <c r="U1666" s="5" t="s">
        <v>158</v>
      </c>
      <c r="V1666" s="5" t="s">
        <v>158</v>
      </c>
      <c r="W1666" s="5" t="s">
        <v>257</v>
      </c>
      <c r="AB1666" s="5" t="s">
        <v>216</v>
      </c>
      <c r="AC1666" s="1" t="s">
        <v>162</v>
      </c>
      <c r="AD1666" s="1" t="s">
        <v>162</v>
      </c>
      <c r="AE1666" s="1" t="s">
        <v>162</v>
      </c>
      <c r="AF1666" s="1" t="s">
        <v>162</v>
      </c>
      <c r="AG1666" s="1" t="s">
        <v>162</v>
      </c>
      <c r="AH1666" s="1" t="s">
        <v>162</v>
      </c>
      <c r="AI1666" s="1" t="s">
        <v>162</v>
      </c>
      <c r="AJ1666" s="1" t="s">
        <v>162</v>
      </c>
      <c r="AK1666" s="1" t="s">
        <v>162</v>
      </c>
      <c r="AL1666" s="1" t="s">
        <v>162</v>
      </c>
      <c r="AM1666" s="1" t="s">
        <v>162</v>
      </c>
      <c r="AN1666" s="1" t="s">
        <v>162</v>
      </c>
      <c r="AO1666" s="1" t="s">
        <v>162</v>
      </c>
      <c r="AP1666" s="1" t="s">
        <v>162</v>
      </c>
      <c r="AQ1666" s="1" t="s">
        <v>162</v>
      </c>
      <c r="AR1666" s="1" t="s">
        <v>162</v>
      </c>
      <c r="AS1666" s="1" t="s">
        <v>162</v>
      </c>
      <c r="AT1666" s="1" t="s">
        <v>162</v>
      </c>
      <c r="AU1666" s="1" t="s">
        <v>162</v>
      </c>
      <c r="AV1666" s="1" t="s">
        <v>162</v>
      </c>
      <c r="AW1666" s="1" t="s">
        <v>162</v>
      </c>
      <c r="AX1666" s="1" t="s">
        <v>162</v>
      </c>
      <c r="AY1666" s="1" t="s">
        <v>162</v>
      </c>
      <c r="AZ1666" s="1" t="s">
        <v>162</v>
      </c>
      <c r="BA1666" s="1" t="s">
        <v>162</v>
      </c>
      <c r="BB1666" s="1" t="s">
        <v>162</v>
      </c>
      <c r="BC1666" s="1" t="s">
        <v>162</v>
      </c>
      <c r="BD1666" s="1" t="s">
        <v>162</v>
      </c>
      <c r="BE1666" s="1" t="s">
        <v>162</v>
      </c>
      <c r="BS1666" s="1" t="s">
        <v>4406</v>
      </c>
      <c r="BT1666" s="5" t="s">
        <v>1811</v>
      </c>
      <c r="BU1666" s="1" t="s">
        <v>240</v>
      </c>
      <c r="BZ1666" s="1" t="s">
        <v>181</v>
      </c>
      <c r="CA1666" s="8" t="s">
        <v>18338</v>
      </c>
      <c r="CB1666" s="1" t="s">
        <v>3048</v>
      </c>
    </row>
    <row r="1667">
      <c r="A1667" s="1" t="s">
        <v>7068</v>
      </c>
      <c r="B1667" s="1" t="s">
        <v>18330</v>
      </c>
      <c r="C1667" s="1" t="s">
        <v>18339</v>
      </c>
      <c r="D1667" s="1" t="s">
        <v>126</v>
      </c>
      <c r="E1667" s="1" t="s">
        <v>128</v>
      </c>
      <c r="F1667" s="5" t="s">
        <v>155</v>
      </c>
      <c r="G1667" s="1" t="s">
        <v>7070</v>
      </c>
      <c r="H1667" s="1" t="s">
        <v>7071</v>
      </c>
      <c r="I1667" s="5" t="s">
        <v>150</v>
      </c>
      <c r="M1667" s="5" t="s">
        <v>150</v>
      </c>
      <c r="N1667" s="5" t="s">
        <v>18342</v>
      </c>
      <c r="O1667" s="5" t="s">
        <v>448</v>
      </c>
      <c r="P1667" s="5" t="s">
        <v>150</v>
      </c>
      <c r="Q1667" s="5" t="s">
        <v>155</v>
      </c>
      <c r="R1667" s="5" t="s">
        <v>155</v>
      </c>
      <c r="S1667" s="5" t="s">
        <v>156</v>
      </c>
      <c r="T1667" s="5" t="s">
        <v>156</v>
      </c>
      <c r="U1667" s="5" t="s">
        <v>158</v>
      </c>
      <c r="V1667" s="5" t="s">
        <v>158</v>
      </c>
      <c r="W1667" s="5" t="s">
        <v>360</v>
      </c>
      <c r="AB1667" s="5" t="s">
        <v>155</v>
      </c>
      <c r="AC1667" s="1" t="s">
        <v>162</v>
      </c>
      <c r="AD1667" s="1" t="s">
        <v>162</v>
      </c>
      <c r="AE1667" s="1" t="s">
        <v>162</v>
      </c>
      <c r="AF1667" s="1" t="s">
        <v>162</v>
      </c>
      <c r="AG1667" s="1" t="s">
        <v>162</v>
      </c>
      <c r="AH1667" s="1" t="s">
        <v>162</v>
      </c>
      <c r="AI1667" s="1" t="s">
        <v>162</v>
      </c>
      <c r="AJ1667" s="1" t="s">
        <v>162</v>
      </c>
      <c r="AK1667" s="1" t="s">
        <v>162</v>
      </c>
      <c r="AL1667" s="1" t="s">
        <v>162</v>
      </c>
      <c r="AM1667" s="1" t="s">
        <v>162</v>
      </c>
      <c r="AN1667" s="1" t="s">
        <v>162</v>
      </c>
      <c r="AO1667" s="1" t="s">
        <v>162</v>
      </c>
      <c r="AP1667" s="1" t="s">
        <v>162</v>
      </c>
      <c r="AQ1667" s="1" t="s">
        <v>162</v>
      </c>
      <c r="AR1667" s="1" t="s">
        <v>162</v>
      </c>
      <c r="AS1667" s="1" t="s">
        <v>162</v>
      </c>
      <c r="AT1667" s="1" t="s">
        <v>162</v>
      </c>
      <c r="AU1667" s="1" t="s">
        <v>162</v>
      </c>
      <c r="AV1667" s="1" t="s">
        <v>162</v>
      </c>
      <c r="AW1667" s="1" t="s">
        <v>162</v>
      </c>
      <c r="AX1667" s="1" t="s">
        <v>162</v>
      </c>
      <c r="AY1667" s="1" t="s">
        <v>162</v>
      </c>
      <c r="AZ1667" s="1" t="s">
        <v>162</v>
      </c>
      <c r="BA1667" s="1" t="s">
        <v>162</v>
      </c>
      <c r="BB1667" s="1" t="s">
        <v>162</v>
      </c>
      <c r="BC1667" s="1" t="s">
        <v>162</v>
      </c>
      <c r="BD1667" s="1" t="s">
        <v>162</v>
      </c>
      <c r="BE1667" s="1" t="s">
        <v>162</v>
      </c>
      <c r="BS1667" s="1" t="s">
        <v>4406</v>
      </c>
      <c r="BT1667" s="5" t="s">
        <v>448</v>
      </c>
      <c r="BU1667" s="1" t="s">
        <v>184</v>
      </c>
      <c r="BZ1667" s="1" t="s">
        <v>181</v>
      </c>
      <c r="CA1667" s="8" t="s">
        <v>18346</v>
      </c>
      <c r="CB1667" s="1" t="s">
        <v>3048</v>
      </c>
    </row>
    <row r="1668">
      <c r="A1668" s="1" t="s">
        <v>7058</v>
      </c>
      <c r="B1668" s="1" t="s">
        <v>18339</v>
      </c>
      <c r="C1668" s="1" t="s">
        <v>18347</v>
      </c>
      <c r="D1668" s="1" t="s">
        <v>126</v>
      </c>
      <c r="E1668" s="1" t="s">
        <v>128</v>
      </c>
      <c r="F1668" s="5" t="s">
        <v>174</v>
      </c>
      <c r="G1668" s="1" t="s">
        <v>4413</v>
      </c>
      <c r="H1668" s="1" t="s">
        <v>7060</v>
      </c>
      <c r="I1668" s="5" t="s">
        <v>150</v>
      </c>
      <c r="M1668" s="5" t="s">
        <v>174</v>
      </c>
      <c r="N1668" s="5" t="s">
        <v>18348</v>
      </c>
      <c r="O1668" s="5" t="s">
        <v>1100</v>
      </c>
      <c r="P1668" s="5" t="s">
        <v>174</v>
      </c>
      <c r="Q1668" s="5" t="s">
        <v>174</v>
      </c>
      <c r="R1668" s="5" t="s">
        <v>155</v>
      </c>
      <c r="S1668" s="5" t="s">
        <v>156</v>
      </c>
      <c r="T1668" s="5" t="s">
        <v>158</v>
      </c>
      <c r="U1668" s="5" t="s">
        <v>158</v>
      </c>
      <c r="V1668" s="5" t="s">
        <v>158</v>
      </c>
      <c r="W1668" s="5" t="s">
        <v>257</v>
      </c>
      <c r="AB1668" s="5" t="s">
        <v>216</v>
      </c>
      <c r="AC1668" s="1" t="s">
        <v>162</v>
      </c>
      <c r="AD1668" s="1" t="s">
        <v>162</v>
      </c>
      <c r="AE1668" s="1" t="s">
        <v>162</v>
      </c>
      <c r="AF1668" s="1" t="s">
        <v>162</v>
      </c>
      <c r="AG1668" s="1" t="s">
        <v>162</v>
      </c>
      <c r="AH1668" s="1" t="s">
        <v>162</v>
      </c>
      <c r="AI1668" s="1" t="s">
        <v>162</v>
      </c>
      <c r="AJ1668" s="1" t="s">
        <v>162</v>
      </c>
      <c r="AK1668" s="1" t="s">
        <v>162</v>
      </c>
      <c r="AL1668" s="1" t="s">
        <v>162</v>
      </c>
      <c r="AM1668" s="1" t="s">
        <v>162</v>
      </c>
      <c r="AN1668" s="1" t="s">
        <v>162</v>
      </c>
      <c r="AO1668" s="1" t="s">
        <v>162</v>
      </c>
      <c r="AP1668" s="1" t="s">
        <v>162</v>
      </c>
      <c r="AQ1668" s="1" t="s">
        <v>162</v>
      </c>
      <c r="AR1668" s="1" t="s">
        <v>162</v>
      </c>
      <c r="AS1668" s="1" t="s">
        <v>162</v>
      </c>
      <c r="AT1668" s="1" t="s">
        <v>162</v>
      </c>
      <c r="AU1668" s="1" t="s">
        <v>162</v>
      </c>
      <c r="AV1668" s="1" t="s">
        <v>162</v>
      </c>
      <c r="AW1668" s="1" t="s">
        <v>162</v>
      </c>
      <c r="AX1668" s="1" t="s">
        <v>162</v>
      </c>
      <c r="AY1668" s="1" t="s">
        <v>162</v>
      </c>
      <c r="AZ1668" s="1" t="s">
        <v>162</v>
      </c>
      <c r="BA1668" s="1" t="s">
        <v>162</v>
      </c>
      <c r="BB1668" s="1" t="s">
        <v>162</v>
      </c>
      <c r="BC1668" s="1" t="s">
        <v>162</v>
      </c>
      <c r="BD1668" s="1" t="s">
        <v>162</v>
      </c>
      <c r="BE1668" s="1" t="s">
        <v>162</v>
      </c>
      <c r="BS1668" s="1" t="s">
        <v>4406</v>
      </c>
      <c r="BT1668" s="5" t="s">
        <v>1100</v>
      </c>
      <c r="BU1668" s="1" t="s">
        <v>240</v>
      </c>
      <c r="BZ1668" s="1" t="s">
        <v>181</v>
      </c>
      <c r="CA1668" s="8" t="s">
        <v>18350</v>
      </c>
      <c r="CB1668" s="1" t="s">
        <v>3048</v>
      </c>
    </row>
    <row r="1669">
      <c r="A1669" s="1" t="s">
        <v>7049</v>
      </c>
      <c r="B1669" s="1" t="s">
        <v>18347</v>
      </c>
      <c r="C1669" s="1" t="s">
        <v>18351</v>
      </c>
      <c r="D1669" s="1" t="s">
        <v>126</v>
      </c>
      <c r="E1669" s="1" t="s">
        <v>128</v>
      </c>
      <c r="F1669" s="5" t="s">
        <v>150</v>
      </c>
      <c r="G1669" s="1" t="s">
        <v>4405</v>
      </c>
      <c r="H1669" s="1" t="s">
        <v>7052</v>
      </c>
      <c r="I1669" s="5" t="s">
        <v>150</v>
      </c>
      <c r="M1669" s="5" t="s">
        <v>150</v>
      </c>
      <c r="N1669" s="5" t="s">
        <v>18352</v>
      </c>
      <c r="O1669" s="5" t="s">
        <v>694</v>
      </c>
      <c r="P1669" s="5" t="s">
        <v>174</v>
      </c>
      <c r="Q1669" s="5" t="s">
        <v>150</v>
      </c>
      <c r="R1669" s="5" t="s">
        <v>155</v>
      </c>
      <c r="S1669" s="5" t="s">
        <v>156</v>
      </c>
      <c r="T1669" s="5" t="s">
        <v>150</v>
      </c>
      <c r="U1669" s="5" t="s">
        <v>158</v>
      </c>
      <c r="V1669" s="5" t="s">
        <v>158</v>
      </c>
      <c r="W1669" s="5" t="s">
        <v>257</v>
      </c>
      <c r="AB1669" s="5" t="s">
        <v>216</v>
      </c>
      <c r="AC1669" s="1" t="s">
        <v>162</v>
      </c>
      <c r="AD1669" s="1" t="s">
        <v>162</v>
      </c>
      <c r="AE1669" s="1" t="s">
        <v>162</v>
      </c>
      <c r="AF1669" s="1" t="s">
        <v>162</v>
      </c>
      <c r="AG1669" s="1" t="s">
        <v>162</v>
      </c>
      <c r="AH1669" s="1" t="s">
        <v>162</v>
      </c>
      <c r="AI1669" s="1" t="s">
        <v>162</v>
      </c>
      <c r="AJ1669" s="1" t="s">
        <v>162</v>
      </c>
      <c r="AK1669" s="1" t="s">
        <v>162</v>
      </c>
      <c r="AL1669" s="1" t="s">
        <v>162</v>
      </c>
      <c r="AM1669" s="1" t="s">
        <v>162</v>
      </c>
      <c r="AN1669" s="1" t="s">
        <v>162</v>
      </c>
      <c r="AO1669" s="1" t="s">
        <v>162</v>
      </c>
      <c r="AP1669" s="1" t="s">
        <v>162</v>
      </c>
      <c r="AQ1669" s="1" t="s">
        <v>162</v>
      </c>
      <c r="AR1669" s="1" t="s">
        <v>162</v>
      </c>
      <c r="AS1669" s="1" t="s">
        <v>162</v>
      </c>
      <c r="AT1669" s="1" t="s">
        <v>162</v>
      </c>
      <c r="AU1669" s="1" t="s">
        <v>162</v>
      </c>
      <c r="AV1669" s="1" t="s">
        <v>162</v>
      </c>
      <c r="AW1669" s="1" t="s">
        <v>162</v>
      </c>
      <c r="AX1669" s="1" t="s">
        <v>162</v>
      </c>
      <c r="AY1669" s="1" t="s">
        <v>162</v>
      </c>
      <c r="AZ1669" s="1" t="s">
        <v>162</v>
      </c>
      <c r="BA1669" s="1" t="s">
        <v>162</v>
      </c>
      <c r="BB1669" s="1" t="s">
        <v>162</v>
      </c>
      <c r="BC1669" s="1" t="s">
        <v>162</v>
      </c>
      <c r="BD1669" s="1" t="s">
        <v>162</v>
      </c>
      <c r="BE1669" s="1" t="s">
        <v>162</v>
      </c>
      <c r="BS1669" s="1" t="s">
        <v>4406</v>
      </c>
      <c r="BT1669" s="5" t="s">
        <v>694</v>
      </c>
      <c r="BU1669" s="1" t="s">
        <v>240</v>
      </c>
      <c r="BZ1669" s="1" t="s">
        <v>181</v>
      </c>
      <c r="CA1669" s="8" t="s">
        <v>18354</v>
      </c>
      <c r="CB1669" s="1" t="s">
        <v>3048</v>
      </c>
    </row>
    <row r="1670">
      <c r="A1670" s="1" t="s">
        <v>3492</v>
      </c>
      <c r="B1670" s="1" t="s">
        <v>4365</v>
      </c>
      <c r="C1670" s="1" t="s">
        <v>18355</v>
      </c>
      <c r="D1670" s="1" t="s">
        <v>126</v>
      </c>
      <c r="E1670" s="1" t="s">
        <v>128</v>
      </c>
      <c r="F1670" s="5" t="s">
        <v>174</v>
      </c>
      <c r="G1670" s="1" t="s">
        <v>3494</v>
      </c>
      <c r="H1670" s="1" t="s">
        <v>3495</v>
      </c>
      <c r="I1670" s="5" t="s">
        <v>150</v>
      </c>
      <c r="M1670" s="5" t="s">
        <v>174</v>
      </c>
      <c r="N1670" s="5" t="s">
        <v>18356</v>
      </c>
      <c r="O1670" s="5" t="s">
        <v>220</v>
      </c>
      <c r="P1670" s="5" t="s">
        <v>174</v>
      </c>
      <c r="Q1670" s="5" t="s">
        <v>174</v>
      </c>
      <c r="R1670" s="5" t="s">
        <v>155</v>
      </c>
      <c r="S1670" s="5" t="s">
        <v>156</v>
      </c>
      <c r="T1670" s="5" t="s">
        <v>158</v>
      </c>
      <c r="U1670" s="5" t="s">
        <v>158</v>
      </c>
      <c r="V1670" s="5" t="s">
        <v>158</v>
      </c>
      <c r="W1670" s="5" t="s">
        <v>257</v>
      </c>
      <c r="AB1670" s="5" t="s">
        <v>216</v>
      </c>
      <c r="AC1670" s="1" t="s">
        <v>162</v>
      </c>
      <c r="AD1670" s="1" t="s">
        <v>162</v>
      </c>
      <c r="AE1670" s="1" t="s">
        <v>162</v>
      </c>
      <c r="AF1670" s="1" t="s">
        <v>162</v>
      </c>
      <c r="AG1670" s="1" t="s">
        <v>162</v>
      </c>
      <c r="AH1670" s="1" t="s">
        <v>162</v>
      </c>
      <c r="AI1670" s="1" t="s">
        <v>162</v>
      </c>
      <c r="AJ1670" s="1" t="s">
        <v>162</v>
      </c>
      <c r="AK1670" s="1" t="s">
        <v>162</v>
      </c>
      <c r="AL1670" s="1" t="s">
        <v>162</v>
      </c>
      <c r="AM1670" s="1" t="s">
        <v>162</v>
      </c>
      <c r="AN1670" s="1" t="s">
        <v>162</v>
      </c>
      <c r="AO1670" s="1" t="s">
        <v>162</v>
      </c>
      <c r="AP1670" s="1" t="s">
        <v>162</v>
      </c>
      <c r="AQ1670" s="1" t="s">
        <v>162</v>
      </c>
      <c r="AR1670" s="1" t="s">
        <v>162</v>
      </c>
      <c r="AS1670" s="1" t="s">
        <v>162</v>
      </c>
      <c r="AT1670" s="1" t="s">
        <v>162</v>
      </c>
      <c r="AU1670" s="1" t="s">
        <v>162</v>
      </c>
      <c r="AV1670" s="1" t="s">
        <v>162</v>
      </c>
      <c r="AW1670" s="1" t="s">
        <v>162</v>
      </c>
      <c r="AX1670" s="1" t="s">
        <v>162</v>
      </c>
      <c r="AY1670" s="1" t="s">
        <v>162</v>
      </c>
      <c r="AZ1670" s="1" t="s">
        <v>162</v>
      </c>
      <c r="BA1670" s="1" t="s">
        <v>162</v>
      </c>
      <c r="BB1670" s="1" t="s">
        <v>162</v>
      </c>
      <c r="BC1670" s="1" t="s">
        <v>162</v>
      </c>
      <c r="BD1670" s="1" t="s">
        <v>162</v>
      </c>
      <c r="BE1670" s="1" t="s">
        <v>162</v>
      </c>
      <c r="BS1670" s="1" t="s">
        <v>3489</v>
      </c>
      <c r="BT1670" s="5" t="s">
        <v>220</v>
      </c>
      <c r="BU1670" s="1" t="s">
        <v>240</v>
      </c>
      <c r="BZ1670" s="1" t="s">
        <v>181</v>
      </c>
      <c r="CA1670" s="8" t="s">
        <v>18359</v>
      </c>
      <c r="CB1670" s="1" t="s">
        <v>2232</v>
      </c>
    </row>
    <row r="1671">
      <c r="A1671" s="1" t="s">
        <v>3522</v>
      </c>
      <c r="B1671" s="1" t="s">
        <v>18360</v>
      </c>
      <c r="C1671" s="1" t="s">
        <v>18361</v>
      </c>
      <c r="D1671" s="1" t="s">
        <v>126</v>
      </c>
      <c r="E1671" s="1" t="s">
        <v>128</v>
      </c>
      <c r="F1671" s="5" t="s">
        <v>156</v>
      </c>
      <c r="G1671" s="1" t="s">
        <v>3525</v>
      </c>
      <c r="H1671" s="1" t="s">
        <v>3526</v>
      </c>
      <c r="I1671" s="5" t="s">
        <v>150</v>
      </c>
      <c r="M1671" s="5" t="s">
        <v>150</v>
      </c>
      <c r="N1671" s="5" t="s">
        <v>18362</v>
      </c>
      <c r="O1671" s="5" t="s">
        <v>150</v>
      </c>
      <c r="P1671" s="5" t="s">
        <v>150</v>
      </c>
      <c r="Q1671" s="5" t="s">
        <v>155</v>
      </c>
      <c r="BS1671" s="1" t="s">
        <v>3489</v>
      </c>
      <c r="BT1671" s="5" t="s">
        <v>150</v>
      </c>
      <c r="BZ1671" s="1" t="s">
        <v>181</v>
      </c>
      <c r="CA1671" s="8" t="s">
        <v>18363</v>
      </c>
      <c r="CB1671" s="1" t="s">
        <v>2232</v>
      </c>
    </row>
    <row r="1672">
      <c r="A1672" s="1" t="s">
        <v>3502</v>
      </c>
      <c r="B1672" s="1" t="s">
        <v>18361</v>
      </c>
      <c r="C1672" s="1" t="s">
        <v>18367</v>
      </c>
      <c r="D1672" s="1" t="s">
        <v>126</v>
      </c>
      <c r="E1672" s="1" t="s">
        <v>128</v>
      </c>
      <c r="F1672" s="5" t="s">
        <v>155</v>
      </c>
      <c r="G1672" s="1" t="s">
        <v>3504</v>
      </c>
      <c r="H1672" s="1" t="s">
        <v>3506</v>
      </c>
      <c r="I1672" s="5" t="s">
        <v>150</v>
      </c>
      <c r="M1672" s="5" t="s">
        <v>174</v>
      </c>
      <c r="N1672" s="5" t="s">
        <v>18368</v>
      </c>
      <c r="O1672" s="5" t="s">
        <v>161</v>
      </c>
      <c r="P1672" s="5" t="s">
        <v>150</v>
      </c>
      <c r="Q1672" s="5" t="s">
        <v>155</v>
      </c>
      <c r="R1672" s="5" t="s">
        <v>174</v>
      </c>
      <c r="S1672" s="5" t="s">
        <v>150</v>
      </c>
      <c r="BS1672" s="1" t="s">
        <v>3489</v>
      </c>
      <c r="BT1672" s="5" t="s">
        <v>161</v>
      </c>
      <c r="BZ1672" s="1" t="s">
        <v>181</v>
      </c>
      <c r="CA1672" s="8" t="s">
        <v>18369</v>
      </c>
      <c r="CB1672" s="1" t="s">
        <v>2232</v>
      </c>
    </row>
    <row r="1673">
      <c r="A1673" s="1" t="s">
        <v>3479</v>
      </c>
      <c r="B1673" s="1" t="s">
        <v>18355</v>
      </c>
      <c r="C1673" s="1" t="s">
        <v>18372</v>
      </c>
      <c r="D1673" s="1" t="s">
        <v>126</v>
      </c>
      <c r="E1673" s="1" t="s">
        <v>128</v>
      </c>
      <c r="F1673" s="5" t="s">
        <v>150</v>
      </c>
      <c r="G1673" s="1" t="s">
        <v>3481</v>
      </c>
      <c r="H1673" s="1" t="s">
        <v>3482</v>
      </c>
      <c r="I1673" s="5" t="s">
        <v>150</v>
      </c>
      <c r="M1673" s="5" t="s">
        <v>150</v>
      </c>
      <c r="N1673" s="5" t="s">
        <v>18373</v>
      </c>
      <c r="O1673" s="5" t="s">
        <v>353</v>
      </c>
      <c r="P1673" s="5" t="s">
        <v>174</v>
      </c>
      <c r="Q1673" s="5" t="s">
        <v>150</v>
      </c>
      <c r="R1673" s="5" t="s">
        <v>150</v>
      </c>
      <c r="T1673" s="5" t="s">
        <v>468</v>
      </c>
      <c r="U1673" s="5" t="s">
        <v>158</v>
      </c>
      <c r="V1673" s="5" t="s">
        <v>158</v>
      </c>
      <c r="W1673" s="5" t="s">
        <v>360</v>
      </c>
      <c r="AB1673" s="5" t="s">
        <v>155</v>
      </c>
      <c r="AC1673" s="1" t="s">
        <v>162</v>
      </c>
      <c r="AD1673" s="1" t="s">
        <v>162</v>
      </c>
      <c r="AE1673" s="1" t="s">
        <v>162</v>
      </c>
      <c r="AF1673" s="1" t="s">
        <v>162</v>
      </c>
      <c r="AG1673" s="1" t="s">
        <v>162</v>
      </c>
      <c r="AH1673" s="1" t="s">
        <v>162</v>
      </c>
      <c r="AI1673" s="1" t="s">
        <v>162</v>
      </c>
      <c r="AJ1673" s="1" t="s">
        <v>162</v>
      </c>
      <c r="AK1673" s="1" t="s">
        <v>162</v>
      </c>
      <c r="AL1673" s="1" t="s">
        <v>162</v>
      </c>
      <c r="AM1673" s="1" t="s">
        <v>162</v>
      </c>
      <c r="AN1673" s="1" t="s">
        <v>162</v>
      </c>
      <c r="AO1673" s="1" t="s">
        <v>162</v>
      </c>
      <c r="AP1673" s="1" t="s">
        <v>162</v>
      </c>
      <c r="AQ1673" s="1" t="s">
        <v>162</v>
      </c>
      <c r="AR1673" s="1" t="s">
        <v>162</v>
      </c>
      <c r="AS1673" s="1" t="s">
        <v>162</v>
      </c>
      <c r="AT1673" s="1" t="s">
        <v>162</v>
      </c>
      <c r="AU1673" s="1" t="s">
        <v>162</v>
      </c>
      <c r="AV1673" s="1" t="s">
        <v>162</v>
      </c>
      <c r="AW1673" s="1" t="s">
        <v>162</v>
      </c>
      <c r="AX1673" s="1" t="s">
        <v>162</v>
      </c>
      <c r="AY1673" s="1" t="s">
        <v>162</v>
      </c>
      <c r="AZ1673" s="1" t="s">
        <v>162</v>
      </c>
      <c r="BA1673" s="1" t="s">
        <v>162</v>
      </c>
      <c r="BB1673" s="1" t="s">
        <v>162</v>
      </c>
      <c r="BC1673" s="1" t="s">
        <v>162</v>
      </c>
      <c r="BD1673" s="1" t="s">
        <v>162</v>
      </c>
      <c r="BE1673" s="1" t="s">
        <v>162</v>
      </c>
      <c r="BS1673" s="1" t="s">
        <v>3489</v>
      </c>
      <c r="BT1673" s="5" t="s">
        <v>353</v>
      </c>
      <c r="BU1673" s="1" t="s">
        <v>184</v>
      </c>
      <c r="BZ1673" s="1" t="s">
        <v>181</v>
      </c>
      <c r="CA1673" s="8" t="s">
        <v>18379</v>
      </c>
      <c r="CB1673" s="1" t="s">
        <v>2232</v>
      </c>
    </row>
    <row r="1674">
      <c r="A1674" s="1" t="s">
        <v>6316</v>
      </c>
      <c r="B1674" s="1" t="s">
        <v>18380</v>
      </c>
      <c r="C1674" s="1" t="s">
        <v>18381</v>
      </c>
      <c r="D1674" s="1" t="s">
        <v>126</v>
      </c>
      <c r="E1674" s="1" t="s">
        <v>128</v>
      </c>
      <c r="F1674" s="5" t="s">
        <v>156</v>
      </c>
      <c r="G1674" s="1" t="s">
        <v>6319</v>
      </c>
      <c r="H1674" s="1" t="s">
        <v>6320</v>
      </c>
      <c r="I1674" s="5" t="s">
        <v>150</v>
      </c>
      <c r="M1674" s="5" t="s">
        <v>150</v>
      </c>
      <c r="N1674" s="5" t="s">
        <v>18382</v>
      </c>
      <c r="O1674" s="5" t="s">
        <v>422</v>
      </c>
      <c r="P1674" s="5" t="s">
        <v>150</v>
      </c>
      <c r="Q1674" s="5" t="s">
        <v>155</v>
      </c>
      <c r="R1674" s="5" t="s">
        <v>155</v>
      </c>
      <c r="S1674" s="5" t="s">
        <v>156</v>
      </c>
      <c r="T1674" s="5" t="s">
        <v>896</v>
      </c>
      <c r="U1674" s="5" t="s">
        <v>158</v>
      </c>
      <c r="V1674" s="5" t="s">
        <v>158</v>
      </c>
      <c r="W1674" s="5" t="s">
        <v>360</v>
      </c>
      <c r="AB1674" s="5" t="s">
        <v>155</v>
      </c>
      <c r="AC1674" s="1" t="s">
        <v>162</v>
      </c>
      <c r="AD1674" s="1" t="s">
        <v>162</v>
      </c>
      <c r="AE1674" s="1" t="s">
        <v>162</v>
      </c>
      <c r="AF1674" s="1" t="s">
        <v>162</v>
      </c>
      <c r="AG1674" s="1" t="s">
        <v>162</v>
      </c>
      <c r="AH1674" s="1" t="s">
        <v>162</v>
      </c>
      <c r="AI1674" s="1" t="s">
        <v>162</v>
      </c>
      <c r="AJ1674" s="1" t="s">
        <v>162</v>
      </c>
      <c r="AK1674" s="1" t="s">
        <v>162</v>
      </c>
      <c r="AL1674" s="1" t="s">
        <v>162</v>
      </c>
      <c r="AM1674" s="1" t="s">
        <v>162</v>
      </c>
      <c r="AN1674" s="1" t="s">
        <v>162</v>
      </c>
      <c r="AO1674" s="1" t="s">
        <v>162</v>
      </c>
      <c r="AP1674" s="1" t="s">
        <v>162</v>
      </c>
      <c r="AQ1674" s="1" t="s">
        <v>162</v>
      </c>
      <c r="AR1674" s="1" t="s">
        <v>162</v>
      </c>
      <c r="AS1674" s="1" t="s">
        <v>162</v>
      </c>
      <c r="AT1674" s="1" t="s">
        <v>162</v>
      </c>
      <c r="AU1674" s="1" t="s">
        <v>162</v>
      </c>
      <c r="AV1674" s="1" t="s">
        <v>162</v>
      </c>
      <c r="AW1674" s="1" t="s">
        <v>162</v>
      </c>
      <c r="AX1674" s="1" t="s">
        <v>162</v>
      </c>
      <c r="AY1674" s="1" t="s">
        <v>162</v>
      </c>
      <c r="AZ1674" s="1" t="s">
        <v>162</v>
      </c>
      <c r="BA1674" s="1" t="s">
        <v>162</v>
      </c>
      <c r="BB1674" s="1" t="s">
        <v>162</v>
      </c>
      <c r="BC1674" s="1" t="s">
        <v>162</v>
      </c>
      <c r="BD1674" s="1" t="s">
        <v>162</v>
      </c>
      <c r="BE1674" s="1" t="s">
        <v>162</v>
      </c>
      <c r="BS1674" s="1" t="s">
        <v>4304</v>
      </c>
      <c r="BT1674" s="5" t="s">
        <v>422</v>
      </c>
      <c r="BU1674" s="1" t="s">
        <v>184</v>
      </c>
      <c r="BZ1674" s="1" t="s">
        <v>181</v>
      </c>
      <c r="CA1674" s="8" t="s">
        <v>18387</v>
      </c>
      <c r="CB1674" s="1" t="s">
        <v>2232</v>
      </c>
    </row>
    <row r="1675">
      <c r="A1675" s="1" t="s">
        <v>6306</v>
      </c>
      <c r="B1675" s="1" t="s">
        <v>18381</v>
      </c>
      <c r="C1675" s="1" t="s">
        <v>18388</v>
      </c>
      <c r="D1675" s="1" t="s">
        <v>126</v>
      </c>
      <c r="E1675" s="1" t="s">
        <v>128</v>
      </c>
      <c r="F1675" s="5" t="s">
        <v>174</v>
      </c>
      <c r="G1675" s="1" t="s">
        <v>4313</v>
      </c>
      <c r="H1675" s="1" t="s">
        <v>6308</v>
      </c>
      <c r="I1675" s="5" t="s">
        <v>150</v>
      </c>
      <c r="M1675" s="5" t="s">
        <v>174</v>
      </c>
      <c r="N1675" s="5" t="s">
        <v>18389</v>
      </c>
      <c r="O1675" s="5" t="s">
        <v>752</v>
      </c>
      <c r="P1675" s="5" t="s">
        <v>174</v>
      </c>
      <c r="Q1675" s="5" t="s">
        <v>174</v>
      </c>
      <c r="R1675" s="5" t="s">
        <v>155</v>
      </c>
      <c r="S1675" s="5" t="s">
        <v>156</v>
      </c>
      <c r="T1675" s="5" t="s">
        <v>158</v>
      </c>
      <c r="U1675" s="5" t="s">
        <v>158</v>
      </c>
      <c r="V1675" s="5" t="s">
        <v>158</v>
      </c>
      <c r="W1675" s="5" t="s">
        <v>257</v>
      </c>
      <c r="AB1675" s="5" t="s">
        <v>216</v>
      </c>
      <c r="AC1675" s="1" t="s">
        <v>162</v>
      </c>
      <c r="AD1675" s="1" t="s">
        <v>162</v>
      </c>
      <c r="AE1675" s="1" t="s">
        <v>162</v>
      </c>
      <c r="AF1675" s="1" t="s">
        <v>162</v>
      </c>
      <c r="AG1675" s="1" t="s">
        <v>162</v>
      </c>
      <c r="AH1675" s="1" t="s">
        <v>162</v>
      </c>
      <c r="AI1675" s="1" t="s">
        <v>162</v>
      </c>
      <c r="AJ1675" s="1" t="s">
        <v>162</v>
      </c>
      <c r="AK1675" s="1" t="s">
        <v>162</v>
      </c>
      <c r="AL1675" s="1" t="s">
        <v>162</v>
      </c>
      <c r="AM1675" s="1" t="s">
        <v>162</v>
      </c>
      <c r="AN1675" s="1" t="s">
        <v>162</v>
      </c>
      <c r="AO1675" s="1" t="s">
        <v>162</v>
      </c>
      <c r="AP1675" s="1" t="s">
        <v>162</v>
      </c>
      <c r="AQ1675" s="1" t="s">
        <v>162</v>
      </c>
      <c r="AR1675" s="1" t="s">
        <v>162</v>
      </c>
      <c r="AS1675" s="1" t="s">
        <v>162</v>
      </c>
      <c r="AT1675" s="1" t="s">
        <v>162</v>
      </c>
      <c r="AU1675" s="1" t="s">
        <v>162</v>
      </c>
      <c r="AV1675" s="1" t="s">
        <v>162</v>
      </c>
      <c r="AW1675" s="1" t="s">
        <v>162</v>
      </c>
      <c r="AX1675" s="1" t="s">
        <v>162</v>
      </c>
      <c r="AY1675" s="1" t="s">
        <v>162</v>
      </c>
      <c r="AZ1675" s="1" t="s">
        <v>162</v>
      </c>
      <c r="BA1675" s="1" t="s">
        <v>162</v>
      </c>
      <c r="BB1675" s="1" t="s">
        <v>162</v>
      </c>
      <c r="BC1675" s="1" t="s">
        <v>162</v>
      </c>
      <c r="BD1675" s="1" t="s">
        <v>162</v>
      </c>
      <c r="BE1675" s="1" t="s">
        <v>162</v>
      </c>
      <c r="BS1675" s="1" t="s">
        <v>4304</v>
      </c>
      <c r="BT1675" s="5" t="s">
        <v>752</v>
      </c>
      <c r="BU1675" s="1" t="s">
        <v>240</v>
      </c>
      <c r="BZ1675" s="1" t="s">
        <v>181</v>
      </c>
      <c r="CA1675" s="8" t="s">
        <v>18394</v>
      </c>
      <c r="CB1675" s="1" t="s">
        <v>2232</v>
      </c>
    </row>
    <row r="1676">
      <c r="A1676" s="1" t="s">
        <v>6294</v>
      </c>
      <c r="B1676" s="1" t="s">
        <v>18388</v>
      </c>
      <c r="C1676" s="1" t="s">
        <v>18396</v>
      </c>
      <c r="D1676" s="1" t="s">
        <v>126</v>
      </c>
      <c r="E1676" s="1" t="s">
        <v>128</v>
      </c>
      <c r="F1676" s="5" t="s">
        <v>150</v>
      </c>
      <c r="G1676" s="1" t="s">
        <v>4303</v>
      </c>
      <c r="H1676" s="1" t="s">
        <v>6297</v>
      </c>
      <c r="I1676" s="5" t="s">
        <v>150</v>
      </c>
      <c r="M1676" s="5" t="s">
        <v>150</v>
      </c>
      <c r="N1676" s="5" t="s">
        <v>15884</v>
      </c>
      <c r="O1676" s="5" t="s">
        <v>589</v>
      </c>
      <c r="P1676" s="5" t="s">
        <v>174</v>
      </c>
      <c r="Q1676" s="5" t="s">
        <v>150</v>
      </c>
      <c r="R1676" s="5" t="s">
        <v>155</v>
      </c>
      <c r="S1676" s="5" t="s">
        <v>156</v>
      </c>
      <c r="T1676" s="5" t="s">
        <v>158</v>
      </c>
      <c r="U1676" s="5" t="s">
        <v>158</v>
      </c>
      <c r="V1676" s="5" t="s">
        <v>158</v>
      </c>
      <c r="W1676" s="5" t="s">
        <v>257</v>
      </c>
      <c r="AB1676" s="5" t="s">
        <v>216</v>
      </c>
      <c r="AC1676" s="1" t="s">
        <v>162</v>
      </c>
      <c r="AD1676" s="1" t="s">
        <v>162</v>
      </c>
      <c r="AE1676" s="1" t="s">
        <v>162</v>
      </c>
      <c r="AF1676" s="1" t="s">
        <v>162</v>
      </c>
      <c r="AG1676" s="1" t="s">
        <v>162</v>
      </c>
      <c r="AH1676" s="1" t="s">
        <v>162</v>
      </c>
      <c r="AI1676" s="1" t="s">
        <v>162</v>
      </c>
      <c r="AJ1676" s="1" t="s">
        <v>162</v>
      </c>
      <c r="AK1676" s="1" t="s">
        <v>162</v>
      </c>
      <c r="AL1676" s="1" t="s">
        <v>259</v>
      </c>
      <c r="AM1676" s="1" t="s">
        <v>162</v>
      </c>
      <c r="AN1676" s="1" t="s">
        <v>162</v>
      </c>
      <c r="AO1676" s="1" t="s">
        <v>162</v>
      </c>
      <c r="AP1676" s="1" t="s">
        <v>162</v>
      </c>
      <c r="AQ1676" s="1" t="s">
        <v>162</v>
      </c>
      <c r="AR1676" s="1" t="s">
        <v>162</v>
      </c>
      <c r="AS1676" s="1" t="s">
        <v>162</v>
      </c>
      <c r="AT1676" s="1" t="s">
        <v>162</v>
      </c>
      <c r="AU1676" s="1" t="s">
        <v>162</v>
      </c>
      <c r="AV1676" s="1" t="s">
        <v>162</v>
      </c>
      <c r="AW1676" s="1" t="s">
        <v>162</v>
      </c>
      <c r="AX1676" s="1" t="s">
        <v>162</v>
      </c>
      <c r="AY1676" s="1" t="s">
        <v>162</v>
      </c>
      <c r="AZ1676" s="1" t="s">
        <v>162</v>
      </c>
      <c r="BA1676" s="1" t="s">
        <v>162</v>
      </c>
      <c r="BB1676" s="1" t="s">
        <v>162</v>
      </c>
      <c r="BC1676" s="1" t="s">
        <v>162</v>
      </c>
      <c r="BD1676" s="1" t="s">
        <v>162</v>
      </c>
      <c r="BE1676" s="1" t="s">
        <v>162</v>
      </c>
      <c r="BS1676" s="1" t="s">
        <v>4304</v>
      </c>
      <c r="BT1676" s="5" t="s">
        <v>589</v>
      </c>
      <c r="BU1676" s="1" t="s">
        <v>240</v>
      </c>
      <c r="BZ1676" s="1" t="s">
        <v>181</v>
      </c>
      <c r="CA1676" s="8" t="s">
        <v>18398</v>
      </c>
      <c r="CB1676" s="1" t="s">
        <v>2232</v>
      </c>
    </row>
    <row r="1677">
      <c r="A1677" s="1" t="s">
        <v>13396</v>
      </c>
      <c r="B1677" s="1" t="s">
        <v>4244</v>
      </c>
      <c r="C1677" s="1" t="s">
        <v>18401</v>
      </c>
      <c r="D1677" s="1" t="s">
        <v>126</v>
      </c>
      <c r="E1677" s="1" t="s">
        <v>128</v>
      </c>
      <c r="F1677" s="5" t="s">
        <v>150</v>
      </c>
      <c r="G1677" s="1" t="s">
        <v>4246</v>
      </c>
      <c r="H1677" s="1" t="s">
        <v>13399</v>
      </c>
      <c r="I1677" s="5" t="s">
        <v>150</v>
      </c>
      <c r="M1677" s="5" t="s">
        <v>174</v>
      </c>
      <c r="N1677" s="5" t="s">
        <v>18403</v>
      </c>
      <c r="O1677" s="5" t="s">
        <v>2513</v>
      </c>
      <c r="P1677" s="5" t="s">
        <v>156</v>
      </c>
      <c r="Q1677" s="5" t="s">
        <v>150</v>
      </c>
      <c r="R1677" s="5" t="s">
        <v>155</v>
      </c>
      <c r="S1677" s="5" t="s">
        <v>174</v>
      </c>
      <c r="T1677" s="5" t="s">
        <v>322</v>
      </c>
      <c r="U1677" s="5" t="s">
        <v>158</v>
      </c>
      <c r="V1677" s="5" t="s">
        <v>158</v>
      </c>
      <c r="W1677" s="5" t="s">
        <v>159</v>
      </c>
      <c r="X1677" s="5" t="s">
        <v>158</v>
      </c>
      <c r="AB1677" s="5" t="s">
        <v>155</v>
      </c>
      <c r="AC1677" s="1" t="s">
        <v>162</v>
      </c>
      <c r="AD1677" s="1" t="s">
        <v>162</v>
      </c>
      <c r="AE1677" s="1" t="s">
        <v>162</v>
      </c>
      <c r="AF1677" s="1" t="s">
        <v>162</v>
      </c>
      <c r="AG1677" s="1" t="s">
        <v>162</v>
      </c>
      <c r="AH1677" s="1" t="s">
        <v>162</v>
      </c>
      <c r="AI1677" s="1" t="s">
        <v>259</v>
      </c>
      <c r="AJ1677" s="1" t="s">
        <v>162</v>
      </c>
      <c r="AK1677" s="1" t="s">
        <v>162</v>
      </c>
      <c r="AL1677" s="1" t="s">
        <v>162</v>
      </c>
      <c r="AM1677" s="1" t="s">
        <v>162</v>
      </c>
      <c r="AN1677" s="1" t="s">
        <v>162</v>
      </c>
      <c r="AO1677" s="1" t="s">
        <v>162</v>
      </c>
      <c r="AP1677" s="1" t="s">
        <v>162</v>
      </c>
      <c r="AQ1677" s="1" t="s">
        <v>162</v>
      </c>
      <c r="AR1677" s="1" t="s">
        <v>162</v>
      </c>
      <c r="AS1677" s="1" t="s">
        <v>162</v>
      </c>
      <c r="AT1677" s="1" t="s">
        <v>162</v>
      </c>
      <c r="AU1677" s="1" t="s">
        <v>162</v>
      </c>
      <c r="AV1677" s="1" t="s">
        <v>162</v>
      </c>
      <c r="AW1677" s="1" t="s">
        <v>162</v>
      </c>
      <c r="AX1677" s="1" t="s">
        <v>162</v>
      </c>
      <c r="AY1677" s="1" t="s">
        <v>162</v>
      </c>
      <c r="AZ1677" s="1" t="s">
        <v>259</v>
      </c>
      <c r="BA1677" s="1" t="s">
        <v>162</v>
      </c>
      <c r="BB1677" s="1" t="s">
        <v>162</v>
      </c>
      <c r="BC1677" s="1" t="s">
        <v>162</v>
      </c>
      <c r="BD1677" s="1" t="s">
        <v>162</v>
      </c>
      <c r="BE1677" s="1" t="s">
        <v>162</v>
      </c>
      <c r="BF1677" s="5" t="s">
        <v>264</v>
      </c>
      <c r="BG1677" s="5" t="s">
        <v>8276</v>
      </c>
      <c r="BS1677" s="1" t="s">
        <v>4247</v>
      </c>
      <c r="BT1677" s="5" t="s">
        <v>2513</v>
      </c>
      <c r="BY1677" s="1" t="s">
        <v>180</v>
      </c>
      <c r="BZ1677" s="1" t="s">
        <v>181</v>
      </c>
      <c r="CA1677" s="8" t="s">
        <v>18406</v>
      </c>
      <c r="CB1677" s="1" t="s">
        <v>2232</v>
      </c>
    </row>
    <row r="1678">
      <c r="A1678" s="1" t="s">
        <v>6265</v>
      </c>
      <c r="B1678" s="1" t="s">
        <v>18407</v>
      </c>
      <c r="C1678" s="1" t="s">
        <v>18408</v>
      </c>
      <c r="D1678" s="1" t="s">
        <v>126</v>
      </c>
      <c r="E1678" s="1" t="s">
        <v>128</v>
      </c>
      <c r="F1678" s="5" t="s">
        <v>150</v>
      </c>
      <c r="G1678" s="1" t="s">
        <v>4200</v>
      </c>
      <c r="H1678" s="1" t="s">
        <v>6267</v>
      </c>
      <c r="I1678" s="5" t="s">
        <v>150</v>
      </c>
      <c r="M1678" s="5" t="s">
        <v>150</v>
      </c>
      <c r="N1678" s="5" t="s">
        <v>18409</v>
      </c>
      <c r="O1678" s="5" t="s">
        <v>280</v>
      </c>
      <c r="P1678" s="5" t="s">
        <v>174</v>
      </c>
      <c r="Q1678" s="5" t="s">
        <v>150</v>
      </c>
      <c r="R1678" s="5" t="s">
        <v>155</v>
      </c>
      <c r="S1678" s="5" t="s">
        <v>174</v>
      </c>
      <c r="T1678" s="5" t="s">
        <v>158</v>
      </c>
      <c r="U1678" s="5" t="s">
        <v>158</v>
      </c>
      <c r="V1678" s="5" t="s">
        <v>130</v>
      </c>
      <c r="W1678" s="5" t="s">
        <v>257</v>
      </c>
      <c r="AB1678" s="5" t="s">
        <v>161</v>
      </c>
      <c r="AC1678" s="1" t="s">
        <v>162</v>
      </c>
      <c r="AD1678" s="1" t="s">
        <v>162</v>
      </c>
      <c r="AE1678" s="1" t="s">
        <v>162</v>
      </c>
      <c r="AF1678" s="1" t="s">
        <v>162</v>
      </c>
      <c r="AG1678" s="1" t="s">
        <v>162</v>
      </c>
      <c r="AH1678" s="1" t="s">
        <v>162</v>
      </c>
      <c r="AI1678" s="1" t="s">
        <v>162</v>
      </c>
      <c r="AJ1678" s="1" t="s">
        <v>162</v>
      </c>
      <c r="AK1678" s="1" t="s">
        <v>162</v>
      </c>
      <c r="AL1678" s="1" t="s">
        <v>162</v>
      </c>
      <c r="AM1678" s="1" t="s">
        <v>162</v>
      </c>
      <c r="AN1678" s="1" t="s">
        <v>162</v>
      </c>
      <c r="AO1678" s="1" t="s">
        <v>162</v>
      </c>
      <c r="AP1678" s="1" t="s">
        <v>162</v>
      </c>
      <c r="AQ1678" s="1" t="s">
        <v>162</v>
      </c>
      <c r="AR1678" s="1" t="s">
        <v>162</v>
      </c>
      <c r="AS1678" s="1" t="s">
        <v>162</v>
      </c>
      <c r="AT1678" s="1" t="s">
        <v>162</v>
      </c>
      <c r="AU1678" s="1" t="s">
        <v>162</v>
      </c>
      <c r="AV1678" s="1" t="s">
        <v>162</v>
      </c>
      <c r="AW1678" s="1" t="s">
        <v>162</v>
      </c>
      <c r="AX1678" s="1" t="s">
        <v>162</v>
      </c>
      <c r="AY1678" s="1" t="s">
        <v>162</v>
      </c>
      <c r="AZ1678" s="1" t="s">
        <v>162</v>
      </c>
      <c r="BA1678" s="1" t="s">
        <v>162</v>
      </c>
      <c r="BB1678" s="1" t="s">
        <v>162</v>
      </c>
      <c r="BC1678" s="1" t="s">
        <v>162</v>
      </c>
      <c r="BD1678" s="1" t="s">
        <v>162</v>
      </c>
      <c r="BE1678" s="1" t="s">
        <v>162</v>
      </c>
      <c r="BS1678" s="1" t="s">
        <v>4201</v>
      </c>
      <c r="BT1678" s="5" t="s">
        <v>280</v>
      </c>
      <c r="BU1678" s="1" t="s">
        <v>240</v>
      </c>
      <c r="BZ1678" s="1" t="s">
        <v>181</v>
      </c>
      <c r="CA1678" s="8" t="s">
        <v>18411</v>
      </c>
      <c r="CB1678" s="1" t="s">
        <v>2232</v>
      </c>
    </row>
    <row r="1679">
      <c r="A1679" s="1" t="s">
        <v>6284</v>
      </c>
      <c r="B1679" s="1" t="s">
        <v>18407</v>
      </c>
      <c r="C1679" s="1" t="s">
        <v>18413</v>
      </c>
      <c r="D1679" s="1" t="s">
        <v>126</v>
      </c>
      <c r="E1679" s="1" t="s">
        <v>128</v>
      </c>
      <c r="F1679" s="5" t="s">
        <v>174</v>
      </c>
      <c r="G1679" s="1" t="s">
        <v>4212</v>
      </c>
      <c r="H1679" s="1" t="s">
        <v>6286</v>
      </c>
      <c r="I1679" s="5" t="s">
        <v>150</v>
      </c>
      <c r="M1679" s="5" t="s">
        <v>174</v>
      </c>
      <c r="N1679" s="5" t="s">
        <v>18414</v>
      </c>
      <c r="O1679" s="5" t="s">
        <v>864</v>
      </c>
      <c r="P1679" s="5" t="s">
        <v>174</v>
      </c>
      <c r="Q1679" s="5" t="s">
        <v>174</v>
      </c>
      <c r="R1679" s="5" t="s">
        <v>155</v>
      </c>
      <c r="S1679" s="5" t="s">
        <v>174</v>
      </c>
      <c r="T1679" s="5" t="s">
        <v>158</v>
      </c>
      <c r="U1679" s="5" t="s">
        <v>158</v>
      </c>
      <c r="V1679" s="5" t="s">
        <v>158</v>
      </c>
      <c r="W1679" s="5" t="s">
        <v>257</v>
      </c>
      <c r="AB1679" s="5" t="s">
        <v>216</v>
      </c>
      <c r="AC1679" s="1" t="s">
        <v>162</v>
      </c>
      <c r="AD1679" s="1" t="s">
        <v>162</v>
      </c>
      <c r="AE1679" s="1" t="s">
        <v>162</v>
      </c>
      <c r="AF1679" s="1" t="s">
        <v>162</v>
      </c>
      <c r="AG1679" s="1" t="s">
        <v>162</v>
      </c>
      <c r="AH1679" s="1" t="s">
        <v>162</v>
      </c>
      <c r="AI1679" s="1" t="s">
        <v>259</v>
      </c>
      <c r="AJ1679" s="1" t="s">
        <v>162</v>
      </c>
      <c r="AK1679" s="1" t="s">
        <v>162</v>
      </c>
      <c r="AL1679" s="1" t="s">
        <v>162</v>
      </c>
      <c r="AM1679" s="1" t="s">
        <v>162</v>
      </c>
      <c r="AN1679" s="1" t="s">
        <v>162</v>
      </c>
      <c r="AO1679" s="1" t="s">
        <v>162</v>
      </c>
      <c r="AP1679" s="1" t="s">
        <v>162</v>
      </c>
      <c r="AQ1679" s="1" t="s">
        <v>162</v>
      </c>
      <c r="AR1679" s="1" t="s">
        <v>162</v>
      </c>
      <c r="AS1679" s="1" t="s">
        <v>162</v>
      </c>
      <c r="AT1679" s="1" t="s">
        <v>162</v>
      </c>
      <c r="AU1679" s="1" t="s">
        <v>162</v>
      </c>
      <c r="AV1679" s="1" t="s">
        <v>162</v>
      </c>
      <c r="AW1679" s="1" t="s">
        <v>162</v>
      </c>
      <c r="AX1679" s="1" t="s">
        <v>162</v>
      </c>
      <c r="AY1679" s="1" t="s">
        <v>162</v>
      </c>
      <c r="AZ1679" s="1" t="s">
        <v>162</v>
      </c>
      <c r="BA1679" s="1" t="s">
        <v>162</v>
      </c>
      <c r="BB1679" s="1" t="s">
        <v>162</v>
      </c>
      <c r="BC1679" s="1" t="s">
        <v>162</v>
      </c>
      <c r="BD1679" s="1" t="s">
        <v>162</v>
      </c>
      <c r="BE1679" s="1" t="s">
        <v>162</v>
      </c>
      <c r="BS1679" s="1" t="s">
        <v>4201</v>
      </c>
      <c r="BT1679" s="5" t="s">
        <v>864</v>
      </c>
      <c r="BU1679" s="1" t="s">
        <v>240</v>
      </c>
      <c r="BZ1679" s="1" t="s">
        <v>181</v>
      </c>
      <c r="CA1679" s="8" t="s">
        <v>18417</v>
      </c>
      <c r="CB1679" s="1" t="s">
        <v>2232</v>
      </c>
    </row>
    <row r="1680">
      <c r="A1680" s="1" t="s">
        <v>18420</v>
      </c>
      <c r="B1680" s="1" t="s">
        <v>4137</v>
      </c>
      <c r="C1680" s="1" t="s">
        <v>18421</v>
      </c>
      <c r="D1680" s="1" t="s">
        <v>126</v>
      </c>
      <c r="E1680" s="1" t="s">
        <v>128</v>
      </c>
      <c r="F1680" s="5" t="s">
        <v>150</v>
      </c>
      <c r="G1680" s="1" t="s">
        <v>4144</v>
      </c>
      <c r="H1680" s="1" t="s">
        <v>4145</v>
      </c>
      <c r="I1680" s="5" t="s">
        <v>150</v>
      </c>
      <c r="M1680" s="5" t="s">
        <v>174</v>
      </c>
      <c r="N1680" s="5" t="s">
        <v>18422</v>
      </c>
      <c r="O1680" s="5" t="s">
        <v>2045</v>
      </c>
      <c r="P1680" s="5" t="s">
        <v>156</v>
      </c>
      <c r="Q1680" s="5" t="s">
        <v>150</v>
      </c>
      <c r="R1680" s="5" t="s">
        <v>155</v>
      </c>
      <c r="S1680" s="5" t="s">
        <v>155</v>
      </c>
      <c r="T1680" s="5" t="s">
        <v>158</v>
      </c>
      <c r="U1680" s="5" t="s">
        <v>158</v>
      </c>
      <c r="V1680" s="5" t="s">
        <v>158</v>
      </c>
      <c r="W1680" s="5" t="s">
        <v>257</v>
      </c>
      <c r="AB1680" s="5" t="s">
        <v>216</v>
      </c>
      <c r="AC1680" s="1" t="s">
        <v>162</v>
      </c>
      <c r="AD1680" s="1" t="s">
        <v>162</v>
      </c>
      <c r="AE1680" s="1" t="s">
        <v>162</v>
      </c>
      <c r="AF1680" s="1" t="s">
        <v>162</v>
      </c>
      <c r="AG1680" s="1" t="s">
        <v>162</v>
      </c>
      <c r="AH1680" s="1" t="s">
        <v>162</v>
      </c>
      <c r="AI1680" s="1" t="s">
        <v>162</v>
      </c>
      <c r="AJ1680" s="1" t="s">
        <v>162</v>
      </c>
      <c r="AK1680" s="1" t="s">
        <v>162</v>
      </c>
      <c r="AL1680" s="1" t="s">
        <v>162</v>
      </c>
      <c r="AM1680" s="1" t="s">
        <v>162</v>
      </c>
      <c r="AN1680" s="1" t="s">
        <v>162</v>
      </c>
      <c r="AO1680" s="1" t="s">
        <v>162</v>
      </c>
      <c r="AP1680" s="1" t="s">
        <v>162</v>
      </c>
      <c r="AQ1680" s="1" t="s">
        <v>162</v>
      </c>
      <c r="AR1680" s="1" t="s">
        <v>162</v>
      </c>
      <c r="AS1680" s="1" t="s">
        <v>162</v>
      </c>
      <c r="AT1680" s="1" t="s">
        <v>162</v>
      </c>
      <c r="AU1680" s="1" t="s">
        <v>162</v>
      </c>
      <c r="AV1680" s="1" t="s">
        <v>162</v>
      </c>
      <c r="AW1680" s="1" t="s">
        <v>162</v>
      </c>
      <c r="AX1680" s="1" t="s">
        <v>162</v>
      </c>
      <c r="AY1680" s="1" t="s">
        <v>162</v>
      </c>
      <c r="AZ1680" s="1" t="s">
        <v>162</v>
      </c>
      <c r="BA1680" s="1" t="s">
        <v>259</v>
      </c>
      <c r="BB1680" s="1" t="s">
        <v>162</v>
      </c>
      <c r="BC1680" s="1" t="s">
        <v>162</v>
      </c>
      <c r="BD1680" s="1" t="s">
        <v>162</v>
      </c>
      <c r="BE1680" s="1" t="s">
        <v>162</v>
      </c>
      <c r="BH1680" s="5" t="s">
        <v>6751</v>
      </c>
      <c r="BI1680" s="5" t="s">
        <v>265</v>
      </c>
      <c r="BS1680" s="1" t="s">
        <v>4145</v>
      </c>
      <c r="BT1680" s="5" t="s">
        <v>2045</v>
      </c>
      <c r="BU1680" s="1" t="s">
        <v>240</v>
      </c>
      <c r="BZ1680" s="1" t="s">
        <v>181</v>
      </c>
      <c r="CA1680" s="8" t="s">
        <v>10659</v>
      </c>
      <c r="CB1680" s="1" t="s">
        <v>2232</v>
      </c>
    </row>
    <row r="1681">
      <c r="A1681" s="1" t="s">
        <v>5900</v>
      </c>
      <c r="B1681" s="1" t="s">
        <v>18425</v>
      </c>
      <c r="C1681" s="1" t="s">
        <v>18426</v>
      </c>
      <c r="D1681" s="1" t="s">
        <v>126</v>
      </c>
      <c r="E1681" s="1" t="s">
        <v>128</v>
      </c>
      <c r="F1681" s="5" t="s">
        <v>174</v>
      </c>
      <c r="G1681" s="1" t="s">
        <v>4095</v>
      </c>
      <c r="H1681" s="1" t="s">
        <v>5903</v>
      </c>
      <c r="I1681" s="5" t="s">
        <v>150</v>
      </c>
      <c r="M1681" s="5" t="s">
        <v>174</v>
      </c>
      <c r="N1681" s="5" t="s">
        <v>11563</v>
      </c>
      <c r="O1681" s="5" t="s">
        <v>864</v>
      </c>
      <c r="P1681" s="5" t="s">
        <v>156</v>
      </c>
      <c r="Q1681" s="5" t="s">
        <v>174</v>
      </c>
      <c r="R1681" s="5" t="s">
        <v>155</v>
      </c>
      <c r="S1681" s="5" t="s">
        <v>174</v>
      </c>
      <c r="T1681" s="5" t="s">
        <v>158</v>
      </c>
      <c r="U1681" s="5" t="s">
        <v>158</v>
      </c>
      <c r="V1681" s="5" t="s">
        <v>158</v>
      </c>
      <c r="W1681" s="5" t="s">
        <v>257</v>
      </c>
      <c r="AB1681" s="5" t="s">
        <v>216</v>
      </c>
      <c r="AC1681" s="1" t="s">
        <v>162</v>
      </c>
      <c r="AD1681" s="1" t="s">
        <v>162</v>
      </c>
      <c r="AE1681" s="1" t="s">
        <v>162</v>
      </c>
      <c r="AF1681" s="1" t="s">
        <v>162</v>
      </c>
      <c r="AG1681" s="1" t="s">
        <v>162</v>
      </c>
      <c r="AH1681" s="1" t="s">
        <v>162</v>
      </c>
      <c r="AI1681" s="1" t="s">
        <v>259</v>
      </c>
      <c r="AJ1681" s="1" t="s">
        <v>162</v>
      </c>
      <c r="AK1681" s="1" t="s">
        <v>162</v>
      </c>
      <c r="AL1681" s="1" t="s">
        <v>162</v>
      </c>
      <c r="AM1681" s="1" t="s">
        <v>162</v>
      </c>
      <c r="AN1681" s="1" t="s">
        <v>162</v>
      </c>
      <c r="AO1681" s="1" t="s">
        <v>162</v>
      </c>
      <c r="AP1681" s="1" t="s">
        <v>162</v>
      </c>
      <c r="AQ1681" s="1" t="s">
        <v>162</v>
      </c>
      <c r="AR1681" s="1" t="s">
        <v>162</v>
      </c>
      <c r="AS1681" s="1" t="s">
        <v>162</v>
      </c>
      <c r="AT1681" s="1" t="s">
        <v>259</v>
      </c>
      <c r="AU1681" s="1" t="s">
        <v>162</v>
      </c>
      <c r="AV1681" s="1" t="s">
        <v>162</v>
      </c>
      <c r="AW1681" s="1" t="s">
        <v>162</v>
      </c>
      <c r="AX1681" s="1" t="s">
        <v>162</v>
      </c>
      <c r="AY1681" s="1" t="s">
        <v>162</v>
      </c>
      <c r="AZ1681" s="1" t="s">
        <v>162</v>
      </c>
      <c r="BA1681" s="1" t="s">
        <v>162</v>
      </c>
      <c r="BB1681" s="1" t="s">
        <v>162</v>
      </c>
      <c r="BC1681" s="1" t="s">
        <v>162</v>
      </c>
      <c r="BD1681" s="1" t="s">
        <v>162</v>
      </c>
      <c r="BE1681" s="1" t="s">
        <v>162</v>
      </c>
      <c r="BS1681" s="1" t="s">
        <v>4096</v>
      </c>
      <c r="BT1681" s="5" t="s">
        <v>864</v>
      </c>
      <c r="BU1681" s="1" t="s">
        <v>240</v>
      </c>
      <c r="BZ1681" s="1" t="s">
        <v>181</v>
      </c>
      <c r="CA1681" s="8" t="s">
        <v>18429</v>
      </c>
      <c r="CB1681" s="1" t="s">
        <v>2232</v>
      </c>
    </row>
    <row r="1682">
      <c r="A1682" s="1" t="s">
        <v>8888</v>
      </c>
      <c r="B1682" s="1" t="s">
        <v>18431</v>
      </c>
      <c r="C1682" s="1" t="s">
        <v>18432</v>
      </c>
      <c r="D1682" s="1" t="s">
        <v>126</v>
      </c>
      <c r="E1682" s="1" t="s">
        <v>128</v>
      </c>
      <c r="F1682" s="5" t="s">
        <v>150</v>
      </c>
      <c r="G1682" s="1" t="s">
        <v>4032</v>
      </c>
      <c r="H1682" s="1" t="s">
        <v>8890</v>
      </c>
      <c r="I1682" s="5" t="s">
        <v>150</v>
      </c>
      <c r="M1682" s="5" t="s">
        <v>174</v>
      </c>
      <c r="N1682" s="5" t="s">
        <v>18433</v>
      </c>
      <c r="O1682" s="5" t="s">
        <v>2513</v>
      </c>
      <c r="P1682" s="5" t="s">
        <v>156</v>
      </c>
      <c r="Q1682" s="5" t="s">
        <v>150</v>
      </c>
      <c r="R1682" s="5" t="s">
        <v>155</v>
      </c>
      <c r="S1682" s="5" t="s">
        <v>174</v>
      </c>
      <c r="T1682" s="5" t="s">
        <v>158</v>
      </c>
      <c r="U1682" s="5" t="s">
        <v>158</v>
      </c>
      <c r="V1682" s="5" t="s">
        <v>158</v>
      </c>
      <c r="W1682" s="5" t="s">
        <v>257</v>
      </c>
      <c r="AB1682" s="5" t="s">
        <v>216</v>
      </c>
      <c r="AC1682" s="1" t="s">
        <v>162</v>
      </c>
      <c r="AD1682" s="1" t="s">
        <v>162</v>
      </c>
      <c r="AE1682" s="1" t="s">
        <v>162</v>
      </c>
      <c r="AF1682" s="1" t="s">
        <v>162</v>
      </c>
      <c r="AG1682" s="1" t="s">
        <v>162</v>
      </c>
      <c r="AH1682" s="1" t="s">
        <v>162</v>
      </c>
      <c r="AI1682" s="1" t="s">
        <v>162</v>
      </c>
      <c r="AJ1682" s="1" t="s">
        <v>259</v>
      </c>
      <c r="AK1682" s="1" t="s">
        <v>162</v>
      </c>
      <c r="AL1682" s="1" t="s">
        <v>162</v>
      </c>
      <c r="AM1682" s="1" t="s">
        <v>162</v>
      </c>
      <c r="AN1682" s="1" t="s">
        <v>162</v>
      </c>
      <c r="AO1682" s="1" t="s">
        <v>162</v>
      </c>
      <c r="AP1682" s="1" t="s">
        <v>162</v>
      </c>
      <c r="AQ1682" s="1" t="s">
        <v>162</v>
      </c>
      <c r="AR1682" s="1" t="s">
        <v>162</v>
      </c>
      <c r="AS1682" s="1" t="s">
        <v>162</v>
      </c>
      <c r="AT1682" s="1" t="s">
        <v>162</v>
      </c>
      <c r="AU1682" s="1" t="s">
        <v>162</v>
      </c>
      <c r="AV1682" s="1" t="s">
        <v>162</v>
      </c>
      <c r="AW1682" s="1" t="s">
        <v>162</v>
      </c>
      <c r="AX1682" s="1" t="s">
        <v>162</v>
      </c>
      <c r="AY1682" s="1" t="s">
        <v>259</v>
      </c>
      <c r="AZ1682" s="1" t="s">
        <v>259</v>
      </c>
      <c r="BA1682" s="1" t="s">
        <v>259</v>
      </c>
      <c r="BB1682" s="1" t="s">
        <v>162</v>
      </c>
      <c r="BC1682" s="1" t="s">
        <v>162</v>
      </c>
      <c r="BD1682" s="1" t="s">
        <v>162</v>
      </c>
      <c r="BE1682" s="1" t="s">
        <v>162</v>
      </c>
      <c r="BF1682" s="5" t="s">
        <v>1454</v>
      </c>
      <c r="BG1682" s="5" t="s">
        <v>265</v>
      </c>
      <c r="BH1682" s="5" t="s">
        <v>1454</v>
      </c>
      <c r="BI1682" s="5" t="s">
        <v>265</v>
      </c>
      <c r="BS1682" s="1" t="s">
        <v>4033</v>
      </c>
      <c r="BT1682" s="5" t="s">
        <v>2513</v>
      </c>
      <c r="BU1682" s="1" t="s">
        <v>240</v>
      </c>
      <c r="BZ1682" s="1" t="s">
        <v>181</v>
      </c>
      <c r="CA1682" s="8" t="s">
        <v>18436</v>
      </c>
      <c r="CB1682" s="1" t="s">
        <v>196</v>
      </c>
    </row>
    <row r="1683">
      <c r="A1683" s="1" t="s">
        <v>18390</v>
      </c>
      <c r="B1683" s="1" t="s">
        <v>3958</v>
      </c>
      <c r="C1683" s="1" t="s">
        <v>18437</v>
      </c>
      <c r="D1683" s="1" t="s">
        <v>126</v>
      </c>
      <c r="E1683" s="1" t="s">
        <v>128</v>
      </c>
      <c r="F1683" s="5" t="s">
        <v>156</v>
      </c>
      <c r="G1683" s="1" t="s">
        <v>18393</v>
      </c>
      <c r="H1683" s="1" t="s">
        <v>7183</v>
      </c>
      <c r="I1683" s="5" t="s">
        <v>150</v>
      </c>
      <c r="M1683" s="5" t="s">
        <v>150</v>
      </c>
      <c r="N1683" s="5" t="s">
        <v>18439</v>
      </c>
      <c r="O1683" s="5" t="s">
        <v>1603</v>
      </c>
      <c r="P1683" s="5" t="s">
        <v>150</v>
      </c>
      <c r="Q1683" s="5" t="s">
        <v>155</v>
      </c>
      <c r="R1683" s="5" t="s">
        <v>174</v>
      </c>
      <c r="S1683" s="5" t="s">
        <v>150</v>
      </c>
      <c r="T1683" s="5" t="s">
        <v>158</v>
      </c>
      <c r="U1683" s="5" t="s">
        <v>158</v>
      </c>
      <c r="V1683" s="5" t="s">
        <v>158</v>
      </c>
      <c r="W1683" s="5" t="s">
        <v>159</v>
      </c>
      <c r="X1683" s="1" t="s">
        <v>591</v>
      </c>
      <c r="AB1683" s="5" t="s">
        <v>216</v>
      </c>
      <c r="AC1683" s="1" t="s">
        <v>162</v>
      </c>
      <c r="AD1683" s="1" t="s">
        <v>162</v>
      </c>
      <c r="AE1683" s="1" t="s">
        <v>162</v>
      </c>
      <c r="AF1683" s="1" t="s">
        <v>162</v>
      </c>
      <c r="AG1683" s="1" t="s">
        <v>162</v>
      </c>
      <c r="AH1683" s="1" t="s">
        <v>162</v>
      </c>
      <c r="AI1683" s="1" t="s">
        <v>162</v>
      </c>
      <c r="AJ1683" s="1" t="s">
        <v>162</v>
      </c>
      <c r="AK1683" s="1" t="s">
        <v>162</v>
      </c>
      <c r="AL1683" s="1" t="s">
        <v>162</v>
      </c>
      <c r="AM1683" s="1" t="s">
        <v>162</v>
      </c>
      <c r="AN1683" s="1" t="s">
        <v>162</v>
      </c>
      <c r="AO1683" s="1" t="s">
        <v>162</v>
      </c>
      <c r="AP1683" s="1" t="s">
        <v>162</v>
      </c>
      <c r="AQ1683" s="1" t="s">
        <v>162</v>
      </c>
      <c r="AR1683" s="1" t="s">
        <v>162</v>
      </c>
      <c r="AS1683" s="1" t="s">
        <v>162</v>
      </c>
      <c r="AT1683" s="1" t="s">
        <v>162</v>
      </c>
      <c r="AU1683" s="1" t="s">
        <v>162</v>
      </c>
      <c r="AV1683" s="1" t="s">
        <v>162</v>
      </c>
      <c r="AW1683" s="1" t="s">
        <v>162</v>
      </c>
      <c r="AX1683" s="1" t="s">
        <v>162</v>
      </c>
      <c r="AY1683" s="1" t="s">
        <v>162</v>
      </c>
      <c r="AZ1683" s="1" t="s">
        <v>162</v>
      </c>
      <c r="BA1683" s="1" t="s">
        <v>162</v>
      </c>
      <c r="BB1683" s="1" t="s">
        <v>162</v>
      </c>
      <c r="BC1683" s="1" t="s">
        <v>162</v>
      </c>
      <c r="BD1683" s="1" t="s">
        <v>162</v>
      </c>
      <c r="BE1683" s="1" t="s">
        <v>162</v>
      </c>
      <c r="BS1683" s="5" t="s">
        <v>3965</v>
      </c>
      <c r="BT1683" s="5" t="s">
        <v>1603</v>
      </c>
      <c r="BY1683" s="1" t="s">
        <v>180</v>
      </c>
      <c r="BZ1683" s="1" t="s">
        <v>181</v>
      </c>
      <c r="CA1683" s="8" t="s">
        <v>18442</v>
      </c>
      <c r="CB1683" s="1" t="s">
        <v>196</v>
      </c>
    </row>
    <row r="1684">
      <c r="A1684" s="1" t="s">
        <v>18383</v>
      </c>
      <c r="B1684" s="1" t="s">
        <v>18437</v>
      </c>
      <c r="C1684" s="1" t="s">
        <v>18443</v>
      </c>
      <c r="D1684" s="1" t="s">
        <v>126</v>
      </c>
      <c r="E1684" s="1" t="s">
        <v>128</v>
      </c>
      <c r="F1684" s="5" t="s">
        <v>155</v>
      </c>
      <c r="G1684" s="1" t="s">
        <v>18385</v>
      </c>
      <c r="H1684" s="1" t="s">
        <v>18386</v>
      </c>
      <c r="I1684" s="5" t="s">
        <v>150</v>
      </c>
      <c r="M1684" s="5" t="s">
        <v>174</v>
      </c>
      <c r="N1684" s="5" t="s">
        <v>18444</v>
      </c>
      <c r="O1684" s="5" t="s">
        <v>2306</v>
      </c>
      <c r="P1684" s="5" t="s">
        <v>150</v>
      </c>
      <c r="Q1684" s="5" t="s">
        <v>155</v>
      </c>
      <c r="R1684" s="5" t="s">
        <v>155</v>
      </c>
      <c r="S1684" s="5" t="s">
        <v>216</v>
      </c>
      <c r="T1684" s="5" t="s">
        <v>405</v>
      </c>
      <c r="U1684" s="5" t="s">
        <v>158</v>
      </c>
      <c r="V1684" s="5" t="s">
        <v>158</v>
      </c>
      <c r="W1684" s="5" t="s">
        <v>214</v>
      </c>
      <c r="AB1684" s="5" t="s">
        <v>155</v>
      </c>
      <c r="AC1684" s="1" t="s">
        <v>162</v>
      </c>
      <c r="AD1684" s="1" t="s">
        <v>162</v>
      </c>
      <c r="AE1684" s="1" t="s">
        <v>162</v>
      </c>
      <c r="AF1684" s="1" t="s">
        <v>162</v>
      </c>
      <c r="AG1684" s="1" t="s">
        <v>162</v>
      </c>
      <c r="AH1684" s="1" t="s">
        <v>162</v>
      </c>
      <c r="AI1684" s="1" t="s">
        <v>162</v>
      </c>
      <c r="AJ1684" s="1" t="s">
        <v>162</v>
      </c>
      <c r="AK1684" s="1" t="s">
        <v>162</v>
      </c>
      <c r="AL1684" s="1" t="s">
        <v>162</v>
      </c>
      <c r="AM1684" s="1" t="s">
        <v>162</v>
      </c>
      <c r="AN1684" s="1" t="s">
        <v>162</v>
      </c>
      <c r="AO1684" s="1" t="s">
        <v>162</v>
      </c>
      <c r="AP1684" s="1" t="s">
        <v>162</v>
      </c>
      <c r="AQ1684" s="1" t="s">
        <v>162</v>
      </c>
      <c r="AR1684" s="1" t="s">
        <v>162</v>
      </c>
      <c r="AS1684" s="1" t="s">
        <v>162</v>
      </c>
      <c r="AT1684" s="1" t="s">
        <v>162</v>
      </c>
      <c r="AU1684" s="1" t="s">
        <v>162</v>
      </c>
      <c r="AV1684" s="1" t="s">
        <v>162</v>
      </c>
      <c r="AW1684" s="1" t="s">
        <v>162</v>
      </c>
      <c r="AX1684" s="1" t="s">
        <v>162</v>
      </c>
      <c r="AY1684" s="1" t="s">
        <v>162</v>
      </c>
      <c r="AZ1684" s="1" t="s">
        <v>162</v>
      </c>
      <c r="BA1684" s="1" t="s">
        <v>162</v>
      </c>
      <c r="BB1684" s="1" t="s">
        <v>162</v>
      </c>
      <c r="BC1684" s="1" t="s">
        <v>162</v>
      </c>
      <c r="BD1684" s="1" t="s">
        <v>162</v>
      </c>
      <c r="BE1684" s="1" t="s">
        <v>162</v>
      </c>
      <c r="BS1684" s="5" t="s">
        <v>3965</v>
      </c>
      <c r="BT1684" s="5" t="s">
        <v>2306</v>
      </c>
      <c r="BX1684" s="1" t="s">
        <v>346</v>
      </c>
      <c r="BZ1684" s="1" t="s">
        <v>181</v>
      </c>
      <c r="CA1684" s="8" t="s">
        <v>18446</v>
      </c>
      <c r="CB1684" s="1" t="s">
        <v>196</v>
      </c>
    </row>
    <row r="1685">
      <c r="A1685" s="1" t="s">
        <v>18375</v>
      </c>
      <c r="B1685" s="1" t="s">
        <v>18443</v>
      </c>
      <c r="C1685" s="1" t="s">
        <v>18447</v>
      </c>
      <c r="D1685" s="1" t="s">
        <v>126</v>
      </c>
      <c r="E1685" s="1" t="s">
        <v>128</v>
      </c>
      <c r="F1685" s="5" t="s">
        <v>174</v>
      </c>
      <c r="G1685" s="1" t="s">
        <v>18377</v>
      </c>
      <c r="H1685" s="1" t="s">
        <v>18378</v>
      </c>
      <c r="I1685" s="5" t="s">
        <v>150</v>
      </c>
      <c r="M1685" s="5" t="s">
        <v>174</v>
      </c>
      <c r="N1685" s="5" t="s">
        <v>18449</v>
      </c>
      <c r="O1685" s="5" t="s">
        <v>1388</v>
      </c>
      <c r="P1685" s="5" t="s">
        <v>174</v>
      </c>
      <c r="Q1685" s="5" t="s">
        <v>174</v>
      </c>
      <c r="R1685" s="5" t="s">
        <v>155</v>
      </c>
      <c r="S1685" s="5" t="s">
        <v>156</v>
      </c>
      <c r="T1685" s="5" t="s">
        <v>158</v>
      </c>
      <c r="U1685" s="5" t="s">
        <v>158</v>
      </c>
      <c r="V1685" s="5" t="s">
        <v>158</v>
      </c>
      <c r="W1685" s="5" t="s">
        <v>257</v>
      </c>
      <c r="AB1685" s="5" t="s">
        <v>216</v>
      </c>
      <c r="AC1685" s="1" t="s">
        <v>162</v>
      </c>
      <c r="AD1685" s="1" t="s">
        <v>162</v>
      </c>
      <c r="AE1685" s="1" t="s">
        <v>162</v>
      </c>
      <c r="AF1685" s="1" t="s">
        <v>162</v>
      </c>
      <c r="AG1685" s="1" t="s">
        <v>162</v>
      </c>
      <c r="AH1685" s="1" t="s">
        <v>162</v>
      </c>
      <c r="AI1685" s="1" t="s">
        <v>162</v>
      </c>
      <c r="AJ1685" s="1" t="s">
        <v>162</v>
      </c>
      <c r="AK1685" s="1" t="s">
        <v>162</v>
      </c>
      <c r="AL1685" s="1" t="s">
        <v>162</v>
      </c>
      <c r="AM1685" s="1" t="s">
        <v>162</v>
      </c>
      <c r="AN1685" s="1" t="s">
        <v>162</v>
      </c>
      <c r="AO1685" s="1" t="s">
        <v>162</v>
      </c>
      <c r="AP1685" s="1" t="s">
        <v>162</v>
      </c>
      <c r="AQ1685" s="1" t="s">
        <v>162</v>
      </c>
      <c r="AR1685" s="1" t="s">
        <v>162</v>
      </c>
      <c r="AS1685" s="1" t="s">
        <v>162</v>
      </c>
      <c r="AT1685" s="1" t="s">
        <v>162</v>
      </c>
      <c r="AU1685" s="1" t="s">
        <v>162</v>
      </c>
      <c r="AV1685" s="1" t="s">
        <v>162</v>
      </c>
      <c r="AW1685" s="1" t="s">
        <v>162</v>
      </c>
      <c r="AX1685" s="1" t="s">
        <v>162</v>
      </c>
      <c r="AY1685" s="1" t="s">
        <v>162</v>
      </c>
      <c r="AZ1685" s="1" t="s">
        <v>162</v>
      </c>
      <c r="BA1685" s="1" t="s">
        <v>162</v>
      </c>
      <c r="BB1685" s="1" t="s">
        <v>162</v>
      </c>
      <c r="BC1685" s="1" t="s">
        <v>162</v>
      </c>
      <c r="BD1685" s="1" t="s">
        <v>162</v>
      </c>
      <c r="BE1685" s="1" t="s">
        <v>162</v>
      </c>
      <c r="BS1685" s="5" t="s">
        <v>3965</v>
      </c>
      <c r="BT1685" s="5" t="s">
        <v>1388</v>
      </c>
      <c r="BU1685" s="1" t="s">
        <v>240</v>
      </c>
      <c r="BZ1685" s="1" t="s">
        <v>181</v>
      </c>
      <c r="CA1685" s="8" t="s">
        <v>18452</v>
      </c>
      <c r="CB1685" s="1" t="s">
        <v>196</v>
      </c>
    </row>
    <row r="1686">
      <c r="A1686" s="1" t="s">
        <v>18364</v>
      </c>
      <c r="B1686" s="1" t="s">
        <v>18447</v>
      </c>
      <c r="C1686" s="1" t="s">
        <v>18453</v>
      </c>
      <c r="D1686" s="1" t="s">
        <v>126</v>
      </c>
      <c r="E1686" s="1" t="s">
        <v>128</v>
      </c>
      <c r="F1686" s="5" t="s">
        <v>150</v>
      </c>
      <c r="G1686" s="1" t="s">
        <v>3964</v>
      </c>
      <c r="H1686" s="1" t="s">
        <v>18366</v>
      </c>
      <c r="I1686" s="5" t="s">
        <v>150</v>
      </c>
      <c r="M1686" s="5" t="s">
        <v>150</v>
      </c>
      <c r="N1686" s="5" t="s">
        <v>18456</v>
      </c>
      <c r="O1686" s="5" t="s">
        <v>694</v>
      </c>
      <c r="P1686" s="5" t="s">
        <v>174</v>
      </c>
      <c r="Q1686" s="5" t="s">
        <v>150</v>
      </c>
      <c r="R1686" s="5" t="s">
        <v>155</v>
      </c>
      <c r="S1686" s="5" t="s">
        <v>156</v>
      </c>
      <c r="T1686" s="5" t="s">
        <v>16914</v>
      </c>
      <c r="U1686" s="5" t="s">
        <v>158</v>
      </c>
      <c r="V1686" s="5" t="s">
        <v>158</v>
      </c>
      <c r="W1686" s="5" t="s">
        <v>1413</v>
      </c>
      <c r="AB1686" s="5" t="s">
        <v>174</v>
      </c>
      <c r="AC1686" s="1" t="s">
        <v>162</v>
      </c>
      <c r="AD1686" s="1" t="s">
        <v>162</v>
      </c>
      <c r="AE1686" s="1" t="s">
        <v>162</v>
      </c>
      <c r="AF1686" s="1" t="s">
        <v>162</v>
      </c>
      <c r="AG1686" s="1" t="s">
        <v>259</v>
      </c>
      <c r="AH1686" s="1" t="s">
        <v>162</v>
      </c>
      <c r="AI1686" s="1" t="s">
        <v>162</v>
      </c>
      <c r="AJ1686" s="1" t="s">
        <v>162</v>
      </c>
      <c r="AK1686" s="1" t="s">
        <v>162</v>
      </c>
      <c r="AL1686" s="1" t="s">
        <v>162</v>
      </c>
      <c r="AM1686" s="1" t="s">
        <v>162</v>
      </c>
      <c r="AN1686" s="1" t="s">
        <v>162</v>
      </c>
      <c r="AO1686" s="1" t="s">
        <v>162</v>
      </c>
      <c r="AP1686" s="1" t="s">
        <v>162</v>
      </c>
      <c r="AQ1686" s="1" t="s">
        <v>162</v>
      </c>
      <c r="AR1686" s="1" t="s">
        <v>162</v>
      </c>
      <c r="AS1686" s="1" t="s">
        <v>162</v>
      </c>
      <c r="AT1686" s="1" t="s">
        <v>162</v>
      </c>
      <c r="AU1686" s="1" t="s">
        <v>162</v>
      </c>
      <c r="AV1686" s="1" t="s">
        <v>162</v>
      </c>
      <c r="AW1686" s="1" t="s">
        <v>162</v>
      </c>
      <c r="AX1686" s="1" t="s">
        <v>162</v>
      </c>
      <c r="AY1686" s="1" t="s">
        <v>162</v>
      </c>
      <c r="AZ1686" s="1" t="s">
        <v>162</v>
      </c>
      <c r="BA1686" s="1" t="s">
        <v>162</v>
      </c>
      <c r="BB1686" s="1" t="s">
        <v>162</v>
      </c>
      <c r="BC1686" s="1" t="s">
        <v>162</v>
      </c>
      <c r="BD1686" s="1" t="s">
        <v>162</v>
      </c>
      <c r="BE1686" s="1" t="s">
        <v>162</v>
      </c>
      <c r="BS1686" s="5" t="s">
        <v>3965</v>
      </c>
      <c r="BT1686" s="5" t="s">
        <v>694</v>
      </c>
      <c r="BY1686" s="1" t="s">
        <v>881</v>
      </c>
      <c r="BZ1686" s="1" t="s">
        <v>181</v>
      </c>
      <c r="CA1686" s="8" t="s">
        <v>18457</v>
      </c>
      <c r="CB1686" s="1" t="s">
        <v>196</v>
      </c>
    </row>
    <row r="1687">
      <c r="A1687" s="1" t="s">
        <v>4600</v>
      </c>
      <c r="B1687" s="1" t="s">
        <v>3900</v>
      </c>
      <c r="C1687" s="1" t="s">
        <v>18458</v>
      </c>
      <c r="D1687" s="1" t="s">
        <v>126</v>
      </c>
      <c r="E1687" s="1" t="s">
        <v>128</v>
      </c>
      <c r="F1687" s="5" t="s">
        <v>150</v>
      </c>
      <c r="G1687" s="1" t="s">
        <v>3902</v>
      </c>
      <c r="H1687" s="1" t="s">
        <v>4603</v>
      </c>
      <c r="I1687" s="5" t="s">
        <v>150</v>
      </c>
      <c r="M1687" s="5" t="s">
        <v>174</v>
      </c>
      <c r="N1687" s="5" t="s">
        <v>18460</v>
      </c>
      <c r="O1687" s="5" t="s">
        <v>1047</v>
      </c>
      <c r="P1687" s="5" t="s">
        <v>156</v>
      </c>
      <c r="Q1687" s="5" t="s">
        <v>150</v>
      </c>
      <c r="R1687" s="5" t="s">
        <v>155</v>
      </c>
      <c r="S1687" s="5" t="s">
        <v>174</v>
      </c>
      <c r="T1687" s="5" t="s">
        <v>158</v>
      </c>
      <c r="U1687" s="5" t="s">
        <v>158</v>
      </c>
      <c r="V1687" s="5" t="s">
        <v>158</v>
      </c>
      <c r="W1687" s="5" t="s">
        <v>257</v>
      </c>
      <c r="AB1687" s="5" t="s">
        <v>216</v>
      </c>
      <c r="AC1687" s="1" t="s">
        <v>162</v>
      </c>
      <c r="AD1687" s="1" t="s">
        <v>162</v>
      </c>
      <c r="AE1687" s="1" t="s">
        <v>162</v>
      </c>
      <c r="AF1687" s="1" t="s">
        <v>162</v>
      </c>
      <c r="AG1687" s="1" t="s">
        <v>162</v>
      </c>
      <c r="AH1687" s="1" t="s">
        <v>162</v>
      </c>
      <c r="AI1687" s="1" t="s">
        <v>162</v>
      </c>
      <c r="AJ1687" s="1" t="s">
        <v>162</v>
      </c>
      <c r="AK1687" s="1" t="s">
        <v>162</v>
      </c>
      <c r="AL1687" s="1" t="s">
        <v>162</v>
      </c>
      <c r="AM1687" s="1" t="s">
        <v>259</v>
      </c>
      <c r="AN1687" s="1" t="s">
        <v>162</v>
      </c>
      <c r="AO1687" s="1" t="s">
        <v>162</v>
      </c>
      <c r="AP1687" s="1" t="s">
        <v>162</v>
      </c>
      <c r="AQ1687" s="1" t="s">
        <v>162</v>
      </c>
      <c r="AR1687" s="1" t="s">
        <v>162</v>
      </c>
      <c r="AS1687" s="1" t="s">
        <v>162</v>
      </c>
      <c r="AT1687" s="1" t="s">
        <v>162</v>
      </c>
      <c r="AU1687" s="1" t="s">
        <v>162</v>
      </c>
      <c r="AV1687" s="1" t="s">
        <v>162</v>
      </c>
      <c r="AW1687" s="1" t="s">
        <v>162</v>
      </c>
      <c r="AX1687" s="1" t="s">
        <v>162</v>
      </c>
      <c r="AY1687" s="1" t="s">
        <v>162</v>
      </c>
      <c r="AZ1687" s="1" t="s">
        <v>162</v>
      </c>
      <c r="BA1687" s="1" t="s">
        <v>259</v>
      </c>
      <c r="BB1687" s="1" t="s">
        <v>259</v>
      </c>
      <c r="BC1687" s="1" t="s">
        <v>162</v>
      </c>
      <c r="BD1687" s="1" t="s">
        <v>162</v>
      </c>
      <c r="BE1687" s="1" t="s">
        <v>162</v>
      </c>
      <c r="BH1687" s="5" t="s">
        <v>1287</v>
      </c>
      <c r="BI1687" s="5" t="s">
        <v>2915</v>
      </c>
      <c r="BJ1687" s="5" t="s">
        <v>2576</v>
      </c>
      <c r="BK1687" s="5" t="s">
        <v>2915</v>
      </c>
      <c r="BS1687" s="1" t="s">
        <v>3903</v>
      </c>
      <c r="BT1687" s="5" t="s">
        <v>1047</v>
      </c>
      <c r="BU1687" s="1" t="s">
        <v>240</v>
      </c>
      <c r="BZ1687" s="1" t="s">
        <v>181</v>
      </c>
      <c r="CA1687" s="8" t="s">
        <v>18462</v>
      </c>
      <c r="CB1687" s="1" t="s">
        <v>3048</v>
      </c>
    </row>
    <row r="1688">
      <c r="A1688" s="1" t="s">
        <v>7264</v>
      </c>
      <c r="B1688" s="1" t="s">
        <v>18465</v>
      </c>
      <c r="C1688" s="1" t="s">
        <v>18466</v>
      </c>
      <c r="D1688" s="1" t="s">
        <v>126</v>
      </c>
      <c r="E1688" s="1" t="s">
        <v>128</v>
      </c>
      <c r="F1688" s="5" t="s">
        <v>150</v>
      </c>
      <c r="G1688" s="1" t="s">
        <v>3839</v>
      </c>
      <c r="H1688" s="1" t="s">
        <v>7267</v>
      </c>
      <c r="I1688" s="5" t="s">
        <v>150</v>
      </c>
      <c r="M1688" s="5" t="s">
        <v>150</v>
      </c>
      <c r="N1688" s="5" t="s">
        <v>18468</v>
      </c>
      <c r="O1688" s="5" t="s">
        <v>898</v>
      </c>
      <c r="P1688" s="5" t="s">
        <v>156</v>
      </c>
      <c r="Q1688" s="5" t="s">
        <v>150</v>
      </c>
      <c r="R1688" s="5" t="s">
        <v>155</v>
      </c>
      <c r="S1688" s="5" t="s">
        <v>216</v>
      </c>
      <c r="T1688" s="5" t="s">
        <v>380</v>
      </c>
      <c r="U1688" s="5" t="s">
        <v>158</v>
      </c>
      <c r="V1688" s="5" t="s">
        <v>158</v>
      </c>
      <c r="W1688" s="5" t="s">
        <v>861</v>
      </c>
      <c r="AB1688" s="5" t="s">
        <v>150</v>
      </c>
      <c r="AC1688" s="1" t="s">
        <v>162</v>
      </c>
      <c r="AD1688" s="1" t="s">
        <v>162</v>
      </c>
      <c r="AE1688" s="1" t="s">
        <v>162</v>
      </c>
      <c r="AF1688" s="1" t="s">
        <v>162</v>
      </c>
      <c r="AG1688" s="1" t="s">
        <v>162</v>
      </c>
      <c r="AH1688" s="1" t="s">
        <v>162</v>
      </c>
      <c r="AI1688" s="1" t="s">
        <v>162</v>
      </c>
      <c r="AJ1688" s="1" t="s">
        <v>162</v>
      </c>
      <c r="AK1688" s="1" t="s">
        <v>162</v>
      </c>
      <c r="AL1688" s="1" t="s">
        <v>162</v>
      </c>
      <c r="AM1688" s="1" t="s">
        <v>162</v>
      </c>
      <c r="AN1688" s="1" t="s">
        <v>162</v>
      </c>
      <c r="AO1688" s="1" t="s">
        <v>162</v>
      </c>
      <c r="AP1688" s="1" t="s">
        <v>162</v>
      </c>
      <c r="AQ1688" s="1" t="s">
        <v>162</v>
      </c>
      <c r="AR1688" s="1" t="s">
        <v>162</v>
      </c>
      <c r="AS1688" s="1" t="s">
        <v>162</v>
      </c>
      <c r="AT1688" s="1" t="s">
        <v>162</v>
      </c>
      <c r="AU1688" s="1" t="s">
        <v>162</v>
      </c>
      <c r="AV1688" s="1" t="s">
        <v>162</v>
      </c>
      <c r="AW1688" s="1" t="s">
        <v>162</v>
      </c>
      <c r="AX1688" s="1" t="s">
        <v>162</v>
      </c>
      <c r="AY1688" s="1" t="s">
        <v>162</v>
      </c>
      <c r="AZ1688" s="1" t="s">
        <v>162</v>
      </c>
      <c r="BA1688" s="1" t="s">
        <v>162</v>
      </c>
      <c r="BB1688" s="1" t="s">
        <v>162</v>
      </c>
      <c r="BC1688" s="1" t="s">
        <v>162</v>
      </c>
      <c r="BD1688" s="1" t="s">
        <v>162</v>
      </c>
      <c r="BE1688" s="1" t="s">
        <v>162</v>
      </c>
      <c r="BS1688" s="1" t="s">
        <v>3841</v>
      </c>
      <c r="BT1688" s="5" t="s">
        <v>898</v>
      </c>
      <c r="BU1688" s="1" t="s">
        <v>768</v>
      </c>
      <c r="BZ1688" s="1" t="s">
        <v>181</v>
      </c>
      <c r="CA1688" s="8" t="s">
        <v>18469</v>
      </c>
      <c r="CB1688" s="1" t="s">
        <v>1009</v>
      </c>
    </row>
    <row r="1689">
      <c r="A1689" s="1" t="s">
        <v>16970</v>
      </c>
      <c r="B1689" s="1" t="s">
        <v>18470</v>
      </c>
      <c r="C1689" s="1" t="s">
        <v>18466</v>
      </c>
      <c r="D1689" s="1" t="s">
        <v>126</v>
      </c>
      <c r="E1689" s="1" t="s">
        <v>128</v>
      </c>
      <c r="F1689" s="5" t="s">
        <v>155</v>
      </c>
      <c r="G1689" s="1" t="s">
        <v>16973</v>
      </c>
      <c r="H1689" s="1" t="s">
        <v>16974</v>
      </c>
      <c r="I1689" s="5" t="s">
        <v>150</v>
      </c>
      <c r="M1689" s="5" t="s">
        <v>150</v>
      </c>
      <c r="N1689" s="5" t="s">
        <v>18473</v>
      </c>
      <c r="O1689" s="5" t="s">
        <v>1287</v>
      </c>
      <c r="P1689" s="5" t="s">
        <v>150</v>
      </c>
      <c r="Q1689" s="5" t="s">
        <v>155</v>
      </c>
      <c r="R1689" s="5" t="s">
        <v>174</v>
      </c>
      <c r="S1689" s="5" t="s">
        <v>174</v>
      </c>
      <c r="T1689" s="5" t="s">
        <v>158</v>
      </c>
      <c r="U1689" s="5" t="s">
        <v>158</v>
      </c>
      <c r="V1689" s="5" t="s">
        <v>158</v>
      </c>
      <c r="W1689" s="5" t="s">
        <v>257</v>
      </c>
      <c r="AB1689" s="5" t="s">
        <v>216</v>
      </c>
      <c r="AC1689" s="1" t="s">
        <v>162</v>
      </c>
      <c r="AD1689" s="1" t="s">
        <v>162</v>
      </c>
      <c r="AE1689" s="1" t="s">
        <v>162</v>
      </c>
      <c r="AF1689" s="1" t="s">
        <v>162</v>
      </c>
      <c r="AG1689" s="1" t="s">
        <v>162</v>
      </c>
      <c r="AH1689" s="1" t="s">
        <v>162</v>
      </c>
      <c r="AI1689" s="1" t="s">
        <v>162</v>
      </c>
      <c r="AJ1689" s="1" t="s">
        <v>162</v>
      </c>
      <c r="AK1689" s="1" t="s">
        <v>162</v>
      </c>
      <c r="AL1689" s="1" t="s">
        <v>162</v>
      </c>
      <c r="AM1689" s="1" t="s">
        <v>162</v>
      </c>
      <c r="AN1689" s="1" t="s">
        <v>162</v>
      </c>
      <c r="AO1689" s="1" t="s">
        <v>162</v>
      </c>
      <c r="AP1689" s="1" t="s">
        <v>162</v>
      </c>
      <c r="AQ1689" s="1" t="s">
        <v>162</v>
      </c>
      <c r="AR1689" s="1" t="s">
        <v>162</v>
      </c>
      <c r="AS1689" s="1" t="s">
        <v>162</v>
      </c>
      <c r="AT1689" s="1" t="s">
        <v>162</v>
      </c>
      <c r="AU1689" s="1" t="s">
        <v>162</v>
      </c>
      <c r="AV1689" s="1" t="s">
        <v>162</v>
      </c>
      <c r="AW1689" s="1" t="s">
        <v>162</v>
      </c>
      <c r="AX1689" s="1" t="s">
        <v>162</v>
      </c>
      <c r="AY1689" s="1" t="s">
        <v>162</v>
      </c>
      <c r="AZ1689" s="1" t="s">
        <v>162</v>
      </c>
      <c r="BA1689" s="1" t="s">
        <v>162</v>
      </c>
      <c r="BB1689" s="1" t="s">
        <v>162</v>
      </c>
      <c r="BC1689" s="1" t="s">
        <v>162</v>
      </c>
      <c r="BD1689" s="1" t="s">
        <v>162</v>
      </c>
      <c r="BE1689" s="1" t="s">
        <v>162</v>
      </c>
      <c r="BS1689" s="1" t="s">
        <v>3779</v>
      </c>
      <c r="BT1689" s="5" t="s">
        <v>1287</v>
      </c>
      <c r="BU1689" s="1" t="s">
        <v>240</v>
      </c>
      <c r="BZ1689" s="1" t="s">
        <v>181</v>
      </c>
      <c r="CA1689" s="8" t="s">
        <v>18474</v>
      </c>
      <c r="CB1689" s="1" t="s">
        <v>495</v>
      </c>
    </row>
    <row r="1690">
      <c r="A1690" s="1" t="s">
        <v>16955</v>
      </c>
      <c r="B1690" s="1" t="s">
        <v>18466</v>
      </c>
      <c r="C1690" s="1" t="s">
        <v>18476</v>
      </c>
      <c r="D1690" s="1" t="s">
        <v>126</v>
      </c>
      <c r="E1690" s="1" t="s">
        <v>128</v>
      </c>
      <c r="F1690" s="5" t="s">
        <v>174</v>
      </c>
      <c r="G1690" s="1" t="s">
        <v>18479</v>
      </c>
      <c r="H1690" s="1" t="s">
        <v>16958</v>
      </c>
      <c r="I1690" s="5" t="s">
        <v>150</v>
      </c>
      <c r="M1690" s="5" t="s">
        <v>174</v>
      </c>
      <c r="N1690" s="5" t="s">
        <v>18481</v>
      </c>
      <c r="O1690" s="5" t="s">
        <v>353</v>
      </c>
      <c r="P1690" s="5" t="s">
        <v>174</v>
      </c>
      <c r="Q1690" s="5" t="s">
        <v>174</v>
      </c>
      <c r="R1690" s="5" t="s">
        <v>155</v>
      </c>
      <c r="S1690" s="5" t="s">
        <v>156</v>
      </c>
      <c r="T1690" s="5" t="s">
        <v>380</v>
      </c>
      <c r="U1690" s="5" t="s">
        <v>158</v>
      </c>
      <c r="V1690" s="5" t="s">
        <v>158</v>
      </c>
      <c r="W1690" s="5" t="s">
        <v>360</v>
      </c>
      <c r="AB1690" s="5" t="s">
        <v>161</v>
      </c>
      <c r="AC1690" s="1" t="s">
        <v>162</v>
      </c>
      <c r="AD1690" s="1" t="s">
        <v>162</v>
      </c>
      <c r="AE1690" s="1" t="s">
        <v>162</v>
      </c>
      <c r="AF1690" s="1" t="s">
        <v>162</v>
      </c>
      <c r="AG1690" s="1" t="s">
        <v>162</v>
      </c>
      <c r="AH1690" s="1" t="s">
        <v>162</v>
      </c>
      <c r="AI1690" s="1" t="s">
        <v>162</v>
      </c>
      <c r="AJ1690" s="1" t="s">
        <v>162</v>
      </c>
      <c r="AK1690" s="1" t="s">
        <v>162</v>
      </c>
      <c r="AL1690" s="1" t="s">
        <v>162</v>
      </c>
      <c r="AM1690" s="1" t="s">
        <v>162</v>
      </c>
      <c r="AN1690" s="1" t="s">
        <v>162</v>
      </c>
      <c r="AO1690" s="1" t="s">
        <v>162</v>
      </c>
      <c r="AP1690" s="1" t="s">
        <v>162</v>
      </c>
      <c r="AQ1690" s="1" t="s">
        <v>162</v>
      </c>
      <c r="AR1690" s="1" t="s">
        <v>162</v>
      </c>
      <c r="AS1690" s="1" t="s">
        <v>162</v>
      </c>
      <c r="AT1690" s="1" t="s">
        <v>162</v>
      </c>
      <c r="AU1690" s="1" t="s">
        <v>162</v>
      </c>
      <c r="AV1690" s="1" t="s">
        <v>162</v>
      </c>
      <c r="AW1690" s="1" t="s">
        <v>162</v>
      </c>
      <c r="AX1690" s="1" t="s">
        <v>162</v>
      </c>
      <c r="AY1690" s="1" t="s">
        <v>162</v>
      </c>
      <c r="AZ1690" s="1" t="s">
        <v>162</v>
      </c>
      <c r="BA1690" s="1" t="s">
        <v>162</v>
      </c>
      <c r="BB1690" s="1" t="s">
        <v>162</v>
      </c>
      <c r="BC1690" s="1" t="s">
        <v>162</v>
      </c>
      <c r="BD1690" s="1" t="s">
        <v>162</v>
      </c>
      <c r="BE1690" s="1" t="s">
        <v>162</v>
      </c>
      <c r="BS1690" s="1" t="s">
        <v>3779</v>
      </c>
      <c r="BT1690" s="5" t="s">
        <v>353</v>
      </c>
      <c r="BU1690" s="1" t="s">
        <v>184</v>
      </c>
      <c r="BZ1690" s="1" t="s">
        <v>181</v>
      </c>
      <c r="CA1690" s="8" t="s">
        <v>18484</v>
      </c>
      <c r="CB1690" s="1" t="s">
        <v>495</v>
      </c>
    </row>
    <row r="1691">
      <c r="A1691" s="1" t="s">
        <v>15958</v>
      </c>
      <c r="B1691" s="1" t="s">
        <v>3706</v>
      </c>
      <c r="C1691" s="1" t="s">
        <v>18488</v>
      </c>
      <c r="D1691" s="1" t="s">
        <v>126</v>
      </c>
      <c r="E1691" s="1" t="s">
        <v>128</v>
      </c>
      <c r="F1691" s="5" t="s">
        <v>150</v>
      </c>
      <c r="G1691" s="1" t="s">
        <v>3708</v>
      </c>
      <c r="H1691" s="1" t="s">
        <v>15960</v>
      </c>
      <c r="I1691" s="5" t="s">
        <v>150</v>
      </c>
      <c r="M1691" s="5" t="s">
        <v>174</v>
      </c>
      <c r="N1691" s="5" t="s">
        <v>18490</v>
      </c>
      <c r="O1691" s="5" t="s">
        <v>694</v>
      </c>
      <c r="P1691" s="5" t="s">
        <v>174</v>
      </c>
      <c r="Q1691" s="5" t="s">
        <v>150</v>
      </c>
      <c r="R1691" s="5" t="s">
        <v>155</v>
      </c>
      <c r="S1691" s="5" t="s">
        <v>156</v>
      </c>
      <c r="T1691" s="5" t="s">
        <v>715</v>
      </c>
      <c r="U1691" s="5" t="s">
        <v>158</v>
      </c>
      <c r="V1691" s="5" t="s">
        <v>158</v>
      </c>
      <c r="W1691" s="5" t="s">
        <v>159</v>
      </c>
      <c r="X1691" s="1" t="s">
        <v>15961</v>
      </c>
      <c r="AB1691" s="5" t="s">
        <v>150</v>
      </c>
      <c r="AC1691" s="1" t="s">
        <v>162</v>
      </c>
      <c r="AD1691" s="1" t="s">
        <v>162</v>
      </c>
      <c r="AE1691" s="1" t="s">
        <v>162</v>
      </c>
      <c r="AF1691" s="1" t="s">
        <v>162</v>
      </c>
      <c r="AG1691" s="1" t="s">
        <v>162</v>
      </c>
      <c r="AH1691" s="1" t="s">
        <v>162</v>
      </c>
      <c r="AI1691" s="1" t="s">
        <v>162</v>
      </c>
      <c r="AJ1691" s="1" t="s">
        <v>162</v>
      </c>
      <c r="AK1691" s="1" t="s">
        <v>162</v>
      </c>
      <c r="AL1691" s="1" t="s">
        <v>162</v>
      </c>
      <c r="AM1691" s="1" t="s">
        <v>162</v>
      </c>
      <c r="AN1691" s="1" t="s">
        <v>162</v>
      </c>
      <c r="AO1691" s="1" t="s">
        <v>162</v>
      </c>
      <c r="AP1691" s="1" t="s">
        <v>162</v>
      </c>
      <c r="AQ1691" s="1" t="s">
        <v>162</v>
      </c>
      <c r="AR1691" s="1" t="s">
        <v>162</v>
      </c>
      <c r="AS1691" s="1" t="s">
        <v>162</v>
      </c>
      <c r="AT1691" s="1" t="s">
        <v>162</v>
      </c>
      <c r="AU1691" s="1" t="s">
        <v>162</v>
      </c>
      <c r="AV1691" s="1" t="s">
        <v>162</v>
      </c>
      <c r="AW1691" s="1" t="s">
        <v>162</v>
      </c>
      <c r="AX1691" s="1" t="s">
        <v>162</v>
      </c>
      <c r="AY1691" s="1" t="s">
        <v>162</v>
      </c>
      <c r="AZ1691" s="1" t="s">
        <v>162</v>
      </c>
      <c r="BA1691" s="1" t="s">
        <v>162</v>
      </c>
      <c r="BB1691" s="1" t="s">
        <v>162</v>
      </c>
      <c r="BC1691" s="1" t="s">
        <v>162</v>
      </c>
      <c r="BD1691" s="1" t="s">
        <v>162</v>
      </c>
      <c r="BE1691" s="1" t="s">
        <v>162</v>
      </c>
      <c r="BS1691" s="1" t="s">
        <v>3709</v>
      </c>
      <c r="BT1691" s="5" t="s">
        <v>694</v>
      </c>
      <c r="BY1691" s="1" t="s">
        <v>180</v>
      </c>
      <c r="BZ1691" s="1" t="s">
        <v>181</v>
      </c>
      <c r="CA1691" s="8" t="s">
        <v>13647</v>
      </c>
      <c r="CB1691" s="1" t="s">
        <v>3048</v>
      </c>
    </row>
    <row r="1692">
      <c r="A1692" s="1" t="s">
        <v>16943</v>
      </c>
      <c r="B1692" s="1" t="s">
        <v>3637</v>
      </c>
      <c r="C1692" s="1" t="s">
        <v>18496</v>
      </c>
      <c r="D1692" s="1" t="s">
        <v>126</v>
      </c>
      <c r="E1692" s="1" t="s">
        <v>128</v>
      </c>
      <c r="F1692" s="5" t="s">
        <v>150</v>
      </c>
      <c r="G1692" s="1" t="s">
        <v>3778</v>
      </c>
      <c r="H1692" s="1" t="s">
        <v>16949</v>
      </c>
      <c r="I1692" s="5" t="s">
        <v>150</v>
      </c>
      <c r="M1692" s="5" t="s">
        <v>150</v>
      </c>
      <c r="N1692" s="5" t="s">
        <v>18497</v>
      </c>
      <c r="O1692" s="5" t="s">
        <v>466</v>
      </c>
      <c r="P1692" s="5" t="s">
        <v>174</v>
      </c>
      <c r="Q1692" s="5" t="s">
        <v>150</v>
      </c>
      <c r="R1692" s="5" t="s">
        <v>155</v>
      </c>
      <c r="S1692" s="5" t="s">
        <v>156</v>
      </c>
      <c r="T1692" s="5" t="s">
        <v>158</v>
      </c>
      <c r="U1692" s="5" t="s">
        <v>158</v>
      </c>
      <c r="V1692" s="5" t="s">
        <v>158</v>
      </c>
      <c r="W1692" s="5" t="s">
        <v>257</v>
      </c>
      <c r="AB1692" s="5" t="s">
        <v>216</v>
      </c>
      <c r="AC1692" s="1" t="s">
        <v>162</v>
      </c>
      <c r="AD1692" s="1" t="s">
        <v>162</v>
      </c>
      <c r="AE1692" s="1" t="s">
        <v>162</v>
      </c>
      <c r="AF1692" s="1" t="s">
        <v>162</v>
      </c>
      <c r="AG1692" s="1" t="s">
        <v>162</v>
      </c>
      <c r="AH1692" s="1" t="s">
        <v>162</v>
      </c>
      <c r="AI1692" s="1" t="s">
        <v>162</v>
      </c>
      <c r="AJ1692" s="1" t="s">
        <v>162</v>
      </c>
      <c r="AK1692" s="1" t="s">
        <v>162</v>
      </c>
      <c r="AL1692" s="1" t="s">
        <v>162</v>
      </c>
      <c r="AM1692" s="1" t="s">
        <v>162</v>
      </c>
      <c r="AN1692" s="1" t="s">
        <v>162</v>
      </c>
      <c r="AO1692" s="1" t="s">
        <v>162</v>
      </c>
      <c r="AP1692" s="1" t="s">
        <v>162</v>
      </c>
      <c r="AQ1692" s="1" t="s">
        <v>162</v>
      </c>
      <c r="AR1692" s="1" t="s">
        <v>162</v>
      </c>
      <c r="AS1692" s="1" t="s">
        <v>162</v>
      </c>
      <c r="AT1692" s="1" t="s">
        <v>162</v>
      </c>
      <c r="AU1692" s="1" t="s">
        <v>162</v>
      </c>
      <c r="AV1692" s="1" t="s">
        <v>162</v>
      </c>
      <c r="AW1692" s="1" t="s">
        <v>162</v>
      </c>
      <c r="AX1692" s="1" t="s">
        <v>162</v>
      </c>
      <c r="AY1692" s="1" t="s">
        <v>162</v>
      </c>
      <c r="AZ1692" s="1" t="s">
        <v>162</v>
      </c>
      <c r="BA1692" s="1" t="s">
        <v>162</v>
      </c>
      <c r="BB1692" s="1" t="s">
        <v>162</v>
      </c>
      <c r="BC1692" s="1" t="s">
        <v>162</v>
      </c>
      <c r="BD1692" s="1" t="s">
        <v>162</v>
      </c>
      <c r="BE1692" s="1" t="s">
        <v>162</v>
      </c>
      <c r="BS1692" s="1" t="s">
        <v>3779</v>
      </c>
      <c r="BT1692" s="5" t="s">
        <v>466</v>
      </c>
      <c r="BU1692" s="1" t="s">
        <v>240</v>
      </c>
      <c r="BZ1692" s="1" t="s">
        <v>181</v>
      </c>
      <c r="CA1692" s="8" t="s">
        <v>18500</v>
      </c>
      <c r="CB1692" s="1" t="s">
        <v>495</v>
      </c>
    </row>
    <row r="1693">
      <c r="A1693" s="1" t="s">
        <v>16781</v>
      </c>
      <c r="B1693" s="1" t="s">
        <v>18503</v>
      </c>
      <c r="C1693" s="1" t="s">
        <v>18504</v>
      </c>
      <c r="D1693" s="1" t="s">
        <v>126</v>
      </c>
      <c r="E1693" s="1" t="s">
        <v>128</v>
      </c>
      <c r="F1693" s="5" t="s">
        <v>156</v>
      </c>
      <c r="G1693" s="1" t="s">
        <v>16783</v>
      </c>
      <c r="H1693" s="1" t="s">
        <v>16784</v>
      </c>
      <c r="I1693" s="5" t="s">
        <v>150</v>
      </c>
      <c r="M1693" s="5" t="s">
        <v>150</v>
      </c>
      <c r="N1693" s="5" t="s">
        <v>18505</v>
      </c>
      <c r="O1693" s="5" t="s">
        <v>216</v>
      </c>
      <c r="P1693" s="5" t="s">
        <v>150</v>
      </c>
      <c r="Q1693" s="5" t="s">
        <v>155</v>
      </c>
      <c r="R1693" s="5" t="s">
        <v>174</v>
      </c>
      <c r="S1693" s="5" t="s">
        <v>150</v>
      </c>
      <c r="BS1693" s="1" t="s">
        <v>3640</v>
      </c>
      <c r="BT1693" s="5" t="s">
        <v>216</v>
      </c>
      <c r="BZ1693" s="1" t="s">
        <v>181</v>
      </c>
      <c r="CA1693" s="8" t="s">
        <v>18506</v>
      </c>
      <c r="CB1693" s="1" t="s">
        <v>1009</v>
      </c>
    </row>
    <row r="1694">
      <c r="A1694" s="1" t="s">
        <v>16774</v>
      </c>
      <c r="B1694" s="1" t="s">
        <v>18509</v>
      </c>
      <c r="C1694" s="1" t="s">
        <v>3777</v>
      </c>
      <c r="D1694" s="1" t="s">
        <v>126</v>
      </c>
      <c r="E1694" s="1" t="s">
        <v>128</v>
      </c>
      <c r="F1694" s="5" t="s">
        <v>155</v>
      </c>
      <c r="G1694" s="1" t="s">
        <v>16776</v>
      </c>
      <c r="H1694" s="1" t="s">
        <v>16777</v>
      </c>
      <c r="I1694" s="5" t="s">
        <v>150</v>
      </c>
      <c r="M1694" s="5" t="s">
        <v>150</v>
      </c>
      <c r="N1694" s="5" t="s">
        <v>18511</v>
      </c>
      <c r="O1694" s="5" t="s">
        <v>1287</v>
      </c>
      <c r="P1694" s="5" t="s">
        <v>150</v>
      </c>
      <c r="Q1694" s="5" t="s">
        <v>155</v>
      </c>
      <c r="R1694" s="5" t="s">
        <v>174</v>
      </c>
      <c r="S1694" s="5" t="s">
        <v>150</v>
      </c>
      <c r="T1694" s="5" t="s">
        <v>158</v>
      </c>
      <c r="U1694" s="5" t="s">
        <v>158</v>
      </c>
      <c r="V1694" s="5" t="s">
        <v>158</v>
      </c>
      <c r="W1694" s="5" t="s">
        <v>257</v>
      </c>
      <c r="AB1694" s="5" t="s">
        <v>216</v>
      </c>
      <c r="AC1694" s="1" t="s">
        <v>162</v>
      </c>
      <c r="AD1694" s="1" t="s">
        <v>162</v>
      </c>
      <c r="AE1694" s="1" t="s">
        <v>162</v>
      </c>
      <c r="AF1694" s="1" t="s">
        <v>162</v>
      </c>
      <c r="AG1694" s="1" t="s">
        <v>162</v>
      </c>
      <c r="AH1694" s="1" t="s">
        <v>162</v>
      </c>
      <c r="AI1694" s="1" t="s">
        <v>162</v>
      </c>
      <c r="AJ1694" s="1" t="s">
        <v>162</v>
      </c>
      <c r="AK1694" s="1" t="s">
        <v>162</v>
      </c>
      <c r="AL1694" s="1" t="s">
        <v>162</v>
      </c>
      <c r="AM1694" s="1" t="s">
        <v>162</v>
      </c>
      <c r="AN1694" s="1" t="s">
        <v>162</v>
      </c>
      <c r="AO1694" s="1" t="s">
        <v>162</v>
      </c>
      <c r="AP1694" s="1" t="s">
        <v>162</v>
      </c>
      <c r="AQ1694" s="1" t="s">
        <v>162</v>
      </c>
      <c r="AR1694" s="1" t="s">
        <v>162</v>
      </c>
      <c r="AS1694" s="1" t="s">
        <v>162</v>
      </c>
      <c r="AT1694" s="1" t="s">
        <v>162</v>
      </c>
      <c r="AU1694" s="1" t="s">
        <v>162</v>
      </c>
      <c r="AV1694" s="1" t="s">
        <v>162</v>
      </c>
      <c r="AW1694" s="1" t="s">
        <v>162</v>
      </c>
      <c r="AX1694" s="1" t="s">
        <v>162</v>
      </c>
      <c r="AY1694" s="1" t="s">
        <v>162</v>
      </c>
      <c r="AZ1694" s="1" t="s">
        <v>162</v>
      </c>
      <c r="BA1694" s="1" t="s">
        <v>162</v>
      </c>
      <c r="BB1694" s="1" t="s">
        <v>162</v>
      </c>
      <c r="BC1694" s="1" t="s">
        <v>162</v>
      </c>
      <c r="BD1694" s="1" t="s">
        <v>162</v>
      </c>
      <c r="BE1694" s="1" t="s">
        <v>162</v>
      </c>
      <c r="BS1694" s="1" t="s">
        <v>3640</v>
      </c>
      <c r="BT1694" s="5" t="s">
        <v>1287</v>
      </c>
      <c r="BU1694" s="1" t="s">
        <v>240</v>
      </c>
      <c r="BZ1694" s="1" t="s">
        <v>181</v>
      </c>
      <c r="CA1694" s="8" t="s">
        <v>18512</v>
      </c>
      <c r="CB1694" s="1" t="s">
        <v>1009</v>
      </c>
    </row>
    <row r="1695">
      <c r="A1695" s="1" t="s">
        <v>17845</v>
      </c>
      <c r="B1695" s="1" t="s">
        <v>3507</v>
      </c>
      <c r="C1695" s="1" t="s">
        <v>3452</v>
      </c>
      <c r="D1695" s="1" t="s">
        <v>126</v>
      </c>
      <c r="E1695" s="1" t="s">
        <v>128</v>
      </c>
      <c r="F1695" s="5" t="s">
        <v>161</v>
      </c>
      <c r="G1695" s="1" t="s">
        <v>17848</v>
      </c>
      <c r="H1695" s="1" t="s">
        <v>17849</v>
      </c>
      <c r="I1695" s="5" t="s">
        <v>150</v>
      </c>
      <c r="M1695" s="5" t="s">
        <v>150</v>
      </c>
      <c r="N1695" s="5" t="s">
        <v>18518</v>
      </c>
      <c r="O1695" s="5" t="s">
        <v>174</v>
      </c>
      <c r="P1695" s="5" t="s">
        <v>150</v>
      </c>
      <c r="Q1695" s="5" t="s">
        <v>155</v>
      </c>
      <c r="BS1695" s="1" t="s">
        <v>3515</v>
      </c>
      <c r="BT1695" s="5" t="s">
        <v>174</v>
      </c>
      <c r="BZ1695" s="1" t="s">
        <v>181</v>
      </c>
      <c r="CA1695" s="8" t="s">
        <v>18519</v>
      </c>
      <c r="CB1695" s="1" t="s">
        <v>3048</v>
      </c>
    </row>
    <row r="1696">
      <c r="A1696" s="1" t="s">
        <v>8926</v>
      </c>
      <c r="B1696" s="1" t="s">
        <v>3777</v>
      </c>
      <c r="C1696" s="1" t="s">
        <v>18523</v>
      </c>
      <c r="D1696" s="1" t="s">
        <v>126</v>
      </c>
      <c r="E1696" s="1" t="s">
        <v>128</v>
      </c>
      <c r="F1696" s="5" t="s">
        <v>155</v>
      </c>
      <c r="G1696" s="1" t="s">
        <v>8929</v>
      </c>
      <c r="H1696" s="1" t="s">
        <v>8930</v>
      </c>
      <c r="I1696" s="5" t="s">
        <v>150</v>
      </c>
      <c r="M1696" s="5" t="s">
        <v>150</v>
      </c>
      <c r="N1696" s="5" t="s">
        <v>15847</v>
      </c>
      <c r="O1696" s="5" t="s">
        <v>239</v>
      </c>
      <c r="P1696" s="5" t="s">
        <v>150</v>
      </c>
      <c r="Q1696" s="1" t="s">
        <v>18524</v>
      </c>
      <c r="R1696" s="5" t="s">
        <v>155</v>
      </c>
      <c r="S1696" s="5" t="s">
        <v>174</v>
      </c>
      <c r="T1696" s="5" t="s">
        <v>405</v>
      </c>
      <c r="U1696" s="5" t="s">
        <v>2399</v>
      </c>
      <c r="V1696" s="5" t="s">
        <v>158</v>
      </c>
      <c r="W1696" s="5" t="s">
        <v>1811</v>
      </c>
      <c r="AB1696" s="5" t="s">
        <v>155</v>
      </c>
      <c r="AC1696" s="1" t="s">
        <v>162</v>
      </c>
      <c r="AD1696" s="1" t="s">
        <v>162</v>
      </c>
      <c r="AE1696" s="1" t="s">
        <v>162</v>
      </c>
      <c r="AF1696" s="1" t="s">
        <v>162</v>
      </c>
      <c r="AG1696" s="1" t="s">
        <v>162</v>
      </c>
      <c r="AH1696" s="1" t="s">
        <v>162</v>
      </c>
      <c r="AI1696" s="1" t="s">
        <v>162</v>
      </c>
      <c r="AJ1696" s="1" t="s">
        <v>162</v>
      </c>
      <c r="AK1696" s="1" t="s">
        <v>162</v>
      </c>
      <c r="AL1696" s="1" t="s">
        <v>162</v>
      </c>
      <c r="AM1696" s="1" t="s">
        <v>162</v>
      </c>
      <c r="AN1696" s="1" t="s">
        <v>162</v>
      </c>
      <c r="AO1696" s="1" t="s">
        <v>162</v>
      </c>
      <c r="AP1696" s="1" t="s">
        <v>162</v>
      </c>
      <c r="AQ1696" s="1" t="s">
        <v>162</v>
      </c>
      <c r="AR1696" s="1" t="s">
        <v>162</v>
      </c>
      <c r="AS1696" s="1" t="s">
        <v>162</v>
      </c>
      <c r="AT1696" s="1" t="s">
        <v>162</v>
      </c>
      <c r="AU1696" s="1" t="s">
        <v>162</v>
      </c>
      <c r="AV1696" s="1" t="s">
        <v>162</v>
      </c>
      <c r="AW1696" s="1" t="s">
        <v>162</v>
      </c>
      <c r="AX1696" s="1" t="s">
        <v>162</v>
      </c>
      <c r="AY1696" s="1" t="s">
        <v>162</v>
      </c>
      <c r="AZ1696" s="1" t="s">
        <v>162</v>
      </c>
      <c r="BA1696" s="1" t="s">
        <v>162</v>
      </c>
      <c r="BB1696" s="1" t="s">
        <v>162</v>
      </c>
      <c r="BC1696" s="1" t="s">
        <v>162</v>
      </c>
      <c r="BD1696" s="1" t="s">
        <v>162</v>
      </c>
      <c r="BE1696" s="1" t="s">
        <v>162</v>
      </c>
      <c r="BS1696" s="5" t="s">
        <v>3577</v>
      </c>
      <c r="BT1696" s="5" t="s">
        <v>239</v>
      </c>
      <c r="BU1696" s="1" t="s">
        <v>705</v>
      </c>
      <c r="BZ1696" s="1" t="s">
        <v>181</v>
      </c>
      <c r="CA1696" s="8" t="s">
        <v>18526</v>
      </c>
      <c r="CB1696" s="1" t="s">
        <v>196</v>
      </c>
    </row>
    <row r="1697">
      <c r="A1697" s="1" t="s">
        <v>16767</v>
      </c>
      <c r="B1697" s="1" t="s">
        <v>3452</v>
      </c>
      <c r="C1697" s="1" t="s">
        <v>18528</v>
      </c>
      <c r="D1697" s="1" t="s">
        <v>126</v>
      </c>
      <c r="E1697" s="1" t="s">
        <v>128</v>
      </c>
      <c r="F1697" s="5" t="s">
        <v>174</v>
      </c>
      <c r="G1697" s="1" t="s">
        <v>16769</v>
      </c>
      <c r="H1697" s="1" t="s">
        <v>16770</v>
      </c>
      <c r="I1697" s="5" t="s">
        <v>150</v>
      </c>
      <c r="M1697" s="5" t="s">
        <v>174</v>
      </c>
      <c r="N1697" s="5" t="s">
        <v>18529</v>
      </c>
      <c r="O1697" s="5" t="s">
        <v>239</v>
      </c>
      <c r="P1697" s="5" t="s">
        <v>174</v>
      </c>
      <c r="Q1697" s="5" t="s">
        <v>174</v>
      </c>
      <c r="R1697" s="5" t="s">
        <v>155</v>
      </c>
      <c r="S1697" s="5" t="s">
        <v>216</v>
      </c>
      <c r="T1697" s="5" t="s">
        <v>158</v>
      </c>
      <c r="U1697" s="5" t="s">
        <v>158</v>
      </c>
      <c r="V1697" s="5" t="s">
        <v>158</v>
      </c>
      <c r="W1697" s="5" t="s">
        <v>257</v>
      </c>
      <c r="AB1697" s="5" t="s">
        <v>216</v>
      </c>
      <c r="AC1697" s="1" t="s">
        <v>162</v>
      </c>
      <c r="AD1697" s="1" t="s">
        <v>162</v>
      </c>
      <c r="AE1697" s="1" t="s">
        <v>162</v>
      </c>
      <c r="AF1697" s="1" t="s">
        <v>162</v>
      </c>
      <c r="AG1697" s="1" t="s">
        <v>162</v>
      </c>
      <c r="AH1697" s="1" t="s">
        <v>162</v>
      </c>
      <c r="AI1697" s="1" t="s">
        <v>162</v>
      </c>
      <c r="AJ1697" s="1" t="s">
        <v>162</v>
      </c>
      <c r="AK1697" s="1" t="s">
        <v>162</v>
      </c>
      <c r="AL1697" s="1" t="s">
        <v>162</v>
      </c>
      <c r="AM1697" s="1" t="s">
        <v>162</v>
      </c>
      <c r="AN1697" s="1" t="s">
        <v>162</v>
      </c>
      <c r="AO1697" s="1" t="s">
        <v>162</v>
      </c>
      <c r="AP1697" s="1" t="s">
        <v>162</v>
      </c>
      <c r="AQ1697" s="1" t="s">
        <v>162</v>
      </c>
      <c r="AR1697" s="1" t="s">
        <v>162</v>
      </c>
      <c r="AS1697" s="1" t="s">
        <v>162</v>
      </c>
      <c r="AT1697" s="1" t="s">
        <v>162</v>
      </c>
      <c r="AU1697" s="1" t="s">
        <v>162</v>
      </c>
      <c r="AV1697" s="1" t="s">
        <v>162</v>
      </c>
      <c r="AW1697" s="1" t="s">
        <v>162</v>
      </c>
      <c r="AX1697" s="1" t="s">
        <v>162</v>
      </c>
      <c r="AY1697" s="1" t="s">
        <v>162</v>
      </c>
      <c r="AZ1697" s="1" t="s">
        <v>162</v>
      </c>
      <c r="BA1697" s="1" t="s">
        <v>162</v>
      </c>
      <c r="BB1697" s="1" t="s">
        <v>162</v>
      </c>
      <c r="BC1697" s="1" t="s">
        <v>162</v>
      </c>
      <c r="BD1697" s="1" t="s">
        <v>162</v>
      </c>
      <c r="BE1697" s="1" t="s">
        <v>162</v>
      </c>
      <c r="BS1697" s="1" t="s">
        <v>3640</v>
      </c>
      <c r="BT1697" s="5" t="s">
        <v>239</v>
      </c>
      <c r="BU1697" s="1" t="s">
        <v>240</v>
      </c>
      <c r="BZ1697" s="1" t="s">
        <v>181</v>
      </c>
      <c r="CA1697" s="8" t="s">
        <v>18532</v>
      </c>
      <c r="CB1697" s="1" t="s">
        <v>1009</v>
      </c>
    </row>
    <row r="1698">
      <c r="A1698" s="1" t="s">
        <v>17832</v>
      </c>
      <c r="B1698" s="1" t="s">
        <v>3452</v>
      </c>
      <c r="C1698" s="1" t="s">
        <v>18534</v>
      </c>
      <c r="D1698" s="1" t="s">
        <v>126</v>
      </c>
      <c r="E1698" s="1" t="s">
        <v>128</v>
      </c>
      <c r="F1698" s="5" t="s">
        <v>156</v>
      </c>
      <c r="G1698" s="1" t="s">
        <v>17834</v>
      </c>
      <c r="H1698" s="1" t="s">
        <v>17835</v>
      </c>
      <c r="I1698" s="5" t="s">
        <v>150</v>
      </c>
      <c r="M1698" s="5" t="s">
        <v>150</v>
      </c>
      <c r="N1698" s="5" t="s">
        <v>18535</v>
      </c>
      <c r="O1698" s="5" t="s">
        <v>175</v>
      </c>
      <c r="P1698" s="5" t="s">
        <v>150</v>
      </c>
      <c r="Q1698" s="5" t="s">
        <v>155</v>
      </c>
      <c r="R1698" s="5" t="s">
        <v>174</v>
      </c>
      <c r="S1698" s="5" t="s">
        <v>150</v>
      </c>
      <c r="BS1698" s="1" t="s">
        <v>3515</v>
      </c>
      <c r="BT1698" s="5" t="s">
        <v>175</v>
      </c>
      <c r="BZ1698" s="1" t="s">
        <v>181</v>
      </c>
      <c r="CA1698" s="8" t="s">
        <v>18536</v>
      </c>
      <c r="CB1698" s="1" t="s">
        <v>3048</v>
      </c>
    </row>
    <row r="1699">
      <c r="A1699" s="1" t="s">
        <v>18539</v>
      </c>
      <c r="B1699" s="1" t="s">
        <v>3452</v>
      </c>
      <c r="C1699" s="1" t="s">
        <v>18540</v>
      </c>
      <c r="D1699" s="1" t="s">
        <v>126</v>
      </c>
      <c r="E1699" s="1" t="s">
        <v>128</v>
      </c>
      <c r="F1699" s="5" t="s">
        <v>150</v>
      </c>
      <c r="G1699" s="1" t="s">
        <v>3454</v>
      </c>
      <c r="H1699" s="1" t="s">
        <v>18542</v>
      </c>
      <c r="I1699" s="5" t="s">
        <v>150</v>
      </c>
      <c r="M1699" s="5" t="s">
        <v>174</v>
      </c>
      <c r="N1699" s="5" t="s">
        <v>18543</v>
      </c>
      <c r="O1699" s="5" t="s">
        <v>16806</v>
      </c>
      <c r="P1699" s="5" t="s">
        <v>156</v>
      </c>
      <c r="Q1699" s="5" t="s">
        <v>150</v>
      </c>
      <c r="R1699" s="5" t="s">
        <v>155</v>
      </c>
      <c r="S1699" s="5" t="s">
        <v>155</v>
      </c>
      <c r="T1699" s="5" t="s">
        <v>380</v>
      </c>
      <c r="U1699" s="5" t="s">
        <v>158</v>
      </c>
      <c r="V1699" s="5" t="s">
        <v>158</v>
      </c>
      <c r="W1699" s="5" t="s">
        <v>159</v>
      </c>
      <c r="X1699" s="1" t="s">
        <v>7182</v>
      </c>
      <c r="AB1699" s="5" t="s">
        <v>156</v>
      </c>
      <c r="AC1699" s="1" t="s">
        <v>162</v>
      </c>
      <c r="AD1699" s="1" t="s">
        <v>162</v>
      </c>
      <c r="AE1699" s="1" t="s">
        <v>162</v>
      </c>
      <c r="AF1699" s="1" t="s">
        <v>162</v>
      </c>
      <c r="AG1699" s="1" t="s">
        <v>162</v>
      </c>
      <c r="AH1699" s="1" t="s">
        <v>162</v>
      </c>
      <c r="AI1699" s="1" t="s">
        <v>162</v>
      </c>
      <c r="AJ1699" s="1" t="s">
        <v>162</v>
      </c>
      <c r="AK1699" s="1" t="s">
        <v>162</v>
      </c>
      <c r="AL1699" s="1" t="s">
        <v>162</v>
      </c>
      <c r="AM1699" s="1" t="s">
        <v>162</v>
      </c>
      <c r="AN1699" s="1" t="s">
        <v>162</v>
      </c>
      <c r="AO1699" s="1" t="s">
        <v>162</v>
      </c>
      <c r="AP1699" s="1" t="s">
        <v>162</v>
      </c>
      <c r="AQ1699" s="1" t="s">
        <v>162</v>
      </c>
      <c r="AR1699" s="1" t="s">
        <v>162</v>
      </c>
      <c r="AS1699" s="1" t="s">
        <v>162</v>
      </c>
      <c r="AT1699" s="1" t="s">
        <v>162</v>
      </c>
      <c r="AU1699" s="1" t="s">
        <v>162</v>
      </c>
      <c r="AV1699" s="1" t="s">
        <v>162</v>
      </c>
      <c r="AW1699" s="1" t="s">
        <v>162</v>
      </c>
      <c r="AX1699" s="1" t="s">
        <v>162</v>
      </c>
      <c r="AY1699" s="1" t="s">
        <v>162</v>
      </c>
      <c r="AZ1699" s="1" t="s">
        <v>162</v>
      </c>
      <c r="BA1699" s="1" t="s">
        <v>162</v>
      </c>
      <c r="BB1699" s="1" t="s">
        <v>162</v>
      </c>
      <c r="BC1699" s="1" t="s">
        <v>162</v>
      </c>
      <c r="BD1699" s="1" t="s">
        <v>162</v>
      </c>
      <c r="BE1699" s="1" t="s">
        <v>162</v>
      </c>
      <c r="BS1699" s="1" t="s">
        <v>3455</v>
      </c>
      <c r="BT1699" s="5" t="s">
        <v>16806</v>
      </c>
      <c r="BY1699" s="1" t="s">
        <v>180</v>
      </c>
      <c r="BZ1699" s="1" t="s">
        <v>181</v>
      </c>
      <c r="CA1699" s="8" t="s">
        <v>10756</v>
      </c>
      <c r="CB1699" s="1" t="s">
        <v>495</v>
      </c>
    </row>
    <row r="1700">
      <c r="A1700" s="1" t="s">
        <v>17823</v>
      </c>
      <c r="B1700" s="1" t="s">
        <v>18534</v>
      </c>
      <c r="C1700" s="1" t="s">
        <v>18528</v>
      </c>
      <c r="D1700" s="1" t="s">
        <v>126</v>
      </c>
      <c r="E1700" s="1" t="s">
        <v>128</v>
      </c>
      <c r="F1700" s="5" t="s">
        <v>155</v>
      </c>
      <c r="G1700" s="1" t="s">
        <v>17826</v>
      </c>
      <c r="H1700" s="1" t="s">
        <v>17827</v>
      </c>
      <c r="I1700" s="5" t="s">
        <v>150</v>
      </c>
      <c r="M1700" s="5" t="s">
        <v>150</v>
      </c>
      <c r="N1700" s="5" t="s">
        <v>18547</v>
      </c>
      <c r="O1700" s="5" t="s">
        <v>1376</v>
      </c>
      <c r="P1700" s="5" t="s">
        <v>150</v>
      </c>
      <c r="Q1700" s="5" t="s">
        <v>155</v>
      </c>
      <c r="R1700" s="5" t="s">
        <v>155</v>
      </c>
      <c r="S1700" s="5" t="s">
        <v>156</v>
      </c>
      <c r="T1700" s="5" t="s">
        <v>158</v>
      </c>
      <c r="U1700" s="5" t="s">
        <v>158</v>
      </c>
      <c r="V1700" s="5" t="s">
        <v>158</v>
      </c>
      <c r="W1700" s="5" t="s">
        <v>257</v>
      </c>
      <c r="AB1700" s="5" t="s">
        <v>216</v>
      </c>
      <c r="AC1700" s="1" t="s">
        <v>162</v>
      </c>
      <c r="AD1700" s="1" t="s">
        <v>162</v>
      </c>
      <c r="AE1700" s="1" t="s">
        <v>162</v>
      </c>
      <c r="AF1700" s="1" t="s">
        <v>162</v>
      </c>
      <c r="AG1700" s="1" t="s">
        <v>162</v>
      </c>
      <c r="AH1700" s="1" t="s">
        <v>162</v>
      </c>
      <c r="AI1700" s="1" t="s">
        <v>162</v>
      </c>
      <c r="AJ1700" s="1" t="s">
        <v>162</v>
      </c>
      <c r="AK1700" s="1" t="s">
        <v>162</v>
      </c>
      <c r="AL1700" s="1" t="s">
        <v>162</v>
      </c>
      <c r="AM1700" s="1" t="s">
        <v>162</v>
      </c>
      <c r="AN1700" s="1" t="s">
        <v>162</v>
      </c>
      <c r="AO1700" s="1" t="s">
        <v>162</v>
      </c>
      <c r="AP1700" s="1" t="s">
        <v>162</v>
      </c>
      <c r="AQ1700" s="1" t="s">
        <v>162</v>
      </c>
      <c r="AR1700" s="1" t="s">
        <v>162</v>
      </c>
      <c r="AS1700" s="1" t="s">
        <v>162</v>
      </c>
      <c r="AT1700" s="1" t="s">
        <v>162</v>
      </c>
      <c r="AU1700" s="1" t="s">
        <v>162</v>
      </c>
      <c r="AV1700" s="1" t="s">
        <v>162</v>
      </c>
      <c r="AW1700" s="1" t="s">
        <v>162</v>
      </c>
      <c r="AX1700" s="1" t="s">
        <v>162</v>
      </c>
      <c r="AY1700" s="1" t="s">
        <v>162</v>
      </c>
      <c r="AZ1700" s="1" t="s">
        <v>162</v>
      </c>
      <c r="BA1700" s="1" t="s">
        <v>162</v>
      </c>
      <c r="BB1700" s="1" t="s">
        <v>162</v>
      </c>
      <c r="BC1700" s="1" t="s">
        <v>162</v>
      </c>
      <c r="BD1700" s="1" t="s">
        <v>162</v>
      </c>
      <c r="BE1700" s="1" t="s">
        <v>162</v>
      </c>
      <c r="BS1700" s="1" t="s">
        <v>3515</v>
      </c>
      <c r="BT1700" s="5" t="s">
        <v>1376</v>
      </c>
      <c r="BU1700" s="1" t="s">
        <v>240</v>
      </c>
      <c r="BZ1700" s="1" t="s">
        <v>181</v>
      </c>
      <c r="CA1700" s="8" t="s">
        <v>18551</v>
      </c>
      <c r="CB1700" s="1" t="s">
        <v>3048</v>
      </c>
    </row>
    <row r="1701">
      <c r="A1701" s="1" t="s">
        <v>8913</v>
      </c>
      <c r="B1701" s="1" t="s">
        <v>18523</v>
      </c>
      <c r="C1701" s="1" t="s">
        <v>18555</v>
      </c>
      <c r="D1701" s="1" t="s">
        <v>126</v>
      </c>
      <c r="E1701" s="1" t="s">
        <v>128</v>
      </c>
      <c r="F1701" s="5" t="s">
        <v>174</v>
      </c>
      <c r="G1701" s="1" t="s">
        <v>8916</v>
      </c>
      <c r="H1701" s="1" t="s">
        <v>8917</v>
      </c>
      <c r="I1701" s="5" t="s">
        <v>150</v>
      </c>
      <c r="M1701" s="5" t="s">
        <v>150</v>
      </c>
      <c r="N1701" s="5" t="s">
        <v>18556</v>
      </c>
      <c r="P1701" s="5" t="s">
        <v>150</v>
      </c>
      <c r="Q1701" s="1" t="s">
        <v>18524</v>
      </c>
      <c r="R1701" s="5" t="s">
        <v>155</v>
      </c>
      <c r="S1701" s="5" t="s">
        <v>174</v>
      </c>
      <c r="T1701" s="5" t="s">
        <v>157</v>
      </c>
      <c r="U1701" s="5" t="s">
        <v>158</v>
      </c>
      <c r="V1701" s="5" t="s">
        <v>757</v>
      </c>
      <c r="W1701" s="5" t="s">
        <v>159</v>
      </c>
      <c r="X1701" s="1" t="s">
        <v>8918</v>
      </c>
      <c r="AB1701" s="5" t="s">
        <v>150</v>
      </c>
      <c r="AC1701" s="1" t="s">
        <v>162</v>
      </c>
      <c r="AD1701" s="1" t="s">
        <v>259</v>
      </c>
      <c r="AE1701" s="1" t="s">
        <v>259</v>
      </c>
      <c r="AF1701" s="1" t="s">
        <v>162</v>
      </c>
      <c r="AG1701" s="1" t="s">
        <v>162</v>
      </c>
      <c r="AH1701" s="1" t="s">
        <v>162</v>
      </c>
      <c r="AI1701" s="1" t="s">
        <v>162</v>
      </c>
      <c r="AJ1701" s="1" t="s">
        <v>162</v>
      </c>
      <c r="AK1701" s="1" t="s">
        <v>162</v>
      </c>
      <c r="AL1701" s="1" t="s">
        <v>162</v>
      </c>
      <c r="AM1701" s="1" t="s">
        <v>162</v>
      </c>
      <c r="AN1701" s="1" t="s">
        <v>162</v>
      </c>
      <c r="AO1701" s="1" t="s">
        <v>162</v>
      </c>
      <c r="AP1701" s="1" t="s">
        <v>162</v>
      </c>
      <c r="AQ1701" s="1" t="s">
        <v>162</v>
      </c>
      <c r="AR1701" s="1" t="s">
        <v>162</v>
      </c>
      <c r="AS1701" s="1" t="s">
        <v>162</v>
      </c>
      <c r="AT1701" s="1" t="s">
        <v>162</v>
      </c>
      <c r="AU1701" s="1" t="s">
        <v>162</v>
      </c>
      <c r="AV1701" s="1" t="s">
        <v>162</v>
      </c>
      <c r="AW1701" s="1" t="s">
        <v>162</v>
      </c>
      <c r="AX1701" s="1" t="s">
        <v>162</v>
      </c>
      <c r="AY1701" s="1" t="s">
        <v>162</v>
      </c>
      <c r="AZ1701" s="1" t="s">
        <v>162</v>
      </c>
      <c r="BA1701" s="1" t="s">
        <v>162</v>
      </c>
      <c r="BB1701" s="1" t="s">
        <v>162</v>
      </c>
      <c r="BC1701" s="1" t="s">
        <v>162</v>
      </c>
      <c r="BD1701" s="1" t="s">
        <v>162</v>
      </c>
      <c r="BE1701" s="1" t="s">
        <v>162</v>
      </c>
      <c r="BS1701" s="5" t="s">
        <v>3577</v>
      </c>
      <c r="BT1701" s="5" t="s">
        <v>379</v>
      </c>
      <c r="BY1701" s="1" t="s">
        <v>180</v>
      </c>
      <c r="BZ1701" s="1" t="s">
        <v>181</v>
      </c>
      <c r="CA1701" s="8" t="s">
        <v>18557</v>
      </c>
      <c r="CB1701" s="1" t="s">
        <v>196</v>
      </c>
    </row>
    <row r="1702">
      <c r="A1702" s="1" t="s">
        <v>16756</v>
      </c>
      <c r="B1702" s="1" t="s">
        <v>18528</v>
      </c>
      <c r="C1702" s="1" t="s">
        <v>18561</v>
      </c>
      <c r="D1702" s="1" t="s">
        <v>126</v>
      </c>
      <c r="E1702" s="1" t="s">
        <v>128</v>
      </c>
      <c r="F1702" s="5" t="s">
        <v>150</v>
      </c>
      <c r="G1702" s="1" t="s">
        <v>3639</v>
      </c>
      <c r="H1702" s="1" t="s">
        <v>16759</v>
      </c>
      <c r="I1702" s="5" t="s">
        <v>150</v>
      </c>
      <c r="M1702" s="5" t="s">
        <v>150</v>
      </c>
      <c r="N1702" s="5" t="s">
        <v>18562</v>
      </c>
      <c r="O1702" s="5" t="s">
        <v>1643</v>
      </c>
      <c r="P1702" s="5" t="s">
        <v>174</v>
      </c>
      <c r="Q1702" s="5" t="s">
        <v>150</v>
      </c>
      <c r="R1702" s="5" t="s">
        <v>155</v>
      </c>
      <c r="S1702" s="5" t="s">
        <v>156</v>
      </c>
      <c r="T1702" s="5" t="s">
        <v>356</v>
      </c>
      <c r="U1702" s="5" t="s">
        <v>158</v>
      </c>
      <c r="V1702" s="5" t="s">
        <v>158</v>
      </c>
      <c r="W1702" s="5" t="s">
        <v>1644</v>
      </c>
      <c r="AB1702" s="5" t="s">
        <v>156</v>
      </c>
      <c r="AC1702" s="1" t="s">
        <v>162</v>
      </c>
      <c r="AD1702" s="1" t="s">
        <v>162</v>
      </c>
      <c r="AE1702" s="1" t="s">
        <v>162</v>
      </c>
      <c r="AF1702" s="1" t="s">
        <v>162</v>
      </c>
      <c r="AG1702" s="1" t="s">
        <v>162</v>
      </c>
      <c r="AH1702" s="1" t="s">
        <v>162</v>
      </c>
      <c r="AI1702" s="1" t="s">
        <v>162</v>
      </c>
      <c r="AJ1702" s="1" t="s">
        <v>162</v>
      </c>
      <c r="AK1702" s="1" t="s">
        <v>162</v>
      </c>
      <c r="AL1702" s="1" t="s">
        <v>162</v>
      </c>
      <c r="AM1702" s="1" t="s">
        <v>162</v>
      </c>
      <c r="AN1702" s="1" t="s">
        <v>162</v>
      </c>
      <c r="AO1702" s="1" t="s">
        <v>162</v>
      </c>
      <c r="AP1702" s="1" t="s">
        <v>162</v>
      </c>
      <c r="AQ1702" s="1" t="s">
        <v>162</v>
      </c>
      <c r="AR1702" s="1" t="s">
        <v>162</v>
      </c>
      <c r="AS1702" s="1" t="s">
        <v>162</v>
      </c>
      <c r="AT1702" s="1" t="s">
        <v>162</v>
      </c>
      <c r="AU1702" s="1" t="s">
        <v>162</v>
      </c>
      <c r="AV1702" s="1" t="s">
        <v>162</v>
      </c>
      <c r="AW1702" s="1" t="s">
        <v>162</v>
      </c>
      <c r="AX1702" s="1" t="s">
        <v>162</v>
      </c>
      <c r="AY1702" s="1" t="s">
        <v>162</v>
      </c>
      <c r="AZ1702" s="1" t="s">
        <v>162</v>
      </c>
      <c r="BA1702" s="1" t="s">
        <v>162</v>
      </c>
      <c r="BB1702" s="1" t="s">
        <v>162</v>
      </c>
      <c r="BC1702" s="1" t="s">
        <v>162</v>
      </c>
      <c r="BD1702" s="1" t="s">
        <v>162</v>
      </c>
      <c r="BE1702" s="1" t="s">
        <v>162</v>
      </c>
      <c r="BS1702" s="1" t="s">
        <v>3640</v>
      </c>
      <c r="BT1702" s="5" t="s">
        <v>1643</v>
      </c>
      <c r="BY1702" s="1" t="s">
        <v>1162</v>
      </c>
      <c r="BZ1702" s="1" t="s">
        <v>181</v>
      </c>
      <c r="CA1702" s="8" t="s">
        <v>18563</v>
      </c>
      <c r="CB1702" s="1" t="s">
        <v>1009</v>
      </c>
    </row>
    <row r="1703">
      <c r="A1703" s="1" t="s">
        <v>17812</v>
      </c>
      <c r="B1703" s="1" t="s">
        <v>18528</v>
      </c>
      <c r="C1703" s="1" t="s">
        <v>18565</v>
      </c>
      <c r="D1703" s="1" t="s">
        <v>126</v>
      </c>
      <c r="E1703" s="1" t="s">
        <v>128</v>
      </c>
      <c r="F1703" s="5" t="s">
        <v>174</v>
      </c>
      <c r="G1703" s="1" t="s">
        <v>17814</v>
      </c>
      <c r="H1703" s="1" t="s">
        <v>17815</v>
      </c>
      <c r="I1703" s="5" t="s">
        <v>150</v>
      </c>
      <c r="M1703" s="5" t="s">
        <v>174</v>
      </c>
      <c r="N1703" s="5" t="s">
        <v>18566</v>
      </c>
      <c r="O1703" s="5" t="s">
        <v>1643</v>
      </c>
      <c r="P1703" s="5" t="s">
        <v>174</v>
      </c>
      <c r="Q1703" s="5" t="s">
        <v>174</v>
      </c>
      <c r="R1703" s="5" t="s">
        <v>155</v>
      </c>
      <c r="S1703" s="5" t="s">
        <v>155</v>
      </c>
      <c r="T1703" s="5" t="s">
        <v>158</v>
      </c>
      <c r="U1703" s="5" t="s">
        <v>158</v>
      </c>
      <c r="V1703" s="5" t="s">
        <v>158</v>
      </c>
      <c r="W1703" s="5" t="s">
        <v>257</v>
      </c>
      <c r="AB1703" s="5" t="s">
        <v>216</v>
      </c>
      <c r="AC1703" s="1" t="s">
        <v>162</v>
      </c>
      <c r="AD1703" s="1" t="s">
        <v>162</v>
      </c>
      <c r="AE1703" s="1" t="s">
        <v>162</v>
      </c>
      <c r="AF1703" s="1" t="s">
        <v>162</v>
      </c>
      <c r="AG1703" s="1" t="s">
        <v>162</v>
      </c>
      <c r="AH1703" s="1" t="s">
        <v>162</v>
      </c>
      <c r="AI1703" s="1" t="s">
        <v>162</v>
      </c>
      <c r="AJ1703" s="1" t="s">
        <v>162</v>
      </c>
      <c r="AK1703" s="1" t="s">
        <v>162</v>
      </c>
      <c r="AL1703" s="1" t="s">
        <v>162</v>
      </c>
      <c r="AM1703" s="1" t="s">
        <v>162</v>
      </c>
      <c r="AN1703" s="1" t="s">
        <v>162</v>
      </c>
      <c r="AO1703" s="1" t="s">
        <v>162</v>
      </c>
      <c r="AP1703" s="1" t="s">
        <v>162</v>
      </c>
      <c r="AQ1703" s="1" t="s">
        <v>162</v>
      </c>
      <c r="AR1703" s="1" t="s">
        <v>162</v>
      </c>
      <c r="AS1703" s="1" t="s">
        <v>162</v>
      </c>
      <c r="AT1703" s="1" t="s">
        <v>162</v>
      </c>
      <c r="AU1703" s="1" t="s">
        <v>162</v>
      </c>
      <c r="AV1703" s="1" t="s">
        <v>162</v>
      </c>
      <c r="AW1703" s="1" t="s">
        <v>162</v>
      </c>
      <c r="AX1703" s="1" t="s">
        <v>162</v>
      </c>
      <c r="AY1703" s="1" t="s">
        <v>162</v>
      </c>
      <c r="AZ1703" s="1" t="s">
        <v>162</v>
      </c>
      <c r="BA1703" s="1" t="s">
        <v>162</v>
      </c>
      <c r="BB1703" s="1" t="s">
        <v>162</v>
      </c>
      <c r="BC1703" s="1" t="s">
        <v>162</v>
      </c>
      <c r="BD1703" s="1" t="s">
        <v>162</v>
      </c>
      <c r="BE1703" s="1" t="s">
        <v>162</v>
      </c>
      <c r="BS1703" s="1" t="s">
        <v>3515</v>
      </c>
      <c r="BT1703" s="5" t="s">
        <v>1643</v>
      </c>
      <c r="BU1703" s="1" t="s">
        <v>240</v>
      </c>
      <c r="BZ1703" s="1" t="s">
        <v>181</v>
      </c>
      <c r="CA1703" s="8" t="s">
        <v>18567</v>
      </c>
      <c r="CB1703" s="1" t="s">
        <v>3048</v>
      </c>
    </row>
    <row r="1704">
      <c r="A1704" s="1" t="s">
        <v>17798</v>
      </c>
      <c r="B1704" s="1" t="s">
        <v>18565</v>
      </c>
      <c r="C1704" s="1" t="s">
        <v>18568</v>
      </c>
      <c r="D1704" s="1" t="s">
        <v>126</v>
      </c>
      <c r="E1704" s="1" t="s">
        <v>128</v>
      </c>
      <c r="F1704" s="5" t="s">
        <v>150</v>
      </c>
      <c r="G1704" s="1" t="s">
        <v>17801</v>
      </c>
      <c r="H1704" s="1" t="s">
        <v>17803</v>
      </c>
      <c r="I1704" s="5" t="s">
        <v>150</v>
      </c>
      <c r="M1704" s="5" t="s">
        <v>150</v>
      </c>
      <c r="N1704" s="5" t="s">
        <v>18570</v>
      </c>
      <c r="O1704" s="5" t="s">
        <v>1100</v>
      </c>
      <c r="P1704" s="5" t="s">
        <v>174</v>
      </c>
      <c r="Q1704" s="5" t="s">
        <v>150</v>
      </c>
      <c r="R1704" s="5" t="s">
        <v>155</v>
      </c>
      <c r="S1704" s="5" t="s">
        <v>156</v>
      </c>
      <c r="T1704" s="5" t="s">
        <v>18571</v>
      </c>
      <c r="U1704" s="5" t="s">
        <v>158</v>
      </c>
      <c r="V1704" s="5" t="s">
        <v>158</v>
      </c>
      <c r="W1704" s="5" t="s">
        <v>159</v>
      </c>
      <c r="X1704" s="1" t="s">
        <v>8947</v>
      </c>
      <c r="AB1704" s="5" t="s">
        <v>155</v>
      </c>
      <c r="AC1704" s="1" t="s">
        <v>162</v>
      </c>
      <c r="AD1704" s="1" t="s">
        <v>162</v>
      </c>
      <c r="AE1704" s="1" t="s">
        <v>162</v>
      </c>
      <c r="AF1704" s="1" t="s">
        <v>162</v>
      </c>
      <c r="AG1704" s="1" t="s">
        <v>162</v>
      </c>
      <c r="AH1704" s="1" t="s">
        <v>162</v>
      </c>
      <c r="AI1704" s="1" t="s">
        <v>162</v>
      </c>
      <c r="AJ1704" s="1" t="s">
        <v>162</v>
      </c>
      <c r="AK1704" s="1" t="s">
        <v>162</v>
      </c>
      <c r="AL1704" s="1" t="s">
        <v>162</v>
      </c>
      <c r="AM1704" s="1" t="s">
        <v>162</v>
      </c>
      <c r="AN1704" s="1" t="s">
        <v>162</v>
      </c>
      <c r="AO1704" s="1" t="s">
        <v>162</v>
      </c>
      <c r="AP1704" s="1" t="s">
        <v>162</v>
      </c>
      <c r="AQ1704" s="1" t="s">
        <v>162</v>
      </c>
      <c r="AR1704" s="1" t="s">
        <v>162</v>
      </c>
      <c r="AS1704" s="1" t="s">
        <v>162</v>
      </c>
      <c r="AT1704" s="1" t="s">
        <v>162</v>
      </c>
      <c r="AU1704" s="1" t="s">
        <v>162</v>
      </c>
      <c r="AV1704" s="1" t="s">
        <v>162</v>
      </c>
      <c r="AW1704" s="1" t="s">
        <v>162</v>
      </c>
      <c r="AX1704" s="1" t="s">
        <v>162</v>
      </c>
      <c r="AY1704" s="1" t="s">
        <v>162</v>
      </c>
      <c r="AZ1704" s="1" t="s">
        <v>162</v>
      </c>
      <c r="BA1704" s="1" t="s">
        <v>162</v>
      </c>
      <c r="BB1704" s="1" t="s">
        <v>162</v>
      </c>
      <c r="BC1704" s="1" t="s">
        <v>162</v>
      </c>
      <c r="BD1704" s="1" t="s">
        <v>162</v>
      </c>
      <c r="BE1704" s="1" t="s">
        <v>162</v>
      </c>
      <c r="BS1704" s="1" t="s">
        <v>3515</v>
      </c>
      <c r="BT1704" s="5" t="s">
        <v>1100</v>
      </c>
      <c r="BY1704" s="1" t="s">
        <v>180</v>
      </c>
      <c r="BZ1704" s="1" t="s">
        <v>181</v>
      </c>
      <c r="CA1704" s="8" t="s">
        <v>18574</v>
      </c>
      <c r="CB1704" s="1" t="s">
        <v>3048</v>
      </c>
    </row>
    <row r="1705">
      <c r="A1705" s="1" t="s">
        <v>8907</v>
      </c>
      <c r="B1705" s="1" t="s">
        <v>18555</v>
      </c>
      <c r="C1705" s="1" t="s">
        <v>3382</v>
      </c>
      <c r="D1705" s="1" t="s">
        <v>126</v>
      </c>
      <c r="E1705" s="1" t="s">
        <v>128</v>
      </c>
      <c r="F1705" s="5" t="s">
        <v>150</v>
      </c>
      <c r="G1705" s="1" t="s">
        <v>3575</v>
      </c>
      <c r="H1705" s="1" t="s">
        <v>8909</v>
      </c>
      <c r="I1705" s="5" t="s">
        <v>150</v>
      </c>
      <c r="M1705" s="5" t="s">
        <v>150</v>
      </c>
      <c r="N1705" s="5" t="s">
        <v>18577</v>
      </c>
      <c r="O1705" s="5" t="s">
        <v>977</v>
      </c>
      <c r="P1705" s="5" t="s">
        <v>150</v>
      </c>
      <c r="Q1705" s="5" t="s">
        <v>150</v>
      </c>
      <c r="R1705" s="5" t="s">
        <v>155</v>
      </c>
      <c r="S1705" s="5" t="s">
        <v>156</v>
      </c>
      <c r="T1705" s="5" t="s">
        <v>3912</v>
      </c>
      <c r="U1705" s="5" t="s">
        <v>158</v>
      </c>
      <c r="V1705" s="5" t="s">
        <v>158</v>
      </c>
      <c r="W1705" s="5" t="s">
        <v>861</v>
      </c>
      <c r="AB1705" s="5" t="s">
        <v>155</v>
      </c>
      <c r="AC1705" s="1" t="s">
        <v>162</v>
      </c>
      <c r="AD1705" s="1" t="s">
        <v>162</v>
      </c>
      <c r="AE1705" s="1" t="s">
        <v>162</v>
      </c>
      <c r="AF1705" s="1" t="s">
        <v>162</v>
      </c>
      <c r="AG1705" s="1" t="s">
        <v>162</v>
      </c>
      <c r="AH1705" s="1" t="s">
        <v>162</v>
      </c>
      <c r="AI1705" s="1" t="s">
        <v>162</v>
      </c>
      <c r="AJ1705" s="1" t="s">
        <v>162</v>
      </c>
      <c r="AK1705" s="1" t="s">
        <v>162</v>
      </c>
      <c r="AL1705" s="1" t="s">
        <v>162</v>
      </c>
      <c r="AM1705" s="1" t="s">
        <v>162</v>
      </c>
      <c r="AN1705" s="1" t="s">
        <v>162</v>
      </c>
      <c r="AO1705" s="1" t="s">
        <v>162</v>
      </c>
      <c r="AP1705" s="1" t="s">
        <v>162</v>
      </c>
      <c r="AQ1705" s="1" t="s">
        <v>162</v>
      </c>
      <c r="AR1705" s="1" t="s">
        <v>162</v>
      </c>
      <c r="AS1705" s="1" t="s">
        <v>162</v>
      </c>
      <c r="AT1705" s="1" t="s">
        <v>162</v>
      </c>
      <c r="AU1705" s="1" t="s">
        <v>162</v>
      </c>
      <c r="AV1705" s="1" t="s">
        <v>162</v>
      </c>
      <c r="AW1705" s="1" t="s">
        <v>162</v>
      </c>
      <c r="AX1705" s="1" t="s">
        <v>162</v>
      </c>
      <c r="AY1705" s="1" t="s">
        <v>162</v>
      </c>
      <c r="AZ1705" s="1" t="s">
        <v>162</v>
      </c>
      <c r="BA1705" s="1" t="s">
        <v>162</v>
      </c>
      <c r="BB1705" s="1" t="s">
        <v>162</v>
      </c>
      <c r="BC1705" s="1" t="s">
        <v>162</v>
      </c>
      <c r="BD1705" s="1" t="s">
        <v>162</v>
      </c>
      <c r="BE1705" s="1" t="s">
        <v>162</v>
      </c>
      <c r="BS1705" s="5" t="s">
        <v>3577</v>
      </c>
      <c r="BT1705" s="5" t="s">
        <v>977</v>
      </c>
      <c r="BU1705" s="1" t="s">
        <v>768</v>
      </c>
      <c r="BZ1705" s="1" t="s">
        <v>181</v>
      </c>
      <c r="CA1705" s="8" t="s">
        <v>18578</v>
      </c>
      <c r="CB1705" s="1" t="s">
        <v>196</v>
      </c>
    </row>
    <row r="1706">
      <c r="A1706" s="1" t="s">
        <v>17019</v>
      </c>
      <c r="B1706" s="1" t="s">
        <v>18581</v>
      </c>
      <c r="C1706" s="1" t="s">
        <v>18582</v>
      </c>
      <c r="D1706" s="1" t="s">
        <v>126</v>
      </c>
      <c r="E1706" s="1" t="s">
        <v>128</v>
      </c>
      <c r="F1706" s="5" t="s">
        <v>174</v>
      </c>
      <c r="G1706" s="1" t="s">
        <v>3396</v>
      </c>
      <c r="H1706" s="1" t="s">
        <v>17021</v>
      </c>
      <c r="I1706" s="5" t="s">
        <v>150</v>
      </c>
      <c r="M1706" s="5" t="s">
        <v>174</v>
      </c>
      <c r="N1706" s="5" t="s">
        <v>18583</v>
      </c>
      <c r="O1706" s="5" t="s">
        <v>1830</v>
      </c>
      <c r="P1706" s="5" t="s">
        <v>174</v>
      </c>
      <c r="Q1706" s="5" t="s">
        <v>174</v>
      </c>
      <c r="R1706" s="5" t="s">
        <v>155</v>
      </c>
      <c r="S1706" s="5" t="s">
        <v>161</v>
      </c>
      <c r="T1706" s="5" t="s">
        <v>158</v>
      </c>
      <c r="U1706" s="5" t="s">
        <v>158</v>
      </c>
      <c r="V1706" s="5" t="s">
        <v>158</v>
      </c>
      <c r="W1706" s="5" t="s">
        <v>257</v>
      </c>
      <c r="AB1706" s="5" t="s">
        <v>216</v>
      </c>
      <c r="AC1706" s="1" t="s">
        <v>162</v>
      </c>
      <c r="AD1706" s="1" t="s">
        <v>162</v>
      </c>
      <c r="AE1706" s="1" t="s">
        <v>162</v>
      </c>
      <c r="AF1706" s="1" t="s">
        <v>162</v>
      </c>
      <c r="AG1706" s="1" t="s">
        <v>162</v>
      </c>
      <c r="AH1706" s="1" t="s">
        <v>162</v>
      </c>
      <c r="AI1706" s="1" t="s">
        <v>162</v>
      </c>
      <c r="AJ1706" s="1" t="s">
        <v>162</v>
      </c>
      <c r="AK1706" s="1" t="s">
        <v>162</v>
      </c>
      <c r="AL1706" s="1" t="s">
        <v>162</v>
      </c>
      <c r="AM1706" s="1" t="s">
        <v>162</v>
      </c>
      <c r="AN1706" s="1" t="s">
        <v>162</v>
      </c>
      <c r="AO1706" s="1" t="s">
        <v>162</v>
      </c>
      <c r="AP1706" s="1" t="s">
        <v>162</v>
      </c>
      <c r="AQ1706" s="1" t="s">
        <v>162</v>
      </c>
      <c r="AR1706" s="1" t="s">
        <v>162</v>
      </c>
      <c r="AS1706" s="1" t="s">
        <v>162</v>
      </c>
      <c r="AT1706" s="1" t="s">
        <v>162</v>
      </c>
      <c r="AU1706" s="1" t="s">
        <v>162</v>
      </c>
      <c r="AV1706" s="1" t="s">
        <v>162</v>
      </c>
      <c r="AW1706" s="1" t="s">
        <v>162</v>
      </c>
      <c r="AX1706" s="1" t="s">
        <v>162</v>
      </c>
      <c r="AY1706" s="1" t="s">
        <v>162</v>
      </c>
      <c r="AZ1706" s="1" t="s">
        <v>162</v>
      </c>
      <c r="BA1706" s="1" t="s">
        <v>162</v>
      </c>
      <c r="BB1706" s="1" t="s">
        <v>162</v>
      </c>
      <c r="BC1706" s="1" t="s">
        <v>162</v>
      </c>
      <c r="BD1706" s="1" t="s">
        <v>162</v>
      </c>
      <c r="BE1706" s="1" t="s">
        <v>162</v>
      </c>
      <c r="BS1706" s="1" t="s">
        <v>3385</v>
      </c>
      <c r="BT1706" s="5" t="s">
        <v>1830</v>
      </c>
      <c r="BU1706" s="1" t="s">
        <v>240</v>
      </c>
      <c r="BZ1706" s="1" t="s">
        <v>181</v>
      </c>
      <c r="CA1706" s="8" t="s">
        <v>18584</v>
      </c>
      <c r="CB1706" s="1" t="s">
        <v>495</v>
      </c>
    </row>
    <row r="1707">
      <c r="A1707" s="1" t="s">
        <v>17009</v>
      </c>
      <c r="B1707" s="1" t="s">
        <v>18582</v>
      </c>
      <c r="C1707" s="1" t="s">
        <v>18586</v>
      </c>
      <c r="D1707" s="1" t="s">
        <v>126</v>
      </c>
      <c r="E1707" s="1" t="s">
        <v>128</v>
      </c>
      <c r="F1707" s="5" t="s">
        <v>150</v>
      </c>
      <c r="G1707" s="1" t="s">
        <v>3384</v>
      </c>
      <c r="H1707" s="1" t="s">
        <v>17012</v>
      </c>
      <c r="I1707" s="5" t="s">
        <v>150</v>
      </c>
      <c r="M1707" s="5" t="s">
        <v>150</v>
      </c>
      <c r="N1707" s="5" t="s">
        <v>18587</v>
      </c>
      <c r="O1707" s="5" t="s">
        <v>1643</v>
      </c>
      <c r="P1707" s="5" t="s">
        <v>174</v>
      </c>
      <c r="Q1707" s="5" t="s">
        <v>150</v>
      </c>
      <c r="R1707" s="5" t="s">
        <v>155</v>
      </c>
      <c r="S1707" s="5" t="s">
        <v>216</v>
      </c>
      <c r="T1707" s="5" t="s">
        <v>896</v>
      </c>
      <c r="U1707" s="5" t="s">
        <v>158</v>
      </c>
      <c r="V1707" s="5" t="s">
        <v>158</v>
      </c>
      <c r="W1707" s="5" t="s">
        <v>1778</v>
      </c>
      <c r="AB1707" s="5" t="s">
        <v>155</v>
      </c>
      <c r="AC1707" s="1" t="s">
        <v>162</v>
      </c>
      <c r="AD1707" s="1" t="s">
        <v>162</v>
      </c>
      <c r="AE1707" s="1" t="s">
        <v>162</v>
      </c>
      <c r="AF1707" s="1" t="s">
        <v>162</v>
      </c>
      <c r="AG1707" s="1" t="s">
        <v>162</v>
      </c>
      <c r="AH1707" s="1" t="s">
        <v>162</v>
      </c>
      <c r="AI1707" s="1" t="s">
        <v>162</v>
      </c>
      <c r="AJ1707" s="1" t="s">
        <v>162</v>
      </c>
      <c r="AK1707" s="1" t="s">
        <v>162</v>
      </c>
      <c r="AL1707" s="1" t="s">
        <v>162</v>
      </c>
      <c r="AM1707" s="1" t="s">
        <v>162</v>
      </c>
      <c r="AN1707" s="1" t="s">
        <v>162</v>
      </c>
      <c r="AO1707" s="1" t="s">
        <v>162</v>
      </c>
      <c r="AP1707" s="1" t="s">
        <v>162</v>
      </c>
      <c r="AQ1707" s="1" t="s">
        <v>162</v>
      </c>
      <c r="AR1707" s="1" t="s">
        <v>162</v>
      </c>
      <c r="AS1707" s="1" t="s">
        <v>162</v>
      </c>
      <c r="AT1707" s="1" t="s">
        <v>162</v>
      </c>
      <c r="AU1707" s="1" t="s">
        <v>162</v>
      </c>
      <c r="AV1707" s="1" t="s">
        <v>162</v>
      </c>
      <c r="AW1707" s="1" t="s">
        <v>162</v>
      </c>
      <c r="AX1707" s="1" t="s">
        <v>162</v>
      </c>
      <c r="AY1707" s="1" t="s">
        <v>162</v>
      </c>
      <c r="AZ1707" s="1" t="s">
        <v>162</v>
      </c>
      <c r="BA1707" s="1" t="s">
        <v>162</v>
      </c>
      <c r="BB1707" s="1" t="s">
        <v>162</v>
      </c>
      <c r="BC1707" s="1" t="s">
        <v>162</v>
      </c>
      <c r="BD1707" s="1" t="s">
        <v>162</v>
      </c>
      <c r="BE1707" s="1" t="s">
        <v>162</v>
      </c>
      <c r="BS1707" s="1" t="s">
        <v>3385</v>
      </c>
      <c r="BT1707" s="5" t="s">
        <v>1643</v>
      </c>
      <c r="BV1707" s="1" t="s">
        <v>1012</v>
      </c>
      <c r="BZ1707" s="1" t="s">
        <v>181</v>
      </c>
      <c r="CA1707" s="8" t="s">
        <v>18588</v>
      </c>
      <c r="CB1707" s="1" t="s">
        <v>495</v>
      </c>
    </row>
    <row r="1708">
      <c r="A1708" s="1" t="s">
        <v>3094</v>
      </c>
      <c r="B1708" s="1" t="s">
        <v>18590</v>
      </c>
      <c r="C1708" s="1" t="s">
        <v>18591</v>
      </c>
      <c r="D1708" s="1" t="s">
        <v>126</v>
      </c>
      <c r="E1708" s="1" t="s">
        <v>128</v>
      </c>
      <c r="F1708" s="5" t="s">
        <v>155</v>
      </c>
      <c r="G1708" s="1" t="s">
        <v>3096</v>
      </c>
      <c r="H1708" s="1" t="s">
        <v>3097</v>
      </c>
      <c r="I1708" s="5" t="s">
        <v>150</v>
      </c>
      <c r="M1708" s="5" t="s">
        <v>174</v>
      </c>
      <c r="N1708" s="5" t="s">
        <v>18592</v>
      </c>
      <c r="O1708" s="5" t="s">
        <v>861</v>
      </c>
      <c r="P1708" s="5" t="s">
        <v>150</v>
      </c>
      <c r="Q1708" s="5" t="s">
        <v>155</v>
      </c>
      <c r="R1708" s="5" t="s">
        <v>155</v>
      </c>
      <c r="S1708" s="5" t="s">
        <v>156</v>
      </c>
      <c r="T1708" s="5" t="s">
        <v>380</v>
      </c>
      <c r="U1708" s="5" t="s">
        <v>158</v>
      </c>
      <c r="V1708" s="5" t="s">
        <v>158</v>
      </c>
      <c r="W1708" s="5" t="s">
        <v>2423</v>
      </c>
      <c r="AB1708" s="5" t="s">
        <v>155</v>
      </c>
      <c r="AC1708" s="1" t="s">
        <v>162</v>
      </c>
      <c r="AD1708" s="1" t="s">
        <v>162</v>
      </c>
      <c r="AE1708" s="1" t="s">
        <v>162</v>
      </c>
      <c r="AF1708" s="1" t="s">
        <v>162</v>
      </c>
      <c r="AG1708" s="1" t="s">
        <v>162</v>
      </c>
      <c r="AH1708" s="1" t="s">
        <v>162</v>
      </c>
      <c r="AI1708" s="1" t="s">
        <v>162</v>
      </c>
      <c r="AJ1708" s="1" t="s">
        <v>162</v>
      </c>
      <c r="AK1708" s="1" t="s">
        <v>162</v>
      </c>
      <c r="AL1708" s="1" t="s">
        <v>162</v>
      </c>
      <c r="AM1708" s="1" t="s">
        <v>162</v>
      </c>
      <c r="AN1708" s="1" t="s">
        <v>162</v>
      </c>
      <c r="AO1708" s="1" t="s">
        <v>162</v>
      </c>
      <c r="AP1708" s="1" t="s">
        <v>162</v>
      </c>
      <c r="AQ1708" s="1" t="s">
        <v>162</v>
      </c>
      <c r="AR1708" s="1" t="s">
        <v>162</v>
      </c>
      <c r="AS1708" s="1" t="s">
        <v>162</v>
      </c>
      <c r="AT1708" s="1" t="s">
        <v>162</v>
      </c>
      <c r="AU1708" s="1" t="s">
        <v>162</v>
      </c>
      <c r="AV1708" s="1" t="s">
        <v>162</v>
      </c>
      <c r="AW1708" s="1" t="s">
        <v>162</v>
      </c>
      <c r="AX1708" s="1" t="s">
        <v>162</v>
      </c>
      <c r="AY1708" s="1" t="s">
        <v>162</v>
      </c>
      <c r="AZ1708" s="1" t="s">
        <v>162</v>
      </c>
      <c r="BA1708" s="1" t="s">
        <v>162</v>
      </c>
      <c r="BB1708" s="1" t="s">
        <v>162</v>
      </c>
      <c r="BC1708" s="1" t="s">
        <v>162</v>
      </c>
      <c r="BD1708" s="1" t="s">
        <v>162</v>
      </c>
      <c r="BE1708" s="1" t="s">
        <v>162</v>
      </c>
      <c r="BS1708" s="1" t="s">
        <v>1915</v>
      </c>
      <c r="BT1708" s="5" t="s">
        <v>861</v>
      </c>
      <c r="BW1708" s="1" t="s">
        <v>941</v>
      </c>
      <c r="BZ1708" s="1" t="s">
        <v>181</v>
      </c>
      <c r="CA1708" s="8" t="s">
        <v>18593</v>
      </c>
      <c r="CB1708" s="1" t="s">
        <v>617</v>
      </c>
    </row>
    <row r="1709">
      <c r="A1709" s="1" t="s">
        <v>3060</v>
      </c>
      <c r="B1709" s="1" t="s">
        <v>18591</v>
      </c>
      <c r="C1709" s="1" t="s">
        <v>18594</v>
      </c>
      <c r="D1709" s="1" t="s">
        <v>126</v>
      </c>
      <c r="E1709" s="1" t="s">
        <v>128</v>
      </c>
      <c r="F1709" s="5" t="s">
        <v>150</v>
      </c>
      <c r="G1709" s="1" t="s">
        <v>1914</v>
      </c>
      <c r="H1709" s="1" t="s">
        <v>3064</v>
      </c>
      <c r="I1709" s="5" t="s">
        <v>150</v>
      </c>
      <c r="M1709" s="5" t="s">
        <v>150</v>
      </c>
      <c r="N1709" s="5" t="s">
        <v>18597</v>
      </c>
      <c r="O1709" s="5" t="s">
        <v>1388</v>
      </c>
      <c r="P1709" s="5" t="s">
        <v>174</v>
      </c>
      <c r="Q1709" s="5" t="s">
        <v>150</v>
      </c>
      <c r="R1709" s="5" t="s">
        <v>155</v>
      </c>
      <c r="S1709" s="5" t="s">
        <v>156</v>
      </c>
      <c r="T1709" s="5" t="s">
        <v>3912</v>
      </c>
      <c r="U1709" s="5" t="s">
        <v>158</v>
      </c>
      <c r="V1709" s="5" t="s">
        <v>158</v>
      </c>
      <c r="W1709" s="5" t="s">
        <v>6608</v>
      </c>
      <c r="AB1709" s="5" t="s">
        <v>155</v>
      </c>
      <c r="AC1709" s="1" t="s">
        <v>162</v>
      </c>
      <c r="AD1709" s="1" t="s">
        <v>162</v>
      </c>
      <c r="AE1709" s="1" t="s">
        <v>162</v>
      </c>
      <c r="AF1709" s="1" t="s">
        <v>162</v>
      </c>
      <c r="AG1709" s="1" t="s">
        <v>162</v>
      </c>
      <c r="AH1709" s="1" t="s">
        <v>162</v>
      </c>
      <c r="AI1709" s="1" t="s">
        <v>162</v>
      </c>
      <c r="AJ1709" s="1" t="s">
        <v>162</v>
      </c>
      <c r="AK1709" s="1" t="s">
        <v>162</v>
      </c>
      <c r="AL1709" s="1" t="s">
        <v>162</v>
      </c>
      <c r="AM1709" s="1" t="s">
        <v>162</v>
      </c>
      <c r="AN1709" s="1" t="s">
        <v>162</v>
      </c>
      <c r="AO1709" s="1" t="s">
        <v>162</v>
      </c>
      <c r="AP1709" s="1" t="s">
        <v>162</v>
      </c>
      <c r="AQ1709" s="1" t="s">
        <v>162</v>
      </c>
      <c r="AR1709" s="1" t="s">
        <v>162</v>
      </c>
      <c r="AS1709" s="1" t="s">
        <v>162</v>
      </c>
      <c r="AT1709" s="1" t="s">
        <v>162</v>
      </c>
      <c r="AU1709" s="1" t="s">
        <v>162</v>
      </c>
      <c r="AV1709" s="1" t="s">
        <v>162</v>
      </c>
      <c r="AW1709" s="1" t="s">
        <v>162</v>
      </c>
      <c r="AX1709" s="1" t="s">
        <v>162</v>
      </c>
      <c r="AY1709" s="1" t="s">
        <v>162</v>
      </c>
      <c r="AZ1709" s="1" t="s">
        <v>162</v>
      </c>
      <c r="BA1709" s="1" t="s">
        <v>162</v>
      </c>
      <c r="BB1709" s="1" t="s">
        <v>162</v>
      </c>
      <c r="BC1709" s="1" t="s">
        <v>162</v>
      </c>
      <c r="BD1709" s="1" t="s">
        <v>162</v>
      </c>
      <c r="BE1709" s="1" t="s">
        <v>162</v>
      </c>
      <c r="BS1709" s="1" t="s">
        <v>1915</v>
      </c>
      <c r="BT1709" s="5" t="s">
        <v>1388</v>
      </c>
      <c r="BY1709" s="1" t="s">
        <v>1197</v>
      </c>
      <c r="BZ1709" s="1" t="s">
        <v>181</v>
      </c>
      <c r="CA1709" s="8" t="s">
        <v>18601</v>
      </c>
      <c r="CB1709" s="1" t="s">
        <v>617</v>
      </c>
    </row>
    <row r="1710">
      <c r="A1710" s="1" t="s">
        <v>3074</v>
      </c>
      <c r="B1710" s="1" t="s">
        <v>3383</v>
      </c>
      <c r="C1710" s="1" t="s">
        <v>3194</v>
      </c>
      <c r="D1710" s="1" t="s">
        <v>126</v>
      </c>
      <c r="E1710" s="1" t="s">
        <v>128</v>
      </c>
      <c r="F1710" s="5" t="s">
        <v>174</v>
      </c>
      <c r="G1710" s="1" t="s">
        <v>3078</v>
      </c>
      <c r="H1710" s="1" t="s">
        <v>3079</v>
      </c>
      <c r="I1710" s="5" t="s">
        <v>150</v>
      </c>
      <c r="M1710" s="5" t="s">
        <v>174</v>
      </c>
      <c r="N1710" s="5" t="s">
        <v>18602</v>
      </c>
      <c r="O1710" s="5" t="s">
        <v>1830</v>
      </c>
      <c r="P1710" s="5" t="s">
        <v>174</v>
      </c>
      <c r="Q1710" s="5" t="s">
        <v>174</v>
      </c>
      <c r="R1710" s="5" t="s">
        <v>155</v>
      </c>
      <c r="S1710" s="5" t="s">
        <v>155</v>
      </c>
      <c r="T1710" s="5" t="s">
        <v>3912</v>
      </c>
      <c r="U1710" s="5" t="s">
        <v>158</v>
      </c>
      <c r="V1710" s="5" t="s">
        <v>158</v>
      </c>
      <c r="W1710" s="5" t="s">
        <v>4647</v>
      </c>
      <c r="AB1710" s="5" t="s">
        <v>155</v>
      </c>
      <c r="AC1710" s="1" t="s">
        <v>162</v>
      </c>
      <c r="AD1710" s="1" t="s">
        <v>162</v>
      </c>
      <c r="AE1710" s="1" t="s">
        <v>162</v>
      </c>
      <c r="AF1710" s="1" t="s">
        <v>162</v>
      </c>
      <c r="AG1710" s="1" t="s">
        <v>162</v>
      </c>
      <c r="AH1710" s="1" t="s">
        <v>162</v>
      </c>
      <c r="AI1710" s="1" t="s">
        <v>162</v>
      </c>
      <c r="AJ1710" s="1" t="s">
        <v>162</v>
      </c>
      <c r="AK1710" s="1" t="s">
        <v>162</v>
      </c>
      <c r="AL1710" s="1" t="s">
        <v>162</v>
      </c>
      <c r="AM1710" s="1" t="s">
        <v>162</v>
      </c>
      <c r="AN1710" s="1" t="s">
        <v>162</v>
      </c>
      <c r="AO1710" s="1" t="s">
        <v>162</v>
      </c>
      <c r="AP1710" s="1" t="s">
        <v>162</v>
      </c>
      <c r="AQ1710" s="1" t="s">
        <v>162</v>
      </c>
      <c r="AR1710" s="1" t="s">
        <v>162</v>
      </c>
      <c r="AS1710" s="1" t="s">
        <v>162</v>
      </c>
      <c r="AT1710" s="1" t="s">
        <v>162</v>
      </c>
      <c r="AU1710" s="1" t="s">
        <v>162</v>
      </c>
      <c r="AV1710" s="1" t="s">
        <v>162</v>
      </c>
      <c r="AW1710" s="1" t="s">
        <v>162</v>
      </c>
      <c r="AX1710" s="1" t="s">
        <v>162</v>
      </c>
      <c r="AY1710" s="1" t="s">
        <v>162</v>
      </c>
      <c r="AZ1710" s="1" t="s">
        <v>162</v>
      </c>
      <c r="BA1710" s="1" t="s">
        <v>162</v>
      </c>
      <c r="BB1710" s="1" t="s">
        <v>162</v>
      </c>
      <c r="BC1710" s="1" t="s">
        <v>162</v>
      </c>
      <c r="BD1710" s="1" t="s">
        <v>162</v>
      </c>
      <c r="BE1710" s="1" t="s">
        <v>162</v>
      </c>
      <c r="BS1710" s="1" t="s">
        <v>1915</v>
      </c>
      <c r="BT1710" s="5" t="s">
        <v>1830</v>
      </c>
      <c r="BW1710" s="1" t="s">
        <v>956</v>
      </c>
      <c r="BZ1710" s="1" t="s">
        <v>181</v>
      </c>
      <c r="CA1710" s="8" t="s">
        <v>18604</v>
      </c>
      <c r="CB1710" s="1" t="s">
        <v>617</v>
      </c>
    </row>
    <row r="1711">
      <c r="A1711" s="1" t="s">
        <v>4679</v>
      </c>
      <c r="B1711" s="1" t="s">
        <v>18605</v>
      </c>
      <c r="C1711" s="1" t="s">
        <v>18594</v>
      </c>
      <c r="D1711" s="1" t="s">
        <v>126</v>
      </c>
      <c r="E1711" s="1" t="s">
        <v>128</v>
      </c>
      <c r="F1711" s="5" t="s">
        <v>155</v>
      </c>
      <c r="G1711" s="1" t="s">
        <v>4682</v>
      </c>
      <c r="H1711" s="1" t="s">
        <v>4683</v>
      </c>
      <c r="I1711" s="5" t="s">
        <v>150</v>
      </c>
      <c r="M1711" s="5" t="s">
        <v>174</v>
      </c>
      <c r="N1711" s="5" t="s">
        <v>18606</v>
      </c>
      <c r="O1711" s="5" t="s">
        <v>940</v>
      </c>
      <c r="P1711" s="5" t="s">
        <v>150</v>
      </c>
      <c r="Q1711" s="5" t="s">
        <v>155</v>
      </c>
      <c r="R1711" s="5" t="s">
        <v>174</v>
      </c>
      <c r="S1711" s="5" t="s">
        <v>156</v>
      </c>
      <c r="T1711" s="5" t="s">
        <v>158</v>
      </c>
      <c r="U1711" s="5" t="s">
        <v>158</v>
      </c>
      <c r="V1711" s="5" t="s">
        <v>158</v>
      </c>
      <c r="W1711" s="5" t="s">
        <v>257</v>
      </c>
      <c r="AB1711" s="5" t="s">
        <v>216</v>
      </c>
      <c r="AC1711" s="1" t="s">
        <v>162</v>
      </c>
      <c r="AD1711" s="1" t="s">
        <v>162</v>
      </c>
      <c r="AE1711" s="1" t="s">
        <v>162</v>
      </c>
      <c r="AF1711" s="1" t="s">
        <v>162</v>
      </c>
      <c r="AG1711" s="1" t="s">
        <v>162</v>
      </c>
      <c r="AH1711" s="1" t="s">
        <v>162</v>
      </c>
      <c r="AI1711" s="1" t="s">
        <v>162</v>
      </c>
      <c r="AJ1711" s="1" t="s">
        <v>162</v>
      </c>
      <c r="AK1711" s="1" t="s">
        <v>162</v>
      </c>
      <c r="AL1711" s="1" t="s">
        <v>162</v>
      </c>
      <c r="AM1711" s="1" t="s">
        <v>162</v>
      </c>
      <c r="AN1711" s="1" t="s">
        <v>162</v>
      </c>
      <c r="AO1711" s="1" t="s">
        <v>162</v>
      </c>
      <c r="AP1711" s="1" t="s">
        <v>162</v>
      </c>
      <c r="AQ1711" s="1" t="s">
        <v>162</v>
      </c>
      <c r="AR1711" s="1" t="s">
        <v>162</v>
      </c>
      <c r="AS1711" s="1" t="s">
        <v>162</v>
      </c>
      <c r="AT1711" s="1" t="s">
        <v>162</v>
      </c>
      <c r="AU1711" s="1" t="s">
        <v>162</v>
      </c>
      <c r="AV1711" s="1" t="s">
        <v>162</v>
      </c>
      <c r="AW1711" s="1" t="s">
        <v>162</v>
      </c>
      <c r="AX1711" s="1" t="s">
        <v>162</v>
      </c>
      <c r="AY1711" s="1" t="s">
        <v>162</v>
      </c>
      <c r="AZ1711" s="1" t="s">
        <v>162</v>
      </c>
      <c r="BA1711" s="1" t="s">
        <v>162</v>
      </c>
      <c r="BB1711" s="1" t="s">
        <v>162</v>
      </c>
      <c r="BC1711" s="1" t="s">
        <v>162</v>
      </c>
      <c r="BD1711" s="1" t="s">
        <v>162</v>
      </c>
      <c r="BE1711" s="1" t="s">
        <v>162</v>
      </c>
      <c r="BS1711" s="1" t="s">
        <v>3263</v>
      </c>
      <c r="BT1711" s="5" t="s">
        <v>940</v>
      </c>
      <c r="BU1711" s="1" t="s">
        <v>240</v>
      </c>
      <c r="BZ1711" s="1" t="s">
        <v>181</v>
      </c>
      <c r="CA1711" s="8" t="s">
        <v>18608</v>
      </c>
      <c r="CB1711" s="1" t="s">
        <v>495</v>
      </c>
    </row>
    <row r="1712">
      <c r="A1712" s="1" t="s">
        <v>14748</v>
      </c>
      <c r="B1712" s="1" t="s">
        <v>18610</v>
      </c>
      <c r="C1712" s="1" t="s">
        <v>18611</v>
      </c>
      <c r="D1712" s="1" t="s">
        <v>126</v>
      </c>
      <c r="E1712" s="1" t="s">
        <v>128</v>
      </c>
      <c r="F1712" s="5" t="s">
        <v>150</v>
      </c>
      <c r="G1712" s="1" t="s">
        <v>3198</v>
      </c>
      <c r="H1712" s="1" t="s">
        <v>14751</v>
      </c>
      <c r="I1712" s="5" t="s">
        <v>150</v>
      </c>
      <c r="M1712" s="5" t="s">
        <v>150</v>
      </c>
      <c r="N1712" s="5" t="s">
        <v>18613</v>
      </c>
      <c r="O1712" s="5" t="s">
        <v>379</v>
      </c>
      <c r="P1712" s="5" t="s">
        <v>155</v>
      </c>
      <c r="Q1712" s="5" t="s">
        <v>150</v>
      </c>
      <c r="R1712" s="5" t="s">
        <v>155</v>
      </c>
      <c r="S1712" s="5" t="s">
        <v>156</v>
      </c>
      <c r="T1712" s="5" t="s">
        <v>3435</v>
      </c>
      <c r="U1712" s="5" t="s">
        <v>158</v>
      </c>
      <c r="V1712" s="5" t="s">
        <v>158</v>
      </c>
      <c r="W1712" s="5" t="s">
        <v>2184</v>
      </c>
      <c r="AB1712" s="5" t="s">
        <v>155</v>
      </c>
      <c r="AC1712" s="1" t="s">
        <v>162</v>
      </c>
      <c r="AD1712" s="1" t="s">
        <v>162</v>
      </c>
      <c r="AE1712" s="1" t="s">
        <v>162</v>
      </c>
      <c r="AF1712" s="1" t="s">
        <v>162</v>
      </c>
      <c r="AG1712" s="1" t="s">
        <v>162</v>
      </c>
      <c r="AH1712" s="1" t="s">
        <v>162</v>
      </c>
      <c r="AI1712" s="1" t="s">
        <v>162</v>
      </c>
      <c r="AJ1712" s="1" t="s">
        <v>162</v>
      </c>
      <c r="AK1712" s="1" t="s">
        <v>162</v>
      </c>
      <c r="AL1712" s="1" t="s">
        <v>162</v>
      </c>
      <c r="AM1712" s="1" t="s">
        <v>162</v>
      </c>
      <c r="AN1712" s="1" t="s">
        <v>162</v>
      </c>
      <c r="AO1712" s="1" t="s">
        <v>162</v>
      </c>
      <c r="AP1712" s="1" t="s">
        <v>162</v>
      </c>
      <c r="AQ1712" s="1" t="s">
        <v>162</v>
      </c>
      <c r="AR1712" s="1" t="s">
        <v>162</v>
      </c>
      <c r="AS1712" s="1" t="s">
        <v>162</v>
      </c>
      <c r="AT1712" s="1" t="s">
        <v>162</v>
      </c>
      <c r="AU1712" s="1" t="s">
        <v>162</v>
      </c>
      <c r="AV1712" s="1" t="s">
        <v>162</v>
      </c>
      <c r="AW1712" s="1" t="s">
        <v>162</v>
      </c>
      <c r="AX1712" s="1" t="s">
        <v>162</v>
      </c>
      <c r="AY1712" s="1" t="s">
        <v>162</v>
      </c>
      <c r="AZ1712" s="1" t="s">
        <v>162</v>
      </c>
      <c r="BA1712" s="1" t="s">
        <v>162</v>
      </c>
      <c r="BB1712" s="1" t="s">
        <v>162</v>
      </c>
      <c r="BC1712" s="1" t="s">
        <v>162</v>
      </c>
      <c r="BD1712" s="1" t="s">
        <v>162</v>
      </c>
      <c r="BE1712" s="1" t="s">
        <v>162</v>
      </c>
      <c r="BS1712" s="1" t="s">
        <v>3199</v>
      </c>
      <c r="BT1712" s="5" t="s">
        <v>379</v>
      </c>
      <c r="BU1712" s="1" t="s">
        <v>717</v>
      </c>
      <c r="BZ1712" s="1" t="s">
        <v>181</v>
      </c>
      <c r="CA1712" s="8" t="s">
        <v>18615</v>
      </c>
      <c r="CB1712" s="1" t="s">
        <v>196</v>
      </c>
    </row>
    <row r="1713">
      <c r="A1713" s="1" t="s">
        <v>4662</v>
      </c>
      <c r="B1713" s="1" t="s">
        <v>18594</v>
      </c>
      <c r="C1713" s="1" t="s">
        <v>3328</v>
      </c>
      <c r="D1713" s="1" t="s">
        <v>126</v>
      </c>
      <c r="E1713" s="1" t="s">
        <v>128</v>
      </c>
      <c r="F1713" s="5" t="s">
        <v>174</v>
      </c>
      <c r="G1713" s="1" t="s">
        <v>3275</v>
      </c>
      <c r="H1713" s="1" t="s">
        <v>4666</v>
      </c>
      <c r="I1713" s="5" t="s">
        <v>150</v>
      </c>
      <c r="M1713" s="5" t="s">
        <v>174</v>
      </c>
      <c r="N1713" s="5" t="s">
        <v>18616</v>
      </c>
      <c r="O1713" s="5" t="s">
        <v>550</v>
      </c>
      <c r="P1713" s="5" t="s">
        <v>174</v>
      </c>
      <c r="Q1713" s="5" t="s">
        <v>174</v>
      </c>
      <c r="R1713" s="5" t="s">
        <v>155</v>
      </c>
      <c r="S1713" s="5" t="s">
        <v>156</v>
      </c>
      <c r="T1713" s="5" t="s">
        <v>158</v>
      </c>
      <c r="U1713" s="5" t="s">
        <v>158</v>
      </c>
      <c r="V1713" s="5" t="s">
        <v>158</v>
      </c>
      <c r="W1713" s="5" t="s">
        <v>257</v>
      </c>
      <c r="AB1713" s="5" t="s">
        <v>216</v>
      </c>
      <c r="AC1713" s="1" t="s">
        <v>162</v>
      </c>
      <c r="AD1713" s="1" t="s">
        <v>162</v>
      </c>
      <c r="AE1713" s="1" t="s">
        <v>162</v>
      </c>
      <c r="AF1713" s="1" t="s">
        <v>162</v>
      </c>
      <c r="AG1713" s="1" t="s">
        <v>162</v>
      </c>
      <c r="AH1713" s="1" t="s">
        <v>162</v>
      </c>
      <c r="AI1713" s="1" t="s">
        <v>259</v>
      </c>
      <c r="AJ1713" s="1" t="s">
        <v>162</v>
      </c>
      <c r="AK1713" s="1" t="s">
        <v>162</v>
      </c>
      <c r="AL1713" s="1" t="s">
        <v>162</v>
      </c>
      <c r="AM1713" s="1" t="s">
        <v>162</v>
      </c>
      <c r="AN1713" s="1" t="s">
        <v>162</v>
      </c>
      <c r="AO1713" s="1" t="s">
        <v>162</v>
      </c>
      <c r="AP1713" s="1" t="s">
        <v>162</v>
      </c>
      <c r="AQ1713" s="1" t="s">
        <v>162</v>
      </c>
      <c r="AR1713" s="1" t="s">
        <v>162</v>
      </c>
      <c r="AS1713" s="1" t="s">
        <v>162</v>
      </c>
      <c r="AT1713" s="1" t="s">
        <v>162</v>
      </c>
      <c r="AU1713" s="1" t="s">
        <v>162</v>
      </c>
      <c r="AV1713" s="1" t="s">
        <v>162</v>
      </c>
      <c r="AW1713" s="1" t="s">
        <v>162</v>
      </c>
      <c r="AX1713" s="1" t="s">
        <v>162</v>
      </c>
      <c r="AY1713" s="1" t="s">
        <v>162</v>
      </c>
      <c r="AZ1713" s="1" t="s">
        <v>162</v>
      </c>
      <c r="BA1713" s="1" t="s">
        <v>162</v>
      </c>
      <c r="BB1713" s="1" t="s">
        <v>162</v>
      </c>
      <c r="BC1713" s="1" t="s">
        <v>162</v>
      </c>
      <c r="BD1713" s="1" t="s">
        <v>162</v>
      </c>
      <c r="BE1713" s="1" t="s">
        <v>162</v>
      </c>
      <c r="BS1713" s="1" t="s">
        <v>3263</v>
      </c>
      <c r="BT1713" s="5" t="s">
        <v>550</v>
      </c>
      <c r="BU1713" s="1" t="s">
        <v>240</v>
      </c>
      <c r="BZ1713" s="1" t="s">
        <v>181</v>
      </c>
      <c r="CA1713" s="8" t="s">
        <v>18621</v>
      </c>
      <c r="CB1713" s="1" t="s">
        <v>495</v>
      </c>
    </row>
    <row r="1714">
      <c r="A1714" s="1" t="s">
        <v>4648</v>
      </c>
      <c r="B1714" s="1" t="s">
        <v>3328</v>
      </c>
      <c r="C1714" s="1" t="s">
        <v>18624</v>
      </c>
      <c r="D1714" s="1" t="s">
        <v>126</v>
      </c>
      <c r="E1714" s="1" t="s">
        <v>128</v>
      </c>
      <c r="F1714" s="5" t="s">
        <v>150</v>
      </c>
      <c r="G1714" s="1" t="s">
        <v>3261</v>
      </c>
      <c r="H1714" s="1" t="s">
        <v>4651</v>
      </c>
      <c r="I1714" s="5" t="s">
        <v>150</v>
      </c>
      <c r="M1714" s="5" t="s">
        <v>150</v>
      </c>
      <c r="N1714" s="5" t="s">
        <v>18625</v>
      </c>
      <c r="O1714" s="5" t="s">
        <v>694</v>
      </c>
      <c r="P1714" s="5" t="s">
        <v>174</v>
      </c>
      <c r="Q1714" s="5" t="s">
        <v>150</v>
      </c>
      <c r="R1714" s="5" t="s">
        <v>155</v>
      </c>
      <c r="S1714" s="5" t="s">
        <v>156</v>
      </c>
      <c r="T1714" s="5" t="s">
        <v>896</v>
      </c>
      <c r="U1714" s="5" t="s">
        <v>158</v>
      </c>
      <c r="V1714" s="5" t="s">
        <v>158</v>
      </c>
      <c r="W1714" s="5" t="s">
        <v>1413</v>
      </c>
      <c r="AB1714" s="5" t="s">
        <v>161</v>
      </c>
      <c r="AC1714" s="1" t="s">
        <v>162</v>
      </c>
      <c r="AD1714" s="1" t="s">
        <v>162</v>
      </c>
      <c r="AE1714" s="1" t="s">
        <v>162</v>
      </c>
      <c r="AF1714" s="1" t="s">
        <v>162</v>
      </c>
      <c r="AG1714" s="1" t="s">
        <v>162</v>
      </c>
      <c r="AH1714" s="1" t="s">
        <v>162</v>
      </c>
      <c r="AI1714" s="1" t="s">
        <v>162</v>
      </c>
      <c r="AJ1714" s="1" t="s">
        <v>162</v>
      </c>
      <c r="AK1714" s="1" t="s">
        <v>162</v>
      </c>
      <c r="AL1714" s="1" t="s">
        <v>162</v>
      </c>
      <c r="AM1714" s="1" t="s">
        <v>162</v>
      </c>
      <c r="AN1714" s="1" t="s">
        <v>162</v>
      </c>
      <c r="AO1714" s="1" t="s">
        <v>162</v>
      </c>
      <c r="AP1714" s="1" t="s">
        <v>162</v>
      </c>
      <c r="AQ1714" s="1" t="s">
        <v>162</v>
      </c>
      <c r="AR1714" s="1" t="s">
        <v>162</v>
      </c>
      <c r="AS1714" s="1" t="s">
        <v>162</v>
      </c>
      <c r="AT1714" s="1" t="s">
        <v>162</v>
      </c>
      <c r="AU1714" s="1" t="s">
        <v>162</v>
      </c>
      <c r="AV1714" s="1" t="s">
        <v>162</v>
      </c>
      <c r="AW1714" s="1" t="s">
        <v>162</v>
      </c>
      <c r="AX1714" s="1" t="s">
        <v>162</v>
      </c>
      <c r="AY1714" s="1" t="s">
        <v>162</v>
      </c>
      <c r="AZ1714" s="1" t="s">
        <v>162</v>
      </c>
      <c r="BA1714" s="1" t="s">
        <v>162</v>
      </c>
      <c r="BB1714" s="1" t="s">
        <v>162</v>
      </c>
      <c r="BC1714" s="1" t="s">
        <v>162</v>
      </c>
      <c r="BD1714" s="1" t="s">
        <v>162</v>
      </c>
      <c r="BE1714" s="1" t="s">
        <v>162</v>
      </c>
      <c r="BS1714" s="1" t="s">
        <v>3263</v>
      </c>
      <c r="BT1714" s="5" t="s">
        <v>694</v>
      </c>
      <c r="BY1714" s="1" t="s">
        <v>881</v>
      </c>
      <c r="BZ1714" s="1" t="s">
        <v>181</v>
      </c>
      <c r="CA1714" s="8" t="s">
        <v>18628</v>
      </c>
      <c r="CB1714" s="1" t="s">
        <v>495</v>
      </c>
    </row>
    <row r="1715">
      <c r="A1715" s="1" t="s">
        <v>18629</v>
      </c>
      <c r="B1715" s="1" t="s">
        <v>3125</v>
      </c>
      <c r="C1715" s="1" t="s">
        <v>18630</v>
      </c>
      <c r="D1715" s="1" t="s">
        <v>126</v>
      </c>
      <c r="E1715" s="1" t="s">
        <v>128</v>
      </c>
      <c r="F1715" s="5" t="s">
        <v>155</v>
      </c>
      <c r="G1715" s="1" t="s">
        <v>11051</v>
      </c>
      <c r="H1715" s="1" t="s">
        <v>11052</v>
      </c>
      <c r="I1715" s="5" t="s">
        <v>150</v>
      </c>
      <c r="M1715" s="5" t="s">
        <v>174</v>
      </c>
      <c r="N1715" s="5" t="s">
        <v>18631</v>
      </c>
      <c r="O1715" s="5" t="s">
        <v>154</v>
      </c>
      <c r="P1715" s="5" t="s">
        <v>150</v>
      </c>
      <c r="Q1715" s="5" t="s">
        <v>155</v>
      </c>
      <c r="R1715" s="5" t="s">
        <v>155</v>
      </c>
      <c r="S1715" s="5" t="s">
        <v>156</v>
      </c>
      <c r="T1715" s="5" t="s">
        <v>356</v>
      </c>
      <c r="U1715" s="5" t="s">
        <v>158</v>
      </c>
      <c r="V1715" s="5" t="s">
        <v>158</v>
      </c>
      <c r="W1715" s="5" t="s">
        <v>159</v>
      </c>
      <c r="X1715" s="1" t="s">
        <v>11053</v>
      </c>
      <c r="AB1715" s="5" t="s">
        <v>155</v>
      </c>
      <c r="AC1715" s="1" t="s">
        <v>162</v>
      </c>
      <c r="AD1715" s="1" t="s">
        <v>162</v>
      </c>
      <c r="AE1715" s="1" t="s">
        <v>162</v>
      </c>
      <c r="AF1715" s="1" t="s">
        <v>162</v>
      </c>
      <c r="AG1715" s="1" t="s">
        <v>162</v>
      </c>
      <c r="AH1715" s="1" t="s">
        <v>162</v>
      </c>
      <c r="AI1715" s="1" t="s">
        <v>162</v>
      </c>
      <c r="AJ1715" s="1" t="s">
        <v>162</v>
      </c>
      <c r="AK1715" s="1" t="s">
        <v>162</v>
      </c>
      <c r="AL1715" s="1" t="s">
        <v>162</v>
      </c>
      <c r="AM1715" s="1" t="s">
        <v>162</v>
      </c>
      <c r="AN1715" s="1" t="s">
        <v>162</v>
      </c>
      <c r="AO1715" s="1" t="s">
        <v>162</v>
      </c>
      <c r="AP1715" s="1" t="s">
        <v>162</v>
      </c>
      <c r="AQ1715" s="1" t="s">
        <v>162</v>
      </c>
      <c r="AR1715" s="1" t="s">
        <v>162</v>
      </c>
      <c r="AS1715" s="1" t="s">
        <v>162</v>
      </c>
      <c r="AT1715" s="1" t="s">
        <v>162</v>
      </c>
      <c r="AU1715" s="1" t="s">
        <v>162</v>
      </c>
      <c r="AV1715" s="1" t="s">
        <v>162</v>
      </c>
      <c r="AW1715" s="1" t="s">
        <v>162</v>
      </c>
      <c r="AX1715" s="1" t="s">
        <v>162</v>
      </c>
      <c r="AY1715" s="1" t="s">
        <v>162</v>
      </c>
      <c r="AZ1715" s="1" t="s">
        <v>162</v>
      </c>
      <c r="BA1715" s="1" t="s">
        <v>162</v>
      </c>
      <c r="BB1715" s="1" t="s">
        <v>162</v>
      </c>
      <c r="BC1715" s="1" t="s">
        <v>162</v>
      </c>
      <c r="BD1715" s="1" t="s">
        <v>162</v>
      </c>
      <c r="BE1715" s="1" t="s">
        <v>162</v>
      </c>
      <c r="BS1715" s="1" t="s">
        <v>3132</v>
      </c>
      <c r="BT1715" s="5" t="s">
        <v>154</v>
      </c>
      <c r="BY1715" s="1" t="s">
        <v>180</v>
      </c>
      <c r="BZ1715" s="1" t="s">
        <v>181</v>
      </c>
      <c r="CA1715" s="8" t="s">
        <v>18633</v>
      </c>
      <c r="CB1715" s="1" t="s">
        <v>617</v>
      </c>
    </row>
    <row r="1716">
      <c r="A1716" s="1" t="s">
        <v>11040</v>
      </c>
      <c r="B1716" s="1" t="s">
        <v>18630</v>
      </c>
      <c r="C1716" s="1" t="s">
        <v>18624</v>
      </c>
      <c r="D1716" s="1" t="s">
        <v>126</v>
      </c>
      <c r="E1716" s="1" t="s">
        <v>128</v>
      </c>
      <c r="F1716" s="5" t="s">
        <v>174</v>
      </c>
      <c r="G1716" s="1" t="s">
        <v>11042</v>
      </c>
      <c r="H1716" s="1" t="s">
        <v>11043</v>
      </c>
      <c r="I1716" s="5" t="s">
        <v>150</v>
      </c>
      <c r="M1716" s="5" t="s">
        <v>174</v>
      </c>
      <c r="N1716" s="5" t="s">
        <v>18636</v>
      </c>
      <c r="O1716" s="5" t="s">
        <v>993</v>
      </c>
      <c r="P1716" s="5" t="s">
        <v>174</v>
      </c>
      <c r="Q1716" s="5" t="s">
        <v>174</v>
      </c>
      <c r="R1716" s="5" t="s">
        <v>155</v>
      </c>
      <c r="S1716" s="5" t="s">
        <v>174</v>
      </c>
      <c r="T1716" s="5" t="s">
        <v>158</v>
      </c>
      <c r="U1716" s="5" t="s">
        <v>158</v>
      </c>
      <c r="V1716" s="5" t="s">
        <v>4692</v>
      </c>
      <c r="W1716" s="5" t="s">
        <v>257</v>
      </c>
      <c r="AB1716" s="5" t="s">
        <v>216</v>
      </c>
      <c r="AC1716" s="1" t="s">
        <v>162</v>
      </c>
      <c r="AD1716" s="1" t="s">
        <v>162</v>
      </c>
      <c r="AE1716" s="1" t="s">
        <v>162</v>
      </c>
      <c r="AF1716" s="1" t="s">
        <v>162</v>
      </c>
      <c r="AG1716" s="1" t="s">
        <v>162</v>
      </c>
      <c r="AH1716" s="1" t="s">
        <v>162</v>
      </c>
      <c r="AI1716" s="1" t="s">
        <v>162</v>
      </c>
      <c r="AJ1716" s="1" t="s">
        <v>162</v>
      </c>
      <c r="AK1716" s="1" t="s">
        <v>162</v>
      </c>
      <c r="AL1716" s="1" t="s">
        <v>162</v>
      </c>
      <c r="AM1716" s="1" t="s">
        <v>162</v>
      </c>
      <c r="AN1716" s="1" t="s">
        <v>162</v>
      </c>
      <c r="AO1716" s="1" t="s">
        <v>162</v>
      </c>
      <c r="AP1716" s="1" t="s">
        <v>162</v>
      </c>
      <c r="AQ1716" s="1" t="s">
        <v>162</v>
      </c>
      <c r="AR1716" s="1" t="s">
        <v>162</v>
      </c>
      <c r="AS1716" s="1" t="s">
        <v>162</v>
      </c>
      <c r="AT1716" s="1" t="s">
        <v>162</v>
      </c>
      <c r="AU1716" s="1" t="s">
        <v>162</v>
      </c>
      <c r="AV1716" s="1" t="s">
        <v>162</v>
      </c>
      <c r="AW1716" s="1" t="s">
        <v>162</v>
      </c>
      <c r="AX1716" s="1" t="s">
        <v>162</v>
      </c>
      <c r="AY1716" s="1" t="s">
        <v>162</v>
      </c>
      <c r="AZ1716" s="1" t="s">
        <v>162</v>
      </c>
      <c r="BA1716" s="1" t="s">
        <v>162</v>
      </c>
      <c r="BB1716" s="1" t="s">
        <v>162</v>
      </c>
      <c r="BC1716" s="1" t="s">
        <v>162</v>
      </c>
      <c r="BD1716" s="1" t="s">
        <v>162</v>
      </c>
      <c r="BE1716" s="1" t="s">
        <v>162</v>
      </c>
      <c r="BS1716" s="1" t="s">
        <v>3132</v>
      </c>
      <c r="BT1716" s="5" t="s">
        <v>993</v>
      </c>
      <c r="BU1716" s="1" t="s">
        <v>240</v>
      </c>
      <c r="BZ1716" s="1" t="s">
        <v>181</v>
      </c>
      <c r="CA1716" s="8" t="s">
        <v>18639</v>
      </c>
      <c r="CB1716" s="1" t="s">
        <v>617</v>
      </c>
    </row>
    <row r="1717">
      <c r="A1717" s="1" t="s">
        <v>11027</v>
      </c>
      <c r="B1717" s="1" t="s">
        <v>18624</v>
      </c>
      <c r="C1717" s="1" t="s">
        <v>18640</v>
      </c>
      <c r="D1717" s="1" t="s">
        <v>126</v>
      </c>
      <c r="E1717" s="1" t="s">
        <v>128</v>
      </c>
      <c r="F1717" s="5" t="s">
        <v>150</v>
      </c>
      <c r="G1717" s="1" t="s">
        <v>3129</v>
      </c>
      <c r="H1717" s="1" t="s">
        <v>11029</v>
      </c>
      <c r="I1717" s="5" t="s">
        <v>150</v>
      </c>
      <c r="M1717" s="5" t="s">
        <v>150</v>
      </c>
      <c r="N1717" s="5" t="s">
        <v>18641</v>
      </c>
      <c r="O1717" s="5" t="s">
        <v>1470</v>
      </c>
      <c r="P1717" s="5" t="s">
        <v>174</v>
      </c>
      <c r="Q1717" s="5" t="s">
        <v>150</v>
      </c>
      <c r="R1717" s="5" t="s">
        <v>155</v>
      </c>
      <c r="S1717" s="5" t="s">
        <v>155</v>
      </c>
      <c r="T1717" s="5" t="s">
        <v>158</v>
      </c>
      <c r="U1717" s="5" t="s">
        <v>405</v>
      </c>
      <c r="V1717" s="5" t="s">
        <v>158</v>
      </c>
      <c r="W1717" s="5" t="s">
        <v>898</v>
      </c>
      <c r="AB1717" s="5" t="s">
        <v>150</v>
      </c>
      <c r="AC1717" s="1" t="s">
        <v>162</v>
      </c>
      <c r="AD1717" s="1" t="s">
        <v>162</v>
      </c>
      <c r="AE1717" s="1" t="s">
        <v>162</v>
      </c>
      <c r="AF1717" s="1" t="s">
        <v>162</v>
      </c>
      <c r="AG1717" s="1" t="s">
        <v>162</v>
      </c>
      <c r="AH1717" s="1" t="s">
        <v>162</v>
      </c>
      <c r="AI1717" s="1" t="s">
        <v>162</v>
      </c>
      <c r="AJ1717" s="1" t="s">
        <v>162</v>
      </c>
      <c r="AK1717" s="1" t="s">
        <v>162</v>
      </c>
      <c r="AL1717" s="1" t="s">
        <v>162</v>
      </c>
      <c r="AM1717" s="1" t="s">
        <v>162</v>
      </c>
      <c r="AN1717" s="1" t="s">
        <v>162</v>
      </c>
      <c r="AO1717" s="1" t="s">
        <v>162</v>
      </c>
      <c r="AP1717" s="1" t="s">
        <v>162</v>
      </c>
      <c r="AQ1717" s="1" t="s">
        <v>162</v>
      </c>
      <c r="AR1717" s="1" t="s">
        <v>162</v>
      </c>
      <c r="AS1717" s="1" t="s">
        <v>162</v>
      </c>
      <c r="AT1717" s="1" t="s">
        <v>162</v>
      </c>
      <c r="AU1717" s="1" t="s">
        <v>162</v>
      </c>
      <c r="AV1717" s="1" t="s">
        <v>162</v>
      </c>
      <c r="AW1717" s="1" t="s">
        <v>162</v>
      </c>
      <c r="AX1717" s="1" t="s">
        <v>162</v>
      </c>
      <c r="AY1717" s="1" t="s">
        <v>162</v>
      </c>
      <c r="AZ1717" s="1" t="s">
        <v>162</v>
      </c>
      <c r="BA1717" s="1" t="s">
        <v>162</v>
      </c>
      <c r="BB1717" s="1" t="s">
        <v>162</v>
      </c>
      <c r="BC1717" s="1" t="s">
        <v>162</v>
      </c>
      <c r="BD1717" s="1" t="s">
        <v>162</v>
      </c>
      <c r="BE1717" s="1" t="s">
        <v>162</v>
      </c>
      <c r="BS1717" s="1" t="s">
        <v>3132</v>
      </c>
      <c r="BT1717" s="5" t="s">
        <v>1470</v>
      </c>
      <c r="BW1717" s="1" t="s">
        <v>467</v>
      </c>
      <c r="BZ1717" s="1" t="s">
        <v>181</v>
      </c>
      <c r="CA1717" s="8" t="s">
        <v>18645</v>
      </c>
      <c r="CB1717" s="1" t="s">
        <v>617</v>
      </c>
    </row>
    <row r="1718">
      <c r="A1718" s="1" t="s">
        <v>14755</v>
      </c>
      <c r="B1718" s="1" t="s">
        <v>2986</v>
      </c>
      <c r="C1718" s="1" t="s">
        <v>2913</v>
      </c>
      <c r="D1718" s="1" t="s">
        <v>126</v>
      </c>
      <c r="E1718" s="1" t="s">
        <v>128</v>
      </c>
      <c r="F1718" s="5" t="s">
        <v>174</v>
      </c>
      <c r="G1718" s="1" t="s">
        <v>14758</v>
      </c>
      <c r="H1718" s="1" t="s">
        <v>14759</v>
      </c>
      <c r="I1718" s="5" t="s">
        <v>150</v>
      </c>
      <c r="M1718" s="5" t="s">
        <v>150</v>
      </c>
      <c r="N1718" s="5" t="s">
        <v>18648</v>
      </c>
      <c r="O1718" s="5" t="s">
        <v>752</v>
      </c>
      <c r="P1718" s="5" t="s">
        <v>150</v>
      </c>
      <c r="Q1718" s="5" t="s">
        <v>155</v>
      </c>
      <c r="R1718" s="5" t="s">
        <v>155</v>
      </c>
      <c r="S1718" s="5" t="s">
        <v>156</v>
      </c>
      <c r="T1718" s="5" t="s">
        <v>158</v>
      </c>
      <c r="U1718" s="5" t="s">
        <v>158</v>
      </c>
      <c r="V1718" s="5" t="s">
        <v>405</v>
      </c>
      <c r="W1718" s="5" t="s">
        <v>257</v>
      </c>
      <c r="AB1718" s="5" t="s">
        <v>216</v>
      </c>
      <c r="AC1718" s="1" t="s">
        <v>162</v>
      </c>
      <c r="AD1718" s="1" t="s">
        <v>162</v>
      </c>
      <c r="AE1718" s="1" t="s">
        <v>162</v>
      </c>
      <c r="AF1718" s="1" t="s">
        <v>162</v>
      </c>
      <c r="AG1718" s="1" t="s">
        <v>162</v>
      </c>
      <c r="AH1718" s="1" t="s">
        <v>162</v>
      </c>
      <c r="AI1718" s="1" t="s">
        <v>162</v>
      </c>
      <c r="AJ1718" s="1" t="s">
        <v>162</v>
      </c>
      <c r="AK1718" s="1" t="s">
        <v>162</v>
      </c>
      <c r="AL1718" s="1" t="s">
        <v>162</v>
      </c>
      <c r="AM1718" s="1" t="s">
        <v>162</v>
      </c>
      <c r="AN1718" s="1" t="s">
        <v>162</v>
      </c>
      <c r="AO1718" s="1" t="s">
        <v>162</v>
      </c>
      <c r="AP1718" s="1" t="s">
        <v>162</v>
      </c>
      <c r="AQ1718" s="1" t="s">
        <v>162</v>
      </c>
      <c r="AR1718" s="1" t="s">
        <v>162</v>
      </c>
      <c r="AS1718" s="1" t="s">
        <v>162</v>
      </c>
      <c r="AT1718" s="1" t="s">
        <v>162</v>
      </c>
      <c r="AU1718" s="1" t="s">
        <v>162</v>
      </c>
      <c r="AV1718" s="1" t="s">
        <v>162</v>
      </c>
      <c r="AW1718" s="1" t="s">
        <v>162</v>
      </c>
      <c r="AX1718" s="1" t="s">
        <v>162</v>
      </c>
      <c r="AY1718" s="1" t="s">
        <v>162</v>
      </c>
      <c r="AZ1718" s="1" t="s">
        <v>162</v>
      </c>
      <c r="BA1718" s="1" t="s">
        <v>162</v>
      </c>
      <c r="BB1718" s="1" t="s">
        <v>162</v>
      </c>
      <c r="BC1718" s="1" t="s">
        <v>162</v>
      </c>
      <c r="BD1718" s="1" t="s">
        <v>162</v>
      </c>
      <c r="BE1718" s="1" t="s">
        <v>162</v>
      </c>
      <c r="BS1718" s="1" t="s">
        <v>3057</v>
      </c>
      <c r="BT1718" s="5" t="s">
        <v>752</v>
      </c>
      <c r="BU1718" s="1" t="s">
        <v>240</v>
      </c>
      <c r="BZ1718" s="1" t="s">
        <v>181</v>
      </c>
      <c r="CA1718" s="8" t="s">
        <v>18653</v>
      </c>
      <c r="CB1718" s="1" t="s">
        <v>196</v>
      </c>
    </row>
    <row r="1719">
      <c r="A1719" s="1" t="s">
        <v>11048</v>
      </c>
      <c r="B1719" s="1" t="s">
        <v>3126</v>
      </c>
      <c r="C1719" s="1" t="s">
        <v>18655</v>
      </c>
      <c r="D1719" s="1" t="s">
        <v>126</v>
      </c>
      <c r="E1719" s="1" t="s">
        <v>128</v>
      </c>
      <c r="F1719" s="5" t="s">
        <v>155</v>
      </c>
      <c r="G1719" s="1" t="s">
        <v>11051</v>
      </c>
      <c r="H1719" s="1" t="s">
        <v>11052</v>
      </c>
      <c r="I1719" s="5" t="s">
        <v>150</v>
      </c>
      <c r="M1719" s="5" t="s">
        <v>174</v>
      </c>
      <c r="N1719" s="5" t="s">
        <v>18631</v>
      </c>
      <c r="O1719" s="5" t="s">
        <v>154</v>
      </c>
      <c r="P1719" s="5" t="s">
        <v>150</v>
      </c>
      <c r="Q1719" s="5" t="s">
        <v>155</v>
      </c>
      <c r="R1719" s="5" t="s">
        <v>155</v>
      </c>
      <c r="S1719" s="5" t="s">
        <v>156</v>
      </c>
      <c r="T1719" s="5" t="s">
        <v>356</v>
      </c>
      <c r="U1719" s="5" t="s">
        <v>158</v>
      </c>
      <c r="V1719" s="5" t="s">
        <v>158</v>
      </c>
      <c r="W1719" s="5" t="s">
        <v>159</v>
      </c>
      <c r="X1719" s="1" t="s">
        <v>11053</v>
      </c>
      <c r="AB1719" s="5" t="s">
        <v>155</v>
      </c>
      <c r="AC1719" s="1" t="s">
        <v>162</v>
      </c>
      <c r="AD1719" s="1" t="s">
        <v>162</v>
      </c>
      <c r="AE1719" s="1" t="s">
        <v>162</v>
      </c>
      <c r="AF1719" s="1" t="s">
        <v>162</v>
      </c>
      <c r="AG1719" s="1" t="s">
        <v>162</v>
      </c>
      <c r="AH1719" s="1" t="s">
        <v>162</v>
      </c>
      <c r="AI1719" s="1" t="s">
        <v>162</v>
      </c>
      <c r="AJ1719" s="1" t="s">
        <v>162</v>
      </c>
      <c r="AK1719" s="1" t="s">
        <v>162</v>
      </c>
      <c r="AL1719" s="1" t="s">
        <v>162</v>
      </c>
      <c r="AM1719" s="1" t="s">
        <v>162</v>
      </c>
      <c r="AN1719" s="1" t="s">
        <v>162</v>
      </c>
      <c r="AO1719" s="1" t="s">
        <v>162</v>
      </c>
      <c r="AP1719" s="1" t="s">
        <v>162</v>
      </c>
      <c r="AQ1719" s="1" t="s">
        <v>162</v>
      </c>
      <c r="AR1719" s="1" t="s">
        <v>162</v>
      </c>
      <c r="AS1719" s="1" t="s">
        <v>162</v>
      </c>
      <c r="AT1719" s="1" t="s">
        <v>162</v>
      </c>
      <c r="AU1719" s="1" t="s">
        <v>162</v>
      </c>
      <c r="AV1719" s="1" t="s">
        <v>162</v>
      </c>
      <c r="AW1719" s="1" t="s">
        <v>162</v>
      </c>
      <c r="AX1719" s="1" t="s">
        <v>162</v>
      </c>
      <c r="AY1719" s="1" t="s">
        <v>162</v>
      </c>
      <c r="AZ1719" s="1" t="s">
        <v>162</v>
      </c>
      <c r="BA1719" s="1" t="s">
        <v>162</v>
      </c>
      <c r="BB1719" s="1" t="s">
        <v>162</v>
      </c>
      <c r="BC1719" s="1" t="s">
        <v>162</v>
      </c>
      <c r="BD1719" s="1" t="s">
        <v>162</v>
      </c>
      <c r="BE1719" s="1" t="s">
        <v>162</v>
      </c>
      <c r="BS1719" s="1" t="s">
        <v>3132</v>
      </c>
      <c r="BT1719" s="5" t="s">
        <v>154</v>
      </c>
      <c r="BY1719" s="1" t="s">
        <v>180</v>
      </c>
      <c r="BZ1719" s="1" t="s">
        <v>181</v>
      </c>
      <c r="CA1719" s="8" t="s">
        <v>18657</v>
      </c>
      <c r="CB1719" s="1" t="s">
        <v>617</v>
      </c>
    </row>
    <row r="1720">
      <c r="A1720" s="1" t="s">
        <v>407</v>
      </c>
      <c r="B1720" s="1" t="s">
        <v>18659</v>
      </c>
      <c r="C1720" s="1" t="s">
        <v>18660</v>
      </c>
      <c r="D1720" s="1" t="s">
        <v>126</v>
      </c>
      <c r="E1720" s="1" t="s">
        <v>128</v>
      </c>
      <c r="F1720" s="5" t="s">
        <v>174</v>
      </c>
      <c r="G1720" s="1" t="s">
        <v>409</v>
      </c>
      <c r="H1720" s="1" t="s">
        <v>411</v>
      </c>
      <c r="I1720" s="5" t="s">
        <v>150</v>
      </c>
      <c r="M1720" s="5" t="s">
        <v>174</v>
      </c>
      <c r="N1720" s="5" t="s">
        <v>18662</v>
      </c>
      <c r="O1720" s="5" t="s">
        <v>2423</v>
      </c>
      <c r="P1720" s="5" t="s">
        <v>174</v>
      </c>
      <c r="Q1720" s="5" t="s">
        <v>174</v>
      </c>
      <c r="R1720" s="5" t="s">
        <v>155</v>
      </c>
      <c r="S1720" s="5" t="s">
        <v>150</v>
      </c>
      <c r="T1720" s="5" t="s">
        <v>158</v>
      </c>
      <c r="U1720" s="5" t="s">
        <v>158</v>
      </c>
      <c r="V1720" s="5" t="s">
        <v>158</v>
      </c>
      <c r="W1720" s="5" t="s">
        <v>257</v>
      </c>
      <c r="AB1720" s="5" t="s">
        <v>216</v>
      </c>
      <c r="AC1720" s="1" t="s">
        <v>162</v>
      </c>
      <c r="AD1720" s="1" t="s">
        <v>162</v>
      </c>
      <c r="AE1720" s="1" t="s">
        <v>162</v>
      </c>
      <c r="AF1720" s="1" t="s">
        <v>162</v>
      </c>
      <c r="AG1720" s="1" t="s">
        <v>162</v>
      </c>
      <c r="AH1720" s="1" t="s">
        <v>162</v>
      </c>
      <c r="AI1720" s="1" t="s">
        <v>259</v>
      </c>
      <c r="AJ1720" s="1" t="s">
        <v>162</v>
      </c>
      <c r="AK1720" s="1" t="s">
        <v>162</v>
      </c>
      <c r="AL1720" s="1" t="s">
        <v>162</v>
      </c>
      <c r="AM1720" s="1" t="s">
        <v>162</v>
      </c>
      <c r="AN1720" s="1" t="s">
        <v>162</v>
      </c>
      <c r="AO1720" s="1" t="s">
        <v>162</v>
      </c>
      <c r="AP1720" s="1" t="s">
        <v>162</v>
      </c>
      <c r="AQ1720" s="1" t="s">
        <v>162</v>
      </c>
      <c r="AR1720" s="1" t="s">
        <v>162</v>
      </c>
      <c r="AS1720" s="1" t="s">
        <v>162</v>
      </c>
      <c r="AT1720" s="1" t="s">
        <v>162</v>
      </c>
      <c r="AU1720" s="1" t="s">
        <v>162</v>
      </c>
      <c r="AV1720" s="1" t="s">
        <v>162</v>
      </c>
      <c r="AW1720" s="1" t="s">
        <v>162</v>
      </c>
      <c r="AX1720" s="1" t="s">
        <v>162</v>
      </c>
      <c r="AY1720" s="1" t="s">
        <v>259</v>
      </c>
      <c r="AZ1720" s="1" t="s">
        <v>162</v>
      </c>
      <c r="BA1720" s="1" t="s">
        <v>162</v>
      </c>
      <c r="BB1720" s="1" t="s">
        <v>162</v>
      </c>
      <c r="BC1720" s="1" t="s">
        <v>162</v>
      </c>
      <c r="BD1720" s="1" t="s">
        <v>162</v>
      </c>
      <c r="BE1720" s="1" t="s">
        <v>162</v>
      </c>
      <c r="BS1720" s="1" t="s">
        <v>387</v>
      </c>
      <c r="BT1720" s="5" t="s">
        <v>2423</v>
      </c>
      <c r="BU1720" s="1" t="s">
        <v>240</v>
      </c>
      <c r="BZ1720" s="1" t="s">
        <v>181</v>
      </c>
      <c r="CA1720" s="8" t="s">
        <v>18664</v>
      </c>
      <c r="CB1720" s="1" t="s">
        <v>3048</v>
      </c>
    </row>
    <row r="1721">
      <c r="A1721" s="1" t="s">
        <v>18665</v>
      </c>
      <c r="B1721" s="1" t="s">
        <v>2913</v>
      </c>
      <c r="C1721" s="1" t="s">
        <v>18666</v>
      </c>
      <c r="D1721" s="1" t="s">
        <v>126</v>
      </c>
      <c r="E1721" s="1" t="s">
        <v>128</v>
      </c>
      <c r="F1721" s="5" t="s">
        <v>174</v>
      </c>
      <c r="G1721" s="1" t="s">
        <v>18667</v>
      </c>
      <c r="H1721" s="1" t="s">
        <v>18668</v>
      </c>
      <c r="I1721" s="5" t="s">
        <v>150</v>
      </c>
      <c r="M1721" s="5" t="s">
        <v>150</v>
      </c>
      <c r="N1721" s="5" t="s">
        <v>18669</v>
      </c>
      <c r="O1721" s="5" t="s">
        <v>3407</v>
      </c>
      <c r="P1721" s="5" t="s">
        <v>155</v>
      </c>
      <c r="Q1721" s="5" t="s">
        <v>2624</v>
      </c>
      <c r="R1721" s="5" t="s">
        <v>155</v>
      </c>
      <c r="S1721" s="5" t="s">
        <v>156</v>
      </c>
      <c r="T1721" s="5" t="s">
        <v>158</v>
      </c>
      <c r="U1721" s="5" t="s">
        <v>10449</v>
      </c>
      <c r="V1721" s="5" t="s">
        <v>158</v>
      </c>
      <c r="W1721" s="5" t="s">
        <v>15441</v>
      </c>
      <c r="AB1721" s="5" t="s">
        <v>150</v>
      </c>
      <c r="AC1721" s="1" t="s">
        <v>162</v>
      </c>
      <c r="AD1721" s="1" t="s">
        <v>162</v>
      </c>
      <c r="AE1721" s="1" t="s">
        <v>162</v>
      </c>
      <c r="AF1721" s="1" t="s">
        <v>162</v>
      </c>
      <c r="AG1721" s="1" t="s">
        <v>162</v>
      </c>
      <c r="AH1721" s="1" t="s">
        <v>162</v>
      </c>
      <c r="AI1721" s="1" t="s">
        <v>162</v>
      </c>
      <c r="AJ1721" s="1" t="s">
        <v>162</v>
      </c>
      <c r="AK1721" s="1" t="s">
        <v>162</v>
      </c>
      <c r="AL1721" s="1" t="s">
        <v>162</v>
      </c>
      <c r="AM1721" s="1" t="s">
        <v>162</v>
      </c>
      <c r="AN1721" s="1" t="s">
        <v>162</v>
      </c>
      <c r="AO1721" s="1" t="s">
        <v>162</v>
      </c>
      <c r="AP1721" s="1" t="s">
        <v>162</v>
      </c>
      <c r="AQ1721" s="1" t="s">
        <v>162</v>
      </c>
      <c r="AR1721" s="1" t="s">
        <v>162</v>
      </c>
      <c r="AS1721" s="1" t="s">
        <v>162</v>
      </c>
      <c r="AT1721" s="1" t="s">
        <v>162</v>
      </c>
      <c r="AU1721" s="1" t="s">
        <v>162</v>
      </c>
      <c r="AV1721" s="1" t="s">
        <v>162</v>
      </c>
      <c r="AW1721" s="1" t="s">
        <v>162</v>
      </c>
      <c r="AX1721" s="1" t="s">
        <v>162</v>
      </c>
      <c r="AY1721" s="1" t="s">
        <v>162</v>
      </c>
      <c r="AZ1721" s="1" t="s">
        <v>162</v>
      </c>
      <c r="BA1721" s="1" t="s">
        <v>162</v>
      </c>
      <c r="BB1721" s="1" t="s">
        <v>162</v>
      </c>
      <c r="BC1721" s="1" t="s">
        <v>162</v>
      </c>
      <c r="BD1721" s="1" t="s">
        <v>162</v>
      </c>
      <c r="BE1721" s="1" t="s">
        <v>162</v>
      </c>
      <c r="BS1721" s="1" t="s">
        <v>2918</v>
      </c>
      <c r="BT1721" s="5" t="s">
        <v>3407</v>
      </c>
      <c r="BY1721" s="1" t="s">
        <v>1182</v>
      </c>
      <c r="BZ1721" s="1" t="s">
        <v>181</v>
      </c>
      <c r="CA1721" s="8" t="s">
        <v>18671</v>
      </c>
      <c r="CB1721" s="1" t="s">
        <v>617</v>
      </c>
    </row>
    <row r="1722">
      <c r="A1722" s="1" t="s">
        <v>11607</v>
      </c>
      <c r="B1722" s="1" t="s">
        <v>2913</v>
      </c>
      <c r="C1722" s="1" t="s">
        <v>18672</v>
      </c>
      <c r="D1722" s="1" t="s">
        <v>126</v>
      </c>
      <c r="E1722" s="1" t="s">
        <v>128</v>
      </c>
      <c r="F1722" s="5" t="s">
        <v>150</v>
      </c>
      <c r="G1722" s="1" t="s">
        <v>3055</v>
      </c>
      <c r="H1722" s="1" t="s">
        <v>11609</v>
      </c>
      <c r="I1722" s="5" t="s">
        <v>150</v>
      </c>
      <c r="M1722" s="5" t="s">
        <v>174</v>
      </c>
      <c r="N1722" s="5" t="s">
        <v>18674</v>
      </c>
      <c r="O1722" s="5" t="s">
        <v>280</v>
      </c>
      <c r="P1722" s="5" t="s">
        <v>156</v>
      </c>
      <c r="Q1722" s="5" t="s">
        <v>150</v>
      </c>
      <c r="R1722" s="5" t="s">
        <v>155</v>
      </c>
      <c r="S1722" s="5" t="s">
        <v>174</v>
      </c>
      <c r="T1722" s="5" t="s">
        <v>158</v>
      </c>
      <c r="U1722" s="5" t="s">
        <v>158</v>
      </c>
      <c r="V1722" s="5" t="s">
        <v>449</v>
      </c>
      <c r="W1722" s="5" t="s">
        <v>257</v>
      </c>
      <c r="AB1722" s="5" t="s">
        <v>216</v>
      </c>
      <c r="AC1722" s="1" t="s">
        <v>162</v>
      </c>
      <c r="AD1722" s="1" t="s">
        <v>162</v>
      </c>
      <c r="AE1722" s="1" t="s">
        <v>162</v>
      </c>
      <c r="AF1722" s="1" t="s">
        <v>162</v>
      </c>
      <c r="AG1722" s="1" t="s">
        <v>162</v>
      </c>
      <c r="AH1722" s="1" t="s">
        <v>162</v>
      </c>
      <c r="AI1722" s="1" t="s">
        <v>162</v>
      </c>
      <c r="AJ1722" s="1" t="s">
        <v>162</v>
      </c>
      <c r="AK1722" s="1" t="s">
        <v>162</v>
      </c>
      <c r="AL1722" s="1" t="s">
        <v>162</v>
      </c>
      <c r="AM1722" s="1" t="s">
        <v>162</v>
      </c>
      <c r="AN1722" s="1" t="s">
        <v>162</v>
      </c>
      <c r="AO1722" s="1" t="s">
        <v>162</v>
      </c>
      <c r="AP1722" s="1" t="s">
        <v>162</v>
      </c>
      <c r="AQ1722" s="1" t="s">
        <v>162</v>
      </c>
      <c r="AR1722" s="1" t="s">
        <v>162</v>
      </c>
      <c r="AS1722" s="1" t="s">
        <v>162</v>
      </c>
      <c r="AT1722" s="1" t="s">
        <v>162</v>
      </c>
      <c r="AU1722" s="1" t="s">
        <v>162</v>
      </c>
      <c r="AV1722" s="1" t="s">
        <v>162</v>
      </c>
      <c r="AW1722" s="1" t="s">
        <v>162</v>
      </c>
      <c r="AX1722" s="1" t="s">
        <v>162</v>
      </c>
      <c r="AY1722" s="1" t="s">
        <v>162</v>
      </c>
      <c r="AZ1722" s="1" t="s">
        <v>162</v>
      </c>
      <c r="BA1722" s="1" t="s">
        <v>162</v>
      </c>
      <c r="BB1722" s="1" t="s">
        <v>162</v>
      </c>
      <c r="BC1722" s="1" t="s">
        <v>162</v>
      </c>
      <c r="BD1722" s="1" t="s">
        <v>162</v>
      </c>
      <c r="BE1722" s="1" t="s">
        <v>162</v>
      </c>
      <c r="BS1722" s="1" t="s">
        <v>3057</v>
      </c>
      <c r="BT1722" s="5" t="s">
        <v>280</v>
      </c>
      <c r="BU1722" s="1" t="s">
        <v>240</v>
      </c>
      <c r="BZ1722" s="1" t="s">
        <v>181</v>
      </c>
      <c r="CA1722" s="8" t="s">
        <v>18677</v>
      </c>
      <c r="CB1722" s="1" t="s">
        <v>196</v>
      </c>
    </row>
    <row r="1723">
      <c r="A1723" s="1" t="s">
        <v>18680</v>
      </c>
      <c r="B1723" s="1" t="s">
        <v>3260</v>
      </c>
      <c r="C1723" s="1" t="s">
        <v>18681</v>
      </c>
      <c r="D1723" s="1" t="s">
        <v>126</v>
      </c>
      <c r="E1723" s="1" t="s">
        <v>128</v>
      </c>
      <c r="F1723" s="5" t="s">
        <v>155</v>
      </c>
      <c r="G1723" s="1" t="s">
        <v>18682</v>
      </c>
      <c r="H1723" s="1" t="s">
        <v>18683</v>
      </c>
      <c r="I1723" s="5" t="s">
        <v>150</v>
      </c>
      <c r="M1723" s="5" t="s">
        <v>150</v>
      </c>
      <c r="N1723" s="5" t="s">
        <v>18684</v>
      </c>
      <c r="O1723" s="5" t="s">
        <v>733</v>
      </c>
      <c r="P1723" s="5" t="s">
        <v>150</v>
      </c>
      <c r="Q1723" s="5" t="s">
        <v>2624</v>
      </c>
      <c r="R1723" s="5" t="s">
        <v>155</v>
      </c>
      <c r="S1723" s="5" t="s">
        <v>156</v>
      </c>
      <c r="T1723" s="5" t="s">
        <v>4692</v>
      </c>
      <c r="U1723" s="5" t="s">
        <v>158</v>
      </c>
      <c r="V1723" s="5" t="s">
        <v>158</v>
      </c>
      <c r="W1723" s="5" t="s">
        <v>1413</v>
      </c>
      <c r="AB1723" s="5" t="s">
        <v>150</v>
      </c>
      <c r="AC1723" s="1" t="s">
        <v>162</v>
      </c>
      <c r="AD1723" s="1" t="s">
        <v>162</v>
      </c>
      <c r="AE1723" s="1" t="s">
        <v>162</v>
      </c>
      <c r="AF1723" s="1" t="s">
        <v>162</v>
      </c>
      <c r="AG1723" s="1" t="s">
        <v>162</v>
      </c>
      <c r="AH1723" s="1" t="s">
        <v>162</v>
      </c>
      <c r="AI1723" s="1" t="s">
        <v>162</v>
      </c>
      <c r="AJ1723" s="1" t="s">
        <v>162</v>
      </c>
      <c r="AK1723" s="1" t="s">
        <v>162</v>
      </c>
      <c r="AL1723" s="1" t="s">
        <v>162</v>
      </c>
      <c r="AM1723" s="1" t="s">
        <v>162</v>
      </c>
      <c r="AN1723" s="1" t="s">
        <v>162</v>
      </c>
      <c r="AO1723" s="1" t="s">
        <v>162</v>
      </c>
      <c r="AP1723" s="1" t="s">
        <v>162</v>
      </c>
      <c r="AQ1723" s="1" t="s">
        <v>162</v>
      </c>
      <c r="AR1723" s="1" t="s">
        <v>162</v>
      </c>
      <c r="AS1723" s="1" t="s">
        <v>162</v>
      </c>
      <c r="AT1723" s="1" t="s">
        <v>162</v>
      </c>
      <c r="AU1723" s="1" t="s">
        <v>162</v>
      </c>
      <c r="AV1723" s="1" t="s">
        <v>162</v>
      </c>
      <c r="AW1723" s="1" t="s">
        <v>162</v>
      </c>
      <c r="AX1723" s="1" t="s">
        <v>162</v>
      </c>
      <c r="AY1723" s="1" t="s">
        <v>162</v>
      </c>
      <c r="AZ1723" s="1" t="s">
        <v>162</v>
      </c>
      <c r="BA1723" s="1" t="s">
        <v>162</v>
      </c>
      <c r="BB1723" s="1" t="s">
        <v>162</v>
      </c>
      <c r="BC1723" s="1" t="s">
        <v>162</v>
      </c>
      <c r="BD1723" s="1" t="s">
        <v>162</v>
      </c>
      <c r="BE1723" s="1" t="s">
        <v>162</v>
      </c>
      <c r="BS1723" s="1" t="s">
        <v>2918</v>
      </c>
      <c r="BT1723" s="5" t="s">
        <v>733</v>
      </c>
      <c r="BY1723" s="1" t="s">
        <v>881</v>
      </c>
      <c r="BZ1723" s="1" t="s">
        <v>181</v>
      </c>
      <c r="CA1723" s="8" t="s">
        <v>18686</v>
      </c>
      <c r="CB1723" s="1" t="s">
        <v>617</v>
      </c>
    </row>
    <row r="1724">
      <c r="A1724" s="1" t="s">
        <v>383</v>
      </c>
      <c r="B1724" s="1" t="s">
        <v>18688</v>
      </c>
      <c r="C1724" s="1" t="s">
        <v>18689</v>
      </c>
      <c r="D1724" s="1" t="s">
        <v>126</v>
      </c>
      <c r="E1724" s="1" t="s">
        <v>128</v>
      </c>
      <c r="F1724" s="5" t="s">
        <v>150</v>
      </c>
      <c r="G1724" s="1" t="s">
        <v>386</v>
      </c>
      <c r="H1724" s="1" t="s">
        <v>387</v>
      </c>
      <c r="I1724" s="5" t="s">
        <v>150</v>
      </c>
      <c r="M1724" s="5" t="s">
        <v>150</v>
      </c>
      <c r="N1724" s="5" t="s">
        <v>18690</v>
      </c>
      <c r="O1724" s="5" t="s">
        <v>1496</v>
      </c>
      <c r="P1724" s="5" t="s">
        <v>174</v>
      </c>
      <c r="Q1724" s="5" t="s">
        <v>150</v>
      </c>
      <c r="R1724" s="5" t="s">
        <v>155</v>
      </c>
      <c r="S1724" s="5" t="s">
        <v>155</v>
      </c>
      <c r="T1724" s="5" t="s">
        <v>158</v>
      </c>
      <c r="U1724" s="5" t="s">
        <v>158</v>
      </c>
      <c r="V1724" s="5" t="s">
        <v>158</v>
      </c>
      <c r="W1724" s="5" t="s">
        <v>257</v>
      </c>
      <c r="AB1724" s="5" t="s">
        <v>216</v>
      </c>
      <c r="AC1724" s="1" t="s">
        <v>162</v>
      </c>
      <c r="AD1724" s="1" t="s">
        <v>162</v>
      </c>
      <c r="AE1724" s="1" t="s">
        <v>162</v>
      </c>
      <c r="AF1724" s="1" t="s">
        <v>162</v>
      </c>
      <c r="AG1724" s="1" t="s">
        <v>162</v>
      </c>
      <c r="AH1724" s="1" t="s">
        <v>162</v>
      </c>
      <c r="AI1724" s="1" t="s">
        <v>162</v>
      </c>
      <c r="AJ1724" s="1" t="s">
        <v>162</v>
      </c>
      <c r="AK1724" s="1" t="s">
        <v>162</v>
      </c>
      <c r="AL1724" s="1" t="s">
        <v>162</v>
      </c>
      <c r="AM1724" s="1" t="s">
        <v>162</v>
      </c>
      <c r="AN1724" s="1" t="s">
        <v>162</v>
      </c>
      <c r="AO1724" s="1" t="s">
        <v>162</v>
      </c>
      <c r="AP1724" s="1" t="s">
        <v>162</v>
      </c>
      <c r="AQ1724" s="1" t="s">
        <v>162</v>
      </c>
      <c r="AR1724" s="1" t="s">
        <v>162</v>
      </c>
      <c r="AS1724" s="1" t="s">
        <v>162</v>
      </c>
      <c r="AT1724" s="1" t="s">
        <v>162</v>
      </c>
      <c r="AU1724" s="1" t="s">
        <v>162</v>
      </c>
      <c r="AV1724" s="1" t="s">
        <v>162</v>
      </c>
      <c r="AW1724" s="1" t="s">
        <v>162</v>
      </c>
      <c r="AX1724" s="1" t="s">
        <v>162</v>
      </c>
      <c r="AY1724" s="1" t="s">
        <v>162</v>
      </c>
      <c r="AZ1724" s="1" t="s">
        <v>162</v>
      </c>
      <c r="BA1724" s="1" t="s">
        <v>162</v>
      </c>
      <c r="BB1724" s="1" t="s">
        <v>162</v>
      </c>
      <c r="BC1724" s="1" t="s">
        <v>162</v>
      </c>
      <c r="BD1724" s="1" t="s">
        <v>162</v>
      </c>
      <c r="BE1724" s="1" t="s">
        <v>259</v>
      </c>
      <c r="BP1724" s="1" t="s">
        <v>399</v>
      </c>
      <c r="BQ1724" s="5" t="s">
        <v>2576</v>
      </c>
      <c r="BR1724" s="5" t="s">
        <v>2915</v>
      </c>
      <c r="BS1724" s="1" t="s">
        <v>387</v>
      </c>
      <c r="BT1724" s="5" t="s">
        <v>1496</v>
      </c>
      <c r="BU1724" s="1" t="s">
        <v>240</v>
      </c>
      <c r="BZ1724" s="1" t="s">
        <v>181</v>
      </c>
      <c r="CA1724" s="8" t="s">
        <v>18692</v>
      </c>
      <c r="CB1724" s="1" t="s">
        <v>3048</v>
      </c>
    </row>
    <row r="1725">
      <c r="A1725" s="1" t="s">
        <v>8170</v>
      </c>
      <c r="B1725" s="1" t="s">
        <v>18681</v>
      </c>
      <c r="C1725" s="1" t="s">
        <v>3638</v>
      </c>
      <c r="D1725" s="1" t="s">
        <v>126</v>
      </c>
      <c r="E1725" s="1" t="s">
        <v>128</v>
      </c>
      <c r="F1725" s="5" t="s">
        <v>156</v>
      </c>
      <c r="G1725" s="1" t="s">
        <v>8173</v>
      </c>
      <c r="H1725" s="1" t="s">
        <v>8174</v>
      </c>
      <c r="I1725" s="5" t="s">
        <v>150</v>
      </c>
      <c r="M1725" s="5" t="s">
        <v>174</v>
      </c>
      <c r="N1725" s="5" t="s">
        <v>18693</v>
      </c>
      <c r="O1725" s="5" t="s">
        <v>422</v>
      </c>
      <c r="P1725" s="5" t="s">
        <v>150</v>
      </c>
      <c r="Q1725" s="5" t="s">
        <v>155</v>
      </c>
      <c r="R1725" s="5" t="s">
        <v>155</v>
      </c>
      <c r="S1725" s="5" t="s">
        <v>161</v>
      </c>
      <c r="T1725" s="5" t="s">
        <v>158</v>
      </c>
      <c r="U1725" s="5" t="s">
        <v>158</v>
      </c>
      <c r="V1725" s="5" t="s">
        <v>158</v>
      </c>
      <c r="W1725" s="5" t="s">
        <v>257</v>
      </c>
      <c r="AB1725" s="5" t="s">
        <v>216</v>
      </c>
      <c r="AC1725" s="1" t="s">
        <v>162</v>
      </c>
      <c r="AD1725" s="1" t="s">
        <v>162</v>
      </c>
      <c r="AE1725" s="1" t="s">
        <v>162</v>
      </c>
      <c r="AF1725" s="1" t="s">
        <v>162</v>
      </c>
      <c r="AG1725" s="1" t="s">
        <v>162</v>
      </c>
      <c r="AH1725" s="1" t="s">
        <v>162</v>
      </c>
      <c r="AI1725" s="1" t="s">
        <v>162</v>
      </c>
      <c r="AJ1725" s="1" t="s">
        <v>162</v>
      </c>
      <c r="AK1725" s="1" t="s">
        <v>162</v>
      </c>
      <c r="AL1725" s="1" t="s">
        <v>162</v>
      </c>
      <c r="AM1725" s="1" t="s">
        <v>162</v>
      </c>
      <c r="AN1725" s="1" t="s">
        <v>162</v>
      </c>
      <c r="AO1725" s="1" t="s">
        <v>162</v>
      </c>
      <c r="AP1725" s="1" t="s">
        <v>162</v>
      </c>
      <c r="AQ1725" s="1" t="s">
        <v>162</v>
      </c>
      <c r="AR1725" s="1" t="s">
        <v>162</v>
      </c>
      <c r="AS1725" s="1" t="s">
        <v>162</v>
      </c>
      <c r="AT1725" s="1" t="s">
        <v>162</v>
      </c>
      <c r="AU1725" s="1" t="s">
        <v>162</v>
      </c>
      <c r="AV1725" s="1" t="s">
        <v>162</v>
      </c>
      <c r="AW1725" s="1" t="s">
        <v>162</v>
      </c>
      <c r="AX1725" s="1" t="s">
        <v>162</v>
      </c>
      <c r="AY1725" s="1" t="s">
        <v>162</v>
      </c>
      <c r="AZ1725" s="1" t="s">
        <v>162</v>
      </c>
      <c r="BA1725" s="1" t="s">
        <v>162</v>
      </c>
      <c r="BB1725" s="1" t="s">
        <v>162</v>
      </c>
      <c r="BC1725" s="1" t="s">
        <v>162</v>
      </c>
      <c r="BD1725" s="1" t="s">
        <v>162</v>
      </c>
      <c r="BE1725" s="1" t="s">
        <v>162</v>
      </c>
      <c r="BS1725" s="1" t="s">
        <v>2852</v>
      </c>
      <c r="BT1725" s="5" t="s">
        <v>422</v>
      </c>
      <c r="BU1725" s="1" t="s">
        <v>240</v>
      </c>
      <c r="BZ1725" s="1" t="s">
        <v>181</v>
      </c>
      <c r="CA1725" s="8" t="s">
        <v>18695</v>
      </c>
      <c r="CB1725" s="1" t="s">
        <v>495</v>
      </c>
    </row>
    <row r="1726">
      <c r="A1726" s="1" t="s">
        <v>8152</v>
      </c>
      <c r="B1726" s="1" t="s">
        <v>18672</v>
      </c>
      <c r="C1726" s="1" t="s">
        <v>18696</v>
      </c>
      <c r="D1726" s="1" t="s">
        <v>126</v>
      </c>
      <c r="E1726" s="1" t="s">
        <v>128</v>
      </c>
      <c r="F1726" s="5" t="s">
        <v>155</v>
      </c>
      <c r="G1726" s="1" t="s">
        <v>8154</v>
      </c>
      <c r="H1726" s="1" t="s">
        <v>8156</v>
      </c>
      <c r="I1726" s="5" t="s">
        <v>150</v>
      </c>
      <c r="M1726" s="5" t="s">
        <v>150</v>
      </c>
      <c r="N1726" s="5" t="s">
        <v>18697</v>
      </c>
      <c r="O1726" s="5" t="s">
        <v>154</v>
      </c>
      <c r="P1726" s="5" t="s">
        <v>150</v>
      </c>
      <c r="Q1726" s="5" t="s">
        <v>155</v>
      </c>
      <c r="R1726" s="5" t="s">
        <v>155</v>
      </c>
      <c r="S1726" s="5" t="s">
        <v>156</v>
      </c>
      <c r="T1726" s="5" t="s">
        <v>356</v>
      </c>
      <c r="U1726" s="5" t="s">
        <v>158</v>
      </c>
      <c r="V1726" s="5" t="s">
        <v>158</v>
      </c>
      <c r="W1726" s="5" t="s">
        <v>1885</v>
      </c>
      <c r="AB1726" s="5" t="s">
        <v>156</v>
      </c>
      <c r="AC1726" s="1" t="s">
        <v>162</v>
      </c>
      <c r="AD1726" s="1" t="s">
        <v>162</v>
      </c>
      <c r="AE1726" s="1" t="s">
        <v>162</v>
      </c>
      <c r="AF1726" s="1" t="s">
        <v>162</v>
      </c>
      <c r="AG1726" s="1" t="s">
        <v>162</v>
      </c>
      <c r="AH1726" s="1" t="s">
        <v>162</v>
      </c>
      <c r="AI1726" s="1" t="s">
        <v>162</v>
      </c>
      <c r="AJ1726" s="1" t="s">
        <v>162</v>
      </c>
      <c r="AK1726" s="1" t="s">
        <v>162</v>
      </c>
      <c r="AL1726" s="1" t="s">
        <v>162</v>
      </c>
      <c r="AM1726" s="1" t="s">
        <v>162</v>
      </c>
      <c r="AN1726" s="1" t="s">
        <v>162</v>
      </c>
      <c r="AO1726" s="1" t="s">
        <v>162</v>
      </c>
      <c r="AP1726" s="1" t="s">
        <v>162</v>
      </c>
      <c r="AQ1726" s="1" t="s">
        <v>162</v>
      </c>
      <c r="AR1726" s="1" t="s">
        <v>162</v>
      </c>
      <c r="AS1726" s="1" t="s">
        <v>162</v>
      </c>
      <c r="AT1726" s="1" t="s">
        <v>162</v>
      </c>
      <c r="AU1726" s="1" t="s">
        <v>162</v>
      </c>
      <c r="AV1726" s="1" t="s">
        <v>162</v>
      </c>
      <c r="AW1726" s="1" t="s">
        <v>162</v>
      </c>
      <c r="AX1726" s="1" t="s">
        <v>162</v>
      </c>
      <c r="AY1726" s="1" t="s">
        <v>162</v>
      </c>
      <c r="AZ1726" s="1" t="s">
        <v>162</v>
      </c>
      <c r="BA1726" s="1" t="s">
        <v>162</v>
      </c>
      <c r="BB1726" s="1" t="s">
        <v>162</v>
      </c>
      <c r="BC1726" s="1" t="s">
        <v>162</v>
      </c>
      <c r="BD1726" s="1" t="s">
        <v>162</v>
      </c>
      <c r="BE1726" s="1" t="s">
        <v>162</v>
      </c>
      <c r="BS1726" s="1" t="s">
        <v>2852</v>
      </c>
      <c r="BT1726" s="5" t="s">
        <v>154</v>
      </c>
      <c r="BV1726" s="1" t="s">
        <v>328</v>
      </c>
      <c r="BZ1726" s="1" t="s">
        <v>181</v>
      </c>
      <c r="CA1726" s="8" t="s">
        <v>18700</v>
      </c>
      <c r="CB1726" s="1" t="s">
        <v>495</v>
      </c>
    </row>
    <row r="1727">
      <c r="A1727" s="1" t="s">
        <v>8139</v>
      </c>
      <c r="B1727" s="1" t="s">
        <v>18672</v>
      </c>
      <c r="C1727" s="1" t="s">
        <v>18705</v>
      </c>
      <c r="D1727" s="1" t="s">
        <v>126</v>
      </c>
      <c r="E1727" s="1" t="s">
        <v>128</v>
      </c>
      <c r="F1727" s="5" t="s">
        <v>174</v>
      </c>
      <c r="G1727" s="1" t="s">
        <v>8141</v>
      </c>
      <c r="H1727" s="1" t="s">
        <v>8142</v>
      </c>
      <c r="I1727" s="5" t="s">
        <v>150</v>
      </c>
      <c r="M1727" s="5" t="s">
        <v>174</v>
      </c>
      <c r="N1727" s="5" t="s">
        <v>18706</v>
      </c>
      <c r="O1727" s="5" t="s">
        <v>1470</v>
      </c>
      <c r="P1727" s="5" t="s">
        <v>174</v>
      </c>
      <c r="Q1727" s="5" t="s">
        <v>174</v>
      </c>
      <c r="R1727" s="5" t="s">
        <v>155</v>
      </c>
      <c r="S1727" s="5" t="s">
        <v>216</v>
      </c>
      <c r="T1727" s="5" t="s">
        <v>158</v>
      </c>
      <c r="U1727" s="5" t="s">
        <v>158</v>
      </c>
      <c r="V1727" s="5" t="s">
        <v>158</v>
      </c>
      <c r="W1727" s="5" t="s">
        <v>257</v>
      </c>
      <c r="AB1727" s="5" t="s">
        <v>216</v>
      </c>
      <c r="AC1727" s="1" t="s">
        <v>162</v>
      </c>
      <c r="AD1727" s="1" t="s">
        <v>162</v>
      </c>
      <c r="AE1727" s="1" t="s">
        <v>162</v>
      </c>
      <c r="AF1727" s="1" t="s">
        <v>162</v>
      </c>
      <c r="AG1727" s="1" t="s">
        <v>162</v>
      </c>
      <c r="AH1727" s="1" t="s">
        <v>162</v>
      </c>
      <c r="AI1727" s="1" t="s">
        <v>162</v>
      </c>
      <c r="AJ1727" s="1" t="s">
        <v>162</v>
      </c>
      <c r="AK1727" s="1" t="s">
        <v>162</v>
      </c>
      <c r="AL1727" s="1" t="s">
        <v>162</v>
      </c>
      <c r="AM1727" s="1" t="s">
        <v>162</v>
      </c>
      <c r="AN1727" s="1" t="s">
        <v>162</v>
      </c>
      <c r="AO1727" s="1" t="s">
        <v>162</v>
      </c>
      <c r="AP1727" s="1" t="s">
        <v>162</v>
      </c>
      <c r="AQ1727" s="1" t="s">
        <v>162</v>
      </c>
      <c r="AR1727" s="1" t="s">
        <v>162</v>
      </c>
      <c r="AS1727" s="1" t="s">
        <v>162</v>
      </c>
      <c r="AT1727" s="1" t="s">
        <v>259</v>
      </c>
      <c r="AU1727" s="1" t="s">
        <v>162</v>
      </c>
      <c r="AV1727" s="1" t="s">
        <v>162</v>
      </c>
      <c r="AW1727" s="1" t="s">
        <v>162</v>
      </c>
      <c r="AX1727" s="1" t="s">
        <v>162</v>
      </c>
      <c r="AY1727" s="1" t="s">
        <v>162</v>
      </c>
      <c r="AZ1727" s="1" t="s">
        <v>162</v>
      </c>
      <c r="BA1727" s="1" t="s">
        <v>162</v>
      </c>
      <c r="BB1727" s="1" t="s">
        <v>162</v>
      </c>
      <c r="BC1727" s="1" t="s">
        <v>162</v>
      </c>
      <c r="BD1727" s="1" t="s">
        <v>162</v>
      </c>
      <c r="BE1727" s="1" t="s">
        <v>162</v>
      </c>
      <c r="BS1727" s="1" t="s">
        <v>2852</v>
      </c>
      <c r="BT1727" s="5" t="s">
        <v>1470</v>
      </c>
      <c r="BU1727" s="1" t="s">
        <v>240</v>
      </c>
      <c r="BZ1727" s="1" t="s">
        <v>181</v>
      </c>
      <c r="CA1727" s="8" t="s">
        <v>18707</v>
      </c>
      <c r="CB1727" s="1" t="s">
        <v>495</v>
      </c>
    </row>
    <row r="1728">
      <c r="A1728" s="1" t="s">
        <v>8125</v>
      </c>
      <c r="B1728" s="1" t="s">
        <v>18709</v>
      </c>
      <c r="C1728" s="1" t="s">
        <v>18710</v>
      </c>
      <c r="D1728" s="1" t="s">
        <v>126</v>
      </c>
      <c r="E1728" s="1" t="s">
        <v>128</v>
      </c>
      <c r="F1728" s="5" t="s">
        <v>150</v>
      </c>
      <c r="G1728" s="1" t="s">
        <v>2851</v>
      </c>
      <c r="H1728" s="1" t="s">
        <v>8129</v>
      </c>
      <c r="I1728" s="5" t="s">
        <v>150</v>
      </c>
      <c r="M1728" s="5" t="s">
        <v>150</v>
      </c>
      <c r="N1728" s="5" t="s">
        <v>18711</v>
      </c>
      <c r="O1728" s="5" t="s">
        <v>318</v>
      </c>
      <c r="P1728" s="5" t="s">
        <v>174</v>
      </c>
      <c r="Q1728" s="5" t="s">
        <v>150</v>
      </c>
      <c r="R1728" s="5" t="s">
        <v>155</v>
      </c>
      <c r="S1728" s="5" t="s">
        <v>216</v>
      </c>
      <c r="T1728" s="5" t="s">
        <v>882</v>
      </c>
      <c r="U1728" s="5" t="s">
        <v>158</v>
      </c>
      <c r="V1728" s="5" t="s">
        <v>158</v>
      </c>
      <c r="W1728" s="5" t="s">
        <v>159</v>
      </c>
      <c r="X1728" s="1" t="s">
        <v>8130</v>
      </c>
      <c r="AB1728" s="5" t="s">
        <v>156</v>
      </c>
      <c r="AC1728" s="1" t="s">
        <v>162</v>
      </c>
      <c r="AD1728" s="1" t="s">
        <v>162</v>
      </c>
      <c r="AE1728" s="1" t="s">
        <v>162</v>
      </c>
      <c r="AF1728" s="1" t="s">
        <v>162</v>
      </c>
      <c r="AG1728" s="1" t="s">
        <v>162</v>
      </c>
      <c r="AH1728" s="1" t="s">
        <v>162</v>
      </c>
      <c r="AI1728" s="1" t="s">
        <v>162</v>
      </c>
      <c r="AJ1728" s="1" t="s">
        <v>162</v>
      </c>
      <c r="AK1728" s="1" t="s">
        <v>162</v>
      </c>
      <c r="AL1728" s="1" t="s">
        <v>162</v>
      </c>
      <c r="AM1728" s="1" t="s">
        <v>162</v>
      </c>
      <c r="AN1728" s="1" t="s">
        <v>162</v>
      </c>
      <c r="AO1728" s="1" t="s">
        <v>162</v>
      </c>
      <c r="AP1728" s="1" t="s">
        <v>162</v>
      </c>
      <c r="AQ1728" s="1" t="s">
        <v>162</v>
      </c>
      <c r="AR1728" s="1" t="s">
        <v>162</v>
      </c>
      <c r="AS1728" s="1" t="s">
        <v>162</v>
      </c>
      <c r="AT1728" s="1" t="s">
        <v>162</v>
      </c>
      <c r="AU1728" s="1" t="s">
        <v>162</v>
      </c>
      <c r="AV1728" s="1" t="s">
        <v>162</v>
      </c>
      <c r="AW1728" s="1" t="s">
        <v>162</v>
      </c>
      <c r="AX1728" s="1" t="s">
        <v>162</v>
      </c>
      <c r="AY1728" s="1" t="s">
        <v>162</v>
      </c>
      <c r="AZ1728" s="1" t="s">
        <v>162</v>
      </c>
      <c r="BA1728" s="1" t="s">
        <v>162</v>
      </c>
      <c r="BB1728" s="1" t="s">
        <v>162</v>
      </c>
      <c r="BC1728" s="1" t="s">
        <v>162</v>
      </c>
      <c r="BD1728" s="1" t="s">
        <v>162</v>
      </c>
      <c r="BE1728" s="1" t="s">
        <v>162</v>
      </c>
      <c r="BS1728" s="1" t="s">
        <v>2852</v>
      </c>
      <c r="BT1728" s="5" t="s">
        <v>318</v>
      </c>
      <c r="BY1728" s="1" t="s">
        <v>180</v>
      </c>
      <c r="BZ1728" s="1" t="s">
        <v>181</v>
      </c>
      <c r="CA1728" s="8" t="s">
        <v>18714</v>
      </c>
      <c r="CB1728" s="1" t="s">
        <v>495</v>
      </c>
    </row>
    <row r="1729">
      <c r="A1729" s="1" t="s">
        <v>18716</v>
      </c>
      <c r="B1729" s="1" t="s">
        <v>18666</v>
      </c>
      <c r="C1729" s="1" t="s">
        <v>3638</v>
      </c>
      <c r="D1729" s="1" t="s">
        <v>126</v>
      </c>
      <c r="E1729" s="1" t="s">
        <v>128</v>
      </c>
      <c r="F1729" s="5" t="s">
        <v>150</v>
      </c>
      <c r="G1729" s="1" t="s">
        <v>2916</v>
      </c>
      <c r="H1729" s="1" t="s">
        <v>18717</v>
      </c>
      <c r="I1729" s="5" t="s">
        <v>150</v>
      </c>
      <c r="M1729" s="5" t="s">
        <v>174</v>
      </c>
      <c r="N1729" s="5" t="s">
        <v>18718</v>
      </c>
      <c r="O1729" s="5" t="s">
        <v>1388</v>
      </c>
      <c r="P1729" s="5" t="s">
        <v>156</v>
      </c>
      <c r="Q1729" s="5" t="s">
        <v>150</v>
      </c>
      <c r="R1729" s="5" t="s">
        <v>155</v>
      </c>
      <c r="S1729" s="5" t="s">
        <v>155</v>
      </c>
      <c r="T1729" s="5" t="s">
        <v>158</v>
      </c>
      <c r="U1729" s="5" t="s">
        <v>158</v>
      </c>
      <c r="V1729" s="5" t="s">
        <v>3157</v>
      </c>
      <c r="W1729" s="5" t="s">
        <v>257</v>
      </c>
      <c r="AB1729" s="5" t="s">
        <v>216</v>
      </c>
      <c r="AC1729" s="1" t="s">
        <v>162</v>
      </c>
      <c r="AD1729" s="1" t="s">
        <v>162</v>
      </c>
      <c r="AE1729" s="1" t="s">
        <v>162</v>
      </c>
      <c r="AF1729" s="1" t="s">
        <v>162</v>
      </c>
      <c r="AG1729" s="1" t="s">
        <v>162</v>
      </c>
      <c r="AH1729" s="1" t="s">
        <v>162</v>
      </c>
      <c r="AI1729" s="1" t="s">
        <v>162</v>
      </c>
      <c r="AJ1729" s="1" t="s">
        <v>162</v>
      </c>
      <c r="AK1729" s="1" t="s">
        <v>162</v>
      </c>
      <c r="AL1729" s="1" t="s">
        <v>162</v>
      </c>
      <c r="AM1729" s="1" t="s">
        <v>162</v>
      </c>
      <c r="AN1729" s="1" t="s">
        <v>162</v>
      </c>
      <c r="AO1729" s="1" t="s">
        <v>162</v>
      </c>
      <c r="AP1729" s="1" t="s">
        <v>162</v>
      </c>
      <c r="AQ1729" s="1" t="s">
        <v>162</v>
      </c>
      <c r="AR1729" s="1" t="s">
        <v>162</v>
      </c>
      <c r="AS1729" s="1" t="s">
        <v>162</v>
      </c>
      <c r="AT1729" s="1" t="s">
        <v>162</v>
      </c>
      <c r="AU1729" s="1" t="s">
        <v>162</v>
      </c>
      <c r="AV1729" s="1" t="s">
        <v>162</v>
      </c>
      <c r="AW1729" s="1" t="s">
        <v>162</v>
      </c>
      <c r="AX1729" s="1" t="s">
        <v>162</v>
      </c>
      <c r="AY1729" s="1" t="s">
        <v>162</v>
      </c>
      <c r="AZ1729" s="1" t="s">
        <v>162</v>
      </c>
      <c r="BA1729" s="1" t="s">
        <v>162</v>
      </c>
      <c r="BB1729" s="1" t="s">
        <v>162</v>
      </c>
      <c r="BC1729" s="1" t="s">
        <v>162</v>
      </c>
      <c r="BD1729" s="1" t="s">
        <v>162</v>
      </c>
      <c r="BE1729" s="1" t="s">
        <v>162</v>
      </c>
      <c r="BS1729" s="1" t="s">
        <v>2918</v>
      </c>
      <c r="BT1729" s="5" t="s">
        <v>1388</v>
      </c>
      <c r="BU1729" s="1" t="s">
        <v>240</v>
      </c>
      <c r="BZ1729" s="1" t="s">
        <v>181</v>
      </c>
      <c r="CA1729" s="8" t="s">
        <v>18721</v>
      </c>
      <c r="CB1729" s="1" t="s">
        <v>617</v>
      </c>
    </row>
    <row r="1730">
      <c r="A1730" s="1" t="s">
        <v>18722</v>
      </c>
      <c r="B1730" s="1" t="s">
        <v>18655</v>
      </c>
      <c r="C1730" s="1" t="s">
        <v>18723</v>
      </c>
      <c r="D1730" s="1" t="s">
        <v>126</v>
      </c>
      <c r="E1730" s="1" t="s">
        <v>128</v>
      </c>
      <c r="F1730" s="5" t="s">
        <v>174</v>
      </c>
      <c r="G1730" s="1" t="s">
        <v>11042</v>
      </c>
      <c r="H1730" s="1" t="s">
        <v>11043</v>
      </c>
      <c r="I1730" s="5" t="s">
        <v>150</v>
      </c>
      <c r="M1730" s="5" t="s">
        <v>174</v>
      </c>
      <c r="N1730" s="5" t="s">
        <v>18725</v>
      </c>
      <c r="O1730" s="5" t="s">
        <v>993</v>
      </c>
      <c r="P1730" s="5" t="s">
        <v>174</v>
      </c>
      <c r="Q1730" s="5" t="s">
        <v>174</v>
      </c>
      <c r="R1730" s="5" t="s">
        <v>155</v>
      </c>
      <c r="S1730" s="5" t="s">
        <v>174</v>
      </c>
      <c r="T1730" s="5" t="s">
        <v>158</v>
      </c>
      <c r="U1730" s="5" t="s">
        <v>158</v>
      </c>
      <c r="V1730" s="5" t="s">
        <v>4692</v>
      </c>
      <c r="W1730" s="5" t="s">
        <v>257</v>
      </c>
      <c r="AB1730" s="5" t="s">
        <v>216</v>
      </c>
      <c r="AC1730" s="1" t="s">
        <v>162</v>
      </c>
      <c r="AD1730" s="1" t="s">
        <v>162</v>
      </c>
      <c r="AE1730" s="1" t="s">
        <v>162</v>
      </c>
      <c r="AF1730" s="1" t="s">
        <v>162</v>
      </c>
      <c r="AG1730" s="1" t="s">
        <v>162</v>
      </c>
      <c r="AH1730" s="1" t="s">
        <v>162</v>
      </c>
      <c r="AI1730" s="1" t="s">
        <v>162</v>
      </c>
      <c r="AJ1730" s="1" t="s">
        <v>162</v>
      </c>
      <c r="AK1730" s="1" t="s">
        <v>162</v>
      </c>
      <c r="AL1730" s="1" t="s">
        <v>162</v>
      </c>
      <c r="AM1730" s="1" t="s">
        <v>162</v>
      </c>
      <c r="AN1730" s="1" t="s">
        <v>162</v>
      </c>
      <c r="AO1730" s="1" t="s">
        <v>162</v>
      </c>
      <c r="AP1730" s="1" t="s">
        <v>162</v>
      </c>
      <c r="AQ1730" s="1" t="s">
        <v>162</v>
      </c>
      <c r="AR1730" s="1" t="s">
        <v>162</v>
      </c>
      <c r="AS1730" s="1" t="s">
        <v>162</v>
      </c>
      <c r="AT1730" s="1" t="s">
        <v>162</v>
      </c>
      <c r="AU1730" s="1" t="s">
        <v>162</v>
      </c>
      <c r="AV1730" s="1" t="s">
        <v>162</v>
      </c>
      <c r="AW1730" s="1" t="s">
        <v>162</v>
      </c>
      <c r="AX1730" s="1" t="s">
        <v>162</v>
      </c>
      <c r="AY1730" s="1" t="s">
        <v>162</v>
      </c>
      <c r="AZ1730" s="1" t="s">
        <v>162</v>
      </c>
      <c r="BA1730" s="1" t="s">
        <v>162</v>
      </c>
      <c r="BB1730" s="1" t="s">
        <v>162</v>
      </c>
      <c r="BC1730" s="1" t="s">
        <v>162</v>
      </c>
      <c r="BD1730" s="1" t="s">
        <v>162</v>
      </c>
      <c r="BE1730" s="1" t="s">
        <v>162</v>
      </c>
      <c r="BS1730" s="1" t="s">
        <v>3132</v>
      </c>
      <c r="BT1730" s="5" t="s">
        <v>993</v>
      </c>
      <c r="BU1730" s="1" t="s">
        <v>240</v>
      </c>
      <c r="BZ1730" s="1" t="s">
        <v>181</v>
      </c>
      <c r="CA1730" s="8" t="s">
        <v>18728</v>
      </c>
      <c r="CB1730" s="1" t="s">
        <v>617</v>
      </c>
    </row>
    <row r="1731">
      <c r="A1731" s="1" t="s">
        <v>18729</v>
      </c>
      <c r="B1731" s="1" t="s">
        <v>18723</v>
      </c>
      <c r="C1731" s="1" t="s">
        <v>18730</v>
      </c>
      <c r="D1731" s="1" t="s">
        <v>126</v>
      </c>
      <c r="E1731" s="1" t="s">
        <v>128</v>
      </c>
      <c r="F1731" s="5" t="s">
        <v>150</v>
      </c>
      <c r="G1731" s="1" t="s">
        <v>3129</v>
      </c>
      <c r="H1731" s="1" t="s">
        <v>18731</v>
      </c>
      <c r="I1731" s="5" t="s">
        <v>150</v>
      </c>
      <c r="M1731" s="5" t="s">
        <v>150</v>
      </c>
      <c r="N1731" s="5" t="s">
        <v>18732</v>
      </c>
      <c r="O1731" s="5" t="s">
        <v>1470</v>
      </c>
      <c r="P1731" s="5" t="s">
        <v>174</v>
      </c>
      <c r="Q1731" s="5" t="s">
        <v>150</v>
      </c>
      <c r="R1731" s="5" t="s">
        <v>155</v>
      </c>
      <c r="S1731" s="5" t="s">
        <v>155</v>
      </c>
      <c r="T1731" s="5" t="s">
        <v>158</v>
      </c>
      <c r="U1731" s="5" t="s">
        <v>405</v>
      </c>
      <c r="V1731" s="5" t="s">
        <v>158</v>
      </c>
      <c r="W1731" s="5" t="s">
        <v>898</v>
      </c>
      <c r="AB1731" s="5" t="s">
        <v>150</v>
      </c>
      <c r="AC1731" s="1" t="s">
        <v>162</v>
      </c>
      <c r="AD1731" s="1" t="s">
        <v>162</v>
      </c>
      <c r="AE1731" s="1" t="s">
        <v>162</v>
      </c>
      <c r="AF1731" s="1" t="s">
        <v>162</v>
      </c>
      <c r="AG1731" s="1" t="s">
        <v>162</v>
      </c>
      <c r="AH1731" s="1" t="s">
        <v>162</v>
      </c>
      <c r="AI1731" s="1" t="s">
        <v>162</v>
      </c>
      <c r="AJ1731" s="1" t="s">
        <v>162</v>
      </c>
      <c r="AK1731" s="1" t="s">
        <v>162</v>
      </c>
      <c r="AL1731" s="1" t="s">
        <v>162</v>
      </c>
      <c r="AM1731" s="1" t="s">
        <v>162</v>
      </c>
      <c r="AN1731" s="1" t="s">
        <v>162</v>
      </c>
      <c r="AO1731" s="1" t="s">
        <v>162</v>
      </c>
      <c r="AP1731" s="1" t="s">
        <v>162</v>
      </c>
      <c r="AQ1731" s="1" t="s">
        <v>162</v>
      </c>
      <c r="AR1731" s="1" t="s">
        <v>162</v>
      </c>
      <c r="AS1731" s="1" t="s">
        <v>162</v>
      </c>
      <c r="AT1731" s="1" t="s">
        <v>162</v>
      </c>
      <c r="AU1731" s="1" t="s">
        <v>162</v>
      </c>
      <c r="AV1731" s="1" t="s">
        <v>162</v>
      </c>
      <c r="AW1731" s="1" t="s">
        <v>162</v>
      </c>
      <c r="AX1731" s="1" t="s">
        <v>162</v>
      </c>
      <c r="AY1731" s="1" t="s">
        <v>162</v>
      </c>
      <c r="AZ1731" s="1" t="s">
        <v>162</v>
      </c>
      <c r="BA1731" s="1" t="s">
        <v>162</v>
      </c>
      <c r="BB1731" s="1" t="s">
        <v>162</v>
      </c>
      <c r="BC1731" s="1" t="s">
        <v>162</v>
      </c>
      <c r="BD1731" s="1" t="s">
        <v>162</v>
      </c>
      <c r="BE1731" s="1" t="s">
        <v>162</v>
      </c>
      <c r="BS1731" s="1" t="s">
        <v>3132</v>
      </c>
      <c r="BT1731" s="5" t="s">
        <v>1470</v>
      </c>
      <c r="BW1731" s="1" t="s">
        <v>467</v>
      </c>
      <c r="BZ1731" s="1" t="s">
        <v>181</v>
      </c>
      <c r="CA1731" s="8" t="s">
        <v>18734</v>
      </c>
      <c r="CB1731" s="1" t="s">
        <v>617</v>
      </c>
    </row>
    <row r="1732">
      <c r="A1732" s="1" t="s">
        <v>15868</v>
      </c>
      <c r="B1732" s="1" t="s">
        <v>18735</v>
      </c>
      <c r="C1732" s="1" t="s">
        <v>18736</v>
      </c>
      <c r="D1732" s="1" t="s">
        <v>126</v>
      </c>
      <c r="E1732" s="1" t="s">
        <v>128</v>
      </c>
      <c r="F1732" s="5" t="s">
        <v>155</v>
      </c>
      <c r="G1732" s="1" t="s">
        <v>15870</v>
      </c>
      <c r="H1732" s="1" t="s">
        <v>15871</v>
      </c>
      <c r="I1732" s="5" t="s">
        <v>150</v>
      </c>
      <c r="M1732" s="5" t="s">
        <v>174</v>
      </c>
      <c r="N1732" s="5" t="s">
        <v>18737</v>
      </c>
      <c r="O1732" s="5" t="s">
        <v>155</v>
      </c>
      <c r="P1732" s="5" t="s">
        <v>150</v>
      </c>
      <c r="Q1732" s="5" t="s">
        <v>155</v>
      </c>
      <c r="BS1732" s="1" t="s">
        <v>2786</v>
      </c>
      <c r="BT1732" s="5" t="s">
        <v>155</v>
      </c>
      <c r="BZ1732" s="1" t="s">
        <v>181</v>
      </c>
      <c r="CA1732" s="8" t="s">
        <v>18739</v>
      </c>
      <c r="CB1732" s="1" t="s">
        <v>617</v>
      </c>
    </row>
    <row r="1733">
      <c r="A1733" s="1" t="s">
        <v>15858</v>
      </c>
      <c r="B1733" s="1" t="s">
        <v>18736</v>
      </c>
      <c r="C1733" s="1" t="s">
        <v>18740</v>
      </c>
      <c r="D1733" s="1" t="s">
        <v>126</v>
      </c>
      <c r="E1733" s="1" t="s">
        <v>128</v>
      </c>
      <c r="F1733" s="5" t="s">
        <v>174</v>
      </c>
      <c r="G1733" s="1" t="s">
        <v>15860</v>
      </c>
      <c r="H1733" s="1" t="s">
        <v>15861</v>
      </c>
      <c r="I1733" s="5" t="s">
        <v>150</v>
      </c>
      <c r="M1733" s="5" t="s">
        <v>174</v>
      </c>
      <c r="N1733" s="5" t="s">
        <v>18741</v>
      </c>
      <c r="O1733" s="5" t="s">
        <v>733</v>
      </c>
      <c r="P1733" s="5" t="s">
        <v>174</v>
      </c>
      <c r="Q1733" s="5" t="s">
        <v>174</v>
      </c>
      <c r="R1733" s="5" t="s">
        <v>155</v>
      </c>
      <c r="S1733" s="5" t="s">
        <v>156</v>
      </c>
      <c r="T1733" s="5" t="s">
        <v>356</v>
      </c>
      <c r="U1733" s="5" t="s">
        <v>158</v>
      </c>
      <c r="V1733" s="5" t="s">
        <v>158</v>
      </c>
      <c r="W1733" s="5" t="s">
        <v>159</v>
      </c>
      <c r="X1733" s="1" t="s">
        <v>11053</v>
      </c>
      <c r="AB1733" s="5" t="s">
        <v>155</v>
      </c>
      <c r="AC1733" s="1" t="s">
        <v>162</v>
      </c>
      <c r="AD1733" s="1" t="s">
        <v>162</v>
      </c>
      <c r="AE1733" s="1" t="s">
        <v>162</v>
      </c>
      <c r="AF1733" s="1" t="s">
        <v>162</v>
      </c>
      <c r="AG1733" s="1" t="s">
        <v>162</v>
      </c>
      <c r="AH1733" s="1" t="s">
        <v>162</v>
      </c>
      <c r="AI1733" s="1" t="s">
        <v>162</v>
      </c>
      <c r="AJ1733" s="1" t="s">
        <v>162</v>
      </c>
      <c r="AK1733" s="1" t="s">
        <v>162</v>
      </c>
      <c r="AL1733" s="1" t="s">
        <v>162</v>
      </c>
      <c r="AM1733" s="1" t="s">
        <v>162</v>
      </c>
      <c r="AN1733" s="1" t="s">
        <v>162</v>
      </c>
      <c r="AO1733" s="1" t="s">
        <v>162</v>
      </c>
      <c r="AP1733" s="1" t="s">
        <v>162</v>
      </c>
      <c r="AQ1733" s="1" t="s">
        <v>162</v>
      </c>
      <c r="AR1733" s="1" t="s">
        <v>162</v>
      </c>
      <c r="AS1733" s="1" t="s">
        <v>162</v>
      </c>
      <c r="AT1733" s="1" t="s">
        <v>162</v>
      </c>
      <c r="AU1733" s="1" t="s">
        <v>162</v>
      </c>
      <c r="AV1733" s="1" t="s">
        <v>162</v>
      </c>
      <c r="AW1733" s="1" t="s">
        <v>162</v>
      </c>
      <c r="AX1733" s="1" t="s">
        <v>162</v>
      </c>
      <c r="AY1733" s="1" t="s">
        <v>162</v>
      </c>
      <c r="AZ1733" s="1" t="s">
        <v>162</v>
      </c>
      <c r="BA1733" s="1" t="s">
        <v>162</v>
      </c>
      <c r="BB1733" s="1" t="s">
        <v>162</v>
      </c>
      <c r="BC1733" s="1" t="s">
        <v>162</v>
      </c>
      <c r="BD1733" s="1" t="s">
        <v>162</v>
      </c>
      <c r="BE1733" s="1" t="s">
        <v>162</v>
      </c>
      <c r="BS1733" s="1" t="s">
        <v>2786</v>
      </c>
      <c r="BT1733" s="5" t="s">
        <v>733</v>
      </c>
      <c r="BY1733" s="1" t="s">
        <v>180</v>
      </c>
      <c r="BZ1733" s="1" t="s">
        <v>181</v>
      </c>
      <c r="CA1733" s="8" t="s">
        <v>18743</v>
      </c>
      <c r="CB1733" s="1" t="s">
        <v>617</v>
      </c>
    </row>
    <row r="1734">
      <c r="A1734" s="1" t="s">
        <v>15848</v>
      </c>
      <c r="B1734" s="1" t="s">
        <v>18740</v>
      </c>
      <c r="C1734" s="1" t="s">
        <v>18744</v>
      </c>
      <c r="D1734" s="1" t="s">
        <v>126</v>
      </c>
      <c r="E1734" s="1" t="s">
        <v>128</v>
      </c>
      <c r="F1734" s="5" t="s">
        <v>150</v>
      </c>
      <c r="G1734" s="1" t="s">
        <v>2785</v>
      </c>
      <c r="H1734" s="1" t="s">
        <v>15851</v>
      </c>
      <c r="I1734" s="5" t="s">
        <v>150</v>
      </c>
      <c r="M1734" s="5" t="s">
        <v>150</v>
      </c>
      <c r="N1734" s="5" t="s">
        <v>18745</v>
      </c>
      <c r="O1734" s="5" t="s">
        <v>733</v>
      </c>
      <c r="P1734" s="5" t="s">
        <v>174</v>
      </c>
      <c r="Q1734" s="5" t="s">
        <v>150</v>
      </c>
      <c r="R1734" s="5" t="s">
        <v>155</v>
      </c>
      <c r="S1734" s="5" t="s">
        <v>156</v>
      </c>
      <c r="T1734" s="5" t="s">
        <v>551</v>
      </c>
      <c r="U1734" s="5" t="s">
        <v>158</v>
      </c>
      <c r="V1734" s="5" t="s">
        <v>158</v>
      </c>
      <c r="W1734" s="5" t="s">
        <v>360</v>
      </c>
      <c r="AB1734" s="5" t="s">
        <v>155</v>
      </c>
      <c r="AC1734" s="1" t="s">
        <v>162</v>
      </c>
      <c r="AD1734" s="1" t="s">
        <v>162</v>
      </c>
      <c r="AE1734" s="1" t="s">
        <v>162</v>
      </c>
      <c r="AF1734" s="1" t="s">
        <v>162</v>
      </c>
      <c r="AG1734" s="1" t="s">
        <v>162</v>
      </c>
      <c r="AH1734" s="1" t="s">
        <v>162</v>
      </c>
      <c r="AI1734" s="1" t="s">
        <v>162</v>
      </c>
      <c r="AJ1734" s="1" t="s">
        <v>162</v>
      </c>
      <c r="AK1734" s="1" t="s">
        <v>162</v>
      </c>
      <c r="AL1734" s="1" t="s">
        <v>162</v>
      </c>
      <c r="AM1734" s="1" t="s">
        <v>162</v>
      </c>
      <c r="AN1734" s="1" t="s">
        <v>162</v>
      </c>
      <c r="AO1734" s="1" t="s">
        <v>162</v>
      </c>
      <c r="AP1734" s="1" t="s">
        <v>162</v>
      </c>
      <c r="AQ1734" s="1" t="s">
        <v>162</v>
      </c>
      <c r="AR1734" s="1" t="s">
        <v>162</v>
      </c>
      <c r="AS1734" s="1" t="s">
        <v>162</v>
      </c>
      <c r="AT1734" s="1" t="s">
        <v>162</v>
      </c>
      <c r="AU1734" s="1" t="s">
        <v>162</v>
      </c>
      <c r="AV1734" s="1" t="s">
        <v>162</v>
      </c>
      <c r="AW1734" s="1" t="s">
        <v>162</v>
      </c>
      <c r="AX1734" s="1" t="s">
        <v>162</v>
      </c>
      <c r="AY1734" s="1" t="s">
        <v>162</v>
      </c>
      <c r="AZ1734" s="1" t="s">
        <v>162</v>
      </c>
      <c r="BA1734" s="1" t="s">
        <v>162</v>
      </c>
      <c r="BB1734" s="1" t="s">
        <v>162</v>
      </c>
      <c r="BC1734" s="1" t="s">
        <v>162</v>
      </c>
      <c r="BD1734" s="1" t="s">
        <v>162</v>
      </c>
      <c r="BE1734" s="1" t="s">
        <v>162</v>
      </c>
      <c r="BS1734" s="1" t="s">
        <v>2786</v>
      </c>
      <c r="BT1734" s="5" t="s">
        <v>733</v>
      </c>
      <c r="BU1734" s="1" t="s">
        <v>184</v>
      </c>
      <c r="BZ1734" s="1" t="s">
        <v>181</v>
      </c>
      <c r="CA1734" s="8" t="s">
        <v>18747</v>
      </c>
      <c r="CB1734" s="1" t="s">
        <v>617</v>
      </c>
    </row>
    <row r="1735">
      <c r="A1735" s="1" t="s">
        <v>9104</v>
      </c>
      <c r="B1735" s="1" t="s">
        <v>2713</v>
      </c>
      <c r="C1735" s="1" t="s">
        <v>18748</v>
      </c>
      <c r="D1735" s="1" t="s">
        <v>126</v>
      </c>
      <c r="E1735" s="1" t="s">
        <v>128</v>
      </c>
      <c r="F1735" s="5" t="s">
        <v>155</v>
      </c>
      <c r="G1735" s="1" t="s">
        <v>9106</v>
      </c>
      <c r="H1735" s="1" t="s">
        <v>9108</v>
      </c>
      <c r="I1735" s="5" t="s">
        <v>150</v>
      </c>
      <c r="M1735" s="5" t="s">
        <v>150</v>
      </c>
      <c r="N1735" s="5" t="s">
        <v>18750</v>
      </c>
      <c r="O1735" s="5" t="s">
        <v>1376</v>
      </c>
      <c r="P1735" s="5" t="s">
        <v>150</v>
      </c>
      <c r="Q1735" s="5" t="s">
        <v>155</v>
      </c>
      <c r="R1735" s="5" t="s">
        <v>174</v>
      </c>
      <c r="S1735" s="5" t="s">
        <v>156</v>
      </c>
      <c r="T1735" s="5" t="s">
        <v>158</v>
      </c>
      <c r="U1735" s="5" t="s">
        <v>158</v>
      </c>
      <c r="V1735" s="5" t="s">
        <v>158</v>
      </c>
      <c r="W1735" s="5" t="s">
        <v>159</v>
      </c>
      <c r="X1735" s="1" t="s">
        <v>591</v>
      </c>
      <c r="AB1735" s="5" t="s">
        <v>216</v>
      </c>
      <c r="AC1735" s="1" t="s">
        <v>162</v>
      </c>
      <c r="AD1735" s="1" t="s">
        <v>162</v>
      </c>
      <c r="AE1735" s="1" t="s">
        <v>162</v>
      </c>
      <c r="AF1735" s="1" t="s">
        <v>162</v>
      </c>
      <c r="AG1735" s="1" t="s">
        <v>162</v>
      </c>
      <c r="AH1735" s="1" t="s">
        <v>162</v>
      </c>
      <c r="AI1735" s="1" t="s">
        <v>162</v>
      </c>
      <c r="AJ1735" s="1" t="s">
        <v>162</v>
      </c>
      <c r="AK1735" s="1" t="s">
        <v>162</v>
      </c>
      <c r="AL1735" s="1" t="s">
        <v>162</v>
      </c>
      <c r="AM1735" s="1" t="s">
        <v>162</v>
      </c>
      <c r="AN1735" s="1" t="s">
        <v>162</v>
      </c>
      <c r="AO1735" s="1" t="s">
        <v>162</v>
      </c>
      <c r="AP1735" s="1" t="s">
        <v>162</v>
      </c>
      <c r="AQ1735" s="1" t="s">
        <v>162</v>
      </c>
      <c r="AR1735" s="1" t="s">
        <v>162</v>
      </c>
      <c r="AS1735" s="1" t="s">
        <v>162</v>
      </c>
      <c r="AT1735" s="1" t="s">
        <v>162</v>
      </c>
      <c r="AU1735" s="1" t="s">
        <v>162</v>
      </c>
      <c r="AV1735" s="1" t="s">
        <v>162</v>
      </c>
      <c r="AW1735" s="1" t="s">
        <v>162</v>
      </c>
      <c r="AX1735" s="1" t="s">
        <v>162</v>
      </c>
      <c r="AY1735" s="1" t="s">
        <v>162</v>
      </c>
      <c r="AZ1735" s="1" t="s">
        <v>162</v>
      </c>
      <c r="BA1735" s="1" t="s">
        <v>162</v>
      </c>
      <c r="BB1735" s="1" t="s">
        <v>162</v>
      </c>
      <c r="BC1735" s="1" t="s">
        <v>162</v>
      </c>
      <c r="BD1735" s="1" t="s">
        <v>162</v>
      </c>
      <c r="BE1735" s="1" t="s">
        <v>162</v>
      </c>
      <c r="BS1735" s="1" t="s">
        <v>2717</v>
      </c>
      <c r="BT1735" s="5" t="s">
        <v>1376</v>
      </c>
      <c r="BY1735" s="1" t="s">
        <v>180</v>
      </c>
      <c r="BZ1735" s="1" t="s">
        <v>181</v>
      </c>
      <c r="CA1735" s="8" t="s">
        <v>18756</v>
      </c>
      <c r="CB1735" s="1" t="s">
        <v>196</v>
      </c>
    </row>
    <row r="1736">
      <c r="A1736" s="1" t="s">
        <v>10556</v>
      </c>
      <c r="B1736" s="1" t="s">
        <v>18748</v>
      </c>
      <c r="C1736" s="1" t="s">
        <v>18759</v>
      </c>
      <c r="D1736" s="1" t="s">
        <v>126</v>
      </c>
      <c r="E1736" s="1" t="s">
        <v>128</v>
      </c>
      <c r="F1736" s="5" t="s">
        <v>155</v>
      </c>
      <c r="G1736" s="1" t="s">
        <v>10557</v>
      </c>
      <c r="H1736" s="1" t="s">
        <v>10558</v>
      </c>
      <c r="I1736" s="5" t="s">
        <v>150</v>
      </c>
      <c r="M1736" s="5" t="s">
        <v>174</v>
      </c>
      <c r="N1736" s="5" t="s">
        <v>18761</v>
      </c>
      <c r="O1736" s="5" t="s">
        <v>1758</v>
      </c>
      <c r="P1736" s="5" t="s">
        <v>150</v>
      </c>
      <c r="Q1736" s="5" t="s">
        <v>155</v>
      </c>
      <c r="R1736" s="5" t="s">
        <v>155</v>
      </c>
      <c r="S1736" s="5" t="s">
        <v>156</v>
      </c>
      <c r="T1736" s="5" t="s">
        <v>7452</v>
      </c>
      <c r="U1736" s="5" t="s">
        <v>158</v>
      </c>
      <c r="V1736" s="5" t="s">
        <v>158</v>
      </c>
      <c r="W1736" s="5" t="s">
        <v>675</v>
      </c>
      <c r="AB1736" s="5" t="s">
        <v>156</v>
      </c>
      <c r="AC1736" s="1" t="s">
        <v>162</v>
      </c>
      <c r="AD1736" s="1" t="s">
        <v>162</v>
      </c>
      <c r="AE1736" s="1" t="s">
        <v>162</v>
      </c>
      <c r="AF1736" s="1" t="s">
        <v>162</v>
      </c>
      <c r="AG1736" s="1" t="s">
        <v>162</v>
      </c>
      <c r="AH1736" s="1" t="s">
        <v>162</v>
      </c>
      <c r="AI1736" s="1" t="s">
        <v>162</v>
      </c>
      <c r="AJ1736" s="1" t="s">
        <v>162</v>
      </c>
      <c r="AK1736" s="1" t="s">
        <v>162</v>
      </c>
      <c r="AL1736" s="1" t="s">
        <v>162</v>
      </c>
      <c r="AM1736" s="1" t="s">
        <v>162</v>
      </c>
      <c r="AN1736" s="1" t="s">
        <v>162</v>
      </c>
      <c r="AO1736" s="1" t="s">
        <v>162</v>
      </c>
      <c r="AP1736" s="1" t="s">
        <v>162</v>
      </c>
      <c r="AQ1736" s="1" t="s">
        <v>162</v>
      </c>
      <c r="AR1736" s="1" t="s">
        <v>162</v>
      </c>
      <c r="AS1736" s="1" t="s">
        <v>162</v>
      </c>
      <c r="AT1736" s="1" t="s">
        <v>162</v>
      </c>
      <c r="AU1736" s="1" t="s">
        <v>162</v>
      </c>
      <c r="AV1736" s="1" t="s">
        <v>162</v>
      </c>
      <c r="AW1736" s="1" t="s">
        <v>162</v>
      </c>
      <c r="AX1736" s="1" t="s">
        <v>162</v>
      </c>
      <c r="AY1736" s="1" t="s">
        <v>259</v>
      </c>
      <c r="AZ1736" s="1" t="s">
        <v>162</v>
      </c>
      <c r="BA1736" s="1" t="s">
        <v>162</v>
      </c>
      <c r="BB1736" s="1" t="s">
        <v>162</v>
      </c>
      <c r="BC1736" s="1" t="s">
        <v>162</v>
      </c>
      <c r="BD1736" s="1" t="s">
        <v>162</v>
      </c>
      <c r="BE1736" s="1" t="s">
        <v>162</v>
      </c>
      <c r="BS1736" s="1" t="s">
        <v>2639</v>
      </c>
      <c r="BT1736" s="5" t="s">
        <v>1758</v>
      </c>
      <c r="BV1736" s="1" t="s">
        <v>687</v>
      </c>
      <c r="BZ1736" s="1" t="s">
        <v>181</v>
      </c>
      <c r="CA1736" s="8" t="s">
        <v>18766</v>
      </c>
      <c r="CB1736" s="1" t="s">
        <v>617</v>
      </c>
    </row>
    <row r="1737">
      <c r="A1737" s="1" t="s">
        <v>9096</v>
      </c>
      <c r="B1737" s="1" t="s">
        <v>18748</v>
      </c>
      <c r="C1737" s="1" t="s">
        <v>18768</v>
      </c>
      <c r="D1737" s="1" t="s">
        <v>126</v>
      </c>
      <c r="E1737" s="1" t="s">
        <v>128</v>
      </c>
      <c r="F1737" s="5" t="s">
        <v>174</v>
      </c>
      <c r="G1737" s="1" t="s">
        <v>9098</v>
      </c>
      <c r="H1737" s="1" t="s">
        <v>9099</v>
      </c>
      <c r="I1737" s="5" t="s">
        <v>150</v>
      </c>
      <c r="M1737" s="5" t="s">
        <v>174</v>
      </c>
      <c r="N1737" s="5" t="s">
        <v>18769</v>
      </c>
      <c r="O1737" s="5" t="s">
        <v>977</v>
      </c>
      <c r="P1737" s="5" t="s">
        <v>174</v>
      </c>
      <c r="Q1737" s="5" t="s">
        <v>174</v>
      </c>
      <c r="R1737" s="5" t="s">
        <v>155</v>
      </c>
      <c r="S1737" s="5" t="s">
        <v>216</v>
      </c>
      <c r="T1737" s="5" t="s">
        <v>3912</v>
      </c>
      <c r="U1737" s="5" t="s">
        <v>158</v>
      </c>
      <c r="V1737" s="5" t="s">
        <v>158</v>
      </c>
      <c r="W1737" s="5" t="s">
        <v>214</v>
      </c>
      <c r="AB1737" s="5" t="s">
        <v>155</v>
      </c>
      <c r="AC1737" s="1" t="s">
        <v>162</v>
      </c>
      <c r="AD1737" s="1" t="s">
        <v>162</v>
      </c>
      <c r="AE1737" s="1" t="s">
        <v>162</v>
      </c>
      <c r="AF1737" s="1" t="s">
        <v>162</v>
      </c>
      <c r="AG1737" s="1" t="s">
        <v>162</v>
      </c>
      <c r="AH1737" s="1" t="s">
        <v>162</v>
      </c>
      <c r="AI1737" s="1" t="s">
        <v>162</v>
      </c>
      <c r="AJ1737" s="1" t="s">
        <v>162</v>
      </c>
      <c r="AK1737" s="1" t="s">
        <v>162</v>
      </c>
      <c r="AL1737" s="1" t="s">
        <v>162</v>
      </c>
      <c r="AM1737" s="1" t="s">
        <v>162</v>
      </c>
      <c r="AN1737" s="1" t="s">
        <v>162</v>
      </c>
      <c r="AO1737" s="1" t="s">
        <v>162</v>
      </c>
      <c r="AP1737" s="1" t="s">
        <v>162</v>
      </c>
      <c r="AQ1737" s="1" t="s">
        <v>162</v>
      </c>
      <c r="AR1737" s="1" t="s">
        <v>162</v>
      </c>
      <c r="AS1737" s="1" t="s">
        <v>162</v>
      </c>
      <c r="AT1737" s="1" t="s">
        <v>162</v>
      </c>
      <c r="AU1737" s="1" t="s">
        <v>162</v>
      </c>
      <c r="AV1737" s="1" t="s">
        <v>162</v>
      </c>
      <c r="AW1737" s="1" t="s">
        <v>162</v>
      </c>
      <c r="AX1737" s="1" t="s">
        <v>162</v>
      </c>
      <c r="AY1737" s="1" t="s">
        <v>162</v>
      </c>
      <c r="AZ1737" s="1" t="s">
        <v>162</v>
      </c>
      <c r="BA1737" s="1" t="s">
        <v>162</v>
      </c>
      <c r="BB1737" s="1" t="s">
        <v>162</v>
      </c>
      <c r="BC1737" s="1" t="s">
        <v>162</v>
      </c>
      <c r="BD1737" s="1" t="s">
        <v>162</v>
      </c>
      <c r="BE1737" s="1" t="s">
        <v>162</v>
      </c>
      <c r="BS1737" s="1" t="s">
        <v>2717</v>
      </c>
      <c r="BT1737" s="5" t="s">
        <v>977</v>
      </c>
      <c r="BX1737" s="1" t="s">
        <v>346</v>
      </c>
      <c r="BZ1737" s="1" t="s">
        <v>181</v>
      </c>
      <c r="CA1737" s="8" t="s">
        <v>18773</v>
      </c>
      <c r="CB1737" s="1" t="s">
        <v>196</v>
      </c>
    </row>
    <row r="1738">
      <c r="A1738" s="1" t="s">
        <v>18216</v>
      </c>
      <c r="B1738" s="1" t="s">
        <v>2783</v>
      </c>
      <c r="C1738" s="1" t="s">
        <v>18775</v>
      </c>
      <c r="D1738" s="1" t="s">
        <v>126</v>
      </c>
      <c r="E1738" s="1" t="s">
        <v>128</v>
      </c>
      <c r="F1738" s="5" t="s">
        <v>156</v>
      </c>
      <c r="G1738" s="1" t="s">
        <v>18218</v>
      </c>
      <c r="H1738" s="1" t="s">
        <v>18219</v>
      </c>
      <c r="I1738" s="5" t="s">
        <v>150</v>
      </c>
      <c r="M1738" s="5" t="s">
        <v>150</v>
      </c>
      <c r="N1738" s="5" t="s">
        <v>18776</v>
      </c>
      <c r="O1738" s="5" t="s">
        <v>1287</v>
      </c>
      <c r="P1738" s="5" t="s">
        <v>150</v>
      </c>
      <c r="Q1738" s="5" t="s">
        <v>155</v>
      </c>
      <c r="R1738" s="5" t="s">
        <v>174</v>
      </c>
      <c r="S1738" s="5" t="s">
        <v>150</v>
      </c>
      <c r="T1738" s="5" t="s">
        <v>158</v>
      </c>
      <c r="U1738" s="5" t="s">
        <v>158</v>
      </c>
      <c r="V1738" s="5" t="s">
        <v>158</v>
      </c>
      <c r="W1738" s="5" t="s">
        <v>257</v>
      </c>
      <c r="AB1738" s="5" t="s">
        <v>216</v>
      </c>
      <c r="AC1738" s="1" t="s">
        <v>162</v>
      </c>
      <c r="AD1738" s="1" t="s">
        <v>162</v>
      </c>
      <c r="AE1738" s="1" t="s">
        <v>162</v>
      </c>
      <c r="AF1738" s="1" t="s">
        <v>162</v>
      </c>
      <c r="AG1738" s="1" t="s">
        <v>162</v>
      </c>
      <c r="AH1738" s="1" t="s">
        <v>162</v>
      </c>
      <c r="AI1738" s="1" t="s">
        <v>162</v>
      </c>
      <c r="AJ1738" s="1" t="s">
        <v>162</v>
      </c>
      <c r="AK1738" s="1" t="s">
        <v>162</v>
      </c>
      <c r="AL1738" s="1" t="s">
        <v>162</v>
      </c>
      <c r="AM1738" s="1" t="s">
        <v>162</v>
      </c>
      <c r="AN1738" s="1" t="s">
        <v>162</v>
      </c>
      <c r="AO1738" s="1" t="s">
        <v>162</v>
      </c>
      <c r="AP1738" s="1" t="s">
        <v>162</v>
      </c>
      <c r="AQ1738" s="1" t="s">
        <v>162</v>
      </c>
      <c r="AR1738" s="1" t="s">
        <v>162</v>
      </c>
      <c r="AS1738" s="1" t="s">
        <v>162</v>
      </c>
      <c r="AT1738" s="1" t="s">
        <v>162</v>
      </c>
      <c r="AU1738" s="1" t="s">
        <v>162</v>
      </c>
      <c r="AV1738" s="1" t="s">
        <v>162</v>
      </c>
      <c r="AW1738" s="1" t="s">
        <v>162</v>
      </c>
      <c r="AX1738" s="1" t="s">
        <v>162</v>
      </c>
      <c r="AY1738" s="1" t="s">
        <v>162</v>
      </c>
      <c r="AZ1738" s="1" t="s">
        <v>162</v>
      </c>
      <c r="BA1738" s="1" t="s">
        <v>162</v>
      </c>
      <c r="BB1738" s="1" t="s">
        <v>162</v>
      </c>
      <c r="BC1738" s="1" t="s">
        <v>162</v>
      </c>
      <c r="BD1738" s="1" t="s">
        <v>162</v>
      </c>
      <c r="BE1738" s="1" t="s">
        <v>162</v>
      </c>
      <c r="BS1738" s="1" t="s">
        <v>2574</v>
      </c>
      <c r="BT1738" s="5" t="s">
        <v>1287</v>
      </c>
      <c r="BU1738" s="1" t="s">
        <v>240</v>
      </c>
      <c r="BZ1738" s="1" t="s">
        <v>181</v>
      </c>
      <c r="CA1738" s="8" t="s">
        <v>18780</v>
      </c>
      <c r="CB1738" s="1" t="s">
        <v>196</v>
      </c>
    </row>
    <row r="1739">
      <c r="A1739" s="1" t="s">
        <v>9088</v>
      </c>
      <c r="B1739" s="1" t="s">
        <v>18768</v>
      </c>
      <c r="C1739" s="1" t="s">
        <v>18781</v>
      </c>
      <c r="D1739" s="1" t="s">
        <v>126</v>
      </c>
      <c r="E1739" s="1" t="s">
        <v>128</v>
      </c>
      <c r="F1739" s="5" t="s">
        <v>150</v>
      </c>
      <c r="G1739" s="1" t="s">
        <v>9090</v>
      </c>
      <c r="H1739" s="1" t="s">
        <v>9091</v>
      </c>
      <c r="I1739" s="5" t="s">
        <v>150</v>
      </c>
      <c r="M1739" s="5" t="s">
        <v>150</v>
      </c>
      <c r="N1739" s="5" t="s">
        <v>18782</v>
      </c>
      <c r="O1739" s="5" t="s">
        <v>713</v>
      </c>
      <c r="P1739" s="5" t="s">
        <v>174</v>
      </c>
      <c r="Q1739" s="5" t="s">
        <v>150</v>
      </c>
      <c r="R1739" s="5" t="s">
        <v>155</v>
      </c>
      <c r="S1739" s="5" t="s">
        <v>216</v>
      </c>
      <c r="T1739" s="5" t="s">
        <v>5896</v>
      </c>
      <c r="U1739" s="5" t="s">
        <v>158</v>
      </c>
      <c r="V1739" s="5" t="s">
        <v>158</v>
      </c>
      <c r="W1739" s="5" t="s">
        <v>360</v>
      </c>
      <c r="AB1739" s="5" t="s">
        <v>155</v>
      </c>
      <c r="AC1739" s="1" t="s">
        <v>162</v>
      </c>
      <c r="AD1739" s="1" t="s">
        <v>162</v>
      </c>
      <c r="AE1739" s="1" t="s">
        <v>162</v>
      </c>
      <c r="AF1739" s="1" t="s">
        <v>162</v>
      </c>
      <c r="AG1739" s="1" t="s">
        <v>162</v>
      </c>
      <c r="AH1739" s="1" t="s">
        <v>162</v>
      </c>
      <c r="AI1739" s="1" t="s">
        <v>162</v>
      </c>
      <c r="AJ1739" s="1" t="s">
        <v>162</v>
      </c>
      <c r="AK1739" s="1" t="s">
        <v>162</v>
      </c>
      <c r="AL1739" s="1" t="s">
        <v>162</v>
      </c>
      <c r="AM1739" s="1" t="s">
        <v>162</v>
      </c>
      <c r="AN1739" s="1" t="s">
        <v>162</v>
      </c>
      <c r="AO1739" s="1" t="s">
        <v>162</v>
      </c>
      <c r="AP1739" s="1" t="s">
        <v>162</v>
      </c>
      <c r="AQ1739" s="1" t="s">
        <v>162</v>
      </c>
      <c r="AR1739" s="1" t="s">
        <v>162</v>
      </c>
      <c r="AS1739" s="1" t="s">
        <v>162</v>
      </c>
      <c r="AT1739" s="1" t="s">
        <v>162</v>
      </c>
      <c r="AU1739" s="1" t="s">
        <v>162</v>
      </c>
      <c r="AV1739" s="1" t="s">
        <v>162</v>
      </c>
      <c r="AW1739" s="1" t="s">
        <v>162</v>
      </c>
      <c r="AX1739" s="1" t="s">
        <v>162</v>
      </c>
      <c r="AY1739" s="1" t="s">
        <v>162</v>
      </c>
      <c r="AZ1739" s="1" t="s">
        <v>162</v>
      </c>
      <c r="BA1739" s="1" t="s">
        <v>162</v>
      </c>
      <c r="BB1739" s="1" t="s">
        <v>162</v>
      </c>
      <c r="BC1739" s="1" t="s">
        <v>162</v>
      </c>
      <c r="BD1739" s="1" t="s">
        <v>162</v>
      </c>
      <c r="BE1739" s="1" t="s">
        <v>162</v>
      </c>
      <c r="BS1739" s="1" t="s">
        <v>2717</v>
      </c>
      <c r="BT1739" s="5" t="s">
        <v>713</v>
      </c>
      <c r="BU1739" s="1" t="s">
        <v>184</v>
      </c>
      <c r="BZ1739" s="1" t="s">
        <v>181</v>
      </c>
      <c r="CA1739" s="8" t="s">
        <v>18787</v>
      </c>
      <c r="CB1739" s="1" t="s">
        <v>196</v>
      </c>
    </row>
    <row r="1740">
      <c r="A1740" s="1" t="s">
        <v>18206</v>
      </c>
      <c r="B1740" s="1" t="s">
        <v>18775</v>
      </c>
      <c r="C1740" s="1" t="s">
        <v>18791</v>
      </c>
      <c r="D1740" s="1" t="s">
        <v>126</v>
      </c>
      <c r="E1740" s="1" t="s">
        <v>128</v>
      </c>
      <c r="F1740" s="5" t="s">
        <v>155</v>
      </c>
      <c r="G1740" s="1" t="s">
        <v>18208</v>
      </c>
      <c r="H1740" s="1" t="s">
        <v>18209</v>
      </c>
      <c r="I1740" s="5" t="s">
        <v>150</v>
      </c>
      <c r="M1740" s="5" t="s">
        <v>150</v>
      </c>
      <c r="N1740" s="5" t="s">
        <v>18792</v>
      </c>
      <c r="O1740" s="5" t="s">
        <v>662</v>
      </c>
      <c r="P1740" s="5" t="s">
        <v>150</v>
      </c>
      <c r="Q1740" s="5" t="s">
        <v>155</v>
      </c>
      <c r="R1740" s="5" t="s">
        <v>155</v>
      </c>
      <c r="S1740" s="5" t="s">
        <v>156</v>
      </c>
      <c r="T1740" s="5" t="s">
        <v>158</v>
      </c>
      <c r="U1740" s="5" t="s">
        <v>158</v>
      </c>
      <c r="V1740" s="5" t="s">
        <v>158</v>
      </c>
      <c r="W1740" s="5" t="s">
        <v>257</v>
      </c>
      <c r="AB1740" s="5" t="s">
        <v>216</v>
      </c>
      <c r="AC1740" s="1" t="s">
        <v>162</v>
      </c>
      <c r="AD1740" s="1" t="s">
        <v>162</v>
      </c>
      <c r="AE1740" s="1" t="s">
        <v>162</v>
      </c>
      <c r="AF1740" s="1" t="s">
        <v>162</v>
      </c>
      <c r="AG1740" s="1" t="s">
        <v>162</v>
      </c>
      <c r="AH1740" s="1" t="s">
        <v>162</v>
      </c>
      <c r="AI1740" s="1" t="s">
        <v>162</v>
      </c>
      <c r="AJ1740" s="1" t="s">
        <v>162</v>
      </c>
      <c r="AK1740" s="1" t="s">
        <v>162</v>
      </c>
      <c r="AL1740" s="1" t="s">
        <v>162</v>
      </c>
      <c r="AM1740" s="1" t="s">
        <v>162</v>
      </c>
      <c r="AN1740" s="1" t="s">
        <v>162</v>
      </c>
      <c r="AO1740" s="1" t="s">
        <v>162</v>
      </c>
      <c r="AP1740" s="1" t="s">
        <v>162</v>
      </c>
      <c r="AQ1740" s="1" t="s">
        <v>162</v>
      </c>
      <c r="AR1740" s="1" t="s">
        <v>162</v>
      </c>
      <c r="AS1740" s="1" t="s">
        <v>162</v>
      </c>
      <c r="AT1740" s="1" t="s">
        <v>162</v>
      </c>
      <c r="AU1740" s="1" t="s">
        <v>162</v>
      </c>
      <c r="AV1740" s="1" t="s">
        <v>162</v>
      </c>
      <c r="AW1740" s="1" t="s">
        <v>162</v>
      </c>
      <c r="AX1740" s="1" t="s">
        <v>162</v>
      </c>
      <c r="AY1740" s="1" t="s">
        <v>162</v>
      </c>
      <c r="AZ1740" s="1" t="s">
        <v>162</v>
      </c>
      <c r="BA1740" s="1" t="s">
        <v>162</v>
      </c>
      <c r="BB1740" s="1" t="s">
        <v>162</v>
      </c>
      <c r="BC1740" s="1" t="s">
        <v>162</v>
      </c>
      <c r="BD1740" s="1" t="s">
        <v>162</v>
      </c>
      <c r="BE1740" s="1" t="s">
        <v>162</v>
      </c>
      <c r="BS1740" s="1" t="s">
        <v>2574</v>
      </c>
      <c r="BT1740" s="5" t="s">
        <v>662</v>
      </c>
      <c r="BU1740" s="1" t="s">
        <v>240</v>
      </c>
      <c r="BZ1740" s="1" t="s">
        <v>181</v>
      </c>
      <c r="CA1740" s="8" t="s">
        <v>18794</v>
      </c>
      <c r="CB1740" s="1" t="s">
        <v>196</v>
      </c>
    </row>
    <row r="1741">
      <c r="A1741" s="1" t="s">
        <v>1501</v>
      </c>
      <c r="B1741" s="1" t="s">
        <v>18796</v>
      </c>
      <c r="C1741" s="1" t="s">
        <v>18797</v>
      </c>
      <c r="D1741" s="1" t="s">
        <v>126</v>
      </c>
      <c r="E1741" s="1" t="s">
        <v>128</v>
      </c>
      <c r="F1741" s="5" t="s">
        <v>174</v>
      </c>
      <c r="G1741" s="1" t="s">
        <v>1503</v>
      </c>
      <c r="H1741" s="1" t="s">
        <v>1504</v>
      </c>
      <c r="I1741" s="5" t="s">
        <v>150</v>
      </c>
      <c r="M1741" s="5" t="s">
        <v>174</v>
      </c>
      <c r="N1741" s="5" t="s">
        <v>18798</v>
      </c>
      <c r="O1741" s="5" t="s">
        <v>318</v>
      </c>
      <c r="P1741" s="5" t="s">
        <v>150</v>
      </c>
      <c r="Q1741" s="5" t="s">
        <v>2624</v>
      </c>
      <c r="R1741" s="5" t="s">
        <v>155</v>
      </c>
      <c r="S1741" s="5" t="s">
        <v>216</v>
      </c>
      <c r="T1741" s="5" t="s">
        <v>158</v>
      </c>
      <c r="U1741" s="5" t="s">
        <v>158</v>
      </c>
      <c r="V1741" s="5" t="s">
        <v>158</v>
      </c>
      <c r="W1741" s="5" t="s">
        <v>257</v>
      </c>
      <c r="AB1741" s="5" t="s">
        <v>216</v>
      </c>
      <c r="AC1741" s="1" t="s">
        <v>162</v>
      </c>
      <c r="AD1741" s="1" t="s">
        <v>162</v>
      </c>
      <c r="AE1741" s="1" t="s">
        <v>162</v>
      </c>
      <c r="AF1741" s="1" t="s">
        <v>162</v>
      </c>
      <c r="AG1741" s="1" t="s">
        <v>162</v>
      </c>
      <c r="AH1741" s="1" t="s">
        <v>162</v>
      </c>
      <c r="AI1741" s="1" t="s">
        <v>162</v>
      </c>
      <c r="AJ1741" s="1" t="s">
        <v>162</v>
      </c>
      <c r="AK1741" s="1" t="s">
        <v>162</v>
      </c>
      <c r="AL1741" s="1" t="s">
        <v>162</v>
      </c>
      <c r="AM1741" s="1" t="s">
        <v>162</v>
      </c>
      <c r="AN1741" s="1" t="s">
        <v>162</v>
      </c>
      <c r="AO1741" s="1" t="s">
        <v>162</v>
      </c>
      <c r="AP1741" s="1" t="s">
        <v>162</v>
      </c>
      <c r="AQ1741" s="1" t="s">
        <v>162</v>
      </c>
      <c r="AR1741" s="1" t="s">
        <v>162</v>
      </c>
      <c r="AS1741" s="1" t="s">
        <v>162</v>
      </c>
      <c r="AT1741" s="1" t="s">
        <v>162</v>
      </c>
      <c r="AU1741" s="1" t="s">
        <v>162</v>
      </c>
      <c r="AV1741" s="1" t="s">
        <v>162</v>
      </c>
      <c r="AW1741" s="1" t="s">
        <v>162</v>
      </c>
      <c r="AX1741" s="1" t="s">
        <v>162</v>
      </c>
      <c r="AY1741" s="1" t="s">
        <v>162</v>
      </c>
      <c r="AZ1741" s="1" t="s">
        <v>162</v>
      </c>
      <c r="BA1741" s="1" t="s">
        <v>162</v>
      </c>
      <c r="BB1741" s="1" t="s">
        <v>162</v>
      </c>
      <c r="BC1741" s="1" t="s">
        <v>162</v>
      </c>
      <c r="BD1741" s="1" t="s">
        <v>162</v>
      </c>
      <c r="BE1741" s="1" t="s">
        <v>162</v>
      </c>
      <c r="BS1741" s="1" t="s">
        <v>1498</v>
      </c>
      <c r="BT1741" s="5" t="s">
        <v>318</v>
      </c>
      <c r="BU1741" s="1" t="s">
        <v>240</v>
      </c>
      <c r="BZ1741" s="1" t="s">
        <v>181</v>
      </c>
      <c r="CA1741" s="8" t="s">
        <v>18800</v>
      </c>
      <c r="CB1741" s="1" t="s">
        <v>495</v>
      </c>
    </row>
    <row r="1742">
      <c r="A1742" s="1" t="s">
        <v>1485</v>
      </c>
      <c r="B1742" s="1" t="s">
        <v>18802</v>
      </c>
      <c r="C1742" s="1" t="s">
        <v>18803</v>
      </c>
      <c r="D1742" s="1" t="s">
        <v>126</v>
      </c>
      <c r="E1742" s="1" t="s">
        <v>128</v>
      </c>
      <c r="F1742" s="5" t="s">
        <v>150</v>
      </c>
      <c r="G1742" s="1" t="s">
        <v>1489</v>
      </c>
      <c r="H1742" s="1" t="s">
        <v>1491</v>
      </c>
      <c r="I1742" s="5" t="s">
        <v>150</v>
      </c>
      <c r="M1742" s="5" t="s">
        <v>174</v>
      </c>
      <c r="N1742" s="5" t="s">
        <v>18804</v>
      </c>
      <c r="O1742" s="5" t="s">
        <v>1160</v>
      </c>
      <c r="P1742" s="5" t="s">
        <v>155</v>
      </c>
      <c r="Q1742" s="5" t="s">
        <v>150</v>
      </c>
      <c r="R1742" s="5" t="s">
        <v>155</v>
      </c>
      <c r="S1742" s="5" t="s">
        <v>161</v>
      </c>
      <c r="T1742" s="5" t="s">
        <v>468</v>
      </c>
      <c r="U1742" s="5" t="s">
        <v>158</v>
      </c>
      <c r="V1742" s="5" t="s">
        <v>158</v>
      </c>
      <c r="W1742" s="5" t="s">
        <v>159</v>
      </c>
      <c r="X1742" s="1" t="s">
        <v>1497</v>
      </c>
      <c r="AB1742" s="5" t="s">
        <v>156</v>
      </c>
      <c r="AC1742" s="1" t="s">
        <v>162</v>
      </c>
      <c r="AD1742" s="1" t="s">
        <v>162</v>
      </c>
      <c r="AE1742" s="1" t="s">
        <v>162</v>
      </c>
      <c r="AF1742" s="1" t="s">
        <v>162</v>
      </c>
      <c r="AG1742" s="1" t="s">
        <v>162</v>
      </c>
      <c r="AH1742" s="1" t="s">
        <v>162</v>
      </c>
      <c r="AI1742" s="1" t="s">
        <v>162</v>
      </c>
      <c r="AJ1742" s="1" t="s">
        <v>162</v>
      </c>
      <c r="AK1742" s="1" t="s">
        <v>162</v>
      </c>
      <c r="AL1742" s="1" t="s">
        <v>162</v>
      </c>
      <c r="AM1742" s="1" t="s">
        <v>162</v>
      </c>
      <c r="AN1742" s="1" t="s">
        <v>162</v>
      </c>
      <c r="AO1742" s="1" t="s">
        <v>162</v>
      </c>
      <c r="AP1742" s="1" t="s">
        <v>162</v>
      </c>
      <c r="AQ1742" s="1" t="s">
        <v>162</v>
      </c>
      <c r="AR1742" s="1" t="s">
        <v>162</v>
      </c>
      <c r="AS1742" s="1" t="s">
        <v>162</v>
      </c>
      <c r="AT1742" s="1" t="s">
        <v>162</v>
      </c>
      <c r="AU1742" s="1" t="s">
        <v>162</v>
      </c>
      <c r="AV1742" s="1" t="s">
        <v>162</v>
      </c>
      <c r="AW1742" s="1" t="s">
        <v>162</v>
      </c>
      <c r="AX1742" s="1" t="s">
        <v>162</v>
      </c>
      <c r="AY1742" s="1" t="s">
        <v>162</v>
      </c>
      <c r="AZ1742" s="1" t="s">
        <v>162</v>
      </c>
      <c r="BA1742" s="1" t="s">
        <v>162</v>
      </c>
      <c r="BB1742" s="1" t="s">
        <v>162</v>
      </c>
      <c r="BC1742" s="1" t="s">
        <v>162</v>
      </c>
      <c r="BD1742" s="1" t="s">
        <v>162</v>
      </c>
      <c r="BE1742" s="1" t="s">
        <v>162</v>
      </c>
      <c r="BS1742" s="1" t="s">
        <v>1498</v>
      </c>
      <c r="BT1742" s="5" t="s">
        <v>1160</v>
      </c>
      <c r="BY1742" s="1" t="s">
        <v>180</v>
      </c>
      <c r="BZ1742" s="1" t="s">
        <v>181</v>
      </c>
      <c r="CA1742" s="8" t="s">
        <v>18807</v>
      </c>
      <c r="CB1742" s="1" t="s">
        <v>495</v>
      </c>
    </row>
    <row r="1743">
      <c r="A1743" s="1" t="s">
        <v>18194</v>
      </c>
      <c r="B1743" s="1" t="s">
        <v>18808</v>
      </c>
      <c r="C1743" s="1" t="s">
        <v>18809</v>
      </c>
      <c r="D1743" s="1" t="s">
        <v>126</v>
      </c>
      <c r="E1743" s="1" t="s">
        <v>128</v>
      </c>
      <c r="F1743" s="5" t="s">
        <v>174</v>
      </c>
      <c r="G1743" s="1" t="s">
        <v>18196</v>
      </c>
      <c r="H1743" s="1" t="s">
        <v>18197</v>
      </c>
      <c r="I1743" s="5" t="s">
        <v>150</v>
      </c>
      <c r="M1743" s="5" t="s">
        <v>174</v>
      </c>
      <c r="N1743" s="5" t="s">
        <v>18810</v>
      </c>
      <c r="O1743" s="5" t="s">
        <v>1100</v>
      </c>
      <c r="P1743" s="5" t="s">
        <v>174</v>
      </c>
      <c r="Q1743" s="5" t="s">
        <v>174</v>
      </c>
      <c r="R1743" s="5" t="s">
        <v>155</v>
      </c>
      <c r="S1743" s="5" t="s">
        <v>174</v>
      </c>
      <c r="T1743" s="5" t="s">
        <v>158</v>
      </c>
      <c r="U1743" s="5" t="s">
        <v>158</v>
      </c>
      <c r="V1743" s="5" t="s">
        <v>158</v>
      </c>
      <c r="W1743" s="5" t="s">
        <v>257</v>
      </c>
      <c r="AB1743" s="5" t="s">
        <v>216</v>
      </c>
      <c r="AC1743" s="1" t="s">
        <v>162</v>
      </c>
      <c r="AD1743" s="1" t="s">
        <v>162</v>
      </c>
      <c r="AE1743" s="1" t="s">
        <v>162</v>
      </c>
      <c r="AF1743" s="1" t="s">
        <v>162</v>
      </c>
      <c r="AG1743" s="1" t="s">
        <v>162</v>
      </c>
      <c r="AH1743" s="1" t="s">
        <v>162</v>
      </c>
      <c r="AI1743" s="1" t="s">
        <v>162</v>
      </c>
      <c r="AJ1743" s="1" t="s">
        <v>162</v>
      </c>
      <c r="AK1743" s="1" t="s">
        <v>162</v>
      </c>
      <c r="AL1743" s="1" t="s">
        <v>162</v>
      </c>
      <c r="AM1743" s="1" t="s">
        <v>162</v>
      </c>
      <c r="AN1743" s="1" t="s">
        <v>162</v>
      </c>
      <c r="AO1743" s="1" t="s">
        <v>162</v>
      </c>
      <c r="AP1743" s="1" t="s">
        <v>162</v>
      </c>
      <c r="AQ1743" s="1" t="s">
        <v>162</v>
      </c>
      <c r="AR1743" s="1" t="s">
        <v>162</v>
      </c>
      <c r="AS1743" s="1" t="s">
        <v>162</v>
      </c>
      <c r="AT1743" s="1" t="s">
        <v>162</v>
      </c>
      <c r="AU1743" s="1" t="s">
        <v>162</v>
      </c>
      <c r="AV1743" s="1" t="s">
        <v>162</v>
      </c>
      <c r="AW1743" s="1" t="s">
        <v>162</v>
      </c>
      <c r="AX1743" s="1" t="s">
        <v>162</v>
      </c>
      <c r="AY1743" s="1" t="s">
        <v>162</v>
      </c>
      <c r="AZ1743" s="1" t="s">
        <v>162</v>
      </c>
      <c r="BA1743" s="1" t="s">
        <v>162</v>
      </c>
      <c r="BB1743" s="1" t="s">
        <v>162</v>
      </c>
      <c r="BC1743" s="1" t="s">
        <v>162</v>
      </c>
      <c r="BD1743" s="1" t="s">
        <v>162</v>
      </c>
      <c r="BE1743" s="1" t="s">
        <v>162</v>
      </c>
      <c r="BS1743" s="1" t="s">
        <v>2574</v>
      </c>
      <c r="BT1743" s="5" t="s">
        <v>1100</v>
      </c>
      <c r="BU1743" s="1" t="s">
        <v>240</v>
      </c>
      <c r="BZ1743" s="1" t="s">
        <v>181</v>
      </c>
      <c r="CA1743" s="8" t="s">
        <v>18813</v>
      </c>
      <c r="CB1743" s="1" t="s">
        <v>196</v>
      </c>
    </row>
    <row r="1744">
      <c r="A1744" s="1" t="s">
        <v>18188</v>
      </c>
      <c r="B1744" s="1" t="s">
        <v>18809</v>
      </c>
      <c r="C1744" s="1" t="s">
        <v>18816</v>
      </c>
      <c r="D1744" s="1" t="s">
        <v>126</v>
      </c>
      <c r="E1744" s="1" t="s">
        <v>128</v>
      </c>
      <c r="F1744" s="5" t="s">
        <v>150</v>
      </c>
      <c r="G1744" s="1" t="s">
        <v>2572</v>
      </c>
      <c r="H1744" s="1" t="s">
        <v>18190</v>
      </c>
      <c r="I1744" s="5" t="s">
        <v>150</v>
      </c>
      <c r="M1744" s="5" t="s">
        <v>150</v>
      </c>
      <c r="N1744" s="5" t="s">
        <v>18817</v>
      </c>
      <c r="O1744" s="5" t="s">
        <v>589</v>
      </c>
      <c r="P1744" s="5" t="s">
        <v>174</v>
      </c>
      <c r="Q1744" s="5" t="s">
        <v>150</v>
      </c>
      <c r="R1744" s="5" t="s">
        <v>155</v>
      </c>
      <c r="S1744" s="5" t="s">
        <v>156</v>
      </c>
      <c r="T1744" s="5" t="s">
        <v>380</v>
      </c>
      <c r="U1744" s="5" t="s">
        <v>157</v>
      </c>
      <c r="V1744" s="5" t="s">
        <v>158</v>
      </c>
      <c r="W1744" s="5" t="s">
        <v>861</v>
      </c>
      <c r="AB1744" s="5" t="s">
        <v>155</v>
      </c>
      <c r="AC1744" s="1" t="s">
        <v>162</v>
      </c>
      <c r="AD1744" s="1" t="s">
        <v>162</v>
      </c>
      <c r="AE1744" s="1" t="s">
        <v>162</v>
      </c>
      <c r="AF1744" s="1" t="s">
        <v>162</v>
      </c>
      <c r="AG1744" s="1" t="s">
        <v>162</v>
      </c>
      <c r="AH1744" s="1" t="s">
        <v>162</v>
      </c>
      <c r="AI1744" s="1" t="s">
        <v>162</v>
      </c>
      <c r="AJ1744" s="1" t="s">
        <v>162</v>
      </c>
      <c r="AK1744" s="1" t="s">
        <v>162</v>
      </c>
      <c r="AL1744" s="1" t="s">
        <v>162</v>
      </c>
      <c r="AM1744" s="1" t="s">
        <v>162</v>
      </c>
      <c r="AN1744" s="1" t="s">
        <v>162</v>
      </c>
      <c r="AO1744" s="1" t="s">
        <v>162</v>
      </c>
      <c r="AP1744" s="1" t="s">
        <v>162</v>
      </c>
      <c r="AQ1744" s="1" t="s">
        <v>162</v>
      </c>
      <c r="AR1744" s="1" t="s">
        <v>162</v>
      </c>
      <c r="AS1744" s="1" t="s">
        <v>162</v>
      </c>
      <c r="AT1744" s="1" t="s">
        <v>162</v>
      </c>
      <c r="AU1744" s="1" t="s">
        <v>162</v>
      </c>
      <c r="AV1744" s="1" t="s">
        <v>162</v>
      </c>
      <c r="AW1744" s="1" t="s">
        <v>162</v>
      </c>
      <c r="AX1744" s="1" t="s">
        <v>162</v>
      </c>
      <c r="AY1744" s="1" t="s">
        <v>162</v>
      </c>
      <c r="AZ1744" s="1" t="s">
        <v>162</v>
      </c>
      <c r="BA1744" s="1" t="s">
        <v>162</v>
      </c>
      <c r="BB1744" s="1" t="s">
        <v>162</v>
      </c>
      <c r="BC1744" s="1" t="s">
        <v>162</v>
      </c>
      <c r="BD1744" s="1" t="s">
        <v>162</v>
      </c>
      <c r="BE1744" s="1" t="s">
        <v>162</v>
      </c>
      <c r="BS1744" s="1" t="s">
        <v>2574</v>
      </c>
      <c r="BT1744" s="5" t="s">
        <v>589</v>
      </c>
      <c r="BU1744" s="1" t="s">
        <v>768</v>
      </c>
      <c r="BZ1744" s="1" t="s">
        <v>181</v>
      </c>
      <c r="CA1744" s="8" t="s">
        <v>18819</v>
      </c>
      <c r="CB1744" s="1" t="s">
        <v>196</v>
      </c>
    </row>
    <row r="1745">
      <c r="A1745" s="1" t="s">
        <v>3402</v>
      </c>
      <c r="B1745" s="1" t="s">
        <v>2441</v>
      </c>
      <c r="C1745" s="1" t="s">
        <v>18822</v>
      </c>
      <c r="D1745" s="1" t="s">
        <v>126</v>
      </c>
      <c r="E1745" s="1" t="s">
        <v>128</v>
      </c>
      <c r="F1745" s="5" t="s">
        <v>156</v>
      </c>
      <c r="G1745" s="1" t="s">
        <v>3409</v>
      </c>
      <c r="H1745" s="1" t="s">
        <v>3411</v>
      </c>
      <c r="I1745" s="5" t="s">
        <v>150</v>
      </c>
      <c r="M1745" s="5" t="s">
        <v>174</v>
      </c>
      <c r="N1745" s="5" t="s">
        <v>18823</v>
      </c>
      <c r="O1745" s="5" t="s">
        <v>174</v>
      </c>
      <c r="P1745" s="5" t="s">
        <v>150</v>
      </c>
      <c r="Q1745" s="5" t="s">
        <v>155</v>
      </c>
      <c r="BS1745" s="1" t="s">
        <v>2444</v>
      </c>
      <c r="BT1745" s="5" t="s">
        <v>174</v>
      </c>
      <c r="BZ1745" s="1" t="s">
        <v>181</v>
      </c>
      <c r="CA1745" s="8" t="s">
        <v>18824</v>
      </c>
      <c r="CB1745" s="1" t="s">
        <v>1009</v>
      </c>
    </row>
    <row r="1746">
      <c r="A1746" s="1" t="s">
        <v>3391</v>
      </c>
      <c r="B1746" s="1" t="s">
        <v>18822</v>
      </c>
      <c r="C1746" s="1" t="s">
        <v>18825</v>
      </c>
      <c r="D1746" s="1" t="s">
        <v>126</v>
      </c>
      <c r="E1746" s="1" t="s">
        <v>128</v>
      </c>
      <c r="F1746" s="5" t="s">
        <v>155</v>
      </c>
      <c r="G1746" s="1" t="s">
        <v>3393</v>
      </c>
      <c r="H1746" s="1" t="s">
        <v>3394</v>
      </c>
      <c r="I1746" s="5" t="s">
        <v>150</v>
      </c>
      <c r="M1746" s="5" t="s">
        <v>150</v>
      </c>
      <c r="N1746" s="5" t="s">
        <v>18827</v>
      </c>
      <c r="O1746" s="5" t="s">
        <v>175</v>
      </c>
      <c r="P1746" s="5" t="s">
        <v>150</v>
      </c>
      <c r="Q1746" s="5" t="s">
        <v>155</v>
      </c>
      <c r="R1746" s="5" t="s">
        <v>174</v>
      </c>
      <c r="S1746" s="5" t="s">
        <v>150</v>
      </c>
      <c r="BS1746" s="1" t="s">
        <v>2444</v>
      </c>
      <c r="BT1746" s="5" t="s">
        <v>175</v>
      </c>
      <c r="BZ1746" s="1" t="s">
        <v>181</v>
      </c>
      <c r="CA1746" s="8" t="s">
        <v>18828</v>
      </c>
      <c r="CB1746" s="1" t="s">
        <v>1009</v>
      </c>
    </row>
    <row r="1747">
      <c r="A1747" s="1" t="s">
        <v>3372</v>
      </c>
      <c r="B1747" s="1" t="s">
        <v>18825</v>
      </c>
      <c r="C1747" s="1" t="s">
        <v>18829</v>
      </c>
      <c r="D1747" s="1" t="s">
        <v>126</v>
      </c>
      <c r="E1747" s="1" t="s">
        <v>128</v>
      </c>
      <c r="F1747" s="5" t="s">
        <v>174</v>
      </c>
      <c r="G1747" s="1" t="s">
        <v>3375</v>
      </c>
      <c r="H1747" s="1" t="s">
        <v>3376</v>
      </c>
      <c r="I1747" s="5" t="s">
        <v>150</v>
      </c>
      <c r="M1747" s="5" t="s">
        <v>174</v>
      </c>
      <c r="N1747" s="5" t="s">
        <v>18830</v>
      </c>
      <c r="O1747" s="5" t="s">
        <v>220</v>
      </c>
      <c r="P1747" s="5" t="s">
        <v>174</v>
      </c>
      <c r="Q1747" s="5" t="s">
        <v>174</v>
      </c>
      <c r="R1747" s="5" t="s">
        <v>155</v>
      </c>
      <c r="S1747" s="5" t="s">
        <v>156</v>
      </c>
      <c r="T1747" s="5" t="s">
        <v>356</v>
      </c>
      <c r="U1747" s="5" t="s">
        <v>158</v>
      </c>
      <c r="V1747" s="5" t="s">
        <v>158</v>
      </c>
      <c r="W1747" s="5" t="s">
        <v>360</v>
      </c>
      <c r="AB1747" s="5" t="s">
        <v>155</v>
      </c>
      <c r="AC1747" s="1" t="s">
        <v>162</v>
      </c>
      <c r="AD1747" s="1" t="s">
        <v>162</v>
      </c>
      <c r="AE1747" s="1" t="s">
        <v>162</v>
      </c>
      <c r="AF1747" s="1" t="s">
        <v>162</v>
      </c>
      <c r="AG1747" s="1" t="s">
        <v>162</v>
      </c>
      <c r="AH1747" s="1" t="s">
        <v>162</v>
      </c>
      <c r="AI1747" s="1" t="s">
        <v>162</v>
      </c>
      <c r="AJ1747" s="1" t="s">
        <v>162</v>
      </c>
      <c r="AK1747" s="1" t="s">
        <v>162</v>
      </c>
      <c r="AL1747" s="1" t="s">
        <v>162</v>
      </c>
      <c r="AM1747" s="1" t="s">
        <v>162</v>
      </c>
      <c r="AN1747" s="1" t="s">
        <v>162</v>
      </c>
      <c r="AO1747" s="1" t="s">
        <v>162</v>
      </c>
      <c r="AP1747" s="1" t="s">
        <v>162</v>
      </c>
      <c r="AQ1747" s="1" t="s">
        <v>162</v>
      </c>
      <c r="AR1747" s="1" t="s">
        <v>162</v>
      </c>
      <c r="AS1747" s="1" t="s">
        <v>162</v>
      </c>
      <c r="AT1747" s="1" t="s">
        <v>162</v>
      </c>
      <c r="AU1747" s="1" t="s">
        <v>162</v>
      </c>
      <c r="AV1747" s="1" t="s">
        <v>162</v>
      </c>
      <c r="AW1747" s="1" t="s">
        <v>162</v>
      </c>
      <c r="AX1747" s="1" t="s">
        <v>162</v>
      </c>
      <c r="AY1747" s="1" t="s">
        <v>162</v>
      </c>
      <c r="AZ1747" s="1" t="s">
        <v>162</v>
      </c>
      <c r="BA1747" s="1" t="s">
        <v>162</v>
      </c>
      <c r="BB1747" s="1" t="s">
        <v>162</v>
      </c>
      <c r="BC1747" s="1" t="s">
        <v>162</v>
      </c>
      <c r="BD1747" s="1" t="s">
        <v>162</v>
      </c>
      <c r="BE1747" s="1" t="s">
        <v>162</v>
      </c>
      <c r="BS1747" s="1" t="s">
        <v>2444</v>
      </c>
      <c r="BT1747" s="5" t="s">
        <v>220</v>
      </c>
      <c r="BU1747" s="1" t="s">
        <v>184</v>
      </c>
      <c r="BZ1747" s="1" t="s">
        <v>181</v>
      </c>
      <c r="CA1747" s="8" t="s">
        <v>18832</v>
      </c>
      <c r="CB1747" s="1" t="s">
        <v>1009</v>
      </c>
    </row>
    <row r="1748">
      <c r="A1748" s="1" t="s">
        <v>3363</v>
      </c>
      <c r="B1748" s="1" t="s">
        <v>18829</v>
      </c>
      <c r="C1748" s="1" t="s">
        <v>18833</v>
      </c>
      <c r="D1748" s="1" t="s">
        <v>126</v>
      </c>
      <c r="E1748" s="1" t="s">
        <v>128</v>
      </c>
      <c r="F1748" s="5" t="s">
        <v>150</v>
      </c>
      <c r="G1748" s="1" t="s">
        <v>2443</v>
      </c>
      <c r="H1748" s="1" t="s">
        <v>3365</v>
      </c>
      <c r="I1748" s="5" t="s">
        <v>150</v>
      </c>
      <c r="M1748" s="5" t="s">
        <v>150</v>
      </c>
      <c r="N1748" s="5" t="s">
        <v>18834</v>
      </c>
      <c r="O1748" s="5" t="s">
        <v>239</v>
      </c>
      <c r="P1748" s="5" t="s">
        <v>174</v>
      </c>
      <c r="Q1748" s="5" t="s">
        <v>150</v>
      </c>
      <c r="R1748" s="5" t="s">
        <v>155</v>
      </c>
      <c r="S1748" s="5" t="s">
        <v>156</v>
      </c>
      <c r="T1748" s="5" t="s">
        <v>896</v>
      </c>
      <c r="U1748" s="5" t="s">
        <v>158</v>
      </c>
      <c r="V1748" s="5" t="s">
        <v>158</v>
      </c>
      <c r="W1748" s="5" t="s">
        <v>360</v>
      </c>
      <c r="AB1748" s="5" t="s">
        <v>155</v>
      </c>
      <c r="AC1748" s="1" t="s">
        <v>162</v>
      </c>
      <c r="AD1748" s="1" t="s">
        <v>162</v>
      </c>
      <c r="AE1748" s="1" t="s">
        <v>162</v>
      </c>
      <c r="AF1748" s="1" t="s">
        <v>162</v>
      </c>
      <c r="AG1748" s="1" t="s">
        <v>162</v>
      </c>
      <c r="AH1748" s="1" t="s">
        <v>162</v>
      </c>
      <c r="AI1748" s="1" t="s">
        <v>162</v>
      </c>
      <c r="AJ1748" s="1" t="s">
        <v>162</v>
      </c>
      <c r="AK1748" s="1" t="s">
        <v>162</v>
      </c>
      <c r="AL1748" s="1" t="s">
        <v>162</v>
      </c>
      <c r="AM1748" s="1" t="s">
        <v>162</v>
      </c>
      <c r="AN1748" s="1" t="s">
        <v>162</v>
      </c>
      <c r="AO1748" s="1" t="s">
        <v>162</v>
      </c>
      <c r="AP1748" s="1" t="s">
        <v>162</v>
      </c>
      <c r="AQ1748" s="1" t="s">
        <v>162</v>
      </c>
      <c r="AR1748" s="1" t="s">
        <v>162</v>
      </c>
      <c r="AS1748" s="1" t="s">
        <v>162</v>
      </c>
      <c r="AT1748" s="1" t="s">
        <v>162</v>
      </c>
      <c r="AU1748" s="1" t="s">
        <v>162</v>
      </c>
      <c r="AV1748" s="1" t="s">
        <v>162</v>
      </c>
      <c r="AW1748" s="1" t="s">
        <v>162</v>
      </c>
      <c r="AX1748" s="1" t="s">
        <v>162</v>
      </c>
      <c r="AY1748" s="1" t="s">
        <v>162</v>
      </c>
      <c r="AZ1748" s="1" t="s">
        <v>162</v>
      </c>
      <c r="BA1748" s="1" t="s">
        <v>162</v>
      </c>
      <c r="BB1748" s="1" t="s">
        <v>162</v>
      </c>
      <c r="BC1748" s="1" t="s">
        <v>162</v>
      </c>
      <c r="BD1748" s="1" t="s">
        <v>162</v>
      </c>
      <c r="BE1748" s="1" t="s">
        <v>162</v>
      </c>
      <c r="BS1748" s="1" t="s">
        <v>2444</v>
      </c>
      <c r="BT1748" s="5" t="s">
        <v>239</v>
      </c>
      <c r="BU1748" s="1" t="s">
        <v>184</v>
      </c>
      <c r="BZ1748" s="1" t="s">
        <v>181</v>
      </c>
      <c r="CA1748" s="8" t="s">
        <v>18837</v>
      </c>
      <c r="CB1748" s="1" t="s">
        <v>1009</v>
      </c>
    </row>
    <row r="1749">
      <c r="A1749" s="1" t="s">
        <v>7891</v>
      </c>
      <c r="B1749" s="1" t="s">
        <v>18816</v>
      </c>
      <c r="C1749" s="1" t="s">
        <v>18838</v>
      </c>
      <c r="D1749" s="1" t="s">
        <v>126</v>
      </c>
      <c r="E1749" s="1" t="s">
        <v>128</v>
      </c>
      <c r="F1749" s="5" t="s">
        <v>155</v>
      </c>
      <c r="G1749" s="1" t="s">
        <v>7896</v>
      </c>
      <c r="H1749" s="1" t="s">
        <v>7898</v>
      </c>
      <c r="I1749" s="5" t="s">
        <v>150</v>
      </c>
      <c r="M1749" s="5" t="s">
        <v>174</v>
      </c>
      <c r="N1749" s="5" t="s">
        <v>18839</v>
      </c>
      <c r="O1749" s="5" t="s">
        <v>1414</v>
      </c>
      <c r="P1749" s="5" t="s">
        <v>150</v>
      </c>
      <c r="Q1749" s="5" t="s">
        <v>155</v>
      </c>
      <c r="R1749" s="5" t="s">
        <v>155</v>
      </c>
      <c r="S1749" s="5" t="s">
        <v>216</v>
      </c>
      <c r="T1749" s="5" t="s">
        <v>9543</v>
      </c>
      <c r="U1749" s="5" t="s">
        <v>158</v>
      </c>
      <c r="V1749" s="5" t="s">
        <v>158</v>
      </c>
      <c r="W1749" s="5" t="s">
        <v>130</v>
      </c>
      <c r="AB1749" s="5" t="s">
        <v>155</v>
      </c>
      <c r="AC1749" s="1" t="s">
        <v>162</v>
      </c>
      <c r="AD1749" s="1" t="s">
        <v>162</v>
      </c>
      <c r="AE1749" s="1" t="s">
        <v>162</v>
      </c>
      <c r="AF1749" s="1" t="s">
        <v>162</v>
      </c>
      <c r="AG1749" s="1" t="s">
        <v>162</v>
      </c>
      <c r="AH1749" s="1" t="s">
        <v>162</v>
      </c>
      <c r="AI1749" s="1" t="s">
        <v>162</v>
      </c>
      <c r="AJ1749" s="1" t="s">
        <v>162</v>
      </c>
      <c r="AK1749" s="1" t="s">
        <v>162</v>
      </c>
      <c r="AL1749" s="1" t="s">
        <v>162</v>
      </c>
      <c r="AM1749" s="1" t="s">
        <v>162</v>
      </c>
      <c r="AN1749" s="1" t="s">
        <v>162</v>
      </c>
      <c r="AO1749" s="1" t="s">
        <v>162</v>
      </c>
      <c r="AP1749" s="1" t="s">
        <v>162</v>
      </c>
      <c r="AQ1749" s="1" t="s">
        <v>162</v>
      </c>
      <c r="AR1749" s="1" t="s">
        <v>162</v>
      </c>
      <c r="AS1749" s="1" t="s">
        <v>162</v>
      </c>
      <c r="AT1749" s="1" t="s">
        <v>162</v>
      </c>
      <c r="AU1749" s="1" t="s">
        <v>162</v>
      </c>
      <c r="AV1749" s="1" t="s">
        <v>162</v>
      </c>
      <c r="AW1749" s="1" t="s">
        <v>162</v>
      </c>
      <c r="AX1749" s="1" t="s">
        <v>162</v>
      </c>
      <c r="AY1749" s="1" t="s">
        <v>162</v>
      </c>
      <c r="AZ1749" s="1" t="s">
        <v>162</v>
      </c>
      <c r="BA1749" s="1" t="s">
        <v>162</v>
      </c>
      <c r="BB1749" s="1" t="s">
        <v>162</v>
      </c>
      <c r="BC1749" s="1" t="s">
        <v>162</v>
      </c>
      <c r="BD1749" s="1" t="s">
        <v>162</v>
      </c>
      <c r="BE1749" s="1" t="s">
        <v>162</v>
      </c>
      <c r="BS1749" s="1" t="s">
        <v>2383</v>
      </c>
      <c r="BT1749" s="5" t="s">
        <v>1414</v>
      </c>
      <c r="BV1749" s="1" t="s">
        <v>1049</v>
      </c>
      <c r="BZ1749" s="1" t="s">
        <v>181</v>
      </c>
      <c r="CA1749" s="8" t="s">
        <v>18841</v>
      </c>
      <c r="CB1749" s="1" t="s">
        <v>1009</v>
      </c>
    </row>
    <row r="1750">
      <c r="A1750" s="1" t="s">
        <v>7881</v>
      </c>
      <c r="B1750" s="1" t="s">
        <v>18842</v>
      </c>
      <c r="C1750" s="1" t="s">
        <v>18843</v>
      </c>
      <c r="D1750" s="1" t="s">
        <v>126</v>
      </c>
      <c r="E1750" s="1" t="s">
        <v>128</v>
      </c>
      <c r="F1750" s="5" t="s">
        <v>174</v>
      </c>
      <c r="G1750" s="1" t="s">
        <v>7883</v>
      </c>
      <c r="H1750" s="1" t="s">
        <v>7884</v>
      </c>
      <c r="I1750" s="5" t="s">
        <v>150</v>
      </c>
      <c r="M1750" s="5" t="s">
        <v>174</v>
      </c>
      <c r="N1750" s="5" t="s">
        <v>18844</v>
      </c>
      <c r="O1750" s="5" t="s">
        <v>713</v>
      </c>
      <c r="P1750" s="5" t="s">
        <v>174</v>
      </c>
      <c r="Q1750" s="5" t="s">
        <v>174</v>
      </c>
      <c r="R1750" s="5" t="s">
        <v>155</v>
      </c>
      <c r="S1750" s="5" t="s">
        <v>174</v>
      </c>
      <c r="T1750" s="5" t="s">
        <v>158</v>
      </c>
      <c r="U1750" s="5" t="s">
        <v>158</v>
      </c>
      <c r="V1750" s="5" t="s">
        <v>158</v>
      </c>
      <c r="W1750" s="5" t="s">
        <v>257</v>
      </c>
      <c r="AB1750" s="5" t="s">
        <v>216</v>
      </c>
      <c r="AC1750" s="1" t="s">
        <v>162</v>
      </c>
      <c r="AD1750" s="1" t="s">
        <v>162</v>
      </c>
      <c r="AE1750" s="1" t="s">
        <v>162</v>
      </c>
      <c r="AF1750" s="1" t="s">
        <v>162</v>
      </c>
      <c r="AG1750" s="1" t="s">
        <v>162</v>
      </c>
      <c r="AH1750" s="1" t="s">
        <v>162</v>
      </c>
      <c r="AI1750" s="1" t="s">
        <v>162</v>
      </c>
      <c r="AJ1750" s="1" t="s">
        <v>162</v>
      </c>
      <c r="AK1750" s="1" t="s">
        <v>162</v>
      </c>
      <c r="AL1750" s="1" t="s">
        <v>162</v>
      </c>
      <c r="AM1750" s="1" t="s">
        <v>162</v>
      </c>
      <c r="AN1750" s="1" t="s">
        <v>162</v>
      </c>
      <c r="AO1750" s="1" t="s">
        <v>162</v>
      </c>
      <c r="AP1750" s="1" t="s">
        <v>162</v>
      </c>
      <c r="AQ1750" s="1" t="s">
        <v>162</v>
      </c>
      <c r="AR1750" s="1" t="s">
        <v>162</v>
      </c>
      <c r="AS1750" s="1" t="s">
        <v>162</v>
      </c>
      <c r="AT1750" s="1" t="s">
        <v>162</v>
      </c>
      <c r="AU1750" s="1" t="s">
        <v>162</v>
      </c>
      <c r="AV1750" s="1" t="s">
        <v>162</v>
      </c>
      <c r="AW1750" s="1" t="s">
        <v>162</v>
      </c>
      <c r="AX1750" s="1" t="s">
        <v>162</v>
      </c>
      <c r="AY1750" s="1" t="s">
        <v>162</v>
      </c>
      <c r="AZ1750" s="1" t="s">
        <v>162</v>
      </c>
      <c r="BA1750" s="1" t="s">
        <v>259</v>
      </c>
      <c r="BB1750" s="1" t="s">
        <v>162</v>
      </c>
      <c r="BC1750" s="1" t="s">
        <v>162</v>
      </c>
      <c r="BD1750" s="1" t="s">
        <v>162</v>
      </c>
      <c r="BE1750" s="1" t="s">
        <v>162</v>
      </c>
      <c r="BH1750" s="5" t="s">
        <v>2576</v>
      </c>
      <c r="BI1750" s="5" t="s">
        <v>12701</v>
      </c>
      <c r="BS1750" s="1" t="s">
        <v>2383</v>
      </c>
      <c r="BT1750" s="5" t="s">
        <v>713</v>
      </c>
      <c r="BU1750" s="1" t="s">
        <v>240</v>
      </c>
      <c r="BZ1750" s="1" t="s">
        <v>181</v>
      </c>
      <c r="CA1750" s="8" t="s">
        <v>18845</v>
      </c>
      <c r="CB1750" s="1" t="s">
        <v>1009</v>
      </c>
    </row>
    <row r="1751">
      <c r="A1751" s="1" t="s">
        <v>7867</v>
      </c>
      <c r="B1751" s="1" t="s">
        <v>18843</v>
      </c>
      <c r="C1751" s="1" t="s">
        <v>18847</v>
      </c>
      <c r="D1751" s="1" t="s">
        <v>126</v>
      </c>
      <c r="E1751" s="1" t="s">
        <v>128</v>
      </c>
      <c r="F1751" s="5" t="s">
        <v>150</v>
      </c>
      <c r="G1751" s="1" t="s">
        <v>2382</v>
      </c>
      <c r="H1751" s="1" t="s">
        <v>7870</v>
      </c>
      <c r="I1751" s="5" t="s">
        <v>150</v>
      </c>
      <c r="M1751" s="5" t="s">
        <v>150</v>
      </c>
      <c r="N1751" s="5" t="s">
        <v>18849</v>
      </c>
      <c r="O1751" s="5" t="s">
        <v>2045</v>
      </c>
      <c r="P1751" s="5" t="s">
        <v>174</v>
      </c>
      <c r="Q1751" s="5" t="s">
        <v>150</v>
      </c>
      <c r="R1751" s="5" t="s">
        <v>155</v>
      </c>
      <c r="S1751" s="5" t="s">
        <v>174</v>
      </c>
      <c r="T1751" s="5" t="s">
        <v>405</v>
      </c>
      <c r="U1751" s="5" t="s">
        <v>158</v>
      </c>
      <c r="V1751" s="5" t="s">
        <v>158</v>
      </c>
      <c r="W1751" s="5" t="s">
        <v>861</v>
      </c>
      <c r="AB1751" s="5" t="s">
        <v>150</v>
      </c>
      <c r="AC1751" s="1" t="s">
        <v>162</v>
      </c>
      <c r="AD1751" s="1" t="s">
        <v>162</v>
      </c>
      <c r="AE1751" s="1" t="s">
        <v>162</v>
      </c>
      <c r="AF1751" s="1" t="s">
        <v>162</v>
      </c>
      <c r="AG1751" s="1" t="s">
        <v>162</v>
      </c>
      <c r="AH1751" s="1" t="s">
        <v>162</v>
      </c>
      <c r="AI1751" s="1" t="s">
        <v>162</v>
      </c>
      <c r="AJ1751" s="1" t="s">
        <v>162</v>
      </c>
      <c r="AK1751" s="1" t="s">
        <v>162</v>
      </c>
      <c r="AL1751" s="1" t="s">
        <v>162</v>
      </c>
      <c r="AM1751" s="1" t="s">
        <v>162</v>
      </c>
      <c r="AN1751" s="1" t="s">
        <v>162</v>
      </c>
      <c r="AO1751" s="1" t="s">
        <v>162</v>
      </c>
      <c r="AP1751" s="1" t="s">
        <v>162</v>
      </c>
      <c r="AQ1751" s="1" t="s">
        <v>162</v>
      </c>
      <c r="AR1751" s="1" t="s">
        <v>162</v>
      </c>
      <c r="AS1751" s="1" t="s">
        <v>162</v>
      </c>
      <c r="AT1751" s="1" t="s">
        <v>162</v>
      </c>
      <c r="AU1751" s="1" t="s">
        <v>162</v>
      </c>
      <c r="AV1751" s="1" t="s">
        <v>162</v>
      </c>
      <c r="AW1751" s="1" t="s">
        <v>162</v>
      </c>
      <c r="AX1751" s="1" t="s">
        <v>162</v>
      </c>
      <c r="AY1751" s="1" t="s">
        <v>162</v>
      </c>
      <c r="AZ1751" s="1" t="s">
        <v>162</v>
      </c>
      <c r="BA1751" s="1" t="s">
        <v>259</v>
      </c>
      <c r="BB1751" s="1" t="s">
        <v>162</v>
      </c>
      <c r="BC1751" s="1" t="s">
        <v>162</v>
      </c>
      <c r="BD1751" s="1" t="s">
        <v>162</v>
      </c>
      <c r="BE1751" s="1" t="s">
        <v>162</v>
      </c>
      <c r="BH1751" s="5" t="s">
        <v>2576</v>
      </c>
      <c r="BI1751" s="5" t="s">
        <v>12701</v>
      </c>
      <c r="BS1751" s="1" t="s">
        <v>2383</v>
      </c>
      <c r="BT1751" s="5" t="s">
        <v>2045</v>
      </c>
      <c r="BU1751" s="1" t="s">
        <v>768</v>
      </c>
      <c r="BZ1751" s="1" t="s">
        <v>181</v>
      </c>
      <c r="CA1751" s="8" t="s">
        <v>18852</v>
      </c>
      <c r="CB1751" s="1" t="s">
        <v>1009</v>
      </c>
    </row>
    <row r="1752">
      <c r="A1752" s="1" t="s">
        <v>8087</v>
      </c>
      <c r="B1752" s="1" t="s">
        <v>18853</v>
      </c>
      <c r="C1752" s="1" t="s">
        <v>18855</v>
      </c>
      <c r="D1752" s="1" t="s">
        <v>126</v>
      </c>
      <c r="E1752" s="1" t="s">
        <v>128</v>
      </c>
      <c r="F1752" s="5" t="s">
        <v>155</v>
      </c>
      <c r="G1752" s="1" t="s">
        <v>8093</v>
      </c>
      <c r="H1752" s="1" t="s">
        <v>8094</v>
      </c>
      <c r="I1752" s="5" t="s">
        <v>150</v>
      </c>
      <c r="M1752" s="5" t="s">
        <v>150</v>
      </c>
      <c r="N1752" s="5" t="s">
        <v>18856</v>
      </c>
      <c r="O1752" s="5" t="s">
        <v>150</v>
      </c>
      <c r="P1752" s="5" t="s">
        <v>150</v>
      </c>
      <c r="Q1752" s="5" t="s">
        <v>161</v>
      </c>
      <c r="BS1752" s="1" t="s">
        <v>2309</v>
      </c>
      <c r="BT1752" s="5" t="s">
        <v>150</v>
      </c>
      <c r="BZ1752" s="1" t="s">
        <v>181</v>
      </c>
      <c r="CA1752" s="8" t="s">
        <v>18858</v>
      </c>
      <c r="CB1752" s="1" t="s">
        <v>495</v>
      </c>
    </row>
    <row r="1753">
      <c r="A1753" s="1" t="s">
        <v>8064</v>
      </c>
      <c r="B1753" s="1" t="s">
        <v>18860</v>
      </c>
      <c r="C1753" s="1" t="s">
        <v>18861</v>
      </c>
      <c r="D1753" s="1" t="s">
        <v>126</v>
      </c>
      <c r="E1753" s="1" t="s">
        <v>128</v>
      </c>
      <c r="F1753" s="5" t="s">
        <v>174</v>
      </c>
      <c r="G1753" s="1" t="s">
        <v>8066</v>
      </c>
      <c r="H1753" s="1" t="s">
        <v>8067</v>
      </c>
      <c r="I1753" s="5" t="s">
        <v>150</v>
      </c>
      <c r="M1753" s="5" t="s">
        <v>150</v>
      </c>
      <c r="N1753" s="5" t="s">
        <v>18862</v>
      </c>
      <c r="O1753" s="5" t="s">
        <v>239</v>
      </c>
      <c r="P1753" s="5" t="s">
        <v>155</v>
      </c>
      <c r="Q1753" s="5" t="s">
        <v>155</v>
      </c>
      <c r="R1753" s="5" t="s">
        <v>155</v>
      </c>
      <c r="S1753" s="5" t="s">
        <v>156</v>
      </c>
      <c r="T1753" s="5" t="s">
        <v>356</v>
      </c>
      <c r="U1753" s="5" t="s">
        <v>158</v>
      </c>
      <c r="V1753" s="5" t="s">
        <v>158</v>
      </c>
      <c r="W1753" s="5" t="s">
        <v>159</v>
      </c>
      <c r="X1753" s="1" t="s">
        <v>8069</v>
      </c>
      <c r="AB1753" s="5" t="s">
        <v>156</v>
      </c>
      <c r="AC1753" s="1" t="s">
        <v>162</v>
      </c>
      <c r="AD1753" s="1" t="s">
        <v>162</v>
      </c>
      <c r="AE1753" s="1" t="s">
        <v>162</v>
      </c>
      <c r="AF1753" s="1" t="s">
        <v>162</v>
      </c>
      <c r="AG1753" s="1" t="s">
        <v>162</v>
      </c>
      <c r="AH1753" s="1" t="s">
        <v>162</v>
      </c>
      <c r="AI1753" s="1" t="s">
        <v>162</v>
      </c>
      <c r="AJ1753" s="1" t="s">
        <v>162</v>
      </c>
      <c r="AK1753" s="1" t="s">
        <v>162</v>
      </c>
      <c r="AL1753" s="1" t="s">
        <v>162</v>
      </c>
      <c r="AM1753" s="1" t="s">
        <v>162</v>
      </c>
      <c r="AN1753" s="1" t="s">
        <v>162</v>
      </c>
      <c r="AO1753" s="1" t="s">
        <v>162</v>
      </c>
      <c r="AP1753" s="1" t="s">
        <v>162</v>
      </c>
      <c r="AQ1753" s="1" t="s">
        <v>162</v>
      </c>
      <c r="AR1753" s="1" t="s">
        <v>162</v>
      </c>
      <c r="AS1753" s="1" t="s">
        <v>162</v>
      </c>
      <c r="AT1753" s="1" t="s">
        <v>162</v>
      </c>
      <c r="AU1753" s="1" t="s">
        <v>162</v>
      </c>
      <c r="AV1753" s="1" t="s">
        <v>162</v>
      </c>
      <c r="AW1753" s="1" t="s">
        <v>162</v>
      </c>
      <c r="AX1753" s="1" t="s">
        <v>162</v>
      </c>
      <c r="AY1753" s="1" t="s">
        <v>162</v>
      </c>
      <c r="AZ1753" s="1" t="s">
        <v>162</v>
      </c>
      <c r="BA1753" s="1" t="s">
        <v>162</v>
      </c>
      <c r="BB1753" s="1" t="s">
        <v>162</v>
      </c>
      <c r="BC1753" s="1" t="s">
        <v>162</v>
      </c>
      <c r="BD1753" s="1" t="s">
        <v>162</v>
      </c>
      <c r="BE1753" s="1" t="s">
        <v>162</v>
      </c>
      <c r="BS1753" s="1" t="s">
        <v>2309</v>
      </c>
      <c r="BT1753" s="5" t="s">
        <v>239</v>
      </c>
      <c r="BY1753" s="1" t="s">
        <v>180</v>
      </c>
      <c r="BZ1753" s="1" t="s">
        <v>181</v>
      </c>
      <c r="CA1753" s="8" t="s">
        <v>18864</v>
      </c>
      <c r="CB1753" s="1" t="s">
        <v>495</v>
      </c>
    </row>
    <row r="1754">
      <c r="A1754" s="1" t="s">
        <v>8054</v>
      </c>
      <c r="B1754" s="1" t="s">
        <v>18865</v>
      </c>
      <c r="C1754" s="1" t="s">
        <v>18866</v>
      </c>
      <c r="D1754" s="1" t="s">
        <v>126</v>
      </c>
      <c r="E1754" s="1" t="s">
        <v>128</v>
      </c>
      <c r="F1754" s="5" t="s">
        <v>150</v>
      </c>
      <c r="G1754" s="1" t="s">
        <v>2307</v>
      </c>
      <c r="H1754" s="1" t="s">
        <v>8057</v>
      </c>
      <c r="I1754" s="5" t="s">
        <v>150</v>
      </c>
      <c r="M1754" s="5" t="s">
        <v>174</v>
      </c>
      <c r="N1754" s="5" t="s">
        <v>18868</v>
      </c>
      <c r="O1754" s="5" t="s">
        <v>1451</v>
      </c>
      <c r="P1754" s="5" t="s">
        <v>156</v>
      </c>
      <c r="Q1754" s="5" t="s">
        <v>150</v>
      </c>
      <c r="R1754" s="5" t="s">
        <v>155</v>
      </c>
      <c r="S1754" s="5" t="s">
        <v>155</v>
      </c>
      <c r="T1754" s="5" t="s">
        <v>896</v>
      </c>
      <c r="U1754" s="5" t="s">
        <v>158</v>
      </c>
      <c r="V1754" s="5" t="s">
        <v>158</v>
      </c>
      <c r="W1754" s="5" t="s">
        <v>1496</v>
      </c>
      <c r="AB1754" s="5" t="s">
        <v>150</v>
      </c>
      <c r="AC1754" s="1" t="s">
        <v>162</v>
      </c>
      <c r="AD1754" s="1" t="s">
        <v>162</v>
      </c>
      <c r="AE1754" s="1" t="s">
        <v>162</v>
      </c>
      <c r="AF1754" s="1" t="s">
        <v>162</v>
      </c>
      <c r="AG1754" s="1" t="s">
        <v>162</v>
      </c>
      <c r="AH1754" s="1" t="s">
        <v>162</v>
      </c>
      <c r="AI1754" s="1" t="s">
        <v>162</v>
      </c>
      <c r="AJ1754" s="1" t="s">
        <v>162</v>
      </c>
      <c r="AK1754" s="1" t="s">
        <v>162</v>
      </c>
      <c r="AL1754" s="1" t="s">
        <v>162</v>
      </c>
      <c r="AM1754" s="1" t="s">
        <v>259</v>
      </c>
      <c r="AN1754" s="1" t="s">
        <v>162</v>
      </c>
      <c r="AO1754" s="1" t="s">
        <v>162</v>
      </c>
      <c r="AP1754" s="1" t="s">
        <v>162</v>
      </c>
      <c r="AQ1754" s="1" t="s">
        <v>162</v>
      </c>
      <c r="AR1754" s="1" t="s">
        <v>162</v>
      </c>
      <c r="AS1754" s="1" t="s">
        <v>162</v>
      </c>
      <c r="AT1754" s="1" t="s">
        <v>162</v>
      </c>
      <c r="AU1754" s="1" t="s">
        <v>162</v>
      </c>
      <c r="AV1754" s="1" t="s">
        <v>162</v>
      </c>
      <c r="AW1754" s="1" t="s">
        <v>162</v>
      </c>
      <c r="AX1754" s="1" t="s">
        <v>162</v>
      </c>
      <c r="AY1754" s="1" t="s">
        <v>162</v>
      </c>
      <c r="AZ1754" s="1" t="s">
        <v>162</v>
      </c>
      <c r="BA1754" s="1" t="s">
        <v>162</v>
      </c>
      <c r="BB1754" s="1" t="s">
        <v>162</v>
      </c>
      <c r="BC1754" s="1" t="s">
        <v>162</v>
      </c>
      <c r="BD1754" s="1" t="s">
        <v>162</v>
      </c>
      <c r="BE1754" s="1" t="s">
        <v>162</v>
      </c>
      <c r="BS1754" s="1" t="s">
        <v>2309</v>
      </c>
      <c r="BT1754" s="5" t="s">
        <v>1451</v>
      </c>
      <c r="BW1754" s="1" t="s">
        <v>893</v>
      </c>
      <c r="BZ1754" s="1" t="s">
        <v>181</v>
      </c>
      <c r="CA1754" s="8" t="s">
        <v>18869</v>
      </c>
      <c r="CB1754" s="1" t="s">
        <v>495</v>
      </c>
    </row>
    <row r="1755">
      <c r="A1755" s="1" t="s">
        <v>923</v>
      </c>
      <c r="B1755" s="1" t="s">
        <v>18871</v>
      </c>
      <c r="C1755" s="1" t="s">
        <v>2173</v>
      </c>
      <c r="D1755" s="1" t="s">
        <v>126</v>
      </c>
      <c r="E1755" s="1" t="s">
        <v>128</v>
      </c>
      <c r="F1755" s="5" t="s">
        <v>156</v>
      </c>
      <c r="G1755" s="1" t="s">
        <v>925</v>
      </c>
      <c r="H1755" s="1" t="s">
        <v>926</v>
      </c>
      <c r="I1755" s="5" t="s">
        <v>150</v>
      </c>
      <c r="M1755" s="5" t="s">
        <v>174</v>
      </c>
      <c r="N1755" s="5" t="s">
        <v>18872</v>
      </c>
      <c r="O1755" s="5" t="s">
        <v>175</v>
      </c>
      <c r="P1755" s="5" t="s">
        <v>150</v>
      </c>
      <c r="Q1755" s="5" t="s">
        <v>155</v>
      </c>
      <c r="R1755" s="5" t="s">
        <v>174</v>
      </c>
      <c r="S1755" s="5" t="s">
        <v>150</v>
      </c>
      <c r="BS1755" s="1" t="s">
        <v>880</v>
      </c>
      <c r="BT1755" s="5" t="s">
        <v>175</v>
      </c>
      <c r="BZ1755" s="1" t="s">
        <v>181</v>
      </c>
      <c r="CA1755" s="8" t="s">
        <v>18873</v>
      </c>
      <c r="CB1755" s="1" t="s">
        <v>196</v>
      </c>
    </row>
    <row r="1756">
      <c r="A1756" s="1" t="s">
        <v>900</v>
      </c>
      <c r="B1756" s="1" t="s">
        <v>2173</v>
      </c>
      <c r="C1756" s="1" t="s">
        <v>18875</v>
      </c>
      <c r="D1756" s="1" t="s">
        <v>126</v>
      </c>
      <c r="E1756" s="1" t="s">
        <v>128</v>
      </c>
      <c r="F1756" s="5" t="s">
        <v>155</v>
      </c>
      <c r="G1756" s="1" t="s">
        <v>904</v>
      </c>
      <c r="H1756" s="1" t="s">
        <v>905</v>
      </c>
      <c r="I1756" s="5" t="s">
        <v>150</v>
      </c>
      <c r="M1756" s="5" t="s">
        <v>174</v>
      </c>
      <c r="N1756" s="5" t="s">
        <v>18876</v>
      </c>
      <c r="O1756" s="5" t="s">
        <v>360</v>
      </c>
      <c r="P1756" s="5" t="s">
        <v>150</v>
      </c>
      <c r="Q1756" s="5" t="s">
        <v>155</v>
      </c>
      <c r="R1756" s="5" t="s">
        <v>174</v>
      </c>
      <c r="S1756" s="5" t="s">
        <v>155</v>
      </c>
      <c r="T1756" s="5" t="s">
        <v>158</v>
      </c>
      <c r="U1756" s="5" t="s">
        <v>158</v>
      </c>
      <c r="V1756" s="5" t="s">
        <v>158</v>
      </c>
      <c r="W1756" s="5" t="s">
        <v>257</v>
      </c>
      <c r="AB1756" s="5" t="s">
        <v>216</v>
      </c>
      <c r="AC1756" s="1" t="s">
        <v>162</v>
      </c>
      <c r="AD1756" s="1" t="s">
        <v>162</v>
      </c>
      <c r="AE1756" s="1" t="s">
        <v>162</v>
      </c>
      <c r="AF1756" s="1" t="s">
        <v>162</v>
      </c>
      <c r="AG1756" s="1" t="s">
        <v>162</v>
      </c>
      <c r="AH1756" s="1" t="s">
        <v>162</v>
      </c>
      <c r="AI1756" s="1" t="s">
        <v>162</v>
      </c>
      <c r="AJ1756" s="1" t="s">
        <v>162</v>
      </c>
      <c r="AK1756" s="1" t="s">
        <v>162</v>
      </c>
      <c r="AL1756" s="1" t="s">
        <v>162</v>
      </c>
      <c r="AM1756" s="1" t="s">
        <v>162</v>
      </c>
      <c r="AN1756" s="1" t="s">
        <v>162</v>
      </c>
      <c r="AO1756" s="1" t="s">
        <v>162</v>
      </c>
      <c r="AP1756" s="1" t="s">
        <v>162</v>
      </c>
      <c r="AQ1756" s="1" t="s">
        <v>162</v>
      </c>
      <c r="AR1756" s="1" t="s">
        <v>162</v>
      </c>
      <c r="AS1756" s="1" t="s">
        <v>162</v>
      </c>
      <c r="AT1756" s="1" t="s">
        <v>162</v>
      </c>
      <c r="AU1756" s="1" t="s">
        <v>162</v>
      </c>
      <c r="AV1756" s="1" t="s">
        <v>162</v>
      </c>
      <c r="AW1756" s="1" t="s">
        <v>162</v>
      </c>
      <c r="AX1756" s="1" t="s">
        <v>162</v>
      </c>
      <c r="AY1756" s="1" t="s">
        <v>162</v>
      </c>
      <c r="AZ1756" s="1" t="s">
        <v>162</v>
      </c>
      <c r="BA1756" s="1" t="s">
        <v>162</v>
      </c>
      <c r="BB1756" s="1" t="s">
        <v>162</v>
      </c>
      <c r="BC1756" s="1" t="s">
        <v>162</v>
      </c>
      <c r="BD1756" s="1" t="s">
        <v>162</v>
      </c>
      <c r="BE1756" s="1" t="s">
        <v>162</v>
      </c>
      <c r="BS1756" s="1" t="s">
        <v>880</v>
      </c>
      <c r="BT1756" s="5" t="s">
        <v>360</v>
      </c>
      <c r="BU1756" s="1" t="s">
        <v>240</v>
      </c>
      <c r="BZ1756" s="1" t="s">
        <v>181</v>
      </c>
      <c r="CA1756" s="8" t="s">
        <v>18877</v>
      </c>
      <c r="CB1756" s="1" t="s">
        <v>196</v>
      </c>
    </row>
    <row r="1757">
      <c r="A1757" s="1" t="s">
        <v>885</v>
      </c>
      <c r="B1757" s="1" t="s">
        <v>18875</v>
      </c>
      <c r="C1757" s="1" t="s">
        <v>18879</v>
      </c>
      <c r="D1757" s="1" t="s">
        <v>126</v>
      </c>
      <c r="E1757" s="1" t="s">
        <v>128</v>
      </c>
      <c r="F1757" s="5" t="s">
        <v>174</v>
      </c>
      <c r="G1757" s="1" t="s">
        <v>887</v>
      </c>
      <c r="H1757" s="1" t="s">
        <v>888</v>
      </c>
      <c r="I1757" s="5" t="s">
        <v>150</v>
      </c>
      <c r="M1757" s="5" t="s">
        <v>174</v>
      </c>
      <c r="N1757" s="5" t="s">
        <v>18880</v>
      </c>
      <c r="O1757" s="5" t="s">
        <v>2731</v>
      </c>
      <c r="P1757" s="5" t="s">
        <v>174</v>
      </c>
      <c r="Q1757" s="5" t="s">
        <v>174</v>
      </c>
      <c r="R1757" s="5" t="s">
        <v>155</v>
      </c>
      <c r="S1757" s="5" t="s">
        <v>174</v>
      </c>
      <c r="T1757" s="5" t="s">
        <v>158</v>
      </c>
      <c r="U1757" s="5" t="s">
        <v>158</v>
      </c>
      <c r="V1757" s="5" t="s">
        <v>158</v>
      </c>
      <c r="W1757" s="5" t="s">
        <v>257</v>
      </c>
      <c r="AB1757" s="5" t="s">
        <v>216</v>
      </c>
      <c r="AC1757" s="1" t="s">
        <v>162</v>
      </c>
      <c r="AD1757" s="1" t="s">
        <v>162</v>
      </c>
      <c r="AE1757" s="1" t="s">
        <v>162</v>
      </c>
      <c r="AF1757" s="1" t="s">
        <v>162</v>
      </c>
      <c r="AG1757" s="1" t="s">
        <v>162</v>
      </c>
      <c r="AH1757" s="1" t="s">
        <v>162</v>
      </c>
      <c r="AI1757" s="1" t="s">
        <v>162</v>
      </c>
      <c r="AJ1757" s="1" t="s">
        <v>162</v>
      </c>
      <c r="AK1757" s="1" t="s">
        <v>162</v>
      </c>
      <c r="AL1757" s="1" t="s">
        <v>162</v>
      </c>
      <c r="AM1757" s="1" t="s">
        <v>162</v>
      </c>
      <c r="AN1757" s="1" t="s">
        <v>162</v>
      </c>
      <c r="AO1757" s="1" t="s">
        <v>162</v>
      </c>
      <c r="AP1757" s="1" t="s">
        <v>162</v>
      </c>
      <c r="AQ1757" s="1" t="s">
        <v>162</v>
      </c>
      <c r="AR1757" s="1" t="s">
        <v>162</v>
      </c>
      <c r="AS1757" s="1" t="s">
        <v>162</v>
      </c>
      <c r="AT1757" s="1" t="s">
        <v>162</v>
      </c>
      <c r="AU1757" s="1" t="s">
        <v>162</v>
      </c>
      <c r="AV1757" s="1" t="s">
        <v>162</v>
      </c>
      <c r="AW1757" s="1" t="s">
        <v>162</v>
      </c>
      <c r="AX1757" s="1" t="s">
        <v>162</v>
      </c>
      <c r="AY1757" s="1" t="s">
        <v>162</v>
      </c>
      <c r="AZ1757" s="1" t="s">
        <v>259</v>
      </c>
      <c r="BA1757" s="1" t="s">
        <v>162</v>
      </c>
      <c r="BB1757" s="1" t="s">
        <v>162</v>
      </c>
      <c r="BC1757" s="1" t="s">
        <v>162</v>
      </c>
      <c r="BD1757" s="1" t="s">
        <v>162</v>
      </c>
      <c r="BE1757" s="1" t="s">
        <v>162</v>
      </c>
      <c r="BF1757" s="5" t="s">
        <v>6436</v>
      </c>
      <c r="BG1757" s="5" t="s">
        <v>12701</v>
      </c>
      <c r="BS1757" s="1" t="s">
        <v>880</v>
      </c>
      <c r="BT1757" s="5" t="s">
        <v>2731</v>
      </c>
      <c r="BU1757" s="1" t="s">
        <v>240</v>
      </c>
      <c r="BZ1757" s="1" t="s">
        <v>181</v>
      </c>
      <c r="CA1757" s="8" t="s">
        <v>18883</v>
      </c>
      <c r="CB1757" s="1" t="s">
        <v>196</v>
      </c>
    </row>
    <row r="1758">
      <c r="A1758" s="1" t="s">
        <v>1474</v>
      </c>
      <c r="B1758" s="1" t="s">
        <v>18875</v>
      </c>
      <c r="C1758" s="1" t="s">
        <v>18884</v>
      </c>
      <c r="D1758" s="1" t="s">
        <v>126</v>
      </c>
      <c r="E1758" s="1" t="s">
        <v>128</v>
      </c>
      <c r="F1758" s="5" t="s">
        <v>156</v>
      </c>
      <c r="G1758" s="1" t="s">
        <v>1476</v>
      </c>
      <c r="H1758" s="1" t="s">
        <v>1477</v>
      </c>
      <c r="I1758" s="5" t="s">
        <v>150</v>
      </c>
      <c r="M1758" s="5" t="s">
        <v>174</v>
      </c>
      <c r="N1758" s="5" t="s">
        <v>18886</v>
      </c>
      <c r="O1758" s="5" t="s">
        <v>156</v>
      </c>
      <c r="P1758" s="5" t="s">
        <v>150</v>
      </c>
      <c r="Q1758" s="5" t="s">
        <v>155</v>
      </c>
      <c r="BS1758" s="1" t="s">
        <v>1439</v>
      </c>
      <c r="BT1758" s="5" t="s">
        <v>156</v>
      </c>
      <c r="BZ1758" s="1" t="s">
        <v>181</v>
      </c>
      <c r="CA1758" s="8" t="s">
        <v>18887</v>
      </c>
      <c r="CB1758" s="1" t="s">
        <v>2232</v>
      </c>
    </row>
    <row r="1759">
      <c r="A1759" s="1" t="s">
        <v>1455</v>
      </c>
      <c r="B1759" s="1" t="s">
        <v>18884</v>
      </c>
      <c r="C1759" s="1" t="s">
        <v>18888</v>
      </c>
      <c r="D1759" s="1" t="s">
        <v>126</v>
      </c>
      <c r="E1759" s="1" t="s">
        <v>128</v>
      </c>
      <c r="F1759" s="5" t="s">
        <v>155</v>
      </c>
      <c r="G1759" s="1" t="s">
        <v>1458</v>
      </c>
      <c r="H1759" s="1" t="s">
        <v>1459</v>
      </c>
      <c r="I1759" s="5" t="s">
        <v>150</v>
      </c>
      <c r="M1759" s="5" t="s">
        <v>150</v>
      </c>
      <c r="N1759" s="5" t="s">
        <v>18889</v>
      </c>
      <c r="O1759" s="5" t="s">
        <v>2942</v>
      </c>
      <c r="P1759" s="5" t="s">
        <v>150</v>
      </c>
      <c r="Q1759" s="5" t="s">
        <v>155</v>
      </c>
      <c r="R1759" s="5" t="s">
        <v>174</v>
      </c>
      <c r="S1759" s="5" t="s">
        <v>150</v>
      </c>
      <c r="BS1759" s="1" t="s">
        <v>1439</v>
      </c>
      <c r="BT1759" s="5" t="s">
        <v>2942</v>
      </c>
      <c r="BZ1759" s="1" t="s">
        <v>181</v>
      </c>
      <c r="CA1759" s="8" t="s">
        <v>18890</v>
      </c>
      <c r="CB1759" s="1" t="s">
        <v>2232</v>
      </c>
    </row>
    <row r="1760">
      <c r="A1760" s="1" t="s">
        <v>1441</v>
      </c>
      <c r="B1760" s="1" t="s">
        <v>18888</v>
      </c>
      <c r="C1760" s="1" t="s">
        <v>18891</v>
      </c>
      <c r="D1760" s="1" t="s">
        <v>126</v>
      </c>
      <c r="E1760" s="1" t="s">
        <v>128</v>
      </c>
      <c r="F1760" s="5" t="s">
        <v>174</v>
      </c>
      <c r="G1760" s="1" t="s">
        <v>1444</v>
      </c>
      <c r="H1760" s="1" t="s">
        <v>1446</v>
      </c>
      <c r="I1760" s="5" t="s">
        <v>150</v>
      </c>
      <c r="M1760" s="5" t="s">
        <v>174</v>
      </c>
      <c r="N1760" s="5" t="s">
        <v>18892</v>
      </c>
      <c r="O1760" s="5" t="s">
        <v>214</v>
      </c>
      <c r="P1760" s="5" t="s">
        <v>174</v>
      </c>
      <c r="Q1760" s="5" t="s">
        <v>174</v>
      </c>
      <c r="R1760" s="5" t="s">
        <v>155</v>
      </c>
      <c r="S1760" s="5" t="s">
        <v>156</v>
      </c>
      <c r="T1760" s="5" t="s">
        <v>158</v>
      </c>
      <c r="U1760" s="5" t="s">
        <v>380</v>
      </c>
      <c r="V1760" s="5" t="s">
        <v>158</v>
      </c>
      <c r="W1760" s="5" t="s">
        <v>12848</v>
      </c>
      <c r="AB1760" s="5" t="s">
        <v>150</v>
      </c>
      <c r="AC1760" s="1" t="s">
        <v>162</v>
      </c>
      <c r="AD1760" s="1" t="s">
        <v>162</v>
      </c>
      <c r="AE1760" s="1" t="s">
        <v>162</v>
      </c>
      <c r="AF1760" s="1" t="s">
        <v>162</v>
      </c>
      <c r="AG1760" s="1" t="s">
        <v>162</v>
      </c>
      <c r="AH1760" s="1" t="s">
        <v>162</v>
      </c>
      <c r="AI1760" s="1" t="s">
        <v>162</v>
      </c>
      <c r="AJ1760" s="1" t="s">
        <v>162</v>
      </c>
      <c r="AK1760" s="1" t="s">
        <v>162</v>
      </c>
      <c r="AL1760" s="1" t="s">
        <v>162</v>
      </c>
      <c r="AM1760" s="1" t="s">
        <v>162</v>
      </c>
      <c r="AN1760" s="1" t="s">
        <v>162</v>
      </c>
      <c r="AO1760" s="1" t="s">
        <v>162</v>
      </c>
      <c r="AP1760" s="1" t="s">
        <v>162</v>
      </c>
      <c r="AQ1760" s="1" t="s">
        <v>162</v>
      </c>
      <c r="AR1760" s="1" t="s">
        <v>162</v>
      </c>
      <c r="AS1760" s="1" t="s">
        <v>162</v>
      </c>
      <c r="AT1760" s="1" t="s">
        <v>162</v>
      </c>
      <c r="AU1760" s="1" t="s">
        <v>162</v>
      </c>
      <c r="AV1760" s="1" t="s">
        <v>162</v>
      </c>
      <c r="AW1760" s="1" t="s">
        <v>162</v>
      </c>
      <c r="AX1760" s="1" t="s">
        <v>162</v>
      </c>
      <c r="AY1760" s="1" t="s">
        <v>162</v>
      </c>
      <c r="AZ1760" s="1" t="s">
        <v>162</v>
      </c>
      <c r="BA1760" s="1" t="s">
        <v>162</v>
      </c>
      <c r="BB1760" s="1" t="s">
        <v>162</v>
      </c>
      <c r="BC1760" s="1" t="s">
        <v>162</v>
      </c>
      <c r="BD1760" s="1" t="s">
        <v>162</v>
      </c>
      <c r="BE1760" s="1" t="s">
        <v>162</v>
      </c>
      <c r="BS1760" s="1" t="s">
        <v>1439</v>
      </c>
      <c r="BT1760" s="5" t="s">
        <v>214</v>
      </c>
      <c r="BY1760" s="1" t="s">
        <v>1142</v>
      </c>
      <c r="BZ1760" s="1" t="s">
        <v>181</v>
      </c>
      <c r="CA1760" s="8" t="s">
        <v>18894</v>
      </c>
      <c r="CB1760" s="1" t="s">
        <v>2232</v>
      </c>
    </row>
    <row r="1761">
      <c r="A1761" s="1" t="s">
        <v>867</v>
      </c>
      <c r="B1761" s="1" t="s">
        <v>18879</v>
      </c>
      <c r="C1761" s="1" t="s">
        <v>18891</v>
      </c>
      <c r="D1761" s="1" t="s">
        <v>126</v>
      </c>
      <c r="E1761" s="1" t="s">
        <v>128</v>
      </c>
      <c r="F1761" s="5" t="s">
        <v>150</v>
      </c>
      <c r="G1761" s="1" t="s">
        <v>870</v>
      </c>
      <c r="H1761" s="1" t="s">
        <v>871</v>
      </c>
      <c r="I1761" s="5" t="s">
        <v>150</v>
      </c>
      <c r="M1761" s="5" t="s">
        <v>150</v>
      </c>
      <c r="N1761" s="5" t="s">
        <v>18896</v>
      </c>
      <c r="O1761" s="5" t="s">
        <v>379</v>
      </c>
      <c r="P1761" s="5" t="s">
        <v>174</v>
      </c>
      <c r="Q1761" s="5" t="s">
        <v>150</v>
      </c>
      <c r="R1761" s="5" t="s">
        <v>155</v>
      </c>
      <c r="S1761" s="5" t="s">
        <v>155</v>
      </c>
      <c r="T1761" s="5" t="s">
        <v>896</v>
      </c>
      <c r="U1761" s="5" t="s">
        <v>158</v>
      </c>
      <c r="V1761" s="5" t="s">
        <v>158</v>
      </c>
      <c r="W1761" s="5" t="s">
        <v>1413</v>
      </c>
      <c r="AB1761" s="5" t="s">
        <v>161</v>
      </c>
      <c r="AC1761" s="1" t="s">
        <v>162</v>
      </c>
      <c r="AD1761" s="1" t="s">
        <v>162</v>
      </c>
      <c r="AE1761" s="1" t="s">
        <v>162</v>
      </c>
      <c r="AF1761" s="1" t="s">
        <v>162</v>
      </c>
      <c r="AG1761" s="1" t="s">
        <v>162</v>
      </c>
      <c r="AH1761" s="1" t="s">
        <v>162</v>
      </c>
      <c r="AI1761" s="1" t="s">
        <v>162</v>
      </c>
      <c r="AJ1761" s="1" t="s">
        <v>162</v>
      </c>
      <c r="AK1761" s="1" t="s">
        <v>162</v>
      </c>
      <c r="AL1761" s="1" t="s">
        <v>162</v>
      </c>
      <c r="AM1761" s="1" t="s">
        <v>162</v>
      </c>
      <c r="AN1761" s="1" t="s">
        <v>162</v>
      </c>
      <c r="AO1761" s="1" t="s">
        <v>162</v>
      </c>
      <c r="AP1761" s="1" t="s">
        <v>162</v>
      </c>
      <c r="AQ1761" s="1" t="s">
        <v>162</v>
      </c>
      <c r="AR1761" s="1" t="s">
        <v>162</v>
      </c>
      <c r="AS1761" s="1" t="s">
        <v>162</v>
      </c>
      <c r="AT1761" s="1" t="s">
        <v>162</v>
      </c>
      <c r="AU1761" s="1" t="s">
        <v>162</v>
      </c>
      <c r="AV1761" s="1" t="s">
        <v>162</v>
      </c>
      <c r="AW1761" s="1" t="s">
        <v>162</v>
      </c>
      <c r="AX1761" s="1" t="s">
        <v>162</v>
      </c>
      <c r="AY1761" s="1" t="s">
        <v>162</v>
      </c>
      <c r="AZ1761" s="1" t="s">
        <v>259</v>
      </c>
      <c r="BA1761" s="1" t="s">
        <v>259</v>
      </c>
      <c r="BB1761" s="1" t="s">
        <v>162</v>
      </c>
      <c r="BC1761" s="1" t="s">
        <v>162</v>
      </c>
      <c r="BD1761" s="1" t="s">
        <v>162</v>
      </c>
      <c r="BE1761" s="1" t="s">
        <v>162</v>
      </c>
      <c r="BF1761" s="5" t="s">
        <v>6436</v>
      </c>
      <c r="BG1761" s="5" t="s">
        <v>12701</v>
      </c>
      <c r="BH1761" s="5" t="s">
        <v>12709</v>
      </c>
      <c r="BI1761" s="5" t="s">
        <v>12701</v>
      </c>
      <c r="BS1761" s="1" t="s">
        <v>880</v>
      </c>
      <c r="BT1761" s="5" t="s">
        <v>379</v>
      </c>
      <c r="BY1761" s="1" t="s">
        <v>881</v>
      </c>
      <c r="BZ1761" s="1" t="s">
        <v>181</v>
      </c>
      <c r="CA1761" s="8" t="s">
        <v>18899</v>
      </c>
      <c r="CB1761" s="1" t="s">
        <v>196</v>
      </c>
    </row>
    <row r="1762">
      <c r="A1762" s="1" t="s">
        <v>1432</v>
      </c>
      <c r="B1762" s="1" t="s">
        <v>18891</v>
      </c>
      <c r="C1762" s="1" t="s">
        <v>18900</v>
      </c>
      <c r="D1762" s="1" t="s">
        <v>126</v>
      </c>
      <c r="E1762" s="1" t="s">
        <v>128</v>
      </c>
      <c r="F1762" s="5" t="s">
        <v>150</v>
      </c>
      <c r="G1762" s="1" t="s">
        <v>1434</v>
      </c>
      <c r="H1762" s="1" t="s">
        <v>1435</v>
      </c>
      <c r="I1762" s="5" t="s">
        <v>150</v>
      </c>
      <c r="M1762" s="5" t="s">
        <v>150</v>
      </c>
      <c r="N1762" s="5" t="s">
        <v>18901</v>
      </c>
      <c r="O1762" s="5" t="s">
        <v>535</v>
      </c>
      <c r="P1762" s="5" t="s">
        <v>174</v>
      </c>
      <c r="Q1762" s="5" t="s">
        <v>150</v>
      </c>
      <c r="R1762" s="5" t="s">
        <v>155</v>
      </c>
      <c r="S1762" s="5" t="s">
        <v>156</v>
      </c>
      <c r="T1762" s="5" t="s">
        <v>356</v>
      </c>
      <c r="U1762" s="5" t="s">
        <v>158</v>
      </c>
      <c r="V1762" s="5" t="s">
        <v>158</v>
      </c>
      <c r="W1762" s="5" t="s">
        <v>360</v>
      </c>
      <c r="AB1762" s="5" t="s">
        <v>155</v>
      </c>
      <c r="AC1762" s="1" t="s">
        <v>162</v>
      </c>
      <c r="AD1762" s="1" t="s">
        <v>162</v>
      </c>
      <c r="AE1762" s="1" t="s">
        <v>162</v>
      </c>
      <c r="AF1762" s="1" t="s">
        <v>162</v>
      </c>
      <c r="AG1762" s="1" t="s">
        <v>162</v>
      </c>
      <c r="AH1762" s="1" t="s">
        <v>162</v>
      </c>
      <c r="AI1762" s="1" t="s">
        <v>162</v>
      </c>
      <c r="AJ1762" s="1" t="s">
        <v>162</v>
      </c>
      <c r="AK1762" s="1" t="s">
        <v>162</v>
      </c>
      <c r="AL1762" s="1" t="s">
        <v>162</v>
      </c>
      <c r="AM1762" s="1" t="s">
        <v>162</v>
      </c>
      <c r="AN1762" s="1" t="s">
        <v>162</v>
      </c>
      <c r="AO1762" s="1" t="s">
        <v>162</v>
      </c>
      <c r="AP1762" s="1" t="s">
        <v>162</v>
      </c>
      <c r="AQ1762" s="1" t="s">
        <v>162</v>
      </c>
      <c r="AR1762" s="1" t="s">
        <v>162</v>
      </c>
      <c r="AS1762" s="1" t="s">
        <v>162</v>
      </c>
      <c r="AT1762" s="1" t="s">
        <v>162</v>
      </c>
      <c r="AU1762" s="1" t="s">
        <v>162</v>
      </c>
      <c r="AV1762" s="1" t="s">
        <v>162</v>
      </c>
      <c r="AW1762" s="1" t="s">
        <v>162</v>
      </c>
      <c r="AX1762" s="1" t="s">
        <v>162</v>
      </c>
      <c r="AY1762" s="1" t="s">
        <v>162</v>
      </c>
      <c r="AZ1762" s="1" t="s">
        <v>162</v>
      </c>
      <c r="BA1762" s="1" t="s">
        <v>162</v>
      </c>
      <c r="BB1762" s="1" t="s">
        <v>162</v>
      </c>
      <c r="BC1762" s="1" t="s">
        <v>162</v>
      </c>
      <c r="BD1762" s="1" t="s">
        <v>162</v>
      </c>
      <c r="BE1762" s="1" t="s">
        <v>162</v>
      </c>
      <c r="BS1762" s="1" t="s">
        <v>1439</v>
      </c>
      <c r="BT1762" s="5" t="s">
        <v>535</v>
      </c>
      <c r="BU1762" s="1" t="s">
        <v>184</v>
      </c>
      <c r="BZ1762" s="1" t="s">
        <v>181</v>
      </c>
      <c r="CA1762" s="8" t="s">
        <v>18904</v>
      </c>
      <c r="CB1762" s="1" t="s">
        <v>2232</v>
      </c>
    </row>
    <row r="1763">
      <c r="A1763" s="1" t="s">
        <v>2395</v>
      </c>
      <c r="B1763" s="1" t="s">
        <v>2105</v>
      </c>
      <c r="C1763" s="1" t="s">
        <v>18906</v>
      </c>
      <c r="D1763" s="1" t="s">
        <v>126</v>
      </c>
      <c r="E1763" s="1" t="s">
        <v>128</v>
      </c>
      <c r="F1763" s="5" t="s">
        <v>150</v>
      </c>
      <c r="G1763" s="1" t="s">
        <v>2163</v>
      </c>
      <c r="H1763" s="1" t="s">
        <v>2397</v>
      </c>
      <c r="I1763" s="5" t="s">
        <v>150</v>
      </c>
      <c r="M1763" s="5" t="s">
        <v>174</v>
      </c>
      <c r="N1763" s="5" t="s">
        <v>18907</v>
      </c>
      <c r="O1763" s="5" t="s">
        <v>404</v>
      </c>
      <c r="P1763" s="5" t="s">
        <v>156</v>
      </c>
      <c r="Q1763" s="5" t="s">
        <v>150</v>
      </c>
      <c r="R1763" s="5" t="s">
        <v>155</v>
      </c>
      <c r="S1763" s="5" t="s">
        <v>155</v>
      </c>
      <c r="T1763" s="5" t="s">
        <v>158</v>
      </c>
      <c r="U1763" s="5" t="s">
        <v>158</v>
      </c>
      <c r="V1763" s="5" t="s">
        <v>1276</v>
      </c>
      <c r="W1763" s="5" t="s">
        <v>257</v>
      </c>
      <c r="AB1763" s="5" t="s">
        <v>216</v>
      </c>
      <c r="AC1763" s="1" t="s">
        <v>162</v>
      </c>
      <c r="AD1763" s="1" t="s">
        <v>162</v>
      </c>
      <c r="AE1763" s="1" t="s">
        <v>162</v>
      </c>
      <c r="AF1763" s="1" t="s">
        <v>162</v>
      </c>
      <c r="AG1763" s="1" t="s">
        <v>162</v>
      </c>
      <c r="AH1763" s="1" t="s">
        <v>162</v>
      </c>
      <c r="AI1763" s="1" t="s">
        <v>162</v>
      </c>
      <c r="AJ1763" s="1" t="s">
        <v>162</v>
      </c>
      <c r="AK1763" s="1" t="s">
        <v>162</v>
      </c>
      <c r="AL1763" s="1" t="s">
        <v>162</v>
      </c>
      <c r="AM1763" s="1" t="s">
        <v>259</v>
      </c>
      <c r="AN1763" s="1" t="s">
        <v>162</v>
      </c>
      <c r="AO1763" s="1" t="s">
        <v>162</v>
      </c>
      <c r="AP1763" s="1" t="s">
        <v>162</v>
      </c>
      <c r="AQ1763" s="1" t="s">
        <v>162</v>
      </c>
      <c r="AR1763" s="1" t="s">
        <v>162</v>
      </c>
      <c r="AS1763" s="1" t="s">
        <v>162</v>
      </c>
      <c r="AT1763" s="1" t="s">
        <v>162</v>
      </c>
      <c r="AU1763" s="1" t="s">
        <v>162</v>
      </c>
      <c r="AV1763" s="1" t="s">
        <v>162</v>
      </c>
      <c r="AW1763" s="1" t="s">
        <v>162</v>
      </c>
      <c r="AX1763" s="1" t="s">
        <v>162</v>
      </c>
      <c r="AY1763" s="1" t="s">
        <v>162</v>
      </c>
      <c r="AZ1763" s="1" t="s">
        <v>162</v>
      </c>
      <c r="BA1763" s="1" t="s">
        <v>162</v>
      </c>
      <c r="BB1763" s="1" t="s">
        <v>162</v>
      </c>
      <c r="BC1763" s="1" t="s">
        <v>162</v>
      </c>
      <c r="BD1763" s="1" t="s">
        <v>162</v>
      </c>
      <c r="BE1763" s="1" t="s">
        <v>162</v>
      </c>
      <c r="BS1763" s="1" t="s">
        <v>2109</v>
      </c>
      <c r="BT1763" s="5" t="s">
        <v>404</v>
      </c>
      <c r="BU1763" s="1" t="s">
        <v>240</v>
      </c>
      <c r="BZ1763" s="1" t="s">
        <v>181</v>
      </c>
      <c r="CA1763" s="8" t="s">
        <v>3529</v>
      </c>
      <c r="CB1763" s="1" t="s">
        <v>495</v>
      </c>
    </row>
    <row r="1764">
      <c r="A1764" s="1" t="s">
        <v>18910</v>
      </c>
      <c r="B1764" s="1" t="s">
        <v>18911</v>
      </c>
      <c r="C1764" s="1" t="s">
        <v>18912</v>
      </c>
      <c r="D1764" s="1" t="s">
        <v>126</v>
      </c>
      <c r="E1764" s="1" t="s">
        <v>128</v>
      </c>
      <c r="F1764" s="5" t="s">
        <v>174</v>
      </c>
      <c r="G1764" s="1" t="s">
        <v>18913</v>
      </c>
      <c r="H1764" s="1" t="s">
        <v>18914</v>
      </c>
      <c r="I1764" s="5" t="s">
        <v>150</v>
      </c>
      <c r="M1764" s="5" t="s">
        <v>174</v>
      </c>
      <c r="N1764" s="5" t="s">
        <v>18915</v>
      </c>
      <c r="O1764" s="5" t="s">
        <v>156</v>
      </c>
      <c r="P1764" s="5" t="s">
        <v>150</v>
      </c>
      <c r="Q1764" s="5" t="s">
        <v>155</v>
      </c>
      <c r="BS1764" s="1" t="s">
        <v>2038</v>
      </c>
      <c r="BT1764" s="5" t="s">
        <v>156</v>
      </c>
      <c r="BZ1764" s="1" t="s">
        <v>181</v>
      </c>
      <c r="CA1764" s="8" t="s">
        <v>18918</v>
      </c>
      <c r="CB1764" s="1" t="s">
        <v>495</v>
      </c>
    </row>
    <row r="1765">
      <c r="A1765" s="1" t="s">
        <v>18921</v>
      </c>
      <c r="B1765" s="1" t="s">
        <v>18912</v>
      </c>
      <c r="C1765" s="1" t="s">
        <v>18922</v>
      </c>
      <c r="D1765" s="1" t="s">
        <v>126</v>
      </c>
      <c r="E1765" s="1" t="s">
        <v>128</v>
      </c>
      <c r="F1765" s="5" t="s">
        <v>150</v>
      </c>
      <c r="G1765" s="1" t="s">
        <v>2037</v>
      </c>
      <c r="H1765" s="1" t="s">
        <v>18923</v>
      </c>
      <c r="I1765" s="5" t="s">
        <v>150</v>
      </c>
      <c r="M1765" s="5" t="s">
        <v>174</v>
      </c>
      <c r="N1765" s="5" t="s">
        <v>18924</v>
      </c>
      <c r="O1765" s="5" t="s">
        <v>2731</v>
      </c>
      <c r="P1765" s="5" t="s">
        <v>155</v>
      </c>
      <c r="Q1765" s="5" t="s">
        <v>150</v>
      </c>
      <c r="R1765" s="5" t="s">
        <v>155</v>
      </c>
      <c r="S1765" s="5" t="s">
        <v>161</v>
      </c>
      <c r="T1765" s="5" t="s">
        <v>158</v>
      </c>
      <c r="U1765" s="5" t="s">
        <v>158</v>
      </c>
      <c r="V1765" s="5" t="s">
        <v>158</v>
      </c>
      <c r="W1765" s="5" t="s">
        <v>257</v>
      </c>
      <c r="AB1765" s="5" t="s">
        <v>216</v>
      </c>
      <c r="AC1765" s="1" t="s">
        <v>162</v>
      </c>
      <c r="AD1765" s="1" t="s">
        <v>162</v>
      </c>
      <c r="AE1765" s="1" t="s">
        <v>162</v>
      </c>
      <c r="AF1765" s="1" t="s">
        <v>162</v>
      </c>
      <c r="AG1765" s="1" t="s">
        <v>162</v>
      </c>
      <c r="AH1765" s="1" t="s">
        <v>162</v>
      </c>
      <c r="AI1765" s="1" t="s">
        <v>162</v>
      </c>
      <c r="AJ1765" s="1" t="s">
        <v>162</v>
      </c>
      <c r="AK1765" s="1" t="s">
        <v>162</v>
      </c>
      <c r="AL1765" s="1" t="s">
        <v>162</v>
      </c>
      <c r="AM1765" s="1" t="s">
        <v>162</v>
      </c>
      <c r="AN1765" s="1" t="s">
        <v>162</v>
      </c>
      <c r="AO1765" s="1" t="s">
        <v>162</v>
      </c>
      <c r="AP1765" s="1" t="s">
        <v>162</v>
      </c>
      <c r="AQ1765" s="1" t="s">
        <v>162</v>
      </c>
      <c r="AR1765" s="1" t="s">
        <v>162</v>
      </c>
      <c r="AS1765" s="1" t="s">
        <v>162</v>
      </c>
      <c r="AT1765" s="1" t="s">
        <v>162</v>
      </c>
      <c r="AU1765" s="1" t="s">
        <v>162</v>
      </c>
      <c r="AV1765" s="1" t="s">
        <v>162</v>
      </c>
      <c r="AW1765" s="1" t="s">
        <v>162</v>
      </c>
      <c r="AX1765" s="1" t="s">
        <v>162</v>
      </c>
      <c r="AY1765" s="1" t="s">
        <v>162</v>
      </c>
      <c r="AZ1765" s="1" t="s">
        <v>162</v>
      </c>
      <c r="BA1765" s="1" t="s">
        <v>162</v>
      </c>
      <c r="BB1765" s="1" t="s">
        <v>162</v>
      </c>
      <c r="BC1765" s="1" t="s">
        <v>162</v>
      </c>
      <c r="BD1765" s="1" t="s">
        <v>162</v>
      </c>
      <c r="BE1765" s="1" t="s">
        <v>162</v>
      </c>
      <c r="BS1765" s="1" t="s">
        <v>2038</v>
      </c>
      <c r="BT1765" s="5" t="s">
        <v>2731</v>
      </c>
      <c r="BU1765" s="1" t="s">
        <v>240</v>
      </c>
      <c r="BZ1765" s="1" t="s">
        <v>181</v>
      </c>
      <c r="CA1765" s="8" t="s">
        <v>18927</v>
      </c>
      <c r="CB1765" s="1" t="s">
        <v>495</v>
      </c>
    </row>
    <row r="1766">
      <c r="A1766" s="1" t="s">
        <v>8369</v>
      </c>
      <c r="B1766" s="1" t="s">
        <v>1904</v>
      </c>
      <c r="C1766" s="1" t="s">
        <v>18928</v>
      </c>
      <c r="D1766" s="1" t="s">
        <v>126</v>
      </c>
      <c r="E1766" s="1" t="s">
        <v>128</v>
      </c>
      <c r="F1766" s="5" t="s">
        <v>156</v>
      </c>
      <c r="G1766" s="1" t="s">
        <v>8371</v>
      </c>
      <c r="H1766" s="1" t="s">
        <v>8372</v>
      </c>
      <c r="I1766" s="5" t="s">
        <v>150</v>
      </c>
      <c r="M1766" s="5" t="s">
        <v>174</v>
      </c>
      <c r="N1766" s="5" t="s">
        <v>18929</v>
      </c>
      <c r="O1766" s="5" t="s">
        <v>662</v>
      </c>
      <c r="P1766" s="5" t="s">
        <v>150</v>
      </c>
      <c r="Q1766" s="5" t="s">
        <v>155</v>
      </c>
      <c r="R1766" s="5" t="s">
        <v>174</v>
      </c>
      <c r="S1766" s="5" t="s">
        <v>156</v>
      </c>
      <c r="T1766" s="5" t="s">
        <v>158</v>
      </c>
      <c r="U1766" s="5" t="s">
        <v>158</v>
      </c>
      <c r="V1766" s="5" t="s">
        <v>158</v>
      </c>
      <c r="W1766" s="5" t="s">
        <v>257</v>
      </c>
      <c r="AB1766" s="5" t="s">
        <v>216</v>
      </c>
      <c r="AC1766" s="1" t="s">
        <v>162</v>
      </c>
      <c r="AD1766" s="1" t="s">
        <v>162</v>
      </c>
      <c r="AE1766" s="1" t="s">
        <v>162</v>
      </c>
      <c r="AF1766" s="1" t="s">
        <v>162</v>
      </c>
      <c r="AG1766" s="1" t="s">
        <v>162</v>
      </c>
      <c r="AH1766" s="1" t="s">
        <v>162</v>
      </c>
      <c r="AI1766" s="1" t="s">
        <v>162</v>
      </c>
      <c r="AJ1766" s="1" t="s">
        <v>162</v>
      </c>
      <c r="AK1766" s="1" t="s">
        <v>162</v>
      </c>
      <c r="AL1766" s="1" t="s">
        <v>162</v>
      </c>
      <c r="AM1766" s="1" t="s">
        <v>162</v>
      </c>
      <c r="AN1766" s="1" t="s">
        <v>162</v>
      </c>
      <c r="AO1766" s="1" t="s">
        <v>162</v>
      </c>
      <c r="AP1766" s="1" t="s">
        <v>162</v>
      </c>
      <c r="AQ1766" s="1" t="s">
        <v>162</v>
      </c>
      <c r="AR1766" s="1" t="s">
        <v>162</v>
      </c>
      <c r="AS1766" s="1" t="s">
        <v>162</v>
      </c>
      <c r="AT1766" s="1" t="s">
        <v>162</v>
      </c>
      <c r="AU1766" s="1" t="s">
        <v>162</v>
      </c>
      <c r="AV1766" s="1" t="s">
        <v>162</v>
      </c>
      <c r="AW1766" s="1" t="s">
        <v>162</v>
      </c>
      <c r="AX1766" s="1" t="s">
        <v>162</v>
      </c>
      <c r="AY1766" s="1" t="s">
        <v>162</v>
      </c>
      <c r="AZ1766" s="1" t="s">
        <v>162</v>
      </c>
      <c r="BA1766" s="1" t="s">
        <v>162</v>
      </c>
      <c r="BB1766" s="1" t="s">
        <v>162</v>
      </c>
      <c r="BC1766" s="1" t="s">
        <v>162</v>
      </c>
      <c r="BD1766" s="1" t="s">
        <v>162</v>
      </c>
      <c r="BE1766" s="1" t="s">
        <v>162</v>
      </c>
      <c r="BS1766" s="5" t="s">
        <v>1971</v>
      </c>
      <c r="BT1766" s="5" t="s">
        <v>662</v>
      </c>
      <c r="BU1766" s="1" t="s">
        <v>240</v>
      </c>
      <c r="BZ1766" s="1" t="s">
        <v>181</v>
      </c>
      <c r="CA1766" s="8" t="s">
        <v>18932</v>
      </c>
      <c r="CB1766" s="1" t="s">
        <v>1009</v>
      </c>
    </row>
    <row r="1767">
      <c r="A1767" s="1" t="s">
        <v>15173</v>
      </c>
      <c r="B1767" s="1" t="s">
        <v>1904</v>
      </c>
      <c r="C1767" s="1" t="s">
        <v>1330</v>
      </c>
      <c r="D1767" s="1" t="s">
        <v>126</v>
      </c>
      <c r="E1767" s="1" t="s">
        <v>128</v>
      </c>
      <c r="F1767" s="5" t="s">
        <v>150</v>
      </c>
      <c r="G1767" s="1" t="s">
        <v>1906</v>
      </c>
      <c r="H1767" s="1" t="s">
        <v>15174</v>
      </c>
      <c r="I1767" s="5" t="s">
        <v>150</v>
      </c>
      <c r="M1767" s="5" t="s">
        <v>174</v>
      </c>
      <c r="N1767" s="5" t="s">
        <v>18933</v>
      </c>
      <c r="O1767" s="5" t="s">
        <v>1047</v>
      </c>
      <c r="P1767" s="5" t="s">
        <v>156</v>
      </c>
      <c r="Q1767" s="5" t="s">
        <v>150</v>
      </c>
      <c r="R1767" s="5" t="s">
        <v>155</v>
      </c>
      <c r="S1767" s="5" t="s">
        <v>216</v>
      </c>
      <c r="T1767" s="5" t="s">
        <v>3550</v>
      </c>
      <c r="U1767" s="5" t="s">
        <v>158</v>
      </c>
      <c r="V1767" s="5" t="s">
        <v>158</v>
      </c>
      <c r="W1767" s="5" t="s">
        <v>159</v>
      </c>
      <c r="X1767" s="1" t="s">
        <v>18935</v>
      </c>
      <c r="AB1767" s="5" t="s">
        <v>156</v>
      </c>
      <c r="AC1767" s="1" t="s">
        <v>162</v>
      </c>
      <c r="AD1767" s="1" t="s">
        <v>162</v>
      </c>
      <c r="AE1767" s="1" t="s">
        <v>162</v>
      </c>
      <c r="AF1767" s="1" t="s">
        <v>162</v>
      </c>
      <c r="AG1767" s="1" t="s">
        <v>162</v>
      </c>
      <c r="AH1767" s="1" t="s">
        <v>162</v>
      </c>
      <c r="AI1767" s="1" t="s">
        <v>162</v>
      </c>
      <c r="AJ1767" s="1" t="s">
        <v>162</v>
      </c>
      <c r="AK1767" s="1" t="s">
        <v>162</v>
      </c>
      <c r="AL1767" s="1" t="s">
        <v>162</v>
      </c>
      <c r="AM1767" s="1" t="s">
        <v>162</v>
      </c>
      <c r="AN1767" s="1" t="s">
        <v>162</v>
      </c>
      <c r="AO1767" s="1" t="s">
        <v>162</v>
      </c>
      <c r="AP1767" s="1" t="s">
        <v>162</v>
      </c>
      <c r="AQ1767" s="1" t="s">
        <v>162</v>
      </c>
      <c r="AR1767" s="1" t="s">
        <v>162</v>
      </c>
      <c r="AS1767" s="1" t="s">
        <v>162</v>
      </c>
      <c r="AT1767" s="1" t="s">
        <v>162</v>
      </c>
      <c r="AU1767" s="1" t="s">
        <v>162</v>
      </c>
      <c r="AV1767" s="1" t="s">
        <v>162</v>
      </c>
      <c r="AW1767" s="1" t="s">
        <v>162</v>
      </c>
      <c r="AX1767" s="1" t="s">
        <v>162</v>
      </c>
      <c r="AY1767" s="1" t="s">
        <v>162</v>
      </c>
      <c r="AZ1767" s="1" t="s">
        <v>162</v>
      </c>
      <c r="BA1767" s="1" t="s">
        <v>162</v>
      </c>
      <c r="BB1767" s="1" t="s">
        <v>162</v>
      </c>
      <c r="BC1767" s="1" t="s">
        <v>162</v>
      </c>
      <c r="BD1767" s="1" t="s">
        <v>162</v>
      </c>
      <c r="BE1767" s="1" t="s">
        <v>162</v>
      </c>
      <c r="BS1767" s="1" t="s">
        <v>1907</v>
      </c>
      <c r="BT1767" s="5" t="s">
        <v>1047</v>
      </c>
      <c r="BY1767" s="1" t="s">
        <v>180</v>
      </c>
      <c r="BZ1767" s="1" t="s">
        <v>181</v>
      </c>
      <c r="CA1767" s="8" t="s">
        <v>6917</v>
      </c>
      <c r="CB1767" s="1" t="s">
        <v>495</v>
      </c>
    </row>
    <row r="1768">
      <c r="A1768" s="1" t="s">
        <v>8357</v>
      </c>
      <c r="B1768" s="1" t="s">
        <v>18928</v>
      </c>
      <c r="C1768" s="1" t="s">
        <v>18936</v>
      </c>
      <c r="D1768" s="1" t="s">
        <v>126</v>
      </c>
      <c r="E1768" s="1" t="s">
        <v>128</v>
      </c>
      <c r="F1768" s="5" t="s">
        <v>155</v>
      </c>
      <c r="G1768" s="1" t="s">
        <v>8359</v>
      </c>
      <c r="H1768" s="1" t="s">
        <v>8360</v>
      </c>
      <c r="I1768" s="5" t="s">
        <v>150</v>
      </c>
      <c r="M1768" s="5" t="s">
        <v>174</v>
      </c>
      <c r="N1768" s="5" t="s">
        <v>18937</v>
      </c>
      <c r="O1768" s="5" t="s">
        <v>154</v>
      </c>
      <c r="P1768" s="5" t="s">
        <v>150</v>
      </c>
      <c r="Q1768" s="5" t="s">
        <v>155</v>
      </c>
      <c r="R1768" s="5" t="s">
        <v>155</v>
      </c>
      <c r="S1768" s="5" t="s">
        <v>216</v>
      </c>
      <c r="T1768" s="5" t="s">
        <v>9543</v>
      </c>
      <c r="U1768" s="5" t="s">
        <v>158</v>
      </c>
      <c r="V1768" s="5" t="s">
        <v>158</v>
      </c>
      <c r="W1768" s="5" t="s">
        <v>130</v>
      </c>
      <c r="AB1768" s="5" t="s">
        <v>155</v>
      </c>
      <c r="AC1768" s="1" t="s">
        <v>162</v>
      </c>
      <c r="AD1768" s="1" t="s">
        <v>162</v>
      </c>
      <c r="AE1768" s="1" t="s">
        <v>162</v>
      </c>
      <c r="AF1768" s="1" t="s">
        <v>162</v>
      </c>
      <c r="AG1768" s="1" t="s">
        <v>162</v>
      </c>
      <c r="AH1768" s="1" t="s">
        <v>162</v>
      </c>
      <c r="AI1768" s="1" t="s">
        <v>162</v>
      </c>
      <c r="AJ1768" s="1" t="s">
        <v>162</v>
      </c>
      <c r="AK1768" s="1" t="s">
        <v>162</v>
      </c>
      <c r="AL1768" s="1" t="s">
        <v>162</v>
      </c>
      <c r="AM1768" s="1" t="s">
        <v>162</v>
      </c>
      <c r="AN1768" s="1" t="s">
        <v>162</v>
      </c>
      <c r="AO1768" s="1" t="s">
        <v>162</v>
      </c>
      <c r="AP1768" s="1" t="s">
        <v>162</v>
      </c>
      <c r="AQ1768" s="1" t="s">
        <v>162</v>
      </c>
      <c r="AR1768" s="1" t="s">
        <v>162</v>
      </c>
      <c r="AS1768" s="1" t="s">
        <v>162</v>
      </c>
      <c r="AT1768" s="1" t="s">
        <v>162</v>
      </c>
      <c r="AU1768" s="1" t="s">
        <v>162</v>
      </c>
      <c r="AV1768" s="1" t="s">
        <v>162</v>
      </c>
      <c r="AW1768" s="1" t="s">
        <v>162</v>
      </c>
      <c r="AX1768" s="1" t="s">
        <v>162</v>
      </c>
      <c r="AY1768" s="1" t="s">
        <v>162</v>
      </c>
      <c r="AZ1768" s="1" t="s">
        <v>162</v>
      </c>
      <c r="BA1768" s="1" t="s">
        <v>162</v>
      </c>
      <c r="BB1768" s="1" t="s">
        <v>162</v>
      </c>
      <c r="BC1768" s="1" t="s">
        <v>162</v>
      </c>
      <c r="BD1768" s="1" t="s">
        <v>162</v>
      </c>
      <c r="BE1768" s="1" t="s">
        <v>162</v>
      </c>
      <c r="BS1768" s="5" t="s">
        <v>1971</v>
      </c>
      <c r="BT1768" s="5" t="s">
        <v>154</v>
      </c>
      <c r="BV1768" s="1" t="s">
        <v>1049</v>
      </c>
      <c r="BZ1768" s="1" t="s">
        <v>181</v>
      </c>
      <c r="CA1768" s="8" t="s">
        <v>18940</v>
      </c>
      <c r="CB1768" s="1" t="s">
        <v>1009</v>
      </c>
    </row>
    <row r="1769">
      <c r="A1769" s="1" t="s">
        <v>8330</v>
      </c>
      <c r="B1769" s="1" t="s">
        <v>18936</v>
      </c>
      <c r="C1769" s="1" t="s">
        <v>18941</v>
      </c>
      <c r="D1769" s="1" t="s">
        <v>126</v>
      </c>
      <c r="E1769" s="1" t="s">
        <v>128</v>
      </c>
      <c r="F1769" s="5" t="s">
        <v>174</v>
      </c>
      <c r="G1769" s="1" t="s">
        <v>8332</v>
      </c>
      <c r="H1769" s="1" t="s">
        <v>8333</v>
      </c>
      <c r="I1769" s="5" t="s">
        <v>150</v>
      </c>
      <c r="M1769" s="5" t="s">
        <v>174</v>
      </c>
      <c r="N1769" s="5" t="s">
        <v>18942</v>
      </c>
      <c r="O1769" s="5" t="s">
        <v>3407</v>
      </c>
      <c r="P1769" s="5" t="s">
        <v>174</v>
      </c>
      <c r="Q1769" s="5" t="s">
        <v>174</v>
      </c>
      <c r="R1769" s="5" t="s">
        <v>155</v>
      </c>
      <c r="S1769" s="5" t="s">
        <v>156</v>
      </c>
      <c r="T1769" s="5" t="s">
        <v>158</v>
      </c>
      <c r="U1769" s="5" t="s">
        <v>158</v>
      </c>
      <c r="V1769" s="5" t="s">
        <v>158</v>
      </c>
      <c r="W1769" s="5" t="s">
        <v>257</v>
      </c>
      <c r="AB1769" s="5" t="s">
        <v>216</v>
      </c>
      <c r="AC1769" s="1" t="s">
        <v>162</v>
      </c>
      <c r="AD1769" s="1" t="s">
        <v>162</v>
      </c>
      <c r="AE1769" s="1" t="s">
        <v>162</v>
      </c>
      <c r="AF1769" s="1" t="s">
        <v>162</v>
      </c>
      <c r="AG1769" s="1" t="s">
        <v>162</v>
      </c>
      <c r="AH1769" s="1" t="s">
        <v>162</v>
      </c>
      <c r="AI1769" s="1" t="s">
        <v>162</v>
      </c>
      <c r="AJ1769" s="1" t="s">
        <v>162</v>
      </c>
      <c r="AK1769" s="1" t="s">
        <v>162</v>
      </c>
      <c r="AL1769" s="1" t="s">
        <v>162</v>
      </c>
      <c r="AM1769" s="1" t="s">
        <v>162</v>
      </c>
      <c r="AN1769" s="1" t="s">
        <v>162</v>
      </c>
      <c r="AO1769" s="1" t="s">
        <v>162</v>
      </c>
      <c r="AP1769" s="1" t="s">
        <v>162</v>
      </c>
      <c r="AQ1769" s="1" t="s">
        <v>162</v>
      </c>
      <c r="AR1769" s="1" t="s">
        <v>162</v>
      </c>
      <c r="AS1769" s="1" t="s">
        <v>162</v>
      </c>
      <c r="AT1769" s="1" t="s">
        <v>162</v>
      </c>
      <c r="AU1769" s="1" t="s">
        <v>162</v>
      </c>
      <c r="AV1769" s="1" t="s">
        <v>162</v>
      </c>
      <c r="AW1769" s="1" t="s">
        <v>162</v>
      </c>
      <c r="AX1769" s="1" t="s">
        <v>162</v>
      </c>
      <c r="AY1769" s="1" t="s">
        <v>162</v>
      </c>
      <c r="AZ1769" s="1" t="s">
        <v>162</v>
      </c>
      <c r="BA1769" s="1" t="s">
        <v>162</v>
      </c>
      <c r="BB1769" s="1" t="s">
        <v>162</v>
      </c>
      <c r="BC1769" s="1" t="s">
        <v>162</v>
      </c>
      <c r="BD1769" s="1" t="s">
        <v>162</v>
      </c>
      <c r="BE1769" s="1" t="s">
        <v>162</v>
      </c>
      <c r="BS1769" s="5" t="s">
        <v>1971</v>
      </c>
      <c r="BT1769" s="5" t="s">
        <v>3407</v>
      </c>
      <c r="BU1769" s="1" t="s">
        <v>240</v>
      </c>
      <c r="BZ1769" s="1" t="s">
        <v>181</v>
      </c>
      <c r="CA1769" s="8" t="s">
        <v>18944</v>
      </c>
      <c r="CB1769" s="1" t="s">
        <v>1009</v>
      </c>
    </row>
    <row r="1770">
      <c r="A1770" s="1" t="s">
        <v>8317</v>
      </c>
      <c r="B1770" s="1" t="s">
        <v>18947</v>
      </c>
      <c r="C1770" s="1" t="s">
        <v>18948</v>
      </c>
      <c r="D1770" s="1" t="s">
        <v>126</v>
      </c>
      <c r="E1770" s="1" t="s">
        <v>128</v>
      </c>
      <c r="F1770" s="5" t="s">
        <v>150</v>
      </c>
      <c r="G1770" s="1" t="s">
        <v>1985</v>
      </c>
      <c r="H1770" s="1" t="s">
        <v>8320</v>
      </c>
      <c r="I1770" s="5" t="s">
        <v>150</v>
      </c>
      <c r="M1770" s="5" t="s">
        <v>150</v>
      </c>
      <c r="N1770" s="5" t="s">
        <v>18949</v>
      </c>
      <c r="O1770" s="5" t="s">
        <v>977</v>
      </c>
      <c r="P1770" s="5" t="s">
        <v>174</v>
      </c>
      <c r="Q1770" s="5" t="s">
        <v>150</v>
      </c>
      <c r="R1770" s="5" t="s">
        <v>155</v>
      </c>
      <c r="S1770" s="5" t="s">
        <v>156</v>
      </c>
      <c r="T1770" s="5" t="s">
        <v>2248</v>
      </c>
      <c r="U1770" s="5" t="s">
        <v>158</v>
      </c>
      <c r="V1770" s="5" t="s">
        <v>158</v>
      </c>
      <c r="W1770" s="5" t="s">
        <v>159</v>
      </c>
      <c r="X1770" s="1" t="s">
        <v>8325</v>
      </c>
      <c r="AB1770" s="5" t="s">
        <v>174</v>
      </c>
      <c r="AC1770" s="1" t="s">
        <v>162</v>
      </c>
      <c r="AD1770" s="1" t="s">
        <v>162</v>
      </c>
      <c r="AE1770" s="1" t="s">
        <v>162</v>
      </c>
      <c r="AF1770" s="1" t="s">
        <v>162</v>
      </c>
      <c r="AG1770" s="1" t="s">
        <v>162</v>
      </c>
      <c r="AH1770" s="1" t="s">
        <v>162</v>
      </c>
      <c r="AI1770" s="1" t="s">
        <v>162</v>
      </c>
      <c r="AJ1770" s="1" t="s">
        <v>162</v>
      </c>
      <c r="AK1770" s="1" t="s">
        <v>162</v>
      </c>
      <c r="AL1770" s="1" t="s">
        <v>162</v>
      </c>
      <c r="AM1770" s="1" t="s">
        <v>162</v>
      </c>
      <c r="AN1770" s="1" t="s">
        <v>162</v>
      </c>
      <c r="AO1770" s="1" t="s">
        <v>162</v>
      </c>
      <c r="AP1770" s="1" t="s">
        <v>162</v>
      </c>
      <c r="AQ1770" s="1" t="s">
        <v>162</v>
      </c>
      <c r="AR1770" s="1" t="s">
        <v>162</v>
      </c>
      <c r="AS1770" s="1" t="s">
        <v>162</v>
      </c>
      <c r="AT1770" s="1" t="s">
        <v>162</v>
      </c>
      <c r="AU1770" s="1" t="s">
        <v>162</v>
      </c>
      <c r="AV1770" s="1" t="s">
        <v>162</v>
      </c>
      <c r="AW1770" s="1" t="s">
        <v>162</v>
      </c>
      <c r="AX1770" s="1" t="s">
        <v>162</v>
      </c>
      <c r="AY1770" s="1" t="s">
        <v>162</v>
      </c>
      <c r="AZ1770" s="1" t="s">
        <v>162</v>
      </c>
      <c r="BA1770" s="1" t="s">
        <v>162</v>
      </c>
      <c r="BB1770" s="1" t="s">
        <v>162</v>
      </c>
      <c r="BC1770" s="1" t="s">
        <v>162</v>
      </c>
      <c r="BD1770" s="1" t="s">
        <v>162</v>
      </c>
      <c r="BE1770" s="1" t="s">
        <v>162</v>
      </c>
      <c r="BS1770" s="5" t="s">
        <v>1971</v>
      </c>
      <c r="BT1770" s="5" t="s">
        <v>977</v>
      </c>
      <c r="BY1770" s="1" t="s">
        <v>180</v>
      </c>
      <c r="BZ1770" s="1" t="s">
        <v>181</v>
      </c>
      <c r="CA1770" s="8" t="s">
        <v>18952</v>
      </c>
      <c r="CB1770" s="1" t="s">
        <v>1009</v>
      </c>
    </row>
    <row r="1771">
      <c r="A1771" s="1" t="s">
        <v>8001</v>
      </c>
      <c r="B1771" s="1" t="s">
        <v>18953</v>
      </c>
      <c r="C1771" s="1" t="s">
        <v>18954</v>
      </c>
      <c r="D1771" s="1" t="s">
        <v>126</v>
      </c>
      <c r="E1771" s="1" t="s">
        <v>128</v>
      </c>
      <c r="F1771" s="5" t="s">
        <v>161</v>
      </c>
      <c r="G1771" s="1" t="s">
        <v>8003</v>
      </c>
      <c r="H1771" s="1" t="s">
        <v>8004</v>
      </c>
      <c r="I1771" s="5" t="s">
        <v>150</v>
      </c>
      <c r="M1771" s="5" t="s">
        <v>174</v>
      </c>
      <c r="N1771" s="5" t="s">
        <v>18955</v>
      </c>
      <c r="O1771" s="5" t="s">
        <v>175</v>
      </c>
      <c r="P1771" s="5" t="s">
        <v>150</v>
      </c>
      <c r="Q1771" s="5" t="s">
        <v>155</v>
      </c>
      <c r="R1771" s="5" t="s">
        <v>174</v>
      </c>
      <c r="S1771" s="5" t="s">
        <v>150</v>
      </c>
      <c r="BS1771" s="1" t="s">
        <v>1860</v>
      </c>
      <c r="BT1771" s="5" t="s">
        <v>175</v>
      </c>
      <c r="BZ1771" s="1" t="s">
        <v>181</v>
      </c>
      <c r="CA1771" s="8" t="s">
        <v>18956</v>
      </c>
      <c r="CB1771" s="1" t="s">
        <v>1009</v>
      </c>
    </row>
    <row r="1772">
      <c r="A1772" s="1" t="s">
        <v>7991</v>
      </c>
      <c r="B1772" s="1" t="s">
        <v>18954</v>
      </c>
      <c r="C1772" s="1" t="s">
        <v>1813</v>
      </c>
      <c r="D1772" s="1" t="s">
        <v>126</v>
      </c>
      <c r="E1772" s="1" t="s">
        <v>128</v>
      </c>
      <c r="F1772" s="5" t="s">
        <v>156</v>
      </c>
      <c r="G1772" s="1" t="s">
        <v>7993</v>
      </c>
      <c r="H1772" s="1" t="s">
        <v>7994</v>
      </c>
      <c r="I1772" s="5" t="s">
        <v>150</v>
      </c>
      <c r="M1772" s="5" t="s">
        <v>150</v>
      </c>
      <c r="N1772" s="5" t="s">
        <v>18958</v>
      </c>
      <c r="O1772" s="5" t="s">
        <v>2184</v>
      </c>
      <c r="P1772" s="5" t="s">
        <v>150</v>
      </c>
      <c r="Q1772" s="5" t="s">
        <v>155</v>
      </c>
      <c r="R1772" s="5" t="s">
        <v>174</v>
      </c>
      <c r="S1772" s="5" t="s">
        <v>174</v>
      </c>
      <c r="T1772" s="5" t="s">
        <v>158</v>
      </c>
      <c r="U1772" s="5" t="s">
        <v>158</v>
      </c>
      <c r="V1772" s="5" t="s">
        <v>158</v>
      </c>
      <c r="W1772" s="5" t="s">
        <v>257</v>
      </c>
      <c r="AB1772" s="5" t="s">
        <v>216</v>
      </c>
      <c r="AC1772" s="1" t="s">
        <v>162</v>
      </c>
      <c r="AD1772" s="1" t="s">
        <v>162</v>
      </c>
      <c r="AE1772" s="1" t="s">
        <v>162</v>
      </c>
      <c r="AF1772" s="1" t="s">
        <v>162</v>
      </c>
      <c r="AG1772" s="1" t="s">
        <v>162</v>
      </c>
      <c r="AH1772" s="1" t="s">
        <v>162</v>
      </c>
      <c r="AI1772" s="1" t="s">
        <v>162</v>
      </c>
      <c r="AJ1772" s="1" t="s">
        <v>162</v>
      </c>
      <c r="AK1772" s="1" t="s">
        <v>162</v>
      </c>
      <c r="AL1772" s="1" t="s">
        <v>162</v>
      </c>
      <c r="AM1772" s="1" t="s">
        <v>162</v>
      </c>
      <c r="AN1772" s="1" t="s">
        <v>162</v>
      </c>
      <c r="AO1772" s="1" t="s">
        <v>162</v>
      </c>
      <c r="AP1772" s="1" t="s">
        <v>162</v>
      </c>
      <c r="AQ1772" s="1" t="s">
        <v>162</v>
      </c>
      <c r="AR1772" s="1" t="s">
        <v>162</v>
      </c>
      <c r="AS1772" s="1" t="s">
        <v>162</v>
      </c>
      <c r="AT1772" s="1" t="s">
        <v>162</v>
      </c>
      <c r="AU1772" s="1" t="s">
        <v>162</v>
      </c>
      <c r="AV1772" s="1" t="s">
        <v>162</v>
      </c>
      <c r="AW1772" s="1" t="s">
        <v>162</v>
      </c>
      <c r="AX1772" s="1" t="s">
        <v>162</v>
      </c>
      <c r="AY1772" s="1" t="s">
        <v>162</v>
      </c>
      <c r="AZ1772" s="1" t="s">
        <v>162</v>
      </c>
      <c r="BA1772" s="1" t="s">
        <v>162</v>
      </c>
      <c r="BB1772" s="1" t="s">
        <v>162</v>
      </c>
      <c r="BC1772" s="1" t="s">
        <v>162</v>
      </c>
      <c r="BD1772" s="1" t="s">
        <v>162</v>
      </c>
      <c r="BE1772" s="1" t="s">
        <v>162</v>
      </c>
      <c r="BS1772" s="1" t="s">
        <v>1860</v>
      </c>
      <c r="BT1772" s="5" t="s">
        <v>2184</v>
      </c>
      <c r="BU1772" s="1" t="s">
        <v>240</v>
      </c>
      <c r="BZ1772" s="1" t="s">
        <v>181</v>
      </c>
      <c r="CA1772" s="8" t="s">
        <v>18960</v>
      </c>
      <c r="CB1772" s="1" t="s">
        <v>1009</v>
      </c>
    </row>
    <row r="1773">
      <c r="A1773" s="1" t="s">
        <v>7973</v>
      </c>
      <c r="B1773" s="1" t="s">
        <v>1813</v>
      </c>
      <c r="C1773" s="1" t="s">
        <v>18961</v>
      </c>
      <c r="D1773" s="1" t="s">
        <v>126</v>
      </c>
      <c r="E1773" s="1" t="s">
        <v>128</v>
      </c>
      <c r="F1773" s="5" t="s">
        <v>155</v>
      </c>
      <c r="G1773" s="1" t="s">
        <v>7975</v>
      </c>
      <c r="H1773" s="1" t="s">
        <v>7976</v>
      </c>
      <c r="I1773" s="5" t="s">
        <v>150</v>
      </c>
      <c r="M1773" s="5" t="s">
        <v>150</v>
      </c>
      <c r="N1773" s="5" t="s">
        <v>18962</v>
      </c>
      <c r="O1773" s="5" t="s">
        <v>154</v>
      </c>
      <c r="P1773" s="5" t="s">
        <v>150</v>
      </c>
      <c r="Q1773" s="5" t="s">
        <v>155</v>
      </c>
      <c r="R1773" s="5" t="s">
        <v>155</v>
      </c>
      <c r="S1773" s="5" t="s">
        <v>156</v>
      </c>
      <c r="T1773" s="5" t="s">
        <v>896</v>
      </c>
      <c r="U1773" s="5" t="s">
        <v>158</v>
      </c>
      <c r="V1773" s="5" t="s">
        <v>158</v>
      </c>
      <c r="W1773" s="5" t="s">
        <v>360</v>
      </c>
      <c r="AB1773" s="5" t="s">
        <v>155</v>
      </c>
      <c r="AC1773" s="1" t="s">
        <v>162</v>
      </c>
      <c r="AD1773" s="1" t="s">
        <v>162</v>
      </c>
      <c r="AE1773" s="1" t="s">
        <v>162</v>
      </c>
      <c r="AF1773" s="1" t="s">
        <v>162</v>
      </c>
      <c r="AG1773" s="1" t="s">
        <v>162</v>
      </c>
      <c r="AH1773" s="1" t="s">
        <v>162</v>
      </c>
      <c r="AI1773" s="1" t="s">
        <v>162</v>
      </c>
      <c r="AJ1773" s="1" t="s">
        <v>162</v>
      </c>
      <c r="AK1773" s="1" t="s">
        <v>162</v>
      </c>
      <c r="AL1773" s="1" t="s">
        <v>162</v>
      </c>
      <c r="AM1773" s="1" t="s">
        <v>162</v>
      </c>
      <c r="AN1773" s="1" t="s">
        <v>162</v>
      </c>
      <c r="AO1773" s="1" t="s">
        <v>162</v>
      </c>
      <c r="AP1773" s="1" t="s">
        <v>162</v>
      </c>
      <c r="AQ1773" s="1" t="s">
        <v>162</v>
      </c>
      <c r="AR1773" s="1" t="s">
        <v>162</v>
      </c>
      <c r="AS1773" s="1" t="s">
        <v>162</v>
      </c>
      <c r="AT1773" s="1" t="s">
        <v>162</v>
      </c>
      <c r="AU1773" s="1" t="s">
        <v>162</v>
      </c>
      <c r="AV1773" s="1" t="s">
        <v>162</v>
      </c>
      <c r="AW1773" s="1" t="s">
        <v>162</v>
      </c>
      <c r="AX1773" s="1" t="s">
        <v>162</v>
      </c>
      <c r="AY1773" s="1" t="s">
        <v>162</v>
      </c>
      <c r="AZ1773" s="1" t="s">
        <v>162</v>
      </c>
      <c r="BA1773" s="1" t="s">
        <v>162</v>
      </c>
      <c r="BB1773" s="1" t="s">
        <v>162</v>
      </c>
      <c r="BC1773" s="1" t="s">
        <v>162</v>
      </c>
      <c r="BD1773" s="1" t="s">
        <v>162</v>
      </c>
      <c r="BE1773" s="1" t="s">
        <v>162</v>
      </c>
      <c r="BS1773" s="1" t="s">
        <v>1860</v>
      </c>
      <c r="BT1773" s="5" t="s">
        <v>154</v>
      </c>
      <c r="BU1773" s="1" t="s">
        <v>184</v>
      </c>
      <c r="BZ1773" s="1" t="s">
        <v>181</v>
      </c>
      <c r="CA1773" s="8" t="s">
        <v>18963</v>
      </c>
      <c r="CB1773" s="1" t="s">
        <v>1009</v>
      </c>
    </row>
    <row r="1774">
      <c r="A1774" s="1" t="s">
        <v>9765</v>
      </c>
      <c r="B1774" s="1" t="s">
        <v>1813</v>
      </c>
      <c r="C1774" s="1" t="s">
        <v>18964</v>
      </c>
      <c r="D1774" s="1" t="s">
        <v>126</v>
      </c>
      <c r="E1774" s="1" t="s">
        <v>128</v>
      </c>
      <c r="F1774" s="5" t="s">
        <v>156</v>
      </c>
      <c r="G1774" s="1" t="s">
        <v>9767</v>
      </c>
      <c r="H1774" s="1" t="s">
        <v>9768</v>
      </c>
      <c r="I1774" s="5" t="s">
        <v>150</v>
      </c>
      <c r="M1774" s="5" t="s">
        <v>174</v>
      </c>
      <c r="N1774" s="5" t="s">
        <v>18965</v>
      </c>
      <c r="O1774" s="5" t="s">
        <v>5910</v>
      </c>
      <c r="P1774" s="5" t="s">
        <v>156</v>
      </c>
      <c r="Q1774" s="5" t="s">
        <v>216</v>
      </c>
      <c r="R1774" s="5" t="s">
        <v>155</v>
      </c>
      <c r="S1774" s="5" t="s">
        <v>174</v>
      </c>
      <c r="T1774" s="5" t="s">
        <v>158</v>
      </c>
      <c r="U1774" s="5" t="s">
        <v>158</v>
      </c>
      <c r="V1774" s="5" t="s">
        <v>158</v>
      </c>
      <c r="W1774" s="5" t="s">
        <v>257</v>
      </c>
      <c r="AB1774" s="5" t="s">
        <v>216</v>
      </c>
      <c r="AC1774" s="1" t="s">
        <v>162</v>
      </c>
      <c r="AD1774" s="1" t="s">
        <v>162</v>
      </c>
      <c r="AE1774" s="1" t="s">
        <v>162</v>
      </c>
      <c r="AF1774" s="1" t="s">
        <v>259</v>
      </c>
      <c r="AG1774" s="1" t="s">
        <v>162</v>
      </c>
      <c r="AH1774" s="1" t="s">
        <v>162</v>
      </c>
      <c r="AI1774" s="1" t="s">
        <v>162</v>
      </c>
      <c r="AJ1774" s="1" t="s">
        <v>162</v>
      </c>
      <c r="AK1774" s="1" t="s">
        <v>162</v>
      </c>
      <c r="AL1774" s="1" t="s">
        <v>162</v>
      </c>
      <c r="AM1774" s="1" t="s">
        <v>162</v>
      </c>
      <c r="AN1774" s="1" t="s">
        <v>162</v>
      </c>
      <c r="AO1774" s="1" t="s">
        <v>162</v>
      </c>
      <c r="AP1774" s="1" t="s">
        <v>162</v>
      </c>
      <c r="AQ1774" s="1" t="s">
        <v>162</v>
      </c>
      <c r="AR1774" s="1" t="s">
        <v>162</v>
      </c>
      <c r="AS1774" s="1" t="s">
        <v>162</v>
      </c>
      <c r="AT1774" s="1" t="s">
        <v>162</v>
      </c>
      <c r="AU1774" s="1" t="s">
        <v>162</v>
      </c>
      <c r="AV1774" s="1" t="s">
        <v>162</v>
      </c>
      <c r="AW1774" s="1" t="s">
        <v>162</v>
      </c>
      <c r="AX1774" s="1" t="s">
        <v>162</v>
      </c>
      <c r="AY1774" s="1" t="s">
        <v>259</v>
      </c>
      <c r="AZ1774" s="1" t="s">
        <v>162</v>
      </c>
      <c r="BA1774" s="1" t="s">
        <v>162</v>
      </c>
      <c r="BB1774" s="1" t="s">
        <v>162</v>
      </c>
      <c r="BC1774" s="1" t="s">
        <v>162</v>
      </c>
      <c r="BD1774" s="1" t="s">
        <v>162</v>
      </c>
      <c r="BE1774" s="1" t="s">
        <v>259</v>
      </c>
      <c r="BP1774" s="1" t="s">
        <v>9772</v>
      </c>
      <c r="BQ1774" s="5" t="s">
        <v>1454</v>
      </c>
      <c r="BR1774" s="5" t="s">
        <v>265</v>
      </c>
      <c r="BS1774" s="1" t="s">
        <v>1816</v>
      </c>
      <c r="BT1774" s="5" t="s">
        <v>5910</v>
      </c>
      <c r="BU1774" s="1" t="s">
        <v>240</v>
      </c>
      <c r="BZ1774" s="1" t="s">
        <v>181</v>
      </c>
      <c r="CA1774" s="8" t="s">
        <v>18966</v>
      </c>
      <c r="CB1774" s="1" t="s">
        <v>1616</v>
      </c>
    </row>
    <row r="1775">
      <c r="A1775" s="1" t="s">
        <v>9753</v>
      </c>
      <c r="B1775" s="1" t="s">
        <v>18964</v>
      </c>
      <c r="C1775" s="1" t="s">
        <v>18968</v>
      </c>
      <c r="D1775" s="1" t="s">
        <v>126</v>
      </c>
      <c r="E1775" s="1" t="s">
        <v>128</v>
      </c>
      <c r="F1775" s="5" t="s">
        <v>155</v>
      </c>
      <c r="G1775" s="1" t="s">
        <v>9755</v>
      </c>
      <c r="H1775" s="1" t="s">
        <v>9756</v>
      </c>
      <c r="I1775" s="5" t="s">
        <v>150</v>
      </c>
      <c r="M1775" s="5" t="s">
        <v>150</v>
      </c>
      <c r="N1775" s="5" t="s">
        <v>18969</v>
      </c>
      <c r="O1775" s="5" t="s">
        <v>2306</v>
      </c>
      <c r="P1775" s="5" t="s">
        <v>150</v>
      </c>
      <c r="Q1775" s="5" t="s">
        <v>155</v>
      </c>
      <c r="R1775" s="5" t="s">
        <v>155</v>
      </c>
      <c r="S1775" s="5" t="s">
        <v>156</v>
      </c>
      <c r="T1775" s="5" t="s">
        <v>807</v>
      </c>
      <c r="U1775" s="5" t="s">
        <v>158</v>
      </c>
      <c r="V1775" s="5" t="s">
        <v>158</v>
      </c>
      <c r="W1775" s="5" t="s">
        <v>159</v>
      </c>
      <c r="X1775" s="1" t="s">
        <v>9758</v>
      </c>
      <c r="AB1775" s="5" t="s">
        <v>155</v>
      </c>
      <c r="AC1775" s="1" t="s">
        <v>162</v>
      </c>
      <c r="AD1775" s="1" t="s">
        <v>162</v>
      </c>
      <c r="AE1775" s="1" t="s">
        <v>162</v>
      </c>
      <c r="AF1775" s="1" t="s">
        <v>162</v>
      </c>
      <c r="AG1775" s="1" t="s">
        <v>162</v>
      </c>
      <c r="AH1775" s="1" t="s">
        <v>162</v>
      </c>
      <c r="AI1775" s="1" t="s">
        <v>162</v>
      </c>
      <c r="AJ1775" s="1" t="s">
        <v>162</v>
      </c>
      <c r="AK1775" s="1" t="s">
        <v>162</v>
      </c>
      <c r="AL1775" s="1" t="s">
        <v>162</v>
      </c>
      <c r="AM1775" s="1" t="s">
        <v>162</v>
      </c>
      <c r="AN1775" s="1" t="s">
        <v>162</v>
      </c>
      <c r="AO1775" s="1" t="s">
        <v>162</v>
      </c>
      <c r="AP1775" s="1" t="s">
        <v>162</v>
      </c>
      <c r="AQ1775" s="1" t="s">
        <v>162</v>
      </c>
      <c r="AR1775" s="1" t="s">
        <v>162</v>
      </c>
      <c r="AS1775" s="1" t="s">
        <v>162</v>
      </c>
      <c r="AT1775" s="1" t="s">
        <v>162</v>
      </c>
      <c r="AU1775" s="1" t="s">
        <v>162</v>
      </c>
      <c r="AV1775" s="1" t="s">
        <v>162</v>
      </c>
      <c r="AW1775" s="1" t="s">
        <v>162</v>
      </c>
      <c r="AX1775" s="1" t="s">
        <v>162</v>
      </c>
      <c r="AY1775" s="1" t="s">
        <v>162</v>
      </c>
      <c r="AZ1775" s="1" t="s">
        <v>162</v>
      </c>
      <c r="BA1775" s="1" t="s">
        <v>162</v>
      </c>
      <c r="BB1775" s="1" t="s">
        <v>162</v>
      </c>
      <c r="BC1775" s="1" t="s">
        <v>162</v>
      </c>
      <c r="BD1775" s="1" t="s">
        <v>162</v>
      </c>
      <c r="BE1775" s="1" t="s">
        <v>162</v>
      </c>
      <c r="BS1775" s="1" t="s">
        <v>1816</v>
      </c>
      <c r="BT1775" s="5" t="s">
        <v>2306</v>
      </c>
      <c r="BY1775" s="1" t="s">
        <v>180</v>
      </c>
      <c r="BZ1775" s="1" t="s">
        <v>181</v>
      </c>
      <c r="CA1775" s="8" t="s">
        <v>18970</v>
      </c>
      <c r="CB1775" s="1" t="s">
        <v>1616</v>
      </c>
    </row>
    <row r="1776">
      <c r="A1776" s="1" t="s">
        <v>7963</v>
      </c>
      <c r="B1776" s="1" t="s">
        <v>18961</v>
      </c>
      <c r="C1776" s="1" t="s">
        <v>18971</v>
      </c>
      <c r="D1776" s="1" t="s">
        <v>126</v>
      </c>
      <c r="E1776" s="1" t="s">
        <v>128</v>
      </c>
      <c r="F1776" s="5" t="s">
        <v>174</v>
      </c>
      <c r="G1776" s="1" t="s">
        <v>7965</v>
      </c>
      <c r="H1776" s="1" t="s">
        <v>7967</v>
      </c>
      <c r="I1776" s="5" t="s">
        <v>150</v>
      </c>
      <c r="M1776" s="5" t="s">
        <v>174</v>
      </c>
      <c r="N1776" s="5" t="s">
        <v>18972</v>
      </c>
      <c r="O1776" s="5" t="s">
        <v>379</v>
      </c>
      <c r="P1776" s="5" t="s">
        <v>174</v>
      </c>
      <c r="Q1776" s="5" t="s">
        <v>174</v>
      </c>
      <c r="R1776" s="5" t="s">
        <v>155</v>
      </c>
      <c r="S1776" s="5" t="s">
        <v>155</v>
      </c>
      <c r="T1776" s="5" t="s">
        <v>158</v>
      </c>
      <c r="U1776" s="5" t="s">
        <v>157</v>
      </c>
      <c r="V1776" s="5" t="s">
        <v>158</v>
      </c>
      <c r="W1776" s="5" t="s">
        <v>159</v>
      </c>
      <c r="X1776" s="1" t="s">
        <v>7970</v>
      </c>
      <c r="AB1776" s="5" t="s">
        <v>150</v>
      </c>
      <c r="AC1776" s="1" t="s">
        <v>162</v>
      </c>
      <c r="AD1776" s="1" t="s">
        <v>162</v>
      </c>
      <c r="AE1776" s="1" t="s">
        <v>162</v>
      </c>
      <c r="AF1776" s="1" t="s">
        <v>162</v>
      </c>
      <c r="AG1776" s="1" t="s">
        <v>162</v>
      </c>
      <c r="AH1776" s="1" t="s">
        <v>162</v>
      </c>
      <c r="AI1776" s="1" t="s">
        <v>162</v>
      </c>
      <c r="AJ1776" s="1" t="s">
        <v>162</v>
      </c>
      <c r="AK1776" s="1" t="s">
        <v>162</v>
      </c>
      <c r="AL1776" s="1" t="s">
        <v>162</v>
      </c>
      <c r="AM1776" s="1" t="s">
        <v>162</v>
      </c>
      <c r="AN1776" s="1" t="s">
        <v>162</v>
      </c>
      <c r="AO1776" s="1" t="s">
        <v>162</v>
      </c>
      <c r="AP1776" s="1" t="s">
        <v>162</v>
      </c>
      <c r="AQ1776" s="1" t="s">
        <v>162</v>
      </c>
      <c r="AR1776" s="1" t="s">
        <v>162</v>
      </c>
      <c r="AS1776" s="1" t="s">
        <v>162</v>
      </c>
      <c r="AT1776" s="1" t="s">
        <v>162</v>
      </c>
      <c r="AU1776" s="1" t="s">
        <v>162</v>
      </c>
      <c r="AV1776" s="1" t="s">
        <v>162</v>
      </c>
      <c r="AW1776" s="1" t="s">
        <v>162</v>
      </c>
      <c r="AX1776" s="1" t="s">
        <v>162</v>
      </c>
      <c r="AY1776" s="1" t="s">
        <v>162</v>
      </c>
      <c r="AZ1776" s="1" t="s">
        <v>162</v>
      </c>
      <c r="BA1776" s="1" t="s">
        <v>259</v>
      </c>
      <c r="BB1776" s="1" t="s">
        <v>162</v>
      </c>
      <c r="BC1776" s="1" t="s">
        <v>162</v>
      </c>
      <c r="BD1776" s="1" t="s">
        <v>162</v>
      </c>
      <c r="BE1776" s="1" t="s">
        <v>162</v>
      </c>
      <c r="BH1776" s="5" t="s">
        <v>1287</v>
      </c>
      <c r="BI1776" s="5" t="s">
        <v>17728</v>
      </c>
      <c r="BS1776" s="1" t="s">
        <v>1860</v>
      </c>
      <c r="BT1776" s="5" t="s">
        <v>379</v>
      </c>
      <c r="BY1776" s="1" t="s">
        <v>180</v>
      </c>
      <c r="BZ1776" s="1" t="s">
        <v>181</v>
      </c>
      <c r="CA1776" s="8" t="s">
        <v>18978</v>
      </c>
      <c r="CB1776" s="1" t="s">
        <v>1009</v>
      </c>
    </row>
    <row r="1777">
      <c r="A1777" s="1" t="s">
        <v>9743</v>
      </c>
      <c r="B1777" s="1" t="s">
        <v>18968</v>
      </c>
      <c r="C1777" s="1" t="s">
        <v>18979</v>
      </c>
      <c r="D1777" s="1" t="s">
        <v>126</v>
      </c>
      <c r="E1777" s="1" t="s">
        <v>128</v>
      </c>
      <c r="F1777" s="5" t="s">
        <v>174</v>
      </c>
      <c r="G1777" s="1" t="s">
        <v>1823</v>
      </c>
      <c r="H1777" s="1" t="s">
        <v>9745</v>
      </c>
      <c r="I1777" s="5" t="s">
        <v>150</v>
      </c>
      <c r="M1777" s="5" t="s">
        <v>174</v>
      </c>
      <c r="N1777" s="5" t="s">
        <v>18980</v>
      </c>
      <c r="O1777" s="5" t="s">
        <v>1139</v>
      </c>
      <c r="P1777" s="5" t="s">
        <v>174</v>
      </c>
      <c r="Q1777" s="5" t="s">
        <v>174</v>
      </c>
      <c r="R1777" s="5" t="s">
        <v>155</v>
      </c>
      <c r="S1777" s="5" t="s">
        <v>155</v>
      </c>
      <c r="T1777" s="5" t="s">
        <v>158</v>
      </c>
      <c r="U1777" s="5" t="s">
        <v>158</v>
      </c>
      <c r="V1777" s="5" t="s">
        <v>158</v>
      </c>
      <c r="W1777" s="5" t="s">
        <v>257</v>
      </c>
      <c r="AB1777" s="5" t="s">
        <v>216</v>
      </c>
      <c r="AC1777" s="1" t="s">
        <v>162</v>
      </c>
      <c r="AD1777" s="1" t="s">
        <v>162</v>
      </c>
      <c r="AE1777" s="1" t="s">
        <v>162</v>
      </c>
      <c r="AF1777" s="1" t="s">
        <v>162</v>
      </c>
      <c r="AG1777" s="1" t="s">
        <v>162</v>
      </c>
      <c r="AH1777" s="1" t="s">
        <v>162</v>
      </c>
      <c r="AI1777" s="1" t="s">
        <v>259</v>
      </c>
      <c r="AJ1777" s="1" t="s">
        <v>162</v>
      </c>
      <c r="AK1777" s="1" t="s">
        <v>162</v>
      </c>
      <c r="AL1777" s="1" t="s">
        <v>162</v>
      </c>
      <c r="AM1777" s="1" t="s">
        <v>162</v>
      </c>
      <c r="AN1777" s="1" t="s">
        <v>162</v>
      </c>
      <c r="AO1777" s="1" t="s">
        <v>162</v>
      </c>
      <c r="AP1777" s="1" t="s">
        <v>162</v>
      </c>
      <c r="AQ1777" s="1" t="s">
        <v>162</v>
      </c>
      <c r="AR1777" s="1" t="s">
        <v>162</v>
      </c>
      <c r="AS1777" s="1" t="s">
        <v>162</v>
      </c>
      <c r="AT1777" s="1" t="s">
        <v>162</v>
      </c>
      <c r="AU1777" s="1" t="s">
        <v>162</v>
      </c>
      <c r="AV1777" s="1" t="s">
        <v>162</v>
      </c>
      <c r="AW1777" s="1" t="s">
        <v>162</v>
      </c>
      <c r="AX1777" s="1" t="s">
        <v>162</v>
      </c>
      <c r="AY1777" s="1" t="s">
        <v>162</v>
      </c>
      <c r="AZ1777" s="1" t="s">
        <v>162</v>
      </c>
      <c r="BA1777" s="1" t="s">
        <v>162</v>
      </c>
      <c r="BB1777" s="1" t="s">
        <v>162</v>
      </c>
      <c r="BC1777" s="1" t="s">
        <v>162</v>
      </c>
      <c r="BD1777" s="1" t="s">
        <v>162</v>
      </c>
      <c r="BE1777" s="1" t="s">
        <v>162</v>
      </c>
      <c r="BS1777" s="1" t="s">
        <v>1816</v>
      </c>
      <c r="BT1777" s="5" t="s">
        <v>1139</v>
      </c>
      <c r="BU1777" s="1" t="s">
        <v>240</v>
      </c>
      <c r="BZ1777" s="1" t="s">
        <v>181</v>
      </c>
      <c r="CA1777" s="8" t="s">
        <v>18981</v>
      </c>
      <c r="CB1777" s="1" t="s">
        <v>1616</v>
      </c>
    </row>
    <row r="1778">
      <c r="A1778" s="1" t="s">
        <v>9730</v>
      </c>
      <c r="B1778" s="1" t="s">
        <v>18979</v>
      </c>
      <c r="C1778" s="1" t="s">
        <v>18983</v>
      </c>
      <c r="D1778" s="1" t="s">
        <v>126</v>
      </c>
      <c r="E1778" s="1" t="s">
        <v>128</v>
      </c>
      <c r="F1778" s="5" t="s">
        <v>150</v>
      </c>
      <c r="G1778" s="1" t="s">
        <v>1815</v>
      </c>
      <c r="H1778" s="1" t="s">
        <v>9735</v>
      </c>
      <c r="I1778" s="5" t="s">
        <v>150</v>
      </c>
      <c r="M1778" s="5" t="s">
        <v>150</v>
      </c>
      <c r="N1778" s="5" t="s">
        <v>18984</v>
      </c>
      <c r="O1778" s="5" t="s">
        <v>2045</v>
      </c>
      <c r="P1778" s="5" t="s">
        <v>174</v>
      </c>
      <c r="Q1778" s="5" t="s">
        <v>150</v>
      </c>
      <c r="R1778" s="5" t="s">
        <v>155</v>
      </c>
      <c r="S1778" s="5" t="s">
        <v>155</v>
      </c>
      <c r="T1778" s="5" t="s">
        <v>896</v>
      </c>
      <c r="U1778" s="5" t="s">
        <v>158</v>
      </c>
      <c r="V1778" s="5" t="s">
        <v>158</v>
      </c>
      <c r="W1778" s="5" t="s">
        <v>159</v>
      </c>
      <c r="X1778" s="1" t="s">
        <v>9739</v>
      </c>
      <c r="AB1778" s="5" t="s">
        <v>150</v>
      </c>
      <c r="AC1778" s="1" t="s">
        <v>162</v>
      </c>
      <c r="AD1778" s="1" t="s">
        <v>162</v>
      </c>
      <c r="AE1778" s="1" t="s">
        <v>162</v>
      </c>
      <c r="AF1778" s="1" t="s">
        <v>162</v>
      </c>
      <c r="AG1778" s="1" t="s">
        <v>162</v>
      </c>
      <c r="AH1778" s="1" t="s">
        <v>162</v>
      </c>
      <c r="AI1778" s="1" t="s">
        <v>162</v>
      </c>
      <c r="AJ1778" s="1" t="s">
        <v>162</v>
      </c>
      <c r="AK1778" s="1" t="s">
        <v>162</v>
      </c>
      <c r="AL1778" s="1" t="s">
        <v>162</v>
      </c>
      <c r="AM1778" s="1" t="s">
        <v>259</v>
      </c>
      <c r="AN1778" s="1" t="s">
        <v>162</v>
      </c>
      <c r="AO1778" s="1" t="s">
        <v>162</v>
      </c>
      <c r="AP1778" s="1" t="s">
        <v>162</v>
      </c>
      <c r="AQ1778" s="1" t="s">
        <v>162</v>
      </c>
      <c r="AR1778" s="1" t="s">
        <v>162</v>
      </c>
      <c r="AS1778" s="1" t="s">
        <v>162</v>
      </c>
      <c r="AT1778" s="1" t="s">
        <v>162</v>
      </c>
      <c r="AU1778" s="1" t="s">
        <v>162</v>
      </c>
      <c r="AV1778" s="1" t="s">
        <v>162</v>
      </c>
      <c r="AW1778" s="1" t="s">
        <v>162</v>
      </c>
      <c r="AX1778" s="1" t="s">
        <v>162</v>
      </c>
      <c r="AY1778" s="1" t="s">
        <v>162</v>
      </c>
      <c r="AZ1778" s="1" t="s">
        <v>162</v>
      </c>
      <c r="BA1778" s="1" t="s">
        <v>162</v>
      </c>
      <c r="BB1778" s="1" t="s">
        <v>162</v>
      </c>
      <c r="BC1778" s="1" t="s">
        <v>162</v>
      </c>
      <c r="BD1778" s="1" t="s">
        <v>162</v>
      </c>
      <c r="BE1778" s="1" t="s">
        <v>162</v>
      </c>
      <c r="BS1778" s="1" t="s">
        <v>1816</v>
      </c>
      <c r="BT1778" s="5" t="s">
        <v>2045</v>
      </c>
      <c r="BY1778" s="1" t="s">
        <v>180</v>
      </c>
      <c r="BZ1778" s="1" t="s">
        <v>181</v>
      </c>
      <c r="CA1778" s="8" t="s">
        <v>18986</v>
      </c>
      <c r="CB1778" s="1" t="s">
        <v>1616</v>
      </c>
    </row>
    <row r="1779">
      <c r="A1779" s="1" t="s">
        <v>7947</v>
      </c>
      <c r="B1779" s="1" t="s">
        <v>18971</v>
      </c>
      <c r="C1779" s="1" t="s">
        <v>18987</v>
      </c>
      <c r="D1779" s="1" t="s">
        <v>126</v>
      </c>
      <c r="E1779" s="1" t="s">
        <v>128</v>
      </c>
      <c r="F1779" s="5" t="s">
        <v>150</v>
      </c>
      <c r="G1779" s="1" t="s">
        <v>1863</v>
      </c>
      <c r="H1779" s="1" t="s">
        <v>7950</v>
      </c>
      <c r="I1779" s="5" t="s">
        <v>150</v>
      </c>
      <c r="M1779" s="5" t="s">
        <v>150</v>
      </c>
      <c r="N1779" s="5" t="s">
        <v>18989</v>
      </c>
      <c r="O1779" s="5" t="s">
        <v>425</v>
      </c>
      <c r="P1779" s="5" t="s">
        <v>174</v>
      </c>
      <c r="Q1779" s="5" t="s">
        <v>150</v>
      </c>
      <c r="R1779" s="5" t="s">
        <v>155</v>
      </c>
      <c r="S1779" s="5" t="s">
        <v>155</v>
      </c>
      <c r="T1779" s="5" t="s">
        <v>405</v>
      </c>
      <c r="U1779" s="5" t="s">
        <v>158</v>
      </c>
      <c r="V1779" s="5" t="s">
        <v>158</v>
      </c>
      <c r="W1779" s="5" t="s">
        <v>861</v>
      </c>
      <c r="AB1779" s="5" t="s">
        <v>150</v>
      </c>
      <c r="AC1779" s="1" t="s">
        <v>162</v>
      </c>
      <c r="AD1779" s="1" t="s">
        <v>162</v>
      </c>
      <c r="AE1779" s="1" t="s">
        <v>162</v>
      </c>
      <c r="AF1779" s="1" t="s">
        <v>162</v>
      </c>
      <c r="AG1779" s="1" t="s">
        <v>162</v>
      </c>
      <c r="AH1779" s="1" t="s">
        <v>162</v>
      </c>
      <c r="AI1779" s="1" t="s">
        <v>162</v>
      </c>
      <c r="AJ1779" s="1" t="s">
        <v>162</v>
      </c>
      <c r="AK1779" s="1" t="s">
        <v>162</v>
      </c>
      <c r="AL1779" s="1" t="s">
        <v>162</v>
      </c>
      <c r="AM1779" s="1" t="s">
        <v>162</v>
      </c>
      <c r="AN1779" s="1" t="s">
        <v>162</v>
      </c>
      <c r="AO1779" s="1" t="s">
        <v>162</v>
      </c>
      <c r="AP1779" s="1" t="s">
        <v>162</v>
      </c>
      <c r="AQ1779" s="1" t="s">
        <v>162</v>
      </c>
      <c r="AR1779" s="1" t="s">
        <v>162</v>
      </c>
      <c r="AS1779" s="1" t="s">
        <v>162</v>
      </c>
      <c r="AT1779" s="1" t="s">
        <v>162</v>
      </c>
      <c r="AU1779" s="1" t="s">
        <v>162</v>
      </c>
      <c r="AV1779" s="1" t="s">
        <v>162</v>
      </c>
      <c r="AW1779" s="1" t="s">
        <v>162</v>
      </c>
      <c r="AX1779" s="1" t="s">
        <v>162</v>
      </c>
      <c r="AY1779" s="1" t="s">
        <v>162</v>
      </c>
      <c r="AZ1779" s="1" t="s">
        <v>162</v>
      </c>
      <c r="BA1779" s="1" t="s">
        <v>259</v>
      </c>
      <c r="BB1779" s="1" t="s">
        <v>162</v>
      </c>
      <c r="BC1779" s="1" t="s">
        <v>162</v>
      </c>
      <c r="BD1779" s="1" t="s">
        <v>162</v>
      </c>
      <c r="BE1779" s="1" t="s">
        <v>162</v>
      </c>
      <c r="BH1779" s="5" t="s">
        <v>1287</v>
      </c>
      <c r="BI1779" s="5" t="s">
        <v>17728</v>
      </c>
      <c r="BS1779" s="1" t="s">
        <v>1860</v>
      </c>
      <c r="BT1779" s="5" t="s">
        <v>425</v>
      </c>
      <c r="BU1779" s="1" t="s">
        <v>768</v>
      </c>
      <c r="BZ1779" s="1" t="s">
        <v>181</v>
      </c>
      <c r="CA1779" s="8" t="s">
        <v>18990</v>
      </c>
      <c r="CB1779" s="1" t="s">
        <v>1009</v>
      </c>
    </row>
    <row r="1780">
      <c r="A1780" s="1" t="s">
        <v>7812</v>
      </c>
      <c r="B1780" s="1" t="s">
        <v>18992</v>
      </c>
      <c r="C1780" s="1" t="s">
        <v>1662</v>
      </c>
      <c r="D1780" s="1" t="s">
        <v>126</v>
      </c>
      <c r="E1780" s="1" t="s">
        <v>128</v>
      </c>
      <c r="F1780" s="5" t="s">
        <v>150</v>
      </c>
      <c r="G1780" s="1" t="s">
        <v>1766</v>
      </c>
      <c r="H1780" s="1" t="s">
        <v>7814</v>
      </c>
      <c r="I1780" s="5" t="s">
        <v>150</v>
      </c>
      <c r="M1780" s="5" t="s">
        <v>150</v>
      </c>
      <c r="N1780" s="5" t="s">
        <v>18993</v>
      </c>
      <c r="O1780" s="5" t="s">
        <v>1451</v>
      </c>
      <c r="P1780" s="5" t="s">
        <v>156</v>
      </c>
      <c r="Q1780" s="5" t="s">
        <v>150</v>
      </c>
      <c r="R1780" s="5" t="s">
        <v>155</v>
      </c>
      <c r="S1780" s="5" t="s">
        <v>174</v>
      </c>
      <c r="T1780" s="5" t="s">
        <v>157</v>
      </c>
      <c r="U1780" s="5" t="s">
        <v>158</v>
      </c>
      <c r="V1780" s="5" t="s">
        <v>158</v>
      </c>
      <c r="W1780" s="5" t="s">
        <v>159</v>
      </c>
      <c r="X1780" s="1" t="s">
        <v>7816</v>
      </c>
      <c r="AB1780" s="5" t="s">
        <v>150</v>
      </c>
      <c r="AC1780" s="1" t="s">
        <v>162</v>
      </c>
      <c r="AD1780" s="1" t="s">
        <v>162</v>
      </c>
      <c r="AE1780" s="1" t="s">
        <v>162</v>
      </c>
      <c r="AF1780" s="1" t="s">
        <v>162</v>
      </c>
      <c r="AG1780" s="1" t="s">
        <v>162</v>
      </c>
      <c r="AH1780" s="1" t="s">
        <v>162</v>
      </c>
      <c r="AI1780" s="1" t="s">
        <v>162</v>
      </c>
      <c r="AJ1780" s="1" t="s">
        <v>162</v>
      </c>
      <c r="AK1780" s="1" t="s">
        <v>162</v>
      </c>
      <c r="AL1780" s="1" t="s">
        <v>162</v>
      </c>
      <c r="AM1780" s="1" t="s">
        <v>162</v>
      </c>
      <c r="AN1780" s="1" t="s">
        <v>162</v>
      </c>
      <c r="AO1780" s="1" t="s">
        <v>162</v>
      </c>
      <c r="AP1780" s="1" t="s">
        <v>162</v>
      </c>
      <c r="AQ1780" s="1" t="s">
        <v>162</v>
      </c>
      <c r="AR1780" s="1" t="s">
        <v>162</v>
      </c>
      <c r="AS1780" s="1" t="s">
        <v>162</v>
      </c>
      <c r="AT1780" s="1" t="s">
        <v>162</v>
      </c>
      <c r="AU1780" s="1" t="s">
        <v>162</v>
      </c>
      <c r="AV1780" s="1" t="s">
        <v>162</v>
      </c>
      <c r="AW1780" s="1" t="s">
        <v>162</v>
      </c>
      <c r="AX1780" s="1" t="s">
        <v>162</v>
      </c>
      <c r="AY1780" s="1" t="s">
        <v>162</v>
      </c>
      <c r="AZ1780" s="1" t="s">
        <v>162</v>
      </c>
      <c r="BA1780" s="1" t="s">
        <v>162</v>
      </c>
      <c r="BB1780" s="1" t="s">
        <v>162</v>
      </c>
      <c r="BC1780" s="1" t="s">
        <v>162</v>
      </c>
      <c r="BD1780" s="1" t="s">
        <v>162</v>
      </c>
      <c r="BE1780" s="1" t="s">
        <v>162</v>
      </c>
      <c r="BS1780" s="1" t="s">
        <v>1768</v>
      </c>
      <c r="BT1780" s="5" t="s">
        <v>1451</v>
      </c>
      <c r="BY1780" s="1" t="s">
        <v>180</v>
      </c>
      <c r="BZ1780" s="1" t="s">
        <v>181</v>
      </c>
      <c r="CA1780" s="8" t="s">
        <v>5921</v>
      </c>
      <c r="CB1780" s="1" t="s">
        <v>1009</v>
      </c>
    </row>
    <row r="1781">
      <c r="A1781" s="1" t="s">
        <v>2633</v>
      </c>
      <c r="B1781" s="1" t="s">
        <v>1710</v>
      </c>
      <c r="C1781" s="1" t="s">
        <v>18994</v>
      </c>
      <c r="D1781" s="1" t="s">
        <v>126</v>
      </c>
      <c r="E1781" s="1" t="s">
        <v>128</v>
      </c>
      <c r="F1781" s="5" t="s">
        <v>155</v>
      </c>
      <c r="G1781" s="1" t="s">
        <v>2636</v>
      </c>
      <c r="H1781" s="1" t="s">
        <v>2638</v>
      </c>
      <c r="I1781" s="5" t="s">
        <v>150</v>
      </c>
      <c r="M1781" s="5" t="s">
        <v>150</v>
      </c>
      <c r="N1781" s="5" t="s">
        <v>18995</v>
      </c>
      <c r="O1781" s="5" t="s">
        <v>423</v>
      </c>
      <c r="P1781" s="5" t="s">
        <v>150</v>
      </c>
      <c r="Q1781" s="5" t="s">
        <v>155</v>
      </c>
      <c r="R1781" s="5" t="s">
        <v>174</v>
      </c>
      <c r="S1781" s="5" t="s">
        <v>150</v>
      </c>
      <c r="T1781" s="5" t="s">
        <v>158</v>
      </c>
      <c r="U1781" s="5" t="s">
        <v>158</v>
      </c>
      <c r="V1781" s="5" t="s">
        <v>158</v>
      </c>
      <c r="W1781" s="5" t="s">
        <v>159</v>
      </c>
      <c r="X1781" s="1" t="s">
        <v>2641</v>
      </c>
      <c r="AB1781" s="5" t="s">
        <v>216</v>
      </c>
      <c r="AC1781" s="1" t="s">
        <v>162</v>
      </c>
      <c r="AD1781" s="1" t="s">
        <v>162</v>
      </c>
      <c r="AE1781" s="1" t="s">
        <v>162</v>
      </c>
      <c r="AF1781" s="1" t="s">
        <v>162</v>
      </c>
      <c r="AG1781" s="1" t="s">
        <v>162</v>
      </c>
      <c r="AH1781" s="1" t="s">
        <v>162</v>
      </c>
      <c r="AI1781" s="1" t="s">
        <v>162</v>
      </c>
      <c r="AJ1781" s="1" t="s">
        <v>162</v>
      </c>
      <c r="AK1781" s="1" t="s">
        <v>162</v>
      </c>
      <c r="AL1781" s="1" t="s">
        <v>162</v>
      </c>
      <c r="AM1781" s="1" t="s">
        <v>162</v>
      </c>
      <c r="AN1781" s="1" t="s">
        <v>162</v>
      </c>
      <c r="AO1781" s="1" t="s">
        <v>162</v>
      </c>
      <c r="AP1781" s="1" t="s">
        <v>162</v>
      </c>
      <c r="AQ1781" s="1" t="s">
        <v>162</v>
      </c>
      <c r="AR1781" s="1" t="s">
        <v>162</v>
      </c>
      <c r="AS1781" s="1" t="s">
        <v>162</v>
      </c>
      <c r="AT1781" s="1" t="s">
        <v>162</v>
      </c>
      <c r="AU1781" s="1" t="s">
        <v>162</v>
      </c>
      <c r="AV1781" s="1" t="s">
        <v>162</v>
      </c>
      <c r="AW1781" s="1" t="s">
        <v>162</v>
      </c>
      <c r="AX1781" s="1" t="s">
        <v>162</v>
      </c>
      <c r="AY1781" s="1" t="s">
        <v>162</v>
      </c>
      <c r="AZ1781" s="1" t="s">
        <v>162</v>
      </c>
      <c r="BA1781" s="1" t="s">
        <v>162</v>
      </c>
      <c r="BB1781" s="1" t="s">
        <v>162</v>
      </c>
      <c r="BC1781" s="1" t="s">
        <v>162</v>
      </c>
      <c r="BD1781" s="1" t="s">
        <v>259</v>
      </c>
      <c r="BE1781" s="1" t="s">
        <v>162</v>
      </c>
      <c r="BN1781" s="5" t="s">
        <v>1287</v>
      </c>
      <c r="BO1781" s="5" t="s">
        <v>2915</v>
      </c>
      <c r="BS1781" s="1" t="s">
        <v>1717</v>
      </c>
      <c r="BT1781" s="5" t="s">
        <v>423</v>
      </c>
      <c r="BY1781" s="1" t="s">
        <v>180</v>
      </c>
      <c r="BZ1781" s="1" t="s">
        <v>181</v>
      </c>
      <c r="CA1781" s="8" t="s">
        <v>18999</v>
      </c>
      <c r="CB1781" s="1" t="s">
        <v>1616</v>
      </c>
    </row>
    <row r="1782">
      <c r="A1782" s="1" t="s">
        <v>14421</v>
      </c>
      <c r="B1782" s="1" t="s">
        <v>19002</v>
      </c>
      <c r="C1782" s="1" t="s">
        <v>19003</v>
      </c>
      <c r="D1782" s="1" t="s">
        <v>126</v>
      </c>
      <c r="E1782" s="1" t="s">
        <v>128</v>
      </c>
      <c r="F1782" s="5" t="s">
        <v>156</v>
      </c>
      <c r="G1782" s="1" t="s">
        <v>14424</v>
      </c>
      <c r="H1782" s="1" t="s">
        <v>14425</v>
      </c>
      <c r="I1782" s="5" t="s">
        <v>150</v>
      </c>
      <c r="M1782" s="5" t="s">
        <v>150</v>
      </c>
      <c r="N1782" s="5" t="s">
        <v>19004</v>
      </c>
      <c r="O1782" s="5" t="s">
        <v>161</v>
      </c>
      <c r="P1782" s="5" t="s">
        <v>150</v>
      </c>
      <c r="Q1782" s="5" t="s">
        <v>155</v>
      </c>
      <c r="R1782" s="5" t="s">
        <v>174</v>
      </c>
      <c r="S1782" s="5" t="s">
        <v>150</v>
      </c>
      <c r="BS1782" s="1" t="s">
        <v>1668</v>
      </c>
      <c r="BT1782" s="5" t="s">
        <v>161</v>
      </c>
      <c r="BZ1782" s="1" t="s">
        <v>181</v>
      </c>
      <c r="CA1782" s="8" t="s">
        <v>19005</v>
      </c>
      <c r="CB1782" s="1" t="s">
        <v>1522</v>
      </c>
    </row>
    <row r="1783">
      <c r="A1783" s="1" t="s">
        <v>14400</v>
      </c>
      <c r="B1783" s="1" t="s">
        <v>19006</v>
      </c>
      <c r="C1783" s="1" t="s">
        <v>19007</v>
      </c>
      <c r="D1783" s="1" t="s">
        <v>126</v>
      </c>
      <c r="E1783" s="1" t="s">
        <v>128</v>
      </c>
      <c r="F1783" s="5" t="s">
        <v>174</v>
      </c>
      <c r="G1783" s="1" t="s">
        <v>1672</v>
      </c>
      <c r="H1783" s="1" t="s">
        <v>14402</v>
      </c>
      <c r="I1783" s="5" t="s">
        <v>150</v>
      </c>
      <c r="M1783" s="5" t="s">
        <v>174</v>
      </c>
      <c r="N1783" s="5" t="s">
        <v>19009</v>
      </c>
      <c r="O1783" s="5" t="s">
        <v>342</v>
      </c>
      <c r="P1783" s="5" t="s">
        <v>174</v>
      </c>
      <c r="Q1783" s="5" t="s">
        <v>174</v>
      </c>
      <c r="R1783" s="5" t="s">
        <v>155</v>
      </c>
      <c r="S1783" s="5" t="s">
        <v>155</v>
      </c>
      <c r="T1783" s="5" t="s">
        <v>158</v>
      </c>
      <c r="U1783" s="5" t="s">
        <v>158</v>
      </c>
      <c r="V1783" s="5" t="s">
        <v>158</v>
      </c>
      <c r="W1783" s="5" t="s">
        <v>257</v>
      </c>
      <c r="AB1783" s="5" t="s">
        <v>216</v>
      </c>
      <c r="AC1783" s="1" t="s">
        <v>162</v>
      </c>
      <c r="AD1783" s="1" t="s">
        <v>162</v>
      </c>
      <c r="AE1783" s="1" t="s">
        <v>162</v>
      </c>
      <c r="AF1783" s="1" t="s">
        <v>162</v>
      </c>
      <c r="AG1783" s="1" t="s">
        <v>162</v>
      </c>
      <c r="AH1783" s="1" t="s">
        <v>162</v>
      </c>
      <c r="AI1783" s="1" t="s">
        <v>162</v>
      </c>
      <c r="AJ1783" s="1" t="s">
        <v>162</v>
      </c>
      <c r="AK1783" s="1" t="s">
        <v>162</v>
      </c>
      <c r="AL1783" s="1" t="s">
        <v>162</v>
      </c>
      <c r="AM1783" s="1" t="s">
        <v>162</v>
      </c>
      <c r="AN1783" s="1" t="s">
        <v>162</v>
      </c>
      <c r="AO1783" s="1" t="s">
        <v>162</v>
      </c>
      <c r="AP1783" s="1" t="s">
        <v>162</v>
      </c>
      <c r="AQ1783" s="1" t="s">
        <v>162</v>
      </c>
      <c r="AR1783" s="1" t="s">
        <v>162</v>
      </c>
      <c r="AS1783" s="1" t="s">
        <v>162</v>
      </c>
      <c r="AT1783" s="1" t="s">
        <v>162</v>
      </c>
      <c r="AU1783" s="1" t="s">
        <v>162</v>
      </c>
      <c r="AV1783" s="1" t="s">
        <v>162</v>
      </c>
      <c r="AW1783" s="1" t="s">
        <v>162</v>
      </c>
      <c r="AX1783" s="1" t="s">
        <v>162</v>
      </c>
      <c r="AY1783" s="1" t="s">
        <v>162</v>
      </c>
      <c r="AZ1783" s="1" t="s">
        <v>162</v>
      </c>
      <c r="BA1783" s="1" t="s">
        <v>162</v>
      </c>
      <c r="BB1783" s="1" t="s">
        <v>162</v>
      </c>
      <c r="BC1783" s="1" t="s">
        <v>162</v>
      </c>
      <c r="BD1783" s="1" t="s">
        <v>162</v>
      </c>
      <c r="BE1783" s="1" t="s">
        <v>162</v>
      </c>
      <c r="BS1783" s="1" t="s">
        <v>1668</v>
      </c>
      <c r="BT1783" s="5" t="s">
        <v>342</v>
      </c>
      <c r="BU1783" s="1" t="s">
        <v>240</v>
      </c>
      <c r="BZ1783" s="1" t="s">
        <v>181</v>
      </c>
      <c r="CA1783" s="8" t="s">
        <v>19010</v>
      </c>
      <c r="CB1783" s="1" t="s">
        <v>1522</v>
      </c>
    </row>
    <row r="1784">
      <c r="A1784" s="1" t="s">
        <v>14388</v>
      </c>
      <c r="B1784" s="1" t="s">
        <v>19011</v>
      </c>
      <c r="C1784" s="1" t="s">
        <v>19012</v>
      </c>
      <c r="D1784" s="1" t="s">
        <v>126</v>
      </c>
      <c r="E1784" s="1" t="s">
        <v>128</v>
      </c>
      <c r="F1784" s="5" t="s">
        <v>150</v>
      </c>
      <c r="G1784" s="1" t="s">
        <v>1667</v>
      </c>
      <c r="H1784" s="1" t="s">
        <v>14391</v>
      </c>
      <c r="I1784" s="5" t="s">
        <v>150</v>
      </c>
      <c r="M1784" s="5" t="s">
        <v>150</v>
      </c>
      <c r="N1784" s="5" t="s">
        <v>19015</v>
      </c>
      <c r="O1784" s="5" t="s">
        <v>214</v>
      </c>
      <c r="P1784" s="5" t="s">
        <v>174</v>
      </c>
      <c r="Q1784" s="5" t="s">
        <v>150</v>
      </c>
      <c r="R1784" s="5" t="s">
        <v>155</v>
      </c>
      <c r="S1784" s="5" t="s">
        <v>156</v>
      </c>
      <c r="T1784" s="5" t="s">
        <v>896</v>
      </c>
      <c r="U1784" s="5" t="s">
        <v>158</v>
      </c>
      <c r="V1784" s="5" t="s">
        <v>158</v>
      </c>
      <c r="W1784" s="5" t="s">
        <v>450</v>
      </c>
      <c r="AB1784" s="5" t="s">
        <v>155</v>
      </c>
      <c r="AC1784" s="1" t="s">
        <v>162</v>
      </c>
      <c r="AD1784" s="1" t="s">
        <v>162</v>
      </c>
      <c r="AE1784" s="1" t="s">
        <v>162</v>
      </c>
      <c r="AF1784" s="1" t="s">
        <v>162</v>
      </c>
      <c r="AG1784" s="1" t="s">
        <v>162</v>
      </c>
      <c r="AH1784" s="1" t="s">
        <v>162</v>
      </c>
      <c r="AI1784" s="1" t="s">
        <v>162</v>
      </c>
      <c r="AJ1784" s="1" t="s">
        <v>162</v>
      </c>
      <c r="AK1784" s="1" t="s">
        <v>162</v>
      </c>
      <c r="AL1784" s="1" t="s">
        <v>162</v>
      </c>
      <c r="AM1784" s="1" t="s">
        <v>162</v>
      </c>
      <c r="AN1784" s="1" t="s">
        <v>162</v>
      </c>
      <c r="AO1784" s="1" t="s">
        <v>162</v>
      </c>
      <c r="AP1784" s="1" t="s">
        <v>162</v>
      </c>
      <c r="AQ1784" s="1" t="s">
        <v>162</v>
      </c>
      <c r="AR1784" s="1" t="s">
        <v>162</v>
      </c>
      <c r="AS1784" s="1" t="s">
        <v>162</v>
      </c>
      <c r="AT1784" s="1" t="s">
        <v>162</v>
      </c>
      <c r="AU1784" s="1" t="s">
        <v>162</v>
      </c>
      <c r="AV1784" s="1" t="s">
        <v>162</v>
      </c>
      <c r="AW1784" s="1" t="s">
        <v>162</v>
      </c>
      <c r="AX1784" s="1" t="s">
        <v>162</v>
      </c>
      <c r="AY1784" s="1" t="s">
        <v>162</v>
      </c>
      <c r="AZ1784" s="1" t="s">
        <v>162</v>
      </c>
      <c r="BA1784" s="1" t="s">
        <v>162</v>
      </c>
      <c r="BB1784" s="1" t="s">
        <v>162</v>
      </c>
      <c r="BC1784" s="1" t="s">
        <v>162</v>
      </c>
      <c r="BD1784" s="1" t="s">
        <v>162</v>
      </c>
      <c r="BE1784" s="1" t="s">
        <v>162</v>
      </c>
      <c r="BS1784" s="1" t="s">
        <v>1668</v>
      </c>
      <c r="BT1784" s="5" t="s">
        <v>214</v>
      </c>
      <c r="BY1784" s="1" t="s">
        <v>456</v>
      </c>
      <c r="BZ1784" s="1" t="s">
        <v>181</v>
      </c>
      <c r="CA1784" s="8" t="s">
        <v>19016</v>
      </c>
      <c r="CB1784" s="1" t="s">
        <v>1522</v>
      </c>
    </row>
    <row r="1785">
      <c r="A1785" s="1" t="s">
        <v>14410</v>
      </c>
      <c r="B1785" s="1" t="s">
        <v>19003</v>
      </c>
      <c r="C1785" s="1" t="s">
        <v>18994</v>
      </c>
      <c r="D1785" s="1" t="s">
        <v>126</v>
      </c>
      <c r="E1785" s="1" t="s">
        <v>128</v>
      </c>
      <c r="F1785" s="5" t="s">
        <v>155</v>
      </c>
      <c r="G1785" s="1" t="s">
        <v>14412</v>
      </c>
      <c r="H1785" s="1" t="s">
        <v>14413</v>
      </c>
      <c r="I1785" s="5" t="s">
        <v>150</v>
      </c>
      <c r="M1785" s="5" t="s">
        <v>150</v>
      </c>
      <c r="N1785" s="5" t="s">
        <v>19018</v>
      </c>
      <c r="O1785" s="5" t="s">
        <v>2942</v>
      </c>
      <c r="P1785" s="5" t="s">
        <v>150</v>
      </c>
      <c r="Q1785" s="5" t="s">
        <v>155</v>
      </c>
      <c r="R1785" s="5" t="s">
        <v>174</v>
      </c>
      <c r="S1785" s="5" t="s">
        <v>174</v>
      </c>
      <c r="BS1785" s="1" t="s">
        <v>1668</v>
      </c>
      <c r="BT1785" s="5" t="s">
        <v>2942</v>
      </c>
      <c r="BZ1785" s="1" t="s">
        <v>181</v>
      </c>
      <c r="CA1785" s="8" t="s">
        <v>19020</v>
      </c>
      <c r="CB1785" s="1" t="s">
        <v>1522</v>
      </c>
    </row>
    <row r="1786">
      <c r="A1786" s="1" t="s">
        <v>2613</v>
      </c>
      <c r="B1786" s="1" t="s">
        <v>18994</v>
      </c>
      <c r="C1786" s="1" t="s">
        <v>19021</v>
      </c>
      <c r="D1786" s="1" t="s">
        <v>126</v>
      </c>
      <c r="E1786" s="1" t="s">
        <v>128</v>
      </c>
      <c r="F1786" s="5" t="s">
        <v>174</v>
      </c>
      <c r="G1786" s="1" t="s">
        <v>1722</v>
      </c>
      <c r="H1786" s="1" t="s">
        <v>2616</v>
      </c>
      <c r="I1786" s="5" t="s">
        <v>150</v>
      </c>
      <c r="M1786" s="5" t="s">
        <v>174</v>
      </c>
      <c r="N1786" s="5" t="s">
        <v>19022</v>
      </c>
      <c r="O1786" s="5" t="s">
        <v>203</v>
      </c>
      <c r="P1786" s="5" t="s">
        <v>174</v>
      </c>
      <c r="Q1786" s="5" t="s">
        <v>174</v>
      </c>
      <c r="R1786" s="5" t="s">
        <v>155</v>
      </c>
      <c r="S1786" s="5" t="s">
        <v>155</v>
      </c>
      <c r="T1786" s="5" t="s">
        <v>158</v>
      </c>
      <c r="U1786" s="5" t="s">
        <v>158</v>
      </c>
      <c r="V1786" s="5" t="s">
        <v>158</v>
      </c>
      <c r="W1786" s="5" t="s">
        <v>257</v>
      </c>
      <c r="AB1786" s="5" t="s">
        <v>216</v>
      </c>
      <c r="AC1786" s="1" t="s">
        <v>162</v>
      </c>
      <c r="AD1786" s="1" t="s">
        <v>162</v>
      </c>
      <c r="AE1786" s="1" t="s">
        <v>162</v>
      </c>
      <c r="AF1786" s="1" t="s">
        <v>162</v>
      </c>
      <c r="AG1786" s="1" t="s">
        <v>162</v>
      </c>
      <c r="AH1786" s="1" t="s">
        <v>162</v>
      </c>
      <c r="AI1786" s="1" t="s">
        <v>162</v>
      </c>
      <c r="AJ1786" s="1" t="s">
        <v>162</v>
      </c>
      <c r="AK1786" s="1" t="s">
        <v>162</v>
      </c>
      <c r="AL1786" s="1" t="s">
        <v>162</v>
      </c>
      <c r="AM1786" s="1" t="s">
        <v>162</v>
      </c>
      <c r="AN1786" s="1" t="s">
        <v>162</v>
      </c>
      <c r="AO1786" s="1" t="s">
        <v>162</v>
      </c>
      <c r="AP1786" s="1" t="s">
        <v>162</v>
      </c>
      <c r="AQ1786" s="1" t="s">
        <v>162</v>
      </c>
      <c r="AR1786" s="1" t="s">
        <v>162</v>
      </c>
      <c r="AS1786" s="1" t="s">
        <v>162</v>
      </c>
      <c r="AT1786" s="1" t="s">
        <v>162</v>
      </c>
      <c r="AU1786" s="1" t="s">
        <v>162</v>
      </c>
      <c r="AV1786" s="1" t="s">
        <v>162</v>
      </c>
      <c r="AW1786" s="1" t="s">
        <v>162</v>
      </c>
      <c r="AX1786" s="1" t="s">
        <v>162</v>
      </c>
      <c r="AY1786" s="1" t="s">
        <v>162</v>
      </c>
      <c r="AZ1786" s="1" t="s">
        <v>162</v>
      </c>
      <c r="BA1786" s="1" t="s">
        <v>162</v>
      </c>
      <c r="BB1786" s="1" t="s">
        <v>162</v>
      </c>
      <c r="BC1786" s="1" t="s">
        <v>162</v>
      </c>
      <c r="BD1786" s="1" t="s">
        <v>162</v>
      </c>
      <c r="BE1786" s="1" t="s">
        <v>162</v>
      </c>
      <c r="BS1786" s="1" t="s">
        <v>1717</v>
      </c>
      <c r="BT1786" s="5" t="s">
        <v>203</v>
      </c>
      <c r="BU1786" s="1" t="s">
        <v>240</v>
      </c>
      <c r="BZ1786" s="1" t="s">
        <v>181</v>
      </c>
      <c r="CA1786" s="8" t="s">
        <v>19024</v>
      </c>
      <c r="CB1786" s="1" t="s">
        <v>1616</v>
      </c>
    </row>
    <row r="1787">
      <c r="A1787" s="1" t="s">
        <v>2603</v>
      </c>
      <c r="B1787" s="1" t="s">
        <v>1764</v>
      </c>
      <c r="C1787" s="1" t="s">
        <v>19026</v>
      </c>
      <c r="D1787" s="1" t="s">
        <v>126</v>
      </c>
      <c r="E1787" s="1" t="s">
        <v>128</v>
      </c>
      <c r="F1787" s="5" t="s">
        <v>150</v>
      </c>
      <c r="G1787" s="1" t="s">
        <v>1715</v>
      </c>
      <c r="H1787" s="1" t="s">
        <v>2605</v>
      </c>
      <c r="I1787" s="5" t="s">
        <v>150</v>
      </c>
      <c r="M1787" s="5" t="s">
        <v>150</v>
      </c>
      <c r="N1787" s="5" t="s">
        <v>11373</v>
      </c>
      <c r="O1787" s="5" t="s">
        <v>1569</v>
      </c>
      <c r="P1787" s="5" t="s">
        <v>174</v>
      </c>
      <c r="Q1787" s="5" t="s">
        <v>150</v>
      </c>
      <c r="R1787" s="5" t="s">
        <v>155</v>
      </c>
      <c r="S1787" s="5" t="s">
        <v>156</v>
      </c>
      <c r="T1787" s="5" t="s">
        <v>380</v>
      </c>
      <c r="U1787" s="5" t="s">
        <v>158</v>
      </c>
      <c r="V1787" s="5" t="s">
        <v>158</v>
      </c>
      <c r="W1787" s="5" t="s">
        <v>1413</v>
      </c>
      <c r="AB1787" s="5" t="s">
        <v>155</v>
      </c>
      <c r="AC1787" s="1" t="s">
        <v>162</v>
      </c>
      <c r="AD1787" s="1" t="s">
        <v>162</v>
      </c>
      <c r="AE1787" s="1" t="s">
        <v>162</v>
      </c>
      <c r="AF1787" s="1" t="s">
        <v>162</v>
      </c>
      <c r="AG1787" s="1" t="s">
        <v>162</v>
      </c>
      <c r="AH1787" s="1" t="s">
        <v>162</v>
      </c>
      <c r="AI1787" s="1" t="s">
        <v>162</v>
      </c>
      <c r="AJ1787" s="1" t="s">
        <v>162</v>
      </c>
      <c r="AK1787" s="1" t="s">
        <v>162</v>
      </c>
      <c r="AL1787" s="1" t="s">
        <v>162</v>
      </c>
      <c r="AM1787" s="1" t="s">
        <v>162</v>
      </c>
      <c r="AN1787" s="1" t="s">
        <v>162</v>
      </c>
      <c r="AO1787" s="1" t="s">
        <v>162</v>
      </c>
      <c r="AP1787" s="1" t="s">
        <v>162</v>
      </c>
      <c r="AQ1787" s="1" t="s">
        <v>162</v>
      </c>
      <c r="AR1787" s="1" t="s">
        <v>162</v>
      </c>
      <c r="AS1787" s="1" t="s">
        <v>162</v>
      </c>
      <c r="AT1787" s="1" t="s">
        <v>162</v>
      </c>
      <c r="AU1787" s="1" t="s">
        <v>162</v>
      </c>
      <c r="AV1787" s="1" t="s">
        <v>162</v>
      </c>
      <c r="AW1787" s="1" t="s">
        <v>162</v>
      </c>
      <c r="AX1787" s="1" t="s">
        <v>162</v>
      </c>
      <c r="AY1787" s="1" t="s">
        <v>162</v>
      </c>
      <c r="AZ1787" s="1" t="s">
        <v>162</v>
      </c>
      <c r="BA1787" s="1" t="s">
        <v>162</v>
      </c>
      <c r="BB1787" s="1" t="s">
        <v>162</v>
      </c>
      <c r="BC1787" s="1" t="s">
        <v>162</v>
      </c>
      <c r="BD1787" s="1" t="s">
        <v>162</v>
      </c>
      <c r="BE1787" s="1" t="s">
        <v>162</v>
      </c>
      <c r="BS1787" s="1" t="s">
        <v>1717</v>
      </c>
      <c r="BT1787" s="5" t="s">
        <v>1569</v>
      </c>
      <c r="BY1787" s="1" t="s">
        <v>881</v>
      </c>
      <c r="BZ1787" s="1" t="s">
        <v>181</v>
      </c>
      <c r="CA1787" s="8" t="s">
        <v>19027</v>
      </c>
      <c r="CB1787" s="1" t="s">
        <v>1616</v>
      </c>
    </row>
    <row r="1788">
      <c r="A1788" s="1" t="s">
        <v>9567</v>
      </c>
      <c r="B1788" s="1" t="s">
        <v>19029</v>
      </c>
      <c r="C1788" s="1" t="s">
        <v>19030</v>
      </c>
      <c r="D1788" s="1" t="s">
        <v>126</v>
      </c>
      <c r="E1788" s="1" t="s">
        <v>128</v>
      </c>
      <c r="F1788" s="5" t="s">
        <v>174</v>
      </c>
      <c r="G1788" s="1" t="s">
        <v>1626</v>
      </c>
      <c r="H1788" s="1" t="s">
        <v>9571</v>
      </c>
      <c r="I1788" s="5" t="s">
        <v>150</v>
      </c>
      <c r="M1788" s="5" t="s">
        <v>174</v>
      </c>
      <c r="N1788" s="5" t="s">
        <v>19031</v>
      </c>
      <c r="O1788" s="5" t="s">
        <v>589</v>
      </c>
      <c r="P1788" s="5" t="s">
        <v>174</v>
      </c>
      <c r="Q1788" s="5" t="s">
        <v>174</v>
      </c>
      <c r="R1788" s="5" t="s">
        <v>155</v>
      </c>
      <c r="S1788" s="5" t="s">
        <v>174</v>
      </c>
      <c r="T1788" s="5" t="s">
        <v>3157</v>
      </c>
      <c r="U1788" s="5" t="s">
        <v>158</v>
      </c>
      <c r="V1788" s="5" t="s">
        <v>158</v>
      </c>
      <c r="W1788" s="5" t="s">
        <v>2252</v>
      </c>
      <c r="AB1788" s="5" t="s">
        <v>155</v>
      </c>
      <c r="AC1788" s="1" t="s">
        <v>162</v>
      </c>
      <c r="AD1788" s="1" t="s">
        <v>162</v>
      </c>
      <c r="AE1788" s="1" t="s">
        <v>162</v>
      </c>
      <c r="AF1788" s="1" t="s">
        <v>162</v>
      </c>
      <c r="AG1788" s="1" t="s">
        <v>162</v>
      </c>
      <c r="AH1788" s="1" t="s">
        <v>162</v>
      </c>
      <c r="AI1788" s="1" t="s">
        <v>162</v>
      </c>
      <c r="AJ1788" s="1" t="s">
        <v>162</v>
      </c>
      <c r="AK1788" s="1" t="s">
        <v>162</v>
      </c>
      <c r="AL1788" s="1" t="s">
        <v>162</v>
      </c>
      <c r="AM1788" s="1" t="s">
        <v>162</v>
      </c>
      <c r="AN1788" s="1" t="s">
        <v>162</v>
      </c>
      <c r="AO1788" s="1" t="s">
        <v>162</v>
      </c>
      <c r="AP1788" s="1" t="s">
        <v>162</v>
      </c>
      <c r="AQ1788" s="1" t="s">
        <v>162</v>
      </c>
      <c r="AR1788" s="1" t="s">
        <v>162</v>
      </c>
      <c r="AS1788" s="1" t="s">
        <v>162</v>
      </c>
      <c r="AT1788" s="1" t="s">
        <v>162</v>
      </c>
      <c r="AU1788" s="1" t="s">
        <v>162</v>
      </c>
      <c r="AV1788" s="1" t="s">
        <v>162</v>
      </c>
      <c r="AW1788" s="1" t="s">
        <v>162</v>
      </c>
      <c r="AX1788" s="1" t="s">
        <v>162</v>
      </c>
      <c r="AY1788" s="1" t="s">
        <v>162</v>
      </c>
      <c r="AZ1788" s="1" t="s">
        <v>259</v>
      </c>
      <c r="BA1788" s="1" t="s">
        <v>259</v>
      </c>
      <c r="BB1788" s="1" t="s">
        <v>162</v>
      </c>
      <c r="BC1788" s="1" t="s">
        <v>162</v>
      </c>
      <c r="BD1788" s="1" t="s">
        <v>162</v>
      </c>
      <c r="BE1788" s="1" t="s">
        <v>162</v>
      </c>
      <c r="BF1788" s="5" t="s">
        <v>4484</v>
      </c>
      <c r="BG1788" s="5" t="s">
        <v>265</v>
      </c>
      <c r="BH1788" s="5" t="s">
        <v>4484</v>
      </c>
      <c r="BI1788" s="5" t="s">
        <v>265</v>
      </c>
      <c r="BS1788" s="1" t="s">
        <v>1621</v>
      </c>
      <c r="BT1788" s="5" t="s">
        <v>589</v>
      </c>
      <c r="BW1788" s="1" t="s">
        <v>998</v>
      </c>
      <c r="BZ1788" s="1" t="s">
        <v>181</v>
      </c>
      <c r="CA1788" s="8" t="s">
        <v>19035</v>
      </c>
      <c r="CB1788" s="1" t="s">
        <v>1522</v>
      </c>
    </row>
    <row r="1789">
      <c r="A1789" s="1" t="s">
        <v>9554</v>
      </c>
      <c r="B1789" s="1" t="s">
        <v>19039</v>
      </c>
      <c r="C1789" s="1" t="s">
        <v>19040</v>
      </c>
      <c r="D1789" s="1" t="s">
        <v>126</v>
      </c>
      <c r="E1789" s="1" t="s">
        <v>128</v>
      </c>
      <c r="F1789" s="5" t="s">
        <v>150</v>
      </c>
      <c r="G1789" s="1" t="s">
        <v>1620</v>
      </c>
      <c r="H1789" s="1" t="s">
        <v>9556</v>
      </c>
      <c r="I1789" s="5" t="s">
        <v>150</v>
      </c>
      <c r="M1789" s="5" t="s">
        <v>150</v>
      </c>
      <c r="N1789" s="5" t="s">
        <v>19042</v>
      </c>
      <c r="O1789" s="5" t="s">
        <v>1470</v>
      </c>
      <c r="P1789" s="5" t="s">
        <v>174</v>
      </c>
      <c r="Q1789" s="5" t="s">
        <v>150</v>
      </c>
      <c r="R1789" s="5" t="s">
        <v>155</v>
      </c>
      <c r="S1789" s="5" t="s">
        <v>155</v>
      </c>
      <c r="T1789" s="5" t="s">
        <v>405</v>
      </c>
      <c r="U1789" s="5" t="s">
        <v>158</v>
      </c>
      <c r="V1789" s="5" t="s">
        <v>158</v>
      </c>
      <c r="W1789" s="5" t="s">
        <v>861</v>
      </c>
      <c r="AB1789" s="5" t="s">
        <v>155</v>
      </c>
      <c r="AC1789" s="1" t="s">
        <v>162</v>
      </c>
      <c r="AD1789" s="1" t="s">
        <v>162</v>
      </c>
      <c r="AE1789" s="1" t="s">
        <v>162</v>
      </c>
      <c r="AF1789" s="1" t="s">
        <v>162</v>
      </c>
      <c r="AG1789" s="1" t="s">
        <v>162</v>
      </c>
      <c r="AH1789" s="1" t="s">
        <v>162</v>
      </c>
      <c r="AI1789" s="1" t="s">
        <v>162</v>
      </c>
      <c r="AJ1789" s="1" t="s">
        <v>162</v>
      </c>
      <c r="AK1789" s="1" t="s">
        <v>162</v>
      </c>
      <c r="AL1789" s="1" t="s">
        <v>162</v>
      </c>
      <c r="AM1789" s="1" t="s">
        <v>162</v>
      </c>
      <c r="AN1789" s="1" t="s">
        <v>162</v>
      </c>
      <c r="AO1789" s="1" t="s">
        <v>162</v>
      </c>
      <c r="AP1789" s="1" t="s">
        <v>162</v>
      </c>
      <c r="AQ1789" s="1" t="s">
        <v>162</v>
      </c>
      <c r="AR1789" s="1" t="s">
        <v>162</v>
      </c>
      <c r="AS1789" s="1" t="s">
        <v>162</v>
      </c>
      <c r="AT1789" s="1" t="s">
        <v>162</v>
      </c>
      <c r="AU1789" s="1" t="s">
        <v>162</v>
      </c>
      <c r="AV1789" s="1" t="s">
        <v>162</v>
      </c>
      <c r="AW1789" s="1" t="s">
        <v>162</v>
      </c>
      <c r="AX1789" s="1" t="s">
        <v>162</v>
      </c>
      <c r="AY1789" s="1" t="s">
        <v>162</v>
      </c>
      <c r="AZ1789" s="1" t="s">
        <v>162</v>
      </c>
      <c r="BA1789" s="1" t="s">
        <v>162</v>
      </c>
      <c r="BB1789" s="1" t="s">
        <v>162</v>
      </c>
      <c r="BC1789" s="1" t="s">
        <v>162</v>
      </c>
      <c r="BD1789" s="1" t="s">
        <v>162</v>
      </c>
      <c r="BE1789" s="1" t="s">
        <v>162</v>
      </c>
      <c r="BS1789" s="1" t="s">
        <v>1621</v>
      </c>
      <c r="BT1789" s="5" t="s">
        <v>1470</v>
      </c>
      <c r="BU1789" s="1" t="s">
        <v>768</v>
      </c>
      <c r="BZ1789" s="1" t="s">
        <v>181</v>
      </c>
      <c r="CA1789" s="8" t="s">
        <v>19044</v>
      </c>
      <c r="CB1789" s="1" t="s">
        <v>1522</v>
      </c>
    </row>
    <row r="1790">
      <c r="A1790" s="1" t="s">
        <v>10287</v>
      </c>
      <c r="B1790" s="1" t="s">
        <v>1580</v>
      </c>
      <c r="C1790" s="1" t="s">
        <v>19045</v>
      </c>
      <c r="D1790" s="1" t="s">
        <v>126</v>
      </c>
      <c r="E1790" s="1" t="s">
        <v>128</v>
      </c>
      <c r="F1790" s="5" t="s">
        <v>161</v>
      </c>
      <c r="G1790" s="1" t="s">
        <v>10289</v>
      </c>
      <c r="H1790" s="1" t="s">
        <v>10290</v>
      </c>
      <c r="I1790" s="5" t="s">
        <v>150</v>
      </c>
      <c r="M1790" s="5" t="s">
        <v>150</v>
      </c>
      <c r="N1790" s="5" t="s">
        <v>19046</v>
      </c>
      <c r="O1790" s="5" t="s">
        <v>2942</v>
      </c>
      <c r="P1790" s="5" t="s">
        <v>150</v>
      </c>
      <c r="Q1790" s="5" t="s">
        <v>155</v>
      </c>
      <c r="R1790" s="5" t="s">
        <v>174</v>
      </c>
      <c r="S1790" s="5" t="s">
        <v>150</v>
      </c>
      <c r="BS1790" s="1" t="s">
        <v>1583</v>
      </c>
      <c r="BT1790" s="5" t="s">
        <v>2942</v>
      </c>
      <c r="BZ1790" s="1" t="s">
        <v>181</v>
      </c>
      <c r="CA1790" s="8" t="s">
        <v>19047</v>
      </c>
      <c r="CB1790" s="1" t="s">
        <v>1616</v>
      </c>
    </row>
    <row r="1791">
      <c r="A1791" s="1" t="s">
        <v>10268</v>
      </c>
      <c r="B1791" s="1" t="s">
        <v>19045</v>
      </c>
      <c r="C1791" s="1" t="s">
        <v>19050</v>
      </c>
      <c r="D1791" s="1" t="s">
        <v>126</v>
      </c>
      <c r="E1791" s="1" t="s">
        <v>128</v>
      </c>
      <c r="F1791" s="5" t="s">
        <v>156</v>
      </c>
      <c r="G1791" s="1" t="s">
        <v>10270</v>
      </c>
      <c r="H1791" s="1" t="s">
        <v>10271</v>
      </c>
      <c r="I1791" s="5" t="s">
        <v>150</v>
      </c>
      <c r="M1791" s="5" t="s">
        <v>150</v>
      </c>
      <c r="N1791" s="5" t="s">
        <v>19051</v>
      </c>
      <c r="O1791" s="5" t="s">
        <v>422</v>
      </c>
      <c r="P1791" s="5" t="s">
        <v>150</v>
      </c>
      <c r="Q1791" s="5" t="s">
        <v>155</v>
      </c>
      <c r="R1791" s="5" t="s">
        <v>155</v>
      </c>
      <c r="S1791" s="5" t="s">
        <v>156</v>
      </c>
      <c r="T1791" s="5" t="s">
        <v>896</v>
      </c>
      <c r="U1791" s="5" t="s">
        <v>158</v>
      </c>
      <c r="V1791" s="5" t="s">
        <v>158</v>
      </c>
      <c r="W1791" s="5" t="s">
        <v>159</v>
      </c>
      <c r="X1791" s="1" t="s">
        <v>10274</v>
      </c>
      <c r="AB1791" s="5" t="s">
        <v>155</v>
      </c>
      <c r="AC1791" s="1" t="s">
        <v>162</v>
      </c>
      <c r="AD1791" s="1" t="s">
        <v>162</v>
      </c>
      <c r="AE1791" s="1" t="s">
        <v>162</v>
      </c>
      <c r="AF1791" s="1" t="s">
        <v>162</v>
      </c>
      <c r="AG1791" s="1" t="s">
        <v>162</v>
      </c>
      <c r="AH1791" s="1" t="s">
        <v>162</v>
      </c>
      <c r="AI1791" s="1" t="s">
        <v>162</v>
      </c>
      <c r="AJ1791" s="1" t="s">
        <v>162</v>
      </c>
      <c r="AK1791" s="1" t="s">
        <v>162</v>
      </c>
      <c r="AL1791" s="1" t="s">
        <v>162</v>
      </c>
      <c r="AM1791" s="1" t="s">
        <v>162</v>
      </c>
      <c r="AN1791" s="1" t="s">
        <v>162</v>
      </c>
      <c r="AO1791" s="1" t="s">
        <v>162</v>
      </c>
      <c r="AP1791" s="1" t="s">
        <v>162</v>
      </c>
      <c r="AQ1791" s="1" t="s">
        <v>162</v>
      </c>
      <c r="AR1791" s="1" t="s">
        <v>162</v>
      </c>
      <c r="AS1791" s="1" t="s">
        <v>162</v>
      </c>
      <c r="AT1791" s="1" t="s">
        <v>162</v>
      </c>
      <c r="AU1791" s="1" t="s">
        <v>162</v>
      </c>
      <c r="AV1791" s="1" t="s">
        <v>162</v>
      </c>
      <c r="AW1791" s="1" t="s">
        <v>162</v>
      </c>
      <c r="AX1791" s="1" t="s">
        <v>162</v>
      </c>
      <c r="AY1791" s="1" t="s">
        <v>162</v>
      </c>
      <c r="AZ1791" s="1" t="s">
        <v>162</v>
      </c>
      <c r="BA1791" s="1" t="s">
        <v>162</v>
      </c>
      <c r="BB1791" s="1" t="s">
        <v>162</v>
      </c>
      <c r="BC1791" s="1" t="s">
        <v>162</v>
      </c>
      <c r="BD1791" s="1" t="s">
        <v>162</v>
      </c>
      <c r="BE1791" s="1" t="s">
        <v>162</v>
      </c>
      <c r="BS1791" s="1" t="s">
        <v>1583</v>
      </c>
      <c r="BT1791" s="5" t="s">
        <v>422</v>
      </c>
      <c r="BY1791" s="1" t="s">
        <v>180</v>
      </c>
      <c r="BZ1791" s="1" t="s">
        <v>181</v>
      </c>
      <c r="CA1791" s="8" t="s">
        <v>19053</v>
      </c>
      <c r="CB1791" s="1" t="s">
        <v>1616</v>
      </c>
    </row>
    <row r="1792">
      <c r="A1792" s="1" t="s">
        <v>10257</v>
      </c>
      <c r="B1792" s="1" t="s">
        <v>19050</v>
      </c>
      <c r="C1792" s="1" t="s">
        <v>19055</v>
      </c>
      <c r="D1792" s="1" t="s">
        <v>126</v>
      </c>
      <c r="E1792" s="1" t="s">
        <v>128</v>
      </c>
      <c r="F1792" s="5" t="s">
        <v>155</v>
      </c>
      <c r="G1792" s="1" t="s">
        <v>10259</v>
      </c>
      <c r="H1792" s="1" t="s">
        <v>10260</v>
      </c>
      <c r="I1792" s="5" t="s">
        <v>150</v>
      </c>
      <c r="M1792" s="5" t="s">
        <v>150</v>
      </c>
      <c r="N1792" s="5" t="s">
        <v>19056</v>
      </c>
      <c r="O1792" s="5" t="s">
        <v>1414</v>
      </c>
      <c r="P1792" s="5" t="s">
        <v>150</v>
      </c>
      <c r="Q1792" s="5" t="s">
        <v>155</v>
      </c>
      <c r="R1792" s="5" t="s">
        <v>155</v>
      </c>
      <c r="S1792" s="5" t="s">
        <v>156</v>
      </c>
      <c r="T1792" s="5" t="s">
        <v>882</v>
      </c>
      <c r="U1792" s="5" t="s">
        <v>158</v>
      </c>
      <c r="V1792" s="5" t="s">
        <v>158</v>
      </c>
      <c r="W1792" s="5" t="s">
        <v>159</v>
      </c>
      <c r="X1792" s="1" t="s">
        <v>10261</v>
      </c>
      <c r="AB1792" s="5" t="s">
        <v>155</v>
      </c>
      <c r="AC1792" s="1" t="s">
        <v>162</v>
      </c>
      <c r="AD1792" s="1" t="s">
        <v>162</v>
      </c>
      <c r="AE1792" s="1" t="s">
        <v>162</v>
      </c>
      <c r="AF1792" s="1" t="s">
        <v>162</v>
      </c>
      <c r="AG1792" s="1" t="s">
        <v>162</v>
      </c>
      <c r="AH1792" s="1" t="s">
        <v>162</v>
      </c>
      <c r="AI1792" s="1" t="s">
        <v>162</v>
      </c>
      <c r="AJ1792" s="1" t="s">
        <v>162</v>
      </c>
      <c r="AK1792" s="1" t="s">
        <v>162</v>
      </c>
      <c r="AL1792" s="1" t="s">
        <v>162</v>
      </c>
      <c r="AM1792" s="1" t="s">
        <v>162</v>
      </c>
      <c r="AN1792" s="1" t="s">
        <v>162</v>
      </c>
      <c r="AO1792" s="1" t="s">
        <v>162</v>
      </c>
      <c r="AP1792" s="1" t="s">
        <v>162</v>
      </c>
      <c r="AQ1792" s="1" t="s">
        <v>162</v>
      </c>
      <c r="AR1792" s="1" t="s">
        <v>162</v>
      </c>
      <c r="AS1792" s="1" t="s">
        <v>162</v>
      </c>
      <c r="AT1792" s="1" t="s">
        <v>162</v>
      </c>
      <c r="AU1792" s="1" t="s">
        <v>162</v>
      </c>
      <c r="AV1792" s="1" t="s">
        <v>162</v>
      </c>
      <c r="AW1792" s="1" t="s">
        <v>162</v>
      </c>
      <c r="AX1792" s="1" t="s">
        <v>162</v>
      </c>
      <c r="AY1792" s="1" t="s">
        <v>162</v>
      </c>
      <c r="AZ1792" s="1" t="s">
        <v>162</v>
      </c>
      <c r="BA1792" s="1" t="s">
        <v>162</v>
      </c>
      <c r="BB1792" s="1" t="s">
        <v>162</v>
      </c>
      <c r="BC1792" s="1" t="s">
        <v>162</v>
      </c>
      <c r="BD1792" s="1" t="s">
        <v>162</v>
      </c>
      <c r="BE1792" s="1" t="s">
        <v>162</v>
      </c>
      <c r="BS1792" s="1" t="s">
        <v>1583</v>
      </c>
      <c r="BT1792" s="5" t="s">
        <v>1414</v>
      </c>
      <c r="BY1792" s="1" t="s">
        <v>180</v>
      </c>
      <c r="BZ1792" s="1" t="s">
        <v>181</v>
      </c>
      <c r="CA1792" s="8" t="s">
        <v>19058</v>
      </c>
      <c r="CB1792" s="1" t="s">
        <v>1616</v>
      </c>
    </row>
    <row r="1793">
      <c r="A1793" s="1" t="s">
        <v>10248</v>
      </c>
      <c r="B1793" s="1" t="s">
        <v>19055</v>
      </c>
      <c r="C1793" s="1" t="s">
        <v>19060</v>
      </c>
      <c r="D1793" s="1" t="s">
        <v>126</v>
      </c>
      <c r="E1793" s="1" t="s">
        <v>128</v>
      </c>
      <c r="F1793" s="5" t="s">
        <v>174</v>
      </c>
      <c r="G1793" s="1" t="s">
        <v>1591</v>
      </c>
      <c r="H1793" s="1" t="s">
        <v>10250</v>
      </c>
      <c r="I1793" s="5" t="s">
        <v>150</v>
      </c>
      <c r="M1793" s="5" t="s">
        <v>174</v>
      </c>
      <c r="N1793" s="5" t="s">
        <v>19062</v>
      </c>
      <c r="O1793" s="5" t="s">
        <v>1388</v>
      </c>
      <c r="P1793" s="5" t="s">
        <v>174</v>
      </c>
      <c r="Q1793" s="5" t="s">
        <v>174</v>
      </c>
      <c r="R1793" s="5" t="s">
        <v>155</v>
      </c>
      <c r="S1793" s="5" t="s">
        <v>155</v>
      </c>
      <c r="T1793" s="5" t="s">
        <v>158</v>
      </c>
      <c r="U1793" s="5" t="s">
        <v>158</v>
      </c>
      <c r="V1793" s="5" t="s">
        <v>158</v>
      </c>
      <c r="W1793" s="5" t="s">
        <v>257</v>
      </c>
      <c r="AB1793" s="5" t="s">
        <v>216</v>
      </c>
      <c r="AC1793" s="1" t="s">
        <v>162</v>
      </c>
      <c r="AD1793" s="1" t="s">
        <v>162</v>
      </c>
      <c r="AE1793" s="1" t="s">
        <v>162</v>
      </c>
      <c r="AF1793" s="1" t="s">
        <v>162</v>
      </c>
      <c r="AG1793" s="1" t="s">
        <v>162</v>
      </c>
      <c r="AH1793" s="1" t="s">
        <v>162</v>
      </c>
      <c r="AI1793" s="1" t="s">
        <v>162</v>
      </c>
      <c r="AJ1793" s="1" t="s">
        <v>162</v>
      </c>
      <c r="AK1793" s="1" t="s">
        <v>162</v>
      </c>
      <c r="AL1793" s="1" t="s">
        <v>162</v>
      </c>
      <c r="AM1793" s="1" t="s">
        <v>162</v>
      </c>
      <c r="AN1793" s="1" t="s">
        <v>162</v>
      </c>
      <c r="AO1793" s="1" t="s">
        <v>162</v>
      </c>
      <c r="AP1793" s="1" t="s">
        <v>162</v>
      </c>
      <c r="AQ1793" s="1" t="s">
        <v>162</v>
      </c>
      <c r="AR1793" s="1" t="s">
        <v>162</v>
      </c>
      <c r="AS1793" s="1" t="s">
        <v>162</v>
      </c>
      <c r="AT1793" s="1" t="s">
        <v>162</v>
      </c>
      <c r="AU1793" s="1" t="s">
        <v>162</v>
      </c>
      <c r="AV1793" s="1" t="s">
        <v>162</v>
      </c>
      <c r="AW1793" s="1" t="s">
        <v>162</v>
      </c>
      <c r="AX1793" s="1" t="s">
        <v>162</v>
      </c>
      <c r="AY1793" s="1" t="s">
        <v>162</v>
      </c>
      <c r="AZ1793" s="1" t="s">
        <v>162</v>
      </c>
      <c r="BA1793" s="1" t="s">
        <v>162</v>
      </c>
      <c r="BB1793" s="1" t="s">
        <v>162</v>
      </c>
      <c r="BC1793" s="1" t="s">
        <v>162</v>
      </c>
      <c r="BD1793" s="1" t="s">
        <v>162</v>
      </c>
      <c r="BE1793" s="1" t="s">
        <v>162</v>
      </c>
      <c r="BS1793" s="1" t="s">
        <v>1583</v>
      </c>
      <c r="BT1793" s="5" t="s">
        <v>1388</v>
      </c>
      <c r="BU1793" s="1" t="s">
        <v>240</v>
      </c>
      <c r="BZ1793" s="1" t="s">
        <v>181</v>
      </c>
      <c r="CA1793" s="8" t="s">
        <v>19065</v>
      </c>
      <c r="CB1793" s="1" t="s">
        <v>1616</v>
      </c>
    </row>
    <row r="1794">
      <c r="A1794" s="1" t="s">
        <v>10236</v>
      </c>
      <c r="B1794" s="1" t="s">
        <v>19060</v>
      </c>
      <c r="C1794" s="1" t="s">
        <v>19068</v>
      </c>
      <c r="D1794" s="1" t="s">
        <v>126</v>
      </c>
      <c r="E1794" s="1" t="s">
        <v>128</v>
      </c>
      <c r="F1794" s="5" t="s">
        <v>150</v>
      </c>
      <c r="G1794" s="1" t="s">
        <v>1582</v>
      </c>
      <c r="H1794" s="1" t="s">
        <v>10238</v>
      </c>
      <c r="I1794" s="5" t="s">
        <v>150</v>
      </c>
      <c r="M1794" s="5" t="s">
        <v>150</v>
      </c>
      <c r="N1794" s="5" t="s">
        <v>19069</v>
      </c>
      <c r="O1794" s="5" t="s">
        <v>1139</v>
      </c>
      <c r="P1794" s="5" t="s">
        <v>174</v>
      </c>
      <c r="Q1794" s="5" t="s">
        <v>150</v>
      </c>
      <c r="R1794" s="5" t="s">
        <v>155</v>
      </c>
      <c r="S1794" s="5" t="s">
        <v>156</v>
      </c>
      <c r="T1794" s="5" t="s">
        <v>356</v>
      </c>
      <c r="U1794" s="5" t="s">
        <v>158</v>
      </c>
      <c r="V1794" s="5" t="s">
        <v>158</v>
      </c>
      <c r="W1794" s="5" t="s">
        <v>159</v>
      </c>
      <c r="X1794" s="1" t="s">
        <v>10242</v>
      </c>
      <c r="AB1794" s="5" t="s">
        <v>155</v>
      </c>
      <c r="AC1794" s="1" t="s">
        <v>162</v>
      </c>
      <c r="AD1794" s="1" t="s">
        <v>162</v>
      </c>
      <c r="AE1794" s="1" t="s">
        <v>162</v>
      </c>
      <c r="AF1794" s="1" t="s">
        <v>162</v>
      </c>
      <c r="AG1794" s="1" t="s">
        <v>162</v>
      </c>
      <c r="AH1794" s="1" t="s">
        <v>162</v>
      </c>
      <c r="AI1794" s="1" t="s">
        <v>162</v>
      </c>
      <c r="AJ1794" s="1" t="s">
        <v>162</v>
      </c>
      <c r="AK1794" s="1" t="s">
        <v>162</v>
      </c>
      <c r="AL1794" s="1" t="s">
        <v>162</v>
      </c>
      <c r="AM1794" s="1" t="s">
        <v>259</v>
      </c>
      <c r="AN1794" s="1" t="s">
        <v>162</v>
      </c>
      <c r="AO1794" s="1" t="s">
        <v>162</v>
      </c>
      <c r="AP1794" s="1" t="s">
        <v>162</v>
      </c>
      <c r="AQ1794" s="1" t="s">
        <v>162</v>
      </c>
      <c r="AR1794" s="1" t="s">
        <v>162</v>
      </c>
      <c r="AS1794" s="1" t="s">
        <v>162</v>
      </c>
      <c r="AT1794" s="1" t="s">
        <v>162</v>
      </c>
      <c r="AU1794" s="1" t="s">
        <v>162</v>
      </c>
      <c r="AV1794" s="1" t="s">
        <v>162</v>
      </c>
      <c r="AW1794" s="1" t="s">
        <v>162</v>
      </c>
      <c r="AX1794" s="1" t="s">
        <v>162</v>
      </c>
      <c r="AY1794" s="1" t="s">
        <v>162</v>
      </c>
      <c r="AZ1794" s="1" t="s">
        <v>162</v>
      </c>
      <c r="BA1794" s="1" t="s">
        <v>162</v>
      </c>
      <c r="BB1794" s="1" t="s">
        <v>162</v>
      </c>
      <c r="BC1794" s="1" t="s">
        <v>162</v>
      </c>
      <c r="BD1794" s="1" t="s">
        <v>162</v>
      </c>
      <c r="BE1794" s="1" t="s">
        <v>162</v>
      </c>
      <c r="BS1794" s="1" t="s">
        <v>1583</v>
      </c>
      <c r="BT1794" s="5" t="s">
        <v>1139</v>
      </c>
      <c r="BY1794" s="1" t="s">
        <v>180</v>
      </c>
      <c r="BZ1794" s="1" t="s">
        <v>181</v>
      </c>
      <c r="CA1794" s="8" t="s">
        <v>19071</v>
      </c>
      <c r="CB1794" s="1" t="s">
        <v>1616</v>
      </c>
    </row>
    <row r="1795">
      <c r="A1795" s="1" t="s">
        <v>8973</v>
      </c>
      <c r="B1795" s="1" t="s">
        <v>19072</v>
      </c>
      <c r="C1795" s="1" t="s">
        <v>19073</v>
      </c>
      <c r="D1795" s="1" t="s">
        <v>126</v>
      </c>
      <c r="E1795" s="1" t="s">
        <v>128</v>
      </c>
      <c r="F1795" s="5" t="s">
        <v>155</v>
      </c>
      <c r="G1795" s="1" t="s">
        <v>19074</v>
      </c>
      <c r="H1795" s="1" t="s">
        <v>8977</v>
      </c>
      <c r="I1795" s="5" t="s">
        <v>150</v>
      </c>
      <c r="M1795" s="5" t="s">
        <v>174</v>
      </c>
      <c r="N1795" s="5" t="s">
        <v>19075</v>
      </c>
      <c r="O1795" s="5" t="s">
        <v>154</v>
      </c>
      <c r="P1795" s="5" t="s">
        <v>174</v>
      </c>
      <c r="Q1795" s="5" t="s">
        <v>155</v>
      </c>
      <c r="R1795" s="5" t="s">
        <v>155</v>
      </c>
      <c r="S1795" s="5" t="s">
        <v>156</v>
      </c>
      <c r="T1795" s="5" t="s">
        <v>405</v>
      </c>
      <c r="U1795" s="5" t="s">
        <v>405</v>
      </c>
      <c r="V1795" s="5" t="s">
        <v>158</v>
      </c>
      <c r="W1795" s="5" t="s">
        <v>360</v>
      </c>
      <c r="AB1795" s="5" t="s">
        <v>155</v>
      </c>
      <c r="AC1795" s="1" t="s">
        <v>162</v>
      </c>
      <c r="AD1795" s="1" t="s">
        <v>162</v>
      </c>
      <c r="AE1795" s="1" t="s">
        <v>162</v>
      </c>
      <c r="AF1795" s="1" t="s">
        <v>162</v>
      </c>
      <c r="AG1795" s="1" t="s">
        <v>162</v>
      </c>
      <c r="AH1795" s="1" t="s">
        <v>162</v>
      </c>
      <c r="AI1795" s="1" t="s">
        <v>162</v>
      </c>
      <c r="AJ1795" s="1" t="s">
        <v>162</v>
      </c>
      <c r="AK1795" s="1" t="s">
        <v>162</v>
      </c>
      <c r="AL1795" s="1" t="s">
        <v>162</v>
      </c>
      <c r="AM1795" s="1" t="s">
        <v>162</v>
      </c>
      <c r="AN1795" s="1" t="s">
        <v>162</v>
      </c>
      <c r="AO1795" s="1" t="s">
        <v>162</v>
      </c>
      <c r="AP1795" s="1" t="s">
        <v>162</v>
      </c>
      <c r="AQ1795" s="1" t="s">
        <v>162</v>
      </c>
      <c r="AR1795" s="1" t="s">
        <v>162</v>
      </c>
      <c r="AS1795" s="1" t="s">
        <v>162</v>
      </c>
      <c r="AT1795" s="1" t="s">
        <v>162</v>
      </c>
      <c r="AU1795" s="1" t="s">
        <v>162</v>
      </c>
      <c r="AV1795" s="1" t="s">
        <v>162</v>
      </c>
      <c r="AW1795" s="1" t="s">
        <v>162</v>
      </c>
      <c r="AX1795" s="1" t="s">
        <v>162</v>
      </c>
      <c r="AY1795" s="1" t="s">
        <v>162</v>
      </c>
      <c r="AZ1795" s="1" t="s">
        <v>162</v>
      </c>
      <c r="BA1795" s="1" t="s">
        <v>162</v>
      </c>
      <c r="BB1795" s="1" t="s">
        <v>162</v>
      </c>
      <c r="BC1795" s="1" t="s">
        <v>162</v>
      </c>
      <c r="BD1795" s="1" t="s">
        <v>162</v>
      </c>
      <c r="BE1795" s="1" t="s">
        <v>162</v>
      </c>
      <c r="BS1795" s="1" t="s">
        <v>1528</v>
      </c>
      <c r="BT1795" s="5" t="s">
        <v>154</v>
      </c>
      <c r="BU1795" s="1" t="s">
        <v>184</v>
      </c>
      <c r="BZ1795" s="1" t="s">
        <v>181</v>
      </c>
      <c r="CA1795" s="8" t="s">
        <v>19077</v>
      </c>
      <c r="CB1795" s="1" t="s">
        <v>1522</v>
      </c>
    </row>
    <row r="1796">
      <c r="A1796" s="1" t="s">
        <v>8955</v>
      </c>
      <c r="B1796" s="1" t="s">
        <v>19073</v>
      </c>
      <c r="C1796" s="1" t="s">
        <v>19078</v>
      </c>
      <c r="D1796" s="1" t="s">
        <v>126</v>
      </c>
      <c r="E1796" s="1" t="s">
        <v>128</v>
      </c>
      <c r="F1796" s="5" t="s">
        <v>174</v>
      </c>
      <c r="G1796" s="1" t="s">
        <v>8957</v>
      </c>
      <c r="H1796" s="1" t="s">
        <v>8958</v>
      </c>
      <c r="I1796" s="5" t="s">
        <v>150</v>
      </c>
      <c r="M1796" s="5" t="s">
        <v>174</v>
      </c>
      <c r="N1796" s="5" t="s">
        <v>19079</v>
      </c>
      <c r="O1796" s="5" t="s">
        <v>425</v>
      </c>
      <c r="P1796" s="5" t="s">
        <v>174</v>
      </c>
      <c r="Q1796" s="5" t="s">
        <v>174</v>
      </c>
      <c r="R1796" s="5" t="s">
        <v>155</v>
      </c>
      <c r="S1796" s="5" t="s">
        <v>155</v>
      </c>
      <c r="T1796" s="5" t="s">
        <v>405</v>
      </c>
      <c r="U1796" s="5" t="s">
        <v>158</v>
      </c>
      <c r="V1796" s="5" t="s">
        <v>158</v>
      </c>
      <c r="W1796" s="5" t="s">
        <v>861</v>
      </c>
      <c r="AB1796" s="5" t="s">
        <v>155</v>
      </c>
      <c r="AC1796" s="1" t="s">
        <v>162</v>
      </c>
      <c r="AD1796" s="1" t="s">
        <v>162</v>
      </c>
      <c r="AE1796" s="1" t="s">
        <v>162</v>
      </c>
      <c r="AF1796" s="1" t="s">
        <v>162</v>
      </c>
      <c r="AG1796" s="1" t="s">
        <v>162</v>
      </c>
      <c r="AH1796" s="1" t="s">
        <v>162</v>
      </c>
      <c r="AI1796" s="1" t="s">
        <v>162</v>
      </c>
      <c r="AJ1796" s="1" t="s">
        <v>162</v>
      </c>
      <c r="AK1796" s="1" t="s">
        <v>162</v>
      </c>
      <c r="AL1796" s="1" t="s">
        <v>162</v>
      </c>
      <c r="AM1796" s="1" t="s">
        <v>162</v>
      </c>
      <c r="AN1796" s="1" t="s">
        <v>162</v>
      </c>
      <c r="AO1796" s="1" t="s">
        <v>162</v>
      </c>
      <c r="AP1796" s="1" t="s">
        <v>162</v>
      </c>
      <c r="AQ1796" s="1" t="s">
        <v>162</v>
      </c>
      <c r="AR1796" s="1" t="s">
        <v>162</v>
      </c>
      <c r="AS1796" s="1" t="s">
        <v>162</v>
      </c>
      <c r="AT1796" s="1" t="s">
        <v>162</v>
      </c>
      <c r="AU1796" s="1" t="s">
        <v>162</v>
      </c>
      <c r="AV1796" s="1" t="s">
        <v>162</v>
      </c>
      <c r="AW1796" s="1" t="s">
        <v>162</v>
      </c>
      <c r="AX1796" s="1" t="s">
        <v>162</v>
      </c>
      <c r="AY1796" s="1" t="s">
        <v>162</v>
      </c>
      <c r="AZ1796" s="1" t="s">
        <v>162</v>
      </c>
      <c r="BA1796" s="1" t="s">
        <v>259</v>
      </c>
      <c r="BB1796" s="1" t="s">
        <v>162</v>
      </c>
      <c r="BC1796" s="1" t="s">
        <v>162</v>
      </c>
      <c r="BD1796" s="1" t="s">
        <v>162</v>
      </c>
      <c r="BE1796" s="1" t="s">
        <v>162</v>
      </c>
      <c r="BH1796" s="5" t="s">
        <v>1454</v>
      </c>
      <c r="BI1796" s="5" t="s">
        <v>265</v>
      </c>
      <c r="BS1796" s="1" t="s">
        <v>1528</v>
      </c>
      <c r="BT1796" s="5" t="s">
        <v>425</v>
      </c>
      <c r="BU1796" s="1" t="s">
        <v>768</v>
      </c>
      <c r="BZ1796" s="1" t="s">
        <v>181</v>
      </c>
      <c r="CA1796" s="8" t="s">
        <v>19082</v>
      </c>
      <c r="CB1796" s="1" t="s">
        <v>1522</v>
      </c>
    </row>
    <row r="1797">
      <c r="A1797" s="1" t="s">
        <v>8937</v>
      </c>
      <c r="B1797" s="1" t="s">
        <v>19078</v>
      </c>
      <c r="C1797" s="1" t="s">
        <v>19084</v>
      </c>
      <c r="D1797" s="1" t="s">
        <v>126</v>
      </c>
      <c r="E1797" s="1" t="s">
        <v>128</v>
      </c>
      <c r="F1797" s="5" t="s">
        <v>150</v>
      </c>
      <c r="G1797" s="1" t="s">
        <v>1527</v>
      </c>
      <c r="H1797" s="1" t="s">
        <v>8939</v>
      </c>
      <c r="I1797" s="5" t="s">
        <v>150</v>
      </c>
      <c r="M1797" s="5" t="s">
        <v>150</v>
      </c>
      <c r="N1797" s="5" t="s">
        <v>19086</v>
      </c>
      <c r="O1797" s="5" t="s">
        <v>425</v>
      </c>
      <c r="P1797" s="5" t="s">
        <v>174</v>
      </c>
      <c r="Q1797" s="5" t="s">
        <v>150</v>
      </c>
      <c r="R1797" s="5" t="s">
        <v>155</v>
      </c>
      <c r="S1797" s="5" t="s">
        <v>156</v>
      </c>
      <c r="T1797" s="5" t="s">
        <v>405</v>
      </c>
      <c r="U1797" s="5" t="s">
        <v>158</v>
      </c>
      <c r="V1797" s="5" t="s">
        <v>158</v>
      </c>
      <c r="W1797" s="5" t="s">
        <v>861</v>
      </c>
      <c r="AB1797" s="5" t="s">
        <v>155</v>
      </c>
      <c r="AC1797" s="1" t="s">
        <v>162</v>
      </c>
      <c r="AD1797" s="1" t="s">
        <v>162</v>
      </c>
      <c r="AE1797" s="1" t="s">
        <v>162</v>
      </c>
      <c r="AF1797" s="1" t="s">
        <v>162</v>
      </c>
      <c r="AG1797" s="1" t="s">
        <v>162</v>
      </c>
      <c r="AH1797" s="1" t="s">
        <v>162</v>
      </c>
      <c r="AI1797" s="1" t="s">
        <v>162</v>
      </c>
      <c r="AJ1797" s="1" t="s">
        <v>162</v>
      </c>
      <c r="AK1797" s="1" t="s">
        <v>162</v>
      </c>
      <c r="AL1797" s="1" t="s">
        <v>162</v>
      </c>
      <c r="AM1797" s="1" t="s">
        <v>162</v>
      </c>
      <c r="AN1797" s="1" t="s">
        <v>162</v>
      </c>
      <c r="AO1797" s="1" t="s">
        <v>162</v>
      </c>
      <c r="AP1797" s="1" t="s">
        <v>162</v>
      </c>
      <c r="AQ1797" s="1" t="s">
        <v>162</v>
      </c>
      <c r="AR1797" s="1" t="s">
        <v>162</v>
      </c>
      <c r="AS1797" s="1" t="s">
        <v>162</v>
      </c>
      <c r="AT1797" s="1" t="s">
        <v>162</v>
      </c>
      <c r="AU1797" s="1" t="s">
        <v>162</v>
      </c>
      <c r="AV1797" s="1" t="s">
        <v>162</v>
      </c>
      <c r="AW1797" s="1" t="s">
        <v>162</v>
      </c>
      <c r="AX1797" s="1" t="s">
        <v>162</v>
      </c>
      <c r="AY1797" s="1" t="s">
        <v>162</v>
      </c>
      <c r="AZ1797" s="1" t="s">
        <v>162</v>
      </c>
      <c r="BA1797" s="1" t="s">
        <v>162</v>
      </c>
      <c r="BB1797" s="1" t="s">
        <v>162</v>
      </c>
      <c r="BC1797" s="1" t="s">
        <v>162</v>
      </c>
      <c r="BD1797" s="1" t="s">
        <v>162</v>
      </c>
      <c r="BE1797" s="1" t="s">
        <v>162</v>
      </c>
      <c r="BS1797" s="1" t="s">
        <v>1528</v>
      </c>
      <c r="BT1797" s="5" t="s">
        <v>425</v>
      </c>
      <c r="BU1797" s="1" t="s">
        <v>768</v>
      </c>
      <c r="BZ1797" s="1" t="s">
        <v>181</v>
      </c>
      <c r="CA1797" s="8" t="s">
        <v>19089</v>
      </c>
      <c r="CB1797" s="1" t="s">
        <v>1522</v>
      </c>
    </row>
    <row r="1798">
      <c r="A1798" s="1" t="s">
        <v>9201</v>
      </c>
      <c r="B1798" s="1" t="s">
        <v>1472</v>
      </c>
      <c r="C1798" s="1" t="s">
        <v>19090</v>
      </c>
      <c r="D1798" s="1" t="s">
        <v>126</v>
      </c>
      <c r="E1798" s="1" t="s">
        <v>128</v>
      </c>
      <c r="F1798" s="5" t="s">
        <v>155</v>
      </c>
      <c r="G1798" s="1" t="s">
        <v>9204</v>
      </c>
      <c r="H1798" s="1" t="s">
        <v>9206</v>
      </c>
      <c r="I1798" s="5" t="s">
        <v>150</v>
      </c>
      <c r="M1798" s="5" t="s">
        <v>150</v>
      </c>
      <c r="N1798" s="5" t="s">
        <v>19092</v>
      </c>
      <c r="O1798" s="5" t="s">
        <v>1414</v>
      </c>
      <c r="P1798" s="5" t="s">
        <v>150</v>
      </c>
      <c r="Q1798" s="5" t="s">
        <v>155</v>
      </c>
      <c r="R1798" s="5" t="s">
        <v>155</v>
      </c>
      <c r="S1798" s="5" t="s">
        <v>156</v>
      </c>
      <c r="T1798" s="5" t="s">
        <v>356</v>
      </c>
      <c r="U1798" s="5" t="s">
        <v>158</v>
      </c>
      <c r="V1798" s="5" t="s">
        <v>158</v>
      </c>
      <c r="W1798" s="5" t="s">
        <v>159</v>
      </c>
      <c r="X1798" s="1" t="s">
        <v>9215</v>
      </c>
      <c r="AB1798" s="5" t="s">
        <v>156</v>
      </c>
      <c r="AC1798" s="1" t="s">
        <v>162</v>
      </c>
      <c r="AD1798" s="1" t="s">
        <v>162</v>
      </c>
      <c r="AE1798" s="1" t="s">
        <v>162</v>
      </c>
      <c r="AF1798" s="1" t="s">
        <v>162</v>
      </c>
      <c r="AG1798" s="1" t="s">
        <v>162</v>
      </c>
      <c r="AH1798" s="1" t="s">
        <v>162</v>
      </c>
      <c r="AI1798" s="1" t="s">
        <v>162</v>
      </c>
      <c r="AJ1798" s="1" t="s">
        <v>162</v>
      </c>
      <c r="AK1798" s="1" t="s">
        <v>162</v>
      </c>
      <c r="AL1798" s="1" t="s">
        <v>162</v>
      </c>
      <c r="AM1798" s="1" t="s">
        <v>162</v>
      </c>
      <c r="AN1798" s="1" t="s">
        <v>162</v>
      </c>
      <c r="AO1798" s="1" t="s">
        <v>162</v>
      </c>
      <c r="AP1798" s="1" t="s">
        <v>162</v>
      </c>
      <c r="AQ1798" s="1" t="s">
        <v>162</v>
      </c>
      <c r="AR1798" s="1" t="s">
        <v>162</v>
      </c>
      <c r="AS1798" s="1" t="s">
        <v>162</v>
      </c>
      <c r="AT1798" s="1" t="s">
        <v>162</v>
      </c>
      <c r="AU1798" s="1" t="s">
        <v>162</v>
      </c>
      <c r="AV1798" s="1" t="s">
        <v>162</v>
      </c>
      <c r="AW1798" s="1" t="s">
        <v>162</v>
      </c>
      <c r="AX1798" s="1" t="s">
        <v>162</v>
      </c>
      <c r="AY1798" s="1" t="s">
        <v>162</v>
      </c>
      <c r="AZ1798" s="1" t="s">
        <v>162</v>
      </c>
      <c r="BA1798" s="1" t="s">
        <v>162</v>
      </c>
      <c r="BB1798" s="1" t="s">
        <v>162</v>
      </c>
      <c r="BC1798" s="1" t="s">
        <v>162</v>
      </c>
      <c r="BD1798" s="1" t="s">
        <v>162</v>
      </c>
      <c r="BE1798" s="1" t="s">
        <v>162</v>
      </c>
      <c r="BS1798" s="1" t="s">
        <v>1479</v>
      </c>
      <c r="BT1798" s="5" t="s">
        <v>1414</v>
      </c>
      <c r="BY1798" s="1" t="s">
        <v>180</v>
      </c>
      <c r="BZ1798" s="1" t="s">
        <v>181</v>
      </c>
      <c r="CA1798" s="8" t="s">
        <v>19093</v>
      </c>
      <c r="CB1798" s="1" t="s">
        <v>617</v>
      </c>
    </row>
    <row r="1799">
      <c r="A1799" s="1" t="s">
        <v>7797</v>
      </c>
      <c r="B1799" s="1" t="s">
        <v>19096</v>
      </c>
      <c r="C1799" s="1" t="s">
        <v>19097</v>
      </c>
      <c r="D1799" s="1" t="s">
        <v>126</v>
      </c>
      <c r="E1799" s="1" t="s">
        <v>128</v>
      </c>
      <c r="F1799" s="5" t="s">
        <v>150</v>
      </c>
      <c r="G1799" s="1" t="s">
        <v>1380</v>
      </c>
      <c r="H1799" s="1" t="s">
        <v>7799</v>
      </c>
      <c r="I1799" s="5" t="s">
        <v>150</v>
      </c>
      <c r="M1799" s="5" t="s">
        <v>174</v>
      </c>
      <c r="N1799" s="5" t="s">
        <v>19099</v>
      </c>
      <c r="O1799" s="5" t="s">
        <v>898</v>
      </c>
      <c r="P1799" s="5" t="s">
        <v>156</v>
      </c>
      <c r="Q1799" s="5" t="s">
        <v>150</v>
      </c>
      <c r="R1799" s="5" t="s">
        <v>155</v>
      </c>
      <c r="S1799" s="5" t="s">
        <v>216</v>
      </c>
      <c r="T1799" s="5" t="s">
        <v>158</v>
      </c>
      <c r="U1799" s="5" t="s">
        <v>158</v>
      </c>
      <c r="V1799" s="5" t="s">
        <v>16914</v>
      </c>
      <c r="W1799" s="5" t="s">
        <v>159</v>
      </c>
      <c r="X1799" s="1" t="s">
        <v>2275</v>
      </c>
      <c r="AB1799" s="5" t="s">
        <v>156</v>
      </c>
      <c r="AC1799" s="1" t="s">
        <v>162</v>
      </c>
      <c r="AD1799" s="1" t="s">
        <v>162</v>
      </c>
      <c r="AE1799" s="1" t="s">
        <v>162</v>
      </c>
      <c r="AF1799" s="1" t="s">
        <v>162</v>
      </c>
      <c r="AG1799" s="1" t="s">
        <v>162</v>
      </c>
      <c r="AH1799" s="1" t="s">
        <v>162</v>
      </c>
      <c r="AI1799" s="1" t="s">
        <v>162</v>
      </c>
      <c r="AJ1799" s="1" t="s">
        <v>162</v>
      </c>
      <c r="AK1799" s="1" t="s">
        <v>162</v>
      </c>
      <c r="AL1799" s="1" t="s">
        <v>162</v>
      </c>
      <c r="AM1799" s="1" t="s">
        <v>162</v>
      </c>
      <c r="AN1799" s="1" t="s">
        <v>162</v>
      </c>
      <c r="AO1799" s="1" t="s">
        <v>162</v>
      </c>
      <c r="AP1799" s="1" t="s">
        <v>162</v>
      </c>
      <c r="AQ1799" s="1" t="s">
        <v>162</v>
      </c>
      <c r="AR1799" s="1" t="s">
        <v>162</v>
      </c>
      <c r="AS1799" s="1" t="s">
        <v>162</v>
      </c>
      <c r="AT1799" s="1" t="s">
        <v>162</v>
      </c>
      <c r="AU1799" s="1" t="s">
        <v>162</v>
      </c>
      <c r="AV1799" s="1" t="s">
        <v>162</v>
      </c>
      <c r="AW1799" s="1" t="s">
        <v>162</v>
      </c>
      <c r="AX1799" s="1" t="s">
        <v>162</v>
      </c>
      <c r="AY1799" s="1" t="s">
        <v>162</v>
      </c>
      <c r="AZ1799" s="1" t="s">
        <v>162</v>
      </c>
      <c r="BA1799" s="1" t="s">
        <v>162</v>
      </c>
      <c r="BB1799" s="1" t="s">
        <v>162</v>
      </c>
      <c r="BC1799" s="1" t="s">
        <v>162</v>
      </c>
      <c r="BD1799" s="1" t="s">
        <v>162</v>
      </c>
      <c r="BE1799" s="1" t="s">
        <v>162</v>
      </c>
      <c r="BS1799" s="1" t="s">
        <v>1381</v>
      </c>
      <c r="BT1799" s="5" t="s">
        <v>898</v>
      </c>
      <c r="BY1799" s="1" t="s">
        <v>180</v>
      </c>
      <c r="BZ1799" s="1" t="s">
        <v>181</v>
      </c>
      <c r="CA1799" s="8" t="s">
        <v>9077</v>
      </c>
      <c r="CB1799" s="1" t="s">
        <v>1009</v>
      </c>
    </row>
    <row r="1800">
      <c r="A1800" s="1" t="s">
        <v>19104</v>
      </c>
      <c r="B1800" s="1" t="s">
        <v>19105</v>
      </c>
      <c r="C1800" s="1" t="s">
        <v>19106</v>
      </c>
      <c r="D1800" s="1" t="s">
        <v>126</v>
      </c>
      <c r="E1800" s="1" t="s">
        <v>128</v>
      </c>
      <c r="F1800" s="5" t="s">
        <v>174</v>
      </c>
      <c r="G1800" s="1" t="s">
        <v>18913</v>
      </c>
      <c r="H1800" s="1" t="s">
        <v>18914</v>
      </c>
      <c r="I1800" s="5" t="s">
        <v>150</v>
      </c>
      <c r="M1800" s="5" t="s">
        <v>174</v>
      </c>
      <c r="N1800" s="5" t="s">
        <v>18915</v>
      </c>
      <c r="O1800" s="5" t="s">
        <v>156</v>
      </c>
      <c r="P1800" s="5" t="s">
        <v>150</v>
      </c>
      <c r="Q1800" s="5" t="s">
        <v>155</v>
      </c>
      <c r="BS1800" s="1" t="s">
        <v>1907</v>
      </c>
      <c r="BT1800" s="5" t="s">
        <v>156</v>
      </c>
      <c r="BZ1800" s="1" t="s">
        <v>181</v>
      </c>
      <c r="CA1800" s="8" t="s">
        <v>19107</v>
      </c>
      <c r="CB1800" s="1" t="s">
        <v>495</v>
      </c>
    </row>
    <row r="1801">
      <c r="A1801" s="1" t="s">
        <v>19109</v>
      </c>
      <c r="B1801" s="1" t="s">
        <v>19110</v>
      </c>
      <c r="C1801" s="1" t="s">
        <v>19111</v>
      </c>
      <c r="D1801" s="1" t="s">
        <v>126</v>
      </c>
      <c r="E1801" s="1" t="s">
        <v>128</v>
      </c>
      <c r="F1801" s="5" t="s">
        <v>150</v>
      </c>
      <c r="G1801" s="1" t="s">
        <v>2037</v>
      </c>
      <c r="H1801" s="1" t="s">
        <v>18923</v>
      </c>
      <c r="I1801" s="5" t="s">
        <v>150</v>
      </c>
      <c r="M1801" s="5" t="s">
        <v>174</v>
      </c>
      <c r="N1801" s="5" t="s">
        <v>18924</v>
      </c>
      <c r="O1801" s="5" t="s">
        <v>2731</v>
      </c>
      <c r="P1801" s="5" t="s">
        <v>155</v>
      </c>
      <c r="Q1801" s="5" t="s">
        <v>150</v>
      </c>
      <c r="R1801" s="5" t="s">
        <v>155</v>
      </c>
      <c r="S1801" s="5" t="s">
        <v>161</v>
      </c>
      <c r="T1801" s="5" t="s">
        <v>158</v>
      </c>
      <c r="U1801" s="5" t="s">
        <v>158</v>
      </c>
      <c r="V1801" s="5" t="s">
        <v>158</v>
      </c>
      <c r="W1801" s="5" t="s">
        <v>257</v>
      </c>
      <c r="AB1801" s="5" t="s">
        <v>216</v>
      </c>
      <c r="AC1801" s="1" t="s">
        <v>162</v>
      </c>
      <c r="AD1801" s="1" t="s">
        <v>162</v>
      </c>
      <c r="AE1801" s="1" t="s">
        <v>162</v>
      </c>
      <c r="AF1801" s="1" t="s">
        <v>162</v>
      </c>
      <c r="AG1801" s="1" t="s">
        <v>162</v>
      </c>
      <c r="AH1801" s="1" t="s">
        <v>162</v>
      </c>
      <c r="AI1801" s="1" t="s">
        <v>162</v>
      </c>
      <c r="AJ1801" s="1" t="s">
        <v>162</v>
      </c>
      <c r="AK1801" s="1" t="s">
        <v>162</v>
      </c>
      <c r="AL1801" s="1" t="s">
        <v>162</v>
      </c>
      <c r="AM1801" s="1" t="s">
        <v>162</v>
      </c>
      <c r="AN1801" s="1" t="s">
        <v>162</v>
      </c>
      <c r="AO1801" s="1" t="s">
        <v>162</v>
      </c>
      <c r="AP1801" s="1" t="s">
        <v>162</v>
      </c>
      <c r="AQ1801" s="1" t="s">
        <v>162</v>
      </c>
      <c r="AR1801" s="1" t="s">
        <v>162</v>
      </c>
      <c r="AS1801" s="1" t="s">
        <v>162</v>
      </c>
      <c r="AT1801" s="1" t="s">
        <v>162</v>
      </c>
      <c r="AU1801" s="1" t="s">
        <v>162</v>
      </c>
      <c r="AV1801" s="1" t="s">
        <v>162</v>
      </c>
      <c r="AW1801" s="1" t="s">
        <v>162</v>
      </c>
      <c r="AX1801" s="1" t="s">
        <v>162</v>
      </c>
      <c r="AY1801" s="1" t="s">
        <v>162</v>
      </c>
      <c r="AZ1801" s="1" t="s">
        <v>162</v>
      </c>
      <c r="BA1801" s="1" t="s">
        <v>162</v>
      </c>
      <c r="BB1801" s="1" t="s">
        <v>162</v>
      </c>
      <c r="BC1801" s="1" t="s">
        <v>162</v>
      </c>
      <c r="BD1801" s="1" t="s">
        <v>162</v>
      </c>
      <c r="BE1801" s="1" t="s">
        <v>162</v>
      </c>
      <c r="BS1801" s="1" t="s">
        <v>1907</v>
      </c>
      <c r="BT1801" s="5" t="s">
        <v>2731</v>
      </c>
      <c r="BU1801" s="1" t="s">
        <v>240</v>
      </c>
      <c r="BZ1801" s="1" t="s">
        <v>181</v>
      </c>
      <c r="CA1801" s="8" t="s">
        <v>19112</v>
      </c>
      <c r="CB1801" s="1" t="s">
        <v>495</v>
      </c>
    </row>
    <row r="1802">
      <c r="A1802" s="1" t="s">
        <v>9920</v>
      </c>
      <c r="B1802" s="1" t="s">
        <v>19114</v>
      </c>
      <c r="C1802" s="1" t="s">
        <v>19115</v>
      </c>
      <c r="D1802" s="1" t="s">
        <v>126</v>
      </c>
      <c r="E1802" s="1" t="s">
        <v>128</v>
      </c>
      <c r="F1802" s="5" t="s">
        <v>155</v>
      </c>
      <c r="G1802" s="1" t="s">
        <v>9922</v>
      </c>
      <c r="H1802" s="1" t="s">
        <v>9924</v>
      </c>
      <c r="I1802" s="5" t="s">
        <v>150</v>
      </c>
      <c r="M1802" s="5" t="s">
        <v>174</v>
      </c>
      <c r="N1802" s="5" t="s">
        <v>19116</v>
      </c>
      <c r="O1802" s="5" t="s">
        <v>422</v>
      </c>
      <c r="P1802" s="5" t="s">
        <v>150</v>
      </c>
      <c r="Q1802" s="5" t="s">
        <v>155</v>
      </c>
      <c r="R1802" s="5" t="s">
        <v>155</v>
      </c>
      <c r="S1802" s="5" t="s">
        <v>156</v>
      </c>
      <c r="T1802" s="5" t="s">
        <v>158</v>
      </c>
      <c r="U1802" s="5" t="s">
        <v>158</v>
      </c>
      <c r="V1802" s="5" t="s">
        <v>158</v>
      </c>
      <c r="W1802" s="5" t="s">
        <v>257</v>
      </c>
      <c r="AB1802" s="5" t="s">
        <v>216</v>
      </c>
      <c r="AC1802" s="1" t="s">
        <v>162</v>
      </c>
      <c r="AD1802" s="1" t="s">
        <v>162</v>
      </c>
      <c r="AE1802" s="1" t="s">
        <v>162</v>
      </c>
      <c r="AF1802" s="1" t="s">
        <v>162</v>
      </c>
      <c r="AG1802" s="1" t="s">
        <v>162</v>
      </c>
      <c r="AH1802" s="1" t="s">
        <v>162</v>
      </c>
      <c r="AI1802" s="1" t="s">
        <v>162</v>
      </c>
      <c r="AJ1802" s="1" t="s">
        <v>162</v>
      </c>
      <c r="AK1802" s="1" t="s">
        <v>162</v>
      </c>
      <c r="AL1802" s="1" t="s">
        <v>162</v>
      </c>
      <c r="AM1802" s="1" t="s">
        <v>162</v>
      </c>
      <c r="AN1802" s="1" t="s">
        <v>162</v>
      </c>
      <c r="AO1802" s="1" t="s">
        <v>162</v>
      </c>
      <c r="AP1802" s="1" t="s">
        <v>162</v>
      </c>
      <c r="AQ1802" s="1" t="s">
        <v>162</v>
      </c>
      <c r="AR1802" s="1" t="s">
        <v>162</v>
      </c>
      <c r="AS1802" s="1" t="s">
        <v>162</v>
      </c>
      <c r="AT1802" s="1" t="s">
        <v>162</v>
      </c>
      <c r="AU1802" s="1" t="s">
        <v>162</v>
      </c>
      <c r="AV1802" s="1" t="s">
        <v>162</v>
      </c>
      <c r="AW1802" s="1" t="s">
        <v>162</v>
      </c>
      <c r="AX1802" s="1" t="s">
        <v>162</v>
      </c>
      <c r="AY1802" s="1" t="s">
        <v>162</v>
      </c>
      <c r="AZ1802" s="1" t="s">
        <v>162</v>
      </c>
      <c r="BA1802" s="1" t="s">
        <v>162</v>
      </c>
      <c r="BB1802" s="1" t="s">
        <v>162</v>
      </c>
      <c r="BC1802" s="1" t="s">
        <v>162</v>
      </c>
      <c r="BD1802" s="1" t="s">
        <v>162</v>
      </c>
      <c r="BE1802" s="1" t="s">
        <v>162</v>
      </c>
      <c r="BS1802" s="1" t="s">
        <v>1334</v>
      </c>
      <c r="BT1802" s="5" t="s">
        <v>422</v>
      </c>
      <c r="BU1802" s="1" t="s">
        <v>240</v>
      </c>
      <c r="BZ1802" s="1" t="s">
        <v>181</v>
      </c>
      <c r="CA1802" s="8" t="s">
        <v>19117</v>
      </c>
      <c r="CB1802" s="1" t="s">
        <v>617</v>
      </c>
    </row>
    <row r="1803">
      <c r="A1803" s="1" t="s">
        <v>16435</v>
      </c>
      <c r="B1803" s="1" t="s">
        <v>19118</v>
      </c>
      <c r="C1803" s="1" t="s">
        <v>19119</v>
      </c>
      <c r="D1803" s="1" t="s">
        <v>126</v>
      </c>
      <c r="E1803" s="1" t="s">
        <v>128</v>
      </c>
      <c r="F1803" s="5" t="s">
        <v>174</v>
      </c>
      <c r="G1803" s="1" t="s">
        <v>16436</v>
      </c>
      <c r="H1803" s="1" t="s">
        <v>16437</v>
      </c>
      <c r="I1803" s="5" t="s">
        <v>150</v>
      </c>
      <c r="M1803" s="5" t="s">
        <v>150</v>
      </c>
      <c r="N1803" s="5" t="s">
        <v>19121</v>
      </c>
      <c r="O1803" s="5" t="s">
        <v>2624</v>
      </c>
      <c r="P1803" s="5" t="s">
        <v>150</v>
      </c>
      <c r="Q1803" s="5" t="s">
        <v>155</v>
      </c>
      <c r="R1803" s="5" t="s">
        <v>174</v>
      </c>
      <c r="S1803" s="5" t="s">
        <v>150</v>
      </c>
      <c r="BS1803" s="1" t="s">
        <v>1282</v>
      </c>
      <c r="BT1803" s="5" t="s">
        <v>2624</v>
      </c>
      <c r="BZ1803" s="1" t="s">
        <v>181</v>
      </c>
      <c r="CA1803" s="8" t="s">
        <v>19122</v>
      </c>
      <c r="CB1803" s="1" t="s">
        <v>196</v>
      </c>
    </row>
    <row r="1804">
      <c r="A1804" s="1" t="s">
        <v>16429</v>
      </c>
      <c r="B1804" s="1" t="s">
        <v>19119</v>
      </c>
      <c r="C1804" s="1" t="s">
        <v>1379</v>
      </c>
      <c r="D1804" s="1" t="s">
        <v>126</v>
      </c>
      <c r="E1804" s="1" t="s">
        <v>128</v>
      </c>
      <c r="F1804" s="5" t="s">
        <v>150</v>
      </c>
      <c r="G1804" s="1" t="s">
        <v>1281</v>
      </c>
      <c r="H1804" s="1" t="s">
        <v>16431</v>
      </c>
      <c r="I1804" s="5" t="s">
        <v>150</v>
      </c>
      <c r="M1804" s="5" t="s">
        <v>174</v>
      </c>
      <c r="N1804" s="5" t="s">
        <v>19123</v>
      </c>
      <c r="O1804" s="5" t="s">
        <v>220</v>
      </c>
      <c r="P1804" s="5" t="s">
        <v>155</v>
      </c>
      <c r="Q1804" s="5" t="s">
        <v>150</v>
      </c>
      <c r="R1804" s="5" t="s">
        <v>155</v>
      </c>
      <c r="S1804" s="5" t="s">
        <v>156</v>
      </c>
      <c r="T1804" s="5" t="s">
        <v>3435</v>
      </c>
      <c r="U1804" s="5" t="s">
        <v>158</v>
      </c>
      <c r="V1804" s="5" t="s">
        <v>158</v>
      </c>
      <c r="W1804" s="5" t="s">
        <v>360</v>
      </c>
      <c r="AB1804" s="5" t="s">
        <v>155</v>
      </c>
      <c r="AC1804" s="1" t="s">
        <v>162</v>
      </c>
      <c r="AD1804" s="1" t="s">
        <v>162</v>
      </c>
      <c r="AE1804" s="1" t="s">
        <v>162</v>
      </c>
      <c r="AF1804" s="1" t="s">
        <v>162</v>
      </c>
      <c r="AG1804" s="1" t="s">
        <v>162</v>
      </c>
      <c r="AH1804" s="1" t="s">
        <v>162</v>
      </c>
      <c r="AI1804" s="1" t="s">
        <v>162</v>
      </c>
      <c r="AJ1804" s="1" t="s">
        <v>162</v>
      </c>
      <c r="AK1804" s="1" t="s">
        <v>162</v>
      </c>
      <c r="AL1804" s="1" t="s">
        <v>162</v>
      </c>
      <c r="AM1804" s="1" t="s">
        <v>162</v>
      </c>
      <c r="AN1804" s="1" t="s">
        <v>162</v>
      </c>
      <c r="AO1804" s="1" t="s">
        <v>162</v>
      </c>
      <c r="AP1804" s="1" t="s">
        <v>162</v>
      </c>
      <c r="AQ1804" s="1" t="s">
        <v>162</v>
      </c>
      <c r="AR1804" s="1" t="s">
        <v>162</v>
      </c>
      <c r="AS1804" s="1" t="s">
        <v>162</v>
      </c>
      <c r="AT1804" s="1" t="s">
        <v>162</v>
      </c>
      <c r="AU1804" s="1" t="s">
        <v>162</v>
      </c>
      <c r="AV1804" s="1" t="s">
        <v>162</v>
      </c>
      <c r="AW1804" s="1" t="s">
        <v>162</v>
      </c>
      <c r="AX1804" s="1" t="s">
        <v>162</v>
      </c>
      <c r="AY1804" s="1" t="s">
        <v>162</v>
      </c>
      <c r="AZ1804" s="1" t="s">
        <v>162</v>
      </c>
      <c r="BA1804" s="1" t="s">
        <v>162</v>
      </c>
      <c r="BB1804" s="1" t="s">
        <v>162</v>
      </c>
      <c r="BC1804" s="1" t="s">
        <v>162</v>
      </c>
      <c r="BD1804" s="1" t="s">
        <v>259</v>
      </c>
      <c r="BE1804" s="1" t="s">
        <v>162</v>
      </c>
      <c r="BN1804" s="5" t="s">
        <v>6436</v>
      </c>
      <c r="BO1804" s="5" t="s">
        <v>265</v>
      </c>
      <c r="BS1804" s="1" t="s">
        <v>1282</v>
      </c>
      <c r="BT1804" s="5" t="s">
        <v>220</v>
      </c>
      <c r="BU1804" s="1" t="s">
        <v>184</v>
      </c>
      <c r="BZ1804" s="1" t="s">
        <v>181</v>
      </c>
      <c r="CA1804" s="8" t="s">
        <v>19128</v>
      </c>
      <c r="CB1804" s="1" t="s">
        <v>196</v>
      </c>
    </row>
    <row r="1805">
      <c r="A1805" s="1" t="s">
        <v>9902</v>
      </c>
      <c r="B1805" s="1" t="s">
        <v>19115</v>
      </c>
      <c r="C1805" s="1" t="s">
        <v>19131</v>
      </c>
      <c r="D1805" s="1" t="s">
        <v>126</v>
      </c>
      <c r="E1805" s="1" t="s">
        <v>128</v>
      </c>
      <c r="F1805" s="5" t="s">
        <v>174</v>
      </c>
      <c r="G1805" s="1" t="s">
        <v>9903</v>
      </c>
      <c r="H1805" s="1" t="s">
        <v>9904</v>
      </c>
      <c r="I1805" s="5" t="s">
        <v>150</v>
      </c>
      <c r="M1805" s="5" t="s">
        <v>174</v>
      </c>
      <c r="N1805" s="5" t="s">
        <v>16021</v>
      </c>
      <c r="O1805" s="5" t="s">
        <v>1643</v>
      </c>
      <c r="P1805" s="5" t="s">
        <v>174</v>
      </c>
      <c r="Q1805" s="5" t="s">
        <v>174</v>
      </c>
      <c r="R1805" s="5" t="s">
        <v>155</v>
      </c>
      <c r="S1805" s="5" t="s">
        <v>156</v>
      </c>
      <c r="T1805" s="5" t="s">
        <v>158</v>
      </c>
      <c r="U1805" s="5" t="s">
        <v>158</v>
      </c>
      <c r="V1805" s="5" t="s">
        <v>158</v>
      </c>
      <c r="W1805" s="5" t="s">
        <v>257</v>
      </c>
      <c r="AB1805" s="5" t="s">
        <v>216</v>
      </c>
      <c r="AC1805" s="1" t="s">
        <v>162</v>
      </c>
      <c r="AD1805" s="1" t="s">
        <v>162</v>
      </c>
      <c r="AE1805" s="1" t="s">
        <v>162</v>
      </c>
      <c r="AF1805" s="1" t="s">
        <v>162</v>
      </c>
      <c r="AG1805" s="1" t="s">
        <v>162</v>
      </c>
      <c r="AH1805" s="1" t="s">
        <v>162</v>
      </c>
      <c r="AI1805" s="1" t="s">
        <v>162</v>
      </c>
      <c r="AJ1805" s="1" t="s">
        <v>162</v>
      </c>
      <c r="AK1805" s="1" t="s">
        <v>162</v>
      </c>
      <c r="AL1805" s="1" t="s">
        <v>162</v>
      </c>
      <c r="AM1805" s="1" t="s">
        <v>162</v>
      </c>
      <c r="AN1805" s="1" t="s">
        <v>162</v>
      </c>
      <c r="AO1805" s="1" t="s">
        <v>162</v>
      </c>
      <c r="AP1805" s="1" t="s">
        <v>162</v>
      </c>
      <c r="AQ1805" s="1" t="s">
        <v>162</v>
      </c>
      <c r="AR1805" s="1" t="s">
        <v>162</v>
      </c>
      <c r="AS1805" s="1" t="s">
        <v>162</v>
      </c>
      <c r="AT1805" s="1" t="s">
        <v>162</v>
      </c>
      <c r="AU1805" s="1" t="s">
        <v>162</v>
      </c>
      <c r="AV1805" s="1" t="s">
        <v>162</v>
      </c>
      <c r="AW1805" s="1" t="s">
        <v>162</v>
      </c>
      <c r="AX1805" s="1" t="s">
        <v>162</v>
      </c>
      <c r="AY1805" s="1" t="s">
        <v>162</v>
      </c>
      <c r="AZ1805" s="1" t="s">
        <v>162</v>
      </c>
      <c r="BA1805" s="1" t="s">
        <v>162</v>
      </c>
      <c r="BB1805" s="1" t="s">
        <v>162</v>
      </c>
      <c r="BC1805" s="1" t="s">
        <v>162</v>
      </c>
      <c r="BD1805" s="1" t="s">
        <v>162</v>
      </c>
      <c r="BE1805" s="1" t="s">
        <v>162</v>
      </c>
      <c r="BS1805" s="1" t="s">
        <v>1334</v>
      </c>
      <c r="BT1805" s="5" t="s">
        <v>1643</v>
      </c>
      <c r="BU1805" s="1" t="s">
        <v>240</v>
      </c>
      <c r="BZ1805" s="1" t="s">
        <v>181</v>
      </c>
      <c r="CA1805" s="8" t="s">
        <v>19134</v>
      </c>
      <c r="CB1805" s="1" t="s">
        <v>617</v>
      </c>
    </row>
    <row r="1806">
      <c r="A1806" s="1" t="s">
        <v>9894</v>
      </c>
      <c r="B1806" s="1" t="s">
        <v>19131</v>
      </c>
      <c r="C1806" s="1" t="s">
        <v>19136</v>
      </c>
      <c r="D1806" s="1" t="s">
        <v>126</v>
      </c>
      <c r="E1806" s="1" t="s">
        <v>128</v>
      </c>
      <c r="F1806" s="5" t="s">
        <v>150</v>
      </c>
      <c r="G1806" s="1" t="s">
        <v>1333</v>
      </c>
      <c r="H1806" s="1" t="s">
        <v>9895</v>
      </c>
      <c r="I1806" s="5" t="s">
        <v>150</v>
      </c>
      <c r="M1806" s="5" t="s">
        <v>150</v>
      </c>
      <c r="N1806" s="5" t="s">
        <v>19137</v>
      </c>
      <c r="O1806" s="5" t="s">
        <v>1569</v>
      </c>
      <c r="P1806" s="5" t="s">
        <v>174</v>
      </c>
      <c r="Q1806" s="5" t="s">
        <v>150</v>
      </c>
      <c r="R1806" s="5" t="s">
        <v>155</v>
      </c>
      <c r="S1806" s="5" t="s">
        <v>155</v>
      </c>
      <c r="T1806" s="5" t="s">
        <v>322</v>
      </c>
      <c r="U1806" s="5" t="s">
        <v>158</v>
      </c>
      <c r="V1806" s="5" t="s">
        <v>19138</v>
      </c>
      <c r="W1806" s="5" t="s">
        <v>159</v>
      </c>
      <c r="X1806" s="1" t="s">
        <v>9896</v>
      </c>
      <c r="AB1806" s="5" t="s">
        <v>161</v>
      </c>
      <c r="AC1806" s="1" t="s">
        <v>162</v>
      </c>
      <c r="AD1806" s="1" t="s">
        <v>162</v>
      </c>
      <c r="AE1806" s="1" t="s">
        <v>162</v>
      </c>
      <c r="AF1806" s="1" t="s">
        <v>162</v>
      </c>
      <c r="AG1806" s="1" t="s">
        <v>162</v>
      </c>
      <c r="AH1806" s="1" t="s">
        <v>162</v>
      </c>
      <c r="AI1806" s="1" t="s">
        <v>162</v>
      </c>
      <c r="AJ1806" s="1" t="s">
        <v>162</v>
      </c>
      <c r="AK1806" s="1" t="s">
        <v>162</v>
      </c>
      <c r="AL1806" s="1" t="s">
        <v>162</v>
      </c>
      <c r="AM1806" s="1" t="s">
        <v>162</v>
      </c>
      <c r="AN1806" s="1" t="s">
        <v>162</v>
      </c>
      <c r="AO1806" s="1" t="s">
        <v>162</v>
      </c>
      <c r="AP1806" s="1" t="s">
        <v>162</v>
      </c>
      <c r="AQ1806" s="1" t="s">
        <v>162</v>
      </c>
      <c r="AR1806" s="1" t="s">
        <v>162</v>
      </c>
      <c r="AS1806" s="1" t="s">
        <v>162</v>
      </c>
      <c r="AT1806" s="1" t="s">
        <v>162</v>
      </c>
      <c r="AU1806" s="1" t="s">
        <v>162</v>
      </c>
      <c r="AV1806" s="1" t="s">
        <v>162</v>
      </c>
      <c r="AW1806" s="1" t="s">
        <v>162</v>
      </c>
      <c r="AX1806" s="1" t="s">
        <v>162</v>
      </c>
      <c r="AY1806" s="1" t="s">
        <v>162</v>
      </c>
      <c r="AZ1806" s="1" t="s">
        <v>162</v>
      </c>
      <c r="BA1806" s="1" t="s">
        <v>162</v>
      </c>
      <c r="BB1806" s="1" t="s">
        <v>162</v>
      </c>
      <c r="BC1806" s="1" t="s">
        <v>162</v>
      </c>
      <c r="BD1806" s="1" t="s">
        <v>162</v>
      </c>
      <c r="BE1806" s="1" t="s">
        <v>162</v>
      </c>
      <c r="BS1806" s="1" t="s">
        <v>1334</v>
      </c>
      <c r="BT1806" s="5" t="s">
        <v>1569</v>
      </c>
      <c r="BY1806" s="1" t="s">
        <v>180</v>
      </c>
      <c r="BZ1806" s="1" t="s">
        <v>181</v>
      </c>
      <c r="CA1806" s="8" t="s">
        <v>19141</v>
      </c>
      <c r="CB1806" s="1" t="s">
        <v>617</v>
      </c>
    </row>
    <row r="1807">
      <c r="A1807" s="1" t="s">
        <v>18762</v>
      </c>
      <c r="B1807" s="1" t="s">
        <v>19142</v>
      </c>
      <c r="C1807" s="1" t="s">
        <v>19143</v>
      </c>
      <c r="D1807" s="1" t="s">
        <v>126</v>
      </c>
      <c r="E1807" s="1" t="s">
        <v>128</v>
      </c>
      <c r="F1807" s="5" t="s">
        <v>174</v>
      </c>
      <c r="G1807" s="1" t="s">
        <v>18763</v>
      </c>
      <c r="H1807" s="1" t="s">
        <v>18764</v>
      </c>
      <c r="I1807" s="5" t="s">
        <v>150</v>
      </c>
      <c r="M1807" s="5" t="s">
        <v>174</v>
      </c>
      <c r="N1807" s="5" t="s">
        <v>19144</v>
      </c>
      <c r="O1807" s="5" t="s">
        <v>404</v>
      </c>
      <c r="P1807" s="5" t="s">
        <v>174</v>
      </c>
      <c r="Q1807" s="5" t="s">
        <v>174</v>
      </c>
      <c r="R1807" s="5" t="s">
        <v>155</v>
      </c>
      <c r="S1807" s="5" t="s">
        <v>156</v>
      </c>
      <c r="T1807" s="5" t="s">
        <v>9367</v>
      </c>
      <c r="U1807" s="5" t="s">
        <v>158</v>
      </c>
      <c r="V1807" s="5" t="s">
        <v>158</v>
      </c>
      <c r="W1807" s="5" t="s">
        <v>159</v>
      </c>
      <c r="X1807" s="1" t="s">
        <v>18765</v>
      </c>
      <c r="AB1807" s="5" t="s">
        <v>150</v>
      </c>
      <c r="AC1807" s="1" t="s">
        <v>162</v>
      </c>
      <c r="AD1807" s="1" t="s">
        <v>162</v>
      </c>
      <c r="AE1807" s="1" t="s">
        <v>162</v>
      </c>
      <c r="AF1807" s="1" t="s">
        <v>162</v>
      </c>
      <c r="AG1807" s="1" t="s">
        <v>162</v>
      </c>
      <c r="AH1807" s="1" t="s">
        <v>162</v>
      </c>
      <c r="AI1807" s="1" t="s">
        <v>162</v>
      </c>
      <c r="AJ1807" s="1" t="s">
        <v>162</v>
      </c>
      <c r="AK1807" s="1" t="s">
        <v>162</v>
      </c>
      <c r="AL1807" s="1" t="s">
        <v>162</v>
      </c>
      <c r="AM1807" s="1" t="s">
        <v>162</v>
      </c>
      <c r="AN1807" s="1" t="s">
        <v>162</v>
      </c>
      <c r="AO1807" s="1" t="s">
        <v>162</v>
      </c>
      <c r="AP1807" s="1" t="s">
        <v>162</v>
      </c>
      <c r="AQ1807" s="1" t="s">
        <v>162</v>
      </c>
      <c r="AR1807" s="1" t="s">
        <v>162</v>
      </c>
      <c r="AS1807" s="1" t="s">
        <v>162</v>
      </c>
      <c r="AT1807" s="1" t="s">
        <v>162</v>
      </c>
      <c r="AU1807" s="1" t="s">
        <v>162</v>
      </c>
      <c r="AV1807" s="1" t="s">
        <v>162</v>
      </c>
      <c r="AW1807" s="1" t="s">
        <v>162</v>
      </c>
      <c r="AX1807" s="1" t="s">
        <v>162</v>
      </c>
      <c r="AY1807" s="1" t="s">
        <v>162</v>
      </c>
      <c r="AZ1807" s="1" t="s">
        <v>162</v>
      </c>
      <c r="BA1807" s="1" t="s">
        <v>162</v>
      </c>
      <c r="BB1807" s="1" t="s">
        <v>162</v>
      </c>
      <c r="BC1807" s="1" t="s">
        <v>162</v>
      </c>
      <c r="BD1807" s="1" t="s">
        <v>162</v>
      </c>
      <c r="BE1807" s="1" t="s">
        <v>162</v>
      </c>
      <c r="BS1807" s="1" t="s">
        <v>1222</v>
      </c>
      <c r="BT1807" s="5" t="s">
        <v>404</v>
      </c>
      <c r="BY1807" s="1" t="s">
        <v>180</v>
      </c>
      <c r="BZ1807" s="1" t="s">
        <v>181</v>
      </c>
      <c r="CA1807" s="8" t="s">
        <v>19146</v>
      </c>
      <c r="CB1807" s="1" t="s">
        <v>1009</v>
      </c>
    </row>
    <row r="1808">
      <c r="A1808" s="1" t="s">
        <v>9155</v>
      </c>
      <c r="B1808" s="1" t="s">
        <v>19148</v>
      </c>
      <c r="C1808" s="1" t="s">
        <v>19149</v>
      </c>
      <c r="D1808" s="1" t="s">
        <v>126</v>
      </c>
      <c r="E1808" s="1" t="s">
        <v>128</v>
      </c>
      <c r="F1808" s="5" t="s">
        <v>161</v>
      </c>
      <c r="G1808" s="1" t="s">
        <v>9156</v>
      </c>
      <c r="H1808" s="1" t="s">
        <v>9157</v>
      </c>
      <c r="I1808" s="5" t="s">
        <v>150</v>
      </c>
      <c r="M1808" s="5" t="s">
        <v>150</v>
      </c>
      <c r="N1808" s="5" t="s">
        <v>19150</v>
      </c>
      <c r="O1808" s="5" t="s">
        <v>662</v>
      </c>
      <c r="P1808" s="5" t="s">
        <v>150</v>
      </c>
      <c r="Q1808" s="5" t="s">
        <v>155</v>
      </c>
      <c r="R1808" s="5" t="s">
        <v>155</v>
      </c>
      <c r="S1808" s="5" t="s">
        <v>156</v>
      </c>
      <c r="T1808" s="5" t="s">
        <v>158</v>
      </c>
      <c r="U1808" s="5" t="s">
        <v>158</v>
      </c>
      <c r="V1808" s="5" t="s">
        <v>158</v>
      </c>
      <c r="W1808" s="5" t="s">
        <v>257</v>
      </c>
      <c r="AB1808" s="5" t="s">
        <v>216</v>
      </c>
      <c r="AC1808" s="1" t="s">
        <v>162</v>
      </c>
      <c r="AD1808" s="1" t="s">
        <v>162</v>
      </c>
      <c r="AE1808" s="1" t="s">
        <v>162</v>
      </c>
      <c r="AF1808" s="1" t="s">
        <v>162</v>
      </c>
      <c r="AG1808" s="1" t="s">
        <v>162</v>
      </c>
      <c r="AH1808" s="1" t="s">
        <v>162</v>
      </c>
      <c r="AI1808" s="1" t="s">
        <v>162</v>
      </c>
      <c r="AJ1808" s="1" t="s">
        <v>162</v>
      </c>
      <c r="AK1808" s="1" t="s">
        <v>162</v>
      </c>
      <c r="AL1808" s="1" t="s">
        <v>162</v>
      </c>
      <c r="AM1808" s="1" t="s">
        <v>162</v>
      </c>
      <c r="AN1808" s="1" t="s">
        <v>162</v>
      </c>
      <c r="AO1808" s="1" t="s">
        <v>162</v>
      </c>
      <c r="AP1808" s="1" t="s">
        <v>162</v>
      </c>
      <c r="AQ1808" s="1" t="s">
        <v>162</v>
      </c>
      <c r="AR1808" s="1" t="s">
        <v>162</v>
      </c>
      <c r="AS1808" s="1" t="s">
        <v>162</v>
      </c>
      <c r="AT1808" s="1" t="s">
        <v>162</v>
      </c>
      <c r="AU1808" s="1" t="s">
        <v>162</v>
      </c>
      <c r="AV1808" s="1" t="s">
        <v>162</v>
      </c>
      <c r="AW1808" s="1" t="s">
        <v>162</v>
      </c>
      <c r="AX1808" s="1" t="s">
        <v>162</v>
      </c>
      <c r="AY1808" s="1" t="s">
        <v>162</v>
      </c>
      <c r="AZ1808" s="1" t="s">
        <v>162</v>
      </c>
      <c r="BA1808" s="1" t="s">
        <v>162</v>
      </c>
      <c r="BB1808" s="1" t="s">
        <v>162</v>
      </c>
      <c r="BC1808" s="1" t="s">
        <v>162</v>
      </c>
      <c r="BD1808" s="1" t="s">
        <v>162</v>
      </c>
      <c r="BE1808" s="1" t="s">
        <v>162</v>
      </c>
      <c r="BS1808" s="5" t="s">
        <v>1168</v>
      </c>
      <c r="BT1808" s="5" t="s">
        <v>662</v>
      </c>
      <c r="BU1808" s="1" t="s">
        <v>240</v>
      </c>
      <c r="BZ1808" s="1" t="s">
        <v>181</v>
      </c>
      <c r="CA1808" s="8" t="s">
        <v>19152</v>
      </c>
      <c r="CB1808" s="1" t="s">
        <v>196</v>
      </c>
    </row>
    <row r="1809">
      <c r="A1809" s="1" t="s">
        <v>18751</v>
      </c>
      <c r="B1809" s="1" t="s">
        <v>19143</v>
      </c>
      <c r="C1809" s="1" t="s">
        <v>19154</v>
      </c>
      <c r="D1809" s="1" t="s">
        <v>126</v>
      </c>
      <c r="E1809" s="1" t="s">
        <v>128</v>
      </c>
      <c r="F1809" s="5" t="s">
        <v>150</v>
      </c>
      <c r="G1809" s="1" t="s">
        <v>1221</v>
      </c>
      <c r="H1809" s="1" t="s">
        <v>18754</v>
      </c>
      <c r="I1809" s="5" t="s">
        <v>150</v>
      </c>
      <c r="M1809" s="5" t="s">
        <v>150</v>
      </c>
      <c r="N1809" s="5" t="s">
        <v>19155</v>
      </c>
      <c r="O1809" s="5" t="s">
        <v>3407</v>
      </c>
      <c r="P1809" s="5" t="s">
        <v>174</v>
      </c>
      <c r="Q1809" s="5" t="s">
        <v>150</v>
      </c>
      <c r="R1809" s="5" t="s">
        <v>155</v>
      </c>
      <c r="S1809" s="5" t="s">
        <v>155</v>
      </c>
      <c r="T1809" s="5" t="s">
        <v>158</v>
      </c>
      <c r="U1809" s="5" t="s">
        <v>158</v>
      </c>
      <c r="V1809" s="5" t="s">
        <v>158</v>
      </c>
      <c r="W1809" s="5" t="s">
        <v>257</v>
      </c>
      <c r="AB1809" s="5" t="s">
        <v>216</v>
      </c>
      <c r="AC1809" s="1" t="s">
        <v>162</v>
      </c>
      <c r="AD1809" s="1" t="s">
        <v>162</v>
      </c>
      <c r="AE1809" s="1" t="s">
        <v>162</v>
      </c>
      <c r="AF1809" s="1" t="s">
        <v>162</v>
      </c>
      <c r="AG1809" s="1" t="s">
        <v>162</v>
      </c>
      <c r="AH1809" s="1" t="s">
        <v>162</v>
      </c>
      <c r="AI1809" s="1" t="s">
        <v>162</v>
      </c>
      <c r="AJ1809" s="1" t="s">
        <v>162</v>
      </c>
      <c r="AK1809" s="1" t="s">
        <v>162</v>
      </c>
      <c r="AL1809" s="1" t="s">
        <v>162</v>
      </c>
      <c r="AM1809" s="1" t="s">
        <v>162</v>
      </c>
      <c r="AN1809" s="1" t="s">
        <v>162</v>
      </c>
      <c r="AO1809" s="1" t="s">
        <v>162</v>
      </c>
      <c r="AP1809" s="1" t="s">
        <v>162</v>
      </c>
      <c r="AQ1809" s="1" t="s">
        <v>162</v>
      </c>
      <c r="AR1809" s="1" t="s">
        <v>162</v>
      </c>
      <c r="AS1809" s="1" t="s">
        <v>162</v>
      </c>
      <c r="AT1809" s="1" t="s">
        <v>162</v>
      </c>
      <c r="AU1809" s="1" t="s">
        <v>162</v>
      </c>
      <c r="AV1809" s="1" t="s">
        <v>162</v>
      </c>
      <c r="AW1809" s="1" t="s">
        <v>162</v>
      </c>
      <c r="AX1809" s="1" t="s">
        <v>162</v>
      </c>
      <c r="AY1809" s="1" t="s">
        <v>162</v>
      </c>
      <c r="AZ1809" s="1" t="s">
        <v>162</v>
      </c>
      <c r="BA1809" s="1" t="s">
        <v>162</v>
      </c>
      <c r="BB1809" s="1" t="s">
        <v>162</v>
      </c>
      <c r="BC1809" s="1" t="s">
        <v>162</v>
      </c>
      <c r="BD1809" s="1" t="s">
        <v>162</v>
      </c>
      <c r="BE1809" s="1" t="s">
        <v>162</v>
      </c>
      <c r="BS1809" s="1" t="s">
        <v>1222</v>
      </c>
      <c r="BT1809" s="5" t="s">
        <v>3407</v>
      </c>
      <c r="BU1809" s="1" t="s">
        <v>240</v>
      </c>
      <c r="BZ1809" s="1" t="s">
        <v>181</v>
      </c>
      <c r="CA1809" s="8" t="s">
        <v>19156</v>
      </c>
      <c r="CB1809" s="1" t="s">
        <v>1009</v>
      </c>
    </row>
    <row r="1810">
      <c r="A1810" s="1" t="s">
        <v>9141</v>
      </c>
      <c r="B1810" s="1" t="s">
        <v>19149</v>
      </c>
      <c r="C1810" s="1" t="s">
        <v>19154</v>
      </c>
      <c r="D1810" s="1" t="s">
        <v>126</v>
      </c>
      <c r="E1810" s="1" t="s">
        <v>128</v>
      </c>
      <c r="F1810" s="5" t="s">
        <v>156</v>
      </c>
      <c r="G1810" s="1" t="s">
        <v>9142</v>
      </c>
      <c r="H1810" s="1" t="s">
        <v>9143</v>
      </c>
      <c r="I1810" s="5" t="s">
        <v>150</v>
      </c>
      <c r="M1810" s="5" t="s">
        <v>174</v>
      </c>
      <c r="N1810" s="5" t="s">
        <v>19157</v>
      </c>
      <c r="O1810" s="5" t="s">
        <v>861</v>
      </c>
      <c r="P1810" s="5" t="s">
        <v>150</v>
      </c>
      <c r="Q1810" s="5" t="s">
        <v>155</v>
      </c>
      <c r="R1810" s="5" t="s">
        <v>174</v>
      </c>
      <c r="S1810" s="5" t="s">
        <v>156</v>
      </c>
      <c r="T1810" s="5" t="s">
        <v>158</v>
      </c>
      <c r="U1810" s="5" t="s">
        <v>158</v>
      </c>
      <c r="V1810" s="5" t="s">
        <v>158</v>
      </c>
      <c r="W1810" s="5" t="s">
        <v>159</v>
      </c>
      <c r="X1810" s="1" t="s">
        <v>591</v>
      </c>
      <c r="AB1810" s="5" t="s">
        <v>216</v>
      </c>
      <c r="AC1810" s="1" t="s">
        <v>162</v>
      </c>
      <c r="AD1810" s="1" t="s">
        <v>162</v>
      </c>
      <c r="AE1810" s="1" t="s">
        <v>162</v>
      </c>
      <c r="AF1810" s="1" t="s">
        <v>162</v>
      </c>
      <c r="AG1810" s="1" t="s">
        <v>162</v>
      </c>
      <c r="AH1810" s="1" t="s">
        <v>162</v>
      </c>
      <c r="AI1810" s="1" t="s">
        <v>162</v>
      </c>
      <c r="AJ1810" s="1" t="s">
        <v>162</v>
      </c>
      <c r="AK1810" s="1" t="s">
        <v>162</v>
      </c>
      <c r="AL1810" s="1" t="s">
        <v>162</v>
      </c>
      <c r="AM1810" s="1" t="s">
        <v>162</v>
      </c>
      <c r="AN1810" s="1" t="s">
        <v>162</v>
      </c>
      <c r="AO1810" s="1" t="s">
        <v>162</v>
      </c>
      <c r="AP1810" s="1" t="s">
        <v>162</v>
      </c>
      <c r="AQ1810" s="1" t="s">
        <v>162</v>
      </c>
      <c r="AR1810" s="1" t="s">
        <v>162</v>
      </c>
      <c r="AS1810" s="1" t="s">
        <v>162</v>
      </c>
      <c r="AT1810" s="1" t="s">
        <v>162</v>
      </c>
      <c r="AU1810" s="1" t="s">
        <v>162</v>
      </c>
      <c r="AV1810" s="1" t="s">
        <v>162</v>
      </c>
      <c r="AW1810" s="1" t="s">
        <v>162</v>
      </c>
      <c r="AX1810" s="1" t="s">
        <v>162</v>
      </c>
      <c r="AY1810" s="1" t="s">
        <v>162</v>
      </c>
      <c r="AZ1810" s="1" t="s">
        <v>162</v>
      </c>
      <c r="BA1810" s="1" t="s">
        <v>162</v>
      </c>
      <c r="BB1810" s="1" t="s">
        <v>162</v>
      </c>
      <c r="BC1810" s="1" t="s">
        <v>162</v>
      </c>
      <c r="BD1810" s="1" t="s">
        <v>162</v>
      </c>
      <c r="BE1810" s="1" t="s">
        <v>162</v>
      </c>
      <c r="BS1810" s="5" t="s">
        <v>1168</v>
      </c>
      <c r="BT1810" s="5" t="s">
        <v>861</v>
      </c>
      <c r="BY1810" s="1" t="s">
        <v>180</v>
      </c>
      <c r="BZ1810" s="1" t="s">
        <v>181</v>
      </c>
      <c r="CA1810" s="8" t="s">
        <v>19158</v>
      </c>
      <c r="CB1810" s="1" t="s">
        <v>196</v>
      </c>
    </row>
    <row r="1811">
      <c r="A1811" s="1" t="s">
        <v>9134</v>
      </c>
      <c r="B1811" s="1" t="s">
        <v>19154</v>
      </c>
      <c r="C1811" s="1" t="s">
        <v>19161</v>
      </c>
      <c r="D1811" s="1" t="s">
        <v>126</v>
      </c>
      <c r="E1811" s="1" t="s">
        <v>128</v>
      </c>
      <c r="F1811" s="5" t="s">
        <v>155</v>
      </c>
      <c r="G1811" s="1" t="s">
        <v>9135</v>
      </c>
      <c r="H1811" s="1" t="s">
        <v>9136</v>
      </c>
      <c r="I1811" s="5" t="s">
        <v>150</v>
      </c>
      <c r="M1811" s="5" t="s">
        <v>150</v>
      </c>
      <c r="N1811" s="5" t="s">
        <v>19162</v>
      </c>
      <c r="O1811" s="5" t="s">
        <v>641</v>
      </c>
      <c r="P1811" s="5" t="s">
        <v>150</v>
      </c>
      <c r="Q1811" s="5" t="s">
        <v>155</v>
      </c>
      <c r="R1811" s="5" t="s">
        <v>155</v>
      </c>
      <c r="S1811" s="5" t="s">
        <v>156</v>
      </c>
      <c r="T1811" s="5" t="s">
        <v>449</v>
      </c>
      <c r="U1811" s="5" t="s">
        <v>158</v>
      </c>
      <c r="V1811" s="5" t="s">
        <v>158</v>
      </c>
      <c r="W1811" s="5" t="s">
        <v>360</v>
      </c>
      <c r="AB1811" s="5" t="s">
        <v>155</v>
      </c>
      <c r="AC1811" s="1" t="s">
        <v>162</v>
      </c>
      <c r="AD1811" s="1" t="s">
        <v>162</v>
      </c>
      <c r="AE1811" s="1" t="s">
        <v>162</v>
      </c>
      <c r="AF1811" s="1" t="s">
        <v>162</v>
      </c>
      <c r="AG1811" s="1" t="s">
        <v>162</v>
      </c>
      <c r="AH1811" s="1" t="s">
        <v>162</v>
      </c>
      <c r="AI1811" s="1" t="s">
        <v>162</v>
      </c>
      <c r="AJ1811" s="1" t="s">
        <v>162</v>
      </c>
      <c r="AK1811" s="1" t="s">
        <v>162</v>
      </c>
      <c r="AL1811" s="1" t="s">
        <v>162</v>
      </c>
      <c r="AM1811" s="1" t="s">
        <v>162</v>
      </c>
      <c r="AN1811" s="1" t="s">
        <v>162</v>
      </c>
      <c r="AO1811" s="1" t="s">
        <v>162</v>
      </c>
      <c r="AP1811" s="1" t="s">
        <v>162</v>
      </c>
      <c r="AQ1811" s="1" t="s">
        <v>162</v>
      </c>
      <c r="AR1811" s="1" t="s">
        <v>162</v>
      </c>
      <c r="AS1811" s="1" t="s">
        <v>162</v>
      </c>
      <c r="AT1811" s="1" t="s">
        <v>162</v>
      </c>
      <c r="AU1811" s="1" t="s">
        <v>162</v>
      </c>
      <c r="AV1811" s="1" t="s">
        <v>162</v>
      </c>
      <c r="AW1811" s="1" t="s">
        <v>162</v>
      </c>
      <c r="AX1811" s="1" t="s">
        <v>162</v>
      </c>
      <c r="AY1811" s="1" t="s">
        <v>162</v>
      </c>
      <c r="AZ1811" s="1" t="s">
        <v>162</v>
      </c>
      <c r="BA1811" s="1" t="s">
        <v>162</v>
      </c>
      <c r="BB1811" s="1" t="s">
        <v>162</v>
      </c>
      <c r="BC1811" s="1" t="s">
        <v>162</v>
      </c>
      <c r="BD1811" s="1" t="s">
        <v>162</v>
      </c>
      <c r="BE1811" s="1" t="s">
        <v>162</v>
      </c>
      <c r="BS1811" s="5" t="s">
        <v>1168</v>
      </c>
      <c r="BT1811" s="5" t="s">
        <v>641</v>
      </c>
      <c r="BU1811" s="1" t="s">
        <v>184</v>
      </c>
      <c r="BZ1811" s="1" t="s">
        <v>181</v>
      </c>
      <c r="CA1811" s="8" t="s">
        <v>19163</v>
      </c>
      <c r="CB1811" s="1" t="s">
        <v>196</v>
      </c>
    </row>
    <row r="1812">
      <c r="A1812" s="1" t="s">
        <v>9126</v>
      </c>
      <c r="B1812" s="1" t="s">
        <v>19161</v>
      </c>
      <c r="C1812" s="1" t="s">
        <v>19164</v>
      </c>
      <c r="D1812" s="1" t="s">
        <v>126</v>
      </c>
      <c r="E1812" s="1" t="s">
        <v>128</v>
      </c>
      <c r="F1812" s="5" t="s">
        <v>174</v>
      </c>
      <c r="G1812" s="1" t="s">
        <v>1180</v>
      </c>
      <c r="H1812" s="1" t="s">
        <v>9127</v>
      </c>
      <c r="I1812" s="5" t="s">
        <v>150</v>
      </c>
      <c r="M1812" s="5" t="s">
        <v>174</v>
      </c>
      <c r="N1812" s="5" t="s">
        <v>19166</v>
      </c>
      <c r="O1812" s="5" t="s">
        <v>318</v>
      </c>
      <c r="P1812" s="5" t="s">
        <v>174</v>
      </c>
      <c r="Q1812" s="5" t="s">
        <v>174</v>
      </c>
      <c r="R1812" s="5" t="s">
        <v>155</v>
      </c>
      <c r="S1812" s="5" t="s">
        <v>174</v>
      </c>
      <c r="T1812" s="5" t="s">
        <v>158</v>
      </c>
      <c r="U1812" s="5" t="s">
        <v>158</v>
      </c>
      <c r="V1812" s="5" t="s">
        <v>157</v>
      </c>
      <c r="W1812" s="5" t="s">
        <v>257</v>
      </c>
      <c r="AB1812" s="5" t="s">
        <v>216</v>
      </c>
      <c r="AC1812" s="1" t="s">
        <v>162</v>
      </c>
      <c r="AD1812" s="1" t="s">
        <v>162</v>
      </c>
      <c r="AE1812" s="1" t="s">
        <v>162</v>
      </c>
      <c r="AF1812" s="1" t="s">
        <v>162</v>
      </c>
      <c r="AG1812" s="1" t="s">
        <v>162</v>
      </c>
      <c r="AH1812" s="1" t="s">
        <v>162</v>
      </c>
      <c r="AI1812" s="1" t="s">
        <v>162</v>
      </c>
      <c r="AJ1812" s="1" t="s">
        <v>162</v>
      </c>
      <c r="AK1812" s="1" t="s">
        <v>162</v>
      </c>
      <c r="AL1812" s="1" t="s">
        <v>162</v>
      </c>
      <c r="AM1812" s="1" t="s">
        <v>259</v>
      </c>
      <c r="AN1812" s="1" t="s">
        <v>162</v>
      </c>
      <c r="AO1812" s="1" t="s">
        <v>162</v>
      </c>
      <c r="AP1812" s="1" t="s">
        <v>162</v>
      </c>
      <c r="AQ1812" s="1" t="s">
        <v>162</v>
      </c>
      <c r="AR1812" s="1" t="s">
        <v>162</v>
      </c>
      <c r="AS1812" s="1" t="s">
        <v>162</v>
      </c>
      <c r="AT1812" s="1" t="s">
        <v>162</v>
      </c>
      <c r="AU1812" s="1" t="s">
        <v>162</v>
      </c>
      <c r="AV1812" s="1" t="s">
        <v>162</v>
      </c>
      <c r="AW1812" s="1" t="s">
        <v>162</v>
      </c>
      <c r="AX1812" s="1" t="s">
        <v>162</v>
      </c>
      <c r="AY1812" s="1" t="s">
        <v>162</v>
      </c>
      <c r="AZ1812" s="1" t="s">
        <v>259</v>
      </c>
      <c r="BA1812" s="1" t="s">
        <v>259</v>
      </c>
      <c r="BB1812" s="1" t="s">
        <v>162</v>
      </c>
      <c r="BC1812" s="1" t="s">
        <v>162</v>
      </c>
      <c r="BD1812" s="1" t="s">
        <v>162</v>
      </c>
      <c r="BE1812" s="1" t="s">
        <v>162</v>
      </c>
      <c r="BF1812" s="5" t="s">
        <v>6436</v>
      </c>
      <c r="BG1812" s="5" t="s">
        <v>265</v>
      </c>
      <c r="BH1812" s="5" t="s">
        <v>6436</v>
      </c>
      <c r="BI1812" s="5" t="s">
        <v>265</v>
      </c>
      <c r="BS1812" s="5" t="s">
        <v>1168</v>
      </c>
      <c r="BT1812" s="5" t="s">
        <v>318</v>
      </c>
      <c r="BU1812" s="1" t="s">
        <v>240</v>
      </c>
      <c r="BZ1812" s="1" t="s">
        <v>181</v>
      </c>
      <c r="CA1812" s="8" t="s">
        <v>19167</v>
      </c>
      <c r="CB1812" s="1" t="s">
        <v>196</v>
      </c>
    </row>
    <row r="1813">
      <c r="A1813" s="1" t="s">
        <v>9117</v>
      </c>
      <c r="B1813" s="1" t="s">
        <v>19170</v>
      </c>
      <c r="C1813" s="1" t="s">
        <v>19171</v>
      </c>
      <c r="D1813" s="1" t="s">
        <v>126</v>
      </c>
      <c r="E1813" s="1" t="s">
        <v>128</v>
      </c>
      <c r="F1813" s="5" t="s">
        <v>150</v>
      </c>
      <c r="G1813" s="1" t="s">
        <v>1167</v>
      </c>
      <c r="H1813" s="1" t="s">
        <v>9121</v>
      </c>
      <c r="I1813" s="5" t="s">
        <v>150</v>
      </c>
      <c r="M1813" s="5" t="s">
        <v>150</v>
      </c>
      <c r="N1813" s="5" t="s">
        <v>19172</v>
      </c>
      <c r="O1813" s="5" t="s">
        <v>1451</v>
      </c>
      <c r="P1813" s="5" t="s">
        <v>174</v>
      </c>
      <c r="Q1813" s="5" t="s">
        <v>150</v>
      </c>
      <c r="R1813" s="5" t="s">
        <v>155</v>
      </c>
      <c r="S1813" s="5" t="s">
        <v>174</v>
      </c>
      <c r="T1813" s="5" t="s">
        <v>158</v>
      </c>
      <c r="U1813" s="5" t="s">
        <v>158</v>
      </c>
      <c r="V1813" s="5" t="s">
        <v>157</v>
      </c>
      <c r="W1813" s="5" t="s">
        <v>1413</v>
      </c>
      <c r="AB1813" s="5" t="s">
        <v>150</v>
      </c>
      <c r="AC1813" s="1" t="s">
        <v>162</v>
      </c>
      <c r="AD1813" s="1" t="s">
        <v>162</v>
      </c>
      <c r="AE1813" s="1" t="s">
        <v>162</v>
      </c>
      <c r="AF1813" s="1" t="s">
        <v>162</v>
      </c>
      <c r="AG1813" s="1" t="s">
        <v>162</v>
      </c>
      <c r="AH1813" s="1" t="s">
        <v>162</v>
      </c>
      <c r="AI1813" s="1" t="s">
        <v>162</v>
      </c>
      <c r="AJ1813" s="1" t="s">
        <v>162</v>
      </c>
      <c r="AK1813" s="1" t="s">
        <v>162</v>
      </c>
      <c r="AL1813" s="1" t="s">
        <v>162</v>
      </c>
      <c r="AM1813" s="1" t="s">
        <v>162</v>
      </c>
      <c r="AN1813" s="1" t="s">
        <v>162</v>
      </c>
      <c r="AO1813" s="1" t="s">
        <v>162</v>
      </c>
      <c r="AP1813" s="1" t="s">
        <v>162</v>
      </c>
      <c r="AQ1813" s="1" t="s">
        <v>162</v>
      </c>
      <c r="AR1813" s="1" t="s">
        <v>162</v>
      </c>
      <c r="AS1813" s="1" t="s">
        <v>162</v>
      </c>
      <c r="AT1813" s="1" t="s">
        <v>162</v>
      </c>
      <c r="AU1813" s="1" t="s">
        <v>162</v>
      </c>
      <c r="AV1813" s="1" t="s">
        <v>162</v>
      </c>
      <c r="AW1813" s="1" t="s">
        <v>162</v>
      </c>
      <c r="AX1813" s="1" t="s">
        <v>162</v>
      </c>
      <c r="AY1813" s="1" t="s">
        <v>162</v>
      </c>
      <c r="AZ1813" s="1" t="s">
        <v>259</v>
      </c>
      <c r="BA1813" s="1" t="s">
        <v>162</v>
      </c>
      <c r="BB1813" s="1" t="s">
        <v>162</v>
      </c>
      <c r="BC1813" s="1" t="s">
        <v>162</v>
      </c>
      <c r="BD1813" s="1" t="s">
        <v>162</v>
      </c>
      <c r="BE1813" s="1" t="s">
        <v>162</v>
      </c>
      <c r="BF1813" s="5" t="s">
        <v>6436</v>
      </c>
      <c r="BG1813" s="5" t="s">
        <v>265</v>
      </c>
      <c r="BS1813" s="5" t="s">
        <v>1168</v>
      </c>
      <c r="BT1813" s="5" t="s">
        <v>1451</v>
      </c>
      <c r="BY1813" s="1" t="s">
        <v>881</v>
      </c>
      <c r="BZ1813" s="1" t="s">
        <v>181</v>
      </c>
      <c r="CA1813" s="8" t="s">
        <v>19174</v>
      </c>
      <c r="CB1813" s="1" t="s">
        <v>196</v>
      </c>
    </row>
    <row r="1814">
      <c r="A1814" s="1" t="s">
        <v>7296</v>
      </c>
      <c r="B1814" s="1" t="s">
        <v>19175</v>
      </c>
      <c r="C1814" s="1" t="s">
        <v>19176</v>
      </c>
      <c r="D1814" s="1" t="s">
        <v>126</v>
      </c>
      <c r="E1814" s="1" t="s">
        <v>128</v>
      </c>
      <c r="F1814" s="5" t="s">
        <v>150</v>
      </c>
      <c r="G1814" s="1" t="s">
        <v>1113</v>
      </c>
      <c r="H1814" s="1" t="s">
        <v>7298</v>
      </c>
      <c r="I1814" s="5" t="s">
        <v>150</v>
      </c>
      <c r="M1814" s="5" t="s">
        <v>174</v>
      </c>
      <c r="N1814" s="5" t="s">
        <v>19177</v>
      </c>
      <c r="O1814" s="5" t="s">
        <v>2513</v>
      </c>
      <c r="P1814" s="5" t="s">
        <v>156</v>
      </c>
      <c r="Q1814" s="5" t="s">
        <v>150</v>
      </c>
      <c r="R1814" s="5" t="s">
        <v>155</v>
      </c>
      <c r="S1814" s="5" t="s">
        <v>174</v>
      </c>
      <c r="T1814" s="5" t="s">
        <v>158</v>
      </c>
      <c r="U1814" s="5" t="s">
        <v>158</v>
      </c>
      <c r="V1814" s="5" t="s">
        <v>6566</v>
      </c>
      <c r="W1814" s="5" t="s">
        <v>257</v>
      </c>
      <c r="AB1814" s="5" t="s">
        <v>216</v>
      </c>
      <c r="AC1814" s="1" t="s">
        <v>162</v>
      </c>
      <c r="AD1814" s="1" t="s">
        <v>162</v>
      </c>
      <c r="AE1814" s="1" t="s">
        <v>162</v>
      </c>
      <c r="AF1814" s="1" t="s">
        <v>162</v>
      </c>
      <c r="AG1814" s="1" t="s">
        <v>162</v>
      </c>
      <c r="AH1814" s="1" t="s">
        <v>162</v>
      </c>
      <c r="AI1814" s="1" t="s">
        <v>162</v>
      </c>
      <c r="AJ1814" s="1" t="s">
        <v>162</v>
      </c>
      <c r="AK1814" s="1" t="s">
        <v>162</v>
      </c>
      <c r="AL1814" s="1" t="s">
        <v>162</v>
      </c>
      <c r="AM1814" s="1" t="s">
        <v>259</v>
      </c>
      <c r="AN1814" s="1" t="s">
        <v>162</v>
      </c>
      <c r="AO1814" s="1" t="s">
        <v>162</v>
      </c>
      <c r="AP1814" s="1" t="s">
        <v>162</v>
      </c>
      <c r="AQ1814" s="1" t="s">
        <v>162</v>
      </c>
      <c r="AR1814" s="1" t="s">
        <v>162</v>
      </c>
      <c r="AS1814" s="1" t="s">
        <v>162</v>
      </c>
      <c r="AT1814" s="1" t="s">
        <v>162</v>
      </c>
      <c r="AU1814" s="1" t="s">
        <v>162</v>
      </c>
      <c r="AV1814" s="1" t="s">
        <v>162</v>
      </c>
      <c r="AW1814" s="1" t="s">
        <v>162</v>
      </c>
      <c r="AX1814" s="1" t="s">
        <v>162</v>
      </c>
      <c r="AY1814" s="1" t="s">
        <v>162</v>
      </c>
      <c r="AZ1814" s="1" t="s">
        <v>162</v>
      </c>
      <c r="BA1814" s="1" t="s">
        <v>162</v>
      </c>
      <c r="BB1814" s="1" t="s">
        <v>162</v>
      </c>
      <c r="BC1814" s="1" t="s">
        <v>162</v>
      </c>
      <c r="BD1814" s="1" t="s">
        <v>162</v>
      </c>
      <c r="BE1814" s="1" t="s">
        <v>162</v>
      </c>
      <c r="BS1814" s="1" t="s">
        <v>1114</v>
      </c>
      <c r="BT1814" s="5" t="s">
        <v>2513</v>
      </c>
      <c r="BU1814" s="1" t="s">
        <v>240</v>
      </c>
      <c r="BZ1814" s="1" t="s">
        <v>181</v>
      </c>
      <c r="CA1814" s="8" t="s">
        <v>19179</v>
      </c>
      <c r="CB1814" s="1" t="s">
        <v>1009</v>
      </c>
    </row>
    <row r="1815">
      <c r="A1815" s="1" t="s">
        <v>13045</v>
      </c>
      <c r="B1815" s="1" t="s">
        <v>19180</v>
      </c>
      <c r="C1815" s="1" t="s">
        <v>1112</v>
      </c>
      <c r="D1815" s="1" t="s">
        <v>126</v>
      </c>
      <c r="E1815" s="1" t="s">
        <v>128</v>
      </c>
      <c r="F1815" s="5" t="s">
        <v>155</v>
      </c>
      <c r="G1815" s="1" t="s">
        <v>13047</v>
      </c>
      <c r="H1815" s="1" t="s">
        <v>13048</v>
      </c>
      <c r="I1815" s="5" t="s">
        <v>150</v>
      </c>
      <c r="M1815" s="5" t="s">
        <v>174</v>
      </c>
      <c r="N1815" s="5" t="s">
        <v>19181</v>
      </c>
      <c r="O1815" s="5" t="s">
        <v>360</v>
      </c>
      <c r="P1815" s="5" t="s">
        <v>150</v>
      </c>
      <c r="Q1815" s="5" t="s">
        <v>155</v>
      </c>
      <c r="R1815" s="5" t="s">
        <v>174</v>
      </c>
      <c r="S1815" s="5" t="s">
        <v>156</v>
      </c>
      <c r="T1815" s="5" t="s">
        <v>158</v>
      </c>
      <c r="U1815" s="5" t="s">
        <v>158</v>
      </c>
      <c r="V1815" s="5" t="s">
        <v>158</v>
      </c>
      <c r="W1815" s="5" t="s">
        <v>159</v>
      </c>
      <c r="X1815" s="1" t="s">
        <v>591</v>
      </c>
      <c r="AB1815" s="5" t="s">
        <v>216</v>
      </c>
      <c r="AC1815" s="1" t="s">
        <v>162</v>
      </c>
      <c r="AD1815" s="1" t="s">
        <v>162</v>
      </c>
      <c r="AE1815" s="1" t="s">
        <v>162</v>
      </c>
      <c r="AF1815" s="1" t="s">
        <v>162</v>
      </c>
      <c r="AG1815" s="1" t="s">
        <v>162</v>
      </c>
      <c r="AH1815" s="1" t="s">
        <v>162</v>
      </c>
      <c r="AI1815" s="1" t="s">
        <v>162</v>
      </c>
      <c r="AJ1815" s="1" t="s">
        <v>162</v>
      </c>
      <c r="AK1815" s="1" t="s">
        <v>162</v>
      </c>
      <c r="AL1815" s="1" t="s">
        <v>162</v>
      </c>
      <c r="AM1815" s="1" t="s">
        <v>162</v>
      </c>
      <c r="AN1815" s="1" t="s">
        <v>162</v>
      </c>
      <c r="AO1815" s="1" t="s">
        <v>162</v>
      </c>
      <c r="AP1815" s="1" t="s">
        <v>162</v>
      </c>
      <c r="AQ1815" s="1" t="s">
        <v>162</v>
      </c>
      <c r="AR1815" s="1" t="s">
        <v>162</v>
      </c>
      <c r="AS1815" s="1" t="s">
        <v>162</v>
      </c>
      <c r="AT1815" s="1" t="s">
        <v>162</v>
      </c>
      <c r="AU1815" s="1" t="s">
        <v>162</v>
      </c>
      <c r="AV1815" s="1" t="s">
        <v>162</v>
      </c>
      <c r="AW1815" s="1" t="s">
        <v>162</v>
      </c>
      <c r="AX1815" s="1" t="s">
        <v>162</v>
      </c>
      <c r="AY1815" s="1" t="s">
        <v>162</v>
      </c>
      <c r="AZ1815" s="1" t="s">
        <v>162</v>
      </c>
      <c r="BA1815" s="1" t="s">
        <v>162</v>
      </c>
      <c r="BB1815" s="1" t="s">
        <v>162</v>
      </c>
      <c r="BC1815" s="1" t="s">
        <v>162</v>
      </c>
      <c r="BD1815" s="1" t="s">
        <v>162</v>
      </c>
      <c r="BE1815" s="1" t="s">
        <v>162</v>
      </c>
      <c r="BS1815" s="1" t="s">
        <v>1066</v>
      </c>
      <c r="BT1815" s="5" t="s">
        <v>360</v>
      </c>
      <c r="BY1815" s="1" t="s">
        <v>180</v>
      </c>
      <c r="BZ1815" s="1" t="s">
        <v>181</v>
      </c>
      <c r="CA1815" s="8" t="s">
        <v>19183</v>
      </c>
      <c r="CB1815" s="1" t="s">
        <v>495</v>
      </c>
    </row>
    <row r="1816">
      <c r="A1816" s="1" t="s">
        <v>9185</v>
      </c>
      <c r="B1816" s="1" t="s">
        <v>19184</v>
      </c>
      <c r="C1816" s="1" t="s">
        <v>19185</v>
      </c>
      <c r="D1816" s="1" t="s">
        <v>126</v>
      </c>
      <c r="E1816" s="1" t="s">
        <v>128</v>
      </c>
      <c r="F1816" s="5" t="s">
        <v>174</v>
      </c>
      <c r="G1816" s="1" t="s">
        <v>1483</v>
      </c>
      <c r="H1816" s="1" t="s">
        <v>9188</v>
      </c>
      <c r="I1816" s="5" t="s">
        <v>150</v>
      </c>
      <c r="M1816" s="5" t="s">
        <v>174</v>
      </c>
      <c r="N1816" s="5" t="s">
        <v>19186</v>
      </c>
      <c r="O1816" s="5" t="s">
        <v>3407</v>
      </c>
      <c r="P1816" s="5" t="s">
        <v>174</v>
      </c>
      <c r="Q1816" s="5" t="s">
        <v>174</v>
      </c>
      <c r="R1816" s="5" t="s">
        <v>155</v>
      </c>
      <c r="S1816" s="5" t="s">
        <v>156</v>
      </c>
      <c r="T1816" s="5" t="s">
        <v>158</v>
      </c>
      <c r="U1816" s="5" t="s">
        <v>158</v>
      </c>
      <c r="V1816" s="5" t="s">
        <v>405</v>
      </c>
      <c r="W1816" s="5" t="s">
        <v>257</v>
      </c>
      <c r="AB1816" s="5" t="s">
        <v>216</v>
      </c>
      <c r="AC1816" s="1" t="s">
        <v>162</v>
      </c>
      <c r="AD1816" s="1" t="s">
        <v>162</v>
      </c>
      <c r="AE1816" s="1" t="s">
        <v>162</v>
      </c>
      <c r="AF1816" s="1" t="s">
        <v>162</v>
      </c>
      <c r="AG1816" s="1" t="s">
        <v>162</v>
      </c>
      <c r="AH1816" s="1" t="s">
        <v>162</v>
      </c>
      <c r="AI1816" s="1" t="s">
        <v>162</v>
      </c>
      <c r="AJ1816" s="1" t="s">
        <v>162</v>
      </c>
      <c r="AK1816" s="1" t="s">
        <v>162</v>
      </c>
      <c r="AL1816" s="1" t="s">
        <v>162</v>
      </c>
      <c r="AM1816" s="1" t="s">
        <v>162</v>
      </c>
      <c r="AN1816" s="1" t="s">
        <v>162</v>
      </c>
      <c r="AO1816" s="1" t="s">
        <v>162</v>
      </c>
      <c r="AP1816" s="1" t="s">
        <v>162</v>
      </c>
      <c r="AQ1816" s="1" t="s">
        <v>162</v>
      </c>
      <c r="AR1816" s="1" t="s">
        <v>162</v>
      </c>
      <c r="AS1816" s="1" t="s">
        <v>162</v>
      </c>
      <c r="AT1816" s="1" t="s">
        <v>162</v>
      </c>
      <c r="AU1816" s="1" t="s">
        <v>162</v>
      </c>
      <c r="AV1816" s="1" t="s">
        <v>162</v>
      </c>
      <c r="AW1816" s="1" t="s">
        <v>162</v>
      </c>
      <c r="AX1816" s="1" t="s">
        <v>162</v>
      </c>
      <c r="AY1816" s="1" t="s">
        <v>162</v>
      </c>
      <c r="AZ1816" s="1" t="s">
        <v>162</v>
      </c>
      <c r="BA1816" s="1" t="s">
        <v>162</v>
      </c>
      <c r="BB1816" s="1" t="s">
        <v>162</v>
      </c>
      <c r="BC1816" s="1" t="s">
        <v>162</v>
      </c>
      <c r="BD1816" s="1" t="s">
        <v>162</v>
      </c>
      <c r="BE1816" s="1" t="s">
        <v>162</v>
      </c>
      <c r="BS1816" s="1" t="s">
        <v>1479</v>
      </c>
      <c r="BT1816" s="5" t="s">
        <v>3407</v>
      </c>
      <c r="BU1816" s="1" t="s">
        <v>240</v>
      </c>
      <c r="BZ1816" s="1" t="s">
        <v>181</v>
      </c>
      <c r="CA1816" s="8" t="s">
        <v>19188</v>
      </c>
      <c r="CB1816" s="1" t="s">
        <v>617</v>
      </c>
    </row>
    <row r="1817">
      <c r="A1817" s="1" t="s">
        <v>9173</v>
      </c>
      <c r="B1817" s="1" t="s">
        <v>19185</v>
      </c>
      <c r="C1817" s="1" t="s">
        <v>19190</v>
      </c>
      <c r="D1817" s="1" t="s">
        <v>126</v>
      </c>
      <c r="E1817" s="1" t="s">
        <v>128</v>
      </c>
      <c r="F1817" s="5" t="s">
        <v>150</v>
      </c>
      <c r="G1817" s="1" t="s">
        <v>1478</v>
      </c>
      <c r="H1817" s="1" t="s">
        <v>9174</v>
      </c>
      <c r="I1817" s="5" t="s">
        <v>150</v>
      </c>
      <c r="M1817" s="5" t="s">
        <v>150</v>
      </c>
      <c r="N1817" s="5" t="s">
        <v>19191</v>
      </c>
      <c r="O1817" s="5" t="s">
        <v>713</v>
      </c>
      <c r="P1817" s="5" t="s">
        <v>174</v>
      </c>
      <c r="Q1817" s="5" t="s">
        <v>150</v>
      </c>
      <c r="R1817" s="5" t="s">
        <v>155</v>
      </c>
      <c r="S1817" s="5" t="s">
        <v>156</v>
      </c>
      <c r="T1817" s="5" t="s">
        <v>380</v>
      </c>
      <c r="U1817" s="5" t="s">
        <v>405</v>
      </c>
      <c r="V1817" s="5" t="s">
        <v>158</v>
      </c>
      <c r="W1817" s="5" t="s">
        <v>752</v>
      </c>
      <c r="AB1817" s="5" t="s">
        <v>150</v>
      </c>
      <c r="AC1817" s="1" t="s">
        <v>162</v>
      </c>
      <c r="AD1817" s="1" t="s">
        <v>162</v>
      </c>
      <c r="AE1817" s="1" t="s">
        <v>162</v>
      </c>
      <c r="AF1817" s="1" t="s">
        <v>162</v>
      </c>
      <c r="AG1817" s="1" t="s">
        <v>162</v>
      </c>
      <c r="AH1817" s="1" t="s">
        <v>162</v>
      </c>
      <c r="AI1817" s="1" t="s">
        <v>162</v>
      </c>
      <c r="AJ1817" s="1" t="s">
        <v>162</v>
      </c>
      <c r="AK1817" s="1" t="s">
        <v>162</v>
      </c>
      <c r="AL1817" s="1" t="s">
        <v>259</v>
      </c>
      <c r="AM1817" s="1" t="s">
        <v>259</v>
      </c>
      <c r="AN1817" s="1" t="s">
        <v>162</v>
      </c>
      <c r="AO1817" s="1" t="s">
        <v>162</v>
      </c>
      <c r="AP1817" s="1" t="s">
        <v>162</v>
      </c>
      <c r="AQ1817" s="1" t="s">
        <v>162</v>
      </c>
      <c r="AR1817" s="1" t="s">
        <v>162</v>
      </c>
      <c r="AS1817" s="1" t="s">
        <v>162</v>
      </c>
      <c r="AT1817" s="1" t="s">
        <v>162</v>
      </c>
      <c r="AU1817" s="1" t="s">
        <v>162</v>
      </c>
      <c r="AV1817" s="1" t="s">
        <v>162</v>
      </c>
      <c r="AW1817" s="1" t="s">
        <v>162</v>
      </c>
      <c r="AX1817" s="1" t="s">
        <v>162</v>
      </c>
      <c r="AY1817" s="1" t="s">
        <v>162</v>
      </c>
      <c r="AZ1817" s="1" t="s">
        <v>162</v>
      </c>
      <c r="BA1817" s="1" t="s">
        <v>162</v>
      </c>
      <c r="BB1817" s="1" t="s">
        <v>162</v>
      </c>
      <c r="BC1817" s="1" t="s">
        <v>162</v>
      </c>
      <c r="BD1817" s="1" t="s">
        <v>162</v>
      </c>
      <c r="BE1817" s="1" t="s">
        <v>162</v>
      </c>
      <c r="BS1817" s="1" t="s">
        <v>1479</v>
      </c>
      <c r="BT1817" s="5" t="s">
        <v>713</v>
      </c>
      <c r="BX1817" s="1" t="s">
        <v>445</v>
      </c>
      <c r="BZ1817" s="1" t="s">
        <v>181</v>
      </c>
      <c r="CA1817" s="8" t="s">
        <v>19194</v>
      </c>
      <c r="CB1817" s="1" t="s">
        <v>617</v>
      </c>
    </row>
    <row r="1818">
      <c r="A1818" s="1" t="s">
        <v>13036</v>
      </c>
      <c r="B1818" s="1" t="s">
        <v>1112</v>
      </c>
      <c r="C1818" s="1" t="s">
        <v>19197</v>
      </c>
      <c r="D1818" s="1" t="s">
        <v>126</v>
      </c>
      <c r="E1818" s="1" t="s">
        <v>128</v>
      </c>
      <c r="F1818" s="5" t="s">
        <v>174</v>
      </c>
      <c r="G1818" s="1" t="s">
        <v>1074</v>
      </c>
      <c r="H1818" s="1" t="s">
        <v>13037</v>
      </c>
      <c r="I1818" s="5" t="s">
        <v>150</v>
      </c>
      <c r="M1818" s="5" t="s">
        <v>174</v>
      </c>
      <c r="N1818" s="5" t="s">
        <v>19198</v>
      </c>
      <c r="O1818" s="5" t="s">
        <v>1388</v>
      </c>
      <c r="P1818" s="5" t="s">
        <v>174</v>
      </c>
      <c r="Q1818" s="5" t="s">
        <v>174</v>
      </c>
      <c r="R1818" s="5" t="s">
        <v>155</v>
      </c>
      <c r="S1818" s="5" t="s">
        <v>155</v>
      </c>
      <c r="T1818" s="5" t="s">
        <v>158</v>
      </c>
      <c r="U1818" s="5" t="s">
        <v>158</v>
      </c>
      <c r="V1818" s="5" t="s">
        <v>158</v>
      </c>
      <c r="W1818" s="5" t="s">
        <v>257</v>
      </c>
      <c r="AB1818" s="5" t="s">
        <v>216</v>
      </c>
      <c r="AC1818" s="1" t="s">
        <v>162</v>
      </c>
      <c r="AD1818" s="1" t="s">
        <v>162</v>
      </c>
      <c r="AE1818" s="1" t="s">
        <v>162</v>
      </c>
      <c r="AF1818" s="1" t="s">
        <v>162</v>
      </c>
      <c r="AG1818" s="1" t="s">
        <v>162</v>
      </c>
      <c r="AH1818" s="1" t="s">
        <v>162</v>
      </c>
      <c r="AI1818" s="1" t="s">
        <v>162</v>
      </c>
      <c r="AJ1818" s="1" t="s">
        <v>162</v>
      </c>
      <c r="AK1818" s="1" t="s">
        <v>162</v>
      </c>
      <c r="AL1818" s="1" t="s">
        <v>162</v>
      </c>
      <c r="AM1818" s="1" t="s">
        <v>162</v>
      </c>
      <c r="AN1818" s="1" t="s">
        <v>162</v>
      </c>
      <c r="AO1818" s="1" t="s">
        <v>162</v>
      </c>
      <c r="AP1818" s="1" t="s">
        <v>162</v>
      </c>
      <c r="AQ1818" s="1" t="s">
        <v>162</v>
      </c>
      <c r="AR1818" s="1" t="s">
        <v>162</v>
      </c>
      <c r="AS1818" s="1" t="s">
        <v>162</v>
      </c>
      <c r="AT1818" s="1" t="s">
        <v>162</v>
      </c>
      <c r="AU1818" s="1" t="s">
        <v>162</v>
      </c>
      <c r="AV1818" s="1" t="s">
        <v>162</v>
      </c>
      <c r="AW1818" s="1" t="s">
        <v>162</v>
      </c>
      <c r="AX1818" s="1" t="s">
        <v>162</v>
      </c>
      <c r="AY1818" s="1" t="s">
        <v>162</v>
      </c>
      <c r="AZ1818" s="1" t="s">
        <v>162</v>
      </c>
      <c r="BA1818" s="1" t="s">
        <v>162</v>
      </c>
      <c r="BB1818" s="1" t="s">
        <v>162</v>
      </c>
      <c r="BC1818" s="1" t="s">
        <v>162</v>
      </c>
      <c r="BD1818" s="1" t="s">
        <v>162</v>
      </c>
      <c r="BE1818" s="1" t="s">
        <v>162</v>
      </c>
      <c r="BS1818" s="1" t="s">
        <v>1066</v>
      </c>
      <c r="BT1818" s="5" t="s">
        <v>1388</v>
      </c>
      <c r="BU1818" s="1" t="s">
        <v>240</v>
      </c>
      <c r="BZ1818" s="1" t="s">
        <v>181</v>
      </c>
      <c r="CA1818" s="8" t="s">
        <v>19199</v>
      </c>
      <c r="CB1818" s="1" t="s">
        <v>495</v>
      </c>
    </row>
    <row r="1819">
      <c r="A1819" s="1" t="s">
        <v>13028</v>
      </c>
      <c r="B1819" s="1" t="s">
        <v>19197</v>
      </c>
      <c r="C1819" s="1" t="s">
        <v>958</v>
      </c>
      <c r="D1819" s="1" t="s">
        <v>126</v>
      </c>
      <c r="E1819" s="1" t="s">
        <v>128</v>
      </c>
      <c r="F1819" s="5" t="s">
        <v>150</v>
      </c>
      <c r="G1819" s="1" t="s">
        <v>13029</v>
      </c>
      <c r="H1819" s="1" t="s">
        <v>13030</v>
      </c>
      <c r="I1819" s="5" t="s">
        <v>150</v>
      </c>
      <c r="M1819" s="5" t="s">
        <v>150</v>
      </c>
      <c r="N1819" s="5" t="s">
        <v>16425</v>
      </c>
      <c r="O1819" s="5" t="s">
        <v>589</v>
      </c>
      <c r="P1819" s="5" t="s">
        <v>174</v>
      </c>
      <c r="Q1819" s="5" t="s">
        <v>150</v>
      </c>
      <c r="R1819" s="5" t="s">
        <v>155</v>
      </c>
      <c r="S1819" s="5" t="s">
        <v>156</v>
      </c>
      <c r="T1819" s="5" t="s">
        <v>405</v>
      </c>
      <c r="U1819" s="5" t="s">
        <v>158</v>
      </c>
      <c r="V1819" s="5" t="s">
        <v>157</v>
      </c>
      <c r="W1819" s="5" t="s">
        <v>861</v>
      </c>
      <c r="AB1819" s="5" t="s">
        <v>161</v>
      </c>
      <c r="AC1819" s="1" t="s">
        <v>162</v>
      </c>
      <c r="AD1819" s="1" t="s">
        <v>162</v>
      </c>
      <c r="AE1819" s="1" t="s">
        <v>162</v>
      </c>
      <c r="AF1819" s="1" t="s">
        <v>162</v>
      </c>
      <c r="AG1819" s="1" t="s">
        <v>162</v>
      </c>
      <c r="AH1819" s="1" t="s">
        <v>162</v>
      </c>
      <c r="AI1819" s="1" t="s">
        <v>162</v>
      </c>
      <c r="AJ1819" s="1" t="s">
        <v>162</v>
      </c>
      <c r="AK1819" s="1" t="s">
        <v>162</v>
      </c>
      <c r="AL1819" s="1" t="s">
        <v>162</v>
      </c>
      <c r="AM1819" s="1" t="s">
        <v>162</v>
      </c>
      <c r="AN1819" s="1" t="s">
        <v>162</v>
      </c>
      <c r="AO1819" s="1" t="s">
        <v>162</v>
      </c>
      <c r="AP1819" s="1" t="s">
        <v>162</v>
      </c>
      <c r="AQ1819" s="1" t="s">
        <v>162</v>
      </c>
      <c r="AR1819" s="1" t="s">
        <v>162</v>
      </c>
      <c r="AS1819" s="1" t="s">
        <v>162</v>
      </c>
      <c r="AT1819" s="1" t="s">
        <v>162</v>
      </c>
      <c r="AU1819" s="1" t="s">
        <v>162</v>
      </c>
      <c r="AV1819" s="1" t="s">
        <v>162</v>
      </c>
      <c r="AW1819" s="1" t="s">
        <v>162</v>
      </c>
      <c r="AX1819" s="1" t="s">
        <v>162</v>
      </c>
      <c r="AY1819" s="1" t="s">
        <v>162</v>
      </c>
      <c r="AZ1819" s="1" t="s">
        <v>162</v>
      </c>
      <c r="BA1819" s="1" t="s">
        <v>162</v>
      </c>
      <c r="BB1819" s="1" t="s">
        <v>162</v>
      </c>
      <c r="BC1819" s="1" t="s">
        <v>162</v>
      </c>
      <c r="BD1819" s="1" t="s">
        <v>162</v>
      </c>
      <c r="BE1819" s="1" t="s">
        <v>162</v>
      </c>
      <c r="BS1819" s="1" t="s">
        <v>1066</v>
      </c>
      <c r="BT1819" s="5" t="s">
        <v>589</v>
      </c>
      <c r="BU1819" s="1" t="s">
        <v>768</v>
      </c>
      <c r="BZ1819" s="1" t="s">
        <v>181</v>
      </c>
      <c r="CA1819" s="8" t="s">
        <v>19201</v>
      </c>
      <c r="CB1819" s="1" t="s">
        <v>495</v>
      </c>
    </row>
    <row r="1820">
      <c r="A1820" s="1" t="s">
        <v>18558</v>
      </c>
      <c r="B1820" s="1" t="s">
        <v>19202</v>
      </c>
      <c r="C1820" s="1" t="s">
        <v>19203</v>
      </c>
      <c r="D1820" s="1" t="s">
        <v>126</v>
      </c>
      <c r="E1820" s="1" t="s">
        <v>128</v>
      </c>
      <c r="F1820" s="5" t="s">
        <v>156</v>
      </c>
      <c r="G1820" s="1" t="s">
        <v>18559</v>
      </c>
      <c r="H1820" s="1" t="s">
        <v>18560</v>
      </c>
      <c r="I1820" s="5" t="s">
        <v>150</v>
      </c>
      <c r="M1820" s="5" t="s">
        <v>174</v>
      </c>
      <c r="N1820" s="5" t="s">
        <v>19204</v>
      </c>
      <c r="O1820" s="5" t="s">
        <v>161</v>
      </c>
      <c r="P1820" s="5" t="s">
        <v>150</v>
      </c>
      <c r="Q1820" s="5" t="s">
        <v>155</v>
      </c>
      <c r="R1820" s="5" t="s">
        <v>174</v>
      </c>
      <c r="S1820" s="5" t="s">
        <v>150</v>
      </c>
      <c r="BS1820" s="1" t="s">
        <v>1019</v>
      </c>
      <c r="BT1820" s="5" t="s">
        <v>161</v>
      </c>
      <c r="BZ1820" s="1" t="s">
        <v>181</v>
      </c>
      <c r="CA1820" s="8" t="s">
        <v>19206</v>
      </c>
      <c r="CB1820" s="1" t="s">
        <v>617</v>
      </c>
    </row>
    <row r="1821">
      <c r="A1821" s="1" t="s">
        <v>18552</v>
      </c>
      <c r="B1821" s="1" t="s">
        <v>19207</v>
      </c>
      <c r="C1821" s="1" t="s">
        <v>958</v>
      </c>
      <c r="D1821" s="1" t="s">
        <v>126</v>
      </c>
      <c r="E1821" s="1" t="s">
        <v>128</v>
      </c>
      <c r="F1821" s="5" t="s">
        <v>155</v>
      </c>
      <c r="G1821" s="1" t="s">
        <v>18553</v>
      </c>
      <c r="H1821" s="1" t="s">
        <v>18554</v>
      </c>
      <c r="I1821" s="5" t="s">
        <v>150</v>
      </c>
      <c r="M1821" s="5" t="s">
        <v>174</v>
      </c>
      <c r="N1821" s="5" t="s">
        <v>19208</v>
      </c>
      <c r="O1821" s="5" t="s">
        <v>921</v>
      </c>
      <c r="P1821" s="5" t="s">
        <v>150</v>
      </c>
      <c r="Q1821" s="5" t="s">
        <v>155</v>
      </c>
      <c r="R1821" s="5" t="s">
        <v>174</v>
      </c>
      <c r="S1821" s="5" t="s">
        <v>174</v>
      </c>
      <c r="T1821" s="5" t="s">
        <v>158</v>
      </c>
      <c r="U1821" s="5" t="s">
        <v>158</v>
      </c>
      <c r="V1821" s="5" t="s">
        <v>158</v>
      </c>
      <c r="W1821" s="5" t="s">
        <v>257</v>
      </c>
      <c r="AB1821" s="5" t="s">
        <v>216</v>
      </c>
      <c r="AC1821" s="1" t="s">
        <v>162</v>
      </c>
      <c r="AD1821" s="1" t="s">
        <v>162</v>
      </c>
      <c r="AE1821" s="1" t="s">
        <v>162</v>
      </c>
      <c r="AF1821" s="1" t="s">
        <v>162</v>
      </c>
      <c r="AG1821" s="1" t="s">
        <v>162</v>
      </c>
      <c r="AH1821" s="1" t="s">
        <v>162</v>
      </c>
      <c r="AI1821" s="1" t="s">
        <v>162</v>
      </c>
      <c r="AJ1821" s="1" t="s">
        <v>162</v>
      </c>
      <c r="AK1821" s="1" t="s">
        <v>162</v>
      </c>
      <c r="AL1821" s="1" t="s">
        <v>162</v>
      </c>
      <c r="AM1821" s="1" t="s">
        <v>162</v>
      </c>
      <c r="AN1821" s="1" t="s">
        <v>162</v>
      </c>
      <c r="AO1821" s="1" t="s">
        <v>162</v>
      </c>
      <c r="AP1821" s="1" t="s">
        <v>162</v>
      </c>
      <c r="AQ1821" s="1" t="s">
        <v>162</v>
      </c>
      <c r="AR1821" s="1" t="s">
        <v>162</v>
      </c>
      <c r="AS1821" s="1" t="s">
        <v>162</v>
      </c>
      <c r="AT1821" s="1" t="s">
        <v>162</v>
      </c>
      <c r="AU1821" s="1" t="s">
        <v>162</v>
      </c>
      <c r="AV1821" s="1" t="s">
        <v>162</v>
      </c>
      <c r="AW1821" s="1" t="s">
        <v>162</v>
      </c>
      <c r="AX1821" s="1" t="s">
        <v>162</v>
      </c>
      <c r="AY1821" s="1" t="s">
        <v>162</v>
      </c>
      <c r="AZ1821" s="1" t="s">
        <v>162</v>
      </c>
      <c r="BA1821" s="1" t="s">
        <v>162</v>
      </c>
      <c r="BB1821" s="1" t="s">
        <v>162</v>
      </c>
      <c r="BC1821" s="1" t="s">
        <v>162</v>
      </c>
      <c r="BD1821" s="1" t="s">
        <v>259</v>
      </c>
      <c r="BE1821" s="1" t="s">
        <v>162</v>
      </c>
      <c r="BN1821" s="5" t="s">
        <v>1454</v>
      </c>
      <c r="BO1821" s="5" t="s">
        <v>2915</v>
      </c>
      <c r="BS1821" s="1" t="s">
        <v>1019</v>
      </c>
      <c r="BT1821" s="5" t="s">
        <v>921</v>
      </c>
      <c r="BU1821" s="1" t="s">
        <v>240</v>
      </c>
      <c r="BZ1821" s="1" t="s">
        <v>181</v>
      </c>
      <c r="CA1821" s="8" t="s">
        <v>19210</v>
      </c>
      <c r="CB1821" s="1" t="s">
        <v>617</v>
      </c>
    </row>
    <row r="1822">
      <c r="A1822" s="1" t="s">
        <v>18544</v>
      </c>
      <c r="B1822" s="1" t="s">
        <v>19207</v>
      </c>
      <c r="C1822" s="1" t="s">
        <v>19213</v>
      </c>
      <c r="D1822" s="1" t="s">
        <v>126</v>
      </c>
      <c r="E1822" s="1" t="s">
        <v>128</v>
      </c>
      <c r="F1822" s="5" t="s">
        <v>174</v>
      </c>
      <c r="G1822" s="1" t="s">
        <v>1028</v>
      </c>
      <c r="H1822" s="1" t="s">
        <v>18545</v>
      </c>
      <c r="I1822" s="5" t="s">
        <v>150</v>
      </c>
      <c r="M1822" s="5" t="s">
        <v>174</v>
      </c>
      <c r="N1822" s="5" t="s">
        <v>19214</v>
      </c>
      <c r="O1822" s="5" t="s">
        <v>239</v>
      </c>
      <c r="P1822" s="5" t="s">
        <v>174</v>
      </c>
      <c r="Q1822" s="5" t="s">
        <v>174</v>
      </c>
      <c r="R1822" s="5" t="s">
        <v>155</v>
      </c>
      <c r="S1822" s="5" t="s">
        <v>156</v>
      </c>
      <c r="T1822" s="5" t="s">
        <v>158</v>
      </c>
      <c r="U1822" s="5" t="s">
        <v>158</v>
      </c>
      <c r="V1822" s="5" t="s">
        <v>158</v>
      </c>
      <c r="W1822" s="5" t="s">
        <v>257</v>
      </c>
      <c r="AB1822" s="5" t="s">
        <v>216</v>
      </c>
      <c r="AC1822" s="1" t="s">
        <v>162</v>
      </c>
      <c r="AD1822" s="1" t="s">
        <v>162</v>
      </c>
      <c r="AE1822" s="1" t="s">
        <v>162</v>
      </c>
      <c r="AF1822" s="1" t="s">
        <v>162</v>
      </c>
      <c r="AG1822" s="1" t="s">
        <v>162</v>
      </c>
      <c r="AH1822" s="1" t="s">
        <v>162</v>
      </c>
      <c r="AI1822" s="1" t="s">
        <v>162</v>
      </c>
      <c r="AJ1822" s="1" t="s">
        <v>162</v>
      </c>
      <c r="AK1822" s="1" t="s">
        <v>162</v>
      </c>
      <c r="AL1822" s="1" t="s">
        <v>162</v>
      </c>
      <c r="AM1822" s="1" t="s">
        <v>162</v>
      </c>
      <c r="AN1822" s="1" t="s">
        <v>162</v>
      </c>
      <c r="AO1822" s="1" t="s">
        <v>162</v>
      </c>
      <c r="AP1822" s="1" t="s">
        <v>162</v>
      </c>
      <c r="AQ1822" s="1" t="s">
        <v>162</v>
      </c>
      <c r="AR1822" s="1" t="s">
        <v>162</v>
      </c>
      <c r="AS1822" s="1" t="s">
        <v>162</v>
      </c>
      <c r="AT1822" s="1" t="s">
        <v>162</v>
      </c>
      <c r="AU1822" s="1" t="s">
        <v>162</v>
      </c>
      <c r="AV1822" s="1" t="s">
        <v>162</v>
      </c>
      <c r="AW1822" s="1" t="s">
        <v>162</v>
      </c>
      <c r="AX1822" s="1" t="s">
        <v>162</v>
      </c>
      <c r="AY1822" s="1" t="s">
        <v>162</v>
      </c>
      <c r="AZ1822" s="1" t="s">
        <v>259</v>
      </c>
      <c r="BA1822" s="1" t="s">
        <v>162</v>
      </c>
      <c r="BB1822" s="1" t="s">
        <v>162</v>
      </c>
      <c r="BC1822" s="1" t="s">
        <v>162</v>
      </c>
      <c r="BD1822" s="1" t="s">
        <v>162</v>
      </c>
      <c r="BE1822" s="1" t="s">
        <v>162</v>
      </c>
      <c r="BF1822" s="5" t="s">
        <v>1454</v>
      </c>
      <c r="BG1822" s="5" t="s">
        <v>12528</v>
      </c>
      <c r="BS1822" s="1" t="s">
        <v>1019</v>
      </c>
      <c r="BT1822" s="5" t="s">
        <v>239</v>
      </c>
      <c r="BU1822" s="1" t="s">
        <v>240</v>
      </c>
      <c r="BZ1822" s="1" t="s">
        <v>181</v>
      </c>
      <c r="CA1822" s="8" t="s">
        <v>19218</v>
      </c>
      <c r="CB1822" s="1" t="s">
        <v>617</v>
      </c>
    </row>
    <row r="1823">
      <c r="A1823" s="1" t="s">
        <v>18537</v>
      </c>
      <c r="B1823" s="1" t="s">
        <v>19219</v>
      </c>
      <c r="C1823" s="1" t="s">
        <v>19220</v>
      </c>
      <c r="D1823" s="1" t="s">
        <v>126</v>
      </c>
      <c r="E1823" s="1" t="s">
        <v>128</v>
      </c>
      <c r="F1823" s="5" t="s">
        <v>150</v>
      </c>
      <c r="G1823" s="1" t="s">
        <v>1017</v>
      </c>
      <c r="H1823" s="1" t="s">
        <v>18538</v>
      </c>
      <c r="I1823" s="5" t="s">
        <v>150</v>
      </c>
      <c r="M1823" s="5" t="s">
        <v>150</v>
      </c>
      <c r="N1823" s="5" t="s">
        <v>19221</v>
      </c>
      <c r="O1823" s="5" t="s">
        <v>2731</v>
      </c>
      <c r="P1823" s="5" t="s">
        <v>174</v>
      </c>
      <c r="Q1823" s="5" t="s">
        <v>150</v>
      </c>
      <c r="R1823" s="5" t="s">
        <v>155</v>
      </c>
      <c r="S1823" s="5" t="s">
        <v>156</v>
      </c>
      <c r="T1823" s="5" t="s">
        <v>17520</v>
      </c>
      <c r="U1823" s="5" t="s">
        <v>158</v>
      </c>
      <c r="V1823" s="5" t="s">
        <v>158</v>
      </c>
      <c r="W1823" s="5" t="s">
        <v>360</v>
      </c>
      <c r="AB1823" s="5" t="s">
        <v>155</v>
      </c>
      <c r="AC1823" s="1" t="s">
        <v>162</v>
      </c>
      <c r="AD1823" s="1" t="s">
        <v>162</v>
      </c>
      <c r="AE1823" s="1" t="s">
        <v>162</v>
      </c>
      <c r="AF1823" s="1" t="s">
        <v>162</v>
      </c>
      <c r="AG1823" s="1" t="s">
        <v>162</v>
      </c>
      <c r="AH1823" s="1" t="s">
        <v>162</v>
      </c>
      <c r="AI1823" s="1" t="s">
        <v>162</v>
      </c>
      <c r="AJ1823" s="1" t="s">
        <v>162</v>
      </c>
      <c r="AK1823" s="1" t="s">
        <v>162</v>
      </c>
      <c r="AL1823" s="1" t="s">
        <v>162</v>
      </c>
      <c r="AM1823" s="1" t="s">
        <v>162</v>
      </c>
      <c r="AN1823" s="1" t="s">
        <v>162</v>
      </c>
      <c r="AO1823" s="1" t="s">
        <v>162</v>
      </c>
      <c r="AP1823" s="1" t="s">
        <v>162</v>
      </c>
      <c r="AQ1823" s="1" t="s">
        <v>162</v>
      </c>
      <c r="AR1823" s="1" t="s">
        <v>162</v>
      </c>
      <c r="AS1823" s="1" t="s">
        <v>162</v>
      </c>
      <c r="AT1823" s="1" t="s">
        <v>162</v>
      </c>
      <c r="AU1823" s="1" t="s">
        <v>162</v>
      </c>
      <c r="AV1823" s="1" t="s">
        <v>162</v>
      </c>
      <c r="AW1823" s="1" t="s">
        <v>162</v>
      </c>
      <c r="AX1823" s="1" t="s">
        <v>162</v>
      </c>
      <c r="AY1823" s="1" t="s">
        <v>162</v>
      </c>
      <c r="AZ1823" s="1" t="s">
        <v>162</v>
      </c>
      <c r="BA1823" s="1" t="s">
        <v>162</v>
      </c>
      <c r="BB1823" s="1" t="s">
        <v>162</v>
      </c>
      <c r="BC1823" s="1" t="s">
        <v>162</v>
      </c>
      <c r="BD1823" s="1" t="s">
        <v>162</v>
      </c>
      <c r="BE1823" s="1" t="s">
        <v>162</v>
      </c>
      <c r="BS1823" s="1" t="s">
        <v>1019</v>
      </c>
      <c r="BT1823" s="5" t="s">
        <v>2731</v>
      </c>
      <c r="BU1823" s="1" t="s">
        <v>184</v>
      </c>
      <c r="BZ1823" s="1" t="s">
        <v>181</v>
      </c>
      <c r="CA1823" s="8" t="s">
        <v>19222</v>
      </c>
      <c r="CB1823" s="1" t="s">
        <v>617</v>
      </c>
    </row>
    <row r="1824">
      <c r="A1824" s="1" t="s">
        <v>19223</v>
      </c>
      <c r="B1824" s="1" t="s">
        <v>19224</v>
      </c>
      <c r="C1824" s="1" t="s">
        <v>19225</v>
      </c>
      <c r="D1824" s="1" t="s">
        <v>126</v>
      </c>
      <c r="E1824" s="1" t="s">
        <v>128</v>
      </c>
      <c r="F1824" s="5" t="s">
        <v>155</v>
      </c>
      <c r="G1824" s="1" t="s">
        <v>19226</v>
      </c>
      <c r="H1824" s="1" t="s">
        <v>19227</v>
      </c>
      <c r="I1824" s="5" t="s">
        <v>150</v>
      </c>
      <c r="M1824" s="5" t="s">
        <v>150</v>
      </c>
      <c r="N1824" s="5" t="s">
        <v>19228</v>
      </c>
      <c r="O1824" s="5" t="s">
        <v>921</v>
      </c>
      <c r="P1824" s="5" t="s">
        <v>150</v>
      </c>
      <c r="Q1824" s="5" t="s">
        <v>155</v>
      </c>
      <c r="R1824" s="5" t="s">
        <v>174</v>
      </c>
      <c r="S1824" s="5" t="s">
        <v>174</v>
      </c>
      <c r="T1824" s="5" t="s">
        <v>158</v>
      </c>
      <c r="U1824" s="5" t="s">
        <v>158</v>
      </c>
      <c r="V1824" s="5" t="s">
        <v>158</v>
      </c>
      <c r="W1824" s="5" t="s">
        <v>257</v>
      </c>
      <c r="AB1824" s="5" t="s">
        <v>216</v>
      </c>
      <c r="AC1824" s="1" t="s">
        <v>162</v>
      </c>
      <c r="AD1824" s="1" t="s">
        <v>162</v>
      </c>
      <c r="AE1824" s="1" t="s">
        <v>162</v>
      </c>
      <c r="AF1824" s="1" t="s">
        <v>162</v>
      </c>
      <c r="AG1824" s="1" t="s">
        <v>162</v>
      </c>
      <c r="AH1824" s="1" t="s">
        <v>162</v>
      </c>
      <c r="AI1824" s="1" t="s">
        <v>162</v>
      </c>
      <c r="AJ1824" s="1" t="s">
        <v>162</v>
      </c>
      <c r="AK1824" s="1" t="s">
        <v>162</v>
      </c>
      <c r="AL1824" s="1" t="s">
        <v>162</v>
      </c>
      <c r="AM1824" s="1" t="s">
        <v>162</v>
      </c>
      <c r="AN1824" s="1" t="s">
        <v>162</v>
      </c>
      <c r="AO1824" s="1" t="s">
        <v>162</v>
      </c>
      <c r="AP1824" s="1" t="s">
        <v>162</v>
      </c>
      <c r="AQ1824" s="1" t="s">
        <v>162</v>
      </c>
      <c r="AR1824" s="1" t="s">
        <v>162</v>
      </c>
      <c r="AS1824" s="1" t="s">
        <v>162</v>
      </c>
      <c r="AT1824" s="1" t="s">
        <v>162</v>
      </c>
      <c r="AU1824" s="1" t="s">
        <v>162</v>
      </c>
      <c r="AV1824" s="1" t="s">
        <v>162</v>
      </c>
      <c r="AW1824" s="1" t="s">
        <v>162</v>
      </c>
      <c r="AX1824" s="1" t="s">
        <v>162</v>
      </c>
      <c r="AY1824" s="1" t="s">
        <v>162</v>
      </c>
      <c r="AZ1824" s="1" t="s">
        <v>259</v>
      </c>
      <c r="BA1824" s="1" t="s">
        <v>162</v>
      </c>
      <c r="BB1824" s="1" t="s">
        <v>162</v>
      </c>
      <c r="BC1824" s="1" t="s">
        <v>162</v>
      </c>
      <c r="BD1824" s="1" t="s">
        <v>162</v>
      </c>
      <c r="BE1824" s="1" t="s">
        <v>162</v>
      </c>
      <c r="BF1824" s="5" t="s">
        <v>6436</v>
      </c>
      <c r="BG1824" s="5" t="s">
        <v>8276</v>
      </c>
      <c r="BS1824" s="1" t="s">
        <v>962</v>
      </c>
      <c r="BT1824" s="5" t="s">
        <v>921</v>
      </c>
      <c r="BU1824" s="1" t="s">
        <v>240</v>
      </c>
      <c r="BZ1824" s="1" t="s">
        <v>181</v>
      </c>
      <c r="CA1824" s="8" t="s">
        <v>19229</v>
      </c>
      <c r="CB1824" s="1" t="s">
        <v>1009</v>
      </c>
    </row>
    <row r="1825">
      <c r="A1825" s="1" t="s">
        <v>14440</v>
      </c>
      <c r="B1825" s="1" t="s">
        <v>19230</v>
      </c>
      <c r="C1825" s="1" t="s">
        <v>19231</v>
      </c>
      <c r="D1825" s="1" t="s">
        <v>126</v>
      </c>
      <c r="E1825" s="1" t="s">
        <v>128</v>
      </c>
      <c r="F1825" s="5" t="s">
        <v>174</v>
      </c>
      <c r="G1825" s="1" t="s">
        <v>14441</v>
      </c>
      <c r="H1825" s="1" t="s">
        <v>14442</v>
      </c>
      <c r="I1825" s="5" t="s">
        <v>150</v>
      </c>
      <c r="M1825" s="5" t="s">
        <v>174</v>
      </c>
      <c r="N1825" s="5" t="s">
        <v>19232</v>
      </c>
      <c r="O1825" s="5" t="s">
        <v>1844</v>
      </c>
      <c r="P1825" s="5" t="s">
        <v>174</v>
      </c>
      <c r="Q1825" s="5" t="s">
        <v>174</v>
      </c>
      <c r="R1825" s="5" t="s">
        <v>155</v>
      </c>
      <c r="S1825" s="5" t="s">
        <v>156</v>
      </c>
      <c r="T1825" s="5" t="s">
        <v>1490</v>
      </c>
      <c r="U1825" s="5" t="s">
        <v>158</v>
      </c>
      <c r="V1825" s="5" t="s">
        <v>158</v>
      </c>
      <c r="W1825" s="5" t="s">
        <v>159</v>
      </c>
      <c r="X1825" s="1" t="s">
        <v>14443</v>
      </c>
      <c r="AB1825" s="5" t="s">
        <v>155</v>
      </c>
      <c r="AC1825" s="1" t="s">
        <v>162</v>
      </c>
      <c r="AD1825" s="1" t="s">
        <v>162</v>
      </c>
      <c r="AE1825" s="1" t="s">
        <v>162</v>
      </c>
      <c r="AF1825" s="1" t="s">
        <v>162</v>
      </c>
      <c r="AG1825" s="1" t="s">
        <v>162</v>
      </c>
      <c r="AH1825" s="1" t="s">
        <v>162</v>
      </c>
      <c r="AI1825" s="1" t="s">
        <v>162</v>
      </c>
      <c r="AJ1825" s="1" t="s">
        <v>162</v>
      </c>
      <c r="AK1825" s="1" t="s">
        <v>162</v>
      </c>
      <c r="AL1825" s="1" t="s">
        <v>162</v>
      </c>
      <c r="AM1825" s="1" t="s">
        <v>162</v>
      </c>
      <c r="AN1825" s="1" t="s">
        <v>162</v>
      </c>
      <c r="AO1825" s="1" t="s">
        <v>162</v>
      </c>
      <c r="AP1825" s="1" t="s">
        <v>162</v>
      </c>
      <c r="AQ1825" s="1" t="s">
        <v>162</v>
      </c>
      <c r="AR1825" s="1" t="s">
        <v>162</v>
      </c>
      <c r="AS1825" s="1" t="s">
        <v>162</v>
      </c>
      <c r="AT1825" s="1" t="s">
        <v>162</v>
      </c>
      <c r="AU1825" s="1" t="s">
        <v>162</v>
      </c>
      <c r="AV1825" s="1" t="s">
        <v>162</v>
      </c>
      <c r="AW1825" s="1" t="s">
        <v>162</v>
      </c>
      <c r="AX1825" s="1" t="s">
        <v>162</v>
      </c>
      <c r="AY1825" s="1" t="s">
        <v>162</v>
      </c>
      <c r="AZ1825" s="1" t="s">
        <v>259</v>
      </c>
      <c r="BA1825" s="1" t="s">
        <v>259</v>
      </c>
      <c r="BB1825" s="1" t="s">
        <v>162</v>
      </c>
      <c r="BC1825" s="1" t="s">
        <v>162</v>
      </c>
      <c r="BD1825" s="1" t="s">
        <v>162</v>
      </c>
      <c r="BE1825" s="1" t="s">
        <v>162</v>
      </c>
      <c r="BF1825" s="5" t="s">
        <v>6436</v>
      </c>
      <c r="BG1825" s="5" t="s">
        <v>8276</v>
      </c>
      <c r="BH1825" s="5" t="s">
        <v>6436</v>
      </c>
      <c r="BI1825" s="5" t="s">
        <v>8276</v>
      </c>
      <c r="BS1825" s="1" t="s">
        <v>962</v>
      </c>
      <c r="BT1825" s="5" t="s">
        <v>1844</v>
      </c>
      <c r="BY1825" s="1" t="s">
        <v>180</v>
      </c>
      <c r="BZ1825" s="1" t="s">
        <v>181</v>
      </c>
      <c r="CA1825" s="8" t="s">
        <v>19233</v>
      </c>
      <c r="CB1825" s="1" t="s">
        <v>1009</v>
      </c>
    </row>
    <row r="1826">
      <c r="A1826" s="1" t="s">
        <v>19234</v>
      </c>
      <c r="B1826" s="1" t="s">
        <v>19235</v>
      </c>
      <c r="C1826" s="1" t="s">
        <v>19236</v>
      </c>
      <c r="D1826" s="1" t="s">
        <v>126</v>
      </c>
      <c r="E1826" s="1" t="s">
        <v>128</v>
      </c>
      <c r="F1826" s="5" t="s">
        <v>174</v>
      </c>
      <c r="G1826" s="1" t="s">
        <v>922</v>
      </c>
      <c r="H1826" s="1" t="s">
        <v>9237</v>
      </c>
      <c r="I1826" s="5" t="s">
        <v>150</v>
      </c>
      <c r="M1826" s="5" t="s">
        <v>174</v>
      </c>
      <c r="N1826" s="5" t="s">
        <v>19238</v>
      </c>
      <c r="O1826" s="5" t="s">
        <v>1139</v>
      </c>
      <c r="P1826" s="5" t="s">
        <v>174</v>
      </c>
      <c r="Q1826" s="5" t="s">
        <v>174</v>
      </c>
      <c r="R1826" s="5" t="s">
        <v>155</v>
      </c>
      <c r="S1826" s="5" t="s">
        <v>155</v>
      </c>
      <c r="T1826" s="5" t="s">
        <v>158</v>
      </c>
      <c r="U1826" s="5" t="s">
        <v>158</v>
      </c>
      <c r="V1826" s="5" t="s">
        <v>158</v>
      </c>
      <c r="W1826" s="5" t="s">
        <v>257</v>
      </c>
      <c r="AB1826" s="5" t="s">
        <v>216</v>
      </c>
      <c r="AC1826" s="1" t="s">
        <v>162</v>
      </c>
      <c r="AD1826" s="1" t="s">
        <v>162</v>
      </c>
      <c r="AE1826" s="1" t="s">
        <v>162</v>
      </c>
      <c r="AF1826" s="1" t="s">
        <v>162</v>
      </c>
      <c r="AG1826" s="1" t="s">
        <v>162</v>
      </c>
      <c r="AH1826" s="1" t="s">
        <v>162</v>
      </c>
      <c r="AI1826" s="1" t="s">
        <v>259</v>
      </c>
      <c r="AJ1826" s="1" t="s">
        <v>162</v>
      </c>
      <c r="AK1826" s="1" t="s">
        <v>162</v>
      </c>
      <c r="AL1826" s="1" t="s">
        <v>162</v>
      </c>
      <c r="AM1826" s="1" t="s">
        <v>162</v>
      </c>
      <c r="AN1826" s="1" t="s">
        <v>162</v>
      </c>
      <c r="AO1826" s="1" t="s">
        <v>162</v>
      </c>
      <c r="AP1826" s="1" t="s">
        <v>162</v>
      </c>
      <c r="AQ1826" s="1" t="s">
        <v>162</v>
      </c>
      <c r="AR1826" s="1" t="s">
        <v>162</v>
      </c>
      <c r="AS1826" s="1" t="s">
        <v>162</v>
      </c>
      <c r="AT1826" s="1" t="s">
        <v>162</v>
      </c>
      <c r="AU1826" s="1" t="s">
        <v>162</v>
      </c>
      <c r="AV1826" s="1" t="s">
        <v>162</v>
      </c>
      <c r="AW1826" s="1" t="s">
        <v>162</v>
      </c>
      <c r="AX1826" s="1" t="s">
        <v>162</v>
      </c>
      <c r="AY1826" s="1" t="s">
        <v>162</v>
      </c>
      <c r="AZ1826" s="1" t="s">
        <v>162</v>
      </c>
      <c r="BA1826" s="1" t="s">
        <v>162</v>
      </c>
      <c r="BB1826" s="1" t="s">
        <v>259</v>
      </c>
      <c r="BC1826" s="1" t="s">
        <v>162</v>
      </c>
      <c r="BD1826" s="1" t="s">
        <v>162</v>
      </c>
      <c r="BE1826" s="1" t="s">
        <v>162</v>
      </c>
      <c r="BJ1826" s="5" t="s">
        <v>264</v>
      </c>
      <c r="BK1826" s="5" t="s">
        <v>2915</v>
      </c>
      <c r="BS1826" s="1" t="s">
        <v>911</v>
      </c>
      <c r="BT1826" s="5" t="s">
        <v>1139</v>
      </c>
      <c r="BU1826" s="1" t="s">
        <v>240</v>
      </c>
      <c r="BZ1826" s="1" t="s">
        <v>181</v>
      </c>
      <c r="CA1826" s="8" t="s">
        <v>19241</v>
      </c>
      <c r="CB1826" s="1" t="s">
        <v>196</v>
      </c>
    </row>
    <row r="1827">
      <c r="A1827" s="1" t="s">
        <v>19242</v>
      </c>
      <c r="B1827" s="1" t="s">
        <v>19243</v>
      </c>
      <c r="C1827" s="1" t="s">
        <v>19244</v>
      </c>
      <c r="D1827" s="1" t="s">
        <v>126</v>
      </c>
      <c r="E1827" s="1" t="s">
        <v>128</v>
      </c>
      <c r="F1827" s="5" t="s">
        <v>150</v>
      </c>
      <c r="G1827" s="1" t="s">
        <v>910</v>
      </c>
      <c r="H1827" s="1" t="s">
        <v>9223</v>
      </c>
      <c r="I1827" s="5" t="s">
        <v>150</v>
      </c>
      <c r="M1827" s="5" t="s">
        <v>150</v>
      </c>
      <c r="N1827" s="5" t="s">
        <v>19245</v>
      </c>
      <c r="O1827" s="5" t="s">
        <v>898</v>
      </c>
      <c r="P1827" s="5" t="s">
        <v>174</v>
      </c>
      <c r="Q1827" s="5" t="s">
        <v>150</v>
      </c>
      <c r="R1827" s="5" t="s">
        <v>155</v>
      </c>
      <c r="S1827" s="5" t="s">
        <v>156</v>
      </c>
      <c r="T1827" s="5" t="s">
        <v>405</v>
      </c>
      <c r="U1827" s="5" t="s">
        <v>158</v>
      </c>
      <c r="V1827" s="5" t="s">
        <v>158</v>
      </c>
      <c r="W1827" s="5" t="s">
        <v>560</v>
      </c>
      <c r="Y1827" s="5" t="s">
        <v>174</v>
      </c>
      <c r="Z1827" s="5" t="s">
        <v>724</v>
      </c>
      <c r="AA1827" s="5" t="s">
        <v>158</v>
      </c>
      <c r="AB1827" s="5" t="s">
        <v>155</v>
      </c>
      <c r="AC1827" s="1" t="s">
        <v>162</v>
      </c>
      <c r="AD1827" s="1" t="s">
        <v>162</v>
      </c>
      <c r="AE1827" s="1" t="s">
        <v>162</v>
      </c>
      <c r="AF1827" s="1" t="s">
        <v>162</v>
      </c>
      <c r="AG1827" s="1" t="s">
        <v>162</v>
      </c>
      <c r="AH1827" s="1" t="s">
        <v>162</v>
      </c>
      <c r="AI1827" s="1" t="s">
        <v>162</v>
      </c>
      <c r="AJ1827" s="1" t="s">
        <v>162</v>
      </c>
      <c r="AK1827" s="1" t="s">
        <v>162</v>
      </c>
      <c r="AL1827" s="1" t="s">
        <v>162</v>
      </c>
      <c r="AM1827" s="1" t="s">
        <v>162</v>
      </c>
      <c r="AN1827" s="1" t="s">
        <v>162</v>
      </c>
      <c r="AO1827" s="1" t="s">
        <v>162</v>
      </c>
      <c r="AP1827" s="1" t="s">
        <v>162</v>
      </c>
      <c r="AQ1827" s="1" t="s">
        <v>162</v>
      </c>
      <c r="AR1827" s="1" t="s">
        <v>162</v>
      </c>
      <c r="AS1827" s="1" t="s">
        <v>162</v>
      </c>
      <c r="AT1827" s="1" t="s">
        <v>162</v>
      </c>
      <c r="AU1827" s="1" t="s">
        <v>162</v>
      </c>
      <c r="AV1827" s="1" t="s">
        <v>162</v>
      </c>
      <c r="AW1827" s="1" t="s">
        <v>162</v>
      </c>
      <c r="AX1827" s="1" t="s">
        <v>162</v>
      </c>
      <c r="AY1827" s="1" t="s">
        <v>162</v>
      </c>
      <c r="AZ1827" s="1" t="s">
        <v>162</v>
      </c>
      <c r="BA1827" s="1" t="s">
        <v>162</v>
      </c>
      <c r="BB1827" s="1" t="s">
        <v>162</v>
      </c>
      <c r="BC1827" s="1" t="s">
        <v>162</v>
      </c>
      <c r="BD1827" s="1" t="s">
        <v>162</v>
      </c>
      <c r="BE1827" s="1" t="s">
        <v>162</v>
      </c>
      <c r="BS1827" s="1" t="s">
        <v>911</v>
      </c>
      <c r="BT1827" s="5" t="s">
        <v>898</v>
      </c>
      <c r="BV1827" s="1" t="s">
        <v>718</v>
      </c>
      <c r="BZ1827" s="1" t="s">
        <v>181</v>
      </c>
      <c r="CA1827" s="8" t="s">
        <v>19246</v>
      </c>
      <c r="CB1827" s="1" t="s">
        <v>196</v>
      </c>
    </row>
    <row r="1828">
      <c r="A1828" s="1" t="s">
        <v>10039</v>
      </c>
      <c r="B1828" s="1" t="s">
        <v>19248</v>
      </c>
      <c r="C1828" s="1" t="s">
        <v>19249</v>
      </c>
      <c r="D1828" s="1" t="s">
        <v>126</v>
      </c>
      <c r="E1828" s="1" t="s">
        <v>128</v>
      </c>
      <c r="F1828" s="5" t="s">
        <v>155</v>
      </c>
      <c r="G1828" s="1" t="s">
        <v>10040</v>
      </c>
      <c r="H1828" s="1" t="s">
        <v>10041</v>
      </c>
      <c r="I1828" s="5" t="s">
        <v>150</v>
      </c>
      <c r="M1828" s="5" t="s">
        <v>174</v>
      </c>
      <c r="N1828" s="5" t="s">
        <v>4154</v>
      </c>
      <c r="O1828" s="5" t="s">
        <v>733</v>
      </c>
      <c r="P1828" s="5" t="s">
        <v>150</v>
      </c>
      <c r="Q1828" s="5" t="s">
        <v>155</v>
      </c>
      <c r="R1828" s="5" t="s">
        <v>155</v>
      </c>
      <c r="S1828" s="5" t="s">
        <v>156</v>
      </c>
      <c r="T1828" s="5" t="s">
        <v>19250</v>
      </c>
      <c r="U1828" s="5" t="s">
        <v>158</v>
      </c>
      <c r="V1828" s="5" t="s">
        <v>158</v>
      </c>
      <c r="W1828" s="5" t="s">
        <v>579</v>
      </c>
      <c r="AB1828" s="5" t="s">
        <v>155</v>
      </c>
      <c r="AC1828" s="1" t="s">
        <v>162</v>
      </c>
      <c r="AD1828" s="1" t="s">
        <v>162</v>
      </c>
      <c r="AE1828" s="1" t="s">
        <v>162</v>
      </c>
      <c r="AF1828" s="1" t="s">
        <v>162</v>
      </c>
      <c r="AG1828" s="1" t="s">
        <v>162</v>
      </c>
      <c r="AH1828" s="1" t="s">
        <v>162</v>
      </c>
      <c r="AI1828" s="1" t="s">
        <v>162</v>
      </c>
      <c r="AJ1828" s="1" t="s">
        <v>162</v>
      </c>
      <c r="AK1828" s="1" t="s">
        <v>162</v>
      </c>
      <c r="AL1828" s="1" t="s">
        <v>162</v>
      </c>
      <c r="AM1828" s="1" t="s">
        <v>162</v>
      </c>
      <c r="AN1828" s="1" t="s">
        <v>162</v>
      </c>
      <c r="AO1828" s="1" t="s">
        <v>162</v>
      </c>
      <c r="AP1828" s="1" t="s">
        <v>162</v>
      </c>
      <c r="AQ1828" s="1" t="s">
        <v>162</v>
      </c>
      <c r="AR1828" s="1" t="s">
        <v>162</v>
      </c>
      <c r="AS1828" s="1" t="s">
        <v>162</v>
      </c>
      <c r="AT1828" s="1" t="s">
        <v>162</v>
      </c>
      <c r="AU1828" s="1" t="s">
        <v>162</v>
      </c>
      <c r="AV1828" s="1" t="s">
        <v>162</v>
      </c>
      <c r="AW1828" s="1" t="s">
        <v>162</v>
      </c>
      <c r="AX1828" s="1" t="s">
        <v>162</v>
      </c>
      <c r="AY1828" s="1" t="s">
        <v>162</v>
      </c>
      <c r="AZ1828" s="1" t="s">
        <v>162</v>
      </c>
      <c r="BA1828" s="1" t="s">
        <v>162</v>
      </c>
      <c r="BB1828" s="1" t="s">
        <v>162</v>
      </c>
      <c r="BC1828" s="1" t="s">
        <v>162</v>
      </c>
      <c r="BD1828" s="1" t="s">
        <v>162</v>
      </c>
      <c r="BE1828" s="1" t="s">
        <v>162</v>
      </c>
      <c r="BS1828" s="1" t="s">
        <v>854</v>
      </c>
      <c r="BT1828" s="5" t="s">
        <v>733</v>
      </c>
      <c r="BY1828" s="1" t="s">
        <v>1150</v>
      </c>
      <c r="BZ1828" s="1" t="s">
        <v>181</v>
      </c>
      <c r="CA1828" s="8" t="s">
        <v>19251</v>
      </c>
      <c r="CB1828" s="1" t="s">
        <v>906</v>
      </c>
    </row>
    <row r="1829">
      <c r="A1829" s="1" t="s">
        <v>10026</v>
      </c>
      <c r="B1829" s="1" t="s">
        <v>19252</v>
      </c>
      <c r="C1829" s="1" t="s">
        <v>19253</v>
      </c>
      <c r="D1829" s="1" t="s">
        <v>126</v>
      </c>
      <c r="E1829" s="1" t="s">
        <v>128</v>
      </c>
      <c r="F1829" s="5" t="s">
        <v>174</v>
      </c>
      <c r="G1829" s="1" t="s">
        <v>10028</v>
      </c>
      <c r="H1829" s="1" t="s">
        <v>10029</v>
      </c>
      <c r="I1829" s="5" t="s">
        <v>150</v>
      </c>
      <c r="M1829" s="5" t="s">
        <v>174</v>
      </c>
      <c r="N1829" s="5" t="s">
        <v>19254</v>
      </c>
      <c r="O1829" s="5" t="s">
        <v>898</v>
      </c>
      <c r="P1829" s="5" t="s">
        <v>174</v>
      </c>
      <c r="Q1829" s="5" t="s">
        <v>174</v>
      </c>
      <c r="R1829" s="5" t="s">
        <v>155</v>
      </c>
      <c r="S1829" s="5" t="s">
        <v>174</v>
      </c>
      <c r="T1829" s="5" t="s">
        <v>158</v>
      </c>
      <c r="U1829" s="5" t="s">
        <v>158</v>
      </c>
      <c r="V1829" s="5" t="s">
        <v>158</v>
      </c>
      <c r="W1829" s="5" t="s">
        <v>257</v>
      </c>
      <c r="AB1829" s="5" t="s">
        <v>216</v>
      </c>
      <c r="AC1829" s="1" t="s">
        <v>162</v>
      </c>
      <c r="AD1829" s="1" t="s">
        <v>162</v>
      </c>
      <c r="AE1829" s="1" t="s">
        <v>162</v>
      </c>
      <c r="AF1829" s="1" t="s">
        <v>162</v>
      </c>
      <c r="AG1829" s="1" t="s">
        <v>162</v>
      </c>
      <c r="AH1829" s="1" t="s">
        <v>162</v>
      </c>
      <c r="AI1829" s="1" t="s">
        <v>162</v>
      </c>
      <c r="AJ1829" s="1" t="s">
        <v>162</v>
      </c>
      <c r="AK1829" s="1" t="s">
        <v>162</v>
      </c>
      <c r="AL1829" s="1" t="s">
        <v>162</v>
      </c>
      <c r="AM1829" s="1" t="s">
        <v>162</v>
      </c>
      <c r="AN1829" s="1" t="s">
        <v>162</v>
      </c>
      <c r="AO1829" s="1" t="s">
        <v>162</v>
      </c>
      <c r="AP1829" s="1" t="s">
        <v>162</v>
      </c>
      <c r="AQ1829" s="1" t="s">
        <v>162</v>
      </c>
      <c r="AR1829" s="1" t="s">
        <v>162</v>
      </c>
      <c r="AS1829" s="1" t="s">
        <v>162</v>
      </c>
      <c r="AT1829" s="1" t="s">
        <v>162</v>
      </c>
      <c r="AU1829" s="1" t="s">
        <v>162</v>
      </c>
      <c r="AV1829" s="1" t="s">
        <v>162</v>
      </c>
      <c r="AW1829" s="1" t="s">
        <v>162</v>
      </c>
      <c r="AX1829" s="1" t="s">
        <v>162</v>
      </c>
      <c r="AY1829" s="1" t="s">
        <v>162</v>
      </c>
      <c r="AZ1829" s="1" t="s">
        <v>162</v>
      </c>
      <c r="BA1829" s="1" t="s">
        <v>162</v>
      </c>
      <c r="BB1829" s="1" t="s">
        <v>162</v>
      </c>
      <c r="BC1829" s="1" t="s">
        <v>162</v>
      </c>
      <c r="BD1829" s="1" t="s">
        <v>162</v>
      </c>
      <c r="BE1829" s="1" t="s">
        <v>162</v>
      </c>
      <c r="BS1829" s="1" t="s">
        <v>854</v>
      </c>
      <c r="BT1829" s="5" t="s">
        <v>898</v>
      </c>
      <c r="BU1829" s="1" t="s">
        <v>240</v>
      </c>
      <c r="BZ1829" s="1" t="s">
        <v>181</v>
      </c>
      <c r="CA1829" s="8" t="s">
        <v>19255</v>
      </c>
      <c r="CB1829" s="1" t="s">
        <v>906</v>
      </c>
    </row>
    <row r="1830">
      <c r="A1830" s="1" t="s">
        <v>10017</v>
      </c>
      <c r="B1830" s="1" t="s">
        <v>19253</v>
      </c>
      <c r="C1830" s="1" t="s">
        <v>19256</v>
      </c>
      <c r="D1830" s="1" t="s">
        <v>126</v>
      </c>
      <c r="E1830" s="1" t="s">
        <v>128</v>
      </c>
      <c r="F1830" s="5" t="s">
        <v>150</v>
      </c>
      <c r="G1830" s="1" t="s">
        <v>853</v>
      </c>
      <c r="H1830" s="1" t="s">
        <v>10019</v>
      </c>
      <c r="I1830" s="5" t="s">
        <v>150</v>
      </c>
      <c r="M1830" s="5" t="s">
        <v>150</v>
      </c>
      <c r="N1830" s="5" t="s">
        <v>19257</v>
      </c>
      <c r="O1830" s="5" t="s">
        <v>404</v>
      </c>
      <c r="P1830" s="5" t="s">
        <v>174</v>
      </c>
      <c r="Q1830" s="5" t="s">
        <v>150</v>
      </c>
      <c r="R1830" s="5" t="s">
        <v>155</v>
      </c>
      <c r="S1830" s="5" t="s">
        <v>155</v>
      </c>
      <c r="T1830" s="5" t="s">
        <v>405</v>
      </c>
      <c r="U1830" s="5" t="s">
        <v>158</v>
      </c>
      <c r="V1830" s="5" t="s">
        <v>158</v>
      </c>
      <c r="W1830" s="5" t="s">
        <v>1413</v>
      </c>
      <c r="AB1830" s="5" t="s">
        <v>155</v>
      </c>
      <c r="AC1830" s="1" t="s">
        <v>162</v>
      </c>
      <c r="AD1830" s="1" t="s">
        <v>162</v>
      </c>
      <c r="AE1830" s="1" t="s">
        <v>162</v>
      </c>
      <c r="AF1830" s="1" t="s">
        <v>162</v>
      </c>
      <c r="AG1830" s="1" t="s">
        <v>162</v>
      </c>
      <c r="AH1830" s="1" t="s">
        <v>162</v>
      </c>
      <c r="AI1830" s="1" t="s">
        <v>162</v>
      </c>
      <c r="AJ1830" s="1" t="s">
        <v>162</v>
      </c>
      <c r="AK1830" s="1" t="s">
        <v>162</v>
      </c>
      <c r="AL1830" s="1" t="s">
        <v>162</v>
      </c>
      <c r="AM1830" s="1" t="s">
        <v>162</v>
      </c>
      <c r="AN1830" s="1" t="s">
        <v>162</v>
      </c>
      <c r="AO1830" s="1" t="s">
        <v>162</v>
      </c>
      <c r="AP1830" s="1" t="s">
        <v>162</v>
      </c>
      <c r="AQ1830" s="1" t="s">
        <v>162</v>
      </c>
      <c r="AR1830" s="1" t="s">
        <v>162</v>
      </c>
      <c r="AS1830" s="1" t="s">
        <v>162</v>
      </c>
      <c r="AT1830" s="1" t="s">
        <v>259</v>
      </c>
      <c r="AU1830" s="1" t="s">
        <v>162</v>
      </c>
      <c r="AV1830" s="1" t="s">
        <v>162</v>
      </c>
      <c r="AW1830" s="1" t="s">
        <v>162</v>
      </c>
      <c r="AX1830" s="1" t="s">
        <v>162</v>
      </c>
      <c r="AY1830" s="1" t="s">
        <v>162</v>
      </c>
      <c r="AZ1830" s="1" t="s">
        <v>162</v>
      </c>
      <c r="BA1830" s="1" t="s">
        <v>162</v>
      </c>
      <c r="BB1830" s="1" t="s">
        <v>162</v>
      </c>
      <c r="BC1830" s="1" t="s">
        <v>162</v>
      </c>
      <c r="BD1830" s="1" t="s">
        <v>162</v>
      </c>
      <c r="BE1830" s="1" t="s">
        <v>162</v>
      </c>
      <c r="BS1830" s="1" t="s">
        <v>854</v>
      </c>
      <c r="BT1830" s="5" t="s">
        <v>404</v>
      </c>
      <c r="BY1830" s="1" t="s">
        <v>881</v>
      </c>
      <c r="BZ1830" s="1" t="s">
        <v>181</v>
      </c>
      <c r="CA1830" s="8" t="s">
        <v>19262</v>
      </c>
      <c r="CB1830" s="1" t="s">
        <v>906</v>
      </c>
    </row>
    <row r="1831">
      <c r="A1831" s="1" t="s">
        <v>12961</v>
      </c>
      <c r="B1831" s="1" t="s">
        <v>19263</v>
      </c>
      <c r="C1831" s="1" t="s">
        <v>19264</v>
      </c>
      <c r="D1831" s="1" t="s">
        <v>126</v>
      </c>
      <c r="E1831" s="1" t="s">
        <v>128</v>
      </c>
      <c r="F1831" s="5" t="s">
        <v>155</v>
      </c>
      <c r="G1831" s="1" t="s">
        <v>12962</v>
      </c>
      <c r="H1831" s="1" t="s">
        <v>12963</v>
      </c>
      <c r="I1831" s="5" t="s">
        <v>150</v>
      </c>
      <c r="M1831" s="5" t="s">
        <v>174</v>
      </c>
      <c r="N1831" s="5" t="s">
        <v>19265</v>
      </c>
      <c r="O1831" s="5" t="s">
        <v>520</v>
      </c>
      <c r="P1831" s="5" t="s">
        <v>150</v>
      </c>
      <c r="Q1831" s="5" t="s">
        <v>155</v>
      </c>
      <c r="R1831" s="5" t="s">
        <v>174</v>
      </c>
      <c r="S1831" s="5" t="s">
        <v>174</v>
      </c>
      <c r="T1831" s="5" t="s">
        <v>158</v>
      </c>
      <c r="U1831" s="5" t="s">
        <v>158</v>
      </c>
      <c r="V1831" s="5" t="s">
        <v>158</v>
      </c>
      <c r="W1831" s="5" t="s">
        <v>257</v>
      </c>
      <c r="AB1831" s="5" t="s">
        <v>216</v>
      </c>
      <c r="AC1831" s="1" t="s">
        <v>162</v>
      </c>
      <c r="AD1831" s="1" t="s">
        <v>162</v>
      </c>
      <c r="AE1831" s="1" t="s">
        <v>162</v>
      </c>
      <c r="AF1831" s="1" t="s">
        <v>162</v>
      </c>
      <c r="AG1831" s="1" t="s">
        <v>162</v>
      </c>
      <c r="AH1831" s="1" t="s">
        <v>162</v>
      </c>
      <c r="AI1831" s="1" t="s">
        <v>162</v>
      </c>
      <c r="AJ1831" s="1" t="s">
        <v>162</v>
      </c>
      <c r="AK1831" s="1" t="s">
        <v>162</v>
      </c>
      <c r="AL1831" s="1" t="s">
        <v>162</v>
      </c>
      <c r="AM1831" s="1" t="s">
        <v>162</v>
      </c>
      <c r="AN1831" s="1" t="s">
        <v>162</v>
      </c>
      <c r="AO1831" s="1" t="s">
        <v>162</v>
      </c>
      <c r="AP1831" s="1" t="s">
        <v>162</v>
      </c>
      <c r="AQ1831" s="1" t="s">
        <v>162</v>
      </c>
      <c r="AR1831" s="1" t="s">
        <v>162</v>
      </c>
      <c r="AS1831" s="1" t="s">
        <v>162</v>
      </c>
      <c r="AT1831" s="1" t="s">
        <v>162</v>
      </c>
      <c r="AU1831" s="1" t="s">
        <v>162</v>
      </c>
      <c r="AV1831" s="1" t="s">
        <v>162</v>
      </c>
      <c r="AW1831" s="1" t="s">
        <v>162</v>
      </c>
      <c r="AX1831" s="1" t="s">
        <v>162</v>
      </c>
      <c r="AY1831" s="1" t="s">
        <v>162</v>
      </c>
      <c r="AZ1831" s="1" t="s">
        <v>162</v>
      </c>
      <c r="BA1831" s="1" t="s">
        <v>162</v>
      </c>
      <c r="BB1831" s="1" t="s">
        <v>162</v>
      </c>
      <c r="BC1831" s="1" t="s">
        <v>162</v>
      </c>
      <c r="BD1831" s="1" t="s">
        <v>162</v>
      </c>
      <c r="BE1831" s="1" t="s">
        <v>162</v>
      </c>
      <c r="BS1831" s="1" t="s">
        <v>1425</v>
      </c>
      <c r="BT1831" s="5" t="s">
        <v>520</v>
      </c>
      <c r="BU1831" s="1" t="s">
        <v>240</v>
      </c>
      <c r="BZ1831" s="1" t="s">
        <v>181</v>
      </c>
      <c r="CA1831" s="8" t="s">
        <v>19267</v>
      </c>
      <c r="CB1831" s="1" t="s">
        <v>196</v>
      </c>
    </row>
    <row r="1832">
      <c r="A1832" s="1" t="s">
        <v>1068</v>
      </c>
      <c r="B1832" s="1" t="s">
        <v>19264</v>
      </c>
      <c r="C1832" s="1" t="s">
        <v>19268</v>
      </c>
      <c r="D1832" s="1" t="s">
        <v>126</v>
      </c>
      <c r="E1832" s="1" t="s">
        <v>128</v>
      </c>
      <c r="F1832" s="5" t="s">
        <v>174</v>
      </c>
      <c r="G1832" s="1" t="s">
        <v>1069</v>
      </c>
      <c r="H1832" s="1" t="s">
        <v>1070</v>
      </c>
      <c r="I1832" s="5" t="s">
        <v>150</v>
      </c>
      <c r="M1832" s="5" t="s">
        <v>174</v>
      </c>
      <c r="N1832" s="5" t="s">
        <v>19269</v>
      </c>
      <c r="O1832" s="5" t="s">
        <v>425</v>
      </c>
      <c r="P1832" s="5" t="s">
        <v>174</v>
      </c>
      <c r="Q1832" s="5" t="s">
        <v>174</v>
      </c>
      <c r="R1832" s="5" t="s">
        <v>155</v>
      </c>
      <c r="S1832" s="5" t="s">
        <v>161</v>
      </c>
      <c r="T1832" s="5" t="s">
        <v>158</v>
      </c>
      <c r="U1832" s="5" t="s">
        <v>158</v>
      </c>
      <c r="V1832" s="5" t="s">
        <v>158</v>
      </c>
      <c r="W1832" s="5" t="s">
        <v>257</v>
      </c>
      <c r="AB1832" s="5" t="s">
        <v>216</v>
      </c>
      <c r="AC1832" s="1" t="s">
        <v>162</v>
      </c>
      <c r="AD1832" s="1" t="s">
        <v>162</v>
      </c>
      <c r="AE1832" s="1" t="s">
        <v>162</v>
      </c>
      <c r="AF1832" s="1" t="s">
        <v>162</v>
      </c>
      <c r="AG1832" s="1" t="s">
        <v>162</v>
      </c>
      <c r="AH1832" s="1" t="s">
        <v>162</v>
      </c>
      <c r="AI1832" s="1" t="s">
        <v>162</v>
      </c>
      <c r="AJ1832" s="1" t="s">
        <v>162</v>
      </c>
      <c r="AK1832" s="1" t="s">
        <v>162</v>
      </c>
      <c r="AL1832" s="1" t="s">
        <v>162</v>
      </c>
      <c r="AM1832" s="1" t="s">
        <v>162</v>
      </c>
      <c r="AN1832" s="1" t="s">
        <v>162</v>
      </c>
      <c r="AO1832" s="1" t="s">
        <v>162</v>
      </c>
      <c r="AP1832" s="1" t="s">
        <v>162</v>
      </c>
      <c r="AQ1832" s="1" t="s">
        <v>162</v>
      </c>
      <c r="AR1832" s="1" t="s">
        <v>162</v>
      </c>
      <c r="AS1832" s="1" t="s">
        <v>162</v>
      </c>
      <c r="AT1832" s="1" t="s">
        <v>162</v>
      </c>
      <c r="AU1832" s="1" t="s">
        <v>162</v>
      </c>
      <c r="AV1832" s="1" t="s">
        <v>162</v>
      </c>
      <c r="AW1832" s="1" t="s">
        <v>162</v>
      </c>
      <c r="AX1832" s="1" t="s">
        <v>162</v>
      </c>
      <c r="AY1832" s="1" t="s">
        <v>162</v>
      </c>
      <c r="AZ1832" s="1" t="s">
        <v>162</v>
      </c>
      <c r="BA1832" s="1" t="s">
        <v>162</v>
      </c>
      <c r="BB1832" s="1" t="s">
        <v>162</v>
      </c>
      <c r="BC1832" s="1" t="s">
        <v>162</v>
      </c>
      <c r="BD1832" s="1" t="s">
        <v>162</v>
      </c>
      <c r="BE1832" s="1" t="s">
        <v>162</v>
      </c>
      <c r="BS1832" s="1" t="s">
        <v>1425</v>
      </c>
      <c r="BT1832" s="5" t="s">
        <v>425</v>
      </c>
      <c r="BU1832" s="1" t="s">
        <v>240</v>
      </c>
      <c r="BZ1832" s="1" t="s">
        <v>181</v>
      </c>
      <c r="CA1832" s="8" t="s">
        <v>19271</v>
      </c>
      <c r="CB1832" s="1" t="s">
        <v>196</v>
      </c>
    </row>
    <row r="1833">
      <c r="A1833" s="1" t="s">
        <v>12954</v>
      </c>
      <c r="B1833" s="1" t="s">
        <v>19268</v>
      </c>
      <c r="C1833" s="1" t="s">
        <v>19272</v>
      </c>
      <c r="D1833" s="1" t="s">
        <v>126</v>
      </c>
      <c r="E1833" s="1" t="s">
        <v>128</v>
      </c>
      <c r="F1833" s="5" t="s">
        <v>150</v>
      </c>
      <c r="G1833" s="1" t="s">
        <v>1424</v>
      </c>
      <c r="H1833" s="1" t="s">
        <v>12955</v>
      </c>
      <c r="I1833" s="5" t="s">
        <v>150</v>
      </c>
      <c r="M1833" s="5" t="s">
        <v>150</v>
      </c>
      <c r="N1833" s="5" t="s">
        <v>19273</v>
      </c>
      <c r="O1833" s="5" t="s">
        <v>239</v>
      </c>
      <c r="P1833" s="5" t="s">
        <v>174</v>
      </c>
      <c r="Q1833" s="5" t="s">
        <v>150</v>
      </c>
      <c r="R1833" s="5" t="s">
        <v>155</v>
      </c>
      <c r="S1833" s="5" t="s">
        <v>156</v>
      </c>
      <c r="T1833" s="5" t="s">
        <v>17253</v>
      </c>
      <c r="U1833" s="5" t="s">
        <v>158</v>
      </c>
      <c r="V1833" s="5" t="s">
        <v>158</v>
      </c>
      <c r="W1833" s="5" t="s">
        <v>450</v>
      </c>
      <c r="AB1833" s="5" t="s">
        <v>155</v>
      </c>
      <c r="AC1833" s="1" t="s">
        <v>162</v>
      </c>
      <c r="AD1833" s="1" t="s">
        <v>162</v>
      </c>
      <c r="AE1833" s="1" t="s">
        <v>162</v>
      </c>
      <c r="AF1833" s="1" t="s">
        <v>162</v>
      </c>
      <c r="AG1833" s="1" t="s">
        <v>162</v>
      </c>
      <c r="AH1833" s="1" t="s">
        <v>162</v>
      </c>
      <c r="AI1833" s="1" t="s">
        <v>162</v>
      </c>
      <c r="AJ1833" s="1" t="s">
        <v>162</v>
      </c>
      <c r="AK1833" s="1" t="s">
        <v>162</v>
      </c>
      <c r="AL1833" s="1" t="s">
        <v>162</v>
      </c>
      <c r="AM1833" s="1" t="s">
        <v>162</v>
      </c>
      <c r="AN1833" s="1" t="s">
        <v>162</v>
      </c>
      <c r="AO1833" s="1" t="s">
        <v>162</v>
      </c>
      <c r="AP1833" s="1" t="s">
        <v>162</v>
      </c>
      <c r="AQ1833" s="1" t="s">
        <v>162</v>
      </c>
      <c r="AR1833" s="1" t="s">
        <v>162</v>
      </c>
      <c r="AS1833" s="1" t="s">
        <v>162</v>
      </c>
      <c r="AT1833" s="1" t="s">
        <v>162</v>
      </c>
      <c r="AU1833" s="1" t="s">
        <v>162</v>
      </c>
      <c r="AV1833" s="1" t="s">
        <v>162</v>
      </c>
      <c r="AW1833" s="1" t="s">
        <v>162</v>
      </c>
      <c r="AX1833" s="1" t="s">
        <v>162</v>
      </c>
      <c r="AY1833" s="1" t="s">
        <v>162</v>
      </c>
      <c r="AZ1833" s="1" t="s">
        <v>162</v>
      </c>
      <c r="BA1833" s="1" t="s">
        <v>162</v>
      </c>
      <c r="BB1833" s="1" t="s">
        <v>162</v>
      </c>
      <c r="BC1833" s="1" t="s">
        <v>162</v>
      </c>
      <c r="BD1833" s="1" t="s">
        <v>162</v>
      </c>
      <c r="BE1833" s="1" t="s">
        <v>162</v>
      </c>
      <c r="BS1833" s="1" t="s">
        <v>1425</v>
      </c>
      <c r="BT1833" s="5" t="s">
        <v>239</v>
      </c>
      <c r="BY1833" s="1" t="s">
        <v>456</v>
      </c>
      <c r="BZ1833" s="1" t="s">
        <v>181</v>
      </c>
      <c r="CA1833" s="8" t="s">
        <v>19275</v>
      </c>
      <c r="CB1833" s="1" t="s">
        <v>196</v>
      </c>
    </row>
    <row r="1834">
      <c r="A1834" s="1" t="s">
        <v>10538</v>
      </c>
      <c r="B1834" s="1" t="s">
        <v>19276</v>
      </c>
      <c r="C1834" s="1" t="s">
        <v>19277</v>
      </c>
      <c r="D1834" s="1" t="s">
        <v>126</v>
      </c>
      <c r="E1834" s="1" t="s">
        <v>128</v>
      </c>
      <c r="F1834" s="5" t="s">
        <v>174</v>
      </c>
      <c r="G1834" s="1" t="s">
        <v>10539</v>
      </c>
      <c r="H1834" s="1" t="s">
        <v>10540</v>
      </c>
      <c r="I1834" s="5" t="s">
        <v>150</v>
      </c>
      <c r="M1834" s="5" t="s">
        <v>174</v>
      </c>
      <c r="N1834" s="5" t="s">
        <v>19278</v>
      </c>
      <c r="O1834" s="5" t="s">
        <v>713</v>
      </c>
      <c r="P1834" s="5" t="s">
        <v>174</v>
      </c>
      <c r="Q1834" s="5" t="s">
        <v>174</v>
      </c>
      <c r="R1834" s="5" t="s">
        <v>155</v>
      </c>
      <c r="S1834" s="5" t="s">
        <v>155</v>
      </c>
      <c r="T1834" s="5" t="s">
        <v>158</v>
      </c>
      <c r="U1834" s="5" t="s">
        <v>158</v>
      </c>
      <c r="V1834" s="5" t="s">
        <v>158</v>
      </c>
      <c r="W1834" s="5" t="s">
        <v>257</v>
      </c>
      <c r="AB1834" s="5" t="s">
        <v>216</v>
      </c>
      <c r="AC1834" s="1" t="s">
        <v>162</v>
      </c>
      <c r="AD1834" s="1" t="s">
        <v>162</v>
      </c>
      <c r="AE1834" s="1" t="s">
        <v>162</v>
      </c>
      <c r="AF1834" s="1" t="s">
        <v>162</v>
      </c>
      <c r="AG1834" s="1" t="s">
        <v>162</v>
      </c>
      <c r="AH1834" s="1" t="s">
        <v>162</v>
      </c>
      <c r="AI1834" s="1" t="s">
        <v>162</v>
      </c>
      <c r="AJ1834" s="1" t="s">
        <v>259</v>
      </c>
      <c r="AK1834" s="1" t="s">
        <v>162</v>
      </c>
      <c r="AL1834" s="1" t="s">
        <v>162</v>
      </c>
      <c r="AM1834" s="1" t="s">
        <v>162</v>
      </c>
      <c r="AN1834" s="1" t="s">
        <v>162</v>
      </c>
      <c r="AO1834" s="1" t="s">
        <v>162</v>
      </c>
      <c r="AP1834" s="1" t="s">
        <v>162</v>
      </c>
      <c r="AQ1834" s="1" t="s">
        <v>162</v>
      </c>
      <c r="AR1834" s="1" t="s">
        <v>162</v>
      </c>
      <c r="AS1834" s="1" t="s">
        <v>162</v>
      </c>
      <c r="AT1834" s="1" t="s">
        <v>162</v>
      </c>
      <c r="AU1834" s="1" t="s">
        <v>162</v>
      </c>
      <c r="AV1834" s="1" t="s">
        <v>162</v>
      </c>
      <c r="AW1834" s="1" t="s">
        <v>162</v>
      </c>
      <c r="AX1834" s="1" t="s">
        <v>162</v>
      </c>
      <c r="AY1834" s="1" t="s">
        <v>259</v>
      </c>
      <c r="AZ1834" s="1" t="s">
        <v>162</v>
      </c>
      <c r="BA1834" s="1" t="s">
        <v>162</v>
      </c>
      <c r="BB1834" s="1" t="s">
        <v>162</v>
      </c>
      <c r="BC1834" s="1" t="s">
        <v>162</v>
      </c>
      <c r="BD1834" s="1" t="s">
        <v>162</v>
      </c>
      <c r="BE1834" s="1" t="s">
        <v>162</v>
      </c>
      <c r="BS1834" s="1" t="s">
        <v>2639</v>
      </c>
      <c r="BT1834" s="5" t="s">
        <v>713</v>
      </c>
      <c r="BU1834" s="1" t="s">
        <v>240</v>
      </c>
      <c r="BZ1834" s="1" t="s">
        <v>181</v>
      </c>
      <c r="CA1834" s="8" t="s">
        <v>19281</v>
      </c>
      <c r="CB1834" s="1" t="s">
        <v>617</v>
      </c>
    </row>
    <row r="1835">
      <c r="A1835" s="1" t="s">
        <v>10524</v>
      </c>
      <c r="B1835" s="1" t="s">
        <v>19244</v>
      </c>
      <c r="C1835" s="1" t="s">
        <v>19286</v>
      </c>
      <c r="D1835" s="1" t="s">
        <v>126</v>
      </c>
      <c r="E1835" s="1" t="s">
        <v>128</v>
      </c>
      <c r="F1835" s="5" t="s">
        <v>150</v>
      </c>
      <c r="G1835" s="1" t="s">
        <v>10526</v>
      </c>
      <c r="H1835" s="1" t="s">
        <v>10527</v>
      </c>
      <c r="I1835" s="5" t="s">
        <v>150</v>
      </c>
      <c r="M1835" s="5" t="s">
        <v>150</v>
      </c>
      <c r="N1835" s="5" t="s">
        <v>19287</v>
      </c>
      <c r="O1835" s="5" t="s">
        <v>589</v>
      </c>
      <c r="P1835" s="5" t="s">
        <v>174</v>
      </c>
      <c r="Q1835" s="5" t="s">
        <v>150</v>
      </c>
      <c r="R1835" s="5" t="s">
        <v>155</v>
      </c>
      <c r="S1835" s="5" t="s">
        <v>155</v>
      </c>
      <c r="T1835" s="5" t="s">
        <v>158</v>
      </c>
      <c r="U1835" s="5" t="s">
        <v>449</v>
      </c>
      <c r="V1835" s="5" t="s">
        <v>158</v>
      </c>
      <c r="W1835" s="5" t="s">
        <v>1496</v>
      </c>
      <c r="AB1835" s="5" t="s">
        <v>150</v>
      </c>
      <c r="AC1835" s="1" t="s">
        <v>162</v>
      </c>
      <c r="AD1835" s="1" t="s">
        <v>162</v>
      </c>
      <c r="AE1835" s="1" t="s">
        <v>162</v>
      </c>
      <c r="AF1835" s="1" t="s">
        <v>162</v>
      </c>
      <c r="AG1835" s="1" t="s">
        <v>162</v>
      </c>
      <c r="AH1835" s="1" t="s">
        <v>162</v>
      </c>
      <c r="AI1835" s="1" t="s">
        <v>162</v>
      </c>
      <c r="AJ1835" s="1" t="s">
        <v>162</v>
      </c>
      <c r="AK1835" s="1" t="s">
        <v>162</v>
      </c>
      <c r="AL1835" s="1" t="s">
        <v>162</v>
      </c>
      <c r="AM1835" s="1" t="s">
        <v>162</v>
      </c>
      <c r="AN1835" s="1" t="s">
        <v>162</v>
      </c>
      <c r="AO1835" s="1" t="s">
        <v>162</v>
      </c>
      <c r="AP1835" s="1" t="s">
        <v>162</v>
      </c>
      <c r="AQ1835" s="1" t="s">
        <v>162</v>
      </c>
      <c r="AR1835" s="1" t="s">
        <v>162</v>
      </c>
      <c r="AS1835" s="1" t="s">
        <v>162</v>
      </c>
      <c r="AT1835" s="1" t="s">
        <v>162</v>
      </c>
      <c r="AU1835" s="1" t="s">
        <v>162</v>
      </c>
      <c r="AV1835" s="1" t="s">
        <v>162</v>
      </c>
      <c r="AW1835" s="1" t="s">
        <v>162</v>
      </c>
      <c r="AX1835" s="1" t="s">
        <v>162</v>
      </c>
      <c r="AY1835" s="1" t="s">
        <v>259</v>
      </c>
      <c r="AZ1835" s="1" t="s">
        <v>162</v>
      </c>
      <c r="BA1835" s="1" t="s">
        <v>162</v>
      </c>
      <c r="BB1835" s="1" t="s">
        <v>162</v>
      </c>
      <c r="BC1835" s="1" t="s">
        <v>162</v>
      </c>
      <c r="BD1835" s="1" t="s">
        <v>162</v>
      </c>
      <c r="BE1835" s="1" t="s">
        <v>162</v>
      </c>
      <c r="BS1835" s="1" t="s">
        <v>2639</v>
      </c>
      <c r="BT1835" s="5" t="s">
        <v>589</v>
      </c>
      <c r="BW1835" s="1" t="s">
        <v>893</v>
      </c>
      <c r="BZ1835" s="1" t="s">
        <v>181</v>
      </c>
      <c r="CA1835" s="8" t="s">
        <v>19291</v>
      </c>
      <c r="CB1835" s="1" t="s">
        <v>617</v>
      </c>
    </row>
    <row r="1836">
      <c r="A1836" s="1" t="s">
        <v>9236</v>
      </c>
      <c r="B1836" s="1" t="s">
        <v>19293</v>
      </c>
      <c r="C1836" s="1" t="s">
        <v>19294</v>
      </c>
      <c r="D1836" s="1" t="s">
        <v>126</v>
      </c>
      <c r="E1836" s="1" t="s">
        <v>128</v>
      </c>
      <c r="F1836" s="5" t="s">
        <v>174</v>
      </c>
      <c r="G1836" s="1" t="s">
        <v>922</v>
      </c>
      <c r="H1836" s="1" t="s">
        <v>9237</v>
      </c>
      <c r="I1836" s="5" t="s">
        <v>150</v>
      </c>
      <c r="M1836" s="5" t="s">
        <v>174</v>
      </c>
      <c r="N1836" s="5" t="s">
        <v>19238</v>
      </c>
      <c r="O1836" s="5" t="s">
        <v>1139</v>
      </c>
      <c r="P1836" s="5" t="s">
        <v>174</v>
      </c>
      <c r="Q1836" s="5" t="s">
        <v>174</v>
      </c>
      <c r="R1836" s="5" t="s">
        <v>155</v>
      </c>
      <c r="S1836" s="5" t="s">
        <v>155</v>
      </c>
      <c r="T1836" s="5" t="s">
        <v>158</v>
      </c>
      <c r="U1836" s="5" t="s">
        <v>158</v>
      </c>
      <c r="V1836" s="5" t="s">
        <v>158</v>
      </c>
      <c r="W1836" s="5" t="s">
        <v>257</v>
      </c>
      <c r="AB1836" s="5" t="s">
        <v>216</v>
      </c>
      <c r="AC1836" s="1" t="s">
        <v>162</v>
      </c>
      <c r="AD1836" s="1" t="s">
        <v>162</v>
      </c>
      <c r="AE1836" s="1" t="s">
        <v>162</v>
      </c>
      <c r="AF1836" s="1" t="s">
        <v>162</v>
      </c>
      <c r="AG1836" s="1" t="s">
        <v>162</v>
      </c>
      <c r="AH1836" s="1" t="s">
        <v>162</v>
      </c>
      <c r="AI1836" s="1" t="s">
        <v>259</v>
      </c>
      <c r="AJ1836" s="1" t="s">
        <v>162</v>
      </c>
      <c r="AK1836" s="1" t="s">
        <v>162</v>
      </c>
      <c r="AL1836" s="1" t="s">
        <v>162</v>
      </c>
      <c r="AM1836" s="1" t="s">
        <v>162</v>
      </c>
      <c r="AN1836" s="1" t="s">
        <v>162</v>
      </c>
      <c r="AO1836" s="1" t="s">
        <v>162</v>
      </c>
      <c r="AP1836" s="1" t="s">
        <v>162</v>
      </c>
      <c r="AQ1836" s="1" t="s">
        <v>162</v>
      </c>
      <c r="AR1836" s="1" t="s">
        <v>162</v>
      </c>
      <c r="AS1836" s="1" t="s">
        <v>162</v>
      </c>
      <c r="AT1836" s="1" t="s">
        <v>162</v>
      </c>
      <c r="AU1836" s="1" t="s">
        <v>162</v>
      </c>
      <c r="AV1836" s="1" t="s">
        <v>162</v>
      </c>
      <c r="AW1836" s="1" t="s">
        <v>162</v>
      </c>
      <c r="AX1836" s="1" t="s">
        <v>162</v>
      </c>
      <c r="AY1836" s="1" t="s">
        <v>162</v>
      </c>
      <c r="AZ1836" s="1" t="s">
        <v>162</v>
      </c>
      <c r="BA1836" s="1" t="s">
        <v>162</v>
      </c>
      <c r="BB1836" s="1" t="s">
        <v>259</v>
      </c>
      <c r="BC1836" s="1" t="s">
        <v>162</v>
      </c>
      <c r="BD1836" s="1" t="s">
        <v>162</v>
      </c>
      <c r="BE1836" s="1" t="s">
        <v>162</v>
      </c>
      <c r="BJ1836" s="5" t="s">
        <v>264</v>
      </c>
      <c r="BK1836" s="5" t="s">
        <v>2915</v>
      </c>
      <c r="BS1836" s="1" t="s">
        <v>19297</v>
      </c>
      <c r="BT1836" s="5" t="s">
        <v>1139</v>
      </c>
      <c r="BU1836" s="1" t="s">
        <v>240</v>
      </c>
      <c r="BZ1836" s="1" t="s">
        <v>181</v>
      </c>
      <c r="CA1836" s="8" t="s">
        <v>19298</v>
      </c>
      <c r="CB1836" s="1" t="s">
        <v>617</v>
      </c>
    </row>
    <row r="1837">
      <c r="A1837" s="1" t="s">
        <v>9222</v>
      </c>
      <c r="B1837" s="1" t="s">
        <v>19293</v>
      </c>
      <c r="C1837" s="1" t="s">
        <v>19300</v>
      </c>
      <c r="D1837" s="1" t="s">
        <v>126</v>
      </c>
      <c r="E1837" s="1" t="s">
        <v>128</v>
      </c>
      <c r="F1837" s="5" t="s">
        <v>150</v>
      </c>
      <c r="G1837" s="1" t="s">
        <v>910</v>
      </c>
      <c r="H1837" s="1" t="s">
        <v>9223</v>
      </c>
      <c r="I1837" s="5" t="s">
        <v>150</v>
      </c>
      <c r="M1837" s="5" t="s">
        <v>150</v>
      </c>
      <c r="N1837" s="5" t="s">
        <v>19245</v>
      </c>
      <c r="O1837" s="5" t="s">
        <v>898</v>
      </c>
      <c r="P1837" s="5" t="s">
        <v>174</v>
      </c>
      <c r="Q1837" s="5" t="s">
        <v>150</v>
      </c>
      <c r="R1837" s="5" t="s">
        <v>155</v>
      </c>
      <c r="S1837" s="5" t="s">
        <v>156</v>
      </c>
      <c r="T1837" s="5" t="s">
        <v>405</v>
      </c>
      <c r="U1837" s="5" t="s">
        <v>158</v>
      </c>
      <c r="V1837" s="5" t="s">
        <v>158</v>
      </c>
      <c r="W1837" s="5" t="s">
        <v>560</v>
      </c>
      <c r="Y1837" s="5" t="s">
        <v>174</v>
      </c>
      <c r="Z1837" s="5" t="s">
        <v>724</v>
      </c>
      <c r="AA1837" s="5" t="s">
        <v>158</v>
      </c>
      <c r="AB1837" s="5" t="s">
        <v>155</v>
      </c>
      <c r="AC1837" s="1" t="s">
        <v>162</v>
      </c>
      <c r="AD1837" s="1" t="s">
        <v>162</v>
      </c>
      <c r="AE1837" s="1" t="s">
        <v>162</v>
      </c>
      <c r="AF1837" s="1" t="s">
        <v>162</v>
      </c>
      <c r="AG1837" s="1" t="s">
        <v>162</v>
      </c>
      <c r="AH1837" s="1" t="s">
        <v>162</v>
      </c>
      <c r="AI1837" s="1" t="s">
        <v>162</v>
      </c>
      <c r="AJ1837" s="1" t="s">
        <v>162</v>
      </c>
      <c r="AK1837" s="1" t="s">
        <v>162</v>
      </c>
      <c r="AL1837" s="1" t="s">
        <v>162</v>
      </c>
      <c r="AM1837" s="1" t="s">
        <v>162</v>
      </c>
      <c r="AN1837" s="1" t="s">
        <v>162</v>
      </c>
      <c r="AO1837" s="1" t="s">
        <v>162</v>
      </c>
      <c r="AP1837" s="1" t="s">
        <v>162</v>
      </c>
      <c r="AQ1837" s="1" t="s">
        <v>162</v>
      </c>
      <c r="AR1837" s="1" t="s">
        <v>162</v>
      </c>
      <c r="AS1837" s="1" t="s">
        <v>162</v>
      </c>
      <c r="AT1837" s="1" t="s">
        <v>162</v>
      </c>
      <c r="AU1837" s="1" t="s">
        <v>162</v>
      </c>
      <c r="AV1837" s="1" t="s">
        <v>162</v>
      </c>
      <c r="AW1837" s="1" t="s">
        <v>162</v>
      </c>
      <c r="AX1837" s="1" t="s">
        <v>162</v>
      </c>
      <c r="AY1837" s="1" t="s">
        <v>162</v>
      </c>
      <c r="AZ1837" s="1" t="s">
        <v>162</v>
      </c>
      <c r="BA1837" s="1" t="s">
        <v>162</v>
      </c>
      <c r="BB1837" s="1" t="s">
        <v>162</v>
      </c>
      <c r="BC1837" s="1" t="s">
        <v>162</v>
      </c>
      <c r="BD1837" s="1" t="s">
        <v>162</v>
      </c>
      <c r="BE1837" s="1" t="s">
        <v>162</v>
      </c>
      <c r="BS1837" s="1" t="s">
        <v>19297</v>
      </c>
      <c r="BT1837" s="5" t="s">
        <v>898</v>
      </c>
      <c r="BV1837" s="1" t="s">
        <v>718</v>
      </c>
      <c r="BZ1837" s="1" t="s">
        <v>181</v>
      </c>
      <c r="CA1837" s="8" t="s">
        <v>19304</v>
      </c>
      <c r="CB1837" s="1" t="s">
        <v>617</v>
      </c>
    </row>
    <row r="1838">
      <c r="A1838" s="1" t="s">
        <v>14378</v>
      </c>
      <c r="B1838" s="1" t="s">
        <v>19305</v>
      </c>
      <c r="C1838" s="1" t="s">
        <v>19306</v>
      </c>
      <c r="D1838" s="1" t="s">
        <v>126</v>
      </c>
      <c r="E1838" s="1" t="s">
        <v>128</v>
      </c>
      <c r="F1838" s="5" t="s">
        <v>155</v>
      </c>
      <c r="G1838" s="1" t="s">
        <v>14379</v>
      </c>
      <c r="H1838" s="1" t="s">
        <v>14380</v>
      </c>
      <c r="I1838" s="5" t="s">
        <v>150</v>
      </c>
      <c r="M1838" s="5" t="s">
        <v>150</v>
      </c>
      <c r="N1838" s="5" t="s">
        <v>19307</v>
      </c>
      <c r="O1838" s="5" t="s">
        <v>150</v>
      </c>
      <c r="P1838" s="5" t="s">
        <v>150</v>
      </c>
      <c r="Q1838" s="5" t="s">
        <v>155</v>
      </c>
      <c r="BS1838" s="1" t="s">
        <v>795</v>
      </c>
      <c r="BT1838" s="5" t="s">
        <v>150</v>
      </c>
      <c r="BZ1838" s="1" t="s">
        <v>181</v>
      </c>
      <c r="CA1838" s="8" t="s">
        <v>19308</v>
      </c>
      <c r="CB1838" s="1" t="s">
        <v>196</v>
      </c>
    </row>
    <row r="1839">
      <c r="A1839" s="1" t="s">
        <v>14360</v>
      </c>
      <c r="B1839" s="1" t="s">
        <v>19306</v>
      </c>
      <c r="C1839" s="1" t="s">
        <v>19313</v>
      </c>
      <c r="D1839" s="1" t="s">
        <v>126</v>
      </c>
      <c r="E1839" s="1" t="s">
        <v>128</v>
      </c>
      <c r="F1839" s="5" t="s">
        <v>174</v>
      </c>
      <c r="G1839" s="1" t="s">
        <v>14361</v>
      </c>
      <c r="H1839" s="1" t="s">
        <v>14362</v>
      </c>
      <c r="I1839" s="5" t="s">
        <v>150</v>
      </c>
      <c r="M1839" s="5" t="s">
        <v>174</v>
      </c>
      <c r="N1839" s="5" t="s">
        <v>19316</v>
      </c>
      <c r="O1839" s="5" t="s">
        <v>2306</v>
      </c>
      <c r="P1839" s="5" t="s">
        <v>174</v>
      </c>
      <c r="Q1839" s="5" t="s">
        <v>174</v>
      </c>
      <c r="R1839" s="5" t="s">
        <v>155</v>
      </c>
      <c r="S1839" s="5" t="s">
        <v>156</v>
      </c>
      <c r="T1839" s="5" t="s">
        <v>158</v>
      </c>
      <c r="U1839" s="5" t="s">
        <v>158</v>
      </c>
      <c r="V1839" s="5" t="s">
        <v>158</v>
      </c>
      <c r="W1839" s="5" t="s">
        <v>257</v>
      </c>
      <c r="AB1839" s="5" t="s">
        <v>216</v>
      </c>
      <c r="AC1839" s="1" t="s">
        <v>162</v>
      </c>
      <c r="AD1839" s="1" t="s">
        <v>162</v>
      </c>
      <c r="AE1839" s="1" t="s">
        <v>162</v>
      </c>
      <c r="AF1839" s="1" t="s">
        <v>162</v>
      </c>
      <c r="AG1839" s="1" t="s">
        <v>162</v>
      </c>
      <c r="AH1839" s="1" t="s">
        <v>162</v>
      </c>
      <c r="AI1839" s="1" t="s">
        <v>162</v>
      </c>
      <c r="AJ1839" s="1" t="s">
        <v>162</v>
      </c>
      <c r="AK1839" s="1" t="s">
        <v>162</v>
      </c>
      <c r="AL1839" s="1" t="s">
        <v>162</v>
      </c>
      <c r="AM1839" s="1" t="s">
        <v>162</v>
      </c>
      <c r="AN1839" s="1" t="s">
        <v>162</v>
      </c>
      <c r="AO1839" s="1" t="s">
        <v>162</v>
      </c>
      <c r="AP1839" s="1" t="s">
        <v>162</v>
      </c>
      <c r="AQ1839" s="1" t="s">
        <v>162</v>
      </c>
      <c r="AR1839" s="1" t="s">
        <v>162</v>
      </c>
      <c r="AS1839" s="1" t="s">
        <v>162</v>
      </c>
      <c r="AT1839" s="1" t="s">
        <v>162</v>
      </c>
      <c r="AU1839" s="1" t="s">
        <v>162</v>
      </c>
      <c r="AV1839" s="1" t="s">
        <v>162</v>
      </c>
      <c r="AW1839" s="1" t="s">
        <v>162</v>
      </c>
      <c r="AX1839" s="1" t="s">
        <v>162</v>
      </c>
      <c r="AY1839" s="1" t="s">
        <v>162</v>
      </c>
      <c r="AZ1839" s="1" t="s">
        <v>162</v>
      </c>
      <c r="BA1839" s="1" t="s">
        <v>162</v>
      </c>
      <c r="BB1839" s="1" t="s">
        <v>162</v>
      </c>
      <c r="BC1839" s="1" t="s">
        <v>162</v>
      </c>
      <c r="BD1839" s="1" t="s">
        <v>162</v>
      </c>
      <c r="BE1839" s="1" t="s">
        <v>162</v>
      </c>
      <c r="BS1839" s="1" t="s">
        <v>795</v>
      </c>
      <c r="BT1839" s="5" t="s">
        <v>2306</v>
      </c>
      <c r="BU1839" s="1" t="s">
        <v>240</v>
      </c>
      <c r="BZ1839" s="1" t="s">
        <v>181</v>
      </c>
      <c r="CA1839" s="8" t="s">
        <v>19317</v>
      </c>
      <c r="CB1839" s="1" t="s">
        <v>196</v>
      </c>
    </row>
    <row r="1840">
      <c r="A1840" s="1" t="s">
        <v>14340</v>
      </c>
      <c r="B1840" s="1" t="s">
        <v>19313</v>
      </c>
      <c r="C1840" s="1" t="s">
        <v>19320</v>
      </c>
      <c r="D1840" s="1" t="s">
        <v>126</v>
      </c>
      <c r="E1840" s="1" t="s">
        <v>128</v>
      </c>
      <c r="F1840" s="5" t="s">
        <v>150</v>
      </c>
      <c r="G1840" s="1" t="s">
        <v>794</v>
      </c>
      <c r="H1840" s="1" t="s">
        <v>14344</v>
      </c>
      <c r="I1840" s="5" t="s">
        <v>150</v>
      </c>
      <c r="M1840" s="5" t="s">
        <v>150</v>
      </c>
      <c r="N1840" s="5" t="s">
        <v>19321</v>
      </c>
      <c r="O1840" s="5" t="s">
        <v>1414</v>
      </c>
      <c r="P1840" s="5" t="s">
        <v>174</v>
      </c>
      <c r="Q1840" s="5" t="s">
        <v>150</v>
      </c>
      <c r="R1840" s="5" t="s">
        <v>155</v>
      </c>
      <c r="S1840" s="5" t="s">
        <v>156</v>
      </c>
      <c r="T1840" s="5" t="s">
        <v>14174</v>
      </c>
      <c r="U1840" s="5" t="s">
        <v>158</v>
      </c>
      <c r="V1840" s="5" t="s">
        <v>158</v>
      </c>
      <c r="W1840" s="5" t="s">
        <v>159</v>
      </c>
      <c r="X1840" s="1" t="s">
        <v>14346</v>
      </c>
      <c r="AB1840" s="5" t="s">
        <v>155</v>
      </c>
      <c r="AC1840" s="1" t="s">
        <v>162</v>
      </c>
      <c r="AD1840" s="1" t="s">
        <v>162</v>
      </c>
      <c r="AE1840" s="1" t="s">
        <v>162</v>
      </c>
      <c r="AF1840" s="1" t="s">
        <v>162</v>
      </c>
      <c r="AG1840" s="1" t="s">
        <v>162</v>
      </c>
      <c r="AH1840" s="1" t="s">
        <v>162</v>
      </c>
      <c r="AI1840" s="1" t="s">
        <v>162</v>
      </c>
      <c r="AJ1840" s="1" t="s">
        <v>162</v>
      </c>
      <c r="AK1840" s="1" t="s">
        <v>162</v>
      </c>
      <c r="AL1840" s="1" t="s">
        <v>162</v>
      </c>
      <c r="AM1840" s="1" t="s">
        <v>162</v>
      </c>
      <c r="AN1840" s="1" t="s">
        <v>162</v>
      </c>
      <c r="AO1840" s="1" t="s">
        <v>162</v>
      </c>
      <c r="AP1840" s="1" t="s">
        <v>162</v>
      </c>
      <c r="AQ1840" s="1" t="s">
        <v>162</v>
      </c>
      <c r="AR1840" s="1" t="s">
        <v>162</v>
      </c>
      <c r="AS1840" s="1" t="s">
        <v>162</v>
      </c>
      <c r="AT1840" s="1" t="s">
        <v>162</v>
      </c>
      <c r="AU1840" s="1" t="s">
        <v>162</v>
      </c>
      <c r="AV1840" s="1" t="s">
        <v>162</v>
      </c>
      <c r="AW1840" s="1" t="s">
        <v>162</v>
      </c>
      <c r="AX1840" s="1" t="s">
        <v>162</v>
      </c>
      <c r="AY1840" s="1" t="s">
        <v>162</v>
      </c>
      <c r="AZ1840" s="1" t="s">
        <v>162</v>
      </c>
      <c r="BA1840" s="1" t="s">
        <v>162</v>
      </c>
      <c r="BB1840" s="1" t="s">
        <v>162</v>
      </c>
      <c r="BC1840" s="1" t="s">
        <v>162</v>
      </c>
      <c r="BD1840" s="1" t="s">
        <v>162</v>
      </c>
      <c r="BE1840" s="1" t="s">
        <v>162</v>
      </c>
      <c r="BS1840" s="1" t="s">
        <v>795</v>
      </c>
      <c r="BT1840" s="5" t="s">
        <v>1414</v>
      </c>
      <c r="BY1840" s="1" t="s">
        <v>180</v>
      </c>
      <c r="BZ1840" s="1" t="s">
        <v>181</v>
      </c>
      <c r="CA1840" s="8" t="s">
        <v>19323</v>
      </c>
      <c r="CB1840" s="1" t="s">
        <v>196</v>
      </c>
    </row>
    <row r="1841">
      <c r="A1841" s="1" t="s">
        <v>14836</v>
      </c>
      <c r="B1841" s="1" t="s">
        <v>735</v>
      </c>
      <c r="C1841" s="1" t="s">
        <v>19326</v>
      </c>
      <c r="D1841" s="1" t="s">
        <v>126</v>
      </c>
      <c r="E1841" s="1" t="s">
        <v>128</v>
      </c>
      <c r="F1841" s="5" t="s">
        <v>155</v>
      </c>
      <c r="G1841" s="1" t="s">
        <v>14837</v>
      </c>
      <c r="H1841" s="1" t="s">
        <v>2144</v>
      </c>
      <c r="I1841" s="5" t="s">
        <v>150</v>
      </c>
      <c r="M1841" s="5" t="s">
        <v>150</v>
      </c>
      <c r="N1841" s="5" t="s">
        <v>19327</v>
      </c>
      <c r="O1841" s="5" t="s">
        <v>921</v>
      </c>
      <c r="P1841" s="5" t="s">
        <v>150</v>
      </c>
      <c r="Q1841" s="5" t="s">
        <v>155</v>
      </c>
      <c r="R1841" s="5" t="s">
        <v>174</v>
      </c>
      <c r="S1841" s="5" t="s">
        <v>155</v>
      </c>
      <c r="T1841" s="5" t="s">
        <v>158</v>
      </c>
      <c r="U1841" s="5" t="s">
        <v>158</v>
      </c>
      <c r="V1841" s="5" t="s">
        <v>158</v>
      </c>
      <c r="W1841" s="5" t="s">
        <v>159</v>
      </c>
      <c r="X1841" s="1" t="s">
        <v>591</v>
      </c>
      <c r="AB1841" s="5" t="s">
        <v>216</v>
      </c>
      <c r="AC1841" s="1" t="s">
        <v>162</v>
      </c>
      <c r="AD1841" s="1" t="s">
        <v>162</v>
      </c>
      <c r="AE1841" s="1" t="s">
        <v>162</v>
      </c>
      <c r="AF1841" s="1" t="s">
        <v>162</v>
      </c>
      <c r="AG1841" s="1" t="s">
        <v>162</v>
      </c>
      <c r="AH1841" s="1" t="s">
        <v>162</v>
      </c>
      <c r="AI1841" s="1" t="s">
        <v>162</v>
      </c>
      <c r="AJ1841" s="1" t="s">
        <v>162</v>
      </c>
      <c r="AK1841" s="1" t="s">
        <v>162</v>
      </c>
      <c r="AL1841" s="1" t="s">
        <v>162</v>
      </c>
      <c r="AM1841" s="1" t="s">
        <v>162</v>
      </c>
      <c r="AN1841" s="1" t="s">
        <v>162</v>
      </c>
      <c r="AO1841" s="1" t="s">
        <v>162</v>
      </c>
      <c r="AP1841" s="1" t="s">
        <v>162</v>
      </c>
      <c r="AQ1841" s="1" t="s">
        <v>162</v>
      </c>
      <c r="AR1841" s="1" t="s">
        <v>162</v>
      </c>
      <c r="AS1841" s="1" t="s">
        <v>162</v>
      </c>
      <c r="AT1841" s="1" t="s">
        <v>162</v>
      </c>
      <c r="AU1841" s="1" t="s">
        <v>162</v>
      </c>
      <c r="AV1841" s="1" t="s">
        <v>162</v>
      </c>
      <c r="AW1841" s="1" t="s">
        <v>162</v>
      </c>
      <c r="AX1841" s="1" t="s">
        <v>162</v>
      </c>
      <c r="AY1841" s="1" t="s">
        <v>162</v>
      </c>
      <c r="AZ1841" s="1" t="s">
        <v>162</v>
      </c>
      <c r="BA1841" s="1" t="s">
        <v>162</v>
      </c>
      <c r="BB1841" s="1" t="s">
        <v>162</v>
      </c>
      <c r="BC1841" s="1" t="s">
        <v>162</v>
      </c>
      <c r="BD1841" s="1" t="s">
        <v>162</v>
      </c>
      <c r="BE1841" s="1" t="s">
        <v>162</v>
      </c>
      <c r="BS1841" s="1" t="s">
        <v>739</v>
      </c>
      <c r="BT1841" s="5" t="s">
        <v>921</v>
      </c>
      <c r="BY1841" s="1" t="s">
        <v>180</v>
      </c>
      <c r="BZ1841" s="1" t="s">
        <v>181</v>
      </c>
      <c r="CA1841" s="8" t="s">
        <v>19330</v>
      </c>
      <c r="CB1841" s="1" t="s">
        <v>787</v>
      </c>
    </row>
    <row r="1842">
      <c r="A1842" s="1" t="s">
        <v>14828</v>
      </c>
      <c r="B1842" s="1" t="s">
        <v>19326</v>
      </c>
      <c r="C1842" s="1" t="s">
        <v>19332</v>
      </c>
      <c r="D1842" s="1" t="s">
        <v>126</v>
      </c>
      <c r="E1842" s="1" t="s">
        <v>128</v>
      </c>
      <c r="F1842" s="5" t="s">
        <v>174</v>
      </c>
      <c r="G1842" s="1" t="s">
        <v>747</v>
      </c>
      <c r="H1842" s="1" t="s">
        <v>14830</v>
      </c>
      <c r="I1842" s="5" t="s">
        <v>150</v>
      </c>
      <c r="M1842" s="5" t="s">
        <v>174</v>
      </c>
      <c r="N1842" s="5" t="s">
        <v>19333</v>
      </c>
      <c r="O1842" s="5" t="s">
        <v>2731</v>
      </c>
      <c r="P1842" s="5" t="s">
        <v>174</v>
      </c>
      <c r="Q1842" s="5" t="s">
        <v>174</v>
      </c>
      <c r="R1842" s="5" t="s">
        <v>155</v>
      </c>
      <c r="S1842" s="5" t="s">
        <v>156</v>
      </c>
      <c r="T1842" s="5" t="s">
        <v>807</v>
      </c>
      <c r="U1842" s="5" t="s">
        <v>158</v>
      </c>
      <c r="V1842" s="5" t="s">
        <v>158</v>
      </c>
      <c r="W1842" s="5" t="s">
        <v>898</v>
      </c>
      <c r="AB1842" s="5" t="s">
        <v>150</v>
      </c>
      <c r="AC1842" s="1" t="s">
        <v>162</v>
      </c>
      <c r="AD1842" s="1" t="s">
        <v>162</v>
      </c>
      <c r="AE1842" s="1" t="s">
        <v>162</v>
      </c>
      <c r="AF1842" s="1" t="s">
        <v>162</v>
      </c>
      <c r="AG1842" s="1" t="s">
        <v>162</v>
      </c>
      <c r="AH1842" s="1" t="s">
        <v>162</v>
      </c>
      <c r="AI1842" s="1" t="s">
        <v>162</v>
      </c>
      <c r="AJ1842" s="1" t="s">
        <v>162</v>
      </c>
      <c r="AK1842" s="1" t="s">
        <v>162</v>
      </c>
      <c r="AL1842" s="1" t="s">
        <v>162</v>
      </c>
      <c r="AM1842" s="1" t="s">
        <v>162</v>
      </c>
      <c r="AN1842" s="1" t="s">
        <v>162</v>
      </c>
      <c r="AO1842" s="1" t="s">
        <v>162</v>
      </c>
      <c r="AP1842" s="1" t="s">
        <v>162</v>
      </c>
      <c r="AQ1842" s="1" t="s">
        <v>162</v>
      </c>
      <c r="AR1842" s="1" t="s">
        <v>162</v>
      </c>
      <c r="AS1842" s="1" t="s">
        <v>162</v>
      </c>
      <c r="AT1842" s="1" t="s">
        <v>162</v>
      </c>
      <c r="AU1842" s="1" t="s">
        <v>162</v>
      </c>
      <c r="AV1842" s="1" t="s">
        <v>162</v>
      </c>
      <c r="AW1842" s="1" t="s">
        <v>162</v>
      </c>
      <c r="AX1842" s="1" t="s">
        <v>162</v>
      </c>
      <c r="AY1842" s="1" t="s">
        <v>162</v>
      </c>
      <c r="AZ1842" s="1" t="s">
        <v>162</v>
      </c>
      <c r="BA1842" s="1" t="s">
        <v>162</v>
      </c>
      <c r="BB1842" s="1" t="s">
        <v>162</v>
      </c>
      <c r="BC1842" s="1" t="s">
        <v>162</v>
      </c>
      <c r="BD1842" s="1" t="s">
        <v>162</v>
      </c>
      <c r="BE1842" s="1" t="s">
        <v>162</v>
      </c>
      <c r="BS1842" s="1" t="s">
        <v>739</v>
      </c>
      <c r="BT1842" s="5" t="s">
        <v>2731</v>
      </c>
      <c r="BW1842" s="1" t="s">
        <v>467</v>
      </c>
      <c r="BZ1842" s="1" t="s">
        <v>181</v>
      </c>
      <c r="CA1842" s="8" t="s">
        <v>19334</v>
      </c>
      <c r="CB1842" s="1" t="s">
        <v>787</v>
      </c>
    </row>
    <row r="1843">
      <c r="A1843" s="1" t="s">
        <v>14822</v>
      </c>
      <c r="B1843" s="1" t="s">
        <v>19336</v>
      </c>
      <c r="C1843" s="1" t="s">
        <v>19337</v>
      </c>
      <c r="D1843" s="1" t="s">
        <v>126</v>
      </c>
      <c r="E1843" s="1" t="s">
        <v>128</v>
      </c>
      <c r="F1843" s="5" t="s">
        <v>150</v>
      </c>
      <c r="G1843" s="1" t="s">
        <v>738</v>
      </c>
      <c r="H1843" s="1" t="s">
        <v>14823</v>
      </c>
      <c r="I1843" s="5" t="s">
        <v>150</v>
      </c>
      <c r="M1843" s="5" t="s">
        <v>150</v>
      </c>
      <c r="N1843" s="5" t="s">
        <v>19338</v>
      </c>
      <c r="O1843" s="5" t="s">
        <v>1830</v>
      </c>
      <c r="P1843" s="5" t="s">
        <v>174</v>
      </c>
      <c r="Q1843" s="5" t="s">
        <v>150</v>
      </c>
      <c r="R1843" s="5" t="s">
        <v>155</v>
      </c>
      <c r="S1843" s="5" t="s">
        <v>156</v>
      </c>
      <c r="T1843" s="5" t="s">
        <v>449</v>
      </c>
      <c r="U1843" s="5" t="s">
        <v>158</v>
      </c>
      <c r="V1843" s="5" t="s">
        <v>158</v>
      </c>
      <c r="W1843" s="5" t="s">
        <v>360</v>
      </c>
      <c r="AB1843" s="5" t="s">
        <v>155</v>
      </c>
      <c r="AC1843" s="1" t="s">
        <v>162</v>
      </c>
      <c r="AD1843" s="1" t="s">
        <v>162</v>
      </c>
      <c r="AE1843" s="1" t="s">
        <v>162</v>
      </c>
      <c r="AF1843" s="1" t="s">
        <v>162</v>
      </c>
      <c r="AG1843" s="1" t="s">
        <v>162</v>
      </c>
      <c r="AH1843" s="1" t="s">
        <v>162</v>
      </c>
      <c r="AI1843" s="1" t="s">
        <v>162</v>
      </c>
      <c r="AJ1843" s="1" t="s">
        <v>162</v>
      </c>
      <c r="AK1843" s="1" t="s">
        <v>162</v>
      </c>
      <c r="AL1843" s="1" t="s">
        <v>162</v>
      </c>
      <c r="AM1843" s="1" t="s">
        <v>162</v>
      </c>
      <c r="AN1843" s="1" t="s">
        <v>162</v>
      </c>
      <c r="AO1843" s="1" t="s">
        <v>162</v>
      </c>
      <c r="AP1843" s="1" t="s">
        <v>162</v>
      </c>
      <c r="AQ1843" s="1" t="s">
        <v>162</v>
      </c>
      <c r="AR1843" s="1" t="s">
        <v>162</v>
      </c>
      <c r="AS1843" s="1" t="s">
        <v>162</v>
      </c>
      <c r="AT1843" s="1" t="s">
        <v>162</v>
      </c>
      <c r="AU1843" s="1" t="s">
        <v>162</v>
      </c>
      <c r="AV1843" s="1" t="s">
        <v>162</v>
      </c>
      <c r="AW1843" s="1" t="s">
        <v>162</v>
      </c>
      <c r="AX1843" s="1" t="s">
        <v>162</v>
      </c>
      <c r="AY1843" s="1" t="s">
        <v>162</v>
      </c>
      <c r="AZ1843" s="1" t="s">
        <v>162</v>
      </c>
      <c r="BA1843" s="1" t="s">
        <v>162</v>
      </c>
      <c r="BB1843" s="1" t="s">
        <v>162</v>
      </c>
      <c r="BC1843" s="1" t="s">
        <v>162</v>
      </c>
      <c r="BD1843" s="1" t="s">
        <v>162</v>
      </c>
      <c r="BE1843" s="1" t="s">
        <v>162</v>
      </c>
      <c r="BS1843" s="1" t="s">
        <v>739</v>
      </c>
      <c r="BT1843" s="5" t="s">
        <v>1830</v>
      </c>
      <c r="BU1843" s="1" t="s">
        <v>184</v>
      </c>
      <c r="BZ1843" s="1" t="s">
        <v>181</v>
      </c>
      <c r="CA1843" s="8" t="s">
        <v>19339</v>
      </c>
      <c r="CB1843" s="1" t="s">
        <v>787</v>
      </c>
    </row>
    <row r="1844">
      <c r="A1844" s="1" t="s">
        <v>3977</v>
      </c>
      <c r="B1844" s="1" t="s">
        <v>19341</v>
      </c>
      <c r="C1844" s="1" t="s">
        <v>619</v>
      </c>
      <c r="D1844" s="1" t="s">
        <v>126</v>
      </c>
      <c r="E1844" s="1" t="s">
        <v>128</v>
      </c>
      <c r="F1844" s="5" t="s">
        <v>150</v>
      </c>
      <c r="G1844" s="1" t="s">
        <v>680</v>
      </c>
      <c r="H1844" s="1" t="s">
        <v>3978</v>
      </c>
      <c r="I1844" s="5" t="s">
        <v>150</v>
      </c>
      <c r="M1844" s="5" t="s">
        <v>174</v>
      </c>
      <c r="N1844" s="5" t="s">
        <v>19342</v>
      </c>
      <c r="P1844" s="5" t="s">
        <v>156</v>
      </c>
      <c r="Q1844" s="5" t="s">
        <v>150</v>
      </c>
      <c r="R1844" s="5" t="s">
        <v>155</v>
      </c>
      <c r="S1844" s="5" t="s">
        <v>174</v>
      </c>
      <c r="T1844" s="5" t="s">
        <v>158</v>
      </c>
      <c r="U1844" s="5" t="s">
        <v>158</v>
      </c>
      <c r="V1844" s="5" t="s">
        <v>158</v>
      </c>
      <c r="W1844" s="5" t="s">
        <v>257</v>
      </c>
      <c r="AB1844" s="5" t="s">
        <v>216</v>
      </c>
      <c r="AC1844" s="1" t="s">
        <v>162</v>
      </c>
      <c r="AD1844" s="1" t="s">
        <v>162</v>
      </c>
      <c r="AE1844" s="1" t="s">
        <v>162</v>
      </c>
      <c r="AF1844" s="1" t="s">
        <v>162</v>
      </c>
      <c r="AG1844" s="1" t="s">
        <v>162</v>
      </c>
      <c r="AH1844" s="1" t="s">
        <v>162</v>
      </c>
      <c r="AI1844" s="1" t="s">
        <v>162</v>
      </c>
      <c r="AJ1844" s="1" t="s">
        <v>162</v>
      </c>
      <c r="AK1844" s="1" t="s">
        <v>162</v>
      </c>
      <c r="AL1844" s="1" t="s">
        <v>162</v>
      </c>
      <c r="AM1844" s="1" t="s">
        <v>162</v>
      </c>
      <c r="AN1844" s="1" t="s">
        <v>162</v>
      </c>
      <c r="AO1844" s="1" t="s">
        <v>162</v>
      </c>
      <c r="AP1844" s="1" t="s">
        <v>162</v>
      </c>
      <c r="AQ1844" s="1" t="s">
        <v>162</v>
      </c>
      <c r="AR1844" s="1" t="s">
        <v>162</v>
      </c>
      <c r="AS1844" s="1" t="s">
        <v>162</v>
      </c>
      <c r="AT1844" s="1" t="s">
        <v>162</v>
      </c>
      <c r="AU1844" s="1" t="s">
        <v>162</v>
      </c>
      <c r="AV1844" s="1" t="s">
        <v>162</v>
      </c>
      <c r="AW1844" s="1" t="s">
        <v>162</v>
      </c>
      <c r="AX1844" s="1" t="s">
        <v>162</v>
      </c>
      <c r="AY1844" s="1" t="s">
        <v>162</v>
      </c>
      <c r="AZ1844" s="1" t="s">
        <v>162</v>
      </c>
      <c r="BA1844" s="1" t="s">
        <v>259</v>
      </c>
      <c r="BB1844" s="1" t="s">
        <v>162</v>
      </c>
      <c r="BC1844" s="1" t="s">
        <v>162</v>
      </c>
      <c r="BD1844" s="1" t="s">
        <v>162</v>
      </c>
      <c r="BE1844" s="1" t="s">
        <v>162</v>
      </c>
      <c r="BH1844" s="5" t="s">
        <v>12709</v>
      </c>
      <c r="BI1844" s="5" t="s">
        <v>2915</v>
      </c>
      <c r="BS1844" s="1" t="s">
        <v>681</v>
      </c>
      <c r="BT1844" s="5" t="s">
        <v>6435</v>
      </c>
      <c r="BU1844" s="1" t="s">
        <v>240</v>
      </c>
      <c r="BZ1844" s="1" t="s">
        <v>181</v>
      </c>
      <c r="CA1844" s="8" t="s">
        <v>19343</v>
      </c>
      <c r="CB1844" s="1" t="s">
        <v>365</v>
      </c>
    </row>
    <row r="1845">
      <c r="A1845" s="1" t="s">
        <v>18097</v>
      </c>
      <c r="B1845" s="1" t="s">
        <v>19345</v>
      </c>
      <c r="C1845" s="1" t="s">
        <v>19346</v>
      </c>
      <c r="D1845" s="1" t="s">
        <v>126</v>
      </c>
      <c r="E1845" s="1" t="s">
        <v>128</v>
      </c>
      <c r="F1845" s="5" t="s">
        <v>156</v>
      </c>
      <c r="G1845" s="1" t="s">
        <v>18098</v>
      </c>
      <c r="H1845" s="1" t="s">
        <v>18099</v>
      </c>
      <c r="I1845" s="5" t="s">
        <v>150</v>
      </c>
      <c r="M1845" s="5" t="s">
        <v>150</v>
      </c>
      <c r="N1845" s="5" t="s">
        <v>3304</v>
      </c>
      <c r="O1845" s="5" t="s">
        <v>1603</v>
      </c>
      <c r="P1845" s="5" t="s">
        <v>150</v>
      </c>
      <c r="Q1845" s="5" t="s">
        <v>155</v>
      </c>
      <c r="R1845" s="5" t="s">
        <v>174</v>
      </c>
      <c r="S1845" s="5" t="s">
        <v>174</v>
      </c>
      <c r="T1845" s="5" t="s">
        <v>158</v>
      </c>
      <c r="U1845" s="5" t="s">
        <v>158</v>
      </c>
      <c r="V1845" s="5" t="s">
        <v>158</v>
      </c>
      <c r="W1845" s="5" t="s">
        <v>159</v>
      </c>
      <c r="X1845" s="1" t="s">
        <v>591</v>
      </c>
      <c r="AB1845" s="5" t="s">
        <v>216</v>
      </c>
      <c r="AC1845" s="1" t="s">
        <v>162</v>
      </c>
      <c r="AD1845" s="1" t="s">
        <v>162</v>
      </c>
      <c r="AE1845" s="1" t="s">
        <v>162</v>
      </c>
      <c r="AF1845" s="1" t="s">
        <v>162</v>
      </c>
      <c r="AG1845" s="1" t="s">
        <v>162</v>
      </c>
      <c r="AH1845" s="1" t="s">
        <v>162</v>
      </c>
      <c r="AI1845" s="1" t="s">
        <v>162</v>
      </c>
      <c r="AJ1845" s="1" t="s">
        <v>162</v>
      </c>
      <c r="AK1845" s="1" t="s">
        <v>162</v>
      </c>
      <c r="AL1845" s="1" t="s">
        <v>162</v>
      </c>
      <c r="AM1845" s="1" t="s">
        <v>162</v>
      </c>
      <c r="AN1845" s="1" t="s">
        <v>162</v>
      </c>
      <c r="AO1845" s="1" t="s">
        <v>162</v>
      </c>
      <c r="AP1845" s="1" t="s">
        <v>162</v>
      </c>
      <c r="AQ1845" s="1" t="s">
        <v>162</v>
      </c>
      <c r="AR1845" s="1" t="s">
        <v>162</v>
      </c>
      <c r="AS1845" s="1" t="s">
        <v>162</v>
      </c>
      <c r="AT1845" s="1" t="s">
        <v>162</v>
      </c>
      <c r="AU1845" s="1" t="s">
        <v>162</v>
      </c>
      <c r="AV1845" s="1" t="s">
        <v>162</v>
      </c>
      <c r="AW1845" s="1" t="s">
        <v>162</v>
      </c>
      <c r="AX1845" s="1" t="s">
        <v>162</v>
      </c>
      <c r="AY1845" s="1" t="s">
        <v>162</v>
      </c>
      <c r="AZ1845" s="1" t="s">
        <v>162</v>
      </c>
      <c r="BA1845" s="1" t="s">
        <v>162</v>
      </c>
      <c r="BB1845" s="1" t="s">
        <v>162</v>
      </c>
      <c r="BC1845" s="1" t="s">
        <v>162</v>
      </c>
      <c r="BD1845" s="1" t="s">
        <v>259</v>
      </c>
      <c r="BE1845" s="1" t="s">
        <v>162</v>
      </c>
      <c r="BN1845" s="5" t="s">
        <v>2576</v>
      </c>
      <c r="BO1845" s="5" t="s">
        <v>2915</v>
      </c>
      <c r="BS1845" s="5" t="s">
        <v>625</v>
      </c>
      <c r="BT1845" s="5" t="s">
        <v>1603</v>
      </c>
      <c r="BY1845" s="1" t="s">
        <v>180</v>
      </c>
      <c r="BZ1845" s="1" t="s">
        <v>181</v>
      </c>
      <c r="CA1845" s="8" t="s">
        <v>19349</v>
      </c>
      <c r="CB1845" s="1" t="s">
        <v>495</v>
      </c>
    </row>
    <row r="1846">
      <c r="A1846" s="1" t="s">
        <v>19351</v>
      </c>
      <c r="B1846" s="1" t="s">
        <v>558</v>
      </c>
      <c r="C1846" s="1" t="s">
        <v>19352</v>
      </c>
      <c r="D1846" s="1" t="s">
        <v>126</v>
      </c>
      <c r="E1846" s="1" t="s">
        <v>128</v>
      </c>
      <c r="F1846" s="5" t="s">
        <v>155</v>
      </c>
      <c r="G1846" s="1" t="s">
        <v>19354</v>
      </c>
      <c r="H1846" s="1" t="s">
        <v>19356</v>
      </c>
      <c r="I1846" s="5" t="s">
        <v>150</v>
      </c>
      <c r="M1846" s="5" t="s">
        <v>150</v>
      </c>
      <c r="N1846" s="5" t="s">
        <v>19357</v>
      </c>
      <c r="O1846" s="5" t="s">
        <v>921</v>
      </c>
      <c r="P1846" s="5" t="s">
        <v>150</v>
      </c>
      <c r="Q1846" s="5" t="s">
        <v>155</v>
      </c>
      <c r="R1846" s="5" t="s">
        <v>174</v>
      </c>
      <c r="S1846" s="5" t="s">
        <v>174</v>
      </c>
      <c r="T1846" s="5" t="s">
        <v>158</v>
      </c>
      <c r="U1846" s="5" t="s">
        <v>158</v>
      </c>
      <c r="V1846" s="5" t="s">
        <v>158</v>
      </c>
      <c r="W1846" s="5" t="s">
        <v>257</v>
      </c>
      <c r="AB1846" s="5" t="s">
        <v>216</v>
      </c>
      <c r="AC1846" s="1" t="s">
        <v>162</v>
      </c>
      <c r="AD1846" s="1" t="s">
        <v>162</v>
      </c>
      <c r="AE1846" s="1" t="s">
        <v>162</v>
      </c>
      <c r="AF1846" s="1" t="s">
        <v>162</v>
      </c>
      <c r="AG1846" s="1" t="s">
        <v>162</v>
      </c>
      <c r="AH1846" s="1" t="s">
        <v>162</v>
      </c>
      <c r="AI1846" s="1" t="s">
        <v>162</v>
      </c>
      <c r="AJ1846" s="1" t="s">
        <v>162</v>
      </c>
      <c r="AK1846" s="1" t="s">
        <v>162</v>
      </c>
      <c r="AL1846" s="1" t="s">
        <v>162</v>
      </c>
      <c r="AM1846" s="1" t="s">
        <v>162</v>
      </c>
      <c r="AN1846" s="1" t="s">
        <v>162</v>
      </c>
      <c r="AO1846" s="1" t="s">
        <v>162</v>
      </c>
      <c r="AP1846" s="1" t="s">
        <v>162</v>
      </c>
      <c r="AQ1846" s="1" t="s">
        <v>162</v>
      </c>
      <c r="AR1846" s="1" t="s">
        <v>162</v>
      </c>
      <c r="AS1846" s="1" t="s">
        <v>162</v>
      </c>
      <c r="AT1846" s="1" t="s">
        <v>162</v>
      </c>
      <c r="AU1846" s="1" t="s">
        <v>162</v>
      </c>
      <c r="AV1846" s="1" t="s">
        <v>162</v>
      </c>
      <c r="AW1846" s="1" t="s">
        <v>162</v>
      </c>
      <c r="AX1846" s="1" t="s">
        <v>162</v>
      </c>
      <c r="AY1846" s="1" t="s">
        <v>162</v>
      </c>
      <c r="AZ1846" s="1" t="s">
        <v>162</v>
      </c>
      <c r="BA1846" s="1" t="s">
        <v>162</v>
      </c>
      <c r="BB1846" s="1" t="s">
        <v>162</v>
      </c>
      <c r="BC1846" s="1" t="s">
        <v>162</v>
      </c>
      <c r="BD1846" s="1" t="s">
        <v>162</v>
      </c>
      <c r="BE1846" s="1" t="s">
        <v>162</v>
      </c>
      <c r="BS1846" s="1" t="s">
        <v>564</v>
      </c>
      <c r="BT1846" s="5" t="s">
        <v>921</v>
      </c>
      <c r="BU1846" s="1" t="s">
        <v>240</v>
      </c>
      <c r="BZ1846" s="1" t="s">
        <v>181</v>
      </c>
      <c r="CA1846" s="8" t="s">
        <v>19358</v>
      </c>
      <c r="CB1846" s="1" t="s">
        <v>196</v>
      </c>
    </row>
    <row r="1847">
      <c r="A1847" s="1" t="s">
        <v>19361</v>
      </c>
      <c r="B1847" s="1" t="s">
        <v>19362</v>
      </c>
      <c r="C1847" s="1" t="s">
        <v>19363</v>
      </c>
      <c r="D1847" s="1" t="s">
        <v>126</v>
      </c>
      <c r="E1847" s="1" t="s">
        <v>128</v>
      </c>
      <c r="F1847" s="5" t="s">
        <v>174</v>
      </c>
      <c r="G1847" s="1" t="s">
        <v>572</v>
      </c>
      <c r="H1847" s="1" t="s">
        <v>19364</v>
      </c>
      <c r="I1847" s="5" t="s">
        <v>150</v>
      </c>
      <c r="M1847" s="5" t="s">
        <v>174</v>
      </c>
      <c r="N1847" s="5" t="s">
        <v>19365</v>
      </c>
      <c r="O1847" s="5" t="s">
        <v>1100</v>
      </c>
      <c r="P1847" s="5" t="s">
        <v>174</v>
      </c>
      <c r="Q1847" s="5" t="s">
        <v>174</v>
      </c>
      <c r="R1847" s="5" t="s">
        <v>155</v>
      </c>
      <c r="S1847" s="5" t="s">
        <v>174</v>
      </c>
      <c r="T1847" s="5" t="s">
        <v>4692</v>
      </c>
      <c r="U1847" s="5" t="s">
        <v>158</v>
      </c>
      <c r="V1847" s="5" t="s">
        <v>158</v>
      </c>
      <c r="W1847" s="5" t="s">
        <v>360</v>
      </c>
      <c r="AB1847" s="5" t="s">
        <v>155</v>
      </c>
      <c r="AC1847" s="1" t="s">
        <v>162</v>
      </c>
      <c r="AD1847" s="1" t="s">
        <v>162</v>
      </c>
      <c r="AE1847" s="1" t="s">
        <v>162</v>
      </c>
      <c r="AF1847" s="1" t="s">
        <v>162</v>
      </c>
      <c r="AG1847" s="1" t="s">
        <v>162</v>
      </c>
      <c r="AH1847" s="1" t="s">
        <v>162</v>
      </c>
      <c r="AI1847" s="1" t="s">
        <v>259</v>
      </c>
      <c r="AJ1847" s="1" t="s">
        <v>162</v>
      </c>
      <c r="AK1847" s="1" t="s">
        <v>162</v>
      </c>
      <c r="AL1847" s="1" t="s">
        <v>162</v>
      </c>
      <c r="AM1847" s="1" t="s">
        <v>162</v>
      </c>
      <c r="AN1847" s="1" t="s">
        <v>162</v>
      </c>
      <c r="AO1847" s="1" t="s">
        <v>162</v>
      </c>
      <c r="AP1847" s="1" t="s">
        <v>162</v>
      </c>
      <c r="AQ1847" s="1" t="s">
        <v>162</v>
      </c>
      <c r="AR1847" s="1" t="s">
        <v>162</v>
      </c>
      <c r="AS1847" s="1" t="s">
        <v>162</v>
      </c>
      <c r="AT1847" s="1" t="s">
        <v>259</v>
      </c>
      <c r="AU1847" s="1" t="s">
        <v>162</v>
      </c>
      <c r="AV1847" s="1" t="s">
        <v>162</v>
      </c>
      <c r="AW1847" s="1" t="s">
        <v>162</v>
      </c>
      <c r="AX1847" s="1" t="s">
        <v>162</v>
      </c>
      <c r="AY1847" s="1" t="s">
        <v>162</v>
      </c>
      <c r="AZ1847" s="1" t="s">
        <v>162</v>
      </c>
      <c r="BA1847" s="1" t="s">
        <v>162</v>
      </c>
      <c r="BB1847" s="1" t="s">
        <v>162</v>
      </c>
      <c r="BC1847" s="1" t="s">
        <v>259</v>
      </c>
      <c r="BD1847" s="1" t="s">
        <v>162</v>
      </c>
      <c r="BE1847" s="1" t="s">
        <v>162</v>
      </c>
      <c r="BL1847" s="5" t="s">
        <v>1287</v>
      </c>
      <c r="BM1847" s="5" t="s">
        <v>2915</v>
      </c>
      <c r="BS1847" s="1" t="s">
        <v>564</v>
      </c>
      <c r="BT1847" s="5" t="s">
        <v>1100</v>
      </c>
      <c r="BU1847" s="1" t="s">
        <v>184</v>
      </c>
      <c r="BZ1847" s="1" t="s">
        <v>181</v>
      </c>
      <c r="CA1847" s="8" t="s">
        <v>19366</v>
      </c>
      <c r="CB1847" s="1" t="s">
        <v>196</v>
      </c>
    </row>
    <row r="1848">
      <c r="A1848" s="1" t="s">
        <v>18073</v>
      </c>
      <c r="B1848" s="1" t="s">
        <v>19346</v>
      </c>
      <c r="C1848" s="1" t="s">
        <v>19368</v>
      </c>
      <c r="D1848" s="1" t="s">
        <v>126</v>
      </c>
      <c r="E1848" s="1" t="s">
        <v>128</v>
      </c>
      <c r="F1848" s="5" t="s">
        <v>155</v>
      </c>
      <c r="G1848" s="1" t="s">
        <v>18074</v>
      </c>
      <c r="H1848" s="1" t="s">
        <v>18075</v>
      </c>
      <c r="I1848" s="5" t="s">
        <v>150</v>
      </c>
      <c r="M1848" s="5" t="s">
        <v>150</v>
      </c>
      <c r="N1848" s="5" t="s">
        <v>19369</v>
      </c>
      <c r="O1848" s="5" t="s">
        <v>422</v>
      </c>
      <c r="P1848" s="5" t="s">
        <v>150</v>
      </c>
      <c r="Q1848" s="5" t="s">
        <v>155</v>
      </c>
      <c r="R1848" s="5" t="s">
        <v>155</v>
      </c>
      <c r="S1848" s="5" t="s">
        <v>156</v>
      </c>
      <c r="T1848" s="5" t="s">
        <v>380</v>
      </c>
      <c r="U1848" s="5" t="s">
        <v>158</v>
      </c>
      <c r="V1848" s="5" t="s">
        <v>158</v>
      </c>
      <c r="W1848" s="5" t="s">
        <v>422</v>
      </c>
      <c r="AB1848" s="5" t="s">
        <v>155</v>
      </c>
      <c r="AC1848" s="1" t="s">
        <v>162</v>
      </c>
      <c r="AD1848" s="1" t="s">
        <v>162</v>
      </c>
      <c r="AE1848" s="1" t="s">
        <v>162</v>
      </c>
      <c r="AF1848" s="1" t="s">
        <v>162</v>
      </c>
      <c r="AG1848" s="1" t="s">
        <v>162</v>
      </c>
      <c r="AH1848" s="1" t="s">
        <v>162</v>
      </c>
      <c r="AI1848" s="1" t="s">
        <v>162</v>
      </c>
      <c r="AJ1848" s="1" t="s">
        <v>162</v>
      </c>
      <c r="AK1848" s="1" t="s">
        <v>162</v>
      </c>
      <c r="AL1848" s="1" t="s">
        <v>162</v>
      </c>
      <c r="AM1848" s="1" t="s">
        <v>162</v>
      </c>
      <c r="AN1848" s="1" t="s">
        <v>162</v>
      </c>
      <c r="AO1848" s="1" t="s">
        <v>162</v>
      </c>
      <c r="AP1848" s="1" t="s">
        <v>162</v>
      </c>
      <c r="AQ1848" s="1" t="s">
        <v>162</v>
      </c>
      <c r="AR1848" s="1" t="s">
        <v>162</v>
      </c>
      <c r="AS1848" s="1" t="s">
        <v>162</v>
      </c>
      <c r="AT1848" s="1" t="s">
        <v>162</v>
      </c>
      <c r="AU1848" s="1" t="s">
        <v>162</v>
      </c>
      <c r="AV1848" s="1" t="s">
        <v>162</v>
      </c>
      <c r="AW1848" s="1" t="s">
        <v>162</v>
      </c>
      <c r="AX1848" s="1" t="s">
        <v>162</v>
      </c>
      <c r="AY1848" s="1" t="s">
        <v>162</v>
      </c>
      <c r="AZ1848" s="1" t="s">
        <v>162</v>
      </c>
      <c r="BA1848" s="1" t="s">
        <v>162</v>
      </c>
      <c r="BB1848" s="1" t="s">
        <v>162</v>
      </c>
      <c r="BC1848" s="1" t="s">
        <v>162</v>
      </c>
      <c r="BD1848" s="1" t="s">
        <v>162</v>
      </c>
      <c r="BE1848" s="1" t="s">
        <v>162</v>
      </c>
      <c r="BS1848" s="5" t="s">
        <v>625</v>
      </c>
      <c r="BT1848" s="5" t="s">
        <v>422</v>
      </c>
      <c r="BU1848" s="1" t="s">
        <v>778</v>
      </c>
      <c r="BZ1848" s="1" t="s">
        <v>181</v>
      </c>
      <c r="CA1848" s="8" t="s">
        <v>19370</v>
      </c>
      <c r="CB1848" s="1" t="s">
        <v>495</v>
      </c>
    </row>
    <row r="1849">
      <c r="A1849" s="1" t="s">
        <v>19372</v>
      </c>
      <c r="B1849" s="1" t="s">
        <v>19346</v>
      </c>
      <c r="C1849" s="1" t="s">
        <v>19373</v>
      </c>
      <c r="D1849" s="1" t="s">
        <v>126</v>
      </c>
      <c r="E1849" s="1" t="s">
        <v>128</v>
      </c>
      <c r="F1849" s="5" t="s">
        <v>150</v>
      </c>
      <c r="G1849" s="1" t="s">
        <v>562</v>
      </c>
      <c r="H1849" s="1" t="s">
        <v>564</v>
      </c>
      <c r="I1849" s="5" t="s">
        <v>150</v>
      </c>
      <c r="M1849" s="5" t="s">
        <v>150</v>
      </c>
      <c r="N1849" s="5" t="s">
        <v>19374</v>
      </c>
      <c r="O1849" s="5" t="s">
        <v>3407</v>
      </c>
      <c r="P1849" s="5" t="s">
        <v>174</v>
      </c>
      <c r="Q1849" s="5" t="s">
        <v>150</v>
      </c>
      <c r="R1849" s="5" t="s">
        <v>155</v>
      </c>
      <c r="S1849" s="5" t="s">
        <v>174</v>
      </c>
      <c r="T1849" s="5" t="s">
        <v>468</v>
      </c>
      <c r="U1849" s="5" t="s">
        <v>158</v>
      </c>
      <c r="V1849" s="5" t="s">
        <v>158</v>
      </c>
      <c r="W1849" s="5" t="s">
        <v>360</v>
      </c>
      <c r="AB1849" s="5" t="s">
        <v>155</v>
      </c>
      <c r="AC1849" s="1" t="s">
        <v>162</v>
      </c>
      <c r="AD1849" s="1" t="s">
        <v>162</v>
      </c>
      <c r="AE1849" s="1" t="s">
        <v>162</v>
      </c>
      <c r="AF1849" s="1" t="s">
        <v>162</v>
      </c>
      <c r="AG1849" s="1" t="s">
        <v>162</v>
      </c>
      <c r="AH1849" s="1" t="s">
        <v>162</v>
      </c>
      <c r="AI1849" s="1" t="s">
        <v>259</v>
      </c>
      <c r="AJ1849" s="1" t="s">
        <v>162</v>
      </c>
      <c r="AK1849" s="1" t="s">
        <v>162</v>
      </c>
      <c r="AL1849" s="1" t="s">
        <v>162</v>
      </c>
      <c r="AM1849" s="1" t="s">
        <v>162</v>
      </c>
      <c r="AN1849" s="1" t="s">
        <v>162</v>
      </c>
      <c r="AO1849" s="1" t="s">
        <v>162</v>
      </c>
      <c r="AP1849" s="1" t="s">
        <v>162</v>
      </c>
      <c r="AQ1849" s="1" t="s">
        <v>162</v>
      </c>
      <c r="AR1849" s="1" t="s">
        <v>162</v>
      </c>
      <c r="AS1849" s="1" t="s">
        <v>162</v>
      </c>
      <c r="AT1849" s="1" t="s">
        <v>162</v>
      </c>
      <c r="AU1849" s="1" t="s">
        <v>162</v>
      </c>
      <c r="AV1849" s="1" t="s">
        <v>162</v>
      </c>
      <c r="AW1849" s="1" t="s">
        <v>162</v>
      </c>
      <c r="AX1849" s="1" t="s">
        <v>162</v>
      </c>
      <c r="AY1849" s="1" t="s">
        <v>162</v>
      </c>
      <c r="AZ1849" s="1" t="s">
        <v>162</v>
      </c>
      <c r="BA1849" s="1" t="s">
        <v>162</v>
      </c>
      <c r="BB1849" s="1" t="s">
        <v>162</v>
      </c>
      <c r="BC1849" s="1" t="s">
        <v>162</v>
      </c>
      <c r="BD1849" s="1" t="s">
        <v>162</v>
      </c>
      <c r="BE1849" s="1" t="s">
        <v>162</v>
      </c>
      <c r="BS1849" s="1" t="s">
        <v>564</v>
      </c>
      <c r="BT1849" s="5" t="s">
        <v>3407</v>
      </c>
      <c r="BU1849" s="1" t="s">
        <v>184</v>
      </c>
      <c r="BZ1849" s="1" t="s">
        <v>181</v>
      </c>
      <c r="CA1849" s="8" t="s">
        <v>19375</v>
      </c>
      <c r="CB1849" s="1" t="s">
        <v>196</v>
      </c>
    </row>
    <row r="1850">
      <c r="A1850" s="1" t="s">
        <v>18065</v>
      </c>
      <c r="B1850" s="1" t="s">
        <v>19368</v>
      </c>
      <c r="C1850" s="1" t="s">
        <v>19378</v>
      </c>
      <c r="D1850" s="1" t="s">
        <v>126</v>
      </c>
      <c r="E1850" s="1" t="s">
        <v>128</v>
      </c>
      <c r="F1850" s="5" t="s">
        <v>174</v>
      </c>
      <c r="G1850" s="1" t="s">
        <v>631</v>
      </c>
      <c r="H1850" s="1" t="s">
        <v>18066</v>
      </c>
      <c r="I1850" s="5" t="s">
        <v>150</v>
      </c>
      <c r="M1850" s="5" t="s">
        <v>174</v>
      </c>
      <c r="N1850" s="5" t="s">
        <v>19380</v>
      </c>
      <c r="O1850" s="5" t="s">
        <v>1569</v>
      </c>
      <c r="P1850" s="5" t="s">
        <v>174</v>
      </c>
      <c r="Q1850" s="5" t="s">
        <v>174</v>
      </c>
      <c r="R1850" s="5" t="s">
        <v>155</v>
      </c>
      <c r="S1850" s="5" t="s">
        <v>156</v>
      </c>
      <c r="T1850" s="5" t="s">
        <v>158</v>
      </c>
      <c r="U1850" s="5" t="s">
        <v>158</v>
      </c>
      <c r="V1850" s="5" t="s">
        <v>158</v>
      </c>
      <c r="W1850" s="5" t="s">
        <v>257</v>
      </c>
      <c r="AB1850" s="5" t="s">
        <v>216</v>
      </c>
      <c r="AC1850" s="1" t="s">
        <v>162</v>
      </c>
      <c r="AD1850" s="1" t="s">
        <v>162</v>
      </c>
      <c r="AE1850" s="1" t="s">
        <v>162</v>
      </c>
      <c r="AF1850" s="1" t="s">
        <v>162</v>
      </c>
      <c r="AG1850" s="1" t="s">
        <v>162</v>
      </c>
      <c r="AH1850" s="1" t="s">
        <v>162</v>
      </c>
      <c r="AI1850" s="1" t="s">
        <v>162</v>
      </c>
      <c r="AJ1850" s="1" t="s">
        <v>162</v>
      </c>
      <c r="AK1850" s="1" t="s">
        <v>162</v>
      </c>
      <c r="AL1850" s="1" t="s">
        <v>162</v>
      </c>
      <c r="AM1850" s="1" t="s">
        <v>162</v>
      </c>
      <c r="AN1850" s="1" t="s">
        <v>162</v>
      </c>
      <c r="AO1850" s="1" t="s">
        <v>162</v>
      </c>
      <c r="AP1850" s="1" t="s">
        <v>162</v>
      </c>
      <c r="AQ1850" s="1" t="s">
        <v>162</v>
      </c>
      <c r="AR1850" s="1" t="s">
        <v>162</v>
      </c>
      <c r="AS1850" s="1" t="s">
        <v>162</v>
      </c>
      <c r="AT1850" s="1" t="s">
        <v>162</v>
      </c>
      <c r="AU1850" s="1" t="s">
        <v>162</v>
      </c>
      <c r="AV1850" s="1" t="s">
        <v>162</v>
      </c>
      <c r="AW1850" s="1" t="s">
        <v>162</v>
      </c>
      <c r="AX1850" s="1" t="s">
        <v>162</v>
      </c>
      <c r="AY1850" s="1" t="s">
        <v>162</v>
      </c>
      <c r="AZ1850" s="1" t="s">
        <v>162</v>
      </c>
      <c r="BA1850" s="1" t="s">
        <v>162</v>
      </c>
      <c r="BB1850" s="1" t="s">
        <v>162</v>
      </c>
      <c r="BC1850" s="1" t="s">
        <v>162</v>
      </c>
      <c r="BD1850" s="1" t="s">
        <v>162</v>
      </c>
      <c r="BE1850" s="1" t="s">
        <v>162</v>
      </c>
      <c r="BS1850" s="5" t="s">
        <v>625</v>
      </c>
      <c r="BT1850" s="5" t="s">
        <v>1569</v>
      </c>
      <c r="BU1850" s="1" t="s">
        <v>240</v>
      </c>
      <c r="BZ1850" s="1" t="s">
        <v>181</v>
      </c>
      <c r="CA1850" s="8" t="s">
        <v>19382</v>
      </c>
      <c r="CB1850" s="1" t="s">
        <v>495</v>
      </c>
    </row>
    <row r="1851">
      <c r="A1851" s="1" t="s">
        <v>18051</v>
      </c>
      <c r="B1851" s="1" t="s">
        <v>19378</v>
      </c>
      <c r="C1851" s="1" t="s">
        <v>19386</v>
      </c>
      <c r="D1851" s="1" t="s">
        <v>126</v>
      </c>
      <c r="E1851" s="1" t="s">
        <v>128</v>
      </c>
      <c r="F1851" s="5" t="s">
        <v>150</v>
      </c>
      <c r="G1851" s="1" t="s">
        <v>623</v>
      </c>
      <c r="H1851" s="1" t="s">
        <v>18052</v>
      </c>
      <c r="I1851" s="5" t="s">
        <v>150</v>
      </c>
      <c r="M1851" s="5" t="s">
        <v>150</v>
      </c>
      <c r="N1851" s="5" t="s">
        <v>19387</v>
      </c>
      <c r="O1851" s="5" t="s">
        <v>752</v>
      </c>
      <c r="P1851" s="5" t="s">
        <v>174</v>
      </c>
      <c r="Q1851" s="5" t="s">
        <v>150</v>
      </c>
      <c r="R1851" s="5" t="s">
        <v>155</v>
      </c>
      <c r="S1851" s="5" t="s">
        <v>155</v>
      </c>
      <c r="T1851" s="5" t="s">
        <v>882</v>
      </c>
      <c r="U1851" s="5" t="s">
        <v>158</v>
      </c>
      <c r="V1851" s="5" t="s">
        <v>158</v>
      </c>
      <c r="W1851" s="5" t="s">
        <v>450</v>
      </c>
      <c r="AB1851" s="5" t="s">
        <v>155</v>
      </c>
      <c r="AC1851" s="1" t="s">
        <v>162</v>
      </c>
      <c r="AD1851" s="1" t="s">
        <v>162</v>
      </c>
      <c r="AE1851" s="1" t="s">
        <v>162</v>
      </c>
      <c r="AF1851" s="1" t="s">
        <v>162</v>
      </c>
      <c r="AG1851" s="1" t="s">
        <v>162</v>
      </c>
      <c r="AH1851" s="1" t="s">
        <v>162</v>
      </c>
      <c r="AI1851" s="1" t="s">
        <v>259</v>
      </c>
      <c r="AJ1851" s="1" t="s">
        <v>162</v>
      </c>
      <c r="AK1851" s="1" t="s">
        <v>162</v>
      </c>
      <c r="AL1851" s="1" t="s">
        <v>162</v>
      </c>
      <c r="AM1851" s="1" t="s">
        <v>162</v>
      </c>
      <c r="AN1851" s="1" t="s">
        <v>162</v>
      </c>
      <c r="AO1851" s="1" t="s">
        <v>162</v>
      </c>
      <c r="AP1851" s="1" t="s">
        <v>162</v>
      </c>
      <c r="AQ1851" s="1" t="s">
        <v>162</v>
      </c>
      <c r="AR1851" s="1" t="s">
        <v>162</v>
      </c>
      <c r="AS1851" s="1" t="s">
        <v>162</v>
      </c>
      <c r="AT1851" s="1" t="s">
        <v>162</v>
      </c>
      <c r="AU1851" s="1" t="s">
        <v>162</v>
      </c>
      <c r="AV1851" s="1" t="s">
        <v>162</v>
      </c>
      <c r="AW1851" s="1" t="s">
        <v>162</v>
      </c>
      <c r="AX1851" s="1" t="s">
        <v>162</v>
      </c>
      <c r="AY1851" s="1" t="s">
        <v>162</v>
      </c>
      <c r="AZ1851" s="1" t="s">
        <v>162</v>
      </c>
      <c r="BA1851" s="1" t="s">
        <v>162</v>
      </c>
      <c r="BB1851" s="1" t="s">
        <v>162</v>
      </c>
      <c r="BC1851" s="1" t="s">
        <v>162</v>
      </c>
      <c r="BD1851" s="1" t="s">
        <v>162</v>
      </c>
      <c r="BE1851" s="1" t="s">
        <v>162</v>
      </c>
      <c r="BS1851" s="5" t="s">
        <v>625</v>
      </c>
      <c r="BT1851" s="5" t="s">
        <v>752</v>
      </c>
      <c r="BY1851" s="1" t="s">
        <v>456</v>
      </c>
      <c r="BZ1851" s="1" t="s">
        <v>181</v>
      </c>
      <c r="CA1851" s="8" t="s">
        <v>19389</v>
      </c>
      <c r="CB1851" s="1" t="s">
        <v>495</v>
      </c>
    </row>
    <row r="1852">
      <c r="A1852" s="1" t="s">
        <v>3146</v>
      </c>
      <c r="B1852" s="1" t="s">
        <v>19390</v>
      </c>
      <c r="C1852" s="1" t="s">
        <v>19391</v>
      </c>
      <c r="D1852" s="1" t="s">
        <v>126</v>
      </c>
      <c r="E1852" s="1" t="s">
        <v>128</v>
      </c>
      <c r="F1852" s="5" t="s">
        <v>156</v>
      </c>
      <c r="G1852" s="1" t="s">
        <v>3148</v>
      </c>
      <c r="H1852" s="1" t="s">
        <v>3149</v>
      </c>
      <c r="I1852" s="5" t="s">
        <v>150</v>
      </c>
      <c r="M1852" s="5" t="s">
        <v>150</v>
      </c>
      <c r="N1852" s="5" t="s">
        <v>19393</v>
      </c>
      <c r="O1852" s="5" t="s">
        <v>216</v>
      </c>
      <c r="P1852" s="5" t="s">
        <v>150</v>
      </c>
      <c r="Q1852" s="5" t="s">
        <v>155</v>
      </c>
      <c r="R1852" s="5" t="s">
        <v>174</v>
      </c>
      <c r="S1852" s="5" t="s">
        <v>150</v>
      </c>
      <c r="BS1852" s="1" t="s">
        <v>500</v>
      </c>
      <c r="BT1852" s="5" t="s">
        <v>216</v>
      </c>
      <c r="BZ1852" s="1" t="s">
        <v>181</v>
      </c>
      <c r="CA1852" s="8" t="s">
        <v>19394</v>
      </c>
      <c r="CB1852" s="1" t="s">
        <v>365</v>
      </c>
    </row>
    <row r="1853">
      <c r="A1853" s="1" t="s">
        <v>19396</v>
      </c>
      <c r="B1853" s="1" t="s">
        <v>19391</v>
      </c>
      <c r="C1853" s="1" t="s">
        <v>19397</v>
      </c>
      <c r="D1853" s="1" t="s">
        <v>126</v>
      </c>
      <c r="E1853" s="1" t="s">
        <v>128</v>
      </c>
      <c r="F1853" s="5" t="s">
        <v>150</v>
      </c>
      <c r="G1853" s="1" t="s">
        <v>499</v>
      </c>
      <c r="H1853" s="1" t="s">
        <v>3109</v>
      </c>
      <c r="I1853" s="5" t="s">
        <v>150</v>
      </c>
      <c r="M1853" s="5" t="s">
        <v>150</v>
      </c>
      <c r="N1853" s="5" t="s">
        <v>19398</v>
      </c>
      <c r="P1853" s="5" t="s">
        <v>174</v>
      </c>
      <c r="Q1853" s="5" t="s">
        <v>150</v>
      </c>
      <c r="R1853" s="5" t="s">
        <v>155</v>
      </c>
      <c r="S1853" s="5" t="s">
        <v>216</v>
      </c>
      <c r="T1853" s="5" t="s">
        <v>1102</v>
      </c>
      <c r="U1853" s="5" t="s">
        <v>158</v>
      </c>
      <c r="V1853" s="5" t="s">
        <v>158</v>
      </c>
      <c r="W1853" s="5" t="s">
        <v>360</v>
      </c>
      <c r="AB1853" s="5" t="s">
        <v>155</v>
      </c>
      <c r="AC1853" s="1" t="s">
        <v>162</v>
      </c>
      <c r="AD1853" s="1" t="s">
        <v>162</v>
      </c>
      <c r="AE1853" s="1" t="s">
        <v>162</v>
      </c>
      <c r="AF1853" s="1" t="s">
        <v>162</v>
      </c>
      <c r="AG1853" s="1" t="s">
        <v>162</v>
      </c>
      <c r="AH1853" s="1" t="s">
        <v>162</v>
      </c>
      <c r="AI1853" s="1" t="s">
        <v>162</v>
      </c>
      <c r="AJ1853" s="1" t="s">
        <v>162</v>
      </c>
      <c r="AK1853" s="1" t="s">
        <v>162</v>
      </c>
      <c r="AL1853" s="1" t="s">
        <v>162</v>
      </c>
      <c r="AM1853" s="1" t="s">
        <v>162</v>
      </c>
      <c r="AN1853" s="1" t="s">
        <v>162</v>
      </c>
      <c r="AO1853" s="1" t="s">
        <v>162</v>
      </c>
      <c r="AP1853" s="1" t="s">
        <v>162</v>
      </c>
      <c r="AQ1853" s="1" t="s">
        <v>162</v>
      </c>
      <c r="AR1853" s="1" t="s">
        <v>162</v>
      </c>
      <c r="AS1853" s="1" t="s">
        <v>162</v>
      </c>
      <c r="AT1853" s="1" t="s">
        <v>162</v>
      </c>
      <c r="AU1853" s="1" t="s">
        <v>162</v>
      </c>
      <c r="AV1853" s="1" t="s">
        <v>162</v>
      </c>
      <c r="AW1853" s="1" t="s">
        <v>162</v>
      </c>
      <c r="AX1853" s="1" t="s">
        <v>162</v>
      </c>
      <c r="AY1853" s="1" t="s">
        <v>162</v>
      </c>
      <c r="AZ1853" s="1" t="s">
        <v>162</v>
      </c>
      <c r="BA1853" s="1" t="s">
        <v>162</v>
      </c>
      <c r="BB1853" s="1" t="s">
        <v>162</v>
      </c>
      <c r="BC1853" s="1" t="s">
        <v>162</v>
      </c>
      <c r="BD1853" s="1" t="s">
        <v>162</v>
      </c>
      <c r="BE1853" s="1" t="s">
        <v>162</v>
      </c>
      <c r="BS1853" s="1" t="s">
        <v>500</v>
      </c>
      <c r="BT1853" s="5" t="s">
        <v>550</v>
      </c>
      <c r="BU1853" s="1" t="s">
        <v>184</v>
      </c>
      <c r="BZ1853" s="1" t="s">
        <v>181</v>
      </c>
      <c r="CA1853" s="8" t="s">
        <v>19400</v>
      </c>
      <c r="CB1853" s="1" t="s">
        <v>365</v>
      </c>
    </row>
    <row r="1854">
      <c r="A1854" s="1" t="s">
        <v>3135</v>
      </c>
      <c r="B1854" s="1" t="s">
        <v>19403</v>
      </c>
      <c r="C1854" s="1" t="s">
        <v>19404</v>
      </c>
      <c r="D1854" s="1" t="s">
        <v>126</v>
      </c>
      <c r="E1854" s="1" t="s">
        <v>128</v>
      </c>
      <c r="F1854" s="5" t="s">
        <v>155</v>
      </c>
      <c r="G1854" s="1" t="s">
        <v>3136</v>
      </c>
      <c r="H1854" s="1" t="s">
        <v>3137</v>
      </c>
      <c r="I1854" s="5" t="s">
        <v>150</v>
      </c>
      <c r="M1854" s="5" t="s">
        <v>150</v>
      </c>
      <c r="N1854" s="5" t="s">
        <v>19405</v>
      </c>
      <c r="O1854" s="5" t="s">
        <v>423</v>
      </c>
      <c r="P1854" s="5" t="s">
        <v>150</v>
      </c>
      <c r="Q1854" s="5" t="s">
        <v>155</v>
      </c>
      <c r="R1854" s="5" t="s">
        <v>174</v>
      </c>
      <c r="S1854" s="5" t="s">
        <v>150</v>
      </c>
      <c r="T1854" s="5" t="s">
        <v>158</v>
      </c>
      <c r="U1854" s="5" t="s">
        <v>158</v>
      </c>
      <c r="V1854" s="5" t="s">
        <v>158</v>
      </c>
      <c r="W1854" s="5" t="s">
        <v>159</v>
      </c>
      <c r="X1854" s="1" t="s">
        <v>591</v>
      </c>
      <c r="AB1854" s="5" t="s">
        <v>216</v>
      </c>
      <c r="AC1854" s="1" t="s">
        <v>162</v>
      </c>
      <c r="AD1854" s="1" t="s">
        <v>162</v>
      </c>
      <c r="AE1854" s="1" t="s">
        <v>162</v>
      </c>
      <c r="AF1854" s="1" t="s">
        <v>162</v>
      </c>
      <c r="AG1854" s="1" t="s">
        <v>162</v>
      </c>
      <c r="AH1854" s="1" t="s">
        <v>162</v>
      </c>
      <c r="AI1854" s="1" t="s">
        <v>162</v>
      </c>
      <c r="AJ1854" s="1" t="s">
        <v>162</v>
      </c>
      <c r="AK1854" s="1" t="s">
        <v>162</v>
      </c>
      <c r="AL1854" s="1" t="s">
        <v>162</v>
      </c>
      <c r="AM1854" s="1" t="s">
        <v>162</v>
      </c>
      <c r="AN1854" s="1" t="s">
        <v>162</v>
      </c>
      <c r="AO1854" s="1" t="s">
        <v>162</v>
      </c>
      <c r="AP1854" s="1" t="s">
        <v>162</v>
      </c>
      <c r="AQ1854" s="1" t="s">
        <v>162</v>
      </c>
      <c r="AR1854" s="1" t="s">
        <v>162</v>
      </c>
      <c r="AS1854" s="1" t="s">
        <v>162</v>
      </c>
      <c r="AT1854" s="1" t="s">
        <v>162</v>
      </c>
      <c r="AU1854" s="1" t="s">
        <v>162</v>
      </c>
      <c r="AV1854" s="1" t="s">
        <v>162</v>
      </c>
      <c r="AW1854" s="1" t="s">
        <v>162</v>
      </c>
      <c r="AX1854" s="1" t="s">
        <v>162</v>
      </c>
      <c r="AY1854" s="1" t="s">
        <v>162</v>
      </c>
      <c r="AZ1854" s="1" t="s">
        <v>162</v>
      </c>
      <c r="BA1854" s="1" t="s">
        <v>162</v>
      </c>
      <c r="BB1854" s="1" t="s">
        <v>162</v>
      </c>
      <c r="BC1854" s="1" t="s">
        <v>162</v>
      </c>
      <c r="BD1854" s="1" t="s">
        <v>162</v>
      </c>
      <c r="BE1854" s="1" t="s">
        <v>162</v>
      </c>
      <c r="BS1854" s="1" t="s">
        <v>500</v>
      </c>
      <c r="BT1854" s="5" t="s">
        <v>423</v>
      </c>
      <c r="BY1854" s="1" t="s">
        <v>180</v>
      </c>
      <c r="BZ1854" s="1" t="s">
        <v>181</v>
      </c>
      <c r="CA1854" s="8" t="s">
        <v>19408</v>
      </c>
      <c r="CB1854" s="1" t="s">
        <v>365</v>
      </c>
    </row>
    <row r="1855">
      <c r="A1855" s="1" t="s">
        <v>3119</v>
      </c>
      <c r="B1855" s="1" t="s">
        <v>19404</v>
      </c>
      <c r="C1855" s="1" t="s">
        <v>19414</v>
      </c>
      <c r="D1855" s="1" t="s">
        <v>126</v>
      </c>
      <c r="E1855" s="1" t="s">
        <v>128</v>
      </c>
      <c r="F1855" s="5" t="s">
        <v>174</v>
      </c>
      <c r="G1855" s="1" t="s">
        <v>3121</v>
      </c>
      <c r="H1855" s="1" t="s">
        <v>3122</v>
      </c>
      <c r="I1855" s="5" t="s">
        <v>150</v>
      </c>
      <c r="M1855" s="5" t="s">
        <v>174</v>
      </c>
      <c r="N1855" s="5" t="s">
        <v>19416</v>
      </c>
      <c r="O1855" s="5" t="s">
        <v>535</v>
      </c>
      <c r="P1855" s="5" t="s">
        <v>174</v>
      </c>
      <c r="Q1855" s="5" t="s">
        <v>174</v>
      </c>
      <c r="R1855" s="5" t="s">
        <v>155</v>
      </c>
      <c r="S1855" s="5" t="s">
        <v>161</v>
      </c>
      <c r="T1855" s="5" t="s">
        <v>5751</v>
      </c>
      <c r="U1855" s="5" t="s">
        <v>158</v>
      </c>
      <c r="V1855" s="5" t="s">
        <v>158</v>
      </c>
      <c r="W1855" s="5" t="s">
        <v>130</v>
      </c>
      <c r="AB1855" s="5" t="s">
        <v>156</v>
      </c>
      <c r="AC1855" s="1" t="s">
        <v>162</v>
      </c>
      <c r="AD1855" s="1" t="s">
        <v>162</v>
      </c>
      <c r="AE1855" s="1" t="s">
        <v>162</v>
      </c>
      <c r="AF1855" s="1" t="s">
        <v>162</v>
      </c>
      <c r="AG1855" s="1" t="s">
        <v>162</v>
      </c>
      <c r="AH1855" s="1" t="s">
        <v>162</v>
      </c>
      <c r="AI1855" s="1" t="s">
        <v>162</v>
      </c>
      <c r="AJ1855" s="1" t="s">
        <v>162</v>
      </c>
      <c r="AK1855" s="1" t="s">
        <v>162</v>
      </c>
      <c r="AL1855" s="1" t="s">
        <v>162</v>
      </c>
      <c r="AM1855" s="1" t="s">
        <v>162</v>
      </c>
      <c r="AN1855" s="1" t="s">
        <v>162</v>
      </c>
      <c r="AO1855" s="1" t="s">
        <v>162</v>
      </c>
      <c r="AP1855" s="1" t="s">
        <v>162</v>
      </c>
      <c r="AQ1855" s="1" t="s">
        <v>162</v>
      </c>
      <c r="AR1855" s="1" t="s">
        <v>162</v>
      </c>
      <c r="AS1855" s="1" t="s">
        <v>162</v>
      </c>
      <c r="AT1855" s="1" t="s">
        <v>162</v>
      </c>
      <c r="AU1855" s="1" t="s">
        <v>162</v>
      </c>
      <c r="AV1855" s="1" t="s">
        <v>162</v>
      </c>
      <c r="AW1855" s="1" t="s">
        <v>162</v>
      </c>
      <c r="AX1855" s="1" t="s">
        <v>162</v>
      </c>
      <c r="AY1855" s="1" t="s">
        <v>162</v>
      </c>
      <c r="AZ1855" s="1" t="s">
        <v>162</v>
      </c>
      <c r="BA1855" s="1" t="s">
        <v>162</v>
      </c>
      <c r="BB1855" s="1" t="s">
        <v>162</v>
      </c>
      <c r="BC1855" s="1" t="s">
        <v>162</v>
      </c>
      <c r="BD1855" s="1" t="s">
        <v>162</v>
      </c>
      <c r="BE1855" s="1" t="s">
        <v>162</v>
      </c>
      <c r="BS1855" s="1" t="s">
        <v>500</v>
      </c>
      <c r="BT1855" s="5" t="s">
        <v>535</v>
      </c>
      <c r="BV1855" s="1" t="s">
        <v>1049</v>
      </c>
      <c r="BZ1855" s="1" t="s">
        <v>181</v>
      </c>
      <c r="CA1855" s="8" t="s">
        <v>19417</v>
      </c>
      <c r="CB1855" s="1" t="s">
        <v>365</v>
      </c>
    </row>
    <row r="1856">
      <c r="A1856" s="1" t="s">
        <v>3108</v>
      </c>
      <c r="B1856" s="1" t="s">
        <v>19414</v>
      </c>
      <c r="C1856" s="1" t="s">
        <v>435</v>
      </c>
      <c r="D1856" s="1" t="s">
        <v>126</v>
      </c>
      <c r="E1856" s="1" t="s">
        <v>128</v>
      </c>
      <c r="F1856" s="5" t="s">
        <v>150</v>
      </c>
      <c r="G1856" s="1" t="s">
        <v>499</v>
      </c>
      <c r="H1856" s="1" t="s">
        <v>3109</v>
      </c>
      <c r="I1856" s="5" t="s">
        <v>150</v>
      </c>
      <c r="M1856" s="5" t="s">
        <v>150</v>
      </c>
      <c r="N1856" s="5" t="s">
        <v>19398</v>
      </c>
      <c r="O1856" s="5" t="s">
        <v>550</v>
      </c>
      <c r="P1856" s="5" t="s">
        <v>174</v>
      </c>
      <c r="Q1856" s="5" t="s">
        <v>150</v>
      </c>
      <c r="R1856" s="5" t="s">
        <v>155</v>
      </c>
      <c r="S1856" s="5" t="s">
        <v>216</v>
      </c>
      <c r="T1856" s="5" t="s">
        <v>1102</v>
      </c>
      <c r="U1856" s="5" t="s">
        <v>158</v>
      </c>
      <c r="V1856" s="5" t="s">
        <v>158</v>
      </c>
      <c r="W1856" s="5" t="s">
        <v>360</v>
      </c>
      <c r="AB1856" s="5" t="s">
        <v>155</v>
      </c>
      <c r="AC1856" s="1" t="s">
        <v>162</v>
      </c>
      <c r="AD1856" s="1" t="s">
        <v>162</v>
      </c>
      <c r="AE1856" s="1" t="s">
        <v>162</v>
      </c>
      <c r="AF1856" s="1" t="s">
        <v>162</v>
      </c>
      <c r="AG1856" s="1" t="s">
        <v>162</v>
      </c>
      <c r="AH1856" s="1" t="s">
        <v>162</v>
      </c>
      <c r="AI1856" s="1" t="s">
        <v>162</v>
      </c>
      <c r="AJ1856" s="1" t="s">
        <v>162</v>
      </c>
      <c r="AK1856" s="1" t="s">
        <v>162</v>
      </c>
      <c r="AL1856" s="1" t="s">
        <v>162</v>
      </c>
      <c r="AM1856" s="1" t="s">
        <v>162</v>
      </c>
      <c r="AN1856" s="1" t="s">
        <v>162</v>
      </c>
      <c r="AO1856" s="1" t="s">
        <v>162</v>
      </c>
      <c r="AP1856" s="1" t="s">
        <v>162</v>
      </c>
      <c r="AQ1856" s="1" t="s">
        <v>162</v>
      </c>
      <c r="AR1856" s="1" t="s">
        <v>162</v>
      </c>
      <c r="AS1856" s="1" t="s">
        <v>162</v>
      </c>
      <c r="AT1856" s="1" t="s">
        <v>162</v>
      </c>
      <c r="AU1856" s="1" t="s">
        <v>162</v>
      </c>
      <c r="AV1856" s="1" t="s">
        <v>162</v>
      </c>
      <c r="AW1856" s="1" t="s">
        <v>162</v>
      </c>
      <c r="AX1856" s="1" t="s">
        <v>162</v>
      </c>
      <c r="AY1856" s="1" t="s">
        <v>162</v>
      </c>
      <c r="AZ1856" s="1" t="s">
        <v>162</v>
      </c>
      <c r="BA1856" s="1" t="s">
        <v>162</v>
      </c>
      <c r="BB1856" s="1" t="s">
        <v>162</v>
      </c>
      <c r="BC1856" s="1" t="s">
        <v>162</v>
      </c>
      <c r="BD1856" s="1" t="s">
        <v>162</v>
      </c>
      <c r="BE1856" s="1" t="s">
        <v>162</v>
      </c>
      <c r="BS1856" s="1" t="s">
        <v>500</v>
      </c>
      <c r="BT1856" s="5" t="s">
        <v>550</v>
      </c>
      <c r="BU1856" s="1" t="s">
        <v>184</v>
      </c>
      <c r="BZ1856" s="1" t="s">
        <v>181</v>
      </c>
      <c r="CA1856" s="8" t="s">
        <v>19421</v>
      </c>
      <c r="CB1856" s="1" t="s">
        <v>365</v>
      </c>
    </row>
    <row r="1857">
      <c r="A1857" s="1" t="s">
        <v>18579</v>
      </c>
      <c r="B1857" s="1" t="s">
        <v>19397</v>
      </c>
      <c r="C1857" s="1" t="s">
        <v>19422</v>
      </c>
      <c r="D1857" s="1" t="s">
        <v>126</v>
      </c>
      <c r="E1857" s="1" t="s">
        <v>128</v>
      </c>
      <c r="F1857" s="5" t="s">
        <v>150</v>
      </c>
      <c r="G1857" s="1" t="s">
        <v>438</v>
      </c>
      <c r="H1857" s="1" t="s">
        <v>18580</v>
      </c>
      <c r="I1857" s="5" t="s">
        <v>150</v>
      </c>
      <c r="M1857" s="5" t="s">
        <v>174</v>
      </c>
      <c r="N1857" s="5" t="s">
        <v>19425</v>
      </c>
      <c r="O1857" s="5" t="s">
        <v>2513</v>
      </c>
      <c r="P1857" s="5" t="s">
        <v>156</v>
      </c>
      <c r="Q1857" s="5" t="s">
        <v>150</v>
      </c>
      <c r="R1857" s="5" t="s">
        <v>155</v>
      </c>
      <c r="S1857" s="5" t="s">
        <v>155</v>
      </c>
      <c r="T1857" s="5" t="s">
        <v>158</v>
      </c>
      <c r="U1857" s="5" t="s">
        <v>158</v>
      </c>
      <c r="V1857" s="5" t="s">
        <v>405</v>
      </c>
      <c r="W1857" s="5" t="s">
        <v>257</v>
      </c>
      <c r="AB1857" s="5" t="s">
        <v>150</v>
      </c>
      <c r="AC1857" s="1" t="s">
        <v>162</v>
      </c>
      <c r="AD1857" s="1" t="s">
        <v>162</v>
      </c>
      <c r="AE1857" s="1" t="s">
        <v>162</v>
      </c>
      <c r="AF1857" s="1" t="s">
        <v>162</v>
      </c>
      <c r="AG1857" s="1" t="s">
        <v>162</v>
      </c>
      <c r="AH1857" s="1" t="s">
        <v>162</v>
      </c>
      <c r="AI1857" s="1" t="s">
        <v>162</v>
      </c>
      <c r="AJ1857" s="1" t="s">
        <v>162</v>
      </c>
      <c r="AK1857" s="1" t="s">
        <v>162</v>
      </c>
      <c r="AL1857" s="1" t="s">
        <v>162</v>
      </c>
      <c r="AM1857" s="1" t="s">
        <v>162</v>
      </c>
      <c r="AN1857" s="1" t="s">
        <v>162</v>
      </c>
      <c r="AO1857" s="1" t="s">
        <v>162</v>
      </c>
      <c r="AP1857" s="1" t="s">
        <v>162</v>
      </c>
      <c r="AQ1857" s="1" t="s">
        <v>162</v>
      </c>
      <c r="AR1857" s="1" t="s">
        <v>162</v>
      </c>
      <c r="AS1857" s="1" t="s">
        <v>162</v>
      </c>
      <c r="AT1857" s="1" t="s">
        <v>162</v>
      </c>
      <c r="AU1857" s="1" t="s">
        <v>162</v>
      </c>
      <c r="AV1857" s="1" t="s">
        <v>162</v>
      </c>
      <c r="AW1857" s="1" t="s">
        <v>162</v>
      </c>
      <c r="AX1857" s="1" t="s">
        <v>162</v>
      </c>
      <c r="AY1857" s="1" t="s">
        <v>162</v>
      </c>
      <c r="AZ1857" s="1" t="s">
        <v>162</v>
      </c>
      <c r="BA1857" s="1" t="s">
        <v>259</v>
      </c>
      <c r="BB1857" s="1" t="s">
        <v>162</v>
      </c>
      <c r="BC1857" s="1" t="s">
        <v>162</v>
      </c>
      <c r="BD1857" s="1" t="s">
        <v>162</v>
      </c>
      <c r="BE1857" s="1" t="s">
        <v>162</v>
      </c>
      <c r="BH1857" s="5" t="s">
        <v>264</v>
      </c>
      <c r="BI1857" s="5" t="s">
        <v>12701</v>
      </c>
      <c r="BS1857" s="1" t="s">
        <v>439</v>
      </c>
      <c r="BT1857" s="5" t="s">
        <v>2513</v>
      </c>
      <c r="BU1857" s="1" t="s">
        <v>240</v>
      </c>
      <c r="BZ1857" s="1" t="s">
        <v>181</v>
      </c>
      <c r="CA1857" s="8" t="s">
        <v>19426</v>
      </c>
      <c r="CB1857" s="1" t="s">
        <v>495</v>
      </c>
    </row>
    <row r="1858">
      <c r="A1858" s="1" t="s">
        <v>16615</v>
      </c>
      <c r="B1858" s="1" t="s">
        <v>19428</v>
      </c>
      <c r="C1858" s="1" t="s">
        <v>19429</v>
      </c>
      <c r="D1858" s="1" t="s">
        <v>126</v>
      </c>
      <c r="E1858" s="1" t="s">
        <v>128</v>
      </c>
      <c r="F1858" s="5" t="s">
        <v>174</v>
      </c>
      <c r="G1858" s="1" t="s">
        <v>19431</v>
      </c>
      <c r="H1858" s="1" t="s">
        <v>16616</v>
      </c>
      <c r="I1858" s="5" t="s">
        <v>150</v>
      </c>
      <c r="M1858" s="5" t="s">
        <v>174</v>
      </c>
      <c r="N1858" s="5" t="s">
        <v>19432</v>
      </c>
      <c r="O1858" s="5" t="s">
        <v>379</v>
      </c>
      <c r="P1858" s="5" t="s">
        <v>174</v>
      </c>
      <c r="Q1858" s="5" t="s">
        <v>174</v>
      </c>
      <c r="R1858" s="5" t="s">
        <v>155</v>
      </c>
      <c r="S1858" s="5" t="s">
        <v>156</v>
      </c>
      <c r="T1858" s="5" t="s">
        <v>174</v>
      </c>
      <c r="U1858" s="5" t="s">
        <v>158</v>
      </c>
      <c r="V1858" s="5" t="s">
        <v>158</v>
      </c>
      <c r="W1858" s="5" t="s">
        <v>130</v>
      </c>
      <c r="AB1858" s="5" t="s">
        <v>155</v>
      </c>
      <c r="AC1858" s="1" t="s">
        <v>162</v>
      </c>
      <c r="AD1858" s="1" t="s">
        <v>162</v>
      </c>
      <c r="AE1858" s="1" t="s">
        <v>162</v>
      </c>
      <c r="AF1858" s="1" t="s">
        <v>162</v>
      </c>
      <c r="AG1858" s="1" t="s">
        <v>162</v>
      </c>
      <c r="AH1858" s="1" t="s">
        <v>162</v>
      </c>
      <c r="AI1858" s="1" t="s">
        <v>162</v>
      </c>
      <c r="AJ1858" s="1" t="s">
        <v>162</v>
      </c>
      <c r="AK1858" s="1" t="s">
        <v>162</v>
      </c>
      <c r="AL1858" s="1" t="s">
        <v>162</v>
      </c>
      <c r="AM1858" s="1" t="s">
        <v>162</v>
      </c>
      <c r="AN1858" s="1" t="s">
        <v>162</v>
      </c>
      <c r="AO1858" s="1" t="s">
        <v>162</v>
      </c>
      <c r="AP1858" s="1" t="s">
        <v>162</v>
      </c>
      <c r="AQ1858" s="1" t="s">
        <v>162</v>
      </c>
      <c r="AR1858" s="1" t="s">
        <v>162</v>
      </c>
      <c r="AS1858" s="1" t="s">
        <v>162</v>
      </c>
      <c r="AT1858" s="1" t="s">
        <v>162</v>
      </c>
      <c r="AU1858" s="1" t="s">
        <v>162</v>
      </c>
      <c r="AV1858" s="1" t="s">
        <v>162</v>
      </c>
      <c r="AW1858" s="1" t="s">
        <v>162</v>
      </c>
      <c r="AX1858" s="1" t="s">
        <v>162</v>
      </c>
      <c r="AY1858" s="1" t="s">
        <v>162</v>
      </c>
      <c r="AZ1858" s="1" t="s">
        <v>162</v>
      </c>
      <c r="BA1858" s="1" t="s">
        <v>162</v>
      </c>
      <c r="BB1858" s="1" t="s">
        <v>162</v>
      </c>
      <c r="BC1858" s="1" t="s">
        <v>162</v>
      </c>
      <c r="BD1858" s="1" t="s">
        <v>162</v>
      </c>
      <c r="BE1858" s="1" t="s">
        <v>162</v>
      </c>
      <c r="BS1858" s="1" t="s">
        <v>371</v>
      </c>
      <c r="BT1858" s="5" t="s">
        <v>379</v>
      </c>
      <c r="BV1858" s="1" t="s">
        <v>1049</v>
      </c>
      <c r="BZ1858" s="1" t="s">
        <v>181</v>
      </c>
      <c r="CA1858" s="8" t="s">
        <v>19434</v>
      </c>
      <c r="CB1858" s="1" t="s">
        <v>3048</v>
      </c>
    </row>
    <row r="1859">
      <c r="A1859" s="1" t="s">
        <v>17538</v>
      </c>
      <c r="B1859" s="1" t="s">
        <v>295</v>
      </c>
      <c r="C1859" s="1" t="s">
        <v>19436</v>
      </c>
      <c r="D1859" s="1" t="s">
        <v>126</v>
      </c>
      <c r="E1859" s="1" t="s">
        <v>128</v>
      </c>
      <c r="F1859" s="5" t="s">
        <v>156</v>
      </c>
      <c r="G1859" s="1" t="s">
        <v>17539</v>
      </c>
      <c r="H1859" s="1" t="s">
        <v>17540</v>
      </c>
      <c r="I1859" s="5" t="s">
        <v>150</v>
      </c>
      <c r="M1859" s="5" t="s">
        <v>150</v>
      </c>
      <c r="N1859" s="5" t="s">
        <v>19440</v>
      </c>
      <c r="O1859" s="5" t="s">
        <v>360</v>
      </c>
      <c r="P1859" s="5" t="s">
        <v>150</v>
      </c>
      <c r="Q1859" s="5" t="s">
        <v>155</v>
      </c>
      <c r="R1859" s="5" t="s">
        <v>174</v>
      </c>
      <c r="S1859" s="5" t="s">
        <v>156</v>
      </c>
      <c r="T1859" s="5" t="s">
        <v>158</v>
      </c>
      <c r="U1859" s="5" t="s">
        <v>158</v>
      </c>
      <c r="V1859" s="5" t="s">
        <v>158</v>
      </c>
      <c r="W1859" s="5" t="s">
        <v>159</v>
      </c>
      <c r="X1859" s="1" t="s">
        <v>591</v>
      </c>
      <c r="AB1859" s="5" t="s">
        <v>216</v>
      </c>
      <c r="AC1859" s="1" t="s">
        <v>162</v>
      </c>
      <c r="AD1859" s="1" t="s">
        <v>162</v>
      </c>
      <c r="AE1859" s="1" t="s">
        <v>162</v>
      </c>
      <c r="AF1859" s="1" t="s">
        <v>162</v>
      </c>
      <c r="AG1859" s="1" t="s">
        <v>162</v>
      </c>
      <c r="AH1859" s="1" t="s">
        <v>162</v>
      </c>
      <c r="AI1859" s="1" t="s">
        <v>162</v>
      </c>
      <c r="AJ1859" s="1" t="s">
        <v>162</v>
      </c>
      <c r="AK1859" s="1" t="s">
        <v>162</v>
      </c>
      <c r="AL1859" s="1" t="s">
        <v>162</v>
      </c>
      <c r="AM1859" s="1" t="s">
        <v>162</v>
      </c>
      <c r="AN1859" s="1" t="s">
        <v>162</v>
      </c>
      <c r="AO1859" s="1" t="s">
        <v>162</v>
      </c>
      <c r="AP1859" s="1" t="s">
        <v>162</v>
      </c>
      <c r="AQ1859" s="1" t="s">
        <v>162</v>
      </c>
      <c r="AR1859" s="1" t="s">
        <v>162</v>
      </c>
      <c r="AS1859" s="1" t="s">
        <v>162</v>
      </c>
      <c r="AT1859" s="1" t="s">
        <v>162</v>
      </c>
      <c r="AU1859" s="1" t="s">
        <v>162</v>
      </c>
      <c r="AV1859" s="1" t="s">
        <v>162</v>
      </c>
      <c r="AW1859" s="1" t="s">
        <v>162</v>
      </c>
      <c r="AX1859" s="1" t="s">
        <v>162</v>
      </c>
      <c r="AY1859" s="1" t="s">
        <v>162</v>
      </c>
      <c r="AZ1859" s="1" t="s">
        <v>162</v>
      </c>
      <c r="BA1859" s="1" t="s">
        <v>162</v>
      </c>
      <c r="BB1859" s="1" t="s">
        <v>162</v>
      </c>
      <c r="BC1859" s="1" t="s">
        <v>162</v>
      </c>
      <c r="BD1859" s="1" t="s">
        <v>162</v>
      </c>
      <c r="BE1859" s="1" t="s">
        <v>162</v>
      </c>
      <c r="BS1859" s="1" t="s">
        <v>302</v>
      </c>
      <c r="BT1859" s="5" t="s">
        <v>360</v>
      </c>
      <c r="BY1859" s="1" t="s">
        <v>180</v>
      </c>
      <c r="BZ1859" s="1" t="s">
        <v>181</v>
      </c>
      <c r="CA1859" s="8" t="s">
        <v>19441</v>
      </c>
      <c r="CB1859" s="1" t="s">
        <v>365</v>
      </c>
    </row>
    <row r="1860">
      <c r="A1860" s="1" t="s">
        <v>11649</v>
      </c>
      <c r="B1860" s="1" t="s">
        <v>19443</v>
      </c>
      <c r="C1860" s="1" t="s">
        <v>19444</v>
      </c>
      <c r="D1860" s="1" t="s">
        <v>126</v>
      </c>
      <c r="E1860" s="1" t="s">
        <v>128</v>
      </c>
      <c r="F1860" s="5" t="s">
        <v>155</v>
      </c>
      <c r="G1860" s="1" t="s">
        <v>11652</v>
      </c>
      <c r="H1860" s="1" t="s">
        <v>11653</v>
      </c>
      <c r="I1860" s="5" t="s">
        <v>150</v>
      </c>
      <c r="M1860" s="5" t="s">
        <v>174</v>
      </c>
      <c r="N1860" s="5" t="s">
        <v>19445</v>
      </c>
      <c r="O1860" s="5" t="s">
        <v>940</v>
      </c>
      <c r="P1860" s="5" t="s">
        <v>150</v>
      </c>
      <c r="Q1860" s="5" t="s">
        <v>155</v>
      </c>
      <c r="R1860" s="5" t="s">
        <v>174</v>
      </c>
      <c r="S1860" s="5" t="s">
        <v>156</v>
      </c>
      <c r="T1860" s="5" t="s">
        <v>158</v>
      </c>
      <c r="U1860" s="5" t="s">
        <v>158</v>
      </c>
      <c r="V1860" s="5" t="s">
        <v>158</v>
      </c>
      <c r="W1860" s="5" t="s">
        <v>257</v>
      </c>
      <c r="AB1860" s="5" t="s">
        <v>216</v>
      </c>
      <c r="AC1860" s="1" t="s">
        <v>162</v>
      </c>
      <c r="AD1860" s="1" t="s">
        <v>162</v>
      </c>
      <c r="AE1860" s="1" t="s">
        <v>162</v>
      </c>
      <c r="AF1860" s="1" t="s">
        <v>162</v>
      </c>
      <c r="AG1860" s="1" t="s">
        <v>162</v>
      </c>
      <c r="AH1860" s="1" t="s">
        <v>162</v>
      </c>
      <c r="AI1860" s="1" t="s">
        <v>162</v>
      </c>
      <c r="AJ1860" s="1" t="s">
        <v>162</v>
      </c>
      <c r="AK1860" s="1" t="s">
        <v>162</v>
      </c>
      <c r="AL1860" s="1" t="s">
        <v>162</v>
      </c>
      <c r="AM1860" s="1" t="s">
        <v>162</v>
      </c>
      <c r="AN1860" s="1" t="s">
        <v>162</v>
      </c>
      <c r="AO1860" s="1" t="s">
        <v>162</v>
      </c>
      <c r="AP1860" s="1" t="s">
        <v>162</v>
      </c>
      <c r="AQ1860" s="1" t="s">
        <v>162</v>
      </c>
      <c r="AR1860" s="1" t="s">
        <v>162</v>
      </c>
      <c r="AS1860" s="1" t="s">
        <v>162</v>
      </c>
      <c r="AT1860" s="1" t="s">
        <v>162</v>
      </c>
      <c r="AU1860" s="1" t="s">
        <v>162</v>
      </c>
      <c r="AV1860" s="1" t="s">
        <v>162</v>
      </c>
      <c r="AW1860" s="1" t="s">
        <v>162</v>
      </c>
      <c r="AX1860" s="1" t="s">
        <v>162</v>
      </c>
      <c r="AY1860" s="1" t="s">
        <v>162</v>
      </c>
      <c r="AZ1860" s="1" t="s">
        <v>162</v>
      </c>
      <c r="BA1860" s="1" t="s">
        <v>162</v>
      </c>
      <c r="BB1860" s="1" t="s">
        <v>162</v>
      </c>
      <c r="BC1860" s="1" t="s">
        <v>162</v>
      </c>
      <c r="BD1860" s="1" t="s">
        <v>162</v>
      </c>
      <c r="BE1860" s="1" t="s">
        <v>162</v>
      </c>
      <c r="BS1860" s="1" t="s">
        <v>229</v>
      </c>
      <c r="BT1860" s="5" t="s">
        <v>940</v>
      </c>
      <c r="BU1860" s="1" t="s">
        <v>240</v>
      </c>
      <c r="BZ1860" s="1" t="s">
        <v>181</v>
      </c>
      <c r="CA1860" s="8" t="s">
        <v>19446</v>
      </c>
      <c r="CB1860" s="1" t="s">
        <v>292</v>
      </c>
    </row>
    <row r="1861">
      <c r="A1861" s="1" t="s">
        <v>17531</v>
      </c>
      <c r="B1861" s="1" t="s">
        <v>19436</v>
      </c>
      <c r="C1861" s="1" t="s">
        <v>19448</v>
      </c>
      <c r="D1861" s="1" t="s">
        <v>126</v>
      </c>
      <c r="E1861" s="1" t="s">
        <v>128</v>
      </c>
      <c r="F1861" s="5" t="s">
        <v>155</v>
      </c>
      <c r="G1861" s="1" t="s">
        <v>17532</v>
      </c>
      <c r="H1861" s="1" t="s">
        <v>17533</v>
      </c>
      <c r="I1861" s="5" t="s">
        <v>150</v>
      </c>
      <c r="M1861" s="5" t="s">
        <v>174</v>
      </c>
      <c r="N1861" s="5" t="s">
        <v>19449</v>
      </c>
      <c r="O1861" s="5" t="s">
        <v>448</v>
      </c>
      <c r="P1861" s="5" t="s">
        <v>150</v>
      </c>
      <c r="Q1861" s="5" t="s">
        <v>155</v>
      </c>
      <c r="R1861" s="5" t="s">
        <v>155</v>
      </c>
      <c r="S1861" s="5" t="s">
        <v>216</v>
      </c>
      <c r="T1861" s="5" t="s">
        <v>158</v>
      </c>
      <c r="U1861" s="5" t="s">
        <v>158</v>
      </c>
      <c r="V1861" s="5" t="s">
        <v>158</v>
      </c>
      <c r="W1861" s="5" t="s">
        <v>257</v>
      </c>
      <c r="AB1861" s="5" t="s">
        <v>216</v>
      </c>
      <c r="AC1861" s="1" t="s">
        <v>162</v>
      </c>
      <c r="AD1861" s="1" t="s">
        <v>162</v>
      </c>
      <c r="AE1861" s="1" t="s">
        <v>162</v>
      </c>
      <c r="AF1861" s="1" t="s">
        <v>162</v>
      </c>
      <c r="AG1861" s="1" t="s">
        <v>162</v>
      </c>
      <c r="AH1861" s="1" t="s">
        <v>162</v>
      </c>
      <c r="AI1861" s="1" t="s">
        <v>162</v>
      </c>
      <c r="AJ1861" s="1" t="s">
        <v>162</v>
      </c>
      <c r="AK1861" s="1" t="s">
        <v>162</v>
      </c>
      <c r="AL1861" s="1" t="s">
        <v>162</v>
      </c>
      <c r="AM1861" s="1" t="s">
        <v>162</v>
      </c>
      <c r="AN1861" s="1" t="s">
        <v>162</v>
      </c>
      <c r="AO1861" s="1" t="s">
        <v>162</v>
      </c>
      <c r="AP1861" s="1" t="s">
        <v>162</v>
      </c>
      <c r="AQ1861" s="1" t="s">
        <v>162</v>
      </c>
      <c r="AR1861" s="1" t="s">
        <v>162</v>
      </c>
      <c r="AS1861" s="1" t="s">
        <v>162</v>
      </c>
      <c r="AT1861" s="1" t="s">
        <v>162</v>
      </c>
      <c r="AU1861" s="1" t="s">
        <v>162</v>
      </c>
      <c r="AV1861" s="1" t="s">
        <v>162</v>
      </c>
      <c r="AW1861" s="1" t="s">
        <v>162</v>
      </c>
      <c r="AX1861" s="1" t="s">
        <v>162</v>
      </c>
      <c r="AY1861" s="1" t="s">
        <v>162</v>
      </c>
      <c r="AZ1861" s="1" t="s">
        <v>162</v>
      </c>
      <c r="BA1861" s="1" t="s">
        <v>162</v>
      </c>
      <c r="BB1861" s="1" t="s">
        <v>162</v>
      </c>
      <c r="BC1861" s="1" t="s">
        <v>162</v>
      </c>
      <c r="BD1861" s="1" t="s">
        <v>162</v>
      </c>
      <c r="BE1861" s="1" t="s">
        <v>162</v>
      </c>
      <c r="BS1861" s="1" t="s">
        <v>302</v>
      </c>
      <c r="BT1861" s="5" t="s">
        <v>448</v>
      </c>
      <c r="BU1861" s="1" t="s">
        <v>240</v>
      </c>
      <c r="BZ1861" s="1" t="s">
        <v>181</v>
      </c>
      <c r="CA1861" s="8" t="s">
        <v>19450</v>
      </c>
      <c r="CB1861" s="1" t="s">
        <v>365</v>
      </c>
    </row>
    <row r="1862">
      <c r="A1862" s="1" t="s">
        <v>11632</v>
      </c>
      <c r="B1862" s="1" t="s">
        <v>19444</v>
      </c>
      <c r="C1862" s="1" t="s">
        <v>19452</v>
      </c>
      <c r="D1862" s="1" t="s">
        <v>126</v>
      </c>
      <c r="E1862" s="1" t="s">
        <v>128</v>
      </c>
      <c r="F1862" s="5" t="s">
        <v>174</v>
      </c>
      <c r="G1862" s="1" t="s">
        <v>11633</v>
      </c>
      <c r="H1862" s="1" t="s">
        <v>11634</v>
      </c>
      <c r="I1862" s="5" t="s">
        <v>150</v>
      </c>
      <c r="M1862" s="5" t="s">
        <v>174</v>
      </c>
      <c r="N1862" s="5" t="s">
        <v>19453</v>
      </c>
      <c r="O1862" s="5" t="s">
        <v>600</v>
      </c>
      <c r="P1862" s="5" t="s">
        <v>174</v>
      </c>
      <c r="Q1862" s="5" t="s">
        <v>174</v>
      </c>
      <c r="R1862" s="5" t="s">
        <v>155</v>
      </c>
      <c r="S1862" s="5" t="s">
        <v>216</v>
      </c>
      <c r="T1862" s="5" t="s">
        <v>882</v>
      </c>
      <c r="U1862" s="5" t="s">
        <v>158</v>
      </c>
      <c r="V1862" s="5" t="s">
        <v>158</v>
      </c>
      <c r="W1862" s="5" t="s">
        <v>214</v>
      </c>
      <c r="AB1862" s="5" t="s">
        <v>156</v>
      </c>
      <c r="AC1862" s="1" t="s">
        <v>162</v>
      </c>
      <c r="AD1862" s="1" t="s">
        <v>162</v>
      </c>
      <c r="AE1862" s="1" t="s">
        <v>162</v>
      </c>
      <c r="AF1862" s="1" t="s">
        <v>162</v>
      </c>
      <c r="AG1862" s="1" t="s">
        <v>162</v>
      </c>
      <c r="AH1862" s="1" t="s">
        <v>162</v>
      </c>
      <c r="AI1862" s="1" t="s">
        <v>162</v>
      </c>
      <c r="AJ1862" s="1" t="s">
        <v>259</v>
      </c>
      <c r="AK1862" s="1" t="s">
        <v>162</v>
      </c>
      <c r="AL1862" s="1" t="s">
        <v>162</v>
      </c>
      <c r="AM1862" s="1" t="s">
        <v>162</v>
      </c>
      <c r="AN1862" s="1" t="s">
        <v>162</v>
      </c>
      <c r="AO1862" s="1" t="s">
        <v>162</v>
      </c>
      <c r="AP1862" s="1" t="s">
        <v>162</v>
      </c>
      <c r="AQ1862" s="1" t="s">
        <v>162</v>
      </c>
      <c r="AR1862" s="1" t="s">
        <v>162</v>
      </c>
      <c r="AS1862" s="1" t="s">
        <v>162</v>
      </c>
      <c r="AT1862" s="1" t="s">
        <v>162</v>
      </c>
      <c r="AU1862" s="1" t="s">
        <v>162</v>
      </c>
      <c r="AV1862" s="1" t="s">
        <v>162</v>
      </c>
      <c r="AW1862" s="1" t="s">
        <v>162</v>
      </c>
      <c r="AX1862" s="1" t="s">
        <v>162</v>
      </c>
      <c r="AY1862" s="1" t="s">
        <v>259</v>
      </c>
      <c r="AZ1862" s="1" t="s">
        <v>162</v>
      </c>
      <c r="BA1862" s="1" t="s">
        <v>162</v>
      </c>
      <c r="BB1862" s="1" t="s">
        <v>162</v>
      </c>
      <c r="BC1862" s="1" t="s">
        <v>162</v>
      </c>
      <c r="BD1862" s="1" t="s">
        <v>162</v>
      </c>
      <c r="BE1862" s="1" t="s">
        <v>162</v>
      </c>
      <c r="BS1862" s="1" t="s">
        <v>229</v>
      </c>
      <c r="BT1862" s="5" t="s">
        <v>600</v>
      </c>
      <c r="BX1862" s="1" t="s">
        <v>346</v>
      </c>
      <c r="BZ1862" s="1" t="s">
        <v>181</v>
      </c>
      <c r="CA1862" s="8" t="s">
        <v>19455</v>
      </c>
      <c r="CB1862" s="1" t="s">
        <v>292</v>
      </c>
    </row>
    <row r="1863">
      <c r="A1863" s="1" t="s">
        <v>17522</v>
      </c>
      <c r="B1863" s="1" t="s">
        <v>19448</v>
      </c>
      <c r="C1863" s="1" t="s">
        <v>19457</v>
      </c>
      <c r="D1863" s="1" t="s">
        <v>126</v>
      </c>
      <c r="E1863" s="1" t="s">
        <v>128</v>
      </c>
      <c r="F1863" s="5" t="s">
        <v>174</v>
      </c>
      <c r="G1863" s="1" t="s">
        <v>315</v>
      </c>
      <c r="H1863" s="1" t="s">
        <v>17524</v>
      </c>
      <c r="I1863" s="5" t="s">
        <v>150</v>
      </c>
      <c r="M1863" s="5" t="s">
        <v>174</v>
      </c>
      <c r="N1863" s="5" t="s">
        <v>16598</v>
      </c>
      <c r="O1863" s="5" t="s">
        <v>379</v>
      </c>
      <c r="P1863" s="5" t="s">
        <v>174</v>
      </c>
      <c r="Q1863" s="5" t="s">
        <v>174</v>
      </c>
      <c r="R1863" s="5" t="s">
        <v>155</v>
      </c>
      <c r="S1863" s="5" t="s">
        <v>156</v>
      </c>
      <c r="T1863" s="5" t="s">
        <v>158</v>
      </c>
      <c r="U1863" s="5" t="s">
        <v>158</v>
      </c>
      <c r="V1863" s="5" t="s">
        <v>158</v>
      </c>
      <c r="W1863" s="5" t="s">
        <v>257</v>
      </c>
      <c r="AB1863" s="5" t="s">
        <v>216</v>
      </c>
      <c r="AC1863" s="1" t="s">
        <v>162</v>
      </c>
      <c r="AD1863" s="1" t="s">
        <v>162</v>
      </c>
      <c r="AE1863" s="1" t="s">
        <v>162</v>
      </c>
      <c r="AF1863" s="1" t="s">
        <v>162</v>
      </c>
      <c r="AG1863" s="1" t="s">
        <v>162</v>
      </c>
      <c r="AH1863" s="1" t="s">
        <v>162</v>
      </c>
      <c r="AI1863" s="1" t="s">
        <v>162</v>
      </c>
      <c r="AJ1863" s="1" t="s">
        <v>162</v>
      </c>
      <c r="AK1863" s="1" t="s">
        <v>162</v>
      </c>
      <c r="AL1863" s="1" t="s">
        <v>162</v>
      </c>
      <c r="AM1863" s="1" t="s">
        <v>162</v>
      </c>
      <c r="AN1863" s="1" t="s">
        <v>162</v>
      </c>
      <c r="AO1863" s="1" t="s">
        <v>162</v>
      </c>
      <c r="AP1863" s="1" t="s">
        <v>162</v>
      </c>
      <c r="AQ1863" s="1" t="s">
        <v>162</v>
      </c>
      <c r="AR1863" s="1" t="s">
        <v>162</v>
      </c>
      <c r="AS1863" s="1" t="s">
        <v>162</v>
      </c>
      <c r="AT1863" s="1" t="s">
        <v>162</v>
      </c>
      <c r="AU1863" s="1" t="s">
        <v>162</v>
      </c>
      <c r="AV1863" s="1" t="s">
        <v>162</v>
      </c>
      <c r="AW1863" s="1" t="s">
        <v>162</v>
      </c>
      <c r="AX1863" s="1" t="s">
        <v>162</v>
      </c>
      <c r="AY1863" s="1" t="s">
        <v>162</v>
      </c>
      <c r="AZ1863" s="1" t="s">
        <v>162</v>
      </c>
      <c r="BA1863" s="1" t="s">
        <v>162</v>
      </c>
      <c r="BB1863" s="1" t="s">
        <v>162</v>
      </c>
      <c r="BC1863" s="1" t="s">
        <v>162</v>
      </c>
      <c r="BD1863" s="1" t="s">
        <v>162</v>
      </c>
      <c r="BE1863" s="1" t="s">
        <v>162</v>
      </c>
      <c r="BS1863" s="1" t="s">
        <v>302</v>
      </c>
      <c r="BT1863" s="5" t="s">
        <v>379</v>
      </c>
      <c r="BU1863" s="1" t="s">
        <v>240</v>
      </c>
      <c r="BZ1863" s="1" t="s">
        <v>181</v>
      </c>
      <c r="CA1863" s="8" t="s">
        <v>19464</v>
      </c>
      <c r="CB1863" s="1" t="s">
        <v>365</v>
      </c>
    </row>
    <row r="1864">
      <c r="A1864" s="1" t="s">
        <v>11621</v>
      </c>
      <c r="B1864" s="1" t="s">
        <v>19452</v>
      </c>
      <c r="C1864" s="1" t="s">
        <v>19465</v>
      </c>
      <c r="D1864" s="1" t="s">
        <v>126</v>
      </c>
      <c r="E1864" s="1" t="s">
        <v>128</v>
      </c>
      <c r="F1864" s="5" t="s">
        <v>150</v>
      </c>
      <c r="G1864" s="1" t="s">
        <v>228</v>
      </c>
      <c r="H1864" s="1" t="s">
        <v>11622</v>
      </c>
      <c r="I1864" s="5" t="s">
        <v>150</v>
      </c>
      <c r="M1864" s="5" t="s">
        <v>150</v>
      </c>
      <c r="N1864" s="5" t="s">
        <v>19467</v>
      </c>
      <c r="O1864" s="5" t="s">
        <v>600</v>
      </c>
      <c r="P1864" s="5" t="s">
        <v>174</v>
      </c>
      <c r="Q1864" s="5" t="s">
        <v>150</v>
      </c>
      <c r="R1864" s="5" t="s">
        <v>155</v>
      </c>
      <c r="S1864" s="5" t="s">
        <v>156</v>
      </c>
      <c r="T1864" s="5" t="s">
        <v>1102</v>
      </c>
      <c r="U1864" s="5" t="s">
        <v>508</v>
      </c>
      <c r="V1864" s="5" t="s">
        <v>158</v>
      </c>
      <c r="W1864" s="5" t="s">
        <v>360</v>
      </c>
      <c r="AB1864" s="5" t="s">
        <v>155</v>
      </c>
      <c r="AC1864" s="1" t="s">
        <v>162</v>
      </c>
      <c r="AD1864" s="1" t="s">
        <v>162</v>
      </c>
      <c r="AE1864" s="1" t="s">
        <v>162</v>
      </c>
      <c r="AF1864" s="1" t="s">
        <v>162</v>
      </c>
      <c r="AG1864" s="1" t="s">
        <v>162</v>
      </c>
      <c r="AH1864" s="1" t="s">
        <v>162</v>
      </c>
      <c r="AI1864" s="1" t="s">
        <v>162</v>
      </c>
      <c r="AJ1864" s="1" t="s">
        <v>162</v>
      </c>
      <c r="AK1864" s="1" t="s">
        <v>162</v>
      </c>
      <c r="AL1864" s="1" t="s">
        <v>162</v>
      </c>
      <c r="AM1864" s="1" t="s">
        <v>162</v>
      </c>
      <c r="AN1864" s="1" t="s">
        <v>162</v>
      </c>
      <c r="AO1864" s="1" t="s">
        <v>162</v>
      </c>
      <c r="AP1864" s="1" t="s">
        <v>162</v>
      </c>
      <c r="AQ1864" s="1" t="s">
        <v>162</v>
      </c>
      <c r="AR1864" s="1" t="s">
        <v>162</v>
      </c>
      <c r="AS1864" s="1" t="s">
        <v>162</v>
      </c>
      <c r="AT1864" s="1" t="s">
        <v>162</v>
      </c>
      <c r="AU1864" s="1" t="s">
        <v>162</v>
      </c>
      <c r="AV1864" s="1" t="s">
        <v>162</v>
      </c>
      <c r="AW1864" s="1" t="s">
        <v>162</v>
      </c>
      <c r="AX1864" s="1" t="s">
        <v>162</v>
      </c>
      <c r="AY1864" s="1" t="s">
        <v>162</v>
      </c>
      <c r="AZ1864" s="1" t="s">
        <v>162</v>
      </c>
      <c r="BA1864" s="1" t="s">
        <v>162</v>
      </c>
      <c r="BB1864" s="1" t="s">
        <v>162</v>
      </c>
      <c r="BC1864" s="1" t="s">
        <v>162</v>
      </c>
      <c r="BD1864" s="1" t="s">
        <v>162</v>
      </c>
      <c r="BE1864" s="1" t="s">
        <v>162</v>
      </c>
      <c r="BS1864" s="1" t="s">
        <v>229</v>
      </c>
      <c r="BT1864" s="5" t="s">
        <v>600</v>
      </c>
      <c r="BU1864" s="1" t="s">
        <v>184</v>
      </c>
      <c r="BZ1864" s="1" t="s">
        <v>181</v>
      </c>
      <c r="CA1864" s="8" t="s">
        <v>19469</v>
      </c>
      <c r="CB1864" s="1" t="s">
        <v>292</v>
      </c>
    </row>
    <row r="1865">
      <c r="A1865" s="1" t="s">
        <v>17513</v>
      </c>
      <c r="B1865" s="1" t="s">
        <v>19457</v>
      </c>
      <c r="C1865" s="1" t="s">
        <v>19471</v>
      </c>
      <c r="D1865" s="1" t="s">
        <v>126</v>
      </c>
      <c r="E1865" s="1" t="s">
        <v>128</v>
      </c>
      <c r="F1865" s="5" t="s">
        <v>150</v>
      </c>
      <c r="G1865" s="1" t="s">
        <v>301</v>
      </c>
      <c r="H1865" s="1" t="s">
        <v>17514</v>
      </c>
      <c r="I1865" s="5" t="s">
        <v>150</v>
      </c>
      <c r="M1865" s="5" t="s">
        <v>150</v>
      </c>
      <c r="N1865" s="5" t="s">
        <v>19472</v>
      </c>
      <c r="O1865" s="5" t="s">
        <v>425</v>
      </c>
      <c r="P1865" s="5" t="s">
        <v>174</v>
      </c>
      <c r="Q1865" s="5" t="s">
        <v>150</v>
      </c>
      <c r="R1865" s="5" t="s">
        <v>155</v>
      </c>
      <c r="S1865" s="5" t="s">
        <v>156</v>
      </c>
      <c r="T1865" s="5" t="s">
        <v>551</v>
      </c>
      <c r="U1865" s="5" t="s">
        <v>158</v>
      </c>
      <c r="V1865" s="5" t="s">
        <v>158</v>
      </c>
      <c r="W1865" s="5" t="s">
        <v>360</v>
      </c>
      <c r="AB1865" s="5" t="s">
        <v>155</v>
      </c>
      <c r="AC1865" s="1" t="s">
        <v>162</v>
      </c>
      <c r="AD1865" s="1" t="s">
        <v>162</v>
      </c>
      <c r="AE1865" s="1" t="s">
        <v>162</v>
      </c>
      <c r="AF1865" s="1" t="s">
        <v>162</v>
      </c>
      <c r="AG1865" s="1" t="s">
        <v>162</v>
      </c>
      <c r="AH1865" s="1" t="s">
        <v>162</v>
      </c>
      <c r="AI1865" s="1" t="s">
        <v>162</v>
      </c>
      <c r="AJ1865" s="1" t="s">
        <v>162</v>
      </c>
      <c r="AK1865" s="1" t="s">
        <v>162</v>
      </c>
      <c r="AL1865" s="1" t="s">
        <v>162</v>
      </c>
      <c r="AM1865" s="1" t="s">
        <v>162</v>
      </c>
      <c r="AN1865" s="1" t="s">
        <v>162</v>
      </c>
      <c r="AO1865" s="1" t="s">
        <v>162</v>
      </c>
      <c r="AP1865" s="1" t="s">
        <v>162</v>
      </c>
      <c r="AQ1865" s="1" t="s">
        <v>162</v>
      </c>
      <c r="AR1865" s="1" t="s">
        <v>162</v>
      </c>
      <c r="AS1865" s="1" t="s">
        <v>162</v>
      </c>
      <c r="AT1865" s="1" t="s">
        <v>162</v>
      </c>
      <c r="AU1865" s="1" t="s">
        <v>162</v>
      </c>
      <c r="AV1865" s="1" t="s">
        <v>162</v>
      </c>
      <c r="AW1865" s="1" t="s">
        <v>162</v>
      </c>
      <c r="AX1865" s="1" t="s">
        <v>162</v>
      </c>
      <c r="AY1865" s="1" t="s">
        <v>162</v>
      </c>
      <c r="AZ1865" s="1" t="s">
        <v>162</v>
      </c>
      <c r="BA1865" s="1" t="s">
        <v>162</v>
      </c>
      <c r="BB1865" s="1" t="s">
        <v>162</v>
      </c>
      <c r="BC1865" s="1" t="s">
        <v>162</v>
      </c>
      <c r="BD1865" s="1" t="s">
        <v>162</v>
      </c>
      <c r="BE1865" s="1" t="s">
        <v>162</v>
      </c>
      <c r="BS1865" s="1" t="s">
        <v>302</v>
      </c>
      <c r="BT1865" s="5" t="s">
        <v>425</v>
      </c>
      <c r="BU1865" s="1" t="s">
        <v>184</v>
      </c>
      <c r="BZ1865" s="1" t="s">
        <v>181</v>
      </c>
      <c r="CA1865" s="8" t="s">
        <v>19474</v>
      </c>
      <c r="CB1865" s="1" t="s">
        <v>365</v>
      </c>
    </row>
    <row r="1866">
      <c r="A1866" s="1" t="s">
        <v>19279</v>
      </c>
      <c r="B1866" s="1" t="s">
        <v>19476</v>
      </c>
      <c r="C1866" s="1" t="s">
        <v>19477</v>
      </c>
      <c r="D1866" s="1" t="s">
        <v>126</v>
      </c>
      <c r="E1866" s="1" t="s">
        <v>128</v>
      </c>
      <c r="F1866" s="5" t="s">
        <v>150</v>
      </c>
      <c r="G1866" s="1" t="s">
        <v>961</v>
      </c>
      <c r="H1866" s="1" t="s">
        <v>19280</v>
      </c>
      <c r="I1866" s="5" t="s">
        <v>150</v>
      </c>
      <c r="M1866" s="5" t="s">
        <v>150</v>
      </c>
      <c r="N1866" s="5" t="s">
        <v>19479</v>
      </c>
      <c r="O1866" s="5" t="s">
        <v>425</v>
      </c>
      <c r="P1866" s="5" t="s">
        <v>174</v>
      </c>
      <c r="Q1866" s="5" t="s">
        <v>150</v>
      </c>
      <c r="R1866" s="5" t="s">
        <v>155</v>
      </c>
      <c r="S1866" s="5" t="s">
        <v>156</v>
      </c>
      <c r="T1866" s="5" t="s">
        <v>157</v>
      </c>
      <c r="U1866" s="5" t="s">
        <v>158</v>
      </c>
      <c r="V1866" s="5" t="s">
        <v>158</v>
      </c>
      <c r="W1866" s="5" t="s">
        <v>159</v>
      </c>
      <c r="X1866" s="1" t="s">
        <v>19282</v>
      </c>
      <c r="AB1866" s="5" t="s">
        <v>150</v>
      </c>
      <c r="AC1866" s="1" t="s">
        <v>259</v>
      </c>
      <c r="AD1866" s="1" t="s">
        <v>162</v>
      </c>
      <c r="AE1866" s="1" t="s">
        <v>162</v>
      </c>
      <c r="AF1866" s="1" t="s">
        <v>162</v>
      </c>
      <c r="AG1866" s="1" t="s">
        <v>162</v>
      </c>
      <c r="AH1866" s="1" t="s">
        <v>162</v>
      </c>
      <c r="AI1866" s="1" t="s">
        <v>162</v>
      </c>
      <c r="AJ1866" s="1" t="s">
        <v>162</v>
      </c>
      <c r="AK1866" s="1" t="s">
        <v>162</v>
      </c>
      <c r="AL1866" s="1" t="s">
        <v>162</v>
      </c>
      <c r="AM1866" s="1" t="s">
        <v>162</v>
      </c>
      <c r="AN1866" s="1" t="s">
        <v>162</v>
      </c>
      <c r="AO1866" s="1" t="s">
        <v>162</v>
      </c>
      <c r="AP1866" s="1" t="s">
        <v>162</v>
      </c>
      <c r="AQ1866" s="1" t="s">
        <v>162</v>
      </c>
      <c r="AR1866" s="1" t="s">
        <v>162</v>
      </c>
      <c r="AS1866" s="1" t="s">
        <v>162</v>
      </c>
      <c r="AT1866" s="1" t="s">
        <v>162</v>
      </c>
      <c r="AU1866" s="1" t="s">
        <v>162</v>
      </c>
      <c r="AV1866" s="1" t="s">
        <v>162</v>
      </c>
      <c r="AW1866" s="1" t="s">
        <v>162</v>
      </c>
      <c r="AX1866" s="1" t="s">
        <v>162</v>
      </c>
      <c r="AY1866" s="1" t="s">
        <v>162</v>
      </c>
      <c r="AZ1866" s="1" t="s">
        <v>259</v>
      </c>
      <c r="BA1866" s="1" t="s">
        <v>162</v>
      </c>
      <c r="BB1866" s="1" t="s">
        <v>162</v>
      </c>
      <c r="BC1866" s="1" t="s">
        <v>162</v>
      </c>
      <c r="BD1866" s="1" t="s">
        <v>162</v>
      </c>
      <c r="BE1866" s="1" t="s">
        <v>162</v>
      </c>
      <c r="BF1866" s="5" t="s">
        <v>1454</v>
      </c>
      <c r="BG1866" s="5" t="s">
        <v>2915</v>
      </c>
      <c r="BS1866" s="1" t="s">
        <v>962</v>
      </c>
      <c r="BT1866" s="5" t="s">
        <v>425</v>
      </c>
      <c r="BY1866" s="1" t="s">
        <v>180</v>
      </c>
      <c r="BZ1866" s="1" t="s">
        <v>181</v>
      </c>
      <c r="CA1866" s="8" t="s">
        <v>19480</v>
      </c>
      <c r="CB1866" s="1" t="s">
        <v>365</v>
      </c>
    </row>
    <row r="1867">
      <c r="A1867" s="1" t="s">
        <v>17663</v>
      </c>
      <c r="B1867" s="1" t="s">
        <v>19482</v>
      </c>
      <c r="C1867" s="1" t="s">
        <v>19483</v>
      </c>
      <c r="D1867" s="1" t="s">
        <v>126</v>
      </c>
      <c r="E1867" s="1" t="s">
        <v>128</v>
      </c>
      <c r="F1867" s="5" t="s">
        <v>155</v>
      </c>
      <c r="G1867" s="1" t="s">
        <v>17664</v>
      </c>
      <c r="H1867" s="1" t="s">
        <v>17665</v>
      </c>
      <c r="I1867" s="5" t="s">
        <v>150</v>
      </c>
      <c r="M1867" s="5" t="s">
        <v>174</v>
      </c>
      <c r="N1867" s="5" t="s">
        <v>19485</v>
      </c>
      <c r="O1867" s="5" t="s">
        <v>448</v>
      </c>
      <c r="P1867" s="5" t="s">
        <v>150</v>
      </c>
      <c r="Q1867" s="5" t="s">
        <v>155</v>
      </c>
      <c r="R1867" s="5" t="s">
        <v>155</v>
      </c>
      <c r="S1867" s="5" t="s">
        <v>216</v>
      </c>
      <c r="T1867" s="5" t="s">
        <v>356</v>
      </c>
      <c r="U1867" s="5" t="s">
        <v>158</v>
      </c>
      <c r="V1867" s="5" t="s">
        <v>158</v>
      </c>
      <c r="W1867" s="5" t="s">
        <v>2576</v>
      </c>
      <c r="AB1867" s="5" t="s">
        <v>155</v>
      </c>
      <c r="AC1867" s="1" t="s">
        <v>162</v>
      </c>
      <c r="AD1867" s="1" t="s">
        <v>162</v>
      </c>
      <c r="AE1867" s="1" t="s">
        <v>162</v>
      </c>
      <c r="AF1867" s="1" t="s">
        <v>162</v>
      </c>
      <c r="AG1867" s="1" t="s">
        <v>162</v>
      </c>
      <c r="AH1867" s="1" t="s">
        <v>162</v>
      </c>
      <c r="AI1867" s="1" t="s">
        <v>162</v>
      </c>
      <c r="AJ1867" s="1" t="s">
        <v>162</v>
      </c>
      <c r="AK1867" s="1" t="s">
        <v>162</v>
      </c>
      <c r="AL1867" s="1" t="s">
        <v>162</v>
      </c>
      <c r="AM1867" s="1" t="s">
        <v>162</v>
      </c>
      <c r="AN1867" s="1" t="s">
        <v>162</v>
      </c>
      <c r="AO1867" s="1" t="s">
        <v>162</v>
      </c>
      <c r="AP1867" s="1" t="s">
        <v>162</v>
      </c>
      <c r="AQ1867" s="1" t="s">
        <v>162</v>
      </c>
      <c r="AR1867" s="1" t="s">
        <v>162</v>
      </c>
      <c r="AS1867" s="1" t="s">
        <v>162</v>
      </c>
      <c r="AT1867" s="1" t="s">
        <v>162</v>
      </c>
      <c r="AU1867" s="1" t="s">
        <v>162</v>
      </c>
      <c r="AV1867" s="1" t="s">
        <v>162</v>
      </c>
      <c r="AW1867" s="1" t="s">
        <v>162</v>
      </c>
      <c r="AX1867" s="1" t="s">
        <v>162</v>
      </c>
      <c r="AY1867" s="1" t="s">
        <v>162</v>
      </c>
      <c r="AZ1867" s="1" t="s">
        <v>162</v>
      </c>
      <c r="BA1867" s="1" t="s">
        <v>162</v>
      </c>
      <c r="BB1867" s="1" t="s">
        <v>162</v>
      </c>
      <c r="BC1867" s="1" t="s">
        <v>162</v>
      </c>
      <c r="BD1867" s="1" t="s">
        <v>162</v>
      </c>
      <c r="BE1867" s="1" t="s">
        <v>162</v>
      </c>
      <c r="BS1867" s="1" t="s">
        <v>140</v>
      </c>
      <c r="BT1867" s="5" t="s">
        <v>448</v>
      </c>
      <c r="BU1867" s="1" t="s">
        <v>621</v>
      </c>
      <c r="BZ1867" s="1" t="s">
        <v>181</v>
      </c>
      <c r="CA1867" s="8" t="s">
        <v>19488</v>
      </c>
      <c r="CB1867" s="1" t="s">
        <v>219</v>
      </c>
    </row>
    <row r="1868">
      <c r="A1868" s="1" t="s">
        <v>17655</v>
      </c>
      <c r="B1868" s="1" t="s">
        <v>19491</v>
      </c>
      <c r="C1868" s="1" t="s">
        <v>19492</v>
      </c>
      <c r="D1868" s="1" t="s">
        <v>126</v>
      </c>
      <c r="E1868" s="1" t="s">
        <v>128</v>
      </c>
      <c r="F1868" s="5" t="s">
        <v>174</v>
      </c>
      <c r="G1868" s="1" t="s">
        <v>17656</v>
      </c>
      <c r="H1868" s="1" t="s">
        <v>17657</v>
      </c>
      <c r="I1868" s="5" t="s">
        <v>150</v>
      </c>
      <c r="M1868" s="5" t="s">
        <v>174</v>
      </c>
      <c r="N1868" s="5" t="s">
        <v>19493</v>
      </c>
      <c r="O1868" s="5" t="s">
        <v>550</v>
      </c>
      <c r="P1868" s="5" t="s">
        <v>174</v>
      </c>
      <c r="Q1868" s="5" t="s">
        <v>174</v>
      </c>
      <c r="R1868" s="5" t="s">
        <v>155</v>
      </c>
      <c r="S1868" s="5" t="s">
        <v>161</v>
      </c>
      <c r="T1868" s="5" t="s">
        <v>405</v>
      </c>
      <c r="U1868" s="5" t="s">
        <v>158</v>
      </c>
      <c r="V1868" s="5" t="s">
        <v>158</v>
      </c>
      <c r="W1868" s="5" t="s">
        <v>159</v>
      </c>
      <c r="X1868" s="1" t="s">
        <v>3544</v>
      </c>
      <c r="AB1868" s="5" t="s">
        <v>155</v>
      </c>
      <c r="AC1868" s="1" t="s">
        <v>162</v>
      </c>
      <c r="AD1868" s="1" t="s">
        <v>162</v>
      </c>
      <c r="AE1868" s="1" t="s">
        <v>162</v>
      </c>
      <c r="AF1868" s="1" t="s">
        <v>162</v>
      </c>
      <c r="AG1868" s="1" t="s">
        <v>162</v>
      </c>
      <c r="AH1868" s="1" t="s">
        <v>162</v>
      </c>
      <c r="AI1868" s="1" t="s">
        <v>162</v>
      </c>
      <c r="AJ1868" s="1" t="s">
        <v>162</v>
      </c>
      <c r="AK1868" s="1" t="s">
        <v>162</v>
      </c>
      <c r="AL1868" s="1" t="s">
        <v>162</v>
      </c>
      <c r="AM1868" s="1" t="s">
        <v>162</v>
      </c>
      <c r="AN1868" s="1" t="s">
        <v>162</v>
      </c>
      <c r="AO1868" s="1" t="s">
        <v>162</v>
      </c>
      <c r="AP1868" s="1" t="s">
        <v>162</v>
      </c>
      <c r="AQ1868" s="1" t="s">
        <v>162</v>
      </c>
      <c r="AR1868" s="1" t="s">
        <v>162</v>
      </c>
      <c r="AS1868" s="1" t="s">
        <v>162</v>
      </c>
      <c r="AT1868" s="1" t="s">
        <v>259</v>
      </c>
      <c r="AU1868" s="1" t="s">
        <v>162</v>
      </c>
      <c r="AV1868" s="1" t="s">
        <v>162</v>
      </c>
      <c r="AW1868" s="1" t="s">
        <v>162</v>
      </c>
      <c r="AX1868" s="1" t="s">
        <v>162</v>
      </c>
      <c r="AY1868" s="1" t="s">
        <v>162</v>
      </c>
      <c r="AZ1868" s="1" t="s">
        <v>162</v>
      </c>
      <c r="BA1868" s="1" t="s">
        <v>162</v>
      </c>
      <c r="BB1868" s="1" t="s">
        <v>162</v>
      </c>
      <c r="BC1868" s="1" t="s">
        <v>162</v>
      </c>
      <c r="BD1868" s="1" t="s">
        <v>162</v>
      </c>
      <c r="BE1868" s="1" t="s">
        <v>162</v>
      </c>
      <c r="BS1868" s="1" t="s">
        <v>140</v>
      </c>
      <c r="BT1868" s="5" t="s">
        <v>550</v>
      </c>
      <c r="BY1868" s="1" t="s">
        <v>180</v>
      </c>
      <c r="BZ1868" s="1" t="s">
        <v>181</v>
      </c>
      <c r="CA1868" s="8" t="s">
        <v>19495</v>
      </c>
      <c r="CB1868" s="1" t="s">
        <v>219</v>
      </c>
    </row>
  </sheetData>
  <hyperlinks>
    <hyperlink r:id="rId1" ref="CA2"/>
    <hyperlink r:id="rId2" ref="CA3"/>
    <hyperlink r:id="rId3" ref="CA4"/>
    <hyperlink r:id="rId4" ref="CA5"/>
    <hyperlink r:id="rId5" ref="CA6"/>
    <hyperlink r:id="rId6" ref="CA7"/>
    <hyperlink r:id="rId7" ref="CA8"/>
    <hyperlink r:id="rId8" ref="CA9"/>
    <hyperlink r:id="rId9" ref="CA10"/>
    <hyperlink r:id="rId10" ref="CA11"/>
    <hyperlink r:id="rId11" ref="CA12"/>
    <hyperlink r:id="rId12" ref="CA13"/>
    <hyperlink r:id="rId13" ref="CA14"/>
    <hyperlink r:id="rId14" ref="CA15"/>
    <hyperlink r:id="rId15" ref="CA16"/>
    <hyperlink r:id="rId16" ref="CA17"/>
    <hyperlink r:id="rId17" ref="CA18"/>
    <hyperlink r:id="rId18" ref="CA19"/>
    <hyperlink r:id="rId19" ref="CA20"/>
    <hyperlink r:id="rId20" ref="CA21"/>
    <hyperlink r:id="rId21" ref="CA22"/>
    <hyperlink r:id="rId22" ref="CA23"/>
    <hyperlink r:id="rId23" ref="CA24"/>
    <hyperlink r:id="rId24" ref="CA25"/>
    <hyperlink r:id="rId25" ref="CA26"/>
    <hyperlink r:id="rId26" ref="CA27"/>
    <hyperlink r:id="rId27" ref="CA28"/>
    <hyperlink r:id="rId28" ref="CA29"/>
    <hyperlink r:id="rId29" ref="CA30"/>
    <hyperlink r:id="rId30" ref="CA31"/>
    <hyperlink r:id="rId31" ref="CA32"/>
    <hyperlink r:id="rId32" ref="CA33"/>
    <hyperlink r:id="rId33" ref="CA34"/>
    <hyperlink r:id="rId34" ref="CA35"/>
    <hyperlink r:id="rId35" ref="CA36"/>
    <hyperlink r:id="rId36" ref="CA37"/>
    <hyperlink r:id="rId37" ref="CA38"/>
    <hyperlink r:id="rId38" ref="CA39"/>
    <hyperlink r:id="rId39" ref="CA40"/>
    <hyperlink r:id="rId40" ref="CA41"/>
    <hyperlink r:id="rId41" ref="CA42"/>
    <hyperlink r:id="rId42" ref="CA43"/>
    <hyperlink r:id="rId43" ref="CA44"/>
    <hyperlink r:id="rId44" ref="CA45"/>
    <hyperlink r:id="rId45" ref="CA46"/>
    <hyperlink r:id="rId46" ref="CA47"/>
    <hyperlink r:id="rId47" ref="CA48"/>
    <hyperlink r:id="rId48" ref="CA49"/>
    <hyperlink r:id="rId49" ref="CA50"/>
    <hyperlink r:id="rId50" ref="CA51"/>
    <hyperlink r:id="rId51" ref="CA52"/>
    <hyperlink r:id="rId52" ref="CA53"/>
    <hyperlink r:id="rId53" ref="CA54"/>
    <hyperlink r:id="rId54" ref="CA55"/>
    <hyperlink r:id="rId55" ref="CA56"/>
    <hyperlink r:id="rId56" ref="CA57"/>
    <hyperlink r:id="rId57" ref="CA58"/>
    <hyperlink r:id="rId58" ref="CA59"/>
    <hyperlink r:id="rId59" ref="CA60"/>
    <hyperlink r:id="rId60" ref="CA61"/>
    <hyperlink r:id="rId61" ref="CA62"/>
    <hyperlink r:id="rId62" ref="CA63"/>
    <hyperlink r:id="rId63" ref="CA64"/>
    <hyperlink r:id="rId64" ref="CA65"/>
    <hyperlink r:id="rId65" ref="CA66"/>
    <hyperlink r:id="rId66" ref="CA67"/>
    <hyperlink r:id="rId67" ref="CA68"/>
    <hyperlink r:id="rId68" ref="CA69"/>
    <hyperlink r:id="rId69" ref="CA70"/>
    <hyperlink r:id="rId70" ref="CA71"/>
    <hyperlink r:id="rId71" ref="CA72"/>
    <hyperlink r:id="rId72" ref="CA73"/>
    <hyperlink r:id="rId73" ref="CA74"/>
    <hyperlink r:id="rId74" ref="CA75"/>
    <hyperlink r:id="rId75" ref="CA76"/>
    <hyperlink r:id="rId76" ref="CA77"/>
    <hyperlink r:id="rId77" ref="CA78"/>
    <hyperlink r:id="rId78" ref="CA79"/>
    <hyperlink r:id="rId79" ref="CA80"/>
    <hyperlink r:id="rId80" ref="CA81"/>
    <hyperlink r:id="rId81" ref="CA82"/>
    <hyperlink r:id="rId82" ref="CA83"/>
    <hyperlink r:id="rId83" ref="CA84"/>
    <hyperlink r:id="rId84" ref="CA85"/>
    <hyperlink r:id="rId85" ref="CA86"/>
    <hyperlink r:id="rId86" ref="CA87"/>
    <hyperlink r:id="rId87" ref="CA88"/>
    <hyperlink r:id="rId88" ref="CA89"/>
    <hyperlink r:id="rId89" ref="CA90"/>
    <hyperlink r:id="rId90" ref="CA91"/>
    <hyperlink r:id="rId91" ref="CA92"/>
    <hyperlink r:id="rId92" ref="CA93"/>
    <hyperlink r:id="rId93" ref="CA94"/>
    <hyperlink r:id="rId94" ref="CA95"/>
    <hyperlink r:id="rId95" ref="CA96"/>
    <hyperlink r:id="rId96" ref="CA97"/>
    <hyperlink r:id="rId97" ref="CA98"/>
    <hyperlink r:id="rId98" ref="CA99"/>
    <hyperlink r:id="rId99" ref="CA100"/>
    <hyperlink r:id="rId100" ref="CA101"/>
    <hyperlink r:id="rId101" ref="CA102"/>
    <hyperlink r:id="rId102" ref="CA103"/>
    <hyperlink r:id="rId103" ref="CA104"/>
    <hyperlink r:id="rId104" ref="CA105"/>
    <hyperlink r:id="rId105" ref="CA106"/>
    <hyperlink r:id="rId106" ref="CA107"/>
    <hyperlink r:id="rId107" ref="CA108"/>
    <hyperlink r:id="rId108" ref="CA109"/>
    <hyperlink r:id="rId109" ref="CA110"/>
    <hyperlink r:id="rId110" ref="CA111"/>
    <hyperlink r:id="rId111" ref="CA112"/>
    <hyperlink r:id="rId112" ref="CA113"/>
    <hyperlink r:id="rId113" ref="CA114"/>
    <hyperlink r:id="rId114" ref="CA115"/>
    <hyperlink r:id="rId115" ref="CA116"/>
    <hyperlink r:id="rId116" ref="CA117"/>
    <hyperlink r:id="rId117" ref="CA118"/>
    <hyperlink r:id="rId118" ref="CA119"/>
    <hyperlink r:id="rId119" ref="CA120"/>
    <hyperlink r:id="rId120" ref="CA121"/>
    <hyperlink r:id="rId121" ref="CA122"/>
    <hyperlink r:id="rId122" ref="CA123"/>
    <hyperlink r:id="rId123" ref="CA124"/>
    <hyperlink r:id="rId124" ref="CA125"/>
    <hyperlink r:id="rId125" ref="CA126"/>
    <hyperlink r:id="rId126" ref="CA127"/>
    <hyperlink r:id="rId127" ref="CA128"/>
    <hyperlink r:id="rId128" ref="CA129"/>
    <hyperlink r:id="rId129" ref="CA130"/>
    <hyperlink r:id="rId130" ref="CA131"/>
    <hyperlink r:id="rId131" ref="CA132"/>
    <hyperlink r:id="rId132" ref="CA133"/>
    <hyperlink r:id="rId133" ref="CA134"/>
    <hyperlink r:id="rId134" ref="CA135"/>
    <hyperlink r:id="rId135" ref="CA136"/>
    <hyperlink r:id="rId136" ref="CA137"/>
    <hyperlink r:id="rId137" ref="CA138"/>
    <hyperlink r:id="rId138" ref="CA139"/>
    <hyperlink r:id="rId139" ref="CA140"/>
    <hyperlink r:id="rId140" ref="CA141"/>
    <hyperlink r:id="rId141" ref="CA142"/>
    <hyperlink r:id="rId142" ref="CA143"/>
    <hyperlink r:id="rId143" ref="CA144"/>
    <hyperlink r:id="rId144" ref="CA145"/>
    <hyperlink r:id="rId145" ref="CA146"/>
    <hyperlink r:id="rId146" ref="CA147"/>
    <hyperlink r:id="rId147" ref="CA148"/>
    <hyperlink r:id="rId148" ref="CA149"/>
    <hyperlink r:id="rId149" ref="CA150"/>
    <hyperlink r:id="rId150" ref="CA151"/>
    <hyperlink r:id="rId151" ref="CA152"/>
    <hyperlink r:id="rId152" ref="CA153"/>
    <hyperlink r:id="rId153" ref="CA154"/>
    <hyperlink r:id="rId154" ref="CA155"/>
    <hyperlink r:id="rId155" ref="CA156"/>
    <hyperlink r:id="rId156" ref="CA157"/>
    <hyperlink r:id="rId157" ref="CA158"/>
    <hyperlink r:id="rId158" ref="CA159"/>
    <hyperlink r:id="rId159" ref="CA160"/>
    <hyperlink r:id="rId160" ref="CA161"/>
    <hyperlink r:id="rId161" ref="CA162"/>
    <hyperlink r:id="rId162" ref="CA163"/>
    <hyperlink r:id="rId163" ref="CA164"/>
    <hyperlink r:id="rId164" ref="CA165"/>
    <hyperlink r:id="rId165" ref="CA166"/>
    <hyperlink r:id="rId166" ref="CA167"/>
    <hyperlink r:id="rId167" ref="CA168"/>
    <hyperlink r:id="rId168" ref="CA169"/>
    <hyperlink r:id="rId169" ref="CA170"/>
    <hyperlink r:id="rId170" ref="CA171"/>
    <hyperlink r:id="rId171" ref="CA172"/>
    <hyperlink r:id="rId172" ref="CA173"/>
    <hyperlink r:id="rId173" ref="CA174"/>
    <hyperlink r:id="rId174" ref="CA175"/>
    <hyperlink r:id="rId175" ref="CA176"/>
    <hyperlink r:id="rId176" ref="CA177"/>
    <hyperlink r:id="rId177" ref="CA178"/>
    <hyperlink r:id="rId178" ref="CA179"/>
    <hyperlink r:id="rId179" ref="CA180"/>
    <hyperlink r:id="rId180" ref="CA181"/>
    <hyperlink r:id="rId181" ref="CA182"/>
    <hyperlink r:id="rId182" ref="CA183"/>
    <hyperlink r:id="rId183" ref="CA184"/>
    <hyperlink r:id="rId184" ref="CA185"/>
    <hyperlink r:id="rId185" ref="CA186"/>
    <hyperlink r:id="rId186" ref="CA187"/>
    <hyperlink r:id="rId187" ref="CA188"/>
    <hyperlink r:id="rId188" ref="CA189"/>
    <hyperlink r:id="rId189" ref="CA190"/>
    <hyperlink r:id="rId190" ref="CA191"/>
    <hyperlink r:id="rId191" ref="CA192"/>
    <hyperlink r:id="rId192" ref="CA193"/>
    <hyperlink r:id="rId193" ref="CA194"/>
    <hyperlink r:id="rId194" ref="CA195"/>
    <hyperlink r:id="rId195" ref="CA196"/>
    <hyperlink r:id="rId196" ref="CA197"/>
    <hyperlink r:id="rId197" ref="CA198"/>
    <hyperlink r:id="rId198" ref="CA199"/>
    <hyperlink r:id="rId199" ref="CA200"/>
    <hyperlink r:id="rId200" ref="CA201"/>
    <hyperlink r:id="rId201" ref="CA202"/>
    <hyperlink r:id="rId202" ref="CA203"/>
    <hyperlink r:id="rId203" ref="CA204"/>
    <hyperlink r:id="rId204" ref="CA205"/>
    <hyperlink r:id="rId205" ref="CA206"/>
    <hyperlink r:id="rId206" ref="CA207"/>
    <hyperlink r:id="rId207" ref="CA208"/>
    <hyperlink r:id="rId208" ref="CA209"/>
    <hyperlink r:id="rId209" ref="CA210"/>
    <hyperlink r:id="rId210" ref="CA211"/>
    <hyperlink r:id="rId211" ref="CA212"/>
    <hyperlink r:id="rId212" ref="CA213"/>
    <hyperlink r:id="rId213" ref="CA214"/>
    <hyperlink r:id="rId214" ref="CA215"/>
    <hyperlink r:id="rId215" ref="CA216"/>
    <hyperlink r:id="rId216" ref="CA217"/>
    <hyperlink r:id="rId217" ref="CA218"/>
    <hyperlink r:id="rId218" ref="CA219"/>
    <hyperlink r:id="rId219" ref="CA220"/>
    <hyperlink r:id="rId220" ref="CA221"/>
    <hyperlink r:id="rId221" ref="CA222"/>
    <hyperlink r:id="rId222" ref="CA223"/>
    <hyperlink r:id="rId223" ref="CA224"/>
    <hyperlink r:id="rId224" ref="CA225"/>
    <hyperlink r:id="rId225" ref="CA226"/>
    <hyperlink r:id="rId226" ref="CA227"/>
    <hyperlink r:id="rId227" ref="CA228"/>
    <hyperlink r:id="rId228" ref="CA229"/>
    <hyperlink r:id="rId229" ref="CA230"/>
    <hyperlink r:id="rId230" ref="CA231"/>
    <hyperlink r:id="rId231" ref="CA232"/>
    <hyperlink r:id="rId232" ref="CA233"/>
    <hyperlink r:id="rId233" ref="CA234"/>
    <hyperlink r:id="rId234" ref="CA235"/>
    <hyperlink r:id="rId235" ref="CA236"/>
    <hyperlink r:id="rId236" ref="CA237"/>
    <hyperlink r:id="rId237" ref="CA238"/>
    <hyperlink r:id="rId238" ref="CA239"/>
    <hyperlink r:id="rId239" ref="CA240"/>
    <hyperlink r:id="rId240" ref="CA241"/>
    <hyperlink r:id="rId241" ref="CA242"/>
    <hyperlink r:id="rId242" ref="CA243"/>
    <hyperlink r:id="rId243" ref="CA244"/>
    <hyperlink r:id="rId244" ref="CA245"/>
    <hyperlink r:id="rId245" ref="CA246"/>
    <hyperlink r:id="rId246" ref="CA247"/>
    <hyperlink r:id="rId247" ref="CA248"/>
    <hyperlink r:id="rId248" ref="CA249"/>
    <hyperlink r:id="rId249" ref="CA250"/>
    <hyperlink r:id="rId250" ref="CA251"/>
    <hyperlink r:id="rId251" ref="CA252"/>
    <hyperlink r:id="rId252" ref="CA253"/>
    <hyperlink r:id="rId253" ref="CA254"/>
    <hyperlink r:id="rId254" ref="CA255"/>
    <hyperlink r:id="rId255" ref="CA256"/>
    <hyperlink r:id="rId256" ref="CA257"/>
    <hyperlink r:id="rId257" ref="CA258"/>
    <hyperlink r:id="rId258" ref="CA259"/>
    <hyperlink r:id="rId259" ref="CA260"/>
    <hyperlink r:id="rId260" ref="CA261"/>
    <hyperlink r:id="rId261" ref="CA262"/>
    <hyperlink r:id="rId262" ref="CA263"/>
    <hyperlink r:id="rId263" ref="CA264"/>
    <hyperlink r:id="rId264" ref="CA265"/>
    <hyperlink r:id="rId265" ref="CA266"/>
    <hyperlink r:id="rId266" ref="CA267"/>
    <hyperlink r:id="rId267" ref="CA268"/>
    <hyperlink r:id="rId268" ref="CA269"/>
    <hyperlink r:id="rId269" ref="CA270"/>
    <hyperlink r:id="rId270" ref="CA271"/>
    <hyperlink r:id="rId271" ref="CA272"/>
    <hyperlink r:id="rId272" ref="CA273"/>
    <hyperlink r:id="rId273" ref="CA274"/>
    <hyperlink r:id="rId274" ref="CA275"/>
    <hyperlink r:id="rId275" ref="CA276"/>
    <hyperlink r:id="rId276" ref="CA277"/>
    <hyperlink r:id="rId277" ref="CA278"/>
    <hyperlink r:id="rId278" ref="CA279"/>
    <hyperlink r:id="rId279" ref="CA280"/>
    <hyperlink r:id="rId280" ref="CA281"/>
    <hyperlink r:id="rId281" ref="CA282"/>
    <hyperlink r:id="rId282" ref="CA283"/>
    <hyperlink r:id="rId283" ref="CA284"/>
    <hyperlink r:id="rId284" ref="CA285"/>
    <hyperlink r:id="rId285" ref="CA286"/>
    <hyperlink r:id="rId286" ref="CA287"/>
    <hyperlink r:id="rId287" ref="CA288"/>
    <hyperlink r:id="rId288" ref="CA289"/>
    <hyperlink r:id="rId289" ref="CA290"/>
    <hyperlink r:id="rId290" ref="CA291"/>
    <hyperlink r:id="rId291" ref="CA292"/>
    <hyperlink r:id="rId292" ref="CA293"/>
    <hyperlink r:id="rId293" ref="CA294"/>
    <hyperlink r:id="rId294" ref="CA295"/>
    <hyperlink r:id="rId295" ref="CA296"/>
    <hyperlink r:id="rId296" ref="CA297"/>
    <hyperlink r:id="rId297" ref="CA298"/>
    <hyperlink r:id="rId298" ref="CA299"/>
    <hyperlink r:id="rId299" ref="CA300"/>
    <hyperlink r:id="rId300" ref="CA301"/>
    <hyperlink r:id="rId301" ref="CA302"/>
    <hyperlink r:id="rId302" ref="CA303"/>
    <hyperlink r:id="rId303" ref="CA304"/>
    <hyperlink r:id="rId304" ref="CA305"/>
    <hyperlink r:id="rId305" ref="CA306"/>
    <hyperlink r:id="rId306" ref="CA307"/>
    <hyperlink r:id="rId307" ref="CA308"/>
    <hyperlink r:id="rId308" ref="CA309"/>
    <hyperlink r:id="rId309" ref="CA310"/>
    <hyperlink r:id="rId310" ref="CA311"/>
    <hyperlink r:id="rId311" ref="CA312"/>
    <hyperlink r:id="rId312" ref="CA313"/>
    <hyperlink r:id="rId313" ref="CA314"/>
    <hyperlink r:id="rId314" ref="CA315"/>
    <hyperlink r:id="rId315" ref="CA316"/>
    <hyperlink r:id="rId316" ref="CA317"/>
    <hyperlink r:id="rId317" ref="CA318"/>
    <hyperlink r:id="rId318" ref="CA319"/>
    <hyperlink r:id="rId319" ref="CA320"/>
    <hyperlink r:id="rId320" ref="CA321"/>
    <hyperlink r:id="rId321" ref="CA322"/>
    <hyperlink r:id="rId322" ref="CA323"/>
    <hyperlink r:id="rId323" ref="CA324"/>
    <hyperlink r:id="rId324" ref="CA325"/>
    <hyperlink r:id="rId325" ref="CA326"/>
    <hyperlink r:id="rId326" ref="CA327"/>
    <hyperlink r:id="rId327" ref="CA328"/>
    <hyperlink r:id="rId328" ref="CA329"/>
    <hyperlink r:id="rId329" ref="CA330"/>
    <hyperlink r:id="rId330" ref="CA331"/>
    <hyperlink r:id="rId331" ref="CA332"/>
    <hyperlink r:id="rId332" ref="CA333"/>
    <hyperlink r:id="rId333" ref="CA334"/>
    <hyperlink r:id="rId334" ref="CA335"/>
    <hyperlink r:id="rId335" ref="CA336"/>
    <hyperlink r:id="rId336" ref="CA337"/>
    <hyperlink r:id="rId337" ref="CA338"/>
    <hyperlink r:id="rId338" ref="CA339"/>
    <hyperlink r:id="rId339" ref="CA340"/>
    <hyperlink r:id="rId340" ref="CA341"/>
    <hyperlink r:id="rId341" ref="CA342"/>
    <hyperlink r:id="rId342" ref="CA343"/>
    <hyperlink r:id="rId343" ref="CA344"/>
    <hyperlink r:id="rId344" ref="CA345"/>
    <hyperlink r:id="rId345" ref="CA346"/>
    <hyperlink r:id="rId346" ref="CA347"/>
    <hyperlink r:id="rId347" ref="CA348"/>
    <hyperlink r:id="rId348" ref="CA349"/>
    <hyperlink r:id="rId349" ref="CA350"/>
    <hyperlink r:id="rId350" ref="CA351"/>
    <hyperlink r:id="rId351" ref="CA352"/>
    <hyperlink r:id="rId352" ref="CA353"/>
    <hyperlink r:id="rId353" ref="CA354"/>
    <hyperlink r:id="rId354" ref="CA355"/>
    <hyperlink r:id="rId355" ref="CA356"/>
    <hyperlink r:id="rId356" ref="CA357"/>
    <hyperlink r:id="rId357" ref="CA358"/>
    <hyperlink r:id="rId358" ref="CA359"/>
    <hyperlink r:id="rId359" ref="CA360"/>
    <hyperlink r:id="rId360" ref="CA361"/>
    <hyperlink r:id="rId361" ref="CA362"/>
    <hyperlink r:id="rId362" ref="CA363"/>
    <hyperlink r:id="rId363" ref="CA364"/>
    <hyperlink r:id="rId364" ref="CA365"/>
    <hyperlink r:id="rId365" ref="CA366"/>
    <hyperlink r:id="rId366" ref="CA367"/>
    <hyperlink r:id="rId367" ref="CA368"/>
    <hyperlink r:id="rId368" ref="CA369"/>
    <hyperlink r:id="rId369" ref="CA370"/>
    <hyperlink r:id="rId370" ref="CA371"/>
    <hyperlink r:id="rId371" ref="CA372"/>
    <hyperlink r:id="rId372" ref="CA373"/>
    <hyperlink r:id="rId373" ref="CA374"/>
    <hyperlink r:id="rId374" ref="CA375"/>
    <hyperlink r:id="rId375" ref="CA376"/>
    <hyperlink r:id="rId376" ref="CA377"/>
    <hyperlink r:id="rId377" ref="CA378"/>
    <hyperlink r:id="rId378" ref="CA379"/>
    <hyperlink r:id="rId379" ref="CA380"/>
    <hyperlink r:id="rId380" ref="CA381"/>
    <hyperlink r:id="rId381" ref="CA382"/>
    <hyperlink r:id="rId382" ref="CA383"/>
    <hyperlink r:id="rId383" ref="CA384"/>
    <hyperlink r:id="rId384" ref="CA385"/>
    <hyperlink r:id="rId385" ref="CA386"/>
    <hyperlink r:id="rId386" ref="CA387"/>
    <hyperlink r:id="rId387" ref="CA388"/>
    <hyperlink r:id="rId388" ref="CA389"/>
    <hyperlink r:id="rId389" ref="CA390"/>
    <hyperlink r:id="rId390" ref="CA391"/>
    <hyperlink r:id="rId391" ref="CA392"/>
    <hyperlink r:id="rId392" ref="CA393"/>
    <hyperlink r:id="rId393" ref="CA394"/>
    <hyperlink r:id="rId394" ref="CA395"/>
    <hyperlink r:id="rId395" ref="CA396"/>
    <hyperlink r:id="rId396" ref="CA397"/>
    <hyperlink r:id="rId397" ref="CA398"/>
    <hyperlink r:id="rId398" ref="CA399"/>
    <hyperlink r:id="rId399" ref="CA400"/>
    <hyperlink r:id="rId400" ref="CA401"/>
    <hyperlink r:id="rId401" ref="CA402"/>
    <hyperlink r:id="rId402" ref="CA403"/>
    <hyperlink r:id="rId403" ref="CA404"/>
    <hyperlink r:id="rId404" ref="CA405"/>
    <hyperlink r:id="rId405" ref="CA406"/>
    <hyperlink r:id="rId406" ref="CA407"/>
    <hyperlink r:id="rId407" ref="CA408"/>
    <hyperlink r:id="rId408" ref="CA409"/>
    <hyperlink r:id="rId409" ref="CA410"/>
    <hyperlink r:id="rId410" ref="CA411"/>
    <hyperlink r:id="rId411" ref="CA412"/>
    <hyperlink r:id="rId412" ref="CA413"/>
    <hyperlink r:id="rId413" ref="CA414"/>
    <hyperlink r:id="rId414" ref="CA415"/>
    <hyperlink r:id="rId415" ref="CA416"/>
    <hyperlink r:id="rId416" ref="CA417"/>
    <hyperlink r:id="rId417" ref="CA418"/>
    <hyperlink r:id="rId418" ref="CA419"/>
    <hyperlink r:id="rId419" ref="CA420"/>
    <hyperlink r:id="rId420" ref="CA421"/>
    <hyperlink r:id="rId421" ref="CA422"/>
    <hyperlink r:id="rId422" ref="CA423"/>
    <hyperlink r:id="rId423" ref="CA424"/>
    <hyperlink r:id="rId424" ref="CA425"/>
    <hyperlink r:id="rId425" ref="CA426"/>
    <hyperlink r:id="rId426" ref="CA427"/>
    <hyperlink r:id="rId427" ref="CA428"/>
    <hyperlink r:id="rId428" ref="CA429"/>
    <hyperlink r:id="rId429" ref="CA430"/>
    <hyperlink r:id="rId430" ref="CA431"/>
    <hyperlink r:id="rId431" ref="CA432"/>
    <hyperlink r:id="rId432" ref="CA433"/>
    <hyperlink r:id="rId433" ref="CA434"/>
    <hyperlink r:id="rId434" ref="CA435"/>
    <hyperlink r:id="rId435" ref="CA436"/>
    <hyperlink r:id="rId436" ref="CA437"/>
    <hyperlink r:id="rId437" ref="CA438"/>
    <hyperlink r:id="rId438" ref="CA439"/>
    <hyperlink r:id="rId439" ref="CA440"/>
    <hyperlink r:id="rId440" ref="CA441"/>
    <hyperlink r:id="rId441" ref="CA442"/>
    <hyperlink r:id="rId442" ref="CA443"/>
    <hyperlink r:id="rId443" ref="CA444"/>
    <hyperlink r:id="rId444" ref="CA445"/>
    <hyperlink r:id="rId445" ref="CA446"/>
    <hyperlink r:id="rId446" ref="CA447"/>
    <hyperlink r:id="rId447" ref="CA448"/>
    <hyperlink r:id="rId448" ref="CA449"/>
    <hyperlink r:id="rId449" ref="CA450"/>
    <hyperlink r:id="rId450" ref="CA451"/>
    <hyperlink r:id="rId451" ref="CA452"/>
    <hyperlink r:id="rId452" ref="CA453"/>
    <hyperlink r:id="rId453" ref="CA454"/>
    <hyperlink r:id="rId454" ref="CA455"/>
    <hyperlink r:id="rId455" ref="CA456"/>
    <hyperlink r:id="rId456" ref="CA457"/>
    <hyperlink r:id="rId457" ref="CA458"/>
    <hyperlink r:id="rId458" ref="CA459"/>
    <hyperlink r:id="rId459" ref="CA460"/>
    <hyperlink r:id="rId460" ref="CA461"/>
    <hyperlink r:id="rId461" ref="CA462"/>
    <hyperlink r:id="rId462" ref="CA463"/>
    <hyperlink r:id="rId463" ref="CA464"/>
    <hyperlink r:id="rId464" ref="CA465"/>
    <hyperlink r:id="rId465" ref="CA466"/>
    <hyperlink r:id="rId466" ref="CA467"/>
    <hyperlink r:id="rId467" ref="CA468"/>
    <hyperlink r:id="rId468" ref="CA469"/>
    <hyperlink r:id="rId469" ref="CA470"/>
    <hyperlink r:id="rId470" ref="CA471"/>
    <hyperlink r:id="rId471" ref="CA472"/>
    <hyperlink r:id="rId472" ref="CA473"/>
    <hyperlink r:id="rId473" ref="CA474"/>
    <hyperlink r:id="rId474" ref="CA475"/>
    <hyperlink r:id="rId475" ref="CA476"/>
    <hyperlink r:id="rId476" ref="CA477"/>
    <hyperlink r:id="rId477" ref="CA478"/>
    <hyperlink r:id="rId478" ref="CA479"/>
    <hyperlink r:id="rId479" ref="CA480"/>
    <hyperlink r:id="rId480" ref="CA481"/>
    <hyperlink r:id="rId481" ref="CA482"/>
    <hyperlink r:id="rId482" ref="CA483"/>
    <hyperlink r:id="rId483" ref="CA484"/>
    <hyperlink r:id="rId484" ref="CA485"/>
    <hyperlink r:id="rId485" ref="CA486"/>
    <hyperlink r:id="rId486" ref="CA487"/>
    <hyperlink r:id="rId487" ref="CA488"/>
    <hyperlink r:id="rId488" ref="CA489"/>
    <hyperlink r:id="rId489" ref="CA490"/>
    <hyperlink r:id="rId490" ref="CA491"/>
    <hyperlink r:id="rId491" ref="CA492"/>
    <hyperlink r:id="rId492" ref="CA493"/>
    <hyperlink r:id="rId493" ref="CA494"/>
    <hyperlink r:id="rId494" ref="CA495"/>
    <hyperlink r:id="rId495" ref="CA496"/>
    <hyperlink r:id="rId496" ref="CA497"/>
    <hyperlink r:id="rId497" ref="CA498"/>
    <hyperlink r:id="rId498" ref="CA499"/>
    <hyperlink r:id="rId499" ref="CA500"/>
    <hyperlink r:id="rId500" ref="CA501"/>
    <hyperlink r:id="rId501" ref="CA502"/>
    <hyperlink r:id="rId502" ref="CA503"/>
    <hyperlink r:id="rId503" ref="CA504"/>
    <hyperlink r:id="rId504" ref="CA505"/>
    <hyperlink r:id="rId505" ref="CA506"/>
    <hyperlink r:id="rId506" ref="CA507"/>
    <hyperlink r:id="rId507" ref="CA508"/>
    <hyperlink r:id="rId508" ref="CA509"/>
    <hyperlink r:id="rId509" ref="CA510"/>
    <hyperlink r:id="rId510" ref="CA511"/>
    <hyperlink r:id="rId511" ref="CA512"/>
    <hyperlink r:id="rId512" ref="CA513"/>
    <hyperlink r:id="rId513" ref="CA514"/>
    <hyperlink r:id="rId514" ref="CA515"/>
    <hyperlink r:id="rId515" ref="CA516"/>
    <hyperlink r:id="rId516" ref="CA517"/>
    <hyperlink r:id="rId517" ref="CA518"/>
    <hyperlink r:id="rId518" ref="CA519"/>
    <hyperlink r:id="rId519" ref="CA520"/>
    <hyperlink r:id="rId520" ref="CA521"/>
    <hyperlink r:id="rId521" ref="CA522"/>
    <hyperlink r:id="rId522" ref="CA523"/>
    <hyperlink r:id="rId523" ref="CA524"/>
    <hyperlink r:id="rId524" ref="CA525"/>
    <hyperlink r:id="rId525" ref="CA526"/>
    <hyperlink r:id="rId526" ref="CA527"/>
    <hyperlink r:id="rId527" ref="CA528"/>
    <hyperlink r:id="rId528" ref="CA529"/>
    <hyperlink r:id="rId529" ref="CA530"/>
    <hyperlink r:id="rId530" ref="CA531"/>
    <hyperlink r:id="rId531" ref="CA532"/>
    <hyperlink r:id="rId532" ref="CA533"/>
    <hyperlink r:id="rId533" ref="CA534"/>
    <hyperlink r:id="rId534" ref="CA535"/>
    <hyperlink r:id="rId535" ref="CA536"/>
    <hyperlink r:id="rId536" ref="CA537"/>
    <hyperlink r:id="rId537" ref="CA538"/>
    <hyperlink r:id="rId538" ref="CA539"/>
    <hyperlink r:id="rId539" ref="CA540"/>
    <hyperlink r:id="rId540" ref="CA541"/>
    <hyperlink r:id="rId541" ref="CA542"/>
    <hyperlink r:id="rId542" ref="CA543"/>
    <hyperlink r:id="rId543" ref="CA544"/>
    <hyperlink r:id="rId544" ref="CA545"/>
    <hyperlink r:id="rId545" ref="CA546"/>
    <hyperlink r:id="rId546" ref="CA547"/>
    <hyperlink r:id="rId547" ref="CA548"/>
    <hyperlink r:id="rId548" ref="CA549"/>
    <hyperlink r:id="rId549" ref="CA550"/>
    <hyperlink r:id="rId550" ref="CA551"/>
    <hyperlink r:id="rId551" ref="CA552"/>
    <hyperlink r:id="rId552" ref="CA553"/>
    <hyperlink r:id="rId553" ref="CA554"/>
    <hyperlink r:id="rId554" ref="CA555"/>
    <hyperlink r:id="rId555" ref="CA556"/>
    <hyperlink r:id="rId556" ref="CA557"/>
    <hyperlink r:id="rId557" ref="CA558"/>
    <hyperlink r:id="rId558" ref="CA559"/>
    <hyperlink r:id="rId559" ref="CA560"/>
    <hyperlink r:id="rId560" ref="CA561"/>
    <hyperlink r:id="rId561" ref="CA562"/>
    <hyperlink r:id="rId562" ref="CA563"/>
    <hyperlink r:id="rId563" ref="CA564"/>
    <hyperlink r:id="rId564" ref="CA565"/>
    <hyperlink r:id="rId565" ref="CA566"/>
    <hyperlink r:id="rId566" ref="CA567"/>
    <hyperlink r:id="rId567" ref="CA568"/>
    <hyperlink r:id="rId568" ref="CA569"/>
    <hyperlink r:id="rId569" ref="CA570"/>
    <hyperlink r:id="rId570" ref="CA571"/>
    <hyperlink r:id="rId571" ref="CA572"/>
    <hyperlink r:id="rId572" ref="CA573"/>
    <hyperlink r:id="rId573" ref="CA574"/>
    <hyperlink r:id="rId574" ref="CA575"/>
    <hyperlink r:id="rId575" ref="CA576"/>
    <hyperlink r:id="rId576" ref="CA577"/>
    <hyperlink r:id="rId577" ref="CA578"/>
    <hyperlink r:id="rId578" ref="CA579"/>
    <hyperlink r:id="rId579" ref="CA580"/>
    <hyperlink r:id="rId580" ref="CA581"/>
    <hyperlink r:id="rId581" ref="CA582"/>
    <hyperlink r:id="rId582" ref="CA583"/>
    <hyperlink r:id="rId583" ref="CA584"/>
    <hyperlink r:id="rId584" ref="CA585"/>
    <hyperlink r:id="rId585" ref="CA586"/>
    <hyperlink r:id="rId586" ref="CA587"/>
    <hyperlink r:id="rId587" ref="CA588"/>
    <hyperlink r:id="rId588" ref="CA589"/>
    <hyperlink r:id="rId589" ref="CA590"/>
    <hyperlink r:id="rId590" ref="CA591"/>
    <hyperlink r:id="rId591" ref="CA592"/>
    <hyperlink r:id="rId592" ref="CA593"/>
    <hyperlink r:id="rId593" ref="CA594"/>
    <hyperlink r:id="rId594" ref="CA595"/>
    <hyperlink r:id="rId595" ref="CA596"/>
    <hyperlink r:id="rId596" ref="CA597"/>
    <hyperlink r:id="rId597" ref="CA598"/>
    <hyperlink r:id="rId598" ref="CA599"/>
    <hyperlink r:id="rId599" ref="CA600"/>
    <hyperlink r:id="rId600" ref="CA601"/>
    <hyperlink r:id="rId601" ref="CA602"/>
    <hyperlink r:id="rId602" ref="CA603"/>
    <hyperlink r:id="rId603" ref="CA604"/>
    <hyperlink r:id="rId604" ref="CA605"/>
    <hyperlink r:id="rId605" ref="CA606"/>
    <hyperlink r:id="rId606" ref="CA607"/>
    <hyperlink r:id="rId607" ref="CA608"/>
    <hyperlink r:id="rId608" ref="CA609"/>
    <hyperlink r:id="rId609" ref="CA610"/>
    <hyperlink r:id="rId610" ref="CA611"/>
    <hyperlink r:id="rId611" ref="CA612"/>
    <hyperlink r:id="rId612" ref="CA613"/>
    <hyperlink r:id="rId613" ref="CA614"/>
    <hyperlink r:id="rId614" ref="CA615"/>
    <hyperlink r:id="rId615" ref="CA616"/>
    <hyperlink r:id="rId616" ref="CA617"/>
    <hyperlink r:id="rId617" ref="CA618"/>
    <hyperlink r:id="rId618" ref="CA619"/>
    <hyperlink r:id="rId619" ref="CA620"/>
    <hyperlink r:id="rId620" ref="CA621"/>
    <hyperlink r:id="rId621" ref="CA622"/>
    <hyperlink r:id="rId622" ref="CA623"/>
    <hyperlink r:id="rId623" ref="CA624"/>
    <hyperlink r:id="rId624" ref="CA625"/>
    <hyperlink r:id="rId625" ref="CA626"/>
    <hyperlink r:id="rId626" ref="CA627"/>
    <hyperlink r:id="rId627" ref="CA628"/>
    <hyperlink r:id="rId628" ref="CA629"/>
    <hyperlink r:id="rId629" ref="CA630"/>
    <hyperlink r:id="rId630" ref="CA631"/>
    <hyperlink r:id="rId631" ref="CA632"/>
    <hyperlink r:id="rId632" ref="CA633"/>
    <hyperlink r:id="rId633" ref="CA634"/>
    <hyperlink r:id="rId634" ref="CA635"/>
    <hyperlink r:id="rId635" ref="CA636"/>
    <hyperlink r:id="rId636" ref="CA637"/>
    <hyperlink r:id="rId637" ref="CA638"/>
    <hyperlink r:id="rId638" ref="CA639"/>
    <hyperlink r:id="rId639" ref="CA640"/>
    <hyperlink r:id="rId640" ref="CA641"/>
    <hyperlink r:id="rId641" ref="CA642"/>
    <hyperlink r:id="rId642" ref="CA643"/>
    <hyperlink r:id="rId643" ref="CA644"/>
    <hyperlink r:id="rId644" ref="CA645"/>
    <hyperlink r:id="rId645" ref="CA646"/>
    <hyperlink r:id="rId646" ref="CA647"/>
    <hyperlink r:id="rId647" ref="CA648"/>
    <hyperlink r:id="rId648" ref="CA649"/>
    <hyperlink r:id="rId649" ref="CA650"/>
    <hyperlink r:id="rId650" ref="CA651"/>
    <hyperlink r:id="rId651" ref="CA652"/>
    <hyperlink r:id="rId652" ref="CA653"/>
    <hyperlink r:id="rId653" ref="CA654"/>
    <hyperlink r:id="rId654" ref="CA655"/>
    <hyperlink r:id="rId655" ref="CA656"/>
    <hyperlink r:id="rId656" ref="CA657"/>
    <hyperlink r:id="rId657" ref="CA658"/>
    <hyperlink r:id="rId658" ref="CA659"/>
    <hyperlink r:id="rId659" ref="CA660"/>
    <hyperlink r:id="rId660" ref="CA661"/>
    <hyperlink r:id="rId661" ref="CA662"/>
    <hyperlink r:id="rId662" ref="CA663"/>
    <hyperlink r:id="rId663" ref="CA664"/>
    <hyperlink r:id="rId664" ref="CA665"/>
    <hyperlink r:id="rId665" ref="CA666"/>
    <hyperlink r:id="rId666" ref="CA667"/>
    <hyperlink r:id="rId667" ref="CA668"/>
    <hyperlink r:id="rId668" ref="CA669"/>
    <hyperlink r:id="rId669" ref="CA670"/>
    <hyperlink r:id="rId670" ref="CA671"/>
    <hyperlink r:id="rId671" ref="CA672"/>
    <hyperlink r:id="rId672" ref="CA673"/>
    <hyperlink r:id="rId673" ref="CA674"/>
    <hyperlink r:id="rId674" ref="CA675"/>
    <hyperlink r:id="rId675" ref="CA676"/>
    <hyperlink r:id="rId676" ref="CA677"/>
    <hyperlink r:id="rId677" ref="CA678"/>
    <hyperlink r:id="rId678" ref="CA679"/>
    <hyperlink r:id="rId679" ref="CA680"/>
    <hyperlink r:id="rId680" ref="CA681"/>
    <hyperlink r:id="rId681" ref="CA682"/>
    <hyperlink r:id="rId682" ref="CA683"/>
    <hyperlink r:id="rId683" ref="CA684"/>
    <hyperlink r:id="rId684" ref="CA685"/>
    <hyperlink r:id="rId685" ref="CA686"/>
    <hyperlink r:id="rId686" ref="CA687"/>
    <hyperlink r:id="rId687" ref="CA688"/>
    <hyperlink r:id="rId688" ref="CA689"/>
    <hyperlink r:id="rId689" ref="CA690"/>
    <hyperlink r:id="rId690" ref="CA691"/>
    <hyperlink r:id="rId691" ref="CA692"/>
    <hyperlink r:id="rId692" ref="CA693"/>
    <hyperlink r:id="rId693" ref="CA694"/>
    <hyperlink r:id="rId694" ref="CA695"/>
    <hyperlink r:id="rId695" ref="CA696"/>
    <hyperlink r:id="rId696" ref="CA697"/>
    <hyperlink r:id="rId697" ref="CA698"/>
    <hyperlink r:id="rId698" ref="CA699"/>
    <hyperlink r:id="rId699" ref="CA700"/>
    <hyperlink r:id="rId700" ref="CA701"/>
    <hyperlink r:id="rId701" ref="CA702"/>
    <hyperlink r:id="rId702" ref="CA703"/>
    <hyperlink r:id="rId703" ref="CA704"/>
    <hyperlink r:id="rId704" ref="CA705"/>
    <hyperlink r:id="rId705" ref="CA706"/>
    <hyperlink r:id="rId706" ref="CA707"/>
    <hyperlink r:id="rId707" ref="CA708"/>
    <hyperlink r:id="rId708" ref="CA709"/>
    <hyperlink r:id="rId709" ref="CA710"/>
    <hyperlink r:id="rId710" ref="CA711"/>
    <hyperlink r:id="rId711" ref="CA712"/>
    <hyperlink r:id="rId712" ref="CA713"/>
    <hyperlink r:id="rId713" ref="CA714"/>
    <hyperlink r:id="rId714" ref="CA715"/>
    <hyperlink r:id="rId715" ref="CA716"/>
    <hyperlink r:id="rId716" ref="CA717"/>
    <hyperlink r:id="rId717" ref="CA718"/>
    <hyperlink r:id="rId718" ref="CA719"/>
    <hyperlink r:id="rId719" ref="CA720"/>
    <hyperlink r:id="rId720" ref="CA721"/>
    <hyperlink r:id="rId721" ref="CA722"/>
    <hyperlink r:id="rId722" ref="CA723"/>
    <hyperlink r:id="rId723" ref="CA724"/>
    <hyperlink r:id="rId724" ref="CA725"/>
    <hyperlink r:id="rId725" ref="CA726"/>
    <hyperlink r:id="rId726" ref="CA727"/>
    <hyperlink r:id="rId727" ref="CA728"/>
    <hyperlink r:id="rId728" ref="CA729"/>
    <hyperlink r:id="rId729" ref="CA730"/>
    <hyperlink r:id="rId730" ref="CA731"/>
    <hyperlink r:id="rId731" ref="CA732"/>
    <hyperlink r:id="rId732" ref="CA733"/>
    <hyperlink r:id="rId733" ref="CA734"/>
    <hyperlink r:id="rId734" ref="CA735"/>
    <hyperlink r:id="rId735" ref="CA736"/>
    <hyperlink r:id="rId736" ref="CA737"/>
    <hyperlink r:id="rId737" ref="CA738"/>
    <hyperlink r:id="rId738" ref="CA739"/>
    <hyperlink r:id="rId739" ref="CA740"/>
    <hyperlink r:id="rId740" ref="CA741"/>
    <hyperlink r:id="rId741" ref="CA742"/>
    <hyperlink r:id="rId742" ref="CA743"/>
    <hyperlink r:id="rId743" ref="CA744"/>
    <hyperlink r:id="rId744" ref="CA745"/>
    <hyperlink r:id="rId745" ref="CA746"/>
    <hyperlink r:id="rId746" ref="CA747"/>
    <hyperlink r:id="rId747" ref="CA748"/>
    <hyperlink r:id="rId748" ref="CA749"/>
    <hyperlink r:id="rId749" ref="CA750"/>
    <hyperlink r:id="rId750" ref="CA751"/>
    <hyperlink r:id="rId751" ref="CA752"/>
    <hyperlink r:id="rId752" ref="CA753"/>
    <hyperlink r:id="rId753" ref="CA754"/>
    <hyperlink r:id="rId754" ref="CA755"/>
    <hyperlink r:id="rId755" ref="CA756"/>
    <hyperlink r:id="rId756" ref="CA757"/>
    <hyperlink r:id="rId757" ref="CA758"/>
    <hyperlink r:id="rId758" ref="CA759"/>
    <hyperlink r:id="rId759" ref="CA760"/>
    <hyperlink r:id="rId760" ref="CA761"/>
    <hyperlink r:id="rId761" ref="CA762"/>
    <hyperlink r:id="rId762" ref="CA763"/>
    <hyperlink r:id="rId763" ref="CA764"/>
    <hyperlink r:id="rId764" ref="CA765"/>
    <hyperlink r:id="rId765" ref="CA766"/>
    <hyperlink r:id="rId766" ref="CA767"/>
    <hyperlink r:id="rId767" ref="CA768"/>
    <hyperlink r:id="rId768" ref="CA769"/>
    <hyperlink r:id="rId769" ref="CA770"/>
    <hyperlink r:id="rId770" ref="CA771"/>
    <hyperlink r:id="rId771" ref="CA772"/>
    <hyperlink r:id="rId772" ref="CA773"/>
    <hyperlink r:id="rId773" ref="CA774"/>
    <hyperlink r:id="rId774" ref="CA775"/>
    <hyperlink r:id="rId775" ref="CA776"/>
    <hyperlink r:id="rId776" ref="CA777"/>
    <hyperlink r:id="rId777" ref="CA778"/>
    <hyperlink r:id="rId778" ref="CA779"/>
    <hyperlink r:id="rId779" ref="CA780"/>
    <hyperlink r:id="rId780" ref="CA781"/>
    <hyperlink r:id="rId781" ref="CA782"/>
    <hyperlink r:id="rId782" ref="CA783"/>
    <hyperlink r:id="rId783" ref="CA784"/>
    <hyperlink r:id="rId784" ref="CA785"/>
    <hyperlink r:id="rId785" ref="CA786"/>
    <hyperlink r:id="rId786" ref="CA787"/>
    <hyperlink r:id="rId787" ref="CA788"/>
    <hyperlink r:id="rId788" ref="CA789"/>
    <hyperlink r:id="rId789" ref="CA790"/>
    <hyperlink r:id="rId790" ref="CA791"/>
    <hyperlink r:id="rId791" ref="CA792"/>
    <hyperlink r:id="rId792" ref="CA793"/>
    <hyperlink r:id="rId793" ref="CA794"/>
    <hyperlink r:id="rId794" ref="CA795"/>
    <hyperlink r:id="rId795" ref="CA796"/>
    <hyperlink r:id="rId796" ref="CA797"/>
    <hyperlink r:id="rId797" ref="CA798"/>
    <hyperlink r:id="rId798" ref="CA799"/>
    <hyperlink r:id="rId799" ref="CA800"/>
    <hyperlink r:id="rId800" ref="CA801"/>
    <hyperlink r:id="rId801" ref="CA802"/>
    <hyperlink r:id="rId802" ref="CA803"/>
    <hyperlink r:id="rId803" ref="CA804"/>
    <hyperlink r:id="rId804" ref="CA805"/>
    <hyperlink r:id="rId805" ref="CA806"/>
    <hyperlink r:id="rId806" ref="CA807"/>
    <hyperlink r:id="rId807" ref="CA808"/>
    <hyperlink r:id="rId808" ref="CA809"/>
    <hyperlink r:id="rId809" ref="CA810"/>
    <hyperlink r:id="rId810" ref="CA811"/>
    <hyperlink r:id="rId811" ref="CA812"/>
    <hyperlink r:id="rId812" ref="CA813"/>
    <hyperlink r:id="rId813" ref="CA814"/>
    <hyperlink r:id="rId814" ref="CA815"/>
    <hyperlink r:id="rId815" ref="CA816"/>
    <hyperlink r:id="rId816" ref="CA817"/>
    <hyperlink r:id="rId817" ref="CA818"/>
    <hyperlink r:id="rId818" ref="CA819"/>
    <hyperlink r:id="rId819" ref="CA820"/>
    <hyperlink r:id="rId820" ref="CA821"/>
    <hyperlink r:id="rId821" ref="CA822"/>
    <hyperlink r:id="rId822" ref="CA823"/>
    <hyperlink r:id="rId823" ref="CA824"/>
    <hyperlink r:id="rId824" ref="CA825"/>
    <hyperlink r:id="rId825" ref="CA826"/>
    <hyperlink r:id="rId826" ref="CA827"/>
    <hyperlink r:id="rId827" ref="CA828"/>
    <hyperlink r:id="rId828" ref="CA829"/>
    <hyperlink r:id="rId829" ref="CA830"/>
    <hyperlink r:id="rId830" ref="CA831"/>
    <hyperlink r:id="rId831" ref="CA832"/>
    <hyperlink r:id="rId832" ref="CA833"/>
    <hyperlink r:id="rId833" ref="CA834"/>
    <hyperlink r:id="rId834" ref="CA835"/>
    <hyperlink r:id="rId835" ref="CA836"/>
    <hyperlink r:id="rId836" ref="CA837"/>
    <hyperlink r:id="rId837" ref="CA838"/>
    <hyperlink r:id="rId838" ref="CA839"/>
    <hyperlink r:id="rId839" ref="CA840"/>
    <hyperlink r:id="rId840" ref="CA841"/>
    <hyperlink r:id="rId841" ref="CA842"/>
    <hyperlink r:id="rId842" ref="CA843"/>
    <hyperlink r:id="rId843" ref="CA844"/>
    <hyperlink r:id="rId844" ref="CA845"/>
    <hyperlink r:id="rId845" ref="CA846"/>
    <hyperlink r:id="rId846" ref="CA847"/>
    <hyperlink r:id="rId847" ref="CA848"/>
    <hyperlink r:id="rId848" ref="CA849"/>
    <hyperlink r:id="rId849" ref="CA850"/>
    <hyperlink r:id="rId850" ref="CA851"/>
    <hyperlink r:id="rId851" ref="CA852"/>
    <hyperlink r:id="rId852" ref="CA853"/>
    <hyperlink r:id="rId853" ref="CA854"/>
    <hyperlink r:id="rId854" ref="CA855"/>
    <hyperlink r:id="rId855" ref="CA856"/>
    <hyperlink r:id="rId856" ref="CA857"/>
    <hyperlink r:id="rId857" ref="CA858"/>
    <hyperlink r:id="rId858" ref="CA859"/>
    <hyperlink r:id="rId859" ref="CA860"/>
    <hyperlink r:id="rId860" ref="CA861"/>
    <hyperlink r:id="rId861" ref="CA862"/>
    <hyperlink r:id="rId862" ref="CA863"/>
    <hyperlink r:id="rId863" ref="CA864"/>
    <hyperlink r:id="rId864" ref="CA865"/>
    <hyperlink r:id="rId865" ref="CA866"/>
    <hyperlink r:id="rId866" ref="CA867"/>
    <hyperlink r:id="rId867" ref="CA868"/>
    <hyperlink r:id="rId868" ref="CA869"/>
    <hyperlink r:id="rId869" ref="CA870"/>
    <hyperlink r:id="rId870" ref="CA871"/>
    <hyperlink r:id="rId871" ref="CA872"/>
    <hyperlink r:id="rId872" ref="CA873"/>
    <hyperlink r:id="rId873" ref="CA874"/>
    <hyperlink r:id="rId874" ref="CA875"/>
    <hyperlink r:id="rId875" ref="CA876"/>
    <hyperlink r:id="rId876" ref="CA877"/>
    <hyperlink r:id="rId877" ref="CA878"/>
    <hyperlink r:id="rId878" ref="CA879"/>
    <hyperlink r:id="rId879" ref="CA880"/>
    <hyperlink r:id="rId880" ref="CA881"/>
    <hyperlink r:id="rId881" ref="CA882"/>
    <hyperlink r:id="rId882" ref="CA883"/>
    <hyperlink r:id="rId883" ref="CA884"/>
    <hyperlink r:id="rId884" ref="CA885"/>
    <hyperlink r:id="rId885" ref="CA886"/>
    <hyperlink r:id="rId886" ref="CA887"/>
    <hyperlink r:id="rId887" ref="CA888"/>
    <hyperlink r:id="rId888" ref="CA889"/>
    <hyperlink r:id="rId889" ref="CA890"/>
    <hyperlink r:id="rId890" ref="CA891"/>
    <hyperlink r:id="rId891" ref="CA892"/>
    <hyperlink r:id="rId892" ref="CA893"/>
    <hyperlink r:id="rId893" ref="CA894"/>
    <hyperlink r:id="rId894" ref="CA895"/>
    <hyperlink r:id="rId895" ref="CA896"/>
    <hyperlink r:id="rId896" ref="CA897"/>
    <hyperlink r:id="rId897" ref="CA898"/>
    <hyperlink r:id="rId898" ref="CA899"/>
    <hyperlink r:id="rId899" ref="CA900"/>
    <hyperlink r:id="rId900" ref="CA901"/>
    <hyperlink r:id="rId901" ref="CA902"/>
    <hyperlink r:id="rId902" ref="CA903"/>
    <hyperlink r:id="rId903" ref="CA904"/>
    <hyperlink r:id="rId904" ref="CA905"/>
    <hyperlink r:id="rId905" ref="CA906"/>
    <hyperlink r:id="rId906" ref="CA907"/>
    <hyperlink r:id="rId907" ref="CA908"/>
    <hyperlink r:id="rId908" ref="CA909"/>
    <hyperlink r:id="rId909" ref="CA910"/>
    <hyperlink r:id="rId910" ref="CA911"/>
    <hyperlink r:id="rId911" ref="CA912"/>
    <hyperlink r:id="rId912" ref="CA913"/>
    <hyperlink r:id="rId913" ref="CA914"/>
    <hyperlink r:id="rId914" ref="CA915"/>
    <hyperlink r:id="rId915" ref="CA916"/>
    <hyperlink r:id="rId916" ref="CA917"/>
    <hyperlink r:id="rId917" ref="CA918"/>
    <hyperlink r:id="rId918" ref="CA919"/>
    <hyperlink r:id="rId919" ref="CA920"/>
    <hyperlink r:id="rId920" ref="CA921"/>
    <hyperlink r:id="rId921" ref="CA922"/>
    <hyperlink r:id="rId922" ref="CA923"/>
    <hyperlink r:id="rId923" ref="CA924"/>
    <hyperlink r:id="rId924" ref="CA925"/>
    <hyperlink r:id="rId925" ref="CA926"/>
    <hyperlink r:id="rId926" ref="CA927"/>
    <hyperlink r:id="rId927" ref="CA928"/>
    <hyperlink r:id="rId928" ref="CA929"/>
    <hyperlink r:id="rId929" ref="CA930"/>
    <hyperlink r:id="rId930" ref="CA931"/>
    <hyperlink r:id="rId931" ref="CA932"/>
    <hyperlink r:id="rId932" ref="CA933"/>
    <hyperlink r:id="rId933" ref="CA934"/>
    <hyperlink r:id="rId934" ref="CA935"/>
    <hyperlink r:id="rId935" ref="CA936"/>
    <hyperlink r:id="rId936" ref="CA937"/>
    <hyperlink r:id="rId937" ref="CA938"/>
    <hyperlink r:id="rId938" ref="CA939"/>
    <hyperlink r:id="rId939" ref="CA940"/>
    <hyperlink r:id="rId940" ref="CA941"/>
    <hyperlink r:id="rId941" ref="CA942"/>
    <hyperlink r:id="rId942" ref="CA943"/>
    <hyperlink r:id="rId943" ref="CA944"/>
    <hyperlink r:id="rId944" ref="CA945"/>
    <hyperlink r:id="rId945" ref="CA946"/>
    <hyperlink r:id="rId946" ref="CA947"/>
    <hyperlink r:id="rId947" ref="CA948"/>
    <hyperlink r:id="rId948" ref="CA949"/>
    <hyperlink r:id="rId949" ref="CA950"/>
    <hyperlink r:id="rId950" ref="CA951"/>
    <hyperlink r:id="rId951" ref="CA952"/>
    <hyperlink r:id="rId952" ref="CA953"/>
    <hyperlink r:id="rId953" ref="CA954"/>
    <hyperlink r:id="rId954" ref="CA955"/>
    <hyperlink r:id="rId955" ref="CA956"/>
    <hyperlink r:id="rId956" ref="CA957"/>
    <hyperlink r:id="rId957" ref="CA958"/>
    <hyperlink r:id="rId958" ref="CA959"/>
    <hyperlink r:id="rId959" ref="CA960"/>
    <hyperlink r:id="rId960" ref="CA961"/>
    <hyperlink r:id="rId961" ref="CA962"/>
    <hyperlink r:id="rId962" ref="CA963"/>
    <hyperlink r:id="rId963" ref="CA964"/>
    <hyperlink r:id="rId964" ref="CA965"/>
    <hyperlink r:id="rId965" ref="CA966"/>
    <hyperlink r:id="rId966" ref="CA967"/>
    <hyperlink r:id="rId967" ref="CA968"/>
    <hyperlink r:id="rId968" ref="CA969"/>
    <hyperlink r:id="rId969" ref="CA970"/>
    <hyperlink r:id="rId970" ref="CA971"/>
    <hyperlink r:id="rId971" ref="CA972"/>
    <hyperlink r:id="rId972" ref="CA973"/>
    <hyperlink r:id="rId973" ref="CA974"/>
    <hyperlink r:id="rId974" ref="CA975"/>
    <hyperlink r:id="rId975" ref="CA976"/>
    <hyperlink r:id="rId976" ref="CA977"/>
    <hyperlink r:id="rId977" ref="CA978"/>
    <hyperlink r:id="rId978" ref="CA979"/>
    <hyperlink r:id="rId979" ref="CA980"/>
    <hyperlink r:id="rId980" ref="CA981"/>
    <hyperlink r:id="rId981" ref="CA982"/>
    <hyperlink r:id="rId982" ref="CA983"/>
    <hyperlink r:id="rId983" ref="CA984"/>
    <hyperlink r:id="rId984" ref="CA985"/>
    <hyperlink r:id="rId985" ref="CA986"/>
    <hyperlink r:id="rId986" ref="CA987"/>
    <hyperlink r:id="rId987" ref="CA988"/>
    <hyperlink r:id="rId988" ref="CA989"/>
    <hyperlink r:id="rId989" ref="CA990"/>
    <hyperlink r:id="rId990" ref="CA991"/>
    <hyperlink r:id="rId991" ref="CA992"/>
    <hyperlink r:id="rId992" ref="CA993"/>
    <hyperlink r:id="rId993" ref="CA994"/>
    <hyperlink r:id="rId994" ref="CA995"/>
    <hyperlink r:id="rId995" ref="CA996"/>
    <hyperlink r:id="rId996" ref="CA997"/>
    <hyperlink r:id="rId997" ref="CA998"/>
    <hyperlink r:id="rId998" ref="CA999"/>
    <hyperlink r:id="rId999" ref="CA1000"/>
    <hyperlink r:id="rId1000" ref="CA1001"/>
    <hyperlink r:id="rId1001" ref="CA1002"/>
    <hyperlink r:id="rId1002" ref="CA1003"/>
    <hyperlink r:id="rId1003" ref="CA1004"/>
    <hyperlink r:id="rId1004" ref="CA1005"/>
    <hyperlink r:id="rId1005" ref="CA1006"/>
    <hyperlink r:id="rId1006" ref="CA1007"/>
    <hyperlink r:id="rId1007" ref="CA1008"/>
    <hyperlink r:id="rId1008" ref="CA1009"/>
    <hyperlink r:id="rId1009" ref="CA1010"/>
    <hyperlink r:id="rId1010" ref="CA1011"/>
    <hyperlink r:id="rId1011" ref="CA1012"/>
    <hyperlink r:id="rId1012" ref="CA1013"/>
    <hyperlink r:id="rId1013" ref="CA1014"/>
    <hyperlink r:id="rId1014" ref="CA1015"/>
    <hyperlink r:id="rId1015" ref="CA1016"/>
    <hyperlink r:id="rId1016" ref="CA1017"/>
    <hyperlink r:id="rId1017" ref="CA1018"/>
    <hyperlink r:id="rId1018" ref="CA1019"/>
    <hyperlink r:id="rId1019" ref="CA1020"/>
    <hyperlink r:id="rId1020" ref="CA1021"/>
    <hyperlink r:id="rId1021" ref="CA1022"/>
    <hyperlink r:id="rId1022" ref="CA1023"/>
    <hyperlink r:id="rId1023" ref="CA1024"/>
    <hyperlink r:id="rId1024" ref="CA1025"/>
    <hyperlink r:id="rId1025" ref="CA1026"/>
    <hyperlink r:id="rId1026" ref="CA1027"/>
    <hyperlink r:id="rId1027" ref="CA1028"/>
    <hyperlink r:id="rId1028" ref="CA1029"/>
    <hyperlink r:id="rId1029" ref="CA1030"/>
    <hyperlink r:id="rId1030" ref="CA1031"/>
    <hyperlink r:id="rId1031" ref="CA1032"/>
    <hyperlink r:id="rId1032" ref="CA1033"/>
    <hyperlink r:id="rId1033" ref="CA1034"/>
    <hyperlink r:id="rId1034" ref="CA1035"/>
    <hyperlink r:id="rId1035" ref="CA1036"/>
    <hyperlink r:id="rId1036" ref="CA1037"/>
    <hyperlink r:id="rId1037" ref="CA1038"/>
    <hyperlink r:id="rId1038" ref="CA1039"/>
    <hyperlink r:id="rId1039" ref="CA1040"/>
    <hyperlink r:id="rId1040" ref="CA1041"/>
    <hyperlink r:id="rId1041" ref="CA1042"/>
    <hyperlink r:id="rId1042" ref="CA1043"/>
    <hyperlink r:id="rId1043" ref="CA1044"/>
    <hyperlink r:id="rId1044" ref="CA1045"/>
    <hyperlink r:id="rId1045" ref="CA1046"/>
    <hyperlink r:id="rId1046" ref="CA1047"/>
    <hyperlink r:id="rId1047" ref="CA1048"/>
    <hyperlink r:id="rId1048" ref="CA1049"/>
    <hyperlink r:id="rId1049" ref="CA1050"/>
    <hyperlink r:id="rId1050" ref="CA1051"/>
    <hyperlink r:id="rId1051" ref="CA1052"/>
    <hyperlink r:id="rId1052" ref="CA1053"/>
    <hyperlink r:id="rId1053" ref="CA1054"/>
    <hyperlink r:id="rId1054" ref="CA1055"/>
    <hyperlink r:id="rId1055" ref="CA1056"/>
    <hyperlink r:id="rId1056" ref="CA1057"/>
    <hyperlink r:id="rId1057" ref="CA1058"/>
    <hyperlink r:id="rId1058" ref="CA1059"/>
    <hyperlink r:id="rId1059" ref="CA1060"/>
    <hyperlink r:id="rId1060" ref="CA1061"/>
    <hyperlink r:id="rId1061" ref="CA1062"/>
    <hyperlink r:id="rId1062" ref="CA1063"/>
    <hyperlink r:id="rId1063" ref="CA1064"/>
    <hyperlink r:id="rId1064" ref="CA1065"/>
    <hyperlink r:id="rId1065" ref="CA1066"/>
    <hyperlink r:id="rId1066" ref="CA1067"/>
    <hyperlink r:id="rId1067" ref="CA1068"/>
    <hyperlink r:id="rId1068" ref="CA1069"/>
    <hyperlink r:id="rId1069" ref="CA1070"/>
    <hyperlink r:id="rId1070" ref="CA1071"/>
    <hyperlink r:id="rId1071" ref="CA1072"/>
    <hyperlink r:id="rId1072" ref="CA1073"/>
    <hyperlink r:id="rId1073" ref="CA1074"/>
    <hyperlink r:id="rId1074" ref="CA1075"/>
    <hyperlink r:id="rId1075" ref="CA1076"/>
    <hyperlink r:id="rId1076" ref="CA1077"/>
    <hyperlink r:id="rId1077" ref="CA1078"/>
    <hyperlink r:id="rId1078" ref="CA1079"/>
    <hyperlink r:id="rId1079" ref="CA1080"/>
    <hyperlink r:id="rId1080" ref="CA1081"/>
    <hyperlink r:id="rId1081" ref="CA1082"/>
    <hyperlink r:id="rId1082" ref="CA1083"/>
    <hyperlink r:id="rId1083" ref="CA1084"/>
    <hyperlink r:id="rId1084" ref="CA1085"/>
    <hyperlink r:id="rId1085" ref="CA1086"/>
    <hyperlink r:id="rId1086" ref="CA1087"/>
    <hyperlink r:id="rId1087" ref="CA1088"/>
    <hyperlink r:id="rId1088" ref="CA1089"/>
    <hyperlink r:id="rId1089" ref="CA1090"/>
    <hyperlink r:id="rId1090" ref="CA1091"/>
    <hyperlink r:id="rId1091" ref="CA1092"/>
    <hyperlink r:id="rId1092" ref="CA1093"/>
    <hyperlink r:id="rId1093" ref="CA1094"/>
    <hyperlink r:id="rId1094" ref="CA1095"/>
    <hyperlink r:id="rId1095" ref="CA1096"/>
    <hyperlink r:id="rId1096" ref="CA1097"/>
    <hyperlink r:id="rId1097" ref="CA1098"/>
    <hyperlink r:id="rId1098" ref="CA1099"/>
    <hyperlink r:id="rId1099" ref="CA1100"/>
    <hyperlink r:id="rId1100" ref="CA1101"/>
    <hyperlink r:id="rId1101" ref="CA1102"/>
    <hyperlink r:id="rId1102" ref="CA1103"/>
    <hyperlink r:id="rId1103" ref="CA1104"/>
    <hyperlink r:id="rId1104" ref="CA1105"/>
    <hyperlink r:id="rId1105" ref="CA1106"/>
    <hyperlink r:id="rId1106" ref="CA1107"/>
    <hyperlink r:id="rId1107" ref="CA1108"/>
    <hyperlink r:id="rId1108" ref="CA1109"/>
    <hyperlink r:id="rId1109" ref="CA1110"/>
    <hyperlink r:id="rId1110" ref="CA1111"/>
    <hyperlink r:id="rId1111" ref="CA1112"/>
    <hyperlink r:id="rId1112" ref="CA1113"/>
    <hyperlink r:id="rId1113" ref="CA1114"/>
    <hyperlink r:id="rId1114" ref="CA1115"/>
    <hyperlink r:id="rId1115" ref="CA1116"/>
    <hyperlink r:id="rId1116" ref="CA1117"/>
    <hyperlink r:id="rId1117" ref="CA1118"/>
    <hyperlink r:id="rId1118" ref="CA1119"/>
    <hyperlink r:id="rId1119" ref="CA1120"/>
    <hyperlink r:id="rId1120" ref="CA1121"/>
    <hyperlink r:id="rId1121" ref="CA1122"/>
    <hyperlink r:id="rId1122" ref="CA1123"/>
    <hyperlink r:id="rId1123" ref="CA1124"/>
    <hyperlink r:id="rId1124" ref="CA1125"/>
    <hyperlink r:id="rId1125" ref="CA1126"/>
    <hyperlink r:id="rId1126" ref="CA1127"/>
    <hyperlink r:id="rId1127" ref="CA1128"/>
    <hyperlink r:id="rId1128" ref="CA1129"/>
    <hyperlink r:id="rId1129" ref="CA1130"/>
    <hyperlink r:id="rId1130" ref="CA1131"/>
    <hyperlink r:id="rId1131" ref="CA1132"/>
    <hyperlink r:id="rId1132" ref="CA1133"/>
    <hyperlink r:id="rId1133" ref="CA1134"/>
    <hyperlink r:id="rId1134" ref="CA1135"/>
    <hyperlink r:id="rId1135" ref="CA1136"/>
    <hyperlink r:id="rId1136" ref="CA1137"/>
    <hyperlink r:id="rId1137" ref="CA1138"/>
    <hyperlink r:id="rId1138" ref="CA1139"/>
    <hyperlink r:id="rId1139" ref="CA1140"/>
    <hyperlink r:id="rId1140" ref="CA1141"/>
    <hyperlink r:id="rId1141" ref="CA1142"/>
    <hyperlink r:id="rId1142" ref="CA1143"/>
    <hyperlink r:id="rId1143" ref="CA1144"/>
    <hyperlink r:id="rId1144" ref="CA1145"/>
    <hyperlink r:id="rId1145" ref="CA1146"/>
    <hyperlink r:id="rId1146" ref="CA1147"/>
    <hyperlink r:id="rId1147" ref="CA1148"/>
    <hyperlink r:id="rId1148" ref="CA1149"/>
    <hyperlink r:id="rId1149" ref="CA1150"/>
    <hyperlink r:id="rId1150" ref="CA1151"/>
    <hyperlink r:id="rId1151" ref="CA1152"/>
    <hyperlink r:id="rId1152" ref="CA1153"/>
    <hyperlink r:id="rId1153" ref="CA1154"/>
    <hyperlink r:id="rId1154" ref="CA1155"/>
    <hyperlink r:id="rId1155" ref="CA1156"/>
    <hyperlink r:id="rId1156" ref="CA1157"/>
    <hyperlink r:id="rId1157" ref="CA1158"/>
    <hyperlink r:id="rId1158" ref="CA1159"/>
    <hyperlink r:id="rId1159" ref="CA1160"/>
    <hyperlink r:id="rId1160" ref="CA1161"/>
    <hyperlink r:id="rId1161" ref="CA1162"/>
    <hyperlink r:id="rId1162" ref="CA1163"/>
    <hyperlink r:id="rId1163" ref="CA1164"/>
    <hyperlink r:id="rId1164" ref="CA1165"/>
    <hyperlink r:id="rId1165" ref="CA1166"/>
    <hyperlink r:id="rId1166" ref="CA1167"/>
    <hyperlink r:id="rId1167" ref="CA1168"/>
    <hyperlink r:id="rId1168" ref="CA1169"/>
    <hyperlink r:id="rId1169" ref="CA1170"/>
    <hyperlink r:id="rId1170" ref="CA1171"/>
    <hyperlink r:id="rId1171" ref="CA1172"/>
    <hyperlink r:id="rId1172" ref="CA1173"/>
    <hyperlink r:id="rId1173" ref="CA1174"/>
    <hyperlink r:id="rId1174" ref="CA1175"/>
    <hyperlink r:id="rId1175" ref="CA1176"/>
    <hyperlink r:id="rId1176" ref="CA1177"/>
    <hyperlink r:id="rId1177" ref="CA1178"/>
    <hyperlink r:id="rId1178" ref="CA1179"/>
    <hyperlink r:id="rId1179" ref="CA1180"/>
    <hyperlink r:id="rId1180" ref="CA1181"/>
    <hyperlink r:id="rId1181" ref="CA1182"/>
    <hyperlink r:id="rId1182" ref="CA1183"/>
    <hyperlink r:id="rId1183" ref="CA1184"/>
    <hyperlink r:id="rId1184" ref="CA1185"/>
    <hyperlink r:id="rId1185" ref="CA1186"/>
    <hyperlink r:id="rId1186" ref="CA1187"/>
    <hyperlink r:id="rId1187" ref="CA1188"/>
    <hyperlink r:id="rId1188" ref="CA1189"/>
    <hyperlink r:id="rId1189" ref="CA1190"/>
    <hyperlink r:id="rId1190" ref="CA1191"/>
    <hyperlink r:id="rId1191" ref="CA1192"/>
    <hyperlink r:id="rId1192" ref="CA1193"/>
    <hyperlink r:id="rId1193" ref="CA1194"/>
    <hyperlink r:id="rId1194" ref="CA1195"/>
    <hyperlink r:id="rId1195" ref="CA1196"/>
    <hyperlink r:id="rId1196" ref="CA1197"/>
    <hyperlink r:id="rId1197" ref="CA1198"/>
    <hyperlink r:id="rId1198" ref="CA1199"/>
    <hyperlink r:id="rId1199" ref="CA1200"/>
    <hyperlink r:id="rId1200" ref="CA1201"/>
    <hyperlink r:id="rId1201" ref="CA1202"/>
    <hyperlink r:id="rId1202" ref="CA1203"/>
    <hyperlink r:id="rId1203" ref="CA1204"/>
    <hyperlink r:id="rId1204" ref="CA1205"/>
    <hyperlink r:id="rId1205" ref="CA1206"/>
    <hyperlink r:id="rId1206" ref="CA1207"/>
    <hyperlink r:id="rId1207" ref="CA1208"/>
    <hyperlink r:id="rId1208" ref="CA1209"/>
    <hyperlink r:id="rId1209" ref="CA1210"/>
    <hyperlink r:id="rId1210" ref="CA1211"/>
    <hyperlink r:id="rId1211" ref="CA1212"/>
    <hyperlink r:id="rId1212" ref="CA1213"/>
    <hyperlink r:id="rId1213" ref="CA1214"/>
    <hyperlink r:id="rId1214" ref="CA1215"/>
    <hyperlink r:id="rId1215" ref="CA1216"/>
    <hyperlink r:id="rId1216" ref="CA1217"/>
    <hyperlink r:id="rId1217" ref="CA1218"/>
    <hyperlink r:id="rId1218" ref="CA1219"/>
    <hyperlink r:id="rId1219" ref="CA1220"/>
    <hyperlink r:id="rId1220" ref="CA1221"/>
    <hyperlink r:id="rId1221" ref="CA1222"/>
    <hyperlink r:id="rId1222" ref="CA1223"/>
    <hyperlink r:id="rId1223" ref="CA1224"/>
    <hyperlink r:id="rId1224" ref="CA1225"/>
    <hyperlink r:id="rId1225" ref="CA1226"/>
    <hyperlink r:id="rId1226" ref="CA1227"/>
    <hyperlink r:id="rId1227" ref="CA1228"/>
    <hyperlink r:id="rId1228" ref="CA1229"/>
    <hyperlink r:id="rId1229" ref="CA1230"/>
    <hyperlink r:id="rId1230" ref="CA1231"/>
    <hyperlink r:id="rId1231" ref="CA1232"/>
    <hyperlink r:id="rId1232" ref="CA1233"/>
    <hyperlink r:id="rId1233" ref="CA1234"/>
    <hyperlink r:id="rId1234" ref="CA1235"/>
    <hyperlink r:id="rId1235" ref="CA1236"/>
    <hyperlink r:id="rId1236" ref="CA1237"/>
    <hyperlink r:id="rId1237" ref="CA1238"/>
    <hyperlink r:id="rId1238" ref="CA1239"/>
    <hyperlink r:id="rId1239" ref="CA1240"/>
    <hyperlink r:id="rId1240" ref="CA1241"/>
    <hyperlink r:id="rId1241" ref="CA1242"/>
    <hyperlink r:id="rId1242" ref="CA1243"/>
    <hyperlink r:id="rId1243" ref="CA1244"/>
    <hyperlink r:id="rId1244" ref="CA1245"/>
    <hyperlink r:id="rId1245" ref="CA1246"/>
    <hyperlink r:id="rId1246" ref="CA1247"/>
    <hyperlink r:id="rId1247" ref="CA1248"/>
    <hyperlink r:id="rId1248" ref="CA1249"/>
    <hyperlink r:id="rId1249" ref="CA1250"/>
    <hyperlink r:id="rId1250" ref="CA1251"/>
    <hyperlink r:id="rId1251" ref="CA1252"/>
    <hyperlink r:id="rId1252" ref="CA1253"/>
    <hyperlink r:id="rId1253" ref="CA1254"/>
    <hyperlink r:id="rId1254" ref="CA1255"/>
    <hyperlink r:id="rId1255" ref="CA1256"/>
    <hyperlink r:id="rId1256" ref="CA1257"/>
    <hyperlink r:id="rId1257" ref="CA1258"/>
    <hyperlink r:id="rId1258" ref="CA1259"/>
    <hyperlink r:id="rId1259" ref="CA1260"/>
    <hyperlink r:id="rId1260" ref="CA1261"/>
    <hyperlink r:id="rId1261" ref="CA1262"/>
    <hyperlink r:id="rId1262" ref="CA1263"/>
    <hyperlink r:id="rId1263" ref="CA1264"/>
    <hyperlink r:id="rId1264" ref="CA1265"/>
    <hyperlink r:id="rId1265" ref="CA1266"/>
    <hyperlink r:id="rId1266" ref="CA1267"/>
    <hyperlink r:id="rId1267" ref="CA1268"/>
    <hyperlink r:id="rId1268" ref="CA1269"/>
    <hyperlink r:id="rId1269" ref="CA1270"/>
    <hyperlink r:id="rId1270" ref="CA1271"/>
    <hyperlink r:id="rId1271" ref="CA1272"/>
    <hyperlink r:id="rId1272" ref="CA1273"/>
    <hyperlink r:id="rId1273" ref="CA1274"/>
    <hyperlink r:id="rId1274" ref="CA1275"/>
    <hyperlink r:id="rId1275" ref="CA1276"/>
    <hyperlink r:id="rId1276" ref="CA1277"/>
    <hyperlink r:id="rId1277" ref="CA1278"/>
    <hyperlink r:id="rId1278" ref="CA1279"/>
    <hyperlink r:id="rId1279" ref="CA1280"/>
    <hyperlink r:id="rId1280" ref="CA1281"/>
    <hyperlink r:id="rId1281" ref="CA1282"/>
    <hyperlink r:id="rId1282" ref="CA1283"/>
    <hyperlink r:id="rId1283" ref="CA1284"/>
    <hyperlink r:id="rId1284" ref="CA1285"/>
    <hyperlink r:id="rId1285" ref="CA1286"/>
    <hyperlink r:id="rId1286" ref="CA1287"/>
    <hyperlink r:id="rId1287" ref="CA1288"/>
    <hyperlink r:id="rId1288" ref="CA1289"/>
    <hyperlink r:id="rId1289" ref="CA1290"/>
    <hyperlink r:id="rId1290" ref="CA1291"/>
    <hyperlink r:id="rId1291" ref="CA1292"/>
    <hyperlink r:id="rId1292" ref="CA1293"/>
    <hyperlink r:id="rId1293" ref="CA1294"/>
    <hyperlink r:id="rId1294" ref="CA1295"/>
    <hyperlink r:id="rId1295" ref="CA1296"/>
    <hyperlink r:id="rId1296" ref="CA1297"/>
    <hyperlink r:id="rId1297" ref="CA1298"/>
    <hyperlink r:id="rId1298" ref="CA1299"/>
    <hyperlink r:id="rId1299" ref="CA1300"/>
    <hyperlink r:id="rId1300" ref="CA1301"/>
    <hyperlink r:id="rId1301" ref="CA1302"/>
    <hyperlink r:id="rId1302" ref="CA1303"/>
    <hyperlink r:id="rId1303" ref="CA1304"/>
    <hyperlink r:id="rId1304" ref="CA1305"/>
    <hyperlink r:id="rId1305" ref="CA1306"/>
    <hyperlink r:id="rId1306" ref="CA1307"/>
    <hyperlink r:id="rId1307" ref="CA1308"/>
    <hyperlink r:id="rId1308" ref="CA1309"/>
    <hyperlink r:id="rId1309" ref="CA1310"/>
    <hyperlink r:id="rId1310" ref="CA1311"/>
    <hyperlink r:id="rId1311" ref="CA1312"/>
    <hyperlink r:id="rId1312" ref="CA1313"/>
    <hyperlink r:id="rId1313" ref="CA1314"/>
    <hyperlink r:id="rId1314" ref="CA1315"/>
    <hyperlink r:id="rId1315" ref="CA1316"/>
    <hyperlink r:id="rId1316" ref="CA1317"/>
    <hyperlink r:id="rId1317" ref="CA1318"/>
    <hyperlink r:id="rId1318" ref="CA1319"/>
    <hyperlink r:id="rId1319" ref="CA1320"/>
    <hyperlink r:id="rId1320" ref="CA1321"/>
    <hyperlink r:id="rId1321" ref="CA1322"/>
    <hyperlink r:id="rId1322" ref="CA1323"/>
    <hyperlink r:id="rId1323" ref="CA1324"/>
    <hyperlink r:id="rId1324" ref="CA1325"/>
    <hyperlink r:id="rId1325" ref="CA1326"/>
    <hyperlink r:id="rId1326" ref="CA1327"/>
    <hyperlink r:id="rId1327" ref="CA1328"/>
    <hyperlink r:id="rId1328" ref="CA1329"/>
    <hyperlink r:id="rId1329" ref="CA1330"/>
    <hyperlink r:id="rId1330" ref="CA1331"/>
    <hyperlink r:id="rId1331" ref="CA1332"/>
    <hyperlink r:id="rId1332" ref="CA1333"/>
    <hyperlink r:id="rId1333" ref="CA1334"/>
    <hyperlink r:id="rId1334" ref="CA1335"/>
    <hyperlink r:id="rId1335" ref="CA1336"/>
    <hyperlink r:id="rId1336" ref="CA1337"/>
    <hyperlink r:id="rId1337" ref="CA1338"/>
    <hyperlink r:id="rId1338" ref="CA1339"/>
    <hyperlink r:id="rId1339" ref="CA1340"/>
    <hyperlink r:id="rId1340" ref="CA1341"/>
    <hyperlink r:id="rId1341" ref="CA1342"/>
    <hyperlink r:id="rId1342" ref="CA1343"/>
    <hyperlink r:id="rId1343" ref="CA1344"/>
    <hyperlink r:id="rId1344" ref="CA1345"/>
    <hyperlink r:id="rId1345" ref="CA1346"/>
    <hyperlink r:id="rId1346" ref="CA1347"/>
    <hyperlink r:id="rId1347" ref="CA1348"/>
    <hyperlink r:id="rId1348" ref="CA1349"/>
    <hyperlink r:id="rId1349" ref="CA1350"/>
    <hyperlink r:id="rId1350" ref="CA1351"/>
    <hyperlink r:id="rId1351" ref="CA1352"/>
    <hyperlink r:id="rId1352" ref="CA1353"/>
    <hyperlink r:id="rId1353" ref="CA1354"/>
    <hyperlink r:id="rId1354" ref="CA1355"/>
    <hyperlink r:id="rId1355" ref="CA1356"/>
    <hyperlink r:id="rId1356" ref="CA1357"/>
    <hyperlink r:id="rId1357" ref="CA1358"/>
    <hyperlink r:id="rId1358" ref="CA1359"/>
    <hyperlink r:id="rId1359" ref="CA1360"/>
    <hyperlink r:id="rId1360" ref="CA1361"/>
    <hyperlink r:id="rId1361" ref="CA1362"/>
    <hyperlink r:id="rId1362" ref="CA1363"/>
    <hyperlink r:id="rId1363" ref="CA1364"/>
    <hyperlink r:id="rId1364" ref="CA1365"/>
    <hyperlink r:id="rId1365" ref="CA1366"/>
    <hyperlink r:id="rId1366" ref="CA1367"/>
    <hyperlink r:id="rId1367" ref="CA1368"/>
    <hyperlink r:id="rId1368" ref="CA1369"/>
    <hyperlink r:id="rId1369" ref="CA1370"/>
    <hyperlink r:id="rId1370" ref="CA1371"/>
    <hyperlink r:id="rId1371" ref="CA1372"/>
    <hyperlink r:id="rId1372" ref="CA1373"/>
    <hyperlink r:id="rId1373" ref="CA1374"/>
    <hyperlink r:id="rId1374" ref="CA1375"/>
    <hyperlink r:id="rId1375" ref="CA1376"/>
    <hyperlink r:id="rId1376" ref="CA1377"/>
    <hyperlink r:id="rId1377" ref="CA1378"/>
    <hyperlink r:id="rId1378" ref="CA1379"/>
    <hyperlink r:id="rId1379" ref="CA1380"/>
    <hyperlink r:id="rId1380" ref="CA1381"/>
    <hyperlink r:id="rId1381" ref="CA1382"/>
    <hyperlink r:id="rId1382" ref="CA1383"/>
    <hyperlink r:id="rId1383" ref="CA1384"/>
    <hyperlink r:id="rId1384" ref="CA1385"/>
    <hyperlink r:id="rId1385" ref="CA1386"/>
    <hyperlink r:id="rId1386" ref="CA1387"/>
    <hyperlink r:id="rId1387" ref="CA1388"/>
    <hyperlink r:id="rId1388" ref="CA1389"/>
    <hyperlink r:id="rId1389" ref="CA1390"/>
    <hyperlink r:id="rId1390" ref="CA1391"/>
    <hyperlink r:id="rId1391" ref="CA1392"/>
    <hyperlink r:id="rId1392" ref="CA1393"/>
    <hyperlink r:id="rId1393" ref="CA1394"/>
    <hyperlink r:id="rId1394" ref="CA1395"/>
    <hyperlink r:id="rId1395" ref="CA1396"/>
    <hyperlink r:id="rId1396" ref="CA1397"/>
    <hyperlink r:id="rId1397" ref="CA1398"/>
    <hyperlink r:id="rId1398" ref="CA1399"/>
    <hyperlink r:id="rId1399" ref="CA1400"/>
    <hyperlink r:id="rId1400" ref="CA1401"/>
    <hyperlink r:id="rId1401" ref="CA1402"/>
    <hyperlink r:id="rId1402" ref="CA1403"/>
    <hyperlink r:id="rId1403" ref="CA1404"/>
    <hyperlink r:id="rId1404" ref="CA1405"/>
    <hyperlink r:id="rId1405" ref="CA1406"/>
    <hyperlink r:id="rId1406" ref="CA1407"/>
    <hyperlink r:id="rId1407" ref="CA1408"/>
    <hyperlink r:id="rId1408" ref="CA1409"/>
    <hyperlink r:id="rId1409" ref="CA1410"/>
    <hyperlink r:id="rId1410" ref="CA1411"/>
    <hyperlink r:id="rId1411" ref="CA1412"/>
    <hyperlink r:id="rId1412" ref="CA1413"/>
    <hyperlink r:id="rId1413" ref="CA1414"/>
    <hyperlink r:id="rId1414" ref="CA1415"/>
    <hyperlink r:id="rId1415" ref="CA1416"/>
    <hyperlink r:id="rId1416" ref="CA1417"/>
    <hyperlink r:id="rId1417" ref="CA1418"/>
    <hyperlink r:id="rId1418" ref="CA1419"/>
    <hyperlink r:id="rId1419" ref="CA1420"/>
    <hyperlink r:id="rId1420" ref="CA1421"/>
    <hyperlink r:id="rId1421" ref="CA1422"/>
    <hyperlink r:id="rId1422" ref="CA1423"/>
    <hyperlink r:id="rId1423" ref="CA1424"/>
    <hyperlink r:id="rId1424" ref="CA1425"/>
    <hyperlink r:id="rId1425" ref="CA1426"/>
    <hyperlink r:id="rId1426" ref="CA1427"/>
    <hyperlink r:id="rId1427" ref="CA1428"/>
    <hyperlink r:id="rId1428" ref="CA1429"/>
    <hyperlink r:id="rId1429" ref="CA1430"/>
    <hyperlink r:id="rId1430" ref="CA1431"/>
    <hyperlink r:id="rId1431" ref="CA1432"/>
    <hyperlink r:id="rId1432" ref="CA1433"/>
    <hyperlink r:id="rId1433" ref="CA1434"/>
    <hyperlink r:id="rId1434" ref="CA1435"/>
    <hyperlink r:id="rId1435" ref="CA1436"/>
    <hyperlink r:id="rId1436" ref="CA1437"/>
    <hyperlink r:id="rId1437" ref="CA1438"/>
    <hyperlink r:id="rId1438" ref="CA1439"/>
    <hyperlink r:id="rId1439" ref="CA1440"/>
    <hyperlink r:id="rId1440" ref="CA1441"/>
    <hyperlink r:id="rId1441" ref="CA1442"/>
    <hyperlink r:id="rId1442" ref="CA1443"/>
    <hyperlink r:id="rId1443" ref="CA1444"/>
    <hyperlink r:id="rId1444" ref="CA1445"/>
    <hyperlink r:id="rId1445" ref="CA1446"/>
    <hyperlink r:id="rId1446" ref="CA1447"/>
    <hyperlink r:id="rId1447" ref="CA1448"/>
    <hyperlink r:id="rId1448" ref="CA1449"/>
    <hyperlink r:id="rId1449" ref="CA1450"/>
    <hyperlink r:id="rId1450" ref="CA1451"/>
    <hyperlink r:id="rId1451" ref="CA1452"/>
    <hyperlink r:id="rId1452" ref="CA1453"/>
    <hyperlink r:id="rId1453" ref="CA1454"/>
    <hyperlink r:id="rId1454" ref="CA1455"/>
    <hyperlink r:id="rId1455" ref="CA1456"/>
    <hyperlink r:id="rId1456" ref="CA1457"/>
    <hyperlink r:id="rId1457" ref="CA1458"/>
    <hyperlink r:id="rId1458" ref="CA1459"/>
    <hyperlink r:id="rId1459" ref="CA1460"/>
    <hyperlink r:id="rId1460" ref="CA1461"/>
    <hyperlink r:id="rId1461" ref="CA1462"/>
    <hyperlink r:id="rId1462" ref="CA1463"/>
    <hyperlink r:id="rId1463" ref="CA1464"/>
    <hyperlink r:id="rId1464" ref="CA1465"/>
    <hyperlink r:id="rId1465" ref="CA1466"/>
    <hyperlink r:id="rId1466" ref="CA1467"/>
    <hyperlink r:id="rId1467" ref="CA1468"/>
    <hyperlink r:id="rId1468" ref="CA1469"/>
    <hyperlink r:id="rId1469" ref="CA1470"/>
    <hyperlink r:id="rId1470" ref="CA1471"/>
    <hyperlink r:id="rId1471" ref="CA1472"/>
    <hyperlink r:id="rId1472" ref="CA1473"/>
    <hyperlink r:id="rId1473" ref="CA1474"/>
    <hyperlink r:id="rId1474" ref="CA1475"/>
    <hyperlink r:id="rId1475" ref="CA1476"/>
    <hyperlink r:id="rId1476" ref="CA1477"/>
    <hyperlink r:id="rId1477" ref="CA1478"/>
    <hyperlink r:id="rId1478" ref="CA1479"/>
    <hyperlink r:id="rId1479" ref="CA1480"/>
    <hyperlink r:id="rId1480" ref="CA1481"/>
    <hyperlink r:id="rId1481" ref="CA1482"/>
    <hyperlink r:id="rId1482" ref="CA1483"/>
    <hyperlink r:id="rId1483" ref="CA1484"/>
    <hyperlink r:id="rId1484" ref="CA1485"/>
    <hyperlink r:id="rId1485" ref="CA1486"/>
    <hyperlink r:id="rId1486" ref="CA1487"/>
    <hyperlink r:id="rId1487" ref="CA1488"/>
    <hyperlink r:id="rId1488" ref="CA1489"/>
    <hyperlink r:id="rId1489" ref="CA1490"/>
    <hyperlink r:id="rId1490" ref="CA1491"/>
    <hyperlink r:id="rId1491" ref="CA1492"/>
    <hyperlink r:id="rId1492" ref="CA1493"/>
    <hyperlink r:id="rId1493" ref="CA1494"/>
    <hyperlink r:id="rId1494" ref="CA1495"/>
    <hyperlink r:id="rId1495" ref="CA1496"/>
    <hyperlink r:id="rId1496" ref="CA1497"/>
    <hyperlink r:id="rId1497" ref="CA1498"/>
    <hyperlink r:id="rId1498" ref="CA1499"/>
    <hyperlink r:id="rId1499" ref="CA1500"/>
    <hyperlink r:id="rId1500" ref="CA1501"/>
    <hyperlink r:id="rId1501" ref="CA1502"/>
    <hyperlink r:id="rId1502" ref="CA1503"/>
    <hyperlink r:id="rId1503" ref="CA1504"/>
    <hyperlink r:id="rId1504" ref="CA1505"/>
    <hyperlink r:id="rId1505" ref="CA1506"/>
    <hyperlink r:id="rId1506" ref="CA1507"/>
    <hyperlink r:id="rId1507" ref="CA1508"/>
    <hyperlink r:id="rId1508" ref="CA1509"/>
    <hyperlink r:id="rId1509" ref="CA1510"/>
    <hyperlink r:id="rId1510" ref="CA1511"/>
    <hyperlink r:id="rId1511" ref="CA1512"/>
    <hyperlink r:id="rId1512" ref="CA1513"/>
    <hyperlink r:id="rId1513" ref="CA1514"/>
    <hyperlink r:id="rId1514" ref="CA1515"/>
    <hyperlink r:id="rId1515" ref="CA1516"/>
    <hyperlink r:id="rId1516" ref="CA1517"/>
    <hyperlink r:id="rId1517" ref="CA1518"/>
    <hyperlink r:id="rId1518" ref="CA1519"/>
    <hyperlink r:id="rId1519" ref="CA1520"/>
    <hyperlink r:id="rId1520" ref="CA1521"/>
    <hyperlink r:id="rId1521" ref="CA1522"/>
    <hyperlink r:id="rId1522" ref="CA1523"/>
    <hyperlink r:id="rId1523" ref="CA1524"/>
    <hyperlink r:id="rId1524" ref="CA1525"/>
    <hyperlink r:id="rId1525" ref="CA1526"/>
    <hyperlink r:id="rId1526" ref="CA1527"/>
    <hyperlink r:id="rId1527" ref="CA1528"/>
    <hyperlink r:id="rId1528" ref="CA1529"/>
    <hyperlink r:id="rId1529" ref="CA1530"/>
    <hyperlink r:id="rId1530" ref="CA1531"/>
    <hyperlink r:id="rId1531" ref="CA1532"/>
    <hyperlink r:id="rId1532" ref="CA1533"/>
    <hyperlink r:id="rId1533" ref="CA1534"/>
    <hyperlink r:id="rId1534" ref="CA1535"/>
    <hyperlink r:id="rId1535" ref="CA1536"/>
    <hyperlink r:id="rId1536" ref="CA1537"/>
    <hyperlink r:id="rId1537" ref="CA1538"/>
    <hyperlink r:id="rId1538" ref="CA1539"/>
    <hyperlink r:id="rId1539" ref="CA1540"/>
    <hyperlink r:id="rId1540" ref="CA1541"/>
    <hyperlink r:id="rId1541" ref="CA1542"/>
    <hyperlink r:id="rId1542" ref="CA1543"/>
    <hyperlink r:id="rId1543" ref="CA1544"/>
    <hyperlink r:id="rId1544" ref="CA1545"/>
    <hyperlink r:id="rId1545" ref="CA1546"/>
    <hyperlink r:id="rId1546" ref="CA1547"/>
    <hyperlink r:id="rId1547" ref="CA1548"/>
    <hyperlink r:id="rId1548" ref="CA1549"/>
    <hyperlink r:id="rId1549" ref="CA1550"/>
    <hyperlink r:id="rId1550" ref="CA1551"/>
    <hyperlink r:id="rId1551" ref="CA1552"/>
    <hyperlink r:id="rId1552" ref="CA1553"/>
    <hyperlink r:id="rId1553" ref="CA1554"/>
    <hyperlink r:id="rId1554" ref="CA1555"/>
    <hyperlink r:id="rId1555" ref="CA1556"/>
    <hyperlink r:id="rId1556" ref="CA1557"/>
    <hyperlink r:id="rId1557" ref="CA1558"/>
    <hyperlink r:id="rId1558" ref="CA1559"/>
    <hyperlink r:id="rId1559" ref="CA1560"/>
    <hyperlink r:id="rId1560" ref="CA1561"/>
    <hyperlink r:id="rId1561" ref="CA1562"/>
    <hyperlink r:id="rId1562" ref="CA1563"/>
    <hyperlink r:id="rId1563" ref="CA1564"/>
    <hyperlink r:id="rId1564" ref="CA1565"/>
    <hyperlink r:id="rId1565" ref="CA1566"/>
    <hyperlink r:id="rId1566" ref="CA1567"/>
    <hyperlink r:id="rId1567" ref="CA1568"/>
    <hyperlink r:id="rId1568" ref="CA1569"/>
    <hyperlink r:id="rId1569" ref="CA1570"/>
    <hyperlink r:id="rId1570" ref="CA1571"/>
    <hyperlink r:id="rId1571" ref="CA1572"/>
    <hyperlink r:id="rId1572" ref="CA1573"/>
    <hyperlink r:id="rId1573" ref="CA1574"/>
    <hyperlink r:id="rId1574" ref="CA1575"/>
    <hyperlink r:id="rId1575" ref="CA1576"/>
    <hyperlink r:id="rId1576" ref="CA1577"/>
    <hyperlink r:id="rId1577" ref="CA1578"/>
    <hyperlink r:id="rId1578" ref="CA1579"/>
    <hyperlink r:id="rId1579" ref="CA1580"/>
    <hyperlink r:id="rId1580" ref="CA1581"/>
    <hyperlink r:id="rId1581" ref="CA1582"/>
    <hyperlink r:id="rId1582" ref="CA1583"/>
    <hyperlink r:id="rId1583" ref="CA1584"/>
    <hyperlink r:id="rId1584" ref="CA1585"/>
    <hyperlink r:id="rId1585" ref="CA1586"/>
    <hyperlink r:id="rId1586" ref="CA1587"/>
    <hyperlink r:id="rId1587" ref="CA1588"/>
    <hyperlink r:id="rId1588" ref="CA1589"/>
    <hyperlink r:id="rId1589" ref="CA1590"/>
    <hyperlink r:id="rId1590" ref="CA1591"/>
    <hyperlink r:id="rId1591" ref="CA1592"/>
    <hyperlink r:id="rId1592" ref="CA1593"/>
    <hyperlink r:id="rId1593" ref="CA1594"/>
    <hyperlink r:id="rId1594" ref="CA1595"/>
    <hyperlink r:id="rId1595" ref="CA1596"/>
    <hyperlink r:id="rId1596" ref="CA1597"/>
    <hyperlink r:id="rId1597" ref="CA1598"/>
    <hyperlink r:id="rId1598" ref="CA1599"/>
    <hyperlink r:id="rId1599" ref="CA1600"/>
    <hyperlink r:id="rId1600" ref="CA1601"/>
    <hyperlink r:id="rId1601" ref="CA1602"/>
    <hyperlink r:id="rId1602" ref="CA1603"/>
    <hyperlink r:id="rId1603" ref="CA1604"/>
    <hyperlink r:id="rId1604" ref="CA1605"/>
    <hyperlink r:id="rId1605" ref="CA1606"/>
    <hyperlink r:id="rId1606" ref="CA1607"/>
    <hyperlink r:id="rId1607" ref="CA1608"/>
    <hyperlink r:id="rId1608" ref="CA1609"/>
    <hyperlink r:id="rId1609" ref="CA1610"/>
    <hyperlink r:id="rId1610" ref="CA1611"/>
    <hyperlink r:id="rId1611" ref="CA1612"/>
    <hyperlink r:id="rId1612" ref="CA1613"/>
    <hyperlink r:id="rId1613" ref="CA1614"/>
    <hyperlink r:id="rId1614" ref="CA1615"/>
    <hyperlink r:id="rId1615" ref="CA1616"/>
    <hyperlink r:id="rId1616" ref="CA1617"/>
    <hyperlink r:id="rId1617" ref="CA1618"/>
    <hyperlink r:id="rId1618" ref="CA1619"/>
    <hyperlink r:id="rId1619" ref="CA1620"/>
    <hyperlink r:id="rId1620" ref="CA1621"/>
    <hyperlink r:id="rId1621" ref="CA1622"/>
    <hyperlink r:id="rId1622" ref="CA1623"/>
    <hyperlink r:id="rId1623" ref="CA1624"/>
    <hyperlink r:id="rId1624" ref="CA1625"/>
    <hyperlink r:id="rId1625" ref="CA1626"/>
    <hyperlink r:id="rId1626" ref="CA1627"/>
    <hyperlink r:id="rId1627" ref="CA1628"/>
    <hyperlink r:id="rId1628" ref="CA1629"/>
    <hyperlink r:id="rId1629" ref="CA1630"/>
    <hyperlink r:id="rId1630" ref="CA1631"/>
    <hyperlink r:id="rId1631" ref="CA1632"/>
    <hyperlink r:id="rId1632" ref="CA1633"/>
    <hyperlink r:id="rId1633" ref="CA1634"/>
    <hyperlink r:id="rId1634" ref="CA1635"/>
    <hyperlink r:id="rId1635" ref="CA1636"/>
    <hyperlink r:id="rId1636" ref="CA1637"/>
    <hyperlink r:id="rId1637" ref="CA1638"/>
    <hyperlink r:id="rId1638" ref="CA1639"/>
    <hyperlink r:id="rId1639" ref="CA1640"/>
    <hyperlink r:id="rId1640" ref="CA1641"/>
    <hyperlink r:id="rId1641" ref="CA1642"/>
    <hyperlink r:id="rId1642" ref="CA1643"/>
    <hyperlink r:id="rId1643" ref="CA1644"/>
    <hyperlink r:id="rId1644" ref="CA1645"/>
    <hyperlink r:id="rId1645" ref="CA1646"/>
    <hyperlink r:id="rId1646" ref="CA1647"/>
    <hyperlink r:id="rId1647" ref="CA1648"/>
    <hyperlink r:id="rId1648" ref="CA1649"/>
    <hyperlink r:id="rId1649" ref="CA1650"/>
    <hyperlink r:id="rId1650" ref="CA1651"/>
    <hyperlink r:id="rId1651" ref="CA1652"/>
    <hyperlink r:id="rId1652" ref="CA1653"/>
    <hyperlink r:id="rId1653" ref="CA1654"/>
    <hyperlink r:id="rId1654" ref="CA1655"/>
    <hyperlink r:id="rId1655" ref="CA1656"/>
    <hyperlink r:id="rId1656" ref="CA1657"/>
    <hyperlink r:id="rId1657" ref="CA1658"/>
    <hyperlink r:id="rId1658" ref="CA1659"/>
    <hyperlink r:id="rId1659" ref="CA1660"/>
    <hyperlink r:id="rId1660" ref="CA1661"/>
    <hyperlink r:id="rId1661" ref="CA1662"/>
    <hyperlink r:id="rId1662" ref="CA1663"/>
    <hyperlink r:id="rId1663" ref="CA1664"/>
    <hyperlink r:id="rId1664" ref="CA1665"/>
    <hyperlink r:id="rId1665" ref="CA1666"/>
    <hyperlink r:id="rId1666" ref="CA1667"/>
    <hyperlink r:id="rId1667" ref="CA1668"/>
    <hyperlink r:id="rId1668" ref="CA1669"/>
    <hyperlink r:id="rId1669" ref="CA1670"/>
    <hyperlink r:id="rId1670" ref="CA1671"/>
    <hyperlink r:id="rId1671" ref="CA1672"/>
    <hyperlink r:id="rId1672" ref="CA1673"/>
    <hyperlink r:id="rId1673" ref="CA1674"/>
    <hyperlink r:id="rId1674" ref="CA1675"/>
    <hyperlink r:id="rId1675" ref="CA1676"/>
    <hyperlink r:id="rId1676" ref="CA1677"/>
    <hyperlink r:id="rId1677" ref="CA1678"/>
    <hyperlink r:id="rId1678" ref="CA1679"/>
    <hyperlink r:id="rId1679" ref="CA1680"/>
    <hyperlink r:id="rId1680" ref="CA1681"/>
    <hyperlink r:id="rId1681" ref="CA1682"/>
    <hyperlink r:id="rId1682" ref="CA1683"/>
    <hyperlink r:id="rId1683" ref="CA1684"/>
    <hyperlink r:id="rId1684" ref="CA1685"/>
    <hyperlink r:id="rId1685" ref="CA1686"/>
    <hyperlink r:id="rId1686" ref="CA1687"/>
    <hyperlink r:id="rId1687" ref="CA1688"/>
    <hyperlink r:id="rId1688" ref="CA1689"/>
    <hyperlink r:id="rId1689" ref="CA1690"/>
    <hyperlink r:id="rId1690" ref="CA1691"/>
    <hyperlink r:id="rId1691" ref="CA1692"/>
    <hyperlink r:id="rId1692" ref="CA1693"/>
    <hyperlink r:id="rId1693" ref="CA1694"/>
    <hyperlink r:id="rId1694" ref="CA1695"/>
    <hyperlink r:id="rId1695" ref="CA1696"/>
    <hyperlink r:id="rId1696" ref="CA1697"/>
    <hyperlink r:id="rId1697" ref="CA1698"/>
    <hyperlink r:id="rId1698" ref="CA1699"/>
    <hyperlink r:id="rId1699" ref="CA1700"/>
    <hyperlink r:id="rId1700" ref="CA1701"/>
    <hyperlink r:id="rId1701" ref="CA1702"/>
    <hyperlink r:id="rId1702" ref="CA1703"/>
    <hyperlink r:id="rId1703" ref="CA1704"/>
    <hyperlink r:id="rId1704" ref="CA1705"/>
    <hyperlink r:id="rId1705" ref="CA1706"/>
    <hyperlink r:id="rId1706" ref="CA1707"/>
    <hyperlink r:id="rId1707" ref="CA1708"/>
    <hyperlink r:id="rId1708" ref="CA1709"/>
    <hyperlink r:id="rId1709" ref="CA1710"/>
    <hyperlink r:id="rId1710" ref="CA1711"/>
    <hyperlink r:id="rId1711" ref="CA1712"/>
    <hyperlink r:id="rId1712" ref="CA1713"/>
    <hyperlink r:id="rId1713" ref="CA1714"/>
    <hyperlink r:id="rId1714" ref="CA1715"/>
    <hyperlink r:id="rId1715" ref="CA1716"/>
    <hyperlink r:id="rId1716" ref="CA1717"/>
    <hyperlink r:id="rId1717" ref="CA1718"/>
    <hyperlink r:id="rId1718" ref="CA1719"/>
    <hyperlink r:id="rId1719" ref="CA1720"/>
    <hyperlink r:id="rId1720" ref="CA1721"/>
    <hyperlink r:id="rId1721" ref="CA1722"/>
    <hyperlink r:id="rId1722" ref="CA1723"/>
    <hyperlink r:id="rId1723" ref="CA1724"/>
    <hyperlink r:id="rId1724" ref="CA1725"/>
    <hyperlink r:id="rId1725" ref="CA1726"/>
    <hyperlink r:id="rId1726" ref="CA1727"/>
    <hyperlink r:id="rId1727" ref="CA1728"/>
    <hyperlink r:id="rId1728" ref="CA1729"/>
    <hyperlink r:id="rId1729" ref="CA1730"/>
    <hyperlink r:id="rId1730" ref="CA1731"/>
    <hyperlink r:id="rId1731" ref="CA1732"/>
    <hyperlink r:id="rId1732" ref="CA1733"/>
    <hyperlink r:id="rId1733" ref="CA1734"/>
    <hyperlink r:id="rId1734" ref="CA1735"/>
    <hyperlink r:id="rId1735" ref="CA1736"/>
    <hyperlink r:id="rId1736" ref="CA1737"/>
    <hyperlink r:id="rId1737" ref="CA1738"/>
    <hyperlink r:id="rId1738" ref="CA1739"/>
    <hyperlink r:id="rId1739" ref="CA1740"/>
    <hyperlink r:id="rId1740" ref="CA1741"/>
    <hyperlink r:id="rId1741" ref="CA1742"/>
    <hyperlink r:id="rId1742" ref="CA1743"/>
    <hyperlink r:id="rId1743" ref="CA1744"/>
    <hyperlink r:id="rId1744" ref="CA1745"/>
    <hyperlink r:id="rId1745" ref="CA1746"/>
    <hyperlink r:id="rId1746" ref="CA1747"/>
    <hyperlink r:id="rId1747" ref="CA1748"/>
    <hyperlink r:id="rId1748" ref="CA1749"/>
    <hyperlink r:id="rId1749" ref="CA1750"/>
    <hyperlink r:id="rId1750" ref="CA1751"/>
    <hyperlink r:id="rId1751" ref="CA1752"/>
    <hyperlink r:id="rId1752" ref="CA1753"/>
    <hyperlink r:id="rId1753" ref="CA1754"/>
    <hyperlink r:id="rId1754" ref="CA1755"/>
    <hyperlink r:id="rId1755" ref="CA1756"/>
    <hyperlink r:id="rId1756" ref="CA1757"/>
    <hyperlink r:id="rId1757" ref="CA1758"/>
    <hyperlink r:id="rId1758" ref="CA1759"/>
    <hyperlink r:id="rId1759" ref="CA1760"/>
    <hyperlink r:id="rId1760" ref="CA1761"/>
    <hyperlink r:id="rId1761" ref="CA1762"/>
    <hyperlink r:id="rId1762" ref="CA1763"/>
    <hyperlink r:id="rId1763" ref="CA1764"/>
    <hyperlink r:id="rId1764" ref="CA1765"/>
    <hyperlink r:id="rId1765" ref="CA1766"/>
    <hyperlink r:id="rId1766" ref="CA1767"/>
    <hyperlink r:id="rId1767" ref="CA1768"/>
    <hyperlink r:id="rId1768" ref="CA1769"/>
    <hyperlink r:id="rId1769" ref="CA1770"/>
    <hyperlink r:id="rId1770" ref="CA1771"/>
    <hyperlink r:id="rId1771" ref="CA1772"/>
    <hyperlink r:id="rId1772" ref="CA1773"/>
    <hyperlink r:id="rId1773" ref="CA1774"/>
    <hyperlink r:id="rId1774" ref="CA1775"/>
    <hyperlink r:id="rId1775" ref="CA1776"/>
    <hyperlink r:id="rId1776" ref="CA1777"/>
    <hyperlink r:id="rId1777" ref="CA1778"/>
    <hyperlink r:id="rId1778" ref="CA1779"/>
    <hyperlink r:id="rId1779" ref="CA1780"/>
    <hyperlink r:id="rId1780" ref="CA1781"/>
    <hyperlink r:id="rId1781" ref="CA1782"/>
    <hyperlink r:id="rId1782" ref="CA1783"/>
    <hyperlink r:id="rId1783" ref="CA1784"/>
    <hyperlink r:id="rId1784" ref="CA1785"/>
    <hyperlink r:id="rId1785" ref="CA1786"/>
    <hyperlink r:id="rId1786" ref="CA1787"/>
    <hyperlink r:id="rId1787" ref="CA1788"/>
    <hyperlink r:id="rId1788" ref="CA1789"/>
    <hyperlink r:id="rId1789" ref="CA1790"/>
    <hyperlink r:id="rId1790" ref="CA1791"/>
    <hyperlink r:id="rId1791" ref="CA1792"/>
    <hyperlink r:id="rId1792" ref="CA1793"/>
    <hyperlink r:id="rId1793" ref="CA1794"/>
    <hyperlink r:id="rId1794" ref="CA1795"/>
    <hyperlink r:id="rId1795" ref="CA1796"/>
    <hyperlink r:id="rId1796" ref="CA1797"/>
    <hyperlink r:id="rId1797" ref="CA1798"/>
    <hyperlink r:id="rId1798" ref="CA1799"/>
    <hyperlink r:id="rId1799" ref="CA1800"/>
    <hyperlink r:id="rId1800" ref="CA1801"/>
    <hyperlink r:id="rId1801" ref="CA1802"/>
    <hyperlink r:id="rId1802" ref="CA1803"/>
    <hyperlink r:id="rId1803" ref="CA1804"/>
    <hyperlink r:id="rId1804" ref="CA1805"/>
    <hyperlink r:id="rId1805" ref="CA1806"/>
    <hyperlink r:id="rId1806" ref="CA1807"/>
    <hyperlink r:id="rId1807" ref="CA1808"/>
    <hyperlink r:id="rId1808" ref="CA1809"/>
    <hyperlink r:id="rId1809" ref="CA1810"/>
    <hyperlink r:id="rId1810" ref="CA1811"/>
    <hyperlink r:id="rId1811" ref="CA1812"/>
    <hyperlink r:id="rId1812" ref="CA1813"/>
    <hyperlink r:id="rId1813" ref="CA1814"/>
    <hyperlink r:id="rId1814" ref="CA1815"/>
    <hyperlink r:id="rId1815" ref="CA1816"/>
    <hyperlink r:id="rId1816" ref="CA1817"/>
    <hyperlink r:id="rId1817" ref="CA1818"/>
    <hyperlink r:id="rId1818" ref="CA1819"/>
    <hyperlink r:id="rId1819" ref="CA1820"/>
    <hyperlink r:id="rId1820" ref="CA1821"/>
    <hyperlink r:id="rId1821" ref="CA1822"/>
    <hyperlink r:id="rId1822" ref="CA1823"/>
    <hyperlink r:id="rId1823" ref="CA1824"/>
    <hyperlink r:id="rId1824" ref="CA1825"/>
    <hyperlink r:id="rId1825" ref="CA1826"/>
    <hyperlink r:id="rId1826" ref="CA1827"/>
    <hyperlink r:id="rId1827" ref="CA1828"/>
    <hyperlink r:id="rId1828" ref="CA1829"/>
    <hyperlink r:id="rId1829" ref="CA1830"/>
    <hyperlink r:id="rId1830" ref="CA1831"/>
    <hyperlink r:id="rId1831" ref="CA1832"/>
    <hyperlink r:id="rId1832" ref="CA1833"/>
    <hyperlink r:id="rId1833" ref="CA1834"/>
    <hyperlink r:id="rId1834" ref="CA1835"/>
    <hyperlink r:id="rId1835" ref="CA1836"/>
    <hyperlink r:id="rId1836" ref="CA1837"/>
    <hyperlink r:id="rId1837" ref="CA1838"/>
    <hyperlink r:id="rId1838" ref="CA1839"/>
    <hyperlink r:id="rId1839" ref="CA1840"/>
    <hyperlink r:id="rId1840" ref="CA1841"/>
    <hyperlink r:id="rId1841" ref="CA1842"/>
    <hyperlink r:id="rId1842" ref="CA1843"/>
    <hyperlink r:id="rId1843" ref="CA1844"/>
    <hyperlink r:id="rId1844" ref="CA1845"/>
    <hyperlink r:id="rId1845" ref="CA1846"/>
    <hyperlink r:id="rId1846" ref="CA1847"/>
    <hyperlink r:id="rId1847" ref="CA1848"/>
    <hyperlink r:id="rId1848" ref="CA1849"/>
    <hyperlink r:id="rId1849" ref="CA1850"/>
    <hyperlink r:id="rId1850" ref="CA1851"/>
    <hyperlink r:id="rId1851" ref="CA1852"/>
    <hyperlink r:id="rId1852" ref="CA1853"/>
    <hyperlink r:id="rId1853" ref="CA1854"/>
    <hyperlink r:id="rId1854" ref="CA1855"/>
    <hyperlink r:id="rId1855" ref="CA1856"/>
    <hyperlink r:id="rId1856" ref="CA1857"/>
    <hyperlink r:id="rId1857" ref="CA1858"/>
    <hyperlink r:id="rId1858" ref="CA1859"/>
    <hyperlink r:id="rId1859" ref="CA1860"/>
    <hyperlink r:id="rId1860" ref="CA1861"/>
    <hyperlink r:id="rId1861" ref="CA1862"/>
    <hyperlink r:id="rId1862" ref="CA1863"/>
    <hyperlink r:id="rId1863" ref="CA1864"/>
    <hyperlink r:id="rId1864" ref="CA1865"/>
    <hyperlink r:id="rId1865" ref="CA1866"/>
    <hyperlink r:id="rId1866" ref="CA1867"/>
    <hyperlink r:id="rId1867" ref="CA1868"/>
  </hyperlinks>
  <drawing r:id="rId186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17.75"/>
    <col customWidth="1" min="3" max="3" width="5.25"/>
    <col customWidth="1" min="4" max="4" width="22.88"/>
    <col customWidth="1" min="5" max="5" width="19.13"/>
    <col customWidth="1" min="68" max="68" width="19.88"/>
    <col customWidth="1" min="69" max="70" width="17.5"/>
  </cols>
  <sheetData>
    <row r="1">
      <c r="A1" s="2" t="s">
        <v>0</v>
      </c>
      <c r="B1" s="3" t="s">
        <v>13</v>
      </c>
      <c r="C1" s="2" t="s">
        <v>5</v>
      </c>
      <c r="D1" s="2" t="s">
        <v>8</v>
      </c>
      <c r="E1" s="4" t="s">
        <v>10</v>
      </c>
      <c r="F1" s="2" t="s">
        <v>11</v>
      </c>
      <c r="G1" s="2" t="s">
        <v>16</v>
      </c>
      <c r="H1" s="2" t="s">
        <v>18</v>
      </c>
      <c r="I1" s="2" t="s">
        <v>19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34</v>
      </c>
      <c r="Q1" s="2" t="s">
        <v>35</v>
      </c>
      <c r="R1" s="2" t="s">
        <v>37</v>
      </c>
      <c r="S1" s="2" t="s">
        <v>39</v>
      </c>
      <c r="T1" s="2" t="s">
        <v>41</v>
      </c>
      <c r="U1" s="2" t="s">
        <v>43</v>
      </c>
      <c r="V1" s="2" t="s">
        <v>45</v>
      </c>
      <c r="W1" s="2" t="s">
        <v>47</v>
      </c>
      <c r="X1" s="2" t="s">
        <v>48</v>
      </c>
      <c r="Y1" s="2" t="s">
        <v>50</v>
      </c>
      <c r="Z1" s="2" t="s">
        <v>52</v>
      </c>
      <c r="AA1" s="2" t="s">
        <v>54</v>
      </c>
      <c r="AB1" s="2" t="s">
        <v>56</v>
      </c>
      <c r="AC1" s="2" t="s">
        <v>58</v>
      </c>
      <c r="AD1" s="2" t="s">
        <v>60</v>
      </c>
      <c r="AE1" s="2" t="s">
        <v>62</v>
      </c>
      <c r="AF1" s="2" t="s">
        <v>63</v>
      </c>
      <c r="AG1" s="2" t="s">
        <v>66</v>
      </c>
      <c r="AH1" s="2" t="s">
        <v>68</v>
      </c>
      <c r="AI1" s="2" t="s">
        <v>70</v>
      </c>
      <c r="AJ1" s="2" t="s">
        <v>71</v>
      </c>
      <c r="AK1" s="2" t="s">
        <v>72</v>
      </c>
      <c r="AL1" s="2" t="s">
        <v>74</v>
      </c>
      <c r="AM1" s="2" t="s">
        <v>76</v>
      </c>
      <c r="AN1" s="2" t="s">
        <v>78</v>
      </c>
      <c r="AO1" s="2" t="s">
        <v>80</v>
      </c>
      <c r="AP1" s="2" t="s">
        <v>81</v>
      </c>
      <c r="AQ1" s="2" t="s">
        <v>83</v>
      </c>
      <c r="AR1" s="2" t="s">
        <v>85</v>
      </c>
      <c r="AS1" s="2" t="s">
        <v>90</v>
      </c>
      <c r="AT1" s="2" t="s">
        <v>91</v>
      </c>
      <c r="AU1" s="2" t="s">
        <v>94</v>
      </c>
      <c r="AV1" s="2" t="s">
        <v>96</v>
      </c>
      <c r="AW1" s="2" t="s">
        <v>98</v>
      </c>
      <c r="AX1" s="2" t="s">
        <v>101</v>
      </c>
      <c r="AY1" s="2" t="s">
        <v>103</v>
      </c>
      <c r="AZ1" s="2" t="s">
        <v>105</v>
      </c>
      <c r="BA1" s="2" t="s">
        <v>109</v>
      </c>
      <c r="BB1" s="2" t="s">
        <v>112</v>
      </c>
      <c r="BC1" s="2" t="s">
        <v>113</v>
      </c>
      <c r="BD1" s="2" t="s">
        <v>115</v>
      </c>
      <c r="BE1" s="2" t="s">
        <v>117</v>
      </c>
      <c r="BF1" s="2" t="s">
        <v>119</v>
      </c>
      <c r="BG1" s="2" t="s">
        <v>121</v>
      </c>
      <c r="BH1" s="2" t="s">
        <v>123</v>
      </c>
      <c r="BI1" s="2" t="s">
        <v>125</v>
      </c>
      <c r="BJ1" s="2" t="s">
        <v>127</v>
      </c>
      <c r="BK1" s="2" t="s">
        <v>129</v>
      </c>
      <c r="BL1" s="2" t="s">
        <v>131</v>
      </c>
      <c r="BM1" s="2" t="s">
        <v>132</v>
      </c>
      <c r="BN1" s="2" t="s">
        <v>133</v>
      </c>
      <c r="BO1" s="2" t="s">
        <v>135</v>
      </c>
      <c r="BP1" s="6" t="s">
        <v>137</v>
      </c>
      <c r="BQ1" s="7" t="s">
        <v>139</v>
      </c>
      <c r="BR1" s="7" t="s">
        <v>141</v>
      </c>
      <c r="BS1" s="2" t="s">
        <v>143</v>
      </c>
      <c r="BT1" s="2" t="s">
        <v>144</v>
      </c>
      <c r="BU1" s="2" t="s">
        <v>145</v>
      </c>
      <c r="BV1" s="2" t="s">
        <v>146</v>
      </c>
      <c r="BW1" s="2" t="s">
        <v>163</v>
      </c>
      <c r="BX1" s="2" t="s">
        <v>12</v>
      </c>
      <c r="BY1" s="1" t="s">
        <v>164</v>
      </c>
      <c r="BZ1" s="1" t="s">
        <v>141</v>
      </c>
      <c r="CA1" s="1" t="s">
        <v>165</v>
      </c>
      <c r="CB1" s="1" t="s">
        <v>166</v>
      </c>
    </row>
    <row r="2">
      <c r="A2" s="1" t="s">
        <v>167</v>
      </c>
      <c r="B2" s="9" t="s">
        <v>168</v>
      </c>
      <c r="C2" s="1">
        <v>1.0</v>
      </c>
      <c r="D2" s="1" t="s">
        <v>170</v>
      </c>
      <c r="E2" s="10" t="s">
        <v>172</v>
      </c>
      <c r="F2" s="1">
        <v>1.0</v>
      </c>
      <c r="J2" s="1">
        <v>1.0</v>
      </c>
      <c r="K2" s="11">
        <v>30317.0</v>
      </c>
      <c r="L2" s="1">
        <v>43.0</v>
      </c>
      <c r="M2" s="1">
        <v>2.0</v>
      </c>
      <c r="N2" s="1">
        <v>1.0</v>
      </c>
      <c r="O2" s="1">
        <v>3.0</v>
      </c>
      <c r="P2" s="1">
        <v>3.0</v>
      </c>
      <c r="Q2" s="1">
        <v>3200000.0</v>
      </c>
      <c r="R2" s="1">
        <v>0.0</v>
      </c>
      <c r="S2" s="1">
        <v>0.0</v>
      </c>
      <c r="T2" s="1">
        <v>17.0</v>
      </c>
      <c r="Y2" s="1">
        <v>3.0</v>
      </c>
      <c r="Z2" s="1">
        <v>2.0</v>
      </c>
      <c r="AA2" s="1">
        <v>2.0</v>
      </c>
      <c r="AB2" s="1">
        <v>2.0</v>
      </c>
      <c r="AC2" s="1">
        <v>2.0</v>
      </c>
      <c r="AD2" s="1">
        <v>2.0</v>
      </c>
      <c r="AE2" s="1">
        <v>2.0</v>
      </c>
      <c r="AF2" s="1">
        <v>2.0</v>
      </c>
      <c r="AG2" s="1">
        <v>2.0</v>
      </c>
      <c r="AH2" s="1">
        <v>2.0</v>
      </c>
      <c r="AI2" s="1">
        <v>2.0</v>
      </c>
      <c r="AJ2" s="1">
        <v>2.0</v>
      </c>
      <c r="AK2" s="1">
        <v>2.0</v>
      </c>
      <c r="AL2" s="1">
        <v>2.0</v>
      </c>
      <c r="AM2" s="1">
        <v>2.0</v>
      </c>
      <c r="AN2" s="1">
        <v>2.0</v>
      </c>
      <c r="AO2" s="1">
        <v>2.0</v>
      </c>
      <c r="AP2" s="1">
        <v>2.0</v>
      </c>
      <c r="AQ2" s="1">
        <v>2.0</v>
      </c>
      <c r="AR2" s="1">
        <v>2.0</v>
      </c>
      <c r="AS2" s="1">
        <v>2.0</v>
      </c>
      <c r="AT2" s="1">
        <v>2.0</v>
      </c>
      <c r="AU2" s="1">
        <v>2.0</v>
      </c>
      <c r="AV2" s="1">
        <v>1.0</v>
      </c>
      <c r="AW2" s="1">
        <v>2.0</v>
      </c>
      <c r="AX2" s="1">
        <v>2.0</v>
      </c>
      <c r="AY2" s="1">
        <v>2.0</v>
      </c>
      <c r="AZ2" s="1">
        <v>2.0</v>
      </c>
      <c r="BA2" s="1">
        <v>2.0</v>
      </c>
      <c r="BB2" s="1">
        <v>2.0</v>
      </c>
      <c r="BP2" s="12" t="s">
        <v>183</v>
      </c>
      <c r="BQ2" s="1">
        <v>43.0</v>
      </c>
      <c r="BR2" s="1" t="s">
        <v>184</v>
      </c>
      <c r="BS2" s="1"/>
      <c r="BW2" s="1">
        <v>23.0</v>
      </c>
      <c r="BX2" s="1" t="s">
        <v>170</v>
      </c>
      <c r="BY2" s="13">
        <f t="shared" ref="BY2:BY1792" si="1">IF(L2="", "", MIN(INT(L2/5) + 1, 16))
</f>
        <v>9</v>
      </c>
      <c r="BZ2" s="13" t="str">
        <f t="shared" ref="BZ2:BZ1792" si="2">TEXTJOIN(", ", TRUE, BR2:BV2)</f>
        <v>Buruh Industri</v>
      </c>
      <c r="CA2" s="13" t="str">
        <f>VLOOKUP(BP2,data_K!G:K,5,0)</f>
        <v>RT 009 RW 005</v>
      </c>
      <c r="CB2" s="13">
        <f t="shared" ref="CB2:CB1792" si="3">IF(and(L2&gt;=7,L2&lt;=12),1,if(and(L2&gt;=13,L2&lt;=15),2,if(and(L2&gt;=16,L2&lt;=18),3,if(and(L2&gt;=19,L2&lt;=24),4,0))))</f>
        <v>0</v>
      </c>
    </row>
    <row r="3">
      <c r="A3" s="1" t="s">
        <v>212</v>
      </c>
      <c r="B3" s="9" t="s">
        <v>215</v>
      </c>
      <c r="C3" s="1">
        <v>2.0</v>
      </c>
      <c r="D3" s="1" t="s">
        <v>218</v>
      </c>
      <c r="E3" s="10" t="s">
        <v>221</v>
      </c>
      <c r="F3" s="1">
        <v>1.0</v>
      </c>
      <c r="J3" s="1">
        <v>2.0</v>
      </c>
      <c r="K3" s="11">
        <v>31667.0</v>
      </c>
      <c r="L3" s="1">
        <v>39.0</v>
      </c>
      <c r="M3" s="1">
        <v>2.0</v>
      </c>
      <c r="N3" s="1">
        <v>2.0</v>
      </c>
      <c r="O3" s="1">
        <v>3.0</v>
      </c>
      <c r="P3" s="1">
        <v>3.0</v>
      </c>
      <c r="Q3" s="1">
        <v>0.0</v>
      </c>
      <c r="R3" s="1">
        <v>0.0</v>
      </c>
      <c r="S3" s="1">
        <v>0.0</v>
      </c>
      <c r="T3" s="1">
        <v>0.0</v>
      </c>
      <c r="Y3" s="1">
        <v>6.0</v>
      </c>
      <c r="Z3" s="1">
        <v>2.0</v>
      </c>
      <c r="AA3" s="1">
        <v>2.0</v>
      </c>
      <c r="AB3" s="1">
        <v>2.0</v>
      </c>
      <c r="AC3" s="1">
        <v>2.0</v>
      </c>
      <c r="AD3" s="1">
        <v>2.0</v>
      </c>
      <c r="AE3" s="1">
        <v>2.0</v>
      </c>
      <c r="AF3" s="1">
        <v>2.0</v>
      </c>
      <c r="AG3" s="1">
        <v>2.0</v>
      </c>
      <c r="AH3" s="1">
        <v>2.0</v>
      </c>
      <c r="AI3" s="1">
        <v>2.0</v>
      </c>
      <c r="AJ3" s="1">
        <v>2.0</v>
      </c>
      <c r="AK3" s="1">
        <v>2.0</v>
      </c>
      <c r="AL3" s="1">
        <v>2.0</v>
      </c>
      <c r="AM3" s="1">
        <v>2.0</v>
      </c>
      <c r="AN3" s="1">
        <v>2.0</v>
      </c>
      <c r="AO3" s="1">
        <v>2.0</v>
      </c>
      <c r="AP3" s="1">
        <v>2.0</v>
      </c>
      <c r="AQ3" s="1">
        <v>2.0</v>
      </c>
      <c r="AR3" s="1">
        <v>2.0</v>
      </c>
      <c r="AS3" s="1">
        <v>2.0</v>
      </c>
      <c r="AT3" s="1">
        <v>2.0</v>
      </c>
      <c r="AU3" s="1">
        <v>2.0</v>
      </c>
      <c r="AV3" s="1">
        <v>2.0</v>
      </c>
      <c r="AW3" s="1">
        <v>2.0</v>
      </c>
      <c r="AX3" s="1">
        <v>1.0</v>
      </c>
      <c r="AY3" s="1">
        <v>1.0</v>
      </c>
      <c r="AZ3" s="1">
        <v>2.0</v>
      </c>
      <c r="BA3" s="1">
        <v>2.0</v>
      </c>
      <c r="BB3" s="1">
        <v>2.0</v>
      </c>
      <c r="BE3" s="1">
        <v>5.0</v>
      </c>
      <c r="BF3" s="1">
        <v>2026.0</v>
      </c>
      <c r="BG3" s="1">
        <v>4.0</v>
      </c>
      <c r="BH3" s="1">
        <v>2026.0</v>
      </c>
      <c r="BP3" s="12" t="s">
        <v>183</v>
      </c>
      <c r="BQ3" s="1">
        <v>39.0</v>
      </c>
      <c r="BR3" s="1" t="s">
        <v>240</v>
      </c>
      <c r="BS3" s="1"/>
      <c r="BW3" s="1">
        <v>0.0</v>
      </c>
      <c r="BX3" s="1" t="s">
        <v>170</v>
      </c>
      <c r="BY3" s="13">
        <f t="shared" si="1"/>
        <v>8</v>
      </c>
      <c r="BZ3" s="13" t="str">
        <f t="shared" si="2"/>
        <v>Tidak Bekerja</v>
      </c>
      <c r="CA3" s="13" t="str">
        <f>VLOOKUP(BP3,data_K!G:K,5,0)</f>
        <v>RT 009 RW 005</v>
      </c>
      <c r="CB3" s="13">
        <f t="shared" si="3"/>
        <v>0</v>
      </c>
    </row>
    <row r="4">
      <c r="A4" s="1" t="s">
        <v>245</v>
      </c>
      <c r="B4" s="9" t="s">
        <v>246</v>
      </c>
      <c r="C4" s="1">
        <v>4.0</v>
      </c>
      <c r="D4" s="1" t="s">
        <v>250</v>
      </c>
      <c r="E4" s="10" t="s">
        <v>252</v>
      </c>
      <c r="F4" s="1">
        <v>1.0</v>
      </c>
      <c r="J4" s="1">
        <v>2.0</v>
      </c>
      <c r="K4" s="11">
        <v>41471.0</v>
      </c>
      <c r="L4" s="1">
        <v>12.0</v>
      </c>
      <c r="M4" s="1">
        <v>1.0</v>
      </c>
      <c r="N4" s="1">
        <v>3.0</v>
      </c>
      <c r="O4" s="1">
        <v>2.0</v>
      </c>
      <c r="P4" s="1">
        <v>2.0</v>
      </c>
      <c r="Q4" s="1">
        <v>0.0</v>
      </c>
      <c r="R4" s="1">
        <v>0.0</v>
      </c>
      <c r="S4" s="1">
        <v>0.0</v>
      </c>
      <c r="T4" s="1">
        <v>0.0</v>
      </c>
      <c r="Y4" s="1">
        <v>6.0</v>
      </c>
      <c r="Z4" s="1">
        <v>2.0</v>
      </c>
      <c r="AA4" s="1">
        <v>2.0</v>
      </c>
      <c r="AB4" s="1">
        <v>2.0</v>
      </c>
      <c r="AC4" s="1">
        <v>2.0</v>
      </c>
      <c r="AD4" s="1">
        <v>2.0</v>
      </c>
      <c r="AE4" s="1">
        <v>2.0</v>
      </c>
      <c r="AF4" s="1">
        <v>2.0</v>
      </c>
      <c r="AG4" s="1">
        <v>2.0</v>
      </c>
      <c r="AH4" s="1">
        <v>2.0</v>
      </c>
      <c r="AI4" s="1">
        <v>2.0</v>
      </c>
      <c r="AJ4" s="1">
        <v>2.0</v>
      </c>
      <c r="AK4" s="1">
        <v>2.0</v>
      </c>
      <c r="AL4" s="1">
        <v>2.0</v>
      </c>
      <c r="AM4" s="1">
        <v>2.0</v>
      </c>
      <c r="AN4" s="1">
        <v>2.0</v>
      </c>
      <c r="AO4" s="1">
        <v>2.0</v>
      </c>
      <c r="AP4" s="1">
        <v>2.0</v>
      </c>
      <c r="AQ4" s="1">
        <v>2.0</v>
      </c>
      <c r="AR4" s="1">
        <v>2.0</v>
      </c>
      <c r="AS4" s="1">
        <v>2.0</v>
      </c>
      <c r="AT4" s="1">
        <v>2.0</v>
      </c>
      <c r="AU4" s="1">
        <v>2.0</v>
      </c>
      <c r="AV4" s="1">
        <v>2.0</v>
      </c>
      <c r="AW4" s="1">
        <v>2.0</v>
      </c>
      <c r="AX4" s="1">
        <v>2.0</v>
      </c>
      <c r="AY4" s="1">
        <v>2.0</v>
      </c>
      <c r="AZ4" s="1">
        <v>2.0</v>
      </c>
      <c r="BA4" s="1">
        <v>1.0</v>
      </c>
      <c r="BB4" s="1">
        <v>2.0</v>
      </c>
      <c r="BK4" s="1">
        <v>11.0</v>
      </c>
      <c r="BL4" s="1">
        <v>2025.0</v>
      </c>
      <c r="BP4" s="12" t="s">
        <v>183</v>
      </c>
      <c r="BQ4" s="1">
        <v>12.0</v>
      </c>
      <c r="BR4" s="1" t="s">
        <v>240</v>
      </c>
      <c r="BS4" s="1"/>
      <c r="BW4" s="1">
        <v>0.0</v>
      </c>
      <c r="BX4" s="1" t="s">
        <v>170</v>
      </c>
      <c r="BY4" s="13">
        <f t="shared" si="1"/>
        <v>3</v>
      </c>
      <c r="BZ4" s="13" t="str">
        <f t="shared" si="2"/>
        <v>Tidak Bekerja</v>
      </c>
      <c r="CA4" s="13" t="str">
        <f>VLOOKUP(BP4,data_K!G:K,5,0)</f>
        <v>RT 009 RW 005</v>
      </c>
      <c r="CB4" s="13">
        <f t="shared" si="3"/>
        <v>1</v>
      </c>
    </row>
    <row r="5">
      <c r="A5" s="1" t="s">
        <v>278</v>
      </c>
      <c r="B5" s="9" t="s">
        <v>281</v>
      </c>
      <c r="C5" s="1">
        <v>5.0</v>
      </c>
      <c r="D5" s="1" t="s">
        <v>282</v>
      </c>
      <c r="E5" s="10" t="s">
        <v>283</v>
      </c>
      <c r="F5" s="1">
        <v>1.0</v>
      </c>
      <c r="J5" s="1">
        <v>2.0</v>
      </c>
      <c r="K5" s="11">
        <v>44705.0</v>
      </c>
      <c r="L5" s="1">
        <v>3.0</v>
      </c>
      <c r="M5" s="1">
        <v>1.0</v>
      </c>
      <c r="N5" s="1">
        <v>3.0</v>
      </c>
      <c r="O5" s="1"/>
      <c r="P5" s="1"/>
      <c r="Q5" s="1"/>
      <c r="R5" s="1"/>
      <c r="S5" s="1"/>
      <c r="T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P5" s="12" t="s">
        <v>183</v>
      </c>
      <c r="BQ5" s="1">
        <v>3.0</v>
      </c>
      <c r="BR5" s="1"/>
      <c r="BS5" s="1"/>
      <c r="BW5" s="1">
        <v>999.0</v>
      </c>
      <c r="BX5" s="1" t="s">
        <v>170</v>
      </c>
      <c r="BY5" s="13">
        <f t="shared" si="1"/>
        <v>1</v>
      </c>
      <c r="BZ5" s="13" t="str">
        <f t="shared" si="2"/>
        <v/>
      </c>
      <c r="CA5" s="13" t="str">
        <f>VLOOKUP(BP5,data_K!G:K,5,0)</f>
        <v>RT 009 RW 005</v>
      </c>
      <c r="CB5" s="13">
        <f t="shared" si="3"/>
        <v>0</v>
      </c>
    </row>
    <row r="6">
      <c r="A6" s="1" t="s">
        <v>307</v>
      </c>
      <c r="B6" s="9" t="s">
        <v>308</v>
      </c>
      <c r="C6" s="1">
        <v>1.0</v>
      </c>
      <c r="D6" s="1" t="s">
        <v>310</v>
      </c>
      <c r="E6" s="10" t="s">
        <v>311</v>
      </c>
      <c r="F6" s="1">
        <v>1.0</v>
      </c>
      <c r="J6" s="1">
        <v>1.0</v>
      </c>
      <c r="K6" s="11">
        <v>28634.0</v>
      </c>
      <c r="L6" s="1">
        <v>48.0</v>
      </c>
      <c r="M6" s="1">
        <v>2.0</v>
      </c>
      <c r="N6" s="1">
        <v>1.0</v>
      </c>
      <c r="O6" s="1">
        <v>3.0</v>
      </c>
      <c r="P6" s="1">
        <v>4.0</v>
      </c>
      <c r="Q6" s="1">
        <v>5000000.0</v>
      </c>
      <c r="R6" s="1">
        <v>0.0</v>
      </c>
      <c r="S6" s="1">
        <v>0.0</v>
      </c>
      <c r="T6" s="1">
        <v>113.0</v>
      </c>
      <c r="Y6" s="1">
        <v>4.0</v>
      </c>
      <c r="Z6" s="1">
        <v>2.0</v>
      </c>
      <c r="AA6" s="1">
        <v>2.0</v>
      </c>
      <c r="AB6" s="1">
        <v>2.0</v>
      </c>
      <c r="AC6" s="1">
        <v>2.0</v>
      </c>
      <c r="AD6" s="1">
        <v>2.0</v>
      </c>
      <c r="AE6" s="1">
        <v>2.0</v>
      </c>
      <c r="AF6" s="1">
        <v>2.0</v>
      </c>
      <c r="AG6" s="1">
        <v>2.0</v>
      </c>
      <c r="AH6" s="1">
        <v>2.0</v>
      </c>
      <c r="AI6" s="1">
        <v>2.0</v>
      </c>
      <c r="AJ6" s="1">
        <v>2.0</v>
      </c>
      <c r="AK6" s="1">
        <v>2.0</v>
      </c>
      <c r="AL6" s="1">
        <v>2.0</v>
      </c>
      <c r="AM6" s="1">
        <v>2.0</v>
      </c>
      <c r="AN6" s="1">
        <v>2.0</v>
      </c>
      <c r="AO6" s="1">
        <v>2.0</v>
      </c>
      <c r="AP6" s="1">
        <v>2.0</v>
      </c>
      <c r="AQ6" s="1">
        <v>2.0</v>
      </c>
      <c r="AR6" s="1">
        <v>2.0</v>
      </c>
      <c r="AS6" s="1">
        <v>2.0</v>
      </c>
      <c r="AT6" s="1">
        <v>2.0</v>
      </c>
      <c r="AU6" s="1">
        <v>2.0</v>
      </c>
      <c r="AV6" s="1">
        <v>2.0</v>
      </c>
      <c r="AW6" s="1">
        <v>2.0</v>
      </c>
      <c r="AX6" s="1">
        <v>2.0</v>
      </c>
      <c r="AY6" s="1">
        <v>2.0</v>
      </c>
      <c r="AZ6" s="1">
        <v>2.0</v>
      </c>
      <c r="BA6" s="1">
        <v>2.0</v>
      </c>
      <c r="BB6" s="1">
        <v>2.0</v>
      </c>
      <c r="BP6" s="12" t="s">
        <v>325</v>
      </c>
      <c r="BQ6" s="1">
        <v>48.0</v>
      </c>
      <c r="BR6" s="1"/>
      <c r="BS6" s="1" t="s">
        <v>328</v>
      </c>
      <c r="BW6" s="1">
        <v>138.0</v>
      </c>
      <c r="BX6" s="1" t="s">
        <v>310</v>
      </c>
      <c r="BY6" s="13">
        <f t="shared" si="1"/>
        <v>10</v>
      </c>
      <c r="BZ6" s="13" t="str">
        <f t="shared" si="2"/>
        <v>Polisi</v>
      </c>
      <c r="CA6" s="13" t="str">
        <f>VLOOKUP(BP6,data_K!G:K,5,0)</f>
        <v>RT 005 RW 003</v>
      </c>
      <c r="CB6" s="13">
        <f t="shared" si="3"/>
        <v>0</v>
      </c>
    </row>
    <row r="7">
      <c r="A7" s="1" t="s">
        <v>332</v>
      </c>
      <c r="B7" s="9" t="s">
        <v>333</v>
      </c>
      <c r="C7" s="1">
        <v>2.0</v>
      </c>
      <c r="D7" s="1" t="s">
        <v>334</v>
      </c>
      <c r="E7" s="10" t="s">
        <v>336</v>
      </c>
      <c r="F7" s="1">
        <v>1.0</v>
      </c>
      <c r="J7" s="1">
        <v>2.0</v>
      </c>
      <c r="K7" s="11">
        <v>30742.0</v>
      </c>
      <c r="L7" s="1">
        <v>42.0</v>
      </c>
      <c r="M7" s="1">
        <v>2.0</v>
      </c>
      <c r="N7" s="1">
        <v>2.0</v>
      </c>
      <c r="O7" s="1">
        <v>3.0</v>
      </c>
      <c r="P7" s="1">
        <v>6.0</v>
      </c>
      <c r="Q7" s="1">
        <v>4000000.0</v>
      </c>
      <c r="R7" s="1">
        <v>0.0</v>
      </c>
      <c r="S7" s="1">
        <v>0.0</v>
      </c>
      <c r="T7" s="1">
        <v>34.0</v>
      </c>
      <c r="Y7" s="1">
        <v>4.0</v>
      </c>
      <c r="Z7" s="1">
        <v>2.0</v>
      </c>
      <c r="AA7" s="1">
        <v>2.0</v>
      </c>
      <c r="AB7" s="1">
        <v>2.0</v>
      </c>
      <c r="AC7" s="1">
        <v>2.0</v>
      </c>
      <c r="AD7" s="1">
        <v>2.0</v>
      </c>
      <c r="AE7" s="1">
        <v>2.0</v>
      </c>
      <c r="AF7" s="1">
        <v>2.0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2.0</v>
      </c>
      <c r="AM7" s="1">
        <v>2.0</v>
      </c>
      <c r="AN7" s="1">
        <v>2.0</v>
      </c>
      <c r="AO7" s="1">
        <v>2.0</v>
      </c>
      <c r="AP7" s="1">
        <v>2.0</v>
      </c>
      <c r="AQ7" s="1">
        <v>2.0</v>
      </c>
      <c r="AR7" s="1">
        <v>2.0</v>
      </c>
      <c r="AS7" s="1">
        <v>2.0</v>
      </c>
      <c r="AT7" s="1">
        <v>2.0</v>
      </c>
      <c r="AU7" s="1">
        <v>2.0</v>
      </c>
      <c r="AV7" s="1">
        <v>2.0</v>
      </c>
      <c r="AW7" s="1">
        <v>2.0</v>
      </c>
      <c r="AX7" s="1">
        <v>2.0</v>
      </c>
      <c r="AY7" s="1">
        <v>2.0</v>
      </c>
      <c r="AZ7" s="1">
        <v>2.0</v>
      </c>
      <c r="BA7" s="1">
        <v>2.0</v>
      </c>
      <c r="BB7" s="1">
        <v>2.0</v>
      </c>
      <c r="BM7" s="1"/>
      <c r="BN7" s="1"/>
      <c r="BO7" s="1"/>
      <c r="BP7" s="12" t="s">
        <v>325</v>
      </c>
      <c r="BQ7" s="1">
        <v>42.0</v>
      </c>
      <c r="BR7" s="1"/>
      <c r="BS7" s="1"/>
      <c r="BU7" s="1" t="s">
        <v>346</v>
      </c>
      <c r="BW7" s="1">
        <v>41.0</v>
      </c>
      <c r="BX7" s="1" t="s">
        <v>310</v>
      </c>
      <c r="BY7" s="13">
        <f t="shared" si="1"/>
        <v>9</v>
      </c>
      <c r="BZ7" s="13" t="str">
        <f t="shared" si="2"/>
        <v>Guru</v>
      </c>
      <c r="CA7" s="13" t="str">
        <f>VLOOKUP(BP7,data_K!G:K,5,0)</f>
        <v>RT 005 RW 003</v>
      </c>
      <c r="CB7" s="13">
        <f t="shared" si="3"/>
        <v>0</v>
      </c>
    </row>
    <row r="8">
      <c r="A8" s="1" t="s">
        <v>354</v>
      </c>
      <c r="B8" s="9" t="s">
        <v>355</v>
      </c>
      <c r="C8" s="1">
        <v>3.0</v>
      </c>
      <c r="D8" s="1" t="s">
        <v>357</v>
      </c>
      <c r="E8" s="10" t="s">
        <v>358</v>
      </c>
      <c r="F8" s="1">
        <v>1.0</v>
      </c>
      <c r="J8" s="1">
        <v>2.0</v>
      </c>
      <c r="K8" s="11">
        <v>43347.0</v>
      </c>
      <c r="L8" s="1">
        <v>7.0</v>
      </c>
      <c r="M8" s="1">
        <v>1.0</v>
      </c>
      <c r="N8" s="1">
        <v>3.0</v>
      </c>
      <c r="O8" s="1">
        <v>2.0</v>
      </c>
      <c r="P8" s="1">
        <v>1.0</v>
      </c>
      <c r="Q8" s="1"/>
      <c r="R8" s="1"/>
      <c r="S8" s="1"/>
      <c r="T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P8" s="12" t="s">
        <v>325</v>
      </c>
      <c r="BQ8" s="1">
        <v>7.0</v>
      </c>
      <c r="BR8" s="1"/>
      <c r="BS8" s="1"/>
      <c r="BW8" s="1">
        <v>999.0</v>
      </c>
      <c r="BX8" s="1" t="s">
        <v>310</v>
      </c>
      <c r="BY8" s="13">
        <f t="shared" si="1"/>
        <v>2</v>
      </c>
      <c r="BZ8" s="13" t="str">
        <f t="shared" si="2"/>
        <v/>
      </c>
      <c r="CA8" s="13" t="str">
        <f>VLOOKUP(BP8,data_K!G:K,5,0)</f>
        <v>RT 005 RW 003</v>
      </c>
      <c r="CB8" s="13">
        <f t="shared" si="3"/>
        <v>1</v>
      </c>
    </row>
    <row r="9">
      <c r="A9" s="1" t="s">
        <v>383</v>
      </c>
      <c r="B9" s="9" t="s">
        <v>384</v>
      </c>
      <c r="C9" s="1">
        <v>1.0</v>
      </c>
      <c r="D9" s="1" t="s">
        <v>386</v>
      </c>
      <c r="E9" s="10" t="s">
        <v>387</v>
      </c>
      <c r="F9" s="1">
        <v>1.0</v>
      </c>
      <c r="J9" s="1">
        <v>1.0</v>
      </c>
      <c r="K9" s="11">
        <v>22407.0</v>
      </c>
      <c r="L9" s="1">
        <v>65.0</v>
      </c>
      <c r="M9" s="1">
        <v>2.0</v>
      </c>
      <c r="N9" s="1">
        <v>1.0</v>
      </c>
      <c r="O9" s="1">
        <v>3.0</v>
      </c>
      <c r="P9" s="1">
        <v>3.0</v>
      </c>
      <c r="Q9" s="1">
        <v>0.0</v>
      </c>
      <c r="R9" s="1">
        <v>0.0</v>
      </c>
      <c r="S9" s="1">
        <v>0.0</v>
      </c>
      <c r="T9" s="1">
        <v>0.0</v>
      </c>
      <c r="Y9" s="1">
        <v>6.0</v>
      </c>
      <c r="Z9" s="1">
        <v>2.0</v>
      </c>
      <c r="AA9" s="1">
        <v>2.0</v>
      </c>
      <c r="AB9" s="1">
        <v>2.0</v>
      </c>
      <c r="AC9" s="1">
        <v>2.0</v>
      </c>
      <c r="AD9" s="1">
        <v>2.0</v>
      </c>
      <c r="AE9" s="1">
        <v>2.0</v>
      </c>
      <c r="AF9" s="1">
        <v>2.0</v>
      </c>
      <c r="AG9" s="1">
        <v>2.0</v>
      </c>
      <c r="AH9" s="1">
        <v>2.0</v>
      </c>
      <c r="AI9" s="1">
        <v>2.0</v>
      </c>
      <c r="AJ9" s="1">
        <v>2.0</v>
      </c>
      <c r="AK9" s="1">
        <v>2.0</v>
      </c>
      <c r="AL9" s="1">
        <v>2.0</v>
      </c>
      <c r="AM9" s="1">
        <v>2.0</v>
      </c>
      <c r="AN9" s="1">
        <v>2.0</v>
      </c>
      <c r="AO9" s="1">
        <v>2.0</v>
      </c>
      <c r="AP9" s="1">
        <v>2.0</v>
      </c>
      <c r="AQ9" s="1">
        <v>2.0</v>
      </c>
      <c r="AR9" s="1">
        <v>2.0</v>
      </c>
      <c r="AS9" s="1">
        <v>2.0</v>
      </c>
      <c r="AT9" s="1">
        <v>2.0</v>
      </c>
      <c r="AU9" s="1">
        <v>2.0</v>
      </c>
      <c r="AV9" s="1">
        <v>2.0</v>
      </c>
      <c r="AW9" s="1">
        <v>2.0</v>
      </c>
      <c r="AX9" s="1">
        <v>2.0</v>
      </c>
      <c r="AY9" s="1">
        <v>2.0</v>
      </c>
      <c r="AZ9" s="1">
        <v>2.0</v>
      </c>
      <c r="BA9" s="1">
        <v>2.0</v>
      </c>
      <c r="BB9" s="1">
        <v>1.0</v>
      </c>
      <c r="BM9" s="1" t="s">
        <v>399</v>
      </c>
      <c r="BN9" s="1">
        <v>1.0</v>
      </c>
      <c r="BO9" s="1">
        <v>2025.0</v>
      </c>
      <c r="BP9" s="12" t="s">
        <v>387</v>
      </c>
      <c r="BQ9" s="1">
        <v>65.0</v>
      </c>
      <c r="BR9" s="1" t="s">
        <v>240</v>
      </c>
      <c r="BS9" s="1"/>
      <c r="BW9" s="1">
        <v>0.0</v>
      </c>
      <c r="BX9" s="1" t="s">
        <v>386</v>
      </c>
      <c r="BY9" s="13">
        <f t="shared" si="1"/>
        <v>14</v>
      </c>
      <c r="BZ9" s="13" t="str">
        <f t="shared" si="2"/>
        <v>Tidak Bekerja</v>
      </c>
      <c r="CA9" s="13" t="str">
        <f>VLOOKUP(BP9,data_K!G:K,5,0)</f>
        <v>RT 003 RW 002</v>
      </c>
      <c r="CB9" s="13">
        <f t="shared" si="3"/>
        <v>0</v>
      </c>
    </row>
    <row r="10">
      <c r="A10" s="1" t="s">
        <v>407</v>
      </c>
      <c r="B10" s="9" t="s">
        <v>408</v>
      </c>
      <c r="C10" s="1">
        <v>2.0</v>
      </c>
      <c r="D10" s="1" t="s">
        <v>409</v>
      </c>
      <c r="E10" s="10" t="s">
        <v>411</v>
      </c>
      <c r="F10" s="1">
        <v>1.0</v>
      </c>
      <c r="J10" s="1">
        <v>2.0</v>
      </c>
      <c r="K10" s="11">
        <v>20090.0</v>
      </c>
      <c r="L10" s="1">
        <v>71.0</v>
      </c>
      <c r="M10" s="1">
        <v>2.0</v>
      </c>
      <c r="N10" s="1">
        <v>2.0</v>
      </c>
      <c r="O10" s="1">
        <v>3.0</v>
      </c>
      <c r="P10" s="1">
        <v>1.0</v>
      </c>
      <c r="Q10" s="1">
        <v>0.0</v>
      </c>
      <c r="R10" s="1">
        <v>0.0</v>
      </c>
      <c r="S10" s="1">
        <v>0.0</v>
      </c>
      <c r="T10" s="1">
        <v>0.0</v>
      </c>
      <c r="Y10" s="1">
        <v>6.0</v>
      </c>
      <c r="Z10" s="1">
        <v>2.0</v>
      </c>
      <c r="AA10" s="1">
        <v>2.0</v>
      </c>
      <c r="AB10" s="1">
        <v>2.0</v>
      </c>
      <c r="AC10" s="1">
        <v>2.0</v>
      </c>
      <c r="AD10" s="1">
        <v>2.0</v>
      </c>
      <c r="AE10" s="1">
        <v>2.0</v>
      </c>
      <c r="AF10" s="1">
        <v>1.0</v>
      </c>
      <c r="AG10" s="1">
        <v>2.0</v>
      </c>
      <c r="AH10" s="1">
        <v>2.0</v>
      </c>
      <c r="AI10" s="1">
        <v>2.0</v>
      </c>
      <c r="AJ10" s="1">
        <v>2.0</v>
      </c>
      <c r="AK10" s="1">
        <v>2.0</v>
      </c>
      <c r="AL10" s="1">
        <v>2.0</v>
      </c>
      <c r="AM10" s="1">
        <v>2.0</v>
      </c>
      <c r="AN10" s="1">
        <v>2.0</v>
      </c>
      <c r="AO10" s="1">
        <v>2.0</v>
      </c>
      <c r="AP10" s="1">
        <v>2.0</v>
      </c>
      <c r="AQ10" s="1">
        <v>2.0</v>
      </c>
      <c r="AR10" s="1">
        <v>2.0</v>
      </c>
      <c r="AS10" s="1">
        <v>2.0</v>
      </c>
      <c r="AT10" s="1">
        <v>2.0</v>
      </c>
      <c r="AU10" s="1">
        <v>2.0</v>
      </c>
      <c r="AV10" s="1">
        <v>1.0</v>
      </c>
      <c r="AW10" s="1">
        <v>2.0</v>
      </c>
      <c r="AX10" s="1">
        <v>2.0</v>
      </c>
      <c r="AY10" s="1">
        <v>2.0</v>
      </c>
      <c r="AZ10" s="1">
        <v>2.0</v>
      </c>
      <c r="BA10" s="1">
        <v>2.0</v>
      </c>
      <c r="BB10" s="1">
        <v>2.0</v>
      </c>
      <c r="BC10" s="1"/>
      <c r="BD10" s="1"/>
      <c r="BP10" s="12" t="s">
        <v>387</v>
      </c>
      <c r="BQ10" s="1">
        <v>71.0</v>
      </c>
      <c r="BR10" s="1" t="s">
        <v>240</v>
      </c>
      <c r="BS10" s="1"/>
      <c r="BW10" s="1">
        <v>0.0</v>
      </c>
      <c r="BX10" s="1" t="s">
        <v>386</v>
      </c>
      <c r="BY10" s="13">
        <f t="shared" si="1"/>
        <v>15</v>
      </c>
      <c r="BZ10" s="13" t="str">
        <f t="shared" si="2"/>
        <v>Tidak Bekerja</v>
      </c>
      <c r="CA10" s="13" t="str">
        <f>VLOOKUP(BP10,data_K!G:K,5,0)</f>
        <v>RT 003 RW 002</v>
      </c>
      <c r="CB10" s="13">
        <f t="shared" si="3"/>
        <v>0</v>
      </c>
    </row>
    <row r="11">
      <c r="A11" s="1" t="s">
        <v>428</v>
      </c>
      <c r="B11" s="9" t="s">
        <v>429</v>
      </c>
      <c r="C11" s="1">
        <v>1.0</v>
      </c>
      <c r="D11" s="1" t="s">
        <v>430</v>
      </c>
      <c r="E11" s="10" t="s">
        <v>431</v>
      </c>
      <c r="F11" s="1">
        <v>1.0</v>
      </c>
      <c r="J11" s="1">
        <v>1.0</v>
      </c>
      <c r="K11" s="11">
        <v>27223.0</v>
      </c>
      <c r="L11" s="1">
        <v>51.0</v>
      </c>
      <c r="M11" s="1">
        <v>2.0</v>
      </c>
      <c r="N11" s="1">
        <v>1.0</v>
      </c>
      <c r="O11" s="1">
        <v>3.0</v>
      </c>
      <c r="P11" s="1">
        <v>6.0</v>
      </c>
      <c r="Q11" s="1">
        <v>0.0</v>
      </c>
      <c r="R11" s="1">
        <v>2500000.0</v>
      </c>
      <c r="S11" s="1">
        <v>0.0</v>
      </c>
      <c r="T11" s="1">
        <v>51.0</v>
      </c>
      <c r="Y11" s="1">
        <v>1.0</v>
      </c>
      <c r="Z11" s="1">
        <v>2.0</v>
      </c>
      <c r="AA11" s="1">
        <v>2.0</v>
      </c>
      <c r="AB11" s="1">
        <v>2.0</v>
      </c>
      <c r="AC11" s="1">
        <v>2.0</v>
      </c>
      <c r="AD11" s="1">
        <v>2.0</v>
      </c>
      <c r="AE11" s="1">
        <v>2.0</v>
      </c>
      <c r="AF11" s="1">
        <v>2.0</v>
      </c>
      <c r="AG11" s="1">
        <v>2.0</v>
      </c>
      <c r="AH11" s="1">
        <v>2.0</v>
      </c>
      <c r="AI11" s="1">
        <v>2.0</v>
      </c>
      <c r="AJ11" s="1">
        <v>2.0</v>
      </c>
      <c r="AK11" s="1">
        <v>2.0</v>
      </c>
      <c r="AL11" s="1">
        <v>2.0</v>
      </c>
      <c r="AM11" s="1">
        <v>2.0</v>
      </c>
      <c r="AN11" s="1">
        <v>2.0</v>
      </c>
      <c r="AO11" s="1">
        <v>2.0</v>
      </c>
      <c r="AP11" s="1">
        <v>2.0</v>
      </c>
      <c r="AQ11" s="1">
        <v>2.0</v>
      </c>
      <c r="AR11" s="1">
        <v>2.0</v>
      </c>
      <c r="AS11" s="1">
        <v>2.0</v>
      </c>
      <c r="AT11" s="1">
        <v>2.0</v>
      </c>
      <c r="AU11" s="1">
        <v>2.0</v>
      </c>
      <c r="AV11" s="1">
        <v>2.0</v>
      </c>
      <c r="AW11" s="1">
        <v>2.0</v>
      </c>
      <c r="AX11" s="1">
        <v>2.0</v>
      </c>
      <c r="AY11" s="1">
        <v>2.0</v>
      </c>
      <c r="AZ11" s="1">
        <v>2.0</v>
      </c>
      <c r="BA11" s="1">
        <v>2.0</v>
      </c>
      <c r="BB11" s="1">
        <v>2.0</v>
      </c>
      <c r="BP11" s="12" t="s">
        <v>443</v>
      </c>
      <c r="BQ11" s="1">
        <v>51.0</v>
      </c>
      <c r="BR11" s="1"/>
      <c r="BU11" s="1" t="s">
        <v>445</v>
      </c>
      <c r="BW11" s="1">
        <v>999.0</v>
      </c>
      <c r="BX11" s="1" t="s">
        <v>430</v>
      </c>
      <c r="BY11" s="13">
        <f t="shared" si="1"/>
        <v>11</v>
      </c>
      <c r="BZ11" s="13" t="str">
        <f t="shared" si="2"/>
        <v>Makelar</v>
      </c>
      <c r="CA11" s="13" t="str">
        <f>VLOOKUP(BP11,data_K!G:K,5,0)</f>
        <v>RT 010 RW 005</v>
      </c>
      <c r="CB11" s="13">
        <f t="shared" si="3"/>
        <v>0</v>
      </c>
    </row>
    <row r="12">
      <c r="A12" s="1" t="s">
        <v>452</v>
      </c>
      <c r="B12" s="9" t="s">
        <v>453</v>
      </c>
      <c r="C12" s="1">
        <v>2.0</v>
      </c>
      <c r="D12" s="1" t="s">
        <v>454</v>
      </c>
      <c r="E12" s="10" t="s">
        <v>455</v>
      </c>
      <c r="F12" s="1">
        <v>1.0</v>
      </c>
      <c r="J12" s="1">
        <v>2.0</v>
      </c>
      <c r="K12" s="11">
        <v>27345.0</v>
      </c>
      <c r="L12" s="1">
        <v>51.0</v>
      </c>
      <c r="M12" s="1">
        <v>2.0</v>
      </c>
      <c r="N12" s="1">
        <v>2.0</v>
      </c>
      <c r="O12" s="1">
        <v>3.0</v>
      </c>
      <c r="P12" s="1">
        <v>6.0</v>
      </c>
      <c r="Q12" s="1">
        <v>0.0</v>
      </c>
      <c r="R12" s="1">
        <v>1000000.0</v>
      </c>
      <c r="S12" s="1">
        <v>0.0</v>
      </c>
      <c r="T12" s="1">
        <v>64.0</v>
      </c>
      <c r="Y12" s="1">
        <v>1.0</v>
      </c>
      <c r="Z12" s="1">
        <v>2.0</v>
      </c>
      <c r="AA12" s="1">
        <v>2.0</v>
      </c>
      <c r="AB12" s="1">
        <v>2.0</v>
      </c>
      <c r="AC12" s="1">
        <v>2.0</v>
      </c>
      <c r="AD12" s="1">
        <v>2.0</v>
      </c>
      <c r="AE12" s="1">
        <v>2.0</v>
      </c>
      <c r="AF12" s="1">
        <v>2.0</v>
      </c>
      <c r="AG12" s="1">
        <v>2.0</v>
      </c>
      <c r="AH12" s="1">
        <v>2.0</v>
      </c>
      <c r="AI12" s="1">
        <v>2.0</v>
      </c>
      <c r="AJ12" s="1">
        <v>2.0</v>
      </c>
      <c r="AK12" s="1">
        <v>2.0</v>
      </c>
      <c r="AL12" s="1">
        <v>2.0</v>
      </c>
      <c r="AM12" s="1">
        <v>2.0</v>
      </c>
      <c r="AN12" s="1">
        <v>2.0</v>
      </c>
      <c r="AO12" s="1">
        <v>2.0</v>
      </c>
      <c r="AP12" s="1">
        <v>2.0</v>
      </c>
      <c r="AQ12" s="1">
        <v>2.0</v>
      </c>
      <c r="AR12" s="1">
        <v>2.0</v>
      </c>
      <c r="AS12" s="1">
        <v>2.0</v>
      </c>
      <c r="AT12" s="1">
        <v>2.0</v>
      </c>
      <c r="AU12" s="1">
        <v>2.0</v>
      </c>
      <c r="AV12" s="1">
        <v>2.0</v>
      </c>
      <c r="AW12" s="1">
        <v>2.0</v>
      </c>
      <c r="AX12" s="1">
        <v>2.0</v>
      </c>
      <c r="AY12" s="1">
        <v>2.0</v>
      </c>
      <c r="AZ12" s="1">
        <v>2.0</v>
      </c>
      <c r="BA12" s="1">
        <v>2.0</v>
      </c>
      <c r="BB12" s="1">
        <v>2.0</v>
      </c>
      <c r="BP12" s="12" t="s">
        <v>443</v>
      </c>
      <c r="BQ12" s="1">
        <v>51.0</v>
      </c>
      <c r="BR12" s="1"/>
      <c r="BT12" s="1" t="s">
        <v>467</v>
      </c>
      <c r="BW12" s="1">
        <v>75.0</v>
      </c>
      <c r="BX12" s="1" t="s">
        <v>430</v>
      </c>
      <c r="BY12" s="13">
        <f t="shared" si="1"/>
        <v>11</v>
      </c>
      <c r="BZ12" s="13" t="str">
        <f t="shared" si="2"/>
        <v>Pedagang</v>
      </c>
      <c r="CA12" s="13" t="str">
        <f>VLOOKUP(BP12,data_K!G:K,5,0)</f>
        <v>RT 010 RW 005</v>
      </c>
      <c r="CB12" s="13">
        <f t="shared" si="3"/>
        <v>0</v>
      </c>
    </row>
    <row r="13">
      <c r="A13" s="1" t="s">
        <v>470</v>
      </c>
      <c r="B13" s="9" t="s">
        <v>471</v>
      </c>
      <c r="C13" s="1">
        <v>3.0</v>
      </c>
      <c r="D13" s="1" t="s">
        <v>472</v>
      </c>
      <c r="E13" s="10" t="s">
        <v>473</v>
      </c>
      <c r="F13" s="1">
        <v>1.0</v>
      </c>
      <c r="J13" s="1">
        <v>2.0</v>
      </c>
      <c r="K13" s="11">
        <v>38243.0</v>
      </c>
      <c r="L13" s="1">
        <v>21.0</v>
      </c>
      <c r="M13" s="1">
        <v>1.0</v>
      </c>
      <c r="N13" s="1">
        <v>3.0</v>
      </c>
      <c r="O13" s="1">
        <v>2.0</v>
      </c>
      <c r="P13" s="1">
        <v>4.0</v>
      </c>
      <c r="Q13" s="1">
        <v>0.0</v>
      </c>
      <c r="R13" s="1">
        <v>0.0</v>
      </c>
      <c r="S13" s="1">
        <v>0.0</v>
      </c>
      <c r="T13" s="1">
        <v>0.0</v>
      </c>
      <c r="Y13" s="1">
        <v>6.0</v>
      </c>
      <c r="Z13" s="1">
        <v>2.0</v>
      </c>
      <c r="AA13" s="1">
        <v>2.0</v>
      </c>
      <c r="AB13" s="1">
        <v>2.0</v>
      </c>
      <c r="AC13" s="1">
        <v>2.0</v>
      </c>
      <c r="AD13" s="1">
        <v>2.0</v>
      </c>
      <c r="AE13" s="1">
        <v>2.0</v>
      </c>
      <c r="AF13" s="1">
        <v>2.0</v>
      </c>
      <c r="AG13" s="1">
        <v>2.0</v>
      </c>
      <c r="AH13" s="1">
        <v>2.0</v>
      </c>
      <c r="AI13" s="1">
        <v>2.0</v>
      </c>
      <c r="AJ13" s="1">
        <v>2.0</v>
      </c>
      <c r="AK13" s="1">
        <v>2.0</v>
      </c>
      <c r="AL13" s="1">
        <v>2.0</v>
      </c>
      <c r="AM13" s="1">
        <v>2.0</v>
      </c>
      <c r="AN13" s="1">
        <v>2.0</v>
      </c>
      <c r="AO13" s="1">
        <v>2.0</v>
      </c>
      <c r="AP13" s="1">
        <v>2.0</v>
      </c>
      <c r="AQ13" s="1">
        <v>2.0</v>
      </c>
      <c r="AR13" s="1">
        <v>2.0</v>
      </c>
      <c r="AS13" s="1">
        <v>2.0</v>
      </c>
      <c r="AT13" s="1">
        <v>2.0</v>
      </c>
      <c r="AU13" s="1">
        <v>2.0</v>
      </c>
      <c r="AV13" s="1">
        <v>2.0</v>
      </c>
      <c r="AW13" s="1">
        <v>2.0</v>
      </c>
      <c r="AX13" s="1">
        <v>2.0</v>
      </c>
      <c r="AY13" s="1">
        <v>2.0</v>
      </c>
      <c r="AZ13" s="1">
        <v>2.0</v>
      </c>
      <c r="BA13" s="1">
        <v>2.0</v>
      </c>
      <c r="BB13" s="1">
        <v>2.0</v>
      </c>
      <c r="BP13" s="12" t="s">
        <v>443</v>
      </c>
      <c r="BQ13" s="1">
        <v>21.0</v>
      </c>
      <c r="BR13" s="1" t="s">
        <v>240</v>
      </c>
      <c r="BW13" s="1">
        <v>0.0</v>
      </c>
      <c r="BX13" s="1" t="s">
        <v>430</v>
      </c>
      <c r="BY13" s="13">
        <f t="shared" si="1"/>
        <v>5</v>
      </c>
      <c r="BZ13" s="13" t="str">
        <f t="shared" si="2"/>
        <v>Tidak Bekerja</v>
      </c>
      <c r="CA13" s="13" t="str">
        <f>VLOOKUP(BP13,data_K!G:K,5,0)</f>
        <v>RT 010 RW 005</v>
      </c>
      <c r="CB13" s="13">
        <f t="shared" si="3"/>
        <v>4</v>
      </c>
    </row>
    <row r="14">
      <c r="A14" s="1" t="s">
        <v>491</v>
      </c>
      <c r="B14" s="9" t="s">
        <v>492</v>
      </c>
      <c r="C14" s="1">
        <v>3.0</v>
      </c>
      <c r="D14" s="1" t="s">
        <v>493</v>
      </c>
      <c r="E14" s="10" t="s">
        <v>494</v>
      </c>
      <c r="F14" s="1">
        <v>1.0</v>
      </c>
      <c r="J14" s="1">
        <v>2.0</v>
      </c>
      <c r="K14" s="11">
        <v>37065.0</v>
      </c>
      <c r="L14" s="1">
        <v>24.0</v>
      </c>
      <c r="M14" s="1">
        <v>1.0</v>
      </c>
      <c r="N14" s="1">
        <v>3.0</v>
      </c>
      <c r="O14" s="1">
        <v>3.0</v>
      </c>
      <c r="P14" s="1">
        <v>6.0</v>
      </c>
      <c r="Q14" s="1">
        <v>0.0</v>
      </c>
      <c r="R14" s="1">
        <v>0.0</v>
      </c>
      <c r="S14" s="1">
        <v>0.0</v>
      </c>
      <c r="T14" s="1">
        <v>0.0</v>
      </c>
      <c r="Y14" s="1">
        <v>6.0</v>
      </c>
      <c r="Z14" s="1">
        <v>2.0</v>
      </c>
      <c r="AA14" s="1">
        <v>2.0</v>
      </c>
      <c r="AB14" s="1">
        <v>2.0</v>
      </c>
      <c r="AC14" s="1">
        <v>2.0</v>
      </c>
      <c r="AD14" s="1">
        <v>2.0</v>
      </c>
      <c r="AE14" s="1">
        <v>2.0</v>
      </c>
      <c r="AF14" s="1">
        <v>2.0</v>
      </c>
      <c r="AG14" s="1">
        <v>2.0</v>
      </c>
      <c r="AH14" s="1">
        <v>2.0</v>
      </c>
      <c r="AI14" s="1">
        <v>2.0</v>
      </c>
      <c r="AJ14" s="1">
        <v>2.0</v>
      </c>
      <c r="AK14" s="1">
        <v>2.0</v>
      </c>
      <c r="AL14" s="1">
        <v>2.0</v>
      </c>
      <c r="AM14" s="1">
        <v>2.0</v>
      </c>
      <c r="AN14" s="1">
        <v>2.0</v>
      </c>
      <c r="AO14" s="1">
        <v>2.0</v>
      </c>
      <c r="AP14" s="1">
        <v>2.0</v>
      </c>
      <c r="AQ14" s="1">
        <v>2.0</v>
      </c>
      <c r="AR14" s="1">
        <v>2.0</v>
      </c>
      <c r="AS14" s="1">
        <v>2.0</v>
      </c>
      <c r="AT14" s="1">
        <v>2.0</v>
      </c>
      <c r="AU14" s="1">
        <v>2.0</v>
      </c>
      <c r="AV14" s="1">
        <v>2.0</v>
      </c>
      <c r="AW14" s="1">
        <v>2.0</v>
      </c>
      <c r="AX14" s="1">
        <v>2.0</v>
      </c>
      <c r="AY14" s="1">
        <v>2.0</v>
      </c>
      <c r="AZ14" s="1">
        <v>2.0</v>
      </c>
      <c r="BA14" s="1">
        <v>2.0</v>
      </c>
      <c r="BB14" s="1">
        <v>2.0</v>
      </c>
      <c r="BP14" s="12" t="s">
        <v>443</v>
      </c>
      <c r="BQ14" s="1">
        <v>24.0</v>
      </c>
      <c r="BR14" s="1" t="s">
        <v>240</v>
      </c>
      <c r="BW14" s="1">
        <v>0.0</v>
      </c>
      <c r="BX14" s="1" t="s">
        <v>430</v>
      </c>
      <c r="BY14" s="13">
        <f t="shared" si="1"/>
        <v>5</v>
      </c>
      <c r="BZ14" s="13" t="str">
        <f t="shared" si="2"/>
        <v>Tidak Bekerja</v>
      </c>
      <c r="CA14" s="13" t="str">
        <f>VLOOKUP(BP14,data_K!G:K,5,0)</f>
        <v>RT 010 RW 005</v>
      </c>
      <c r="CB14" s="13">
        <f t="shared" si="3"/>
        <v>4</v>
      </c>
    </row>
    <row r="15">
      <c r="A15" s="1" t="s">
        <v>507</v>
      </c>
      <c r="B15" s="9" t="s">
        <v>509</v>
      </c>
      <c r="C15" s="1">
        <v>5.0</v>
      </c>
      <c r="D15" s="1" t="s">
        <v>511</v>
      </c>
      <c r="E15" s="10" t="s">
        <v>512</v>
      </c>
      <c r="F15" s="1">
        <v>1.0</v>
      </c>
      <c r="J15" s="1">
        <v>1.0</v>
      </c>
      <c r="K15" s="11">
        <v>39811.0</v>
      </c>
      <c r="L15" s="1">
        <v>17.0</v>
      </c>
      <c r="M15" s="1">
        <v>1.0</v>
      </c>
      <c r="N15" s="1">
        <v>3.0</v>
      </c>
      <c r="O15" s="1">
        <v>2.0</v>
      </c>
      <c r="P15" s="1">
        <v>3.0</v>
      </c>
      <c r="Q15" s="1">
        <v>0.0</v>
      </c>
      <c r="R15" s="1">
        <v>0.0</v>
      </c>
      <c r="S15" s="1">
        <v>0.0</v>
      </c>
      <c r="T15" s="1">
        <v>0.0</v>
      </c>
      <c r="Y15" s="1">
        <v>6.0</v>
      </c>
      <c r="Z15" s="1">
        <v>2.0</v>
      </c>
      <c r="AA15" s="1">
        <v>2.0</v>
      </c>
      <c r="AB15" s="1">
        <v>2.0</v>
      </c>
      <c r="AC15" s="1">
        <v>2.0</v>
      </c>
      <c r="AD15" s="1">
        <v>2.0</v>
      </c>
      <c r="AE15" s="1">
        <v>2.0</v>
      </c>
      <c r="AF15" s="1">
        <v>2.0</v>
      </c>
      <c r="AG15" s="1">
        <v>2.0</v>
      </c>
      <c r="AH15" s="1">
        <v>2.0</v>
      </c>
      <c r="AI15" s="1">
        <v>2.0</v>
      </c>
      <c r="AJ15" s="1">
        <v>2.0</v>
      </c>
      <c r="AK15" s="1">
        <v>2.0</v>
      </c>
      <c r="AL15" s="1">
        <v>2.0</v>
      </c>
      <c r="AM15" s="1">
        <v>2.0</v>
      </c>
      <c r="AN15" s="1">
        <v>2.0</v>
      </c>
      <c r="AO15" s="1">
        <v>2.0</v>
      </c>
      <c r="AP15" s="1">
        <v>2.0</v>
      </c>
      <c r="AQ15" s="1">
        <v>2.0</v>
      </c>
      <c r="AR15" s="1">
        <v>2.0</v>
      </c>
      <c r="AS15" s="1">
        <v>2.0</v>
      </c>
      <c r="AT15" s="1">
        <v>2.0</v>
      </c>
      <c r="AU15" s="1">
        <v>2.0</v>
      </c>
      <c r="AV15" s="1">
        <v>2.0</v>
      </c>
      <c r="AW15" s="1">
        <v>2.0</v>
      </c>
      <c r="AX15" s="1">
        <v>2.0</v>
      </c>
      <c r="AY15" s="1">
        <v>2.0</v>
      </c>
      <c r="AZ15" s="1">
        <v>2.0</v>
      </c>
      <c r="BA15" s="1">
        <v>2.0</v>
      </c>
      <c r="BB15" s="1">
        <v>2.0</v>
      </c>
      <c r="BP15" s="12" t="s">
        <v>443</v>
      </c>
      <c r="BQ15" s="1">
        <v>17.0</v>
      </c>
      <c r="BR15" s="1" t="s">
        <v>240</v>
      </c>
      <c r="BS15" s="1"/>
      <c r="BW15" s="1">
        <v>0.0</v>
      </c>
      <c r="BX15" s="1" t="s">
        <v>430</v>
      </c>
      <c r="BY15" s="13">
        <f t="shared" si="1"/>
        <v>4</v>
      </c>
      <c r="BZ15" s="13" t="str">
        <f t="shared" si="2"/>
        <v>Tidak Bekerja</v>
      </c>
      <c r="CA15" s="13" t="str">
        <f>VLOOKUP(BP15,data_K!G:K,5,0)</f>
        <v>RT 010 RW 005</v>
      </c>
      <c r="CB15" s="13">
        <f t="shared" si="3"/>
        <v>3</v>
      </c>
    </row>
    <row r="16">
      <c r="A16" s="1" t="s">
        <v>527</v>
      </c>
      <c r="B16" s="9" t="s">
        <v>529</v>
      </c>
      <c r="C16" s="1">
        <v>1.0</v>
      </c>
      <c r="D16" s="1" t="s">
        <v>531</v>
      </c>
      <c r="E16" s="10" t="s">
        <v>533</v>
      </c>
      <c r="F16" s="1">
        <v>1.0</v>
      </c>
      <c r="J16" s="1">
        <v>1.0</v>
      </c>
      <c r="K16" s="11">
        <v>28550.0</v>
      </c>
      <c r="L16" s="1">
        <v>48.0</v>
      </c>
      <c r="M16" s="1">
        <v>2.0</v>
      </c>
      <c r="N16" s="1">
        <v>1.0</v>
      </c>
      <c r="O16" s="1">
        <v>3.0</v>
      </c>
      <c r="P16" s="1">
        <v>6.0</v>
      </c>
      <c r="Q16" s="1">
        <v>5000000.0</v>
      </c>
      <c r="R16" s="1">
        <v>0.0</v>
      </c>
      <c r="S16" s="1">
        <v>0.0</v>
      </c>
      <c r="T16" s="1">
        <v>113.0</v>
      </c>
      <c r="Y16" s="1">
        <v>4.0</v>
      </c>
      <c r="Z16" s="1">
        <v>2.0</v>
      </c>
      <c r="AA16" s="1">
        <v>2.0</v>
      </c>
      <c r="AB16" s="1">
        <v>2.0</v>
      </c>
      <c r="AC16" s="1">
        <v>2.0</v>
      </c>
      <c r="AD16" s="1">
        <v>2.0</v>
      </c>
      <c r="AE16" s="1">
        <v>2.0</v>
      </c>
      <c r="AF16" s="1">
        <v>2.0</v>
      </c>
      <c r="AG16" s="1">
        <v>2.0</v>
      </c>
      <c r="AH16" s="1">
        <v>2.0</v>
      </c>
      <c r="AI16" s="1">
        <v>2.0</v>
      </c>
      <c r="AJ16" s="1">
        <v>2.0</v>
      </c>
      <c r="AK16" s="1">
        <v>2.0</v>
      </c>
      <c r="AL16" s="1">
        <v>2.0</v>
      </c>
      <c r="AM16" s="1">
        <v>2.0</v>
      </c>
      <c r="AN16" s="1">
        <v>2.0</v>
      </c>
      <c r="AO16" s="1">
        <v>2.0</v>
      </c>
      <c r="AP16" s="1">
        <v>2.0</v>
      </c>
      <c r="AQ16" s="1">
        <v>2.0</v>
      </c>
      <c r="AR16" s="1">
        <v>2.0</v>
      </c>
      <c r="AS16" s="1">
        <v>2.0</v>
      </c>
      <c r="AT16" s="1">
        <v>2.0</v>
      </c>
      <c r="AU16" s="1">
        <v>2.0</v>
      </c>
      <c r="AV16" s="1">
        <v>2.0</v>
      </c>
      <c r="AW16" s="1">
        <v>2.0</v>
      </c>
      <c r="AX16" s="1">
        <v>2.0</v>
      </c>
      <c r="AY16" s="1">
        <v>2.0</v>
      </c>
      <c r="AZ16" s="1">
        <v>2.0</v>
      </c>
      <c r="BA16" s="1">
        <v>2.0</v>
      </c>
      <c r="BB16" s="1">
        <v>2.0</v>
      </c>
      <c r="BP16" s="12" t="s">
        <v>540</v>
      </c>
      <c r="BQ16" s="1">
        <v>48.0</v>
      </c>
      <c r="BR16" s="1"/>
      <c r="BS16" s="1" t="s">
        <v>328</v>
      </c>
      <c r="BW16" s="1">
        <v>138.0</v>
      </c>
      <c r="BX16" s="1" t="s">
        <v>531</v>
      </c>
      <c r="BY16" s="13">
        <f t="shared" si="1"/>
        <v>10</v>
      </c>
      <c r="BZ16" s="13" t="str">
        <f t="shared" si="2"/>
        <v>Polisi</v>
      </c>
      <c r="CA16" s="13" t="str">
        <f>VLOOKUP(BP16,data_K!G:K,5,0)</f>
        <v>RT 005 RW 003</v>
      </c>
      <c r="CB16" s="13">
        <f t="shared" si="3"/>
        <v>0</v>
      </c>
    </row>
    <row r="17">
      <c r="A17" s="1" t="s">
        <v>553</v>
      </c>
      <c r="B17" s="9" t="s">
        <v>554</v>
      </c>
      <c r="C17" s="1">
        <v>2.0</v>
      </c>
      <c r="D17" s="1" t="s">
        <v>555</v>
      </c>
      <c r="E17" s="10" t="s">
        <v>556</v>
      </c>
      <c r="F17" s="1">
        <v>1.0</v>
      </c>
      <c r="J17" s="1">
        <v>2.0</v>
      </c>
      <c r="K17" s="11">
        <v>30194.0</v>
      </c>
      <c r="L17" s="1">
        <v>43.0</v>
      </c>
      <c r="M17" s="1">
        <v>2.0</v>
      </c>
      <c r="N17" s="1">
        <v>2.0</v>
      </c>
      <c r="O17" s="1">
        <v>3.0</v>
      </c>
      <c r="P17" s="1">
        <v>6.0</v>
      </c>
      <c r="Q17" s="1">
        <v>0.0</v>
      </c>
      <c r="R17" s="1">
        <v>0.0</v>
      </c>
      <c r="S17" s="1">
        <v>0.0</v>
      </c>
      <c r="T17" s="1">
        <v>0.0</v>
      </c>
      <c r="Y17" s="1">
        <v>6.0</v>
      </c>
      <c r="Z17" s="1">
        <v>2.0</v>
      </c>
      <c r="AA17" s="1">
        <v>2.0</v>
      </c>
      <c r="AB17" s="1">
        <v>2.0</v>
      </c>
      <c r="AC17" s="1">
        <v>2.0</v>
      </c>
      <c r="AD17" s="1">
        <v>2.0</v>
      </c>
      <c r="AE17" s="1">
        <v>2.0</v>
      </c>
      <c r="AF17" s="1">
        <v>2.0</v>
      </c>
      <c r="AG17" s="1">
        <v>2.0</v>
      </c>
      <c r="AH17" s="1">
        <v>2.0</v>
      </c>
      <c r="AI17" s="1">
        <v>2.0</v>
      </c>
      <c r="AJ17" s="1">
        <v>2.0</v>
      </c>
      <c r="AK17" s="1">
        <v>2.0</v>
      </c>
      <c r="AL17" s="1">
        <v>2.0</v>
      </c>
      <c r="AM17" s="1">
        <v>2.0</v>
      </c>
      <c r="AN17" s="1">
        <v>2.0</v>
      </c>
      <c r="AO17" s="1">
        <v>2.0</v>
      </c>
      <c r="AP17" s="1">
        <v>2.0</v>
      </c>
      <c r="AQ17" s="1">
        <v>2.0</v>
      </c>
      <c r="AR17" s="1">
        <v>2.0</v>
      </c>
      <c r="AS17" s="1">
        <v>2.0</v>
      </c>
      <c r="AT17" s="1">
        <v>2.0</v>
      </c>
      <c r="AU17" s="1">
        <v>2.0</v>
      </c>
      <c r="AV17" s="1">
        <v>2.0</v>
      </c>
      <c r="AW17" s="1">
        <v>2.0</v>
      </c>
      <c r="AX17" s="1">
        <v>2.0</v>
      </c>
      <c r="AY17" s="1">
        <v>2.0</v>
      </c>
      <c r="AZ17" s="1">
        <v>2.0</v>
      </c>
      <c r="BA17" s="1">
        <v>2.0</v>
      </c>
      <c r="BB17" s="1">
        <v>2.0</v>
      </c>
      <c r="BP17" s="12" t="s">
        <v>540</v>
      </c>
      <c r="BQ17" s="1">
        <v>43.0</v>
      </c>
      <c r="BR17" s="1" t="s">
        <v>240</v>
      </c>
      <c r="BW17" s="1">
        <v>0.0</v>
      </c>
      <c r="BX17" s="1" t="s">
        <v>531</v>
      </c>
      <c r="BY17" s="13">
        <f t="shared" si="1"/>
        <v>9</v>
      </c>
      <c r="BZ17" s="13" t="str">
        <f t="shared" si="2"/>
        <v>Tidak Bekerja</v>
      </c>
      <c r="CA17" s="13" t="str">
        <f>VLOOKUP(BP17,data_K!G:K,5,0)</f>
        <v>RT 005 RW 003</v>
      </c>
      <c r="CB17" s="13">
        <f t="shared" si="3"/>
        <v>0</v>
      </c>
    </row>
    <row r="18">
      <c r="A18" s="1" t="s">
        <v>577</v>
      </c>
      <c r="B18" s="9" t="s">
        <v>578</v>
      </c>
      <c r="C18" s="1">
        <v>3.0</v>
      </c>
      <c r="D18" s="1" t="s">
        <v>581</v>
      </c>
      <c r="E18" s="10" t="s">
        <v>582</v>
      </c>
      <c r="F18" s="1">
        <v>1.0</v>
      </c>
      <c r="J18" s="1">
        <v>2.0</v>
      </c>
      <c r="K18" s="11">
        <v>40075.0</v>
      </c>
      <c r="L18" s="1">
        <v>16.0</v>
      </c>
      <c r="M18" s="1">
        <v>1.0</v>
      </c>
      <c r="N18" s="1">
        <v>3.0</v>
      </c>
      <c r="O18" s="1">
        <v>2.0</v>
      </c>
      <c r="P18" s="1">
        <v>3.0</v>
      </c>
      <c r="Q18" s="1">
        <v>0.0</v>
      </c>
      <c r="R18" s="1">
        <v>0.0</v>
      </c>
      <c r="S18" s="1">
        <v>0.0</v>
      </c>
      <c r="T18" s="20">
        <v>155.0</v>
      </c>
      <c r="U18" s="20" t="s">
        <v>591</v>
      </c>
      <c r="Y18" s="1">
        <v>6.0</v>
      </c>
      <c r="Z18" s="1">
        <v>2.0</v>
      </c>
      <c r="AA18" s="1">
        <v>2.0</v>
      </c>
      <c r="AB18" s="1">
        <v>2.0</v>
      </c>
      <c r="AC18" s="1">
        <v>2.0</v>
      </c>
      <c r="AD18" s="1">
        <v>2.0</v>
      </c>
      <c r="AE18" s="1">
        <v>2.0</v>
      </c>
      <c r="AF18" s="1">
        <v>2.0</v>
      </c>
      <c r="AG18" s="1">
        <v>2.0</v>
      </c>
      <c r="AH18" s="1">
        <v>2.0</v>
      </c>
      <c r="AI18" s="1">
        <v>2.0</v>
      </c>
      <c r="AJ18" s="1">
        <v>2.0</v>
      </c>
      <c r="AK18" s="1">
        <v>2.0</v>
      </c>
      <c r="AL18" s="1">
        <v>2.0</v>
      </c>
      <c r="AM18" s="1">
        <v>2.0</v>
      </c>
      <c r="AN18" s="1">
        <v>2.0</v>
      </c>
      <c r="AO18" s="1">
        <v>2.0</v>
      </c>
      <c r="AP18" s="1">
        <v>2.0</v>
      </c>
      <c r="AQ18" s="1">
        <v>2.0</v>
      </c>
      <c r="AR18" s="1">
        <v>2.0</v>
      </c>
      <c r="AS18" s="1">
        <v>2.0</v>
      </c>
      <c r="AT18" s="1">
        <v>2.0</v>
      </c>
      <c r="AU18" s="1">
        <v>2.0</v>
      </c>
      <c r="AV18" s="1">
        <v>2.0</v>
      </c>
      <c r="AW18" s="1">
        <v>2.0</v>
      </c>
      <c r="AX18" s="1">
        <v>2.0</v>
      </c>
      <c r="AY18" s="1">
        <v>2.0</v>
      </c>
      <c r="AZ18" s="1">
        <v>2.0</v>
      </c>
      <c r="BA18" s="1">
        <v>2.0</v>
      </c>
      <c r="BB18" s="1">
        <v>2.0</v>
      </c>
      <c r="BC18" s="1"/>
      <c r="BD18" s="1"/>
      <c r="BE18" s="1"/>
      <c r="BF18" s="1"/>
      <c r="BP18" s="12" t="s">
        <v>540</v>
      </c>
      <c r="BQ18" s="1">
        <v>16.0</v>
      </c>
      <c r="BR18" s="1"/>
      <c r="BS18" s="1"/>
      <c r="BW18" s="1">
        <v>0.0</v>
      </c>
      <c r="BX18" s="1" t="s">
        <v>531</v>
      </c>
      <c r="BY18" s="13">
        <f t="shared" si="1"/>
        <v>4</v>
      </c>
      <c r="BZ18" s="13" t="str">
        <f t="shared" si="2"/>
        <v/>
      </c>
      <c r="CA18" s="13" t="str">
        <f>VLOOKUP(BP18,data_K!G:K,5,0)</f>
        <v>RT 005 RW 003</v>
      </c>
      <c r="CB18" s="13">
        <f t="shared" si="3"/>
        <v>3</v>
      </c>
    </row>
    <row r="19">
      <c r="A19" s="1" t="s">
        <v>601</v>
      </c>
      <c r="B19" s="9" t="s">
        <v>602</v>
      </c>
      <c r="C19" s="1">
        <v>4.0</v>
      </c>
      <c r="D19" s="1" t="s">
        <v>603</v>
      </c>
      <c r="E19" s="10" t="s">
        <v>604</v>
      </c>
      <c r="F19" s="1">
        <v>1.0</v>
      </c>
      <c r="J19" s="1">
        <v>2.0</v>
      </c>
      <c r="K19" s="11">
        <v>40512.0</v>
      </c>
      <c r="L19" s="1">
        <v>15.0</v>
      </c>
      <c r="M19" s="1">
        <v>1.0</v>
      </c>
      <c r="N19" s="1">
        <v>3.0</v>
      </c>
      <c r="O19" s="1">
        <v>2.0</v>
      </c>
      <c r="P19" s="1">
        <v>2.0</v>
      </c>
      <c r="Q19" s="1">
        <v>0.0</v>
      </c>
      <c r="R19" s="1">
        <v>0.0</v>
      </c>
      <c r="S19" s="1">
        <v>0.0</v>
      </c>
      <c r="T19" s="20">
        <v>155.0</v>
      </c>
      <c r="U19" s="20" t="s">
        <v>591</v>
      </c>
      <c r="Y19" s="1">
        <v>6.0</v>
      </c>
      <c r="Z19" s="1">
        <v>2.0</v>
      </c>
      <c r="AA19" s="1">
        <v>2.0</v>
      </c>
      <c r="AB19" s="1">
        <v>2.0</v>
      </c>
      <c r="AC19" s="1">
        <v>2.0</v>
      </c>
      <c r="AD19" s="1">
        <v>2.0</v>
      </c>
      <c r="AE19" s="1">
        <v>2.0</v>
      </c>
      <c r="AF19" s="1">
        <v>2.0</v>
      </c>
      <c r="AG19" s="1">
        <v>2.0</v>
      </c>
      <c r="AH19" s="1">
        <v>2.0</v>
      </c>
      <c r="AI19" s="1">
        <v>2.0</v>
      </c>
      <c r="AJ19" s="1">
        <v>2.0</v>
      </c>
      <c r="AK19" s="1">
        <v>2.0</v>
      </c>
      <c r="AL19" s="1">
        <v>2.0</v>
      </c>
      <c r="AM19" s="1">
        <v>2.0</v>
      </c>
      <c r="AN19" s="1">
        <v>2.0</v>
      </c>
      <c r="AO19" s="1">
        <v>2.0</v>
      </c>
      <c r="AP19" s="1">
        <v>2.0</v>
      </c>
      <c r="AQ19" s="1">
        <v>2.0</v>
      </c>
      <c r="AR19" s="1">
        <v>2.0</v>
      </c>
      <c r="AS19" s="1">
        <v>2.0</v>
      </c>
      <c r="AT19" s="1">
        <v>2.0</v>
      </c>
      <c r="AU19" s="1">
        <v>2.0</v>
      </c>
      <c r="AV19" s="1">
        <v>2.0</v>
      </c>
      <c r="AW19" s="1">
        <v>2.0</v>
      </c>
      <c r="AX19" s="1">
        <v>2.0</v>
      </c>
      <c r="AY19" s="1">
        <v>2.0</v>
      </c>
      <c r="AZ19" s="1">
        <v>2.0</v>
      </c>
      <c r="BA19" s="1">
        <v>2.0</v>
      </c>
      <c r="BB19" s="1">
        <v>2.0</v>
      </c>
      <c r="BP19" s="12" t="s">
        <v>540</v>
      </c>
      <c r="BQ19" s="1">
        <v>15.0</v>
      </c>
      <c r="BR19" s="1"/>
      <c r="BW19" s="1">
        <v>0.0</v>
      </c>
      <c r="BX19" s="1" t="s">
        <v>531</v>
      </c>
      <c r="BY19" s="13">
        <f t="shared" si="1"/>
        <v>4</v>
      </c>
      <c r="BZ19" s="13" t="str">
        <f t="shared" si="2"/>
        <v/>
      </c>
      <c r="CA19" s="13" t="str">
        <f>VLOOKUP(BP19,data_K!G:K,5,0)</f>
        <v>RT 005 RW 003</v>
      </c>
      <c r="CB19" s="13">
        <f t="shared" si="3"/>
        <v>2</v>
      </c>
    </row>
    <row r="20">
      <c r="A20" s="1" t="s">
        <v>622</v>
      </c>
      <c r="B20" s="9" t="s">
        <v>624</v>
      </c>
      <c r="C20" s="1">
        <v>5.0</v>
      </c>
      <c r="D20" s="1" t="s">
        <v>627</v>
      </c>
      <c r="E20" s="10" t="s">
        <v>628</v>
      </c>
      <c r="F20" s="1">
        <v>1.0</v>
      </c>
      <c r="J20" s="1">
        <v>1.0</v>
      </c>
      <c r="K20" s="11">
        <v>41397.0</v>
      </c>
      <c r="L20" s="1">
        <v>13.0</v>
      </c>
      <c r="M20" s="1">
        <v>1.0</v>
      </c>
      <c r="N20" s="1">
        <v>3.0</v>
      </c>
      <c r="O20" s="1">
        <v>2.0</v>
      </c>
      <c r="P20" s="1">
        <v>2.0</v>
      </c>
      <c r="Q20" s="1">
        <v>0.0</v>
      </c>
      <c r="R20" s="1">
        <v>0.0</v>
      </c>
      <c r="S20" s="1">
        <v>0.0</v>
      </c>
      <c r="T20" s="20">
        <v>155.0</v>
      </c>
      <c r="U20" s="20" t="s">
        <v>591</v>
      </c>
      <c r="Y20" s="1">
        <v>6.0</v>
      </c>
      <c r="Z20" s="1">
        <v>2.0</v>
      </c>
      <c r="AA20" s="1">
        <v>2.0</v>
      </c>
      <c r="AB20" s="1">
        <v>2.0</v>
      </c>
      <c r="AC20" s="1">
        <v>2.0</v>
      </c>
      <c r="AD20" s="1">
        <v>2.0</v>
      </c>
      <c r="AE20" s="1">
        <v>2.0</v>
      </c>
      <c r="AF20" s="1">
        <v>2.0</v>
      </c>
      <c r="AG20" s="1">
        <v>2.0</v>
      </c>
      <c r="AH20" s="1">
        <v>2.0</v>
      </c>
      <c r="AI20" s="1">
        <v>2.0</v>
      </c>
      <c r="AJ20" s="1">
        <v>2.0</v>
      </c>
      <c r="AK20" s="1">
        <v>2.0</v>
      </c>
      <c r="AL20" s="1">
        <v>2.0</v>
      </c>
      <c r="AM20" s="1">
        <v>2.0</v>
      </c>
      <c r="AN20" s="1">
        <v>2.0</v>
      </c>
      <c r="AO20" s="1">
        <v>2.0</v>
      </c>
      <c r="AP20" s="1">
        <v>2.0</v>
      </c>
      <c r="AQ20" s="1">
        <v>2.0</v>
      </c>
      <c r="AR20" s="1">
        <v>2.0</v>
      </c>
      <c r="AS20" s="1">
        <v>2.0</v>
      </c>
      <c r="AT20" s="1">
        <v>2.0</v>
      </c>
      <c r="AU20" s="1">
        <v>2.0</v>
      </c>
      <c r="AV20" s="1">
        <v>2.0</v>
      </c>
      <c r="AW20" s="1">
        <v>2.0</v>
      </c>
      <c r="AX20" s="1">
        <v>2.0</v>
      </c>
      <c r="AY20" s="1">
        <v>2.0</v>
      </c>
      <c r="AZ20" s="1">
        <v>2.0</v>
      </c>
      <c r="BA20" s="1">
        <v>2.0</v>
      </c>
      <c r="BB20" s="1">
        <v>2.0</v>
      </c>
      <c r="BP20" s="12" t="s">
        <v>540</v>
      </c>
      <c r="BQ20" s="1">
        <v>13.0</v>
      </c>
      <c r="BR20" s="1"/>
      <c r="BS20" s="1"/>
      <c r="BW20" s="1">
        <v>0.0</v>
      </c>
      <c r="BX20" s="1" t="s">
        <v>531</v>
      </c>
      <c r="BY20" s="13">
        <f t="shared" si="1"/>
        <v>3</v>
      </c>
      <c r="BZ20" s="13" t="str">
        <f t="shared" si="2"/>
        <v/>
      </c>
      <c r="CA20" s="13" t="str">
        <f>VLOOKUP(BP20,data_K!G:K,5,0)</f>
        <v>RT 005 RW 003</v>
      </c>
      <c r="CB20" s="13">
        <f t="shared" si="3"/>
        <v>2</v>
      </c>
    </row>
    <row r="21">
      <c r="A21" s="1" t="s">
        <v>642</v>
      </c>
      <c r="B21" s="9" t="s">
        <v>643</v>
      </c>
      <c r="C21" s="1">
        <v>6.0</v>
      </c>
      <c r="D21" s="1" t="s">
        <v>644</v>
      </c>
      <c r="E21" s="10" t="s">
        <v>645</v>
      </c>
      <c r="F21" s="1">
        <v>1.0</v>
      </c>
      <c r="J21" s="1">
        <v>2.0</v>
      </c>
      <c r="K21" s="11">
        <v>45723.0</v>
      </c>
      <c r="L21" s="1">
        <v>1.0</v>
      </c>
      <c r="M21" s="1">
        <v>1.0</v>
      </c>
      <c r="N21" s="1">
        <v>3.0</v>
      </c>
      <c r="O21" s="1"/>
      <c r="P21" s="1"/>
      <c r="BP21" s="12" t="s">
        <v>540</v>
      </c>
      <c r="BQ21" s="1">
        <v>1.0</v>
      </c>
      <c r="BR21" s="1"/>
      <c r="BW21" s="1">
        <v>999.0</v>
      </c>
      <c r="BX21" s="1" t="s">
        <v>531</v>
      </c>
      <c r="BY21" s="13">
        <f t="shared" si="1"/>
        <v>1</v>
      </c>
      <c r="BZ21" s="13" t="str">
        <f t="shared" si="2"/>
        <v/>
      </c>
      <c r="CA21" s="13" t="str">
        <f>VLOOKUP(BP21,data_K!G:K,5,0)</f>
        <v>RT 005 RW 003</v>
      </c>
      <c r="CB21" s="13">
        <f t="shared" si="3"/>
        <v>0</v>
      </c>
    </row>
    <row r="22">
      <c r="A22" s="1" t="s">
        <v>649</v>
      </c>
      <c r="B22" s="9" t="s">
        <v>650</v>
      </c>
      <c r="C22" s="1">
        <v>1.0</v>
      </c>
      <c r="D22" s="1" t="s">
        <v>651</v>
      </c>
      <c r="E22" s="10" t="s">
        <v>652</v>
      </c>
      <c r="F22" s="1">
        <v>1.0</v>
      </c>
      <c r="J22" s="1">
        <v>1.0</v>
      </c>
      <c r="K22" s="11">
        <v>26853.0</v>
      </c>
      <c r="L22" s="1">
        <v>52.0</v>
      </c>
      <c r="M22" s="1">
        <v>2.0</v>
      </c>
      <c r="N22" s="1">
        <v>1.0</v>
      </c>
      <c r="O22" s="1">
        <v>3.0</v>
      </c>
      <c r="P22" s="1">
        <v>6.0</v>
      </c>
      <c r="Q22" s="1">
        <v>0.0</v>
      </c>
      <c r="R22" s="1">
        <v>0.0</v>
      </c>
      <c r="S22" s="1">
        <v>0.0</v>
      </c>
      <c r="T22" s="1">
        <v>0.0</v>
      </c>
      <c r="Y22" s="1">
        <v>6.0</v>
      </c>
      <c r="Z22" s="1">
        <v>2.0</v>
      </c>
      <c r="AA22" s="1">
        <v>2.0</v>
      </c>
      <c r="AB22" s="1">
        <v>2.0</v>
      </c>
      <c r="AC22" s="1">
        <v>2.0</v>
      </c>
      <c r="AD22" s="1">
        <v>2.0</v>
      </c>
      <c r="AE22" s="1">
        <v>2.0</v>
      </c>
      <c r="AF22" s="1">
        <v>2.0</v>
      </c>
      <c r="AG22" s="1">
        <v>2.0</v>
      </c>
      <c r="AH22" s="1">
        <v>2.0</v>
      </c>
      <c r="AI22" s="1">
        <v>1.0</v>
      </c>
      <c r="AJ22" s="1">
        <v>2.0</v>
      </c>
      <c r="AK22" s="1">
        <v>2.0</v>
      </c>
      <c r="AL22" s="1">
        <v>2.0</v>
      </c>
      <c r="AM22" s="1">
        <v>2.0</v>
      </c>
      <c r="AN22" s="1">
        <v>2.0</v>
      </c>
      <c r="AO22" s="1">
        <v>2.0</v>
      </c>
      <c r="AP22" s="1">
        <v>2.0</v>
      </c>
      <c r="AQ22" s="1">
        <v>2.0</v>
      </c>
      <c r="AR22" s="1">
        <v>2.0</v>
      </c>
      <c r="AS22" s="1">
        <v>2.0</v>
      </c>
      <c r="AT22" s="1">
        <v>2.0</v>
      </c>
      <c r="AU22" s="1">
        <v>2.0</v>
      </c>
      <c r="AV22" s="1">
        <v>2.0</v>
      </c>
      <c r="AW22" s="1">
        <v>2.0</v>
      </c>
      <c r="AX22" s="1">
        <v>2.0</v>
      </c>
      <c r="AY22" s="1">
        <v>2.0</v>
      </c>
      <c r="AZ22" s="1">
        <v>2.0</v>
      </c>
      <c r="BA22" s="1">
        <v>2.0</v>
      </c>
      <c r="BB22" s="1">
        <v>2.0</v>
      </c>
      <c r="BE22" s="1"/>
      <c r="BF22" s="1"/>
      <c r="BG22" s="1"/>
      <c r="BH22" s="1"/>
      <c r="BP22" s="12" t="s">
        <v>652</v>
      </c>
      <c r="BQ22" s="1">
        <v>52.0</v>
      </c>
      <c r="BR22" s="1" t="s">
        <v>240</v>
      </c>
      <c r="BS22" s="1"/>
      <c r="BW22" s="1">
        <v>0.0</v>
      </c>
      <c r="BX22" s="1" t="s">
        <v>651</v>
      </c>
      <c r="BY22" s="13">
        <f t="shared" si="1"/>
        <v>11</v>
      </c>
      <c r="BZ22" s="13" t="str">
        <f t="shared" si="2"/>
        <v>Tidak Bekerja</v>
      </c>
      <c r="CA22" s="13" t="str">
        <f>VLOOKUP(BP22,data_K!G:K,5,0)</f>
        <v>RT 007 RW 004</v>
      </c>
      <c r="CB22" s="13">
        <f t="shared" si="3"/>
        <v>0</v>
      </c>
    </row>
    <row r="23">
      <c r="A23" s="1" t="s">
        <v>679</v>
      </c>
      <c r="B23" s="9" t="s">
        <v>682</v>
      </c>
      <c r="C23" s="1">
        <v>2.0</v>
      </c>
      <c r="D23" s="1" t="s">
        <v>684</v>
      </c>
      <c r="E23" s="10" t="s">
        <v>685</v>
      </c>
      <c r="F23" s="1">
        <v>1.0</v>
      </c>
      <c r="J23" s="1">
        <v>2.0</v>
      </c>
      <c r="K23" s="11">
        <v>27876.0</v>
      </c>
      <c r="L23" s="1">
        <v>50.0</v>
      </c>
      <c r="M23" s="1">
        <v>2.0</v>
      </c>
      <c r="N23" s="1">
        <v>2.0</v>
      </c>
      <c r="O23" s="1">
        <v>3.0</v>
      </c>
      <c r="P23" s="1">
        <v>4.0</v>
      </c>
      <c r="Q23" s="1">
        <v>840000.0</v>
      </c>
      <c r="R23" s="1">
        <v>0.0</v>
      </c>
      <c r="S23" s="1">
        <v>0.0</v>
      </c>
      <c r="T23" s="1">
        <v>17.0</v>
      </c>
      <c r="Y23" s="1">
        <v>3.0</v>
      </c>
      <c r="Z23" s="1">
        <v>2.0</v>
      </c>
      <c r="AA23" s="1">
        <v>2.0</v>
      </c>
      <c r="AB23" s="1">
        <v>2.0</v>
      </c>
      <c r="AC23" s="1">
        <v>2.0</v>
      </c>
      <c r="AD23" s="1">
        <v>2.0</v>
      </c>
      <c r="AE23" s="1">
        <v>2.0</v>
      </c>
      <c r="AF23" s="1">
        <v>2.0</v>
      </c>
      <c r="AG23" s="1">
        <v>2.0</v>
      </c>
      <c r="AH23" s="1">
        <v>2.0</v>
      </c>
      <c r="AI23" s="1">
        <v>2.0</v>
      </c>
      <c r="AJ23" s="1">
        <v>2.0</v>
      </c>
      <c r="AK23" s="1">
        <v>2.0</v>
      </c>
      <c r="AL23" s="1">
        <v>2.0</v>
      </c>
      <c r="AM23" s="1">
        <v>2.0</v>
      </c>
      <c r="AN23" s="1">
        <v>2.0</v>
      </c>
      <c r="AO23" s="1">
        <v>2.0</v>
      </c>
      <c r="AP23" s="1">
        <v>2.0</v>
      </c>
      <c r="AQ23" s="1">
        <v>2.0</v>
      </c>
      <c r="AR23" s="1">
        <v>2.0</v>
      </c>
      <c r="AS23" s="1">
        <v>2.0</v>
      </c>
      <c r="AT23" s="1">
        <v>2.0</v>
      </c>
      <c r="AU23" s="1">
        <v>2.0</v>
      </c>
      <c r="AV23" s="1">
        <v>2.0</v>
      </c>
      <c r="AW23" s="1">
        <v>2.0</v>
      </c>
      <c r="AX23" s="1">
        <v>2.0</v>
      </c>
      <c r="AY23" s="1">
        <v>2.0</v>
      </c>
      <c r="AZ23" s="1">
        <v>2.0</v>
      </c>
      <c r="BA23" s="1">
        <v>2.0</v>
      </c>
      <c r="BB23" s="1">
        <v>2.0</v>
      </c>
      <c r="BP23" s="12" t="s">
        <v>652</v>
      </c>
      <c r="BQ23" s="1">
        <v>50.0</v>
      </c>
      <c r="BR23" s="1" t="s">
        <v>184</v>
      </c>
      <c r="BS23" s="1"/>
      <c r="BW23" s="1">
        <v>23.0</v>
      </c>
      <c r="BX23" s="1" t="s">
        <v>651</v>
      </c>
      <c r="BY23" s="13">
        <f t="shared" si="1"/>
        <v>11</v>
      </c>
      <c r="BZ23" s="13" t="str">
        <f t="shared" si="2"/>
        <v>Buruh Industri</v>
      </c>
      <c r="CA23" s="13" t="str">
        <f>VLOOKUP(BP23,data_K!G:K,5,0)</f>
        <v>RT 007 RW 004</v>
      </c>
      <c r="CB23" s="13">
        <f t="shared" si="3"/>
        <v>0</v>
      </c>
    </row>
    <row r="24">
      <c r="A24" s="1" t="s">
        <v>701</v>
      </c>
      <c r="B24" s="9" t="s">
        <v>702</v>
      </c>
      <c r="C24" s="1">
        <v>4.0</v>
      </c>
      <c r="D24" s="1" t="s">
        <v>703</v>
      </c>
      <c r="E24" s="10" t="s">
        <v>704</v>
      </c>
      <c r="F24" s="1">
        <v>1.0</v>
      </c>
      <c r="J24" s="1">
        <v>2.0</v>
      </c>
      <c r="K24" s="11">
        <v>40220.0</v>
      </c>
      <c r="L24" s="1">
        <v>16.0</v>
      </c>
      <c r="M24" s="1">
        <v>1.0</v>
      </c>
      <c r="N24" s="1">
        <v>3.0</v>
      </c>
      <c r="O24" s="1">
        <v>2.0</v>
      </c>
      <c r="P24" s="1">
        <v>3.0</v>
      </c>
      <c r="Q24" s="1">
        <v>0.0</v>
      </c>
      <c r="R24" s="1">
        <v>0.0</v>
      </c>
      <c r="S24" s="1">
        <v>0.0</v>
      </c>
      <c r="T24" s="20">
        <v>155.0</v>
      </c>
      <c r="U24" s="20" t="s">
        <v>591</v>
      </c>
      <c r="Y24" s="1">
        <v>6.0</v>
      </c>
      <c r="Z24" s="1">
        <v>2.0</v>
      </c>
      <c r="AA24" s="1">
        <v>2.0</v>
      </c>
      <c r="AB24" s="1">
        <v>2.0</v>
      </c>
      <c r="AC24" s="1">
        <v>2.0</v>
      </c>
      <c r="AD24" s="1">
        <v>2.0</v>
      </c>
      <c r="AE24" s="1">
        <v>2.0</v>
      </c>
      <c r="AF24" s="1">
        <v>2.0</v>
      </c>
      <c r="AG24" s="1">
        <v>2.0</v>
      </c>
      <c r="AH24" s="1">
        <v>2.0</v>
      </c>
      <c r="AI24" s="1">
        <v>2.0</v>
      </c>
      <c r="AJ24" s="1">
        <v>2.0</v>
      </c>
      <c r="AK24" s="1">
        <v>2.0</v>
      </c>
      <c r="AL24" s="1">
        <v>2.0</v>
      </c>
      <c r="AM24" s="1">
        <v>2.0</v>
      </c>
      <c r="AN24" s="1">
        <v>2.0</v>
      </c>
      <c r="AO24" s="1">
        <v>2.0</v>
      </c>
      <c r="AP24" s="1">
        <v>2.0</v>
      </c>
      <c r="AQ24" s="1">
        <v>2.0</v>
      </c>
      <c r="AR24" s="1">
        <v>2.0</v>
      </c>
      <c r="AS24" s="1">
        <v>2.0</v>
      </c>
      <c r="AT24" s="1">
        <v>2.0</v>
      </c>
      <c r="AU24" s="1">
        <v>2.0</v>
      </c>
      <c r="AV24" s="1">
        <v>2.0</v>
      </c>
      <c r="AW24" s="1">
        <v>2.0</v>
      </c>
      <c r="AX24" s="1">
        <v>2.0</v>
      </c>
      <c r="AY24" s="1">
        <v>2.0</v>
      </c>
      <c r="AZ24" s="1">
        <v>2.0</v>
      </c>
      <c r="BA24" s="1">
        <v>2.0</v>
      </c>
      <c r="BB24" s="1">
        <v>2.0</v>
      </c>
      <c r="BP24" s="12" t="s">
        <v>652</v>
      </c>
      <c r="BQ24" s="1">
        <v>16.0</v>
      </c>
      <c r="BR24" s="1"/>
      <c r="BW24" s="1">
        <v>0.0</v>
      </c>
      <c r="BX24" s="1" t="s">
        <v>651</v>
      </c>
      <c r="BY24" s="13">
        <f t="shared" si="1"/>
        <v>4</v>
      </c>
      <c r="BZ24" s="13" t="str">
        <f t="shared" si="2"/>
        <v/>
      </c>
      <c r="CA24" s="13" t="str">
        <f>VLOOKUP(BP24,data_K!G:K,5,0)</f>
        <v>RT 007 RW 004</v>
      </c>
      <c r="CB24" s="13">
        <f t="shared" si="3"/>
        <v>3</v>
      </c>
    </row>
    <row r="25">
      <c r="A25" s="1" t="s">
        <v>720</v>
      </c>
      <c r="B25" s="9" t="s">
        <v>721</v>
      </c>
      <c r="C25" s="1">
        <v>1.0</v>
      </c>
      <c r="D25" s="1" t="s">
        <v>722</v>
      </c>
      <c r="E25" s="10" t="s">
        <v>723</v>
      </c>
      <c r="F25" s="1">
        <v>1.0</v>
      </c>
      <c r="J25" s="1">
        <v>2.0</v>
      </c>
      <c r="K25" s="11">
        <v>26309.0</v>
      </c>
      <c r="L25" s="1">
        <v>54.0</v>
      </c>
      <c r="M25" s="1">
        <v>3.0</v>
      </c>
      <c r="N25" s="1">
        <v>1.0</v>
      </c>
      <c r="O25" s="1">
        <v>3.0</v>
      </c>
      <c r="P25" s="1">
        <v>2.0</v>
      </c>
      <c r="Q25" s="1">
        <v>0.0</v>
      </c>
      <c r="R25" s="1">
        <v>600000.0</v>
      </c>
      <c r="S25" s="1">
        <v>0.0</v>
      </c>
      <c r="T25" s="1">
        <v>64.0</v>
      </c>
      <c r="Y25" s="1">
        <v>1.0</v>
      </c>
      <c r="Z25" s="1">
        <v>2.0</v>
      </c>
      <c r="AA25" s="1">
        <v>2.0</v>
      </c>
      <c r="AB25" s="1">
        <v>2.0</v>
      </c>
      <c r="AC25" s="1">
        <v>2.0</v>
      </c>
      <c r="AD25" s="1">
        <v>2.0</v>
      </c>
      <c r="AE25" s="1">
        <v>2.0</v>
      </c>
      <c r="AF25" s="1">
        <v>2.0</v>
      </c>
      <c r="AG25" s="1">
        <v>2.0</v>
      </c>
      <c r="AH25" s="1">
        <v>2.0</v>
      </c>
      <c r="AI25" s="1">
        <v>2.0</v>
      </c>
      <c r="AJ25" s="1">
        <v>2.0</v>
      </c>
      <c r="AK25" s="1">
        <v>2.0</v>
      </c>
      <c r="AL25" s="1">
        <v>2.0</v>
      </c>
      <c r="AM25" s="1">
        <v>2.0</v>
      </c>
      <c r="AN25" s="1">
        <v>2.0</v>
      </c>
      <c r="AO25" s="1">
        <v>2.0</v>
      </c>
      <c r="AP25" s="1">
        <v>2.0</v>
      </c>
      <c r="AQ25" s="1">
        <v>2.0</v>
      </c>
      <c r="AR25" s="1">
        <v>2.0</v>
      </c>
      <c r="AS25" s="1">
        <v>2.0</v>
      </c>
      <c r="AT25" s="1">
        <v>2.0</v>
      </c>
      <c r="AU25" s="1">
        <v>2.0</v>
      </c>
      <c r="AV25" s="1">
        <v>2.0</v>
      </c>
      <c r="AW25" s="1">
        <v>2.0</v>
      </c>
      <c r="AX25" s="1">
        <v>1.0</v>
      </c>
      <c r="AY25" s="1">
        <v>2.0</v>
      </c>
      <c r="AZ25" s="1">
        <v>2.0</v>
      </c>
      <c r="BA25" s="1">
        <v>2.0</v>
      </c>
      <c r="BB25" s="1">
        <v>2.0</v>
      </c>
      <c r="BE25" s="1">
        <v>4.0</v>
      </c>
      <c r="BF25" s="1">
        <v>2020.0</v>
      </c>
      <c r="BP25" s="12" t="s">
        <v>743</v>
      </c>
      <c r="BQ25" s="1">
        <v>54.0</v>
      </c>
      <c r="BR25" s="1"/>
      <c r="BT25" s="1" t="s">
        <v>467</v>
      </c>
      <c r="BW25" s="1">
        <v>75.0</v>
      </c>
      <c r="BX25" s="1" t="s">
        <v>722</v>
      </c>
      <c r="BY25" s="13">
        <f t="shared" si="1"/>
        <v>11</v>
      </c>
      <c r="BZ25" s="13" t="str">
        <f t="shared" si="2"/>
        <v>Pedagang</v>
      </c>
      <c r="CA25" s="13" t="str">
        <f>VLOOKUP(BP25,data_K!G:K,5,0)</f>
        <v>RT 004 RW 002</v>
      </c>
      <c r="CB25" s="13">
        <f t="shared" si="3"/>
        <v>0</v>
      </c>
    </row>
    <row r="26">
      <c r="A26" s="1" t="s">
        <v>753</v>
      </c>
      <c r="B26" s="9" t="s">
        <v>754</v>
      </c>
      <c r="C26" s="1">
        <v>2.0</v>
      </c>
      <c r="D26" s="1" t="s">
        <v>755</v>
      </c>
      <c r="E26" s="10" t="s">
        <v>756</v>
      </c>
      <c r="F26" s="1">
        <v>1.0</v>
      </c>
      <c r="J26" s="1">
        <v>2.0</v>
      </c>
      <c r="K26" s="11">
        <v>34582.0</v>
      </c>
      <c r="L26" s="1">
        <v>31.0</v>
      </c>
      <c r="M26" s="1">
        <v>1.0</v>
      </c>
      <c r="N26" s="1">
        <v>3.0</v>
      </c>
      <c r="O26" s="1">
        <v>3.0</v>
      </c>
      <c r="P26" s="1">
        <v>6.0</v>
      </c>
      <c r="Q26" s="1">
        <v>0.0</v>
      </c>
      <c r="R26" s="1">
        <v>1500000.0</v>
      </c>
      <c r="S26" s="1">
        <v>0.0</v>
      </c>
      <c r="T26" s="1">
        <v>64.0</v>
      </c>
      <c r="Y26" s="1">
        <v>1.0</v>
      </c>
      <c r="Z26" s="1">
        <v>2.0</v>
      </c>
      <c r="AA26" s="1">
        <v>2.0</v>
      </c>
      <c r="AB26" s="1">
        <v>2.0</v>
      </c>
      <c r="AC26" s="1">
        <v>2.0</v>
      </c>
      <c r="AD26" s="1">
        <v>2.0</v>
      </c>
      <c r="AE26" s="1">
        <v>2.0</v>
      </c>
      <c r="AF26" s="1">
        <v>2.0</v>
      </c>
      <c r="AG26" s="1">
        <v>2.0</v>
      </c>
      <c r="AH26" s="1">
        <v>2.0</v>
      </c>
      <c r="AI26" s="1">
        <v>2.0</v>
      </c>
      <c r="AJ26" s="1">
        <v>2.0</v>
      </c>
      <c r="AK26" s="1">
        <v>2.0</v>
      </c>
      <c r="AL26" s="1">
        <v>2.0</v>
      </c>
      <c r="AM26" s="1">
        <v>2.0</v>
      </c>
      <c r="AN26" s="1">
        <v>2.0</v>
      </c>
      <c r="AO26" s="1">
        <v>2.0</v>
      </c>
      <c r="AP26" s="1">
        <v>2.0</v>
      </c>
      <c r="AQ26" s="1">
        <v>2.0</v>
      </c>
      <c r="AR26" s="1">
        <v>2.0</v>
      </c>
      <c r="AS26" s="1">
        <v>2.0</v>
      </c>
      <c r="AT26" s="1">
        <v>2.0</v>
      </c>
      <c r="AU26" s="1">
        <v>2.0</v>
      </c>
      <c r="AV26" s="1">
        <v>2.0</v>
      </c>
      <c r="AW26" s="1">
        <v>2.0</v>
      </c>
      <c r="AX26" s="1">
        <v>2.0</v>
      </c>
      <c r="AY26" s="1">
        <v>2.0</v>
      </c>
      <c r="AZ26" s="1">
        <v>2.0</v>
      </c>
      <c r="BA26" s="1">
        <v>2.0</v>
      </c>
      <c r="BB26" s="1">
        <v>2.0</v>
      </c>
      <c r="BP26" s="12" t="s">
        <v>743</v>
      </c>
      <c r="BQ26" s="1">
        <v>31.0</v>
      </c>
      <c r="BR26" s="1"/>
      <c r="BT26" s="1" t="s">
        <v>467</v>
      </c>
      <c r="BU26" s="1"/>
      <c r="BW26" s="1">
        <v>75.0</v>
      </c>
      <c r="BX26" s="1" t="s">
        <v>722</v>
      </c>
      <c r="BY26" s="13">
        <f t="shared" si="1"/>
        <v>7</v>
      </c>
      <c r="BZ26" s="13" t="str">
        <f t="shared" si="2"/>
        <v>Pedagang</v>
      </c>
      <c r="CA26" s="13" t="str">
        <f>VLOOKUP(BP26,data_K!G:K,5,0)</f>
        <v>RT 004 RW 002</v>
      </c>
      <c r="CB26" s="13">
        <f t="shared" si="3"/>
        <v>0</v>
      </c>
    </row>
    <row r="27">
      <c r="A27" s="1" t="s">
        <v>770</v>
      </c>
      <c r="B27" s="9" t="s">
        <v>771</v>
      </c>
      <c r="C27" s="1">
        <v>3.0</v>
      </c>
      <c r="D27" s="1" t="s">
        <v>772</v>
      </c>
      <c r="E27" s="10" t="s">
        <v>773</v>
      </c>
      <c r="F27" s="1">
        <v>1.0</v>
      </c>
      <c r="J27" s="1">
        <v>1.0</v>
      </c>
      <c r="K27" s="11">
        <v>36026.0</v>
      </c>
      <c r="L27" s="1">
        <v>27.0</v>
      </c>
      <c r="M27" s="1">
        <v>1.0</v>
      </c>
      <c r="N27" s="1">
        <v>3.0</v>
      </c>
      <c r="O27" s="1">
        <v>3.0</v>
      </c>
      <c r="P27" s="1">
        <v>4.0</v>
      </c>
      <c r="Q27" s="1">
        <v>0.0</v>
      </c>
      <c r="R27" s="1">
        <v>2000000.0</v>
      </c>
      <c r="S27" s="1">
        <v>0.0</v>
      </c>
      <c r="T27" s="1">
        <v>49.0</v>
      </c>
      <c r="Y27" s="1">
        <v>5.0</v>
      </c>
      <c r="Z27" s="1">
        <v>2.0</v>
      </c>
      <c r="AA27" s="1">
        <v>2.0</v>
      </c>
      <c r="AB27" s="1">
        <v>2.0</v>
      </c>
      <c r="AC27" s="1">
        <v>2.0</v>
      </c>
      <c r="AD27" s="1">
        <v>2.0</v>
      </c>
      <c r="AE27" s="1">
        <v>2.0</v>
      </c>
      <c r="AF27" s="1">
        <v>2.0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2.0</v>
      </c>
      <c r="AM27" s="1">
        <v>2.0</v>
      </c>
      <c r="AN27" s="1">
        <v>2.0</v>
      </c>
      <c r="AO27" s="1">
        <v>2.0</v>
      </c>
      <c r="AP27" s="1">
        <v>2.0</v>
      </c>
      <c r="AQ27" s="1">
        <v>2.0</v>
      </c>
      <c r="AR27" s="1">
        <v>2.0</v>
      </c>
      <c r="AS27" s="1">
        <v>2.0</v>
      </c>
      <c r="AT27" s="1">
        <v>2.0</v>
      </c>
      <c r="AU27" s="1">
        <v>2.0</v>
      </c>
      <c r="AV27" s="1">
        <v>2.0</v>
      </c>
      <c r="AW27" s="1">
        <v>2.0</v>
      </c>
      <c r="AX27" s="1">
        <v>2.0</v>
      </c>
      <c r="AY27" s="1">
        <v>2.0</v>
      </c>
      <c r="AZ27" s="1">
        <v>2.0</v>
      </c>
      <c r="BA27" s="1">
        <v>2.0</v>
      </c>
      <c r="BB27" s="1">
        <v>2.0</v>
      </c>
      <c r="BP27" s="12" t="s">
        <v>743</v>
      </c>
      <c r="BQ27" s="1">
        <v>27.0</v>
      </c>
      <c r="BR27" s="1"/>
      <c r="BS27" s="1"/>
      <c r="BU27" s="1" t="s">
        <v>786</v>
      </c>
      <c r="BW27" s="1">
        <v>58.0</v>
      </c>
      <c r="BX27" s="1" t="s">
        <v>722</v>
      </c>
      <c r="BY27" s="13">
        <f t="shared" si="1"/>
        <v>6</v>
      </c>
      <c r="BZ27" s="13" t="str">
        <f t="shared" si="2"/>
        <v>Kurir</v>
      </c>
      <c r="CA27" s="13" t="str">
        <f>VLOOKUP(BP27,data_K!G:K,5,0)</f>
        <v>RT 004 RW 002</v>
      </c>
      <c r="CB27" s="13">
        <f t="shared" si="3"/>
        <v>0</v>
      </c>
    </row>
    <row r="28">
      <c r="A28" s="1" t="s">
        <v>797</v>
      </c>
      <c r="B28" s="9" t="s">
        <v>801</v>
      </c>
      <c r="C28" s="1">
        <v>1.0</v>
      </c>
      <c r="D28" s="1" t="s">
        <v>802</v>
      </c>
      <c r="E28" s="10" t="s">
        <v>804</v>
      </c>
      <c r="F28" s="1">
        <v>1.0</v>
      </c>
      <c r="J28" s="1">
        <v>1.0</v>
      </c>
      <c r="K28" s="11">
        <v>32361.0</v>
      </c>
      <c r="L28" s="1">
        <v>37.0</v>
      </c>
      <c r="M28" s="1">
        <v>1.0</v>
      </c>
      <c r="N28" s="1">
        <v>1.0</v>
      </c>
      <c r="O28" s="1">
        <v>3.0</v>
      </c>
      <c r="P28" s="1">
        <v>4.0</v>
      </c>
      <c r="Q28" s="1">
        <v>2000000.0</v>
      </c>
      <c r="R28" s="1">
        <v>0.0</v>
      </c>
      <c r="S28" s="1">
        <v>0.0</v>
      </c>
      <c r="T28" s="1">
        <v>17.0</v>
      </c>
      <c r="Y28" s="1">
        <v>3.0</v>
      </c>
      <c r="Z28" s="1">
        <v>2.0</v>
      </c>
      <c r="AA28" s="1">
        <v>2.0</v>
      </c>
      <c r="AB28" s="1">
        <v>2.0</v>
      </c>
      <c r="AC28" s="1">
        <v>2.0</v>
      </c>
      <c r="AD28" s="1">
        <v>2.0</v>
      </c>
      <c r="AE28" s="1">
        <v>2.0</v>
      </c>
      <c r="AF28" s="1">
        <v>2.0</v>
      </c>
      <c r="AG28" s="1">
        <v>2.0</v>
      </c>
      <c r="AH28" s="1">
        <v>2.0</v>
      </c>
      <c r="AI28" s="1">
        <v>2.0</v>
      </c>
      <c r="AJ28" s="1">
        <v>2.0</v>
      </c>
      <c r="AK28" s="1">
        <v>2.0</v>
      </c>
      <c r="AL28" s="1">
        <v>2.0</v>
      </c>
      <c r="AM28" s="1">
        <v>2.0</v>
      </c>
      <c r="AN28" s="1">
        <v>2.0</v>
      </c>
      <c r="AO28" s="1">
        <v>2.0</v>
      </c>
      <c r="AP28" s="1">
        <v>2.0</v>
      </c>
      <c r="AQ28" s="1">
        <v>2.0</v>
      </c>
      <c r="AR28" s="1">
        <v>2.0</v>
      </c>
      <c r="AS28" s="1">
        <v>2.0</v>
      </c>
      <c r="AT28" s="1">
        <v>2.0</v>
      </c>
      <c r="AU28" s="1">
        <v>2.0</v>
      </c>
      <c r="AV28" s="1">
        <v>2.0</v>
      </c>
      <c r="AW28" s="1">
        <v>2.0</v>
      </c>
      <c r="AX28" s="1">
        <v>2.0</v>
      </c>
      <c r="AY28" s="1">
        <v>2.0</v>
      </c>
      <c r="AZ28" s="1">
        <v>2.0</v>
      </c>
      <c r="BA28" s="1">
        <v>2.0</v>
      </c>
      <c r="BB28" s="1">
        <v>2.0</v>
      </c>
      <c r="BP28" s="12" t="s">
        <v>816</v>
      </c>
      <c r="BQ28" s="1">
        <v>37.0</v>
      </c>
      <c r="BR28" s="1" t="s">
        <v>184</v>
      </c>
      <c r="BS28" s="1"/>
      <c r="BW28" s="1">
        <v>23.0</v>
      </c>
      <c r="BX28" s="1" t="s">
        <v>802</v>
      </c>
      <c r="BY28" s="13">
        <f t="shared" si="1"/>
        <v>8</v>
      </c>
      <c r="BZ28" s="13" t="str">
        <f t="shared" si="2"/>
        <v>Buruh Industri</v>
      </c>
      <c r="CA28" s="13" t="str">
        <f>VLOOKUP(BP28,data_K!G:K,5,0)</f>
        <v>RT 002 RW 001</v>
      </c>
      <c r="CB28" s="13">
        <f t="shared" si="3"/>
        <v>0</v>
      </c>
    </row>
    <row r="29">
      <c r="A29" s="1" t="s">
        <v>826</v>
      </c>
      <c r="B29" s="9" t="s">
        <v>827</v>
      </c>
      <c r="C29" s="1">
        <v>2.0</v>
      </c>
      <c r="D29" s="1" t="s">
        <v>828</v>
      </c>
      <c r="E29" s="10" t="s">
        <v>829</v>
      </c>
      <c r="F29" s="1">
        <v>1.0</v>
      </c>
      <c r="J29" s="1">
        <v>2.0</v>
      </c>
      <c r="K29" s="11">
        <v>33523.0</v>
      </c>
      <c r="L29" s="1">
        <v>34.0</v>
      </c>
      <c r="M29" s="1">
        <v>2.0</v>
      </c>
      <c r="N29" s="1">
        <v>2.0</v>
      </c>
      <c r="O29" s="1">
        <v>3.0</v>
      </c>
      <c r="P29" s="1">
        <v>3.0</v>
      </c>
      <c r="Q29" s="1">
        <v>800000.0</v>
      </c>
      <c r="R29" s="1">
        <v>0.0</v>
      </c>
      <c r="S29" s="1">
        <v>0.0</v>
      </c>
      <c r="T29" s="1">
        <v>0.0</v>
      </c>
      <c r="Y29" s="1">
        <v>3.0</v>
      </c>
      <c r="Z29" s="1">
        <v>2.0</v>
      </c>
      <c r="AA29" s="1">
        <v>2.0</v>
      </c>
      <c r="AB29" s="1">
        <v>2.0</v>
      </c>
      <c r="AC29" s="1">
        <v>2.0</v>
      </c>
      <c r="AD29" s="1">
        <v>2.0</v>
      </c>
      <c r="AE29" s="1">
        <v>2.0</v>
      </c>
      <c r="AF29" s="1">
        <v>2.0</v>
      </c>
      <c r="AG29" s="1">
        <v>2.0</v>
      </c>
      <c r="AH29" s="1">
        <v>1.0</v>
      </c>
      <c r="AI29" s="1">
        <v>2.0</v>
      </c>
      <c r="AJ29" s="1">
        <v>2.0</v>
      </c>
      <c r="AK29" s="1">
        <v>2.0</v>
      </c>
      <c r="AL29" s="1">
        <v>2.0</v>
      </c>
      <c r="AM29" s="1">
        <v>2.0</v>
      </c>
      <c r="AN29" s="1">
        <v>2.0</v>
      </c>
      <c r="AO29" s="1">
        <v>2.0</v>
      </c>
      <c r="AP29" s="1">
        <v>2.0</v>
      </c>
      <c r="AQ29" s="1">
        <v>2.0</v>
      </c>
      <c r="AR29" s="1">
        <v>2.0</v>
      </c>
      <c r="AS29" s="1">
        <v>2.0</v>
      </c>
      <c r="AT29" s="1">
        <v>2.0</v>
      </c>
      <c r="AU29" s="1">
        <v>2.0</v>
      </c>
      <c r="AV29" s="1">
        <v>2.0</v>
      </c>
      <c r="AW29" s="1">
        <v>2.0</v>
      </c>
      <c r="AX29" s="1">
        <v>2.0</v>
      </c>
      <c r="AY29" s="1">
        <v>2.0</v>
      </c>
      <c r="AZ29" s="1">
        <v>2.0</v>
      </c>
      <c r="BA29" s="1">
        <v>2.0</v>
      </c>
      <c r="BB29" s="1">
        <v>2.0</v>
      </c>
      <c r="BP29" s="12" t="s">
        <v>816</v>
      </c>
      <c r="BQ29" s="1">
        <v>34.0</v>
      </c>
      <c r="BR29" s="1" t="s">
        <v>240</v>
      </c>
      <c r="BW29" s="1">
        <v>0.0</v>
      </c>
      <c r="BX29" s="1" t="s">
        <v>802</v>
      </c>
      <c r="BY29" s="13">
        <f t="shared" si="1"/>
        <v>7</v>
      </c>
      <c r="BZ29" s="13" t="str">
        <f t="shared" si="2"/>
        <v>Tidak Bekerja</v>
      </c>
      <c r="CA29" s="13" t="str">
        <f>VLOOKUP(BP29,data_K!G:K,5,0)</f>
        <v>RT 002 RW 001</v>
      </c>
      <c r="CB29" s="13">
        <f t="shared" si="3"/>
        <v>0</v>
      </c>
    </row>
    <row r="30">
      <c r="A30" s="1" t="s">
        <v>843</v>
      </c>
      <c r="B30" s="9" t="s">
        <v>845</v>
      </c>
      <c r="C30" s="1">
        <v>3.0</v>
      </c>
      <c r="D30" s="1" t="s">
        <v>848</v>
      </c>
      <c r="E30" s="10" t="s">
        <v>849</v>
      </c>
      <c r="F30" s="1">
        <v>1.0</v>
      </c>
      <c r="J30" s="1">
        <v>1.0</v>
      </c>
      <c r="K30" s="11">
        <v>42052.0</v>
      </c>
      <c r="L30" s="1">
        <v>11.0</v>
      </c>
      <c r="M30" s="1">
        <v>1.0</v>
      </c>
      <c r="N30" s="1">
        <v>3.0</v>
      </c>
      <c r="O30" s="1">
        <v>2.0</v>
      </c>
      <c r="P30" s="1">
        <v>1.0</v>
      </c>
      <c r="Q30" s="1">
        <v>0.0</v>
      </c>
      <c r="R30" s="1">
        <v>0.0</v>
      </c>
      <c r="S30" s="1">
        <v>0.0</v>
      </c>
      <c r="T30" s="1">
        <v>0.0</v>
      </c>
      <c r="Y30" s="1">
        <v>6.0</v>
      </c>
      <c r="Z30" s="1">
        <v>2.0</v>
      </c>
      <c r="AA30" s="1">
        <v>2.0</v>
      </c>
      <c r="AB30" s="1">
        <v>2.0</v>
      </c>
      <c r="AC30" s="1">
        <v>2.0</v>
      </c>
      <c r="AD30" s="1">
        <v>2.0</v>
      </c>
      <c r="AE30" s="1">
        <v>2.0</v>
      </c>
      <c r="AF30" s="1">
        <v>2.0</v>
      </c>
      <c r="AG30" s="1">
        <v>2.0</v>
      </c>
      <c r="AH30" s="1">
        <v>2.0</v>
      </c>
      <c r="AI30" s="1">
        <v>2.0</v>
      </c>
      <c r="AJ30" s="1">
        <v>2.0</v>
      </c>
      <c r="AK30" s="1">
        <v>2.0</v>
      </c>
      <c r="AL30" s="1">
        <v>2.0</v>
      </c>
      <c r="AM30" s="1">
        <v>2.0</v>
      </c>
      <c r="AN30" s="1">
        <v>2.0</v>
      </c>
      <c r="AO30" s="1">
        <v>2.0</v>
      </c>
      <c r="AP30" s="1">
        <v>2.0</v>
      </c>
      <c r="AQ30" s="1">
        <v>2.0</v>
      </c>
      <c r="AR30" s="1">
        <v>2.0</v>
      </c>
      <c r="AS30" s="1">
        <v>2.0</v>
      </c>
      <c r="AT30" s="1">
        <v>2.0</v>
      </c>
      <c r="AU30" s="1">
        <v>2.0</v>
      </c>
      <c r="AV30" s="1">
        <v>2.0</v>
      </c>
      <c r="AW30" s="1">
        <v>2.0</v>
      </c>
      <c r="AX30" s="1">
        <v>2.0</v>
      </c>
      <c r="AY30" s="1">
        <v>2.0</v>
      </c>
      <c r="AZ30" s="1">
        <v>2.0</v>
      </c>
      <c r="BA30" s="1">
        <v>1.0</v>
      </c>
      <c r="BB30" s="1">
        <v>2.0</v>
      </c>
      <c r="BK30" s="1">
        <v>5.0</v>
      </c>
      <c r="BL30" s="1">
        <v>2023.0</v>
      </c>
      <c r="BP30" s="12" t="s">
        <v>816</v>
      </c>
      <c r="BQ30" s="1">
        <v>11.0</v>
      </c>
      <c r="BR30" s="1" t="s">
        <v>240</v>
      </c>
      <c r="BS30" s="1"/>
      <c r="BW30" s="1">
        <v>0.0</v>
      </c>
      <c r="BX30" s="1" t="s">
        <v>802</v>
      </c>
      <c r="BY30" s="13">
        <f t="shared" si="1"/>
        <v>3</v>
      </c>
      <c r="BZ30" s="13" t="str">
        <f t="shared" si="2"/>
        <v>Tidak Bekerja</v>
      </c>
      <c r="CA30" s="13" t="str">
        <f>VLOOKUP(BP30,data_K!G:K,5,0)</f>
        <v>RT 002 RW 001</v>
      </c>
      <c r="CB30" s="13">
        <f t="shared" si="3"/>
        <v>1</v>
      </c>
    </row>
    <row r="31">
      <c r="A31" s="1" t="s">
        <v>867</v>
      </c>
      <c r="B31" s="9" t="s">
        <v>868</v>
      </c>
      <c r="C31" s="1">
        <v>1.0</v>
      </c>
      <c r="D31" s="1" t="s">
        <v>870</v>
      </c>
      <c r="E31" s="10" t="s">
        <v>871</v>
      </c>
      <c r="F31" s="1">
        <v>1.0</v>
      </c>
      <c r="J31" s="1">
        <v>1.0</v>
      </c>
      <c r="K31" s="11">
        <v>29417.0</v>
      </c>
      <c r="L31" s="1">
        <v>45.0</v>
      </c>
      <c r="M31" s="1">
        <v>2.0</v>
      </c>
      <c r="N31" s="1">
        <v>1.0</v>
      </c>
      <c r="O31" s="1">
        <v>3.0</v>
      </c>
      <c r="P31" s="1">
        <v>3.0</v>
      </c>
      <c r="Q31" s="1">
        <v>3000000.0</v>
      </c>
      <c r="R31" s="1">
        <v>0.0</v>
      </c>
      <c r="S31" s="1">
        <v>0.0</v>
      </c>
      <c r="T31" s="1">
        <v>132.0</v>
      </c>
      <c r="Y31" s="1">
        <v>5.0</v>
      </c>
      <c r="Z31" s="1">
        <v>2.0</v>
      </c>
      <c r="AA31" s="1">
        <v>2.0</v>
      </c>
      <c r="AB31" s="1">
        <v>2.0</v>
      </c>
      <c r="AC31" s="1">
        <v>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2.0</v>
      </c>
      <c r="AJ31" s="1">
        <v>2.0</v>
      </c>
      <c r="AK31" s="1">
        <v>2.0</v>
      </c>
      <c r="AL31" s="1">
        <v>2.0</v>
      </c>
      <c r="AM31" s="1">
        <v>2.0</v>
      </c>
      <c r="AN31" s="1">
        <v>2.0</v>
      </c>
      <c r="AO31" s="1">
        <v>2.0</v>
      </c>
      <c r="AP31" s="1">
        <v>2.0</v>
      </c>
      <c r="AQ31" s="1">
        <v>2.0</v>
      </c>
      <c r="AR31" s="1">
        <v>2.0</v>
      </c>
      <c r="AS31" s="1">
        <v>2.0</v>
      </c>
      <c r="AT31" s="1">
        <v>2.0</v>
      </c>
      <c r="AU31" s="1">
        <v>2.0</v>
      </c>
      <c r="AV31" s="1">
        <v>2.0</v>
      </c>
      <c r="AW31" s="1">
        <v>1.0</v>
      </c>
      <c r="AX31" s="1">
        <v>1.0</v>
      </c>
      <c r="AY31" s="1">
        <v>2.0</v>
      </c>
      <c r="AZ31" s="1">
        <v>2.0</v>
      </c>
      <c r="BA31" s="1">
        <v>2.0</v>
      </c>
      <c r="BB31" s="1">
        <v>2.0</v>
      </c>
      <c r="BC31" s="1">
        <v>4.0</v>
      </c>
      <c r="BD31" s="1">
        <v>2018.0</v>
      </c>
      <c r="BE31" s="1">
        <v>8.0</v>
      </c>
      <c r="BF31" s="1">
        <v>2018.0</v>
      </c>
      <c r="BP31" s="12" t="s">
        <v>880</v>
      </c>
      <c r="BQ31" s="1">
        <v>45.0</v>
      </c>
      <c r="BR31" s="1"/>
      <c r="BS31" s="1"/>
      <c r="BV31" s="1" t="s">
        <v>881</v>
      </c>
      <c r="BW31" s="1">
        <v>159.0</v>
      </c>
      <c r="BX31" s="1" t="s">
        <v>883</v>
      </c>
      <c r="BY31" s="13">
        <f t="shared" si="1"/>
        <v>10</v>
      </c>
      <c r="BZ31" s="13" t="str">
        <f t="shared" si="2"/>
        <v>Tukang Bangunan</v>
      </c>
      <c r="CA31" s="13" t="str">
        <f>VLOOKUP(BP31,data_K!G:K,5,0)</f>
        <v>RT 010 RW 005</v>
      </c>
      <c r="CB31" s="13">
        <f t="shared" si="3"/>
        <v>0</v>
      </c>
    </row>
    <row r="32">
      <c r="A32" s="1" t="s">
        <v>885</v>
      </c>
      <c r="B32" s="9" t="s">
        <v>886</v>
      </c>
      <c r="C32" s="1">
        <v>2.0</v>
      </c>
      <c r="D32" s="1" t="s">
        <v>887</v>
      </c>
      <c r="E32" s="10" t="s">
        <v>888</v>
      </c>
      <c r="F32" s="1">
        <v>1.0</v>
      </c>
      <c r="J32" s="1">
        <v>2.0</v>
      </c>
      <c r="K32" s="11">
        <v>32115.0</v>
      </c>
      <c r="L32" s="1">
        <v>38.0</v>
      </c>
      <c r="M32" s="1">
        <v>2.0</v>
      </c>
      <c r="N32" s="1">
        <v>2.0</v>
      </c>
      <c r="O32" s="1">
        <v>3.0</v>
      </c>
      <c r="P32" s="1">
        <v>2.0</v>
      </c>
      <c r="Q32" s="1">
        <v>0.0</v>
      </c>
      <c r="R32" s="1">
        <v>0.0</v>
      </c>
      <c r="S32" s="1">
        <v>0.0</v>
      </c>
      <c r="T32" s="1">
        <v>0.0</v>
      </c>
      <c r="Y32" s="1">
        <v>6.0</v>
      </c>
      <c r="Z32" s="1">
        <v>2.0</v>
      </c>
      <c r="AA32" s="1">
        <v>2.0</v>
      </c>
      <c r="AB32" s="1">
        <v>2.0</v>
      </c>
      <c r="AC32" s="1">
        <v>2.0</v>
      </c>
      <c r="AD32" s="1">
        <v>2.0</v>
      </c>
      <c r="AE32" s="1">
        <v>2.0</v>
      </c>
      <c r="AF32" s="1">
        <v>2.0</v>
      </c>
      <c r="AG32" s="1">
        <v>2.0</v>
      </c>
      <c r="AH32" s="1">
        <v>2.0</v>
      </c>
      <c r="AI32" s="1">
        <v>2.0</v>
      </c>
      <c r="AJ32" s="1">
        <v>2.0</v>
      </c>
      <c r="AK32" s="1">
        <v>2.0</v>
      </c>
      <c r="AL32" s="1">
        <v>2.0</v>
      </c>
      <c r="AM32" s="1">
        <v>2.0</v>
      </c>
      <c r="AN32" s="1">
        <v>2.0</v>
      </c>
      <c r="AO32" s="1">
        <v>2.0</v>
      </c>
      <c r="AP32" s="1">
        <v>2.0</v>
      </c>
      <c r="AQ32" s="1">
        <v>2.0</v>
      </c>
      <c r="AR32" s="1">
        <v>2.0</v>
      </c>
      <c r="AS32" s="1">
        <v>2.0</v>
      </c>
      <c r="AT32" s="1">
        <v>2.0</v>
      </c>
      <c r="AU32" s="1">
        <v>2.0</v>
      </c>
      <c r="AV32" s="1">
        <v>2.0</v>
      </c>
      <c r="AW32" s="1">
        <v>1.0</v>
      </c>
      <c r="AX32" s="1">
        <v>2.0</v>
      </c>
      <c r="AY32" s="1">
        <v>2.0</v>
      </c>
      <c r="AZ32" s="1">
        <v>2.0</v>
      </c>
      <c r="BA32" s="1">
        <v>2.0</v>
      </c>
      <c r="BB32" s="1">
        <v>2.0</v>
      </c>
      <c r="BC32" s="1">
        <v>4.0</v>
      </c>
      <c r="BD32" s="1">
        <v>2018.0</v>
      </c>
      <c r="BP32" s="12" t="s">
        <v>880</v>
      </c>
      <c r="BQ32" s="1">
        <v>38.0</v>
      </c>
      <c r="BR32" s="1" t="s">
        <v>240</v>
      </c>
      <c r="BW32" s="1">
        <v>0.0</v>
      </c>
      <c r="BX32" s="1" t="s">
        <v>883</v>
      </c>
      <c r="BY32" s="13">
        <f t="shared" si="1"/>
        <v>8</v>
      </c>
      <c r="BZ32" s="13" t="str">
        <f t="shared" si="2"/>
        <v>Tidak Bekerja</v>
      </c>
      <c r="CA32" s="13" t="str">
        <f>VLOOKUP(BP32,data_K!G:K,5,0)</f>
        <v>RT 010 RW 005</v>
      </c>
      <c r="CB32" s="13">
        <f t="shared" si="3"/>
        <v>0</v>
      </c>
    </row>
    <row r="33">
      <c r="A33" s="1" t="s">
        <v>900</v>
      </c>
      <c r="B33" s="9" t="s">
        <v>902</v>
      </c>
      <c r="C33" s="1">
        <v>3.0</v>
      </c>
      <c r="D33" s="1" t="s">
        <v>904</v>
      </c>
      <c r="E33" s="10" t="s">
        <v>905</v>
      </c>
      <c r="F33" s="1">
        <v>1.0</v>
      </c>
      <c r="J33" s="1">
        <v>2.0</v>
      </c>
      <c r="K33" s="11">
        <v>39713.0</v>
      </c>
      <c r="L33" s="1">
        <v>17.0</v>
      </c>
      <c r="M33" s="1">
        <v>1.0</v>
      </c>
      <c r="N33" s="1">
        <v>3.0</v>
      </c>
      <c r="O33" s="1">
        <v>2.0</v>
      </c>
      <c r="P33" s="1">
        <v>3.0</v>
      </c>
      <c r="Q33" s="1">
        <v>0.0</v>
      </c>
      <c r="R33" s="1">
        <v>0.0</v>
      </c>
      <c r="S33" s="1">
        <v>0.0</v>
      </c>
      <c r="T33" s="1">
        <v>0.0</v>
      </c>
      <c r="Y33" s="1">
        <v>6.0</v>
      </c>
      <c r="Z33" s="1">
        <v>2.0</v>
      </c>
      <c r="AA33" s="1">
        <v>2.0</v>
      </c>
      <c r="AB33" s="1">
        <v>2.0</v>
      </c>
      <c r="AC33" s="1">
        <v>2.0</v>
      </c>
      <c r="AD33" s="1">
        <v>2.0</v>
      </c>
      <c r="AE33" s="1">
        <v>2.0</v>
      </c>
      <c r="AF33" s="1">
        <v>2.0</v>
      </c>
      <c r="AG33" s="1">
        <v>2.0</v>
      </c>
      <c r="AH33" s="1">
        <v>2.0</v>
      </c>
      <c r="AI33" s="1">
        <v>2.0</v>
      </c>
      <c r="AJ33" s="1">
        <v>2.0</v>
      </c>
      <c r="AK33" s="1">
        <v>2.0</v>
      </c>
      <c r="AL33" s="1">
        <v>2.0</v>
      </c>
      <c r="AM33" s="1">
        <v>2.0</v>
      </c>
      <c r="AN33" s="1">
        <v>2.0</v>
      </c>
      <c r="AO33" s="1">
        <v>2.0</v>
      </c>
      <c r="AP33" s="1">
        <v>2.0</v>
      </c>
      <c r="AQ33" s="1">
        <v>2.0</v>
      </c>
      <c r="AR33" s="1">
        <v>2.0</v>
      </c>
      <c r="AS33" s="1">
        <v>2.0</v>
      </c>
      <c r="AT33" s="1">
        <v>2.0</v>
      </c>
      <c r="AU33" s="1">
        <v>2.0</v>
      </c>
      <c r="AV33" s="1">
        <v>2.0</v>
      </c>
      <c r="AW33" s="1">
        <v>2.0</v>
      </c>
      <c r="AX33" s="1">
        <v>2.0</v>
      </c>
      <c r="AY33" s="1">
        <v>2.0</v>
      </c>
      <c r="AZ33" s="1">
        <v>2.0</v>
      </c>
      <c r="BA33" s="1">
        <v>2.0</v>
      </c>
      <c r="BB33" s="1">
        <v>2.0</v>
      </c>
      <c r="BP33" s="12" t="s">
        <v>880</v>
      </c>
      <c r="BQ33" s="1">
        <v>17.0</v>
      </c>
      <c r="BR33" s="1" t="s">
        <v>240</v>
      </c>
      <c r="BW33" s="1">
        <v>0.0</v>
      </c>
      <c r="BX33" s="1" t="s">
        <v>883</v>
      </c>
      <c r="BY33" s="13">
        <f t="shared" si="1"/>
        <v>4</v>
      </c>
      <c r="BZ33" s="13" t="str">
        <f t="shared" si="2"/>
        <v>Tidak Bekerja</v>
      </c>
      <c r="CA33" s="13" t="str">
        <f>VLOOKUP(BP33,data_K!G:K,5,0)</f>
        <v>RT 010 RW 005</v>
      </c>
      <c r="CB33" s="13">
        <f t="shared" si="3"/>
        <v>3</v>
      </c>
    </row>
    <row r="34">
      <c r="A34" s="1" t="s">
        <v>923</v>
      </c>
      <c r="B34" s="9" t="s">
        <v>924</v>
      </c>
      <c r="C34" s="1">
        <v>4.0</v>
      </c>
      <c r="D34" s="1" t="s">
        <v>925</v>
      </c>
      <c r="E34" s="10" t="s">
        <v>926</v>
      </c>
      <c r="F34" s="1">
        <v>1.0</v>
      </c>
      <c r="J34" s="1">
        <v>2.0</v>
      </c>
      <c r="K34" s="11">
        <v>43562.0</v>
      </c>
      <c r="L34" s="1">
        <v>7.0</v>
      </c>
      <c r="M34" s="1">
        <v>1.0</v>
      </c>
      <c r="N34" s="1">
        <v>3.0</v>
      </c>
      <c r="O34" s="1">
        <v>2.0</v>
      </c>
      <c r="P34" s="1">
        <v>1.0</v>
      </c>
      <c r="Q34" s="1"/>
      <c r="R34" s="1"/>
      <c r="S34" s="1"/>
      <c r="T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P34" s="12" t="s">
        <v>880</v>
      </c>
      <c r="BQ34" s="1">
        <v>7.0</v>
      </c>
      <c r="BR34" s="1"/>
      <c r="BS34" s="1"/>
      <c r="BW34" s="1">
        <v>999.0</v>
      </c>
      <c r="BX34" s="1" t="s">
        <v>883</v>
      </c>
      <c r="BY34" s="13">
        <f t="shared" si="1"/>
        <v>2</v>
      </c>
      <c r="BZ34" s="13" t="str">
        <f t="shared" si="2"/>
        <v/>
      </c>
      <c r="CA34" s="13" t="str">
        <f>VLOOKUP(BP34,data_K!G:K,5,0)</f>
        <v>RT 010 RW 005</v>
      </c>
      <c r="CB34" s="13">
        <f t="shared" si="3"/>
        <v>1</v>
      </c>
    </row>
    <row r="35">
      <c r="A35" s="1" t="s">
        <v>932</v>
      </c>
      <c r="B35" s="22">
        <v>46087.56363425926</v>
      </c>
      <c r="C35" s="1">
        <v>1.0</v>
      </c>
      <c r="D35" s="1" t="s">
        <v>937</v>
      </c>
      <c r="E35" s="10" t="s">
        <v>939</v>
      </c>
      <c r="F35" s="1">
        <v>1.0</v>
      </c>
      <c r="J35" s="1">
        <v>2.0</v>
      </c>
      <c r="K35" s="11">
        <v>29999.0</v>
      </c>
      <c r="L35" s="1">
        <v>44.0</v>
      </c>
      <c r="M35" s="1">
        <v>4.0</v>
      </c>
      <c r="N35" s="1">
        <v>1.0</v>
      </c>
      <c r="O35" s="1">
        <v>3.0</v>
      </c>
      <c r="P35" s="1">
        <v>3.0</v>
      </c>
      <c r="Q35" s="1">
        <v>0.0</v>
      </c>
      <c r="R35" s="1">
        <v>0.0</v>
      </c>
      <c r="S35" s="1">
        <v>0.0</v>
      </c>
      <c r="T35" s="1">
        <v>0.0</v>
      </c>
      <c r="Y35" s="1">
        <v>6.0</v>
      </c>
      <c r="Z35" s="1">
        <v>2.0</v>
      </c>
      <c r="AA35" s="1">
        <v>2.0</v>
      </c>
      <c r="AB35" s="1">
        <v>2.0</v>
      </c>
      <c r="AC35" s="1">
        <v>2.0</v>
      </c>
      <c r="AD35" s="1">
        <v>2.0</v>
      </c>
      <c r="AE35" s="1">
        <v>2.0</v>
      </c>
      <c r="AF35" s="1">
        <v>2.0</v>
      </c>
      <c r="AG35" s="1">
        <v>2.0</v>
      </c>
      <c r="AH35" s="1">
        <v>2.0</v>
      </c>
      <c r="AI35" s="1">
        <v>2.0</v>
      </c>
      <c r="AJ35" s="1">
        <v>2.0</v>
      </c>
      <c r="AK35" s="1">
        <v>2.0</v>
      </c>
      <c r="AL35" s="1">
        <v>2.0</v>
      </c>
      <c r="AM35" s="1">
        <v>2.0</v>
      </c>
      <c r="AN35" s="1">
        <v>2.0</v>
      </c>
      <c r="AO35" s="1">
        <v>2.0</v>
      </c>
      <c r="AP35" s="1">
        <v>2.0</v>
      </c>
      <c r="AQ35" s="1">
        <v>2.0</v>
      </c>
      <c r="AR35" s="1">
        <v>2.0</v>
      </c>
      <c r="AS35" s="1">
        <v>2.0</v>
      </c>
      <c r="AT35" s="1">
        <v>2.0</v>
      </c>
      <c r="AU35" s="1">
        <v>2.0</v>
      </c>
      <c r="AV35" s="1">
        <v>2.0</v>
      </c>
      <c r="AW35" s="1">
        <v>2.0</v>
      </c>
      <c r="AX35" s="1">
        <v>2.0</v>
      </c>
      <c r="AY35" s="1">
        <v>2.0</v>
      </c>
      <c r="AZ35" s="1">
        <v>2.0</v>
      </c>
      <c r="BA35" s="1">
        <v>2.0</v>
      </c>
      <c r="BB35" s="1">
        <v>2.0</v>
      </c>
      <c r="BP35" s="12" t="s">
        <v>943</v>
      </c>
      <c r="BQ35" s="1">
        <v>44.0</v>
      </c>
      <c r="BR35" s="1" t="s">
        <v>240</v>
      </c>
      <c r="BS35" s="1"/>
      <c r="BW35" s="1">
        <v>0.0</v>
      </c>
      <c r="BX35" s="1" t="s">
        <v>937</v>
      </c>
      <c r="BY35" s="13">
        <f t="shared" si="1"/>
        <v>9</v>
      </c>
      <c r="BZ35" s="13" t="str">
        <f t="shared" si="2"/>
        <v>Tidak Bekerja</v>
      </c>
      <c r="CA35" s="13" t="str">
        <f>VLOOKUP(BP35,data_K!G:K,5,0)</f>
        <v>RT 001 RW 001</v>
      </c>
      <c r="CB35" s="13">
        <f t="shared" si="3"/>
        <v>0</v>
      </c>
    </row>
    <row r="36">
      <c r="A36" s="1" t="s">
        <v>946</v>
      </c>
      <c r="B36" s="22">
        <v>46087.56508101852</v>
      </c>
      <c r="C36" s="1">
        <v>2.0</v>
      </c>
      <c r="D36" s="1" t="s">
        <v>947</v>
      </c>
      <c r="E36" s="10" t="s">
        <v>948</v>
      </c>
      <c r="F36" s="1">
        <v>1.0</v>
      </c>
      <c r="J36" s="1">
        <v>2.0</v>
      </c>
      <c r="K36" s="11">
        <v>38873.0</v>
      </c>
      <c r="L36" s="1">
        <v>19.0</v>
      </c>
      <c r="M36" s="1">
        <v>1.0</v>
      </c>
      <c r="N36" s="1">
        <v>3.0</v>
      </c>
      <c r="O36" s="1">
        <v>2.0</v>
      </c>
      <c r="P36" s="1">
        <v>4.0</v>
      </c>
      <c r="Q36" s="1">
        <v>0.0</v>
      </c>
      <c r="R36" s="1">
        <v>0.0</v>
      </c>
      <c r="S36" s="1">
        <v>0.0</v>
      </c>
      <c r="T36" s="1">
        <v>0.0</v>
      </c>
      <c r="Y36" s="1">
        <v>1.0</v>
      </c>
      <c r="Z36" s="1">
        <v>2.0</v>
      </c>
      <c r="AA36" s="1">
        <v>2.0</v>
      </c>
      <c r="AB36" s="1">
        <v>2.0</v>
      </c>
      <c r="AC36" s="1">
        <v>2.0</v>
      </c>
      <c r="AD36" s="1">
        <v>2.0</v>
      </c>
      <c r="AE36" s="1">
        <v>2.0</v>
      </c>
      <c r="AF36" s="1">
        <v>2.0</v>
      </c>
      <c r="AG36" s="1">
        <v>2.0</v>
      </c>
      <c r="AH36" s="1">
        <v>2.0</v>
      </c>
      <c r="AI36" s="1">
        <v>2.0</v>
      </c>
      <c r="AJ36" s="1">
        <v>2.0</v>
      </c>
      <c r="AK36" s="1">
        <v>2.0</v>
      </c>
      <c r="AL36" s="1">
        <v>2.0</v>
      </c>
      <c r="AM36" s="1">
        <v>2.0</v>
      </c>
      <c r="AN36" s="1">
        <v>2.0</v>
      </c>
      <c r="AO36" s="1">
        <v>2.0</v>
      </c>
      <c r="AP36" s="1">
        <v>2.0</v>
      </c>
      <c r="AQ36" s="1">
        <v>2.0</v>
      </c>
      <c r="AR36" s="1">
        <v>2.0</v>
      </c>
      <c r="AS36" s="1">
        <v>2.0</v>
      </c>
      <c r="AT36" s="1">
        <v>2.0</v>
      </c>
      <c r="AU36" s="1">
        <v>2.0</v>
      </c>
      <c r="AV36" s="1">
        <v>2.0</v>
      </c>
      <c r="AW36" s="1">
        <v>2.0</v>
      </c>
      <c r="AX36" s="1">
        <v>2.0</v>
      </c>
      <c r="AY36" s="1">
        <v>2.0</v>
      </c>
      <c r="AZ36" s="1">
        <v>2.0</v>
      </c>
      <c r="BA36" s="1">
        <v>2.0</v>
      </c>
      <c r="BB36" s="1">
        <v>2.0</v>
      </c>
      <c r="BP36" s="12" t="s">
        <v>943</v>
      </c>
      <c r="BQ36" s="1">
        <v>19.0</v>
      </c>
      <c r="BR36" s="1" t="s">
        <v>240</v>
      </c>
      <c r="BW36" s="1">
        <v>0.0</v>
      </c>
      <c r="BX36" s="1" t="s">
        <v>937</v>
      </c>
      <c r="BY36" s="13">
        <f t="shared" si="1"/>
        <v>4</v>
      </c>
      <c r="BZ36" s="13" t="str">
        <f t="shared" si="2"/>
        <v>Tidak Bekerja</v>
      </c>
      <c r="CA36" s="13" t="str">
        <f>VLOOKUP(BP36,data_K!G:K,5,0)</f>
        <v>RT 001 RW 001</v>
      </c>
      <c r="CB36" s="13">
        <f t="shared" si="3"/>
        <v>4</v>
      </c>
    </row>
    <row r="37">
      <c r="A37" s="1" t="s">
        <v>964</v>
      </c>
      <c r="B37" s="22">
        <v>46087.566030092596</v>
      </c>
      <c r="C37" s="1">
        <v>3.0</v>
      </c>
      <c r="D37" s="1" t="s">
        <v>965</v>
      </c>
      <c r="E37" s="10" t="s">
        <v>966</v>
      </c>
      <c r="F37" s="1">
        <v>1.0</v>
      </c>
      <c r="J37" s="1">
        <v>2.0</v>
      </c>
      <c r="K37" s="11">
        <v>42614.0</v>
      </c>
      <c r="L37" s="1">
        <v>9.0</v>
      </c>
      <c r="M37" s="1">
        <v>1.0</v>
      </c>
      <c r="N37" s="1">
        <v>3.0</v>
      </c>
      <c r="O37" s="1">
        <v>2.0</v>
      </c>
      <c r="P37" s="1">
        <v>1.0</v>
      </c>
      <c r="Q37" s="1"/>
      <c r="R37" s="1"/>
      <c r="S37" s="1"/>
      <c r="T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P37" s="12" t="s">
        <v>943</v>
      </c>
      <c r="BQ37" s="1">
        <v>9.0</v>
      </c>
      <c r="BR37" s="1"/>
      <c r="BT37" s="1"/>
      <c r="BW37" s="1">
        <v>999.0</v>
      </c>
      <c r="BX37" s="1" t="s">
        <v>937</v>
      </c>
      <c r="BY37" s="13">
        <f t="shared" si="1"/>
        <v>2</v>
      </c>
      <c r="BZ37" s="13" t="str">
        <f t="shared" si="2"/>
        <v/>
      </c>
      <c r="CA37" s="13" t="str">
        <f>VLOOKUP(BP37,data_K!G:K,5,0)</f>
        <v>RT 001 RW 001</v>
      </c>
      <c r="CB37" s="13">
        <f t="shared" si="3"/>
        <v>1</v>
      </c>
    </row>
    <row r="38">
      <c r="A38" s="1" t="s">
        <v>979</v>
      </c>
      <c r="B38" s="9" t="s">
        <v>980</v>
      </c>
      <c r="C38" s="1">
        <v>1.0</v>
      </c>
      <c r="D38" s="1" t="s">
        <v>981</v>
      </c>
      <c r="E38" s="10" t="s">
        <v>982</v>
      </c>
      <c r="F38" s="1">
        <v>1.0</v>
      </c>
      <c r="J38" s="1">
        <v>1.0</v>
      </c>
      <c r="K38" s="11">
        <v>23743.0</v>
      </c>
      <c r="L38" s="1">
        <v>61.0</v>
      </c>
      <c r="M38" s="1">
        <v>2.0</v>
      </c>
      <c r="N38" s="1">
        <v>1.0</v>
      </c>
      <c r="O38" s="1">
        <v>3.0</v>
      </c>
      <c r="P38" s="1">
        <v>2.0</v>
      </c>
      <c r="Q38" s="1">
        <v>0.0</v>
      </c>
      <c r="R38" s="1">
        <v>1500000.0</v>
      </c>
      <c r="S38" s="1">
        <v>0.0</v>
      </c>
      <c r="T38" s="1">
        <v>65.0</v>
      </c>
      <c r="U38" s="1"/>
      <c r="Y38" s="1">
        <v>1.0</v>
      </c>
      <c r="Z38" s="1">
        <v>2.0</v>
      </c>
      <c r="AA38" s="1">
        <v>2.0</v>
      </c>
      <c r="AB38" s="1">
        <v>2.0</v>
      </c>
      <c r="AC38" s="1">
        <v>2.0</v>
      </c>
      <c r="AD38" s="1">
        <v>2.0</v>
      </c>
      <c r="AE38" s="1">
        <v>2.0</v>
      </c>
      <c r="AF38" s="1">
        <v>2.0</v>
      </c>
      <c r="AG38" s="1">
        <v>2.0</v>
      </c>
      <c r="AH38" s="1">
        <v>2.0</v>
      </c>
      <c r="AI38" s="1">
        <v>2.0</v>
      </c>
      <c r="AJ38" s="1">
        <v>2.0</v>
      </c>
      <c r="AK38" s="1">
        <v>2.0</v>
      </c>
      <c r="AL38" s="1">
        <v>2.0</v>
      </c>
      <c r="AM38" s="1">
        <v>2.0</v>
      </c>
      <c r="AN38" s="1">
        <v>2.0</v>
      </c>
      <c r="AO38" s="1">
        <v>2.0</v>
      </c>
      <c r="AP38" s="1">
        <v>2.0</v>
      </c>
      <c r="AQ38" s="1">
        <v>2.0</v>
      </c>
      <c r="AR38" s="1">
        <v>2.0</v>
      </c>
      <c r="AS38" s="1">
        <v>2.0</v>
      </c>
      <c r="AT38" s="1">
        <v>2.0</v>
      </c>
      <c r="AU38" s="1">
        <v>2.0</v>
      </c>
      <c r="AV38" s="1">
        <v>2.0</v>
      </c>
      <c r="AW38" s="1">
        <v>2.0</v>
      </c>
      <c r="AX38" s="1">
        <v>2.0</v>
      </c>
      <c r="AY38" s="1">
        <v>2.0</v>
      </c>
      <c r="AZ38" s="1">
        <v>2.0</v>
      </c>
      <c r="BA38" s="1">
        <v>2.0</v>
      </c>
      <c r="BB38" s="1">
        <v>2.0</v>
      </c>
      <c r="BP38" s="12" t="s">
        <v>986</v>
      </c>
      <c r="BQ38" s="1">
        <v>61.0</v>
      </c>
      <c r="BR38" s="1"/>
      <c r="BT38" s="1" t="s">
        <v>893</v>
      </c>
      <c r="BW38" s="1">
        <v>75.0</v>
      </c>
      <c r="BX38" s="1" t="s">
        <v>981</v>
      </c>
      <c r="BY38" s="13">
        <f t="shared" si="1"/>
        <v>13</v>
      </c>
      <c r="BZ38" s="13" t="str">
        <f t="shared" si="2"/>
        <v>Pedagang Asongan/keliling Makanan</v>
      </c>
      <c r="CA38" s="13" t="str">
        <f>VLOOKUP(BP38,data_K!G:K,5,0)</f>
        <v>RT 010 RW 005</v>
      </c>
      <c r="CB38" s="13">
        <f t="shared" si="3"/>
        <v>0</v>
      </c>
    </row>
    <row r="39">
      <c r="A39" s="1" t="s">
        <v>994</v>
      </c>
      <c r="B39" s="9" t="s">
        <v>995</v>
      </c>
      <c r="C39" s="1">
        <v>2.0</v>
      </c>
      <c r="D39" s="1" t="s">
        <v>996</v>
      </c>
      <c r="E39" s="10" t="s">
        <v>997</v>
      </c>
      <c r="F39" s="1">
        <v>1.0</v>
      </c>
      <c r="J39" s="1">
        <v>2.0</v>
      </c>
      <c r="K39" s="11">
        <v>26850.0</v>
      </c>
      <c r="L39" s="1">
        <v>52.0</v>
      </c>
      <c r="M39" s="1">
        <v>2.0</v>
      </c>
      <c r="N39" s="1">
        <v>2.0</v>
      </c>
      <c r="O39" s="1">
        <v>3.0</v>
      </c>
      <c r="P39" s="1">
        <v>3.0</v>
      </c>
      <c r="Q39" s="1">
        <v>0.0</v>
      </c>
      <c r="R39" s="1">
        <v>0.0</v>
      </c>
      <c r="S39" s="1">
        <v>0.0</v>
      </c>
      <c r="T39" s="1">
        <v>0.0</v>
      </c>
      <c r="Y39" s="1">
        <v>6.0</v>
      </c>
      <c r="Z39" s="1">
        <v>2.0</v>
      </c>
      <c r="AA39" s="1">
        <v>2.0</v>
      </c>
      <c r="AB39" s="1">
        <v>2.0</v>
      </c>
      <c r="AC39" s="1">
        <v>2.0</v>
      </c>
      <c r="AD39" s="1">
        <v>2.0</v>
      </c>
      <c r="AE39" s="1">
        <v>2.0</v>
      </c>
      <c r="AF39" s="1">
        <v>2.0</v>
      </c>
      <c r="AG39" s="1">
        <v>2.0</v>
      </c>
      <c r="AH39" s="1">
        <v>2.0</v>
      </c>
      <c r="AI39" s="1">
        <v>2.0</v>
      </c>
      <c r="AJ39" s="1">
        <v>2.0</v>
      </c>
      <c r="AK39" s="1">
        <v>2.0</v>
      </c>
      <c r="AL39" s="1">
        <v>2.0</v>
      </c>
      <c r="AM39" s="1">
        <v>2.0</v>
      </c>
      <c r="AN39" s="1">
        <v>2.0</v>
      </c>
      <c r="AO39" s="1">
        <v>2.0</v>
      </c>
      <c r="AP39" s="1">
        <v>2.0</v>
      </c>
      <c r="AQ39" s="1">
        <v>2.0</v>
      </c>
      <c r="AR39" s="1">
        <v>2.0</v>
      </c>
      <c r="AS39" s="1">
        <v>2.0</v>
      </c>
      <c r="AT39" s="1">
        <v>2.0</v>
      </c>
      <c r="AU39" s="1">
        <v>2.0</v>
      </c>
      <c r="AV39" s="1">
        <v>2.0</v>
      </c>
      <c r="AW39" s="1">
        <v>2.0</v>
      </c>
      <c r="AX39" s="1">
        <v>2.0</v>
      </c>
      <c r="AY39" s="1">
        <v>2.0</v>
      </c>
      <c r="AZ39" s="1">
        <v>2.0</v>
      </c>
      <c r="BA39" s="1">
        <v>2.0</v>
      </c>
      <c r="BB39" s="1">
        <v>2.0</v>
      </c>
      <c r="BP39" s="12" t="s">
        <v>986</v>
      </c>
      <c r="BQ39" s="1">
        <v>52.0</v>
      </c>
      <c r="BR39" s="1" t="s">
        <v>240</v>
      </c>
      <c r="BW39" s="1">
        <v>0.0</v>
      </c>
      <c r="BX39" s="1" t="s">
        <v>981</v>
      </c>
      <c r="BY39" s="13">
        <f t="shared" si="1"/>
        <v>11</v>
      </c>
      <c r="BZ39" s="13" t="str">
        <f t="shared" si="2"/>
        <v>Tidak Bekerja</v>
      </c>
      <c r="CA39" s="13" t="str">
        <f>VLOOKUP(BP39,data_K!G:K,5,0)</f>
        <v>RT 010 RW 005</v>
      </c>
      <c r="CB39" s="13">
        <f t="shared" si="3"/>
        <v>0</v>
      </c>
    </row>
    <row r="40">
      <c r="A40" s="1" t="s">
        <v>1002</v>
      </c>
      <c r="B40" s="9" t="s">
        <v>1003</v>
      </c>
      <c r="C40" s="1">
        <v>3.0</v>
      </c>
      <c r="D40" s="1" t="s">
        <v>1005</v>
      </c>
      <c r="E40" s="10" t="s">
        <v>1007</v>
      </c>
      <c r="F40" s="1">
        <v>1.0</v>
      </c>
      <c r="J40" s="1">
        <v>2.0</v>
      </c>
      <c r="K40" s="11">
        <v>42176.0</v>
      </c>
      <c r="L40" s="1">
        <v>10.0</v>
      </c>
      <c r="M40" s="1">
        <v>1.0</v>
      </c>
      <c r="N40" s="1">
        <v>3.0</v>
      </c>
      <c r="O40" s="1">
        <v>2.0</v>
      </c>
      <c r="P40" s="1">
        <v>1.0</v>
      </c>
      <c r="Q40" s="1">
        <v>0.0</v>
      </c>
      <c r="R40" s="1">
        <v>0.0</v>
      </c>
      <c r="S40" s="1">
        <v>0.0</v>
      </c>
      <c r="T40" s="1">
        <v>0.0</v>
      </c>
      <c r="Y40" s="1">
        <v>6.0</v>
      </c>
      <c r="Z40" s="1">
        <v>2.0</v>
      </c>
      <c r="AA40" s="1">
        <v>2.0</v>
      </c>
      <c r="AB40" s="1">
        <v>2.0</v>
      </c>
      <c r="AC40" s="1">
        <v>2.0</v>
      </c>
      <c r="AD40" s="1">
        <v>2.0</v>
      </c>
      <c r="AE40" s="1">
        <v>2.0</v>
      </c>
      <c r="AF40" s="1">
        <v>2.0</v>
      </c>
      <c r="AG40" s="1">
        <v>2.0</v>
      </c>
      <c r="AH40" s="1">
        <v>2.0</v>
      </c>
      <c r="AI40" s="1">
        <v>2.0</v>
      </c>
      <c r="AJ40" s="1">
        <v>2.0</v>
      </c>
      <c r="AK40" s="1">
        <v>2.0</v>
      </c>
      <c r="AL40" s="1">
        <v>2.0</v>
      </c>
      <c r="AM40" s="1">
        <v>2.0</v>
      </c>
      <c r="AN40" s="1">
        <v>2.0</v>
      </c>
      <c r="AO40" s="1">
        <v>2.0</v>
      </c>
      <c r="AP40" s="1">
        <v>2.0</v>
      </c>
      <c r="AQ40" s="1">
        <v>2.0</v>
      </c>
      <c r="AR40" s="1">
        <v>2.0</v>
      </c>
      <c r="AS40" s="1">
        <v>2.0</v>
      </c>
      <c r="AT40" s="1">
        <v>2.0</v>
      </c>
      <c r="AU40" s="1">
        <v>2.0</v>
      </c>
      <c r="AV40" s="1">
        <v>2.0</v>
      </c>
      <c r="AW40" s="1">
        <v>2.0</v>
      </c>
      <c r="AX40" s="1">
        <v>2.0</v>
      </c>
      <c r="AY40" s="1">
        <v>2.0</v>
      </c>
      <c r="AZ40" s="1">
        <v>2.0</v>
      </c>
      <c r="BA40" s="1">
        <v>2.0</v>
      </c>
      <c r="BB40" s="1">
        <v>2.0</v>
      </c>
      <c r="BP40" s="12" t="s">
        <v>986</v>
      </c>
      <c r="BQ40" s="1">
        <v>10.0</v>
      </c>
      <c r="BR40" s="1" t="s">
        <v>240</v>
      </c>
      <c r="BS40" s="1"/>
      <c r="BW40" s="1">
        <v>0.0</v>
      </c>
      <c r="BX40" s="1" t="s">
        <v>981</v>
      </c>
      <c r="BY40" s="13">
        <f t="shared" si="1"/>
        <v>3</v>
      </c>
      <c r="BZ40" s="13" t="str">
        <f t="shared" si="2"/>
        <v>Tidak Bekerja</v>
      </c>
      <c r="CA40" s="13" t="str">
        <f>VLOOKUP(BP40,data_K!G:K,5,0)</f>
        <v>RT 010 RW 005</v>
      </c>
      <c r="CB40" s="13">
        <f t="shared" si="3"/>
        <v>1</v>
      </c>
    </row>
    <row r="41">
      <c r="A41" s="1" t="s">
        <v>1024</v>
      </c>
      <c r="B41" s="9" t="s">
        <v>1025</v>
      </c>
      <c r="C41" s="1">
        <v>1.0</v>
      </c>
      <c r="D41" s="1" t="s">
        <v>1026</v>
      </c>
      <c r="E41" s="10" t="s">
        <v>1027</v>
      </c>
      <c r="F41" s="1">
        <v>1.0</v>
      </c>
      <c r="J41" s="1">
        <v>2.0</v>
      </c>
      <c r="K41" s="11">
        <v>22385.0</v>
      </c>
      <c r="L41" s="1">
        <v>65.0</v>
      </c>
      <c r="M41" s="1">
        <v>4.0</v>
      </c>
      <c r="N41" s="1">
        <v>1.0</v>
      </c>
      <c r="O41" s="1">
        <v>3.0</v>
      </c>
      <c r="P41" s="1">
        <v>2.0</v>
      </c>
      <c r="Q41" s="1">
        <v>600000.0</v>
      </c>
      <c r="R41" s="1">
        <v>0.0</v>
      </c>
      <c r="S41" s="1">
        <v>0.0</v>
      </c>
      <c r="T41" s="1">
        <v>64.0</v>
      </c>
      <c r="Y41" s="1">
        <v>1.0</v>
      </c>
      <c r="Z41" s="1">
        <v>2.0</v>
      </c>
      <c r="AA41" s="1">
        <v>2.0</v>
      </c>
      <c r="AB41" s="1">
        <v>2.0</v>
      </c>
      <c r="AC41" s="1">
        <v>2.0</v>
      </c>
      <c r="AD41" s="1">
        <v>2.0</v>
      </c>
      <c r="AE41" s="1">
        <v>2.0</v>
      </c>
      <c r="AF41" s="1">
        <v>2.0</v>
      </c>
      <c r="AG41" s="1">
        <v>2.0</v>
      </c>
      <c r="AH41" s="1">
        <v>2.0</v>
      </c>
      <c r="AI41" s="1">
        <v>2.0</v>
      </c>
      <c r="AJ41" s="1">
        <v>2.0</v>
      </c>
      <c r="AK41" s="1">
        <v>2.0</v>
      </c>
      <c r="AL41" s="1">
        <v>2.0</v>
      </c>
      <c r="AM41" s="1">
        <v>2.0</v>
      </c>
      <c r="AN41" s="1">
        <v>2.0</v>
      </c>
      <c r="AO41" s="1">
        <v>2.0</v>
      </c>
      <c r="AP41" s="1">
        <v>2.0</v>
      </c>
      <c r="AQ41" s="1">
        <v>2.0</v>
      </c>
      <c r="AR41" s="1">
        <v>2.0</v>
      </c>
      <c r="AS41" s="1">
        <v>2.0</v>
      </c>
      <c r="AT41" s="1">
        <v>2.0</v>
      </c>
      <c r="AU41" s="1">
        <v>2.0</v>
      </c>
      <c r="AV41" s="1">
        <v>2.0</v>
      </c>
      <c r="AW41" s="1">
        <v>2.0</v>
      </c>
      <c r="AX41" s="1">
        <v>2.0</v>
      </c>
      <c r="AY41" s="1">
        <v>2.0</v>
      </c>
      <c r="AZ41" s="1">
        <v>2.0</v>
      </c>
      <c r="BA41" s="1">
        <v>2.0</v>
      </c>
      <c r="BB41" s="1">
        <v>2.0</v>
      </c>
      <c r="BP41" s="12" t="s">
        <v>1037</v>
      </c>
      <c r="BQ41" s="1">
        <v>65.0</v>
      </c>
      <c r="BR41" s="1"/>
      <c r="BS41" s="1"/>
      <c r="BT41" s="1" t="s">
        <v>467</v>
      </c>
      <c r="BW41" s="1">
        <v>75.0</v>
      </c>
      <c r="BX41" s="1" t="s">
        <v>1026</v>
      </c>
      <c r="BY41" s="13">
        <f t="shared" si="1"/>
        <v>14</v>
      </c>
      <c r="BZ41" s="13" t="str">
        <f t="shared" si="2"/>
        <v>Pedagang</v>
      </c>
      <c r="CA41" s="13" t="str">
        <f>VLOOKUP(BP41,data_K!G:K,5,0)</f>
        <v>RT 005 RW 003</v>
      </c>
      <c r="CB41" s="13">
        <f t="shared" si="3"/>
        <v>0</v>
      </c>
    </row>
    <row r="42">
      <c r="A42" s="1" t="s">
        <v>1030</v>
      </c>
      <c r="B42" s="22">
        <v>46271.40798611111</v>
      </c>
      <c r="C42" s="1">
        <v>1.0</v>
      </c>
      <c r="D42" s="1" t="s">
        <v>1032</v>
      </c>
      <c r="E42" s="10" t="s">
        <v>1033</v>
      </c>
      <c r="F42" s="1">
        <v>1.0</v>
      </c>
      <c r="J42" s="1">
        <v>2.0</v>
      </c>
      <c r="K42" s="11">
        <v>24145.0</v>
      </c>
      <c r="L42" s="1">
        <v>60.0</v>
      </c>
      <c r="M42" s="1">
        <v>4.0</v>
      </c>
      <c r="N42" s="1">
        <v>1.0</v>
      </c>
      <c r="O42" s="1">
        <v>3.0</v>
      </c>
      <c r="P42" s="1">
        <v>4.0</v>
      </c>
      <c r="Q42" s="1">
        <v>0.0</v>
      </c>
      <c r="R42" s="1">
        <v>0.0</v>
      </c>
      <c r="S42" s="1">
        <v>0.0</v>
      </c>
      <c r="T42" s="1">
        <v>0.0</v>
      </c>
      <c r="Y42" s="1">
        <v>6.0</v>
      </c>
      <c r="Z42" s="1">
        <v>2.0</v>
      </c>
      <c r="AA42" s="1">
        <v>2.0</v>
      </c>
      <c r="AB42" s="1">
        <v>2.0</v>
      </c>
      <c r="AC42" s="1">
        <v>2.0</v>
      </c>
      <c r="AD42" s="1">
        <v>2.0</v>
      </c>
      <c r="AE42" s="1">
        <v>2.0</v>
      </c>
      <c r="AF42" s="1">
        <v>2.0</v>
      </c>
      <c r="AG42" s="1">
        <v>2.0</v>
      </c>
      <c r="AH42" s="1">
        <v>2.0</v>
      </c>
      <c r="AI42" s="1">
        <v>2.0</v>
      </c>
      <c r="AJ42" s="1">
        <v>2.0</v>
      </c>
      <c r="AK42" s="1">
        <v>2.0</v>
      </c>
      <c r="AL42" s="1">
        <v>2.0</v>
      </c>
      <c r="AM42" s="1">
        <v>2.0</v>
      </c>
      <c r="AN42" s="1">
        <v>2.0</v>
      </c>
      <c r="AO42" s="1">
        <v>2.0</v>
      </c>
      <c r="AP42" s="1">
        <v>2.0</v>
      </c>
      <c r="AQ42" s="1">
        <v>2.0</v>
      </c>
      <c r="AR42" s="1">
        <v>2.0</v>
      </c>
      <c r="AS42" s="1">
        <v>2.0</v>
      </c>
      <c r="AT42" s="1">
        <v>2.0</v>
      </c>
      <c r="AU42" s="1">
        <v>2.0</v>
      </c>
      <c r="AV42" s="1">
        <v>2.0</v>
      </c>
      <c r="AW42" s="1">
        <v>2.0</v>
      </c>
      <c r="AX42" s="1">
        <v>2.0</v>
      </c>
      <c r="AY42" s="1">
        <v>2.0</v>
      </c>
      <c r="AZ42" s="1">
        <v>2.0</v>
      </c>
      <c r="BA42" s="1">
        <v>2.0</v>
      </c>
      <c r="BB42" s="1">
        <v>2.0</v>
      </c>
      <c r="BP42" s="12" t="s">
        <v>1021</v>
      </c>
      <c r="BQ42" s="1">
        <v>60.0</v>
      </c>
      <c r="BR42" s="1" t="s">
        <v>240</v>
      </c>
      <c r="BS42" s="1"/>
      <c r="BW42" s="1">
        <v>0.0</v>
      </c>
      <c r="BX42" s="1" t="s">
        <v>1032</v>
      </c>
      <c r="BY42" s="13">
        <f t="shared" si="1"/>
        <v>13</v>
      </c>
      <c r="BZ42" s="13" t="str">
        <f t="shared" si="2"/>
        <v>Tidak Bekerja</v>
      </c>
      <c r="CA42" s="13" t="str">
        <f>VLOOKUP(BP42,data_K!G:K,5,0)</f>
        <v>RT 008 RW 004</v>
      </c>
      <c r="CB42" s="13">
        <f t="shared" si="3"/>
        <v>0</v>
      </c>
    </row>
    <row r="43">
      <c r="A43" s="1" t="s">
        <v>1004</v>
      </c>
      <c r="B43" s="23">
        <v>46271.41061342593</v>
      </c>
      <c r="C43" s="1">
        <v>2.0</v>
      </c>
      <c r="D43" s="1" t="s">
        <v>1010</v>
      </c>
      <c r="E43" s="10" t="s">
        <v>1011</v>
      </c>
      <c r="F43" s="1">
        <v>1.0</v>
      </c>
      <c r="J43" s="1">
        <v>2.0</v>
      </c>
      <c r="K43" s="11">
        <v>36766.0</v>
      </c>
      <c r="L43" s="1">
        <v>25.0</v>
      </c>
      <c r="M43" s="1">
        <v>1.0</v>
      </c>
      <c r="N43" s="1">
        <v>3.0</v>
      </c>
      <c r="O43" s="1">
        <v>3.0</v>
      </c>
      <c r="P43" s="1">
        <v>6.0</v>
      </c>
      <c r="Q43" s="1">
        <v>3000000.0</v>
      </c>
      <c r="R43" s="1">
        <v>0.0</v>
      </c>
      <c r="S43" s="1">
        <v>0.0</v>
      </c>
      <c r="T43" s="1">
        <v>155.0</v>
      </c>
      <c r="U43" s="1" t="s">
        <v>1018</v>
      </c>
      <c r="Y43" s="1">
        <v>3.0</v>
      </c>
      <c r="Z43" s="1">
        <v>2.0</v>
      </c>
      <c r="AA43" s="1">
        <v>2.0</v>
      </c>
      <c r="AB43" s="1">
        <v>2.0</v>
      </c>
      <c r="AC43" s="1">
        <v>2.0</v>
      </c>
      <c r="AD43" s="1">
        <v>2.0</v>
      </c>
      <c r="AE43" s="1">
        <v>2.0</v>
      </c>
      <c r="AF43" s="1">
        <v>2.0</v>
      </c>
      <c r="AG43" s="1">
        <v>2.0</v>
      </c>
      <c r="AH43" s="1">
        <v>2.0</v>
      </c>
      <c r="AI43" s="1">
        <v>2.0</v>
      </c>
      <c r="AJ43" s="1">
        <v>2.0</v>
      </c>
      <c r="AK43" s="1">
        <v>2.0</v>
      </c>
      <c r="AL43" s="1">
        <v>2.0</v>
      </c>
      <c r="AM43" s="1">
        <v>2.0</v>
      </c>
      <c r="AN43" s="1">
        <v>2.0</v>
      </c>
      <c r="AO43" s="1">
        <v>2.0</v>
      </c>
      <c r="AP43" s="1">
        <v>2.0</v>
      </c>
      <c r="AQ43" s="1">
        <v>2.0</v>
      </c>
      <c r="AR43" s="1">
        <v>2.0</v>
      </c>
      <c r="AS43" s="1">
        <v>2.0</v>
      </c>
      <c r="AT43" s="1">
        <v>2.0</v>
      </c>
      <c r="AU43" s="1">
        <v>2.0</v>
      </c>
      <c r="AV43" s="1">
        <v>2.0</v>
      </c>
      <c r="AW43" s="1">
        <v>2.0</v>
      </c>
      <c r="AX43" s="1">
        <v>2.0</v>
      </c>
      <c r="AY43" s="1">
        <v>2.0</v>
      </c>
      <c r="AZ43" s="1">
        <v>2.0</v>
      </c>
      <c r="BA43" s="1">
        <v>2.0</v>
      </c>
      <c r="BB43" s="1">
        <v>2.0</v>
      </c>
      <c r="BP43" s="12" t="s">
        <v>1021</v>
      </c>
      <c r="BQ43" s="1">
        <v>25.0</v>
      </c>
      <c r="BR43" s="1"/>
      <c r="BS43" s="1"/>
      <c r="BV43" s="1" t="s">
        <v>180</v>
      </c>
      <c r="BW43" s="1">
        <v>999.0</v>
      </c>
      <c r="BX43" s="1" t="s">
        <v>1032</v>
      </c>
      <c r="BY43" s="13">
        <f t="shared" si="1"/>
        <v>6</v>
      </c>
      <c r="BZ43" s="13" t="str">
        <f t="shared" si="2"/>
        <v>Lainnya</v>
      </c>
      <c r="CA43" s="13" t="str">
        <f>VLOOKUP(BP43,data_K!G:K,5,0)</f>
        <v>RT 008 RW 004</v>
      </c>
      <c r="CB43" s="13">
        <f t="shared" si="3"/>
        <v>0</v>
      </c>
    </row>
    <row r="44">
      <c r="A44" s="1" t="s">
        <v>1068</v>
      </c>
      <c r="B44" s="22">
        <v>46361.8</v>
      </c>
      <c r="C44" s="1">
        <v>2.0</v>
      </c>
      <c r="D44" s="1" t="s">
        <v>1069</v>
      </c>
      <c r="E44" s="10" t="s">
        <v>1070</v>
      </c>
      <c r="F44" s="1">
        <v>1.0</v>
      </c>
      <c r="J44" s="1">
        <v>2.0</v>
      </c>
      <c r="K44" s="11">
        <v>27651.0</v>
      </c>
      <c r="L44" s="1">
        <v>50.0</v>
      </c>
      <c r="M44" s="1">
        <v>2.0</v>
      </c>
      <c r="N44" s="1">
        <v>2.0</v>
      </c>
      <c r="O44" s="1">
        <v>3.0</v>
      </c>
      <c r="P44" s="1">
        <v>5.0</v>
      </c>
      <c r="Q44" s="1">
        <v>0.0</v>
      </c>
      <c r="R44" s="1">
        <v>0.0</v>
      </c>
      <c r="S44" s="1">
        <v>0.0</v>
      </c>
      <c r="T44" s="1">
        <v>0.0</v>
      </c>
      <c r="Y44" s="1">
        <v>6.0</v>
      </c>
      <c r="Z44" s="1">
        <v>2.0</v>
      </c>
      <c r="AA44" s="1">
        <v>2.0</v>
      </c>
      <c r="AB44" s="1">
        <v>2.0</v>
      </c>
      <c r="AC44" s="1">
        <v>2.0</v>
      </c>
      <c r="AD44" s="1">
        <v>2.0</v>
      </c>
      <c r="AE44" s="1">
        <v>2.0</v>
      </c>
      <c r="AF44" s="1">
        <v>2.0</v>
      </c>
      <c r="AG44" s="1">
        <v>2.0</v>
      </c>
      <c r="AH44" s="1">
        <v>2.0</v>
      </c>
      <c r="AI44" s="1">
        <v>2.0</v>
      </c>
      <c r="AJ44" s="1">
        <v>2.0</v>
      </c>
      <c r="AK44" s="1">
        <v>2.0</v>
      </c>
      <c r="AL44" s="1">
        <v>2.0</v>
      </c>
      <c r="AM44" s="1">
        <v>2.0</v>
      </c>
      <c r="AN44" s="1">
        <v>2.0</v>
      </c>
      <c r="AO44" s="1">
        <v>2.0</v>
      </c>
      <c r="AP44" s="1">
        <v>2.0</v>
      </c>
      <c r="AQ44" s="1">
        <v>2.0</v>
      </c>
      <c r="AR44" s="1">
        <v>2.0</v>
      </c>
      <c r="AS44" s="1">
        <v>2.0</v>
      </c>
      <c r="AT44" s="1">
        <v>2.0</v>
      </c>
      <c r="AU44" s="1">
        <v>2.0</v>
      </c>
      <c r="AV44" s="1">
        <v>2.0</v>
      </c>
      <c r="AW44" s="1">
        <v>2.0</v>
      </c>
      <c r="AX44" s="1">
        <v>2.0</v>
      </c>
      <c r="AY44" s="1">
        <v>2.0</v>
      </c>
      <c r="AZ44" s="1">
        <v>2.0</v>
      </c>
      <c r="BA44" s="1">
        <v>2.0</v>
      </c>
      <c r="BB44" s="1">
        <v>2.0</v>
      </c>
      <c r="BP44" s="12" t="s">
        <v>1021</v>
      </c>
      <c r="BQ44" s="1">
        <v>50.0</v>
      </c>
      <c r="BR44" s="1" t="s">
        <v>240</v>
      </c>
      <c r="BU44" s="1"/>
      <c r="BW44" s="1">
        <v>0.0</v>
      </c>
      <c r="BX44" s="1" t="s">
        <v>1032</v>
      </c>
      <c r="BY44" s="13">
        <f t="shared" si="1"/>
        <v>11</v>
      </c>
      <c r="BZ44" s="13" t="str">
        <f t="shared" si="2"/>
        <v>Tidak Bekerja</v>
      </c>
      <c r="CA44" s="13" t="str">
        <f>VLOOKUP(BP44,data_K!G:K,5,0)</f>
        <v>RT 008 RW 004</v>
      </c>
      <c r="CB44" s="13">
        <f t="shared" si="3"/>
        <v>0</v>
      </c>
    </row>
    <row r="45">
      <c r="A45" s="1" t="s">
        <v>1083</v>
      </c>
      <c r="B45" s="22">
        <v>46087.96467592593</v>
      </c>
      <c r="C45" s="1">
        <v>1.0</v>
      </c>
      <c r="D45" s="1" t="s">
        <v>1084</v>
      </c>
      <c r="E45" s="10" t="s">
        <v>1085</v>
      </c>
      <c r="F45" s="1">
        <v>1.0</v>
      </c>
      <c r="J45" s="1">
        <v>2.0</v>
      </c>
      <c r="K45" s="11">
        <v>28027.0</v>
      </c>
      <c r="L45" s="1">
        <v>49.0</v>
      </c>
      <c r="M45" s="1">
        <v>3.0</v>
      </c>
      <c r="N45" s="1">
        <v>1.0</v>
      </c>
      <c r="O45" s="1">
        <v>3.0</v>
      </c>
      <c r="P45" s="1">
        <v>3.0</v>
      </c>
      <c r="Q45" s="1">
        <v>0.0</v>
      </c>
      <c r="R45" s="1">
        <v>0.0</v>
      </c>
      <c r="S45" s="1">
        <v>0.0</v>
      </c>
      <c r="T45" s="1">
        <v>0.0</v>
      </c>
      <c r="Y45" s="1">
        <v>6.0</v>
      </c>
      <c r="Z45" s="1">
        <v>2.0</v>
      </c>
      <c r="AA45" s="1">
        <v>2.0</v>
      </c>
      <c r="AB45" s="1">
        <v>2.0</v>
      </c>
      <c r="AC45" s="1">
        <v>2.0</v>
      </c>
      <c r="AD45" s="1">
        <v>2.0</v>
      </c>
      <c r="AE45" s="1">
        <v>2.0</v>
      </c>
      <c r="AF45" s="1">
        <v>2.0</v>
      </c>
      <c r="AG45" s="1">
        <v>2.0</v>
      </c>
      <c r="AH45" s="1">
        <v>2.0</v>
      </c>
      <c r="AI45" s="1">
        <v>2.0</v>
      </c>
      <c r="AJ45" s="1">
        <v>2.0</v>
      </c>
      <c r="AK45" s="1">
        <v>2.0</v>
      </c>
      <c r="AL45" s="1">
        <v>2.0</v>
      </c>
      <c r="AM45" s="1">
        <v>2.0</v>
      </c>
      <c r="AN45" s="1">
        <v>2.0</v>
      </c>
      <c r="AO45" s="1">
        <v>2.0</v>
      </c>
      <c r="AP45" s="1">
        <v>2.0</v>
      </c>
      <c r="AQ45" s="1">
        <v>2.0</v>
      </c>
      <c r="AR45" s="1">
        <v>2.0</v>
      </c>
      <c r="AS45" s="1">
        <v>2.0</v>
      </c>
      <c r="AT45" s="1">
        <v>2.0</v>
      </c>
      <c r="AU45" s="1">
        <v>2.0</v>
      </c>
      <c r="AV45" s="1">
        <v>2.0</v>
      </c>
      <c r="AW45" s="1">
        <v>2.0</v>
      </c>
      <c r="AX45" s="1">
        <v>1.0</v>
      </c>
      <c r="AY45" s="1">
        <v>2.0</v>
      </c>
      <c r="AZ45" s="1">
        <v>2.0</v>
      </c>
      <c r="BA45" s="1">
        <v>2.0</v>
      </c>
      <c r="BB45" s="1">
        <v>2.0</v>
      </c>
      <c r="BE45" s="1">
        <v>5.0</v>
      </c>
      <c r="BF45" s="1">
        <v>2026.0</v>
      </c>
      <c r="BP45" s="12" t="s">
        <v>1089</v>
      </c>
      <c r="BQ45" s="1">
        <v>49.0</v>
      </c>
      <c r="BR45" s="1" t="s">
        <v>240</v>
      </c>
      <c r="BS45" s="1"/>
      <c r="BW45" s="1">
        <v>0.0</v>
      </c>
      <c r="BX45" s="1" t="s">
        <v>1084</v>
      </c>
      <c r="BY45" s="13">
        <f t="shared" si="1"/>
        <v>10</v>
      </c>
      <c r="BZ45" s="13" t="str">
        <f t="shared" si="2"/>
        <v>Tidak Bekerja</v>
      </c>
      <c r="CA45" s="13" t="str">
        <f>VLOOKUP(BP45,data_K!G:K,5,0)</f>
        <v>RT 001 RW 001</v>
      </c>
      <c r="CB45" s="13">
        <f t="shared" si="3"/>
        <v>0</v>
      </c>
    </row>
    <row r="46">
      <c r="A46" s="1" t="s">
        <v>1094</v>
      </c>
      <c r="B46" s="22">
        <v>46087.96579861111</v>
      </c>
      <c r="C46" s="1">
        <v>2.0</v>
      </c>
      <c r="D46" s="1" t="s">
        <v>1096</v>
      </c>
      <c r="E46" s="10" t="s">
        <v>1098</v>
      </c>
      <c r="F46" s="1">
        <v>1.0</v>
      </c>
      <c r="J46" s="1">
        <v>1.0</v>
      </c>
      <c r="K46" s="11">
        <v>39120.0</v>
      </c>
      <c r="L46" s="1">
        <v>19.0</v>
      </c>
      <c r="M46" s="1">
        <v>1.0</v>
      </c>
      <c r="N46" s="1">
        <v>3.0</v>
      </c>
      <c r="O46" s="1">
        <v>3.0</v>
      </c>
      <c r="P46" s="1">
        <v>4.0</v>
      </c>
      <c r="Q46" s="1">
        <v>3000000.0</v>
      </c>
      <c r="R46" s="1">
        <v>0.0</v>
      </c>
      <c r="S46" s="1">
        <v>0.0</v>
      </c>
      <c r="T46" s="1">
        <v>155.0</v>
      </c>
      <c r="U46" s="1" t="s">
        <v>1101</v>
      </c>
      <c r="Y46" s="1">
        <v>3.0</v>
      </c>
      <c r="Z46" s="1">
        <v>2.0</v>
      </c>
      <c r="AA46" s="1">
        <v>2.0</v>
      </c>
      <c r="AB46" s="1">
        <v>2.0</v>
      </c>
      <c r="AC46" s="1">
        <v>2.0</v>
      </c>
      <c r="AD46" s="1">
        <v>2.0</v>
      </c>
      <c r="AE46" s="1">
        <v>2.0</v>
      </c>
      <c r="AF46" s="1">
        <v>2.0</v>
      </c>
      <c r="AG46" s="1">
        <v>2.0</v>
      </c>
      <c r="AH46" s="1">
        <v>2.0</v>
      </c>
      <c r="AI46" s="1">
        <v>2.0</v>
      </c>
      <c r="AJ46" s="1">
        <v>2.0</v>
      </c>
      <c r="AK46" s="1">
        <v>2.0</v>
      </c>
      <c r="AL46" s="1">
        <v>2.0</v>
      </c>
      <c r="AM46" s="1">
        <v>2.0</v>
      </c>
      <c r="AN46" s="1">
        <v>2.0</v>
      </c>
      <c r="AO46" s="1">
        <v>2.0</v>
      </c>
      <c r="AP46" s="1">
        <v>2.0</v>
      </c>
      <c r="AQ46" s="1">
        <v>2.0</v>
      </c>
      <c r="AR46" s="1">
        <v>2.0</v>
      </c>
      <c r="AS46" s="1">
        <v>2.0</v>
      </c>
      <c r="AT46" s="1">
        <v>2.0</v>
      </c>
      <c r="AU46" s="1">
        <v>2.0</v>
      </c>
      <c r="AV46" s="1">
        <v>2.0</v>
      </c>
      <c r="AW46" s="1">
        <v>2.0</v>
      </c>
      <c r="AX46" s="1">
        <v>2.0</v>
      </c>
      <c r="AY46" s="1">
        <v>2.0</v>
      </c>
      <c r="AZ46" s="1">
        <v>2.0</v>
      </c>
      <c r="BA46" s="1">
        <v>2.0</v>
      </c>
      <c r="BB46" s="1">
        <v>2.0</v>
      </c>
      <c r="BP46" s="12" t="s">
        <v>1089</v>
      </c>
      <c r="BQ46" s="1">
        <v>19.0</v>
      </c>
      <c r="BR46" s="1"/>
      <c r="BV46" s="1" t="s">
        <v>180</v>
      </c>
      <c r="BW46" s="1">
        <v>999.0</v>
      </c>
      <c r="BX46" s="1" t="s">
        <v>1084</v>
      </c>
      <c r="BY46" s="13">
        <f t="shared" si="1"/>
        <v>4</v>
      </c>
      <c r="BZ46" s="13" t="str">
        <f t="shared" si="2"/>
        <v>Lainnya</v>
      </c>
      <c r="CA46" s="13" t="str">
        <f>VLOOKUP(BP46,data_K!G:K,5,0)</f>
        <v>RT 001 RW 001</v>
      </c>
      <c r="CB46" s="13">
        <f t="shared" si="3"/>
        <v>4</v>
      </c>
    </row>
    <row r="47">
      <c r="A47" s="1" t="s">
        <v>1106</v>
      </c>
      <c r="B47" s="9" t="s">
        <v>1107</v>
      </c>
      <c r="C47" s="1">
        <v>1.0</v>
      </c>
      <c r="D47" s="1" t="s">
        <v>1109</v>
      </c>
      <c r="E47" s="10" t="s">
        <v>1111</v>
      </c>
      <c r="F47" s="1">
        <v>1.0</v>
      </c>
      <c r="J47" s="1">
        <v>2.0</v>
      </c>
      <c r="K47" s="11">
        <v>21290.0</v>
      </c>
      <c r="L47" s="1">
        <v>68.0</v>
      </c>
      <c r="M47" s="1">
        <v>3.0</v>
      </c>
      <c r="N47" s="1">
        <v>1.0</v>
      </c>
      <c r="O47" s="1">
        <v>3.0</v>
      </c>
      <c r="P47" s="1">
        <v>2.0</v>
      </c>
      <c r="Q47" s="1">
        <v>0.0</v>
      </c>
      <c r="R47" s="1">
        <v>0.0</v>
      </c>
      <c r="S47" s="1">
        <v>0.0</v>
      </c>
      <c r="T47" s="1">
        <v>0.0</v>
      </c>
      <c r="Y47" s="1">
        <v>6.0</v>
      </c>
      <c r="Z47" s="1">
        <v>2.0</v>
      </c>
      <c r="AA47" s="1">
        <v>2.0</v>
      </c>
      <c r="AB47" s="1">
        <v>2.0</v>
      </c>
      <c r="AC47" s="1">
        <v>2.0</v>
      </c>
      <c r="AD47" s="1">
        <v>2.0</v>
      </c>
      <c r="AE47" s="1">
        <v>2.0</v>
      </c>
      <c r="AF47" s="1">
        <v>2.0</v>
      </c>
      <c r="AG47" s="1">
        <v>2.0</v>
      </c>
      <c r="AH47" s="1">
        <v>2.0</v>
      </c>
      <c r="AI47" s="1">
        <v>2.0</v>
      </c>
      <c r="AJ47" s="1">
        <v>2.0</v>
      </c>
      <c r="AK47" s="1">
        <v>2.0</v>
      </c>
      <c r="AL47" s="1">
        <v>2.0</v>
      </c>
      <c r="AM47" s="1">
        <v>2.0</v>
      </c>
      <c r="AN47" s="1">
        <v>2.0</v>
      </c>
      <c r="AO47" s="1">
        <v>2.0</v>
      </c>
      <c r="AP47" s="1">
        <v>2.0</v>
      </c>
      <c r="AQ47" s="1">
        <v>2.0</v>
      </c>
      <c r="AR47" s="1">
        <v>2.0</v>
      </c>
      <c r="AS47" s="1">
        <v>2.0</v>
      </c>
      <c r="AT47" s="1">
        <v>2.0</v>
      </c>
      <c r="AU47" s="1">
        <v>2.0</v>
      </c>
      <c r="AV47" s="1">
        <v>2.0</v>
      </c>
      <c r="AW47" s="1">
        <v>1.0</v>
      </c>
      <c r="AX47" s="1">
        <v>1.0</v>
      </c>
      <c r="AY47" s="1">
        <v>2.0</v>
      </c>
      <c r="AZ47" s="1">
        <v>2.0</v>
      </c>
      <c r="BA47" s="1">
        <v>2.0</v>
      </c>
      <c r="BB47" s="1">
        <v>2.0</v>
      </c>
      <c r="BC47" s="1">
        <v>11.0</v>
      </c>
      <c r="BD47" s="1">
        <v>2021.0</v>
      </c>
      <c r="BE47" s="1">
        <v>11.0</v>
      </c>
      <c r="BF47" s="1">
        <v>2021.0</v>
      </c>
      <c r="BP47" s="12" t="s">
        <v>1122</v>
      </c>
      <c r="BQ47" s="1">
        <v>68.0</v>
      </c>
      <c r="BR47" s="1" t="s">
        <v>240</v>
      </c>
      <c r="BS47" s="1"/>
      <c r="BW47" s="1">
        <v>0.0</v>
      </c>
      <c r="BX47" s="1" t="s">
        <v>1109</v>
      </c>
      <c r="BY47" s="13">
        <f t="shared" si="1"/>
        <v>14</v>
      </c>
      <c r="BZ47" s="13" t="str">
        <f t="shared" si="2"/>
        <v>Tidak Bekerja</v>
      </c>
      <c r="CA47" s="13" t="str">
        <f>VLOOKUP(BP47,data_K!G:K,5,0)</f>
        <v>RT 004 RW 002</v>
      </c>
      <c r="CB47" s="13">
        <f t="shared" si="3"/>
        <v>0</v>
      </c>
    </row>
    <row r="48">
      <c r="A48" s="1" t="s">
        <v>1125</v>
      </c>
      <c r="B48" s="9" t="s">
        <v>1126</v>
      </c>
      <c r="C48" s="1">
        <v>1.0</v>
      </c>
      <c r="D48" s="1" t="s">
        <v>1128</v>
      </c>
      <c r="E48" s="10" t="s">
        <v>1129</v>
      </c>
      <c r="F48" s="1">
        <v>1.0</v>
      </c>
      <c r="J48" s="1">
        <v>1.0</v>
      </c>
      <c r="K48" s="11">
        <v>34096.0</v>
      </c>
      <c r="L48" s="1">
        <v>33.0</v>
      </c>
      <c r="M48" s="1">
        <v>2.0</v>
      </c>
      <c r="N48" s="1">
        <v>1.0</v>
      </c>
      <c r="O48" s="1">
        <v>3.0</v>
      </c>
      <c r="P48" s="1">
        <v>4.0</v>
      </c>
      <c r="Q48" s="1">
        <v>0.0</v>
      </c>
      <c r="R48" s="1">
        <v>5000000.0</v>
      </c>
      <c r="S48" s="1">
        <v>0.0</v>
      </c>
      <c r="T48" s="1">
        <v>64.0</v>
      </c>
      <c r="U48" s="1"/>
      <c r="Y48" s="1">
        <v>2.0</v>
      </c>
      <c r="Z48" s="1">
        <v>2.0</v>
      </c>
      <c r="AA48" s="1">
        <v>2.0</v>
      </c>
      <c r="AB48" s="1">
        <v>2.0</v>
      </c>
      <c r="AC48" s="1">
        <v>2.0</v>
      </c>
      <c r="AD48" s="1">
        <v>2.0</v>
      </c>
      <c r="AE48" s="1">
        <v>2.0</v>
      </c>
      <c r="AF48" s="1">
        <v>2.0</v>
      </c>
      <c r="AG48" s="1">
        <v>2.0</v>
      </c>
      <c r="AH48" s="1">
        <v>2.0</v>
      </c>
      <c r="AI48" s="1">
        <v>2.0</v>
      </c>
      <c r="AJ48" s="1">
        <v>2.0</v>
      </c>
      <c r="AK48" s="1">
        <v>2.0</v>
      </c>
      <c r="AL48" s="1">
        <v>2.0</v>
      </c>
      <c r="AM48" s="1">
        <v>2.0</v>
      </c>
      <c r="AN48" s="1">
        <v>2.0</v>
      </c>
      <c r="AO48" s="1">
        <v>2.0</v>
      </c>
      <c r="AP48" s="1">
        <v>2.0</v>
      </c>
      <c r="AQ48" s="1">
        <v>2.0</v>
      </c>
      <c r="AR48" s="1">
        <v>2.0</v>
      </c>
      <c r="AS48" s="1">
        <v>2.0</v>
      </c>
      <c r="AT48" s="1">
        <v>2.0</v>
      </c>
      <c r="AU48" s="1">
        <v>2.0</v>
      </c>
      <c r="AV48" s="1">
        <v>2.0</v>
      </c>
      <c r="AW48" s="1">
        <v>2.0</v>
      </c>
      <c r="AX48" s="1">
        <v>2.0</v>
      </c>
      <c r="AY48" s="1">
        <v>2.0</v>
      </c>
      <c r="AZ48" s="1">
        <v>2.0</v>
      </c>
      <c r="BA48" s="1">
        <v>2.0</v>
      </c>
      <c r="BB48" s="1">
        <v>2.0</v>
      </c>
      <c r="BP48" s="12" t="s">
        <v>1140</v>
      </c>
      <c r="BQ48" s="1">
        <v>33.0</v>
      </c>
      <c r="BR48" s="1"/>
      <c r="BT48" s="1" t="s">
        <v>467</v>
      </c>
      <c r="BW48" s="1">
        <v>75.0</v>
      </c>
      <c r="BX48" s="1" t="s">
        <v>1128</v>
      </c>
      <c r="BY48" s="13">
        <f t="shared" si="1"/>
        <v>7</v>
      </c>
      <c r="BZ48" s="13" t="str">
        <f t="shared" si="2"/>
        <v>Pedagang</v>
      </c>
      <c r="CA48" s="13" t="str">
        <f>VLOOKUP(BP48,data_K!G:K,5,0)</f>
        <v>RT 010 RW 005</v>
      </c>
      <c r="CB48" s="13">
        <f t="shared" si="3"/>
        <v>0</v>
      </c>
    </row>
    <row r="49">
      <c r="A49" s="1" t="s">
        <v>1143</v>
      </c>
      <c r="B49" s="9" t="s">
        <v>1144</v>
      </c>
      <c r="C49" s="1">
        <v>2.0</v>
      </c>
      <c r="D49" s="1" t="s">
        <v>1145</v>
      </c>
      <c r="E49" s="10" t="s">
        <v>1146</v>
      </c>
      <c r="F49" s="1">
        <v>1.0</v>
      </c>
      <c r="J49" s="1">
        <v>2.0</v>
      </c>
      <c r="K49" s="11">
        <v>33407.0</v>
      </c>
      <c r="L49" s="1">
        <v>34.0</v>
      </c>
      <c r="M49" s="1">
        <v>2.0</v>
      </c>
      <c r="N49" s="1">
        <v>2.0</v>
      </c>
      <c r="O49" s="1">
        <v>3.0</v>
      </c>
      <c r="P49" s="1">
        <v>4.0</v>
      </c>
      <c r="Q49" s="1">
        <v>2000000.0</v>
      </c>
      <c r="R49" s="1">
        <v>0.0</v>
      </c>
      <c r="S49" s="1">
        <v>0.0</v>
      </c>
      <c r="T49" s="1">
        <v>34.0</v>
      </c>
      <c r="Y49" s="1">
        <v>3.0</v>
      </c>
      <c r="Z49" s="1">
        <v>2.0</v>
      </c>
      <c r="AA49" s="1">
        <v>2.0</v>
      </c>
      <c r="AB49" s="1">
        <v>2.0</v>
      </c>
      <c r="AC49" s="1">
        <v>2.0</v>
      </c>
      <c r="AD49" s="1">
        <v>2.0</v>
      </c>
      <c r="AE49" s="1">
        <v>2.0</v>
      </c>
      <c r="AF49" s="1">
        <v>2.0</v>
      </c>
      <c r="AG49" s="1">
        <v>2.0</v>
      </c>
      <c r="AH49" s="1">
        <v>2.0</v>
      </c>
      <c r="AI49" s="1">
        <v>2.0</v>
      </c>
      <c r="AJ49" s="1">
        <v>2.0</v>
      </c>
      <c r="AK49" s="1">
        <v>2.0</v>
      </c>
      <c r="AL49" s="1">
        <v>2.0</v>
      </c>
      <c r="AM49" s="1">
        <v>2.0</v>
      </c>
      <c r="AN49" s="1">
        <v>2.0</v>
      </c>
      <c r="AO49" s="1">
        <v>2.0</v>
      </c>
      <c r="AP49" s="1">
        <v>2.0</v>
      </c>
      <c r="AQ49" s="1">
        <v>2.0</v>
      </c>
      <c r="AR49" s="1">
        <v>2.0</v>
      </c>
      <c r="AS49" s="1">
        <v>2.0</v>
      </c>
      <c r="AT49" s="1">
        <v>2.0</v>
      </c>
      <c r="AU49" s="1">
        <v>2.0</v>
      </c>
      <c r="AV49" s="1">
        <v>2.0</v>
      </c>
      <c r="AW49" s="1">
        <v>2.0</v>
      </c>
      <c r="AX49" s="1">
        <v>2.0</v>
      </c>
      <c r="AY49" s="1">
        <v>2.0</v>
      </c>
      <c r="AZ49" s="1">
        <v>2.0</v>
      </c>
      <c r="BA49" s="1">
        <v>2.0</v>
      </c>
      <c r="BB49" s="1">
        <v>2.0</v>
      </c>
      <c r="BP49" s="12" t="s">
        <v>1140</v>
      </c>
      <c r="BQ49" s="1">
        <v>34.0</v>
      </c>
      <c r="BR49" s="1"/>
      <c r="BU49" s="1" t="s">
        <v>346</v>
      </c>
      <c r="BW49" s="1">
        <v>41.0</v>
      </c>
      <c r="BX49" s="1" t="s">
        <v>1128</v>
      </c>
      <c r="BY49" s="13">
        <f t="shared" si="1"/>
        <v>7</v>
      </c>
      <c r="BZ49" s="13" t="str">
        <f t="shared" si="2"/>
        <v>Guru</v>
      </c>
      <c r="CA49" s="13" t="str">
        <f>VLOOKUP(BP49,data_K!G:K,5,0)</f>
        <v>RT 010 RW 005</v>
      </c>
      <c r="CB49" s="13">
        <f t="shared" si="3"/>
        <v>0</v>
      </c>
    </row>
    <row r="50">
      <c r="A50" s="1" t="s">
        <v>1153</v>
      </c>
      <c r="B50" s="9" t="s">
        <v>1154</v>
      </c>
      <c r="C50" s="1">
        <v>3.0</v>
      </c>
      <c r="D50" s="1" t="s">
        <v>1156</v>
      </c>
      <c r="E50" s="10" t="s">
        <v>1158</v>
      </c>
      <c r="F50" s="1">
        <v>1.0</v>
      </c>
      <c r="J50" s="1">
        <v>2.0</v>
      </c>
      <c r="K50" s="11">
        <v>42861.0</v>
      </c>
      <c r="L50" s="1">
        <v>9.0</v>
      </c>
      <c r="M50" s="1">
        <v>1.0</v>
      </c>
      <c r="N50" s="1">
        <v>3.0</v>
      </c>
      <c r="O50" s="1">
        <v>2.0</v>
      </c>
      <c r="P50" s="1">
        <v>1.0</v>
      </c>
      <c r="Q50" s="1"/>
      <c r="R50" s="1"/>
      <c r="S50" s="1"/>
      <c r="T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P50" s="12" t="s">
        <v>1140</v>
      </c>
      <c r="BQ50" s="1">
        <v>9.0</v>
      </c>
      <c r="BR50" s="1"/>
      <c r="BS50" s="1"/>
      <c r="BW50" s="1">
        <v>999.0</v>
      </c>
      <c r="BX50" s="1" t="s">
        <v>1128</v>
      </c>
      <c r="BY50" s="13">
        <f t="shared" si="1"/>
        <v>2</v>
      </c>
      <c r="BZ50" s="13" t="str">
        <f t="shared" si="2"/>
        <v/>
      </c>
      <c r="CA50" s="13" t="str">
        <f>VLOOKUP(BP50,data_K!G:K,5,0)</f>
        <v>RT 010 RW 005</v>
      </c>
      <c r="CB50" s="13">
        <f t="shared" si="3"/>
        <v>1</v>
      </c>
    </row>
    <row r="51">
      <c r="A51" s="1" t="s">
        <v>1170</v>
      </c>
      <c r="B51" s="9" t="s">
        <v>1171</v>
      </c>
      <c r="C51" s="1">
        <v>4.0</v>
      </c>
      <c r="D51" s="1" t="s">
        <v>1172</v>
      </c>
      <c r="E51" s="10" t="s">
        <v>1173</v>
      </c>
      <c r="F51" s="1">
        <v>1.0</v>
      </c>
      <c r="J51" s="1">
        <v>2.0</v>
      </c>
      <c r="K51" s="11">
        <v>45273.0</v>
      </c>
      <c r="L51" s="1">
        <v>2.0</v>
      </c>
      <c r="M51" s="1">
        <v>1.0</v>
      </c>
      <c r="N51" s="1">
        <v>3.0</v>
      </c>
      <c r="O51" s="1"/>
      <c r="P51" s="1"/>
      <c r="Q51" s="1"/>
      <c r="R51" s="1"/>
      <c r="S51" s="1"/>
      <c r="T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K51" s="1"/>
      <c r="BL51" s="1"/>
      <c r="BP51" s="12" t="s">
        <v>1140</v>
      </c>
      <c r="BQ51" s="1">
        <v>2.0</v>
      </c>
      <c r="BR51" s="1"/>
      <c r="BS51" s="1"/>
      <c r="BW51" s="1">
        <v>999.0</v>
      </c>
      <c r="BX51" s="1" t="s">
        <v>1128</v>
      </c>
      <c r="BY51" s="13">
        <f t="shared" si="1"/>
        <v>1</v>
      </c>
      <c r="BZ51" s="13" t="str">
        <f t="shared" si="2"/>
        <v/>
      </c>
      <c r="CA51" s="13" t="str">
        <f>VLOOKUP(BP51,data_K!G:K,5,0)</f>
        <v>RT 010 RW 005</v>
      </c>
      <c r="CB51" s="13">
        <f t="shared" si="3"/>
        <v>0</v>
      </c>
    </row>
    <row r="52">
      <c r="A52" s="1" t="s">
        <v>1183</v>
      </c>
      <c r="B52" s="9" t="s">
        <v>1184</v>
      </c>
      <c r="C52" s="1">
        <v>1.0</v>
      </c>
      <c r="D52" s="1" t="s">
        <v>1185</v>
      </c>
      <c r="E52" s="10" t="s">
        <v>1186</v>
      </c>
      <c r="F52" s="1">
        <v>1.0</v>
      </c>
      <c r="J52" s="1">
        <v>1.0</v>
      </c>
      <c r="K52" s="11">
        <v>27673.0</v>
      </c>
      <c r="L52" s="1">
        <v>50.0</v>
      </c>
      <c r="M52" s="1">
        <v>2.0</v>
      </c>
      <c r="N52" s="1">
        <v>1.0</v>
      </c>
      <c r="O52" s="1">
        <v>3.0</v>
      </c>
      <c r="P52" s="1">
        <v>4.0</v>
      </c>
      <c r="Q52" s="1">
        <v>2000000.0</v>
      </c>
      <c r="R52" s="1">
        <v>0.0</v>
      </c>
      <c r="S52" s="1">
        <v>0.0</v>
      </c>
      <c r="T52" s="1">
        <v>64.0</v>
      </c>
      <c r="U52" s="1"/>
      <c r="Y52" s="1">
        <v>1.0</v>
      </c>
      <c r="Z52" s="1">
        <v>2.0</v>
      </c>
      <c r="AA52" s="1">
        <v>2.0</v>
      </c>
      <c r="AB52" s="1">
        <v>2.0</v>
      </c>
      <c r="AC52" s="1">
        <v>2.0</v>
      </c>
      <c r="AD52" s="1">
        <v>2.0</v>
      </c>
      <c r="AE52" s="1">
        <v>2.0</v>
      </c>
      <c r="AF52" s="1">
        <v>2.0</v>
      </c>
      <c r="AG52" s="1">
        <v>2.0</v>
      </c>
      <c r="AH52" s="1">
        <v>2.0</v>
      </c>
      <c r="AI52" s="1">
        <v>2.0</v>
      </c>
      <c r="AJ52" s="1">
        <v>2.0</v>
      </c>
      <c r="AK52" s="1">
        <v>2.0</v>
      </c>
      <c r="AL52" s="1">
        <v>2.0</v>
      </c>
      <c r="AM52" s="1">
        <v>2.0</v>
      </c>
      <c r="AN52" s="1">
        <v>2.0</v>
      </c>
      <c r="AO52" s="1">
        <v>2.0</v>
      </c>
      <c r="AP52" s="1">
        <v>2.0</v>
      </c>
      <c r="AQ52" s="1">
        <v>2.0</v>
      </c>
      <c r="AR52" s="1">
        <v>2.0</v>
      </c>
      <c r="AS52" s="1">
        <v>2.0</v>
      </c>
      <c r="AT52" s="1">
        <v>2.0</v>
      </c>
      <c r="AU52" s="1">
        <v>2.0</v>
      </c>
      <c r="AV52" s="1">
        <v>2.0</v>
      </c>
      <c r="AW52" s="1">
        <v>2.0</v>
      </c>
      <c r="AX52" s="1">
        <v>2.0</v>
      </c>
      <c r="AY52" s="1">
        <v>2.0</v>
      </c>
      <c r="AZ52" s="1">
        <v>2.0</v>
      </c>
      <c r="BA52" s="1">
        <v>2.0</v>
      </c>
      <c r="BB52" s="1">
        <v>2.0</v>
      </c>
      <c r="BP52" s="12" t="s">
        <v>1192</v>
      </c>
      <c r="BQ52" s="1">
        <v>50.0</v>
      </c>
      <c r="BR52" s="1"/>
      <c r="BT52" s="1" t="s">
        <v>467</v>
      </c>
      <c r="BW52" s="1">
        <v>75.0</v>
      </c>
      <c r="BX52" s="1" t="s">
        <v>1185</v>
      </c>
      <c r="BY52" s="13">
        <f t="shared" si="1"/>
        <v>11</v>
      </c>
      <c r="BZ52" s="13" t="str">
        <f t="shared" si="2"/>
        <v>Pedagang</v>
      </c>
      <c r="CA52" s="13" t="str">
        <f>VLOOKUP(BP52,data_K!G:K,5,0)</f>
        <v>RT 008 RW 004</v>
      </c>
      <c r="CB52" s="13">
        <f t="shared" si="3"/>
        <v>0</v>
      </c>
    </row>
    <row r="53">
      <c r="A53" s="1" t="s">
        <v>1198</v>
      </c>
      <c r="B53" s="9" t="s">
        <v>1199</v>
      </c>
      <c r="C53" s="1">
        <v>2.0</v>
      </c>
      <c r="D53" s="1" t="s">
        <v>1200</v>
      </c>
      <c r="E53" s="10" t="s">
        <v>1201</v>
      </c>
      <c r="F53" s="1">
        <v>1.0</v>
      </c>
      <c r="J53" s="1">
        <v>2.0</v>
      </c>
      <c r="K53" s="11">
        <v>29766.0</v>
      </c>
      <c r="L53" s="1">
        <v>44.0</v>
      </c>
      <c r="M53" s="1">
        <v>2.0</v>
      </c>
      <c r="N53" s="1">
        <v>2.0</v>
      </c>
      <c r="O53" s="1">
        <v>3.0</v>
      </c>
      <c r="P53" s="1">
        <v>6.0</v>
      </c>
      <c r="Q53" s="1">
        <v>4000000.0</v>
      </c>
      <c r="R53" s="1">
        <v>0.0</v>
      </c>
      <c r="S53" s="1">
        <v>0.0</v>
      </c>
      <c r="T53" s="1">
        <v>110.0</v>
      </c>
      <c r="Y53" s="1">
        <v>4.0</v>
      </c>
      <c r="Z53" s="1">
        <v>2.0</v>
      </c>
      <c r="AA53" s="1">
        <v>2.0</v>
      </c>
      <c r="AB53" s="1">
        <v>2.0</v>
      </c>
      <c r="AC53" s="1">
        <v>2.0</v>
      </c>
      <c r="AD53" s="1">
        <v>2.0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  <c r="AJ53" s="1">
        <v>2.0</v>
      </c>
      <c r="AK53" s="1">
        <v>2.0</v>
      </c>
      <c r="AL53" s="1">
        <v>2.0</v>
      </c>
      <c r="AM53" s="1">
        <v>2.0</v>
      </c>
      <c r="AN53" s="1">
        <v>2.0</v>
      </c>
      <c r="AO53" s="1">
        <v>2.0</v>
      </c>
      <c r="AP53" s="1">
        <v>2.0</v>
      </c>
      <c r="AQ53" s="1">
        <v>2.0</v>
      </c>
      <c r="AR53" s="1">
        <v>2.0</v>
      </c>
      <c r="AS53" s="1">
        <v>2.0</v>
      </c>
      <c r="AT53" s="1">
        <v>2.0</v>
      </c>
      <c r="AU53" s="1">
        <v>2.0</v>
      </c>
      <c r="AV53" s="1">
        <v>2.0</v>
      </c>
      <c r="AW53" s="1">
        <v>2.0</v>
      </c>
      <c r="AX53" s="1">
        <v>2.0</v>
      </c>
      <c r="AY53" s="1">
        <v>2.0</v>
      </c>
      <c r="AZ53" s="1">
        <v>2.0</v>
      </c>
      <c r="BA53" s="1">
        <v>2.0</v>
      </c>
      <c r="BB53" s="1">
        <v>2.0</v>
      </c>
      <c r="BP53" s="12" t="s">
        <v>1192</v>
      </c>
      <c r="BQ53" s="1">
        <v>44.0</v>
      </c>
      <c r="BR53" s="1"/>
      <c r="BS53" s="1" t="s">
        <v>1080</v>
      </c>
      <c r="BW53" s="1">
        <v>135.0</v>
      </c>
      <c r="BX53" s="1" t="s">
        <v>1185</v>
      </c>
      <c r="BY53" s="13">
        <f t="shared" si="1"/>
        <v>9</v>
      </c>
      <c r="BZ53" s="13" t="str">
        <f t="shared" si="2"/>
        <v>PNS Fungsional Tertentu</v>
      </c>
      <c r="CA53" s="13" t="str">
        <f>VLOOKUP(BP53,data_K!G:K,5,0)</f>
        <v>RT 008 RW 004</v>
      </c>
      <c r="CB53" s="13">
        <f t="shared" si="3"/>
        <v>0</v>
      </c>
    </row>
    <row r="54">
      <c r="A54" s="1" t="s">
        <v>1209</v>
      </c>
      <c r="B54" s="9" t="s">
        <v>1211</v>
      </c>
      <c r="C54" s="1">
        <v>3.0</v>
      </c>
      <c r="D54" s="1" t="s">
        <v>1212</v>
      </c>
      <c r="E54" s="10" t="s">
        <v>1214</v>
      </c>
      <c r="F54" s="1">
        <v>1.0</v>
      </c>
      <c r="J54" s="1">
        <v>1.0</v>
      </c>
      <c r="K54" s="11">
        <v>36898.0</v>
      </c>
      <c r="L54" s="1">
        <v>25.0</v>
      </c>
      <c r="M54" s="1">
        <v>1.0</v>
      </c>
      <c r="N54" s="1">
        <v>3.0</v>
      </c>
      <c r="O54" s="1">
        <v>3.0</v>
      </c>
      <c r="P54" s="1">
        <v>4.0</v>
      </c>
      <c r="Q54" s="1">
        <v>3000000.0</v>
      </c>
      <c r="R54" s="1">
        <v>0.0</v>
      </c>
      <c r="S54" s="1">
        <v>0.0</v>
      </c>
      <c r="T54" s="1">
        <v>72.0</v>
      </c>
      <c r="Y54" s="1">
        <v>3.0</v>
      </c>
      <c r="Z54" s="1">
        <v>2.0</v>
      </c>
      <c r="AA54" s="1">
        <v>2.0</v>
      </c>
      <c r="AB54" s="1">
        <v>2.0</v>
      </c>
      <c r="AC54" s="1">
        <v>2.0</v>
      </c>
      <c r="AD54" s="1">
        <v>2.0</v>
      </c>
      <c r="AE54" s="1">
        <v>2.0</v>
      </c>
      <c r="AF54" s="1">
        <v>2.0</v>
      </c>
      <c r="AG54" s="1">
        <v>2.0</v>
      </c>
      <c r="AH54" s="1">
        <v>2.0</v>
      </c>
      <c r="AI54" s="1">
        <v>2.0</v>
      </c>
      <c r="AJ54" s="1">
        <v>2.0</v>
      </c>
      <c r="AK54" s="1">
        <v>2.0</v>
      </c>
      <c r="AL54" s="1">
        <v>2.0</v>
      </c>
      <c r="AM54" s="1">
        <v>2.0</v>
      </c>
      <c r="AN54" s="1">
        <v>2.0</v>
      </c>
      <c r="AO54" s="1">
        <v>2.0</v>
      </c>
      <c r="AP54" s="1">
        <v>2.0</v>
      </c>
      <c r="AQ54" s="1">
        <v>2.0</v>
      </c>
      <c r="AR54" s="1">
        <v>2.0</v>
      </c>
      <c r="AS54" s="1">
        <v>2.0</v>
      </c>
      <c r="AT54" s="1">
        <v>2.0</v>
      </c>
      <c r="AU54" s="1">
        <v>2.0</v>
      </c>
      <c r="AV54" s="1">
        <v>2.0</v>
      </c>
      <c r="AW54" s="1">
        <v>2.0</v>
      </c>
      <c r="AX54" s="1">
        <v>2.0</v>
      </c>
      <c r="AY54" s="1">
        <v>2.0</v>
      </c>
      <c r="AZ54" s="1">
        <v>2.0</v>
      </c>
      <c r="BA54" s="1">
        <v>2.0</v>
      </c>
      <c r="BB54" s="1">
        <v>2.0</v>
      </c>
      <c r="BP54" s="12" t="s">
        <v>1192</v>
      </c>
      <c r="BQ54" s="1">
        <v>25.0</v>
      </c>
      <c r="BR54" s="1"/>
      <c r="BS54" s="1"/>
      <c r="BT54" s="1" t="s">
        <v>944</v>
      </c>
      <c r="BW54" s="1">
        <v>999.0</v>
      </c>
      <c r="BX54" s="1" t="s">
        <v>1185</v>
      </c>
      <c r="BY54" s="13">
        <f t="shared" si="1"/>
        <v>6</v>
      </c>
      <c r="BZ54" s="13" t="str">
        <f t="shared" si="2"/>
        <v>Pelayan Toko</v>
      </c>
      <c r="CA54" s="13" t="str">
        <f>VLOOKUP(BP54,data_K!G:K,5,0)</f>
        <v>RT 008 RW 004</v>
      </c>
      <c r="CB54" s="13">
        <f t="shared" si="3"/>
        <v>0</v>
      </c>
    </row>
    <row r="55">
      <c r="A55" s="1" t="s">
        <v>1227</v>
      </c>
      <c r="B55" s="9" t="s">
        <v>1228</v>
      </c>
      <c r="C55" s="1">
        <v>4.0</v>
      </c>
      <c r="D55" s="1" t="s">
        <v>1229</v>
      </c>
      <c r="E55" s="10" t="s">
        <v>1230</v>
      </c>
      <c r="F55" s="1">
        <v>1.0</v>
      </c>
      <c r="J55" s="1">
        <v>1.0</v>
      </c>
      <c r="K55" s="11">
        <v>38625.0</v>
      </c>
      <c r="L55" s="1">
        <v>20.0</v>
      </c>
      <c r="M55" s="1">
        <v>1.0</v>
      </c>
      <c r="N55" s="1">
        <v>3.0</v>
      </c>
      <c r="O55" s="1">
        <v>2.0</v>
      </c>
      <c r="P55" s="1">
        <v>4.0</v>
      </c>
      <c r="Q55" s="1">
        <v>0.0</v>
      </c>
      <c r="R55" s="1">
        <v>0.0</v>
      </c>
      <c r="S55" s="1">
        <v>0.0</v>
      </c>
      <c r="T55" s="1">
        <v>0.0</v>
      </c>
      <c r="U55" s="1"/>
      <c r="Y55" s="1">
        <v>6.0</v>
      </c>
      <c r="Z55" s="1">
        <v>2.0</v>
      </c>
      <c r="AA55" s="1">
        <v>2.0</v>
      </c>
      <c r="AB55" s="1">
        <v>2.0</v>
      </c>
      <c r="AC55" s="1">
        <v>2.0</v>
      </c>
      <c r="AD55" s="1">
        <v>2.0</v>
      </c>
      <c r="AE55" s="1">
        <v>2.0</v>
      </c>
      <c r="AF55" s="1">
        <v>2.0</v>
      </c>
      <c r="AG55" s="1">
        <v>2.0</v>
      </c>
      <c r="AH55" s="1">
        <v>2.0</v>
      </c>
      <c r="AI55" s="1">
        <v>2.0</v>
      </c>
      <c r="AJ55" s="1">
        <v>2.0</v>
      </c>
      <c r="AK55" s="1">
        <v>2.0</v>
      </c>
      <c r="AL55" s="1">
        <v>2.0</v>
      </c>
      <c r="AM55" s="1">
        <v>2.0</v>
      </c>
      <c r="AN55" s="1">
        <v>2.0</v>
      </c>
      <c r="AO55" s="1">
        <v>2.0</v>
      </c>
      <c r="AP55" s="1">
        <v>2.0</v>
      </c>
      <c r="AQ55" s="1">
        <v>2.0</v>
      </c>
      <c r="AR55" s="1">
        <v>2.0</v>
      </c>
      <c r="AS55" s="1">
        <v>2.0</v>
      </c>
      <c r="AT55" s="1">
        <v>2.0</v>
      </c>
      <c r="AU55" s="1">
        <v>2.0</v>
      </c>
      <c r="AV55" s="1">
        <v>2.0</v>
      </c>
      <c r="AW55" s="1">
        <v>2.0</v>
      </c>
      <c r="AX55" s="1">
        <v>2.0</v>
      </c>
      <c r="AY55" s="1">
        <v>2.0</v>
      </c>
      <c r="AZ55" s="1">
        <v>2.0</v>
      </c>
      <c r="BA55" s="1">
        <v>2.0</v>
      </c>
      <c r="BB55" s="1">
        <v>2.0</v>
      </c>
      <c r="BP55" s="12" t="s">
        <v>1192</v>
      </c>
      <c r="BQ55" s="1">
        <v>20.0</v>
      </c>
      <c r="BR55" s="1" t="s">
        <v>240</v>
      </c>
      <c r="BW55" s="1">
        <v>0.0</v>
      </c>
      <c r="BX55" s="1" t="s">
        <v>1185</v>
      </c>
      <c r="BY55" s="13">
        <f t="shared" si="1"/>
        <v>5</v>
      </c>
      <c r="BZ55" s="13" t="str">
        <f t="shared" si="2"/>
        <v>Tidak Bekerja</v>
      </c>
      <c r="CA55" s="13" t="str">
        <f>VLOOKUP(BP55,data_K!G:K,5,0)</f>
        <v>RT 008 RW 004</v>
      </c>
      <c r="CB55" s="13">
        <f t="shared" si="3"/>
        <v>4</v>
      </c>
    </row>
    <row r="56">
      <c r="A56" s="1" t="s">
        <v>1243</v>
      </c>
      <c r="B56" s="9" t="s">
        <v>1244</v>
      </c>
      <c r="C56" s="1">
        <v>5.0</v>
      </c>
      <c r="D56" s="1" t="s">
        <v>1245</v>
      </c>
      <c r="E56" s="10" t="s">
        <v>1246</v>
      </c>
      <c r="F56" s="1">
        <v>1.0</v>
      </c>
      <c r="J56" s="1">
        <v>2.0</v>
      </c>
      <c r="K56" s="11">
        <v>39290.0</v>
      </c>
      <c r="L56" s="1">
        <v>18.0</v>
      </c>
      <c r="M56" s="1">
        <v>1.0</v>
      </c>
      <c r="N56" s="1">
        <v>3.0</v>
      </c>
      <c r="O56" s="1">
        <v>2.0</v>
      </c>
      <c r="P56" s="1">
        <v>4.0</v>
      </c>
      <c r="Q56" s="1">
        <v>0.0</v>
      </c>
      <c r="R56" s="1">
        <v>0.0</v>
      </c>
      <c r="S56" s="1">
        <v>0.0</v>
      </c>
      <c r="T56" s="1">
        <v>0.0</v>
      </c>
      <c r="Y56" s="1">
        <v>6.0</v>
      </c>
      <c r="Z56" s="1">
        <v>2.0</v>
      </c>
      <c r="AA56" s="1">
        <v>2.0</v>
      </c>
      <c r="AB56" s="1">
        <v>2.0</v>
      </c>
      <c r="AC56" s="1">
        <v>2.0</v>
      </c>
      <c r="AD56" s="1">
        <v>2.0</v>
      </c>
      <c r="AE56" s="1">
        <v>2.0</v>
      </c>
      <c r="AF56" s="1">
        <v>2.0</v>
      </c>
      <c r="AG56" s="1">
        <v>2.0</v>
      </c>
      <c r="AH56" s="1">
        <v>2.0</v>
      </c>
      <c r="AI56" s="1">
        <v>2.0</v>
      </c>
      <c r="AJ56" s="1">
        <v>2.0</v>
      </c>
      <c r="AK56" s="1">
        <v>2.0</v>
      </c>
      <c r="AL56" s="1">
        <v>2.0</v>
      </c>
      <c r="AM56" s="1">
        <v>2.0</v>
      </c>
      <c r="AN56" s="1">
        <v>2.0</v>
      </c>
      <c r="AO56" s="1">
        <v>2.0</v>
      </c>
      <c r="AP56" s="1">
        <v>2.0</v>
      </c>
      <c r="AQ56" s="1">
        <v>2.0</v>
      </c>
      <c r="AR56" s="1">
        <v>2.0</v>
      </c>
      <c r="AS56" s="1">
        <v>2.0</v>
      </c>
      <c r="AT56" s="1">
        <v>2.0</v>
      </c>
      <c r="AU56" s="1">
        <v>2.0</v>
      </c>
      <c r="AV56" s="1">
        <v>2.0</v>
      </c>
      <c r="AW56" s="1">
        <v>2.0</v>
      </c>
      <c r="AX56" s="1">
        <v>2.0</v>
      </c>
      <c r="AY56" s="1">
        <v>2.0</v>
      </c>
      <c r="AZ56" s="1">
        <v>2.0</v>
      </c>
      <c r="BA56" s="1">
        <v>2.0</v>
      </c>
      <c r="BB56" s="1">
        <v>2.0</v>
      </c>
      <c r="BP56" s="12" t="s">
        <v>1192</v>
      </c>
      <c r="BQ56" s="1">
        <v>18.0</v>
      </c>
      <c r="BR56" s="1" t="s">
        <v>240</v>
      </c>
      <c r="BS56" s="1"/>
      <c r="BW56" s="1">
        <v>0.0</v>
      </c>
      <c r="BX56" s="1" t="s">
        <v>1185</v>
      </c>
      <c r="BY56" s="13">
        <f t="shared" si="1"/>
        <v>4</v>
      </c>
      <c r="BZ56" s="13" t="str">
        <f t="shared" si="2"/>
        <v>Tidak Bekerja</v>
      </c>
      <c r="CA56" s="13" t="str">
        <f>VLOOKUP(BP56,data_K!G:K,5,0)</f>
        <v>RT 008 RW 004</v>
      </c>
      <c r="CB56" s="13">
        <f t="shared" si="3"/>
        <v>3</v>
      </c>
    </row>
    <row r="57">
      <c r="A57" s="1" t="s">
        <v>1257</v>
      </c>
      <c r="B57" s="9" t="s">
        <v>1258</v>
      </c>
      <c r="C57" s="1">
        <v>1.0</v>
      </c>
      <c r="D57" s="1" t="s">
        <v>1259</v>
      </c>
      <c r="E57" s="10" t="s">
        <v>1260</v>
      </c>
      <c r="F57" s="1">
        <v>1.0</v>
      </c>
      <c r="J57" s="1">
        <v>1.0</v>
      </c>
      <c r="K57" s="11">
        <v>30543.0</v>
      </c>
      <c r="L57" s="1">
        <v>42.0</v>
      </c>
      <c r="M57" s="1">
        <v>2.0</v>
      </c>
      <c r="N57" s="1">
        <v>1.0</v>
      </c>
      <c r="O57" s="1">
        <v>3.0</v>
      </c>
      <c r="P57" s="1">
        <v>4.0</v>
      </c>
      <c r="Q57" s="1">
        <v>0.0</v>
      </c>
      <c r="R57" s="1">
        <v>2500000.0</v>
      </c>
      <c r="S57" s="1">
        <v>0.0</v>
      </c>
      <c r="T57" s="1">
        <v>64.0</v>
      </c>
      <c r="Y57" s="1">
        <v>1.0</v>
      </c>
      <c r="Z57" s="1">
        <v>2.0</v>
      </c>
      <c r="AA57" s="1">
        <v>2.0</v>
      </c>
      <c r="AB57" s="1">
        <v>2.0</v>
      </c>
      <c r="AC57" s="1">
        <v>2.0</v>
      </c>
      <c r="AD57" s="1">
        <v>2.0</v>
      </c>
      <c r="AE57" s="1">
        <v>2.0</v>
      </c>
      <c r="AF57" s="1">
        <v>2.0</v>
      </c>
      <c r="AG57" s="1">
        <v>2.0</v>
      </c>
      <c r="AH57" s="1">
        <v>2.0</v>
      </c>
      <c r="AI57" s="1">
        <v>2.0</v>
      </c>
      <c r="AJ57" s="1">
        <v>2.0</v>
      </c>
      <c r="AK57" s="1">
        <v>2.0</v>
      </c>
      <c r="AL57" s="1">
        <v>2.0</v>
      </c>
      <c r="AM57" s="1">
        <v>2.0</v>
      </c>
      <c r="AN57" s="1">
        <v>2.0</v>
      </c>
      <c r="AO57" s="1">
        <v>2.0</v>
      </c>
      <c r="AP57" s="1">
        <v>2.0</v>
      </c>
      <c r="AQ57" s="1">
        <v>2.0</v>
      </c>
      <c r="AR57" s="1">
        <v>2.0</v>
      </c>
      <c r="AS57" s="1">
        <v>2.0</v>
      </c>
      <c r="AT57" s="1">
        <v>2.0</v>
      </c>
      <c r="AU57" s="1">
        <v>2.0</v>
      </c>
      <c r="AV57" s="1">
        <v>2.0</v>
      </c>
      <c r="AW57" s="1">
        <v>2.0</v>
      </c>
      <c r="AX57" s="1">
        <v>2.0</v>
      </c>
      <c r="AY57" s="1">
        <v>2.0</v>
      </c>
      <c r="AZ57" s="1">
        <v>2.0</v>
      </c>
      <c r="BA57" s="1">
        <v>2.0</v>
      </c>
      <c r="BB57" s="1">
        <v>2.0</v>
      </c>
      <c r="BP57" s="12" t="s">
        <v>1266</v>
      </c>
      <c r="BQ57" s="1">
        <v>42.0</v>
      </c>
      <c r="BR57" s="1"/>
      <c r="BT57" s="1" t="s">
        <v>467</v>
      </c>
      <c r="BV57" s="1"/>
      <c r="BW57" s="1">
        <v>75.0</v>
      </c>
      <c r="BX57" s="1" t="s">
        <v>1259</v>
      </c>
      <c r="BY57" s="13">
        <f t="shared" si="1"/>
        <v>9</v>
      </c>
      <c r="BZ57" s="13" t="str">
        <f t="shared" si="2"/>
        <v>Pedagang</v>
      </c>
      <c r="CA57" s="13" t="str">
        <f>VLOOKUP(BP57,data_K!G:K,5,0)</f>
        <v>RT 010 RW 005</v>
      </c>
      <c r="CB57" s="13">
        <f t="shared" si="3"/>
        <v>0</v>
      </c>
    </row>
    <row r="58">
      <c r="A58" s="1" t="s">
        <v>1277</v>
      </c>
      <c r="B58" s="9" t="s">
        <v>1278</v>
      </c>
      <c r="C58" s="1">
        <v>2.0</v>
      </c>
      <c r="D58" s="1" t="s">
        <v>1279</v>
      </c>
      <c r="E58" s="10" t="s">
        <v>1280</v>
      </c>
      <c r="F58" s="1">
        <v>1.0</v>
      </c>
      <c r="J58" s="1">
        <v>2.0</v>
      </c>
      <c r="K58" s="11">
        <v>34083.0</v>
      </c>
      <c r="L58" s="1">
        <v>33.0</v>
      </c>
      <c r="M58" s="1">
        <v>2.0</v>
      </c>
      <c r="N58" s="1">
        <v>2.0</v>
      </c>
      <c r="O58" s="1">
        <v>3.0</v>
      </c>
      <c r="P58" s="1">
        <v>4.0</v>
      </c>
      <c r="Q58" s="1">
        <v>0.0</v>
      </c>
      <c r="R58" s="1">
        <v>1000000.0</v>
      </c>
      <c r="S58" s="1">
        <v>0.0</v>
      </c>
      <c r="T58" s="1">
        <v>64.0</v>
      </c>
      <c r="Y58" s="1">
        <v>1.0</v>
      </c>
      <c r="Z58" s="1">
        <v>2.0</v>
      </c>
      <c r="AA58" s="1">
        <v>2.0</v>
      </c>
      <c r="AB58" s="1">
        <v>2.0</v>
      </c>
      <c r="AC58" s="1">
        <v>2.0</v>
      </c>
      <c r="AD58" s="1">
        <v>2.0</v>
      </c>
      <c r="AE58" s="1">
        <v>2.0</v>
      </c>
      <c r="AF58" s="1">
        <v>2.0</v>
      </c>
      <c r="AG58" s="1">
        <v>2.0</v>
      </c>
      <c r="AH58" s="1">
        <v>2.0</v>
      </c>
      <c r="AI58" s="1">
        <v>2.0</v>
      </c>
      <c r="AJ58" s="1">
        <v>2.0</v>
      </c>
      <c r="AK58" s="1">
        <v>2.0</v>
      </c>
      <c r="AL58" s="1">
        <v>2.0</v>
      </c>
      <c r="AM58" s="1">
        <v>2.0</v>
      </c>
      <c r="AN58" s="1">
        <v>2.0</v>
      </c>
      <c r="AO58" s="1">
        <v>2.0</v>
      </c>
      <c r="AP58" s="1">
        <v>2.0</v>
      </c>
      <c r="AQ58" s="1">
        <v>2.0</v>
      </c>
      <c r="AR58" s="1">
        <v>2.0</v>
      </c>
      <c r="AS58" s="1">
        <v>2.0</v>
      </c>
      <c r="AT58" s="1">
        <v>2.0</v>
      </c>
      <c r="AU58" s="1">
        <v>2.0</v>
      </c>
      <c r="AV58" s="1">
        <v>2.0</v>
      </c>
      <c r="AW58" s="1">
        <v>2.0</v>
      </c>
      <c r="AX58" s="1">
        <v>1.0</v>
      </c>
      <c r="AY58" s="1">
        <v>2.0</v>
      </c>
      <c r="AZ58" s="1">
        <v>2.0</v>
      </c>
      <c r="BA58" s="1">
        <v>2.0</v>
      </c>
      <c r="BB58" s="1">
        <v>2.0</v>
      </c>
      <c r="BE58" s="1">
        <v>8.0</v>
      </c>
      <c r="BF58" s="1">
        <v>2021.0</v>
      </c>
      <c r="BP58" s="12" t="s">
        <v>1266</v>
      </c>
      <c r="BQ58" s="1">
        <v>33.0</v>
      </c>
      <c r="BR58" s="1"/>
      <c r="BS58" s="1"/>
      <c r="BT58" s="1" t="s">
        <v>467</v>
      </c>
      <c r="BW58" s="1">
        <v>75.0</v>
      </c>
      <c r="BX58" s="1" t="s">
        <v>1259</v>
      </c>
      <c r="BY58" s="13">
        <f t="shared" si="1"/>
        <v>7</v>
      </c>
      <c r="BZ58" s="13" t="str">
        <f t="shared" si="2"/>
        <v>Pedagang</v>
      </c>
      <c r="CA58" s="13" t="str">
        <f>VLOOKUP(BP58,data_K!G:K,5,0)</f>
        <v>RT 010 RW 005</v>
      </c>
      <c r="CB58" s="13">
        <f t="shared" si="3"/>
        <v>0</v>
      </c>
    </row>
    <row r="59">
      <c r="A59" s="1" t="s">
        <v>1288</v>
      </c>
      <c r="B59" s="9" t="s">
        <v>1289</v>
      </c>
      <c r="C59" s="1">
        <v>3.0</v>
      </c>
      <c r="D59" s="1" t="s">
        <v>1292</v>
      </c>
      <c r="E59" s="10" t="s">
        <v>1293</v>
      </c>
      <c r="F59" s="1">
        <v>1.0</v>
      </c>
      <c r="J59" s="1">
        <v>2.0</v>
      </c>
      <c r="K59" s="11">
        <v>41995.0</v>
      </c>
      <c r="L59" s="1">
        <v>11.0</v>
      </c>
      <c r="M59" s="1">
        <v>1.0</v>
      </c>
      <c r="N59" s="1">
        <v>3.0</v>
      </c>
      <c r="O59" s="1">
        <v>2.0</v>
      </c>
      <c r="P59" s="1">
        <v>1.0</v>
      </c>
      <c r="Q59" s="1">
        <v>0.0</v>
      </c>
      <c r="R59" s="1">
        <v>0.0</v>
      </c>
      <c r="S59" s="1">
        <v>0.0</v>
      </c>
      <c r="T59" s="1">
        <v>0.0</v>
      </c>
      <c r="Y59" s="1">
        <v>6.0</v>
      </c>
      <c r="Z59" s="1">
        <v>2.0</v>
      </c>
      <c r="AA59" s="1">
        <v>2.0</v>
      </c>
      <c r="AB59" s="1">
        <v>2.0</v>
      </c>
      <c r="AC59" s="1">
        <v>2.0</v>
      </c>
      <c r="AD59" s="1">
        <v>2.0</v>
      </c>
      <c r="AE59" s="1">
        <v>2.0</v>
      </c>
      <c r="AF59" s="1">
        <v>2.0</v>
      </c>
      <c r="AG59" s="1">
        <v>2.0</v>
      </c>
      <c r="AH59" s="1">
        <v>2.0</v>
      </c>
      <c r="AI59" s="1">
        <v>2.0</v>
      </c>
      <c r="AJ59" s="1">
        <v>2.0</v>
      </c>
      <c r="AK59" s="1">
        <v>2.0</v>
      </c>
      <c r="AL59" s="1">
        <v>2.0</v>
      </c>
      <c r="AM59" s="1">
        <v>2.0</v>
      </c>
      <c r="AN59" s="1">
        <v>2.0</v>
      </c>
      <c r="AO59" s="1">
        <v>2.0</v>
      </c>
      <c r="AP59" s="1">
        <v>2.0</v>
      </c>
      <c r="AQ59" s="1">
        <v>2.0</v>
      </c>
      <c r="AR59" s="1">
        <v>2.0</v>
      </c>
      <c r="AS59" s="1">
        <v>2.0</v>
      </c>
      <c r="AT59" s="1">
        <v>2.0</v>
      </c>
      <c r="AU59" s="1">
        <v>2.0</v>
      </c>
      <c r="AV59" s="1">
        <v>2.0</v>
      </c>
      <c r="AW59" s="1">
        <v>2.0</v>
      </c>
      <c r="AX59" s="1">
        <v>2.0</v>
      </c>
      <c r="AY59" s="1">
        <v>2.0</v>
      </c>
      <c r="AZ59" s="1">
        <v>2.0</v>
      </c>
      <c r="BA59" s="1">
        <v>2.0</v>
      </c>
      <c r="BB59" s="1">
        <v>2.0</v>
      </c>
      <c r="BP59" s="12" t="s">
        <v>1266</v>
      </c>
      <c r="BQ59" s="1">
        <v>11.0</v>
      </c>
      <c r="BR59" s="1" t="s">
        <v>240</v>
      </c>
      <c r="BV59" s="1"/>
      <c r="BW59" s="1">
        <v>0.0</v>
      </c>
      <c r="BX59" s="1" t="s">
        <v>1259</v>
      </c>
      <c r="BY59" s="13">
        <f t="shared" si="1"/>
        <v>3</v>
      </c>
      <c r="BZ59" s="13" t="str">
        <f t="shared" si="2"/>
        <v>Tidak Bekerja</v>
      </c>
      <c r="CA59" s="13" t="str">
        <f>VLOOKUP(BP59,data_K!G:K,5,0)</f>
        <v>RT 010 RW 005</v>
      </c>
      <c r="CB59" s="13">
        <f t="shared" si="3"/>
        <v>1</v>
      </c>
    </row>
    <row r="60">
      <c r="A60" s="1" t="s">
        <v>1307</v>
      </c>
      <c r="B60" s="9" t="s">
        <v>1309</v>
      </c>
      <c r="C60" s="1">
        <v>4.0</v>
      </c>
      <c r="D60" s="1" t="s">
        <v>1310</v>
      </c>
      <c r="E60" s="10" t="s">
        <v>1311</v>
      </c>
      <c r="F60" s="1">
        <v>1.0</v>
      </c>
      <c r="J60" s="1">
        <v>2.0</v>
      </c>
      <c r="K60" s="11">
        <v>43742.0</v>
      </c>
      <c r="L60" s="1">
        <v>6.0</v>
      </c>
      <c r="M60" s="1">
        <v>1.0</v>
      </c>
      <c r="N60" s="1">
        <v>3.0</v>
      </c>
      <c r="O60" s="1">
        <v>2.0</v>
      </c>
      <c r="P60" s="1">
        <v>1.0</v>
      </c>
      <c r="Q60" s="1"/>
      <c r="R60" s="1"/>
      <c r="S60" s="1"/>
      <c r="T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P60" s="12" t="s">
        <v>1266</v>
      </c>
      <c r="BQ60" s="1">
        <v>6.0</v>
      </c>
      <c r="BR60" s="1"/>
      <c r="BS60" s="1"/>
      <c r="BW60" s="1">
        <v>999.0</v>
      </c>
      <c r="BX60" s="1" t="s">
        <v>1259</v>
      </c>
      <c r="BY60" s="13">
        <f t="shared" si="1"/>
        <v>2</v>
      </c>
      <c r="BZ60" s="13" t="str">
        <f t="shared" si="2"/>
        <v/>
      </c>
      <c r="CA60" s="13" t="str">
        <f>VLOOKUP(BP60,data_K!G:K,5,0)</f>
        <v>RT 010 RW 005</v>
      </c>
      <c r="CB60" s="13">
        <f t="shared" si="3"/>
        <v>0</v>
      </c>
    </row>
    <row r="61">
      <c r="A61" s="1" t="s">
        <v>1318</v>
      </c>
      <c r="B61" s="9" t="s">
        <v>1319</v>
      </c>
      <c r="C61" s="1">
        <v>5.0</v>
      </c>
      <c r="D61" s="1" t="s">
        <v>1320</v>
      </c>
      <c r="E61" s="10" t="s">
        <v>1321</v>
      </c>
      <c r="F61" s="1">
        <v>1.0</v>
      </c>
      <c r="J61" s="1">
        <v>1.0</v>
      </c>
      <c r="K61" s="11">
        <v>44799.0</v>
      </c>
      <c r="L61" s="1">
        <v>3.0</v>
      </c>
      <c r="M61" s="1">
        <v>1.0</v>
      </c>
      <c r="N61" s="1">
        <v>3.0</v>
      </c>
      <c r="O61" s="1"/>
      <c r="P61" s="1"/>
      <c r="Q61" s="1"/>
      <c r="R61" s="1"/>
      <c r="S61" s="1"/>
      <c r="T61" s="1"/>
      <c r="U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P61" s="12" t="s">
        <v>1266</v>
      </c>
      <c r="BQ61" s="1">
        <v>3.0</v>
      </c>
      <c r="BR61" s="1"/>
      <c r="BW61" s="1">
        <v>999.0</v>
      </c>
      <c r="BX61" s="1" t="s">
        <v>1259</v>
      </c>
      <c r="BY61" s="13">
        <f t="shared" si="1"/>
        <v>1</v>
      </c>
      <c r="BZ61" s="13" t="str">
        <f t="shared" si="2"/>
        <v/>
      </c>
      <c r="CA61" s="13" t="str">
        <f>VLOOKUP(BP61,data_K!G:K,5,0)</f>
        <v>RT 010 RW 005</v>
      </c>
      <c r="CB61" s="13">
        <f t="shared" si="3"/>
        <v>0</v>
      </c>
    </row>
    <row r="62">
      <c r="A62" s="1" t="s">
        <v>1337</v>
      </c>
      <c r="B62" s="22">
        <v>46240.49201388889</v>
      </c>
      <c r="C62" s="1">
        <v>1.0</v>
      </c>
      <c r="D62" s="1" t="s">
        <v>1338</v>
      </c>
      <c r="E62" s="10" t="s">
        <v>1339</v>
      </c>
      <c r="F62" s="1">
        <v>1.0</v>
      </c>
      <c r="J62" s="1">
        <v>1.0</v>
      </c>
      <c r="K62" s="11">
        <v>26115.0</v>
      </c>
      <c r="L62" s="1">
        <v>54.0</v>
      </c>
      <c r="M62" s="1">
        <v>2.0</v>
      </c>
      <c r="N62" s="1">
        <v>1.0</v>
      </c>
      <c r="O62" s="1">
        <v>3.0</v>
      </c>
      <c r="P62" s="1">
        <v>6.0</v>
      </c>
      <c r="Q62" s="1">
        <v>5000000.0</v>
      </c>
      <c r="R62" s="1">
        <v>0.0</v>
      </c>
      <c r="S62" s="1">
        <v>0.0</v>
      </c>
      <c r="T62" s="1">
        <v>113.0</v>
      </c>
      <c r="Y62" s="1">
        <v>4.0</v>
      </c>
      <c r="Z62" s="1">
        <v>2.0</v>
      </c>
      <c r="AA62" s="1">
        <v>2.0</v>
      </c>
      <c r="AB62" s="1">
        <v>2.0</v>
      </c>
      <c r="AC62" s="1">
        <v>2.0</v>
      </c>
      <c r="AD62" s="1">
        <v>2.0</v>
      </c>
      <c r="AE62" s="1">
        <v>2.0</v>
      </c>
      <c r="AF62" s="1">
        <v>2.0</v>
      </c>
      <c r="AG62" s="1">
        <v>2.0</v>
      </c>
      <c r="AH62" s="1">
        <v>2.0</v>
      </c>
      <c r="AI62" s="1">
        <v>2.0</v>
      </c>
      <c r="AJ62" s="1">
        <v>2.0</v>
      </c>
      <c r="AK62" s="1">
        <v>2.0</v>
      </c>
      <c r="AL62" s="1">
        <v>2.0</v>
      </c>
      <c r="AM62" s="1">
        <v>2.0</v>
      </c>
      <c r="AN62" s="1">
        <v>2.0</v>
      </c>
      <c r="AO62" s="1">
        <v>2.0</v>
      </c>
      <c r="AP62" s="1">
        <v>2.0</v>
      </c>
      <c r="AQ62" s="1">
        <v>2.0</v>
      </c>
      <c r="AR62" s="1">
        <v>2.0</v>
      </c>
      <c r="AS62" s="1">
        <v>2.0</v>
      </c>
      <c r="AT62" s="1">
        <v>2.0</v>
      </c>
      <c r="AU62" s="1">
        <v>2.0</v>
      </c>
      <c r="AV62" s="1">
        <v>2.0</v>
      </c>
      <c r="AW62" s="1">
        <v>2.0</v>
      </c>
      <c r="AX62" s="1">
        <v>2.0</v>
      </c>
      <c r="AY62" s="1">
        <v>2.0</v>
      </c>
      <c r="AZ62" s="1">
        <v>2.0</v>
      </c>
      <c r="BA62" s="1">
        <v>2.0</v>
      </c>
      <c r="BB62" s="1">
        <v>2.0</v>
      </c>
      <c r="BP62" s="12" t="s">
        <v>1343</v>
      </c>
      <c r="BQ62" s="1">
        <v>54.0</v>
      </c>
      <c r="BR62" s="1"/>
      <c r="BS62" s="1" t="s">
        <v>328</v>
      </c>
      <c r="BW62" s="1">
        <v>138.0</v>
      </c>
      <c r="BX62" s="1" t="s">
        <v>1338</v>
      </c>
      <c r="BY62" s="13">
        <f t="shared" si="1"/>
        <v>11</v>
      </c>
      <c r="BZ62" s="13" t="str">
        <f t="shared" si="2"/>
        <v>Polisi</v>
      </c>
      <c r="CA62" s="13" t="str">
        <f>VLOOKUP(BP62,data_K!G:K,5,0)</f>
        <v>RT 002 RW 001</v>
      </c>
      <c r="CB62" s="13">
        <f t="shared" si="3"/>
        <v>0</v>
      </c>
    </row>
    <row r="63">
      <c r="A63" s="1" t="s">
        <v>1352</v>
      </c>
      <c r="B63" s="22">
        <v>46240.49350694445</v>
      </c>
      <c r="C63" s="1">
        <v>2.0</v>
      </c>
      <c r="D63" s="1" t="s">
        <v>1353</v>
      </c>
      <c r="E63" s="10" t="s">
        <v>1355</v>
      </c>
      <c r="F63" s="1">
        <v>1.0</v>
      </c>
      <c r="J63" s="1">
        <v>2.0</v>
      </c>
      <c r="K63" s="11">
        <v>27330.0</v>
      </c>
      <c r="L63" s="1">
        <v>51.0</v>
      </c>
      <c r="M63" s="1">
        <v>2.0</v>
      </c>
      <c r="N63" s="1">
        <v>2.0</v>
      </c>
      <c r="O63" s="1">
        <v>3.0</v>
      </c>
      <c r="P63" s="1">
        <v>4.0</v>
      </c>
      <c r="Q63" s="1">
        <v>0.0</v>
      </c>
      <c r="R63" s="1">
        <v>0.0</v>
      </c>
      <c r="S63" s="1">
        <v>0.0</v>
      </c>
      <c r="T63" s="1">
        <v>0.0</v>
      </c>
      <c r="Y63" s="1">
        <v>6.0</v>
      </c>
      <c r="Z63" s="1">
        <v>2.0</v>
      </c>
      <c r="AA63" s="1">
        <v>2.0</v>
      </c>
      <c r="AB63" s="1">
        <v>2.0</v>
      </c>
      <c r="AC63" s="1">
        <v>2.0</v>
      </c>
      <c r="AD63" s="1">
        <v>2.0</v>
      </c>
      <c r="AE63" s="1">
        <v>2.0</v>
      </c>
      <c r="AF63" s="1">
        <v>2.0</v>
      </c>
      <c r="AG63" s="1">
        <v>2.0</v>
      </c>
      <c r="AH63" s="1">
        <v>2.0</v>
      </c>
      <c r="AI63" s="1">
        <v>2.0</v>
      </c>
      <c r="AJ63" s="1">
        <v>2.0</v>
      </c>
      <c r="AK63" s="1">
        <v>2.0</v>
      </c>
      <c r="AL63" s="1">
        <v>2.0</v>
      </c>
      <c r="AM63" s="1">
        <v>2.0</v>
      </c>
      <c r="AN63" s="1">
        <v>2.0</v>
      </c>
      <c r="AO63" s="1">
        <v>2.0</v>
      </c>
      <c r="AP63" s="1">
        <v>2.0</v>
      </c>
      <c r="AQ63" s="1">
        <v>2.0</v>
      </c>
      <c r="AR63" s="1">
        <v>2.0</v>
      </c>
      <c r="AS63" s="1">
        <v>2.0</v>
      </c>
      <c r="AT63" s="1">
        <v>2.0</v>
      </c>
      <c r="AU63" s="1">
        <v>2.0</v>
      </c>
      <c r="AV63" s="1">
        <v>2.0</v>
      </c>
      <c r="AW63" s="1">
        <v>2.0</v>
      </c>
      <c r="AX63" s="1">
        <v>2.0</v>
      </c>
      <c r="AY63" s="1">
        <v>2.0</v>
      </c>
      <c r="AZ63" s="1">
        <v>2.0</v>
      </c>
      <c r="BA63" s="1">
        <v>2.0</v>
      </c>
      <c r="BB63" s="1">
        <v>2.0</v>
      </c>
      <c r="BP63" s="12" t="s">
        <v>1343</v>
      </c>
      <c r="BQ63" s="1">
        <v>51.0</v>
      </c>
      <c r="BR63" s="1" t="s">
        <v>240</v>
      </c>
      <c r="BU63" s="1"/>
      <c r="BW63" s="1">
        <v>0.0</v>
      </c>
      <c r="BX63" s="1" t="s">
        <v>1338</v>
      </c>
      <c r="BY63" s="13">
        <f t="shared" si="1"/>
        <v>11</v>
      </c>
      <c r="BZ63" s="13" t="str">
        <f t="shared" si="2"/>
        <v>Tidak Bekerja</v>
      </c>
      <c r="CA63" s="13" t="str">
        <f>VLOOKUP(BP63,data_K!G:K,5,0)</f>
        <v>RT 002 RW 001</v>
      </c>
      <c r="CB63" s="13">
        <f t="shared" si="3"/>
        <v>0</v>
      </c>
    </row>
    <row r="64">
      <c r="A64" s="1" t="s">
        <v>1362</v>
      </c>
      <c r="B64" s="22">
        <v>46240.49508101852</v>
      </c>
      <c r="C64" s="1">
        <v>3.0</v>
      </c>
      <c r="D64" s="1" t="s">
        <v>1364</v>
      </c>
      <c r="E64" s="10" t="s">
        <v>1365</v>
      </c>
      <c r="F64" s="1">
        <v>1.0</v>
      </c>
      <c r="J64" s="1">
        <v>1.0</v>
      </c>
      <c r="K64" s="11">
        <v>37673.0</v>
      </c>
      <c r="L64" s="1">
        <v>23.0</v>
      </c>
      <c r="M64" s="1">
        <v>1.0</v>
      </c>
      <c r="N64" s="1">
        <v>3.0</v>
      </c>
      <c r="O64" s="1">
        <v>2.0</v>
      </c>
      <c r="P64" s="1">
        <v>4.0</v>
      </c>
      <c r="Q64" s="1">
        <v>0.0</v>
      </c>
      <c r="R64" s="1">
        <v>0.0</v>
      </c>
      <c r="S64" s="1">
        <v>0.0</v>
      </c>
      <c r="T64" s="1">
        <v>0.0</v>
      </c>
      <c r="Y64" s="1">
        <v>6.0</v>
      </c>
      <c r="Z64" s="1">
        <v>2.0</v>
      </c>
      <c r="AA64" s="1">
        <v>2.0</v>
      </c>
      <c r="AB64" s="1">
        <v>2.0</v>
      </c>
      <c r="AC64" s="1">
        <v>2.0</v>
      </c>
      <c r="AD64" s="1">
        <v>2.0</v>
      </c>
      <c r="AE64" s="1">
        <v>2.0</v>
      </c>
      <c r="AF64" s="1">
        <v>2.0</v>
      </c>
      <c r="AG64" s="1">
        <v>2.0</v>
      </c>
      <c r="AH64" s="1">
        <v>2.0</v>
      </c>
      <c r="AI64" s="1">
        <v>2.0</v>
      </c>
      <c r="AJ64" s="1">
        <v>2.0</v>
      </c>
      <c r="AK64" s="1">
        <v>2.0</v>
      </c>
      <c r="AL64" s="1">
        <v>2.0</v>
      </c>
      <c r="AM64" s="1">
        <v>2.0</v>
      </c>
      <c r="AN64" s="1">
        <v>2.0</v>
      </c>
      <c r="AO64" s="1">
        <v>2.0</v>
      </c>
      <c r="AP64" s="1">
        <v>2.0</v>
      </c>
      <c r="AQ64" s="1">
        <v>2.0</v>
      </c>
      <c r="AR64" s="1">
        <v>2.0</v>
      </c>
      <c r="AS64" s="1">
        <v>2.0</v>
      </c>
      <c r="AT64" s="1">
        <v>2.0</v>
      </c>
      <c r="AU64" s="1">
        <v>2.0</v>
      </c>
      <c r="AV64" s="1">
        <v>2.0</v>
      </c>
      <c r="AW64" s="1">
        <v>2.0</v>
      </c>
      <c r="AX64" s="1">
        <v>2.0</v>
      </c>
      <c r="AY64" s="1">
        <v>2.0</v>
      </c>
      <c r="AZ64" s="1">
        <v>2.0</v>
      </c>
      <c r="BA64" s="1">
        <v>2.0</v>
      </c>
      <c r="BB64" s="1">
        <v>2.0</v>
      </c>
      <c r="BP64" s="12" t="s">
        <v>1343</v>
      </c>
      <c r="BQ64" s="1">
        <v>23.0</v>
      </c>
      <c r="BR64" s="1" t="s">
        <v>240</v>
      </c>
      <c r="BS64" s="1"/>
      <c r="BW64" s="1">
        <v>0.0</v>
      </c>
      <c r="BX64" s="1" t="s">
        <v>1338</v>
      </c>
      <c r="BY64" s="13">
        <f t="shared" si="1"/>
        <v>5</v>
      </c>
      <c r="BZ64" s="13" t="str">
        <f t="shared" si="2"/>
        <v>Tidak Bekerja</v>
      </c>
      <c r="CA64" s="13" t="str">
        <f>VLOOKUP(BP64,data_K!G:K,5,0)</f>
        <v>RT 002 RW 001</v>
      </c>
      <c r="CB64" s="13">
        <f t="shared" si="3"/>
        <v>4</v>
      </c>
    </row>
    <row r="65">
      <c r="A65" s="1" t="s">
        <v>1383</v>
      </c>
      <c r="B65" s="9" t="s">
        <v>1384</v>
      </c>
      <c r="C65" s="1">
        <v>1.0</v>
      </c>
      <c r="D65" s="1" t="s">
        <v>1385</v>
      </c>
      <c r="E65" s="10" t="s">
        <v>1386</v>
      </c>
      <c r="F65" s="1">
        <v>1.0</v>
      </c>
      <c r="J65" s="1">
        <v>2.0</v>
      </c>
      <c r="K65" s="11">
        <v>27322.0</v>
      </c>
      <c r="L65" s="1">
        <v>51.0</v>
      </c>
      <c r="M65" s="1">
        <v>4.0</v>
      </c>
      <c r="N65" s="1">
        <v>1.0</v>
      </c>
      <c r="O65" s="1">
        <v>3.0</v>
      </c>
      <c r="P65" s="1">
        <v>2.0</v>
      </c>
      <c r="Q65" s="1">
        <v>0.0</v>
      </c>
      <c r="R65" s="1">
        <v>0.0</v>
      </c>
      <c r="S65" s="1">
        <v>0.0</v>
      </c>
      <c r="T65" s="1">
        <v>0.0</v>
      </c>
      <c r="Y65" s="1">
        <v>6.0</v>
      </c>
      <c r="Z65" s="1">
        <v>2.0</v>
      </c>
      <c r="AA65" s="1">
        <v>2.0</v>
      </c>
      <c r="AB65" s="1">
        <v>2.0</v>
      </c>
      <c r="AC65" s="1">
        <v>2.0</v>
      </c>
      <c r="AD65" s="1">
        <v>2.0</v>
      </c>
      <c r="AE65" s="1">
        <v>2.0</v>
      </c>
      <c r="AF65" s="1">
        <v>1.0</v>
      </c>
      <c r="AG65" s="1">
        <v>2.0</v>
      </c>
      <c r="AH65" s="1">
        <v>2.0</v>
      </c>
      <c r="AI65" s="1">
        <v>2.0</v>
      </c>
      <c r="AJ65" s="1">
        <v>2.0</v>
      </c>
      <c r="AK65" s="1">
        <v>2.0</v>
      </c>
      <c r="AL65" s="1">
        <v>2.0</v>
      </c>
      <c r="AM65" s="1">
        <v>2.0</v>
      </c>
      <c r="AN65" s="1">
        <v>2.0</v>
      </c>
      <c r="AO65" s="1">
        <v>2.0</v>
      </c>
      <c r="AP65" s="1">
        <v>2.0</v>
      </c>
      <c r="AQ65" s="1">
        <v>2.0</v>
      </c>
      <c r="AR65" s="1">
        <v>2.0</v>
      </c>
      <c r="AS65" s="1">
        <v>2.0</v>
      </c>
      <c r="AT65" s="1">
        <v>2.0</v>
      </c>
      <c r="AU65" s="1">
        <v>2.0</v>
      </c>
      <c r="AV65" s="1">
        <v>2.0</v>
      </c>
      <c r="AW65" s="1">
        <v>2.0</v>
      </c>
      <c r="AX65" s="1">
        <v>2.0</v>
      </c>
      <c r="AY65" s="1">
        <v>2.0</v>
      </c>
      <c r="AZ65" s="1">
        <v>2.0</v>
      </c>
      <c r="BA65" s="1">
        <v>2.0</v>
      </c>
      <c r="BB65" s="1">
        <v>2.0</v>
      </c>
      <c r="BP65" s="12" t="s">
        <v>1389</v>
      </c>
      <c r="BQ65" s="1">
        <v>51.0</v>
      </c>
      <c r="BR65" s="1" t="s">
        <v>240</v>
      </c>
      <c r="BS65" s="1"/>
      <c r="BW65" s="1">
        <v>0.0</v>
      </c>
      <c r="BX65" s="1" t="s">
        <v>1385</v>
      </c>
      <c r="BY65" s="13">
        <f t="shared" si="1"/>
        <v>11</v>
      </c>
      <c r="BZ65" s="13" t="str">
        <f t="shared" si="2"/>
        <v>Tidak Bekerja</v>
      </c>
      <c r="CA65" s="13" t="str">
        <f>VLOOKUP(BP65,data_K!G:K,5,0)</f>
        <v>RT 002 RW 001</v>
      </c>
      <c r="CB65" s="13">
        <f t="shared" si="3"/>
        <v>0</v>
      </c>
    </row>
    <row r="66">
      <c r="A66" s="1" t="s">
        <v>1396</v>
      </c>
      <c r="B66" s="9" t="s">
        <v>1397</v>
      </c>
      <c r="C66" s="1">
        <v>1.0</v>
      </c>
      <c r="D66" s="1" t="s">
        <v>1398</v>
      </c>
      <c r="E66" s="10" t="s">
        <v>1399</v>
      </c>
      <c r="F66" s="1">
        <v>1.0</v>
      </c>
      <c r="J66" s="1">
        <v>1.0</v>
      </c>
      <c r="K66" s="11">
        <v>34561.0</v>
      </c>
      <c r="L66" s="1">
        <v>31.0</v>
      </c>
      <c r="M66" s="1">
        <v>2.0</v>
      </c>
      <c r="N66" s="1">
        <v>1.0</v>
      </c>
      <c r="O66" s="1">
        <v>3.0</v>
      </c>
      <c r="P66" s="1">
        <v>3.0</v>
      </c>
      <c r="Q66" s="1">
        <v>0.0</v>
      </c>
      <c r="R66" s="1">
        <v>4500000.0</v>
      </c>
      <c r="S66" s="1">
        <v>0.0</v>
      </c>
      <c r="T66" s="1">
        <v>64.0</v>
      </c>
      <c r="Y66" s="1">
        <v>1.0</v>
      </c>
      <c r="Z66" s="1">
        <v>2.0</v>
      </c>
      <c r="AA66" s="1">
        <v>2.0</v>
      </c>
      <c r="AB66" s="1">
        <v>2.0</v>
      </c>
      <c r="AC66" s="1">
        <v>2.0</v>
      </c>
      <c r="AD66" s="1">
        <v>2.0</v>
      </c>
      <c r="AE66" s="1">
        <v>2.0</v>
      </c>
      <c r="AF66" s="1">
        <v>2.0</v>
      </c>
      <c r="AG66" s="1">
        <v>2.0</v>
      </c>
      <c r="AH66" s="1">
        <v>2.0</v>
      </c>
      <c r="AI66" s="1">
        <v>2.0</v>
      </c>
      <c r="AJ66" s="1">
        <v>2.0</v>
      </c>
      <c r="AK66" s="1">
        <v>2.0</v>
      </c>
      <c r="AL66" s="1">
        <v>2.0</v>
      </c>
      <c r="AM66" s="1">
        <v>2.0</v>
      </c>
      <c r="AN66" s="1">
        <v>2.0</v>
      </c>
      <c r="AO66" s="1">
        <v>2.0</v>
      </c>
      <c r="AP66" s="1">
        <v>2.0</v>
      </c>
      <c r="AQ66" s="1">
        <v>2.0</v>
      </c>
      <c r="AR66" s="1">
        <v>2.0</v>
      </c>
      <c r="AS66" s="1">
        <v>2.0</v>
      </c>
      <c r="AT66" s="1">
        <v>2.0</v>
      </c>
      <c r="AU66" s="1">
        <v>2.0</v>
      </c>
      <c r="AV66" s="1">
        <v>2.0</v>
      </c>
      <c r="AW66" s="1">
        <v>2.0</v>
      </c>
      <c r="AX66" s="1">
        <v>2.0</v>
      </c>
      <c r="AY66" s="1">
        <v>2.0</v>
      </c>
      <c r="AZ66" s="1">
        <v>2.0</v>
      </c>
      <c r="BA66" s="1">
        <v>2.0</v>
      </c>
      <c r="BB66" s="1">
        <v>2.0</v>
      </c>
      <c r="BP66" s="12" t="s">
        <v>1401</v>
      </c>
      <c r="BQ66" s="1">
        <v>31.0</v>
      </c>
      <c r="BR66" s="1"/>
      <c r="BS66" s="1"/>
      <c r="BT66" s="1" t="s">
        <v>467</v>
      </c>
      <c r="BW66" s="1">
        <v>75.0</v>
      </c>
      <c r="BX66" s="1" t="s">
        <v>1398</v>
      </c>
      <c r="BY66" s="13">
        <f t="shared" si="1"/>
        <v>7</v>
      </c>
      <c r="BZ66" s="13" t="str">
        <f t="shared" si="2"/>
        <v>Pedagang</v>
      </c>
      <c r="CA66" s="13" t="str">
        <f>VLOOKUP(BP66,data_K!G:K,5,0)</f>
        <v>RT 010 RW 005</v>
      </c>
      <c r="CB66" s="13">
        <f t="shared" si="3"/>
        <v>0</v>
      </c>
    </row>
    <row r="67">
      <c r="A67" s="1" t="s">
        <v>1404</v>
      </c>
      <c r="B67" s="9" t="s">
        <v>1405</v>
      </c>
      <c r="C67" s="1">
        <v>2.0</v>
      </c>
      <c r="D67" s="1" t="s">
        <v>1406</v>
      </c>
      <c r="E67" s="10" t="s">
        <v>1407</v>
      </c>
      <c r="F67" s="1">
        <v>1.0</v>
      </c>
      <c r="J67" s="1">
        <v>2.0</v>
      </c>
      <c r="K67" s="11">
        <v>35412.0</v>
      </c>
      <c r="L67" s="1">
        <v>29.0</v>
      </c>
      <c r="M67" s="1">
        <v>2.0</v>
      </c>
      <c r="N67" s="1">
        <v>2.0</v>
      </c>
      <c r="O67" s="1">
        <v>3.0</v>
      </c>
      <c r="P67" s="1">
        <v>4.0</v>
      </c>
      <c r="Q67" s="1">
        <v>0.0</v>
      </c>
      <c r="R67" s="1">
        <v>0.0</v>
      </c>
      <c r="S67" s="1">
        <v>0.0</v>
      </c>
      <c r="T67" s="1">
        <v>0.0</v>
      </c>
      <c r="Y67" s="1">
        <v>6.0</v>
      </c>
      <c r="Z67" s="1">
        <v>2.0</v>
      </c>
      <c r="AA67" s="1">
        <v>2.0</v>
      </c>
      <c r="AB67" s="1">
        <v>2.0</v>
      </c>
      <c r="AC67" s="1">
        <v>2.0</v>
      </c>
      <c r="AD67" s="1">
        <v>2.0</v>
      </c>
      <c r="AE67" s="1">
        <v>2.0</v>
      </c>
      <c r="AF67" s="1">
        <v>2.0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2.0</v>
      </c>
      <c r="AM67" s="1">
        <v>2.0</v>
      </c>
      <c r="AN67" s="1">
        <v>2.0</v>
      </c>
      <c r="AO67" s="1">
        <v>2.0</v>
      </c>
      <c r="AP67" s="1">
        <v>2.0</v>
      </c>
      <c r="AQ67" s="1">
        <v>2.0</v>
      </c>
      <c r="AR67" s="1">
        <v>2.0</v>
      </c>
      <c r="AS67" s="1">
        <v>2.0</v>
      </c>
      <c r="AT67" s="1">
        <v>2.0</v>
      </c>
      <c r="AU67" s="1">
        <v>2.0</v>
      </c>
      <c r="AV67" s="1">
        <v>2.0</v>
      </c>
      <c r="AW67" s="1">
        <v>2.0</v>
      </c>
      <c r="AX67" s="1">
        <v>2.0</v>
      </c>
      <c r="AY67" s="1">
        <v>2.0</v>
      </c>
      <c r="AZ67" s="1">
        <v>2.0</v>
      </c>
      <c r="BA67" s="1">
        <v>2.0</v>
      </c>
      <c r="BB67" s="1">
        <v>2.0</v>
      </c>
      <c r="BP67" s="12" t="s">
        <v>1401</v>
      </c>
      <c r="BQ67" s="1">
        <v>29.0</v>
      </c>
      <c r="BR67" s="1" t="s">
        <v>240</v>
      </c>
      <c r="BU67" s="1"/>
      <c r="BW67" s="1">
        <v>0.0</v>
      </c>
      <c r="BX67" s="1" t="s">
        <v>1398</v>
      </c>
      <c r="BY67" s="13">
        <f t="shared" si="1"/>
        <v>6</v>
      </c>
      <c r="BZ67" s="13" t="str">
        <f t="shared" si="2"/>
        <v>Tidak Bekerja</v>
      </c>
      <c r="CA67" s="13" t="str">
        <f>VLOOKUP(BP67,data_K!G:K,5,0)</f>
        <v>RT 010 RW 005</v>
      </c>
      <c r="CB67" s="13">
        <f t="shared" si="3"/>
        <v>0</v>
      </c>
    </row>
    <row r="68">
      <c r="A68" s="1" t="s">
        <v>1416</v>
      </c>
      <c r="B68" s="9" t="s">
        <v>1417</v>
      </c>
      <c r="C68" s="1">
        <v>3.0</v>
      </c>
      <c r="D68" s="1" t="s">
        <v>1418</v>
      </c>
      <c r="E68" s="10" t="s">
        <v>1419</v>
      </c>
      <c r="F68" s="1">
        <v>1.0</v>
      </c>
      <c r="J68" s="1">
        <v>2.0</v>
      </c>
      <c r="K68" s="11">
        <v>43810.0</v>
      </c>
      <c r="L68" s="1">
        <v>6.0</v>
      </c>
      <c r="M68" s="1">
        <v>1.0</v>
      </c>
      <c r="N68" s="1">
        <v>3.0</v>
      </c>
      <c r="O68" s="1">
        <v>2.0</v>
      </c>
      <c r="P68" s="1">
        <v>1.0</v>
      </c>
      <c r="Q68" s="1"/>
      <c r="R68" s="1"/>
      <c r="S68" s="1"/>
      <c r="T68" s="1"/>
      <c r="U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P68" s="12" t="s">
        <v>1401</v>
      </c>
      <c r="BQ68" s="1">
        <v>6.0</v>
      </c>
      <c r="BR68" s="1"/>
      <c r="BW68" s="1">
        <v>999.0</v>
      </c>
      <c r="BX68" s="1" t="s">
        <v>1398</v>
      </c>
      <c r="BY68" s="13">
        <f t="shared" si="1"/>
        <v>2</v>
      </c>
      <c r="BZ68" s="13" t="str">
        <f t="shared" si="2"/>
        <v/>
      </c>
      <c r="CA68" s="13" t="str">
        <f>VLOOKUP(BP68,data_K!G:K,5,0)</f>
        <v>RT 010 RW 005</v>
      </c>
      <c r="CB68" s="13">
        <f t="shared" si="3"/>
        <v>0</v>
      </c>
    </row>
    <row r="69">
      <c r="A69" s="1" t="s">
        <v>1432</v>
      </c>
      <c r="B69" s="9" t="s">
        <v>1433</v>
      </c>
      <c r="C69" s="1">
        <v>1.0</v>
      </c>
      <c r="D69" s="1" t="s">
        <v>1434</v>
      </c>
      <c r="E69" s="10" t="s">
        <v>1435</v>
      </c>
      <c r="F69" s="1">
        <v>1.0</v>
      </c>
      <c r="J69" s="1">
        <v>1.0</v>
      </c>
      <c r="K69" s="11">
        <v>31773.0</v>
      </c>
      <c r="L69" s="1">
        <v>39.0</v>
      </c>
      <c r="M69" s="1">
        <v>2.0</v>
      </c>
      <c r="N69" s="1">
        <v>1.0</v>
      </c>
      <c r="O69" s="1">
        <v>3.0</v>
      </c>
      <c r="P69" s="1">
        <v>4.0</v>
      </c>
      <c r="Q69" s="1">
        <v>5000000.0</v>
      </c>
      <c r="R69" s="1">
        <v>1000000.0</v>
      </c>
      <c r="S69" s="1">
        <v>0.0</v>
      </c>
      <c r="T69" s="1">
        <v>17.0</v>
      </c>
      <c r="U69" s="1"/>
      <c r="Y69" s="1">
        <v>3.0</v>
      </c>
      <c r="Z69" s="1">
        <v>2.0</v>
      </c>
      <c r="AA69" s="1">
        <v>2.0</v>
      </c>
      <c r="AB69" s="1">
        <v>2.0</v>
      </c>
      <c r="AC69" s="1">
        <v>2.0</v>
      </c>
      <c r="AD69" s="1">
        <v>2.0</v>
      </c>
      <c r="AE69" s="1">
        <v>2.0</v>
      </c>
      <c r="AF69" s="1">
        <v>2.0</v>
      </c>
      <c r="AG69" s="1">
        <v>2.0</v>
      </c>
      <c r="AH69" s="1">
        <v>2.0</v>
      </c>
      <c r="AI69" s="1">
        <v>2.0</v>
      </c>
      <c r="AJ69" s="1">
        <v>2.0</v>
      </c>
      <c r="AK69" s="1">
        <v>2.0</v>
      </c>
      <c r="AL69" s="1">
        <v>2.0</v>
      </c>
      <c r="AM69" s="1">
        <v>2.0</v>
      </c>
      <c r="AN69" s="1">
        <v>2.0</v>
      </c>
      <c r="AO69" s="1">
        <v>2.0</v>
      </c>
      <c r="AP69" s="1">
        <v>2.0</v>
      </c>
      <c r="AQ69" s="1">
        <v>2.0</v>
      </c>
      <c r="AR69" s="1">
        <v>2.0</v>
      </c>
      <c r="AS69" s="1">
        <v>2.0</v>
      </c>
      <c r="AT69" s="1">
        <v>2.0</v>
      </c>
      <c r="AU69" s="1">
        <v>2.0</v>
      </c>
      <c r="AV69" s="1">
        <v>2.0</v>
      </c>
      <c r="AW69" s="1">
        <v>2.0</v>
      </c>
      <c r="AX69" s="1">
        <v>2.0</v>
      </c>
      <c r="AY69" s="1">
        <v>2.0</v>
      </c>
      <c r="AZ69" s="1">
        <v>2.0</v>
      </c>
      <c r="BA69" s="1">
        <v>2.0</v>
      </c>
      <c r="BB69" s="1">
        <v>2.0</v>
      </c>
      <c r="BP69" s="12" t="s">
        <v>1439</v>
      </c>
      <c r="BQ69" s="1">
        <v>39.0</v>
      </c>
      <c r="BR69" s="1" t="s">
        <v>184</v>
      </c>
      <c r="BW69" s="1">
        <v>23.0</v>
      </c>
      <c r="BX69" s="1" t="s">
        <v>1440</v>
      </c>
      <c r="BY69" s="13">
        <f t="shared" si="1"/>
        <v>8</v>
      </c>
      <c r="BZ69" s="13" t="str">
        <f t="shared" si="2"/>
        <v>Buruh Industri</v>
      </c>
      <c r="CA69" s="13" t="str">
        <f>VLOOKUP(BP69,data_K!G:K,5,0)</f>
        <v>RT 002 RW 001</v>
      </c>
      <c r="CB69" s="13">
        <f t="shared" si="3"/>
        <v>0</v>
      </c>
    </row>
    <row r="70">
      <c r="A70" s="1" t="s">
        <v>1441</v>
      </c>
      <c r="B70" s="9" t="s">
        <v>1442</v>
      </c>
      <c r="C70" s="1">
        <v>2.0</v>
      </c>
      <c r="D70" s="1" t="s">
        <v>1444</v>
      </c>
      <c r="E70" s="10" t="s">
        <v>1446</v>
      </c>
      <c r="F70" s="1">
        <v>1.0</v>
      </c>
      <c r="J70" s="1">
        <v>2.0</v>
      </c>
      <c r="K70" s="11">
        <v>33520.0</v>
      </c>
      <c r="L70" s="1">
        <v>34.0</v>
      </c>
      <c r="M70" s="1">
        <v>2.0</v>
      </c>
      <c r="N70" s="1">
        <v>2.0</v>
      </c>
      <c r="O70" s="1">
        <v>3.0</v>
      </c>
      <c r="P70" s="1">
        <v>4.0</v>
      </c>
      <c r="Q70" s="1">
        <v>0.0</v>
      </c>
      <c r="R70" s="1">
        <v>1500000.0</v>
      </c>
      <c r="S70" s="1">
        <v>0.0</v>
      </c>
      <c r="T70" s="1">
        <v>128.0</v>
      </c>
      <c r="Y70" s="1">
        <v>1.0</v>
      </c>
      <c r="Z70" s="1">
        <v>2.0</v>
      </c>
      <c r="AA70" s="1">
        <v>2.0</v>
      </c>
      <c r="AB70" s="1">
        <v>2.0</v>
      </c>
      <c r="AC70" s="1">
        <v>2.0</v>
      </c>
      <c r="AD70" s="1">
        <v>2.0</v>
      </c>
      <c r="AE70" s="1">
        <v>2.0</v>
      </c>
      <c r="AF70" s="1">
        <v>2.0</v>
      </c>
      <c r="AG70" s="1">
        <v>2.0</v>
      </c>
      <c r="AH70" s="1">
        <v>2.0</v>
      </c>
      <c r="AI70" s="1">
        <v>2.0</v>
      </c>
      <c r="AJ70" s="1">
        <v>2.0</v>
      </c>
      <c r="AK70" s="1">
        <v>2.0</v>
      </c>
      <c r="AL70" s="1">
        <v>2.0</v>
      </c>
      <c r="AM70" s="1">
        <v>2.0</v>
      </c>
      <c r="AN70" s="1">
        <v>2.0</v>
      </c>
      <c r="AO70" s="1">
        <v>2.0</v>
      </c>
      <c r="AP70" s="1">
        <v>2.0</v>
      </c>
      <c r="AQ70" s="1">
        <v>2.0</v>
      </c>
      <c r="AR70" s="1">
        <v>2.0</v>
      </c>
      <c r="AS70" s="1">
        <v>2.0</v>
      </c>
      <c r="AT70" s="1">
        <v>2.0</v>
      </c>
      <c r="AU70" s="1">
        <v>2.0</v>
      </c>
      <c r="AV70" s="1">
        <v>2.0</v>
      </c>
      <c r="AW70" s="1">
        <v>2.0</v>
      </c>
      <c r="AX70" s="1">
        <v>2.0</v>
      </c>
      <c r="AY70" s="1">
        <v>2.0</v>
      </c>
      <c r="AZ70" s="1">
        <v>2.0</v>
      </c>
      <c r="BA70" s="1">
        <v>2.0</v>
      </c>
      <c r="BB70" s="1">
        <v>2.0</v>
      </c>
      <c r="BP70" s="12" t="s">
        <v>1439</v>
      </c>
      <c r="BQ70" s="1">
        <v>34.0</v>
      </c>
      <c r="BR70" s="1"/>
      <c r="BV70" s="1" t="s">
        <v>1142</v>
      </c>
      <c r="BW70" s="1">
        <v>999.0</v>
      </c>
      <c r="BX70" s="1" t="s">
        <v>1440</v>
      </c>
      <c r="BY70" s="13">
        <f t="shared" si="1"/>
        <v>7</v>
      </c>
      <c r="BZ70" s="13" t="str">
        <f t="shared" si="2"/>
        <v>Tenaga Cuci</v>
      </c>
      <c r="CA70" s="13" t="str">
        <f>VLOOKUP(BP70,data_K!G:K,5,0)</f>
        <v>RT 002 RW 001</v>
      </c>
      <c r="CB70" s="13">
        <f t="shared" si="3"/>
        <v>0</v>
      </c>
    </row>
    <row r="71">
      <c r="A71" s="1" t="s">
        <v>1455</v>
      </c>
      <c r="B71" s="9" t="s">
        <v>1456</v>
      </c>
      <c r="C71" s="1">
        <v>3.0</v>
      </c>
      <c r="D71" s="1" t="s">
        <v>1458</v>
      </c>
      <c r="E71" s="10" t="s">
        <v>1459</v>
      </c>
      <c r="F71" s="1">
        <v>1.0</v>
      </c>
      <c r="J71" s="1">
        <v>1.0</v>
      </c>
      <c r="K71" s="11">
        <v>42523.0</v>
      </c>
      <c r="L71" s="1">
        <v>9.0</v>
      </c>
      <c r="M71" s="1">
        <v>1.0</v>
      </c>
      <c r="N71" s="1">
        <v>3.0</v>
      </c>
      <c r="O71" s="1">
        <v>2.0</v>
      </c>
      <c r="P71" s="1">
        <v>1.0</v>
      </c>
      <c r="Q71" s="1"/>
      <c r="R71" s="1"/>
      <c r="S71" s="1"/>
      <c r="T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P71" s="12" t="s">
        <v>1439</v>
      </c>
      <c r="BQ71" s="1">
        <v>9.0</v>
      </c>
      <c r="BR71" s="1"/>
      <c r="BS71" s="1"/>
      <c r="BW71" s="1">
        <v>999.0</v>
      </c>
      <c r="BX71" s="1" t="s">
        <v>1440</v>
      </c>
      <c r="BY71" s="13">
        <f t="shared" si="1"/>
        <v>2</v>
      </c>
      <c r="BZ71" s="13" t="str">
        <f t="shared" si="2"/>
        <v/>
      </c>
      <c r="CA71" s="13" t="str">
        <f>VLOOKUP(BP71,data_K!G:K,5,0)</f>
        <v>RT 002 RW 001</v>
      </c>
      <c r="CB71" s="13">
        <f t="shared" si="3"/>
        <v>1</v>
      </c>
    </row>
    <row r="72">
      <c r="A72" s="1" t="s">
        <v>1474</v>
      </c>
      <c r="B72" s="9" t="s">
        <v>1475</v>
      </c>
      <c r="C72" s="1">
        <v>4.0</v>
      </c>
      <c r="D72" s="1" t="s">
        <v>1476</v>
      </c>
      <c r="E72" s="10" t="s">
        <v>1477</v>
      </c>
      <c r="F72" s="1">
        <v>1.0</v>
      </c>
      <c r="J72" s="1">
        <v>2.0</v>
      </c>
      <c r="K72" s="11">
        <v>44590.0</v>
      </c>
      <c r="L72" s="1">
        <v>4.0</v>
      </c>
      <c r="M72" s="1">
        <v>1.0</v>
      </c>
      <c r="N72" s="1">
        <v>3.0</v>
      </c>
      <c r="O72" s="1"/>
      <c r="P72" s="1"/>
      <c r="Q72" s="1"/>
      <c r="R72" s="1"/>
      <c r="S72" s="1"/>
      <c r="T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P72" s="12" t="s">
        <v>1439</v>
      </c>
      <c r="BQ72" s="1">
        <v>4.0</v>
      </c>
      <c r="BR72" s="1"/>
      <c r="BS72" s="1"/>
      <c r="BW72" s="1">
        <v>999.0</v>
      </c>
      <c r="BX72" s="1" t="s">
        <v>1440</v>
      </c>
      <c r="BY72" s="13">
        <f t="shared" si="1"/>
        <v>1</v>
      </c>
      <c r="BZ72" s="13" t="str">
        <f t="shared" si="2"/>
        <v/>
      </c>
      <c r="CA72" s="13" t="str">
        <f>VLOOKUP(BP72,data_K!G:K,5,0)</f>
        <v>RT 002 RW 001</v>
      </c>
      <c r="CB72" s="13">
        <f t="shared" si="3"/>
        <v>0</v>
      </c>
    </row>
    <row r="73">
      <c r="A73" s="1" t="s">
        <v>1485</v>
      </c>
      <c r="B73" s="9" t="s">
        <v>1487</v>
      </c>
      <c r="C73" s="1">
        <v>1.0</v>
      </c>
      <c r="D73" s="1" t="s">
        <v>1489</v>
      </c>
      <c r="E73" s="10" t="s">
        <v>1491</v>
      </c>
      <c r="F73" s="1">
        <v>1.0</v>
      </c>
      <c r="J73" s="1">
        <v>2.0</v>
      </c>
      <c r="K73" s="11">
        <v>22852.0</v>
      </c>
      <c r="L73" s="1">
        <v>63.0</v>
      </c>
      <c r="M73" s="1">
        <v>3.0</v>
      </c>
      <c r="N73" s="1">
        <v>1.0</v>
      </c>
      <c r="O73" s="1">
        <v>3.0</v>
      </c>
      <c r="P73" s="1">
        <v>5.0</v>
      </c>
      <c r="Q73" s="1">
        <v>3500000.0</v>
      </c>
      <c r="R73" s="1">
        <v>0.0</v>
      </c>
      <c r="S73" s="1">
        <v>0.0</v>
      </c>
      <c r="T73" s="1">
        <v>155.0</v>
      </c>
      <c r="U73" s="1" t="s">
        <v>1497</v>
      </c>
      <c r="Y73" s="1">
        <v>4.0</v>
      </c>
      <c r="Z73" s="1">
        <v>2.0</v>
      </c>
      <c r="AA73" s="1">
        <v>2.0</v>
      </c>
      <c r="AB73" s="1">
        <v>2.0</v>
      </c>
      <c r="AC73" s="1">
        <v>2.0</v>
      </c>
      <c r="AD73" s="1">
        <v>2.0</v>
      </c>
      <c r="AE73" s="1">
        <v>2.0</v>
      </c>
      <c r="AF73" s="1">
        <v>2.0</v>
      </c>
      <c r="AG73" s="1">
        <v>2.0</v>
      </c>
      <c r="AH73" s="1">
        <v>2.0</v>
      </c>
      <c r="AI73" s="1">
        <v>2.0</v>
      </c>
      <c r="AJ73" s="1">
        <v>2.0</v>
      </c>
      <c r="AK73" s="1">
        <v>2.0</v>
      </c>
      <c r="AL73" s="1">
        <v>2.0</v>
      </c>
      <c r="AM73" s="1">
        <v>2.0</v>
      </c>
      <c r="AN73" s="1">
        <v>2.0</v>
      </c>
      <c r="AO73" s="1">
        <v>2.0</v>
      </c>
      <c r="AP73" s="1">
        <v>2.0</v>
      </c>
      <c r="AQ73" s="1">
        <v>2.0</v>
      </c>
      <c r="AR73" s="1">
        <v>2.0</v>
      </c>
      <c r="AS73" s="1">
        <v>2.0</v>
      </c>
      <c r="AT73" s="1">
        <v>2.0</v>
      </c>
      <c r="AU73" s="1">
        <v>2.0</v>
      </c>
      <c r="AV73" s="1">
        <v>2.0</v>
      </c>
      <c r="AW73" s="1">
        <v>2.0</v>
      </c>
      <c r="AX73" s="1">
        <v>2.0</v>
      </c>
      <c r="AY73" s="1">
        <v>2.0</v>
      </c>
      <c r="AZ73" s="1">
        <v>2.0</v>
      </c>
      <c r="BA73" s="1">
        <v>2.0</v>
      </c>
      <c r="BB73" s="1">
        <v>2.0</v>
      </c>
      <c r="BP73" s="12" t="s">
        <v>1498</v>
      </c>
      <c r="BQ73" s="1">
        <v>63.0</v>
      </c>
      <c r="BR73" s="1"/>
      <c r="BV73" s="1" t="s">
        <v>180</v>
      </c>
      <c r="BW73" s="1">
        <v>999.0</v>
      </c>
      <c r="BX73" s="1" t="s">
        <v>1489</v>
      </c>
      <c r="BY73" s="13">
        <f t="shared" si="1"/>
        <v>13</v>
      </c>
      <c r="BZ73" s="13" t="str">
        <f t="shared" si="2"/>
        <v>Lainnya</v>
      </c>
      <c r="CA73" s="13" t="str">
        <f>VLOOKUP(BP73,data_K!G:K,5,0)</f>
        <v>RT 005 RW 003</v>
      </c>
      <c r="CB73" s="13">
        <f t="shared" si="3"/>
        <v>0</v>
      </c>
    </row>
    <row r="74">
      <c r="A74" s="1" t="s">
        <v>1501</v>
      </c>
      <c r="B74" s="9" t="s">
        <v>1502</v>
      </c>
      <c r="C74" s="1">
        <v>2.0</v>
      </c>
      <c r="D74" s="1" t="s">
        <v>1503</v>
      </c>
      <c r="E74" s="10" t="s">
        <v>1504</v>
      </c>
      <c r="F74" s="1">
        <v>1.0</v>
      </c>
      <c r="J74" s="1">
        <v>2.0</v>
      </c>
      <c r="K74" s="11">
        <v>24106.0</v>
      </c>
      <c r="L74" s="1">
        <v>60.0</v>
      </c>
      <c r="M74" s="1">
        <v>1.0</v>
      </c>
      <c r="N74" s="1">
        <v>8.0</v>
      </c>
      <c r="O74" s="1">
        <v>3.0</v>
      </c>
      <c r="P74" s="1">
        <v>6.0</v>
      </c>
      <c r="Q74" s="1">
        <v>0.0</v>
      </c>
      <c r="R74" s="1">
        <v>0.0</v>
      </c>
      <c r="S74" s="1">
        <v>0.0</v>
      </c>
      <c r="T74" s="1">
        <v>0.0</v>
      </c>
      <c r="Y74" s="1">
        <v>6.0</v>
      </c>
      <c r="Z74" s="1">
        <v>2.0</v>
      </c>
      <c r="AA74" s="1">
        <v>2.0</v>
      </c>
      <c r="AB74" s="1">
        <v>2.0</v>
      </c>
      <c r="AC74" s="1">
        <v>2.0</v>
      </c>
      <c r="AD74" s="1">
        <v>2.0</v>
      </c>
      <c r="AE74" s="1">
        <v>2.0</v>
      </c>
      <c r="AF74" s="1">
        <v>2.0</v>
      </c>
      <c r="AG74" s="1">
        <v>2.0</v>
      </c>
      <c r="AH74" s="1">
        <v>2.0</v>
      </c>
      <c r="AI74" s="1">
        <v>2.0</v>
      </c>
      <c r="AJ74" s="1">
        <v>2.0</v>
      </c>
      <c r="AK74" s="1">
        <v>2.0</v>
      </c>
      <c r="AL74" s="1">
        <v>2.0</v>
      </c>
      <c r="AM74" s="1">
        <v>2.0</v>
      </c>
      <c r="AN74" s="1">
        <v>2.0</v>
      </c>
      <c r="AO74" s="1">
        <v>2.0</v>
      </c>
      <c r="AP74" s="1">
        <v>2.0</v>
      </c>
      <c r="AQ74" s="1">
        <v>2.0</v>
      </c>
      <c r="AR74" s="1">
        <v>2.0</v>
      </c>
      <c r="AS74" s="1">
        <v>2.0</v>
      </c>
      <c r="AT74" s="1">
        <v>2.0</v>
      </c>
      <c r="AU74" s="1">
        <v>2.0</v>
      </c>
      <c r="AV74" s="1">
        <v>2.0</v>
      </c>
      <c r="AW74" s="1">
        <v>2.0</v>
      </c>
      <c r="AX74" s="1">
        <v>2.0</v>
      </c>
      <c r="AY74" s="1">
        <v>2.0</v>
      </c>
      <c r="AZ74" s="1">
        <v>2.0</v>
      </c>
      <c r="BA74" s="1">
        <v>2.0</v>
      </c>
      <c r="BB74" s="1">
        <v>2.0</v>
      </c>
      <c r="BP74" s="12" t="s">
        <v>1498</v>
      </c>
      <c r="BQ74" s="1">
        <v>60.0</v>
      </c>
      <c r="BR74" s="1" t="s">
        <v>240</v>
      </c>
      <c r="BW74" s="1">
        <v>0.0</v>
      </c>
      <c r="BX74" s="1" t="s">
        <v>1489</v>
      </c>
      <c r="BY74" s="13">
        <f t="shared" si="1"/>
        <v>13</v>
      </c>
      <c r="BZ74" s="13" t="str">
        <f t="shared" si="2"/>
        <v>Tidak Bekerja</v>
      </c>
      <c r="CA74" s="13" t="str">
        <f>VLOOKUP(BP74,data_K!G:K,5,0)</f>
        <v>RT 005 RW 003</v>
      </c>
      <c r="CB74" s="13">
        <f t="shared" si="3"/>
        <v>0</v>
      </c>
    </row>
    <row r="75">
      <c r="A75" s="1" t="s">
        <v>1514</v>
      </c>
      <c r="B75" s="9" t="s">
        <v>1515</v>
      </c>
      <c r="C75" s="1">
        <v>1.0</v>
      </c>
      <c r="D75" s="1" t="s">
        <v>1516</v>
      </c>
      <c r="E75" s="10" t="s">
        <v>1518</v>
      </c>
      <c r="F75" s="1">
        <v>1.0</v>
      </c>
      <c r="J75" s="1">
        <v>1.0</v>
      </c>
      <c r="K75" s="11">
        <v>33684.0</v>
      </c>
      <c r="L75" s="1">
        <v>34.0</v>
      </c>
      <c r="M75" s="1">
        <v>2.0</v>
      </c>
      <c r="N75" s="1">
        <v>1.0</v>
      </c>
      <c r="O75" s="1">
        <v>3.0</v>
      </c>
      <c r="P75" s="1">
        <v>4.0</v>
      </c>
      <c r="Q75" s="1">
        <v>0.0</v>
      </c>
      <c r="R75" s="1">
        <v>3000000.0</v>
      </c>
      <c r="S75" s="1">
        <v>0.0</v>
      </c>
      <c r="T75" s="1">
        <v>134.0</v>
      </c>
      <c r="Y75" s="1">
        <v>1.0</v>
      </c>
      <c r="Z75" s="1">
        <v>2.0</v>
      </c>
      <c r="AA75" s="1">
        <v>2.0</v>
      </c>
      <c r="AB75" s="1">
        <v>2.0</v>
      </c>
      <c r="AC75" s="1">
        <v>2.0</v>
      </c>
      <c r="AD75" s="1">
        <v>2.0</v>
      </c>
      <c r="AE75" s="1">
        <v>2.0</v>
      </c>
      <c r="AF75" s="1">
        <v>2.0</v>
      </c>
      <c r="AG75" s="1">
        <v>2.0</v>
      </c>
      <c r="AH75" s="1">
        <v>2.0</v>
      </c>
      <c r="AI75" s="1">
        <v>2.0</v>
      </c>
      <c r="AJ75" s="1">
        <v>2.0</v>
      </c>
      <c r="AK75" s="1">
        <v>2.0</v>
      </c>
      <c r="AL75" s="1">
        <v>2.0</v>
      </c>
      <c r="AM75" s="1">
        <v>2.0</v>
      </c>
      <c r="AN75" s="1">
        <v>2.0</v>
      </c>
      <c r="AO75" s="1">
        <v>2.0</v>
      </c>
      <c r="AP75" s="1">
        <v>2.0</v>
      </c>
      <c r="AQ75" s="1">
        <v>2.0</v>
      </c>
      <c r="AR75" s="1">
        <v>2.0</v>
      </c>
      <c r="AS75" s="1">
        <v>2.0</v>
      </c>
      <c r="AT75" s="1">
        <v>2.0</v>
      </c>
      <c r="AU75" s="1">
        <v>2.0</v>
      </c>
      <c r="AV75" s="1">
        <v>2.0</v>
      </c>
      <c r="AW75" s="1">
        <v>2.0</v>
      </c>
      <c r="AX75" s="1">
        <v>2.0</v>
      </c>
      <c r="AY75" s="1">
        <v>2.0</v>
      </c>
      <c r="AZ75" s="1">
        <v>2.0</v>
      </c>
      <c r="BA75" s="1">
        <v>2.0</v>
      </c>
      <c r="BB75" s="1">
        <v>2.0</v>
      </c>
      <c r="BP75" s="1" t="s">
        <v>1531</v>
      </c>
      <c r="BQ75" s="1">
        <v>34.0</v>
      </c>
      <c r="BR75" s="1"/>
      <c r="BV75" s="1" t="s">
        <v>1182</v>
      </c>
      <c r="BW75" s="1">
        <v>999.0</v>
      </c>
      <c r="BX75" s="1" t="s">
        <v>1516</v>
      </c>
      <c r="BY75" s="13">
        <f t="shared" si="1"/>
        <v>7</v>
      </c>
      <c r="BZ75" s="13" t="str">
        <f t="shared" si="2"/>
        <v>Tukang Cukur</v>
      </c>
      <c r="CA75" s="13" t="str">
        <f>VLOOKUP(BP75,data_K!G:K,5,0)</f>
        <v>RT 009 RW 005</v>
      </c>
      <c r="CB75" s="13">
        <f t="shared" si="3"/>
        <v>0</v>
      </c>
    </row>
    <row r="76">
      <c r="A76" s="1" t="s">
        <v>1537</v>
      </c>
      <c r="B76" s="9" t="s">
        <v>1539</v>
      </c>
      <c r="C76" s="1">
        <v>2.0</v>
      </c>
      <c r="D76" s="1" t="s">
        <v>1541</v>
      </c>
      <c r="E76" s="10" t="s">
        <v>1542</v>
      </c>
      <c r="F76" s="1">
        <v>1.0</v>
      </c>
      <c r="J76" s="1">
        <v>2.0</v>
      </c>
      <c r="K76" s="11">
        <v>35887.0</v>
      </c>
      <c r="L76" s="1">
        <v>28.0</v>
      </c>
      <c r="M76" s="1">
        <v>2.0</v>
      </c>
      <c r="N76" s="1">
        <v>2.0</v>
      </c>
      <c r="O76" s="1">
        <v>3.0</v>
      </c>
      <c r="P76" s="1">
        <v>4.0</v>
      </c>
      <c r="Q76" s="1">
        <v>0.0</v>
      </c>
      <c r="R76" s="1">
        <v>0.0</v>
      </c>
      <c r="S76" s="1">
        <v>0.0</v>
      </c>
      <c r="T76" s="1">
        <v>0.0</v>
      </c>
      <c r="Y76" s="1">
        <v>6.0</v>
      </c>
      <c r="Z76" s="1">
        <v>2.0</v>
      </c>
      <c r="AA76" s="1">
        <v>2.0</v>
      </c>
      <c r="AB76" s="1">
        <v>2.0</v>
      </c>
      <c r="AC76" s="1">
        <v>2.0</v>
      </c>
      <c r="AD76" s="1">
        <v>2.0</v>
      </c>
      <c r="AE76" s="1">
        <v>2.0</v>
      </c>
      <c r="AF76" s="1">
        <v>2.0</v>
      </c>
      <c r="AG76" s="1">
        <v>2.0</v>
      </c>
      <c r="AH76" s="1">
        <v>2.0</v>
      </c>
      <c r="AI76" s="1">
        <v>2.0</v>
      </c>
      <c r="AJ76" s="1">
        <v>2.0</v>
      </c>
      <c r="AK76" s="1">
        <v>2.0</v>
      </c>
      <c r="AL76" s="1">
        <v>2.0</v>
      </c>
      <c r="AM76" s="1">
        <v>2.0</v>
      </c>
      <c r="AN76" s="1">
        <v>2.0</v>
      </c>
      <c r="AO76" s="1">
        <v>2.0</v>
      </c>
      <c r="AP76" s="1">
        <v>2.0</v>
      </c>
      <c r="AQ76" s="1">
        <v>2.0</v>
      </c>
      <c r="AR76" s="1">
        <v>2.0</v>
      </c>
      <c r="AS76" s="1">
        <v>2.0</v>
      </c>
      <c r="AT76" s="1">
        <v>2.0</v>
      </c>
      <c r="AU76" s="1">
        <v>2.0</v>
      </c>
      <c r="AV76" s="1">
        <v>2.0</v>
      </c>
      <c r="AW76" s="1">
        <v>2.0</v>
      </c>
      <c r="AX76" s="1">
        <v>2.0</v>
      </c>
      <c r="AY76" s="1">
        <v>2.0</v>
      </c>
      <c r="AZ76" s="1">
        <v>2.0</v>
      </c>
      <c r="BA76" s="1">
        <v>2.0</v>
      </c>
      <c r="BB76" s="1">
        <v>2.0</v>
      </c>
      <c r="BP76" s="1" t="s">
        <v>1531</v>
      </c>
      <c r="BQ76" s="1">
        <v>28.0</v>
      </c>
      <c r="BR76" s="1" t="s">
        <v>240</v>
      </c>
      <c r="BS76" s="1"/>
      <c r="BW76" s="1">
        <v>0.0</v>
      </c>
      <c r="BX76" s="1" t="s">
        <v>1516</v>
      </c>
      <c r="BY76" s="13">
        <f t="shared" si="1"/>
        <v>6</v>
      </c>
      <c r="BZ76" s="13" t="str">
        <f t="shared" si="2"/>
        <v>Tidak Bekerja</v>
      </c>
      <c r="CA76" s="13" t="str">
        <f>VLOOKUP(BP76,data_K!G:K,5,0)</f>
        <v>RT 009 RW 005</v>
      </c>
      <c r="CB76" s="13">
        <f t="shared" si="3"/>
        <v>0</v>
      </c>
    </row>
    <row r="77">
      <c r="A77" s="1" t="s">
        <v>1553</v>
      </c>
      <c r="B77" s="9" t="s">
        <v>1555</v>
      </c>
      <c r="C77" s="1">
        <v>3.0</v>
      </c>
      <c r="D77" s="1" t="s">
        <v>1556</v>
      </c>
      <c r="E77" s="10" t="s">
        <v>1557</v>
      </c>
      <c r="F77" s="1">
        <v>1.0</v>
      </c>
      <c r="J77" s="1">
        <v>1.0</v>
      </c>
      <c r="K77" s="11">
        <v>43558.0</v>
      </c>
      <c r="L77" s="1">
        <v>7.0</v>
      </c>
      <c r="M77" s="1">
        <v>1.0</v>
      </c>
      <c r="N77" s="1">
        <v>3.0</v>
      </c>
      <c r="O77" s="1">
        <v>3.0</v>
      </c>
      <c r="P77" s="1">
        <v>1.0</v>
      </c>
      <c r="BP77" s="1" t="s">
        <v>1531</v>
      </c>
      <c r="BQ77" s="1">
        <v>7.0</v>
      </c>
      <c r="BR77" s="1"/>
      <c r="BW77" s="1">
        <v>999.0</v>
      </c>
      <c r="BX77" s="1" t="s">
        <v>1516</v>
      </c>
      <c r="BY77" s="13">
        <f t="shared" si="1"/>
        <v>2</v>
      </c>
      <c r="BZ77" s="13" t="str">
        <f t="shared" si="2"/>
        <v/>
      </c>
      <c r="CA77" s="13" t="str">
        <f>VLOOKUP(BP77,data_K!G:K,5,0)</f>
        <v>RT 009 RW 005</v>
      </c>
      <c r="CB77" s="13">
        <f t="shared" si="3"/>
        <v>1</v>
      </c>
    </row>
    <row r="78">
      <c r="A78" s="1" t="s">
        <v>1558</v>
      </c>
      <c r="B78" s="9" t="s">
        <v>1559</v>
      </c>
      <c r="C78" s="1">
        <v>4.0</v>
      </c>
      <c r="D78" s="1" t="s">
        <v>1560</v>
      </c>
      <c r="E78" s="10" t="s">
        <v>1562</v>
      </c>
      <c r="F78" s="1">
        <v>1.0</v>
      </c>
      <c r="J78" s="1">
        <v>2.0</v>
      </c>
      <c r="K78" s="11">
        <v>44690.0</v>
      </c>
      <c r="L78" s="1">
        <v>4.0</v>
      </c>
      <c r="M78" s="1">
        <v>1.0</v>
      </c>
      <c r="N78" s="1">
        <v>3.0</v>
      </c>
      <c r="O78" s="1"/>
      <c r="P78" s="1"/>
      <c r="Q78" s="1"/>
      <c r="R78" s="1"/>
      <c r="S78" s="1"/>
      <c r="T78" s="1"/>
      <c r="U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P78" s="1" t="s">
        <v>1531</v>
      </c>
      <c r="BQ78" s="1">
        <v>4.0</v>
      </c>
      <c r="BR78" s="1"/>
      <c r="BW78" s="1">
        <v>999.0</v>
      </c>
      <c r="BX78" s="1" t="s">
        <v>1516</v>
      </c>
      <c r="BY78" s="13">
        <f t="shared" si="1"/>
        <v>1</v>
      </c>
      <c r="BZ78" s="13" t="str">
        <f t="shared" si="2"/>
        <v/>
      </c>
      <c r="CA78" s="13" t="str">
        <f>VLOOKUP(BP78,data_K!G:K,5,0)</f>
        <v>RT 009 RW 005</v>
      </c>
      <c r="CB78" s="13">
        <f t="shared" si="3"/>
        <v>0</v>
      </c>
    </row>
    <row r="79">
      <c r="A79" s="1" t="s">
        <v>1574</v>
      </c>
      <c r="B79" s="9" t="s">
        <v>1575</v>
      </c>
      <c r="C79" s="1">
        <v>5.0</v>
      </c>
      <c r="D79" s="1" t="s">
        <v>1576</v>
      </c>
      <c r="E79" s="10" t="s">
        <v>1577</v>
      </c>
      <c r="F79" s="1">
        <v>1.0</v>
      </c>
      <c r="J79" s="1">
        <v>1.0</v>
      </c>
      <c r="K79" s="11">
        <v>45738.0</v>
      </c>
      <c r="L79" s="1">
        <v>1.0</v>
      </c>
      <c r="M79" s="1">
        <v>1.0</v>
      </c>
      <c r="N79" s="1">
        <v>3.0</v>
      </c>
      <c r="O79" s="1"/>
      <c r="P79" s="1"/>
      <c r="Q79" s="1"/>
      <c r="R79" s="1"/>
      <c r="S79" s="1"/>
      <c r="T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P79" s="1" t="s">
        <v>1531</v>
      </c>
      <c r="BQ79" s="1">
        <v>1.0</v>
      </c>
      <c r="BR79" s="1"/>
      <c r="BU79" s="1"/>
      <c r="BW79" s="1">
        <v>999.0</v>
      </c>
      <c r="BX79" s="1" t="s">
        <v>1516</v>
      </c>
      <c r="BY79" s="13">
        <f t="shared" si="1"/>
        <v>1</v>
      </c>
      <c r="BZ79" s="13" t="str">
        <f t="shared" si="2"/>
        <v/>
      </c>
      <c r="CA79" s="13" t="str">
        <f>VLOOKUP(BP79,data_K!G:K,5,0)</f>
        <v>RT 009 RW 005</v>
      </c>
      <c r="CB79" s="13">
        <f t="shared" si="3"/>
        <v>0</v>
      </c>
    </row>
    <row r="80">
      <c r="A80" s="1" t="s">
        <v>988</v>
      </c>
      <c r="B80" s="22">
        <v>46271.42842592593</v>
      </c>
      <c r="C80" s="1">
        <v>1.0</v>
      </c>
      <c r="D80" s="1" t="s">
        <v>990</v>
      </c>
      <c r="E80" s="10" t="s">
        <v>991</v>
      </c>
      <c r="F80" s="1">
        <v>1.0</v>
      </c>
      <c r="J80" s="1">
        <v>1.0</v>
      </c>
      <c r="K80" s="11">
        <v>25547.0</v>
      </c>
      <c r="L80" s="1">
        <v>56.0</v>
      </c>
      <c r="M80" s="1">
        <v>2.0</v>
      </c>
      <c r="N80" s="1">
        <v>1.0</v>
      </c>
      <c r="O80" s="1">
        <v>3.0</v>
      </c>
      <c r="P80" s="1">
        <v>4.0</v>
      </c>
      <c r="Q80" s="1">
        <v>3500000.0</v>
      </c>
      <c r="R80" s="1">
        <v>0.0</v>
      </c>
      <c r="S80" s="1">
        <v>0.0</v>
      </c>
      <c r="T80" s="1">
        <v>123.0</v>
      </c>
      <c r="Y80" s="1">
        <v>1.0</v>
      </c>
      <c r="Z80" s="1">
        <v>2.0</v>
      </c>
      <c r="AA80" s="1">
        <v>2.0</v>
      </c>
      <c r="AB80" s="1">
        <v>2.0</v>
      </c>
      <c r="AC80" s="1">
        <v>2.0</v>
      </c>
      <c r="AD80" s="1">
        <v>2.0</v>
      </c>
      <c r="AE80" s="1">
        <v>2.0</v>
      </c>
      <c r="AF80" s="1">
        <v>2.0</v>
      </c>
      <c r="AG80" s="1">
        <v>2.0</v>
      </c>
      <c r="AH80" s="1">
        <v>2.0</v>
      </c>
      <c r="AI80" s="1">
        <v>2.0</v>
      </c>
      <c r="AJ80" s="1">
        <v>2.0</v>
      </c>
      <c r="AK80" s="1">
        <v>2.0</v>
      </c>
      <c r="AL80" s="1">
        <v>2.0</v>
      </c>
      <c r="AM80" s="1">
        <v>2.0</v>
      </c>
      <c r="AN80" s="1">
        <v>2.0</v>
      </c>
      <c r="AO80" s="1">
        <v>2.0</v>
      </c>
      <c r="AP80" s="1">
        <v>2.0</v>
      </c>
      <c r="AQ80" s="1">
        <v>2.0</v>
      </c>
      <c r="AR80" s="1">
        <v>2.0</v>
      </c>
      <c r="AS80" s="1">
        <v>2.0</v>
      </c>
      <c r="AT80" s="1">
        <v>2.0</v>
      </c>
      <c r="AU80" s="1">
        <v>2.0</v>
      </c>
      <c r="AV80" s="1">
        <v>2.0</v>
      </c>
      <c r="AW80" s="1">
        <v>2.0</v>
      </c>
      <c r="AX80" s="1">
        <v>2.0</v>
      </c>
      <c r="AY80" s="1">
        <v>2.0</v>
      </c>
      <c r="AZ80" s="1">
        <v>2.0</v>
      </c>
      <c r="BA80" s="1">
        <v>2.0</v>
      </c>
      <c r="BB80" s="1">
        <v>2.0</v>
      </c>
      <c r="BP80" s="12" t="s">
        <v>928</v>
      </c>
      <c r="BQ80" s="1">
        <v>56.0</v>
      </c>
      <c r="BR80" s="1"/>
      <c r="BS80" s="1"/>
      <c r="BV80" s="1" t="s">
        <v>456</v>
      </c>
      <c r="BW80" s="1">
        <v>149.0</v>
      </c>
      <c r="BX80" s="1" t="s">
        <v>990</v>
      </c>
      <c r="BY80" s="13">
        <f t="shared" si="1"/>
        <v>12</v>
      </c>
      <c r="BZ80" s="13" t="str">
        <f t="shared" si="2"/>
        <v>Sopir</v>
      </c>
      <c r="CA80" s="13" t="str">
        <f>VLOOKUP(BP80,data_K!G:K,5,0)</f>
        <v>RT 008 RW 004</v>
      </c>
      <c r="CB80" s="13">
        <f t="shared" si="3"/>
        <v>0</v>
      </c>
    </row>
    <row r="81">
      <c r="A81" s="1" t="s">
        <v>971</v>
      </c>
      <c r="B81" s="22">
        <v>46271.4297337963</v>
      </c>
      <c r="C81" s="1">
        <v>2.0</v>
      </c>
      <c r="D81" s="1" t="s">
        <v>974</v>
      </c>
      <c r="E81" s="10" t="s">
        <v>975</v>
      </c>
      <c r="F81" s="1">
        <v>1.0</v>
      </c>
      <c r="J81" s="1">
        <v>2.0</v>
      </c>
      <c r="K81" s="11">
        <v>26391.0</v>
      </c>
      <c r="L81" s="1">
        <v>54.0</v>
      </c>
      <c r="M81" s="1">
        <v>2.0</v>
      </c>
      <c r="N81" s="1">
        <v>2.0</v>
      </c>
      <c r="O81" s="1">
        <v>3.0</v>
      </c>
      <c r="P81" s="1">
        <v>4.0</v>
      </c>
      <c r="Q81" s="1">
        <v>0.0</v>
      </c>
      <c r="R81" s="1">
        <v>0.0</v>
      </c>
      <c r="S81" s="1">
        <v>0.0</v>
      </c>
      <c r="T81" s="1">
        <v>0.0</v>
      </c>
      <c r="Y81" s="1">
        <v>6.0</v>
      </c>
      <c r="Z81" s="1">
        <v>2.0</v>
      </c>
      <c r="AA81" s="1">
        <v>2.0</v>
      </c>
      <c r="AB81" s="1">
        <v>2.0</v>
      </c>
      <c r="AC81" s="1">
        <v>2.0</v>
      </c>
      <c r="AD81" s="1">
        <v>2.0</v>
      </c>
      <c r="AE81" s="1">
        <v>2.0</v>
      </c>
      <c r="AF81" s="1">
        <v>2.0</v>
      </c>
      <c r="AG81" s="1">
        <v>2.0</v>
      </c>
      <c r="AH81" s="1">
        <v>2.0</v>
      </c>
      <c r="AI81" s="1">
        <v>2.0</v>
      </c>
      <c r="AJ81" s="1">
        <v>2.0</v>
      </c>
      <c r="AK81" s="1">
        <v>2.0</v>
      </c>
      <c r="AL81" s="1">
        <v>2.0</v>
      </c>
      <c r="AM81" s="1">
        <v>2.0</v>
      </c>
      <c r="AN81" s="1">
        <v>2.0</v>
      </c>
      <c r="AO81" s="1">
        <v>2.0</v>
      </c>
      <c r="AP81" s="1">
        <v>2.0</v>
      </c>
      <c r="AQ81" s="1">
        <v>2.0</v>
      </c>
      <c r="AR81" s="1">
        <v>2.0</v>
      </c>
      <c r="AS81" s="1">
        <v>2.0</v>
      </c>
      <c r="AT81" s="1">
        <v>2.0</v>
      </c>
      <c r="AU81" s="1">
        <v>2.0</v>
      </c>
      <c r="AV81" s="1">
        <v>2.0</v>
      </c>
      <c r="AW81" s="1">
        <v>2.0</v>
      </c>
      <c r="AX81" s="1">
        <v>2.0</v>
      </c>
      <c r="AY81" s="1">
        <v>2.0</v>
      </c>
      <c r="AZ81" s="1">
        <v>2.0</v>
      </c>
      <c r="BA81" s="1">
        <v>2.0</v>
      </c>
      <c r="BB81" s="1">
        <v>2.0</v>
      </c>
      <c r="BP81" s="12" t="s">
        <v>928</v>
      </c>
      <c r="BQ81" s="1">
        <v>54.0</v>
      </c>
      <c r="BR81" s="1" t="s">
        <v>240</v>
      </c>
      <c r="BS81" s="1"/>
      <c r="BW81" s="1">
        <v>0.0</v>
      </c>
      <c r="BX81" s="1" t="s">
        <v>990</v>
      </c>
      <c r="BY81" s="13">
        <f t="shared" si="1"/>
        <v>11</v>
      </c>
      <c r="BZ81" s="13" t="str">
        <f t="shared" si="2"/>
        <v>Tidak Bekerja</v>
      </c>
      <c r="CA81" s="13" t="str">
        <f>VLOOKUP(BP81,data_K!G:K,5,0)</f>
        <v>RT 008 RW 004</v>
      </c>
      <c r="CB81" s="13">
        <f t="shared" si="3"/>
        <v>0</v>
      </c>
    </row>
    <row r="82">
      <c r="A82" s="1" t="s">
        <v>951</v>
      </c>
      <c r="B82" s="22">
        <v>46271.431759259256</v>
      </c>
      <c r="C82" s="1">
        <v>3.0</v>
      </c>
      <c r="D82" s="1" t="s">
        <v>953</v>
      </c>
      <c r="E82" s="10" t="s">
        <v>954</v>
      </c>
      <c r="F82" s="1">
        <v>1.0</v>
      </c>
      <c r="J82" s="1">
        <v>2.0</v>
      </c>
      <c r="K82" s="11">
        <v>38825.0</v>
      </c>
      <c r="L82" s="1">
        <v>20.0</v>
      </c>
      <c r="M82" s="1">
        <v>1.0</v>
      </c>
      <c r="N82" s="1">
        <v>3.0</v>
      </c>
      <c r="O82" s="1">
        <v>2.0</v>
      </c>
      <c r="P82" s="1">
        <v>4.0</v>
      </c>
      <c r="Q82" s="1">
        <v>0.0</v>
      </c>
      <c r="R82" s="1">
        <v>0.0</v>
      </c>
      <c r="S82" s="1">
        <v>0.0</v>
      </c>
      <c r="T82" s="1">
        <v>0.0</v>
      </c>
      <c r="U82" s="1"/>
      <c r="Y82" s="1">
        <v>6.0</v>
      </c>
      <c r="Z82" s="1">
        <v>2.0</v>
      </c>
      <c r="AA82" s="1">
        <v>2.0</v>
      </c>
      <c r="AB82" s="1">
        <v>2.0</v>
      </c>
      <c r="AC82" s="1">
        <v>2.0</v>
      </c>
      <c r="AD82" s="1">
        <v>2.0</v>
      </c>
      <c r="AE82" s="1">
        <v>2.0</v>
      </c>
      <c r="AF82" s="1">
        <v>2.0</v>
      </c>
      <c r="AG82" s="1">
        <v>2.0</v>
      </c>
      <c r="AH82" s="1">
        <v>2.0</v>
      </c>
      <c r="AI82" s="1">
        <v>2.0</v>
      </c>
      <c r="AJ82" s="1">
        <v>2.0</v>
      </c>
      <c r="AK82" s="1">
        <v>2.0</v>
      </c>
      <c r="AL82" s="1">
        <v>2.0</v>
      </c>
      <c r="AM82" s="1">
        <v>2.0</v>
      </c>
      <c r="AN82" s="1">
        <v>2.0</v>
      </c>
      <c r="AO82" s="1">
        <v>2.0</v>
      </c>
      <c r="AP82" s="1">
        <v>2.0</v>
      </c>
      <c r="AQ82" s="1">
        <v>2.0</v>
      </c>
      <c r="AR82" s="1">
        <v>2.0</v>
      </c>
      <c r="AS82" s="1">
        <v>2.0</v>
      </c>
      <c r="AT82" s="1">
        <v>2.0</v>
      </c>
      <c r="AU82" s="1">
        <v>2.0</v>
      </c>
      <c r="AV82" s="1">
        <v>2.0</v>
      </c>
      <c r="AW82" s="1">
        <v>2.0</v>
      </c>
      <c r="AX82" s="1">
        <v>2.0</v>
      </c>
      <c r="AY82" s="1">
        <v>2.0</v>
      </c>
      <c r="AZ82" s="1">
        <v>2.0</v>
      </c>
      <c r="BA82" s="1">
        <v>2.0</v>
      </c>
      <c r="BB82" s="1">
        <v>2.0</v>
      </c>
      <c r="BP82" s="12" t="s">
        <v>928</v>
      </c>
      <c r="BQ82" s="1">
        <v>20.0</v>
      </c>
      <c r="BR82" s="1" t="s">
        <v>240</v>
      </c>
      <c r="BW82" s="1">
        <v>0.0</v>
      </c>
      <c r="BX82" s="1" t="s">
        <v>990</v>
      </c>
      <c r="BY82" s="13">
        <f t="shared" si="1"/>
        <v>5</v>
      </c>
      <c r="BZ82" s="13" t="str">
        <f t="shared" si="2"/>
        <v>Tidak Bekerja</v>
      </c>
      <c r="CA82" s="13" t="str">
        <f>VLOOKUP(BP82,data_K!G:K,5,0)</f>
        <v>RT 008 RW 004</v>
      </c>
      <c r="CB82" s="13">
        <f t="shared" si="3"/>
        <v>4</v>
      </c>
    </row>
    <row r="83">
      <c r="A83" s="1" t="s">
        <v>933</v>
      </c>
      <c r="B83" s="22">
        <v>46271.43318287037</v>
      </c>
      <c r="C83" s="1">
        <v>4.0</v>
      </c>
      <c r="D83" s="1" t="s">
        <v>935</v>
      </c>
      <c r="E83" s="10" t="s">
        <v>936</v>
      </c>
      <c r="F83" s="1">
        <v>1.0</v>
      </c>
      <c r="J83" s="1">
        <v>2.0</v>
      </c>
      <c r="K83" s="11">
        <v>39330.0</v>
      </c>
      <c r="L83" s="1">
        <v>18.0</v>
      </c>
      <c r="M83" s="1">
        <v>1.0</v>
      </c>
      <c r="N83" s="1">
        <v>3.0</v>
      </c>
      <c r="O83" s="1">
        <v>2.0</v>
      </c>
      <c r="P83" s="1">
        <v>4.0</v>
      </c>
      <c r="Q83" s="1">
        <v>0.0</v>
      </c>
      <c r="R83" s="1">
        <v>0.0</v>
      </c>
      <c r="S83" s="1">
        <v>0.0</v>
      </c>
      <c r="T83" s="1">
        <v>0.0</v>
      </c>
      <c r="U83" s="1"/>
      <c r="Y83" s="1">
        <v>6.0</v>
      </c>
      <c r="Z83" s="1">
        <v>2.0</v>
      </c>
      <c r="AA83" s="1">
        <v>2.0</v>
      </c>
      <c r="AB83" s="1">
        <v>2.0</v>
      </c>
      <c r="AC83" s="1">
        <v>2.0</v>
      </c>
      <c r="AD83" s="1">
        <v>2.0</v>
      </c>
      <c r="AE83" s="1">
        <v>2.0</v>
      </c>
      <c r="AF83" s="1">
        <v>2.0</v>
      </c>
      <c r="AG83" s="1">
        <v>2.0</v>
      </c>
      <c r="AH83" s="1">
        <v>2.0</v>
      </c>
      <c r="AI83" s="1">
        <v>2.0</v>
      </c>
      <c r="AJ83" s="1">
        <v>2.0</v>
      </c>
      <c r="AK83" s="1">
        <v>2.0</v>
      </c>
      <c r="AL83" s="1">
        <v>2.0</v>
      </c>
      <c r="AM83" s="1">
        <v>2.0</v>
      </c>
      <c r="AN83" s="1">
        <v>2.0</v>
      </c>
      <c r="AO83" s="1">
        <v>2.0</v>
      </c>
      <c r="AP83" s="1">
        <v>2.0</v>
      </c>
      <c r="AQ83" s="1">
        <v>2.0</v>
      </c>
      <c r="AR83" s="1">
        <v>2.0</v>
      </c>
      <c r="AS83" s="1">
        <v>2.0</v>
      </c>
      <c r="AT83" s="1">
        <v>2.0</v>
      </c>
      <c r="AU83" s="1">
        <v>2.0</v>
      </c>
      <c r="AV83" s="1">
        <v>2.0</v>
      </c>
      <c r="AW83" s="1">
        <v>2.0</v>
      </c>
      <c r="AX83" s="1">
        <v>2.0</v>
      </c>
      <c r="AY83" s="1">
        <v>2.0</v>
      </c>
      <c r="AZ83" s="1">
        <v>2.0</v>
      </c>
      <c r="BA83" s="1">
        <v>2.0</v>
      </c>
      <c r="BB83" s="1">
        <v>2.0</v>
      </c>
      <c r="BP83" s="12" t="s">
        <v>928</v>
      </c>
      <c r="BQ83" s="1">
        <v>18.0</v>
      </c>
      <c r="BR83" s="1" t="s">
        <v>240</v>
      </c>
      <c r="BW83" s="1">
        <v>0.0</v>
      </c>
      <c r="BX83" s="1" t="s">
        <v>990</v>
      </c>
      <c r="BY83" s="13">
        <f t="shared" si="1"/>
        <v>4</v>
      </c>
      <c r="BZ83" s="13" t="str">
        <f t="shared" si="2"/>
        <v>Tidak Bekerja</v>
      </c>
      <c r="CA83" s="13" t="str">
        <f>VLOOKUP(BP83,data_K!G:K,5,0)</f>
        <v>RT 008 RW 004</v>
      </c>
      <c r="CB83" s="13">
        <f t="shared" si="3"/>
        <v>3</v>
      </c>
    </row>
    <row r="84">
      <c r="A84" s="1" t="s">
        <v>914</v>
      </c>
      <c r="B84" s="23">
        <v>46271.43503472222</v>
      </c>
      <c r="C84" s="1">
        <v>5.0</v>
      </c>
      <c r="D84" s="1" t="s">
        <v>918</v>
      </c>
      <c r="E84" s="10" t="s">
        <v>919</v>
      </c>
      <c r="F84" s="1">
        <v>1.0</v>
      </c>
      <c r="J84" s="1">
        <v>2.0</v>
      </c>
      <c r="K84" s="11">
        <v>40916.0</v>
      </c>
      <c r="L84" s="1">
        <v>14.0</v>
      </c>
      <c r="M84" s="1">
        <v>1.0</v>
      </c>
      <c r="N84" s="1">
        <v>3.0</v>
      </c>
      <c r="O84" s="1">
        <v>2.0</v>
      </c>
      <c r="P84" s="1">
        <v>2.0</v>
      </c>
      <c r="Q84" s="1">
        <v>0.0</v>
      </c>
      <c r="R84" s="1">
        <v>0.0</v>
      </c>
      <c r="S84" s="1">
        <v>0.0</v>
      </c>
      <c r="T84" s="1">
        <v>0.0</v>
      </c>
      <c r="Y84" s="1">
        <v>6.0</v>
      </c>
      <c r="Z84" s="1">
        <v>2.0</v>
      </c>
      <c r="AA84" s="1">
        <v>2.0</v>
      </c>
      <c r="AB84" s="1">
        <v>2.0</v>
      </c>
      <c r="AC84" s="1">
        <v>2.0</v>
      </c>
      <c r="AD84" s="1">
        <v>2.0</v>
      </c>
      <c r="AE84" s="1">
        <v>2.0</v>
      </c>
      <c r="AF84" s="1">
        <v>2.0</v>
      </c>
      <c r="AG84" s="1">
        <v>2.0</v>
      </c>
      <c r="AH84" s="1">
        <v>2.0</v>
      </c>
      <c r="AI84" s="1">
        <v>2.0</v>
      </c>
      <c r="AJ84" s="1">
        <v>2.0</v>
      </c>
      <c r="AK84" s="1">
        <v>2.0</v>
      </c>
      <c r="AL84" s="1">
        <v>2.0</v>
      </c>
      <c r="AM84" s="1">
        <v>2.0</v>
      </c>
      <c r="AN84" s="1">
        <v>2.0</v>
      </c>
      <c r="AO84" s="1">
        <v>2.0</v>
      </c>
      <c r="AP84" s="1">
        <v>2.0</v>
      </c>
      <c r="AQ84" s="1">
        <v>2.0</v>
      </c>
      <c r="AR84" s="1">
        <v>2.0</v>
      </c>
      <c r="AS84" s="1">
        <v>2.0</v>
      </c>
      <c r="AT84" s="1">
        <v>2.0</v>
      </c>
      <c r="AU84" s="1">
        <v>2.0</v>
      </c>
      <c r="AV84" s="1">
        <v>2.0</v>
      </c>
      <c r="AW84" s="1">
        <v>2.0</v>
      </c>
      <c r="AX84" s="1">
        <v>2.0</v>
      </c>
      <c r="AY84" s="1">
        <v>2.0</v>
      </c>
      <c r="AZ84" s="1">
        <v>2.0</v>
      </c>
      <c r="BA84" s="1">
        <v>2.0</v>
      </c>
      <c r="BB84" s="1">
        <v>2.0</v>
      </c>
      <c r="BP84" s="12" t="s">
        <v>928</v>
      </c>
      <c r="BQ84" s="1">
        <v>14.0</v>
      </c>
      <c r="BR84" s="1" t="s">
        <v>240</v>
      </c>
      <c r="BV84" s="1"/>
      <c r="BW84" s="1">
        <v>0.0</v>
      </c>
      <c r="BX84" s="1" t="s">
        <v>990</v>
      </c>
      <c r="BY84" s="13">
        <f t="shared" si="1"/>
        <v>3</v>
      </c>
      <c r="BZ84" s="13" t="str">
        <f t="shared" si="2"/>
        <v>Tidak Bekerja</v>
      </c>
      <c r="CA84" s="13" t="str">
        <f>VLOOKUP(BP84,data_K!G:K,5,0)</f>
        <v>RT 008 RW 004</v>
      </c>
      <c r="CB84" s="13">
        <f t="shared" si="3"/>
        <v>2</v>
      </c>
    </row>
    <row r="85">
      <c r="A85" s="1" t="s">
        <v>1633</v>
      </c>
      <c r="B85" s="9" t="s">
        <v>1634</v>
      </c>
      <c r="C85" s="1">
        <v>1.0</v>
      </c>
      <c r="D85" s="1" t="s">
        <v>1636</v>
      </c>
      <c r="E85" s="10" t="s">
        <v>1637</v>
      </c>
      <c r="F85" s="1">
        <v>1.0</v>
      </c>
      <c r="J85" s="1">
        <v>1.0</v>
      </c>
      <c r="K85" s="11">
        <v>29389.0</v>
      </c>
      <c r="L85" s="1">
        <v>45.0</v>
      </c>
      <c r="M85" s="1">
        <v>2.0</v>
      </c>
      <c r="N85" s="1">
        <v>1.0</v>
      </c>
      <c r="O85" s="1">
        <v>3.0</v>
      </c>
      <c r="P85" s="1">
        <v>4.0</v>
      </c>
      <c r="Q85" s="1">
        <v>2000000.0</v>
      </c>
      <c r="R85" s="1">
        <v>0.0</v>
      </c>
      <c r="S85" s="1">
        <v>0.0</v>
      </c>
      <c r="T85" s="1">
        <v>18.0</v>
      </c>
      <c r="Y85" s="1">
        <v>5.0</v>
      </c>
      <c r="Z85" s="1">
        <v>2.0</v>
      </c>
      <c r="AA85" s="1">
        <v>2.0</v>
      </c>
      <c r="AB85" s="1">
        <v>2.0</v>
      </c>
      <c r="AC85" s="1">
        <v>2.0</v>
      </c>
      <c r="AD85" s="1">
        <v>2.0</v>
      </c>
      <c r="AE85" s="1">
        <v>2.0</v>
      </c>
      <c r="AF85" s="1">
        <v>2.0</v>
      </c>
      <c r="AG85" s="1">
        <v>2.0</v>
      </c>
      <c r="AH85" s="1">
        <v>2.0</v>
      </c>
      <c r="AI85" s="1">
        <v>2.0</v>
      </c>
      <c r="AJ85" s="1">
        <v>2.0</v>
      </c>
      <c r="AK85" s="1">
        <v>2.0</v>
      </c>
      <c r="AL85" s="1">
        <v>2.0</v>
      </c>
      <c r="AM85" s="1">
        <v>2.0</v>
      </c>
      <c r="AN85" s="1">
        <v>2.0</v>
      </c>
      <c r="AO85" s="1">
        <v>2.0</v>
      </c>
      <c r="AP85" s="1">
        <v>2.0</v>
      </c>
      <c r="AQ85" s="1">
        <v>2.0</v>
      </c>
      <c r="AR85" s="1">
        <v>2.0</v>
      </c>
      <c r="AS85" s="1">
        <v>2.0</v>
      </c>
      <c r="AT85" s="1">
        <v>2.0</v>
      </c>
      <c r="AU85" s="1">
        <v>2.0</v>
      </c>
      <c r="AV85" s="1">
        <v>2.0</v>
      </c>
      <c r="AW85" s="1">
        <v>2.0</v>
      </c>
      <c r="AX85" s="1">
        <v>2.0</v>
      </c>
      <c r="AY85" s="1">
        <v>2.0</v>
      </c>
      <c r="AZ85" s="1">
        <v>2.0</v>
      </c>
      <c r="BA85" s="1">
        <v>2.0</v>
      </c>
      <c r="BB85" s="1">
        <v>2.0</v>
      </c>
      <c r="BC85" s="1"/>
      <c r="BD85" s="1"/>
      <c r="BP85" s="12" t="s">
        <v>1645</v>
      </c>
      <c r="BQ85" s="1">
        <v>45.0</v>
      </c>
      <c r="BR85" s="1" t="s">
        <v>744</v>
      </c>
      <c r="BU85" s="1"/>
      <c r="BW85" s="1">
        <v>24.0</v>
      </c>
      <c r="BX85" s="1" t="s">
        <v>1636</v>
      </c>
      <c r="BY85" s="13">
        <f t="shared" si="1"/>
        <v>10</v>
      </c>
      <c r="BZ85" s="13" t="str">
        <f t="shared" si="2"/>
        <v>Buruh Perikanan</v>
      </c>
      <c r="CA85" s="13" t="str">
        <f>VLOOKUP(BP85,data_K!G:K,5,0)</f>
        <v>RT 008 RW 004</v>
      </c>
      <c r="CB85" s="13">
        <f t="shared" si="3"/>
        <v>0</v>
      </c>
    </row>
    <row r="86">
      <c r="A86" s="1" t="s">
        <v>1647</v>
      </c>
      <c r="B86" s="9" t="s">
        <v>1648</v>
      </c>
      <c r="C86" s="1">
        <v>2.0</v>
      </c>
      <c r="D86" s="1" t="s">
        <v>1649</v>
      </c>
      <c r="E86" s="10" t="s">
        <v>1650</v>
      </c>
      <c r="F86" s="1">
        <v>1.0</v>
      </c>
      <c r="J86" s="1">
        <v>2.0</v>
      </c>
      <c r="K86" s="11">
        <v>31044.0</v>
      </c>
      <c r="L86" s="1">
        <v>41.0</v>
      </c>
      <c r="M86" s="1">
        <v>2.0</v>
      </c>
      <c r="N86" s="1">
        <v>2.0</v>
      </c>
      <c r="O86" s="1">
        <v>3.0</v>
      </c>
      <c r="P86" s="1">
        <v>4.0</v>
      </c>
      <c r="Q86" s="1">
        <v>0.0</v>
      </c>
      <c r="R86" s="1">
        <v>0.0</v>
      </c>
      <c r="S86" s="1">
        <v>0.0</v>
      </c>
      <c r="T86" s="1">
        <v>0.0</v>
      </c>
      <c r="Y86" s="1">
        <v>6.0</v>
      </c>
      <c r="Z86" s="1">
        <v>2.0</v>
      </c>
      <c r="AA86" s="1">
        <v>2.0</v>
      </c>
      <c r="AB86" s="1">
        <v>2.0</v>
      </c>
      <c r="AC86" s="1">
        <v>2.0</v>
      </c>
      <c r="AD86" s="1">
        <v>2.0</v>
      </c>
      <c r="AE86" s="1">
        <v>2.0</v>
      </c>
      <c r="AF86" s="1">
        <v>2.0</v>
      </c>
      <c r="AG86" s="1">
        <v>2.0</v>
      </c>
      <c r="AH86" s="1">
        <v>2.0</v>
      </c>
      <c r="AI86" s="1">
        <v>2.0</v>
      </c>
      <c r="AJ86" s="1">
        <v>2.0</v>
      </c>
      <c r="AK86" s="1">
        <v>2.0</v>
      </c>
      <c r="AL86" s="1">
        <v>2.0</v>
      </c>
      <c r="AM86" s="1">
        <v>2.0</v>
      </c>
      <c r="AN86" s="1">
        <v>2.0</v>
      </c>
      <c r="AO86" s="1">
        <v>2.0</v>
      </c>
      <c r="AP86" s="1">
        <v>2.0</v>
      </c>
      <c r="AQ86" s="1">
        <v>2.0</v>
      </c>
      <c r="AR86" s="1">
        <v>2.0</v>
      </c>
      <c r="AS86" s="1">
        <v>2.0</v>
      </c>
      <c r="AT86" s="1">
        <v>2.0</v>
      </c>
      <c r="AU86" s="1">
        <v>2.0</v>
      </c>
      <c r="AV86" s="1">
        <v>2.0</v>
      </c>
      <c r="AW86" s="1">
        <v>2.0</v>
      </c>
      <c r="AX86" s="1">
        <v>2.0</v>
      </c>
      <c r="AY86" s="1">
        <v>2.0</v>
      </c>
      <c r="AZ86" s="1">
        <v>2.0</v>
      </c>
      <c r="BA86" s="1">
        <v>2.0</v>
      </c>
      <c r="BB86" s="1">
        <v>2.0</v>
      </c>
      <c r="BP86" s="12" t="s">
        <v>1645</v>
      </c>
      <c r="BQ86" s="1">
        <v>41.0</v>
      </c>
      <c r="BR86" s="1" t="s">
        <v>240</v>
      </c>
      <c r="BS86" s="1"/>
      <c r="BW86" s="1">
        <v>0.0</v>
      </c>
      <c r="BX86" s="1" t="s">
        <v>1636</v>
      </c>
      <c r="BY86" s="13">
        <f t="shared" si="1"/>
        <v>9</v>
      </c>
      <c r="BZ86" s="13" t="str">
        <f t="shared" si="2"/>
        <v>Tidak Bekerja</v>
      </c>
      <c r="CA86" s="13" t="str">
        <f>VLOOKUP(BP86,data_K!G:K,5,0)</f>
        <v>RT 008 RW 004</v>
      </c>
      <c r="CB86" s="13">
        <f t="shared" si="3"/>
        <v>0</v>
      </c>
    </row>
    <row r="87">
      <c r="A87" s="1" t="s">
        <v>1661</v>
      </c>
      <c r="B87" s="9" t="s">
        <v>1663</v>
      </c>
      <c r="C87" s="1">
        <v>3.0</v>
      </c>
      <c r="D87" s="1" t="s">
        <v>1665</v>
      </c>
      <c r="E87" s="10" t="s">
        <v>1666</v>
      </c>
      <c r="F87" s="1">
        <v>1.0</v>
      </c>
      <c r="J87" s="1">
        <v>2.0</v>
      </c>
      <c r="K87" s="11">
        <v>40276.0</v>
      </c>
      <c r="L87" s="1">
        <v>16.0</v>
      </c>
      <c r="M87" s="1">
        <v>1.0</v>
      </c>
      <c r="N87" s="1">
        <v>3.0</v>
      </c>
      <c r="O87" s="1">
        <v>2.0</v>
      </c>
      <c r="P87" s="1">
        <v>3.0</v>
      </c>
      <c r="Q87" s="1">
        <v>0.0</v>
      </c>
      <c r="R87" s="1">
        <v>0.0</v>
      </c>
      <c r="S87" s="1">
        <v>0.0</v>
      </c>
      <c r="T87" s="1">
        <v>0.0</v>
      </c>
      <c r="U87" s="1"/>
      <c r="Y87" s="1">
        <v>6.0</v>
      </c>
      <c r="Z87" s="1">
        <v>2.0</v>
      </c>
      <c r="AA87" s="1">
        <v>2.0</v>
      </c>
      <c r="AB87" s="1">
        <v>2.0</v>
      </c>
      <c r="AC87" s="1">
        <v>2.0</v>
      </c>
      <c r="AD87" s="1">
        <v>2.0</v>
      </c>
      <c r="AE87" s="1">
        <v>2.0</v>
      </c>
      <c r="AF87" s="1">
        <v>2.0</v>
      </c>
      <c r="AG87" s="1">
        <v>2.0</v>
      </c>
      <c r="AH87" s="1">
        <v>2.0</v>
      </c>
      <c r="AI87" s="1">
        <v>2.0</v>
      </c>
      <c r="AJ87" s="1">
        <v>2.0</v>
      </c>
      <c r="AK87" s="1">
        <v>2.0</v>
      </c>
      <c r="AL87" s="1">
        <v>2.0</v>
      </c>
      <c r="AM87" s="1">
        <v>2.0</v>
      </c>
      <c r="AN87" s="1">
        <v>2.0</v>
      </c>
      <c r="AO87" s="1">
        <v>2.0</v>
      </c>
      <c r="AP87" s="1">
        <v>2.0</v>
      </c>
      <c r="AQ87" s="1">
        <v>2.0</v>
      </c>
      <c r="AR87" s="1">
        <v>2.0</v>
      </c>
      <c r="AS87" s="1">
        <v>2.0</v>
      </c>
      <c r="AT87" s="1">
        <v>2.0</v>
      </c>
      <c r="AU87" s="1">
        <v>2.0</v>
      </c>
      <c r="AV87" s="1">
        <v>2.0</v>
      </c>
      <c r="AW87" s="1">
        <v>2.0</v>
      </c>
      <c r="AX87" s="1">
        <v>2.0</v>
      </c>
      <c r="AY87" s="1">
        <v>2.0</v>
      </c>
      <c r="AZ87" s="1">
        <v>2.0</v>
      </c>
      <c r="BA87" s="1">
        <v>1.0</v>
      </c>
      <c r="BB87" s="1">
        <v>2.0</v>
      </c>
      <c r="BK87" s="1">
        <v>11.0</v>
      </c>
      <c r="BL87" s="1">
        <v>2025.0</v>
      </c>
      <c r="BP87" s="12" t="s">
        <v>1645</v>
      </c>
      <c r="BQ87" s="1">
        <v>16.0</v>
      </c>
      <c r="BR87" s="1" t="s">
        <v>240</v>
      </c>
      <c r="BW87" s="1">
        <v>0.0</v>
      </c>
      <c r="BX87" s="1" t="s">
        <v>1636</v>
      </c>
      <c r="BY87" s="13">
        <f t="shared" si="1"/>
        <v>4</v>
      </c>
      <c r="BZ87" s="13" t="str">
        <f t="shared" si="2"/>
        <v>Tidak Bekerja</v>
      </c>
      <c r="CA87" s="13" t="str">
        <f>VLOOKUP(BP87,data_K!G:K,5,0)</f>
        <v>RT 008 RW 004</v>
      </c>
      <c r="CB87" s="13">
        <f t="shared" si="3"/>
        <v>3</v>
      </c>
    </row>
    <row r="88">
      <c r="A88" s="1" t="s">
        <v>1675</v>
      </c>
      <c r="B88" s="9" t="s">
        <v>1677</v>
      </c>
      <c r="C88" s="1">
        <v>4.0</v>
      </c>
      <c r="D88" s="1" t="s">
        <v>1679</v>
      </c>
      <c r="E88" s="10" t="s">
        <v>1680</v>
      </c>
      <c r="F88" s="1">
        <v>1.0</v>
      </c>
      <c r="J88" s="1">
        <v>1.0</v>
      </c>
      <c r="K88" s="11">
        <v>42797.0</v>
      </c>
      <c r="L88" s="1">
        <v>9.0</v>
      </c>
      <c r="M88" s="1">
        <v>1.0</v>
      </c>
      <c r="N88" s="1">
        <v>3.0</v>
      </c>
      <c r="O88" s="1">
        <v>2.0</v>
      </c>
      <c r="P88" s="1">
        <v>1.0</v>
      </c>
      <c r="Q88" s="1"/>
      <c r="R88" s="1"/>
      <c r="S88" s="1"/>
      <c r="T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P88" s="12" t="s">
        <v>1645</v>
      </c>
      <c r="BQ88" s="1">
        <v>9.0</v>
      </c>
      <c r="BR88" s="1"/>
      <c r="BW88" s="1">
        <v>999.0</v>
      </c>
      <c r="BX88" s="1" t="s">
        <v>1636</v>
      </c>
      <c r="BY88" s="13">
        <f t="shared" si="1"/>
        <v>2</v>
      </c>
      <c r="BZ88" s="13" t="str">
        <f t="shared" si="2"/>
        <v/>
      </c>
      <c r="CA88" s="13" t="str">
        <f>VLOOKUP(BP88,data_K!G:K,5,0)</f>
        <v>RT 008 RW 004</v>
      </c>
      <c r="CB88" s="13">
        <f t="shared" si="3"/>
        <v>1</v>
      </c>
    </row>
    <row r="89">
      <c r="A89" s="1" t="s">
        <v>1684</v>
      </c>
      <c r="B89" s="9" t="s">
        <v>1685</v>
      </c>
      <c r="C89" s="1">
        <v>1.0</v>
      </c>
      <c r="D89" s="1" t="s">
        <v>1686</v>
      </c>
      <c r="E89" s="10" t="s">
        <v>1687</v>
      </c>
      <c r="F89" s="1">
        <v>1.0</v>
      </c>
      <c r="J89" s="1">
        <v>2.0</v>
      </c>
      <c r="K89" s="11">
        <v>26857.0</v>
      </c>
      <c r="L89" s="1">
        <v>52.0</v>
      </c>
      <c r="M89" s="1">
        <v>4.0</v>
      </c>
      <c r="N89" s="1">
        <v>1.0</v>
      </c>
      <c r="O89" s="1">
        <v>3.0</v>
      </c>
      <c r="P89" s="1">
        <v>3.0</v>
      </c>
      <c r="Q89" s="1">
        <v>1000000.0</v>
      </c>
      <c r="R89" s="1">
        <v>0.0</v>
      </c>
      <c r="S89" s="1">
        <v>0.0</v>
      </c>
      <c r="T89" s="1">
        <v>73.0</v>
      </c>
      <c r="Y89" s="1">
        <v>3.0</v>
      </c>
      <c r="Z89" s="1">
        <v>2.0</v>
      </c>
      <c r="AA89" s="1">
        <v>2.0</v>
      </c>
      <c r="AB89" s="1">
        <v>2.0</v>
      </c>
      <c r="AC89" s="1">
        <v>2.0</v>
      </c>
      <c r="AD89" s="1">
        <v>2.0</v>
      </c>
      <c r="AE89" s="1">
        <v>2.0</v>
      </c>
      <c r="AF89" s="1">
        <v>2.0</v>
      </c>
      <c r="AG89" s="1">
        <v>2.0</v>
      </c>
      <c r="AH89" s="1">
        <v>2.0</v>
      </c>
      <c r="AI89" s="1">
        <v>2.0</v>
      </c>
      <c r="AJ89" s="1">
        <v>2.0</v>
      </c>
      <c r="AK89" s="1">
        <v>2.0</v>
      </c>
      <c r="AL89" s="1">
        <v>2.0</v>
      </c>
      <c r="AM89" s="1">
        <v>2.0</v>
      </c>
      <c r="AN89" s="1">
        <v>2.0</v>
      </c>
      <c r="AO89" s="1">
        <v>2.0</v>
      </c>
      <c r="AP89" s="1">
        <v>2.0</v>
      </c>
      <c r="AQ89" s="1">
        <v>2.0</v>
      </c>
      <c r="AR89" s="1">
        <v>2.0</v>
      </c>
      <c r="AS89" s="1">
        <v>2.0</v>
      </c>
      <c r="AT89" s="1">
        <v>2.0</v>
      </c>
      <c r="AU89" s="1">
        <v>2.0</v>
      </c>
      <c r="AV89" s="1">
        <v>2.0</v>
      </c>
      <c r="AW89" s="1">
        <v>2.0</v>
      </c>
      <c r="AX89" s="1">
        <v>1.0</v>
      </c>
      <c r="AY89" s="1">
        <v>2.0</v>
      </c>
      <c r="AZ89" s="1">
        <v>2.0</v>
      </c>
      <c r="BA89" s="1">
        <v>2.0</v>
      </c>
      <c r="BB89" s="1">
        <v>2.0</v>
      </c>
      <c r="BE89" s="1">
        <v>2.0</v>
      </c>
      <c r="BF89" s="1">
        <v>2026.0</v>
      </c>
      <c r="BP89" s="12" t="s">
        <v>1695</v>
      </c>
      <c r="BQ89" s="1">
        <v>52.0</v>
      </c>
      <c r="BR89" s="1"/>
      <c r="BS89" s="1"/>
      <c r="BT89" s="1" t="s">
        <v>956</v>
      </c>
      <c r="BW89" s="1">
        <v>999.0</v>
      </c>
      <c r="BX89" s="1" t="s">
        <v>1686</v>
      </c>
      <c r="BY89" s="13">
        <f t="shared" si="1"/>
        <v>11</v>
      </c>
      <c r="BZ89" s="13" t="str">
        <f t="shared" si="2"/>
        <v>Pembantu/Asisten Rumah Tangga</v>
      </c>
      <c r="CA89" s="13" t="str">
        <f>VLOOKUP(BP89,data_K!G:K,5,0)</f>
        <v>RT 010 RW 005</v>
      </c>
      <c r="CB89" s="13">
        <f t="shared" si="3"/>
        <v>0</v>
      </c>
    </row>
    <row r="90">
      <c r="A90" s="1" t="s">
        <v>1696</v>
      </c>
      <c r="B90" s="9" t="s">
        <v>1697</v>
      </c>
      <c r="C90" s="1">
        <v>2.0</v>
      </c>
      <c r="D90" s="1" t="s">
        <v>1698</v>
      </c>
      <c r="E90" s="10" t="s">
        <v>1699</v>
      </c>
      <c r="F90" s="1">
        <v>1.0</v>
      </c>
      <c r="J90" s="1">
        <v>1.0</v>
      </c>
      <c r="K90" s="11">
        <v>38918.0</v>
      </c>
      <c r="L90" s="1">
        <v>19.0</v>
      </c>
      <c r="M90" s="1">
        <v>1.0</v>
      </c>
      <c r="N90" s="1">
        <v>3.0</v>
      </c>
      <c r="O90" s="1">
        <v>3.0</v>
      </c>
      <c r="P90" s="1">
        <v>4.0</v>
      </c>
      <c r="Q90" s="1">
        <v>0.0</v>
      </c>
      <c r="R90" s="1">
        <v>0.0</v>
      </c>
      <c r="S90" s="1">
        <v>0.0</v>
      </c>
      <c r="T90" s="1">
        <v>0.0</v>
      </c>
      <c r="Y90" s="1">
        <v>6.0</v>
      </c>
      <c r="Z90" s="1">
        <v>2.0</v>
      </c>
      <c r="AA90" s="1">
        <v>2.0</v>
      </c>
      <c r="AB90" s="1">
        <v>2.0</v>
      </c>
      <c r="AC90" s="1">
        <v>2.0</v>
      </c>
      <c r="AD90" s="1">
        <v>2.0</v>
      </c>
      <c r="AE90" s="1">
        <v>2.0</v>
      </c>
      <c r="AF90" s="1">
        <v>2.0</v>
      </c>
      <c r="AG90" s="1">
        <v>2.0</v>
      </c>
      <c r="AH90" s="1">
        <v>2.0</v>
      </c>
      <c r="AI90" s="1">
        <v>2.0</v>
      </c>
      <c r="AJ90" s="1">
        <v>2.0</v>
      </c>
      <c r="AK90" s="1">
        <v>2.0</v>
      </c>
      <c r="AL90" s="1">
        <v>2.0</v>
      </c>
      <c r="AM90" s="1">
        <v>2.0</v>
      </c>
      <c r="AN90" s="1">
        <v>2.0</v>
      </c>
      <c r="AO90" s="1">
        <v>2.0</v>
      </c>
      <c r="AP90" s="1">
        <v>2.0</v>
      </c>
      <c r="AQ90" s="1">
        <v>2.0</v>
      </c>
      <c r="AR90" s="1">
        <v>2.0</v>
      </c>
      <c r="AS90" s="1">
        <v>2.0</v>
      </c>
      <c r="AT90" s="1">
        <v>2.0</v>
      </c>
      <c r="AU90" s="1">
        <v>2.0</v>
      </c>
      <c r="AV90" s="1">
        <v>2.0</v>
      </c>
      <c r="AW90" s="1">
        <v>2.0</v>
      </c>
      <c r="AX90" s="1">
        <v>2.0</v>
      </c>
      <c r="AY90" s="1">
        <v>2.0</v>
      </c>
      <c r="AZ90" s="1">
        <v>2.0</v>
      </c>
      <c r="BA90" s="1">
        <v>2.0</v>
      </c>
      <c r="BB90" s="1">
        <v>2.0</v>
      </c>
      <c r="BE90" s="1"/>
      <c r="BF90" s="1"/>
      <c r="BP90" s="12" t="s">
        <v>1695</v>
      </c>
      <c r="BQ90" s="1">
        <v>19.0</v>
      </c>
      <c r="BR90" s="1" t="s">
        <v>240</v>
      </c>
      <c r="BS90" s="1"/>
      <c r="BW90" s="1">
        <v>0.0</v>
      </c>
      <c r="BX90" s="1" t="s">
        <v>1686</v>
      </c>
      <c r="BY90" s="13">
        <f t="shared" si="1"/>
        <v>4</v>
      </c>
      <c r="BZ90" s="13" t="str">
        <f t="shared" si="2"/>
        <v>Tidak Bekerja</v>
      </c>
      <c r="CA90" s="13" t="str">
        <f>VLOOKUP(BP90,data_K!G:K,5,0)</f>
        <v>RT 010 RW 005</v>
      </c>
      <c r="CB90" s="13">
        <f t="shared" si="3"/>
        <v>4</v>
      </c>
    </row>
    <row r="91">
      <c r="A91" s="1" t="s">
        <v>1712</v>
      </c>
      <c r="B91" s="9" t="s">
        <v>1713</v>
      </c>
      <c r="C91" s="1">
        <v>1.0</v>
      </c>
      <c r="D91" s="1" t="s">
        <v>1714</v>
      </c>
      <c r="E91" s="10" t="s">
        <v>1716</v>
      </c>
      <c r="F91" s="1">
        <v>1.0</v>
      </c>
      <c r="J91" s="1">
        <v>2.0</v>
      </c>
      <c r="K91" s="11">
        <v>22509.0</v>
      </c>
      <c r="L91" s="1">
        <v>64.0</v>
      </c>
      <c r="M91" s="1">
        <v>3.0</v>
      </c>
      <c r="N91" s="1">
        <v>1.0</v>
      </c>
      <c r="O91" s="1">
        <v>3.0</v>
      </c>
      <c r="P91" s="1">
        <v>4.0</v>
      </c>
      <c r="Q91" s="1">
        <v>0.0</v>
      </c>
      <c r="R91" s="1">
        <v>0.0</v>
      </c>
      <c r="S91" s="1">
        <v>0.0</v>
      </c>
      <c r="T91" s="1">
        <v>0.0</v>
      </c>
      <c r="Y91" s="1">
        <v>6.0</v>
      </c>
      <c r="Z91" s="1">
        <v>2.0</v>
      </c>
      <c r="AA91" s="1">
        <v>2.0</v>
      </c>
      <c r="AB91" s="1">
        <v>2.0</v>
      </c>
      <c r="AC91" s="1">
        <v>2.0</v>
      </c>
      <c r="AD91" s="1">
        <v>2.0</v>
      </c>
      <c r="AE91" s="1">
        <v>2.0</v>
      </c>
      <c r="AF91" s="1">
        <v>2.0</v>
      </c>
      <c r="AG91" s="1">
        <v>2.0</v>
      </c>
      <c r="AH91" s="1">
        <v>2.0</v>
      </c>
      <c r="AI91" s="1">
        <v>2.0</v>
      </c>
      <c r="AJ91" s="1">
        <v>2.0</v>
      </c>
      <c r="AK91" s="1">
        <v>2.0</v>
      </c>
      <c r="AL91" s="1">
        <v>2.0</v>
      </c>
      <c r="AM91" s="1">
        <v>2.0</v>
      </c>
      <c r="AN91" s="1">
        <v>2.0</v>
      </c>
      <c r="AO91" s="1">
        <v>2.0</v>
      </c>
      <c r="AP91" s="1">
        <v>2.0</v>
      </c>
      <c r="AQ91" s="1">
        <v>2.0</v>
      </c>
      <c r="AR91" s="1">
        <v>2.0</v>
      </c>
      <c r="AS91" s="1">
        <v>2.0</v>
      </c>
      <c r="AT91" s="1">
        <v>2.0</v>
      </c>
      <c r="AU91" s="1">
        <v>2.0</v>
      </c>
      <c r="AV91" s="1">
        <v>2.0</v>
      </c>
      <c r="AW91" s="1">
        <v>2.0</v>
      </c>
      <c r="AX91" s="1">
        <v>2.0</v>
      </c>
      <c r="AY91" s="1">
        <v>2.0</v>
      </c>
      <c r="AZ91" s="1">
        <v>2.0</v>
      </c>
      <c r="BA91" s="1">
        <v>2.0</v>
      </c>
      <c r="BB91" s="1">
        <v>2.0</v>
      </c>
      <c r="BC91" s="1"/>
      <c r="BD91" s="1"/>
      <c r="BP91" s="12" t="s">
        <v>1721</v>
      </c>
      <c r="BQ91" s="1">
        <v>64.0</v>
      </c>
      <c r="BR91" s="1" t="s">
        <v>240</v>
      </c>
      <c r="BS91" s="1"/>
      <c r="BW91" s="1">
        <v>0.0</v>
      </c>
      <c r="BX91" s="1" t="s">
        <v>1714</v>
      </c>
      <c r="BY91" s="13">
        <f t="shared" si="1"/>
        <v>13</v>
      </c>
      <c r="BZ91" s="13" t="str">
        <f t="shared" si="2"/>
        <v>Tidak Bekerja</v>
      </c>
      <c r="CA91" s="13" t="str">
        <f>VLOOKUP(BP91,data_K!G:K,5,0)</f>
        <v>RT 002 RW 001</v>
      </c>
      <c r="CB91" s="13">
        <f t="shared" si="3"/>
        <v>0</v>
      </c>
    </row>
    <row r="92">
      <c r="A92" s="1" t="s">
        <v>1726</v>
      </c>
      <c r="B92" s="9" t="s">
        <v>1727</v>
      </c>
      <c r="C92" s="1">
        <v>1.0</v>
      </c>
      <c r="D92" s="1" t="s">
        <v>1730</v>
      </c>
      <c r="E92" s="10" t="s">
        <v>1731</v>
      </c>
      <c r="F92" s="1">
        <v>1.0</v>
      </c>
      <c r="J92" s="1">
        <v>1.0</v>
      </c>
      <c r="K92" s="11">
        <v>28239.0</v>
      </c>
      <c r="L92" s="1">
        <v>49.0</v>
      </c>
      <c r="M92" s="1">
        <v>2.0</v>
      </c>
      <c r="N92" s="1">
        <v>1.0</v>
      </c>
      <c r="O92" s="1">
        <v>3.0</v>
      </c>
      <c r="P92" s="1">
        <v>3.0</v>
      </c>
      <c r="Q92" s="1">
        <v>2500000.0</v>
      </c>
      <c r="R92" s="1">
        <v>0.0</v>
      </c>
      <c r="S92" s="1">
        <v>0.0</v>
      </c>
      <c r="T92" s="1">
        <v>17.0</v>
      </c>
      <c r="Y92" s="1">
        <v>3.0</v>
      </c>
      <c r="Z92" s="1">
        <v>2.0</v>
      </c>
      <c r="AA92" s="1">
        <v>2.0</v>
      </c>
      <c r="AB92" s="1">
        <v>2.0</v>
      </c>
      <c r="AC92" s="1">
        <v>2.0</v>
      </c>
      <c r="AD92" s="1">
        <v>2.0</v>
      </c>
      <c r="AE92" s="1">
        <v>2.0</v>
      </c>
      <c r="AF92" s="1">
        <v>2.0</v>
      </c>
      <c r="AG92" s="1">
        <v>2.0</v>
      </c>
      <c r="AH92" s="1">
        <v>2.0</v>
      </c>
      <c r="AI92" s="1">
        <v>2.0</v>
      </c>
      <c r="AJ92" s="1">
        <v>2.0</v>
      </c>
      <c r="AK92" s="1">
        <v>2.0</v>
      </c>
      <c r="AL92" s="1">
        <v>2.0</v>
      </c>
      <c r="AM92" s="1">
        <v>2.0</v>
      </c>
      <c r="AN92" s="1">
        <v>2.0</v>
      </c>
      <c r="AO92" s="1">
        <v>2.0</v>
      </c>
      <c r="AP92" s="1">
        <v>2.0</v>
      </c>
      <c r="AQ92" s="1">
        <v>2.0</v>
      </c>
      <c r="AR92" s="1">
        <v>2.0</v>
      </c>
      <c r="AS92" s="1">
        <v>2.0</v>
      </c>
      <c r="AT92" s="1">
        <v>2.0</v>
      </c>
      <c r="AU92" s="1">
        <v>2.0</v>
      </c>
      <c r="AV92" s="1">
        <v>2.0</v>
      </c>
      <c r="AW92" s="1">
        <v>2.0</v>
      </c>
      <c r="AX92" s="1">
        <v>2.0</v>
      </c>
      <c r="AY92" s="1">
        <v>2.0</v>
      </c>
      <c r="AZ92" s="1">
        <v>2.0</v>
      </c>
      <c r="BA92" s="1">
        <v>2.0</v>
      </c>
      <c r="BB92" s="1">
        <v>2.0</v>
      </c>
      <c r="BP92" s="12" t="s">
        <v>1736</v>
      </c>
      <c r="BQ92" s="1">
        <v>49.0</v>
      </c>
      <c r="BR92" s="1" t="s">
        <v>184</v>
      </c>
      <c r="BS92" s="1"/>
      <c r="BW92" s="1">
        <v>23.0</v>
      </c>
      <c r="BX92" s="1" t="s">
        <v>1730</v>
      </c>
      <c r="BY92" s="13">
        <f t="shared" si="1"/>
        <v>10</v>
      </c>
      <c r="BZ92" s="13" t="str">
        <f t="shared" si="2"/>
        <v>Buruh Industri</v>
      </c>
      <c r="CA92" s="13" t="str">
        <f>VLOOKUP(BP92,data_K!G:K,5,0)</f>
        <v>RT 008 RW 004</v>
      </c>
      <c r="CB92" s="13">
        <f t="shared" si="3"/>
        <v>0</v>
      </c>
    </row>
    <row r="93">
      <c r="A93" s="1" t="s">
        <v>1743</v>
      </c>
      <c r="B93" s="9" t="s">
        <v>1744</v>
      </c>
      <c r="C93" s="1">
        <v>2.0</v>
      </c>
      <c r="D93" s="1" t="s">
        <v>1745</v>
      </c>
      <c r="E93" s="10" t="s">
        <v>1746</v>
      </c>
      <c r="F93" s="1">
        <v>1.0</v>
      </c>
      <c r="J93" s="1">
        <v>2.0</v>
      </c>
      <c r="K93" s="11">
        <v>30316.0</v>
      </c>
      <c r="L93" s="1">
        <v>43.0</v>
      </c>
      <c r="M93" s="1">
        <v>2.0</v>
      </c>
      <c r="N93" s="1">
        <v>2.0</v>
      </c>
      <c r="O93" s="1">
        <v>3.0</v>
      </c>
      <c r="P93" s="1">
        <v>4.0</v>
      </c>
      <c r="Q93" s="1">
        <v>0.0</v>
      </c>
      <c r="R93" s="1">
        <v>0.0</v>
      </c>
      <c r="S93" s="1">
        <v>0.0</v>
      </c>
      <c r="T93" s="1">
        <v>0.0</v>
      </c>
      <c r="U93" s="1"/>
      <c r="Y93" s="1">
        <v>6.0</v>
      </c>
      <c r="Z93" s="1">
        <v>2.0</v>
      </c>
      <c r="AA93" s="1">
        <v>2.0</v>
      </c>
      <c r="AB93" s="1">
        <v>2.0</v>
      </c>
      <c r="AC93" s="1">
        <v>2.0</v>
      </c>
      <c r="AD93" s="1">
        <v>2.0</v>
      </c>
      <c r="AE93" s="1">
        <v>2.0</v>
      </c>
      <c r="AF93" s="1">
        <v>2.0</v>
      </c>
      <c r="AG93" s="1">
        <v>2.0</v>
      </c>
      <c r="AH93" s="1">
        <v>2.0</v>
      </c>
      <c r="AI93" s="1">
        <v>2.0</v>
      </c>
      <c r="AJ93" s="1">
        <v>2.0</v>
      </c>
      <c r="AK93" s="1">
        <v>2.0</v>
      </c>
      <c r="AL93" s="1">
        <v>2.0</v>
      </c>
      <c r="AM93" s="1">
        <v>2.0</v>
      </c>
      <c r="AN93" s="1">
        <v>2.0</v>
      </c>
      <c r="AO93" s="1">
        <v>2.0</v>
      </c>
      <c r="AP93" s="1">
        <v>2.0</v>
      </c>
      <c r="AQ93" s="1">
        <v>2.0</v>
      </c>
      <c r="AR93" s="1">
        <v>2.0</v>
      </c>
      <c r="AS93" s="1">
        <v>2.0</v>
      </c>
      <c r="AT93" s="1">
        <v>2.0</v>
      </c>
      <c r="AU93" s="1">
        <v>2.0</v>
      </c>
      <c r="AV93" s="1">
        <v>2.0</v>
      </c>
      <c r="AW93" s="1">
        <v>2.0</v>
      </c>
      <c r="AX93" s="1">
        <v>2.0</v>
      </c>
      <c r="AY93" s="1">
        <v>2.0</v>
      </c>
      <c r="AZ93" s="1">
        <v>2.0</v>
      </c>
      <c r="BA93" s="1">
        <v>2.0</v>
      </c>
      <c r="BB93" s="1">
        <v>2.0</v>
      </c>
      <c r="BP93" s="12" t="s">
        <v>1736</v>
      </c>
      <c r="BQ93" s="1">
        <v>43.0</v>
      </c>
      <c r="BR93" s="1" t="s">
        <v>240</v>
      </c>
      <c r="BW93" s="1">
        <v>0.0</v>
      </c>
      <c r="BX93" s="1" t="s">
        <v>1730</v>
      </c>
      <c r="BY93" s="13">
        <f t="shared" si="1"/>
        <v>9</v>
      </c>
      <c r="BZ93" s="13" t="str">
        <f t="shared" si="2"/>
        <v>Tidak Bekerja</v>
      </c>
      <c r="CA93" s="13" t="str">
        <f>VLOOKUP(BP93,data_K!G:K,5,0)</f>
        <v>RT 008 RW 004</v>
      </c>
      <c r="CB93" s="13">
        <f t="shared" si="3"/>
        <v>0</v>
      </c>
    </row>
    <row r="94">
      <c r="A94" s="1" t="s">
        <v>1750</v>
      </c>
      <c r="B94" s="9" t="s">
        <v>1751</v>
      </c>
      <c r="C94" s="1">
        <v>3.0</v>
      </c>
      <c r="D94" s="1" t="s">
        <v>1753</v>
      </c>
      <c r="E94" s="10" t="s">
        <v>1754</v>
      </c>
      <c r="F94" s="1">
        <v>1.0</v>
      </c>
      <c r="J94" s="1">
        <v>1.0</v>
      </c>
      <c r="K94" s="11">
        <v>40694.0</v>
      </c>
      <c r="L94" s="1">
        <v>14.0</v>
      </c>
      <c r="M94" s="1">
        <v>1.0</v>
      </c>
      <c r="N94" s="1">
        <v>3.0</v>
      </c>
      <c r="O94" s="1">
        <v>2.0</v>
      </c>
      <c r="P94" s="1">
        <v>2.0</v>
      </c>
      <c r="Q94" s="1">
        <v>0.0</v>
      </c>
      <c r="R94" s="1">
        <v>0.0</v>
      </c>
      <c r="S94" s="1">
        <v>0.0</v>
      </c>
      <c r="T94" s="1">
        <v>0.0</v>
      </c>
      <c r="Y94" s="1">
        <v>6.0</v>
      </c>
      <c r="Z94" s="1">
        <v>2.0</v>
      </c>
      <c r="AA94" s="1">
        <v>2.0</v>
      </c>
      <c r="AB94" s="1">
        <v>2.0</v>
      </c>
      <c r="AC94" s="1">
        <v>2.0</v>
      </c>
      <c r="AD94" s="1">
        <v>2.0</v>
      </c>
      <c r="AE94" s="1">
        <v>2.0</v>
      </c>
      <c r="AF94" s="1">
        <v>2.0</v>
      </c>
      <c r="AG94" s="1">
        <v>2.0</v>
      </c>
      <c r="AH94" s="1">
        <v>2.0</v>
      </c>
      <c r="AI94" s="1">
        <v>2.0</v>
      </c>
      <c r="AJ94" s="1">
        <v>2.0</v>
      </c>
      <c r="AK94" s="1">
        <v>2.0</v>
      </c>
      <c r="AL94" s="1">
        <v>2.0</v>
      </c>
      <c r="AM94" s="1">
        <v>2.0</v>
      </c>
      <c r="AN94" s="1">
        <v>2.0</v>
      </c>
      <c r="AO94" s="1">
        <v>2.0</v>
      </c>
      <c r="AP94" s="1">
        <v>2.0</v>
      </c>
      <c r="AQ94" s="1">
        <v>2.0</v>
      </c>
      <c r="AR94" s="1">
        <v>2.0</v>
      </c>
      <c r="AS94" s="1">
        <v>2.0</v>
      </c>
      <c r="AT94" s="1">
        <v>2.0</v>
      </c>
      <c r="AU94" s="1">
        <v>2.0</v>
      </c>
      <c r="AV94" s="1">
        <v>2.0</v>
      </c>
      <c r="AW94" s="1">
        <v>2.0</v>
      </c>
      <c r="AX94" s="1">
        <v>2.0</v>
      </c>
      <c r="AY94" s="1">
        <v>2.0</v>
      </c>
      <c r="AZ94" s="1">
        <v>2.0</v>
      </c>
      <c r="BA94" s="1">
        <v>2.0</v>
      </c>
      <c r="BB94" s="1">
        <v>2.0</v>
      </c>
      <c r="BP94" s="12" t="s">
        <v>1736</v>
      </c>
      <c r="BQ94" s="1">
        <v>14.0</v>
      </c>
      <c r="BR94" s="1" t="s">
        <v>240</v>
      </c>
      <c r="BW94" s="1">
        <v>0.0</v>
      </c>
      <c r="BX94" s="1" t="s">
        <v>1730</v>
      </c>
      <c r="BY94" s="13">
        <f t="shared" si="1"/>
        <v>3</v>
      </c>
      <c r="BZ94" s="13" t="str">
        <f t="shared" si="2"/>
        <v>Tidak Bekerja</v>
      </c>
      <c r="CA94" s="13" t="str">
        <f>VLOOKUP(BP94,data_K!G:K,5,0)</f>
        <v>RT 008 RW 004</v>
      </c>
      <c r="CB94" s="13">
        <f t="shared" si="3"/>
        <v>2</v>
      </c>
    </row>
    <row r="95">
      <c r="A95" s="1" t="s">
        <v>1767</v>
      </c>
      <c r="B95" s="9" t="s">
        <v>1769</v>
      </c>
      <c r="C95" s="1">
        <v>4.0</v>
      </c>
      <c r="D95" s="1" t="s">
        <v>1771</v>
      </c>
      <c r="E95" s="10" t="s">
        <v>1772</v>
      </c>
      <c r="F95" s="1">
        <v>1.0</v>
      </c>
      <c r="J95" s="1">
        <v>1.0</v>
      </c>
      <c r="K95" s="11">
        <v>42331.0</v>
      </c>
      <c r="L95" s="1">
        <v>10.0</v>
      </c>
      <c r="M95" s="1">
        <v>1.0</v>
      </c>
      <c r="N95" s="1">
        <v>3.0</v>
      </c>
      <c r="O95" s="1">
        <v>2.0</v>
      </c>
      <c r="P95" s="1">
        <v>1.0</v>
      </c>
      <c r="Q95" s="1">
        <v>0.0</v>
      </c>
      <c r="R95" s="1">
        <v>0.0</v>
      </c>
      <c r="S95" s="1">
        <v>0.0</v>
      </c>
      <c r="T95" s="1">
        <v>0.0</v>
      </c>
      <c r="Y95" s="1">
        <v>6.0</v>
      </c>
      <c r="Z95" s="1">
        <v>2.0</v>
      </c>
      <c r="AA95" s="1">
        <v>2.0</v>
      </c>
      <c r="AB95" s="1">
        <v>2.0</v>
      </c>
      <c r="AC95" s="1">
        <v>2.0</v>
      </c>
      <c r="AD95" s="1">
        <v>2.0</v>
      </c>
      <c r="AE95" s="1">
        <v>2.0</v>
      </c>
      <c r="AF95" s="1">
        <v>2.0</v>
      </c>
      <c r="AG95" s="1">
        <v>2.0</v>
      </c>
      <c r="AH95" s="1">
        <v>2.0</v>
      </c>
      <c r="AI95" s="1">
        <v>2.0</v>
      </c>
      <c r="AJ95" s="1">
        <v>2.0</v>
      </c>
      <c r="AK95" s="1">
        <v>2.0</v>
      </c>
      <c r="AL95" s="1">
        <v>2.0</v>
      </c>
      <c r="AM95" s="1">
        <v>2.0</v>
      </c>
      <c r="AN95" s="1">
        <v>2.0</v>
      </c>
      <c r="AO95" s="1">
        <v>2.0</v>
      </c>
      <c r="AP95" s="1">
        <v>2.0</v>
      </c>
      <c r="AQ95" s="1">
        <v>2.0</v>
      </c>
      <c r="AR95" s="1">
        <v>2.0</v>
      </c>
      <c r="AS95" s="1">
        <v>2.0</v>
      </c>
      <c r="AT95" s="1">
        <v>2.0</v>
      </c>
      <c r="AU95" s="1">
        <v>2.0</v>
      </c>
      <c r="AV95" s="1">
        <v>2.0</v>
      </c>
      <c r="AW95" s="1">
        <v>2.0</v>
      </c>
      <c r="AX95" s="1">
        <v>2.0</v>
      </c>
      <c r="AY95" s="1">
        <v>2.0</v>
      </c>
      <c r="AZ95" s="1">
        <v>2.0</v>
      </c>
      <c r="BA95" s="1">
        <v>1.0</v>
      </c>
      <c r="BB95" s="1">
        <v>2.0</v>
      </c>
      <c r="BE95" s="1"/>
      <c r="BF95" s="1"/>
      <c r="BK95" s="1">
        <v>11.0</v>
      </c>
      <c r="BL95" s="1">
        <v>2025.0</v>
      </c>
      <c r="BP95" s="12" t="s">
        <v>1736</v>
      </c>
      <c r="BQ95" s="1">
        <v>10.0</v>
      </c>
      <c r="BR95" s="1" t="s">
        <v>240</v>
      </c>
      <c r="BS95" s="1"/>
      <c r="BW95" s="1">
        <v>0.0</v>
      </c>
      <c r="BX95" s="1" t="s">
        <v>1730</v>
      </c>
      <c r="BY95" s="13">
        <f t="shared" si="1"/>
        <v>3</v>
      </c>
      <c r="BZ95" s="13" t="str">
        <f t="shared" si="2"/>
        <v>Tidak Bekerja</v>
      </c>
      <c r="CA95" s="13" t="str">
        <f>VLOOKUP(BP95,data_K!G:K,5,0)</f>
        <v>RT 008 RW 004</v>
      </c>
      <c r="CB95" s="13">
        <f t="shared" si="3"/>
        <v>1</v>
      </c>
    </row>
    <row r="96">
      <c r="A96" s="1" t="s">
        <v>1781</v>
      </c>
      <c r="B96" s="9" t="s">
        <v>1782</v>
      </c>
      <c r="C96" s="1">
        <v>1.0</v>
      </c>
      <c r="D96" s="1" t="s">
        <v>1783</v>
      </c>
      <c r="E96" s="10" t="s">
        <v>1784</v>
      </c>
      <c r="F96" s="1">
        <v>1.0</v>
      </c>
      <c r="J96" s="1">
        <v>1.0</v>
      </c>
      <c r="K96" s="11">
        <v>29250.0</v>
      </c>
      <c r="L96" s="1">
        <v>46.0</v>
      </c>
      <c r="M96" s="1">
        <v>2.0</v>
      </c>
      <c r="N96" s="1">
        <v>1.0</v>
      </c>
      <c r="O96" s="1">
        <v>3.0</v>
      </c>
      <c r="P96" s="1">
        <v>4.0</v>
      </c>
      <c r="Q96" s="1">
        <v>3000000.0</v>
      </c>
      <c r="R96" s="1">
        <v>0.0</v>
      </c>
      <c r="S96" s="1">
        <v>0.0</v>
      </c>
      <c r="T96" s="1">
        <v>131.0</v>
      </c>
      <c r="Y96" s="1">
        <v>4.0</v>
      </c>
      <c r="Z96" s="1">
        <v>2.0</v>
      </c>
      <c r="AA96" s="1">
        <v>2.0</v>
      </c>
      <c r="AB96" s="1">
        <v>2.0</v>
      </c>
      <c r="AC96" s="1">
        <v>2.0</v>
      </c>
      <c r="AD96" s="1">
        <v>2.0</v>
      </c>
      <c r="AE96" s="1">
        <v>2.0</v>
      </c>
      <c r="AF96" s="1">
        <v>2.0</v>
      </c>
      <c r="AG96" s="1">
        <v>2.0</v>
      </c>
      <c r="AH96" s="1">
        <v>2.0</v>
      </c>
      <c r="AI96" s="1">
        <v>2.0</v>
      </c>
      <c r="AJ96" s="1">
        <v>2.0</v>
      </c>
      <c r="AK96" s="1">
        <v>2.0</v>
      </c>
      <c r="AL96" s="1">
        <v>2.0</v>
      </c>
      <c r="AM96" s="1">
        <v>2.0</v>
      </c>
      <c r="AN96" s="1">
        <v>2.0</v>
      </c>
      <c r="AO96" s="1">
        <v>2.0</v>
      </c>
      <c r="AP96" s="1">
        <v>2.0</v>
      </c>
      <c r="AQ96" s="1">
        <v>2.0</v>
      </c>
      <c r="AR96" s="1">
        <v>2.0</v>
      </c>
      <c r="AS96" s="1">
        <v>2.0</v>
      </c>
      <c r="AT96" s="1">
        <v>2.0</v>
      </c>
      <c r="AU96" s="1">
        <v>2.0</v>
      </c>
      <c r="AV96" s="1">
        <v>2.0</v>
      </c>
      <c r="AW96" s="1">
        <v>2.0</v>
      </c>
      <c r="AX96" s="1">
        <v>2.0</v>
      </c>
      <c r="AY96" s="1">
        <v>2.0</v>
      </c>
      <c r="AZ96" s="1">
        <v>2.0</v>
      </c>
      <c r="BA96" s="1">
        <v>2.0</v>
      </c>
      <c r="BB96" s="1">
        <v>2.0</v>
      </c>
      <c r="BM96" s="1"/>
      <c r="BN96" s="1"/>
      <c r="BO96" s="1"/>
      <c r="BP96" s="12" t="s">
        <v>1790</v>
      </c>
      <c r="BQ96" s="1">
        <v>46.0</v>
      </c>
      <c r="BR96" s="1"/>
      <c r="BU96" s="1"/>
      <c r="BV96" s="1" t="s">
        <v>1162</v>
      </c>
      <c r="BW96" s="1">
        <v>999.0</v>
      </c>
      <c r="BX96" s="1" t="s">
        <v>1783</v>
      </c>
      <c r="BY96" s="13">
        <f t="shared" si="1"/>
        <v>10</v>
      </c>
      <c r="BZ96" s="13" t="str">
        <f t="shared" si="2"/>
        <v>Tentara Nasional Indonesia</v>
      </c>
      <c r="CA96" s="13" t="str">
        <f>VLOOKUP(BP96,data_K!G:K,5,0)</f>
        <v>RT 010 RW 005</v>
      </c>
      <c r="CB96" s="13">
        <f t="shared" si="3"/>
        <v>0</v>
      </c>
    </row>
    <row r="97">
      <c r="A97" s="1" t="s">
        <v>1794</v>
      </c>
      <c r="B97" s="9" t="s">
        <v>1795</v>
      </c>
      <c r="C97" s="1">
        <v>2.0</v>
      </c>
      <c r="D97" s="1" t="s">
        <v>1797</v>
      </c>
      <c r="E97" s="10" t="s">
        <v>1798</v>
      </c>
      <c r="F97" s="1">
        <v>1.0</v>
      </c>
      <c r="J97" s="1">
        <v>2.0</v>
      </c>
      <c r="K97" s="11">
        <v>30399.0</v>
      </c>
      <c r="L97" s="1">
        <v>43.0</v>
      </c>
      <c r="M97" s="1">
        <v>2.0</v>
      </c>
      <c r="N97" s="1">
        <v>2.0</v>
      </c>
      <c r="O97" s="1">
        <v>3.0</v>
      </c>
      <c r="P97" s="1">
        <v>6.0</v>
      </c>
      <c r="Q97" s="1">
        <v>3000000.0</v>
      </c>
      <c r="R97" s="1">
        <v>0.0</v>
      </c>
      <c r="S97" s="1">
        <v>0.0</v>
      </c>
      <c r="T97" s="1">
        <v>34.0</v>
      </c>
      <c r="Y97" s="1">
        <v>4.0</v>
      </c>
      <c r="Z97" s="1">
        <v>2.0</v>
      </c>
      <c r="AA97" s="1">
        <v>2.0</v>
      </c>
      <c r="AB97" s="1">
        <v>2.0</v>
      </c>
      <c r="AC97" s="1">
        <v>2.0</v>
      </c>
      <c r="AD97" s="1">
        <v>2.0</v>
      </c>
      <c r="AE97" s="1">
        <v>2.0</v>
      </c>
      <c r="AF97" s="1">
        <v>2.0</v>
      </c>
      <c r="AG97" s="1">
        <v>2.0</v>
      </c>
      <c r="AH97" s="1">
        <v>2.0</v>
      </c>
      <c r="AI97" s="1">
        <v>2.0</v>
      </c>
      <c r="AJ97" s="1">
        <v>2.0</v>
      </c>
      <c r="AK97" s="1">
        <v>2.0</v>
      </c>
      <c r="AL97" s="1">
        <v>2.0</v>
      </c>
      <c r="AM97" s="1">
        <v>2.0</v>
      </c>
      <c r="AN97" s="1">
        <v>2.0</v>
      </c>
      <c r="AO97" s="1">
        <v>2.0</v>
      </c>
      <c r="AP97" s="1">
        <v>2.0</v>
      </c>
      <c r="AQ97" s="1">
        <v>2.0</v>
      </c>
      <c r="AR97" s="1">
        <v>2.0</v>
      </c>
      <c r="AS97" s="1">
        <v>2.0</v>
      </c>
      <c r="AT97" s="1">
        <v>2.0</v>
      </c>
      <c r="AU97" s="1">
        <v>2.0</v>
      </c>
      <c r="AV97" s="1">
        <v>2.0</v>
      </c>
      <c r="AW97" s="1">
        <v>2.0</v>
      </c>
      <c r="AX97" s="1">
        <v>2.0</v>
      </c>
      <c r="AY97" s="1">
        <v>2.0</v>
      </c>
      <c r="AZ97" s="1">
        <v>2.0</v>
      </c>
      <c r="BA97" s="1">
        <v>2.0</v>
      </c>
      <c r="BB97" s="1">
        <v>2.0</v>
      </c>
      <c r="BP97" s="12" t="s">
        <v>1790</v>
      </c>
      <c r="BQ97" s="1">
        <v>43.0</v>
      </c>
      <c r="BR97" s="1"/>
      <c r="BU97" s="1" t="s">
        <v>346</v>
      </c>
      <c r="BW97" s="1">
        <v>41.0</v>
      </c>
      <c r="BX97" s="1" t="s">
        <v>1783</v>
      </c>
      <c r="BY97" s="13">
        <f t="shared" si="1"/>
        <v>9</v>
      </c>
      <c r="BZ97" s="13" t="str">
        <f t="shared" si="2"/>
        <v>Guru</v>
      </c>
      <c r="CA97" s="13" t="str">
        <f>VLOOKUP(BP97,data_K!G:K,5,0)</f>
        <v>RT 010 RW 005</v>
      </c>
      <c r="CB97" s="13">
        <f t="shared" si="3"/>
        <v>0</v>
      </c>
    </row>
    <row r="98">
      <c r="A98" s="1" t="s">
        <v>1804</v>
      </c>
      <c r="B98" s="9" t="s">
        <v>1805</v>
      </c>
      <c r="C98" s="1">
        <v>3.0</v>
      </c>
      <c r="D98" s="1" t="s">
        <v>1806</v>
      </c>
      <c r="E98" s="10" t="s">
        <v>1807</v>
      </c>
      <c r="F98" s="1">
        <v>1.0</v>
      </c>
      <c r="J98" s="1">
        <v>2.0</v>
      </c>
      <c r="K98" s="11">
        <v>40620.0</v>
      </c>
      <c r="L98" s="1">
        <v>15.0</v>
      </c>
      <c r="M98" s="1">
        <v>1.0</v>
      </c>
      <c r="N98" s="1">
        <v>3.0</v>
      </c>
      <c r="O98" s="1">
        <v>2.0</v>
      </c>
      <c r="P98" s="1">
        <v>2.0</v>
      </c>
      <c r="Q98" s="1">
        <v>0.0</v>
      </c>
      <c r="R98" s="1">
        <v>0.0</v>
      </c>
      <c r="S98" s="1">
        <v>0.0</v>
      </c>
      <c r="T98" s="1">
        <v>0.0</v>
      </c>
      <c r="Y98" s="1">
        <v>6.0</v>
      </c>
      <c r="Z98" s="1">
        <v>2.0</v>
      </c>
      <c r="AA98" s="1">
        <v>2.0</v>
      </c>
      <c r="AB98" s="1">
        <v>2.0</v>
      </c>
      <c r="AC98" s="1">
        <v>2.0</v>
      </c>
      <c r="AD98" s="1">
        <v>2.0</v>
      </c>
      <c r="AE98" s="1">
        <v>2.0</v>
      </c>
      <c r="AF98" s="1">
        <v>2.0</v>
      </c>
      <c r="AG98" s="1">
        <v>2.0</v>
      </c>
      <c r="AH98" s="1">
        <v>2.0</v>
      </c>
      <c r="AI98" s="1">
        <v>2.0</v>
      </c>
      <c r="AJ98" s="1">
        <v>2.0</v>
      </c>
      <c r="AK98" s="1">
        <v>2.0</v>
      </c>
      <c r="AL98" s="1">
        <v>2.0</v>
      </c>
      <c r="AM98" s="1">
        <v>2.0</v>
      </c>
      <c r="AN98" s="1">
        <v>2.0</v>
      </c>
      <c r="AO98" s="1">
        <v>2.0</v>
      </c>
      <c r="AP98" s="1">
        <v>2.0</v>
      </c>
      <c r="AQ98" s="1">
        <v>2.0</v>
      </c>
      <c r="AR98" s="1">
        <v>2.0</v>
      </c>
      <c r="AS98" s="1">
        <v>2.0</v>
      </c>
      <c r="AT98" s="1">
        <v>2.0</v>
      </c>
      <c r="AU98" s="1">
        <v>2.0</v>
      </c>
      <c r="AV98" s="1">
        <v>2.0</v>
      </c>
      <c r="AW98" s="1">
        <v>2.0</v>
      </c>
      <c r="AX98" s="1">
        <v>2.0</v>
      </c>
      <c r="AY98" s="1">
        <v>2.0</v>
      </c>
      <c r="AZ98" s="1">
        <v>2.0</v>
      </c>
      <c r="BA98" s="1">
        <v>2.0</v>
      </c>
      <c r="BB98" s="1">
        <v>2.0</v>
      </c>
      <c r="BP98" s="12" t="s">
        <v>1790</v>
      </c>
      <c r="BQ98" s="1">
        <v>15.0</v>
      </c>
      <c r="BR98" s="1" t="s">
        <v>240</v>
      </c>
      <c r="BW98" s="1">
        <v>0.0</v>
      </c>
      <c r="BX98" s="1" t="s">
        <v>1783</v>
      </c>
      <c r="BY98" s="13">
        <f t="shared" si="1"/>
        <v>4</v>
      </c>
      <c r="BZ98" s="13" t="str">
        <f t="shared" si="2"/>
        <v>Tidak Bekerja</v>
      </c>
      <c r="CA98" s="13" t="str">
        <f>VLOOKUP(BP98,data_K!G:K,5,0)</f>
        <v>RT 010 RW 005</v>
      </c>
      <c r="CB98" s="13">
        <f t="shared" si="3"/>
        <v>2</v>
      </c>
    </row>
    <row r="99">
      <c r="A99" s="1" t="s">
        <v>1819</v>
      </c>
      <c r="B99" s="9" t="s">
        <v>1820</v>
      </c>
      <c r="C99" s="1">
        <v>4.0</v>
      </c>
      <c r="D99" s="1" t="s">
        <v>1821</v>
      </c>
      <c r="E99" s="10" t="s">
        <v>1822</v>
      </c>
      <c r="F99" s="1">
        <v>1.0</v>
      </c>
      <c r="J99" s="1">
        <v>1.0</v>
      </c>
      <c r="K99" s="11">
        <v>41152.0</v>
      </c>
      <c r="L99" s="1">
        <v>13.0</v>
      </c>
      <c r="M99" s="1">
        <v>1.0</v>
      </c>
      <c r="N99" s="1">
        <v>3.0</v>
      </c>
      <c r="O99" s="1">
        <v>2.0</v>
      </c>
      <c r="P99" s="1">
        <v>2.0</v>
      </c>
      <c r="Q99" s="1">
        <v>0.0</v>
      </c>
      <c r="R99" s="1">
        <v>0.0</v>
      </c>
      <c r="S99" s="1">
        <v>0.0</v>
      </c>
      <c r="T99" s="1">
        <v>0.0</v>
      </c>
      <c r="Y99" s="1">
        <v>6.0</v>
      </c>
      <c r="Z99" s="1">
        <v>2.0</v>
      </c>
      <c r="AA99" s="1">
        <v>2.0</v>
      </c>
      <c r="AB99" s="1">
        <v>2.0</v>
      </c>
      <c r="AC99" s="1">
        <v>2.0</v>
      </c>
      <c r="AD99" s="1">
        <v>2.0</v>
      </c>
      <c r="AE99" s="1">
        <v>2.0</v>
      </c>
      <c r="AF99" s="1">
        <v>2.0</v>
      </c>
      <c r="AG99" s="1">
        <v>2.0</v>
      </c>
      <c r="AH99" s="1">
        <v>2.0</v>
      </c>
      <c r="AI99" s="1">
        <v>2.0</v>
      </c>
      <c r="AJ99" s="1">
        <v>2.0</v>
      </c>
      <c r="AK99" s="1">
        <v>2.0</v>
      </c>
      <c r="AL99" s="1">
        <v>2.0</v>
      </c>
      <c r="AM99" s="1">
        <v>2.0</v>
      </c>
      <c r="AN99" s="1">
        <v>2.0</v>
      </c>
      <c r="AO99" s="1">
        <v>2.0</v>
      </c>
      <c r="AP99" s="1">
        <v>2.0</v>
      </c>
      <c r="AQ99" s="1">
        <v>2.0</v>
      </c>
      <c r="AR99" s="1">
        <v>2.0</v>
      </c>
      <c r="AS99" s="1">
        <v>2.0</v>
      </c>
      <c r="AT99" s="1">
        <v>2.0</v>
      </c>
      <c r="AU99" s="1">
        <v>2.0</v>
      </c>
      <c r="AV99" s="1">
        <v>2.0</v>
      </c>
      <c r="AW99" s="1">
        <v>2.0</v>
      </c>
      <c r="AX99" s="1">
        <v>2.0</v>
      </c>
      <c r="AY99" s="1">
        <v>2.0</v>
      </c>
      <c r="AZ99" s="1">
        <v>2.0</v>
      </c>
      <c r="BA99" s="1">
        <v>2.0</v>
      </c>
      <c r="BB99" s="1">
        <v>2.0</v>
      </c>
      <c r="BP99" s="12" t="s">
        <v>1790</v>
      </c>
      <c r="BQ99" s="1">
        <v>13.0</v>
      </c>
      <c r="BR99" s="1" t="s">
        <v>240</v>
      </c>
      <c r="BU99" s="1"/>
      <c r="BW99" s="1">
        <v>0.0</v>
      </c>
      <c r="BX99" s="1" t="s">
        <v>1783</v>
      </c>
      <c r="BY99" s="13">
        <f t="shared" si="1"/>
        <v>3</v>
      </c>
      <c r="BZ99" s="13" t="str">
        <f t="shared" si="2"/>
        <v>Tidak Bekerja</v>
      </c>
      <c r="CA99" s="13" t="str">
        <f>VLOOKUP(BP99,data_K!G:K,5,0)</f>
        <v>RT 010 RW 005</v>
      </c>
      <c r="CB99" s="13">
        <f t="shared" si="3"/>
        <v>2</v>
      </c>
    </row>
    <row r="100">
      <c r="A100" s="1" t="s">
        <v>1831</v>
      </c>
      <c r="B100" s="23">
        <v>46087.54484953704</v>
      </c>
      <c r="C100" s="1">
        <v>1.0</v>
      </c>
      <c r="D100" s="1" t="s">
        <v>1833</v>
      </c>
      <c r="E100" s="10" t="s">
        <v>1834</v>
      </c>
      <c r="F100" s="1">
        <v>1.0</v>
      </c>
      <c r="J100" s="1">
        <v>1.0</v>
      </c>
      <c r="K100" s="11">
        <v>33101.0</v>
      </c>
      <c r="L100" s="1">
        <v>35.0</v>
      </c>
      <c r="M100" s="1">
        <v>2.0</v>
      </c>
      <c r="N100" s="1">
        <v>1.0</v>
      </c>
      <c r="O100" s="1">
        <v>3.0</v>
      </c>
      <c r="P100" s="1">
        <v>6.0</v>
      </c>
      <c r="Q100" s="1">
        <v>5000000.0</v>
      </c>
      <c r="R100" s="1">
        <v>0.0</v>
      </c>
      <c r="S100" s="1">
        <v>0.0</v>
      </c>
      <c r="T100" s="1">
        <v>34.0</v>
      </c>
      <c r="Y100" s="1">
        <v>4.0</v>
      </c>
      <c r="Z100" s="1">
        <v>2.0</v>
      </c>
      <c r="AA100" s="1">
        <v>2.0</v>
      </c>
      <c r="AB100" s="1">
        <v>2.0</v>
      </c>
      <c r="AC100" s="1">
        <v>2.0</v>
      </c>
      <c r="AD100" s="1">
        <v>2.0</v>
      </c>
      <c r="AE100" s="1">
        <v>2.0</v>
      </c>
      <c r="AF100" s="1">
        <v>2.0</v>
      </c>
      <c r="AG100" s="1">
        <v>2.0</v>
      </c>
      <c r="AH100" s="1">
        <v>2.0</v>
      </c>
      <c r="AI100" s="1">
        <v>2.0</v>
      </c>
      <c r="AJ100" s="1">
        <v>2.0</v>
      </c>
      <c r="AK100" s="1">
        <v>2.0</v>
      </c>
      <c r="AL100" s="1">
        <v>2.0</v>
      </c>
      <c r="AM100" s="1">
        <v>2.0</v>
      </c>
      <c r="AN100" s="1">
        <v>2.0</v>
      </c>
      <c r="AO100" s="1">
        <v>2.0</v>
      </c>
      <c r="AP100" s="1">
        <v>2.0</v>
      </c>
      <c r="AQ100" s="1">
        <v>2.0</v>
      </c>
      <c r="AR100" s="1">
        <v>2.0</v>
      </c>
      <c r="AS100" s="1">
        <v>2.0</v>
      </c>
      <c r="AT100" s="1">
        <v>2.0</v>
      </c>
      <c r="AU100" s="1">
        <v>2.0</v>
      </c>
      <c r="AV100" s="1">
        <v>2.0</v>
      </c>
      <c r="AW100" s="1">
        <v>2.0</v>
      </c>
      <c r="AX100" s="1">
        <v>2.0</v>
      </c>
      <c r="AY100" s="1">
        <v>2.0</v>
      </c>
      <c r="AZ100" s="1">
        <v>2.0</v>
      </c>
      <c r="BA100" s="1">
        <v>2.0</v>
      </c>
      <c r="BB100" s="1">
        <v>2.0</v>
      </c>
      <c r="BP100" s="12" t="s">
        <v>1836</v>
      </c>
      <c r="BQ100" s="1">
        <v>35.0</v>
      </c>
      <c r="BR100" s="1"/>
      <c r="BU100" s="1" t="s">
        <v>346</v>
      </c>
      <c r="BW100" s="1">
        <v>41.0</v>
      </c>
      <c r="BX100" s="1" t="s">
        <v>1839</v>
      </c>
      <c r="BY100" s="13">
        <f t="shared" si="1"/>
        <v>8</v>
      </c>
      <c r="BZ100" s="13" t="str">
        <f t="shared" si="2"/>
        <v>Guru</v>
      </c>
      <c r="CA100" s="13" t="str">
        <f>VLOOKUP(BP100,data_K!G:K,5,0)</f>
        <v>RT 001 RW 001</v>
      </c>
      <c r="CB100" s="13">
        <f t="shared" si="3"/>
        <v>0</v>
      </c>
    </row>
    <row r="101">
      <c r="A101" s="1" t="s">
        <v>1845</v>
      </c>
      <c r="B101" s="22">
        <v>46087.54608796296</v>
      </c>
      <c r="C101" s="1">
        <v>2.0</v>
      </c>
      <c r="D101" s="1" t="s">
        <v>1846</v>
      </c>
      <c r="E101" s="10" t="s">
        <v>1847</v>
      </c>
      <c r="F101" s="1">
        <v>1.0</v>
      </c>
      <c r="J101" s="1">
        <v>2.0</v>
      </c>
      <c r="K101" s="11">
        <v>35294.0</v>
      </c>
      <c r="L101" s="1">
        <v>29.0</v>
      </c>
      <c r="M101" s="1">
        <v>2.0</v>
      </c>
      <c r="N101" s="1">
        <v>2.0</v>
      </c>
      <c r="O101" s="1">
        <v>3.0</v>
      </c>
      <c r="P101" s="1">
        <v>6.0</v>
      </c>
      <c r="Q101" s="1">
        <v>3500000.0</v>
      </c>
      <c r="R101" s="1">
        <v>0.0</v>
      </c>
      <c r="S101" s="1">
        <v>0.0</v>
      </c>
      <c r="T101" s="1">
        <v>34.0</v>
      </c>
      <c r="Y101" s="1">
        <v>4.0</v>
      </c>
      <c r="Z101" s="1">
        <v>2.0</v>
      </c>
      <c r="AA101" s="1">
        <v>2.0</v>
      </c>
      <c r="AB101" s="1">
        <v>2.0</v>
      </c>
      <c r="AC101" s="1">
        <v>2.0</v>
      </c>
      <c r="AD101" s="1">
        <v>2.0</v>
      </c>
      <c r="AE101" s="1">
        <v>2.0</v>
      </c>
      <c r="AF101" s="1">
        <v>2.0</v>
      </c>
      <c r="AG101" s="1">
        <v>2.0</v>
      </c>
      <c r="AH101" s="1">
        <v>2.0</v>
      </c>
      <c r="AI101" s="1">
        <v>2.0</v>
      </c>
      <c r="AJ101" s="1">
        <v>2.0</v>
      </c>
      <c r="AK101" s="1">
        <v>2.0</v>
      </c>
      <c r="AL101" s="1">
        <v>2.0</v>
      </c>
      <c r="AM101" s="1">
        <v>2.0</v>
      </c>
      <c r="AN101" s="1">
        <v>2.0</v>
      </c>
      <c r="AO101" s="1">
        <v>2.0</v>
      </c>
      <c r="AP101" s="1">
        <v>2.0</v>
      </c>
      <c r="AQ101" s="1">
        <v>2.0</v>
      </c>
      <c r="AR101" s="1">
        <v>2.0</v>
      </c>
      <c r="AS101" s="1">
        <v>2.0</v>
      </c>
      <c r="AT101" s="1">
        <v>2.0</v>
      </c>
      <c r="AU101" s="1">
        <v>2.0</v>
      </c>
      <c r="AV101" s="1">
        <v>2.0</v>
      </c>
      <c r="AW101" s="1">
        <v>2.0</v>
      </c>
      <c r="AX101" s="1">
        <v>2.0</v>
      </c>
      <c r="AY101" s="1">
        <v>2.0</v>
      </c>
      <c r="AZ101" s="1">
        <v>2.0</v>
      </c>
      <c r="BA101" s="1">
        <v>2.0</v>
      </c>
      <c r="BB101" s="1">
        <v>2.0</v>
      </c>
      <c r="BP101" s="12" t="s">
        <v>1836</v>
      </c>
      <c r="BQ101" s="1">
        <v>29.0</v>
      </c>
      <c r="BR101" s="1"/>
      <c r="BU101" s="1" t="s">
        <v>346</v>
      </c>
      <c r="BW101" s="1">
        <v>41.0</v>
      </c>
      <c r="BX101" s="1" t="s">
        <v>1839</v>
      </c>
      <c r="BY101" s="13">
        <f t="shared" si="1"/>
        <v>6</v>
      </c>
      <c r="BZ101" s="13" t="str">
        <f t="shared" si="2"/>
        <v>Guru</v>
      </c>
      <c r="CA101" s="13" t="str">
        <f>VLOOKUP(BP101,data_K!G:K,5,0)</f>
        <v>RT 001 RW 001</v>
      </c>
      <c r="CB101" s="13">
        <f t="shared" si="3"/>
        <v>0</v>
      </c>
    </row>
    <row r="102">
      <c r="A102" s="1" t="s">
        <v>1851</v>
      </c>
      <c r="B102" s="22">
        <v>46087.54754629629</v>
      </c>
      <c r="C102" s="1">
        <v>3.0</v>
      </c>
      <c r="D102" s="1" t="s">
        <v>1852</v>
      </c>
      <c r="E102" s="10" t="s">
        <v>1854</v>
      </c>
      <c r="F102" s="1">
        <v>1.0</v>
      </c>
      <c r="J102" s="1">
        <v>2.0</v>
      </c>
      <c r="K102" s="11">
        <v>41468.0</v>
      </c>
      <c r="L102" s="1">
        <v>12.0</v>
      </c>
      <c r="M102" s="1">
        <v>1.0</v>
      </c>
      <c r="N102" s="1">
        <v>3.0</v>
      </c>
      <c r="O102" s="1">
        <v>2.0</v>
      </c>
      <c r="P102" s="1">
        <v>1.0</v>
      </c>
      <c r="Q102" s="1">
        <v>0.0</v>
      </c>
      <c r="R102" s="1">
        <v>0.0</v>
      </c>
      <c r="S102" s="1">
        <v>0.0</v>
      </c>
      <c r="T102" s="1">
        <v>0.0</v>
      </c>
      <c r="Y102" s="1">
        <v>1.0</v>
      </c>
      <c r="Z102" s="1">
        <v>2.0</v>
      </c>
      <c r="AA102" s="1">
        <v>2.0</v>
      </c>
      <c r="AB102" s="1">
        <v>2.0</v>
      </c>
      <c r="AC102" s="1">
        <v>2.0</v>
      </c>
      <c r="AD102" s="1">
        <v>2.0</v>
      </c>
      <c r="AE102" s="1">
        <v>2.0</v>
      </c>
      <c r="AF102" s="1">
        <v>2.0</v>
      </c>
      <c r="AG102" s="1">
        <v>2.0</v>
      </c>
      <c r="AH102" s="1">
        <v>2.0</v>
      </c>
      <c r="AI102" s="1">
        <v>2.0</v>
      </c>
      <c r="AJ102" s="1">
        <v>2.0</v>
      </c>
      <c r="AK102" s="1">
        <v>2.0</v>
      </c>
      <c r="AL102" s="1">
        <v>2.0</v>
      </c>
      <c r="AM102" s="1">
        <v>2.0</v>
      </c>
      <c r="AN102" s="1">
        <v>2.0</v>
      </c>
      <c r="AO102" s="1">
        <v>2.0</v>
      </c>
      <c r="AP102" s="1">
        <v>2.0</v>
      </c>
      <c r="AQ102" s="1">
        <v>2.0</v>
      </c>
      <c r="AR102" s="1">
        <v>2.0</v>
      </c>
      <c r="AS102" s="1">
        <v>2.0</v>
      </c>
      <c r="AT102" s="1">
        <v>2.0</v>
      </c>
      <c r="AU102" s="1">
        <v>2.0</v>
      </c>
      <c r="AV102" s="1">
        <v>2.0</v>
      </c>
      <c r="AW102" s="1">
        <v>2.0</v>
      </c>
      <c r="AX102" s="1">
        <v>2.0</v>
      </c>
      <c r="AY102" s="1">
        <v>2.0</v>
      </c>
      <c r="AZ102" s="1">
        <v>2.0</v>
      </c>
      <c r="BA102" s="1">
        <v>2.0</v>
      </c>
      <c r="BB102" s="1">
        <v>2.0</v>
      </c>
      <c r="BP102" s="12" t="s">
        <v>1836</v>
      </c>
      <c r="BQ102" s="1">
        <v>12.0</v>
      </c>
      <c r="BR102" s="1" t="s">
        <v>240</v>
      </c>
      <c r="BS102" s="1"/>
      <c r="BW102" s="1">
        <v>0.0</v>
      </c>
      <c r="BX102" s="1" t="s">
        <v>1839</v>
      </c>
      <c r="BY102" s="13">
        <f t="shared" si="1"/>
        <v>3</v>
      </c>
      <c r="BZ102" s="13" t="str">
        <f t="shared" si="2"/>
        <v>Tidak Bekerja</v>
      </c>
      <c r="CA102" s="13" t="str">
        <f>VLOOKUP(BP102,data_K!G:K,5,0)</f>
        <v>RT 001 RW 001</v>
      </c>
      <c r="CB102" s="13">
        <f t="shared" si="3"/>
        <v>1</v>
      </c>
    </row>
    <row r="103">
      <c r="A103" s="1" t="s">
        <v>1864</v>
      </c>
      <c r="B103" s="22">
        <v>46087.54825231482</v>
      </c>
      <c r="C103" s="1">
        <v>4.0</v>
      </c>
      <c r="D103" s="1" t="s">
        <v>1865</v>
      </c>
      <c r="E103" s="10" t="s">
        <v>1866</v>
      </c>
      <c r="F103" s="1">
        <v>1.0</v>
      </c>
      <c r="J103" s="1">
        <v>1.0</v>
      </c>
      <c r="K103" s="11">
        <v>45203.0</v>
      </c>
      <c r="L103" s="1">
        <v>2.0</v>
      </c>
      <c r="M103" s="1">
        <v>1.0</v>
      </c>
      <c r="N103" s="1">
        <v>3.0</v>
      </c>
      <c r="O103" s="1"/>
      <c r="BP103" s="12" t="s">
        <v>1836</v>
      </c>
      <c r="BQ103" s="1">
        <v>2.0</v>
      </c>
      <c r="BR103" s="1"/>
      <c r="BW103" s="1">
        <v>999.0</v>
      </c>
      <c r="BX103" s="1" t="s">
        <v>1839</v>
      </c>
      <c r="BY103" s="13">
        <f t="shared" si="1"/>
        <v>1</v>
      </c>
      <c r="BZ103" s="13" t="str">
        <f t="shared" si="2"/>
        <v/>
      </c>
      <c r="CA103" s="13" t="str">
        <f>VLOOKUP(BP103,data_K!G:K,5,0)</f>
        <v>RT 001 RW 001</v>
      </c>
      <c r="CB103" s="13">
        <f t="shared" si="3"/>
        <v>0</v>
      </c>
    </row>
    <row r="104">
      <c r="A104" s="1" t="s">
        <v>1869</v>
      </c>
      <c r="B104" s="9" t="s">
        <v>1870</v>
      </c>
      <c r="C104" s="1">
        <v>1.0</v>
      </c>
      <c r="D104" s="1" t="s">
        <v>1871</v>
      </c>
      <c r="E104" s="10" t="s">
        <v>1872</v>
      </c>
      <c r="F104" s="1">
        <v>1.0</v>
      </c>
      <c r="J104" s="1">
        <v>1.0</v>
      </c>
      <c r="K104" s="11">
        <v>34896.0</v>
      </c>
      <c r="L104" s="1">
        <v>30.0</v>
      </c>
      <c r="M104" s="1">
        <v>2.0</v>
      </c>
      <c r="N104" s="1">
        <v>1.0</v>
      </c>
      <c r="O104" s="1">
        <v>3.0</v>
      </c>
      <c r="P104" s="1">
        <v>4.0</v>
      </c>
      <c r="Q104" s="1">
        <v>4500000.0</v>
      </c>
      <c r="R104" s="1">
        <v>0.0</v>
      </c>
      <c r="S104" s="1">
        <v>0.0</v>
      </c>
      <c r="T104" s="1">
        <v>17.0</v>
      </c>
      <c r="U104" s="1"/>
      <c r="Y104" s="1">
        <v>3.0</v>
      </c>
      <c r="Z104" s="1">
        <v>2.0</v>
      </c>
      <c r="AA104" s="1">
        <v>2.0</v>
      </c>
      <c r="AB104" s="1">
        <v>2.0</v>
      </c>
      <c r="AC104" s="1">
        <v>2.0</v>
      </c>
      <c r="AD104" s="1">
        <v>2.0</v>
      </c>
      <c r="AE104" s="1">
        <v>2.0</v>
      </c>
      <c r="AF104" s="1">
        <v>2.0</v>
      </c>
      <c r="AG104" s="1">
        <v>2.0</v>
      </c>
      <c r="AH104" s="1">
        <v>2.0</v>
      </c>
      <c r="AI104" s="1">
        <v>2.0</v>
      </c>
      <c r="AJ104" s="1">
        <v>2.0</v>
      </c>
      <c r="AK104" s="1">
        <v>2.0</v>
      </c>
      <c r="AL104" s="1">
        <v>2.0</v>
      </c>
      <c r="AM104" s="1">
        <v>2.0</v>
      </c>
      <c r="AN104" s="1">
        <v>2.0</v>
      </c>
      <c r="AO104" s="1">
        <v>2.0</v>
      </c>
      <c r="AP104" s="1">
        <v>2.0</v>
      </c>
      <c r="AQ104" s="1">
        <v>2.0</v>
      </c>
      <c r="AR104" s="1">
        <v>2.0</v>
      </c>
      <c r="AS104" s="1">
        <v>2.0</v>
      </c>
      <c r="AT104" s="1">
        <v>2.0</v>
      </c>
      <c r="AU104" s="1">
        <v>2.0</v>
      </c>
      <c r="AV104" s="1">
        <v>2.0</v>
      </c>
      <c r="AW104" s="1">
        <v>2.0</v>
      </c>
      <c r="AX104" s="1">
        <v>2.0</v>
      </c>
      <c r="AY104" s="1">
        <v>2.0</v>
      </c>
      <c r="AZ104" s="1">
        <v>2.0</v>
      </c>
      <c r="BA104" s="1">
        <v>2.0</v>
      </c>
      <c r="BB104" s="1">
        <v>2.0</v>
      </c>
      <c r="BC104" s="1"/>
      <c r="BD104" s="1"/>
      <c r="BP104" s="12" t="s">
        <v>1876</v>
      </c>
      <c r="BQ104" s="1">
        <v>30.0</v>
      </c>
      <c r="BR104" s="1" t="s">
        <v>184</v>
      </c>
      <c r="BW104" s="1">
        <v>23.0</v>
      </c>
      <c r="BX104" s="1" t="s">
        <v>1871</v>
      </c>
      <c r="BY104" s="13">
        <f t="shared" si="1"/>
        <v>7</v>
      </c>
      <c r="BZ104" s="13" t="str">
        <f t="shared" si="2"/>
        <v>Buruh Industri</v>
      </c>
      <c r="CA104" s="13" t="str">
        <f>VLOOKUP(BP104,data_K!G:K,5,0)</f>
        <v>RT 010 RW 005</v>
      </c>
      <c r="CB104" s="13">
        <f t="shared" si="3"/>
        <v>0</v>
      </c>
    </row>
    <row r="105">
      <c r="A105" s="1" t="s">
        <v>1878</v>
      </c>
      <c r="B105" s="9" t="s">
        <v>1879</v>
      </c>
      <c r="C105" s="1">
        <v>2.0</v>
      </c>
      <c r="D105" s="1" t="s">
        <v>1880</v>
      </c>
      <c r="E105" s="10" t="s">
        <v>1881</v>
      </c>
      <c r="F105" s="1">
        <v>1.0</v>
      </c>
      <c r="J105" s="1">
        <v>2.0</v>
      </c>
      <c r="K105" s="11">
        <v>35054.0</v>
      </c>
      <c r="L105" s="1">
        <v>30.0</v>
      </c>
      <c r="M105" s="1">
        <v>2.0</v>
      </c>
      <c r="N105" s="1">
        <v>2.0</v>
      </c>
      <c r="O105" s="1">
        <v>3.0</v>
      </c>
      <c r="P105" s="1">
        <v>4.0</v>
      </c>
      <c r="Q105" s="1">
        <v>4500000.0</v>
      </c>
      <c r="R105" s="1">
        <v>0.0</v>
      </c>
      <c r="S105" s="1">
        <v>0.0</v>
      </c>
      <c r="T105" s="1">
        <v>17.0</v>
      </c>
      <c r="U105" s="1"/>
      <c r="Y105" s="1">
        <v>3.0</v>
      </c>
      <c r="Z105" s="1">
        <v>2.0</v>
      </c>
      <c r="AA105" s="1">
        <v>2.0</v>
      </c>
      <c r="AB105" s="1">
        <v>2.0</v>
      </c>
      <c r="AC105" s="1">
        <v>2.0</v>
      </c>
      <c r="AD105" s="1">
        <v>2.0</v>
      </c>
      <c r="AE105" s="1">
        <v>2.0</v>
      </c>
      <c r="AF105" s="1">
        <v>2.0</v>
      </c>
      <c r="AG105" s="1">
        <v>2.0</v>
      </c>
      <c r="AH105" s="1">
        <v>2.0</v>
      </c>
      <c r="AI105" s="1">
        <v>2.0</v>
      </c>
      <c r="AJ105" s="1">
        <v>2.0</v>
      </c>
      <c r="AK105" s="1">
        <v>2.0</v>
      </c>
      <c r="AL105" s="1">
        <v>2.0</v>
      </c>
      <c r="AM105" s="1">
        <v>2.0</v>
      </c>
      <c r="AN105" s="1">
        <v>2.0</v>
      </c>
      <c r="AO105" s="1">
        <v>2.0</v>
      </c>
      <c r="AP105" s="1">
        <v>2.0</v>
      </c>
      <c r="AQ105" s="1">
        <v>2.0</v>
      </c>
      <c r="AR105" s="1">
        <v>2.0</v>
      </c>
      <c r="AS105" s="1">
        <v>2.0</v>
      </c>
      <c r="AT105" s="1">
        <v>2.0</v>
      </c>
      <c r="AU105" s="1">
        <v>2.0</v>
      </c>
      <c r="AV105" s="1">
        <v>2.0</v>
      </c>
      <c r="AW105" s="1">
        <v>2.0</v>
      </c>
      <c r="AX105" s="1">
        <v>2.0</v>
      </c>
      <c r="AY105" s="1">
        <v>2.0</v>
      </c>
      <c r="AZ105" s="1">
        <v>2.0</v>
      </c>
      <c r="BA105" s="1">
        <v>2.0</v>
      </c>
      <c r="BB105" s="1">
        <v>2.0</v>
      </c>
      <c r="BP105" s="12" t="s">
        <v>1876</v>
      </c>
      <c r="BQ105" s="1">
        <v>30.0</v>
      </c>
      <c r="BR105" s="1" t="s">
        <v>184</v>
      </c>
      <c r="BW105" s="1">
        <v>23.0</v>
      </c>
      <c r="BX105" s="1" t="s">
        <v>1871</v>
      </c>
      <c r="BY105" s="13">
        <f t="shared" si="1"/>
        <v>7</v>
      </c>
      <c r="BZ105" s="13" t="str">
        <f t="shared" si="2"/>
        <v>Buruh Industri</v>
      </c>
      <c r="CA105" s="13" t="str">
        <f>VLOOKUP(BP105,data_K!G:K,5,0)</f>
        <v>RT 010 RW 005</v>
      </c>
      <c r="CB105" s="13">
        <f t="shared" si="3"/>
        <v>0</v>
      </c>
    </row>
    <row r="106">
      <c r="A106" s="1" t="s">
        <v>1886</v>
      </c>
      <c r="B106" s="9" t="s">
        <v>1887</v>
      </c>
      <c r="C106" s="1">
        <v>2.0</v>
      </c>
      <c r="D106" s="1" t="s">
        <v>1888</v>
      </c>
      <c r="E106" s="10" t="s">
        <v>1889</v>
      </c>
      <c r="F106" s="1">
        <v>1.0</v>
      </c>
      <c r="J106" s="1">
        <v>2.0</v>
      </c>
      <c r="K106" s="11">
        <v>44707.0</v>
      </c>
      <c r="L106" s="1">
        <v>4.0</v>
      </c>
      <c r="M106" s="1">
        <v>1.0</v>
      </c>
      <c r="N106" s="1">
        <v>3.0</v>
      </c>
      <c r="O106" s="1"/>
      <c r="P106" s="1"/>
      <c r="BP106" s="12" t="s">
        <v>1876</v>
      </c>
      <c r="BQ106" s="1">
        <v>4.0</v>
      </c>
      <c r="BR106" s="1"/>
      <c r="BW106" s="1">
        <v>999.0</v>
      </c>
      <c r="BX106" s="1" t="s">
        <v>1871</v>
      </c>
      <c r="BY106" s="13">
        <f t="shared" si="1"/>
        <v>1</v>
      </c>
      <c r="BZ106" s="13" t="str">
        <f t="shared" si="2"/>
        <v/>
      </c>
      <c r="CA106" s="13" t="str">
        <f>VLOOKUP(BP106,data_K!G:K,5,0)</f>
        <v>RT 010 RW 005</v>
      </c>
      <c r="CB106" s="13">
        <f t="shared" si="3"/>
        <v>0</v>
      </c>
    </row>
    <row r="107">
      <c r="A107" s="1" t="s">
        <v>1896</v>
      </c>
      <c r="B107" s="9" t="s">
        <v>1897</v>
      </c>
      <c r="C107" s="1">
        <v>3.0</v>
      </c>
      <c r="D107" s="1" t="s">
        <v>1900</v>
      </c>
      <c r="E107" s="10" t="s">
        <v>1901</v>
      </c>
      <c r="F107" s="1">
        <v>1.0</v>
      </c>
      <c r="J107" s="1">
        <v>2.0</v>
      </c>
      <c r="K107" s="11">
        <v>44129.0</v>
      </c>
      <c r="L107" s="1">
        <v>5.0</v>
      </c>
      <c r="M107" s="1">
        <v>1.0</v>
      </c>
      <c r="N107" s="1">
        <v>3.0</v>
      </c>
      <c r="O107" s="1">
        <v>2.0</v>
      </c>
      <c r="P107" s="1">
        <v>1.0</v>
      </c>
      <c r="Q107" s="1"/>
      <c r="R107" s="1"/>
      <c r="S107" s="1"/>
      <c r="T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P107" s="12" t="s">
        <v>1876</v>
      </c>
      <c r="BQ107" s="1">
        <v>5.0</v>
      </c>
      <c r="BR107" s="1"/>
      <c r="BS107" s="1"/>
      <c r="BW107" s="1">
        <v>999.0</v>
      </c>
      <c r="BX107" s="1" t="s">
        <v>1871</v>
      </c>
      <c r="BY107" s="13">
        <f t="shared" si="1"/>
        <v>2</v>
      </c>
      <c r="BZ107" s="13" t="str">
        <f t="shared" si="2"/>
        <v/>
      </c>
      <c r="CA107" s="13" t="str">
        <f>VLOOKUP(BP107,data_K!G:K,5,0)</f>
        <v>RT 010 RW 005</v>
      </c>
      <c r="CB107" s="13">
        <f t="shared" si="3"/>
        <v>0</v>
      </c>
    </row>
    <row r="108">
      <c r="A108" s="1" t="s">
        <v>1918</v>
      </c>
      <c r="B108" s="9" t="s">
        <v>1920</v>
      </c>
      <c r="C108" s="1">
        <v>1.0</v>
      </c>
      <c r="D108" s="1" t="s">
        <v>1922</v>
      </c>
      <c r="E108" s="10" t="s">
        <v>1923</v>
      </c>
      <c r="F108" s="1">
        <v>1.0</v>
      </c>
      <c r="J108" s="1">
        <v>1.0</v>
      </c>
      <c r="K108" s="11">
        <v>32193.0</v>
      </c>
      <c r="L108" s="1">
        <v>38.0</v>
      </c>
      <c r="M108" s="1">
        <v>2.0</v>
      </c>
      <c r="N108" s="1">
        <v>1.0</v>
      </c>
      <c r="O108" s="1">
        <v>3.0</v>
      </c>
      <c r="P108" s="1">
        <v>4.0</v>
      </c>
      <c r="Q108" s="1">
        <v>2500000.0</v>
      </c>
      <c r="R108" s="1">
        <v>0.0</v>
      </c>
      <c r="S108" s="1">
        <v>0.0</v>
      </c>
      <c r="T108" s="1">
        <v>17.0</v>
      </c>
      <c r="Y108" s="1">
        <v>3.0</v>
      </c>
      <c r="Z108" s="1">
        <v>2.0</v>
      </c>
      <c r="AA108" s="1">
        <v>2.0</v>
      </c>
      <c r="AB108" s="1">
        <v>2.0</v>
      </c>
      <c r="AC108" s="1">
        <v>2.0</v>
      </c>
      <c r="AD108" s="1">
        <v>2.0</v>
      </c>
      <c r="AE108" s="1">
        <v>2.0</v>
      </c>
      <c r="AF108" s="1">
        <v>2.0</v>
      </c>
      <c r="AG108" s="1">
        <v>2.0</v>
      </c>
      <c r="AH108" s="1">
        <v>2.0</v>
      </c>
      <c r="AI108" s="1">
        <v>2.0</v>
      </c>
      <c r="AJ108" s="1">
        <v>2.0</v>
      </c>
      <c r="AK108" s="1">
        <v>2.0</v>
      </c>
      <c r="AL108" s="1">
        <v>2.0</v>
      </c>
      <c r="AM108" s="1">
        <v>2.0</v>
      </c>
      <c r="AN108" s="1">
        <v>2.0</v>
      </c>
      <c r="AO108" s="1">
        <v>2.0</v>
      </c>
      <c r="AP108" s="1">
        <v>2.0</v>
      </c>
      <c r="AQ108" s="1">
        <v>2.0</v>
      </c>
      <c r="AR108" s="1">
        <v>2.0</v>
      </c>
      <c r="AS108" s="1">
        <v>2.0</v>
      </c>
      <c r="AT108" s="1">
        <v>2.0</v>
      </c>
      <c r="AU108" s="1">
        <v>2.0</v>
      </c>
      <c r="AV108" s="1">
        <v>2.0</v>
      </c>
      <c r="AW108" s="1">
        <v>2.0</v>
      </c>
      <c r="AX108" s="1">
        <v>2.0</v>
      </c>
      <c r="AY108" s="1">
        <v>2.0</v>
      </c>
      <c r="AZ108" s="1">
        <v>2.0</v>
      </c>
      <c r="BA108" s="1">
        <v>2.0</v>
      </c>
      <c r="BB108" s="1">
        <v>2.0</v>
      </c>
      <c r="BP108" s="12" t="s">
        <v>1928</v>
      </c>
      <c r="BQ108" s="1">
        <v>38.0</v>
      </c>
      <c r="BR108" s="1" t="s">
        <v>184</v>
      </c>
      <c r="BW108" s="1">
        <v>23.0</v>
      </c>
      <c r="BX108" s="1" t="s">
        <v>1922</v>
      </c>
      <c r="BY108" s="13">
        <f t="shared" si="1"/>
        <v>8</v>
      </c>
      <c r="BZ108" s="13" t="str">
        <f t="shared" si="2"/>
        <v>Buruh Industri</v>
      </c>
      <c r="CA108" s="13" t="str">
        <f>VLOOKUP(BP108,data_K!G:K,5,0)</f>
        <v>RT 007 RW 004</v>
      </c>
      <c r="CB108" s="13">
        <f t="shared" si="3"/>
        <v>0</v>
      </c>
    </row>
    <row r="109">
      <c r="A109" s="1" t="s">
        <v>1930</v>
      </c>
      <c r="B109" s="9" t="s">
        <v>1931</v>
      </c>
      <c r="C109" s="1">
        <v>2.0</v>
      </c>
      <c r="D109" s="1" t="s">
        <v>1932</v>
      </c>
      <c r="E109" s="10" t="s">
        <v>1933</v>
      </c>
      <c r="F109" s="1">
        <v>1.0</v>
      </c>
      <c r="J109" s="1">
        <v>2.0</v>
      </c>
      <c r="K109" s="11">
        <v>33100.0</v>
      </c>
      <c r="L109" s="1">
        <v>35.0</v>
      </c>
      <c r="M109" s="1">
        <v>2.0</v>
      </c>
      <c r="N109" s="1">
        <v>2.0</v>
      </c>
      <c r="O109" s="1">
        <v>3.0</v>
      </c>
      <c r="P109" s="1">
        <v>4.0</v>
      </c>
      <c r="Q109" s="1">
        <v>0.0</v>
      </c>
      <c r="R109" s="1">
        <v>0.0</v>
      </c>
      <c r="S109" s="1">
        <v>0.0</v>
      </c>
      <c r="T109" s="1">
        <v>0.0</v>
      </c>
      <c r="U109" s="1"/>
      <c r="Y109" s="1">
        <v>6.0</v>
      </c>
      <c r="Z109" s="1">
        <v>2.0</v>
      </c>
      <c r="AA109" s="1">
        <v>2.0</v>
      </c>
      <c r="AB109" s="1">
        <v>2.0</v>
      </c>
      <c r="AC109" s="1">
        <v>2.0</v>
      </c>
      <c r="AD109" s="1">
        <v>2.0</v>
      </c>
      <c r="AE109" s="1">
        <v>2.0</v>
      </c>
      <c r="AF109" s="1">
        <v>2.0</v>
      </c>
      <c r="AG109" s="1">
        <v>2.0</v>
      </c>
      <c r="AH109" s="1">
        <v>2.0</v>
      </c>
      <c r="AI109" s="1">
        <v>2.0</v>
      </c>
      <c r="AJ109" s="1">
        <v>2.0</v>
      </c>
      <c r="AK109" s="1">
        <v>2.0</v>
      </c>
      <c r="AL109" s="1">
        <v>2.0</v>
      </c>
      <c r="AM109" s="1">
        <v>2.0</v>
      </c>
      <c r="AN109" s="1">
        <v>2.0</v>
      </c>
      <c r="AO109" s="1">
        <v>2.0</v>
      </c>
      <c r="AP109" s="1">
        <v>2.0</v>
      </c>
      <c r="AQ109" s="1">
        <v>2.0</v>
      </c>
      <c r="AR109" s="1">
        <v>2.0</v>
      </c>
      <c r="AS109" s="1">
        <v>2.0</v>
      </c>
      <c r="AT109" s="1">
        <v>2.0</v>
      </c>
      <c r="AU109" s="1">
        <v>2.0</v>
      </c>
      <c r="AV109" s="1">
        <v>2.0</v>
      </c>
      <c r="AW109" s="1">
        <v>2.0</v>
      </c>
      <c r="AX109" s="1">
        <v>2.0</v>
      </c>
      <c r="AY109" s="1">
        <v>2.0</v>
      </c>
      <c r="AZ109" s="1">
        <v>2.0</v>
      </c>
      <c r="BA109" s="1">
        <v>2.0</v>
      </c>
      <c r="BB109" s="1">
        <v>2.0</v>
      </c>
      <c r="BP109" s="12" t="s">
        <v>1928</v>
      </c>
      <c r="BQ109" s="1">
        <v>35.0</v>
      </c>
      <c r="BR109" s="1" t="s">
        <v>240</v>
      </c>
      <c r="BW109" s="1">
        <v>0.0</v>
      </c>
      <c r="BX109" s="1" t="s">
        <v>1922</v>
      </c>
      <c r="BY109" s="13">
        <f t="shared" si="1"/>
        <v>8</v>
      </c>
      <c r="BZ109" s="13" t="str">
        <f t="shared" si="2"/>
        <v>Tidak Bekerja</v>
      </c>
      <c r="CA109" s="13" t="str">
        <f>VLOOKUP(BP109,data_K!G:K,5,0)</f>
        <v>RT 007 RW 004</v>
      </c>
      <c r="CB109" s="13">
        <f t="shared" si="3"/>
        <v>0</v>
      </c>
    </row>
    <row r="110">
      <c r="A110" s="1" t="s">
        <v>1944</v>
      </c>
      <c r="B110" s="9" t="s">
        <v>1945</v>
      </c>
      <c r="C110" s="1">
        <v>3.0</v>
      </c>
      <c r="D110" s="1" t="s">
        <v>1946</v>
      </c>
      <c r="E110" s="10" t="s">
        <v>1947</v>
      </c>
      <c r="F110" s="1">
        <v>1.0</v>
      </c>
      <c r="J110" s="1">
        <v>2.0</v>
      </c>
      <c r="K110" s="11">
        <v>41104.0</v>
      </c>
      <c r="L110" s="1">
        <v>13.0</v>
      </c>
      <c r="M110" s="1">
        <v>1.0</v>
      </c>
      <c r="N110" s="1">
        <v>3.0</v>
      </c>
      <c r="O110" s="1">
        <v>2.0</v>
      </c>
      <c r="P110" s="1">
        <v>2.0</v>
      </c>
      <c r="Q110" s="1">
        <v>0.0</v>
      </c>
      <c r="R110" s="1">
        <v>0.0</v>
      </c>
      <c r="S110" s="1">
        <v>0.0</v>
      </c>
      <c r="T110" s="20">
        <v>155.0</v>
      </c>
      <c r="U110" s="20" t="s">
        <v>591</v>
      </c>
      <c r="Y110" s="1">
        <v>6.0</v>
      </c>
      <c r="Z110" s="1">
        <v>2.0</v>
      </c>
      <c r="AA110" s="1">
        <v>2.0</v>
      </c>
      <c r="AB110" s="1">
        <v>2.0</v>
      </c>
      <c r="AC110" s="1">
        <v>2.0</v>
      </c>
      <c r="AD110" s="1">
        <v>2.0</v>
      </c>
      <c r="AE110" s="1">
        <v>2.0</v>
      </c>
      <c r="AF110" s="1">
        <v>2.0</v>
      </c>
      <c r="AG110" s="1">
        <v>2.0</v>
      </c>
      <c r="AH110" s="1">
        <v>2.0</v>
      </c>
      <c r="AI110" s="1">
        <v>2.0</v>
      </c>
      <c r="AJ110" s="1">
        <v>2.0</v>
      </c>
      <c r="AK110" s="1">
        <v>2.0</v>
      </c>
      <c r="AL110" s="1">
        <v>2.0</v>
      </c>
      <c r="AM110" s="1">
        <v>2.0</v>
      </c>
      <c r="AN110" s="1">
        <v>2.0</v>
      </c>
      <c r="AO110" s="1">
        <v>2.0</v>
      </c>
      <c r="AP110" s="1">
        <v>2.0</v>
      </c>
      <c r="AQ110" s="1">
        <v>2.0</v>
      </c>
      <c r="AR110" s="1">
        <v>2.0</v>
      </c>
      <c r="AS110" s="1">
        <v>2.0</v>
      </c>
      <c r="AT110" s="1">
        <v>2.0</v>
      </c>
      <c r="AU110" s="1">
        <v>2.0</v>
      </c>
      <c r="AV110" s="1">
        <v>2.0</v>
      </c>
      <c r="AW110" s="1">
        <v>2.0</v>
      </c>
      <c r="AX110" s="1">
        <v>2.0</v>
      </c>
      <c r="AY110" s="1">
        <v>2.0</v>
      </c>
      <c r="AZ110" s="1">
        <v>2.0</v>
      </c>
      <c r="BA110" s="1">
        <v>2.0</v>
      </c>
      <c r="BB110" s="1">
        <v>2.0</v>
      </c>
      <c r="BP110" s="12" t="s">
        <v>1928</v>
      </c>
      <c r="BQ110" s="1">
        <v>13.0</v>
      </c>
      <c r="BR110" s="1"/>
      <c r="BS110" s="1"/>
      <c r="BW110" s="1">
        <v>0.0</v>
      </c>
      <c r="BX110" s="1" t="s">
        <v>1922</v>
      </c>
      <c r="BY110" s="13">
        <f t="shared" si="1"/>
        <v>3</v>
      </c>
      <c r="BZ110" s="13" t="str">
        <f t="shared" si="2"/>
        <v/>
      </c>
      <c r="CA110" s="13" t="str">
        <f>VLOOKUP(BP110,data_K!G:K,5,0)</f>
        <v>RT 007 RW 004</v>
      </c>
      <c r="CB110" s="13">
        <f t="shared" si="3"/>
        <v>2</v>
      </c>
    </row>
    <row r="111">
      <c r="A111" s="1" t="s">
        <v>1956</v>
      </c>
      <c r="B111" s="9" t="s">
        <v>1958</v>
      </c>
      <c r="C111" s="1">
        <v>4.0</v>
      </c>
      <c r="D111" s="1" t="s">
        <v>1961</v>
      </c>
      <c r="E111" s="10" t="s">
        <v>1962</v>
      </c>
      <c r="F111" s="1">
        <v>1.0</v>
      </c>
      <c r="J111" s="1">
        <v>2.0</v>
      </c>
      <c r="K111" s="11">
        <v>43317.0</v>
      </c>
      <c r="L111" s="1">
        <v>7.0</v>
      </c>
      <c r="M111" s="1">
        <v>1.0</v>
      </c>
      <c r="N111" s="1">
        <v>3.0</v>
      </c>
      <c r="O111" s="1">
        <v>2.0</v>
      </c>
      <c r="P111" s="1">
        <v>1.0</v>
      </c>
      <c r="Q111" s="1"/>
      <c r="R111" s="1"/>
      <c r="S111" s="1"/>
      <c r="T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P111" s="12" t="s">
        <v>1928</v>
      </c>
      <c r="BQ111" s="1">
        <v>7.0</v>
      </c>
      <c r="BR111" s="1"/>
      <c r="BS111" s="1"/>
      <c r="BW111" s="1">
        <v>999.0</v>
      </c>
      <c r="BX111" s="1" t="s">
        <v>1922</v>
      </c>
      <c r="BY111" s="13">
        <f t="shared" si="1"/>
        <v>2</v>
      </c>
      <c r="BZ111" s="13" t="str">
        <f t="shared" si="2"/>
        <v/>
      </c>
      <c r="CA111" s="13" t="str">
        <f>VLOOKUP(BP111,data_K!G:K,5,0)</f>
        <v>RT 007 RW 004</v>
      </c>
      <c r="CB111" s="13">
        <f t="shared" si="3"/>
        <v>1</v>
      </c>
    </row>
    <row r="112">
      <c r="A112" s="1" t="s">
        <v>1980</v>
      </c>
      <c r="B112" s="22">
        <v>46059.52055555556</v>
      </c>
      <c r="C112" s="1">
        <v>1.0</v>
      </c>
      <c r="D112" s="1" t="s">
        <v>1982</v>
      </c>
      <c r="E112" s="10" t="s">
        <v>1983</v>
      </c>
      <c r="F112" s="1">
        <v>1.0</v>
      </c>
      <c r="J112" s="1">
        <v>1.0</v>
      </c>
      <c r="K112" s="11">
        <v>29133.0</v>
      </c>
      <c r="L112" s="1">
        <v>46.0</v>
      </c>
      <c r="M112" s="1">
        <v>2.0</v>
      </c>
      <c r="N112" s="1">
        <v>1.0</v>
      </c>
      <c r="O112" s="1">
        <v>3.0</v>
      </c>
      <c r="P112" s="1">
        <v>6.0</v>
      </c>
      <c r="Q112" s="1">
        <v>2500000.0</v>
      </c>
      <c r="R112" s="1">
        <v>0.0</v>
      </c>
      <c r="S112" s="1">
        <v>0.0</v>
      </c>
      <c r="T112" s="1">
        <v>155.0</v>
      </c>
      <c r="U112" s="1" t="s">
        <v>1986</v>
      </c>
      <c r="Y112" s="1">
        <v>1.0</v>
      </c>
      <c r="Z112" s="1">
        <v>2.0</v>
      </c>
      <c r="AA112" s="1">
        <v>2.0</v>
      </c>
      <c r="AB112" s="1">
        <v>2.0</v>
      </c>
      <c r="AC112" s="1">
        <v>2.0</v>
      </c>
      <c r="AD112" s="1">
        <v>2.0</v>
      </c>
      <c r="AE112" s="1">
        <v>2.0</v>
      </c>
      <c r="AF112" s="1">
        <v>2.0</v>
      </c>
      <c r="AG112" s="1">
        <v>2.0</v>
      </c>
      <c r="AH112" s="1">
        <v>2.0</v>
      </c>
      <c r="AI112" s="1">
        <v>2.0</v>
      </c>
      <c r="AJ112" s="1">
        <v>2.0</v>
      </c>
      <c r="AK112" s="1">
        <v>2.0</v>
      </c>
      <c r="AL112" s="1">
        <v>2.0</v>
      </c>
      <c r="AM112" s="1">
        <v>2.0</v>
      </c>
      <c r="AN112" s="1">
        <v>2.0</v>
      </c>
      <c r="AO112" s="1">
        <v>2.0</v>
      </c>
      <c r="AP112" s="1">
        <v>2.0</v>
      </c>
      <c r="AQ112" s="1">
        <v>2.0</v>
      </c>
      <c r="AR112" s="1">
        <v>2.0</v>
      </c>
      <c r="AS112" s="1">
        <v>2.0</v>
      </c>
      <c r="AT112" s="1">
        <v>2.0</v>
      </c>
      <c r="AU112" s="1">
        <v>2.0</v>
      </c>
      <c r="AV112" s="1">
        <v>2.0</v>
      </c>
      <c r="AW112" s="1">
        <v>2.0</v>
      </c>
      <c r="AX112" s="1">
        <v>2.0</v>
      </c>
      <c r="AY112" s="1">
        <v>2.0</v>
      </c>
      <c r="AZ112" s="1">
        <v>2.0</v>
      </c>
      <c r="BA112" s="1">
        <v>2.0</v>
      </c>
      <c r="BB112" s="1">
        <v>2.0</v>
      </c>
      <c r="BP112" s="12" t="s">
        <v>1993</v>
      </c>
      <c r="BQ112" s="1">
        <v>46.0</v>
      </c>
      <c r="BR112" s="1"/>
      <c r="BS112" s="1"/>
      <c r="BV112" s="1" t="s">
        <v>180</v>
      </c>
      <c r="BW112" s="1">
        <v>999.0</v>
      </c>
      <c r="BX112" s="1" t="s">
        <v>1994</v>
      </c>
      <c r="BY112" s="13">
        <f t="shared" si="1"/>
        <v>10</v>
      </c>
      <c r="BZ112" s="13" t="str">
        <f t="shared" si="2"/>
        <v>Lainnya</v>
      </c>
      <c r="CA112" s="13" t="str">
        <f>VLOOKUP(BP112,data_K!G:K,5,0)</f>
        <v>RT 008 RW 004</v>
      </c>
      <c r="CB112" s="13">
        <f t="shared" si="3"/>
        <v>0</v>
      </c>
    </row>
    <row r="113">
      <c r="A113" s="1" t="s">
        <v>2001</v>
      </c>
      <c r="B113" s="22">
        <v>46059.5225462963</v>
      </c>
      <c r="C113" s="1">
        <v>2.0</v>
      </c>
      <c r="D113" s="1" t="s">
        <v>2002</v>
      </c>
      <c r="E113" s="10" t="s">
        <v>2003</v>
      </c>
      <c r="F113" s="1">
        <v>1.0</v>
      </c>
      <c r="J113" s="1">
        <v>2.0</v>
      </c>
      <c r="K113" s="11">
        <v>30522.0</v>
      </c>
      <c r="L113" s="1">
        <v>42.0</v>
      </c>
      <c r="M113" s="1">
        <v>2.0</v>
      </c>
      <c r="N113" s="1">
        <v>2.0</v>
      </c>
      <c r="O113" s="1">
        <v>3.0</v>
      </c>
      <c r="P113" s="1">
        <v>6.0</v>
      </c>
      <c r="Q113" s="1">
        <v>4500000.0</v>
      </c>
      <c r="R113" s="1">
        <v>0.0</v>
      </c>
      <c r="S113" s="1">
        <v>0.0</v>
      </c>
      <c r="T113" s="1">
        <v>110.0</v>
      </c>
      <c r="Y113" s="1">
        <v>4.0</v>
      </c>
      <c r="Z113" s="1">
        <v>2.0</v>
      </c>
      <c r="AA113" s="1">
        <v>2.0</v>
      </c>
      <c r="AB113" s="1">
        <v>2.0</v>
      </c>
      <c r="AC113" s="1">
        <v>2.0</v>
      </c>
      <c r="AD113" s="1">
        <v>2.0</v>
      </c>
      <c r="AE113" s="1">
        <v>2.0</v>
      </c>
      <c r="AF113" s="1">
        <v>2.0</v>
      </c>
      <c r="AG113" s="1">
        <v>2.0</v>
      </c>
      <c r="AH113" s="1">
        <v>2.0</v>
      </c>
      <c r="AI113" s="1">
        <v>2.0</v>
      </c>
      <c r="AJ113" s="1">
        <v>2.0</v>
      </c>
      <c r="AK113" s="1">
        <v>2.0</v>
      </c>
      <c r="AL113" s="1">
        <v>2.0</v>
      </c>
      <c r="AM113" s="1">
        <v>2.0</v>
      </c>
      <c r="AN113" s="1">
        <v>2.0</v>
      </c>
      <c r="AO113" s="1">
        <v>2.0</v>
      </c>
      <c r="AP113" s="1">
        <v>2.0</v>
      </c>
      <c r="AQ113" s="1">
        <v>2.0</v>
      </c>
      <c r="AR113" s="1">
        <v>2.0</v>
      </c>
      <c r="AS113" s="1">
        <v>2.0</v>
      </c>
      <c r="AT113" s="1">
        <v>2.0</v>
      </c>
      <c r="AU113" s="1">
        <v>2.0</v>
      </c>
      <c r="AV113" s="1">
        <v>2.0</v>
      </c>
      <c r="AW113" s="1">
        <v>2.0</v>
      </c>
      <c r="AX113" s="1">
        <v>2.0</v>
      </c>
      <c r="AY113" s="1">
        <v>2.0</v>
      </c>
      <c r="AZ113" s="1">
        <v>2.0</v>
      </c>
      <c r="BA113" s="1">
        <v>2.0</v>
      </c>
      <c r="BB113" s="1">
        <v>2.0</v>
      </c>
      <c r="BP113" s="12" t="s">
        <v>1993</v>
      </c>
      <c r="BQ113" s="1">
        <v>42.0</v>
      </c>
      <c r="BR113" s="1"/>
      <c r="BS113" s="1" t="s">
        <v>1080</v>
      </c>
      <c r="BW113" s="1">
        <v>135.0</v>
      </c>
      <c r="BX113" s="1" t="s">
        <v>1994</v>
      </c>
      <c r="BY113" s="13">
        <f t="shared" si="1"/>
        <v>9</v>
      </c>
      <c r="BZ113" s="13" t="str">
        <f t="shared" si="2"/>
        <v>PNS Fungsional Tertentu</v>
      </c>
      <c r="CA113" s="13" t="str">
        <f>VLOOKUP(BP113,data_K!G:K,5,0)</f>
        <v>RT 008 RW 004</v>
      </c>
      <c r="CB113" s="13">
        <f t="shared" si="3"/>
        <v>0</v>
      </c>
    </row>
    <row r="114">
      <c r="A114" s="1" t="s">
        <v>2015</v>
      </c>
      <c r="B114" s="22">
        <v>46059.53086805555</v>
      </c>
      <c r="C114" s="1">
        <v>3.0</v>
      </c>
      <c r="D114" s="1" t="s">
        <v>2016</v>
      </c>
      <c r="E114" s="10" t="s">
        <v>2017</v>
      </c>
      <c r="F114" s="1">
        <v>1.0</v>
      </c>
      <c r="J114" s="1">
        <v>1.0</v>
      </c>
      <c r="K114" s="11">
        <v>39982.0</v>
      </c>
      <c r="L114" s="1">
        <v>16.0</v>
      </c>
      <c r="M114" s="1">
        <v>1.0</v>
      </c>
      <c r="N114" s="1">
        <v>3.0</v>
      </c>
      <c r="O114" s="1">
        <v>2.0</v>
      </c>
      <c r="P114" s="1">
        <v>3.0</v>
      </c>
      <c r="Q114" s="1">
        <v>0.0</v>
      </c>
      <c r="R114" s="1">
        <v>0.0</v>
      </c>
      <c r="S114" s="1">
        <v>0.0</v>
      </c>
      <c r="T114" s="1">
        <v>0.0</v>
      </c>
      <c r="Y114" s="1">
        <v>6.0</v>
      </c>
      <c r="Z114" s="1">
        <v>2.0</v>
      </c>
      <c r="AA114" s="1">
        <v>2.0</v>
      </c>
      <c r="AB114" s="1">
        <v>2.0</v>
      </c>
      <c r="AC114" s="1">
        <v>2.0</v>
      </c>
      <c r="AD114" s="1">
        <v>2.0</v>
      </c>
      <c r="AE114" s="1">
        <v>2.0</v>
      </c>
      <c r="AF114" s="1">
        <v>2.0</v>
      </c>
      <c r="AG114" s="1">
        <v>2.0</v>
      </c>
      <c r="AH114" s="1">
        <v>2.0</v>
      </c>
      <c r="AI114" s="1">
        <v>2.0</v>
      </c>
      <c r="AJ114" s="1">
        <v>2.0</v>
      </c>
      <c r="AK114" s="1">
        <v>2.0</v>
      </c>
      <c r="AL114" s="1">
        <v>2.0</v>
      </c>
      <c r="AM114" s="1">
        <v>2.0</v>
      </c>
      <c r="AN114" s="1">
        <v>2.0</v>
      </c>
      <c r="AO114" s="1">
        <v>2.0</v>
      </c>
      <c r="AP114" s="1">
        <v>2.0</v>
      </c>
      <c r="AQ114" s="1">
        <v>2.0</v>
      </c>
      <c r="AR114" s="1">
        <v>2.0</v>
      </c>
      <c r="AS114" s="1">
        <v>2.0</v>
      </c>
      <c r="AT114" s="1">
        <v>2.0</v>
      </c>
      <c r="AU114" s="1">
        <v>2.0</v>
      </c>
      <c r="AV114" s="1">
        <v>2.0</v>
      </c>
      <c r="AW114" s="1">
        <v>2.0</v>
      </c>
      <c r="AX114" s="1">
        <v>2.0</v>
      </c>
      <c r="AY114" s="1">
        <v>2.0</v>
      </c>
      <c r="AZ114" s="1">
        <v>2.0</v>
      </c>
      <c r="BA114" s="1">
        <v>2.0</v>
      </c>
      <c r="BB114" s="1">
        <v>2.0</v>
      </c>
      <c r="BP114" s="12" t="s">
        <v>1993</v>
      </c>
      <c r="BQ114" s="1">
        <v>16.0</v>
      </c>
      <c r="BR114" s="1" t="s">
        <v>240</v>
      </c>
      <c r="BS114" s="1"/>
      <c r="BW114" s="1">
        <v>0.0</v>
      </c>
      <c r="BX114" s="1" t="s">
        <v>1994</v>
      </c>
      <c r="BY114" s="13">
        <f t="shared" si="1"/>
        <v>4</v>
      </c>
      <c r="BZ114" s="13" t="str">
        <f t="shared" si="2"/>
        <v>Tidak Bekerja</v>
      </c>
      <c r="CA114" s="13" t="str">
        <f>VLOOKUP(BP114,data_K!G:K,5,0)</f>
        <v>RT 008 RW 004</v>
      </c>
      <c r="CB114" s="13">
        <f t="shared" si="3"/>
        <v>3</v>
      </c>
    </row>
    <row r="115">
      <c r="A115" s="1" t="s">
        <v>2029</v>
      </c>
      <c r="B115" s="22">
        <v>46059.53267361111</v>
      </c>
      <c r="C115" s="1">
        <v>4.0</v>
      </c>
      <c r="D115" s="1" t="s">
        <v>2030</v>
      </c>
      <c r="E115" s="10" t="s">
        <v>2031</v>
      </c>
      <c r="F115" s="1">
        <v>1.0</v>
      </c>
      <c r="J115" s="1">
        <v>2.0</v>
      </c>
      <c r="K115" s="11">
        <v>40803.0</v>
      </c>
      <c r="L115" s="1">
        <v>14.0</v>
      </c>
      <c r="M115" s="1">
        <v>1.0</v>
      </c>
      <c r="N115" s="1">
        <v>3.0</v>
      </c>
      <c r="O115" s="1">
        <v>2.0</v>
      </c>
      <c r="P115" s="1">
        <v>2.0</v>
      </c>
      <c r="Q115" s="1">
        <v>0.0</v>
      </c>
      <c r="R115" s="1">
        <v>0.0</v>
      </c>
      <c r="S115" s="1">
        <v>0.0</v>
      </c>
      <c r="T115" s="1">
        <v>0.0</v>
      </c>
      <c r="Y115" s="1">
        <v>6.0</v>
      </c>
      <c r="Z115" s="1">
        <v>2.0</v>
      </c>
      <c r="AA115" s="1">
        <v>2.0</v>
      </c>
      <c r="AB115" s="1">
        <v>2.0</v>
      </c>
      <c r="AC115" s="1">
        <v>2.0</v>
      </c>
      <c r="AD115" s="1">
        <v>2.0</v>
      </c>
      <c r="AE115" s="1">
        <v>2.0</v>
      </c>
      <c r="AF115" s="1">
        <v>2.0</v>
      </c>
      <c r="AG115" s="1">
        <v>2.0</v>
      </c>
      <c r="AH115" s="1">
        <v>2.0</v>
      </c>
      <c r="AI115" s="1">
        <v>2.0</v>
      </c>
      <c r="AJ115" s="1">
        <v>2.0</v>
      </c>
      <c r="AK115" s="1">
        <v>2.0</v>
      </c>
      <c r="AL115" s="1">
        <v>2.0</v>
      </c>
      <c r="AM115" s="1">
        <v>2.0</v>
      </c>
      <c r="AN115" s="1">
        <v>2.0</v>
      </c>
      <c r="AO115" s="1">
        <v>2.0</v>
      </c>
      <c r="AP115" s="1">
        <v>2.0</v>
      </c>
      <c r="AQ115" s="1">
        <v>2.0</v>
      </c>
      <c r="AR115" s="1">
        <v>2.0</v>
      </c>
      <c r="AS115" s="1">
        <v>2.0</v>
      </c>
      <c r="AT115" s="1">
        <v>2.0</v>
      </c>
      <c r="AU115" s="1">
        <v>2.0</v>
      </c>
      <c r="AV115" s="1">
        <v>2.0</v>
      </c>
      <c r="AW115" s="1">
        <v>2.0</v>
      </c>
      <c r="AX115" s="1">
        <v>2.0</v>
      </c>
      <c r="AY115" s="1">
        <v>2.0</v>
      </c>
      <c r="AZ115" s="1">
        <v>2.0</v>
      </c>
      <c r="BA115" s="1">
        <v>2.0</v>
      </c>
      <c r="BB115" s="1">
        <v>2.0</v>
      </c>
      <c r="BP115" s="12" t="s">
        <v>1993</v>
      </c>
      <c r="BQ115" s="1">
        <v>14.0</v>
      </c>
      <c r="BR115" s="1" t="s">
        <v>240</v>
      </c>
      <c r="BS115" s="1"/>
      <c r="BW115" s="1">
        <v>0.0</v>
      </c>
      <c r="BX115" s="1" t="s">
        <v>1994</v>
      </c>
      <c r="BY115" s="13">
        <f t="shared" si="1"/>
        <v>3</v>
      </c>
      <c r="BZ115" s="13" t="str">
        <f t="shared" si="2"/>
        <v>Tidak Bekerja</v>
      </c>
      <c r="CA115" s="13" t="str">
        <f>VLOOKUP(BP115,data_K!G:K,5,0)</f>
        <v>RT 008 RW 004</v>
      </c>
      <c r="CB115" s="13">
        <f t="shared" si="3"/>
        <v>2</v>
      </c>
    </row>
    <row r="116">
      <c r="A116" s="1" t="s">
        <v>2046</v>
      </c>
      <c r="B116" s="9" t="s">
        <v>2047</v>
      </c>
      <c r="C116" s="1">
        <v>1.0</v>
      </c>
      <c r="D116" s="1" t="s">
        <v>2048</v>
      </c>
      <c r="E116" s="10" t="s">
        <v>2049</v>
      </c>
      <c r="F116" s="1">
        <v>1.0</v>
      </c>
      <c r="J116" s="1">
        <v>2.0</v>
      </c>
      <c r="K116" s="11">
        <v>23453.0</v>
      </c>
      <c r="L116" s="1">
        <v>62.0</v>
      </c>
      <c r="M116" s="1">
        <v>4.0</v>
      </c>
      <c r="N116" s="1">
        <v>1.0</v>
      </c>
      <c r="O116" s="1">
        <v>3.0</v>
      </c>
      <c r="P116" s="1">
        <v>2.0</v>
      </c>
      <c r="Q116" s="1">
        <v>0.0</v>
      </c>
      <c r="R116" s="1">
        <v>0.0</v>
      </c>
      <c r="S116" s="1">
        <v>0.0</v>
      </c>
      <c r="T116" s="1">
        <v>0.0</v>
      </c>
      <c r="Y116" s="1">
        <v>6.0</v>
      </c>
      <c r="Z116" s="1">
        <v>1.0</v>
      </c>
      <c r="AA116" s="1">
        <v>1.0</v>
      </c>
      <c r="AB116" s="1">
        <v>1.0</v>
      </c>
      <c r="AC116" s="1">
        <v>1.0</v>
      </c>
      <c r="AD116" s="1">
        <v>2.0</v>
      </c>
      <c r="AE116" s="1">
        <v>2.0</v>
      </c>
      <c r="AF116" s="1">
        <v>2.0</v>
      </c>
      <c r="AG116" s="1">
        <v>2.0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  <c r="AM116" s="1">
        <v>2.0</v>
      </c>
      <c r="AN116" s="1">
        <v>2.0</v>
      </c>
      <c r="AO116" s="1">
        <v>2.0</v>
      </c>
      <c r="AP116" s="1">
        <v>2.0</v>
      </c>
      <c r="AQ116" s="1">
        <v>2.0</v>
      </c>
      <c r="AR116" s="1">
        <v>2.0</v>
      </c>
      <c r="AS116" s="1">
        <v>2.0</v>
      </c>
      <c r="AT116" s="1">
        <v>2.0</v>
      </c>
      <c r="AU116" s="1">
        <v>2.0</v>
      </c>
      <c r="AV116" s="1">
        <v>1.0</v>
      </c>
      <c r="AW116" s="1">
        <v>1.0</v>
      </c>
      <c r="AX116" s="1">
        <v>1.0</v>
      </c>
      <c r="AY116" s="1">
        <v>2.0</v>
      </c>
      <c r="AZ116" s="1">
        <v>2.0</v>
      </c>
      <c r="BA116" s="1">
        <v>2.0</v>
      </c>
      <c r="BB116" s="1">
        <v>2.0</v>
      </c>
      <c r="BC116" s="1">
        <v>3.0</v>
      </c>
      <c r="BD116" s="1">
        <v>2026.0</v>
      </c>
      <c r="BE116" s="1">
        <v>3.0</v>
      </c>
      <c r="BF116" s="1">
        <v>2026.0</v>
      </c>
      <c r="BP116" s="12" t="s">
        <v>2064</v>
      </c>
      <c r="BQ116" s="1">
        <v>62.0</v>
      </c>
      <c r="BR116" s="1" t="s">
        <v>240</v>
      </c>
      <c r="BS116" s="1"/>
      <c r="BW116" s="1">
        <v>0.0</v>
      </c>
      <c r="BX116" s="1" t="s">
        <v>2048</v>
      </c>
      <c r="BY116" s="13">
        <f t="shared" si="1"/>
        <v>13</v>
      </c>
      <c r="BZ116" s="13" t="str">
        <f t="shared" si="2"/>
        <v>Tidak Bekerja</v>
      </c>
      <c r="CA116" s="13" t="str">
        <f>VLOOKUP(BP116,data_K!G:K,5,0)</f>
        <v>RT 006 RW 003</v>
      </c>
      <c r="CB116" s="13">
        <f t="shared" si="3"/>
        <v>0</v>
      </c>
    </row>
    <row r="117">
      <c r="A117" s="1" t="s">
        <v>2065</v>
      </c>
      <c r="B117" s="9" t="s">
        <v>2066</v>
      </c>
      <c r="C117" s="1">
        <v>2.0</v>
      </c>
      <c r="D117" s="1" t="s">
        <v>2067</v>
      </c>
      <c r="E117" s="10" t="s">
        <v>2068</v>
      </c>
      <c r="F117" s="1">
        <v>1.0</v>
      </c>
      <c r="J117" s="1">
        <v>1.0</v>
      </c>
      <c r="K117" s="11">
        <v>33571.0</v>
      </c>
      <c r="L117" s="1">
        <v>34.0</v>
      </c>
      <c r="M117" s="1">
        <v>1.0</v>
      </c>
      <c r="N117" s="1">
        <v>3.0</v>
      </c>
      <c r="O117" s="1">
        <v>3.0</v>
      </c>
      <c r="P117" s="1">
        <v>2.0</v>
      </c>
      <c r="Q117" s="1">
        <v>0.0</v>
      </c>
      <c r="R117" s="1">
        <v>0.0</v>
      </c>
      <c r="S117" s="1">
        <v>0.0</v>
      </c>
      <c r="T117" s="1">
        <v>0.0</v>
      </c>
      <c r="Y117" s="1">
        <v>6.0</v>
      </c>
      <c r="Z117" s="1">
        <v>2.0</v>
      </c>
      <c r="AA117" s="1">
        <v>1.0</v>
      </c>
      <c r="AB117" s="1">
        <v>1.0</v>
      </c>
      <c r="AC117" s="1">
        <v>2.0</v>
      </c>
      <c r="AD117" s="1">
        <v>2.0</v>
      </c>
      <c r="AE117" s="1">
        <v>1.0</v>
      </c>
      <c r="AF117" s="1">
        <v>2.0</v>
      </c>
      <c r="AG117" s="1">
        <v>2.0</v>
      </c>
      <c r="AH117" s="1">
        <v>2.0</v>
      </c>
      <c r="AI117" s="1">
        <v>2.0</v>
      </c>
      <c r="AJ117" s="1">
        <v>2.0</v>
      </c>
      <c r="AK117" s="1">
        <v>2.0</v>
      </c>
      <c r="AL117" s="1">
        <v>2.0</v>
      </c>
      <c r="AM117" s="1">
        <v>2.0</v>
      </c>
      <c r="AN117" s="1">
        <v>2.0</v>
      </c>
      <c r="AO117" s="1">
        <v>2.0</v>
      </c>
      <c r="AP117" s="1">
        <v>2.0</v>
      </c>
      <c r="AQ117" s="1">
        <v>2.0</v>
      </c>
      <c r="AR117" s="1">
        <v>2.0</v>
      </c>
      <c r="AS117" s="1">
        <v>2.0</v>
      </c>
      <c r="AT117" s="1">
        <v>2.0</v>
      </c>
      <c r="AU117" s="1">
        <v>2.0</v>
      </c>
      <c r="AV117" s="1">
        <v>2.0</v>
      </c>
      <c r="AW117" s="1">
        <v>2.0</v>
      </c>
      <c r="AX117" s="1">
        <v>2.0</v>
      </c>
      <c r="AY117" s="1">
        <v>2.0</v>
      </c>
      <c r="AZ117" s="1">
        <v>2.0</v>
      </c>
      <c r="BA117" s="1">
        <v>2.0</v>
      </c>
      <c r="BB117" s="1">
        <v>2.0</v>
      </c>
      <c r="BP117" s="12" t="s">
        <v>2064</v>
      </c>
      <c r="BQ117" s="1">
        <v>34.0</v>
      </c>
      <c r="BR117" s="1" t="s">
        <v>240</v>
      </c>
      <c r="BS117" s="1"/>
      <c r="BW117" s="1">
        <v>0.0</v>
      </c>
      <c r="BX117" s="1" t="s">
        <v>2048</v>
      </c>
      <c r="BY117" s="13">
        <f t="shared" si="1"/>
        <v>7</v>
      </c>
      <c r="BZ117" s="13" t="str">
        <f t="shared" si="2"/>
        <v>Tidak Bekerja</v>
      </c>
      <c r="CA117" s="13" t="str">
        <f>VLOOKUP(BP117,data_K!G:K,5,0)</f>
        <v>RT 006 RW 003</v>
      </c>
      <c r="CB117" s="13">
        <f t="shared" si="3"/>
        <v>0</v>
      </c>
    </row>
    <row r="118">
      <c r="A118" s="1" t="s">
        <v>2081</v>
      </c>
      <c r="B118" s="9" t="s">
        <v>2082</v>
      </c>
      <c r="C118" s="1">
        <v>1.0</v>
      </c>
      <c r="D118" s="1" t="s">
        <v>2083</v>
      </c>
      <c r="E118" s="10" t="s">
        <v>2084</v>
      </c>
      <c r="F118" s="1">
        <v>1.0</v>
      </c>
      <c r="J118" s="1">
        <v>1.0</v>
      </c>
      <c r="K118" s="11">
        <v>36437.0</v>
      </c>
      <c r="L118" s="1">
        <v>26.0</v>
      </c>
      <c r="M118" s="1">
        <v>2.0</v>
      </c>
      <c r="N118" s="1">
        <v>1.0</v>
      </c>
      <c r="O118" s="1">
        <v>3.0</v>
      </c>
      <c r="P118" s="1">
        <v>4.0</v>
      </c>
      <c r="Q118" s="1">
        <v>4000000.0</v>
      </c>
      <c r="R118" s="1">
        <v>0.0</v>
      </c>
      <c r="S118" s="1">
        <v>0.0</v>
      </c>
      <c r="T118" s="1">
        <v>17.0</v>
      </c>
      <c r="Y118" s="1">
        <v>3.0</v>
      </c>
      <c r="Z118" s="1">
        <v>2.0</v>
      </c>
      <c r="AA118" s="1">
        <v>2.0</v>
      </c>
      <c r="AB118" s="1">
        <v>2.0</v>
      </c>
      <c r="AC118" s="1">
        <v>2.0</v>
      </c>
      <c r="AD118" s="1">
        <v>2.0</v>
      </c>
      <c r="AE118" s="1">
        <v>2.0</v>
      </c>
      <c r="AF118" s="1">
        <v>2.0</v>
      </c>
      <c r="AG118" s="1">
        <v>2.0</v>
      </c>
      <c r="AH118" s="1">
        <v>2.0</v>
      </c>
      <c r="AI118" s="1">
        <v>2.0</v>
      </c>
      <c r="AJ118" s="1">
        <v>2.0</v>
      </c>
      <c r="AK118" s="1">
        <v>2.0</v>
      </c>
      <c r="AL118" s="1">
        <v>2.0</v>
      </c>
      <c r="AM118" s="1">
        <v>2.0</v>
      </c>
      <c r="AN118" s="1">
        <v>2.0</v>
      </c>
      <c r="AO118" s="1">
        <v>2.0</v>
      </c>
      <c r="AP118" s="1">
        <v>2.0</v>
      </c>
      <c r="AQ118" s="1">
        <v>2.0</v>
      </c>
      <c r="AR118" s="1">
        <v>2.0</v>
      </c>
      <c r="AS118" s="1">
        <v>2.0</v>
      </c>
      <c r="AT118" s="1">
        <v>2.0</v>
      </c>
      <c r="AU118" s="1">
        <v>2.0</v>
      </c>
      <c r="AV118" s="1">
        <v>2.0</v>
      </c>
      <c r="AW118" s="1">
        <v>2.0</v>
      </c>
      <c r="AX118" s="1">
        <v>2.0</v>
      </c>
      <c r="AY118" s="1">
        <v>2.0</v>
      </c>
      <c r="AZ118" s="1">
        <v>2.0</v>
      </c>
      <c r="BA118" s="1">
        <v>2.0</v>
      </c>
      <c r="BB118" s="1">
        <v>2.0</v>
      </c>
      <c r="BP118" s="12" t="s">
        <v>2095</v>
      </c>
      <c r="BQ118" s="1">
        <v>26.0</v>
      </c>
      <c r="BR118" s="1" t="s">
        <v>184</v>
      </c>
      <c r="BS118" s="1"/>
      <c r="BW118" s="1">
        <v>23.0</v>
      </c>
      <c r="BX118" s="1" t="s">
        <v>2083</v>
      </c>
      <c r="BY118" s="13">
        <f t="shared" si="1"/>
        <v>6</v>
      </c>
      <c r="BZ118" s="13" t="str">
        <f t="shared" si="2"/>
        <v>Buruh Industri</v>
      </c>
      <c r="CA118" s="13" t="str">
        <f>VLOOKUP(BP118,data_K!G:K,5,0)</f>
        <v>RT 010 RW 005</v>
      </c>
      <c r="CB118" s="13">
        <f t="shared" si="3"/>
        <v>0</v>
      </c>
    </row>
    <row r="119">
      <c r="A119" s="1" t="s">
        <v>2100</v>
      </c>
      <c r="B119" s="9" t="s">
        <v>2101</v>
      </c>
      <c r="C119" s="1">
        <v>2.0</v>
      </c>
      <c r="D119" s="1" t="s">
        <v>2102</v>
      </c>
      <c r="E119" s="10" t="s">
        <v>2103</v>
      </c>
      <c r="F119" s="1">
        <v>1.0</v>
      </c>
      <c r="J119" s="1">
        <v>2.0</v>
      </c>
      <c r="K119" s="11">
        <v>37097.0</v>
      </c>
      <c r="L119" s="1">
        <v>24.0</v>
      </c>
      <c r="M119" s="1">
        <v>2.0</v>
      </c>
      <c r="N119" s="1">
        <v>2.0</v>
      </c>
      <c r="O119" s="1">
        <v>3.0</v>
      </c>
      <c r="P119" s="1">
        <v>4.0</v>
      </c>
      <c r="Q119" s="1">
        <v>0.0</v>
      </c>
      <c r="R119" s="1">
        <v>0.0</v>
      </c>
      <c r="S119" s="1">
        <v>0.0</v>
      </c>
      <c r="T119" s="1">
        <v>0.0</v>
      </c>
      <c r="Y119" s="1">
        <v>6.0</v>
      </c>
      <c r="Z119" s="1">
        <v>2.0</v>
      </c>
      <c r="AA119" s="1">
        <v>2.0</v>
      </c>
      <c r="AB119" s="1">
        <v>2.0</v>
      </c>
      <c r="AC119" s="1">
        <v>2.0</v>
      </c>
      <c r="AD119" s="1">
        <v>2.0</v>
      </c>
      <c r="AE119" s="1">
        <v>2.0</v>
      </c>
      <c r="AF119" s="1">
        <v>2.0</v>
      </c>
      <c r="AG119" s="1">
        <v>2.0</v>
      </c>
      <c r="AH119" s="1">
        <v>2.0</v>
      </c>
      <c r="AI119" s="1">
        <v>2.0</v>
      </c>
      <c r="AJ119" s="1">
        <v>2.0</v>
      </c>
      <c r="AK119" s="1">
        <v>2.0</v>
      </c>
      <c r="AL119" s="1">
        <v>2.0</v>
      </c>
      <c r="AM119" s="1">
        <v>2.0</v>
      </c>
      <c r="AN119" s="1">
        <v>2.0</v>
      </c>
      <c r="AO119" s="1">
        <v>2.0</v>
      </c>
      <c r="AP119" s="1">
        <v>2.0</v>
      </c>
      <c r="AQ119" s="1">
        <v>2.0</v>
      </c>
      <c r="AR119" s="1">
        <v>2.0</v>
      </c>
      <c r="AS119" s="1">
        <v>2.0</v>
      </c>
      <c r="AT119" s="1">
        <v>2.0</v>
      </c>
      <c r="AU119" s="1">
        <v>2.0</v>
      </c>
      <c r="AV119" s="1">
        <v>2.0</v>
      </c>
      <c r="AW119" s="1">
        <v>2.0</v>
      </c>
      <c r="AX119" s="1">
        <v>2.0</v>
      </c>
      <c r="AY119" s="1">
        <v>2.0</v>
      </c>
      <c r="AZ119" s="1">
        <v>2.0</v>
      </c>
      <c r="BA119" s="1">
        <v>2.0</v>
      </c>
      <c r="BB119" s="1">
        <v>2.0</v>
      </c>
      <c r="BP119" s="12" t="s">
        <v>2095</v>
      </c>
      <c r="BQ119" s="1">
        <v>24.0</v>
      </c>
      <c r="BR119" s="1" t="s">
        <v>240</v>
      </c>
      <c r="BS119" s="1"/>
      <c r="BW119" s="1">
        <v>0.0</v>
      </c>
      <c r="BX119" s="1" t="s">
        <v>2083</v>
      </c>
      <c r="BY119" s="13">
        <f t="shared" si="1"/>
        <v>5</v>
      </c>
      <c r="BZ119" s="13" t="str">
        <f t="shared" si="2"/>
        <v>Tidak Bekerja</v>
      </c>
      <c r="CA119" s="13" t="str">
        <f>VLOOKUP(BP119,data_K!G:K,5,0)</f>
        <v>RT 010 RW 005</v>
      </c>
      <c r="CB119" s="13">
        <f t="shared" si="3"/>
        <v>4</v>
      </c>
    </row>
    <row r="120">
      <c r="A120" s="1" t="s">
        <v>2118</v>
      </c>
      <c r="B120" s="9" t="s">
        <v>2119</v>
      </c>
      <c r="C120" s="1">
        <v>3.0</v>
      </c>
      <c r="D120" s="1" t="s">
        <v>2120</v>
      </c>
      <c r="E120" s="10" t="s">
        <v>2121</v>
      </c>
      <c r="F120" s="1">
        <v>1.0</v>
      </c>
      <c r="J120" s="1">
        <v>1.0</v>
      </c>
      <c r="K120" s="11">
        <v>45415.0</v>
      </c>
      <c r="L120" s="1">
        <v>2.0</v>
      </c>
      <c r="M120" s="1">
        <v>1.0</v>
      </c>
      <c r="N120" s="1">
        <v>3.0</v>
      </c>
      <c r="O120" s="1"/>
      <c r="P120" s="1"/>
      <c r="Q120" s="1"/>
      <c r="R120" s="1"/>
      <c r="S120" s="1"/>
      <c r="T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P120" s="12" t="s">
        <v>2095</v>
      </c>
      <c r="BQ120" s="1">
        <v>2.0</v>
      </c>
      <c r="BR120" s="1"/>
      <c r="BS120" s="1"/>
      <c r="BW120" s="1">
        <v>999.0</v>
      </c>
      <c r="BX120" s="1" t="s">
        <v>2083</v>
      </c>
      <c r="BY120" s="13">
        <f t="shared" si="1"/>
        <v>1</v>
      </c>
      <c r="BZ120" s="13" t="str">
        <f t="shared" si="2"/>
        <v/>
      </c>
      <c r="CA120" s="13" t="str">
        <f>VLOOKUP(BP120,data_K!G:K,5,0)</f>
        <v>RT 010 RW 005</v>
      </c>
      <c r="CB120" s="13">
        <f t="shared" si="3"/>
        <v>0</v>
      </c>
    </row>
    <row r="121">
      <c r="A121" s="1" t="s">
        <v>2135</v>
      </c>
      <c r="B121" s="9" t="s">
        <v>2136</v>
      </c>
      <c r="C121" s="1">
        <v>1.0</v>
      </c>
      <c r="D121" s="1" t="s">
        <v>2137</v>
      </c>
      <c r="E121" s="10" t="s">
        <v>2138</v>
      </c>
      <c r="F121" s="1">
        <v>1.0</v>
      </c>
      <c r="J121" s="1">
        <v>1.0</v>
      </c>
      <c r="K121" s="11">
        <v>29554.0</v>
      </c>
      <c r="L121" s="1">
        <v>45.0</v>
      </c>
      <c r="M121" s="1">
        <v>2.0</v>
      </c>
      <c r="N121" s="1">
        <v>1.0</v>
      </c>
      <c r="O121" s="1">
        <v>3.0</v>
      </c>
      <c r="P121" s="1">
        <v>4.0</v>
      </c>
      <c r="Q121" s="1">
        <v>3500000.0</v>
      </c>
      <c r="R121" s="1">
        <v>0.0</v>
      </c>
      <c r="S121" s="1">
        <v>0.0</v>
      </c>
      <c r="T121" s="1">
        <v>16.0</v>
      </c>
      <c r="Y121" s="1">
        <v>3.0</v>
      </c>
      <c r="Z121" s="1">
        <v>2.0</v>
      </c>
      <c r="AA121" s="1">
        <v>2.0</v>
      </c>
      <c r="AB121" s="1">
        <v>2.0</v>
      </c>
      <c r="AC121" s="1">
        <v>2.0</v>
      </c>
      <c r="AD121" s="1">
        <v>2.0</v>
      </c>
      <c r="AE121" s="1">
        <v>2.0</v>
      </c>
      <c r="AF121" s="1">
        <v>2.0</v>
      </c>
      <c r="AG121" s="1">
        <v>2.0</v>
      </c>
      <c r="AH121" s="1">
        <v>2.0</v>
      </c>
      <c r="AI121" s="1">
        <v>2.0</v>
      </c>
      <c r="AJ121" s="1">
        <v>2.0</v>
      </c>
      <c r="AK121" s="1">
        <v>2.0</v>
      </c>
      <c r="AL121" s="1">
        <v>2.0</v>
      </c>
      <c r="AM121" s="1">
        <v>2.0</v>
      </c>
      <c r="AN121" s="1">
        <v>2.0</v>
      </c>
      <c r="AO121" s="1">
        <v>2.0</v>
      </c>
      <c r="AP121" s="1">
        <v>2.0</v>
      </c>
      <c r="AQ121" s="1">
        <v>2.0</v>
      </c>
      <c r="AR121" s="1">
        <v>2.0</v>
      </c>
      <c r="AS121" s="1">
        <v>2.0</v>
      </c>
      <c r="AT121" s="1">
        <v>2.0</v>
      </c>
      <c r="AU121" s="1">
        <v>2.0</v>
      </c>
      <c r="AV121" s="1">
        <v>2.0</v>
      </c>
      <c r="AW121" s="1">
        <v>2.0</v>
      </c>
      <c r="AX121" s="1">
        <v>2.0</v>
      </c>
      <c r="AY121" s="1">
        <v>2.0</v>
      </c>
      <c r="AZ121" s="1">
        <v>2.0</v>
      </c>
      <c r="BA121" s="1">
        <v>2.0</v>
      </c>
      <c r="BB121" s="1">
        <v>2.0</v>
      </c>
      <c r="BP121" s="12" t="s">
        <v>2144</v>
      </c>
      <c r="BQ121" s="1">
        <v>45.0</v>
      </c>
      <c r="BR121" s="1" t="s">
        <v>717</v>
      </c>
      <c r="BS121" s="1"/>
      <c r="BW121" s="1">
        <v>22.0</v>
      </c>
      <c r="BX121" s="1" t="s">
        <v>2137</v>
      </c>
      <c r="BY121" s="13">
        <f t="shared" si="1"/>
        <v>10</v>
      </c>
      <c r="BZ121" s="13" t="str">
        <f t="shared" si="2"/>
        <v>Buruh Bangunan</v>
      </c>
      <c r="CA121" s="13" t="str">
        <f>VLOOKUP(BP121,data_K!G:K,5,0)</f>
        <v>RT 009 RW 005</v>
      </c>
      <c r="CB121" s="13">
        <f t="shared" si="3"/>
        <v>0</v>
      </c>
    </row>
    <row r="122">
      <c r="A122" s="1" t="s">
        <v>2149</v>
      </c>
      <c r="B122" s="9" t="s">
        <v>2151</v>
      </c>
      <c r="C122" s="1">
        <v>2.0</v>
      </c>
      <c r="D122" s="1" t="s">
        <v>2152</v>
      </c>
      <c r="E122" s="10" t="s">
        <v>2153</v>
      </c>
      <c r="F122" s="1">
        <v>1.0</v>
      </c>
      <c r="J122" s="1">
        <v>2.0</v>
      </c>
      <c r="K122" s="11">
        <v>29636.0</v>
      </c>
      <c r="L122" s="1">
        <v>45.0</v>
      </c>
      <c r="M122" s="1">
        <v>2.0</v>
      </c>
      <c r="N122" s="1">
        <v>2.0</v>
      </c>
      <c r="O122" s="1">
        <v>3.0</v>
      </c>
      <c r="P122" s="1">
        <v>4.0</v>
      </c>
      <c r="Q122" s="1">
        <v>0.0</v>
      </c>
      <c r="R122" s="1">
        <v>700000.0</v>
      </c>
      <c r="S122" s="1">
        <v>0.0</v>
      </c>
      <c r="T122" s="1">
        <v>97.0</v>
      </c>
      <c r="Y122" s="1">
        <v>1.0</v>
      </c>
      <c r="Z122" s="1">
        <v>2.0</v>
      </c>
      <c r="AA122" s="1">
        <v>2.0</v>
      </c>
      <c r="AB122" s="1">
        <v>2.0</v>
      </c>
      <c r="AC122" s="1">
        <v>2.0</v>
      </c>
      <c r="AD122" s="1">
        <v>2.0</v>
      </c>
      <c r="AE122" s="1">
        <v>2.0</v>
      </c>
      <c r="AF122" s="1">
        <v>2.0</v>
      </c>
      <c r="AG122" s="1">
        <v>2.0</v>
      </c>
      <c r="AH122" s="1">
        <v>2.0</v>
      </c>
      <c r="AI122" s="1">
        <v>2.0</v>
      </c>
      <c r="AJ122" s="1">
        <v>2.0</v>
      </c>
      <c r="AK122" s="1">
        <v>2.0</v>
      </c>
      <c r="AL122" s="1">
        <v>2.0</v>
      </c>
      <c r="AM122" s="1">
        <v>2.0</v>
      </c>
      <c r="AN122" s="1">
        <v>2.0</v>
      </c>
      <c r="AO122" s="1">
        <v>2.0</v>
      </c>
      <c r="AP122" s="1">
        <v>2.0</v>
      </c>
      <c r="AQ122" s="1">
        <v>2.0</v>
      </c>
      <c r="AR122" s="1">
        <v>2.0</v>
      </c>
      <c r="AS122" s="1">
        <v>2.0</v>
      </c>
      <c r="AT122" s="1">
        <v>2.0</v>
      </c>
      <c r="AU122" s="1">
        <v>2.0</v>
      </c>
      <c r="AV122" s="1">
        <v>1.0</v>
      </c>
      <c r="AW122" s="1">
        <v>1.0</v>
      </c>
      <c r="AX122" s="1">
        <v>2.0</v>
      </c>
      <c r="AY122" s="1">
        <v>2.0</v>
      </c>
      <c r="AZ122" s="1">
        <v>2.0</v>
      </c>
      <c r="BA122" s="1">
        <v>2.0</v>
      </c>
      <c r="BB122" s="1">
        <v>2.0</v>
      </c>
      <c r="BC122" s="1">
        <v>3.0</v>
      </c>
      <c r="BD122" s="1">
        <v>2025.0</v>
      </c>
      <c r="BP122" s="12" t="s">
        <v>2144</v>
      </c>
      <c r="BQ122" s="1">
        <v>45.0</v>
      </c>
      <c r="BR122" s="1"/>
      <c r="BS122" s="1" t="s">
        <v>1023</v>
      </c>
      <c r="BT122" s="1"/>
      <c r="BW122" s="1">
        <v>114.0</v>
      </c>
      <c r="BX122" s="1" t="s">
        <v>2137</v>
      </c>
      <c r="BY122" s="13">
        <f t="shared" si="1"/>
        <v>10</v>
      </c>
      <c r="BZ122" s="13" t="str">
        <f t="shared" si="2"/>
        <v>Penjahit</v>
      </c>
      <c r="CA122" s="13" t="str">
        <f>VLOOKUP(BP122,data_K!G:K,5,0)</f>
        <v>RT 009 RW 005</v>
      </c>
      <c r="CB122" s="13">
        <f t="shared" si="3"/>
        <v>0</v>
      </c>
    </row>
    <row r="123">
      <c r="A123" s="1" t="s">
        <v>2166</v>
      </c>
      <c r="B123" s="9" t="s">
        <v>2167</v>
      </c>
      <c r="C123" s="1">
        <v>3.0</v>
      </c>
      <c r="D123" s="1" t="s">
        <v>2168</v>
      </c>
      <c r="E123" s="10" t="s">
        <v>2170</v>
      </c>
      <c r="F123" s="1">
        <v>1.0</v>
      </c>
      <c r="J123" s="1">
        <v>1.0</v>
      </c>
      <c r="K123" s="11">
        <v>38013.0</v>
      </c>
      <c r="L123" s="1">
        <v>22.0</v>
      </c>
      <c r="M123" s="1">
        <v>1.0</v>
      </c>
      <c r="N123" s="1">
        <v>3.0</v>
      </c>
      <c r="O123" s="1">
        <v>3.0</v>
      </c>
      <c r="P123" s="1">
        <v>4.0</v>
      </c>
      <c r="Q123" s="1">
        <v>2000000.0</v>
      </c>
      <c r="R123" s="1">
        <v>0.0</v>
      </c>
      <c r="S123" s="1">
        <v>0.0</v>
      </c>
      <c r="T123" s="1">
        <v>17.0</v>
      </c>
      <c r="Y123" s="1">
        <v>3.0</v>
      </c>
      <c r="Z123" s="1">
        <v>2.0</v>
      </c>
      <c r="AA123" s="1">
        <v>2.0</v>
      </c>
      <c r="AB123" s="1">
        <v>2.0</v>
      </c>
      <c r="AC123" s="1">
        <v>2.0</v>
      </c>
      <c r="AD123" s="1">
        <v>2.0</v>
      </c>
      <c r="AE123" s="1">
        <v>2.0</v>
      </c>
      <c r="AF123" s="1">
        <v>2.0</v>
      </c>
      <c r="AG123" s="1">
        <v>2.0</v>
      </c>
      <c r="AH123" s="1">
        <v>2.0</v>
      </c>
      <c r="AI123" s="1">
        <v>2.0</v>
      </c>
      <c r="AJ123" s="1">
        <v>2.0</v>
      </c>
      <c r="AK123" s="1">
        <v>2.0</v>
      </c>
      <c r="AL123" s="1">
        <v>2.0</v>
      </c>
      <c r="AM123" s="1">
        <v>2.0</v>
      </c>
      <c r="AN123" s="1">
        <v>2.0</v>
      </c>
      <c r="AO123" s="1">
        <v>2.0</v>
      </c>
      <c r="AP123" s="1">
        <v>2.0</v>
      </c>
      <c r="AQ123" s="1">
        <v>2.0</v>
      </c>
      <c r="AR123" s="1">
        <v>2.0</v>
      </c>
      <c r="AS123" s="1">
        <v>2.0</v>
      </c>
      <c r="AT123" s="1">
        <v>2.0</v>
      </c>
      <c r="AU123" s="1">
        <v>2.0</v>
      </c>
      <c r="AV123" s="1">
        <v>1.0</v>
      </c>
      <c r="AW123" s="1">
        <v>2.0</v>
      </c>
      <c r="AX123" s="1">
        <v>2.0</v>
      </c>
      <c r="AY123" s="1">
        <v>2.0</v>
      </c>
      <c r="AZ123" s="1">
        <v>2.0</v>
      </c>
      <c r="BA123" s="1">
        <v>2.0</v>
      </c>
      <c r="BB123" s="1">
        <v>2.0</v>
      </c>
      <c r="BP123" s="12" t="s">
        <v>2144</v>
      </c>
      <c r="BQ123" s="1">
        <v>22.0</v>
      </c>
      <c r="BR123" s="1" t="s">
        <v>184</v>
      </c>
      <c r="BS123" s="1"/>
      <c r="BW123" s="1">
        <v>23.0</v>
      </c>
      <c r="BX123" s="1" t="s">
        <v>2137</v>
      </c>
      <c r="BY123" s="13">
        <f t="shared" si="1"/>
        <v>5</v>
      </c>
      <c r="BZ123" s="13" t="str">
        <f t="shared" si="2"/>
        <v>Buruh Industri</v>
      </c>
      <c r="CA123" s="13" t="str">
        <f>VLOOKUP(BP123,data_K!G:K,5,0)</f>
        <v>RT 009 RW 005</v>
      </c>
      <c r="CB123" s="13">
        <f t="shared" si="3"/>
        <v>4</v>
      </c>
    </row>
    <row r="124">
      <c r="A124" s="1" t="s">
        <v>2185</v>
      </c>
      <c r="B124" s="9" t="s">
        <v>2187</v>
      </c>
      <c r="C124" s="1">
        <v>4.0</v>
      </c>
      <c r="D124" s="1" t="s">
        <v>2188</v>
      </c>
      <c r="E124" s="10" t="s">
        <v>2190</v>
      </c>
      <c r="F124" s="1">
        <v>1.0</v>
      </c>
      <c r="J124" s="1">
        <v>1.0</v>
      </c>
      <c r="K124" s="11">
        <v>40749.0</v>
      </c>
      <c r="L124" s="1">
        <v>14.0</v>
      </c>
      <c r="M124" s="1">
        <v>1.0</v>
      </c>
      <c r="N124" s="1">
        <v>3.0</v>
      </c>
      <c r="O124" s="1">
        <v>2.0</v>
      </c>
      <c r="P124" s="1">
        <v>2.0</v>
      </c>
      <c r="Q124" s="1">
        <v>0.0</v>
      </c>
      <c r="R124" s="1">
        <v>0.0</v>
      </c>
      <c r="S124" s="1">
        <v>0.0</v>
      </c>
      <c r="T124" s="1">
        <v>0.0</v>
      </c>
      <c r="Y124" s="1">
        <v>6.0</v>
      </c>
      <c r="Z124" s="1">
        <v>2.0</v>
      </c>
      <c r="AA124" s="1">
        <v>2.0</v>
      </c>
      <c r="AB124" s="1">
        <v>2.0</v>
      </c>
      <c r="AC124" s="1">
        <v>2.0</v>
      </c>
      <c r="AD124" s="1">
        <v>2.0</v>
      </c>
      <c r="AE124" s="1">
        <v>2.0</v>
      </c>
      <c r="AF124" s="1">
        <v>2.0</v>
      </c>
      <c r="AG124" s="1">
        <v>2.0</v>
      </c>
      <c r="AH124" s="1">
        <v>2.0</v>
      </c>
      <c r="AI124" s="1">
        <v>2.0</v>
      </c>
      <c r="AJ124" s="1">
        <v>2.0</v>
      </c>
      <c r="AK124" s="1">
        <v>2.0</v>
      </c>
      <c r="AL124" s="1">
        <v>2.0</v>
      </c>
      <c r="AM124" s="1">
        <v>2.0</v>
      </c>
      <c r="AN124" s="1">
        <v>2.0</v>
      </c>
      <c r="AO124" s="1">
        <v>2.0</v>
      </c>
      <c r="AP124" s="1">
        <v>2.0</v>
      </c>
      <c r="AQ124" s="1">
        <v>2.0</v>
      </c>
      <c r="AR124" s="1">
        <v>2.0</v>
      </c>
      <c r="AS124" s="1">
        <v>2.0</v>
      </c>
      <c r="AT124" s="1">
        <v>2.0</v>
      </c>
      <c r="AU124" s="1">
        <v>2.0</v>
      </c>
      <c r="AV124" s="1">
        <v>1.0</v>
      </c>
      <c r="AW124" s="1">
        <v>2.0</v>
      </c>
      <c r="AX124" s="1">
        <v>2.0</v>
      </c>
      <c r="AY124" s="1">
        <v>2.0</v>
      </c>
      <c r="AZ124" s="1">
        <v>2.0</v>
      </c>
      <c r="BA124" s="1">
        <v>2.0</v>
      </c>
      <c r="BB124" s="1">
        <v>2.0</v>
      </c>
      <c r="BP124" s="12" t="s">
        <v>2144</v>
      </c>
      <c r="BQ124" s="1">
        <v>14.0</v>
      </c>
      <c r="BR124" s="1" t="s">
        <v>240</v>
      </c>
      <c r="BS124" s="1"/>
      <c r="BW124" s="1">
        <v>0.0</v>
      </c>
      <c r="BX124" s="1" t="s">
        <v>2137</v>
      </c>
      <c r="BY124" s="13">
        <f t="shared" si="1"/>
        <v>3</v>
      </c>
      <c r="BZ124" s="13" t="str">
        <f t="shared" si="2"/>
        <v>Tidak Bekerja</v>
      </c>
      <c r="CA124" s="13" t="str">
        <f>VLOOKUP(BP124,data_K!G:K,5,0)</f>
        <v>RT 009 RW 005</v>
      </c>
      <c r="CB124" s="13">
        <f t="shared" si="3"/>
        <v>2</v>
      </c>
    </row>
    <row r="125">
      <c r="A125" s="1" t="s">
        <v>2201</v>
      </c>
      <c r="B125" s="22">
        <v>46059.201469907406</v>
      </c>
      <c r="C125" s="1">
        <v>1.0</v>
      </c>
      <c r="D125" s="1" t="s">
        <v>2202</v>
      </c>
      <c r="E125" s="10" t="s">
        <v>2203</v>
      </c>
      <c r="F125" s="1">
        <v>1.0</v>
      </c>
      <c r="J125" s="1">
        <v>2.0</v>
      </c>
      <c r="K125" s="11">
        <v>21984.0</v>
      </c>
      <c r="L125" s="1">
        <v>66.0</v>
      </c>
      <c r="M125" s="1">
        <v>3.0</v>
      </c>
      <c r="N125" s="1">
        <v>1.0</v>
      </c>
      <c r="O125" s="1">
        <v>3.0</v>
      </c>
      <c r="P125" s="1">
        <v>4.0</v>
      </c>
      <c r="Q125" s="1">
        <v>0.0</v>
      </c>
      <c r="R125" s="1">
        <v>0.0</v>
      </c>
      <c r="S125" s="1">
        <v>0.0</v>
      </c>
      <c r="T125" s="1">
        <v>0.0</v>
      </c>
      <c r="Y125" s="1">
        <v>6.0</v>
      </c>
      <c r="Z125" s="1">
        <v>2.0</v>
      </c>
      <c r="AA125" s="1">
        <v>2.0</v>
      </c>
      <c r="AB125" s="1">
        <v>2.0</v>
      </c>
      <c r="AC125" s="1">
        <v>2.0</v>
      </c>
      <c r="AD125" s="1">
        <v>2.0</v>
      </c>
      <c r="AE125" s="1">
        <v>2.0</v>
      </c>
      <c r="AF125" s="1">
        <v>2.0</v>
      </c>
      <c r="AG125" s="1">
        <v>2.0</v>
      </c>
      <c r="AH125" s="1">
        <v>2.0</v>
      </c>
      <c r="AI125" s="1">
        <v>2.0</v>
      </c>
      <c r="AJ125" s="1">
        <v>2.0</v>
      </c>
      <c r="AK125" s="1">
        <v>2.0</v>
      </c>
      <c r="AL125" s="1">
        <v>2.0</v>
      </c>
      <c r="AM125" s="1">
        <v>2.0</v>
      </c>
      <c r="AN125" s="1">
        <v>2.0</v>
      </c>
      <c r="AO125" s="1">
        <v>2.0</v>
      </c>
      <c r="AP125" s="1">
        <v>2.0</v>
      </c>
      <c r="AQ125" s="1">
        <v>2.0</v>
      </c>
      <c r="AR125" s="1">
        <v>2.0</v>
      </c>
      <c r="AS125" s="1">
        <v>2.0</v>
      </c>
      <c r="AT125" s="1">
        <v>2.0</v>
      </c>
      <c r="AU125" s="1">
        <v>2.0</v>
      </c>
      <c r="AV125" s="1">
        <v>2.0</v>
      </c>
      <c r="AW125" s="1">
        <v>2.0</v>
      </c>
      <c r="AX125" s="1">
        <v>2.0</v>
      </c>
      <c r="AY125" s="1">
        <v>2.0</v>
      </c>
      <c r="AZ125" s="1">
        <v>2.0</v>
      </c>
      <c r="BA125" s="1">
        <v>2.0</v>
      </c>
      <c r="BB125" s="1">
        <v>2.0</v>
      </c>
      <c r="BP125" s="12" t="s">
        <v>2206</v>
      </c>
      <c r="BQ125" s="1">
        <v>66.0</v>
      </c>
      <c r="BR125" s="1" t="s">
        <v>240</v>
      </c>
      <c r="BT125" s="1"/>
      <c r="BW125" s="1">
        <v>0.0</v>
      </c>
      <c r="BX125" s="1" t="s">
        <v>2202</v>
      </c>
      <c r="BY125" s="13">
        <f t="shared" si="1"/>
        <v>14</v>
      </c>
      <c r="BZ125" s="13" t="str">
        <f t="shared" si="2"/>
        <v>Tidak Bekerja</v>
      </c>
      <c r="CA125" s="13" t="str">
        <f>VLOOKUP(BP125,data_K!G:K,5,0)</f>
        <v>RT 001 RW 001</v>
      </c>
      <c r="CB125" s="13">
        <f t="shared" si="3"/>
        <v>0</v>
      </c>
    </row>
    <row r="126">
      <c r="A126" s="1" t="s">
        <v>2212</v>
      </c>
      <c r="B126" s="9" t="s">
        <v>2213</v>
      </c>
      <c r="C126" s="1">
        <v>1.0</v>
      </c>
      <c r="D126" s="1" t="s">
        <v>2215</v>
      </c>
      <c r="E126" s="10" t="s">
        <v>2216</v>
      </c>
      <c r="F126" s="1">
        <v>1.0</v>
      </c>
      <c r="J126" s="1">
        <v>1.0</v>
      </c>
      <c r="K126" s="11">
        <v>33185.0</v>
      </c>
      <c r="L126" s="1">
        <v>35.0</v>
      </c>
      <c r="M126" s="1">
        <v>2.0</v>
      </c>
      <c r="N126" s="1">
        <v>1.0</v>
      </c>
      <c r="O126" s="1">
        <v>3.0</v>
      </c>
      <c r="P126" s="1">
        <v>4.0</v>
      </c>
      <c r="Q126" s="1">
        <v>2000000.0</v>
      </c>
      <c r="R126" s="1">
        <v>0.0</v>
      </c>
      <c r="S126" s="1">
        <v>0.0</v>
      </c>
      <c r="T126" s="1">
        <v>17.0</v>
      </c>
      <c r="Y126" s="1">
        <v>3.0</v>
      </c>
      <c r="Z126" s="1">
        <v>2.0</v>
      </c>
      <c r="AA126" s="1">
        <v>2.0</v>
      </c>
      <c r="AB126" s="1">
        <v>2.0</v>
      </c>
      <c r="AC126" s="1">
        <v>2.0</v>
      </c>
      <c r="AD126" s="1">
        <v>2.0</v>
      </c>
      <c r="AE126" s="1">
        <v>2.0</v>
      </c>
      <c r="AF126" s="1">
        <v>2.0</v>
      </c>
      <c r="AG126" s="1">
        <v>2.0</v>
      </c>
      <c r="AH126" s="1">
        <v>2.0</v>
      </c>
      <c r="AI126" s="1">
        <v>2.0</v>
      </c>
      <c r="AJ126" s="1">
        <v>2.0</v>
      </c>
      <c r="AK126" s="1">
        <v>2.0</v>
      </c>
      <c r="AL126" s="1">
        <v>2.0</v>
      </c>
      <c r="AM126" s="1">
        <v>2.0</v>
      </c>
      <c r="AN126" s="1">
        <v>2.0</v>
      </c>
      <c r="AO126" s="1">
        <v>2.0</v>
      </c>
      <c r="AP126" s="1">
        <v>2.0</v>
      </c>
      <c r="AQ126" s="1">
        <v>2.0</v>
      </c>
      <c r="AR126" s="1">
        <v>2.0</v>
      </c>
      <c r="AS126" s="1">
        <v>2.0</v>
      </c>
      <c r="AT126" s="1">
        <v>2.0</v>
      </c>
      <c r="AU126" s="1">
        <v>2.0</v>
      </c>
      <c r="AV126" s="1">
        <v>2.0</v>
      </c>
      <c r="AW126" s="1">
        <v>2.0</v>
      </c>
      <c r="AX126" s="1">
        <v>2.0</v>
      </c>
      <c r="AY126" s="1">
        <v>2.0</v>
      </c>
      <c r="AZ126" s="1">
        <v>2.0</v>
      </c>
      <c r="BA126" s="1">
        <v>2.0</v>
      </c>
      <c r="BB126" s="1">
        <v>2.0</v>
      </c>
      <c r="BP126" s="12" t="s">
        <v>2218</v>
      </c>
      <c r="BQ126" s="1">
        <v>35.0</v>
      </c>
      <c r="BR126" s="1" t="s">
        <v>184</v>
      </c>
      <c r="BV126" s="1"/>
      <c r="BW126" s="1">
        <v>23.0</v>
      </c>
      <c r="BX126" s="1" t="s">
        <v>2219</v>
      </c>
      <c r="BY126" s="13">
        <f t="shared" si="1"/>
        <v>8</v>
      </c>
      <c r="BZ126" s="13" t="str">
        <f t="shared" si="2"/>
        <v>Buruh Industri</v>
      </c>
      <c r="CA126" s="13" t="str">
        <f>VLOOKUP(BP126,data_K!G:K,5,0)</f>
        <v>RT 006 RW 003</v>
      </c>
      <c r="CB126" s="13">
        <f t="shared" si="3"/>
        <v>0</v>
      </c>
    </row>
    <row r="127">
      <c r="A127" s="1" t="s">
        <v>2223</v>
      </c>
      <c r="B127" s="9" t="s">
        <v>2224</v>
      </c>
      <c r="C127" s="1">
        <v>2.0</v>
      </c>
      <c r="D127" s="1" t="s">
        <v>2228</v>
      </c>
      <c r="E127" s="10" t="s">
        <v>2229</v>
      </c>
      <c r="F127" s="1">
        <v>1.0</v>
      </c>
      <c r="J127" s="1">
        <v>2.0</v>
      </c>
      <c r="K127" s="11">
        <v>35176.0</v>
      </c>
      <c r="L127" s="1">
        <v>30.0</v>
      </c>
      <c r="M127" s="1">
        <v>2.0</v>
      </c>
      <c r="N127" s="1">
        <v>2.0</v>
      </c>
      <c r="O127" s="1">
        <v>3.0</v>
      </c>
      <c r="P127" s="1">
        <v>4.0</v>
      </c>
      <c r="Q127" s="1">
        <v>5200000.0</v>
      </c>
      <c r="R127" s="1">
        <v>0.0</v>
      </c>
      <c r="S127" s="1">
        <v>0.0</v>
      </c>
      <c r="T127" s="1">
        <v>17.0</v>
      </c>
      <c r="Y127" s="1">
        <v>3.0</v>
      </c>
      <c r="Z127" s="1">
        <v>2.0</v>
      </c>
      <c r="AA127" s="1">
        <v>2.0</v>
      </c>
      <c r="AB127" s="1">
        <v>2.0</v>
      </c>
      <c r="AC127" s="1">
        <v>2.0</v>
      </c>
      <c r="AD127" s="1">
        <v>2.0</v>
      </c>
      <c r="AE127" s="1">
        <v>2.0</v>
      </c>
      <c r="AF127" s="1">
        <v>2.0</v>
      </c>
      <c r="AG127" s="1">
        <v>2.0</v>
      </c>
      <c r="AH127" s="1">
        <v>2.0</v>
      </c>
      <c r="AI127" s="1">
        <v>2.0</v>
      </c>
      <c r="AJ127" s="1">
        <v>2.0</v>
      </c>
      <c r="AK127" s="1">
        <v>2.0</v>
      </c>
      <c r="AL127" s="1">
        <v>2.0</v>
      </c>
      <c r="AM127" s="1">
        <v>2.0</v>
      </c>
      <c r="AN127" s="1">
        <v>2.0</v>
      </c>
      <c r="AO127" s="1">
        <v>2.0</v>
      </c>
      <c r="AP127" s="1">
        <v>2.0</v>
      </c>
      <c r="AQ127" s="1">
        <v>2.0</v>
      </c>
      <c r="AR127" s="1">
        <v>2.0</v>
      </c>
      <c r="AS127" s="1">
        <v>2.0</v>
      </c>
      <c r="AT127" s="1">
        <v>2.0</v>
      </c>
      <c r="AU127" s="1">
        <v>2.0</v>
      </c>
      <c r="AV127" s="1">
        <v>2.0</v>
      </c>
      <c r="AW127" s="1">
        <v>2.0</v>
      </c>
      <c r="AX127" s="1">
        <v>2.0</v>
      </c>
      <c r="AY127" s="1">
        <v>2.0</v>
      </c>
      <c r="AZ127" s="1">
        <v>2.0</v>
      </c>
      <c r="BA127" s="1">
        <v>2.0</v>
      </c>
      <c r="BB127" s="1">
        <v>2.0</v>
      </c>
      <c r="BP127" s="12" t="s">
        <v>2218</v>
      </c>
      <c r="BQ127" s="1">
        <v>30.0</v>
      </c>
      <c r="BR127" s="1" t="s">
        <v>184</v>
      </c>
      <c r="BU127" s="1"/>
      <c r="BW127" s="1">
        <v>23.0</v>
      </c>
      <c r="BX127" s="1" t="s">
        <v>2219</v>
      </c>
      <c r="BY127" s="13">
        <f t="shared" si="1"/>
        <v>7</v>
      </c>
      <c r="BZ127" s="13" t="str">
        <f t="shared" si="2"/>
        <v>Buruh Industri</v>
      </c>
      <c r="CA127" s="13" t="str">
        <f>VLOOKUP(BP127,data_K!G:K,5,0)</f>
        <v>RT 006 RW 003</v>
      </c>
      <c r="CB127" s="13">
        <f t="shared" si="3"/>
        <v>0</v>
      </c>
    </row>
    <row r="128">
      <c r="A128" s="1" t="s">
        <v>2241</v>
      </c>
      <c r="B128" s="9" t="s">
        <v>2242</v>
      </c>
      <c r="C128" s="1">
        <v>3.0</v>
      </c>
      <c r="D128" s="1" t="s">
        <v>2244</v>
      </c>
      <c r="E128" s="10" t="s">
        <v>2246</v>
      </c>
      <c r="F128" s="1">
        <v>1.0</v>
      </c>
      <c r="J128" s="1">
        <v>2.0</v>
      </c>
      <c r="K128" s="11">
        <v>43680.0</v>
      </c>
      <c r="L128" s="1">
        <v>6.0</v>
      </c>
      <c r="M128" s="1">
        <v>1.0</v>
      </c>
      <c r="N128" s="1">
        <v>3.0</v>
      </c>
      <c r="O128" s="1">
        <v>2.0</v>
      </c>
      <c r="P128" s="1">
        <v>1.0</v>
      </c>
      <c r="Q128" s="1"/>
      <c r="R128" s="1"/>
      <c r="S128" s="1"/>
      <c r="T128" s="1"/>
      <c r="U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P128" s="12" t="s">
        <v>2218</v>
      </c>
      <c r="BQ128" s="1">
        <v>6.0</v>
      </c>
      <c r="BR128" s="1"/>
      <c r="BW128" s="1">
        <v>999.0</v>
      </c>
      <c r="BX128" s="1" t="s">
        <v>2219</v>
      </c>
      <c r="BY128" s="13">
        <f t="shared" si="1"/>
        <v>2</v>
      </c>
      <c r="BZ128" s="13" t="str">
        <f t="shared" si="2"/>
        <v/>
      </c>
      <c r="CA128" s="13" t="str">
        <f>VLOOKUP(BP128,data_K!G:K,5,0)</f>
        <v>RT 006 RW 003</v>
      </c>
      <c r="CB128" s="13">
        <f t="shared" si="3"/>
        <v>0</v>
      </c>
    </row>
    <row r="129">
      <c r="A129" s="1" t="s">
        <v>2255</v>
      </c>
      <c r="B129" s="9" t="s">
        <v>2256</v>
      </c>
      <c r="C129" s="1">
        <v>4.0</v>
      </c>
      <c r="D129" s="1" t="s">
        <v>2258</v>
      </c>
      <c r="E129" s="10" t="s">
        <v>2260</v>
      </c>
      <c r="F129" s="1">
        <v>1.0</v>
      </c>
      <c r="J129" s="1">
        <v>2.0</v>
      </c>
      <c r="K129" s="11">
        <v>44696.0</v>
      </c>
      <c r="L129" s="1">
        <v>4.0</v>
      </c>
      <c r="M129" s="1">
        <v>1.0</v>
      </c>
      <c r="N129" s="1">
        <v>3.0</v>
      </c>
      <c r="O129" s="1"/>
      <c r="P129" s="1"/>
      <c r="Q129" s="1"/>
      <c r="R129" s="1"/>
      <c r="S129" s="1"/>
      <c r="T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P129" s="12" t="s">
        <v>2218</v>
      </c>
      <c r="BQ129" s="1">
        <v>4.0</v>
      </c>
      <c r="BR129" s="1"/>
      <c r="BS129" s="1"/>
      <c r="BW129" s="1">
        <v>999.0</v>
      </c>
      <c r="BX129" s="1" t="s">
        <v>2219</v>
      </c>
      <c r="BY129" s="13">
        <f t="shared" si="1"/>
        <v>1</v>
      </c>
      <c r="BZ129" s="13" t="str">
        <f t="shared" si="2"/>
        <v/>
      </c>
      <c r="CA129" s="13" t="str">
        <f>VLOOKUP(BP129,data_K!G:K,5,0)</f>
        <v>RT 006 RW 003</v>
      </c>
      <c r="CB129" s="13">
        <f t="shared" si="3"/>
        <v>0</v>
      </c>
    </row>
    <row r="130">
      <c r="A130" s="1" t="s">
        <v>2270</v>
      </c>
      <c r="B130" s="9" t="s">
        <v>2272</v>
      </c>
      <c r="C130" s="1">
        <v>5.0</v>
      </c>
      <c r="D130" s="1" t="s">
        <v>2273</v>
      </c>
      <c r="E130" s="10" t="s">
        <v>2274</v>
      </c>
      <c r="F130" s="1">
        <v>1.0</v>
      </c>
      <c r="J130" s="1">
        <v>1.0</v>
      </c>
      <c r="K130" s="11">
        <v>45278.0</v>
      </c>
      <c r="L130" s="1">
        <v>2.0</v>
      </c>
      <c r="M130" s="1">
        <v>1.0</v>
      </c>
      <c r="N130" s="1">
        <v>3.0</v>
      </c>
      <c r="O130" s="1"/>
      <c r="P130" s="1"/>
      <c r="Q130" s="1"/>
      <c r="R130" s="1"/>
      <c r="S130" s="1"/>
      <c r="T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P130" s="12" t="s">
        <v>2218</v>
      </c>
      <c r="BQ130" s="1">
        <v>2.0</v>
      </c>
      <c r="BR130" s="1"/>
      <c r="BS130" s="1"/>
      <c r="BW130" s="1">
        <v>999.0</v>
      </c>
      <c r="BX130" s="1" t="s">
        <v>2219</v>
      </c>
      <c r="BY130" s="13">
        <f t="shared" si="1"/>
        <v>1</v>
      </c>
      <c r="BZ130" s="13" t="str">
        <f t="shared" si="2"/>
        <v/>
      </c>
      <c r="CA130" s="13" t="str">
        <f>VLOOKUP(BP130,data_K!G:K,5,0)</f>
        <v>RT 006 RW 003</v>
      </c>
      <c r="CB130" s="13">
        <f t="shared" si="3"/>
        <v>0</v>
      </c>
    </row>
    <row r="131">
      <c r="A131" s="1" t="s">
        <v>2283</v>
      </c>
      <c r="B131" s="9" t="s">
        <v>2285</v>
      </c>
      <c r="C131" s="1">
        <v>1.0</v>
      </c>
      <c r="D131" s="1" t="s">
        <v>2287</v>
      </c>
      <c r="E131" s="10" t="s">
        <v>2288</v>
      </c>
      <c r="F131" s="1">
        <v>1.0</v>
      </c>
      <c r="J131" s="1">
        <v>2.0</v>
      </c>
      <c r="K131" s="11">
        <v>26340.0</v>
      </c>
      <c r="L131" s="1">
        <v>54.0</v>
      </c>
      <c r="M131" s="1">
        <v>4.0</v>
      </c>
      <c r="N131" s="1">
        <v>1.0</v>
      </c>
      <c r="O131" s="1">
        <v>3.0</v>
      </c>
      <c r="P131" s="1">
        <v>4.0</v>
      </c>
      <c r="Q131" s="1">
        <v>500000.0</v>
      </c>
      <c r="R131" s="1">
        <v>0.0</v>
      </c>
      <c r="S131" s="1">
        <v>0.0</v>
      </c>
      <c r="T131" s="1">
        <v>155.0</v>
      </c>
      <c r="U131" s="1" t="s">
        <v>2292</v>
      </c>
      <c r="Y131" s="1">
        <v>1.0</v>
      </c>
      <c r="Z131" s="1">
        <v>2.0</v>
      </c>
      <c r="AA131" s="1">
        <v>2.0</v>
      </c>
      <c r="AB131" s="1">
        <v>2.0</v>
      </c>
      <c r="AC131" s="1">
        <v>2.0</v>
      </c>
      <c r="AD131" s="1">
        <v>2.0</v>
      </c>
      <c r="AE131" s="1">
        <v>2.0</v>
      </c>
      <c r="AF131" s="1">
        <v>2.0</v>
      </c>
      <c r="AG131" s="1">
        <v>2.0</v>
      </c>
      <c r="AH131" s="1">
        <v>2.0</v>
      </c>
      <c r="AI131" s="1">
        <v>2.0</v>
      </c>
      <c r="AJ131" s="1">
        <v>2.0</v>
      </c>
      <c r="AK131" s="1">
        <v>2.0</v>
      </c>
      <c r="AL131" s="1">
        <v>2.0</v>
      </c>
      <c r="AM131" s="1">
        <v>2.0</v>
      </c>
      <c r="AN131" s="1">
        <v>2.0</v>
      </c>
      <c r="AO131" s="1">
        <v>2.0</v>
      </c>
      <c r="AP131" s="1">
        <v>2.0</v>
      </c>
      <c r="AQ131" s="1">
        <v>2.0</v>
      </c>
      <c r="AR131" s="1">
        <v>2.0</v>
      </c>
      <c r="AS131" s="1">
        <v>2.0</v>
      </c>
      <c r="AT131" s="1">
        <v>2.0</v>
      </c>
      <c r="AU131" s="1">
        <v>2.0</v>
      </c>
      <c r="AV131" s="1">
        <v>2.0</v>
      </c>
      <c r="AW131" s="1">
        <v>2.0</v>
      </c>
      <c r="AX131" s="1">
        <v>2.0</v>
      </c>
      <c r="AY131" s="1">
        <v>2.0</v>
      </c>
      <c r="AZ131" s="1">
        <v>2.0</v>
      </c>
      <c r="BA131" s="1">
        <v>2.0</v>
      </c>
      <c r="BB131" s="1">
        <v>2.0</v>
      </c>
      <c r="BP131" s="12" t="s">
        <v>2296</v>
      </c>
      <c r="BQ131" s="1">
        <v>54.0</v>
      </c>
      <c r="BR131" s="1"/>
      <c r="BV131" s="1" t="s">
        <v>180</v>
      </c>
      <c r="BW131" s="1">
        <v>999.0</v>
      </c>
      <c r="BX131" s="1" t="s">
        <v>2287</v>
      </c>
      <c r="BY131" s="13">
        <f t="shared" si="1"/>
        <v>11</v>
      </c>
      <c r="BZ131" s="13" t="str">
        <f t="shared" si="2"/>
        <v>Lainnya</v>
      </c>
      <c r="CA131" s="13" t="str">
        <f>VLOOKUP(BP131,data_K!G:K,5,0)</f>
        <v>RT 001 RW 001</v>
      </c>
      <c r="CB131" s="13">
        <f t="shared" si="3"/>
        <v>0</v>
      </c>
    </row>
    <row r="132">
      <c r="A132" s="1" t="s">
        <v>2308</v>
      </c>
      <c r="B132" s="9" t="s">
        <v>2310</v>
      </c>
      <c r="C132" s="1">
        <v>2.0</v>
      </c>
      <c r="D132" s="1" t="s">
        <v>2312</v>
      </c>
      <c r="E132" s="10" t="s">
        <v>2313</v>
      </c>
      <c r="F132" s="1">
        <v>1.0</v>
      </c>
      <c r="J132" s="1">
        <v>1.0</v>
      </c>
      <c r="K132" s="11">
        <v>35885.0</v>
      </c>
      <c r="L132" s="1">
        <v>28.0</v>
      </c>
      <c r="M132" s="1">
        <v>2.0</v>
      </c>
      <c r="N132" s="1">
        <v>3.0</v>
      </c>
      <c r="O132" s="1">
        <v>3.0</v>
      </c>
      <c r="P132" s="1">
        <v>4.0</v>
      </c>
      <c r="Q132" s="1">
        <v>4500000.0</v>
      </c>
      <c r="R132" s="1">
        <v>0.0</v>
      </c>
      <c r="S132" s="1">
        <v>0.0</v>
      </c>
      <c r="T132" s="1">
        <v>59.0</v>
      </c>
      <c r="Y132" s="1">
        <v>3.0</v>
      </c>
      <c r="Z132" s="1">
        <v>2.0</v>
      </c>
      <c r="AA132" s="1">
        <v>2.0</v>
      </c>
      <c r="AB132" s="1">
        <v>2.0</v>
      </c>
      <c r="AC132" s="1">
        <v>2.0</v>
      </c>
      <c r="AD132" s="1">
        <v>2.0</v>
      </c>
      <c r="AE132" s="1">
        <v>2.0</v>
      </c>
      <c r="AF132" s="1">
        <v>2.0</v>
      </c>
      <c r="AG132" s="1">
        <v>2.0</v>
      </c>
      <c r="AH132" s="1">
        <v>2.0</v>
      </c>
      <c r="AI132" s="1">
        <v>2.0</v>
      </c>
      <c r="AJ132" s="1">
        <v>2.0</v>
      </c>
      <c r="AK132" s="1">
        <v>2.0</v>
      </c>
      <c r="AL132" s="1">
        <v>2.0</v>
      </c>
      <c r="AM132" s="1">
        <v>2.0</v>
      </c>
      <c r="AN132" s="1">
        <v>2.0</v>
      </c>
      <c r="AO132" s="1">
        <v>2.0</v>
      </c>
      <c r="AP132" s="1">
        <v>2.0</v>
      </c>
      <c r="AQ132" s="1">
        <v>2.0</v>
      </c>
      <c r="AR132" s="1">
        <v>2.0</v>
      </c>
      <c r="AS132" s="1">
        <v>2.0</v>
      </c>
      <c r="AT132" s="1">
        <v>2.0</v>
      </c>
      <c r="AU132" s="1">
        <v>2.0</v>
      </c>
      <c r="AV132" s="1">
        <v>2.0</v>
      </c>
      <c r="AW132" s="1">
        <v>2.0</v>
      </c>
      <c r="AX132" s="1">
        <v>2.0</v>
      </c>
      <c r="AY132" s="1">
        <v>2.0</v>
      </c>
      <c r="AZ132" s="1">
        <v>2.0</v>
      </c>
      <c r="BA132" s="1">
        <v>2.0</v>
      </c>
      <c r="BB132" s="1">
        <v>2.0</v>
      </c>
      <c r="BP132" s="12" t="s">
        <v>2296</v>
      </c>
      <c r="BQ132" s="1">
        <v>28.0</v>
      </c>
      <c r="BR132" s="1"/>
      <c r="BS132" s="1"/>
      <c r="BU132" s="1" t="s">
        <v>884</v>
      </c>
      <c r="BW132" s="1">
        <v>999.0</v>
      </c>
      <c r="BX132" s="1" t="s">
        <v>2287</v>
      </c>
      <c r="BY132" s="13">
        <f t="shared" si="1"/>
        <v>6</v>
      </c>
      <c r="BZ132" s="13" t="str">
        <f t="shared" si="2"/>
        <v>Operator Mesin</v>
      </c>
      <c r="CA132" s="13" t="str">
        <f>VLOOKUP(BP132,data_K!G:K,5,0)</f>
        <v>RT 001 RW 001</v>
      </c>
      <c r="CB132" s="13">
        <f t="shared" si="3"/>
        <v>0</v>
      </c>
    </row>
    <row r="133">
      <c r="A133" s="1" t="s">
        <v>2324</v>
      </c>
      <c r="B133" s="9" t="s">
        <v>2325</v>
      </c>
      <c r="C133" s="1">
        <v>3.0</v>
      </c>
      <c r="D133" s="1" t="s">
        <v>2326</v>
      </c>
      <c r="E133" s="10" t="s">
        <v>2327</v>
      </c>
      <c r="F133" s="1">
        <v>1.0</v>
      </c>
      <c r="J133" s="1">
        <v>1.0</v>
      </c>
      <c r="K133" s="11">
        <v>39439.0</v>
      </c>
      <c r="L133" s="1">
        <v>18.0</v>
      </c>
      <c r="M133" s="1">
        <v>1.0</v>
      </c>
      <c r="N133" s="1">
        <v>3.0</v>
      </c>
      <c r="O133" s="1">
        <v>3.0</v>
      </c>
      <c r="P133" s="1">
        <v>4.0</v>
      </c>
      <c r="Q133" s="1">
        <v>0.0</v>
      </c>
      <c r="R133" s="1">
        <v>0.0</v>
      </c>
      <c r="S133" s="1">
        <v>0.0</v>
      </c>
      <c r="T133" s="1">
        <v>0.0</v>
      </c>
      <c r="U133" s="1"/>
      <c r="Y133" s="1">
        <v>1.0</v>
      </c>
      <c r="Z133" s="1">
        <v>2.0</v>
      </c>
      <c r="AA133" s="1">
        <v>2.0</v>
      </c>
      <c r="AB133" s="1">
        <v>2.0</v>
      </c>
      <c r="AC133" s="1">
        <v>2.0</v>
      </c>
      <c r="AD133" s="1">
        <v>2.0</v>
      </c>
      <c r="AE133" s="1">
        <v>2.0</v>
      </c>
      <c r="AF133" s="1">
        <v>2.0</v>
      </c>
      <c r="AG133" s="1">
        <v>2.0</v>
      </c>
      <c r="AH133" s="1">
        <v>2.0</v>
      </c>
      <c r="AI133" s="1">
        <v>2.0</v>
      </c>
      <c r="AJ133" s="1">
        <v>2.0</v>
      </c>
      <c r="AK133" s="1">
        <v>2.0</v>
      </c>
      <c r="AL133" s="1">
        <v>2.0</v>
      </c>
      <c r="AM133" s="1">
        <v>2.0</v>
      </c>
      <c r="AN133" s="1">
        <v>2.0</v>
      </c>
      <c r="AO133" s="1">
        <v>2.0</v>
      </c>
      <c r="AP133" s="1">
        <v>2.0</v>
      </c>
      <c r="AQ133" s="1">
        <v>2.0</v>
      </c>
      <c r="AR133" s="1">
        <v>2.0</v>
      </c>
      <c r="AS133" s="1">
        <v>2.0</v>
      </c>
      <c r="AT133" s="1">
        <v>2.0</v>
      </c>
      <c r="AU133" s="1">
        <v>2.0</v>
      </c>
      <c r="AV133" s="1">
        <v>2.0</v>
      </c>
      <c r="AW133" s="1">
        <v>2.0</v>
      </c>
      <c r="AX133" s="1">
        <v>2.0</v>
      </c>
      <c r="AY133" s="1">
        <v>2.0</v>
      </c>
      <c r="AZ133" s="1">
        <v>2.0</v>
      </c>
      <c r="BA133" s="1">
        <v>2.0</v>
      </c>
      <c r="BB133" s="1">
        <v>2.0</v>
      </c>
      <c r="BP133" s="12" t="s">
        <v>2296</v>
      </c>
      <c r="BQ133" s="1">
        <v>18.0</v>
      </c>
      <c r="BR133" s="1" t="s">
        <v>240</v>
      </c>
      <c r="BW133" s="1">
        <v>0.0</v>
      </c>
      <c r="BX133" s="1" t="s">
        <v>2287</v>
      </c>
      <c r="BY133" s="13">
        <f t="shared" si="1"/>
        <v>4</v>
      </c>
      <c r="BZ133" s="13" t="str">
        <f t="shared" si="2"/>
        <v>Tidak Bekerja</v>
      </c>
      <c r="CA133" s="13" t="str">
        <f>VLOOKUP(BP133,data_K!G:K,5,0)</f>
        <v>RT 001 RW 001</v>
      </c>
      <c r="CB133" s="13">
        <f t="shared" si="3"/>
        <v>3</v>
      </c>
    </row>
    <row r="134">
      <c r="A134" s="1" t="s">
        <v>2339</v>
      </c>
      <c r="B134" s="9" t="s">
        <v>2340</v>
      </c>
      <c r="C134" s="1">
        <v>4.0</v>
      </c>
      <c r="D134" s="1" t="s">
        <v>2342</v>
      </c>
      <c r="E134" s="10" t="s">
        <v>2343</v>
      </c>
      <c r="F134" s="1">
        <v>1.0</v>
      </c>
      <c r="J134" s="1">
        <v>2.0</v>
      </c>
      <c r="K134" s="11">
        <v>21484.0</v>
      </c>
      <c r="L134" s="1">
        <v>67.0</v>
      </c>
      <c r="M134" s="1">
        <v>4.0</v>
      </c>
      <c r="N134" s="1">
        <v>6.0</v>
      </c>
      <c r="O134" s="1">
        <v>3.0</v>
      </c>
      <c r="P134" s="1">
        <v>2.0</v>
      </c>
      <c r="Q134" s="1">
        <v>0.0</v>
      </c>
      <c r="R134" s="1">
        <v>0.0</v>
      </c>
      <c r="S134" s="1">
        <v>0.0</v>
      </c>
      <c r="T134" s="1">
        <v>0.0</v>
      </c>
      <c r="Y134" s="1">
        <v>6.0</v>
      </c>
      <c r="Z134" s="1">
        <v>2.0</v>
      </c>
      <c r="AA134" s="1">
        <v>2.0</v>
      </c>
      <c r="AB134" s="1">
        <v>2.0</v>
      </c>
      <c r="AC134" s="1">
        <v>2.0</v>
      </c>
      <c r="AD134" s="1">
        <v>2.0</v>
      </c>
      <c r="AE134" s="1">
        <v>2.0</v>
      </c>
      <c r="AF134" s="1">
        <v>2.0</v>
      </c>
      <c r="AG134" s="1">
        <v>2.0</v>
      </c>
      <c r="AH134" s="1">
        <v>2.0</v>
      </c>
      <c r="AI134" s="1">
        <v>2.0</v>
      </c>
      <c r="AJ134" s="1">
        <v>2.0</v>
      </c>
      <c r="AK134" s="1">
        <v>2.0</v>
      </c>
      <c r="AL134" s="1">
        <v>2.0</v>
      </c>
      <c r="AM134" s="1">
        <v>2.0</v>
      </c>
      <c r="AN134" s="1">
        <v>2.0</v>
      </c>
      <c r="AO134" s="1">
        <v>2.0</v>
      </c>
      <c r="AP134" s="1">
        <v>2.0</v>
      </c>
      <c r="AQ134" s="1">
        <v>2.0</v>
      </c>
      <c r="AR134" s="1">
        <v>2.0</v>
      </c>
      <c r="AS134" s="1">
        <v>2.0</v>
      </c>
      <c r="AT134" s="1">
        <v>2.0</v>
      </c>
      <c r="AU134" s="1">
        <v>2.0</v>
      </c>
      <c r="AV134" s="1">
        <v>2.0</v>
      </c>
      <c r="AW134" s="1">
        <v>2.0</v>
      </c>
      <c r="AX134" s="1">
        <v>2.0</v>
      </c>
      <c r="AY134" s="1">
        <v>2.0</v>
      </c>
      <c r="AZ134" s="1">
        <v>2.0</v>
      </c>
      <c r="BA134" s="1">
        <v>2.0</v>
      </c>
      <c r="BB134" s="1">
        <v>2.0</v>
      </c>
      <c r="BP134" s="12" t="s">
        <v>2296</v>
      </c>
      <c r="BQ134" s="1">
        <v>67.0</v>
      </c>
      <c r="BR134" s="1" t="s">
        <v>240</v>
      </c>
      <c r="BU134" s="1"/>
      <c r="BW134" s="1">
        <v>0.0</v>
      </c>
      <c r="BX134" s="1" t="s">
        <v>2287</v>
      </c>
      <c r="BY134" s="13">
        <f t="shared" si="1"/>
        <v>14</v>
      </c>
      <c r="BZ134" s="13" t="str">
        <f t="shared" si="2"/>
        <v>Tidak Bekerja</v>
      </c>
      <c r="CA134" s="13" t="str">
        <f>VLOOKUP(BP134,data_K!G:K,5,0)</f>
        <v>RT 001 RW 001</v>
      </c>
      <c r="CB134" s="13">
        <f t="shared" si="3"/>
        <v>0</v>
      </c>
    </row>
    <row r="135">
      <c r="A135" s="1" t="s">
        <v>2352</v>
      </c>
      <c r="B135" s="9" t="s">
        <v>2354</v>
      </c>
      <c r="C135" s="1">
        <v>1.0</v>
      </c>
      <c r="D135" s="1" t="s">
        <v>2356</v>
      </c>
      <c r="E135" s="10" t="s">
        <v>2357</v>
      </c>
      <c r="F135" s="1">
        <v>1.0</v>
      </c>
      <c r="J135" s="1">
        <v>2.0</v>
      </c>
      <c r="K135" s="11">
        <v>25212.0</v>
      </c>
      <c r="L135" s="1">
        <v>57.0</v>
      </c>
      <c r="M135" s="1">
        <v>3.0</v>
      </c>
      <c r="N135" s="1">
        <v>1.0</v>
      </c>
      <c r="O135" s="1">
        <v>3.0</v>
      </c>
      <c r="P135" s="1">
        <v>2.0</v>
      </c>
      <c r="Q135" s="1">
        <v>0.0</v>
      </c>
      <c r="R135" s="1">
        <v>0.0</v>
      </c>
      <c r="S135" s="1">
        <v>300000.0</v>
      </c>
      <c r="T135" s="1">
        <v>0.0</v>
      </c>
      <c r="Y135" s="1">
        <v>6.0</v>
      </c>
      <c r="Z135" s="1">
        <v>2.0</v>
      </c>
      <c r="AA135" s="1">
        <v>2.0</v>
      </c>
      <c r="AB135" s="1">
        <v>2.0</v>
      </c>
      <c r="AC135" s="1">
        <v>2.0</v>
      </c>
      <c r="AD135" s="1">
        <v>2.0</v>
      </c>
      <c r="AE135" s="1">
        <v>2.0</v>
      </c>
      <c r="AF135" s="1">
        <v>2.0</v>
      </c>
      <c r="AG135" s="1">
        <v>2.0</v>
      </c>
      <c r="AH135" s="1">
        <v>2.0</v>
      </c>
      <c r="AI135" s="1">
        <v>2.0</v>
      </c>
      <c r="AJ135" s="1">
        <v>1.0</v>
      </c>
      <c r="AK135" s="1">
        <v>2.0</v>
      </c>
      <c r="AL135" s="1">
        <v>1.0</v>
      </c>
      <c r="AM135" s="1">
        <v>2.0</v>
      </c>
      <c r="AN135" s="1">
        <v>2.0</v>
      </c>
      <c r="AO135" s="1">
        <v>2.0</v>
      </c>
      <c r="AP135" s="1">
        <v>2.0</v>
      </c>
      <c r="AQ135" s="1">
        <v>2.0</v>
      </c>
      <c r="AR135" s="1">
        <v>2.0</v>
      </c>
      <c r="AS135" s="1">
        <v>2.0</v>
      </c>
      <c r="AT135" s="1">
        <v>2.0</v>
      </c>
      <c r="AU135" s="1">
        <v>2.0</v>
      </c>
      <c r="AV135" s="1">
        <v>2.0</v>
      </c>
      <c r="AW135" s="1">
        <v>2.0</v>
      </c>
      <c r="AX135" s="1">
        <v>2.0</v>
      </c>
      <c r="AY135" s="1">
        <v>2.0</v>
      </c>
      <c r="AZ135" s="1">
        <v>2.0</v>
      </c>
      <c r="BA135" s="1">
        <v>2.0</v>
      </c>
      <c r="BB135" s="1">
        <v>2.0</v>
      </c>
      <c r="BP135" s="12" t="s">
        <v>2362</v>
      </c>
      <c r="BQ135" s="1">
        <v>57.0</v>
      </c>
      <c r="BR135" s="1" t="s">
        <v>240</v>
      </c>
      <c r="BW135" s="1">
        <v>0.0</v>
      </c>
      <c r="BX135" s="1" t="s">
        <v>2356</v>
      </c>
      <c r="BY135" s="13">
        <f t="shared" si="1"/>
        <v>12</v>
      </c>
      <c r="BZ135" s="13" t="str">
        <f t="shared" si="2"/>
        <v>Tidak Bekerja</v>
      </c>
      <c r="CA135" s="13" t="str">
        <f>VLOOKUP(BP135,data_K!G:K,5,0)</f>
        <v>RT 005 RW 003</v>
      </c>
      <c r="CB135" s="13">
        <f t="shared" si="3"/>
        <v>0</v>
      </c>
    </row>
    <row r="136">
      <c r="A136" s="1" t="s">
        <v>2368</v>
      </c>
      <c r="B136" s="9" t="s">
        <v>2370</v>
      </c>
      <c r="C136" s="1">
        <v>1.0</v>
      </c>
      <c r="D136" s="1" t="s">
        <v>2373</v>
      </c>
      <c r="E136" s="10" t="s">
        <v>2374</v>
      </c>
      <c r="F136" s="1">
        <v>1.0</v>
      </c>
      <c r="J136" s="1">
        <v>2.0</v>
      </c>
      <c r="K136" s="11">
        <v>22446.0</v>
      </c>
      <c r="L136" s="1">
        <v>64.0</v>
      </c>
      <c r="M136" s="1">
        <v>4.0</v>
      </c>
      <c r="N136" s="1">
        <v>1.0</v>
      </c>
      <c r="O136" s="1">
        <v>3.0</v>
      </c>
      <c r="P136" s="1">
        <v>2.0</v>
      </c>
      <c r="Q136" s="1">
        <v>0.0</v>
      </c>
      <c r="R136" s="1">
        <v>1000000.0</v>
      </c>
      <c r="S136" s="1">
        <v>200000.0</v>
      </c>
      <c r="T136" s="1">
        <v>74.0</v>
      </c>
      <c r="Y136" s="1">
        <v>1.0</v>
      </c>
      <c r="Z136" s="1">
        <v>2.0</v>
      </c>
      <c r="AA136" s="1">
        <v>2.0</v>
      </c>
      <c r="AB136" s="1">
        <v>2.0</v>
      </c>
      <c r="AC136" s="1">
        <v>2.0</v>
      </c>
      <c r="AD136" s="1">
        <v>2.0</v>
      </c>
      <c r="AE136" s="1">
        <v>2.0</v>
      </c>
      <c r="AF136" s="1">
        <v>2.0</v>
      </c>
      <c r="AG136" s="1">
        <v>1.0</v>
      </c>
      <c r="AH136" s="1">
        <v>2.0</v>
      </c>
      <c r="AI136" s="1">
        <v>2.0</v>
      </c>
      <c r="AJ136" s="1">
        <v>2.0</v>
      </c>
      <c r="AK136" s="1">
        <v>2.0</v>
      </c>
      <c r="AL136" s="1">
        <v>2.0</v>
      </c>
      <c r="AM136" s="1">
        <v>2.0</v>
      </c>
      <c r="AN136" s="1">
        <v>2.0</v>
      </c>
      <c r="AO136" s="1">
        <v>2.0</v>
      </c>
      <c r="AP136" s="1">
        <v>2.0</v>
      </c>
      <c r="AQ136" s="1">
        <v>2.0</v>
      </c>
      <c r="AR136" s="1">
        <v>2.0</v>
      </c>
      <c r="AS136" s="1">
        <v>2.0</v>
      </c>
      <c r="AT136" s="1">
        <v>2.0</v>
      </c>
      <c r="AU136" s="1">
        <v>2.0</v>
      </c>
      <c r="AV136" s="1">
        <v>2.0</v>
      </c>
      <c r="AW136" s="1">
        <v>2.0</v>
      </c>
      <c r="AX136" s="1">
        <v>2.0</v>
      </c>
      <c r="AY136" s="1">
        <v>2.0</v>
      </c>
      <c r="AZ136" s="1">
        <v>2.0</v>
      </c>
      <c r="BA136" s="1">
        <v>2.0</v>
      </c>
      <c r="BB136" s="1">
        <v>1.0</v>
      </c>
      <c r="BM136" s="1" t="s">
        <v>2386</v>
      </c>
      <c r="BN136" s="1">
        <v>12.0</v>
      </c>
      <c r="BO136" s="1">
        <v>2025.0</v>
      </c>
      <c r="BP136" s="12" t="s">
        <v>2387</v>
      </c>
      <c r="BQ136" s="1">
        <v>64.0</v>
      </c>
      <c r="BR136" s="1"/>
      <c r="BS136" s="1"/>
      <c r="BT136" s="1" t="s">
        <v>968</v>
      </c>
      <c r="BW136" s="1">
        <v>999.0</v>
      </c>
      <c r="BX136" s="1" t="s">
        <v>2373</v>
      </c>
      <c r="BY136" s="13">
        <f t="shared" si="1"/>
        <v>13</v>
      </c>
      <c r="BZ136" s="13" t="str">
        <f t="shared" si="2"/>
        <v>Pembuat Makanan</v>
      </c>
      <c r="CA136" s="13" t="str">
        <f>VLOOKUP(BP136,data_K!G:K,5,0)</f>
        <v>RT 006 RW 003</v>
      </c>
      <c r="CB136" s="13">
        <f t="shared" si="3"/>
        <v>0</v>
      </c>
    </row>
    <row r="137">
      <c r="A137" s="1" t="s">
        <v>2395</v>
      </c>
      <c r="B137" s="9" t="s">
        <v>2396</v>
      </c>
      <c r="C137" s="1">
        <v>1.0</v>
      </c>
      <c r="D137" s="1" t="s">
        <v>2163</v>
      </c>
      <c r="E137" s="10" t="s">
        <v>2397</v>
      </c>
      <c r="F137" s="1">
        <v>1.0</v>
      </c>
      <c r="J137" s="1">
        <v>2.0</v>
      </c>
      <c r="K137" s="11">
        <v>23686.0</v>
      </c>
      <c r="L137" s="1">
        <v>61.0</v>
      </c>
      <c r="M137" s="1">
        <v>4.0</v>
      </c>
      <c r="N137" s="1">
        <v>1.0</v>
      </c>
      <c r="O137" s="1">
        <v>3.0</v>
      </c>
      <c r="P137" s="1">
        <v>3.0</v>
      </c>
      <c r="Q137" s="1">
        <v>0.0</v>
      </c>
      <c r="R137" s="1">
        <v>0.0</v>
      </c>
      <c r="S137" s="1">
        <v>1900000.0</v>
      </c>
      <c r="T137" s="1">
        <v>0.0</v>
      </c>
      <c r="Y137" s="1">
        <v>6.0</v>
      </c>
      <c r="Z137" s="1">
        <v>2.0</v>
      </c>
      <c r="AA137" s="1">
        <v>2.0</v>
      </c>
      <c r="AB137" s="1">
        <v>2.0</v>
      </c>
      <c r="AC137" s="1">
        <v>2.0</v>
      </c>
      <c r="AD137" s="1">
        <v>2.0</v>
      </c>
      <c r="AE137" s="1">
        <v>2.0</v>
      </c>
      <c r="AF137" s="1">
        <v>2.0</v>
      </c>
      <c r="AG137" s="1">
        <v>2.0</v>
      </c>
      <c r="AH137" s="1">
        <v>2.0</v>
      </c>
      <c r="AI137" s="1">
        <v>2.0</v>
      </c>
      <c r="AJ137" s="1">
        <v>1.0</v>
      </c>
      <c r="AK137" s="1">
        <v>2.0</v>
      </c>
      <c r="AL137" s="1">
        <v>2.0</v>
      </c>
      <c r="AM137" s="1">
        <v>2.0</v>
      </c>
      <c r="AN137" s="1">
        <v>2.0</v>
      </c>
      <c r="AO137" s="1">
        <v>2.0</v>
      </c>
      <c r="AP137" s="1">
        <v>2.0</v>
      </c>
      <c r="AQ137" s="1">
        <v>2.0</v>
      </c>
      <c r="AR137" s="1">
        <v>2.0</v>
      </c>
      <c r="AS137" s="1">
        <v>2.0</v>
      </c>
      <c r="AT137" s="1">
        <v>2.0</v>
      </c>
      <c r="AU137" s="1">
        <v>2.0</v>
      </c>
      <c r="AV137" s="1">
        <v>2.0</v>
      </c>
      <c r="AW137" s="1">
        <v>2.0</v>
      </c>
      <c r="AX137" s="1">
        <v>2.0</v>
      </c>
      <c r="AY137" s="1">
        <v>2.0</v>
      </c>
      <c r="AZ137" s="1">
        <v>2.0</v>
      </c>
      <c r="BA137" s="1">
        <v>2.0</v>
      </c>
      <c r="BB137" s="1">
        <v>2.0</v>
      </c>
      <c r="BP137" s="12" t="s">
        <v>2109</v>
      </c>
      <c r="BQ137" s="1">
        <v>61.0</v>
      </c>
      <c r="BR137" s="1" t="s">
        <v>240</v>
      </c>
      <c r="BW137" s="1">
        <v>0.0</v>
      </c>
      <c r="BX137" s="1" t="s">
        <v>2108</v>
      </c>
      <c r="BY137" s="13">
        <f t="shared" si="1"/>
        <v>13</v>
      </c>
      <c r="BZ137" s="13" t="str">
        <f t="shared" si="2"/>
        <v>Tidak Bekerja</v>
      </c>
      <c r="CA137" s="13" t="str">
        <f>VLOOKUP(BP137,data_K!G:K,5,0)</f>
        <v>RT 005 RW 003</v>
      </c>
      <c r="CB137" s="13">
        <f t="shared" si="3"/>
        <v>0</v>
      </c>
    </row>
    <row r="138">
      <c r="A138" s="1" t="s">
        <v>2092</v>
      </c>
      <c r="B138" s="22">
        <v>46240.32204861111</v>
      </c>
      <c r="C138" s="1">
        <v>1.0</v>
      </c>
      <c r="D138" s="1" t="s">
        <v>2096</v>
      </c>
      <c r="E138" s="10" t="s">
        <v>2097</v>
      </c>
      <c r="F138" s="1">
        <v>1.0</v>
      </c>
      <c r="J138" s="1">
        <v>1.0</v>
      </c>
      <c r="K138" s="11">
        <v>33883.0</v>
      </c>
      <c r="L138" s="1">
        <v>33.0</v>
      </c>
      <c r="M138" s="1">
        <v>2.0</v>
      </c>
      <c r="N138" s="1">
        <v>1.0</v>
      </c>
      <c r="O138" s="1">
        <v>3.0</v>
      </c>
      <c r="P138" s="1">
        <v>4.0</v>
      </c>
      <c r="Q138" s="1">
        <v>5000000.0</v>
      </c>
      <c r="R138" s="1">
        <v>0.0</v>
      </c>
      <c r="S138" s="1">
        <v>0.0</v>
      </c>
      <c r="T138" s="1">
        <v>123.0</v>
      </c>
      <c r="Y138" s="1">
        <v>3.0</v>
      </c>
      <c r="Z138" s="1">
        <v>2.0</v>
      </c>
      <c r="AA138" s="1">
        <v>2.0</v>
      </c>
      <c r="AB138" s="1">
        <v>2.0</v>
      </c>
      <c r="AC138" s="1">
        <v>2.0</v>
      </c>
      <c r="AD138" s="1">
        <v>2.0</v>
      </c>
      <c r="AE138" s="1">
        <v>2.0</v>
      </c>
      <c r="AF138" s="1">
        <v>2.0</v>
      </c>
      <c r="AG138" s="1">
        <v>2.0</v>
      </c>
      <c r="AH138" s="1">
        <v>2.0</v>
      </c>
      <c r="AI138" s="1">
        <v>2.0</v>
      </c>
      <c r="AJ138" s="1">
        <v>2.0</v>
      </c>
      <c r="AK138" s="1">
        <v>2.0</v>
      </c>
      <c r="AL138" s="1">
        <v>2.0</v>
      </c>
      <c r="AM138" s="1">
        <v>2.0</v>
      </c>
      <c r="AN138" s="1">
        <v>2.0</v>
      </c>
      <c r="AO138" s="1">
        <v>2.0</v>
      </c>
      <c r="AP138" s="1">
        <v>2.0</v>
      </c>
      <c r="AQ138" s="1">
        <v>2.0</v>
      </c>
      <c r="AR138" s="1">
        <v>2.0</v>
      </c>
      <c r="AS138" s="1">
        <v>2.0</v>
      </c>
      <c r="AT138" s="1">
        <v>2.0</v>
      </c>
      <c r="AU138" s="1">
        <v>2.0</v>
      </c>
      <c r="AV138" s="1">
        <v>2.0</v>
      </c>
      <c r="AW138" s="1">
        <v>2.0</v>
      </c>
      <c r="AX138" s="1">
        <v>2.0</v>
      </c>
      <c r="AY138" s="1">
        <v>2.0</v>
      </c>
      <c r="AZ138" s="1">
        <v>2.0</v>
      </c>
      <c r="BA138" s="1">
        <v>2.0</v>
      </c>
      <c r="BB138" s="1">
        <v>2.0</v>
      </c>
      <c r="BP138" s="12" t="s">
        <v>2077</v>
      </c>
      <c r="BQ138" s="1">
        <v>33.0</v>
      </c>
      <c r="BR138" s="1"/>
      <c r="BV138" s="1" t="s">
        <v>456</v>
      </c>
      <c r="BW138" s="1">
        <v>149.0</v>
      </c>
      <c r="BX138" s="1" t="s">
        <v>2096</v>
      </c>
      <c r="BY138" s="13">
        <f t="shared" si="1"/>
        <v>7</v>
      </c>
      <c r="BZ138" s="13" t="str">
        <f t="shared" si="2"/>
        <v>Sopir</v>
      </c>
      <c r="CA138" s="13" t="str">
        <f>VLOOKUP(BP138,data_K!G:K,5,0)</f>
        <v>RT 001 RW 001</v>
      </c>
      <c r="CB138" s="13">
        <f t="shared" si="3"/>
        <v>0</v>
      </c>
    </row>
    <row r="139">
      <c r="A139" s="1" t="s">
        <v>2112</v>
      </c>
      <c r="B139" s="22">
        <v>46240.32172453704</v>
      </c>
      <c r="C139" s="1">
        <v>2.0</v>
      </c>
      <c r="D139" s="1" t="s">
        <v>2416</v>
      </c>
      <c r="E139" s="10" t="s">
        <v>2115</v>
      </c>
      <c r="F139" s="1">
        <v>1.0</v>
      </c>
      <c r="J139" s="1">
        <v>2.0</v>
      </c>
      <c r="K139" s="11">
        <v>36358.0</v>
      </c>
      <c r="L139" s="1">
        <v>26.0</v>
      </c>
      <c r="M139" s="1">
        <v>2.0</v>
      </c>
      <c r="N139" s="1">
        <v>2.0</v>
      </c>
      <c r="O139" s="1">
        <v>3.0</v>
      </c>
      <c r="P139" s="1">
        <v>4.0</v>
      </c>
      <c r="Q139" s="1">
        <v>4700000.0</v>
      </c>
      <c r="R139" s="1">
        <v>0.0</v>
      </c>
      <c r="S139" s="1">
        <v>0.0</v>
      </c>
      <c r="T139" s="1">
        <v>155.0</v>
      </c>
      <c r="U139" s="1" t="s">
        <v>2117</v>
      </c>
      <c r="Y139" s="1">
        <v>3.0</v>
      </c>
      <c r="Z139" s="1">
        <v>2.0</v>
      </c>
      <c r="AA139" s="1">
        <v>2.0</v>
      </c>
      <c r="AB139" s="1">
        <v>2.0</v>
      </c>
      <c r="AC139" s="1">
        <v>2.0</v>
      </c>
      <c r="AD139" s="1">
        <v>2.0</v>
      </c>
      <c r="AE139" s="1">
        <v>2.0</v>
      </c>
      <c r="AF139" s="1">
        <v>2.0</v>
      </c>
      <c r="AG139" s="1">
        <v>2.0</v>
      </c>
      <c r="AH139" s="1">
        <v>2.0</v>
      </c>
      <c r="AI139" s="1">
        <v>2.0</v>
      </c>
      <c r="AJ139" s="1">
        <v>2.0</v>
      </c>
      <c r="AK139" s="1">
        <v>2.0</v>
      </c>
      <c r="AL139" s="1">
        <v>2.0</v>
      </c>
      <c r="AM139" s="1">
        <v>2.0</v>
      </c>
      <c r="AN139" s="1">
        <v>2.0</v>
      </c>
      <c r="AO139" s="1">
        <v>2.0</v>
      </c>
      <c r="AP139" s="1">
        <v>2.0</v>
      </c>
      <c r="AQ139" s="1">
        <v>2.0</v>
      </c>
      <c r="AR139" s="1">
        <v>2.0</v>
      </c>
      <c r="AS139" s="1">
        <v>2.0</v>
      </c>
      <c r="AT139" s="1">
        <v>2.0</v>
      </c>
      <c r="AU139" s="1">
        <v>2.0</v>
      </c>
      <c r="AV139" s="1">
        <v>2.0</v>
      </c>
      <c r="AW139" s="1">
        <v>2.0</v>
      </c>
      <c r="AX139" s="1">
        <v>2.0</v>
      </c>
      <c r="AY139" s="1">
        <v>2.0</v>
      </c>
      <c r="AZ139" s="1">
        <v>2.0</v>
      </c>
      <c r="BA139" s="1">
        <v>2.0</v>
      </c>
      <c r="BB139" s="1">
        <v>2.0</v>
      </c>
      <c r="BP139" s="12" t="s">
        <v>2077</v>
      </c>
      <c r="BQ139" s="1">
        <v>26.0</v>
      </c>
      <c r="BR139" s="1"/>
      <c r="BS139" s="1"/>
      <c r="BV139" s="1" t="s">
        <v>180</v>
      </c>
      <c r="BW139" s="1">
        <v>999.0</v>
      </c>
      <c r="BX139" s="1" t="s">
        <v>2096</v>
      </c>
      <c r="BY139" s="13">
        <f t="shared" si="1"/>
        <v>6</v>
      </c>
      <c r="BZ139" s="13" t="str">
        <f t="shared" si="2"/>
        <v>Lainnya</v>
      </c>
      <c r="CA139" s="13" t="str">
        <f>VLOOKUP(BP139,data_K!G:K,5,0)</f>
        <v>RT 001 RW 001</v>
      </c>
      <c r="CB139" s="13">
        <f t="shared" si="3"/>
        <v>0</v>
      </c>
    </row>
    <row r="140">
      <c r="A140" s="1" t="s">
        <v>2085</v>
      </c>
      <c r="B140" s="22">
        <v>46240.322696759256</v>
      </c>
      <c r="C140" s="1">
        <v>3.0</v>
      </c>
      <c r="D140" s="1" t="s">
        <v>2087</v>
      </c>
      <c r="E140" s="10" t="s">
        <v>2088</v>
      </c>
      <c r="F140" s="1">
        <v>1.0</v>
      </c>
      <c r="J140" s="1">
        <v>2.0</v>
      </c>
      <c r="K140" s="11">
        <v>45267.0</v>
      </c>
      <c r="L140" s="1">
        <v>2.0</v>
      </c>
      <c r="M140" s="1">
        <v>1.0</v>
      </c>
      <c r="N140" s="1">
        <v>3.0</v>
      </c>
      <c r="O140" s="1"/>
      <c r="P140" s="1"/>
      <c r="Q140" s="1"/>
      <c r="R140" s="1"/>
      <c r="S140" s="1"/>
      <c r="T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P140" s="12" t="s">
        <v>2077</v>
      </c>
      <c r="BQ140" s="1">
        <v>2.0</v>
      </c>
      <c r="BR140" s="1"/>
      <c r="BT140" s="1"/>
      <c r="BW140" s="1">
        <v>999.0</v>
      </c>
      <c r="BX140" s="1" t="s">
        <v>2096</v>
      </c>
      <c r="BY140" s="13">
        <f t="shared" si="1"/>
        <v>1</v>
      </c>
      <c r="BZ140" s="13" t="str">
        <f t="shared" si="2"/>
        <v/>
      </c>
      <c r="CA140" s="13" t="str">
        <f>VLOOKUP(BP140,data_K!G:K,5,0)</f>
        <v>RT 001 RW 001</v>
      </c>
      <c r="CB140" s="13">
        <f t="shared" si="3"/>
        <v>0</v>
      </c>
    </row>
    <row r="141">
      <c r="A141" s="1" t="s">
        <v>2071</v>
      </c>
      <c r="B141" s="22">
        <v>46240.32336805556</v>
      </c>
      <c r="C141" s="1">
        <v>4.0</v>
      </c>
      <c r="D141" s="1" t="s">
        <v>2074</v>
      </c>
      <c r="E141" s="10" t="s">
        <v>2075</v>
      </c>
      <c r="F141" s="1">
        <v>1.0</v>
      </c>
      <c r="J141" s="1">
        <v>2.0</v>
      </c>
      <c r="K141" s="11">
        <v>46359.0</v>
      </c>
      <c r="L141" s="1">
        <v>0.0</v>
      </c>
      <c r="M141" s="1">
        <v>1.0</v>
      </c>
      <c r="N141" s="1">
        <v>3.0</v>
      </c>
      <c r="O141" s="1"/>
      <c r="P141" s="1"/>
      <c r="Q141" s="1"/>
      <c r="R141" s="1"/>
      <c r="S141" s="1"/>
      <c r="T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P141" s="12" t="s">
        <v>2077</v>
      </c>
      <c r="BQ141" s="1">
        <v>0.0</v>
      </c>
      <c r="BR141" s="1"/>
      <c r="BS141" s="1"/>
      <c r="BW141" s="1">
        <v>999.0</v>
      </c>
      <c r="BX141" s="1" t="s">
        <v>2096</v>
      </c>
      <c r="BY141" s="13">
        <f t="shared" si="1"/>
        <v>1</v>
      </c>
      <c r="BZ141" s="13" t="str">
        <f t="shared" si="2"/>
        <v/>
      </c>
      <c r="CA141" s="13" t="str">
        <f>VLOOKUP(BP141,data_K!G:K,5,0)</f>
        <v>RT 001 RW 001</v>
      </c>
      <c r="CB141" s="13">
        <f t="shared" si="3"/>
        <v>0</v>
      </c>
    </row>
    <row r="142">
      <c r="A142" s="1" t="s">
        <v>2458</v>
      </c>
      <c r="B142" s="9" t="s">
        <v>2459</v>
      </c>
      <c r="C142" s="1">
        <v>1.0</v>
      </c>
      <c r="D142" s="1" t="s">
        <v>2460</v>
      </c>
      <c r="E142" s="10" t="s">
        <v>2461</v>
      </c>
      <c r="F142" s="1">
        <v>1.0</v>
      </c>
      <c r="J142" s="1">
        <v>2.0</v>
      </c>
      <c r="K142" s="11">
        <v>24949.0</v>
      </c>
      <c r="L142" s="1">
        <v>58.0</v>
      </c>
      <c r="M142" s="1">
        <v>4.0</v>
      </c>
      <c r="N142" s="1">
        <v>1.0</v>
      </c>
      <c r="O142" s="1">
        <v>3.0</v>
      </c>
      <c r="P142" s="1">
        <v>2.0</v>
      </c>
      <c r="Q142" s="1">
        <v>0.0</v>
      </c>
      <c r="R142" s="1">
        <v>0.0</v>
      </c>
      <c r="S142" s="1">
        <v>0.0</v>
      </c>
      <c r="T142" s="1">
        <v>0.0</v>
      </c>
      <c r="Y142" s="1">
        <v>6.0</v>
      </c>
      <c r="Z142" s="1">
        <v>2.0</v>
      </c>
      <c r="AA142" s="1">
        <v>2.0</v>
      </c>
      <c r="AB142" s="1">
        <v>2.0</v>
      </c>
      <c r="AC142" s="1">
        <v>2.0</v>
      </c>
      <c r="AD142" s="1">
        <v>2.0</v>
      </c>
      <c r="AE142" s="1">
        <v>2.0</v>
      </c>
      <c r="AF142" s="1">
        <v>2.0</v>
      </c>
      <c r="AG142" s="1">
        <v>2.0</v>
      </c>
      <c r="AH142" s="1">
        <v>2.0</v>
      </c>
      <c r="AI142" s="1">
        <v>2.0</v>
      </c>
      <c r="AJ142" s="1">
        <v>2.0</v>
      </c>
      <c r="AK142" s="1">
        <v>2.0</v>
      </c>
      <c r="AL142" s="1">
        <v>2.0</v>
      </c>
      <c r="AM142" s="1">
        <v>2.0</v>
      </c>
      <c r="AN142" s="1">
        <v>2.0</v>
      </c>
      <c r="AO142" s="1">
        <v>2.0</v>
      </c>
      <c r="AP142" s="1">
        <v>2.0</v>
      </c>
      <c r="AQ142" s="1">
        <v>2.0</v>
      </c>
      <c r="AR142" s="1">
        <v>2.0</v>
      </c>
      <c r="AS142" s="1">
        <v>2.0</v>
      </c>
      <c r="AT142" s="1">
        <v>2.0</v>
      </c>
      <c r="AU142" s="1">
        <v>2.0</v>
      </c>
      <c r="AV142" s="1">
        <v>2.0</v>
      </c>
      <c r="AW142" s="1">
        <v>2.0</v>
      </c>
      <c r="AX142" s="1">
        <v>2.0</v>
      </c>
      <c r="AY142" s="1">
        <v>2.0</v>
      </c>
      <c r="AZ142" s="1">
        <v>2.0</v>
      </c>
      <c r="BA142" s="1">
        <v>2.0</v>
      </c>
      <c r="BB142" s="1">
        <v>2.0</v>
      </c>
      <c r="BP142" s="12" t="s">
        <v>2469</v>
      </c>
      <c r="BQ142" s="1">
        <v>58.0</v>
      </c>
      <c r="BR142" s="1" t="s">
        <v>240</v>
      </c>
      <c r="BS142" s="1"/>
      <c r="BW142" s="1">
        <v>0.0</v>
      </c>
      <c r="BX142" s="1" t="s">
        <v>2460</v>
      </c>
      <c r="BY142" s="13">
        <f t="shared" si="1"/>
        <v>12</v>
      </c>
      <c r="BZ142" s="13" t="str">
        <f t="shared" si="2"/>
        <v>Tidak Bekerja</v>
      </c>
      <c r="CA142" s="13" t="str">
        <f>VLOOKUP(BP142,data_K!G:K,5,0)</f>
        <v>RT 003 RW 002</v>
      </c>
      <c r="CB142" s="13">
        <f t="shared" si="3"/>
        <v>0</v>
      </c>
    </row>
    <row r="143">
      <c r="A143" s="1" t="s">
        <v>2472</v>
      </c>
      <c r="B143" s="9" t="s">
        <v>2473</v>
      </c>
      <c r="C143" s="1">
        <v>1.0</v>
      </c>
      <c r="D143" s="1" t="s">
        <v>2474</v>
      </c>
      <c r="E143" s="10" t="s">
        <v>2475</v>
      </c>
      <c r="F143" s="1">
        <v>1.0</v>
      </c>
      <c r="J143" s="1">
        <v>2.0</v>
      </c>
      <c r="K143" s="11">
        <v>32776.0</v>
      </c>
      <c r="L143" s="1">
        <v>36.0</v>
      </c>
      <c r="M143" s="1">
        <v>2.0</v>
      </c>
      <c r="N143" s="1">
        <v>1.0</v>
      </c>
      <c r="O143" s="1">
        <v>3.0</v>
      </c>
      <c r="P143" s="1">
        <v>4.0</v>
      </c>
      <c r="Q143" s="1">
        <v>4000000.0</v>
      </c>
      <c r="R143" s="1">
        <v>0.0</v>
      </c>
      <c r="S143" s="1">
        <v>0.0</v>
      </c>
      <c r="T143" s="1">
        <v>40.0</v>
      </c>
      <c r="U143" s="1"/>
      <c r="Y143" s="1">
        <v>3.0</v>
      </c>
      <c r="Z143" s="1">
        <v>2.0</v>
      </c>
      <c r="AA143" s="1">
        <v>2.0</v>
      </c>
      <c r="AB143" s="1">
        <v>2.0</v>
      </c>
      <c r="AC143" s="1">
        <v>2.0</v>
      </c>
      <c r="AD143" s="1">
        <v>2.0</v>
      </c>
      <c r="AE143" s="1">
        <v>2.0</v>
      </c>
      <c r="AF143" s="1">
        <v>2.0</v>
      </c>
      <c r="AG143" s="1">
        <v>2.0</v>
      </c>
      <c r="AH143" s="1">
        <v>2.0</v>
      </c>
      <c r="AI143" s="1">
        <v>2.0</v>
      </c>
      <c r="AJ143" s="1">
        <v>2.0</v>
      </c>
      <c r="AK143" s="1">
        <v>2.0</v>
      </c>
      <c r="AL143" s="1">
        <v>2.0</v>
      </c>
      <c r="AM143" s="1">
        <v>2.0</v>
      </c>
      <c r="AN143" s="1">
        <v>2.0</v>
      </c>
      <c r="AO143" s="1">
        <v>2.0</v>
      </c>
      <c r="AP143" s="1">
        <v>2.0</v>
      </c>
      <c r="AQ143" s="1">
        <v>2.0</v>
      </c>
      <c r="AR143" s="1">
        <v>2.0</v>
      </c>
      <c r="AS143" s="1">
        <v>2.0</v>
      </c>
      <c r="AT143" s="1">
        <v>2.0</v>
      </c>
      <c r="AU143" s="1">
        <v>2.0</v>
      </c>
      <c r="AV143" s="1">
        <v>2.0</v>
      </c>
      <c r="AW143" s="1">
        <v>2.0</v>
      </c>
      <c r="AX143" s="1">
        <v>2.0</v>
      </c>
      <c r="AY143" s="1">
        <v>2.0</v>
      </c>
      <c r="AZ143" s="1">
        <v>2.0</v>
      </c>
      <c r="BA143" s="1">
        <v>2.0</v>
      </c>
      <c r="BB143" s="1">
        <v>2.0</v>
      </c>
      <c r="BP143" s="12" t="s">
        <v>2483</v>
      </c>
      <c r="BQ143" s="1">
        <v>36.0</v>
      </c>
      <c r="BR143" s="1"/>
      <c r="BU143" s="1" t="s">
        <v>814</v>
      </c>
      <c r="BW143" s="1">
        <v>999.0</v>
      </c>
      <c r="BX143" s="1" t="s">
        <v>2474</v>
      </c>
      <c r="BY143" s="13">
        <f t="shared" si="1"/>
        <v>8</v>
      </c>
      <c r="BZ143" s="13" t="str">
        <f t="shared" si="2"/>
        <v>Juru Gambar Teknik/Drafter</v>
      </c>
      <c r="CA143" s="13" t="str">
        <f>VLOOKUP(BP143,data_K!G:K,5,0)</f>
        <v>RT 007 RW 004</v>
      </c>
      <c r="CB143" s="13">
        <f t="shared" si="3"/>
        <v>0</v>
      </c>
    </row>
    <row r="144">
      <c r="A144" s="1" t="s">
        <v>2491</v>
      </c>
      <c r="B144" s="9" t="s">
        <v>2492</v>
      </c>
      <c r="C144" s="1">
        <v>2.0</v>
      </c>
      <c r="D144" s="1" t="s">
        <v>2494</v>
      </c>
      <c r="E144" s="10" t="s">
        <v>2496</v>
      </c>
      <c r="F144" s="1">
        <v>1.0</v>
      </c>
      <c r="J144" s="1">
        <v>2.0</v>
      </c>
      <c r="K144" s="11">
        <v>33046.0</v>
      </c>
      <c r="L144" s="1">
        <v>35.0</v>
      </c>
      <c r="M144" s="1">
        <v>2.0</v>
      </c>
      <c r="N144" s="1">
        <v>2.0</v>
      </c>
      <c r="O144" s="1">
        <v>3.0</v>
      </c>
      <c r="P144" s="1">
        <v>6.0</v>
      </c>
      <c r="Q144" s="1">
        <v>2000000.0</v>
      </c>
      <c r="R144" s="1">
        <v>0.0</v>
      </c>
      <c r="S144" s="1">
        <v>0.0</v>
      </c>
      <c r="T144" s="1">
        <v>34.0</v>
      </c>
      <c r="Y144" s="1">
        <v>3.0</v>
      </c>
      <c r="Z144" s="1">
        <v>2.0</v>
      </c>
      <c r="AA144" s="1">
        <v>2.0</v>
      </c>
      <c r="AB144" s="1">
        <v>2.0</v>
      </c>
      <c r="AC144" s="1">
        <v>2.0</v>
      </c>
      <c r="AD144" s="1">
        <v>2.0</v>
      </c>
      <c r="AE144" s="1">
        <v>2.0</v>
      </c>
      <c r="AF144" s="1">
        <v>2.0</v>
      </c>
      <c r="AG144" s="1">
        <v>2.0</v>
      </c>
      <c r="AH144" s="1">
        <v>2.0</v>
      </c>
      <c r="AI144" s="1">
        <v>2.0</v>
      </c>
      <c r="AJ144" s="1">
        <v>2.0</v>
      </c>
      <c r="AK144" s="1">
        <v>2.0</v>
      </c>
      <c r="AL144" s="1">
        <v>2.0</v>
      </c>
      <c r="AM144" s="1">
        <v>2.0</v>
      </c>
      <c r="AN144" s="1">
        <v>2.0</v>
      </c>
      <c r="AO144" s="1">
        <v>2.0</v>
      </c>
      <c r="AP144" s="1">
        <v>2.0</v>
      </c>
      <c r="AQ144" s="1">
        <v>2.0</v>
      </c>
      <c r="AR144" s="1">
        <v>2.0</v>
      </c>
      <c r="AS144" s="1">
        <v>2.0</v>
      </c>
      <c r="AT144" s="1">
        <v>2.0</v>
      </c>
      <c r="AU144" s="1">
        <v>2.0</v>
      </c>
      <c r="AV144" s="1">
        <v>2.0</v>
      </c>
      <c r="AW144" s="1">
        <v>2.0</v>
      </c>
      <c r="AX144" s="1">
        <v>2.0</v>
      </c>
      <c r="AY144" s="1">
        <v>2.0</v>
      </c>
      <c r="AZ144" s="1">
        <v>2.0</v>
      </c>
      <c r="BA144" s="1">
        <v>2.0</v>
      </c>
      <c r="BB144" s="1">
        <v>2.0</v>
      </c>
      <c r="BP144" s="12" t="s">
        <v>2483</v>
      </c>
      <c r="BQ144" s="1">
        <v>35.0</v>
      </c>
      <c r="BR144" s="1"/>
      <c r="BS144" s="1"/>
      <c r="BU144" s="1" t="s">
        <v>346</v>
      </c>
      <c r="BW144" s="1">
        <v>41.0</v>
      </c>
      <c r="BX144" s="1" t="s">
        <v>2474</v>
      </c>
      <c r="BY144" s="13">
        <f t="shared" si="1"/>
        <v>8</v>
      </c>
      <c r="BZ144" s="13" t="str">
        <f t="shared" si="2"/>
        <v>Guru</v>
      </c>
      <c r="CA144" s="13" t="str">
        <f>VLOOKUP(BP144,data_K!G:K,5,0)</f>
        <v>RT 007 RW 004</v>
      </c>
      <c r="CB144" s="13">
        <f t="shared" si="3"/>
        <v>0</v>
      </c>
    </row>
    <row r="145">
      <c r="A145" s="1" t="s">
        <v>2514</v>
      </c>
      <c r="B145" s="9" t="s">
        <v>2515</v>
      </c>
      <c r="C145" s="1">
        <v>3.0</v>
      </c>
      <c r="D145" s="1" t="s">
        <v>2516</v>
      </c>
      <c r="E145" s="10" t="s">
        <v>2517</v>
      </c>
      <c r="F145" s="1">
        <v>1.0</v>
      </c>
      <c r="J145" s="1">
        <v>2.0</v>
      </c>
      <c r="K145" s="11">
        <v>42116.0</v>
      </c>
      <c r="L145" s="1">
        <v>11.0</v>
      </c>
      <c r="M145" s="1">
        <v>1.0</v>
      </c>
      <c r="N145" s="1">
        <v>3.0</v>
      </c>
      <c r="O145" s="1">
        <v>2.0</v>
      </c>
      <c r="P145" s="1">
        <v>2.0</v>
      </c>
      <c r="Q145" s="1">
        <v>0.0</v>
      </c>
      <c r="R145" s="1">
        <v>0.0</v>
      </c>
      <c r="S145" s="1">
        <v>0.0</v>
      </c>
      <c r="T145" s="20">
        <v>155.0</v>
      </c>
      <c r="U145" s="20" t="s">
        <v>591</v>
      </c>
      <c r="Y145" s="1">
        <v>6.0</v>
      </c>
      <c r="Z145" s="1">
        <v>2.0</v>
      </c>
      <c r="AA145" s="1">
        <v>2.0</v>
      </c>
      <c r="AB145" s="1">
        <v>2.0</v>
      </c>
      <c r="AC145" s="1">
        <v>2.0</v>
      </c>
      <c r="AD145" s="1">
        <v>2.0</v>
      </c>
      <c r="AE145" s="1">
        <v>2.0</v>
      </c>
      <c r="AF145" s="1">
        <v>2.0</v>
      </c>
      <c r="AG145" s="1">
        <v>2.0</v>
      </c>
      <c r="AH145" s="1">
        <v>2.0</v>
      </c>
      <c r="AI145" s="1">
        <v>2.0</v>
      </c>
      <c r="AJ145" s="1">
        <v>2.0</v>
      </c>
      <c r="AK145" s="1">
        <v>2.0</v>
      </c>
      <c r="AL145" s="1">
        <v>2.0</v>
      </c>
      <c r="AM145" s="1">
        <v>2.0</v>
      </c>
      <c r="AN145" s="1">
        <v>2.0</v>
      </c>
      <c r="AO145" s="1">
        <v>2.0</v>
      </c>
      <c r="AP145" s="1">
        <v>2.0</v>
      </c>
      <c r="AQ145" s="1">
        <v>2.0</v>
      </c>
      <c r="AR145" s="1">
        <v>2.0</v>
      </c>
      <c r="AS145" s="1">
        <v>2.0</v>
      </c>
      <c r="AT145" s="1">
        <v>2.0</v>
      </c>
      <c r="AU145" s="1">
        <v>2.0</v>
      </c>
      <c r="AV145" s="1">
        <v>2.0</v>
      </c>
      <c r="AW145" s="1">
        <v>2.0</v>
      </c>
      <c r="AX145" s="1">
        <v>2.0</v>
      </c>
      <c r="AY145" s="1">
        <v>2.0</v>
      </c>
      <c r="AZ145" s="1">
        <v>2.0</v>
      </c>
      <c r="BA145" s="1">
        <v>2.0</v>
      </c>
      <c r="BB145" s="1">
        <v>2.0</v>
      </c>
      <c r="BP145" s="12" t="s">
        <v>2483</v>
      </c>
      <c r="BQ145" s="1">
        <v>11.0</v>
      </c>
      <c r="BR145" s="1"/>
      <c r="BS145" s="1"/>
      <c r="BW145" s="1">
        <v>0.0</v>
      </c>
      <c r="BX145" s="1" t="s">
        <v>2474</v>
      </c>
      <c r="BY145" s="13">
        <f t="shared" si="1"/>
        <v>3</v>
      </c>
      <c r="BZ145" s="13" t="str">
        <f t="shared" si="2"/>
        <v/>
      </c>
      <c r="CA145" s="13" t="str">
        <f>VLOOKUP(BP145,data_K!G:K,5,0)</f>
        <v>RT 007 RW 004</v>
      </c>
      <c r="CB145" s="13">
        <f t="shared" si="3"/>
        <v>1</v>
      </c>
    </row>
    <row r="146">
      <c r="A146" s="1" t="s">
        <v>2528</v>
      </c>
      <c r="B146" s="9" t="s">
        <v>2529</v>
      </c>
      <c r="C146" s="1">
        <v>4.0</v>
      </c>
      <c r="D146" s="1" t="s">
        <v>2531</v>
      </c>
      <c r="E146" s="10" t="s">
        <v>2532</v>
      </c>
      <c r="F146" s="1">
        <v>1.0</v>
      </c>
      <c r="J146" s="1">
        <v>2.0</v>
      </c>
      <c r="K146" s="11">
        <v>43591.0</v>
      </c>
      <c r="L146" s="1">
        <v>7.0</v>
      </c>
      <c r="M146" s="1">
        <v>1.0</v>
      </c>
      <c r="N146" s="1">
        <v>3.0</v>
      </c>
      <c r="O146" s="1">
        <v>2.0</v>
      </c>
      <c r="P146" s="1">
        <v>1.0</v>
      </c>
      <c r="Q146" s="1"/>
      <c r="R146" s="1"/>
      <c r="S146" s="1"/>
      <c r="T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P146" s="12" t="s">
        <v>2483</v>
      </c>
      <c r="BQ146" s="1">
        <v>7.0</v>
      </c>
      <c r="BR146" s="1"/>
      <c r="BT146" s="1"/>
      <c r="BW146" s="1">
        <v>999.0</v>
      </c>
      <c r="BX146" s="1" t="s">
        <v>2474</v>
      </c>
      <c r="BY146" s="13">
        <f t="shared" si="1"/>
        <v>2</v>
      </c>
      <c r="BZ146" s="13" t="str">
        <f t="shared" si="2"/>
        <v/>
      </c>
      <c r="CA146" s="13" t="str">
        <f>VLOOKUP(BP146,data_K!G:K,5,0)</f>
        <v>RT 007 RW 004</v>
      </c>
      <c r="CB146" s="13">
        <f t="shared" si="3"/>
        <v>1</v>
      </c>
    </row>
    <row r="147">
      <c r="A147" s="1" t="s">
        <v>2543</v>
      </c>
      <c r="B147" s="9" t="s">
        <v>2545</v>
      </c>
      <c r="C147" s="1">
        <v>5.0</v>
      </c>
      <c r="D147" s="1" t="s">
        <v>2547</v>
      </c>
      <c r="E147" s="10" t="s">
        <v>2548</v>
      </c>
      <c r="F147" s="1">
        <v>1.0</v>
      </c>
      <c r="J147" s="1">
        <v>1.0</v>
      </c>
      <c r="K147" s="11">
        <v>44392.0</v>
      </c>
      <c r="L147" s="1">
        <v>4.0</v>
      </c>
      <c r="M147" s="1">
        <v>1.0</v>
      </c>
      <c r="N147" s="1">
        <v>3.0</v>
      </c>
      <c r="O147" s="1"/>
      <c r="P147" s="1"/>
      <c r="Q147" s="1"/>
      <c r="R147" s="1"/>
      <c r="S147" s="1"/>
      <c r="T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P147" s="12" t="s">
        <v>2483</v>
      </c>
      <c r="BQ147" s="1">
        <v>4.0</v>
      </c>
      <c r="BR147" s="1"/>
      <c r="BU147" s="1"/>
      <c r="BW147" s="1">
        <v>999.0</v>
      </c>
      <c r="BX147" s="1" t="s">
        <v>2474</v>
      </c>
      <c r="BY147" s="13">
        <f t="shared" si="1"/>
        <v>1</v>
      </c>
      <c r="BZ147" s="13" t="str">
        <f t="shared" si="2"/>
        <v/>
      </c>
      <c r="CA147" s="13" t="str">
        <f>VLOOKUP(BP147,data_K!G:K,5,0)</f>
        <v>RT 007 RW 004</v>
      </c>
      <c r="CB147" s="13">
        <f t="shared" si="3"/>
        <v>0</v>
      </c>
    </row>
    <row r="148">
      <c r="A148" s="1" t="s">
        <v>2556</v>
      </c>
      <c r="B148" s="9" t="s">
        <v>2557</v>
      </c>
      <c r="C148" s="1">
        <v>1.0</v>
      </c>
      <c r="D148" s="1" t="s">
        <v>2560</v>
      </c>
      <c r="E148" s="10" t="s">
        <v>2562</v>
      </c>
      <c r="F148" s="1">
        <v>1.0</v>
      </c>
      <c r="J148" s="1">
        <v>1.0</v>
      </c>
      <c r="K148" s="11">
        <v>33295.0</v>
      </c>
      <c r="L148" s="1">
        <v>35.0</v>
      </c>
      <c r="M148" s="1">
        <v>2.0</v>
      </c>
      <c r="N148" s="1">
        <v>1.0</v>
      </c>
      <c r="O148" s="1">
        <v>3.0</v>
      </c>
      <c r="P148" s="1">
        <v>4.0</v>
      </c>
      <c r="Q148" s="1">
        <v>4000000.0</v>
      </c>
      <c r="R148" s="1">
        <v>0.0</v>
      </c>
      <c r="S148" s="1">
        <v>0.0</v>
      </c>
      <c r="T148" s="1">
        <v>155.0</v>
      </c>
      <c r="U148" s="1" t="s">
        <v>2567</v>
      </c>
      <c r="Y148" s="1">
        <v>3.0</v>
      </c>
      <c r="Z148" s="1">
        <v>2.0</v>
      </c>
      <c r="AA148" s="1">
        <v>2.0</v>
      </c>
      <c r="AB148" s="1">
        <v>2.0</v>
      </c>
      <c r="AC148" s="1">
        <v>2.0</v>
      </c>
      <c r="AD148" s="1">
        <v>2.0</v>
      </c>
      <c r="AE148" s="1">
        <v>2.0</v>
      </c>
      <c r="AF148" s="1">
        <v>2.0</v>
      </c>
      <c r="AG148" s="1">
        <v>2.0</v>
      </c>
      <c r="AH148" s="1">
        <v>2.0</v>
      </c>
      <c r="AI148" s="1">
        <v>2.0</v>
      </c>
      <c r="AJ148" s="1">
        <v>2.0</v>
      </c>
      <c r="AK148" s="1">
        <v>2.0</v>
      </c>
      <c r="AL148" s="1">
        <v>2.0</v>
      </c>
      <c r="AM148" s="1">
        <v>2.0</v>
      </c>
      <c r="AN148" s="1">
        <v>2.0</v>
      </c>
      <c r="AO148" s="1">
        <v>2.0</v>
      </c>
      <c r="AP148" s="1">
        <v>2.0</v>
      </c>
      <c r="AQ148" s="1">
        <v>2.0</v>
      </c>
      <c r="AR148" s="1">
        <v>2.0</v>
      </c>
      <c r="AS148" s="1">
        <v>2.0</v>
      </c>
      <c r="AT148" s="1">
        <v>2.0</v>
      </c>
      <c r="AU148" s="1">
        <v>2.0</v>
      </c>
      <c r="AV148" s="1">
        <v>2.0</v>
      </c>
      <c r="AW148" s="1">
        <v>2.0</v>
      </c>
      <c r="AX148" s="1">
        <v>2.0</v>
      </c>
      <c r="AY148" s="1">
        <v>2.0</v>
      </c>
      <c r="AZ148" s="1">
        <v>2.0</v>
      </c>
      <c r="BA148" s="1">
        <v>2.0</v>
      </c>
      <c r="BB148" s="1">
        <v>2.0</v>
      </c>
      <c r="BP148" s="12" t="s">
        <v>2577</v>
      </c>
      <c r="BQ148" s="1">
        <v>35.0</v>
      </c>
      <c r="BR148" s="1"/>
      <c r="BT148" s="1"/>
      <c r="BV148" s="1" t="s">
        <v>180</v>
      </c>
      <c r="BW148" s="1">
        <v>999.0</v>
      </c>
      <c r="BX148" s="1" t="s">
        <v>2560</v>
      </c>
      <c r="BY148" s="13">
        <f t="shared" si="1"/>
        <v>8</v>
      </c>
      <c r="BZ148" s="13" t="str">
        <f t="shared" si="2"/>
        <v>Lainnya</v>
      </c>
      <c r="CA148" s="13" t="str">
        <f>VLOOKUP(BP148,data_K!G:K,5,0)</f>
        <v>RT 005 RW 003</v>
      </c>
      <c r="CB148" s="13">
        <f t="shared" si="3"/>
        <v>0</v>
      </c>
    </row>
    <row r="149">
      <c r="A149" s="1" t="s">
        <v>2580</v>
      </c>
      <c r="B149" s="9" t="s">
        <v>2581</v>
      </c>
      <c r="C149" s="1">
        <v>2.0</v>
      </c>
      <c r="D149" s="1" t="s">
        <v>2582</v>
      </c>
      <c r="E149" s="10" t="s">
        <v>2583</v>
      </c>
      <c r="F149" s="1">
        <v>1.0</v>
      </c>
      <c r="J149" s="1">
        <v>2.0</v>
      </c>
      <c r="K149" s="11">
        <v>34237.0</v>
      </c>
      <c r="L149" s="1">
        <v>32.0</v>
      </c>
      <c r="M149" s="1">
        <v>2.0</v>
      </c>
      <c r="N149" s="1">
        <v>2.0</v>
      </c>
      <c r="O149" s="1">
        <v>3.0</v>
      </c>
      <c r="P149" s="1">
        <v>4.0</v>
      </c>
      <c r="Q149" s="1">
        <v>5000000.0</v>
      </c>
      <c r="R149" s="1">
        <v>0.0</v>
      </c>
      <c r="S149" s="1">
        <v>0.0</v>
      </c>
      <c r="T149" s="1">
        <v>17.0</v>
      </c>
      <c r="Y149" s="1">
        <v>3.0</v>
      </c>
      <c r="Z149" s="1">
        <v>2.0</v>
      </c>
      <c r="AA149" s="1">
        <v>2.0</v>
      </c>
      <c r="AB149" s="1">
        <v>2.0</v>
      </c>
      <c r="AC149" s="1">
        <v>2.0</v>
      </c>
      <c r="AD149" s="1">
        <v>2.0</v>
      </c>
      <c r="AE149" s="1">
        <v>2.0</v>
      </c>
      <c r="AF149" s="1">
        <v>2.0</v>
      </c>
      <c r="AG149" s="1">
        <v>2.0</v>
      </c>
      <c r="AH149" s="1">
        <v>2.0</v>
      </c>
      <c r="AI149" s="1">
        <v>2.0</v>
      </c>
      <c r="AJ149" s="1">
        <v>2.0</v>
      </c>
      <c r="AK149" s="1">
        <v>2.0</v>
      </c>
      <c r="AL149" s="1">
        <v>2.0</v>
      </c>
      <c r="AM149" s="1">
        <v>2.0</v>
      </c>
      <c r="AN149" s="1">
        <v>2.0</v>
      </c>
      <c r="AO149" s="1">
        <v>2.0</v>
      </c>
      <c r="AP149" s="1">
        <v>2.0</v>
      </c>
      <c r="AQ149" s="1">
        <v>2.0</v>
      </c>
      <c r="AR149" s="1">
        <v>2.0</v>
      </c>
      <c r="AS149" s="1">
        <v>2.0</v>
      </c>
      <c r="AT149" s="1">
        <v>2.0</v>
      </c>
      <c r="AU149" s="1">
        <v>2.0</v>
      </c>
      <c r="AV149" s="1">
        <v>2.0</v>
      </c>
      <c r="AW149" s="1">
        <v>2.0</v>
      </c>
      <c r="AX149" s="1">
        <v>2.0</v>
      </c>
      <c r="AY149" s="1">
        <v>2.0</v>
      </c>
      <c r="AZ149" s="1">
        <v>2.0</v>
      </c>
      <c r="BA149" s="1">
        <v>2.0</v>
      </c>
      <c r="BB149" s="1">
        <v>2.0</v>
      </c>
      <c r="BP149" s="12" t="s">
        <v>2577</v>
      </c>
      <c r="BQ149" s="1">
        <v>32.0</v>
      </c>
      <c r="BR149" s="1" t="s">
        <v>184</v>
      </c>
      <c r="BS149" s="1"/>
      <c r="BW149" s="1">
        <v>23.0</v>
      </c>
      <c r="BX149" s="1" t="s">
        <v>2560</v>
      </c>
      <c r="BY149" s="13">
        <f t="shared" si="1"/>
        <v>7</v>
      </c>
      <c r="BZ149" s="13" t="str">
        <f t="shared" si="2"/>
        <v>Buruh Industri</v>
      </c>
      <c r="CA149" s="13" t="str">
        <f>VLOOKUP(BP149,data_K!G:K,5,0)</f>
        <v>RT 005 RW 003</v>
      </c>
      <c r="CB149" s="13">
        <f t="shared" si="3"/>
        <v>0</v>
      </c>
    </row>
    <row r="150">
      <c r="A150" s="1" t="s">
        <v>2592</v>
      </c>
      <c r="B150" s="9" t="s">
        <v>2593</v>
      </c>
      <c r="C150" s="1">
        <v>3.0</v>
      </c>
      <c r="D150" s="1" t="s">
        <v>2594</v>
      </c>
      <c r="E150" s="10" t="s">
        <v>2595</v>
      </c>
      <c r="F150" s="1">
        <v>1.0</v>
      </c>
      <c r="J150" s="1">
        <v>2.0</v>
      </c>
      <c r="K150" s="11">
        <v>43120.0</v>
      </c>
      <c r="L150" s="1">
        <v>8.0</v>
      </c>
      <c r="M150" s="1">
        <v>1.0</v>
      </c>
      <c r="N150" s="1">
        <v>3.0</v>
      </c>
      <c r="O150" s="1">
        <v>2.0</v>
      </c>
      <c r="P150" s="1">
        <v>2.0</v>
      </c>
      <c r="BP150" s="12" t="s">
        <v>2577</v>
      </c>
      <c r="BQ150" s="1">
        <v>8.0</v>
      </c>
      <c r="BR150" s="1"/>
      <c r="BW150" s="1">
        <v>999.0</v>
      </c>
      <c r="BX150" s="1" t="s">
        <v>2560</v>
      </c>
      <c r="BY150" s="13">
        <f t="shared" si="1"/>
        <v>2</v>
      </c>
      <c r="BZ150" s="13" t="str">
        <f t="shared" si="2"/>
        <v/>
      </c>
      <c r="CA150" s="13" t="str">
        <f>VLOOKUP(BP150,data_K!G:K,5,0)</f>
        <v>RT 005 RW 003</v>
      </c>
      <c r="CB150" s="13">
        <f t="shared" si="3"/>
        <v>1</v>
      </c>
    </row>
    <row r="151">
      <c r="A151" s="1" t="s">
        <v>2603</v>
      </c>
      <c r="B151" s="9" t="s">
        <v>2604</v>
      </c>
      <c r="C151" s="1">
        <v>1.0</v>
      </c>
      <c r="D151" s="1" t="s">
        <v>1715</v>
      </c>
      <c r="E151" s="10" t="s">
        <v>2605</v>
      </c>
      <c r="F151" s="1">
        <v>1.0</v>
      </c>
      <c r="J151" s="1">
        <v>1.0</v>
      </c>
      <c r="K151" s="11">
        <v>30104.0</v>
      </c>
      <c r="L151" s="1">
        <v>43.0</v>
      </c>
      <c r="M151" s="1">
        <v>2.0</v>
      </c>
      <c r="N151" s="1">
        <v>1.0</v>
      </c>
      <c r="O151" s="1">
        <v>3.0</v>
      </c>
      <c r="P151" s="1">
        <v>4.0</v>
      </c>
      <c r="Q151" s="1">
        <v>1500000.0</v>
      </c>
      <c r="R151" s="1">
        <v>0.0</v>
      </c>
      <c r="S151" s="1">
        <v>0.0</v>
      </c>
      <c r="T151" s="1">
        <v>132.0</v>
      </c>
      <c r="U151" s="1"/>
      <c r="Y151" s="1">
        <v>3.0</v>
      </c>
      <c r="Z151" s="1">
        <v>2.0</v>
      </c>
      <c r="AA151" s="1">
        <v>2.0</v>
      </c>
      <c r="AB151" s="1">
        <v>2.0</v>
      </c>
      <c r="AC151" s="1">
        <v>2.0</v>
      </c>
      <c r="AD151" s="1">
        <v>2.0</v>
      </c>
      <c r="AE151" s="1">
        <v>2.0</v>
      </c>
      <c r="AF151" s="1">
        <v>2.0</v>
      </c>
      <c r="AG151" s="1">
        <v>2.0</v>
      </c>
      <c r="AH151" s="1">
        <v>2.0</v>
      </c>
      <c r="AI151" s="1">
        <v>2.0</v>
      </c>
      <c r="AJ151" s="1">
        <v>2.0</v>
      </c>
      <c r="AK151" s="1">
        <v>2.0</v>
      </c>
      <c r="AL151" s="1">
        <v>2.0</v>
      </c>
      <c r="AM151" s="1">
        <v>2.0</v>
      </c>
      <c r="AN151" s="1">
        <v>2.0</v>
      </c>
      <c r="AO151" s="1">
        <v>2.0</v>
      </c>
      <c r="AP151" s="1">
        <v>2.0</v>
      </c>
      <c r="AQ151" s="1">
        <v>2.0</v>
      </c>
      <c r="AR151" s="1">
        <v>2.0</v>
      </c>
      <c r="AS151" s="1">
        <v>2.0</v>
      </c>
      <c r="AT151" s="1">
        <v>2.0</v>
      </c>
      <c r="AU151" s="1">
        <v>2.0</v>
      </c>
      <c r="AV151" s="1">
        <v>2.0</v>
      </c>
      <c r="AW151" s="1">
        <v>2.0</v>
      </c>
      <c r="AX151" s="1">
        <v>2.0</v>
      </c>
      <c r="AY151" s="1">
        <v>2.0</v>
      </c>
      <c r="AZ151" s="1">
        <v>2.0</v>
      </c>
      <c r="BA151" s="1">
        <v>2.0</v>
      </c>
      <c r="BB151" s="1">
        <v>2.0</v>
      </c>
      <c r="BP151" s="12" t="s">
        <v>1717</v>
      </c>
      <c r="BQ151" s="1">
        <v>43.0</v>
      </c>
      <c r="BR151" s="1"/>
      <c r="BV151" s="1" t="s">
        <v>881</v>
      </c>
      <c r="BW151" s="1">
        <v>159.0</v>
      </c>
      <c r="BX151" s="1" t="s">
        <v>1715</v>
      </c>
      <c r="BY151" s="13">
        <f t="shared" si="1"/>
        <v>9</v>
      </c>
      <c r="BZ151" s="13" t="str">
        <f t="shared" si="2"/>
        <v>Tukang Bangunan</v>
      </c>
      <c r="CA151" s="13" t="str">
        <f>VLOOKUP(BP151,data_K!G:K,5,0)</f>
        <v>RT 008 RW 004</v>
      </c>
      <c r="CB151" s="13">
        <f t="shared" si="3"/>
        <v>0</v>
      </c>
    </row>
    <row r="152">
      <c r="A152" s="1" t="s">
        <v>2613</v>
      </c>
      <c r="B152" s="9" t="s">
        <v>2615</v>
      </c>
      <c r="C152" s="1">
        <v>2.0</v>
      </c>
      <c r="D152" s="1" t="s">
        <v>1722</v>
      </c>
      <c r="E152" s="10" t="s">
        <v>2616</v>
      </c>
      <c r="F152" s="1">
        <v>1.0</v>
      </c>
      <c r="J152" s="1">
        <v>2.0</v>
      </c>
      <c r="K152" s="11">
        <v>33221.0</v>
      </c>
      <c r="L152" s="1">
        <v>35.0</v>
      </c>
      <c r="M152" s="1">
        <v>2.0</v>
      </c>
      <c r="N152" s="1">
        <v>2.0</v>
      </c>
      <c r="O152" s="1">
        <v>3.0</v>
      </c>
      <c r="P152" s="1">
        <v>3.0</v>
      </c>
      <c r="Q152" s="1">
        <v>0.0</v>
      </c>
      <c r="R152" s="1">
        <v>0.0</v>
      </c>
      <c r="S152" s="1">
        <v>0.0</v>
      </c>
      <c r="T152" s="1">
        <v>0.0</v>
      </c>
      <c r="V152" s="1"/>
      <c r="W152" s="1"/>
      <c r="X152" s="1"/>
      <c r="Y152" s="1">
        <v>6.0</v>
      </c>
      <c r="Z152" s="1">
        <v>2.0</v>
      </c>
      <c r="AA152" s="1">
        <v>2.0</v>
      </c>
      <c r="AB152" s="1">
        <v>2.0</v>
      </c>
      <c r="AC152" s="1">
        <v>2.0</v>
      </c>
      <c r="AD152" s="1">
        <v>2.0</v>
      </c>
      <c r="AE152" s="1">
        <v>2.0</v>
      </c>
      <c r="AF152" s="1">
        <v>2.0</v>
      </c>
      <c r="AG152" s="1">
        <v>2.0</v>
      </c>
      <c r="AH152" s="1">
        <v>2.0</v>
      </c>
      <c r="AI152" s="1">
        <v>2.0</v>
      </c>
      <c r="AJ152" s="1">
        <v>2.0</v>
      </c>
      <c r="AK152" s="1">
        <v>2.0</v>
      </c>
      <c r="AL152" s="1">
        <v>2.0</v>
      </c>
      <c r="AM152" s="1">
        <v>2.0</v>
      </c>
      <c r="AN152" s="1">
        <v>2.0</v>
      </c>
      <c r="AO152" s="1">
        <v>2.0</v>
      </c>
      <c r="AP152" s="1">
        <v>2.0</v>
      </c>
      <c r="AQ152" s="1">
        <v>2.0</v>
      </c>
      <c r="AR152" s="1">
        <v>2.0</v>
      </c>
      <c r="AS152" s="1">
        <v>2.0</v>
      </c>
      <c r="AT152" s="1">
        <v>2.0</v>
      </c>
      <c r="AU152" s="1">
        <v>2.0</v>
      </c>
      <c r="AV152" s="1">
        <v>2.0</v>
      </c>
      <c r="AW152" s="1">
        <v>2.0</v>
      </c>
      <c r="AX152" s="1">
        <v>2.0</v>
      </c>
      <c r="AY152" s="1">
        <v>2.0</v>
      </c>
      <c r="AZ152" s="1">
        <v>2.0</v>
      </c>
      <c r="BA152" s="1">
        <v>2.0</v>
      </c>
      <c r="BB152" s="1">
        <v>2.0</v>
      </c>
      <c r="BP152" s="12" t="s">
        <v>1717</v>
      </c>
      <c r="BQ152" s="1">
        <v>35.0</v>
      </c>
      <c r="BR152" s="1" t="s">
        <v>240</v>
      </c>
      <c r="BT152" s="1"/>
      <c r="BW152" s="1">
        <v>0.0</v>
      </c>
      <c r="BX152" s="1" t="s">
        <v>1715</v>
      </c>
      <c r="BY152" s="13">
        <f t="shared" si="1"/>
        <v>8</v>
      </c>
      <c r="BZ152" s="13" t="str">
        <f t="shared" si="2"/>
        <v>Tidak Bekerja</v>
      </c>
      <c r="CA152" s="13" t="str">
        <f>VLOOKUP(BP152,data_K!G:K,5,0)</f>
        <v>RT 008 RW 004</v>
      </c>
      <c r="CB152" s="13">
        <f t="shared" si="3"/>
        <v>0</v>
      </c>
    </row>
    <row r="153">
      <c r="A153" s="1" t="s">
        <v>2633</v>
      </c>
      <c r="B153" s="9" t="s">
        <v>2635</v>
      </c>
      <c r="C153" s="1">
        <v>3.0</v>
      </c>
      <c r="D153" s="1" t="s">
        <v>2636</v>
      </c>
      <c r="E153" s="10" t="s">
        <v>2638</v>
      </c>
      <c r="F153" s="1">
        <v>1.0</v>
      </c>
      <c r="J153" s="1">
        <v>1.0</v>
      </c>
      <c r="K153" s="11">
        <v>42410.0</v>
      </c>
      <c r="L153" s="1">
        <v>10.0</v>
      </c>
      <c r="M153" s="1">
        <v>1.0</v>
      </c>
      <c r="N153" s="1">
        <v>3.0</v>
      </c>
      <c r="O153" s="1">
        <v>2.0</v>
      </c>
      <c r="P153" s="1">
        <v>1.0</v>
      </c>
      <c r="Q153" s="1">
        <v>0.0</v>
      </c>
      <c r="R153" s="1">
        <v>0.0</v>
      </c>
      <c r="S153" s="1">
        <v>0.0</v>
      </c>
      <c r="T153" s="1">
        <v>155.0</v>
      </c>
      <c r="U153" s="1" t="s">
        <v>2641</v>
      </c>
      <c r="Y153" s="1">
        <v>6.0</v>
      </c>
      <c r="Z153" s="1">
        <v>2.0</v>
      </c>
      <c r="AA153" s="1">
        <v>2.0</v>
      </c>
      <c r="AB153" s="1">
        <v>2.0</v>
      </c>
      <c r="AC153" s="1">
        <v>2.0</v>
      </c>
      <c r="AD153" s="1">
        <v>2.0</v>
      </c>
      <c r="AE153" s="1">
        <v>2.0</v>
      </c>
      <c r="AF153" s="1">
        <v>2.0</v>
      </c>
      <c r="AG153" s="1">
        <v>2.0</v>
      </c>
      <c r="AH153" s="1">
        <v>2.0</v>
      </c>
      <c r="AI153" s="1">
        <v>2.0</v>
      </c>
      <c r="AJ153" s="1">
        <v>2.0</v>
      </c>
      <c r="AK153" s="1">
        <v>2.0</v>
      </c>
      <c r="AL153" s="1">
        <v>2.0</v>
      </c>
      <c r="AM153" s="1">
        <v>2.0</v>
      </c>
      <c r="AN153" s="1">
        <v>2.0</v>
      </c>
      <c r="AO153" s="1">
        <v>2.0</v>
      </c>
      <c r="AP153" s="1">
        <v>2.0</v>
      </c>
      <c r="AQ153" s="1">
        <v>2.0</v>
      </c>
      <c r="AR153" s="1">
        <v>2.0</v>
      </c>
      <c r="AS153" s="1">
        <v>2.0</v>
      </c>
      <c r="AT153" s="1">
        <v>2.0</v>
      </c>
      <c r="AU153" s="1">
        <v>2.0</v>
      </c>
      <c r="AV153" s="1">
        <v>2.0</v>
      </c>
      <c r="AW153" s="1">
        <v>2.0</v>
      </c>
      <c r="AX153" s="1">
        <v>2.0</v>
      </c>
      <c r="AY153" s="1">
        <v>2.0</v>
      </c>
      <c r="AZ153" s="1">
        <v>2.0</v>
      </c>
      <c r="BA153" s="1">
        <v>1.0</v>
      </c>
      <c r="BB153" s="1">
        <v>2.0</v>
      </c>
      <c r="BK153" s="1">
        <v>12.0</v>
      </c>
      <c r="BL153" s="1">
        <v>2025.0</v>
      </c>
      <c r="BP153" s="12" t="s">
        <v>1717</v>
      </c>
      <c r="BQ153" s="1">
        <v>10.0</v>
      </c>
      <c r="BR153" s="1"/>
      <c r="BV153" s="1" t="s">
        <v>180</v>
      </c>
      <c r="BW153" s="1">
        <v>999.0</v>
      </c>
      <c r="BX153" s="1" t="s">
        <v>1715</v>
      </c>
      <c r="BY153" s="13">
        <f t="shared" si="1"/>
        <v>3</v>
      </c>
      <c r="BZ153" s="13" t="str">
        <f t="shared" si="2"/>
        <v>Lainnya</v>
      </c>
      <c r="CA153" s="13" t="str">
        <f>VLOOKUP(BP153,data_K!G:K,5,0)</f>
        <v>RT 008 RW 004</v>
      </c>
      <c r="CB153" s="13">
        <f t="shared" si="3"/>
        <v>1</v>
      </c>
    </row>
    <row r="154">
      <c r="A154" s="1" t="s">
        <v>2658</v>
      </c>
      <c r="B154" s="9" t="s">
        <v>2659</v>
      </c>
      <c r="C154" s="1">
        <v>1.0</v>
      </c>
      <c r="D154" s="1" t="s">
        <v>2660</v>
      </c>
      <c r="E154" s="10" t="s">
        <v>2661</v>
      </c>
      <c r="F154" s="1">
        <v>1.0</v>
      </c>
      <c r="J154" s="1">
        <v>2.0</v>
      </c>
      <c r="K154" s="11">
        <v>21562.0</v>
      </c>
      <c r="L154" s="1">
        <v>67.0</v>
      </c>
      <c r="M154" s="1">
        <v>4.0</v>
      </c>
      <c r="N154" s="1">
        <v>1.0</v>
      </c>
      <c r="O154" s="1">
        <v>3.0</v>
      </c>
      <c r="P154" s="1">
        <v>3.0</v>
      </c>
      <c r="Q154" s="1">
        <v>0.0</v>
      </c>
      <c r="R154" s="1">
        <v>300000.0</v>
      </c>
      <c r="S154" s="1">
        <v>500000.0</v>
      </c>
      <c r="T154" s="1">
        <v>97.0</v>
      </c>
      <c r="Y154" s="1">
        <v>1.0</v>
      </c>
      <c r="Z154" s="1">
        <v>2.0</v>
      </c>
      <c r="AA154" s="1">
        <v>2.0</v>
      </c>
      <c r="AB154" s="1">
        <v>2.0</v>
      </c>
      <c r="AC154" s="1">
        <v>2.0</v>
      </c>
      <c r="AD154" s="1">
        <v>2.0</v>
      </c>
      <c r="AE154" s="1">
        <v>2.0</v>
      </c>
      <c r="AF154" s="1">
        <v>2.0</v>
      </c>
      <c r="AG154" s="1">
        <v>2.0</v>
      </c>
      <c r="AH154" s="1">
        <v>2.0</v>
      </c>
      <c r="AI154" s="1">
        <v>2.0</v>
      </c>
      <c r="AJ154" s="1">
        <v>2.0</v>
      </c>
      <c r="AK154" s="1">
        <v>2.0</v>
      </c>
      <c r="AL154" s="1">
        <v>2.0</v>
      </c>
      <c r="AM154" s="1">
        <v>2.0</v>
      </c>
      <c r="AN154" s="1">
        <v>2.0</v>
      </c>
      <c r="AO154" s="1">
        <v>2.0</v>
      </c>
      <c r="AP154" s="1">
        <v>2.0</v>
      </c>
      <c r="AQ154" s="1">
        <v>2.0</v>
      </c>
      <c r="AR154" s="1">
        <v>2.0</v>
      </c>
      <c r="AS154" s="1">
        <v>2.0</v>
      </c>
      <c r="AT154" s="1">
        <v>2.0</v>
      </c>
      <c r="AU154" s="1">
        <v>2.0</v>
      </c>
      <c r="AV154" s="1">
        <v>2.0</v>
      </c>
      <c r="AW154" s="1">
        <v>2.0</v>
      </c>
      <c r="AX154" s="1">
        <v>2.0</v>
      </c>
      <c r="AY154" s="1">
        <v>2.0</v>
      </c>
      <c r="AZ154" s="1">
        <v>2.0</v>
      </c>
      <c r="BA154" s="1">
        <v>2.0</v>
      </c>
      <c r="BB154" s="1">
        <v>2.0</v>
      </c>
      <c r="BP154" s="12" t="s">
        <v>2666</v>
      </c>
      <c r="BQ154" s="1">
        <v>67.0</v>
      </c>
      <c r="BR154" s="1"/>
      <c r="BS154" s="1" t="s">
        <v>1023</v>
      </c>
      <c r="BW154" s="1">
        <v>114.0</v>
      </c>
      <c r="BX154" s="1" t="s">
        <v>2660</v>
      </c>
      <c r="BY154" s="13">
        <f t="shared" si="1"/>
        <v>14</v>
      </c>
      <c r="BZ154" s="13" t="str">
        <f t="shared" si="2"/>
        <v>Penjahit</v>
      </c>
      <c r="CA154" s="13" t="str">
        <f>VLOOKUP(BP154,data_K!G:K,5,0)</f>
        <v>RT 010 RW 005</v>
      </c>
      <c r="CB154" s="13">
        <f t="shared" si="3"/>
        <v>0</v>
      </c>
    </row>
    <row r="155">
      <c r="A155" s="1" t="s">
        <v>2673</v>
      </c>
      <c r="B155" s="9" t="s">
        <v>2674</v>
      </c>
      <c r="C155" s="1">
        <v>1.0</v>
      </c>
      <c r="D155" s="1" t="s">
        <v>2675</v>
      </c>
      <c r="E155" s="10" t="s">
        <v>2676</v>
      </c>
      <c r="F155" s="1">
        <v>1.0</v>
      </c>
      <c r="J155" s="1">
        <v>1.0</v>
      </c>
      <c r="K155" s="11">
        <v>31278.0</v>
      </c>
      <c r="L155" s="1">
        <v>40.0</v>
      </c>
      <c r="M155" s="1">
        <v>2.0</v>
      </c>
      <c r="N155" s="1">
        <v>1.0</v>
      </c>
      <c r="O155" s="1">
        <v>3.0</v>
      </c>
      <c r="P155" s="1">
        <v>4.0</v>
      </c>
      <c r="Q155" s="1">
        <v>500000.0</v>
      </c>
      <c r="R155" s="1">
        <v>0.0</v>
      </c>
      <c r="S155" s="1">
        <v>0.0</v>
      </c>
      <c r="T155" s="1">
        <v>155.0</v>
      </c>
      <c r="U155" s="1" t="s">
        <v>2678</v>
      </c>
      <c r="Y155" s="1">
        <v>1.0</v>
      </c>
      <c r="Z155" s="1">
        <v>2.0</v>
      </c>
      <c r="AA155" s="1">
        <v>2.0</v>
      </c>
      <c r="AB155" s="1">
        <v>2.0</v>
      </c>
      <c r="AC155" s="1">
        <v>2.0</v>
      </c>
      <c r="AD155" s="1">
        <v>2.0</v>
      </c>
      <c r="AE155" s="1">
        <v>2.0</v>
      </c>
      <c r="AF155" s="1">
        <v>2.0</v>
      </c>
      <c r="AG155" s="1">
        <v>2.0</v>
      </c>
      <c r="AH155" s="1">
        <v>2.0</v>
      </c>
      <c r="AI155" s="1">
        <v>2.0</v>
      </c>
      <c r="AJ155" s="1">
        <v>2.0</v>
      </c>
      <c r="AK155" s="1">
        <v>2.0</v>
      </c>
      <c r="AL155" s="1">
        <v>2.0</v>
      </c>
      <c r="AM155" s="1">
        <v>2.0</v>
      </c>
      <c r="AN155" s="1">
        <v>2.0</v>
      </c>
      <c r="AO155" s="1">
        <v>2.0</v>
      </c>
      <c r="AP155" s="1">
        <v>2.0</v>
      </c>
      <c r="AQ155" s="1">
        <v>2.0</v>
      </c>
      <c r="AR155" s="1">
        <v>2.0</v>
      </c>
      <c r="AS155" s="1">
        <v>2.0</v>
      </c>
      <c r="AT155" s="1">
        <v>2.0</v>
      </c>
      <c r="AU155" s="1">
        <v>2.0</v>
      </c>
      <c r="AV155" s="1">
        <v>2.0</v>
      </c>
      <c r="AW155" s="1">
        <v>2.0</v>
      </c>
      <c r="AX155" s="1">
        <v>2.0</v>
      </c>
      <c r="AY155" s="1">
        <v>2.0</v>
      </c>
      <c r="AZ155" s="1">
        <v>2.0</v>
      </c>
      <c r="BA155" s="1">
        <v>2.0</v>
      </c>
      <c r="BB155" s="1">
        <v>2.0</v>
      </c>
      <c r="BP155" s="12" t="s">
        <v>2681</v>
      </c>
      <c r="BQ155" s="1">
        <v>40.0</v>
      </c>
      <c r="BR155" s="1"/>
      <c r="BS155" s="1"/>
      <c r="BV155" s="1" t="s">
        <v>180</v>
      </c>
      <c r="BW155" s="1">
        <v>999.0</v>
      </c>
      <c r="BX155" s="1" t="s">
        <v>2675</v>
      </c>
      <c r="BY155" s="13">
        <f t="shared" si="1"/>
        <v>9</v>
      </c>
      <c r="BZ155" s="13" t="str">
        <f t="shared" si="2"/>
        <v>Lainnya</v>
      </c>
      <c r="CA155" s="13" t="str">
        <f>VLOOKUP(BP155,data_K!G:K,5,0)</f>
        <v>RT 001 RW 001</v>
      </c>
      <c r="CB155" s="13">
        <f t="shared" si="3"/>
        <v>0</v>
      </c>
    </row>
    <row r="156">
      <c r="A156" s="1" t="s">
        <v>2689</v>
      </c>
      <c r="B156" s="9" t="s">
        <v>2690</v>
      </c>
      <c r="C156" s="1">
        <v>2.0</v>
      </c>
      <c r="D156" s="1" t="s">
        <v>2691</v>
      </c>
      <c r="E156" s="10" t="s">
        <v>2692</v>
      </c>
      <c r="F156" s="1">
        <v>1.0</v>
      </c>
      <c r="J156" s="1">
        <v>2.0</v>
      </c>
      <c r="K156" s="11">
        <v>32302.0</v>
      </c>
      <c r="L156" s="1">
        <v>37.0</v>
      </c>
      <c r="M156" s="1">
        <v>2.0</v>
      </c>
      <c r="N156" s="1">
        <v>2.0</v>
      </c>
      <c r="O156" s="1">
        <v>3.0</v>
      </c>
      <c r="P156" s="1">
        <v>4.0</v>
      </c>
      <c r="Q156" s="1">
        <v>0.0</v>
      </c>
      <c r="R156" s="1">
        <v>0.0</v>
      </c>
      <c r="S156" s="1">
        <v>0.0</v>
      </c>
      <c r="T156" s="1">
        <v>0.0</v>
      </c>
      <c r="Y156" s="1">
        <v>6.0</v>
      </c>
      <c r="Z156" s="1">
        <v>2.0</v>
      </c>
      <c r="AA156" s="1">
        <v>2.0</v>
      </c>
      <c r="AB156" s="1">
        <v>2.0</v>
      </c>
      <c r="AC156" s="1">
        <v>2.0</v>
      </c>
      <c r="AD156" s="1">
        <v>2.0</v>
      </c>
      <c r="AE156" s="1">
        <v>2.0</v>
      </c>
      <c r="AF156" s="1">
        <v>2.0</v>
      </c>
      <c r="AG156" s="1">
        <v>2.0</v>
      </c>
      <c r="AH156" s="1">
        <v>2.0</v>
      </c>
      <c r="AI156" s="1">
        <v>2.0</v>
      </c>
      <c r="AJ156" s="1">
        <v>2.0</v>
      </c>
      <c r="AK156" s="1">
        <v>2.0</v>
      </c>
      <c r="AL156" s="1">
        <v>2.0</v>
      </c>
      <c r="AM156" s="1">
        <v>2.0</v>
      </c>
      <c r="AN156" s="1">
        <v>2.0</v>
      </c>
      <c r="AO156" s="1">
        <v>2.0</v>
      </c>
      <c r="AP156" s="1">
        <v>2.0</v>
      </c>
      <c r="AQ156" s="1">
        <v>2.0</v>
      </c>
      <c r="AR156" s="1">
        <v>2.0</v>
      </c>
      <c r="AS156" s="1">
        <v>2.0</v>
      </c>
      <c r="AT156" s="1">
        <v>2.0</v>
      </c>
      <c r="AU156" s="1">
        <v>2.0</v>
      </c>
      <c r="AV156" s="1">
        <v>2.0</v>
      </c>
      <c r="AW156" s="1">
        <v>1.0</v>
      </c>
      <c r="AX156" s="1">
        <v>1.0</v>
      </c>
      <c r="AY156" s="1">
        <v>2.0</v>
      </c>
      <c r="AZ156" s="1">
        <v>2.0</v>
      </c>
      <c r="BA156" s="1">
        <v>2.0</v>
      </c>
      <c r="BB156" s="1">
        <v>2.0</v>
      </c>
      <c r="BC156" s="1">
        <v>2.0</v>
      </c>
      <c r="BD156" s="1">
        <v>2026.0</v>
      </c>
      <c r="BE156" s="1">
        <v>2.0</v>
      </c>
      <c r="BF156" s="1">
        <v>2026.0</v>
      </c>
      <c r="BP156" s="12" t="s">
        <v>2681</v>
      </c>
      <c r="BQ156" s="1">
        <v>37.0</v>
      </c>
      <c r="BR156" s="1" t="s">
        <v>240</v>
      </c>
      <c r="BW156" s="1">
        <v>0.0</v>
      </c>
      <c r="BX156" s="1" t="s">
        <v>2675</v>
      </c>
      <c r="BY156" s="13">
        <f t="shared" si="1"/>
        <v>8</v>
      </c>
      <c r="BZ156" s="13" t="str">
        <f t="shared" si="2"/>
        <v>Tidak Bekerja</v>
      </c>
      <c r="CA156" s="13" t="str">
        <f>VLOOKUP(BP156,data_K!G:K,5,0)</f>
        <v>RT 001 RW 001</v>
      </c>
      <c r="CB156" s="13">
        <f t="shared" si="3"/>
        <v>0</v>
      </c>
    </row>
    <row r="157">
      <c r="A157" s="1" t="s">
        <v>2709</v>
      </c>
      <c r="B157" s="9" t="s">
        <v>2710</v>
      </c>
      <c r="C157" s="1">
        <v>3.0</v>
      </c>
      <c r="D157" s="1" t="s">
        <v>2712</v>
      </c>
      <c r="E157" s="10" t="s">
        <v>2714</v>
      </c>
      <c r="F157" s="1">
        <v>1.0</v>
      </c>
      <c r="J157" s="1">
        <v>1.0</v>
      </c>
      <c r="K157" s="11">
        <v>41280.0</v>
      </c>
      <c r="L157" s="1">
        <v>13.0</v>
      </c>
      <c r="M157" s="1">
        <v>1.0</v>
      </c>
      <c r="N157" s="1">
        <v>3.0</v>
      </c>
      <c r="O157" s="1">
        <v>2.0</v>
      </c>
      <c r="P157" s="1">
        <v>2.0</v>
      </c>
      <c r="Q157" s="1">
        <v>0.0</v>
      </c>
      <c r="R157" s="1">
        <v>0.0</v>
      </c>
      <c r="S157" s="1">
        <v>0.0</v>
      </c>
      <c r="T157" s="1">
        <v>0.0</v>
      </c>
      <c r="Y157" s="1">
        <v>1.0</v>
      </c>
      <c r="Z157" s="1">
        <v>2.0</v>
      </c>
      <c r="AA157" s="1">
        <v>2.0</v>
      </c>
      <c r="AB157" s="1">
        <v>2.0</v>
      </c>
      <c r="AC157" s="1">
        <v>2.0</v>
      </c>
      <c r="AD157" s="1">
        <v>2.0</v>
      </c>
      <c r="AE157" s="1">
        <v>2.0</v>
      </c>
      <c r="AF157" s="1">
        <v>2.0</v>
      </c>
      <c r="AG157" s="1">
        <v>2.0</v>
      </c>
      <c r="AH157" s="1">
        <v>2.0</v>
      </c>
      <c r="AI157" s="1">
        <v>2.0</v>
      </c>
      <c r="AJ157" s="1">
        <v>2.0</v>
      </c>
      <c r="AK157" s="1">
        <v>2.0</v>
      </c>
      <c r="AL157" s="1">
        <v>2.0</v>
      </c>
      <c r="AM157" s="1">
        <v>2.0</v>
      </c>
      <c r="AN157" s="1">
        <v>2.0</v>
      </c>
      <c r="AO157" s="1">
        <v>2.0</v>
      </c>
      <c r="AP157" s="1">
        <v>2.0</v>
      </c>
      <c r="AQ157" s="1">
        <v>2.0</v>
      </c>
      <c r="AR157" s="1">
        <v>2.0</v>
      </c>
      <c r="AS157" s="1">
        <v>2.0</v>
      </c>
      <c r="AT157" s="1">
        <v>2.0</v>
      </c>
      <c r="AU157" s="1">
        <v>2.0</v>
      </c>
      <c r="AV157" s="1">
        <v>2.0</v>
      </c>
      <c r="AW157" s="1">
        <v>2.0</v>
      </c>
      <c r="AX157" s="1">
        <v>2.0</v>
      </c>
      <c r="AY157" s="1">
        <v>2.0</v>
      </c>
      <c r="AZ157" s="1">
        <v>2.0</v>
      </c>
      <c r="BA157" s="1">
        <v>1.0</v>
      </c>
      <c r="BB157" s="1">
        <v>2.0</v>
      </c>
      <c r="BK157" s="1">
        <v>7.0</v>
      </c>
      <c r="BL157" s="1">
        <v>2025.0</v>
      </c>
      <c r="BP157" s="12" t="s">
        <v>2681</v>
      </c>
      <c r="BQ157" s="1">
        <v>13.0</v>
      </c>
      <c r="BR157" s="1" t="s">
        <v>240</v>
      </c>
      <c r="BS157" s="1"/>
      <c r="BW157" s="1">
        <v>0.0</v>
      </c>
      <c r="BX157" s="1" t="s">
        <v>2675</v>
      </c>
      <c r="BY157" s="13">
        <f t="shared" si="1"/>
        <v>3</v>
      </c>
      <c r="BZ157" s="13" t="str">
        <f t="shared" si="2"/>
        <v>Tidak Bekerja</v>
      </c>
      <c r="CA157" s="13" t="str">
        <f>VLOOKUP(BP157,data_K!G:K,5,0)</f>
        <v>RT 001 RW 001</v>
      </c>
      <c r="CB157" s="13">
        <f t="shared" si="3"/>
        <v>2</v>
      </c>
    </row>
    <row r="158">
      <c r="A158" s="1" t="s">
        <v>2728</v>
      </c>
      <c r="B158" s="9" t="s">
        <v>2729</v>
      </c>
      <c r="C158" s="1">
        <v>4.0</v>
      </c>
      <c r="D158" s="1" t="s">
        <v>2732</v>
      </c>
      <c r="E158" s="10" t="s">
        <v>2733</v>
      </c>
      <c r="F158" s="1">
        <v>1.0</v>
      </c>
      <c r="J158" s="1">
        <v>1.0</v>
      </c>
      <c r="K158" s="11">
        <v>42847.0</v>
      </c>
      <c r="L158" s="1">
        <v>9.0</v>
      </c>
      <c r="M158" s="1">
        <v>1.0</v>
      </c>
      <c r="N158" s="1">
        <v>3.0</v>
      </c>
      <c r="O158" s="1">
        <v>2.0</v>
      </c>
      <c r="P158" s="1">
        <v>1.0</v>
      </c>
      <c r="Q158" s="1"/>
      <c r="R158" s="1"/>
      <c r="S158" s="1"/>
      <c r="T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P158" s="12" t="s">
        <v>2681</v>
      </c>
      <c r="BQ158" s="1">
        <v>9.0</v>
      </c>
      <c r="BR158" s="1"/>
      <c r="BV158" s="1"/>
      <c r="BW158" s="1">
        <v>999.0</v>
      </c>
      <c r="BX158" s="1" t="s">
        <v>2675</v>
      </c>
      <c r="BY158" s="13">
        <f t="shared" si="1"/>
        <v>2</v>
      </c>
      <c r="BZ158" s="13" t="str">
        <f t="shared" si="2"/>
        <v/>
      </c>
      <c r="CA158" s="13" t="str">
        <f>VLOOKUP(BP158,data_K!G:K,5,0)</f>
        <v>RT 001 RW 001</v>
      </c>
      <c r="CB158" s="13">
        <f t="shared" si="3"/>
        <v>1</v>
      </c>
    </row>
    <row r="159">
      <c r="A159" s="1" t="s">
        <v>2742</v>
      </c>
      <c r="B159" s="9" t="s">
        <v>2744</v>
      </c>
      <c r="C159" s="1">
        <v>5.0</v>
      </c>
      <c r="D159" s="1" t="s">
        <v>2746</v>
      </c>
      <c r="E159" s="10" t="s">
        <v>2747</v>
      </c>
      <c r="F159" s="1">
        <v>1.0</v>
      </c>
      <c r="J159" s="1">
        <v>2.0</v>
      </c>
      <c r="K159" s="11">
        <v>44618.0</v>
      </c>
      <c r="L159" s="1">
        <v>4.0</v>
      </c>
      <c r="M159" s="1">
        <v>1.0</v>
      </c>
      <c r="N159" s="1">
        <v>3.0</v>
      </c>
      <c r="O159" s="1"/>
      <c r="P159" s="1"/>
      <c r="BP159" s="12" t="s">
        <v>2681</v>
      </c>
      <c r="BQ159" s="1">
        <v>4.0</v>
      </c>
      <c r="BR159" s="1"/>
      <c r="BW159" s="1">
        <v>999.0</v>
      </c>
      <c r="BX159" s="1" t="s">
        <v>2675</v>
      </c>
      <c r="BY159" s="13">
        <f t="shared" si="1"/>
        <v>1</v>
      </c>
      <c r="BZ159" s="13" t="str">
        <f t="shared" si="2"/>
        <v/>
      </c>
      <c r="CA159" s="13" t="str">
        <f>VLOOKUP(BP159,data_K!G:K,5,0)</f>
        <v>RT 001 RW 001</v>
      </c>
      <c r="CB159" s="13">
        <f t="shared" si="3"/>
        <v>0</v>
      </c>
    </row>
    <row r="160">
      <c r="A160" s="1" t="s">
        <v>2750</v>
      </c>
      <c r="B160" s="9" t="s">
        <v>2751</v>
      </c>
      <c r="C160" s="1">
        <v>6.0</v>
      </c>
      <c r="D160" s="1" t="s">
        <v>2753</v>
      </c>
      <c r="E160" s="10" t="s">
        <v>2754</v>
      </c>
      <c r="F160" s="1">
        <v>1.0</v>
      </c>
      <c r="J160" s="1">
        <v>1.0</v>
      </c>
      <c r="K160" s="11">
        <v>45378.0</v>
      </c>
      <c r="L160" s="1">
        <v>2.0</v>
      </c>
      <c r="M160" s="1">
        <v>1.0</v>
      </c>
      <c r="N160" s="1">
        <v>3.0</v>
      </c>
      <c r="O160" s="1"/>
      <c r="P160" s="1"/>
      <c r="Q160" s="1"/>
      <c r="R160" s="1"/>
      <c r="S160" s="1"/>
      <c r="T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P160" s="12" t="s">
        <v>2681</v>
      </c>
      <c r="BQ160" s="1">
        <v>2.0</v>
      </c>
      <c r="BR160" s="1"/>
      <c r="BS160" s="1"/>
      <c r="BW160" s="1">
        <v>999.0</v>
      </c>
      <c r="BX160" s="1" t="s">
        <v>2675</v>
      </c>
      <c r="BY160" s="13">
        <f t="shared" si="1"/>
        <v>1</v>
      </c>
      <c r="BZ160" s="13" t="str">
        <f t="shared" si="2"/>
        <v/>
      </c>
      <c r="CA160" s="13" t="str">
        <f>VLOOKUP(BP160,data_K!G:K,5,0)</f>
        <v>RT 001 RW 001</v>
      </c>
      <c r="CB160" s="13">
        <f t="shared" si="3"/>
        <v>0</v>
      </c>
    </row>
    <row r="161">
      <c r="A161" s="1" t="s">
        <v>2765</v>
      </c>
      <c r="B161" s="9" t="s">
        <v>2767</v>
      </c>
      <c r="C161" s="1">
        <v>1.0</v>
      </c>
      <c r="D161" s="1" t="s">
        <v>2768</v>
      </c>
      <c r="E161" s="10" t="s">
        <v>2769</v>
      </c>
      <c r="F161" s="1">
        <v>1.0</v>
      </c>
      <c r="J161" s="1">
        <v>1.0</v>
      </c>
      <c r="K161" s="11">
        <v>29377.0</v>
      </c>
      <c r="L161" s="1">
        <v>45.0</v>
      </c>
      <c r="M161" s="1">
        <v>2.0</v>
      </c>
      <c r="N161" s="1">
        <v>1.0</v>
      </c>
      <c r="O161" s="1">
        <v>3.0</v>
      </c>
      <c r="P161" s="1">
        <v>4.0</v>
      </c>
      <c r="Q161" s="1">
        <v>700000.0</v>
      </c>
      <c r="R161" s="1">
        <v>0.0</v>
      </c>
      <c r="S161" s="1">
        <v>0.0</v>
      </c>
      <c r="T161" s="1">
        <v>16.0</v>
      </c>
      <c r="Y161" s="1">
        <v>3.0</v>
      </c>
      <c r="Z161" s="1">
        <v>2.0</v>
      </c>
      <c r="AA161" s="1">
        <v>2.0</v>
      </c>
      <c r="AB161" s="1">
        <v>2.0</v>
      </c>
      <c r="AC161" s="1">
        <v>2.0</v>
      </c>
      <c r="AD161" s="1">
        <v>2.0</v>
      </c>
      <c r="AE161" s="1">
        <v>2.0</v>
      </c>
      <c r="AF161" s="1">
        <v>2.0</v>
      </c>
      <c r="AG161" s="1">
        <v>2.0</v>
      </c>
      <c r="AH161" s="1">
        <v>2.0</v>
      </c>
      <c r="AI161" s="1">
        <v>2.0</v>
      </c>
      <c r="AJ161" s="1">
        <v>2.0</v>
      </c>
      <c r="AK161" s="1">
        <v>2.0</v>
      </c>
      <c r="AL161" s="1">
        <v>2.0</v>
      </c>
      <c r="AM161" s="1">
        <v>2.0</v>
      </c>
      <c r="AN161" s="1">
        <v>2.0</v>
      </c>
      <c r="AO161" s="1">
        <v>2.0</v>
      </c>
      <c r="AP161" s="1">
        <v>2.0</v>
      </c>
      <c r="AQ161" s="1">
        <v>2.0</v>
      </c>
      <c r="AR161" s="1">
        <v>2.0</v>
      </c>
      <c r="AS161" s="1">
        <v>2.0</v>
      </c>
      <c r="AT161" s="1">
        <v>2.0</v>
      </c>
      <c r="AU161" s="1">
        <v>2.0</v>
      </c>
      <c r="AV161" s="1">
        <v>2.0</v>
      </c>
      <c r="AW161" s="1">
        <v>2.0</v>
      </c>
      <c r="AX161" s="1">
        <v>2.0</v>
      </c>
      <c r="AY161" s="1">
        <v>2.0</v>
      </c>
      <c r="AZ161" s="1">
        <v>2.0</v>
      </c>
      <c r="BA161" s="1">
        <v>2.0</v>
      </c>
      <c r="BB161" s="1">
        <v>2.0</v>
      </c>
      <c r="BP161" s="12" t="s">
        <v>2784</v>
      </c>
      <c r="BQ161" s="1">
        <v>45.0</v>
      </c>
      <c r="BR161" s="1" t="s">
        <v>717</v>
      </c>
      <c r="BS161" s="1"/>
      <c r="BW161" s="1">
        <v>22.0</v>
      </c>
      <c r="BX161" s="1" t="s">
        <v>2768</v>
      </c>
      <c r="BY161" s="13">
        <f t="shared" si="1"/>
        <v>10</v>
      </c>
      <c r="BZ161" s="13" t="str">
        <f t="shared" si="2"/>
        <v>Buruh Bangunan</v>
      </c>
      <c r="CA161" s="13" t="str">
        <f>VLOOKUP(BP161,data_K!G:K,5,0)</f>
        <v>RT 007 RW 004</v>
      </c>
      <c r="CB161" s="13">
        <f t="shared" si="3"/>
        <v>0</v>
      </c>
    </row>
    <row r="162">
      <c r="A162" s="1" t="s">
        <v>2788</v>
      </c>
      <c r="B162" s="9" t="s">
        <v>2789</v>
      </c>
      <c r="C162" s="1">
        <v>2.0</v>
      </c>
      <c r="D162" s="1" t="s">
        <v>2791</v>
      </c>
      <c r="E162" s="10" t="s">
        <v>2792</v>
      </c>
      <c r="F162" s="1">
        <v>1.0</v>
      </c>
      <c r="J162" s="1">
        <v>2.0</v>
      </c>
      <c r="K162" s="11">
        <v>32079.0</v>
      </c>
      <c r="L162" s="1">
        <v>38.0</v>
      </c>
      <c r="M162" s="1">
        <v>2.0</v>
      </c>
      <c r="N162" s="1">
        <v>2.0</v>
      </c>
      <c r="O162" s="1">
        <v>3.0</v>
      </c>
      <c r="P162" s="1">
        <v>3.0</v>
      </c>
      <c r="Q162" s="1">
        <v>300000.0</v>
      </c>
      <c r="R162" s="1">
        <v>0.0</v>
      </c>
      <c r="S162" s="1">
        <v>0.0</v>
      </c>
      <c r="T162" s="1">
        <v>64.0</v>
      </c>
      <c r="Y162" s="1">
        <v>1.0</v>
      </c>
      <c r="Z162" s="1">
        <v>2.0</v>
      </c>
      <c r="AA162" s="1">
        <v>2.0</v>
      </c>
      <c r="AB162" s="1">
        <v>2.0</v>
      </c>
      <c r="AC162" s="1">
        <v>2.0</v>
      </c>
      <c r="AD162" s="1">
        <v>2.0</v>
      </c>
      <c r="AE162" s="1">
        <v>2.0</v>
      </c>
      <c r="AF162" s="1">
        <v>2.0</v>
      </c>
      <c r="AG162" s="1">
        <v>2.0</v>
      </c>
      <c r="AH162" s="1">
        <v>2.0</v>
      </c>
      <c r="AI162" s="1">
        <v>2.0</v>
      </c>
      <c r="AJ162" s="1">
        <v>2.0</v>
      </c>
      <c r="AK162" s="1">
        <v>2.0</v>
      </c>
      <c r="AL162" s="1">
        <v>2.0</v>
      </c>
      <c r="AM162" s="1">
        <v>2.0</v>
      </c>
      <c r="AN162" s="1">
        <v>2.0</v>
      </c>
      <c r="AO162" s="1">
        <v>2.0</v>
      </c>
      <c r="AP162" s="1">
        <v>2.0</v>
      </c>
      <c r="AQ162" s="1">
        <v>2.0</v>
      </c>
      <c r="AR162" s="1">
        <v>2.0</v>
      </c>
      <c r="AS162" s="1">
        <v>2.0</v>
      </c>
      <c r="AT162" s="1">
        <v>2.0</v>
      </c>
      <c r="AU162" s="1">
        <v>2.0</v>
      </c>
      <c r="AV162" s="1">
        <v>2.0</v>
      </c>
      <c r="AW162" s="1">
        <v>2.0</v>
      </c>
      <c r="AX162" s="1">
        <v>2.0</v>
      </c>
      <c r="AY162" s="1">
        <v>2.0</v>
      </c>
      <c r="AZ162" s="1">
        <v>2.0</v>
      </c>
      <c r="BA162" s="1">
        <v>2.0</v>
      </c>
      <c r="BB162" s="1">
        <v>2.0</v>
      </c>
      <c r="BP162" s="12" t="s">
        <v>2784</v>
      </c>
      <c r="BQ162" s="1">
        <v>38.0</v>
      </c>
      <c r="BR162" s="1"/>
      <c r="BT162" s="1" t="s">
        <v>467</v>
      </c>
      <c r="BW162" s="1">
        <v>75.0</v>
      </c>
      <c r="BX162" s="1" t="s">
        <v>2768</v>
      </c>
      <c r="BY162" s="13">
        <f t="shared" si="1"/>
        <v>8</v>
      </c>
      <c r="BZ162" s="13" t="str">
        <f t="shared" si="2"/>
        <v>Pedagang</v>
      </c>
      <c r="CA162" s="13" t="str">
        <f>VLOOKUP(BP162,data_K!G:K,5,0)</f>
        <v>RT 007 RW 004</v>
      </c>
      <c r="CB162" s="13">
        <f t="shared" si="3"/>
        <v>0</v>
      </c>
    </row>
    <row r="163">
      <c r="A163" s="1" t="s">
        <v>2804</v>
      </c>
      <c r="B163" s="9" t="s">
        <v>2805</v>
      </c>
      <c r="C163" s="1">
        <v>3.0</v>
      </c>
      <c r="D163" s="1" t="s">
        <v>2806</v>
      </c>
      <c r="E163" s="10" t="s">
        <v>2808</v>
      </c>
      <c r="F163" s="1">
        <v>1.0</v>
      </c>
      <c r="J163" s="1">
        <v>2.0</v>
      </c>
      <c r="K163" s="11">
        <v>38982.0</v>
      </c>
      <c r="L163" s="1">
        <v>19.0</v>
      </c>
      <c r="M163" s="1">
        <v>1.0</v>
      </c>
      <c r="N163" s="1">
        <v>3.0</v>
      </c>
      <c r="O163" s="1">
        <v>3.0</v>
      </c>
      <c r="P163" s="1">
        <v>4.0</v>
      </c>
      <c r="Q163" s="1">
        <v>0.0</v>
      </c>
      <c r="R163" s="1">
        <v>0.0</v>
      </c>
      <c r="S163" s="1">
        <v>0.0</v>
      </c>
      <c r="T163" s="1">
        <v>0.0</v>
      </c>
      <c r="Y163" s="1">
        <v>6.0</v>
      </c>
      <c r="Z163" s="1">
        <v>2.0</v>
      </c>
      <c r="AA163" s="1">
        <v>2.0</v>
      </c>
      <c r="AB163" s="1">
        <v>2.0</v>
      </c>
      <c r="AC163" s="1">
        <v>2.0</v>
      </c>
      <c r="AD163" s="1">
        <v>2.0</v>
      </c>
      <c r="AE163" s="1">
        <v>2.0</v>
      </c>
      <c r="AF163" s="1">
        <v>2.0</v>
      </c>
      <c r="AG163" s="1">
        <v>2.0</v>
      </c>
      <c r="AH163" s="1">
        <v>2.0</v>
      </c>
      <c r="AI163" s="1">
        <v>2.0</v>
      </c>
      <c r="AJ163" s="1">
        <v>2.0</v>
      </c>
      <c r="AK163" s="1">
        <v>2.0</v>
      </c>
      <c r="AL163" s="1">
        <v>2.0</v>
      </c>
      <c r="AM163" s="1">
        <v>2.0</v>
      </c>
      <c r="AN163" s="1">
        <v>2.0</v>
      </c>
      <c r="AO163" s="1">
        <v>2.0</v>
      </c>
      <c r="AP163" s="1">
        <v>2.0</v>
      </c>
      <c r="AQ163" s="1">
        <v>2.0</v>
      </c>
      <c r="AR163" s="1">
        <v>2.0</v>
      </c>
      <c r="AS163" s="1">
        <v>2.0</v>
      </c>
      <c r="AT163" s="1">
        <v>2.0</v>
      </c>
      <c r="AU163" s="1">
        <v>2.0</v>
      </c>
      <c r="AV163" s="1">
        <v>2.0</v>
      </c>
      <c r="AW163" s="1">
        <v>2.0</v>
      </c>
      <c r="AX163" s="1">
        <v>2.0</v>
      </c>
      <c r="AY163" s="1">
        <v>2.0</v>
      </c>
      <c r="AZ163" s="1">
        <v>2.0</v>
      </c>
      <c r="BA163" s="1">
        <v>2.0</v>
      </c>
      <c r="BB163" s="1">
        <v>2.0</v>
      </c>
      <c r="BP163" s="12" t="s">
        <v>2784</v>
      </c>
      <c r="BQ163" s="1">
        <v>19.0</v>
      </c>
      <c r="BR163" s="1" t="s">
        <v>240</v>
      </c>
      <c r="BS163" s="1"/>
      <c r="BW163" s="1">
        <v>0.0</v>
      </c>
      <c r="BX163" s="1" t="s">
        <v>2768</v>
      </c>
      <c r="BY163" s="13">
        <f t="shared" si="1"/>
        <v>4</v>
      </c>
      <c r="BZ163" s="13" t="str">
        <f t="shared" si="2"/>
        <v>Tidak Bekerja</v>
      </c>
      <c r="CA163" s="13" t="str">
        <f>VLOOKUP(BP163,data_K!G:K,5,0)</f>
        <v>RT 007 RW 004</v>
      </c>
      <c r="CB163" s="13">
        <f t="shared" si="3"/>
        <v>4</v>
      </c>
    </row>
    <row r="164">
      <c r="A164" s="1" t="s">
        <v>2815</v>
      </c>
      <c r="B164" s="9" t="s">
        <v>2816</v>
      </c>
      <c r="C164" s="1">
        <v>4.0</v>
      </c>
      <c r="D164" s="1" t="s">
        <v>2817</v>
      </c>
      <c r="E164" s="10" t="s">
        <v>2819</v>
      </c>
      <c r="F164" s="1">
        <v>1.0</v>
      </c>
      <c r="J164" s="1">
        <v>1.0</v>
      </c>
      <c r="K164" s="11">
        <v>41380.0</v>
      </c>
      <c r="L164" s="1">
        <v>13.0</v>
      </c>
      <c r="M164" s="1">
        <v>1.0</v>
      </c>
      <c r="N164" s="1">
        <v>3.0</v>
      </c>
      <c r="O164" s="1">
        <v>2.0</v>
      </c>
      <c r="P164" s="1">
        <v>2.0</v>
      </c>
      <c r="Q164" s="1">
        <v>0.0</v>
      </c>
      <c r="R164" s="1">
        <v>0.0</v>
      </c>
      <c r="S164" s="1">
        <v>0.0</v>
      </c>
      <c r="T164" s="20">
        <v>155.0</v>
      </c>
      <c r="U164" s="20" t="s">
        <v>591</v>
      </c>
      <c r="Y164" s="1">
        <v>6.0</v>
      </c>
      <c r="Z164" s="1">
        <v>2.0</v>
      </c>
      <c r="AA164" s="1">
        <v>2.0</v>
      </c>
      <c r="AB164" s="1">
        <v>2.0</v>
      </c>
      <c r="AC164" s="1">
        <v>2.0</v>
      </c>
      <c r="AD164" s="1">
        <v>2.0</v>
      </c>
      <c r="AE164" s="1">
        <v>2.0</v>
      </c>
      <c r="AF164" s="1">
        <v>2.0</v>
      </c>
      <c r="AG164" s="1">
        <v>2.0</v>
      </c>
      <c r="AH164" s="1">
        <v>2.0</v>
      </c>
      <c r="AI164" s="1">
        <v>2.0</v>
      </c>
      <c r="AJ164" s="1">
        <v>2.0</v>
      </c>
      <c r="AK164" s="1">
        <v>2.0</v>
      </c>
      <c r="AL164" s="1">
        <v>2.0</v>
      </c>
      <c r="AM164" s="1">
        <v>2.0</v>
      </c>
      <c r="AN164" s="1">
        <v>2.0</v>
      </c>
      <c r="AO164" s="1">
        <v>2.0</v>
      </c>
      <c r="AP164" s="1">
        <v>2.0</v>
      </c>
      <c r="AQ164" s="1">
        <v>2.0</v>
      </c>
      <c r="AR164" s="1">
        <v>2.0</v>
      </c>
      <c r="AS164" s="1">
        <v>2.0</v>
      </c>
      <c r="AT164" s="1">
        <v>2.0</v>
      </c>
      <c r="AU164" s="1">
        <v>2.0</v>
      </c>
      <c r="AV164" s="1">
        <v>2.0</v>
      </c>
      <c r="AW164" s="1">
        <v>2.0</v>
      </c>
      <c r="AX164" s="1">
        <v>2.0</v>
      </c>
      <c r="AY164" s="1">
        <v>2.0</v>
      </c>
      <c r="AZ164" s="1">
        <v>2.0</v>
      </c>
      <c r="BA164" s="1">
        <v>2.0</v>
      </c>
      <c r="BB164" s="1">
        <v>2.0</v>
      </c>
      <c r="BP164" s="12" t="s">
        <v>2784</v>
      </c>
      <c r="BQ164" s="1">
        <v>13.0</v>
      </c>
      <c r="BR164" s="1"/>
      <c r="BW164" s="1">
        <v>0.0</v>
      </c>
      <c r="BX164" s="1" t="s">
        <v>2768</v>
      </c>
      <c r="BY164" s="13">
        <f t="shared" si="1"/>
        <v>3</v>
      </c>
      <c r="BZ164" s="13" t="str">
        <f t="shared" si="2"/>
        <v/>
      </c>
      <c r="CA164" s="13" t="str">
        <f>VLOOKUP(BP164,data_K!G:K,5,0)</f>
        <v>RT 007 RW 004</v>
      </c>
      <c r="CB164" s="13">
        <f t="shared" si="3"/>
        <v>2</v>
      </c>
    </row>
    <row r="165">
      <c r="A165" s="1" t="s">
        <v>2834</v>
      </c>
      <c r="B165" s="9" t="s">
        <v>2835</v>
      </c>
      <c r="C165" s="1">
        <v>5.0</v>
      </c>
      <c r="D165" s="1" t="s">
        <v>2836</v>
      </c>
      <c r="E165" s="10" t="s">
        <v>2837</v>
      </c>
      <c r="F165" s="1">
        <v>1.0</v>
      </c>
      <c r="J165" s="1">
        <v>1.0</v>
      </c>
      <c r="K165" s="11">
        <v>42335.0</v>
      </c>
      <c r="L165" s="1">
        <v>10.0</v>
      </c>
      <c r="M165" s="1">
        <v>1.0</v>
      </c>
      <c r="N165" s="1">
        <v>3.0</v>
      </c>
      <c r="O165" s="1">
        <v>2.0</v>
      </c>
      <c r="P165" s="1">
        <v>1.0</v>
      </c>
      <c r="Q165" s="1">
        <v>0.0</v>
      </c>
      <c r="R165" s="1">
        <v>0.0</v>
      </c>
      <c r="S165" s="1">
        <v>0.0</v>
      </c>
      <c r="T165" s="20">
        <v>155.0</v>
      </c>
      <c r="U165" s="20" t="s">
        <v>591</v>
      </c>
      <c r="Y165" s="1">
        <v>6.0</v>
      </c>
      <c r="Z165" s="1">
        <v>2.0</v>
      </c>
      <c r="AA165" s="1">
        <v>2.0</v>
      </c>
      <c r="AB165" s="1">
        <v>2.0</v>
      </c>
      <c r="AC165" s="1">
        <v>2.0</v>
      </c>
      <c r="AD165" s="1">
        <v>2.0</v>
      </c>
      <c r="AE165" s="1">
        <v>2.0</v>
      </c>
      <c r="AF165" s="1">
        <v>2.0</v>
      </c>
      <c r="AG165" s="1">
        <v>2.0</v>
      </c>
      <c r="AH165" s="1">
        <v>2.0</v>
      </c>
      <c r="AI165" s="1">
        <v>2.0</v>
      </c>
      <c r="AJ165" s="1">
        <v>2.0</v>
      </c>
      <c r="AK165" s="1">
        <v>2.0</v>
      </c>
      <c r="AL165" s="1">
        <v>2.0</v>
      </c>
      <c r="AM165" s="1">
        <v>2.0</v>
      </c>
      <c r="AN165" s="1">
        <v>2.0</v>
      </c>
      <c r="AO165" s="1">
        <v>2.0</v>
      </c>
      <c r="AP165" s="1">
        <v>2.0</v>
      </c>
      <c r="AQ165" s="1">
        <v>2.0</v>
      </c>
      <c r="AR165" s="1">
        <v>2.0</v>
      </c>
      <c r="AS165" s="1">
        <v>2.0</v>
      </c>
      <c r="AT165" s="1">
        <v>2.0</v>
      </c>
      <c r="AU165" s="1">
        <v>2.0</v>
      </c>
      <c r="AV165" s="1">
        <v>2.0</v>
      </c>
      <c r="AW165" s="1">
        <v>2.0</v>
      </c>
      <c r="AX165" s="1">
        <v>2.0</v>
      </c>
      <c r="AY165" s="1">
        <v>2.0</v>
      </c>
      <c r="AZ165" s="1">
        <v>2.0</v>
      </c>
      <c r="BA165" s="1">
        <v>2.0</v>
      </c>
      <c r="BB165" s="1">
        <v>2.0</v>
      </c>
      <c r="BP165" s="12" t="s">
        <v>2784</v>
      </c>
      <c r="BQ165" s="1">
        <v>10.0</v>
      </c>
      <c r="BR165" s="1"/>
      <c r="BS165" s="1"/>
      <c r="BW165" s="1">
        <v>0.0</v>
      </c>
      <c r="BX165" s="1" t="s">
        <v>2768</v>
      </c>
      <c r="BY165" s="13">
        <f t="shared" si="1"/>
        <v>3</v>
      </c>
      <c r="BZ165" s="13" t="str">
        <f t="shared" si="2"/>
        <v/>
      </c>
      <c r="CA165" s="13" t="str">
        <f>VLOOKUP(BP165,data_K!G:K,5,0)</f>
        <v>RT 007 RW 004</v>
      </c>
      <c r="CB165" s="13">
        <f t="shared" si="3"/>
        <v>1</v>
      </c>
    </row>
    <row r="166">
      <c r="A166" s="1" t="s">
        <v>2856</v>
      </c>
      <c r="B166" s="22">
        <v>46059.36486111111</v>
      </c>
      <c r="C166" s="1">
        <v>1.0</v>
      </c>
      <c r="D166" s="1" t="s">
        <v>2857</v>
      </c>
      <c r="E166" s="10" t="s">
        <v>2858</v>
      </c>
      <c r="F166" s="1">
        <v>1.0</v>
      </c>
      <c r="J166" s="1">
        <v>1.0</v>
      </c>
      <c r="K166" s="11">
        <v>31406.0</v>
      </c>
      <c r="L166" s="1">
        <v>40.0</v>
      </c>
      <c r="M166" s="1">
        <v>2.0</v>
      </c>
      <c r="N166" s="1">
        <v>1.0</v>
      </c>
      <c r="O166" s="1">
        <v>3.0</v>
      </c>
      <c r="P166" s="1">
        <v>3.0</v>
      </c>
      <c r="Q166" s="1">
        <v>2000000.0</v>
      </c>
      <c r="R166" s="1">
        <v>0.0</v>
      </c>
      <c r="S166" s="1">
        <v>0.0</v>
      </c>
      <c r="T166" s="1">
        <v>132.0</v>
      </c>
      <c r="Y166" s="1">
        <v>5.0</v>
      </c>
      <c r="Z166" s="1">
        <v>2.0</v>
      </c>
      <c r="AA166" s="1">
        <v>2.0</v>
      </c>
      <c r="AB166" s="1">
        <v>2.0</v>
      </c>
      <c r="AC166" s="1">
        <v>2.0</v>
      </c>
      <c r="AD166" s="1">
        <v>2.0</v>
      </c>
      <c r="AE166" s="1">
        <v>2.0</v>
      </c>
      <c r="AF166" s="1">
        <v>2.0</v>
      </c>
      <c r="AG166" s="1">
        <v>2.0</v>
      </c>
      <c r="AH166" s="1">
        <v>2.0</v>
      </c>
      <c r="AI166" s="1">
        <v>2.0</v>
      </c>
      <c r="AJ166" s="1">
        <v>2.0</v>
      </c>
      <c r="AK166" s="1">
        <v>2.0</v>
      </c>
      <c r="AL166" s="1">
        <v>2.0</v>
      </c>
      <c r="AM166" s="1">
        <v>2.0</v>
      </c>
      <c r="AN166" s="1">
        <v>2.0</v>
      </c>
      <c r="AO166" s="1">
        <v>2.0</v>
      </c>
      <c r="AP166" s="1">
        <v>2.0</v>
      </c>
      <c r="AQ166" s="1">
        <v>2.0</v>
      </c>
      <c r="AR166" s="1">
        <v>2.0</v>
      </c>
      <c r="AS166" s="1">
        <v>2.0</v>
      </c>
      <c r="AT166" s="1">
        <v>2.0</v>
      </c>
      <c r="AU166" s="1">
        <v>2.0</v>
      </c>
      <c r="AV166" s="1">
        <v>2.0</v>
      </c>
      <c r="AW166" s="1">
        <v>2.0</v>
      </c>
      <c r="AX166" s="1">
        <v>2.0</v>
      </c>
      <c r="AY166" s="1">
        <v>2.0</v>
      </c>
      <c r="AZ166" s="1">
        <v>2.0</v>
      </c>
      <c r="BA166" s="1">
        <v>2.0</v>
      </c>
      <c r="BB166" s="1">
        <v>2.0</v>
      </c>
      <c r="BP166" s="12" t="s">
        <v>2865</v>
      </c>
      <c r="BQ166" s="1">
        <v>40.0</v>
      </c>
      <c r="BR166" s="1"/>
      <c r="BS166" s="1"/>
      <c r="BV166" s="1" t="s">
        <v>881</v>
      </c>
      <c r="BW166" s="1">
        <v>159.0</v>
      </c>
      <c r="BX166" s="1" t="s">
        <v>2857</v>
      </c>
      <c r="BY166" s="13">
        <f t="shared" si="1"/>
        <v>9</v>
      </c>
      <c r="BZ166" s="13" t="str">
        <f t="shared" si="2"/>
        <v>Tukang Bangunan</v>
      </c>
      <c r="CA166" s="13" t="str">
        <f>VLOOKUP(BP166,data_K!G:K,5,0)</f>
        <v>RT 008 RW 004</v>
      </c>
      <c r="CB166" s="13">
        <f t="shared" si="3"/>
        <v>0</v>
      </c>
    </row>
    <row r="167">
      <c r="A167" s="1" t="s">
        <v>2872</v>
      </c>
      <c r="B167" s="22">
        <v>46059.366585648146</v>
      </c>
      <c r="C167" s="1">
        <v>2.0</v>
      </c>
      <c r="D167" s="1" t="s">
        <v>2874</v>
      </c>
      <c r="E167" s="10" t="s">
        <v>2876</v>
      </c>
      <c r="F167" s="1">
        <v>1.0</v>
      </c>
      <c r="J167" s="1">
        <v>2.0</v>
      </c>
      <c r="K167" s="11">
        <v>29260.0</v>
      </c>
      <c r="L167" s="1">
        <v>46.0</v>
      </c>
      <c r="M167" s="1">
        <v>2.0</v>
      </c>
      <c r="N167" s="1">
        <v>2.0</v>
      </c>
      <c r="O167" s="1">
        <v>3.0</v>
      </c>
      <c r="P167" s="1">
        <v>3.0</v>
      </c>
      <c r="Q167" s="1">
        <v>0.0</v>
      </c>
      <c r="R167" s="1">
        <v>0.0</v>
      </c>
      <c r="S167" s="1">
        <v>0.0</v>
      </c>
      <c r="T167" s="1">
        <v>0.0</v>
      </c>
      <c r="U167" s="1"/>
      <c r="Y167" s="1">
        <v>6.0</v>
      </c>
      <c r="Z167" s="1">
        <v>2.0</v>
      </c>
      <c r="AA167" s="1">
        <v>2.0</v>
      </c>
      <c r="AB167" s="1">
        <v>2.0</v>
      </c>
      <c r="AC167" s="1">
        <v>2.0</v>
      </c>
      <c r="AD167" s="1">
        <v>2.0</v>
      </c>
      <c r="AE167" s="1">
        <v>2.0</v>
      </c>
      <c r="AF167" s="1">
        <v>2.0</v>
      </c>
      <c r="AG167" s="1">
        <v>2.0</v>
      </c>
      <c r="AH167" s="1">
        <v>2.0</v>
      </c>
      <c r="AI167" s="1">
        <v>2.0</v>
      </c>
      <c r="AJ167" s="1">
        <v>2.0</v>
      </c>
      <c r="AK167" s="1">
        <v>2.0</v>
      </c>
      <c r="AL167" s="1">
        <v>2.0</v>
      </c>
      <c r="AM167" s="1">
        <v>2.0</v>
      </c>
      <c r="AN167" s="1">
        <v>2.0</v>
      </c>
      <c r="AO167" s="1">
        <v>2.0</v>
      </c>
      <c r="AP167" s="1">
        <v>2.0</v>
      </c>
      <c r="AQ167" s="1">
        <v>2.0</v>
      </c>
      <c r="AR167" s="1">
        <v>2.0</v>
      </c>
      <c r="AS167" s="1">
        <v>2.0</v>
      </c>
      <c r="AT167" s="1">
        <v>2.0</v>
      </c>
      <c r="AU167" s="1">
        <v>2.0</v>
      </c>
      <c r="AV167" s="1">
        <v>2.0</v>
      </c>
      <c r="AW167" s="1">
        <v>2.0</v>
      </c>
      <c r="AX167" s="1">
        <v>2.0</v>
      </c>
      <c r="AY167" s="1">
        <v>2.0</v>
      </c>
      <c r="AZ167" s="1">
        <v>2.0</v>
      </c>
      <c r="BA167" s="1">
        <v>2.0</v>
      </c>
      <c r="BB167" s="1">
        <v>2.0</v>
      </c>
      <c r="BP167" s="12" t="s">
        <v>2865</v>
      </c>
      <c r="BQ167" s="1">
        <v>46.0</v>
      </c>
      <c r="BR167" s="1" t="s">
        <v>240</v>
      </c>
      <c r="BW167" s="1">
        <v>0.0</v>
      </c>
      <c r="BX167" s="1" t="s">
        <v>2857</v>
      </c>
      <c r="BY167" s="13">
        <f t="shared" si="1"/>
        <v>10</v>
      </c>
      <c r="BZ167" s="13" t="str">
        <f t="shared" si="2"/>
        <v>Tidak Bekerja</v>
      </c>
      <c r="CA167" s="13" t="str">
        <f>VLOOKUP(BP167,data_K!G:K,5,0)</f>
        <v>RT 008 RW 004</v>
      </c>
      <c r="CB167" s="13">
        <f t="shared" si="3"/>
        <v>0</v>
      </c>
    </row>
    <row r="168">
      <c r="A168" s="1" t="s">
        <v>2888</v>
      </c>
      <c r="B168" s="22">
        <v>46059.36835648148</v>
      </c>
      <c r="C168" s="1">
        <v>3.0</v>
      </c>
      <c r="D168" s="1" t="s">
        <v>2890</v>
      </c>
      <c r="E168" s="10" t="s">
        <v>2891</v>
      </c>
      <c r="F168" s="1">
        <v>1.0</v>
      </c>
      <c r="J168" s="1">
        <v>1.0</v>
      </c>
      <c r="K168" s="11">
        <v>41812.0</v>
      </c>
      <c r="L168" s="1">
        <v>11.0</v>
      </c>
      <c r="M168" s="1">
        <v>1.0</v>
      </c>
      <c r="N168" s="1">
        <v>3.0</v>
      </c>
      <c r="O168" s="1">
        <v>2.0</v>
      </c>
      <c r="P168" s="1">
        <v>2.0</v>
      </c>
      <c r="Q168" s="1">
        <v>0.0</v>
      </c>
      <c r="R168" s="1">
        <v>0.0</v>
      </c>
      <c r="S168" s="1">
        <v>0.0</v>
      </c>
      <c r="T168" s="1">
        <v>0.0</v>
      </c>
      <c r="Y168" s="1">
        <v>6.0</v>
      </c>
      <c r="Z168" s="1">
        <v>2.0</v>
      </c>
      <c r="AA168" s="1">
        <v>2.0</v>
      </c>
      <c r="AB168" s="1">
        <v>2.0</v>
      </c>
      <c r="AC168" s="1">
        <v>2.0</v>
      </c>
      <c r="AD168" s="1">
        <v>2.0</v>
      </c>
      <c r="AE168" s="1">
        <v>2.0</v>
      </c>
      <c r="AF168" s="1">
        <v>2.0</v>
      </c>
      <c r="AG168" s="1">
        <v>2.0</v>
      </c>
      <c r="AH168" s="1">
        <v>2.0</v>
      </c>
      <c r="AI168" s="1">
        <v>2.0</v>
      </c>
      <c r="AJ168" s="1">
        <v>2.0</v>
      </c>
      <c r="AK168" s="1">
        <v>2.0</v>
      </c>
      <c r="AL168" s="1">
        <v>2.0</v>
      </c>
      <c r="AM168" s="1">
        <v>2.0</v>
      </c>
      <c r="AN168" s="1">
        <v>2.0</v>
      </c>
      <c r="AO168" s="1">
        <v>2.0</v>
      </c>
      <c r="AP168" s="1">
        <v>2.0</v>
      </c>
      <c r="AQ168" s="1">
        <v>2.0</v>
      </c>
      <c r="AR168" s="1">
        <v>2.0</v>
      </c>
      <c r="AS168" s="1">
        <v>2.0</v>
      </c>
      <c r="AT168" s="1">
        <v>2.0</v>
      </c>
      <c r="AU168" s="1">
        <v>2.0</v>
      </c>
      <c r="AV168" s="1">
        <v>2.0</v>
      </c>
      <c r="AW168" s="1">
        <v>2.0</v>
      </c>
      <c r="AX168" s="1">
        <v>2.0</v>
      </c>
      <c r="AY168" s="1">
        <v>2.0</v>
      </c>
      <c r="AZ168" s="1">
        <v>2.0</v>
      </c>
      <c r="BA168" s="1">
        <v>2.0</v>
      </c>
      <c r="BB168" s="1">
        <v>2.0</v>
      </c>
      <c r="BP168" s="12" t="s">
        <v>2865</v>
      </c>
      <c r="BQ168" s="1">
        <v>11.0</v>
      </c>
      <c r="BR168" s="1" t="s">
        <v>240</v>
      </c>
      <c r="BS168" s="1"/>
      <c r="BW168" s="1">
        <v>0.0</v>
      </c>
      <c r="BX168" s="1" t="s">
        <v>2857</v>
      </c>
      <c r="BY168" s="13">
        <f t="shared" si="1"/>
        <v>3</v>
      </c>
      <c r="BZ168" s="13" t="str">
        <f t="shared" si="2"/>
        <v>Tidak Bekerja</v>
      </c>
      <c r="CA168" s="13" t="str">
        <f>VLOOKUP(BP168,data_K!G:K,5,0)</f>
        <v>RT 008 RW 004</v>
      </c>
      <c r="CB168" s="13">
        <f t="shared" si="3"/>
        <v>1</v>
      </c>
    </row>
    <row r="169">
      <c r="A169" s="1" t="s">
        <v>2908</v>
      </c>
      <c r="B169" s="22">
        <v>46059.36945601852</v>
      </c>
      <c r="C169" s="1">
        <v>4.0</v>
      </c>
      <c r="D169" s="1" t="s">
        <v>2909</v>
      </c>
      <c r="E169" s="10" t="s">
        <v>2910</v>
      </c>
      <c r="F169" s="1">
        <v>1.0</v>
      </c>
      <c r="J169" s="1">
        <v>2.0</v>
      </c>
      <c r="K169" s="11">
        <v>44833.0</v>
      </c>
      <c r="L169" s="1">
        <v>3.0</v>
      </c>
      <c r="M169" s="1">
        <v>1.0</v>
      </c>
      <c r="N169" s="1">
        <v>3.0</v>
      </c>
      <c r="O169" s="1"/>
      <c r="P169" s="1"/>
      <c r="Q169" s="1"/>
      <c r="R169" s="1"/>
      <c r="S169" s="1"/>
      <c r="T169" s="1"/>
      <c r="U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P169" s="12" t="s">
        <v>2865</v>
      </c>
      <c r="BQ169" s="1">
        <v>3.0</v>
      </c>
      <c r="BR169" s="1"/>
      <c r="BW169" s="1">
        <v>999.0</v>
      </c>
      <c r="BX169" s="1" t="s">
        <v>2857</v>
      </c>
      <c r="BY169" s="13">
        <f t="shared" si="1"/>
        <v>1</v>
      </c>
      <c r="BZ169" s="13" t="str">
        <f t="shared" si="2"/>
        <v/>
      </c>
      <c r="CA169" s="13" t="str">
        <f>VLOOKUP(BP169,data_K!G:K,5,0)</f>
        <v>RT 008 RW 004</v>
      </c>
      <c r="CB169" s="13">
        <f t="shared" si="3"/>
        <v>0</v>
      </c>
    </row>
    <row r="170">
      <c r="A170" s="1" t="s">
        <v>2925</v>
      </c>
      <c r="B170" s="9" t="s">
        <v>2927</v>
      </c>
      <c r="C170" s="1">
        <v>1.0</v>
      </c>
      <c r="D170" s="1" t="s">
        <v>2930</v>
      </c>
      <c r="E170" s="10" t="s">
        <v>2931</v>
      </c>
      <c r="F170" s="1">
        <v>1.0</v>
      </c>
      <c r="J170" s="1">
        <v>1.0</v>
      </c>
      <c r="K170" s="11">
        <v>35234.0</v>
      </c>
      <c r="L170" s="1">
        <v>29.0</v>
      </c>
      <c r="M170" s="1">
        <v>2.0</v>
      </c>
      <c r="N170" s="1">
        <v>1.0</v>
      </c>
      <c r="O170" s="1">
        <v>3.0</v>
      </c>
      <c r="P170" s="1">
        <v>4.0</v>
      </c>
      <c r="Q170" s="1">
        <v>2500000.0</v>
      </c>
      <c r="R170" s="1">
        <v>0.0</v>
      </c>
      <c r="S170" s="1">
        <v>0.0</v>
      </c>
      <c r="T170" s="1">
        <v>17.0</v>
      </c>
      <c r="Y170" s="1">
        <v>3.0</v>
      </c>
      <c r="Z170" s="1">
        <v>2.0</v>
      </c>
      <c r="AA170" s="1">
        <v>2.0</v>
      </c>
      <c r="AB170" s="1">
        <v>2.0</v>
      </c>
      <c r="AC170" s="1">
        <v>2.0</v>
      </c>
      <c r="AD170" s="1">
        <v>2.0</v>
      </c>
      <c r="AE170" s="1">
        <v>2.0</v>
      </c>
      <c r="AF170" s="1">
        <v>2.0</v>
      </c>
      <c r="AG170" s="1">
        <v>2.0</v>
      </c>
      <c r="AH170" s="1">
        <v>2.0</v>
      </c>
      <c r="AI170" s="1">
        <v>2.0</v>
      </c>
      <c r="AJ170" s="1">
        <v>2.0</v>
      </c>
      <c r="AK170" s="1">
        <v>2.0</v>
      </c>
      <c r="AL170" s="1">
        <v>2.0</v>
      </c>
      <c r="AM170" s="1">
        <v>2.0</v>
      </c>
      <c r="AN170" s="1">
        <v>2.0</v>
      </c>
      <c r="AO170" s="1">
        <v>2.0</v>
      </c>
      <c r="AP170" s="1">
        <v>2.0</v>
      </c>
      <c r="AQ170" s="1">
        <v>2.0</v>
      </c>
      <c r="AR170" s="1">
        <v>2.0</v>
      </c>
      <c r="AS170" s="1">
        <v>2.0</v>
      </c>
      <c r="AT170" s="1">
        <v>2.0</v>
      </c>
      <c r="AU170" s="1">
        <v>2.0</v>
      </c>
      <c r="AV170" s="1">
        <v>2.0</v>
      </c>
      <c r="AW170" s="1">
        <v>2.0</v>
      </c>
      <c r="AX170" s="1">
        <v>2.0</v>
      </c>
      <c r="AY170" s="1">
        <v>2.0</v>
      </c>
      <c r="AZ170" s="1">
        <v>2.0</v>
      </c>
      <c r="BA170" s="1">
        <v>2.0</v>
      </c>
      <c r="BB170" s="1">
        <v>2.0</v>
      </c>
      <c r="BP170" s="12" t="s">
        <v>2934</v>
      </c>
      <c r="BQ170" s="1">
        <v>29.0</v>
      </c>
      <c r="BR170" s="1" t="s">
        <v>184</v>
      </c>
      <c r="BU170" s="1"/>
      <c r="BW170" s="1">
        <v>23.0</v>
      </c>
      <c r="BX170" s="1" t="s">
        <v>2930</v>
      </c>
      <c r="BY170" s="13">
        <f t="shared" si="1"/>
        <v>6</v>
      </c>
      <c r="BZ170" s="13" t="str">
        <f t="shared" si="2"/>
        <v>Buruh Industri</v>
      </c>
      <c r="CA170" s="13" t="str">
        <f>VLOOKUP(BP170,data_K!G:K,5,0)</f>
        <v>RT 010 RW 005</v>
      </c>
      <c r="CB170" s="13">
        <f t="shared" si="3"/>
        <v>0</v>
      </c>
    </row>
    <row r="171">
      <c r="A171" s="1" t="s">
        <v>2943</v>
      </c>
      <c r="B171" s="9" t="s">
        <v>2944</v>
      </c>
      <c r="C171" s="1">
        <v>2.0</v>
      </c>
      <c r="D171" s="1" t="s">
        <v>2945</v>
      </c>
      <c r="E171" s="10" t="s">
        <v>2947</v>
      </c>
      <c r="F171" s="1">
        <v>1.0</v>
      </c>
      <c r="J171" s="1">
        <v>2.0</v>
      </c>
      <c r="K171" s="11">
        <v>35112.0</v>
      </c>
      <c r="L171" s="1">
        <v>30.0</v>
      </c>
      <c r="M171" s="1">
        <v>2.0</v>
      </c>
      <c r="N171" s="1">
        <v>2.0</v>
      </c>
      <c r="O171" s="1">
        <v>3.0</v>
      </c>
      <c r="P171" s="1">
        <v>6.0</v>
      </c>
      <c r="Q171" s="1">
        <v>0.0</v>
      </c>
      <c r="R171" s="1">
        <v>0.0</v>
      </c>
      <c r="S171" s="1">
        <v>0.0</v>
      </c>
      <c r="T171" s="1">
        <v>0.0</v>
      </c>
      <c r="Y171" s="1">
        <v>6.0</v>
      </c>
      <c r="Z171" s="1">
        <v>2.0</v>
      </c>
      <c r="AA171" s="1">
        <v>2.0</v>
      </c>
      <c r="AB171" s="1">
        <v>2.0</v>
      </c>
      <c r="AC171" s="1">
        <v>2.0</v>
      </c>
      <c r="AD171" s="1">
        <v>2.0</v>
      </c>
      <c r="AE171" s="1">
        <v>2.0</v>
      </c>
      <c r="AF171" s="1">
        <v>2.0</v>
      </c>
      <c r="AG171" s="1">
        <v>2.0</v>
      </c>
      <c r="AH171" s="1">
        <v>2.0</v>
      </c>
      <c r="AI171" s="1">
        <v>2.0</v>
      </c>
      <c r="AJ171" s="1">
        <v>2.0</v>
      </c>
      <c r="AK171" s="1">
        <v>2.0</v>
      </c>
      <c r="AL171" s="1">
        <v>2.0</v>
      </c>
      <c r="AM171" s="1">
        <v>2.0</v>
      </c>
      <c r="AN171" s="1">
        <v>2.0</v>
      </c>
      <c r="AO171" s="1">
        <v>2.0</v>
      </c>
      <c r="AP171" s="1">
        <v>2.0</v>
      </c>
      <c r="AQ171" s="1">
        <v>2.0</v>
      </c>
      <c r="AR171" s="1">
        <v>2.0</v>
      </c>
      <c r="AS171" s="1">
        <v>2.0</v>
      </c>
      <c r="AT171" s="1">
        <v>2.0</v>
      </c>
      <c r="AU171" s="1">
        <v>2.0</v>
      </c>
      <c r="AV171" s="1">
        <v>2.0</v>
      </c>
      <c r="AW171" s="1">
        <v>2.0</v>
      </c>
      <c r="AX171" s="1">
        <v>2.0</v>
      </c>
      <c r="AY171" s="1">
        <v>2.0</v>
      </c>
      <c r="AZ171" s="1">
        <v>2.0</v>
      </c>
      <c r="BA171" s="1">
        <v>2.0</v>
      </c>
      <c r="BB171" s="1">
        <v>2.0</v>
      </c>
      <c r="BP171" s="12" t="s">
        <v>2934</v>
      </c>
      <c r="BQ171" s="1">
        <v>30.0</v>
      </c>
      <c r="BR171" s="1" t="s">
        <v>240</v>
      </c>
      <c r="BS171" s="1"/>
      <c r="BW171" s="1">
        <v>0.0</v>
      </c>
      <c r="BX171" s="1" t="s">
        <v>2930</v>
      </c>
      <c r="BY171" s="13">
        <f t="shared" si="1"/>
        <v>7</v>
      </c>
      <c r="BZ171" s="13" t="str">
        <f t="shared" si="2"/>
        <v>Tidak Bekerja</v>
      </c>
      <c r="CA171" s="13" t="str">
        <f>VLOOKUP(BP171,data_K!G:K,5,0)</f>
        <v>RT 010 RW 005</v>
      </c>
      <c r="CB171" s="13">
        <f t="shared" si="3"/>
        <v>0</v>
      </c>
    </row>
    <row r="172">
      <c r="A172" s="1" t="s">
        <v>2957</v>
      </c>
      <c r="B172" s="9" t="s">
        <v>2958</v>
      </c>
      <c r="C172" s="1">
        <v>3.0</v>
      </c>
      <c r="D172" s="1" t="s">
        <v>2959</v>
      </c>
      <c r="E172" s="10" t="s">
        <v>2961</v>
      </c>
      <c r="F172" s="1">
        <v>1.0</v>
      </c>
      <c r="J172" s="1">
        <v>1.0</v>
      </c>
      <c r="K172" s="11">
        <v>44780.0</v>
      </c>
      <c r="L172" s="1">
        <v>3.0</v>
      </c>
      <c r="M172" s="1">
        <v>1.0</v>
      </c>
      <c r="N172" s="1">
        <v>3.0</v>
      </c>
      <c r="O172" s="1"/>
      <c r="P172" s="1"/>
      <c r="Q172" s="1"/>
      <c r="R172" s="1"/>
      <c r="S172" s="1"/>
      <c r="T172" s="1"/>
      <c r="U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P172" s="12" t="s">
        <v>2934</v>
      </c>
      <c r="BQ172" s="1">
        <v>3.0</v>
      </c>
      <c r="BR172" s="1"/>
      <c r="BW172" s="1">
        <v>999.0</v>
      </c>
      <c r="BX172" s="1" t="s">
        <v>2930</v>
      </c>
      <c r="BY172" s="13">
        <f t="shared" si="1"/>
        <v>1</v>
      </c>
      <c r="BZ172" s="13" t="str">
        <f t="shared" si="2"/>
        <v/>
      </c>
      <c r="CA172" s="13" t="str">
        <f>VLOOKUP(BP172,data_K!G:K,5,0)</f>
        <v>RT 010 RW 005</v>
      </c>
      <c r="CB172" s="13">
        <f t="shared" si="3"/>
        <v>0</v>
      </c>
    </row>
    <row r="173">
      <c r="A173" s="1" t="s">
        <v>2972</v>
      </c>
      <c r="B173" s="9" t="s">
        <v>2973</v>
      </c>
      <c r="C173" s="1">
        <v>4.0</v>
      </c>
      <c r="D173" s="1" t="s">
        <v>2974</v>
      </c>
      <c r="E173" s="10" t="s">
        <v>2975</v>
      </c>
      <c r="F173" s="1">
        <v>1.0</v>
      </c>
      <c r="J173" s="1">
        <v>1.0</v>
      </c>
      <c r="K173" s="11">
        <v>45857.0</v>
      </c>
      <c r="L173" s="1">
        <v>0.0</v>
      </c>
      <c r="M173" s="1">
        <v>1.0</v>
      </c>
      <c r="N173" s="1">
        <v>3.0</v>
      </c>
      <c r="O173" s="1"/>
      <c r="P173" s="1"/>
      <c r="Q173" s="1"/>
      <c r="R173" s="1"/>
      <c r="S173" s="1"/>
      <c r="T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P173" s="12" t="s">
        <v>2934</v>
      </c>
      <c r="BQ173" s="1">
        <v>0.0</v>
      </c>
      <c r="BR173" s="1"/>
      <c r="BS173" s="1"/>
      <c r="BW173" s="1">
        <v>999.0</v>
      </c>
      <c r="BX173" s="1" t="s">
        <v>2930</v>
      </c>
      <c r="BY173" s="13">
        <f t="shared" si="1"/>
        <v>1</v>
      </c>
      <c r="BZ173" s="13" t="str">
        <f t="shared" si="2"/>
        <v/>
      </c>
      <c r="CA173" s="13" t="str">
        <f>VLOOKUP(BP173,data_K!G:K,5,0)</f>
        <v>RT 010 RW 005</v>
      </c>
      <c r="CB173" s="13">
        <f t="shared" si="3"/>
        <v>0</v>
      </c>
    </row>
    <row r="174">
      <c r="A174" s="1" t="s">
        <v>2989</v>
      </c>
      <c r="B174" s="9" t="s">
        <v>2990</v>
      </c>
      <c r="C174" s="1">
        <v>1.0</v>
      </c>
      <c r="D174" s="1" t="s">
        <v>2991</v>
      </c>
      <c r="E174" s="10" t="s">
        <v>2992</v>
      </c>
      <c r="F174" s="1">
        <v>1.0</v>
      </c>
      <c r="J174" s="1">
        <v>1.0</v>
      </c>
      <c r="K174" s="11">
        <v>31690.0</v>
      </c>
      <c r="L174" s="1">
        <v>39.0</v>
      </c>
      <c r="M174" s="1">
        <v>3.0</v>
      </c>
      <c r="N174" s="1">
        <v>1.0</v>
      </c>
      <c r="O174" s="1">
        <v>3.0</v>
      </c>
      <c r="P174" s="1">
        <v>4.0</v>
      </c>
      <c r="Q174" s="1">
        <v>0.0</v>
      </c>
      <c r="R174" s="1">
        <v>3000000.0</v>
      </c>
      <c r="S174" s="1">
        <v>0.0</v>
      </c>
      <c r="T174" s="1">
        <v>64.0</v>
      </c>
      <c r="Y174" s="1">
        <v>1.0</v>
      </c>
      <c r="Z174" s="1">
        <v>2.0</v>
      </c>
      <c r="AA174" s="1">
        <v>2.0</v>
      </c>
      <c r="AB174" s="1">
        <v>2.0</v>
      </c>
      <c r="AC174" s="1">
        <v>2.0</v>
      </c>
      <c r="AD174" s="1">
        <v>2.0</v>
      </c>
      <c r="AE174" s="1">
        <v>2.0</v>
      </c>
      <c r="AF174" s="1">
        <v>2.0</v>
      </c>
      <c r="AG174" s="1">
        <v>2.0</v>
      </c>
      <c r="AH174" s="1">
        <v>2.0</v>
      </c>
      <c r="AI174" s="1">
        <v>2.0</v>
      </c>
      <c r="AJ174" s="1">
        <v>2.0</v>
      </c>
      <c r="AK174" s="1">
        <v>2.0</v>
      </c>
      <c r="AL174" s="1">
        <v>2.0</v>
      </c>
      <c r="AM174" s="1">
        <v>2.0</v>
      </c>
      <c r="AN174" s="1">
        <v>2.0</v>
      </c>
      <c r="AO174" s="1">
        <v>2.0</v>
      </c>
      <c r="AP174" s="1">
        <v>2.0</v>
      </c>
      <c r="AQ174" s="1">
        <v>2.0</v>
      </c>
      <c r="AR174" s="1">
        <v>2.0</v>
      </c>
      <c r="AS174" s="1">
        <v>2.0</v>
      </c>
      <c r="AT174" s="1">
        <v>2.0</v>
      </c>
      <c r="AU174" s="1">
        <v>2.0</v>
      </c>
      <c r="AV174" s="1">
        <v>2.0</v>
      </c>
      <c r="AW174" s="1">
        <v>2.0</v>
      </c>
      <c r="AX174" s="1">
        <v>2.0</v>
      </c>
      <c r="AY174" s="1">
        <v>2.0</v>
      </c>
      <c r="AZ174" s="1">
        <v>2.0</v>
      </c>
      <c r="BA174" s="1">
        <v>2.0</v>
      </c>
      <c r="BB174" s="1">
        <v>2.0</v>
      </c>
      <c r="BP174" s="12" t="s">
        <v>2992</v>
      </c>
      <c r="BQ174" s="1">
        <v>39.0</v>
      </c>
      <c r="BR174" s="1"/>
      <c r="BS174" s="1"/>
      <c r="BT174" s="1" t="s">
        <v>467</v>
      </c>
      <c r="BW174" s="1">
        <v>75.0</v>
      </c>
      <c r="BX174" s="1" t="s">
        <v>2991</v>
      </c>
      <c r="BY174" s="13">
        <f t="shared" si="1"/>
        <v>8</v>
      </c>
      <c r="BZ174" s="13" t="str">
        <f t="shared" si="2"/>
        <v>Pedagang</v>
      </c>
      <c r="CA174" s="13" t="str">
        <f>VLOOKUP(BP174,data_K!G:K,5,0)</f>
        <v>RT 010 RW 005</v>
      </c>
      <c r="CB174" s="13">
        <f t="shared" si="3"/>
        <v>0</v>
      </c>
    </row>
    <row r="175">
      <c r="A175" s="1" t="s">
        <v>3003</v>
      </c>
      <c r="B175" s="9" t="s">
        <v>3004</v>
      </c>
      <c r="C175" s="1">
        <v>2.0</v>
      </c>
      <c r="D175" s="1" t="s">
        <v>3006</v>
      </c>
      <c r="E175" s="10" t="s">
        <v>3007</v>
      </c>
      <c r="F175" s="1">
        <v>1.0</v>
      </c>
      <c r="J175" s="1">
        <v>2.0</v>
      </c>
      <c r="K175" s="11">
        <v>34221.0</v>
      </c>
      <c r="L175" s="1">
        <v>32.0</v>
      </c>
      <c r="M175" s="1">
        <v>2.0</v>
      </c>
      <c r="N175" s="1">
        <v>2.0</v>
      </c>
      <c r="O175" s="1">
        <v>3.0</v>
      </c>
      <c r="P175" s="1">
        <v>6.0</v>
      </c>
      <c r="Q175" s="1">
        <v>0.0</v>
      </c>
      <c r="R175" s="1">
        <v>1000000.0</v>
      </c>
      <c r="S175" s="1">
        <v>0.0</v>
      </c>
      <c r="T175" s="1">
        <v>155.0</v>
      </c>
      <c r="U175" s="1" t="s">
        <v>3010</v>
      </c>
      <c r="Y175" s="1">
        <v>1.0</v>
      </c>
      <c r="Z175" s="1">
        <v>2.0</v>
      </c>
      <c r="AA175" s="1">
        <v>2.0</v>
      </c>
      <c r="AB175" s="1">
        <v>2.0</v>
      </c>
      <c r="AC175" s="1">
        <v>2.0</v>
      </c>
      <c r="AD175" s="1">
        <v>2.0</v>
      </c>
      <c r="AE175" s="1">
        <v>2.0</v>
      </c>
      <c r="AF175" s="1">
        <v>2.0</v>
      </c>
      <c r="AG175" s="1">
        <v>2.0</v>
      </c>
      <c r="AH175" s="1">
        <v>2.0</v>
      </c>
      <c r="AI175" s="1">
        <v>2.0</v>
      </c>
      <c r="AJ175" s="1">
        <v>2.0</v>
      </c>
      <c r="AK175" s="1">
        <v>2.0</v>
      </c>
      <c r="AL175" s="1">
        <v>2.0</v>
      </c>
      <c r="AM175" s="1">
        <v>2.0</v>
      </c>
      <c r="AN175" s="1">
        <v>2.0</v>
      </c>
      <c r="AO175" s="1">
        <v>2.0</v>
      </c>
      <c r="AP175" s="1">
        <v>2.0</v>
      </c>
      <c r="AQ175" s="1">
        <v>2.0</v>
      </c>
      <c r="AR175" s="1">
        <v>2.0</v>
      </c>
      <c r="AS175" s="1">
        <v>2.0</v>
      </c>
      <c r="AT175" s="1">
        <v>2.0</v>
      </c>
      <c r="AU175" s="1">
        <v>2.0</v>
      </c>
      <c r="AV175" s="1">
        <v>2.0</v>
      </c>
      <c r="AW175" s="1">
        <v>2.0</v>
      </c>
      <c r="AX175" s="1">
        <v>2.0</v>
      </c>
      <c r="AY175" s="1">
        <v>2.0</v>
      </c>
      <c r="AZ175" s="1">
        <v>2.0</v>
      </c>
      <c r="BA175" s="1">
        <v>2.0</v>
      </c>
      <c r="BB175" s="1">
        <v>2.0</v>
      </c>
      <c r="BP175" s="12" t="s">
        <v>2992</v>
      </c>
      <c r="BQ175" s="1">
        <v>32.0</v>
      </c>
      <c r="BR175" s="1"/>
      <c r="BS175" s="1"/>
      <c r="BV175" s="1" t="s">
        <v>180</v>
      </c>
      <c r="BW175" s="1">
        <v>999.0</v>
      </c>
      <c r="BX175" s="1" t="s">
        <v>2991</v>
      </c>
      <c r="BY175" s="13">
        <f t="shared" si="1"/>
        <v>7</v>
      </c>
      <c r="BZ175" s="13" t="str">
        <f t="shared" si="2"/>
        <v>Lainnya</v>
      </c>
      <c r="CA175" s="13" t="str">
        <f>VLOOKUP(BP175,data_K!G:K,5,0)</f>
        <v>RT 010 RW 005</v>
      </c>
      <c r="CB175" s="13">
        <f t="shared" si="3"/>
        <v>0</v>
      </c>
    </row>
    <row r="176">
      <c r="A176" s="1" t="s">
        <v>3021</v>
      </c>
      <c r="B176" s="9" t="s">
        <v>3022</v>
      </c>
      <c r="C176" s="1">
        <v>3.0</v>
      </c>
      <c r="D176" s="1" t="s">
        <v>3023</v>
      </c>
      <c r="E176" s="10" t="s">
        <v>3025</v>
      </c>
      <c r="F176" s="1">
        <v>1.0</v>
      </c>
      <c r="J176" s="1">
        <v>2.0</v>
      </c>
      <c r="K176" s="11">
        <v>43551.0</v>
      </c>
      <c r="L176" s="1">
        <v>7.0</v>
      </c>
      <c r="M176" s="1">
        <v>1.0</v>
      </c>
      <c r="N176" s="1">
        <v>3.0</v>
      </c>
      <c r="O176" s="1">
        <v>2.0</v>
      </c>
      <c r="P176" s="1">
        <v>1.0</v>
      </c>
      <c r="Q176" s="1"/>
      <c r="R176" s="1"/>
      <c r="S176" s="1"/>
      <c r="T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P176" s="12" t="s">
        <v>2992</v>
      </c>
      <c r="BQ176" s="1">
        <v>7.0</v>
      </c>
      <c r="BR176" s="1"/>
      <c r="BS176" s="1"/>
      <c r="BW176" s="1">
        <v>999.0</v>
      </c>
      <c r="BX176" s="1" t="s">
        <v>2991</v>
      </c>
      <c r="BY176" s="13">
        <f t="shared" si="1"/>
        <v>2</v>
      </c>
      <c r="BZ176" s="13" t="str">
        <f t="shared" si="2"/>
        <v/>
      </c>
      <c r="CA176" s="13" t="str">
        <f>VLOOKUP(BP176,data_K!G:K,5,0)</f>
        <v>RT 010 RW 005</v>
      </c>
      <c r="CB176" s="13">
        <f t="shared" si="3"/>
        <v>1</v>
      </c>
    </row>
    <row r="177">
      <c r="A177" s="1" t="s">
        <v>3036</v>
      </c>
      <c r="B177" s="9" t="s">
        <v>3037</v>
      </c>
      <c r="C177" s="1">
        <v>4.0</v>
      </c>
      <c r="D177" s="1" t="s">
        <v>3038</v>
      </c>
      <c r="E177" s="10" t="s">
        <v>3039</v>
      </c>
      <c r="F177" s="1">
        <v>1.0</v>
      </c>
      <c r="J177" s="1">
        <v>2.0</v>
      </c>
      <c r="K177" s="11">
        <v>44681.0</v>
      </c>
      <c r="L177" s="1">
        <v>4.0</v>
      </c>
      <c r="M177" s="1">
        <v>1.0</v>
      </c>
      <c r="N177" s="1">
        <v>3.0</v>
      </c>
      <c r="O177" s="1"/>
      <c r="P177" s="1"/>
      <c r="Q177" s="1"/>
      <c r="R177" s="1"/>
      <c r="S177" s="1"/>
      <c r="T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P177" s="12" t="s">
        <v>2992</v>
      </c>
      <c r="BQ177" s="1">
        <v>4.0</v>
      </c>
      <c r="BR177" s="1"/>
      <c r="BS177" s="1"/>
      <c r="BW177" s="1">
        <v>999.0</v>
      </c>
      <c r="BX177" s="1" t="s">
        <v>2991</v>
      </c>
      <c r="BY177" s="13">
        <f t="shared" si="1"/>
        <v>1</v>
      </c>
      <c r="BZ177" s="13" t="str">
        <f t="shared" si="2"/>
        <v/>
      </c>
      <c r="CA177" s="13" t="str">
        <f>VLOOKUP(BP177,data_K!G:K,5,0)</f>
        <v>RT 010 RW 005</v>
      </c>
      <c r="CB177" s="13">
        <f t="shared" si="3"/>
        <v>0</v>
      </c>
    </row>
    <row r="178">
      <c r="A178" s="1" t="s">
        <v>3060</v>
      </c>
      <c r="B178" s="9" t="s">
        <v>3062</v>
      </c>
      <c r="C178" s="1">
        <v>1.0</v>
      </c>
      <c r="D178" s="1" t="s">
        <v>1914</v>
      </c>
      <c r="E178" s="10" t="s">
        <v>3064</v>
      </c>
      <c r="F178" s="1">
        <v>1.0</v>
      </c>
      <c r="J178" s="1">
        <v>1.0</v>
      </c>
      <c r="K178" s="11">
        <v>28269.0</v>
      </c>
      <c r="L178" s="1">
        <v>48.0</v>
      </c>
      <c r="M178" s="1">
        <v>2.0</v>
      </c>
      <c r="N178" s="1">
        <v>1.0</v>
      </c>
      <c r="O178" s="1">
        <v>3.0</v>
      </c>
      <c r="P178" s="1">
        <v>4.0</v>
      </c>
      <c r="Q178" s="1">
        <v>1200000.0</v>
      </c>
      <c r="R178" s="1">
        <v>0.0</v>
      </c>
      <c r="S178" s="1">
        <v>0.0</v>
      </c>
      <c r="T178" s="1">
        <v>138.0</v>
      </c>
      <c r="Y178" s="1">
        <v>3.0</v>
      </c>
      <c r="Z178" s="1">
        <v>2.0</v>
      </c>
      <c r="AA178" s="1">
        <v>2.0</v>
      </c>
      <c r="AB178" s="1">
        <v>2.0</v>
      </c>
      <c r="AC178" s="1">
        <v>2.0</v>
      </c>
      <c r="AD178" s="1">
        <v>2.0</v>
      </c>
      <c r="AE178" s="1">
        <v>2.0</v>
      </c>
      <c r="AF178" s="1">
        <v>2.0</v>
      </c>
      <c r="AG178" s="1">
        <v>2.0</v>
      </c>
      <c r="AH178" s="1">
        <v>2.0</v>
      </c>
      <c r="AI178" s="1">
        <v>2.0</v>
      </c>
      <c r="AJ178" s="1">
        <v>2.0</v>
      </c>
      <c r="AK178" s="1">
        <v>2.0</v>
      </c>
      <c r="AL178" s="1">
        <v>2.0</v>
      </c>
      <c r="AM178" s="1">
        <v>2.0</v>
      </c>
      <c r="AN178" s="1">
        <v>2.0</v>
      </c>
      <c r="AO178" s="1">
        <v>2.0</v>
      </c>
      <c r="AP178" s="1">
        <v>2.0</v>
      </c>
      <c r="AQ178" s="1">
        <v>2.0</v>
      </c>
      <c r="AR178" s="1">
        <v>2.0</v>
      </c>
      <c r="AS178" s="1">
        <v>2.0</v>
      </c>
      <c r="AT178" s="1">
        <v>2.0</v>
      </c>
      <c r="AU178" s="1">
        <v>2.0</v>
      </c>
      <c r="AV178" s="1">
        <v>2.0</v>
      </c>
      <c r="AW178" s="1">
        <v>2.0</v>
      </c>
      <c r="AX178" s="1">
        <v>2.0</v>
      </c>
      <c r="AY178" s="1">
        <v>2.0</v>
      </c>
      <c r="AZ178" s="1">
        <v>2.0</v>
      </c>
      <c r="BA178" s="1">
        <v>2.0</v>
      </c>
      <c r="BB178" s="1">
        <v>2.0</v>
      </c>
      <c r="BP178" s="12" t="s">
        <v>1915</v>
      </c>
      <c r="BQ178" s="1">
        <v>48.0</v>
      </c>
      <c r="BR178" s="1"/>
      <c r="BT178" s="1"/>
      <c r="BV178" s="1" t="s">
        <v>1197</v>
      </c>
      <c r="BW178" s="1">
        <v>999.0</v>
      </c>
      <c r="BX178" s="1" t="s">
        <v>1914</v>
      </c>
      <c r="BY178" s="13">
        <f t="shared" si="1"/>
        <v>10</v>
      </c>
      <c r="BZ178" s="13" t="str">
        <f t="shared" si="2"/>
        <v>Tukang Kayu</v>
      </c>
      <c r="CA178" s="13" t="str">
        <f>VLOOKUP(BP178,data_K!G:K,5,0)</f>
        <v>RT 009 RW 005</v>
      </c>
      <c r="CB178" s="13">
        <f t="shared" si="3"/>
        <v>0</v>
      </c>
    </row>
    <row r="179">
      <c r="A179" s="1" t="s">
        <v>3074</v>
      </c>
      <c r="B179" s="9" t="s">
        <v>3076</v>
      </c>
      <c r="C179" s="1">
        <v>2.0</v>
      </c>
      <c r="D179" s="1" t="s">
        <v>3078</v>
      </c>
      <c r="E179" s="10" t="s">
        <v>3079</v>
      </c>
      <c r="F179" s="1">
        <v>1.0</v>
      </c>
      <c r="J179" s="1">
        <v>2.0</v>
      </c>
      <c r="K179" s="11">
        <v>30733.0</v>
      </c>
      <c r="L179" s="1">
        <v>42.0</v>
      </c>
      <c r="M179" s="1">
        <v>2.0</v>
      </c>
      <c r="N179" s="1">
        <v>2.0</v>
      </c>
      <c r="O179" s="1">
        <v>3.0</v>
      </c>
      <c r="P179" s="1">
        <v>3.0</v>
      </c>
      <c r="Q179" s="1">
        <v>1200000.0</v>
      </c>
      <c r="R179" s="1">
        <v>0.0</v>
      </c>
      <c r="S179" s="1">
        <v>0.0</v>
      </c>
      <c r="T179" s="1">
        <v>73.0</v>
      </c>
      <c r="Y179" s="1">
        <v>3.0</v>
      </c>
      <c r="Z179" s="1">
        <v>2.0</v>
      </c>
      <c r="AA179" s="1">
        <v>2.0</v>
      </c>
      <c r="AB179" s="1">
        <v>2.0</v>
      </c>
      <c r="AC179" s="1">
        <v>2.0</v>
      </c>
      <c r="AD179" s="1">
        <v>2.0</v>
      </c>
      <c r="AE179" s="1">
        <v>2.0</v>
      </c>
      <c r="AF179" s="1">
        <v>2.0</v>
      </c>
      <c r="AG179" s="1">
        <v>2.0</v>
      </c>
      <c r="AH179" s="1">
        <v>2.0</v>
      </c>
      <c r="AI179" s="1">
        <v>2.0</v>
      </c>
      <c r="AJ179" s="1">
        <v>2.0</v>
      </c>
      <c r="AK179" s="1">
        <v>2.0</v>
      </c>
      <c r="AL179" s="1">
        <v>2.0</v>
      </c>
      <c r="AM179" s="1">
        <v>2.0</v>
      </c>
      <c r="AN179" s="1">
        <v>2.0</v>
      </c>
      <c r="AO179" s="1">
        <v>2.0</v>
      </c>
      <c r="AP179" s="1">
        <v>2.0</v>
      </c>
      <c r="AQ179" s="1">
        <v>2.0</v>
      </c>
      <c r="AR179" s="1">
        <v>2.0</v>
      </c>
      <c r="AS179" s="1">
        <v>2.0</v>
      </c>
      <c r="AT179" s="1">
        <v>2.0</v>
      </c>
      <c r="AU179" s="1">
        <v>2.0</v>
      </c>
      <c r="AV179" s="1">
        <v>2.0</v>
      </c>
      <c r="AW179" s="1">
        <v>2.0</v>
      </c>
      <c r="AX179" s="1">
        <v>2.0</v>
      </c>
      <c r="AY179" s="1">
        <v>2.0</v>
      </c>
      <c r="AZ179" s="1">
        <v>2.0</v>
      </c>
      <c r="BA179" s="1">
        <v>2.0</v>
      </c>
      <c r="BB179" s="1">
        <v>2.0</v>
      </c>
      <c r="BP179" s="12" t="s">
        <v>1915</v>
      </c>
      <c r="BQ179" s="1">
        <v>42.0</v>
      </c>
      <c r="BR179" s="1"/>
      <c r="BS179" s="1"/>
      <c r="BT179" s="1" t="s">
        <v>956</v>
      </c>
      <c r="BW179" s="1">
        <v>999.0</v>
      </c>
      <c r="BX179" s="1" t="s">
        <v>3078</v>
      </c>
      <c r="BY179" s="13">
        <f t="shared" si="1"/>
        <v>9</v>
      </c>
      <c r="BZ179" s="13" t="str">
        <f t="shared" si="2"/>
        <v>Pembantu/Asisten Rumah Tangga</v>
      </c>
      <c r="CA179" s="13" t="str">
        <f>VLOOKUP(BP179,data_K!G:K,5,0)</f>
        <v>RT 009 RW 005</v>
      </c>
      <c r="CB179" s="13">
        <f t="shared" si="3"/>
        <v>0</v>
      </c>
    </row>
    <row r="180">
      <c r="A180" s="1" t="s">
        <v>3094</v>
      </c>
      <c r="B180" s="9" t="s">
        <v>3095</v>
      </c>
      <c r="C180" s="1">
        <v>3.0</v>
      </c>
      <c r="D180" s="1" t="s">
        <v>3096</v>
      </c>
      <c r="E180" s="10" t="s">
        <v>3097</v>
      </c>
      <c r="F180" s="1">
        <v>1.0</v>
      </c>
      <c r="J180" s="1">
        <v>2.0</v>
      </c>
      <c r="K180" s="11">
        <v>38838.0</v>
      </c>
      <c r="L180" s="1">
        <v>20.0</v>
      </c>
      <c r="M180" s="1">
        <v>1.0</v>
      </c>
      <c r="N180" s="1">
        <v>3.0</v>
      </c>
      <c r="O180" s="1">
        <v>3.0</v>
      </c>
      <c r="P180" s="1">
        <v>4.0</v>
      </c>
      <c r="Q180" s="1">
        <v>1500000.0</v>
      </c>
      <c r="R180" s="1">
        <v>0.0</v>
      </c>
      <c r="S180" s="1">
        <v>0.0</v>
      </c>
      <c r="T180" s="1">
        <v>71.0</v>
      </c>
      <c r="Y180" s="1">
        <v>3.0</v>
      </c>
      <c r="Z180" s="1">
        <v>2.0</v>
      </c>
      <c r="AA180" s="1">
        <v>2.0</v>
      </c>
      <c r="AB180" s="1">
        <v>2.0</v>
      </c>
      <c r="AC180" s="1">
        <v>2.0</v>
      </c>
      <c r="AD180" s="1">
        <v>2.0</v>
      </c>
      <c r="AE180" s="1">
        <v>2.0</v>
      </c>
      <c r="AF180" s="1">
        <v>2.0</v>
      </c>
      <c r="AG180" s="1">
        <v>2.0</v>
      </c>
      <c r="AH180" s="1">
        <v>2.0</v>
      </c>
      <c r="AI180" s="1">
        <v>2.0</v>
      </c>
      <c r="AJ180" s="1">
        <v>2.0</v>
      </c>
      <c r="AK180" s="1">
        <v>2.0</v>
      </c>
      <c r="AL180" s="1">
        <v>2.0</v>
      </c>
      <c r="AM180" s="1">
        <v>2.0</v>
      </c>
      <c r="AN180" s="1">
        <v>2.0</v>
      </c>
      <c r="AO180" s="1">
        <v>2.0</v>
      </c>
      <c r="AP180" s="1">
        <v>2.0</v>
      </c>
      <c r="AQ180" s="1">
        <v>2.0</v>
      </c>
      <c r="AR180" s="1">
        <v>2.0</v>
      </c>
      <c r="AS180" s="1">
        <v>2.0</v>
      </c>
      <c r="AT180" s="1">
        <v>2.0</v>
      </c>
      <c r="AU180" s="1">
        <v>2.0</v>
      </c>
      <c r="AV180" s="1">
        <v>2.0</v>
      </c>
      <c r="AW180" s="1">
        <v>2.0</v>
      </c>
      <c r="AX180" s="1">
        <v>2.0</v>
      </c>
      <c r="AY180" s="1">
        <v>2.0</v>
      </c>
      <c r="AZ180" s="1">
        <v>2.0</v>
      </c>
      <c r="BA180" s="1">
        <v>2.0</v>
      </c>
      <c r="BB180" s="1">
        <v>2.0</v>
      </c>
      <c r="BP180" s="12" t="s">
        <v>1915</v>
      </c>
      <c r="BQ180" s="1">
        <v>20.0</v>
      </c>
      <c r="BR180" s="1"/>
      <c r="BT180" s="1" t="s">
        <v>941</v>
      </c>
      <c r="BW180" s="1">
        <v>999.0</v>
      </c>
      <c r="BX180" s="1" t="s">
        <v>1914</v>
      </c>
      <c r="BY180" s="13">
        <f t="shared" si="1"/>
        <v>5</v>
      </c>
      <c r="BZ180" s="13" t="str">
        <f t="shared" si="2"/>
        <v>Pelayan Restoran/Warung Makan</v>
      </c>
      <c r="CA180" s="13" t="str">
        <f>VLOOKUP(BP180,data_K!G:K,5,0)</f>
        <v>RT 009 RW 005</v>
      </c>
      <c r="CB180" s="13">
        <f t="shared" si="3"/>
        <v>4</v>
      </c>
    </row>
    <row r="181">
      <c r="A181" s="1" t="s">
        <v>3108</v>
      </c>
      <c r="B181" s="22">
        <v>46361.510416666664</v>
      </c>
      <c r="C181" s="1">
        <v>1.0</v>
      </c>
      <c r="D181" s="1" t="s">
        <v>499</v>
      </c>
      <c r="E181" s="10" t="s">
        <v>3109</v>
      </c>
      <c r="F181" s="1">
        <v>1.0</v>
      </c>
      <c r="J181" s="1">
        <v>1.0</v>
      </c>
      <c r="K181" s="11">
        <v>29336.0</v>
      </c>
      <c r="L181" s="1">
        <v>46.0</v>
      </c>
      <c r="M181" s="1">
        <v>2.0</v>
      </c>
      <c r="N181" s="1">
        <v>1.0</v>
      </c>
      <c r="O181" s="1">
        <v>3.0</v>
      </c>
      <c r="P181" s="1">
        <v>6.0</v>
      </c>
      <c r="Q181" s="1">
        <v>7000000.0</v>
      </c>
      <c r="R181" s="1">
        <v>0.0</v>
      </c>
      <c r="S181" s="1">
        <v>0.0</v>
      </c>
      <c r="T181" s="1">
        <v>17.0</v>
      </c>
      <c r="Y181" s="1">
        <v>3.0</v>
      </c>
      <c r="Z181" s="1">
        <v>2.0</v>
      </c>
      <c r="AA181" s="1">
        <v>2.0</v>
      </c>
      <c r="AB181" s="1">
        <v>2.0</v>
      </c>
      <c r="AC181" s="1">
        <v>2.0</v>
      </c>
      <c r="AD181" s="1">
        <v>2.0</v>
      </c>
      <c r="AE181" s="1">
        <v>2.0</v>
      </c>
      <c r="AF181" s="1">
        <v>2.0</v>
      </c>
      <c r="AG181" s="1">
        <v>2.0</v>
      </c>
      <c r="AH181" s="1">
        <v>2.0</v>
      </c>
      <c r="AI181" s="1">
        <v>2.0</v>
      </c>
      <c r="AJ181" s="1">
        <v>2.0</v>
      </c>
      <c r="AK181" s="1">
        <v>2.0</v>
      </c>
      <c r="AL181" s="1">
        <v>2.0</v>
      </c>
      <c r="AM181" s="1">
        <v>2.0</v>
      </c>
      <c r="AN181" s="1">
        <v>2.0</v>
      </c>
      <c r="AO181" s="1">
        <v>2.0</v>
      </c>
      <c r="AP181" s="1">
        <v>2.0</v>
      </c>
      <c r="AQ181" s="1">
        <v>2.0</v>
      </c>
      <c r="AR181" s="1">
        <v>2.0</v>
      </c>
      <c r="AS181" s="1">
        <v>2.0</v>
      </c>
      <c r="AT181" s="1">
        <v>2.0</v>
      </c>
      <c r="AU181" s="1">
        <v>2.0</v>
      </c>
      <c r="AV181" s="1">
        <v>2.0</v>
      </c>
      <c r="AW181" s="1">
        <v>2.0</v>
      </c>
      <c r="AX181" s="1">
        <v>2.0</v>
      </c>
      <c r="AY181" s="1">
        <v>2.0</v>
      </c>
      <c r="AZ181" s="1">
        <v>2.0</v>
      </c>
      <c r="BA181" s="1">
        <v>2.0</v>
      </c>
      <c r="BB181" s="1">
        <v>2.0</v>
      </c>
      <c r="BP181" s="12" t="s">
        <v>500</v>
      </c>
      <c r="BQ181" s="1">
        <v>46.0</v>
      </c>
      <c r="BR181" s="1" t="s">
        <v>184</v>
      </c>
      <c r="BS181" s="1"/>
      <c r="BW181" s="1">
        <v>23.0</v>
      </c>
      <c r="BX181" s="1" t="s">
        <v>499</v>
      </c>
      <c r="BY181" s="13">
        <f t="shared" si="1"/>
        <v>10</v>
      </c>
      <c r="BZ181" s="13" t="str">
        <f t="shared" si="2"/>
        <v>Buruh Industri</v>
      </c>
      <c r="CA181" s="13" t="str">
        <f>VLOOKUP(BP181,data_K!G:K,5,0)</f>
        <v>RT 006 RW 003</v>
      </c>
      <c r="CB181" s="13">
        <f t="shared" si="3"/>
        <v>0</v>
      </c>
    </row>
    <row r="182">
      <c r="A182" s="1" t="s">
        <v>3119</v>
      </c>
      <c r="B182" s="22">
        <v>46361.513194444444</v>
      </c>
      <c r="C182" s="1">
        <v>2.0</v>
      </c>
      <c r="D182" s="1" t="s">
        <v>3121</v>
      </c>
      <c r="E182" s="10" t="s">
        <v>3122</v>
      </c>
      <c r="F182" s="1">
        <v>1.0</v>
      </c>
      <c r="J182" s="1">
        <v>2.0</v>
      </c>
      <c r="K182" s="11">
        <v>31868.0</v>
      </c>
      <c r="L182" s="1">
        <v>39.0</v>
      </c>
      <c r="M182" s="1">
        <v>2.0</v>
      </c>
      <c r="N182" s="1">
        <v>2.0</v>
      </c>
      <c r="O182" s="1">
        <v>3.0</v>
      </c>
      <c r="P182" s="1">
        <v>5.0</v>
      </c>
      <c r="Q182" s="1">
        <v>3700000.0</v>
      </c>
      <c r="R182" s="1">
        <v>0.0</v>
      </c>
      <c r="S182" s="1">
        <v>0.0</v>
      </c>
      <c r="T182" s="1">
        <v>105.0</v>
      </c>
      <c r="Y182" s="1">
        <v>4.0</v>
      </c>
      <c r="Z182" s="1">
        <v>2.0</v>
      </c>
      <c r="AA182" s="1">
        <v>2.0</v>
      </c>
      <c r="AB182" s="1">
        <v>2.0</v>
      </c>
      <c r="AC182" s="1">
        <v>2.0</v>
      </c>
      <c r="AD182" s="1">
        <v>2.0</v>
      </c>
      <c r="AE182" s="1">
        <v>2.0</v>
      </c>
      <c r="AF182" s="1">
        <v>2.0</v>
      </c>
      <c r="AG182" s="1">
        <v>2.0</v>
      </c>
      <c r="AH182" s="1">
        <v>2.0</v>
      </c>
      <c r="AI182" s="1">
        <v>2.0</v>
      </c>
      <c r="AJ182" s="1">
        <v>2.0</v>
      </c>
      <c r="AK182" s="1">
        <v>2.0</v>
      </c>
      <c r="AL182" s="1">
        <v>2.0</v>
      </c>
      <c r="AM182" s="1">
        <v>2.0</v>
      </c>
      <c r="AN182" s="1">
        <v>2.0</v>
      </c>
      <c r="AO182" s="1">
        <v>2.0</v>
      </c>
      <c r="AP182" s="1">
        <v>2.0</v>
      </c>
      <c r="AQ182" s="1">
        <v>2.0</v>
      </c>
      <c r="AR182" s="1">
        <v>2.0</v>
      </c>
      <c r="AS182" s="1">
        <v>2.0</v>
      </c>
      <c r="AT182" s="1">
        <v>2.0</v>
      </c>
      <c r="AU182" s="1">
        <v>2.0</v>
      </c>
      <c r="AV182" s="1">
        <v>2.0</v>
      </c>
      <c r="AW182" s="1">
        <v>2.0</v>
      </c>
      <c r="AX182" s="1">
        <v>2.0</v>
      </c>
      <c r="AY182" s="1">
        <v>2.0</v>
      </c>
      <c r="AZ182" s="1">
        <v>2.0</v>
      </c>
      <c r="BA182" s="1">
        <v>2.0</v>
      </c>
      <c r="BB182" s="1">
        <v>2.0</v>
      </c>
      <c r="BP182" s="12" t="s">
        <v>500</v>
      </c>
      <c r="BQ182" s="1">
        <v>39.0</v>
      </c>
      <c r="BR182" s="1"/>
      <c r="BS182" s="1" t="s">
        <v>1049</v>
      </c>
      <c r="BW182" s="1">
        <v>128.0</v>
      </c>
      <c r="BX182" s="1" t="s">
        <v>499</v>
      </c>
      <c r="BY182" s="13">
        <f t="shared" si="1"/>
        <v>8</v>
      </c>
      <c r="BZ182" s="13" t="str">
        <f t="shared" si="2"/>
        <v>Perawat</v>
      </c>
      <c r="CA182" s="13" t="str">
        <f>VLOOKUP(BP182,data_K!G:K,5,0)</f>
        <v>RT 006 RW 003</v>
      </c>
      <c r="CB182" s="13">
        <f t="shared" si="3"/>
        <v>0</v>
      </c>
    </row>
    <row r="183">
      <c r="A183" s="1" t="s">
        <v>3135</v>
      </c>
      <c r="B183" s="22">
        <v>46361.51666666667</v>
      </c>
      <c r="C183" s="1">
        <v>3.0</v>
      </c>
      <c r="D183" s="1" t="s">
        <v>3136</v>
      </c>
      <c r="E183" s="10" t="s">
        <v>3137</v>
      </c>
      <c r="F183" s="1">
        <v>1.0</v>
      </c>
      <c r="J183" s="1">
        <v>1.0</v>
      </c>
      <c r="K183" s="11">
        <v>42348.0</v>
      </c>
      <c r="L183" s="1">
        <v>10.0</v>
      </c>
      <c r="M183" s="1">
        <v>1.0</v>
      </c>
      <c r="N183" s="1">
        <v>3.0</v>
      </c>
      <c r="O183" s="1">
        <v>2.0</v>
      </c>
      <c r="P183" s="1">
        <v>1.0</v>
      </c>
      <c r="Q183" s="1">
        <v>0.0</v>
      </c>
      <c r="R183" s="1">
        <v>0.0</v>
      </c>
      <c r="S183" s="1">
        <v>0.0</v>
      </c>
      <c r="T183" s="20">
        <v>155.0</v>
      </c>
      <c r="U183" s="20" t="s">
        <v>591</v>
      </c>
      <c r="Y183" s="1">
        <v>6.0</v>
      </c>
      <c r="Z183" s="1">
        <v>2.0</v>
      </c>
      <c r="AA183" s="1">
        <v>2.0</v>
      </c>
      <c r="AB183" s="1">
        <v>2.0</v>
      </c>
      <c r="AC183" s="1">
        <v>2.0</v>
      </c>
      <c r="AD183" s="1">
        <v>2.0</v>
      </c>
      <c r="AE183" s="1">
        <v>2.0</v>
      </c>
      <c r="AF183" s="1">
        <v>2.0</v>
      </c>
      <c r="AG183" s="1">
        <v>2.0</v>
      </c>
      <c r="AH183" s="1">
        <v>2.0</v>
      </c>
      <c r="AI183" s="1">
        <v>2.0</v>
      </c>
      <c r="AJ183" s="1">
        <v>2.0</v>
      </c>
      <c r="AK183" s="1">
        <v>2.0</v>
      </c>
      <c r="AL183" s="1">
        <v>2.0</v>
      </c>
      <c r="AM183" s="1">
        <v>2.0</v>
      </c>
      <c r="AN183" s="1">
        <v>2.0</v>
      </c>
      <c r="AO183" s="1">
        <v>2.0</v>
      </c>
      <c r="AP183" s="1">
        <v>2.0</v>
      </c>
      <c r="AQ183" s="1">
        <v>2.0</v>
      </c>
      <c r="AR183" s="1">
        <v>2.0</v>
      </c>
      <c r="AS183" s="1">
        <v>2.0</v>
      </c>
      <c r="AT183" s="1">
        <v>2.0</v>
      </c>
      <c r="AU183" s="1">
        <v>2.0</v>
      </c>
      <c r="AV183" s="1">
        <v>2.0</v>
      </c>
      <c r="AW183" s="1">
        <v>2.0</v>
      </c>
      <c r="AX183" s="1">
        <v>2.0</v>
      </c>
      <c r="AY183" s="1">
        <v>2.0</v>
      </c>
      <c r="AZ183" s="1">
        <v>2.0</v>
      </c>
      <c r="BA183" s="1">
        <v>2.0</v>
      </c>
      <c r="BB183" s="1">
        <v>2.0</v>
      </c>
      <c r="BP183" s="12" t="s">
        <v>500</v>
      </c>
      <c r="BQ183" s="1">
        <v>10.0</v>
      </c>
      <c r="BR183" s="1"/>
      <c r="BU183" s="1"/>
      <c r="BW183" s="1">
        <v>0.0</v>
      </c>
      <c r="BX183" s="1" t="s">
        <v>499</v>
      </c>
      <c r="BY183" s="13">
        <f t="shared" si="1"/>
        <v>3</v>
      </c>
      <c r="BZ183" s="13" t="str">
        <f t="shared" si="2"/>
        <v/>
      </c>
      <c r="CA183" s="13" t="str">
        <f>VLOOKUP(BP183,data_K!G:K,5,0)</f>
        <v>RT 006 RW 003</v>
      </c>
      <c r="CB183" s="13">
        <f t="shared" si="3"/>
        <v>1</v>
      </c>
    </row>
    <row r="184">
      <c r="A184" s="1" t="s">
        <v>3146</v>
      </c>
      <c r="B184" s="22">
        <v>46361.52013888889</v>
      </c>
      <c r="C184" s="1">
        <v>4.0</v>
      </c>
      <c r="D184" s="1" t="s">
        <v>3148</v>
      </c>
      <c r="E184" s="10" t="s">
        <v>3149</v>
      </c>
      <c r="F184" s="1">
        <v>1.0</v>
      </c>
      <c r="J184" s="1">
        <v>1.0</v>
      </c>
      <c r="K184" s="11">
        <v>43616.0</v>
      </c>
      <c r="L184" s="1">
        <v>6.0</v>
      </c>
      <c r="M184" s="1">
        <v>1.0</v>
      </c>
      <c r="N184" s="1">
        <v>3.0</v>
      </c>
      <c r="O184" s="1">
        <v>2.0</v>
      </c>
      <c r="P184" s="1">
        <v>1.0</v>
      </c>
      <c r="Q184" s="1"/>
      <c r="R184" s="1"/>
      <c r="S184" s="1"/>
      <c r="T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P184" s="12" t="s">
        <v>500</v>
      </c>
      <c r="BQ184" s="1">
        <v>6.0</v>
      </c>
      <c r="BR184" s="1"/>
      <c r="BS184" s="1"/>
      <c r="BW184" s="1">
        <v>999.0</v>
      </c>
      <c r="BX184" s="1" t="s">
        <v>499</v>
      </c>
      <c r="BY184" s="13">
        <f t="shared" si="1"/>
        <v>2</v>
      </c>
      <c r="BZ184" s="13" t="str">
        <f t="shared" si="2"/>
        <v/>
      </c>
      <c r="CA184" s="13" t="str">
        <f>VLOOKUP(BP184,data_K!G:K,5,0)</f>
        <v>RT 006 RW 003</v>
      </c>
      <c r="CB184" s="13">
        <f t="shared" si="3"/>
        <v>0</v>
      </c>
    </row>
    <row r="185">
      <c r="A185" s="1" t="s">
        <v>3158</v>
      </c>
      <c r="B185" s="9" t="s">
        <v>3159</v>
      </c>
      <c r="C185" s="1">
        <v>1.0</v>
      </c>
      <c r="D185" s="1" t="s">
        <v>3161</v>
      </c>
      <c r="E185" s="10" t="s">
        <v>3163</v>
      </c>
      <c r="F185" s="1">
        <v>1.0</v>
      </c>
      <c r="J185" s="1">
        <v>1.0</v>
      </c>
      <c r="K185" s="11">
        <v>31929.0</v>
      </c>
      <c r="L185" s="1">
        <v>38.0</v>
      </c>
      <c r="M185" s="1">
        <v>2.0</v>
      </c>
      <c r="N185" s="1">
        <v>1.0</v>
      </c>
      <c r="O185" s="1">
        <v>3.0</v>
      </c>
      <c r="P185" s="1">
        <v>4.0</v>
      </c>
      <c r="Q185" s="1">
        <v>3000000.0</v>
      </c>
      <c r="R185" s="1">
        <v>0.0</v>
      </c>
      <c r="S185" s="1">
        <v>0.0</v>
      </c>
      <c r="T185" s="1">
        <v>17.0</v>
      </c>
      <c r="Y185" s="1">
        <v>3.0</v>
      </c>
      <c r="Z185" s="1">
        <v>2.0</v>
      </c>
      <c r="AA185" s="1">
        <v>2.0</v>
      </c>
      <c r="AB185" s="1">
        <v>2.0</v>
      </c>
      <c r="AC185" s="1">
        <v>2.0</v>
      </c>
      <c r="AD185" s="1">
        <v>2.0</v>
      </c>
      <c r="AE185" s="1">
        <v>2.0</v>
      </c>
      <c r="AF185" s="1">
        <v>2.0</v>
      </c>
      <c r="AG185" s="1">
        <v>2.0</v>
      </c>
      <c r="AH185" s="1">
        <v>2.0</v>
      </c>
      <c r="AI185" s="1">
        <v>2.0</v>
      </c>
      <c r="AJ185" s="1">
        <v>2.0</v>
      </c>
      <c r="AK185" s="1">
        <v>2.0</v>
      </c>
      <c r="AL185" s="1">
        <v>2.0</v>
      </c>
      <c r="AM185" s="1">
        <v>2.0</v>
      </c>
      <c r="AN185" s="1">
        <v>2.0</v>
      </c>
      <c r="AO185" s="1">
        <v>2.0</v>
      </c>
      <c r="AP185" s="1">
        <v>2.0</v>
      </c>
      <c r="AQ185" s="1">
        <v>2.0</v>
      </c>
      <c r="AR185" s="1">
        <v>2.0</v>
      </c>
      <c r="AS185" s="1">
        <v>2.0</v>
      </c>
      <c r="AT185" s="1">
        <v>2.0</v>
      </c>
      <c r="AU185" s="1">
        <v>2.0</v>
      </c>
      <c r="AV185" s="1">
        <v>2.0</v>
      </c>
      <c r="AW185" s="1">
        <v>2.0</v>
      </c>
      <c r="AX185" s="1">
        <v>2.0</v>
      </c>
      <c r="AY185" s="1">
        <v>2.0</v>
      </c>
      <c r="AZ185" s="1">
        <v>2.0</v>
      </c>
      <c r="BA185" s="1">
        <v>2.0</v>
      </c>
      <c r="BB185" s="1">
        <v>2.0</v>
      </c>
      <c r="BP185" s="12" t="s">
        <v>3170</v>
      </c>
      <c r="BQ185" s="1">
        <v>38.0</v>
      </c>
      <c r="BR185" s="1" t="s">
        <v>184</v>
      </c>
      <c r="BS185" s="1"/>
      <c r="BW185" s="1">
        <v>23.0</v>
      </c>
      <c r="BX185" s="1" t="s">
        <v>3161</v>
      </c>
      <c r="BY185" s="13">
        <f t="shared" si="1"/>
        <v>8</v>
      </c>
      <c r="BZ185" s="13" t="str">
        <f t="shared" si="2"/>
        <v>Buruh Industri</v>
      </c>
      <c r="CA185" s="13" t="str">
        <f>VLOOKUP(BP185,data_K!G:K,5,0)</f>
        <v>RT 010 RW 005</v>
      </c>
      <c r="CB185" s="13">
        <f t="shared" si="3"/>
        <v>0</v>
      </c>
    </row>
    <row r="186">
      <c r="A186" s="1" t="s">
        <v>3171</v>
      </c>
      <c r="B186" s="9" t="s">
        <v>3172</v>
      </c>
      <c r="C186" s="1">
        <v>2.0</v>
      </c>
      <c r="D186" s="1" t="s">
        <v>3174</v>
      </c>
      <c r="E186" s="10" t="s">
        <v>3176</v>
      </c>
      <c r="F186" s="1">
        <v>1.0</v>
      </c>
      <c r="J186" s="1">
        <v>2.0</v>
      </c>
      <c r="K186" s="11">
        <v>34001.0</v>
      </c>
      <c r="L186" s="1">
        <v>33.0</v>
      </c>
      <c r="M186" s="1">
        <v>2.0</v>
      </c>
      <c r="N186" s="1">
        <v>2.0</v>
      </c>
      <c r="O186" s="1">
        <v>3.0</v>
      </c>
      <c r="P186" s="1">
        <v>3.0</v>
      </c>
      <c r="Q186" s="1">
        <v>2000000.0</v>
      </c>
      <c r="R186" s="1">
        <v>0.0</v>
      </c>
      <c r="S186" s="1">
        <v>0.0</v>
      </c>
      <c r="T186" s="1">
        <v>17.0</v>
      </c>
      <c r="Y186" s="1">
        <v>3.0</v>
      </c>
      <c r="Z186" s="1">
        <v>2.0</v>
      </c>
      <c r="AA186" s="1">
        <v>2.0</v>
      </c>
      <c r="AB186" s="1">
        <v>2.0</v>
      </c>
      <c r="AC186" s="1">
        <v>2.0</v>
      </c>
      <c r="AD186" s="1">
        <v>2.0</v>
      </c>
      <c r="AE186" s="1">
        <v>2.0</v>
      </c>
      <c r="AF186" s="1">
        <v>2.0</v>
      </c>
      <c r="AG186" s="1">
        <v>2.0</v>
      </c>
      <c r="AH186" s="1">
        <v>2.0</v>
      </c>
      <c r="AI186" s="1">
        <v>2.0</v>
      </c>
      <c r="AJ186" s="1">
        <v>2.0</v>
      </c>
      <c r="AK186" s="1">
        <v>2.0</v>
      </c>
      <c r="AL186" s="1">
        <v>2.0</v>
      </c>
      <c r="AM186" s="1">
        <v>2.0</v>
      </c>
      <c r="AN186" s="1">
        <v>2.0</v>
      </c>
      <c r="AO186" s="1">
        <v>2.0</v>
      </c>
      <c r="AP186" s="1">
        <v>2.0</v>
      </c>
      <c r="AQ186" s="1">
        <v>2.0</v>
      </c>
      <c r="AR186" s="1">
        <v>2.0</v>
      </c>
      <c r="AS186" s="1">
        <v>2.0</v>
      </c>
      <c r="AT186" s="1">
        <v>2.0</v>
      </c>
      <c r="AU186" s="1">
        <v>2.0</v>
      </c>
      <c r="AV186" s="1">
        <v>2.0</v>
      </c>
      <c r="AW186" s="1">
        <v>2.0</v>
      </c>
      <c r="AX186" s="1">
        <v>2.0</v>
      </c>
      <c r="AY186" s="1">
        <v>2.0</v>
      </c>
      <c r="AZ186" s="1">
        <v>2.0</v>
      </c>
      <c r="BA186" s="1">
        <v>2.0</v>
      </c>
      <c r="BB186" s="1">
        <v>2.0</v>
      </c>
      <c r="BC186" s="1"/>
      <c r="BD186" s="1"/>
      <c r="BE186" s="1"/>
      <c r="BF186" s="1"/>
      <c r="BP186" s="12" t="s">
        <v>3170</v>
      </c>
      <c r="BQ186" s="1">
        <v>33.0</v>
      </c>
      <c r="BR186" s="1" t="s">
        <v>184</v>
      </c>
      <c r="BS186" s="1"/>
      <c r="BW186" s="1">
        <v>23.0</v>
      </c>
      <c r="BX186" s="1" t="s">
        <v>3161</v>
      </c>
      <c r="BY186" s="13">
        <f t="shared" si="1"/>
        <v>7</v>
      </c>
      <c r="BZ186" s="13" t="str">
        <f t="shared" si="2"/>
        <v>Buruh Industri</v>
      </c>
      <c r="CA186" s="13" t="str">
        <f>VLOOKUP(BP186,data_K!G:K,5,0)</f>
        <v>RT 010 RW 005</v>
      </c>
      <c r="CB186" s="13">
        <f t="shared" si="3"/>
        <v>0</v>
      </c>
    </row>
    <row r="187">
      <c r="A187" s="1" t="s">
        <v>3185</v>
      </c>
      <c r="B187" s="9" t="s">
        <v>3186</v>
      </c>
      <c r="C187" s="1">
        <v>3.0</v>
      </c>
      <c r="D187" s="1" t="s">
        <v>3188</v>
      </c>
      <c r="E187" s="10" t="s">
        <v>3190</v>
      </c>
      <c r="F187" s="1">
        <v>1.0</v>
      </c>
      <c r="J187" s="1">
        <v>2.0</v>
      </c>
      <c r="K187" s="11">
        <v>42554.0</v>
      </c>
      <c r="L187" s="1">
        <v>9.0</v>
      </c>
      <c r="M187" s="1">
        <v>1.0</v>
      </c>
      <c r="N187" s="1">
        <v>3.0</v>
      </c>
      <c r="O187" s="1">
        <v>2.0</v>
      </c>
      <c r="P187" s="1">
        <v>1.0</v>
      </c>
      <c r="Q187" s="1"/>
      <c r="R187" s="1"/>
      <c r="S187" s="1"/>
      <c r="T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P187" s="12" t="s">
        <v>3170</v>
      </c>
      <c r="BQ187" s="1">
        <v>9.0</v>
      </c>
      <c r="BR187" s="1"/>
      <c r="BU187" s="1"/>
      <c r="BW187" s="1">
        <v>999.0</v>
      </c>
      <c r="BX187" s="1" t="s">
        <v>3161</v>
      </c>
      <c r="BY187" s="13">
        <f t="shared" si="1"/>
        <v>2</v>
      </c>
      <c r="BZ187" s="13" t="str">
        <f t="shared" si="2"/>
        <v/>
      </c>
      <c r="CA187" s="13" t="str">
        <f>VLOOKUP(BP187,data_K!G:K,5,0)</f>
        <v>RT 010 RW 005</v>
      </c>
      <c r="CB187" s="13">
        <f t="shared" si="3"/>
        <v>1</v>
      </c>
    </row>
    <row r="188">
      <c r="A188" s="1" t="s">
        <v>3202</v>
      </c>
      <c r="B188" s="9" t="s">
        <v>3203</v>
      </c>
      <c r="C188" s="1">
        <v>1.0</v>
      </c>
      <c r="D188" s="1" t="s">
        <v>3204</v>
      </c>
      <c r="E188" s="10" t="s">
        <v>3205</v>
      </c>
      <c r="F188" s="1">
        <v>1.0</v>
      </c>
      <c r="J188" s="1">
        <v>2.0</v>
      </c>
      <c r="K188" s="11">
        <v>27182.0</v>
      </c>
      <c r="L188" s="1">
        <v>51.0</v>
      </c>
      <c r="M188" s="1">
        <v>3.0</v>
      </c>
      <c r="N188" s="1">
        <v>1.0</v>
      </c>
      <c r="O188" s="1">
        <v>3.0</v>
      </c>
      <c r="P188" s="1">
        <v>5.0</v>
      </c>
      <c r="Q188" s="1">
        <v>6500000.0</v>
      </c>
      <c r="R188" s="1">
        <v>0.0</v>
      </c>
      <c r="S188" s="1">
        <v>0.0</v>
      </c>
      <c r="T188" s="1">
        <v>105.0</v>
      </c>
      <c r="Y188" s="1">
        <v>3.0</v>
      </c>
      <c r="Z188" s="1">
        <v>2.0</v>
      </c>
      <c r="AA188" s="1">
        <v>2.0</v>
      </c>
      <c r="AB188" s="1">
        <v>2.0</v>
      </c>
      <c r="AC188" s="1">
        <v>2.0</v>
      </c>
      <c r="AD188" s="1">
        <v>2.0</v>
      </c>
      <c r="AE188" s="1">
        <v>2.0</v>
      </c>
      <c r="AF188" s="1">
        <v>2.0</v>
      </c>
      <c r="AG188" s="1">
        <v>2.0</v>
      </c>
      <c r="AH188" s="1">
        <v>2.0</v>
      </c>
      <c r="AI188" s="1">
        <v>2.0</v>
      </c>
      <c r="AJ188" s="1">
        <v>2.0</v>
      </c>
      <c r="AK188" s="1">
        <v>2.0</v>
      </c>
      <c r="AL188" s="1">
        <v>2.0</v>
      </c>
      <c r="AM188" s="1">
        <v>2.0</v>
      </c>
      <c r="AN188" s="1">
        <v>2.0</v>
      </c>
      <c r="AO188" s="1">
        <v>2.0</v>
      </c>
      <c r="AP188" s="1">
        <v>2.0</v>
      </c>
      <c r="AQ188" s="1">
        <v>2.0</v>
      </c>
      <c r="AR188" s="1">
        <v>2.0</v>
      </c>
      <c r="AS188" s="1">
        <v>2.0</v>
      </c>
      <c r="AT188" s="1">
        <v>2.0</v>
      </c>
      <c r="AU188" s="1">
        <v>2.0</v>
      </c>
      <c r="AV188" s="1">
        <v>2.0</v>
      </c>
      <c r="AW188" s="1">
        <v>2.0</v>
      </c>
      <c r="AX188" s="1">
        <v>2.0</v>
      </c>
      <c r="AY188" s="1">
        <v>2.0</v>
      </c>
      <c r="AZ188" s="1">
        <v>2.0</v>
      </c>
      <c r="BA188" s="1">
        <v>2.0</v>
      </c>
      <c r="BB188" s="1">
        <v>2.0</v>
      </c>
      <c r="BK188" s="1"/>
      <c r="BL188" s="1"/>
      <c r="BP188" s="12" t="s">
        <v>3213</v>
      </c>
      <c r="BQ188" s="1">
        <v>51.0</v>
      </c>
      <c r="BR188" s="1"/>
      <c r="BS188" s="1" t="s">
        <v>1049</v>
      </c>
      <c r="BW188" s="1">
        <v>128.0</v>
      </c>
      <c r="BX188" s="1" t="s">
        <v>3204</v>
      </c>
      <c r="BY188" s="13">
        <f t="shared" si="1"/>
        <v>11</v>
      </c>
      <c r="BZ188" s="13" t="str">
        <f t="shared" si="2"/>
        <v>Perawat</v>
      </c>
      <c r="CA188" s="13" t="str">
        <f>VLOOKUP(BP188,data_K!G:K,5,0)</f>
        <v>RT 004 RW 002</v>
      </c>
      <c r="CB188" s="13">
        <f t="shared" si="3"/>
        <v>0</v>
      </c>
    </row>
    <row r="189">
      <c r="A189" s="1" t="s">
        <v>3218</v>
      </c>
      <c r="B189" s="9" t="s">
        <v>3219</v>
      </c>
      <c r="C189" s="1">
        <v>2.0</v>
      </c>
      <c r="D189" s="1" t="s">
        <v>3220</v>
      </c>
      <c r="E189" s="10" t="s">
        <v>3221</v>
      </c>
      <c r="F189" s="1">
        <v>1.0</v>
      </c>
      <c r="J189" s="1">
        <v>2.0</v>
      </c>
      <c r="K189" s="11">
        <v>37019.0</v>
      </c>
      <c r="L189" s="1">
        <v>25.0</v>
      </c>
      <c r="M189" s="1">
        <v>1.0</v>
      </c>
      <c r="N189" s="1">
        <v>3.0</v>
      </c>
      <c r="O189" s="1">
        <v>3.0</v>
      </c>
      <c r="P189" s="1">
        <v>6.0</v>
      </c>
      <c r="Q189" s="1">
        <v>4500000.0</v>
      </c>
      <c r="R189" s="1">
        <v>0.0</v>
      </c>
      <c r="S189" s="1">
        <v>0.0</v>
      </c>
      <c r="T189" s="1">
        <v>48.0</v>
      </c>
      <c r="Y189" s="1">
        <v>3.0</v>
      </c>
      <c r="Z189" s="1">
        <v>2.0</v>
      </c>
      <c r="AA189" s="1">
        <v>2.0</v>
      </c>
      <c r="AB189" s="1">
        <v>2.0</v>
      </c>
      <c r="AC189" s="1">
        <v>2.0</v>
      </c>
      <c r="AD189" s="1">
        <v>2.0</v>
      </c>
      <c r="AE189" s="1">
        <v>2.0</v>
      </c>
      <c r="AF189" s="1">
        <v>2.0</v>
      </c>
      <c r="AG189" s="1">
        <v>2.0</v>
      </c>
      <c r="AH189" s="1">
        <v>2.0</v>
      </c>
      <c r="AI189" s="1">
        <v>2.0</v>
      </c>
      <c r="AJ189" s="1">
        <v>2.0</v>
      </c>
      <c r="AK189" s="1">
        <v>2.0</v>
      </c>
      <c r="AL189" s="1">
        <v>2.0</v>
      </c>
      <c r="AM189" s="1">
        <v>2.0</v>
      </c>
      <c r="AN189" s="1">
        <v>2.0</v>
      </c>
      <c r="AO189" s="1">
        <v>2.0</v>
      </c>
      <c r="AP189" s="1">
        <v>2.0</v>
      </c>
      <c r="AQ189" s="1">
        <v>2.0</v>
      </c>
      <c r="AR189" s="1">
        <v>2.0</v>
      </c>
      <c r="AS189" s="1">
        <v>2.0</v>
      </c>
      <c r="AT189" s="1">
        <v>2.0</v>
      </c>
      <c r="AU189" s="1">
        <v>2.0</v>
      </c>
      <c r="AV189" s="1">
        <v>2.0</v>
      </c>
      <c r="AW189" s="1">
        <v>2.0</v>
      </c>
      <c r="AX189" s="1">
        <v>2.0</v>
      </c>
      <c r="AY189" s="1">
        <v>2.0</v>
      </c>
      <c r="AZ189" s="1">
        <v>2.0</v>
      </c>
      <c r="BA189" s="1">
        <v>2.0</v>
      </c>
      <c r="BB189" s="1">
        <v>2.0</v>
      </c>
      <c r="BP189" s="12" t="s">
        <v>3213</v>
      </c>
      <c r="BQ189" s="1">
        <v>25.0</v>
      </c>
      <c r="BR189" s="1"/>
      <c r="BS189" s="1"/>
      <c r="BU189" s="1" t="s">
        <v>825</v>
      </c>
      <c r="BW189" s="1">
        <v>55.0</v>
      </c>
      <c r="BX189" s="1" t="s">
        <v>3204</v>
      </c>
      <c r="BY189" s="13">
        <f t="shared" si="1"/>
        <v>6</v>
      </c>
      <c r="BZ189" s="13" t="str">
        <f t="shared" si="2"/>
        <v>Konsultan</v>
      </c>
      <c r="CA189" s="13" t="str">
        <f>VLOOKUP(BP189,data_K!G:K,5,0)</f>
        <v>RT 004 RW 002</v>
      </c>
      <c r="CB189" s="13">
        <f t="shared" si="3"/>
        <v>0</v>
      </c>
    </row>
    <row r="190">
      <c r="A190" s="1" t="s">
        <v>3233</v>
      </c>
      <c r="B190" s="9" t="s">
        <v>3234</v>
      </c>
      <c r="C190" s="1">
        <v>3.0</v>
      </c>
      <c r="D190" s="1" t="s">
        <v>3235</v>
      </c>
      <c r="E190" s="10" t="s">
        <v>3236</v>
      </c>
      <c r="F190" s="1">
        <v>1.0</v>
      </c>
      <c r="J190" s="1">
        <v>1.0</v>
      </c>
      <c r="K190" s="11">
        <v>38189.0</v>
      </c>
      <c r="L190" s="1">
        <v>21.0</v>
      </c>
      <c r="M190" s="1">
        <v>1.0</v>
      </c>
      <c r="N190" s="1">
        <v>3.0</v>
      </c>
      <c r="O190" s="1">
        <v>2.0</v>
      </c>
      <c r="P190" s="1">
        <v>4.0</v>
      </c>
      <c r="Q190" s="1">
        <v>0.0</v>
      </c>
      <c r="R190" s="1">
        <v>0.0</v>
      </c>
      <c r="S190" s="1">
        <v>0.0</v>
      </c>
      <c r="T190" s="1">
        <v>0.0</v>
      </c>
      <c r="U190" s="1"/>
      <c r="Y190" s="1">
        <v>6.0</v>
      </c>
      <c r="Z190" s="1">
        <v>2.0</v>
      </c>
      <c r="AA190" s="1">
        <v>2.0</v>
      </c>
      <c r="AB190" s="1">
        <v>2.0</v>
      </c>
      <c r="AC190" s="1">
        <v>2.0</v>
      </c>
      <c r="AD190" s="1">
        <v>2.0</v>
      </c>
      <c r="AE190" s="1">
        <v>2.0</v>
      </c>
      <c r="AF190" s="1">
        <v>2.0</v>
      </c>
      <c r="AG190" s="1">
        <v>2.0</v>
      </c>
      <c r="AH190" s="1">
        <v>2.0</v>
      </c>
      <c r="AI190" s="1">
        <v>2.0</v>
      </c>
      <c r="AJ190" s="1">
        <v>2.0</v>
      </c>
      <c r="AK190" s="1">
        <v>2.0</v>
      </c>
      <c r="AL190" s="1">
        <v>2.0</v>
      </c>
      <c r="AM190" s="1">
        <v>2.0</v>
      </c>
      <c r="AN190" s="1">
        <v>2.0</v>
      </c>
      <c r="AO190" s="1">
        <v>2.0</v>
      </c>
      <c r="AP190" s="1">
        <v>2.0</v>
      </c>
      <c r="AQ190" s="1">
        <v>2.0</v>
      </c>
      <c r="AR190" s="1">
        <v>2.0</v>
      </c>
      <c r="AS190" s="1">
        <v>2.0</v>
      </c>
      <c r="AT190" s="1">
        <v>2.0</v>
      </c>
      <c r="AU190" s="1">
        <v>2.0</v>
      </c>
      <c r="AV190" s="1">
        <v>2.0</v>
      </c>
      <c r="AW190" s="1">
        <v>2.0</v>
      </c>
      <c r="AX190" s="1">
        <v>2.0</v>
      </c>
      <c r="AY190" s="1">
        <v>2.0</v>
      </c>
      <c r="AZ190" s="1">
        <v>2.0</v>
      </c>
      <c r="BA190" s="1">
        <v>2.0</v>
      </c>
      <c r="BB190" s="1">
        <v>2.0</v>
      </c>
      <c r="BP190" s="12" t="s">
        <v>3213</v>
      </c>
      <c r="BQ190" s="1">
        <v>21.0</v>
      </c>
      <c r="BR190" s="1" t="s">
        <v>240</v>
      </c>
      <c r="BW190" s="1">
        <v>0.0</v>
      </c>
      <c r="BX190" s="1" t="s">
        <v>3204</v>
      </c>
      <c r="BY190" s="13">
        <f t="shared" si="1"/>
        <v>5</v>
      </c>
      <c r="BZ190" s="13" t="str">
        <f t="shared" si="2"/>
        <v>Tidak Bekerja</v>
      </c>
      <c r="CA190" s="13" t="str">
        <f>VLOOKUP(BP190,data_K!G:K,5,0)</f>
        <v>RT 004 RW 002</v>
      </c>
      <c r="CB190" s="13">
        <f t="shared" si="3"/>
        <v>4</v>
      </c>
    </row>
    <row r="191">
      <c r="A191" s="1" t="s">
        <v>3251</v>
      </c>
      <c r="B191" s="9" t="s">
        <v>3252</v>
      </c>
      <c r="C191" s="1">
        <v>4.0</v>
      </c>
      <c r="D191" s="1" t="s">
        <v>3253</v>
      </c>
      <c r="E191" s="10" t="s">
        <v>3254</v>
      </c>
      <c r="F191" s="1">
        <v>1.0</v>
      </c>
      <c r="J191" s="1">
        <v>2.0</v>
      </c>
      <c r="K191" s="11">
        <v>38732.0</v>
      </c>
      <c r="L191" s="1">
        <v>20.0</v>
      </c>
      <c r="M191" s="1">
        <v>1.0</v>
      </c>
      <c r="N191" s="1">
        <v>3.0</v>
      </c>
      <c r="O191" s="1">
        <v>2.0</v>
      </c>
      <c r="P191" s="1">
        <v>4.0</v>
      </c>
      <c r="Q191" s="1">
        <v>0.0</v>
      </c>
      <c r="R191" s="1">
        <v>0.0</v>
      </c>
      <c r="S191" s="1">
        <v>0.0</v>
      </c>
      <c r="T191" s="1">
        <v>0.0</v>
      </c>
      <c r="Y191" s="1">
        <v>6.0</v>
      </c>
      <c r="Z191" s="1">
        <v>2.0</v>
      </c>
      <c r="AA191" s="1">
        <v>2.0</v>
      </c>
      <c r="AB191" s="1">
        <v>2.0</v>
      </c>
      <c r="AC191" s="1">
        <v>2.0</v>
      </c>
      <c r="AD191" s="1">
        <v>2.0</v>
      </c>
      <c r="AE191" s="1">
        <v>2.0</v>
      </c>
      <c r="AF191" s="1">
        <v>2.0</v>
      </c>
      <c r="AG191" s="1">
        <v>2.0</v>
      </c>
      <c r="AH191" s="1">
        <v>2.0</v>
      </c>
      <c r="AI191" s="1">
        <v>2.0</v>
      </c>
      <c r="AJ191" s="1">
        <v>2.0</v>
      </c>
      <c r="AK191" s="1">
        <v>2.0</v>
      </c>
      <c r="AL191" s="1">
        <v>2.0</v>
      </c>
      <c r="AM191" s="1">
        <v>2.0</v>
      </c>
      <c r="AN191" s="1">
        <v>2.0</v>
      </c>
      <c r="AO191" s="1">
        <v>2.0</v>
      </c>
      <c r="AP191" s="1">
        <v>2.0</v>
      </c>
      <c r="AQ191" s="1">
        <v>2.0</v>
      </c>
      <c r="AR191" s="1">
        <v>2.0</v>
      </c>
      <c r="AS191" s="1">
        <v>2.0</v>
      </c>
      <c r="AT191" s="1">
        <v>2.0</v>
      </c>
      <c r="AU191" s="1">
        <v>2.0</v>
      </c>
      <c r="AV191" s="1">
        <v>2.0</v>
      </c>
      <c r="AW191" s="1">
        <v>2.0</v>
      </c>
      <c r="AX191" s="1">
        <v>2.0</v>
      </c>
      <c r="AY191" s="1">
        <v>2.0</v>
      </c>
      <c r="AZ191" s="1">
        <v>2.0</v>
      </c>
      <c r="BA191" s="1">
        <v>2.0</v>
      </c>
      <c r="BB191" s="1">
        <v>2.0</v>
      </c>
      <c r="BP191" s="12" t="s">
        <v>3213</v>
      </c>
      <c r="BQ191" s="1">
        <v>20.0</v>
      </c>
      <c r="BR191" s="1" t="s">
        <v>240</v>
      </c>
      <c r="BS191" s="1"/>
      <c r="BW191" s="1">
        <v>0.0</v>
      </c>
      <c r="BX191" s="1" t="s">
        <v>3204</v>
      </c>
      <c r="BY191" s="13">
        <f t="shared" si="1"/>
        <v>5</v>
      </c>
      <c r="BZ191" s="13" t="str">
        <f t="shared" si="2"/>
        <v>Tidak Bekerja</v>
      </c>
      <c r="CA191" s="13" t="str">
        <f>VLOOKUP(BP191,data_K!G:K,5,0)</f>
        <v>RT 004 RW 002</v>
      </c>
      <c r="CB191" s="13">
        <f t="shared" si="3"/>
        <v>4</v>
      </c>
    </row>
    <row r="192">
      <c r="A192" s="1" t="s">
        <v>3269</v>
      </c>
      <c r="B192" s="9" t="s">
        <v>3270</v>
      </c>
      <c r="C192" s="1">
        <v>5.0</v>
      </c>
      <c r="D192" s="1" t="s">
        <v>3271</v>
      </c>
      <c r="E192" s="10" t="s">
        <v>3272</v>
      </c>
      <c r="F192" s="1">
        <v>1.0</v>
      </c>
      <c r="J192" s="1">
        <v>2.0</v>
      </c>
      <c r="K192" s="11">
        <v>12055.0</v>
      </c>
      <c r="L192" s="1">
        <v>93.0</v>
      </c>
      <c r="M192" s="1">
        <v>4.0</v>
      </c>
      <c r="N192" s="1">
        <v>6.0</v>
      </c>
      <c r="O192" s="1">
        <v>3.0</v>
      </c>
      <c r="P192" s="1">
        <v>2.0</v>
      </c>
      <c r="Q192" s="1">
        <v>0.0</v>
      </c>
      <c r="R192" s="1">
        <v>0.0</v>
      </c>
      <c r="S192" s="1">
        <v>0.0</v>
      </c>
      <c r="T192" s="1">
        <v>0.0</v>
      </c>
      <c r="Y192" s="1">
        <v>6.0</v>
      </c>
      <c r="Z192" s="1">
        <v>2.0</v>
      </c>
      <c r="AA192" s="1">
        <v>2.0</v>
      </c>
      <c r="AB192" s="1">
        <v>2.0</v>
      </c>
      <c r="AC192" s="1">
        <v>2.0</v>
      </c>
      <c r="AD192" s="1">
        <v>2.0</v>
      </c>
      <c r="AE192" s="1">
        <v>2.0</v>
      </c>
      <c r="AF192" s="1">
        <v>2.0</v>
      </c>
      <c r="AG192" s="1">
        <v>2.0</v>
      </c>
      <c r="AH192" s="1">
        <v>2.0</v>
      </c>
      <c r="AI192" s="1">
        <v>2.0</v>
      </c>
      <c r="AJ192" s="1">
        <v>2.0</v>
      </c>
      <c r="AK192" s="1">
        <v>2.0</v>
      </c>
      <c r="AL192" s="1">
        <v>2.0</v>
      </c>
      <c r="AM192" s="1">
        <v>2.0</v>
      </c>
      <c r="AN192" s="1">
        <v>2.0</v>
      </c>
      <c r="AO192" s="1">
        <v>2.0</v>
      </c>
      <c r="AP192" s="1">
        <v>2.0</v>
      </c>
      <c r="AQ192" s="1">
        <v>2.0</v>
      </c>
      <c r="AR192" s="1">
        <v>2.0</v>
      </c>
      <c r="AS192" s="1">
        <v>2.0</v>
      </c>
      <c r="AT192" s="1">
        <v>2.0</v>
      </c>
      <c r="AU192" s="1">
        <v>2.0</v>
      </c>
      <c r="AV192" s="1">
        <v>2.0</v>
      </c>
      <c r="AW192" s="1">
        <v>2.0</v>
      </c>
      <c r="AX192" s="1">
        <v>2.0</v>
      </c>
      <c r="AY192" s="1">
        <v>2.0</v>
      </c>
      <c r="AZ192" s="1">
        <v>2.0</v>
      </c>
      <c r="BA192" s="1">
        <v>2.0</v>
      </c>
      <c r="BB192" s="1">
        <v>2.0</v>
      </c>
      <c r="BG192" s="1"/>
      <c r="BH192" s="1"/>
      <c r="BP192" s="12" t="s">
        <v>3213</v>
      </c>
      <c r="BQ192" s="1">
        <v>93.0</v>
      </c>
      <c r="BR192" s="1" t="s">
        <v>240</v>
      </c>
      <c r="BS192" s="1"/>
      <c r="BW192" s="1">
        <v>0.0</v>
      </c>
      <c r="BX192" s="1" t="s">
        <v>3204</v>
      </c>
      <c r="BY192" s="13">
        <f t="shared" si="1"/>
        <v>16</v>
      </c>
      <c r="BZ192" s="13" t="str">
        <f t="shared" si="2"/>
        <v>Tidak Bekerja</v>
      </c>
      <c r="CA192" s="13" t="str">
        <f>VLOOKUP(BP192,data_K!G:K,5,0)</f>
        <v>RT 004 RW 002</v>
      </c>
      <c r="CB192" s="13">
        <f t="shared" si="3"/>
        <v>0</v>
      </c>
    </row>
    <row r="193">
      <c r="A193" s="1" t="s">
        <v>3288</v>
      </c>
      <c r="B193" s="9" t="s">
        <v>3289</v>
      </c>
      <c r="C193" s="1">
        <v>1.0</v>
      </c>
      <c r="D193" s="1" t="s">
        <v>3290</v>
      </c>
      <c r="E193" s="10" t="s">
        <v>3291</v>
      </c>
      <c r="F193" s="1">
        <v>1.0</v>
      </c>
      <c r="J193" s="1">
        <v>2.0</v>
      </c>
      <c r="K193" s="11">
        <v>28717.0</v>
      </c>
      <c r="L193" s="1">
        <v>47.0</v>
      </c>
      <c r="M193" s="1">
        <v>3.0</v>
      </c>
      <c r="N193" s="1">
        <v>1.0</v>
      </c>
      <c r="O193" s="1">
        <v>3.0</v>
      </c>
      <c r="P193" s="1">
        <v>4.0</v>
      </c>
      <c r="Q193" s="1">
        <v>1200000.0</v>
      </c>
      <c r="R193" s="1">
        <v>0.0</v>
      </c>
      <c r="S193" s="1">
        <v>0.0</v>
      </c>
      <c r="T193" s="1">
        <v>17.0</v>
      </c>
      <c r="Y193" s="1">
        <v>3.0</v>
      </c>
      <c r="Z193" s="1">
        <v>2.0</v>
      </c>
      <c r="AA193" s="1">
        <v>2.0</v>
      </c>
      <c r="AB193" s="1">
        <v>2.0</v>
      </c>
      <c r="AC193" s="1">
        <v>2.0</v>
      </c>
      <c r="AD193" s="1">
        <v>2.0</v>
      </c>
      <c r="AE193" s="1">
        <v>2.0</v>
      </c>
      <c r="AF193" s="1">
        <v>2.0</v>
      </c>
      <c r="AG193" s="1">
        <v>2.0</v>
      </c>
      <c r="AH193" s="1">
        <v>1.0</v>
      </c>
      <c r="AI193" s="1">
        <v>2.0</v>
      </c>
      <c r="AJ193" s="1">
        <v>2.0</v>
      </c>
      <c r="AK193" s="1">
        <v>2.0</v>
      </c>
      <c r="AL193" s="1">
        <v>2.0</v>
      </c>
      <c r="AM193" s="1">
        <v>2.0</v>
      </c>
      <c r="AN193" s="1">
        <v>2.0</v>
      </c>
      <c r="AO193" s="1">
        <v>2.0</v>
      </c>
      <c r="AP193" s="1">
        <v>2.0</v>
      </c>
      <c r="AQ193" s="1">
        <v>2.0</v>
      </c>
      <c r="AR193" s="1">
        <v>2.0</v>
      </c>
      <c r="AS193" s="1">
        <v>2.0</v>
      </c>
      <c r="AT193" s="1">
        <v>2.0</v>
      </c>
      <c r="AU193" s="1">
        <v>2.0</v>
      </c>
      <c r="AV193" s="1">
        <v>2.0</v>
      </c>
      <c r="AW193" s="1">
        <v>2.0</v>
      </c>
      <c r="AX193" s="1">
        <v>2.0</v>
      </c>
      <c r="AY193" s="1">
        <v>2.0</v>
      </c>
      <c r="AZ193" s="1">
        <v>2.0</v>
      </c>
      <c r="BA193" s="1">
        <v>2.0</v>
      </c>
      <c r="BB193" s="1">
        <v>2.0</v>
      </c>
      <c r="BP193" s="12" t="s">
        <v>3298</v>
      </c>
      <c r="BQ193" s="1">
        <v>47.0</v>
      </c>
      <c r="BR193" s="1" t="s">
        <v>184</v>
      </c>
      <c r="BS193" s="1"/>
      <c r="BW193" s="1">
        <v>23.0</v>
      </c>
      <c r="BX193" s="1" t="s">
        <v>3290</v>
      </c>
      <c r="BY193" s="13">
        <f t="shared" si="1"/>
        <v>10</v>
      </c>
      <c r="BZ193" s="13" t="str">
        <f t="shared" si="2"/>
        <v>Buruh Industri</v>
      </c>
      <c r="CA193" s="13" t="str">
        <f>VLOOKUP(BP193,data_K!G:K,5,0)</f>
        <v>RT 006 RW 003</v>
      </c>
      <c r="CB193" s="13">
        <f t="shared" si="3"/>
        <v>0</v>
      </c>
    </row>
    <row r="194">
      <c r="A194" s="1" t="s">
        <v>3305</v>
      </c>
      <c r="B194" s="9" t="s">
        <v>3306</v>
      </c>
      <c r="C194" s="1">
        <v>2.0</v>
      </c>
      <c r="D194" s="1" t="s">
        <v>3307</v>
      </c>
      <c r="E194" s="10" t="s">
        <v>3309</v>
      </c>
      <c r="F194" s="1">
        <v>1.0</v>
      </c>
      <c r="J194" s="1">
        <v>1.0</v>
      </c>
      <c r="K194" s="11">
        <v>40673.0</v>
      </c>
      <c r="L194" s="1">
        <v>15.0</v>
      </c>
      <c r="M194" s="1">
        <v>1.0</v>
      </c>
      <c r="N194" s="1">
        <v>3.0</v>
      </c>
      <c r="O194" s="1">
        <v>2.0</v>
      </c>
      <c r="P194" s="1">
        <v>2.0</v>
      </c>
      <c r="Q194" s="1">
        <v>0.0</v>
      </c>
      <c r="R194" s="1">
        <v>0.0</v>
      </c>
      <c r="S194" s="1">
        <v>0.0</v>
      </c>
      <c r="T194" s="20">
        <v>155.0</v>
      </c>
      <c r="U194" s="20" t="s">
        <v>591</v>
      </c>
      <c r="Y194" s="1">
        <v>6.0</v>
      </c>
      <c r="Z194" s="1">
        <v>2.0</v>
      </c>
      <c r="AA194" s="1">
        <v>2.0</v>
      </c>
      <c r="AB194" s="1">
        <v>2.0</v>
      </c>
      <c r="AC194" s="1">
        <v>2.0</v>
      </c>
      <c r="AD194" s="1">
        <v>2.0</v>
      </c>
      <c r="AE194" s="1">
        <v>2.0</v>
      </c>
      <c r="AF194" s="1">
        <v>2.0</v>
      </c>
      <c r="AG194" s="1">
        <v>2.0</v>
      </c>
      <c r="AH194" s="1">
        <v>2.0</v>
      </c>
      <c r="AI194" s="1">
        <v>2.0</v>
      </c>
      <c r="AJ194" s="1">
        <v>2.0</v>
      </c>
      <c r="AK194" s="1">
        <v>2.0</v>
      </c>
      <c r="AL194" s="1">
        <v>2.0</v>
      </c>
      <c r="AM194" s="1">
        <v>2.0</v>
      </c>
      <c r="AN194" s="1">
        <v>2.0</v>
      </c>
      <c r="AO194" s="1">
        <v>2.0</v>
      </c>
      <c r="AP194" s="1">
        <v>2.0</v>
      </c>
      <c r="AQ194" s="1">
        <v>2.0</v>
      </c>
      <c r="AR194" s="1">
        <v>2.0</v>
      </c>
      <c r="AS194" s="1">
        <v>2.0</v>
      </c>
      <c r="AT194" s="1">
        <v>2.0</v>
      </c>
      <c r="AU194" s="1">
        <v>2.0</v>
      </c>
      <c r="AV194" s="1">
        <v>2.0</v>
      </c>
      <c r="AW194" s="1">
        <v>2.0</v>
      </c>
      <c r="AX194" s="1">
        <v>2.0</v>
      </c>
      <c r="AY194" s="1">
        <v>2.0</v>
      </c>
      <c r="AZ194" s="1">
        <v>2.0</v>
      </c>
      <c r="BA194" s="1">
        <v>2.0</v>
      </c>
      <c r="BB194" s="1">
        <v>2.0</v>
      </c>
      <c r="BP194" s="12" t="s">
        <v>3298</v>
      </c>
      <c r="BQ194" s="1">
        <v>15.0</v>
      </c>
      <c r="BR194" s="1"/>
      <c r="BS194" s="1"/>
      <c r="BW194" s="1">
        <v>0.0</v>
      </c>
      <c r="BX194" s="1" t="s">
        <v>3290</v>
      </c>
      <c r="BY194" s="13">
        <f t="shared" si="1"/>
        <v>4</v>
      </c>
      <c r="BZ194" s="13" t="str">
        <f t="shared" si="2"/>
        <v/>
      </c>
      <c r="CA194" s="13" t="str">
        <f>VLOOKUP(BP194,data_K!G:K,5,0)</f>
        <v>RT 006 RW 003</v>
      </c>
      <c r="CB194" s="13">
        <f t="shared" si="3"/>
        <v>2</v>
      </c>
    </row>
    <row r="195">
      <c r="A195" s="1" t="s">
        <v>3322</v>
      </c>
      <c r="B195" s="9" t="s">
        <v>3323</v>
      </c>
      <c r="C195" s="1">
        <v>1.0</v>
      </c>
      <c r="D195" s="1" t="s">
        <v>3324</v>
      </c>
      <c r="E195" s="10" t="s">
        <v>3325</v>
      </c>
      <c r="F195" s="1">
        <v>1.0</v>
      </c>
      <c r="J195" s="1">
        <v>1.0</v>
      </c>
      <c r="K195" s="11">
        <v>26679.0</v>
      </c>
      <c r="L195" s="1">
        <v>53.0</v>
      </c>
      <c r="M195" s="1">
        <v>2.0</v>
      </c>
      <c r="N195" s="1">
        <v>1.0</v>
      </c>
      <c r="O195" s="1">
        <v>3.0</v>
      </c>
      <c r="P195" s="1">
        <v>4.0</v>
      </c>
      <c r="Q195" s="1">
        <v>3000000.0</v>
      </c>
      <c r="R195" s="1">
        <v>0.0</v>
      </c>
      <c r="S195" s="1">
        <v>0.0</v>
      </c>
      <c r="T195" s="1">
        <v>0.0</v>
      </c>
      <c r="Y195" s="1">
        <v>3.0</v>
      </c>
      <c r="Z195" s="1">
        <v>2.0</v>
      </c>
      <c r="AA195" s="1">
        <v>2.0</v>
      </c>
      <c r="AB195" s="1">
        <v>2.0</v>
      </c>
      <c r="AC195" s="1">
        <v>2.0</v>
      </c>
      <c r="AD195" s="1">
        <v>2.0</v>
      </c>
      <c r="AE195" s="1">
        <v>2.0</v>
      </c>
      <c r="AF195" s="1">
        <v>2.0</v>
      </c>
      <c r="AG195" s="1">
        <v>2.0</v>
      </c>
      <c r="AH195" s="1">
        <v>2.0</v>
      </c>
      <c r="AI195" s="1">
        <v>2.0</v>
      </c>
      <c r="AJ195" s="1">
        <v>2.0</v>
      </c>
      <c r="AK195" s="1">
        <v>2.0</v>
      </c>
      <c r="AL195" s="1">
        <v>2.0</v>
      </c>
      <c r="AM195" s="1">
        <v>2.0</v>
      </c>
      <c r="AN195" s="1">
        <v>2.0</v>
      </c>
      <c r="AO195" s="1">
        <v>2.0</v>
      </c>
      <c r="AP195" s="1">
        <v>2.0</v>
      </c>
      <c r="AQ195" s="1">
        <v>2.0</v>
      </c>
      <c r="AR195" s="1">
        <v>2.0</v>
      </c>
      <c r="AS195" s="1">
        <v>2.0</v>
      </c>
      <c r="AT195" s="1">
        <v>2.0</v>
      </c>
      <c r="AU195" s="1">
        <v>2.0</v>
      </c>
      <c r="AV195" s="1">
        <v>2.0</v>
      </c>
      <c r="AW195" s="1">
        <v>2.0</v>
      </c>
      <c r="AX195" s="1">
        <v>2.0</v>
      </c>
      <c r="AY195" s="1">
        <v>2.0</v>
      </c>
      <c r="AZ195" s="1">
        <v>2.0</v>
      </c>
      <c r="BA195" s="1">
        <v>2.0</v>
      </c>
      <c r="BB195" s="1">
        <v>2.0</v>
      </c>
      <c r="BP195" s="12" t="s">
        <v>3331</v>
      </c>
      <c r="BQ195" s="1">
        <v>53.0</v>
      </c>
      <c r="BR195" s="1" t="s">
        <v>240</v>
      </c>
      <c r="BW195" s="1">
        <v>0.0</v>
      </c>
      <c r="BX195" s="1" t="s">
        <v>3324</v>
      </c>
      <c r="BY195" s="13">
        <f t="shared" si="1"/>
        <v>11</v>
      </c>
      <c r="BZ195" s="13" t="str">
        <f t="shared" si="2"/>
        <v>Tidak Bekerja</v>
      </c>
      <c r="CA195" s="13" t="str">
        <f>VLOOKUP(BP195,data_K!G:K,5,0)</f>
        <v>RT 002 RW 001</v>
      </c>
      <c r="CB195" s="13">
        <f t="shared" si="3"/>
        <v>0</v>
      </c>
    </row>
    <row r="196">
      <c r="A196" s="1" t="s">
        <v>3336</v>
      </c>
      <c r="B196" s="9" t="s">
        <v>3337</v>
      </c>
      <c r="C196" s="1">
        <v>2.0</v>
      </c>
      <c r="D196" s="1" t="s">
        <v>3338</v>
      </c>
      <c r="E196" s="10" t="s">
        <v>3339</v>
      </c>
      <c r="F196" s="1">
        <v>1.0</v>
      </c>
      <c r="J196" s="1">
        <v>2.0</v>
      </c>
      <c r="K196" s="11">
        <v>28772.0</v>
      </c>
      <c r="L196" s="1">
        <v>47.0</v>
      </c>
      <c r="M196" s="1">
        <v>2.0</v>
      </c>
      <c r="N196" s="1">
        <v>2.0</v>
      </c>
      <c r="O196" s="1">
        <v>3.0</v>
      </c>
      <c r="P196" s="1">
        <v>2.0</v>
      </c>
      <c r="Q196" s="1">
        <v>0.0</v>
      </c>
      <c r="R196" s="1">
        <v>0.0</v>
      </c>
      <c r="S196" s="1">
        <v>0.0</v>
      </c>
      <c r="T196" s="1">
        <v>0.0</v>
      </c>
      <c r="Y196" s="1">
        <v>6.0</v>
      </c>
      <c r="Z196" s="1">
        <v>2.0</v>
      </c>
      <c r="AA196" s="1">
        <v>2.0</v>
      </c>
      <c r="AB196" s="1">
        <v>2.0</v>
      </c>
      <c r="AC196" s="1">
        <v>2.0</v>
      </c>
      <c r="AD196" s="1">
        <v>2.0</v>
      </c>
      <c r="AE196" s="1">
        <v>2.0</v>
      </c>
      <c r="AF196" s="1">
        <v>2.0</v>
      </c>
      <c r="AG196" s="1">
        <v>2.0</v>
      </c>
      <c r="AH196" s="1">
        <v>2.0</v>
      </c>
      <c r="AI196" s="1">
        <v>2.0</v>
      </c>
      <c r="AJ196" s="1">
        <v>2.0</v>
      </c>
      <c r="AK196" s="1">
        <v>2.0</v>
      </c>
      <c r="AL196" s="1">
        <v>2.0</v>
      </c>
      <c r="AM196" s="1">
        <v>2.0</v>
      </c>
      <c r="AN196" s="1">
        <v>2.0</v>
      </c>
      <c r="AO196" s="1">
        <v>2.0</v>
      </c>
      <c r="AP196" s="1">
        <v>2.0</v>
      </c>
      <c r="AQ196" s="1">
        <v>2.0</v>
      </c>
      <c r="AR196" s="1">
        <v>2.0</v>
      </c>
      <c r="AS196" s="1">
        <v>2.0</v>
      </c>
      <c r="AT196" s="1">
        <v>2.0</v>
      </c>
      <c r="AU196" s="1">
        <v>2.0</v>
      </c>
      <c r="AV196" s="1">
        <v>2.0</v>
      </c>
      <c r="AW196" s="1">
        <v>2.0</v>
      </c>
      <c r="AX196" s="1">
        <v>2.0</v>
      </c>
      <c r="AY196" s="1">
        <v>2.0</v>
      </c>
      <c r="AZ196" s="1">
        <v>2.0</v>
      </c>
      <c r="BA196" s="1">
        <v>2.0</v>
      </c>
      <c r="BB196" s="1">
        <v>2.0</v>
      </c>
      <c r="BP196" s="12" t="s">
        <v>3331</v>
      </c>
      <c r="BQ196" s="1">
        <v>47.0</v>
      </c>
      <c r="BR196" s="1" t="s">
        <v>240</v>
      </c>
      <c r="BS196" s="1"/>
      <c r="BW196" s="1">
        <v>0.0</v>
      </c>
      <c r="BX196" s="1" t="s">
        <v>3324</v>
      </c>
      <c r="BY196" s="13">
        <f t="shared" si="1"/>
        <v>10</v>
      </c>
      <c r="BZ196" s="13" t="str">
        <f t="shared" si="2"/>
        <v>Tidak Bekerja</v>
      </c>
      <c r="CA196" s="13" t="str">
        <f>VLOOKUP(BP196,data_K!G:K,5,0)</f>
        <v>RT 002 RW 001</v>
      </c>
      <c r="CB196" s="13">
        <f t="shared" si="3"/>
        <v>0</v>
      </c>
    </row>
    <row r="197">
      <c r="A197" s="1" t="s">
        <v>3352</v>
      </c>
      <c r="B197" s="9" t="s">
        <v>3353</v>
      </c>
      <c r="C197" s="1">
        <v>3.0</v>
      </c>
      <c r="D197" s="1" t="s">
        <v>3354</v>
      </c>
      <c r="E197" s="10" t="s">
        <v>3355</v>
      </c>
      <c r="F197" s="1">
        <v>1.0</v>
      </c>
      <c r="J197" s="1">
        <v>1.0</v>
      </c>
      <c r="K197" s="11">
        <v>40992.0</v>
      </c>
      <c r="L197" s="1">
        <v>14.0</v>
      </c>
      <c r="M197" s="1">
        <v>1.0</v>
      </c>
      <c r="N197" s="1">
        <v>3.0</v>
      </c>
      <c r="O197" s="1">
        <v>2.0</v>
      </c>
      <c r="P197" s="1">
        <v>2.0</v>
      </c>
      <c r="Q197" s="1">
        <v>0.0</v>
      </c>
      <c r="R197" s="1">
        <v>0.0</v>
      </c>
      <c r="S197" s="1">
        <v>0.0</v>
      </c>
      <c r="T197" s="1">
        <v>0.0</v>
      </c>
      <c r="U197" s="1"/>
      <c r="Y197" s="1">
        <v>6.0</v>
      </c>
      <c r="Z197" s="1">
        <v>2.0</v>
      </c>
      <c r="AA197" s="1">
        <v>2.0</v>
      </c>
      <c r="AB197" s="1">
        <v>2.0</v>
      </c>
      <c r="AC197" s="1">
        <v>2.0</v>
      </c>
      <c r="AD197" s="1">
        <v>2.0</v>
      </c>
      <c r="AE197" s="1">
        <v>2.0</v>
      </c>
      <c r="AF197" s="1">
        <v>2.0</v>
      </c>
      <c r="AG197" s="1">
        <v>2.0</v>
      </c>
      <c r="AH197" s="1">
        <v>2.0</v>
      </c>
      <c r="AI197" s="1">
        <v>2.0</v>
      </c>
      <c r="AJ197" s="1">
        <v>2.0</v>
      </c>
      <c r="AK197" s="1">
        <v>2.0</v>
      </c>
      <c r="AL197" s="1">
        <v>2.0</v>
      </c>
      <c r="AM197" s="1">
        <v>2.0</v>
      </c>
      <c r="AN197" s="1">
        <v>2.0</v>
      </c>
      <c r="AO197" s="1">
        <v>2.0</v>
      </c>
      <c r="AP197" s="1">
        <v>2.0</v>
      </c>
      <c r="AQ197" s="1">
        <v>2.0</v>
      </c>
      <c r="AR197" s="1">
        <v>2.0</v>
      </c>
      <c r="AS197" s="1">
        <v>2.0</v>
      </c>
      <c r="AT197" s="1">
        <v>2.0</v>
      </c>
      <c r="AU197" s="1">
        <v>2.0</v>
      </c>
      <c r="AV197" s="1">
        <v>2.0</v>
      </c>
      <c r="AW197" s="1">
        <v>2.0</v>
      </c>
      <c r="AX197" s="1">
        <v>2.0</v>
      </c>
      <c r="AY197" s="1">
        <v>2.0</v>
      </c>
      <c r="AZ197" s="1">
        <v>2.0</v>
      </c>
      <c r="BA197" s="1">
        <v>2.0</v>
      </c>
      <c r="BB197" s="1">
        <v>2.0</v>
      </c>
      <c r="BP197" s="12" t="s">
        <v>3331</v>
      </c>
      <c r="BQ197" s="1">
        <v>14.0</v>
      </c>
      <c r="BR197" s="1" t="s">
        <v>240</v>
      </c>
      <c r="BW197" s="1">
        <v>0.0</v>
      </c>
      <c r="BX197" s="1" t="s">
        <v>3324</v>
      </c>
      <c r="BY197" s="13">
        <f t="shared" si="1"/>
        <v>3</v>
      </c>
      <c r="BZ197" s="13" t="str">
        <f t="shared" si="2"/>
        <v>Tidak Bekerja</v>
      </c>
      <c r="CA197" s="13" t="str">
        <f>VLOOKUP(BP197,data_K!G:K,5,0)</f>
        <v>RT 002 RW 001</v>
      </c>
      <c r="CB197" s="13">
        <f t="shared" si="3"/>
        <v>2</v>
      </c>
    </row>
    <row r="198">
      <c r="A198" s="1" t="s">
        <v>3363</v>
      </c>
      <c r="B198" s="9" t="s">
        <v>3364</v>
      </c>
      <c r="C198" s="1">
        <v>1.0</v>
      </c>
      <c r="D198" s="1" t="s">
        <v>2443</v>
      </c>
      <c r="E198" s="10" t="s">
        <v>3365</v>
      </c>
      <c r="F198" s="1">
        <v>1.0</v>
      </c>
      <c r="J198" s="1">
        <v>1.0</v>
      </c>
      <c r="K198" s="11">
        <v>32406.0</v>
      </c>
      <c r="L198" s="1">
        <v>37.0</v>
      </c>
      <c r="M198" s="1">
        <v>2.0</v>
      </c>
      <c r="N198" s="1">
        <v>1.0</v>
      </c>
      <c r="O198" s="1">
        <v>3.0</v>
      </c>
      <c r="P198" s="1">
        <v>4.0</v>
      </c>
      <c r="Q198" s="1">
        <v>3000000.0</v>
      </c>
      <c r="R198" s="1">
        <v>0.0</v>
      </c>
      <c r="S198" s="1">
        <v>0.0</v>
      </c>
      <c r="T198" s="1">
        <v>17.0</v>
      </c>
      <c r="Y198" s="1">
        <v>3.0</v>
      </c>
      <c r="Z198" s="1">
        <v>2.0</v>
      </c>
      <c r="AA198" s="1">
        <v>2.0</v>
      </c>
      <c r="AB198" s="1">
        <v>2.0</v>
      </c>
      <c r="AC198" s="1">
        <v>2.0</v>
      </c>
      <c r="AD198" s="1">
        <v>2.0</v>
      </c>
      <c r="AE198" s="1">
        <v>2.0</v>
      </c>
      <c r="AF198" s="1">
        <v>2.0</v>
      </c>
      <c r="AG198" s="1">
        <v>2.0</v>
      </c>
      <c r="AH198" s="1">
        <v>2.0</v>
      </c>
      <c r="AI198" s="1">
        <v>2.0</v>
      </c>
      <c r="AJ198" s="1">
        <v>2.0</v>
      </c>
      <c r="AK198" s="1">
        <v>2.0</v>
      </c>
      <c r="AL198" s="1">
        <v>2.0</v>
      </c>
      <c r="AM198" s="1">
        <v>2.0</v>
      </c>
      <c r="AN198" s="1">
        <v>2.0</v>
      </c>
      <c r="AO198" s="1">
        <v>2.0</v>
      </c>
      <c r="AP198" s="1">
        <v>2.0</v>
      </c>
      <c r="AQ198" s="1">
        <v>2.0</v>
      </c>
      <c r="AR198" s="1">
        <v>2.0</v>
      </c>
      <c r="AS198" s="1">
        <v>2.0</v>
      </c>
      <c r="AT198" s="1">
        <v>2.0</v>
      </c>
      <c r="AU198" s="1">
        <v>2.0</v>
      </c>
      <c r="AV198" s="1">
        <v>2.0</v>
      </c>
      <c r="AW198" s="1">
        <v>2.0</v>
      </c>
      <c r="AX198" s="1">
        <v>2.0</v>
      </c>
      <c r="AY198" s="1">
        <v>2.0</v>
      </c>
      <c r="AZ198" s="1">
        <v>2.0</v>
      </c>
      <c r="BA198" s="1">
        <v>2.0</v>
      </c>
      <c r="BB198" s="1">
        <v>2.0</v>
      </c>
      <c r="BP198" s="12" t="s">
        <v>2444</v>
      </c>
      <c r="BQ198" s="1">
        <v>37.0</v>
      </c>
      <c r="BR198" s="1" t="s">
        <v>184</v>
      </c>
      <c r="BS198" s="1"/>
      <c r="BW198" s="1">
        <v>23.0</v>
      </c>
      <c r="BX198" s="1" t="s">
        <v>2443</v>
      </c>
      <c r="BY198" s="13">
        <f t="shared" si="1"/>
        <v>8</v>
      </c>
      <c r="BZ198" s="13" t="str">
        <f t="shared" si="2"/>
        <v>Buruh Industri</v>
      </c>
      <c r="CA198" s="13" t="str">
        <f>VLOOKUP(BP198,data_K!G:K,5,0)</f>
        <v>RT 004 RW 002</v>
      </c>
      <c r="CB198" s="13">
        <f t="shared" si="3"/>
        <v>0</v>
      </c>
    </row>
    <row r="199">
      <c r="A199" s="1" t="s">
        <v>3372</v>
      </c>
      <c r="B199" s="9" t="s">
        <v>3373</v>
      </c>
      <c r="C199" s="1">
        <v>2.0</v>
      </c>
      <c r="D199" s="1" t="s">
        <v>3375</v>
      </c>
      <c r="E199" s="10" t="s">
        <v>3376</v>
      </c>
      <c r="F199" s="1">
        <v>1.0</v>
      </c>
      <c r="J199" s="1">
        <v>2.0</v>
      </c>
      <c r="K199" s="11">
        <v>34835.0</v>
      </c>
      <c r="L199" s="1">
        <v>30.0</v>
      </c>
      <c r="M199" s="1">
        <v>2.0</v>
      </c>
      <c r="N199" s="1">
        <v>2.0</v>
      </c>
      <c r="O199" s="1">
        <v>3.0</v>
      </c>
      <c r="P199" s="1">
        <v>4.0</v>
      </c>
      <c r="Q199" s="1">
        <v>5000000.0</v>
      </c>
      <c r="R199" s="1">
        <v>0.0</v>
      </c>
      <c r="S199" s="1">
        <v>0.0</v>
      </c>
      <c r="T199" s="1">
        <v>17.0</v>
      </c>
      <c r="Y199" s="1">
        <v>3.0</v>
      </c>
      <c r="Z199" s="1">
        <v>2.0</v>
      </c>
      <c r="AA199" s="1">
        <v>2.0</v>
      </c>
      <c r="AB199" s="1">
        <v>2.0</v>
      </c>
      <c r="AC199" s="1">
        <v>2.0</v>
      </c>
      <c r="AD199" s="1">
        <v>2.0</v>
      </c>
      <c r="AE199" s="1">
        <v>2.0</v>
      </c>
      <c r="AF199" s="1">
        <v>2.0</v>
      </c>
      <c r="AG199" s="1">
        <v>2.0</v>
      </c>
      <c r="AH199" s="1">
        <v>2.0</v>
      </c>
      <c r="AI199" s="1">
        <v>2.0</v>
      </c>
      <c r="AJ199" s="1">
        <v>2.0</v>
      </c>
      <c r="AK199" s="1">
        <v>2.0</v>
      </c>
      <c r="AL199" s="1">
        <v>2.0</v>
      </c>
      <c r="AM199" s="1">
        <v>2.0</v>
      </c>
      <c r="AN199" s="1">
        <v>2.0</v>
      </c>
      <c r="AO199" s="1">
        <v>2.0</v>
      </c>
      <c r="AP199" s="1">
        <v>2.0</v>
      </c>
      <c r="AQ199" s="1">
        <v>2.0</v>
      </c>
      <c r="AR199" s="1">
        <v>2.0</v>
      </c>
      <c r="AS199" s="1">
        <v>2.0</v>
      </c>
      <c r="AT199" s="1">
        <v>2.0</v>
      </c>
      <c r="AU199" s="1">
        <v>2.0</v>
      </c>
      <c r="AV199" s="1">
        <v>2.0</v>
      </c>
      <c r="AW199" s="1">
        <v>2.0</v>
      </c>
      <c r="AX199" s="1">
        <v>2.0</v>
      </c>
      <c r="AY199" s="1">
        <v>2.0</v>
      </c>
      <c r="AZ199" s="1">
        <v>2.0</v>
      </c>
      <c r="BA199" s="1">
        <v>2.0</v>
      </c>
      <c r="BB199" s="1">
        <v>2.0</v>
      </c>
      <c r="BP199" s="12" t="s">
        <v>2444</v>
      </c>
      <c r="BQ199" s="1">
        <v>30.0</v>
      </c>
      <c r="BR199" s="1" t="s">
        <v>184</v>
      </c>
      <c r="BS199" s="1"/>
      <c r="BW199" s="1">
        <v>23.0</v>
      </c>
      <c r="BX199" s="1" t="s">
        <v>2443</v>
      </c>
      <c r="BY199" s="13">
        <f t="shared" si="1"/>
        <v>7</v>
      </c>
      <c r="BZ199" s="13" t="str">
        <f t="shared" si="2"/>
        <v>Buruh Industri</v>
      </c>
      <c r="CA199" s="13" t="str">
        <f>VLOOKUP(BP199,data_K!G:K,5,0)</f>
        <v>RT 004 RW 002</v>
      </c>
      <c r="CB199" s="13">
        <f t="shared" si="3"/>
        <v>0</v>
      </c>
    </row>
    <row r="200">
      <c r="A200" s="1" t="s">
        <v>3391</v>
      </c>
      <c r="B200" s="9" t="s">
        <v>3392</v>
      </c>
      <c r="C200" s="1">
        <v>3.0</v>
      </c>
      <c r="D200" s="1" t="s">
        <v>3393</v>
      </c>
      <c r="E200" s="10" t="s">
        <v>3394</v>
      </c>
      <c r="F200" s="1">
        <v>1.0</v>
      </c>
      <c r="J200" s="1">
        <v>1.0</v>
      </c>
      <c r="K200" s="11">
        <v>43531.0</v>
      </c>
      <c r="L200" s="1">
        <v>7.0</v>
      </c>
      <c r="M200" s="1">
        <v>1.0</v>
      </c>
      <c r="N200" s="1">
        <v>3.0</v>
      </c>
      <c r="O200" s="1">
        <v>2.0</v>
      </c>
      <c r="P200" s="1">
        <v>1.0</v>
      </c>
      <c r="Q200" s="1"/>
      <c r="R200" s="1"/>
      <c r="S200" s="1"/>
      <c r="T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P200" s="12" t="s">
        <v>2444</v>
      </c>
      <c r="BQ200" s="1">
        <v>7.0</v>
      </c>
      <c r="BR200" s="1"/>
      <c r="BS200" s="1"/>
      <c r="BW200" s="1">
        <v>999.0</v>
      </c>
      <c r="BX200" s="1" t="s">
        <v>2443</v>
      </c>
      <c r="BY200" s="13">
        <f t="shared" si="1"/>
        <v>2</v>
      </c>
      <c r="BZ200" s="13" t="str">
        <f t="shared" si="2"/>
        <v/>
      </c>
      <c r="CA200" s="13" t="str">
        <f>VLOOKUP(BP200,data_K!G:K,5,0)</f>
        <v>RT 004 RW 002</v>
      </c>
      <c r="CB200" s="13">
        <f t="shared" si="3"/>
        <v>1</v>
      </c>
    </row>
    <row r="201">
      <c r="A201" s="1" t="s">
        <v>3402</v>
      </c>
      <c r="B201" s="9" t="s">
        <v>3404</v>
      </c>
      <c r="C201" s="1">
        <v>4.0</v>
      </c>
      <c r="D201" s="1" t="s">
        <v>3409</v>
      </c>
      <c r="E201" s="10" t="s">
        <v>3411</v>
      </c>
      <c r="F201" s="1">
        <v>1.0</v>
      </c>
      <c r="J201" s="1">
        <v>2.0</v>
      </c>
      <c r="K201" s="11">
        <v>45374.0</v>
      </c>
      <c r="L201" s="1">
        <v>2.0</v>
      </c>
      <c r="M201" s="1">
        <v>1.0</v>
      </c>
      <c r="N201" s="1">
        <v>3.0</v>
      </c>
      <c r="O201" s="1"/>
      <c r="P201" s="1"/>
      <c r="Q201" s="1"/>
      <c r="R201" s="1"/>
      <c r="S201" s="1"/>
      <c r="T201" s="1"/>
      <c r="U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P201" s="12" t="s">
        <v>2444</v>
      </c>
      <c r="BQ201" s="1">
        <v>2.0</v>
      </c>
      <c r="BR201" s="1"/>
      <c r="BW201" s="1">
        <v>999.0</v>
      </c>
      <c r="BX201" s="1" t="s">
        <v>2443</v>
      </c>
      <c r="BY201" s="13">
        <f t="shared" si="1"/>
        <v>1</v>
      </c>
      <c r="BZ201" s="13" t="str">
        <f t="shared" si="2"/>
        <v/>
      </c>
      <c r="CA201" s="13" t="str">
        <f>VLOOKUP(BP201,data_K!G:K,5,0)</f>
        <v>RT 004 RW 002</v>
      </c>
      <c r="CB201" s="13">
        <f t="shared" si="3"/>
        <v>0</v>
      </c>
    </row>
    <row r="202">
      <c r="A202" s="1" t="s">
        <v>3415</v>
      </c>
      <c r="B202" s="9" t="s">
        <v>3417</v>
      </c>
      <c r="C202" s="1">
        <v>1.0</v>
      </c>
      <c r="D202" s="1" t="s">
        <v>3420</v>
      </c>
      <c r="E202" s="10" t="s">
        <v>3421</v>
      </c>
      <c r="F202" s="1">
        <v>1.0</v>
      </c>
      <c r="J202" s="1">
        <v>2.0</v>
      </c>
      <c r="K202" s="11">
        <v>30477.0</v>
      </c>
      <c r="L202" s="1">
        <v>42.0</v>
      </c>
      <c r="M202" s="1">
        <v>2.0</v>
      </c>
      <c r="N202" s="1">
        <v>1.0</v>
      </c>
      <c r="O202" s="1">
        <v>3.0</v>
      </c>
      <c r="P202" s="1">
        <v>4.0</v>
      </c>
      <c r="Q202" s="1">
        <v>0.0</v>
      </c>
      <c r="R202" s="1">
        <v>1500000.0</v>
      </c>
      <c r="S202" s="1">
        <v>0.0</v>
      </c>
      <c r="T202" s="1">
        <v>64.0</v>
      </c>
      <c r="Y202" s="1">
        <v>1.0</v>
      </c>
      <c r="Z202" s="1">
        <v>2.0</v>
      </c>
      <c r="AA202" s="1">
        <v>2.0</v>
      </c>
      <c r="AB202" s="1">
        <v>2.0</v>
      </c>
      <c r="AC202" s="1">
        <v>2.0</v>
      </c>
      <c r="AD202" s="1">
        <v>2.0</v>
      </c>
      <c r="AE202" s="1">
        <v>2.0</v>
      </c>
      <c r="AF202" s="1">
        <v>2.0</v>
      </c>
      <c r="AG202" s="1">
        <v>2.0</v>
      </c>
      <c r="AH202" s="1">
        <v>2.0</v>
      </c>
      <c r="AI202" s="1">
        <v>2.0</v>
      </c>
      <c r="AJ202" s="1">
        <v>2.0</v>
      </c>
      <c r="AK202" s="1">
        <v>2.0</v>
      </c>
      <c r="AL202" s="1">
        <v>2.0</v>
      </c>
      <c r="AM202" s="1">
        <v>2.0</v>
      </c>
      <c r="AN202" s="1">
        <v>2.0</v>
      </c>
      <c r="AO202" s="1">
        <v>2.0</v>
      </c>
      <c r="AP202" s="1">
        <v>2.0</v>
      </c>
      <c r="AQ202" s="1">
        <v>2.0</v>
      </c>
      <c r="AR202" s="1">
        <v>2.0</v>
      </c>
      <c r="AS202" s="1">
        <v>2.0</v>
      </c>
      <c r="AT202" s="1">
        <v>2.0</v>
      </c>
      <c r="AU202" s="1">
        <v>2.0</v>
      </c>
      <c r="AV202" s="1">
        <v>2.0</v>
      </c>
      <c r="AW202" s="1">
        <v>2.0</v>
      </c>
      <c r="AX202" s="1">
        <v>2.0</v>
      </c>
      <c r="AY202" s="1">
        <v>2.0</v>
      </c>
      <c r="AZ202" s="1">
        <v>2.0</v>
      </c>
      <c r="BA202" s="1">
        <v>2.0</v>
      </c>
      <c r="BB202" s="1">
        <v>2.0</v>
      </c>
      <c r="BP202" s="12" t="s">
        <v>3434</v>
      </c>
      <c r="BQ202" s="1">
        <v>42.0</v>
      </c>
      <c r="BR202" s="1"/>
      <c r="BS202" s="1"/>
      <c r="BT202" s="1" t="s">
        <v>467</v>
      </c>
      <c r="BW202" s="1">
        <v>75.0</v>
      </c>
      <c r="BX202" s="1" t="s">
        <v>3436</v>
      </c>
      <c r="BY202" s="13">
        <f t="shared" si="1"/>
        <v>9</v>
      </c>
      <c r="BZ202" s="13" t="str">
        <f t="shared" si="2"/>
        <v>Pedagang</v>
      </c>
      <c r="CA202" s="13" t="str">
        <f>VLOOKUP(BP202,data_K!G:K,5,0)</f>
        <v>RT 002 RW 001</v>
      </c>
      <c r="CB202" s="13">
        <f t="shared" si="3"/>
        <v>0</v>
      </c>
    </row>
    <row r="203">
      <c r="A203" s="1" t="s">
        <v>3438</v>
      </c>
      <c r="B203" s="9" t="s">
        <v>3439</v>
      </c>
      <c r="C203" s="1">
        <v>2.0</v>
      </c>
      <c r="D203" s="1" t="s">
        <v>3440</v>
      </c>
      <c r="E203" s="10" t="s">
        <v>3441</v>
      </c>
      <c r="F203" s="1">
        <v>1.0</v>
      </c>
      <c r="J203" s="1">
        <v>2.0</v>
      </c>
      <c r="K203" s="11">
        <v>40015.0</v>
      </c>
      <c r="L203" s="1">
        <v>16.0</v>
      </c>
      <c r="M203" s="1">
        <v>1.0</v>
      </c>
      <c r="N203" s="1">
        <v>3.0</v>
      </c>
      <c r="O203" s="1">
        <v>2.0</v>
      </c>
      <c r="P203" s="1">
        <v>3.0</v>
      </c>
      <c r="Q203" s="1">
        <v>0.0</v>
      </c>
      <c r="R203" s="1">
        <v>0.0</v>
      </c>
      <c r="S203" s="1">
        <v>0.0</v>
      </c>
      <c r="T203" s="1">
        <v>0.0</v>
      </c>
      <c r="Y203" s="1">
        <v>6.0</v>
      </c>
      <c r="Z203" s="1">
        <v>2.0</v>
      </c>
      <c r="AA203" s="1">
        <v>2.0</v>
      </c>
      <c r="AB203" s="1">
        <v>2.0</v>
      </c>
      <c r="AC203" s="1">
        <v>2.0</v>
      </c>
      <c r="AD203" s="1">
        <v>2.0</v>
      </c>
      <c r="AE203" s="1">
        <v>2.0</v>
      </c>
      <c r="AF203" s="1">
        <v>2.0</v>
      </c>
      <c r="AG203" s="1">
        <v>2.0</v>
      </c>
      <c r="AH203" s="1">
        <v>2.0</v>
      </c>
      <c r="AI203" s="1">
        <v>2.0</v>
      </c>
      <c r="AJ203" s="1">
        <v>2.0</v>
      </c>
      <c r="AK203" s="1">
        <v>2.0</v>
      </c>
      <c r="AL203" s="1">
        <v>2.0</v>
      </c>
      <c r="AM203" s="1">
        <v>2.0</v>
      </c>
      <c r="AN203" s="1">
        <v>2.0</v>
      </c>
      <c r="AO203" s="1">
        <v>2.0</v>
      </c>
      <c r="AP203" s="1">
        <v>2.0</v>
      </c>
      <c r="AQ203" s="1">
        <v>2.0</v>
      </c>
      <c r="AR203" s="1">
        <v>2.0</v>
      </c>
      <c r="AS203" s="1">
        <v>2.0</v>
      </c>
      <c r="AT203" s="1">
        <v>2.0</v>
      </c>
      <c r="AU203" s="1">
        <v>2.0</v>
      </c>
      <c r="AV203" s="1">
        <v>2.0</v>
      </c>
      <c r="AW203" s="1">
        <v>2.0</v>
      </c>
      <c r="AX203" s="1">
        <v>2.0</v>
      </c>
      <c r="AY203" s="1">
        <v>2.0</v>
      </c>
      <c r="AZ203" s="1">
        <v>2.0</v>
      </c>
      <c r="BA203" s="1">
        <v>1.0</v>
      </c>
      <c r="BB203" s="1">
        <v>2.0</v>
      </c>
      <c r="BK203" s="1">
        <v>3.0</v>
      </c>
      <c r="BL203" s="1">
        <v>2026.0</v>
      </c>
      <c r="BP203" s="12" t="s">
        <v>3434</v>
      </c>
      <c r="BQ203" s="1">
        <v>16.0</v>
      </c>
      <c r="BR203" s="1" t="s">
        <v>240</v>
      </c>
      <c r="BW203" s="1">
        <v>0.0</v>
      </c>
      <c r="BX203" s="1" t="s">
        <v>3436</v>
      </c>
      <c r="BY203" s="13">
        <f t="shared" si="1"/>
        <v>4</v>
      </c>
      <c r="BZ203" s="13" t="str">
        <f t="shared" si="2"/>
        <v>Tidak Bekerja</v>
      </c>
      <c r="CA203" s="13" t="str">
        <f>VLOOKUP(BP203,data_K!G:K,5,0)</f>
        <v>RT 002 RW 001</v>
      </c>
      <c r="CB203" s="13">
        <f t="shared" si="3"/>
        <v>3</v>
      </c>
    </row>
    <row r="204">
      <c r="A204" s="1" t="s">
        <v>3458</v>
      </c>
      <c r="B204" s="9" t="s">
        <v>3459</v>
      </c>
      <c r="C204" s="1">
        <v>3.0</v>
      </c>
      <c r="D204" s="1" t="s">
        <v>3460</v>
      </c>
      <c r="E204" s="10" t="s">
        <v>3461</v>
      </c>
      <c r="F204" s="1">
        <v>1.0</v>
      </c>
      <c r="J204" s="1">
        <v>2.0</v>
      </c>
      <c r="K204" s="11">
        <v>42844.0</v>
      </c>
      <c r="L204" s="1">
        <v>9.0</v>
      </c>
      <c r="M204" s="1">
        <v>1.0</v>
      </c>
      <c r="N204" s="1">
        <v>3.0</v>
      </c>
      <c r="O204" s="1">
        <v>2.0</v>
      </c>
      <c r="P204" s="1">
        <v>1.0</v>
      </c>
      <c r="Q204" s="1"/>
      <c r="R204" s="1"/>
      <c r="S204" s="1"/>
      <c r="T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P204" s="12" t="s">
        <v>3434</v>
      </c>
      <c r="BQ204" s="1">
        <v>9.0</v>
      </c>
      <c r="BR204" s="1"/>
      <c r="BS204" s="1"/>
      <c r="BW204" s="1">
        <v>999.0</v>
      </c>
      <c r="BX204" s="1" t="s">
        <v>3436</v>
      </c>
      <c r="BY204" s="13">
        <f t="shared" si="1"/>
        <v>2</v>
      </c>
      <c r="BZ204" s="13" t="str">
        <f t="shared" si="2"/>
        <v/>
      </c>
      <c r="CA204" s="13" t="str">
        <f>VLOOKUP(BP204,data_K!G:K,5,0)</f>
        <v>RT 002 RW 001</v>
      </c>
      <c r="CB204" s="13">
        <f t="shared" si="3"/>
        <v>1</v>
      </c>
    </row>
    <row r="205">
      <c r="A205" s="1" t="s">
        <v>3479</v>
      </c>
      <c r="B205" s="9" t="s">
        <v>3480</v>
      </c>
      <c r="C205" s="1">
        <v>1.0</v>
      </c>
      <c r="D205" s="1" t="s">
        <v>3481</v>
      </c>
      <c r="E205" s="10" t="s">
        <v>3482</v>
      </c>
      <c r="F205" s="1">
        <v>1.0</v>
      </c>
      <c r="J205" s="1">
        <v>1.0</v>
      </c>
      <c r="K205" s="11">
        <v>35682.0</v>
      </c>
      <c r="L205" s="1">
        <v>28.0</v>
      </c>
      <c r="M205" s="1">
        <v>2.0</v>
      </c>
      <c r="N205" s="1">
        <v>1.0</v>
      </c>
      <c r="O205" s="1">
        <v>3.0</v>
      </c>
      <c r="P205" s="1">
        <v>4.0</v>
      </c>
      <c r="Q205" s="1">
        <v>3500000.0</v>
      </c>
      <c r="R205" s="1">
        <v>0.0</v>
      </c>
      <c r="S205" s="1">
        <v>0.0</v>
      </c>
      <c r="T205" s="1">
        <v>17.0</v>
      </c>
      <c r="Y205" s="1">
        <v>3.0</v>
      </c>
      <c r="Z205" s="1">
        <v>2.0</v>
      </c>
      <c r="AA205" s="1">
        <v>2.0</v>
      </c>
      <c r="AB205" s="1">
        <v>2.0</v>
      </c>
      <c r="AC205" s="1">
        <v>2.0</v>
      </c>
      <c r="AD205" s="1">
        <v>2.0</v>
      </c>
      <c r="AE205" s="1">
        <v>2.0</v>
      </c>
      <c r="AF205" s="1">
        <v>2.0</v>
      </c>
      <c r="AG205" s="1">
        <v>2.0</v>
      </c>
      <c r="AH205" s="1">
        <v>2.0</v>
      </c>
      <c r="AI205" s="1">
        <v>2.0</v>
      </c>
      <c r="AJ205" s="1">
        <v>2.0</v>
      </c>
      <c r="AK205" s="1">
        <v>2.0</v>
      </c>
      <c r="AL205" s="1">
        <v>2.0</v>
      </c>
      <c r="AM205" s="1">
        <v>2.0</v>
      </c>
      <c r="AN205" s="1">
        <v>2.0</v>
      </c>
      <c r="AO205" s="1">
        <v>2.0</v>
      </c>
      <c r="AP205" s="1">
        <v>2.0</v>
      </c>
      <c r="AQ205" s="1">
        <v>2.0</v>
      </c>
      <c r="AR205" s="1">
        <v>2.0</v>
      </c>
      <c r="AS205" s="1">
        <v>2.0</v>
      </c>
      <c r="AT205" s="1">
        <v>2.0</v>
      </c>
      <c r="AU205" s="1">
        <v>2.0</v>
      </c>
      <c r="AV205" s="1">
        <v>2.0</v>
      </c>
      <c r="AW205" s="1">
        <v>2.0</v>
      </c>
      <c r="AX205" s="1">
        <v>2.0</v>
      </c>
      <c r="AY205" s="1">
        <v>2.0</v>
      </c>
      <c r="AZ205" s="1">
        <v>2.0</v>
      </c>
      <c r="BA205" s="1">
        <v>2.0</v>
      </c>
      <c r="BB205" s="1">
        <v>2.0</v>
      </c>
      <c r="BK205" s="1"/>
      <c r="BL205" s="1"/>
      <c r="BP205" s="12" t="s">
        <v>3489</v>
      </c>
      <c r="BQ205" s="1">
        <v>28.0</v>
      </c>
      <c r="BR205" s="1" t="s">
        <v>184</v>
      </c>
      <c r="BS205" s="1"/>
      <c r="BW205" s="1">
        <v>23.0</v>
      </c>
      <c r="BX205" s="1" t="s">
        <v>3481</v>
      </c>
      <c r="BY205" s="13">
        <f t="shared" si="1"/>
        <v>6</v>
      </c>
      <c r="BZ205" s="13" t="str">
        <f t="shared" si="2"/>
        <v>Buruh Industri</v>
      </c>
      <c r="CA205" s="13" t="str">
        <f>VLOOKUP(BP205,data_K!G:K,5,0)</f>
        <v>RT 002 RW 001</v>
      </c>
      <c r="CB205" s="13">
        <f t="shared" si="3"/>
        <v>0</v>
      </c>
    </row>
    <row r="206">
      <c r="A206" s="1" t="s">
        <v>3492</v>
      </c>
      <c r="B206" s="9" t="s">
        <v>3493</v>
      </c>
      <c r="C206" s="1">
        <v>2.0</v>
      </c>
      <c r="D206" s="1" t="s">
        <v>3494</v>
      </c>
      <c r="E206" s="10" t="s">
        <v>3495</v>
      </c>
      <c r="F206" s="1">
        <v>1.0</v>
      </c>
      <c r="J206" s="1">
        <v>2.0</v>
      </c>
      <c r="K206" s="11">
        <v>35099.0</v>
      </c>
      <c r="L206" s="1">
        <v>30.0</v>
      </c>
      <c r="M206" s="1">
        <v>2.0</v>
      </c>
      <c r="N206" s="1">
        <v>2.0</v>
      </c>
      <c r="O206" s="1">
        <v>3.0</v>
      </c>
      <c r="P206" s="1">
        <v>4.0</v>
      </c>
      <c r="Q206" s="1">
        <v>0.0</v>
      </c>
      <c r="R206" s="1">
        <v>0.0</v>
      </c>
      <c r="S206" s="1">
        <v>0.0</v>
      </c>
      <c r="T206" s="1">
        <v>0.0</v>
      </c>
      <c r="U206" s="1"/>
      <c r="Y206" s="1">
        <v>6.0</v>
      </c>
      <c r="Z206" s="1">
        <v>2.0</v>
      </c>
      <c r="AA206" s="1">
        <v>2.0</v>
      </c>
      <c r="AB206" s="1">
        <v>2.0</v>
      </c>
      <c r="AC206" s="1">
        <v>2.0</v>
      </c>
      <c r="AD206" s="1">
        <v>2.0</v>
      </c>
      <c r="AE206" s="1">
        <v>2.0</v>
      </c>
      <c r="AF206" s="1">
        <v>2.0</v>
      </c>
      <c r="AG206" s="1">
        <v>2.0</v>
      </c>
      <c r="AH206" s="1">
        <v>2.0</v>
      </c>
      <c r="AI206" s="1">
        <v>2.0</v>
      </c>
      <c r="AJ206" s="1">
        <v>2.0</v>
      </c>
      <c r="AK206" s="1">
        <v>2.0</v>
      </c>
      <c r="AL206" s="1">
        <v>2.0</v>
      </c>
      <c r="AM206" s="1">
        <v>2.0</v>
      </c>
      <c r="AN206" s="1">
        <v>2.0</v>
      </c>
      <c r="AO206" s="1">
        <v>2.0</v>
      </c>
      <c r="AP206" s="1">
        <v>2.0</v>
      </c>
      <c r="AQ206" s="1">
        <v>2.0</v>
      </c>
      <c r="AR206" s="1">
        <v>2.0</v>
      </c>
      <c r="AS206" s="1">
        <v>2.0</v>
      </c>
      <c r="AT206" s="1">
        <v>2.0</v>
      </c>
      <c r="AU206" s="1">
        <v>2.0</v>
      </c>
      <c r="AV206" s="1">
        <v>2.0</v>
      </c>
      <c r="AW206" s="1">
        <v>2.0</v>
      </c>
      <c r="AX206" s="1">
        <v>2.0</v>
      </c>
      <c r="AY206" s="1">
        <v>2.0</v>
      </c>
      <c r="AZ206" s="1">
        <v>2.0</v>
      </c>
      <c r="BA206" s="1">
        <v>2.0</v>
      </c>
      <c r="BB206" s="1">
        <v>2.0</v>
      </c>
      <c r="BP206" s="12" t="s">
        <v>3489</v>
      </c>
      <c r="BQ206" s="1">
        <v>30.0</v>
      </c>
      <c r="BR206" s="1" t="s">
        <v>240</v>
      </c>
      <c r="BW206" s="1">
        <v>0.0</v>
      </c>
      <c r="BX206" s="1" t="s">
        <v>3481</v>
      </c>
      <c r="BY206" s="13">
        <f t="shared" si="1"/>
        <v>7</v>
      </c>
      <c r="BZ206" s="13" t="str">
        <f t="shared" si="2"/>
        <v>Tidak Bekerja</v>
      </c>
      <c r="CA206" s="13" t="str">
        <f>VLOOKUP(BP206,data_K!G:K,5,0)</f>
        <v>RT 002 RW 001</v>
      </c>
      <c r="CB206" s="13">
        <f t="shared" si="3"/>
        <v>0</v>
      </c>
    </row>
    <row r="207">
      <c r="A207" s="1" t="s">
        <v>3502</v>
      </c>
      <c r="B207" s="9" t="s">
        <v>3503</v>
      </c>
      <c r="C207" s="1">
        <v>3.0</v>
      </c>
      <c r="D207" s="1" t="s">
        <v>3504</v>
      </c>
      <c r="E207" s="10" t="s">
        <v>3506</v>
      </c>
      <c r="F207" s="1">
        <v>1.0</v>
      </c>
      <c r="J207" s="1">
        <v>2.0</v>
      </c>
      <c r="K207" s="11">
        <v>44118.0</v>
      </c>
      <c r="L207" s="1">
        <v>5.0</v>
      </c>
      <c r="M207" s="1">
        <v>1.0</v>
      </c>
      <c r="N207" s="1">
        <v>3.0</v>
      </c>
      <c r="O207" s="1">
        <v>2.0</v>
      </c>
      <c r="P207" s="1">
        <v>1.0</v>
      </c>
      <c r="Q207" s="1"/>
      <c r="R207" s="1"/>
      <c r="S207" s="1"/>
      <c r="T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P207" s="12" t="s">
        <v>3489</v>
      </c>
      <c r="BQ207" s="1">
        <v>5.0</v>
      </c>
      <c r="BR207" s="1"/>
      <c r="BS207" s="1"/>
      <c r="BW207" s="1">
        <v>999.0</v>
      </c>
      <c r="BX207" s="1" t="s">
        <v>3481</v>
      </c>
      <c r="BY207" s="13">
        <f t="shared" si="1"/>
        <v>2</v>
      </c>
      <c r="BZ207" s="13" t="str">
        <f t="shared" si="2"/>
        <v/>
      </c>
      <c r="CA207" s="13" t="str">
        <f>VLOOKUP(BP207,data_K!G:K,5,0)</f>
        <v>RT 002 RW 001</v>
      </c>
      <c r="CB207" s="13">
        <f t="shared" si="3"/>
        <v>0</v>
      </c>
    </row>
    <row r="208">
      <c r="A208" s="1" t="s">
        <v>3522</v>
      </c>
      <c r="B208" s="9" t="s">
        <v>3524</v>
      </c>
      <c r="C208" s="1">
        <v>4.0</v>
      </c>
      <c r="D208" s="1" t="s">
        <v>3525</v>
      </c>
      <c r="E208" s="10" t="s">
        <v>3526</v>
      </c>
      <c r="F208" s="1">
        <v>1.0</v>
      </c>
      <c r="J208" s="1">
        <v>1.0</v>
      </c>
      <c r="K208" s="11">
        <v>45782.0</v>
      </c>
      <c r="L208" s="1">
        <v>1.0</v>
      </c>
      <c r="M208" s="1">
        <v>1.0</v>
      </c>
      <c r="N208" s="1">
        <v>3.0</v>
      </c>
      <c r="BP208" s="12" t="s">
        <v>3489</v>
      </c>
      <c r="BQ208" s="1">
        <v>1.0</v>
      </c>
      <c r="BR208" s="1"/>
      <c r="BW208" s="1">
        <v>999.0</v>
      </c>
      <c r="BX208" s="1" t="s">
        <v>3481</v>
      </c>
      <c r="BY208" s="13">
        <f t="shared" si="1"/>
        <v>1</v>
      </c>
      <c r="BZ208" s="13" t="str">
        <f t="shared" si="2"/>
        <v/>
      </c>
      <c r="CA208" s="13" t="str">
        <f>VLOOKUP(BP208,data_K!G:K,5,0)</f>
        <v>RT 002 RW 001</v>
      </c>
      <c r="CB208" s="13">
        <f t="shared" si="3"/>
        <v>0</v>
      </c>
    </row>
    <row r="209">
      <c r="A209" s="1" t="s">
        <v>3534</v>
      </c>
      <c r="B209" s="9" t="s">
        <v>3535</v>
      </c>
      <c r="C209" s="1">
        <v>1.0</v>
      </c>
      <c r="D209" s="1" t="s">
        <v>3536</v>
      </c>
      <c r="E209" s="10" t="s">
        <v>3537</v>
      </c>
      <c r="F209" s="1">
        <v>1.0</v>
      </c>
      <c r="J209" s="1">
        <v>2.0</v>
      </c>
      <c r="K209" s="11">
        <v>25970.0</v>
      </c>
      <c r="L209" s="1">
        <v>55.0</v>
      </c>
      <c r="M209" s="1">
        <v>4.0</v>
      </c>
      <c r="N209" s="1">
        <v>1.0</v>
      </c>
      <c r="O209" s="1">
        <v>3.0</v>
      </c>
      <c r="P209" s="1">
        <v>4.0</v>
      </c>
      <c r="Q209" s="1">
        <v>300000.0</v>
      </c>
      <c r="R209" s="1">
        <v>0.0</v>
      </c>
      <c r="S209" s="1">
        <v>1200000.0</v>
      </c>
      <c r="T209" s="1">
        <v>155.0</v>
      </c>
      <c r="U209" s="1" t="s">
        <v>3544</v>
      </c>
      <c r="Y209" s="1">
        <v>3.0</v>
      </c>
      <c r="Z209" s="1">
        <v>2.0</v>
      </c>
      <c r="AA209" s="1">
        <v>2.0</v>
      </c>
      <c r="AB209" s="1">
        <v>2.0</v>
      </c>
      <c r="AC209" s="1">
        <v>2.0</v>
      </c>
      <c r="AD209" s="1">
        <v>2.0</v>
      </c>
      <c r="AE209" s="1">
        <v>2.0</v>
      </c>
      <c r="AF209" s="1">
        <v>2.0</v>
      </c>
      <c r="AG209" s="1">
        <v>2.0</v>
      </c>
      <c r="AH209" s="1">
        <v>2.0</v>
      </c>
      <c r="AI209" s="1">
        <v>2.0</v>
      </c>
      <c r="AJ209" s="1">
        <v>2.0</v>
      </c>
      <c r="AK209" s="1">
        <v>2.0</v>
      </c>
      <c r="AL209" s="1">
        <v>2.0</v>
      </c>
      <c r="AM209" s="1">
        <v>2.0</v>
      </c>
      <c r="AN209" s="1">
        <v>2.0</v>
      </c>
      <c r="AO209" s="1">
        <v>2.0</v>
      </c>
      <c r="AP209" s="1">
        <v>2.0</v>
      </c>
      <c r="AQ209" s="1">
        <v>2.0</v>
      </c>
      <c r="AR209" s="1">
        <v>2.0</v>
      </c>
      <c r="AS209" s="1">
        <v>2.0</v>
      </c>
      <c r="AT209" s="1">
        <v>2.0</v>
      </c>
      <c r="AU209" s="1">
        <v>2.0</v>
      </c>
      <c r="AV209" s="1">
        <v>2.0</v>
      </c>
      <c r="AW209" s="1">
        <v>2.0</v>
      </c>
      <c r="AX209" s="1">
        <v>2.0</v>
      </c>
      <c r="AY209" s="1">
        <v>2.0</v>
      </c>
      <c r="AZ209" s="1">
        <v>2.0</v>
      </c>
      <c r="BA209" s="1">
        <v>2.0</v>
      </c>
      <c r="BB209" s="1">
        <v>2.0</v>
      </c>
      <c r="BP209" s="12" t="s">
        <v>3551</v>
      </c>
      <c r="BQ209" s="1">
        <v>55.0</v>
      </c>
      <c r="BR209" s="1"/>
      <c r="BS209" s="1"/>
      <c r="BV209" s="1" t="s">
        <v>180</v>
      </c>
      <c r="BW209" s="1">
        <v>999.0</v>
      </c>
      <c r="BX209" s="1" t="s">
        <v>3536</v>
      </c>
      <c r="BY209" s="13">
        <f t="shared" si="1"/>
        <v>12</v>
      </c>
      <c r="BZ209" s="13" t="str">
        <f t="shared" si="2"/>
        <v>Lainnya</v>
      </c>
      <c r="CA209" s="13" t="str">
        <f>VLOOKUP(BP209,data_K!G:K,5,0)</f>
        <v>RT 005 RW 003</v>
      </c>
      <c r="CB209" s="13">
        <f t="shared" si="3"/>
        <v>0</v>
      </c>
    </row>
    <row r="210">
      <c r="A210" s="1" t="s">
        <v>3555</v>
      </c>
      <c r="B210" s="9" t="s">
        <v>3556</v>
      </c>
      <c r="C210" s="1">
        <v>2.0</v>
      </c>
      <c r="D210" s="1" t="s">
        <v>3557</v>
      </c>
      <c r="E210" s="10" t="s">
        <v>3558</v>
      </c>
      <c r="F210" s="1">
        <v>1.0</v>
      </c>
      <c r="J210" s="1">
        <v>1.0</v>
      </c>
      <c r="K210" s="11">
        <v>38491.0</v>
      </c>
      <c r="L210" s="1">
        <v>20.0</v>
      </c>
      <c r="M210" s="1">
        <v>1.0</v>
      </c>
      <c r="N210" s="1">
        <v>3.0</v>
      </c>
      <c r="O210" s="1">
        <v>2.0</v>
      </c>
      <c r="P210" s="1">
        <v>4.0</v>
      </c>
      <c r="Q210" s="1">
        <v>0.0</v>
      </c>
      <c r="R210" s="1">
        <v>0.0</v>
      </c>
      <c r="S210" s="1">
        <v>0.0</v>
      </c>
      <c r="T210" s="1">
        <v>155.0</v>
      </c>
      <c r="U210" s="1" t="s">
        <v>3563</v>
      </c>
      <c r="Y210" s="1">
        <v>6.0</v>
      </c>
      <c r="Z210" s="1">
        <v>2.0</v>
      </c>
      <c r="AA210" s="1">
        <v>2.0</v>
      </c>
      <c r="AB210" s="1">
        <v>2.0</v>
      </c>
      <c r="AC210" s="1">
        <v>2.0</v>
      </c>
      <c r="AD210" s="1">
        <v>2.0</v>
      </c>
      <c r="AE210" s="1">
        <v>2.0</v>
      </c>
      <c r="AF210" s="1">
        <v>2.0</v>
      </c>
      <c r="AG210" s="1">
        <v>2.0</v>
      </c>
      <c r="AH210" s="1">
        <v>2.0</v>
      </c>
      <c r="AI210" s="1">
        <v>2.0</v>
      </c>
      <c r="AJ210" s="1">
        <v>2.0</v>
      </c>
      <c r="AK210" s="1">
        <v>2.0</v>
      </c>
      <c r="AL210" s="1">
        <v>2.0</v>
      </c>
      <c r="AM210" s="1">
        <v>2.0</v>
      </c>
      <c r="AN210" s="1">
        <v>2.0</v>
      </c>
      <c r="AO210" s="1">
        <v>2.0</v>
      </c>
      <c r="AP210" s="1">
        <v>2.0</v>
      </c>
      <c r="AQ210" s="1">
        <v>2.0</v>
      </c>
      <c r="AR210" s="1">
        <v>2.0</v>
      </c>
      <c r="AS210" s="1">
        <v>2.0</v>
      </c>
      <c r="AT210" s="1">
        <v>2.0</v>
      </c>
      <c r="AU210" s="1">
        <v>2.0</v>
      </c>
      <c r="AV210" s="1">
        <v>2.0</v>
      </c>
      <c r="AW210" s="1">
        <v>2.0</v>
      </c>
      <c r="AX210" s="1">
        <v>2.0</v>
      </c>
      <c r="AY210" s="1">
        <v>2.0</v>
      </c>
      <c r="AZ210" s="1">
        <v>2.0</v>
      </c>
      <c r="BA210" s="1">
        <v>2.0</v>
      </c>
      <c r="BB210" s="1">
        <v>2.0</v>
      </c>
      <c r="BP210" s="12" t="s">
        <v>3551</v>
      </c>
      <c r="BQ210" s="1">
        <v>20.0</v>
      </c>
      <c r="BR210" s="1"/>
      <c r="BS210" s="1"/>
      <c r="BV210" s="1" t="s">
        <v>180</v>
      </c>
      <c r="BW210" s="1">
        <v>999.0</v>
      </c>
      <c r="BX210" s="1" t="s">
        <v>3536</v>
      </c>
      <c r="BY210" s="13">
        <f t="shared" si="1"/>
        <v>5</v>
      </c>
      <c r="BZ210" s="13" t="str">
        <f t="shared" si="2"/>
        <v>Lainnya</v>
      </c>
      <c r="CA210" s="13" t="str">
        <f>VLOOKUP(BP210,data_K!G:K,5,0)</f>
        <v>RT 005 RW 003</v>
      </c>
      <c r="CB210" s="13">
        <f t="shared" si="3"/>
        <v>4</v>
      </c>
    </row>
    <row r="211">
      <c r="A211" s="1" t="s">
        <v>3574</v>
      </c>
      <c r="B211" s="9" t="s">
        <v>3576</v>
      </c>
      <c r="C211" s="1">
        <v>3.0</v>
      </c>
      <c r="D211" s="1" t="s">
        <v>3578</v>
      </c>
      <c r="E211" s="10" t="s">
        <v>3581</v>
      </c>
      <c r="F211" s="1">
        <v>1.0</v>
      </c>
      <c r="J211" s="1">
        <v>2.0</v>
      </c>
      <c r="K211" s="11">
        <v>15984.0</v>
      </c>
      <c r="L211" s="1">
        <v>82.0</v>
      </c>
      <c r="M211" s="1">
        <v>4.0</v>
      </c>
      <c r="N211" s="1">
        <v>6.0</v>
      </c>
      <c r="O211" s="1">
        <v>3.0</v>
      </c>
      <c r="P211" s="1">
        <v>2.0</v>
      </c>
      <c r="Q211" s="1">
        <v>0.0</v>
      </c>
      <c r="R211" s="1">
        <v>0.0</v>
      </c>
      <c r="S211" s="1">
        <v>250000.0</v>
      </c>
      <c r="T211" s="1">
        <v>0.0</v>
      </c>
      <c r="Y211" s="1">
        <v>6.0</v>
      </c>
      <c r="Z211" s="1">
        <v>2.0</v>
      </c>
      <c r="AA211" s="1">
        <v>2.0</v>
      </c>
      <c r="AB211" s="1">
        <v>2.0</v>
      </c>
      <c r="AC211" s="1">
        <v>2.0</v>
      </c>
      <c r="AD211" s="1">
        <v>2.0</v>
      </c>
      <c r="AE211" s="1">
        <v>2.0</v>
      </c>
      <c r="AF211" s="1">
        <v>2.0</v>
      </c>
      <c r="AG211" s="1">
        <v>2.0</v>
      </c>
      <c r="AH211" s="1">
        <v>2.0</v>
      </c>
      <c r="AI211" s="1">
        <v>2.0</v>
      </c>
      <c r="AJ211" s="1">
        <v>2.0</v>
      </c>
      <c r="AK211" s="1">
        <v>2.0</v>
      </c>
      <c r="AL211" s="1">
        <v>2.0</v>
      </c>
      <c r="AM211" s="1">
        <v>2.0</v>
      </c>
      <c r="AN211" s="1">
        <v>2.0</v>
      </c>
      <c r="AO211" s="1">
        <v>2.0</v>
      </c>
      <c r="AP211" s="1">
        <v>2.0</v>
      </c>
      <c r="AQ211" s="1">
        <v>2.0</v>
      </c>
      <c r="AR211" s="1">
        <v>2.0</v>
      </c>
      <c r="AS211" s="1">
        <v>2.0</v>
      </c>
      <c r="AT211" s="1">
        <v>2.0</v>
      </c>
      <c r="AU211" s="1">
        <v>2.0</v>
      </c>
      <c r="AV211" s="1">
        <v>2.0</v>
      </c>
      <c r="AW211" s="1">
        <v>1.0</v>
      </c>
      <c r="AX211" s="1">
        <v>1.0</v>
      </c>
      <c r="AY211" s="1">
        <v>2.0</v>
      </c>
      <c r="AZ211" s="1">
        <v>2.0</v>
      </c>
      <c r="BA211" s="1">
        <v>2.0</v>
      </c>
      <c r="BB211" s="1">
        <v>2.0</v>
      </c>
      <c r="BC211" s="1">
        <v>5.0</v>
      </c>
      <c r="BD211" s="1">
        <v>2022.0</v>
      </c>
      <c r="BE211" s="1">
        <v>5.0</v>
      </c>
      <c r="BF211" s="1">
        <v>2020.0</v>
      </c>
      <c r="BP211" s="12" t="s">
        <v>3551</v>
      </c>
      <c r="BQ211" s="1">
        <v>82.0</v>
      </c>
      <c r="BR211" s="1" t="s">
        <v>240</v>
      </c>
      <c r="BS211" s="1"/>
      <c r="BW211" s="1">
        <v>0.0</v>
      </c>
      <c r="BX211" s="1" t="s">
        <v>3536</v>
      </c>
      <c r="BY211" s="13">
        <f t="shared" si="1"/>
        <v>16</v>
      </c>
      <c r="BZ211" s="13" t="str">
        <f t="shared" si="2"/>
        <v>Tidak Bekerja</v>
      </c>
      <c r="CA211" s="13" t="str">
        <f>VLOOKUP(BP211,data_K!G:K,5,0)</f>
        <v>RT 005 RW 003</v>
      </c>
      <c r="CB211" s="13">
        <f t="shared" si="3"/>
        <v>0</v>
      </c>
    </row>
    <row r="212">
      <c r="A212" s="1" t="s">
        <v>3595</v>
      </c>
      <c r="B212" s="9" t="s">
        <v>3596</v>
      </c>
      <c r="C212" s="1">
        <v>1.0</v>
      </c>
      <c r="D212" s="1" t="s">
        <v>3597</v>
      </c>
      <c r="E212" s="10" t="s">
        <v>3598</v>
      </c>
      <c r="F212" s="1">
        <v>1.0</v>
      </c>
      <c r="J212" s="1">
        <v>2.0</v>
      </c>
      <c r="K212" s="11">
        <v>25343.0</v>
      </c>
      <c r="L212" s="1">
        <v>57.0</v>
      </c>
      <c r="M212" s="1">
        <v>2.0</v>
      </c>
      <c r="N212" s="1">
        <v>1.0</v>
      </c>
      <c r="O212" s="1">
        <v>3.0</v>
      </c>
      <c r="P212" s="1">
        <v>3.0</v>
      </c>
      <c r="Q212" s="1">
        <v>300000.0</v>
      </c>
      <c r="R212" s="1">
        <v>0.0</v>
      </c>
      <c r="S212" s="1">
        <v>0.0</v>
      </c>
      <c r="T212" s="1">
        <v>0.0</v>
      </c>
      <c r="Y212" s="1">
        <v>5.0</v>
      </c>
      <c r="Z212" s="1">
        <v>2.0</v>
      </c>
      <c r="AA212" s="1">
        <v>2.0</v>
      </c>
      <c r="AB212" s="1">
        <v>2.0</v>
      </c>
      <c r="AC212" s="1">
        <v>2.0</v>
      </c>
      <c r="AD212" s="1">
        <v>2.0</v>
      </c>
      <c r="AE212" s="1">
        <v>2.0</v>
      </c>
      <c r="AF212" s="1">
        <v>2.0</v>
      </c>
      <c r="AG212" s="1">
        <v>2.0</v>
      </c>
      <c r="AH212" s="1">
        <v>2.0</v>
      </c>
      <c r="AI212" s="1">
        <v>2.0</v>
      </c>
      <c r="AJ212" s="1">
        <v>2.0</v>
      </c>
      <c r="AK212" s="1">
        <v>2.0</v>
      </c>
      <c r="AL212" s="1">
        <v>2.0</v>
      </c>
      <c r="AM212" s="1">
        <v>2.0</v>
      </c>
      <c r="AN212" s="1">
        <v>2.0</v>
      </c>
      <c r="AO212" s="1">
        <v>2.0</v>
      </c>
      <c r="AP212" s="1">
        <v>2.0</v>
      </c>
      <c r="AQ212" s="1">
        <v>2.0</v>
      </c>
      <c r="AR212" s="1">
        <v>2.0</v>
      </c>
      <c r="AS212" s="1">
        <v>2.0</v>
      </c>
      <c r="AT212" s="1">
        <v>2.0</v>
      </c>
      <c r="AU212" s="1">
        <v>2.0</v>
      </c>
      <c r="AV212" s="1">
        <v>2.0</v>
      </c>
      <c r="AW212" s="1">
        <v>2.0</v>
      </c>
      <c r="AX212" s="1">
        <v>2.0</v>
      </c>
      <c r="AY212" s="1">
        <v>2.0</v>
      </c>
      <c r="AZ212" s="1">
        <v>2.0</v>
      </c>
      <c r="BA212" s="1">
        <v>2.0</v>
      </c>
      <c r="BB212" s="1">
        <v>2.0</v>
      </c>
      <c r="BP212" s="12" t="s">
        <v>3611</v>
      </c>
      <c r="BQ212" s="1">
        <v>57.0</v>
      </c>
      <c r="BR212" s="1" t="s">
        <v>240</v>
      </c>
      <c r="BT212" s="1"/>
      <c r="BW212" s="1">
        <v>0.0</v>
      </c>
      <c r="BX212" s="1" t="s">
        <v>3612</v>
      </c>
      <c r="BY212" s="13">
        <f t="shared" si="1"/>
        <v>12</v>
      </c>
      <c r="BZ212" s="13" t="str">
        <f t="shared" si="2"/>
        <v>Tidak Bekerja</v>
      </c>
      <c r="CA212" s="13" t="str">
        <f>VLOOKUP(BP212,data_K!G:K,5,0)</f>
        <v>RT 008 RW 004</v>
      </c>
      <c r="CB212" s="13">
        <f t="shared" si="3"/>
        <v>0</v>
      </c>
    </row>
    <row r="213">
      <c r="A213" s="1" t="s">
        <v>3613</v>
      </c>
      <c r="B213" s="9" t="s">
        <v>3614</v>
      </c>
      <c r="C213" s="1">
        <v>1.0</v>
      </c>
      <c r="D213" s="1" t="s">
        <v>3615</v>
      </c>
      <c r="E213" s="10" t="s">
        <v>3616</v>
      </c>
      <c r="F213" s="1">
        <v>1.0</v>
      </c>
      <c r="J213" s="1">
        <v>1.0</v>
      </c>
      <c r="K213" s="11">
        <v>30703.0</v>
      </c>
      <c r="L213" s="1">
        <v>42.0</v>
      </c>
      <c r="M213" s="1">
        <v>3.0</v>
      </c>
      <c r="N213" s="1">
        <v>1.0</v>
      </c>
      <c r="O213" s="1">
        <v>3.0</v>
      </c>
      <c r="P213" s="1">
        <v>4.0</v>
      </c>
      <c r="Q213" s="1">
        <v>1000000.0</v>
      </c>
      <c r="R213" s="1">
        <v>0.0</v>
      </c>
      <c r="S213" s="1">
        <v>0.0</v>
      </c>
      <c r="T213" s="1">
        <v>155.0</v>
      </c>
      <c r="U213" s="1" t="s">
        <v>3618</v>
      </c>
      <c r="Y213" s="1">
        <v>1.0</v>
      </c>
      <c r="Z213" s="1">
        <v>2.0</v>
      </c>
      <c r="AA213" s="1">
        <v>2.0</v>
      </c>
      <c r="AB213" s="1">
        <v>2.0</v>
      </c>
      <c r="AC213" s="1">
        <v>2.0</v>
      </c>
      <c r="AD213" s="1">
        <v>2.0</v>
      </c>
      <c r="AE213" s="1">
        <v>2.0</v>
      </c>
      <c r="AF213" s="1">
        <v>2.0</v>
      </c>
      <c r="AG213" s="1">
        <v>2.0</v>
      </c>
      <c r="AH213" s="1">
        <v>2.0</v>
      </c>
      <c r="AI213" s="1">
        <v>2.0</v>
      </c>
      <c r="AJ213" s="1">
        <v>2.0</v>
      </c>
      <c r="AK213" s="1">
        <v>2.0</v>
      </c>
      <c r="AL213" s="1">
        <v>2.0</v>
      </c>
      <c r="AM213" s="1">
        <v>2.0</v>
      </c>
      <c r="AN213" s="1">
        <v>2.0</v>
      </c>
      <c r="AO213" s="1">
        <v>2.0</v>
      </c>
      <c r="AP213" s="1">
        <v>2.0</v>
      </c>
      <c r="AQ213" s="1">
        <v>2.0</v>
      </c>
      <c r="AR213" s="1">
        <v>2.0</v>
      </c>
      <c r="AS213" s="1">
        <v>2.0</v>
      </c>
      <c r="AT213" s="1">
        <v>2.0</v>
      </c>
      <c r="AU213" s="1">
        <v>2.0</v>
      </c>
      <c r="AV213" s="1">
        <v>2.0</v>
      </c>
      <c r="AW213" s="1">
        <v>2.0</v>
      </c>
      <c r="AX213" s="1">
        <v>2.0</v>
      </c>
      <c r="AY213" s="1">
        <v>2.0</v>
      </c>
      <c r="AZ213" s="1">
        <v>2.0</v>
      </c>
      <c r="BA213" s="1">
        <v>2.0</v>
      </c>
      <c r="BB213" s="1">
        <v>2.0</v>
      </c>
      <c r="BP213" s="12" t="s">
        <v>3625</v>
      </c>
      <c r="BQ213" s="1">
        <v>42.0</v>
      </c>
      <c r="BR213" s="1"/>
      <c r="BS213" s="1"/>
      <c r="BV213" s="1" t="s">
        <v>180</v>
      </c>
      <c r="BW213" s="1">
        <v>999.0</v>
      </c>
      <c r="BX213" s="1" t="s">
        <v>3615</v>
      </c>
      <c r="BY213" s="13">
        <f t="shared" si="1"/>
        <v>9</v>
      </c>
      <c r="BZ213" s="13" t="str">
        <f t="shared" si="2"/>
        <v>Lainnya</v>
      </c>
      <c r="CA213" s="13" t="str">
        <f>VLOOKUP(BP213,data_K!G:K,5,0)</f>
        <v>RT 002 RW 001</v>
      </c>
      <c r="CB213" s="13">
        <f t="shared" si="3"/>
        <v>0</v>
      </c>
    </row>
    <row r="214">
      <c r="A214" s="1" t="s">
        <v>2156</v>
      </c>
      <c r="B214" s="22">
        <v>46240.30872685185</v>
      </c>
      <c r="C214" s="1">
        <v>1.0</v>
      </c>
      <c r="D214" s="1" t="s">
        <v>2159</v>
      </c>
      <c r="E214" s="10" t="s">
        <v>2160</v>
      </c>
      <c r="F214" s="1">
        <v>1.0</v>
      </c>
      <c r="J214" s="1">
        <v>1.0</v>
      </c>
      <c r="K214" s="11">
        <v>23096.0</v>
      </c>
      <c r="L214" s="1">
        <v>63.0</v>
      </c>
      <c r="M214" s="1">
        <v>3.0</v>
      </c>
      <c r="N214" s="1">
        <v>1.0</v>
      </c>
      <c r="O214" s="1">
        <v>3.0</v>
      </c>
      <c r="P214" s="1">
        <v>6.0</v>
      </c>
      <c r="Q214" s="1">
        <v>3000000.0</v>
      </c>
      <c r="R214" s="1">
        <v>0.0</v>
      </c>
      <c r="S214" s="1">
        <v>0.0</v>
      </c>
      <c r="T214" s="1">
        <v>96.0</v>
      </c>
      <c r="Y214" s="1">
        <v>1.0</v>
      </c>
      <c r="Z214" s="1">
        <v>2.0</v>
      </c>
      <c r="AA214" s="1">
        <v>2.0</v>
      </c>
      <c r="AB214" s="1">
        <v>2.0</v>
      </c>
      <c r="AC214" s="1">
        <v>2.0</v>
      </c>
      <c r="AD214" s="1">
        <v>2.0</v>
      </c>
      <c r="AE214" s="1">
        <v>2.0</v>
      </c>
      <c r="AF214" s="1">
        <v>2.0</v>
      </c>
      <c r="AG214" s="1">
        <v>2.0</v>
      </c>
      <c r="AH214" s="1">
        <v>2.0</v>
      </c>
      <c r="AI214" s="1">
        <v>2.0</v>
      </c>
      <c r="AJ214" s="1">
        <v>2.0</v>
      </c>
      <c r="AK214" s="1">
        <v>2.0</v>
      </c>
      <c r="AL214" s="1">
        <v>2.0</v>
      </c>
      <c r="AM214" s="1">
        <v>2.0</v>
      </c>
      <c r="AN214" s="1">
        <v>2.0</v>
      </c>
      <c r="AO214" s="1">
        <v>2.0</v>
      </c>
      <c r="AP214" s="1">
        <v>2.0</v>
      </c>
      <c r="AQ214" s="1">
        <v>2.0</v>
      </c>
      <c r="AR214" s="1">
        <v>2.0</v>
      </c>
      <c r="AS214" s="1">
        <v>2.0</v>
      </c>
      <c r="AT214" s="1">
        <v>2.0</v>
      </c>
      <c r="AU214" s="1">
        <v>2.0</v>
      </c>
      <c r="AV214" s="1">
        <v>2.0</v>
      </c>
      <c r="AW214" s="1">
        <v>2.0</v>
      </c>
      <c r="AX214" s="1">
        <v>2.0</v>
      </c>
      <c r="AY214" s="1">
        <v>2.0</v>
      </c>
      <c r="AZ214" s="1">
        <v>2.0</v>
      </c>
      <c r="BA214" s="1">
        <v>2.0</v>
      </c>
      <c r="BB214" s="1">
        <v>2.0</v>
      </c>
      <c r="BP214" s="12" t="s">
        <v>2169</v>
      </c>
      <c r="BQ214" s="1">
        <v>63.0</v>
      </c>
      <c r="BR214" s="1"/>
      <c r="BS214" s="1" t="s">
        <v>1012</v>
      </c>
      <c r="BW214" s="1">
        <v>113.0</v>
      </c>
      <c r="BX214" s="1" t="s">
        <v>2159</v>
      </c>
      <c r="BY214" s="13">
        <f t="shared" si="1"/>
        <v>13</v>
      </c>
      <c r="BZ214" s="13" t="str">
        <f t="shared" si="2"/>
        <v>Penjaga Keamanan/Satpam</v>
      </c>
      <c r="CA214" s="13" t="str">
        <f>VLOOKUP(BP214,data_K!G:K,5,0)</f>
        <v>RT 001 RW 001</v>
      </c>
      <c r="CB214" s="13">
        <f t="shared" si="3"/>
        <v>0</v>
      </c>
    </row>
    <row r="215">
      <c r="A215" s="1" t="s">
        <v>3643</v>
      </c>
      <c r="B215" s="9" t="s">
        <v>3644</v>
      </c>
      <c r="C215" s="1">
        <v>2.0</v>
      </c>
      <c r="D215" s="1" t="s">
        <v>3646</v>
      </c>
      <c r="E215" s="10" t="s">
        <v>3647</v>
      </c>
      <c r="F215" s="1">
        <v>1.0</v>
      </c>
      <c r="J215" s="1">
        <v>2.0</v>
      </c>
      <c r="K215" s="11">
        <v>34125.0</v>
      </c>
      <c r="L215" s="1">
        <v>32.0</v>
      </c>
      <c r="M215" s="1">
        <v>2.0</v>
      </c>
      <c r="N215" s="1">
        <v>2.0</v>
      </c>
      <c r="O215" s="1">
        <v>3.0</v>
      </c>
      <c r="P215" s="1">
        <v>4.0</v>
      </c>
      <c r="Q215" s="1">
        <v>0.0</v>
      </c>
      <c r="R215" s="1">
        <v>0.0</v>
      </c>
      <c r="S215" s="1">
        <v>2500000.0</v>
      </c>
      <c r="T215" s="1">
        <v>0.0</v>
      </c>
      <c r="Y215" s="1">
        <v>6.0</v>
      </c>
      <c r="Z215" s="1">
        <v>2.0</v>
      </c>
      <c r="AA215" s="1">
        <v>2.0</v>
      </c>
      <c r="AB215" s="1">
        <v>2.0</v>
      </c>
      <c r="AC215" s="1">
        <v>2.0</v>
      </c>
      <c r="AD215" s="1">
        <v>2.0</v>
      </c>
      <c r="AE215" s="1">
        <v>2.0</v>
      </c>
      <c r="AF215" s="1">
        <v>2.0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  <c r="AL215" s="1">
        <v>2.0</v>
      </c>
      <c r="AM215" s="1">
        <v>2.0</v>
      </c>
      <c r="AN215" s="1">
        <v>2.0</v>
      </c>
      <c r="AO215" s="1">
        <v>2.0</v>
      </c>
      <c r="AP215" s="1">
        <v>2.0</v>
      </c>
      <c r="AQ215" s="1">
        <v>2.0</v>
      </c>
      <c r="AR215" s="1">
        <v>2.0</v>
      </c>
      <c r="AS215" s="1">
        <v>2.0</v>
      </c>
      <c r="AT215" s="1">
        <v>2.0</v>
      </c>
      <c r="AU215" s="1">
        <v>2.0</v>
      </c>
      <c r="AV215" s="1">
        <v>2.0</v>
      </c>
      <c r="AW215" s="1">
        <v>2.0</v>
      </c>
      <c r="AX215" s="1">
        <v>2.0</v>
      </c>
      <c r="AY215" s="1">
        <v>2.0</v>
      </c>
      <c r="AZ215" s="1">
        <v>2.0</v>
      </c>
      <c r="BA215" s="1">
        <v>2.0</v>
      </c>
      <c r="BB215" s="1">
        <v>2.0</v>
      </c>
      <c r="BP215" s="12" t="s">
        <v>3654</v>
      </c>
      <c r="BQ215" s="1">
        <v>32.0</v>
      </c>
      <c r="BR215" s="1" t="s">
        <v>240</v>
      </c>
      <c r="BS215" s="1"/>
      <c r="BW215" s="1">
        <v>0.0</v>
      </c>
      <c r="BX215" s="1" t="s">
        <v>3655</v>
      </c>
      <c r="BY215" s="13">
        <f t="shared" si="1"/>
        <v>7</v>
      </c>
      <c r="BZ215" s="13" t="str">
        <f t="shared" si="2"/>
        <v>Tidak Bekerja</v>
      </c>
      <c r="CA215" s="13" t="str">
        <f>VLOOKUP(BP215,data_K!G:K,5,0)</f>
        <v>RT 006 RW 003</v>
      </c>
      <c r="CB215" s="13">
        <f t="shared" si="3"/>
        <v>0</v>
      </c>
    </row>
    <row r="216">
      <c r="A216" s="1" t="s">
        <v>3657</v>
      </c>
      <c r="B216" s="9" t="s">
        <v>3658</v>
      </c>
      <c r="C216" s="1">
        <v>3.0</v>
      </c>
      <c r="D216" s="1" t="s">
        <v>3660</v>
      </c>
      <c r="E216" s="10" t="s">
        <v>3661</v>
      </c>
      <c r="F216" s="1">
        <v>1.0</v>
      </c>
      <c r="J216" s="1">
        <v>2.0</v>
      </c>
      <c r="K216" s="11">
        <v>44228.0</v>
      </c>
      <c r="L216" s="1">
        <v>5.0</v>
      </c>
      <c r="M216" s="1">
        <v>1.0</v>
      </c>
      <c r="N216" s="1">
        <v>3.0</v>
      </c>
      <c r="O216" s="1">
        <v>1.0</v>
      </c>
      <c r="P216" s="1"/>
      <c r="Q216" s="1"/>
      <c r="R216" s="1"/>
      <c r="S216" s="1"/>
      <c r="T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P216" s="12" t="s">
        <v>3654</v>
      </c>
      <c r="BQ216" s="1">
        <v>5.0</v>
      </c>
      <c r="BR216" s="1"/>
      <c r="BV216" s="1"/>
      <c r="BW216" s="1">
        <v>999.0</v>
      </c>
      <c r="BX216" s="1" t="s">
        <v>3655</v>
      </c>
      <c r="BY216" s="13">
        <f t="shared" si="1"/>
        <v>2</v>
      </c>
      <c r="BZ216" s="13" t="str">
        <f t="shared" si="2"/>
        <v/>
      </c>
      <c r="CA216" s="13" t="str">
        <f>VLOOKUP(BP216,data_K!G:K,5,0)</f>
        <v>RT 006 RW 003</v>
      </c>
      <c r="CB216" s="13">
        <f t="shared" si="3"/>
        <v>0</v>
      </c>
    </row>
    <row r="217">
      <c r="A217" s="1" t="s">
        <v>3675</v>
      </c>
      <c r="B217" s="9" t="s">
        <v>3676</v>
      </c>
      <c r="C217" s="1">
        <v>1.0</v>
      </c>
      <c r="D217" s="1" t="s">
        <v>3677</v>
      </c>
      <c r="E217" s="10" t="s">
        <v>3678</v>
      </c>
      <c r="F217" s="1">
        <v>1.0</v>
      </c>
      <c r="J217" s="1">
        <v>1.0</v>
      </c>
      <c r="K217" s="11">
        <v>34204.0</v>
      </c>
      <c r="L217" s="1">
        <v>32.0</v>
      </c>
      <c r="M217" s="1">
        <v>2.0</v>
      </c>
      <c r="N217" s="1">
        <v>1.0</v>
      </c>
      <c r="O217" s="1">
        <v>3.0</v>
      </c>
      <c r="P217" s="1">
        <v>4.0</v>
      </c>
      <c r="Q217" s="1">
        <v>2500000.0</v>
      </c>
      <c r="R217" s="1">
        <v>0.0</v>
      </c>
      <c r="S217" s="1">
        <v>0.0</v>
      </c>
      <c r="T217" s="1">
        <v>17.0</v>
      </c>
      <c r="Y217" s="1">
        <v>3.0</v>
      </c>
      <c r="Z217" s="1">
        <v>2.0</v>
      </c>
      <c r="AA217" s="1">
        <v>2.0</v>
      </c>
      <c r="AB217" s="1">
        <v>2.0</v>
      </c>
      <c r="AC217" s="1">
        <v>2.0</v>
      </c>
      <c r="AD217" s="1">
        <v>2.0</v>
      </c>
      <c r="AE217" s="1">
        <v>2.0</v>
      </c>
      <c r="AF217" s="1">
        <v>2.0</v>
      </c>
      <c r="AG217" s="1">
        <v>2.0</v>
      </c>
      <c r="AH217" s="1">
        <v>2.0</v>
      </c>
      <c r="AI217" s="1">
        <v>2.0</v>
      </c>
      <c r="AJ217" s="1">
        <v>2.0</v>
      </c>
      <c r="AK217" s="1">
        <v>2.0</v>
      </c>
      <c r="AL217" s="1">
        <v>2.0</v>
      </c>
      <c r="AM217" s="1">
        <v>2.0</v>
      </c>
      <c r="AN217" s="1">
        <v>2.0</v>
      </c>
      <c r="AO217" s="1">
        <v>2.0</v>
      </c>
      <c r="AP217" s="1">
        <v>2.0</v>
      </c>
      <c r="AQ217" s="1">
        <v>2.0</v>
      </c>
      <c r="AR217" s="1">
        <v>2.0</v>
      </c>
      <c r="AS217" s="1">
        <v>2.0</v>
      </c>
      <c r="AT217" s="1">
        <v>2.0</v>
      </c>
      <c r="AU217" s="1">
        <v>2.0</v>
      </c>
      <c r="AV217" s="1">
        <v>2.0</v>
      </c>
      <c r="AW217" s="1">
        <v>2.0</v>
      </c>
      <c r="AX217" s="1">
        <v>2.0</v>
      </c>
      <c r="AY217" s="1">
        <v>2.0</v>
      </c>
      <c r="AZ217" s="1">
        <v>2.0</v>
      </c>
      <c r="BA217" s="1">
        <v>2.0</v>
      </c>
      <c r="BB217" s="1">
        <v>2.0</v>
      </c>
      <c r="BP217" s="12" t="s">
        <v>3688</v>
      </c>
      <c r="BQ217" s="1">
        <v>32.0</v>
      </c>
      <c r="BR217" s="1" t="s">
        <v>184</v>
      </c>
      <c r="BS217" s="1"/>
      <c r="BW217" s="1">
        <v>23.0</v>
      </c>
      <c r="BX217" s="1" t="s">
        <v>3677</v>
      </c>
      <c r="BY217" s="13">
        <f t="shared" si="1"/>
        <v>7</v>
      </c>
      <c r="BZ217" s="13" t="str">
        <f t="shared" si="2"/>
        <v>Buruh Industri</v>
      </c>
      <c r="CA217" s="13" t="str">
        <f>VLOOKUP(BP217,data_K!G:K,5,0)</f>
        <v>RT 010 RW 005</v>
      </c>
      <c r="CB217" s="13">
        <f t="shared" si="3"/>
        <v>0</v>
      </c>
    </row>
    <row r="218">
      <c r="A218" s="1" t="s">
        <v>3693</v>
      </c>
      <c r="B218" s="9" t="s">
        <v>3694</v>
      </c>
      <c r="C218" s="1">
        <v>2.0</v>
      </c>
      <c r="D218" s="1" t="s">
        <v>3695</v>
      </c>
      <c r="E218" s="10" t="s">
        <v>3698</v>
      </c>
      <c r="F218" s="1">
        <v>1.0</v>
      </c>
      <c r="J218" s="1">
        <v>2.0</v>
      </c>
      <c r="K218" s="11">
        <v>34808.0</v>
      </c>
      <c r="L218" s="1">
        <v>31.0</v>
      </c>
      <c r="M218" s="1">
        <v>2.0</v>
      </c>
      <c r="N218" s="1">
        <v>2.0</v>
      </c>
      <c r="O218" s="1">
        <v>3.0</v>
      </c>
      <c r="P218" s="1">
        <v>2.0</v>
      </c>
      <c r="Q218" s="1">
        <v>0.0</v>
      </c>
      <c r="R218" s="1">
        <v>0.0</v>
      </c>
      <c r="S218" s="1">
        <v>0.0</v>
      </c>
      <c r="T218" s="1">
        <v>0.0</v>
      </c>
      <c r="Y218" s="1">
        <v>6.0</v>
      </c>
      <c r="Z218" s="1">
        <v>2.0</v>
      </c>
      <c r="AA218" s="1">
        <v>2.0</v>
      </c>
      <c r="AB218" s="1">
        <v>2.0</v>
      </c>
      <c r="AC218" s="1">
        <v>2.0</v>
      </c>
      <c r="AD218" s="1">
        <v>2.0</v>
      </c>
      <c r="AE218" s="1">
        <v>2.0</v>
      </c>
      <c r="AF218" s="1">
        <v>2.0</v>
      </c>
      <c r="AG218" s="1">
        <v>2.0</v>
      </c>
      <c r="AH218" s="1">
        <v>2.0</v>
      </c>
      <c r="AI218" s="1">
        <v>2.0</v>
      </c>
      <c r="AJ218" s="1">
        <v>2.0</v>
      </c>
      <c r="AK218" s="1">
        <v>2.0</v>
      </c>
      <c r="AL218" s="1">
        <v>2.0</v>
      </c>
      <c r="AM218" s="1">
        <v>2.0</v>
      </c>
      <c r="AN218" s="1">
        <v>2.0</v>
      </c>
      <c r="AO218" s="1">
        <v>2.0</v>
      </c>
      <c r="AP218" s="1">
        <v>2.0</v>
      </c>
      <c r="AQ218" s="1">
        <v>2.0</v>
      </c>
      <c r="AR218" s="1">
        <v>2.0</v>
      </c>
      <c r="AS218" s="1">
        <v>2.0</v>
      </c>
      <c r="AT218" s="1">
        <v>2.0</v>
      </c>
      <c r="AU218" s="1">
        <v>2.0</v>
      </c>
      <c r="AV218" s="1">
        <v>2.0</v>
      </c>
      <c r="AW218" s="1">
        <v>2.0</v>
      </c>
      <c r="AX218" s="1">
        <v>2.0</v>
      </c>
      <c r="AY218" s="1">
        <v>2.0</v>
      </c>
      <c r="AZ218" s="1">
        <v>2.0</v>
      </c>
      <c r="BA218" s="1">
        <v>2.0</v>
      </c>
      <c r="BB218" s="1">
        <v>2.0</v>
      </c>
      <c r="BP218" s="12" t="s">
        <v>3688</v>
      </c>
      <c r="BQ218" s="1">
        <v>31.0</v>
      </c>
      <c r="BR218" s="1" t="s">
        <v>240</v>
      </c>
      <c r="BS218" s="1"/>
      <c r="BW218" s="1">
        <v>0.0</v>
      </c>
      <c r="BX218" s="1" t="s">
        <v>3677</v>
      </c>
      <c r="BY218" s="13">
        <f t="shared" si="1"/>
        <v>7</v>
      </c>
      <c r="BZ218" s="13" t="str">
        <f t="shared" si="2"/>
        <v>Tidak Bekerja</v>
      </c>
      <c r="CA218" s="13" t="str">
        <f>VLOOKUP(BP218,data_K!G:K,5,0)</f>
        <v>RT 010 RW 005</v>
      </c>
      <c r="CB218" s="13">
        <f t="shared" si="3"/>
        <v>0</v>
      </c>
    </row>
    <row r="219">
      <c r="A219" s="1" t="s">
        <v>3712</v>
      </c>
      <c r="B219" s="9" t="s">
        <v>3713</v>
      </c>
      <c r="C219" s="1">
        <v>3.0</v>
      </c>
      <c r="D219" s="1" t="s">
        <v>3714</v>
      </c>
      <c r="E219" s="10" t="s">
        <v>3715</v>
      </c>
      <c r="F219" s="1">
        <v>1.0</v>
      </c>
      <c r="J219" s="1">
        <v>1.0</v>
      </c>
      <c r="K219" s="11">
        <v>45199.0</v>
      </c>
      <c r="L219" s="1">
        <v>2.0</v>
      </c>
      <c r="M219" s="1">
        <v>1.0</v>
      </c>
      <c r="N219" s="1">
        <v>3.0</v>
      </c>
      <c r="O219" s="1"/>
      <c r="P219" s="1"/>
      <c r="Q219" s="1"/>
      <c r="R219" s="1"/>
      <c r="S219" s="1"/>
      <c r="T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P219" s="12" t="s">
        <v>3688</v>
      </c>
      <c r="BQ219" s="1">
        <v>2.0</v>
      </c>
      <c r="BR219" s="1"/>
      <c r="BW219" s="1">
        <v>999.0</v>
      </c>
      <c r="BX219" s="1" t="s">
        <v>3677</v>
      </c>
      <c r="BY219" s="13">
        <f t="shared" si="1"/>
        <v>1</v>
      </c>
      <c r="BZ219" s="13" t="str">
        <f t="shared" si="2"/>
        <v/>
      </c>
      <c r="CA219" s="13" t="str">
        <f>VLOOKUP(BP219,data_K!G:K,5,0)</f>
        <v>RT 010 RW 005</v>
      </c>
      <c r="CB219" s="13">
        <f t="shared" si="3"/>
        <v>0</v>
      </c>
    </row>
    <row r="220">
      <c r="A220" s="1" t="s">
        <v>3724</v>
      </c>
      <c r="B220" s="9" t="s">
        <v>3725</v>
      </c>
      <c r="C220" s="1">
        <v>1.0</v>
      </c>
      <c r="D220" s="1" t="s">
        <v>3726</v>
      </c>
      <c r="E220" s="10" t="s">
        <v>3728</v>
      </c>
      <c r="F220" s="1">
        <v>1.0</v>
      </c>
      <c r="J220" s="1">
        <v>1.0</v>
      </c>
      <c r="K220" s="11">
        <v>22545.0</v>
      </c>
      <c r="L220" s="1">
        <v>64.0</v>
      </c>
      <c r="M220" s="1">
        <v>2.0</v>
      </c>
      <c r="N220" s="1">
        <v>1.0</v>
      </c>
      <c r="O220" s="1">
        <v>3.0</v>
      </c>
      <c r="P220" s="1">
        <v>4.0</v>
      </c>
      <c r="Q220" s="1">
        <v>1000000.0</v>
      </c>
      <c r="R220" s="1">
        <v>0.0</v>
      </c>
      <c r="S220" s="1">
        <v>0.0</v>
      </c>
      <c r="T220" s="1">
        <v>16.0</v>
      </c>
      <c r="Y220" s="1">
        <v>5.0</v>
      </c>
      <c r="Z220" s="1">
        <v>2.0</v>
      </c>
      <c r="AA220" s="1">
        <v>2.0</v>
      </c>
      <c r="AB220" s="1">
        <v>2.0</v>
      </c>
      <c r="AC220" s="1">
        <v>2.0</v>
      </c>
      <c r="AD220" s="1">
        <v>2.0</v>
      </c>
      <c r="AE220" s="1">
        <v>2.0</v>
      </c>
      <c r="AF220" s="1">
        <v>2.0</v>
      </c>
      <c r="AG220" s="1">
        <v>2.0</v>
      </c>
      <c r="AH220" s="1">
        <v>2.0</v>
      </c>
      <c r="AI220" s="1">
        <v>2.0</v>
      </c>
      <c r="AJ220" s="1">
        <v>2.0</v>
      </c>
      <c r="AK220" s="1">
        <v>2.0</v>
      </c>
      <c r="AL220" s="1">
        <v>2.0</v>
      </c>
      <c r="AM220" s="1">
        <v>2.0</v>
      </c>
      <c r="AN220" s="1">
        <v>2.0</v>
      </c>
      <c r="AO220" s="1">
        <v>2.0</v>
      </c>
      <c r="AP220" s="1">
        <v>2.0</v>
      </c>
      <c r="AQ220" s="1">
        <v>2.0</v>
      </c>
      <c r="AR220" s="1">
        <v>2.0</v>
      </c>
      <c r="AS220" s="1">
        <v>2.0</v>
      </c>
      <c r="AT220" s="1">
        <v>2.0</v>
      </c>
      <c r="AU220" s="1">
        <v>2.0</v>
      </c>
      <c r="AV220" s="1">
        <v>2.0</v>
      </c>
      <c r="AW220" s="1">
        <v>2.0</v>
      </c>
      <c r="AX220" s="1">
        <v>2.0</v>
      </c>
      <c r="AY220" s="1">
        <v>2.0</v>
      </c>
      <c r="AZ220" s="1">
        <v>2.0</v>
      </c>
      <c r="BA220" s="1">
        <v>2.0</v>
      </c>
      <c r="BB220" s="1">
        <v>2.0</v>
      </c>
      <c r="BP220" s="12" t="s">
        <v>3739</v>
      </c>
      <c r="BQ220" s="1">
        <v>64.0</v>
      </c>
      <c r="BR220" s="1" t="s">
        <v>717</v>
      </c>
      <c r="BS220" s="1"/>
      <c r="BW220" s="1">
        <v>22.0</v>
      </c>
      <c r="BX220" s="1" t="s">
        <v>3741</v>
      </c>
      <c r="BY220" s="13">
        <f t="shared" si="1"/>
        <v>13</v>
      </c>
      <c r="BZ220" s="13" t="str">
        <f t="shared" si="2"/>
        <v>Buruh Bangunan</v>
      </c>
      <c r="CA220" s="13" t="str">
        <f>VLOOKUP(BP220,data_K!G:K,5,0)</f>
        <v>RT 007 RW 004</v>
      </c>
      <c r="CB220" s="13">
        <f t="shared" si="3"/>
        <v>0</v>
      </c>
    </row>
    <row r="221">
      <c r="A221" s="1" t="s">
        <v>3742</v>
      </c>
      <c r="B221" s="9" t="s">
        <v>3743</v>
      </c>
      <c r="C221" s="1">
        <v>2.0</v>
      </c>
      <c r="D221" s="1" t="s">
        <v>3745</v>
      </c>
      <c r="E221" s="10" t="s">
        <v>3747</v>
      </c>
      <c r="F221" s="1">
        <v>1.0</v>
      </c>
      <c r="J221" s="1">
        <v>2.0</v>
      </c>
      <c r="K221" s="11">
        <v>33239.0</v>
      </c>
      <c r="L221" s="1">
        <v>35.0</v>
      </c>
      <c r="M221" s="1">
        <v>2.0</v>
      </c>
      <c r="N221" s="1">
        <v>2.0</v>
      </c>
      <c r="O221" s="1">
        <v>3.0</v>
      </c>
      <c r="P221" s="1">
        <v>2.0</v>
      </c>
      <c r="Q221" s="1">
        <v>0.0</v>
      </c>
      <c r="R221" s="1">
        <v>0.0</v>
      </c>
      <c r="S221" s="1">
        <v>0.0</v>
      </c>
      <c r="T221" s="1">
        <v>0.0</v>
      </c>
      <c r="Y221" s="1">
        <v>6.0</v>
      </c>
      <c r="Z221" s="1">
        <v>2.0</v>
      </c>
      <c r="AA221" s="1">
        <v>2.0</v>
      </c>
      <c r="AB221" s="1">
        <v>2.0</v>
      </c>
      <c r="AC221" s="1">
        <v>2.0</v>
      </c>
      <c r="AD221" s="1">
        <v>2.0</v>
      </c>
      <c r="AE221" s="1">
        <v>2.0</v>
      </c>
      <c r="AF221" s="1">
        <v>2.0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2.0</v>
      </c>
      <c r="AM221" s="1">
        <v>2.0</v>
      </c>
      <c r="AN221" s="1">
        <v>2.0</v>
      </c>
      <c r="AO221" s="1">
        <v>2.0</v>
      </c>
      <c r="AP221" s="1">
        <v>2.0</v>
      </c>
      <c r="AQ221" s="1">
        <v>2.0</v>
      </c>
      <c r="AR221" s="1">
        <v>2.0</v>
      </c>
      <c r="AS221" s="1">
        <v>2.0</v>
      </c>
      <c r="AT221" s="1">
        <v>2.0</v>
      </c>
      <c r="AU221" s="1">
        <v>2.0</v>
      </c>
      <c r="AV221" s="1">
        <v>2.0</v>
      </c>
      <c r="AW221" s="1">
        <v>1.0</v>
      </c>
      <c r="AX221" s="1">
        <v>2.0</v>
      </c>
      <c r="AY221" s="1">
        <v>2.0</v>
      </c>
      <c r="AZ221" s="1">
        <v>2.0</v>
      </c>
      <c r="BA221" s="1">
        <v>2.0</v>
      </c>
      <c r="BB221" s="1">
        <v>2.0</v>
      </c>
      <c r="BC221" s="1">
        <v>3.0</v>
      </c>
      <c r="BD221" s="1">
        <v>2026.0</v>
      </c>
      <c r="BP221" s="12" t="s">
        <v>3739</v>
      </c>
      <c r="BQ221" s="1">
        <v>35.0</v>
      </c>
      <c r="BR221" s="1" t="s">
        <v>240</v>
      </c>
      <c r="BS221" s="1"/>
      <c r="BW221" s="1">
        <v>0.0</v>
      </c>
      <c r="BX221" s="1" t="s">
        <v>3741</v>
      </c>
      <c r="BY221" s="13">
        <f t="shared" si="1"/>
        <v>8</v>
      </c>
      <c r="BZ221" s="13" t="str">
        <f t="shared" si="2"/>
        <v>Tidak Bekerja</v>
      </c>
      <c r="CA221" s="13" t="str">
        <f>VLOOKUP(BP221,data_K!G:K,5,0)</f>
        <v>RT 007 RW 004</v>
      </c>
      <c r="CB221" s="13">
        <f t="shared" si="3"/>
        <v>0</v>
      </c>
    </row>
    <row r="222">
      <c r="A222" s="1" t="s">
        <v>3763</v>
      </c>
      <c r="B222" s="9" t="s">
        <v>3764</v>
      </c>
      <c r="C222" s="1">
        <v>3.0</v>
      </c>
      <c r="D222" s="1" t="s">
        <v>3766</v>
      </c>
      <c r="E222" s="10" t="s">
        <v>3767</v>
      </c>
      <c r="F222" s="1">
        <v>1.0</v>
      </c>
      <c r="J222" s="1">
        <v>1.0</v>
      </c>
      <c r="K222" s="11">
        <v>41291.0</v>
      </c>
      <c r="L222" s="1">
        <v>13.0</v>
      </c>
      <c r="M222" s="1">
        <v>1.0</v>
      </c>
      <c r="N222" s="1">
        <v>3.0</v>
      </c>
      <c r="O222" s="1">
        <v>2.0</v>
      </c>
      <c r="P222" s="1">
        <v>2.0</v>
      </c>
      <c r="Q222" s="1">
        <v>0.0</v>
      </c>
      <c r="R222" s="1">
        <v>0.0</v>
      </c>
      <c r="S222" s="1">
        <v>0.0</v>
      </c>
      <c r="T222" s="20">
        <v>155.0</v>
      </c>
      <c r="U222" s="20" t="s">
        <v>591</v>
      </c>
      <c r="Y222" s="1">
        <v>6.0</v>
      </c>
      <c r="Z222" s="1">
        <v>2.0</v>
      </c>
      <c r="AA222" s="1">
        <v>2.0</v>
      </c>
      <c r="AB222" s="1">
        <v>2.0</v>
      </c>
      <c r="AC222" s="1">
        <v>2.0</v>
      </c>
      <c r="AD222" s="1">
        <v>2.0</v>
      </c>
      <c r="AE222" s="1">
        <v>2.0</v>
      </c>
      <c r="AF222" s="1">
        <v>2.0</v>
      </c>
      <c r="AG222" s="1">
        <v>2.0</v>
      </c>
      <c r="AH222" s="1">
        <v>2.0</v>
      </c>
      <c r="AI222" s="1">
        <v>2.0</v>
      </c>
      <c r="AJ222" s="1">
        <v>2.0</v>
      </c>
      <c r="AK222" s="1">
        <v>2.0</v>
      </c>
      <c r="AL222" s="1">
        <v>2.0</v>
      </c>
      <c r="AM222" s="1">
        <v>2.0</v>
      </c>
      <c r="AN222" s="1">
        <v>2.0</v>
      </c>
      <c r="AO222" s="1">
        <v>2.0</v>
      </c>
      <c r="AP222" s="1">
        <v>2.0</v>
      </c>
      <c r="AQ222" s="1">
        <v>2.0</v>
      </c>
      <c r="AR222" s="1">
        <v>2.0</v>
      </c>
      <c r="AS222" s="1">
        <v>2.0</v>
      </c>
      <c r="AT222" s="1">
        <v>2.0</v>
      </c>
      <c r="AU222" s="1">
        <v>2.0</v>
      </c>
      <c r="AV222" s="1">
        <v>2.0</v>
      </c>
      <c r="AW222" s="1">
        <v>2.0</v>
      </c>
      <c r="AX222" s="1">
        <v>2.0</v>
      </c>
      <c r="AY222" s="1">
        <v>2.0</v>
      </c>
      <c r="AZ222" s="1">
        <v>2.0</v>
      </c>
      <c r="BA222" s="1">
        <v>1.0</v>
      </c>
      <c r="BB222" s="1">
        <v>2.0</v>
      </c>
      <c r="BK222" s="1">
        <v>12.0</v>
      </c>
      <c r="BL222" s="1">
        <v>2025.0</v>
      </c>
      <c r="BP222" s="12" t="s">
        <v>3739</v>
      </c>
      <c r="BQ222" s="1">
        <v>13.0</v>
      </c>
      <c r="BR222" s="1"/>
      <c r="BU222" s="1"/>
      <c r="BW222" s="1">
        <v>0.0</v>
      </c>
      <c r="BX222" s="1" t="s">
        <v>3741</v>
      </c>
      <c r="BY222" s="13">
        <f t="shared" si="1"/>
        <v>3</v>
      </c>
      <c r="BZ222" s="13" t="str">
        <f t="shared" si="2"/>
        <v/>
      </c>
      <c r="CA222" s="13" t="str">
        <f>VLOOKUP(BP222,data_K!G:K,5,0)</f>
        <v>RT 007 RW 004</v>
      </c>
      <c r="CB222" s="13">
        <f t="shared" si="3"/>
        <v>2</v>
      </c>
    </row>
    <row r="223">
      <c r="A223" s="1" t="s">
        <v>3783</v>
      </c>
      <c r="B223" s="9" t="s">
        <v>3784</v>
      </c>
      <c r="C223" s="1">
        <v>4.0</v>
      </c>
      <c r="D223" s="1" t="s">
        <v>3785</v>
      </c>
      <c r="E223" s="10" t="s">
        <v>3786</v>
      </c>
      <c r="F223" s="1">
        <v>1.0</v>
      </c>
      <c r="J223" s="1">
        <v>1.0</v>
      </c>
      <c r="K223" s="11">
        <v>44201.0</v>
      </c>
      <c r="L223" s="1">
        <v>5.0</v>
      </c>
      <c r="M223" s="1">
        <v>1.0</v>
      </c>
      <c r="N223" s="1">
        <v>3.0</v>
      </c>
      <c r="O223" s="1">
        <v>1.0</v>
      </c>
      <c r="P223" s="1"/>
      <c r="Q223" s="1"/>
      <c r="R223" s="1"/>
      <c r="S223" s="1"/>
      <c r="T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E223" s="1"/>
      <c r="BF223" s="1"/>
      <c r="BP223" s="12" t="s">
        <v>3739</v>
      </c>
      <c r="BQ223" s="1">
        <v>5.0</v>
      </c>
      <c r="BR223" s="1"/>
      <c r="BU223" s="1"/>
      <c r="BW223" s="1">
        <v>999.0</v>
      </c>
      <c r="BX223" s="1" t="s">
        <v>3741</v>
      </c>
      <c r="BY223" s="13">
        <f t="shared" si="1"/>
        <v>2</v>
      </c>
      <c r="BZ223" s="13" t="str">
        <f t="shared" si="2"/>
        <v/>
      </c>
      <c r="CA223" s="13" t="str">
        <f>VLOOKUP(BP223,data_K!G:K,5,0)</f>
        <v>RT 007 RW 004</v>
      </c>
      <c r="CB223" s="13">
        <f t="shared" si="3"/>
        <v>0</v>
      </c>
    </row>
    <row r="224">
      <c r="A224" s="1" t="s">
        <v>3796</v>
      </c>
      <c r="B224" s="9" t="s">
        <v>3797</v>
      </c>
      <c r="C224" s="1">
        <v>1.0</v>
      </c>
      <c r="D224" s="1" t="s">
        <v>3798</v>
      </c>
      <c r="E224" s="10" t="s">
        <v>3800</v>
      </c>
      <c r="F224" s="1">
        <v>1.0</v>
      </c>
      <c r="J224" s="1">
        <v>1.0</v>
      </c>
      <c r="K224" s="11">
        <v>29034.0</v>
      </c>
      <c r="L224" s="1">
        <v>46.0</v>
      </c>
      <c r="M224" s="1">
        <v>2.0</v>
      </c>
      <c r="N224" s="1">
        <v>1.0</v>
      </c>
      <c r="O224" s="1">
        <v>3.0</v>
      </c>
      <c r="P224" s="1">
        <v>4.0</v>
      </c>
      <c r="Q224" s="1">
        <v>1500000.0</v>
      </c>
      <c r="R224" s="1">
        <v>0.0</v>
      </c>
      <c r="S224" s="1">
        <v>0.0</v>
      </c>
      <c r="T224" s="1">
        <v>72.0</v>
      </c>
      <c r="Y224" s="1">
        <v>3.0</v>
      </c>
      <c r="Z224" s="1">
        <v>2.0</v>
      </c>
      <c r="AA224" s="1">
        <v>2.0</v>
      </c>
      <c r="AB224" s="1">
        <v>2.0</v>
      </c>
      <c r="AC224" s="1">
        <v>2.0</v>
      </c>
      <c r="AD224" s="1">
        <v>2.0</v>
      </c>
      <c r="AE224" s="1">
        <v>2.0</v>
      </c>
      <c r="AF224" s="1">
        <v>2.0</v>
      </c>
      <c r="AG224" s="1">
        <v>2.0</v>
      </c>
      <c r="AH224" s="1">
        <v>2.0</v>
      </c>
      <c r="AI224" s="1">
        <v>2.0</v>
      </c>
      <c r="AJ224" s="1">
        <v>2.0</v>
      </c>
      <c r="AK224" s="1">
        <v>2.0</v>
      </c>
      <c r="AL224" s="1">
        <v>2.0</v>
      </c>
      <c r="AM224" s="1">
        <v>2.0</v>
      </c>
      <c r="AN224" s="1">
        <v>2.0</v>
      </c>
      <c r="AO224" s="1">
        <v>2.0</v>
      </c>
      <c r="AP224" s="1">
        <v>2.0</v>
      </c>
      <c r="AQ224" s="1">
        <v>2.0</v>
      </c>
      <c r="AR224" s="1">
        <v>2.0</v>
      </c>
      <c r="AS224" s="1">
        <v>2.0</v>
      </c>
      <c r="AT224" s="1">
        <v>2.0</v>
      </c>
      <c r="AU224" s="1">
        <v>2.0</v>
      </c>
      <c r="AV224" s="1">
        <v>2.0</v>
      </c>
      <c r="AW224" s="1">
        <v>2.0</v>
      </c>
      <c r="AX224" s="1">
        <v>2.0</v>
      </c>
      <c r="AY224" s="1">
        <v>2.0</v>
      </c>
      <c r="AZ224" s="1">
        <v>2.0</v>
      </c>
      <c r="BA224" s="1">
        <v>2.0</v>
      </c>
      <c r="BB224" s="1">
        <v>2.0</v>
      </c>
      <c r="BP224" s="12" t="s">
        <v>3809</v>
      </c>
      <c r="BQ224" s="1">
        <v>46.0</v>
      </c>
      <c r="BR224" s="1"/>
      <c r="BS224" s="1"/>
      <c r="BT224" s="1" t="s">
        <v>944</v>
      </c>
      <c r="BW224" s="1">
        <v>999.0</v>
      </c>
      <c r="BX224" s="1" t="s">
        <v>3798</v>
      </c>
      <c r="BY224" s="13">
        <f t="shared" si="1"/>
        <v>10</v>
      </c>
      <c r="BZ224" s="13" t="str">
        <f t="shared" si="2"/>
        <v>Pelayan Toko</v>
      </c>
      <c r="CA224" s="13" t="str">
        <f>VLOOKUP(BP224,data_K!G:K,5,0)</f>
        <v>RT 010 RW 005</v>
      </c>
      <c r="CB224" s="13">
        <f t="shared" si="3"/>
        <v>0</v>
      </c>
    </row>
    <row r="225">
      <c r="A225" s="1" t="s">
        <v>3814</v>
      </c>
      <c r="B225" s="9" t="s">
        <v>3815</v>
      </c>
      <c r="C225" s="1">
        <v>2.0</v>
      </c>
      <c r="D225" s="1" t="s">
        <v>3816</v>
      </c>
      <c r="E225" s="10" t="s">
        <v>3818</v>
      </c>
      <c r="F225" s="1">
        <v>1.0</v>
      </c>
      <c r="J225" s="1">
        <v>2.0</v>
      </c>
      <c r="K225" s="11">
        <v>31807.0</v>
      </c>
      <c r="L225" s="1">
        <v>39.0</v>
      </c>
      <c r="M225" s="1">
        <v>2.0</v>
      </c>
      <c r="N225" s="1">
        <v>2.0</v>
      </c>
      <c r="O225" s="1">
        <v>3.0</v>
      </c>
      <c r="P225" s="1">
        <v>4.0</v>
      </c>
      <c r="Q225" s="1">
        <v>0.0</v>
      </c>
      <c r="R225" s="1">
        <v>0.0</v>
      </c>
      <c r="S225" s="1">
        <v>0.0</v>
      </c>
      <c r="T225" s="1">
        <v>0.0</v>
      </c>
      <c r="Y225" s="1">
        <v>6.0</v>
      </c>
      <c r="Z225" s="1">
        <v>2.0</v>
      </c>
      <c r="AA225" s="1">
        <v>2.0</v>
      </c>
      <c r="AB225" s="1">
        <v>2.0</v>
      </c>
      <c r="AC225" s="1">
        <v>2.0</v>
      </c>
      <c r="AD225" s="1">
        <v>2.0</v>
      </c>
      <c r="AE225" s="1">
        <v>2.0</v>
      </c>
      <c r="AF225" s="1">
        <v>2.0</v>
      </c>
      <c r="AG225" s="1">
        <v>2.0</v>
      </c>
      <c r="AH225" s="1">
        <v>2.0</v>
      </c>
      <c r="AI225" s="1">
        <v>2.0</v>
      </c>
      <c r="AJ225" s="1">
        <v>2.0</v>
      </c>
      <c r="AK225" s="1">
        <v>2.0</v>
      </c>
      <c r="AL225" s="1">
        <v>2.0</v>
      </c>
      <c r="AM225" s="1">
        <v>2.0</v>
      </c>
      <c r="AN225" s="1">
        <v>2.0</v>
      </c>
      <c r="AO225" s="1">
        <v>2.0</v>
      </c>
      <c r="AP225" s="1">
        <v>2.0</v>
      </c>
      <c r="AQ225" s="1">
        <v>2.0</v>
      </c>
      <c r="AR225" s="1">
        <v>2.0</v>
      </c>
      <c r="AS225" s="1">
        <v>2.0</v>
      </c>
      <c r="AT225" s="1">
        <v>2.0</v>
      </c>
      <c r="AU225" s="1">
        <v>2.0</v>
      </c>
      <c r="AV225" s="1">
        <v>2.0</v>
      </c>
      <c r="AW225" s="1">
        <v>2.0</v>
      </c>
      <c r="AX225" s="1">
        <v>2.0</v>
      </c>
      <c r="AY225" s="1">
        <v>2.0</v>
      </c>
      <c r="AZ225" s="1">
        <v>2.0</v>
      </c>
      <c r="BA225" s="1">
        <v>2.0</v>
      </c>
      <c r="BB225" s="1">
        <v>2.0</v>
      </c>
      <c r="BP225" s="12" t="s">
        <v>3809</v>
      </c>
      <c r="BQ225" s="1">
        <v>39.0</v>
      </c>
      <c r="BR225" s="1" t="s">
        <v>240</v>
      </c>
      <c r="BW225" s="1">
        <v>0.0</v>
      </c>
      <c r="BX225" s="1" t="s">
        <v>3798</v>
      </c>
      <c r="BY225" s="13">
        <f t="shared" si="1"/>
        <v>8</v>
      </c>
      <c r="BZ225" s="13" t="str">
        <f t="shared" si="2"/>
        <v>Tidak Bekerja</v>
      </c>
      <c r="CA225" s="13" t="str">
        <f>VLOOKUP(BP225,data_K!G:K,5,0)</f>
        <v>RT 010 RW 005</v>
      </c>
      <c r="CB225" s="13">
        <f t="shared" si="3"/>
        <v>0</v>
      </c>
    </row>
    <row r="226">
      <c r="A226" s="1" t="s">
        <v>3838</v>
      </c>
      <c r="B226" s="9" t="s">
        <v>3840</v>
      </c>
      <c r="C226" s="1">
        <v>3.0</v>
      </c>
      <c r="D226" s="1" t="s">
        <v>3843</v>
      </c>
      <c r="E226" s="10" t="s">
        <v>3844</v>
      </c>
      <c r="F226" s="1">
        <v>1.0</v>
      </c>
      <c r="J226" s="1">
        <v>1.0</v>
      </c>
      <c r="K226" s="11">
        <v>40211.0</v>
      </c>
      <c r="L226" s="1">
        <v>16.0</v>
      </c>
      <c r="M226" s="1">
        <v>1.0</v>
      </c>
      <c r="N226" s="1">
        <v>3.0</v>
      </c>
      <c r="O226" s="1">
        <v>2.0</v>
      </c>
      <c r="P226" s="1">
        <v>3.0</v>
      </c>
      <c r="Q226" s="1">
        <v>0.0</v>
      </c>
      <c r="R226" s="1">
        <v>0.0</v>
      </c>
      <c r="S226" s="1">
        <v>0.0</v>
      </c>
      <c r="T226" s="1">
        <v>0.0</v>
      </c>
      <c r="Y226" s="1">
        <v>6.0</v>
      </c>
      <c r="Z226" s="1">
        <v>2.0</v>
      </c>
      <c r="AA226" s="1">
        <v>2.0</v>
      </c>
      <c r="AB226" s="1">
        <v>2.0</v>
      </c>
      <c r="AC226" s="1">
        <v>2.0</v>
      </c>
      <c r="AD226" s="1">
        <v>2.0</v>
      </c>
      <c r="AE226" s="1">
        <v>2.0</v>
      </c>
      <c r="AF226" s="1">
        <v>2.0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2.0</v>
      </c>
      <c r="AM226" s="1">
        <v>2.0</v>
      </c>
      <c r="AN226" s="1">
        <v>2.0</v>
      </c>
      <c r="AO226" s="1">
        <v>2.0</v>
      </c>
      <c r="AP226" s="1">
        <v>2.0</v>
      </c>
      <c r="AQ226" s="1">
        <v>2.0</v>
      </c>
      <c r="AR226" s="1">
        <v>2.0</v>
      </c>
      <c r="AS226" s="1">
        <v>2.0</v>
      </c>
      <c r="AT226" s="1">
        <v>2.0</v>
      </c>
      <c r="AU226" s="1">
        <v>2.0</v>
      </c>
      <c r="AV226" s="1">
        <v>2.0</v>
      </c>
      <c r="AW226" s="1">
        <v>2.0</v>
      </c>
      <c r="AX226" s="1">
        <v>2.0</v>
      </c>
      <c r="AY226" s="1">
        <v>2.0</v>
      </c>
      <c r="AZ226" s="1">
        <v>2.0</v>
      </c>
      <c r="BA226" s="1">
        <v>2.0</v>
      </c>
      <c r="BB226" s="1">
        <v>2.0</v>
      </c>
      <c r="BP226" s="12" t="s">
        <v>3809</v>
      </c>
      <c r="BQ226" s="1">
        <v>16.0</v>
      </c>
      <c r="BR226" s="1" t="s">
        <v>240</v>
      </c>
      <c r="BT226" s="1"/>
      <c r="BW226" s="1">
        <v>0.0</v>
      </c>
      <c r="BX226" s="1" t="s">
        <v>3798</v>
      </c>
      <c r="BY226" s="13">
        <f t="shared" si="1"/>
        <v>4</v>
      </c>
      <c r="BZ226" s="13" t="str">
        <f t="shared" si="2"/>
        <v>Tidak Bekerja</v>
      </c>
      <c r="CA226" s="13" t="str">
        <f>VLOOKUP(BP226,data_K!G:K,5,0)</f>
        <v>RT 010 RW 005</v>
      </c>
      <c r="CB226" s="13">
        <f t="shared" si="3"/>
        <v>3</v>
      </c>
    </row>
    <row r="227">
      <c r="A227" s="1" t="s">
        <v>3853</v>
      </c>
      <c r="B227" s="9" t="s">
        <v>3855</v>
      </c>
      <c r="C227" s="1">
        <v>4.0</v>
      </c>
      <c r="D227" s="1" t="s">
        <v>3856</v>
      </c>
      <c r="E227" s="10" t="s">
        <v>3857</v>
      </c>
      <c r="F227" s="1">
        <v>1.0</v>
      </c>
      <c r="J227" s="1">
        <v>1.0</v>
      </c>
      <c r="K227" s="11">
        <v>42800.0</v>
      </c>
      <c r="L227" s="1">
        <v>9.0</v>
      </c>
      <c r="M227" s="1">
        <v>1.0</v>
      </c>
      <c r="N227" s="1">
        <v>3.0</v>
      </c>
      <c r="O227" s="1">
        <v>2.0</v>
      </c>
      <c r="P227" s="1">
        <v>1.0</v>
      </c>
      <c r="Q227" s="1"/>
      <c r="R227" s="1"/>
      <c r="S227" s="1"/>
      <c r="T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P227" s="12" t="s">
        <v>3809</v>
      </c>
      <c r="BQ227" s="1">
        <v>9.0</v>
      </c>
      <c r="BR227" s="1"/>
      <c r="BS227" s="1"/>
      <c r="BW227" s="1">
        <v>999.0</v>
      </c>
      <c r="BX227" s="1" t="s">
        <v>3798</v>
      </c>
      <c r="BY227" s="13">
        <f t="shared" si="1"/>
        <v>2</v>
      </c>
      <c r="BZ227" s="13" t="str">
        <f t="shared" si="2"/>
        <v/>
      </c>
      <c r="CA227" s="13" t="str">
        <f>VLOOKUP(BP227,data_K!G:K,5,0)</f>
        <v>RT 010 RW 005</v>
      </c>
      <c r="CB227" s="13">
        <f t="shared" si="3"/>
        <v>1</v>
      </c>
    </row>
    <row r="228">
      <c r="A228" s="1" t="s">
        <v>3863</v>
      </c>
      <c r="B228" s="9" t="s">
        <v>3865</v>
      </c>
      <c r="C228" s="1">
        <v>1.0</v>
      </c>
      <c r="D228" s="1" t="s">
        <v>3867</v>
      </c>
      <c r="E228" s="10" t="s">
        <v>3868</v>
      </c>
      <c r="F228" s="1">
        <v>1.0</v>
      </c>
      <c r="J228" s="1">
        <v>1.0</v>
      </c>
      <c r="K228" s="11">
        <v>33533.0</v>
      </c>
      <c r="L228" s="1">
        <v>34.0</v>
      </c>
      <c r="M228" s="1">
        <v>2.0</v>
      </c>
      <c r="N228" s="1">
        <v>1.0</v>
      </c>
      <c r="O228" s="1">
        <v>3.0</v>
      </c>
      <c r="P228" s="1">
        <v>4.0</v>
      </c>
      <c r="Q228" s="1">
        <v>4200000.0</v>
      </c>
      <c r="R228" s="1">
        <v>0.0</v>
      </c>
      <c r="S228" s="1">
        <v>0.0</v>
      </c>
      <c r="T228" s="1">
        <v>17.0</v>
      </c>
      <c r="Y228" s="1">
        <v>3.0</v>
      </c>
      <c r="Z228" s="1">
        <v>2.0</v>
      </c>
      <c r="AA228" s="1">
        <v>2.0</v>
      </c>
      <c r="AB228" s="1">
        <v>2.0</v>
      </c>
      <c r="AC228" s="1">
        <v>2.0</v>
      </c>
      <c r="AD228" s="1">
        <v>2.0</v>
      </c>
      <c r="AE228" s="1">
        <v>2.0</v>
      </c>
      <c r="AF228" s="1">
        <v>2.0</v>
      </c>
      <c r="AG228" s="1">
        <v>2.0</v>
      </c>
      <c r="AH228" s="1">
        <v>2.0</v>
      </c>
      <c r="AI228" s="1">
        <v>2.0</v>
      </c>
      <c r="AJ228" s="1">
        <v>2.0</v>
      </c>
      <c r="AK228" s="1">
        <v>2.0</v>
      </c>
      <c r="AL228" s="1">
        <v>2.0</v>
      </c>
      <c r="AM228" s="1">
        <v>2.0</v>
      </c>
      <c r="AN228" s="1">
        <v>2.0</v>
      </c>
      <c r="AO228" s="1">
        <v>2.0</v>
      </c>
      <c r="AP228" s="1">
        <v>2.0</v>
      </c>
      <c r="AQ228" s="1">
        <v>2.0</v>
      </c>
      <c r="AR228" s="1">
        <v>2.0</v>
      </c>
      <c r="AS228" s="1">
        <v>2.0</v>
      </c>
      <c r="AT228" s="1">
        <v>2.0</v>
      </c>
      <c r="AU228" s="1">
        <v>2.0</v>
      </c>
      <c r="AV228" s="1">
        <v>2.0</v>
      </c>
      <c r="AW228" s="1">
        <v>2.0</v>
      </c>
      <c r="AX228" s="1">
        <v>2.0</v>
      </c>
      <c r="AY228" s="1">
        <v>2.0</v>
      </c>
      <c r="AZ228" s="1">
        <v>2.0</v>
      </c>
      <c r="BA228" s="1">
        <v>2.0</v>
      </c>
      <c r="BB228" s="1">
        <v>2.0</v>
      </c>
      <c r="BP228" s="12" t="s">
        <v>3872</v>
      </c>
      <c r="BQ228" s="1">
        <v>34.0</v>
      </c>
      <c r="BR228" s="1" t="s">
        <v>184</v>
      </c>
      <c r="BV228" s="1"/>
      <c r="BW228" s="1">
        <v>23.0</v>
      </c>
      <c r="BX228" s="1" t="s">
        <v>3867</v>
      </c>
      <c r="BY228" s="13">
        <f t="shared" si="1"/>
        <v>7</v>
      </c>
      <c r="BZ228" s="13" t="str">
        <f t="shared" si="2"/>
        <v>Buruh Industri</v>
      </c>
      <c r="CA228" s="13" t="str">
        <f>VLOOKUP(BP228,data_K!G:K,5,0)</f>
        <v>RT 008 RW 004</v>
      </c>
      <c r="CB228" s="13">
        <f t="shared" si="3"/>
        <v>0</v>
      </c>
    </row>
    <row r="229">
      <c r="A229" s="1" t="s">
        <v>3875</v>
      </c>
      <c r="B229" s="9" t="s">
        <v>3877</v>
      </c>
      <c r="C229" s="1">
        <v>2.0</v>
      </c>
      <c r="D229" s="1" t="s">
        <v>3879</v>
      </c>
      <c r="E229" s="10" t="s">
        <v>3881</v>
      </c>
      <c r="F229" s="1">
        <v>1.0</v>
      </c>
      <c r="J229" s="1">
        <v>2.0</v>
      </c>
      <c r="K229" s="11">
        <v>33281.0</v>
      </c>
      <c r="L229" s="1">
        <v>35.0</v>
      </c>
      <c r="M229" s="1">
        <v>2.0</v>
      </c>
      <c r="N229" s="1">
        <v>2.0</v>
      </c>
      <c r="O229" s="1">
        <v>3.0</v>
      </c>
      <c r="P229" s="1">
        <v>6.0</v>
      </c>
      <c r="Q229" s="1">
        <v>200000.0</v>
      </c>
      <c r="R229" s="1">
        <v>0.0</v>
      </c>
      <c r="S229" s="1">
        <v>0.0</v>
      </c>
      <c r="T229" s="1">
        <v>34.0</v>
      </c>
      <c r="Y229" s="1">
        <v>5.0</v>
      </c>
      <c r="Z229" s="1">
        <v>2.0</v>
      </c>
      <c r="AA229" s="1">
        <v>2.0</v>
      </c>
      <c r="AB229" s="1">
        <v>2.0</v>
      </c>
      <c r="AC229" s="1">
        <v>2.0</v>
      </c>
      <c r="AD229" s="1">
        <v>2.0</v>
      </c>
      <c r="AE229" s="1">
        <v>2.0</v>
      </c>
      <c r="AF229" s="1">
        <v>2.0</v>
      </c>
      <c r="AG229" s="1">
        <v>2.0</v>
      </c>
      <c r="AH229" s="1">
        <v>2.0</v>
      </c>
      <c r="AI229" s="1">
        <v>2.0</v>
      </c>
      <c r="AJ229" s="1">
        <v>2.0</v>
      </c>
      <c r="AK229" s="1">
        <v>2.0</v>
      </c>
      <c r="AL229" s="1">
        <v>2.0</v>
      </c>
      <c r="AM229" s="1">
        <v>2.0</v>
      </c>
      <c r="AN229" s="1">
        <v>2.0</v>
      </c>
      <c r="AO229" s="1">
        <v>2.0</v>
      </c>
      <c r="AP229" s="1">
        <v>2.0</v>
      </c>
      <c r="AQ229" s="1">
        <v>2.0</v>
      </c>
      <c r="AR229" s="1">
        <v>2.0</v>
      </c>
      <c r="AS229" s="1">
        <v>2.0</v>
      </c>
      <c r="AT229" s="1">
        <v>2.0</v>
      </c>
      <c r="AU229" s="1">
        <v>2.0</v>
      </c>
      <c r="AV229" s="1">
        <v>2.0</v>
      </c>
      <c r="AW229" s="1">
        <v>2.0</v>
      </c>
      <c r="AX229" s="1">
        <v>2.0</v>
      </c>
      <c r="AY229" s="1">
        <v>2.0</v>
      </c>
      <c r="AZ229" s="1">
        <v>2.0</v>
      </c>
      <c r="BA229" s="1">
        <v>2.0</v>
      </c>
      <c r="BB229" s="1">
        <v>2.0</v>
      </c>
      <c r="BP229" s="12" t="s">
        <v>3872</v>
      </c>
      <c r="BQ229" s="1">
        <v>35.0</v>
      </c>
      <c r="BR229" s="1"/>
      <c r="BS229" s="1"/>
      <c r="BU229" s="1" t="s">
        <v>346</v>
      </c>
      <c r="BW229" s="1">
        <v>41.0</v>
      </c>
      <c r="BX229" s="1" t="s">
        <v>3867</v>
      </c>
      <c r="BY229" s="13">
        <f t="shared" si="1"/>
        <v>8</v>
      </c>
      <c r="BZ229" s="13" t="str">
        <f t="shared" si="2"/>
        <v>Guru</v>
      </c>
      <c r="CA229" s="13" t="str">
        <f>VLOOKUP(BP229,data_K!G:K,5,0)</f>
        <v>RT 008 RW 004</v>
      </c>
      <c r="CB229" s="13">
        <f t="shared" si="3"/>
        <v>0</v>
      </c>
    </row>
    <row r="230">
      <c r="A230" s="1" t="s">
        <v>3895</v>
      </c>
      <c r="B230" s="9" t="s">
        <v>3896</v>
      </c>
      <c r="C230" s="1">
        <v>3.0</v>
      </c>
      <c r="D230" s="1" t="s">
        <v>3897</v>
      </c>
      <c r="E230" s="10" t="s">
        <v>3898</v>
      </c>
      <c r="F230" s="1">
        <v>1.0</v>
      </c>
      <c r="J230" s="1">
        <v>1.0</v>
      </c>
      <c r="K230" s="11">
        <v>46099.0</v>
      </c>
      <c r="L230" s="1">
        <v>0.0</v>
      </c>
      <c r="M230" s="1">
        <v>1.0</v>
      </c>
      <c r="N230" s="1">
        <v>3.0</v>
      </c>
      <c r="O230" s="1"/>
      <c r="P230" s="1"/>
      <c r="Q230" s="1"/>
      <c r="R230" s="1"/>
      <c r="S230" s="1"/>
      <c r="T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P230" s="12" t="s">
        <v>3872</v>
      </c>
      <c r="BQ230" s="1">
        <v>0.0</v>
      </c>
      <c r="BR230" s="1"/>
      <c r="BS230" s="1"/>
      <c r="BW230" s="1">
        <v>999.0</v>
      </c>
      <c r="BX230" s="1" t="s">
        <v>3867</v>
      </c>
      <c r="BY230" s="13">
        <f t="shared" si="1"/>
        <v>1</v>
      </c>
      <c r="BZ230" s="13" t="str">
        <f t="shared" si="2"/>
        <v/>
      </c>
      <c r="CA230" s="13" t="str">
        <f>VLOOKUP(BP230,data_K!G:K,5,0)</f>
        <v>RT 008 RW 004</v>
      </c>
      <c r="CB230" s="13">
        <f t="shared" si="3"/>
        <v>0</v>
      </c>
    </row>
    <row r="231">
      <c r="A231" s="1" t="s">
        <v>3913</v>
      </c>
      <c r="B231" s="9" t="s">
        <v>3914</v>
      </c>
      <c r="C231" s="1">
        <v>1.0</v>
      </c>
      <c r="D231" s="1" t="s">
        <v>3915</v>
      </c>
      <c r="E231" s="10" t="s">
        <v>3916</v>
      </c>
      <c r="F231" s="1">
        <v>1.0</v>
      </c>
      <c r="J231" s="1">
        <v>1.0</v>
      </c>
      <c r="K231" s="11">
        <v>25818.0</v>
      </c>
      <c r="L231" s="1">
        <v>55.0</v>
      </c>
      <c r="M231" s="1">
        <v>2.0</v>
      </c>
      <c r="N231" s="1">
        <v>1.0</v>
      </c>
      <c r="O231" s="1">
        <v>3.0</v>
      </c>
      <c r="P231" s="1">
        <v>4.0</v>
      </c>
      <c r="Q231" s="1">
        <v>0.0</v>
      </c>
      <c r="R231" s="1">
        <v>0.0</v>
      </c>
      <c r="S231" s="1">
        <v>0.0</v>
      </c>
      <c r="T231" s="1">
        <v>0.0</v>
      </c>
      <c r="Y231" s="1">
        <v>6.0</v>
      </c>
      <c r="Z231" s="1">
        <v>2.0</v>
      </c>
      <c r="AA231" s="1">
        <v>2.0</v>
      </c>
      <c r="AB231" s="1">
        <v>2.0</v>
      </c>
      <c r="AC231" s="1">
        <v>2.0</v>
      </c>
      <c r="AD231" s="1">
        <v>2.0</v>
      </c>
      <c r="AE231" s="1">
        <v>2.0</v>
      </c>
      <c r="AF231" s="1">
        <v>2.0</v>
      </c>
      <c r="AG231" s="1">
        <v>2.0</v>
      </c>
      <c r="AH231" s="1">
        <v>2.0</v>
      </c>
      <c r="AI231" s="1">
        <v>2.0</v>
      </c>
      <c r="AJ231" s="1">
        <v>2.0</v>
      </c>
      <c r="AK231" s="1">
        <v>2.0</v>
      </c>
      <c r="AL231" s="1">
        <v>2.0</v>
      </c>
      <c r="AM231" s="1">
        <v>2.0</v>
      </c>
      <c r="AN231" s="1">
        <v>2.0</v>
      </c>
      <c r="AO231" s="1">
        <v>2.0</v>
      </c>
      <c r="AP231" s="1">
        <v>2.0</v>
      </c>
      <c r="AQ231" s="1">
        <v>2.0</v>
      </c>
      <c r="AR231" s="1">
        <v>2.0</v>
      </c>
      <c r="AS231" s="1">
        <v>2.0</v>
      </c>
      <c r="AT231" s="1">
        <v>2.0</v>
      </c>
      <c r="AU231" s="1">
        <v>2.0</v>
      </c>
      <c r="AV231" s="1">
        <v>2.0</v>
      </c>
      <c r="AW231" s="1">
        <v>2.0</v>
      </c>
      <c r="AX231" s="1">
        <v>2.0</v>
      </c>
      <c r="AY231" s="1">
        <v>2.0</v>
      </c>
      <c r="AZ231" s="1">
        <v>2.0</v>
      </c>
      <c r="BA231" s="1">
        <v>2.0</v>
      </c>
      <c r="BB231" s="1">
        <v>2.0</v>
      </c>
      <c r="BP231" s="12" t="s">
        <v>3919</v>
      </c>
      <c r="BQ231" s="1">
        <v>55.0</v>
      </c>
      <c r="BR231" s="1" t="s">
        <v>240</v>
      </c>
      <c r="BV231" s="1"/>
      <c r="BW231" s="1">
        <v>0.0</v>
      </c>
      <c r="BX231" s="1" t="s">
        <v>3915</v>
      </c>
      <c r="BY231" s="13">
        <f t="shared" si="1"/>
        <v>12</v>
      </c>
      <c r="BZ231" s="13" t="str">
        <f t="shared" si="2"/>
        <v>Tidak Bekerja</v>
      </c>
      <c r="CA231" s="13" t="str">
        <f>VLOOKUP(BP231,data_K!G:K,5,0)</f>
        <v>RT 010 RW 005</v>
      </c>
      <c r="CB231" s="13">
        <f t="shared" si="3"/>
        <v>0</v>
      </c>
    </row>
    <row r="232">
      <c r="A232" s="1" t="s">
        <v>3927</v>
      </c>
      <c r="B232" s="9" t="s">
        <v>3928</v>
      </c>
      <c r="C232" s="1">
        <v>2.0</v>
      </c>
      <c r="D232" s="1" t="s">
        <v>3929</v>
      </c>
      <c r="E232" s="10" t="s">
        <v>3930</v>
      </c>
      <c r="F232" s="1">
        <v>1.0</v>
      </c>
      <c r="J232" s="1">
        <v>2.0</v>
      </c>
      <c r="K232" s="11">
        <v>26022.0</v>
      </c>
      <c r="L232" s="1">
        <v>55.0</v>
      </c>
      <c r="M232" s="1">
        <v>2.0</v>
      </c>
      <c r="N232" s="1">
        <v>2.0</v>
      </c>
      <c r="O232" s="1">
        <v>3.0</v>
      </c>
      <c r="P232" s="1">
        <v>4.0</v>
      </c>
      <c r="Q232" s="1">
        <v>0.0</v>
      </c>
      <c r="R232" s="1">
        <v>0.0</v>
      </c>
      <c r="S232" s="1">
        <v>0.0</v>
      </c>
      <c r="T232" s="1">
        <v>0.0</v>
      </c>
      <c r="U232" s="1"/>
      <c r="Y232" s="1">
        <v>6.0</v>
      </c>
      <c r="Z232" s="1">
        <v>2.0</v>
      </c>
      <c r="AA232" s="1">
        <v>2.0</v>
      </c>
      <c r="AB232" s="1">
        <v>2.0</v>
      </c>
      <c r="AC232" s="1">
        <v>2.0</v>
      </c>
      <c r="AD232" s="1">
        <v>2.0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  <c r="AJ232" s="1">
        <v>2.0</v>
      </c>
      <c r="AK232" s="1">
        <v>2.0</v>
      </c>
      <c r="AL232" s="1">
        <v>2.0</v>
      </c>
      <c r="AM232" s="1">
        <v>2.0</v>
      </c>
      <c r="AN232" s="1">
        <v>2.0</v>
      </c>
      <c r="AO232" s="1">
        <v>2.0</v>
      </c>
      <c r="AP232" s="1">
        <v>2.0</v>
      </c>
      <c r="AQ232" s="1">
        <v>2.0</v>
      </c>
      <c r="AR232" s="1">
        <v>2.0</v>
      </c>
      <c r="AS232" s="1">
        <v>2.0</v>
      </c>
      <c r="AT232" s="1">
        <v>2.0</v>
      </c>
      <c r="AU232" s="1">
        <v>2.0</v>
      </c>
      <c r="AV232" s="1">
        <v>2.0</v>
      </c>
      <c r="AW232" s="1">
        <v>2.0</v>
      </c>
      <c r="AX232" s="1">
        <v>2.0</v>
      </c>
      <c r="AY232" s="1">
        <v>2.0</v>
      </c>
      <c r="AZ232" s="1">
        <v>2.0</v>
      </c>
      <c r="BA232" s="1">
        <v>2.0</v>
      </c>
      <c r="BB232" s="1">
        <v>2.0</v>
      </c>
      <c r="BP232" s="12" t="s">
        <v>3919</v>
      </c>
      <c r="BQ232" s="1">
        <v>55.0</v>
      </c>
      <c r="BR232" s="1" t="s">
        <v>240</v>
      </c>
      <c r="BW232" s="1">
        <v>0.0</v>
      </c>
      <c r="BX232" s="1" t="s">
        <v>3915</v>
      </c>
      <c r="BY232" s="13">
        <f t="shared" si="1"/>
        <v>12</v>
      </c>
      <c r="BZ232" s="13" t="str">
        <f t="shared" si="2"/>
        <v>Tidak Bekerja</v>
      </c>
      <c r="CA232" s="13" t="str">
        <f>VLOOKUP(BP232,data_K!G:K,5,0)</f>
        <v>RT 010 RW 005</v>
      </c>
      <c r="CB232" s="13">
        <f t="shared" si="3"/>
        <v>0</v>
      </c>
    </row>
    <row r="233">
      <c r="A233" s="1" t="s">
        <v>3943</v>
      </c>
      <c r="B233" s="9" t="s">
        <v>3944</v>
      </c>
      <c r="C233" s="1">
        <v>3.0</v>
      </c>
      <c r="D233" s="1" t="s">
        <v>3945</v>
      </c>
      <c r="E233" s="10" t="s">
        <v>3946</v>
      </c>
      <c r="F233" s="1">
        <v>1.0</v>
      </c>
      <c r="J233" s="1">
        <v>1.0</v>
      </c>
      <c r="K233" s="11">
        <v>35371.0</v>
      </c>
      <c r="L233" s="1">
        <v>29.0</v>
      </c>
      <c r="M233" s="1">
        <v>1.0</v>
      </c>
      <c r="N233" s="1">
        <v>3.0</v>
      </c>
      <c r="O233" s="1">
        <v>3.0</v>
      </c>
      <c r="P233" s="1">
        <v>4.0</v>
      </c>
      <c r="Q233" s="1">
        <v>1700000.0</v>
      </c>
      <c r="R233" s="1">
        <v>0.0</v>
      </c>
      <c r="S233" s="1">
        <v>0.0</v>
      </c>
      <c r="T233" s="1">
        <v>155.0</v>
      </c>
      <c r="U233" s="1" t="s">
        <v>3947</v>
      </c>
      <c r="Y233" s="1">
        <v>3.0</v>
      </c>
      <c r="Z233" s="1">
        <v>2.0</v>
      </c>
      <c r="AA233" s="1">
        <v>2.0</v>
      </c>
      <c r="AB233" s="1">
        <v>2.0</v>
      </c>
      <c r="AC233" s="1">
        <v>2.0</v>
      </c>
      <c r="AD233" s="1">
        <v>2.0</v>
      </c>
      <c r="AE233" s="1">
        <v>2.0</v>
      </c>
      <c r="AF233" s="1">
        <v>2.0</v>
      </c>
      <c r="AG233" s="1">
        <v>2.0</v>
      </c>
      <c r="AH233" s="1">
        <v>2.0</v>
      </c>
      <c r="AI233" s="1">
        <v>2.0</v>
      </c>
      <c r="AJ233" s="1">
        <v>2.0</v>
      </c>
      <c r="AK233" s="1">
        <v>2.0</v>
      </c>
      <c r="AL233" s="1">
        <v>2.0</v>
      </c>
      <c r="AM233" s="1">
        <v>2.0</v>
      </c>
      <c r="AN233" s="1">
        <v>2.0</v>
      </c>
      <c r="AO233" s="1">
        <v>2.0</v>
      </c>
      <c r="AP233" s="1">
        <v>2.0</v>
      </c>
      <c r="AQ233" s="1">
        <v>2.0</v>
      </c>
      <c r="AR233" s="1">
        <v>2.0</v>
      </c>
      <c r="AS233" s="1">
        <v>2.0</v>
      </c>
      <c r="AT233" s="1">
        <v>2.0</v>
      </c>
      <c r="AU233" s="1">
        <v>2.0</v>
      </c>
      <c r="AV233" s="1">
        <v>2.0</v>
      </c>
      <c r="AW233" s="1">
        <v>2.0</v>
      </c>
      <c r="AX233" s="1">
        <v>2.0</v>
      </c>
      <c r="AY233" s="1">
        <v>2.0</v>
      </c>
      <c r="AZ233" s="1">
        <v>2.0</v>
      </c>
      <c r="BA233" s="1">
        <v>2.0</v>
      </c>
      <c r="BB233" s="1">
        <v>2.0</v>
      </c>
      <c r="BP233" s="12" t="s">
        <v>3919</v>
      </c>
      <c r="BQ233" s="1">
        <v>29.0</v>
      </c>
      <c r="BR233" s="1"/>
      <c r="BV233" s="1" t="s">
        <v>180</v>
      </c>
      <c r="BW233" s="1">
        <v>999.0</v>
      </c>
      <c r="BX233" s="1" t="s">
        <v>3915</v>
      </c>
      <c r="BY233" s="13">
        <f t="shared" si="1"/>
        <v>6</v>
      </c>
      <c r="BZ233" s="13" t="str">
        <f t="shared" si="2"/>
        <v>Lainnya</v>
      </c>
      <c r="CA233" s="13" t="str">
        <f>VLOOKUP(BP233,data_K!G:K,5,0)</f>
        <v>RT 010 RW 005</v>
      </c>
      <c r="CB233" s="13">
        <f t="shared" si="3"/>
        <v>0</v>
      </c>
    </row>
    <row r="234">
      <c r="A234" s="1" t="s">
        <v>3960</v>
      </c>
      <c r="B234" s="9" t="s">
        <v>3961</v>
      </c>
      <c r="C234" s="1">
        <v>4.0</v>
      </c>
      <c r="D234" s="1" t="s">
        <v>3962</v>
      </c>
      <c r="E234" s="10" t="s">
        <v>3963</v>
      </c>
      <c r="F234" s="1">
        <v>1.0</v>
      </c>
      <c r="J234" s="1">
        <v>1.0</v>
      </c>
      <c r="K234" s="11">
        <v>37544.0</v>
      </c>
      <c r="L234" s="1">
        <v>23.0</v>
      </c>
      <c r="M234" s="1">
        <v>1.0</v>
      </c>
      <c r="N234" s="1">
        <v>3.0</v>
      </c>
      <c r="O234" s="1">
        <v>3.0</v>
      </c>
      <c r="P234" s="1">
        <v>4.0</v>
      </c>
      <c r="Q234" s="1">
        <v>1500000.0</v>
      </c>
      <c r="R234" s="1">
        <v>0.0</v>
      </c>
      <c r="S234" s="1">
        <v>0.0</v>
      </c>
      <c r="T234" s="1">
        <v>155.0</v>
      </c>
      <c r="U234" s="1" t="s">
        <v>3947</v>
      </c>
      <c r="Y234" s="1">
        <v>3.0</v>
      </c>
      <c r="Z234" s="1">
        <v>2.0</v>
      </c>
      <c r="AA234" s="1">
        <v>2.0</v>
      </c>
      <c r="AB234" s="1">
        <v>2.0</v>
      </c>
      <c r="AC234" s="1">
        <v>2.0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2.0</v>
      </c>
      <c r="AM234" s="1">
        <v>2.0</v>
      </c>
      <c r="AN234" s="1">
        <v>2.0</v>
      </c>
      <c r="AO234" s="1">
        <v>2.0</v>
      </c>
      <c r="AP234" s="1">
        <v>2.0</v>
      </c>
      <c r="AQ234" s="1">
        <v>2.0</v>
      </c>
      <c r="AR234" s="1">
        <v>2.0</v>
      </c>
      <c r="AS234" s="1">
        <v>2.0</v>
      </c>
      <c r="AT234" s="1">
        <v>2.0</v>
      </c>
      <c r="AU234" s="1">
        <v>2.0</v>
      </c>
      <c r="AV234" s="1">
        <v>2.0</v>
      </c>
      <c r="AW234" s="1">
        <v>2.0</v>
      </c>
      <c r="AX234" s="1">
        <v>2.0</v>
      </c>
      <c r="AY234" s="1">
        <v>2.0</v>
      </c>
      <c r="AZ234" s="1">
        <v>2.0</v>
      </c>
      <c r="BA234" s="1">
        <v>2.0</v>
      </c>
      <c r="BB234" s="1">
        <v>2.0</v>
      </c>
      <c r="BP234" s="12" t="s">
        <v>3919</v>
      </c>
      <c r="BQ234" s="1">
        <v>23.0</v>
      </c>
      <c r="BR234" s="1"/>
      <c r="BV234" s="1" t="s">
        <v>180</v>
      </c>
      <c r="BW234" s="1">
        <v>999.0</v>
      </c>
      <c r="BX234" s="1" t="s">
        <v>3915</v>
      </c>
      <c r="BY234" s="13">
        <f t="shared" si="1"/>
        <v>5</v>
      </c>
      <c r="BZ234" s="13" t="str">
        <f t="shared" si="2"/>
        <v>Lainnya</v>
      </c>
      <c r="CA234" s="13" t="str">
        <f>VLOOKUP(BP234,data_K!G:K,5,0)</f>
        <v>RT 010 RW 005</v>
      </c>
      <c r="CB234" s="13">
        <f t="shared" si="3"/>
        <v>4</v>
      </c>
    </row>
    <row r="235">
      <c r="A235" s="1" t="s">
        <v>3977</v>
      </c>
      <c r="B235" s="22">
        <v>46361.54791666667</v>
      </c>
      <c r="C235" s="1">
        <v>1.0</v>
      </c>
      <c r="D235" s="1" t="s">
        <v>680</v>
      </c>
      <c r="E235" s="10" t="s">
        <v>3978</v>
      </c>
      <c r="F235" s="1">
        <v>1.0</v>
      </c>
      <c r="J235" s="1">
        <v>2.0</v>
      </c>
      <c r="K235" s="11">
        <v>20640.0</v>
      </c>
      <c r="L235" s="1">
        <v>68.0</v>
      </c>
      <c r="M235" s="1">
        <v>4.0</v>
      </c>
      <c r="N235" s="1">
        <v>1.0</v>
      </c>
      <c r="O235" s="1">
        <v>3.0</v>
      </c>
      <c r="P235" s="1">
        <v>2.0</v>
      </c>
      <c r="Q235" s="1">
        <v>0.0</v>
      </c>
      <c r="R235" s="1">
        <v>0.0</v>
      </c>
      <c r="S235" s="1">
        <v>0.0</v>
      </c>
      <c r="T235" s="1">
        <v>0.0</v>
      </c>
      <c r="Y235" s="1">
        <v>6.0</v>
      </c>
      <c r="Z235" s="1">
        <v>2.0</v>
      </c>
      <c r="AA235" s="1">
        <v>2.0</v>
      </c>
      <c r="AB235" s="1">
        <v>2.0</v>
      </c>
      <c r="AC235" s="1">
        <v>2.0</v>
      </c>
      <c r="AD235" s="1">
        <v>2.0</v>
      </c>
      <c r="AE235" s="1">
        <v>2.0</v>
      </c>
      <c r="AF235" s="1">
        <v>2.0</v>
      </c>
      <c r="AG235" s="1">
        <v>2.0</v>
      </c>
      <c r="AH235" s="1">
        <v>2.0</v>
      </c>
      <c r="AI235" s="1">
        <v>2.0</v>
      </c>
      <c r="AJ235" s="1">
        <v>2.0</v>
      </c>
      <c r="AK235" s="1">
        <v>2.0</v>
      </c>
      <c r="AL235" s="1">
        <v>2.0</v>
      </c>
      <c r="AM235" s="1">
        <v>2.0</v>
      </c>
      <c r="AN235" s="1">
        <v>2.0</v>
      </c>
      <c r="AO235" s="1">
        <v>2.0</v>
      </c>
      <c r="AP235" s="1">
        <v>2.0</v>
      </c>
      <c r="AQ235" s="1">
        <v>2.0</v>
      </c>
      <c r="AR235" s="1">
        <v>2.0</v>
      </c>
      <c r="AS235" s="1">
        <v>2.0</v>
      </c>
      <c r="AT235" s="1">
        <v>2.0</v>
      </c>
      <c r="AU235" s="1">
        <v>2.0</v>
      </c>
      <c r="AV235" s="1">
        <v>2.0</v>
      </c>
      <c r="AW235" s="1">
        <v>2.0</v>
      </c>
      <c r="AX235" s="1">
        <v>1.0</v>
      </c>
      <c r="AY235" s="1">
        <v>2.0</v>
      </c>
      <c r="AZ235" s="1">
        <v>2.0</v>
      </c>
      <c r="BA235" s="1">
        <v>2.0</v>
      </c>
      <c r="BB235" s="1">
        <v>2.0</v>
      </c>
      <c r="BE235" s="1">
        <v>8.0</v>
      </c>
      <c r="BF235" s="1">
        <v>2025.0</v>
      </c>
      <c r="BP235" s="12" t="s">
        <v>681</v>
      </c>
      <c r="BQ235" s="1">
        <v>69.0</v>
      </c>
      <c r="BR235" s="1" t="s">
        <v>240</v>
      </c>
      <c r="BS235" s="1"/>
      <c r="BW235" s="1">
        <v>0.0</v>
      </c>
      <c r="BX235" s="1" t="s">
        <v>680</v>
      </c>
      <c r="BY235" s="13">
        <f t="shared" si="1"/>
        <v>14</v>
      </c>
      <c r="BZ235" s="13" t="str">
        <f t="shared" si="2"/>
        <v>Tidak Bekerja</v>
      </c>
      <c r="CA235" s="13" t="str">
        <f>VLOOKUP(BP235,data_K!G:K,5,0)</f>
        <v>RT 006 RW 003</v>
      </c>
      <c r="CB235" s="13">
        <f t="shared" si="3"/>
        <v>0</v>
      </c>
    </row>
    <row r="236">
      <c r="A236" s="1" t="s">
        <v>3989</v>
      </c>
      <c r="B236" s="9" t="s">
        <v>3990</v>
      </c>
      <c r="C236" s="1">
        <v>1.0</v>
      </c>
      <c r="D236" s="1" t="s">
        <v>3991</v>
      </c>
      <c r="E236" s="10" t="s">
        <v>3992</v>
      </c>
      <c r="F236" s="1">
        <v>1.0</v>
      </c>
      <c r="J236" s="1">
        <v>1.0</v>
      </c>
      <c r="K236" s="11">
        <v>32675.0</v>
      </c>
      <c r="L236" s="1">
        <v>36.0</v>
      </c>
      <c r="M236" s="1">
        <v>2.0</v>
      </c>
      <c r="N236" s="1">
        <v>1.0</v>
      </c>
      <c r="O236" s="1">
        <v>3.0</v>
      </c>
      <c r="P236" s="1">
        <v>4.0</v>
      </c>
      <c r="Q236" s="1">
        <v>2000000.0</v>
      </c>
      <c r="R236" s="1">
        <v>0.0</v>
      </c>
      <c r="S236" s="1">
        <v>0.0</v>
      </c>
      <c r="T236" s="1">
        <v>17.0</v>
      </c>
      <c r="Y236" s="1">
        <v>3.0</v>
      </c>
      <c r="Z236" s="1">
        <v>2.0</v>
      </c>
      <c r="AA236" s="1">
        <v>2.0</v>
      </c>
      <c r="AB236" s="1">
        <v>2.0</v>
      </c>
      <c r="AC236" s="1">
        <v>2.0</v>
      </c>
      <c r="AD236" s="1">
        <v>2.0</v>
      </c>
      <c r="AE236" s="1">
        <v>2.0</v>
      </c>
      <c r="AF236" s="1">
        <v>2.0</v>
      </c>
      <c r="AG236" s="1">
        <v>2.0</v>
      </c>
      <c r="AH236" s="1">
        <v>2.0</v>
      </c>
      <c r="AI236" s="1">
        <v>2.0</v>
      </c>
      <c r="AJ236" s="1">
        <v>2.0</v>
      </c>
      <c r="AK236" s="1">
        <v>2.0</v>
      </c>
      <c r="AL236" s="1">
        <v>2.0</v>
      </c>
      <c r="AM236" s="1">
        <v>2.0</v>
      </c>
      <c r="AN236" s="1">
        <v>2.0</v>
      </c>
      <c r="AO236" s="1">
        <v>2.0</v>
      </c>
      <c r="AP236" s="1">
        <v>2.0</v>
      </c>
      <c r="AQ236" s="1">
        <v>2.0</v>
      </c>
      <c r="AR236" s="1">
        <v>2.0</v>
      </c>
      <c r="AS236" s="1">
        <v>2.0</v>
      </c>
      <c r="AT236" s="1">
        <v>2.0</v>
      </c>
      <c r="AU236" s="1">
        <v>2.0</v>
      </c>
      <c r="AV236" s="1">
        <v>2.0</v>
      </c>
      <c r="AW236" s="1">
        <v>2.0</v>
      </c>
      <c r="AX236" s="1">
        <v>2.0</v>
      </c>
      <c r="AY236" s="1">
        <v>2.0</v>
      </c>
      <c r="AZ236" s="1">
        <v>2.0</v>
      </c>
      <c r="BA236" s="1">
        <v>2.0</v>
      </c>
      <c r="BB236" s="1">
        <v>1.0</v>
      </c>
      <c r="BM236" s="1" t="s">
        <v>3998</v>
      </c>
      <c r="BN236" s="1">
        <v>3.0</v>
      </c>
      <c r="BO236" s="1">
        <v>2026.0</v>
      </c>
      <c r="BP236" s="12" t="s">
        <v>3999</v>
      </c>
      <c r="BQ236" s="1">
        <v>36.0</v>
      </c>
      <c r="BR236" s="1" t="s">
        <v>184</v>
      </c>
      <c r="BW236" s="1">
        <v>23.0</v>
      </c>
      <c r="BX236" s="1" t="s">
        <v>3991</v>
      </c>
      <c r="BY236" s="13">
        <f t="shared" si="1"/>
        <v>8</v>
      </c>
      <c r="BZ236" s="13" t="str">
        <f t="shared" si="2"/>
        <v>Buruh Industri</v>
      </c>
      <c r="CA236" s="13" t="str">
        <f>VLOOKUP(BP236,data_K!G:K,5,0)</f>
        <v>RT 009 RW 005</v>
      </c>
      <c r="CB236" s="13">
        <f t="shared" si="3"/>
        <v>0</v>
      </c>
    </row>
    <row r="237">
      <c r="A237" s="1" t="s">
        <v>4010</v>
      </c>
      <c r="B237" s="9" t="s">
        <v>4011</v>
      </c>
      <c r="C237" s="1">
        <v>2.0</v>
      </c>
      <c r="D237" s="1" t="s">
        <v>4012</v>
      </c>
      <c r="E237" s="10" t="s">
        <v>4013</v>
      </c>
      <c r="F237" s="1">
        <v>1.0</v>
      </c>
      <c r="J237" s="1">
        <v>2.0</v>
      </c>
      <c r="K237" s="11">
        <v>32570.0</v>
      </c>
      <c r="L237" s="1">
        <v>37.0</v>
      </c>
      <c r="M237" s="1">
        <v>2.0</v>
      </c>
      <c r="N237" s="1">
        <v>2.0</v>
      </c>
      <c r="O237" s="1">
        <v>3.0</v>
      </c>
      <c r="P237" s="1">
        <v>4.0</v>
      </c>
      <c r="Q237" s="1">
        <v>0.0</v>
      </c>
      <c r="R237" s="1">
        <v>0.0</v>
      </c>
      <c r="S237" s="1">
        <v>0.0</v>
      </c>
      <c r="T237" s="1">
        <v>0.0</v>
      </c>
      <c r="Y237" s="1">
        <v>6.0</v>
      </c>
      <c r="Z237" s="1">
        <v>2.0</v>
      </c>
      <c r="AA237" s="1">
        <v>2.0</v>
      </c>
      <c r="AB237" s="1">
        <v>2.0</v>
      </c>
      <c r="AC237" s="1">
        <v>2.0</v>
      </c>
      <c r="AD237" s="1">
        <v>2.0</v>
      </c>
      <c r="AE237" s="1">
        <v>2.0</v>
      </c>
      <c r="AF237" s="1">
        <v>2.0</v>
      </c>
      <c r="AG237" s="1">
        <v>2.0</v>
      </c>
      <c r="AH237" s="1">
        <v>2.0</v>
      </c>
      <c r="AI237" s="1">
        <v>2.0</v>
      </c>
      <c r="AJ237" s="1">
        <v>2.0</v>
      </c>
      <c r="AK237" s="1">
        <v>2.0</v>
      </c>
      <c r="AL237" s="1">
        <v>2.0</v>
      </c>
      <c r="AM237" s="1">
        <v>2.0</v>
      </c>
      <c r="AN237" s="1">
        <v>2.0</v>
      </c>
      <c r="AO237" s="1">
        <v>2.0</v>
      </c>
      <c r="AP237" s="1">
        <v>2.0</v>
      </c>
      <c r="AQ237" s="1">
        <v>2.0</v>
      </c>
      <c r="AR237" s="1">
        <v>2.0</v>
      </c>
      <c r="AS237" s="1">
        <v>2.0</v>
      </c>
      <c r="AT237" s="1">
        <v>2.0</v>
      </c>
      <c r="AU237" s="1">
        <v>2.0</v>
      </c>
      <c r="AV237" s="1">
        <v>2.0</v>
      </c>
      <c r="AW237" s="1">
        <v>2.0</v>
      </c>
      <c r="AX237" s="1">
        <v>2.0</v>
      </c>
      <c r="AY237" s="1">
        <v>2.0</v>
      </c>
      <c r="AZ237" s="1">
        <v>2.0</v>
      </c>
      <c r="BA237" s="1">
        <v>2.0</v>
      </c>
      <c r="BB237" s="1">
        <v>2.0</v>
      </c>
      <c r="BP237" s="12" t="s">
        <v>3999</v>
      </c>
      <c r="BQ237" s="1">
        <v>37.0</v>
      </c>
      <c r="BR237" s="1" t="s">
        <v>240</v>
      </c>
      <c r="BS237" s="1"/>
      <c r="BW237" s="1">
        <v>0.0</v>
      </c>
      <c r="BX237" s="1" t="s">
        <v>3991</v>
      </c>
      <c r="BY237" s="13">
        <f t="shared" si="1"/>
        <v>8</v>
      </c>
      <c r="BZ237" s="13" t="str">
        <f t="shared" si="2"/>
        <v>Tidak Bekerja</v>
      </c>
      <c r="CA237" s="13" t="str">
        <f>VLOOKUP(BP237,data_K!G:K,5,0)</f>
        <v>RT 009 RW 005</v>
      </c>
      <c r="CB237" s="13">
        <f t="shared" si="3"/>
        <v>0</v>
      </c>
    </row>
    <row r="238">
      <c r="A238" s="1" t="s">
        <v>4025</v>
      </c>
      <c r="B238" s="9" t="s">
        <v>4027</v>
      </c>
      <c r="C238" s="1">
        <v>3.0</v>
      </c>
      <c r="D238" s="1" t="s">
        <v>4029</v>
      </c>
      <c r="E238" s="10" t="s">
        <v>4030</v>
      </c>
      <c r="F238" s="1">
        <v>1.0</v>
      </c>
      <c r="J238" s="1">
        <v>1.0</v>
      </c>
      <c r="K238" s="11">
        <v>42583.0</v>
      </c>
      <c r="L238" s="1">
        <v>9.0</v>
      </c>
      <c r="M238" s="1">
        <v>1.0</v>
      </c>
      <c r="N238" s="1">
        <v>3.0</v>
      </c>
      <c r="O238" s="1">
        <v>2.0</v>
      </c>
      <c r="P238" s="1">
        <v>1.0</v>
      </c>
      <c r="Q238" s="1"/>
      <c r="R238" s="1"/>
      <c r="S238" s="1"/>
      <c r="T238" s="1"/>
      <c r="U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P238" s="12" t="s">
        <v>3999</v>
      </c>
      <c r="BQ238" s="1">
        <v>9.0</v>
      </c>
      <c r="BR238" s="1"/>
      <c r="BW238" s="1">
        <v>999.0</v>
      </c>
      <c r="BX238" s="1" t="s">
        <v>3991</v>
      </c>
      <c r="BY238" s="13">
        <f t="shared" si="1"/>
        <v>2</v>
      </c>
      <c r="BZ238" s="13" t="str">
        <f t="shared" si="2"/>
        <v/>
      </c>
      <c r="CA238" s="13" t="str">
        <f>VLOOKUP(BP238,data_K!G:K,5,0)</f>
        <v>RT 009 RW 005</v>
      </c>
      <c r="CB238" s="13">
        <f t="shared" si="3"/>
        <v>1</v>
      </c>
    </row>
    <row r="239">
      <c r="A239" s="1" t="s">
        <v>4042</v>
      </c>
      <c r="B239" s="9" t="s">
        <v>4043</v>
      </c>
      <c r="C239" s="1">
        <v>1.0</v>
      </c>
      <c r="D239" s="1" t="s">
        <v>4044</v>
      </c>
      <c r="E239" s="10" t="s">
        <v>4045</v>
      </c>
      <c r="F239" s="1">
        <v>1.0</v>
      </c>
      <c r="J239" s="1">
        <v>1.0</v>
      </c>
      <c r="K239" s="11">
        <v>18582.0</v>
      </c>
      <c r="L239" s="1">
        <v>75.0</v>
      </c>
      <c r="M239" s="1">
        <v>4.0</v>
      </c>
      <c r="N239" s="1">
        <v>1.0</v>
      </c>
      <c r="O239" s="1">
        <v>3.0</v>
      </c>
      <c r="P239" s="1">
        <v>2.0</v>
      </c>
      <c r="Q239" s="1">
        <v>0.0</v>
      </c>
      <c r="R239" s="1">
        <v>0.0</v>
      </c>
      <c r="S239" s="1">
        <v>0.0</v>
      </c>
      <c r="T239" s="1">
        <v>0.0</v>
      </c>
      <c r="U239" s="1"/>
      <c r="Y239" s="1">
        <v>6.0</v>
      </c>
      <c r="Z239" s="1">
        <v>2.0</v>
      </c>
      <c r="AA239" s="1">
        <v>2.0</v>
      </c>
      <c r="AB239" s="1">
        <v>2.0</v>
      </c>
      <c r="AC239" s="1">
        <v>2.0</v>
      </c>
      <c r="AD239" s="1">
        <v>2.0</v>
      </c>
      <c r="AE239" s="1">
        <v>2.0</v>
      </c>
      <c r="AF239" s="1">
        <v>2.0</v>
      </c>
      <c r="AG239" s="1">
        <v>2.0</v>
      </c>
      <c r="AH239" s="1">
        <v>2.0</v>
      </c>
      <c r="AI239" s="1">
        <v>2.0</v>
      </c>
      <c r="AJ239" s="1">
        <v>2.0</v>
      </c>
      <c r="AK239" s="1">
        <v>2.0</v>
      </c>
      <c r="AL239" s="1">
        <v>2.0</v>
      </c>
      <c r="AM239" s="1">
        <v>2.0</v>
      </c>
      <c r="AN239" s="1">
        <v>2.0</v>
      </c>
      <c r="AO239" s="1">
        <v>2.0</v>
      </c>
      <c r="AP239" s="1">
        <v>2.0</v>
      </c>
      <c r="AQ239" s="1">
        <v>2.0</v>
      </c>
      <c r="AR239" s="1">
        <v>2.0</v>
      </c>
      <c r="AS239" s="1">
        <v>2.0</v>
      </c>
      <c r="AT239" s="1">
        <v>2.0</v>
      </c>
      <c r="AU239" s="1">
        <v>2.0</v>
      </c>
      <c r="AV239" s="1">
        <v>2.0</v>
      </c>
      <c r="AW239" s="1">
        <v>2.0</v>
      </c>
      <c r="AX239" s="1">
        <v>2.0</v>
      </c>
      <c r="AY239" s="1">
        <v>2.0</v>
      </c>
      <c r="AZ239" s="1">
        <v>2.0</v>
      </c>
      <c r="BA239" s="1">
        <v>2.0</v>
      </c>
      <c r="BB239" s="1">
        <v>2.0</v>
      </c>
      <c r="BP239" s="12" t="s">
        <v>4050</v>
      </c>
      <c r="BQ239" s="1">
        <v>75.0</v>
      </c>
      <c r="BR239" s="1" t="s">
        <v>240</v>
      </c>
      <c r="BW239" s="1">
        <v>0.0</v>
      </c>
      <c r="BX239" s="1" t="s">
        <v>4044</v>
      </c>
      <c r="BY239" s="13">
        <f t="shared" si="1"/>
        <v>16</v>
      </c>
      <c r="BZ239" s="13" t="str">
        <f t="shared" si="2"/>
        <v>Tidak Bekerja</v>
      </c>
      <c r="CA239" s="13" t="str">
        <f>VLOOKUP(BP239,data_K!G:K,5,0)</f>
        <v>RT 010 RW 005</v>
      </c>
      <c r="CB239" s="13">
        <f t="shared" si="3"/>
        <v>0</v>
      </c>
    </row>
    <row r="240">
      <c r="A240" s="1" t="s">
        <v>4055</v>
      </c>
      <c r="B240" s="9" t="s">
        <v>4056</v>
      </c>
      <c r="C240" s="1">
        <v>2.0</v>
      </c>
      <c r="D240" s="1" t="s">
        <v>4057</v>
      </c>
      <c r="E240" s="10" t="s">
        <v>4059</v>
      </c>
      <c r="F240" s="1">
        <v>1.0</v>
      </c>
      <c r="J240" s="1">
        <v>1.0</v>
      </c>
      <c r="K240" s="11">
        <v>35059.0</v>
      </c>
      <c r="L240" s="1">
        <v>30.0</v>
      </c>
      <c r="M240" s="1">
        <v>1.0</v>
      </c>
      <c r="N240" s="1">
        <v>3.0</v>
      </c>
      <c r="O240" s="1">
        <v>3.0</v>
      </c>
      <c r="P240" s="1">
        <v>4.0</v>
      </c>
      <c r="Q240" s="1">
        <v>3000000.0</v>
      </c>
      <c r="R240" s="1">
        <v>0.0</v>
      </c>
      <c r="S240" s="1">
        <v>0.0</v>
      </c>
      <c r="T240" s="1">
        <v>17.0</v>
      </c>
      <c r="Y240" s="1">
        <v>3.0</v>
      </c>
      <c r="Z240" s="1">
        <v>2.0</v>
      </c>
      <c r="AA240" s="1">
        <v>2.0</v>
      </c>
      <c r="AB240" s="1">
        <v>2.0</v>
      </c>
      <c r="AC240" s="1">
        <v>2.0</v>
      </c>
      <c r="AD240" s="1">
        <v>2.0</v>
      </c>
      <c r="AE240" s="1">
        <v>2.0</v>
      </c>
      <c r="AF240" s="1">
        <v>2.0</v>
      </c>
      <c r="AG240" s="1">
        <v>2.0</v>
      </c>
      <c r="AH240" s="1">
        <v>2.0</v>
      </c>
      <c r="AI240" s="1">
        <v>2.0</v>
      </c>
      <c r="AJ240" s="1">
        <v>2.0</v>
      </c>
      <c r="AK240" s="1">
        <v>2.0</v>
      </c>
      <c r="AL240" s="1">
        <v>2.0</v>
      </c>
      <c r="AM240" s="1">
        <v>2.0</v>
      </c>
      <c r="AN240" s="1">
        <v>2.0</v>
      </c>
      <c r="AO240" s="1">
        <v>2.0</v>
      </c>
      <c r="AP240" s="1">
        <v>2.0</v>
      </c>
      <c r="AQ240" s="1">
        <v>2.0</v>
      </c>
      <c r="AR240" s="1">
        <v>2.0</v>
      </c>
      <c r="AS240" s="1">
        <v>2.0</v>
      </c>
      <c r="AT240" s="1">
        <v>2.0</v>
      </c>
      <c r="AU240" s="1">
        <v>2.0</v>
      </c>
      <c r="AV240" s="1">
        <v>2.0</v>
      </c>
      <c r="AW240" s="1">
        <v>2.0</v>
      </c>
      <c r="AX240" s="1">
        <v>2.0</v>
      </c>
      <c r="AY240" s="1">
        <v>2.0</v>
      </c>
      <c r="AZ240" s="1">
        <v>2.0</v>
      </c>
      <c r="BA240" s="1">
        <v>2.0</v>
      </c>
      <c r="BB240" s="1">
        <v>2.0</v>
      </c>
      <c r="BP240" s="12" t="s">
        <v>4050</v>
      </c>
      <c r="BQ240" s="1">
        <v>30.0</v>
      </c>
      <c r="BR240" s="1" t="s">
        <v>184</v>
      </c>
      <c r="BW240" s="1">
        <v>23.0</v>
      </c>
      <c r="BX240" s="1" t="s">
        <v>4044</v>
      </c>
      <c r="BY240" s="13">
        <f t="shared" si="1"/>
        <v>7</v>
      </c>
      <c r="BZ240" s="13" t="str">
        <f t="shared" si="2"/>
        <v>Buruh Industri</v>
      </c>
      <c r="CA240" s="13" t="str">
        <f>VLOOKUP(BP240,data_K!G:K,5,0)</f>
        <v>RT 010 RW 005</v>
      </c>
      <c r="CB240" s="13">
        <f t="shared" si="3"/>
        <v>0</v>
      </c>
    </row>
    <row r="241">
      <c r="A241" s="1" t="s">
        <v>4073</v>
      </c>
      <c r="B241" s="9" t="s">
        <v>4074</v>
      </c>
      <c r="C241" s="1">
        <v>1.0</v>
      </c>
      <c r="D241" s="1" t="s">
        <v>4075</v>
      </c>
      <c r="E241" s="10" t="s">
        <v>4076</v>
      </c>
      <c r="F241" s="1">
        <v>1.0</v>
      </c>
      <c r="J241" s="1">
        <v>1.0</v>
      </c>
      <c r="K241" s="11">
        <v>27900.0</v>
      </c>
      <c r="L241" s="1">
        <v>49.0</v>
      </c>
      <c r="M241" s="1">
        <v>2.0</v>
      </c>
      <c r="N241" s="1">
        <v>1.0</v>
      </c>
      <c r="O241" s="1">
        <v>3.0</v>
      </c>
      <c r="P241" s="1">
        <v>2.0</v>
      </c>
      <c r="Q241" s="1">
        <v>0.0</v>
      </c>
      <c r="R241" s="1">
        <v>0.0</v>
      </c>
      <c r="S241" s="1">
        <v>0.0</v>
      </c>
      <c r="T241" s="1">
        <v>0.0</v>
      </c>
      <c r="Y241" s="1">
        <v>6.0</v>
      </c>
      <c r="Z241" s="1">
        <v>2.0</v>
      </c>
      <c r="AA241" s="1">
        <v>2.0</v>
      </c>
      <c r="AB241" s="1">
        <v>2.0</v>
      </c>
      <c r="AC241" s="1">
        <v>2.0</v>
      </c>
      <c r="AD241" s="1">
        <v>2.0</v>
      </c>
      <c r="AE241" s="1">
        <v>2.0</v>
      </c>
      <c r="AF241" s="1">
        <v>2.0</v>
      </c>
      <c r="AG241" s="1">
        <v>2.0</v>
      </c>
      <c r="AH241" s="1">
        <v>2.0</v>
      </c>
      <c r="AI241" s="1">
        <v>2.0</v>
      </c>
      <c r="AJ241" s="1">
        <v>2.0</v>
      </c>
      <c r="AK241" s="1">
        <v>2.0</v>
      </c>
      <c r="AL241" s="1">
        <v>2.0</v>
      </c>
      <c r="AM241" s="1">
        <v>2.0</v>
      </c>
      <c r="AN241" s="1">
        <v>2.0</v>
      </c>
      <c r="AO241" s="1">
        <v>2.0</v>
      </c>
      <c r="AP241" s="1">
        <v>2.0</v>
      </c>
      <c r="AQ241" s="1">
        <v>2.0</v>
      </c>
      <c r="AR241" s="1">
        <v>2.0</v>
      </c>
      <c r="AS241" s="1">
        <v>2.0</v>
      </c>
      <c r="AT241" s="1">
        <v>2.0</v>
      </c>
      <c r="AU241" s="1">
        <v>2.0</v>
      </c>
      <c r="AV241" s="1">
        <v>2.0</v>
      </c>
      <c r="AW241" s="1">
        <v>2.0</v>
      </c>
      <c r="AX241" s="1">
        <v>2.0</v>
      </c>
      <c r="AY241" s="1">
        <v>2.0</v>
      </c>
      <c r="AZ241" s="1">
        <v>2.0</v>
      </c>
      <c r="BA241" s="1">
        <v>2.0</v>
      </c>
      <c r="BB241" s="1">
        <v>2.0</v>
      </c>
      <c r="BP241" s="12" t="s">
        <v>4082</v>
      </c>
      <c r="BQ241" s="1">
        <v>49.0</v>
      </c>
      <c r="BR241" s="1" t="s">
        <v>240</v>
      </c>
      <c r="BS241" s="1"/>
      <c r="BW241" s="1">
        <v>0.0</v>
      </c>
      <c r="BX241" s="1" t="s">
        <v>4075</v>
      </c>
      <c r="BY241" s="13">
        <f t="shared" si="1"/>
        <v>10</v>
      </c>
      <c r="BZ241" s="13" t="str">
        <f t="shared" si="2"/>
        <v>Tidak Bekerja</v>
      </c>
      <c r="CA241" s="13" t="str">
        <f>VLOOKUP(BP241,data_K!G:K,5,0)</f>
        <v>RT 010 RW 005</v>
      </c>
      <c r="CB241" s="13">
        <f t="shared" si="3"/>
        <v>0</v>
      </c>
    </row>
    <row r="242">
      <c r="A242" s="1" t="s">
        <v>4087</v>
      </c>
      <c r="B242" s="9" t="s">
        <v>4088</v>
      </c>
      <c r="C242" s="1">
        <v>2.0</v>
      </c>
      <c r="D242" s="1" t="s">
        <v>4089</v>
      </c>
      <c r="E242" s="10" t="s">
        <v>4091</v>
      </c>
      <c r="F242" s="1">
        <v>1.0</v>
      </c>
      <c r="J242" s="1">
        <v>2.0</v>
      </c>
      <c r="K242" s="11">
        <v>29154.0</v>
      </c>
      <c r="L242" s="1">
        <v>46.0</v>
      </c>
      <c r="M242" s="1">
        <v>2.0</v>
      </c>
      <c r="N242" s="1">
        <v>2.0</v>
      </c>
      <c r="O242" s="1">
        <v>3.0</v>
      </c>
      <c r="P242" s="1">
        <v>3.0</v>
      </c>
      <c r="Q242" s="1">
        <v>0.0</v>
      </c>
      <c r="R242" s="1">
        <v>1000000.0</v>
      </c>
      <c r="S242" s="1">
        <v>0.0</v>
      </c>
      <c r="T242" s="1">
        <v>64.0</v>
      </c>
      <c r="Y242" s="1">
        <v>1.0</v>
      </c>
      <c r="Z242" s="1">
        <v>2.0</v>
      </c>
      <c r="AA242" s="1">
        <v>2.0</v>
      </c>
      <c r="AB242" s="1">
        <v>2.0</v>
      </c>
      <c r="AC242" s="1">
        <v>2.0</v>
      </c>
      <c r="AD242" s="1">
        <v>2.0</v>
      </c>
      <c r="AE242" s="1">
        <v>2.0</v>
      </c>
      <c r="AF242" s="1">
        <v>2.0</v>
      </c>
      <c r="AG242" s="1">
        <v>2.0</v>
      </c>
      <c r="AH242" s="1">
        <v>2.0</v>
      </c>
      <c r="AI242" s="1">
        <v>2.0</v>
      </c>
      <c r="AJ242" s="1">
        <v>2.0</v>
      </c>
      <c r="AK242" s="1">
        <v>2.0</v>
      </c>
      <c r="AL242" s="1">
        <v>2.0</v>
      </c>
      <c r="AM242" s="1">
        <v>2.0</v>
      </c>
      <c r="AN242" s="1">
        <v>2.0</v>
      </c>
      <c r="AO242" s="1">
        <v>2.0</v>
      </c>
      <c r="AP242" s="1">
        <v>2.0</v>
      </c>
      <c r="AQ242" s="1">
        <v>2.0</v>
      </c>
      <c r="AR242" s="1">
        <v>2.0</v>
      </c>
      <c r="AS242" s="1">
        <v>2.0</v>
      </c>
      <c r="AT242" s="1">
        <v>2.0</v>
      </c>
      <c r="AU242" s="1">
        <v>2.0</v>
      </c>
      <c r="AV242" s="1">
        <v>2.0</v>
      </c>
      <c r="AW242" s="1">
        <v>2.0</v>
      </c>
      <c r="AX242" s="1">
        <v>2.0</v>
      </c>
      <c r="AY242" s="1">
        <v>2.0</v>
      </c>
      <c r="AZ242" s="1">
        <v>2.0</v>
      </c>
      <c r="BA242" s="1">
        <v>2.0</v>
      </c>
      <c r="BB242" s="1">
        <v>2.0</v>
      </c>
      <c r="BP242" s="12" t="s">
        <v>4082</v>
      </c>
      <c r="BQ242" s="1">
        <v>46.0</v>
      </c>
      <c r="BR242" s="1"/>
      <c r="BS242" s="1"/>
      <c r="BT242" s="1" t="s">
        <v>467</v>
      </c>
      <c r="BW242" s="1">
        <v>75.0</v>
      </c>
      <c r="BX242" s="1" t="s">
        <v>4075</v>
      </c>
      <c r="BY242" s="13">
        <f t="shared" si="1"/>
        <v>10</v>
      </c>
      <c r="BZ242" s="13" t="str">
        <f t="shared" si="2"/>
        <v>Pedagang</v>
      </c>
      <c r="CA242" s="13" t="str">
        <f>VLOOKUP(BP242,data_K!G:K,5,0)</f>
        <v>RT 010 RW 005</v>
      </c>
      <c r="CB242" s="13">
        <f t="shared" si="3"/>
        <v>0</v>
      </c>
    </row>
    <row r="243">
      <c r="A243" s="1" t="s">
        <v>4104</v>
      </c>
      <c r="B243" s="9" t="s">
        <v>4105</v>
      </c>
      <c r="C243" s="1">
        <v>3.0</v>
      </c>
      <c r="D243" s="1" t="s">
        <v>4106</v>
      </c>
      <c r="E243" s="10" t="s">
        <v>4107</v>
      </c>
      <c r="F243" s="1">
        <v>1.0</v>
      </c>
      <c r="J243" s="1">
        <v>1.0</v>
      </c>
      <c r="K243" s="11">
        <v>41502.0</v>
      </c>
      <c r="L243" s="1">
        <v>12.0</v>
      </c>
      <c r="M243" s="1">
        <v>1.0</v>
      </c>
      <c r="N243" s="1">
        <v>3.0</v>
      </c>
      <c r="O243" s="1">
        <v>2.0</v>
      </c>
      <c r="P243" s="1">
        <v>1.0</v>
      </c>
      <c r="Q243" s="1">
        <v>0.0</v>
      </c>
      <c r="R243" s="1">
        <v>0.0</v>
      </c>
      <c r="S243" s="1">
        <v>0.0</v>
      </c>
      <c r="T243" s="1">
        <v>9.0</v>
      </c>
      <c r="Y243" s="1">
        <v>6.0</v>
      </c>
      <c r="Z243" s="1">
        <v>2.0</v>
      </c>
      <c r="AA243" s="1">
        <v>2.0</v>
      </c>
      <c r="AB243" s="1">
        <v>2.0</v>
      </c>
      <c r="AC243" s="1">
        <v>2.0</v>
      </c>
      <c r="AD243" s="1">
        <v>2.0</v>
      </c>
      <c r="AE243" s="1">
        <v>2.0</v>
      </c>
      <c r="AF243" s="1">
        <v>2.0</v>
      </c>
      <c r="AG243" s="1">
        <v>2.0</v>
      </c>
      <c r="AH243" s="1">
        <v>2.0</v>
      </c>
      <c r="AI243" s="1">
        <v>2.0</v>
      </c>
      <c r="AJ243" s="1">
        <v>2.0</v>
      </c>
      <c r="AK243" s="1">
        <v>2.0</v>
      </c>
      <c r="AL243" s="1">
        <v>2.0</v>
      </c>
      <c r="AM243" s="1">
        <v>2.0</v>
      </c>
      <c r="AN243" s="1">
        <v>2.0</v>
      </c>
      <c r="AO243" s="1">
        <v>2.0</v>
      </c>
      <c r="AP243" s="1">
        <v>2.0</v>
      </c>
      <c r="AQ243" s="1">
        <v>2.0</v>
      </c>
      <c r="AR243" s="1">
        <v>2.0</v>
      </c>
      <c r="AS243" s="1">
        <v>2.0</v>
      </c>
      <c r="AT243" s="1">
        <v>2.0</v>
      </c>
      <c r="AU243" s="1">
        <v>2.0</v>
      </c>
      <c r="AV243" s="1">
        <v>2.0</v>
      </c>
      <c r="AW243" s="1">
        <v>2.0</v>
      </c>
      <c r="AX243" s="1">
        <v>2.0</v>
      </c>
      <c r="AY243" s="1">
        <v>2.0</v>
      </c>
      <c r="AZ243" s="1">
        <v>2.0</v>
      </c>
      <c r="BA243" s="1">
        <v>2.0</v>
      </c>
      <c r="BB243" s="1">
        <v>2.0</v>
      </c>
      <c r="BC243" s="1"/>
      <c r="BD243" s="1"/>
      <c r="BP243" s="12" t="s">
        <v>4082</v>
      </c>
      <c r="BQ243" s="1">
        <v>12.0</v>
      </c>
      <c r="BR243" s="1" t="s">
        <v>686</v>
      </c>
      <c r="BU243" s="1"/>
      <c r="BW243" s="1">
        <v>13.0</v>
      </c>
      <c r="BX243" s="1" t="s">
        <v>4075</v>
      </c>
      <c r="BY243" s="13">
        <f t="shared" si="1"/>
        <v>3</v>
      </c>
      <c r="BZ243" s="13" t="str">
        <f t="shared" si="2"/>
        <v>Atlet/Olahragawan</v>
      </c>
      <c r="CA243" s="13" t="str">
        <f>VLOOKUP(BP243,data_K!G:K,5,0)</f>
        <v>RT 010 RW 005</v>
      </c>
      <c r="CB243" s="13">
        <f t="shared" si="3"/>
        <v>1</v>
      </c>
    </row>
    <row r="244">
      <c r="A244" s="1" t="s">
        <v>2859</v>
      </c>
      <c r="B244" s="22">
        <v>46118.983194444445</v>
      </c>
      <c r="C244" s="1">
        <v>1.0</v>
      </c>
      <c r="D244" s="1" t="s">
        <v>2861</v>
      </c>
      <c r="E244" s="10" t="s">
        <v>2862</v>
      </c>
      <c r="F244" s="1">
        <v>1.0</v>
      </c>
      <c r="J244" s="1">
        <v>1.0</v>
      </c>
      <c r="K244" s="11">
        <v>28779.0</v>
      </c>
      <c r="L244" s="1">
        <v>47.0</v>
      </c>
      <c r="M244" s="1">
        <v>2.0</v>
      </c>
      <c r="N244" s="1">
        <v>1.0</v>
      </c>
      <c r="O244" s="1">
        <v>3.0</v>
      </c>
      <c r="P244" s="1">
        <v>3.0</v>
      </c>
      <c r="Q244" s="1">
        <v>1500000.0</v>
      </c>
      <c r="R244" s="1">
        <v>0.0</v>
      </c>
      <c r="S244" s="1">
        <v>0.0</v>
      </c>
      <c r="T244" s="1">
        <v>54.0</v>
      </c>
      <c r="Y244" s="1">
        <v>3.0</v>
      </c>
      <c r="Z244" s="1">
        <v>2.0</v>
      </c>
      <c r="AA244" s="1">
        <v>2.0</v>
      </c>
      <c r="AB244" s="1">
        <v>2.0</v>
      </c>
      <c r="AC244" s="1">
        <v>2.0</v>
      </c>
      <c r="AD244" s="1">
        <v>2.0</v>
      </c>
      <c r="AE244" s="1">
        <v>2.0</v>
      </c>
      <c r="AF244" s="1">
        <v>2.0</v>
      </c>
      <c r="AG244" s="1">
        <v>2.0</v>
      </c>
      <c r="AH244" s="1">
        <v>2.0</v>
      </c>
      <c r="AI244" s="1">
        <v>2.0</v>
      </c>
      <c r="AJ244" s="1">
        <v>2.0</v>
      </c>
      <c r="AK244" s="1">
        <v>2.0</v>
      </c>
      <c r="AL244" s="1">
        <v>2.0</v>
      </c>
      <c r="AM244" s="1">
        <v>2.0</v>
      </c>
      <c r="AN244" s="1">
        <v>2.0</v>
      </c>
      <c r="AO244" s="1">
        <v>2.0</v>
      </c>
      <c r="AP244" s="1">
        <v>2.0</v>
      </c>
      <c r="AQ244" s="1">
        <v>2.0</v>
      </c>
      <c r="AR244" s="1">
        <v>2.0</v>
      </c>
      <c r="AS244" s="1">
        <v>2.0</v>
      </c>
      <c r="AT244" s="1">
        <v>2.0</v>
      </c>
      <c r="AU244" s="1">
        <v>2.0</v>
      </c>
      <c r="AV244" s="1">
        <v>2.0</v>
      </c>
      <c r="AW244" s="1">
        <v>2.0</v>
      </c>
      <c r="AX244" s="1">
        <v>2.0</v>
      </c>
      <c r="AY244" s="1">
        <v>2.0</v>
      </c>
      <c r="AZ244" s="1">
        <v>2.0</v>
      </c>
      <c r="BA244" s="1">
        <v>2.0</v>
      </c>
      <c r="BB244" s="1">
        <v>2.0</v>
      </c>
      <c r="BP244" s="1" t="s">
        <v>2832</v>
      </c>
      <c r="BQ244" s="1">
        <v>47.0</v>
      </c>
      <c r="BR244" s="1"/>
      <c r="BU244" s="1" t="s">
        <v>865</v>
      </c>
      <c r="BW244" s="1">
        <v>63.0</v>
      </c>
      <c r="BX244" s="1" t="s">
        <v>2861</v>
      </c>
      <c r="BY244" s="13">
        <f t="shared" si="1"/>
        <v>10</v>
      </c>
      <c r="BZ244" s="13" t="str">
        <f t="shared" si="2"/>
        <v>Mekanik</v>
      </c>
      <c r="CA244" s="13" t="str">
        <f>VLOOKUP(BP244,data_K!G:K,5,0)</f>
        <v>RT 008 RW 004</v>
      </c>
      <c r="CB244" s="13">
        <f t="shared" si="3"/>
        <v>0</v>
      </c>
    </row>
    <row r="245">
      <c r="A245" s="1" t="s">
        <v>2841</v>
      </c>
      <c r="B245" s="23">
        <v>46118.98511574074</v>
      </c>
      <c r="C245" s="1">
        <v>2.0</v>
      </c>
      <c r="D245" s="1" t="s">
        <v>2844</v>
      </c>
      <c r="E245" s="10" t="s">
        <v>2845</v>
      </c>
      <c r="F245" s="1">
        <v>1.0</v>
      </c>
      <c r="J245" s="1">
        <v>2.0</v>
      </c>
      <c r="K245" s="11">
        <v>30248.0</v>
      </c>
      <c r="L245" s="1">
        <v>43.0</v>
      </c>
      <c r="M245" s="1">
        <v>2.0</v>
      </c>
      <c r="N245" s="1">
        <v>2.0</v>
      </c>
      <c r="O245" s="1">
        <v>3.0</v>
      </c>
      <c r="P245" s="1">
        <v>4.0</v>
      </c>
      <c r="Q245" s="1">
        <v>1700000.0</v>
      </c>
      <c r="R245" s="1">
        <v>0.0</v>
      </c>
      <c r="S245" s="1">
        <v>0.0</v>
      </c>
      <c r="T245" s="1">
        <v>17.0</v>
      </c>
      <c r="Y245" s="1">
        <v>3.0</v>
      </c>
      <c r="Z245" s="1">
        <v>2.0</v>
      </c>
      <c r="AA245" s="1">
        <v>2.0</v>
      </c>
      <c r="AB245" s="1">
        <v>2.0</v>
      </c>
      <c r="AC245" s="1">
        <v>2.0</v>
      </c>
      <c r="AD245" s="1">
        <v>2.0</v>
      </c>
      <c r="AE245" s="1">
        <v>2.0</v>
      </c>
      <c r="AF245" s="1">
        <v>2.0</v>
      </c>
      <c r="AG245" s="1">
        <v>2.0</v>
      </c>
      <c r="AH245" s="1">
        <v>2.0</v>
      </c>
      <c r="AI245" s="1">
        <v>2.0</v>
      </c>
      <c r="AJ245" s="1">
        <v>2.0</v>
      </c>
      <c r="AK245" s="1">
        <v>2.0</v>
      </c>
      <c r="AL245" s="1">
        <v>2.0</v>
      </c>
      <c r="AM245" s="1">
        <v>2.0</v>
      </c>
      <c r="AN245" s="1">
        <v>2.0</v>
      </c>
      <c r="AO245" s="1">
        <v>2.0</v>
      </c>
      <c r="AP245" s="1">
        <v>2.0</v>
      </c>
      <c r="AQ245" s="1">
        <v>2.0</v>
      </c>
      <c r="AR245" s="1">
        <v>2.0</v>
      </c>
      <c r="AS245" s="1">
        <v>2.0</v>
      </c>
      <c r="AT245" s="1">
        <v>2.0</v>
      </c>
      <c r="AU245" s="1">
        <v>2.0</v>
      </c>
      <c r="AV245" s="1">
        <v>2.0</v>
      </c>
      <c r="AW245" s="1">
        <v>2.0</v>
      </c>
      <c r="AX245" s="1">
        <v>2.0</v>
      </c>
      <c r="AY245" s="1">
        <v>2.0</v>
      </c>
      <c r="AZ245" s="1">
        <v>2.0</v>
      </c>
      <c r="BA245" s="1">
        <v>2.0</v>
      </c>
      <c r="BB245" s="1">
        <v>2.0</v>
      </c>
      <c r="BP245" s="12" t="s">
        <v>2832</v>
      </c>
      <c r="BQ245" s="1">
        <v>43.0</v>
      </c>
      <c r="BR245" s="1" t="s">
        <v>184</v>
      </c>
      <c r="BW245" s="1">
        <v>23.0</v>
      </c>
      <c r="BX245" s="1" t="s">
        <v>2861</v>
      </c>
      <c r="BY245" s="13">
        <f t="shared" si="1"/>
        <v>9</v>
      </c>
      <c r="BZ245" s="13" t="str">
        <f t="shared" si="2"/>
        <v>Buruh Industri</v>
      </c>
      <c r="CA245" s="13" t="str">
        <f>VLOOKUP(BP245,data_K!G:K,5,0)</f>
        <v>RT 008 RW 004</v>
      </c>
      <c r="CB245" s="13">
        <f t="shared" si="3"/>
        <v>0</v>
      </c>
    </row>
    <row r="246">
      <c r="A246" s="1" t="s">
        <v>2821</v>
      </c>
      <c r="B246" s="22">
        <v>46118.98704861111</v>
      </c>
      <c r="C246" s="1">
        <v>3.0</v>
      </c>
      <c r="D246" s="1" t="s">
        <v>2825</v>
      </c>
      <c r="E246" s="10" t="s">
        <v>2826</v>
      </c>
      <c r="F246" s="1">
        <v>1.0</v>
      </c>
      <c r="J246" s="1">
        <v>1.0</v>
      </c>
      <c r="K246" s="11">
        <v>40281.0</v>
      </c>
      <c r="L246" s="1">
        <v>16.0</v>
      </c>
      <c r="M246" s="1">
        <v>1.0</v>
      </c>
      <c r="N246" s="1">
        <v>3.0</v>
      </c>
      <c r="O246" s="1">
        <v>2.0</v>
      </c>
      <c r="P246" s="1">
        <v>3.0</v>
      </c>
      <c r="Q246" s="1">
        <v>0.0</v>
      </c>
      <c r="R246" s="1">
        <v>0.0</v>
      </c>
      <c r="S246" s="1">
        <v>0.0</v>
      </c>
      <c r="T246" s="1">
        <v>0.0</v>
      </c>
      <c r="Y246" s="1">
        <v>6.0</v>
      </c>
      <c r="Z246" s="1">
        <v>2.0</v>
      </c>
      <c r="AA246" s="1">
        <v>2.0</v>
      </c>
      <c r="AB246" s="1">
        <v>2.0</v>
      </c>
      <c r="AC246" s="1">
        <v>2.0</v>
      </c>
      <c r="AD246" s="1">
        <v>2.0</v>
      </c>
      <c r="AE246" s="1">
        <v>2.0</v>
      </c>
      <c r="AF246" s="1">
        <v>2.0</v>
      </c>
      <c r="AG246" s="1">
        <v>2.0</v>
      </c>
      <c r="AH246" s="1">
        <v>2.0</v>
      </c>
      <c r="AI246" s="1">
        <v>2.0</v>
      </c>
      <c r="AJ246" s="1">
        <v>2.0</v>
      </c>
      <c r="AK246" s="1">
        <v>2.0</v>
      </c>
      <c r="AL246" s="1">
        <v>2.0</v>
      </c>
      <c r="AM246" s="1">
        <v>2.0</v>
      </c>
      <c r="AN246" s="1">
        <v>2.0</v>
      </c>
      <c r="AO246" s="1">
        <v>2.0</v>
      </c>
      <c r="AP246" s="1">
        <v>2.0</v>
      </c>
      <c r="AQ246" s="1">
        <v>2.0</v>
      </c>
      <c r="AR246" s="1">
        <v>2.0</v>
      </c>
      <c r="AS246" s="1">
        <v>2.0</v>
      </c>
      <c r="AT246" s="1">
        <v>2.0</v>
      </c>
      <c r="AU246" s="1">
        <v>2.0</v>
      </c>
      <c r="AV246" s="1">
        <v>2.0</v>
      </c>
      <c r="AW246" s="1">
        <v>2.0</v>
      </c>
      <c r="AX246" s="1">
        <v>2.0</v>
      </c>
      <c r="AY246" s="1">
        <v>2.0</v>
      </c>
      <c r="AZ246" s="1">
        <v>2.0</v>
      </c>
      <c r="BA246" s="1">
        <v>2.0</v>
      </c>
      <c r="BB246" s="1">
        <v>2.0</v>
      </c>
      <c r="BP246" s="12" t="s">
        <v>2832</v>
      </c>
      <c r="BQ246" s="1">
        <v>16.0</v>
      </c>
      <c r="BR246" s="1" t="s">
        <v>240</v>
      </c>
      <c r="BS246" s="1"/>
      <c r="BW246" s="1">
        <v>0.0</v>
      </c>
      <c r="BX246" s="1" t="s">
        <v>2861</v>
      </c>
      <c r="BY246" s="13">
        <f t="shared" si="1"/>
        <v>4</v>
      </c>
      <c r="BZ246" s="13" t="str">
        <f t="shared" si="2"/>
        <v>Tidak Bekerja</v>
      </c>
      <c r="CA246" s="13" t="str">
        <f>VLOOKUP(BP246,data_K!G:K,5,0)</f>
        <v>RT 008 RW 004</v>
      </c>
      <c r="CB246" s="13">
        <f t="shared" si="3"/>
        <v>3</v>
      </c>
    </row>
    <row r="247">
      <c r="A247" s="1" t="s">
        <v>4155</v>
      </c>
      <c r="B247" s="9" t="s">
        <v>4156</v>
      </c>
      <c r="C247" s="1">
        <v>2.0</v>
      </c>
      <c r="D247" s="1" t="s">
        <v>4157</v>
      </c>
      <c r="E247" s="10" t="s">
        <v>4158</v>
      </c>
      <c r="F247" s="1">
        <v>1.0</v>
      </c>
      <c r="J247" s="1">
        <v>1.0</v>
      </c>
      <c r="K247" s="11">
        <v>36647.0</v>
      </c>
      <c r="L247" s="1">
        <v>26.0</v>
      </c>
      <c r="M247" s="1">
        <v>1.0</v>
      </c>
      <c r="N247" s="1">
        <v>3.0</v>
      </c>
      <c r="O247" s="1">
        <v>3.0</v>
      </c>
      <c r="P247" s="1">
        <v>4.0</v>
      </c>
      <c r="Q247" s="1">
        <v>2000000.0</v>
      </c>
      <c r="R247" s="1">
        <v>0.0</v>
      </c>
      <c r="S247" s="1">
        <v>0.0</v>
      </c>
      <c r="T247" s="1">
        <v>17.0</v>
      </c>
      <c r="Y247" s="1">
        <v>3.0</v>
      </c>
      <c r="Z247" s="1">
        <v>2.0</v>
      </c>
      <c r="AA247" s="1">
        <v>2.0</v>
      </c>
      <c r="AB247" s="1">
        <v>2.0</v>
      </c>
      <c r="AC247" s="1">
        <v>2.0</v>
      </c>
      <c r="AD247" s="1">
        <v>2.0</v>
      </c>
      <c r="AE247" s="1">
        <v>2.0</v>
      </c>
      <c r="AF247" s="1">
        <v>2.0</v>
      </c>
      <c r="AG247" s="1">
        <v>2.0</v>
      </c>
      <c r="AH247" s="1">
        <v>2.0</v>
      </c>
      <c r="AI247" s="1">
        <v>2.0</v>
      </c>
      <c r="AJ247" s="1">
        <v>2.0</v>
      </c>
      <c r="AK247" s="1">
        <v>2.0</v>
      </c>
      <c r="AL247" s="1">
        <v>2.0</v>
      </c>
      <c r="AM247" s="1">
        <v>2.0</v>
      </c>
      <c r="AN247" s="1">
        <v>2.0</v>
      </c>
      <c r="AO247" s="1">
        <v>2.0</v>
      </c>
      <c r="AP247" s="1">
        <v>2.0</v>
      </c>
      <c r="AQ247" s="1">
        <v>2.0</v>
      </c>
      <c r="AR247" s="1">
        <v>2.0</v>
      </c>
      <c r="AS247" s="1">
        <v>2.0</v>
      </c>
      <c r="AT247" s="1">
        <v>2.0</v>
      </c>
      <c r="AU247" s="1">
        <v>2.0</v>
      </c>
      <c r="AV247" s="1">
        <v>2.0</v>
      </c>
      <c r="AW247" s="1">
        <v>2.0</v>
      </c>
      <c r="AX247" s="1">
        <v>2.0</v>
      </c>
      <c r="AY247" s="1">
        <v>2.0</v>
      </c>
      <c r="AZ247" s="1">
        <v>2.0</v>
      </c>
      <c r="BA247" s="1">
        <v>2.0</v>
      </c>
      <c r="BB247" s="1">
        <v>2.0</v>
      </c>
      <c r="BC247" s="1"/>
      <c r="BD247" s="1"/>
      <c r="BE247" s="1"/>
      <c r="BF247" s="1"/>
      <c r="BP247" s="12" t="s">
        <v>4164</v>
      </c>
      <c r="BQ247" s="1">
        <v>26.0</v>
      </c>
      <c r="BR247" s="1" t="s">
        <v>184</v>
      </c>
      <c r="BS247" s="1"/>
      <c r="BW247" s="1">
        <v>23.0</v>
      </c>
      <c r="BX247" s="1" t="s">
        <v>4165</v>
      </c>
      <c r="BY247" s="13">
        <f t="shared" si="1"/>
        <v>6</v>
      </c>
      <c r="BZ247" s="13" t="str">
        <f t="shared" si="2"/>
        <v>Buruh Industri</v>
      </c>
      <c r="CA247" s="13" t="str">
        <f>VLOOKUP(BP247,data_K!G:K,5,0)</f>
        <v>RT 009 RW 005</v>
      </c>
      <c r="CB247" s="13">
        <f t="shared" si="3"/>
        <v>0</v>
      </c>
    </row>
    <row r="248">
      <c r="A248" s="1" t="s">
        <v>3496</v>
      </c>
      <c r="B248" s="22">
        <v>46087.94641203704</v>
      </c>
      <c r="C248" s="1">
        <v>1.0</v>
      </c>
      <c r="D248" s="1" t="s">
        <v>2125</v>
      </c>
      <c r="E248" s="10" t="s">
        <v>3498</v>
      </c>
      <c r="F248" s="1">
        <v>1.0</v>
      </c>
      <c r="J248" s="1">
        <v>1.0</v>
      </c>
      <c r="K248" s="11">
        <v>30980.0</v>
      </c>
      <c r="L248" s="1">
        <v>41.0</v>
      </c>
      <c r="M248" s="1">
        <v>2.0</v>
      </c>
      <c r="N248" s="1">
        <v>1.0</v>
      </c>
      <c r="O248" s="1">
        <v>3.0</v>
      </c>
      <c r="P248" s="1">
        <v>3.0</v>
      </c>
      <c r="Q248" s="1">
        <v>2000000.0</v>
      </c>
      <c r="R248" s="1">
        <v>0.0</v>
      </c>
      <c r="S248" s="1">
        <v>0.0</v>
      </c>
      <c r="T248" s="1">
        <v>155.0</v>
      </c>
      <c r="U248" s="1" t="s">
        <v>2678</v>
      </c>
      <c r="Y248" s="1">
        <v>5.0</v>
      </c>
      <c r="Z248" s="1">
        <v>2.0</v>
      </c>
      <c r="AA248" s="1">
        <v>2.0</v>
      </c>
      <c r="AB248" s="1">
        <v>2.0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2.0</v>
      </c>
      <c r="AI248" s="1">
        <v>2.0</v>
      </c>
      <c r="AJ248" s="1">
        <v>2.0</v>
      </c>
      <c r="AK248" s="1">
        <v>2.0</v>
      </c>
      <c r="AL248" s="1">
        <v>2.0</v>
      </c>
      <c r="AM248" s="1">
        <v>2.0</v>
      </c>
      <c r="AN248" s="1">
        <v>2.0</v>
      </c>
      <c r="AO248" s="1">
        <v>2.0</v>
      </c>
      <c r="AP248" s="1">
        <v>2.0</v>
      </c>
      <c r="AQ248" s="1">
        <v>2.0</v>
      </c>
      <c r="AR248" s="1">
        <v>2.0</v>
      </c>
      <c r="AS248" s="1">
        <v>2.0</v>
      </c>
      <c r="AT248" s="1">
        <v>2.0</v>
      </c>
      <c r="AU248" s="1">
        <v>2.0</v>
      </c>
      <c r="AV248" s="1">
        <v>2.0</v>
      </c>
      <c r="AW248" s="1">
        <v>2.0</v>
      </c>
      <c r="AX248" s="1">
        <v>2.0</v>
      </c>
      <c r="AY248" s="1">
        <v>2.0</v>
      </c>
      <c r="AZ248" s="1">
        <v>2.0</v>
      </c>
      <c r="BA248" s="1">
        <v>2.0</v>
      </c>
      <c r="BB248" s="1">
        <v>2.0</v>
      </c>
      <c r="BP248" s="12" t="s">
        <v>2126</v>
      </c>
      <c r="BQ248" s="1">
        <v>41.0</v>
      </c>
      <c r="BR248" s="1"/>
      <c r="BV248" s="1" t="s">
        <v>180</v>
      </c>
      <c r="BW248" s="1">
        <v>999.0</v>
      </c>
      <c r="BX248" s="1" t="s">
        <v>2125</v>
      </c>
      <c r="BY248" s="13">
        <f t="shared" si="1"/>
        <v>9</v>
      </c>
      <c r="BZ248" s="13" t="str">
        <f t="shared" si="2"/>
        <v>Lainnya</v>
      </c>
      <c r="CA248" s="13" t="str">
        <f>VLOOKUP(BP248,data_K!G:K,5,0)</f>
        <v>RT 001 RW 001</v>
      </c>
      <c r="CB248" s="13">
        <f t="shared" si="3"/>
        <v>0</v>
      </c>
    </row>
    <row r="249">
      <c r="A249" s="1" t="s">
        <v>3484</v>
      </c>
      <c r="B249" s="23">
        <v>46087.94756944444</v>
      </c>
      <c r="C249" s="1">
        <v>2.0</v>
      </c>
      <c r="D249" s="1" t="s">
        <v>3486</v>
      </c>
      <c r="E249" s="10" t="s">
        <v>3487</v>
      </c>
      <c r="F249" s="1">
        <v>1.0</v>
      </c>
      <c r="J249" s="1">
        <v>2.0</v>
      </c>
      <c r="K249" s="11">
        <v>33453.0</v>
      </c>
      <c r="L249" s="1">
        <v>34.0</v>
      </c>
      <c r="M249" s="1">
        <v>2.0</v>
      </c>
      <c r="N249" s="1">
        <v>2.0</v>
      </c>
      <c r="O249" s="1">
        <v>3.0</v>
      </c>
      <c r="P249" s="1">
        <v>3.0</v>
      </c>
      <c r="Q249" s="1">
        <v>0.0</v>
      </c>
      <c r="R249" s="1">
        <v>0.0</v>
      </c>
      <c r="S249" s="1">
        <v>0.0</v>
      </c>
      <c r="T249" s="1">
        <v>155.0</v>
      </c>
      <c r="U249" s="1">
        <v>0.0</v>
      </c>
      <c r="Y249" s="1">
        <v>6.0</v>
      </c>
      <c r="Z249" s="1">
        <v>2.0</v>
      </c>
      <c r="AA249" s="1">
        <v>2.0</v>
      </c>
      <c r="AB249" s="1">
        <v>2.0</v>
      </c>
      <c r="AC249" s="1">
        <v>2.0</v>
      </c>
      <c r="AD249" s="1">
        <v>2.0</v>
      </c>
      <c r="AE249" s="1">
        <v>2.0</v>
      </c>
      <c r="AF249" s="1">
        <v>2.0</v>
      </c>
      <c r="AG249" s="1">
        <v>2.0</v>
      </c>
      <c r="AH249" s="1">
        <v>2.0</v>
      </c>
      <c r="AI249" s="1">
        <v>2.0</v>
      </c>
      <c r="AJ249" s="1">
        <v>2.0</v>
      </c>
      <c r="AK249" s="1">
        <v>2.0</v>
      </c>
      <c r="AL249" s="1">
        <v>2.0</v>
      </c>
      <c r="AM249" s="1">
        <v>2.0</v>
      </c>
      <c r="AN249" s="1">
        <v>2.0</v>
      </c>
      <c r="AO249" s="1">
        <v>2.0</v>
      </c>
      <c r="AP249" s="1">
        <v>2.0</v>
      </c>
      <c r="AQ249" s="1">
        <v>2.0</v>
      </c>
      <c r="AR249" s="1">
        <v>2.0</v>
      </c>
      <c r="AS249" s="1">
        <v>2.0</v>
      </c>
      <c r="AT249" s="1">
        <v>2.0</v>
      </c>
      <c r="AU249" s="1">
        <v>2.0</v>
      </c>
      <c r="AV249" s="1">
        <v>2.0</v>
      </c>
      <c r="AW249" s="1">
        <v>2.0</v>
      </c>
      <c r="AX249" s="1">
        <v>2.0</v>
      </c>
      <c r="AY249" s="1">
        <v>2.0</v>
      </c>
      <c r="AZ249" s="1">
        <v>2.0</v>
      </c>
      <c r="BA249" s="1">
        <v>2.0</v>
      </c>
      <c r="BB249" s="1">
        <v>2.0</v>
      </c>
      <c r="BP249" s="12" t="s">
        <v>2126</v>
      </c>
      <c r="BQ249" s="1">
        <v>34.0</v>
      </c>
      <c r="BR249" s="1"/>
      <c r="BV249" s="1" t="s">
        <v>180</v>
      </c>
      <c r="BW249" s="1">
        <v>999.0</v>
      </c>
      <c r="BX249" s="1" t="s">
        <v>2125</v>
      </c>
      <c r="BY249" s="13">
        <f t="shared" si="1"/>
        <v>7</v>
      </c>
      <c r="BZ249" s="13" t="str">
        <f t="shared" si="2"/>
        <v>Lainnya</v>
      </c>
      <c r="CA249" s="13" t="str">
        <f>VLOOKUP(BP249,data_K!G:K,5,0)</f>
        <v>RT 001 RW 001</v>
      </c>
      <c r="CB249" s="13">
        <f t="shared" si="3"/>
        <v>0</v>
      </c>
    </row>
    <row r="250">
      <c r="A250" s="1" t="s">
        <v>3473</v>
      </c>
      <c r="B250" s="22">
        <v>46087.94832175926</v>
      </c>
      <c r="C250" s="1">
        <v>3.0</v>
      </c>
      <c r="D250" s="1" t="s">
        <v>3475</v>
      </c>
      <c r="E250" s="10" t="s">
        <v>3476</v>
      </c>
      <c r="F250" s="1">
        <v>1.0</v>
      </c>
      <c r="J250" s="1">
        <v>2.0</v>
      </c>
      <c r="K250" s="11">
        <v>44284.0</v>
      </c>
      <c r="L250" s="1">
        <v>5.0</v>
      </c>
      <c r="M250" s="1">
        <v>1.0</v>
      </c>
      <c r="N250" s="1">
        <v>3.0</v>
      </c>
      <c r="O250" s="1">
        <v>1.0</v>
      </c>
      <c r="P250" s="1"/>
      <c r="Q250" s="1"/>
      <c r="R250" s="1"/>
      <c r="S250" s="1"/>
      <c r="T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P250" s="12" t="s">
        <v>2126</v>
      </c>
      <c r="BQ250" s="1">
        <v>5.0</v>
      </c>
      <c r="BR250" s="1"/>
      <c r="BW250" s="1">
        <v>999.0</v>
      </c>
      <c r="BX250" s="1" t="s">
        <v>2125</v>
      </c>
      <c r="BY250" s="13">
        <f t="shared" si="1"/>
        <v>2</v>
      </c>
      <c r="BZ250" s="13" t="str">
        <f t="shared" si="2"/>
        <v/>
      </c>
      <c r="CA250" s="13" t="str">
        <f>VLOOKUP(BP250,data_K!G:K,5,0)</f>
        <v>RT 001 RW 001</v>
      </c>
      <c r="CB250" s="13">
        <f t="shared" si="3"/>
        <v>0</v>
      </c>
    </row>
    <row r="251">
      <c r="A251" s="1" t="s">
        <v>3462</v>
      </c>
      <c r="B251" s="22">
        <v>46087.949375</v>
      </c>
      <c r="C251" s="1">
        <v>4.0</v>
      </c>
      <c r="D251" s="1" t="s">
        <v>3465</v>
      </c>
      <c r="E251" s="10" t="s">
        <v>3466</v>
      </c>
      <c r="F251" s="1">
        <v>1.0</v>
      </c>
      <c r="J251" s="1">
        <v>1.0</v>
      </c>
      <c r="K251" s="11">
        <v>45421.0</v>
      </c>
      <c r="L251" s="1">
        <v>2.0</v>
      </c>
      <c r="M251" s="1">
        <v>1.0</v>
      </c>
      <c r="N251" s="1">
        <v>3.0</v>
      </c>
      <c r="O251" s="1"/>
      <c r="P251" s="1"/>
      <c r="Q251" s="1"/>
      <c r="R251" s="1"/>
      <c r="S251" s="1"/>
      <c r="T251" s="1"/>
      <c r="U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P251" s="12" t="s">
        <v>2126</v>
      </c>
      <c r="BQ251" s="1">
        <v>2.0</v>
      </c>
      <c r="BR251" s="1"/>
      <c r="BW251" s="1">
        <v>999.0</v>
      </c>
      <c r="BX251" s="1" t="s">
        <v>2125</v>
      </c>
      <c r="BY251" s="13">
        <f t="shared" si="1"/>
        <v>1</v>
      </c>
      <c r="BZ251" s="13" t="str">
        <f t="shared" si="2"/>
        <v/>
      </c>
      <c r="CA251" s="13" t="str">
        <f>VLOOKUP(BP251,data_K!G:K,5,0)</f>
        <v>RT 001 RW 001</v>
      </c>
      <c r="CB251" s="13">
        <f t="shared" si="3"/>
        <v>0</v>
      </c>
    </row>
    <row r="252">
      <c r="A252" s="1" t="s">
        <v>1702</v>
      </c>
      <c r="B252" s="22">
        <v>46240.52681712963</v>
      </c>
      <c r="C252" s="1">
        <v>1.0</v>
      </c>
      <c r="D252" s="1" t="s">
        <v>1706</v>
      </c>
      <c r="E252" s="10" t="s">
        <v>1707</v>
      </c>
      <c r="F252" s="1">
        <v>1.0</v>
      </c>
      <c r="J252" s="1">
        <v>1.0</v>
      </c>
      <c r="K252" s="11">
        <v>36824.0</v>
      </c>
      <c r="L252" s="1">
        <v>25.0</v>
      </c>
      <c r="M252" s="1">
        <v>1.0</v>
      </c>
      <c r="N252" s="1">
        <v>1.0</v>
      </c>
      <c r="O252" s="1">
        <v>3.0</v>
      </c>
      <c r="P252" s="1">
        <v>5.0</v>
      </c>
      <c r="Q252" s="1">
        <v>4000000.0</v>
      </c>
      <c r="R252" s="1">
        <v>0.0</v>
      </c>
      <c r="S252" s="1">
        <v>0.0</v>
      </c>
      <c r="T252" s="1">
        <v>105.0</v>
      </c>
      <c r="Y252" s="1">
        <v>3.0</v>
      </c>
      <c r="Z252" s="1">
        <v>2.0</v>
      </c>
      <c r="AA252" s="1">
        <v>2.0</v>
      </c>
      <c r="AB252" s="1">
        <v>2.0</v>
      </c>
      <c r="AC252" s="1">
        <v>2.0</v>
      </c>
      <c r="AD252" s="1">
        <v>2.0</v>
      </c>
      <c r="AE252" s="1">
        <v>2.0</v>
      </c>
      <c r="AF252" s="1">
        <v>2.0</v>
      </c>
      <c r="AG252" s="1">
        <v>2.0</v>
      </c>
      <c r="AH252" s="1">
        <v>2.0</v>
      </c>
      <c r="AI252" s="1">
        <v>2.0</v>
      </c>
      <c r="AJ252" s="1">
        <v>2.0</v>
      </c>
      <c r="AK252" s="1">
        <v>2.0</v>
      </c>
      <c r="AL252" s="1">
        <v>2.0</v>
      </c>
      <c r="AM252" s="1">
        <v>2.0</v>
      </c>
      <c r="AN252" s="1">
        <v>2.0</v>
      </c>
      <c r="AO252" s="1">
        <v>2.0</v>
      </c>
      <c r="AP252" s="1">
        <v>2.0</v>
      </c>
      <c r="AQ252" s="1">
        <v>2.0</v>
      </c>
      <c r="AR252" s="1">
        <v>2.0</v>
      </c>
      <c r="AS252" s="1">
        <v>2.0</v>
      </c>
      <c r="AT252" s="1">
        <v>2.0</v>
      </c>
      <c r="AU252" s="1">
        <v>2.0</v>
      </c>
      <c r="AV252" s="1">
        <v>2.0</v>
      </c>
      <c r="AW252" s="1">
        <v>2.0</v>
      </c>
      <c r="AX252" s="1">
        <v>2.0</v>
      </c>
      <c r="AY252" s="1">
        <v>2.0</v>
      </c>
      <c r="AZ252" s="1">
        <v>2.0</v>
      </c>
      <c r="BA252" s="1">
        <v>2.0</v>
      </c>
      <c r="BB252" s="1">
        <v>2.0</v>
      </c>
      <c r="BP252" s="12" t="s">
        <v>1719</v>
      </c>
      <c r="BQ252" s="1">
        <v>25.0</v>
      </c>
      <c r="BR252" s="1"/>
      <c r="BS252" s="1" t="s">
        <v>1049</v>
      </c>
      <c r="BW252" s="1">
        <v>128.0</v>
      </c>
      <c r="BX252" s="1" t="s">
        <v>1706</v>
      </c>
      <c r="BY252" s="13">
        <f t="shared" si="1"/>
        <v>6</v>
      </c>
      <c r="BZ252" s="13" t="str">
        <f t="shared" si="2"/>
        <v>Perawat</v>
      </c>
      <c r="CA252" s="13" t="str">
        <f>VLOOKUP(BP252,data_K!G:K,5,0)</f>
        <v>RT 001 RW 001</v>
      </c>
      <c r="CB252" s="13">
        <f t="shared" si="3"/>
        <v>0</v>
      </c>
    </row>
    <row r="253">
      <c r="A253" s="1" t="s">
        <v>4227</v>
      </c>
      <c r="B253" s="22">
        <v>46059.062731481485</v>
      </c>
      <c r="C253" s="1">
        <v>1.0</v>
      </c>
      <c r="D253" s="1" t="s">
        <v>4228</v>
      </c>
      <c r="E253" s="10" t="s">
        <v>4229</v>
      </c>
      <c r="F253" s="1">
        <v>1.0</v>
      </c>
      <c r="J253" s="1">
        <v>1.0</v>
      </c>
      <c r="K253" s="11">
        <v>27508.0</v>
      </c>
      <c r="L253" s="1">
        <v>51.0</v>
      </c>
      <c r="M253" s="1">
        <v>2.0</v>
      </c>
      <c r="N253" s="1">
        <v>1.0</v>
      </c>
      <c r="O253" s="1">
        <v>3.0</v>
      </c>
      <c r="P253" s="1">
        <v>3.0</v>
      </c>
      <c r="Q253" s="1">
        <v>850000.0</v>
      </c>
      <c r="R253" s="1">
        <v>700000.0</v>
      </c>
      <c r="S253" s="1">
        <v>0.0</v>
      </c>
      <c r="T253" s="1">
        <v>64.0</v>
      </c>
      <c r="Y253" s="1">
        <v>1.0</v>
      </c>
      <c r="Z253" s="1">
        <v>2.0</v>
      </c>
      <c r="AA253" s="1">
        <v>2.0</v>
      </c>
      <c r="AB253" s="1">
        <v>2.0</v>
      </c>
      <c r="AC253" s="1">
        <v>2.0</v>
      </c>
      <c r="AD253" s="1">
        <v>2.0</v>
      </c>
      <c r="AE253" s="1">
        <v>2.0</v>
      </c>
      <c r="AF253" s="1">
        <v>2.0</v>
      </c>
      <c r="AG253" s="1">
        <v>2.0</v>
      </c>
      <c r="AH253" s="1">
        <v>2.0</v>
      </c>
      <c r="AI253" s="1">
        <v>2.0</v>
      </c>
      <c r="AJ253" s="1">
        <v>2.0</v>
      </c>
      <c r="AK253" s="1">
        <v>2.0</v>
      </c>
      <c r="AL253" s="1">
        <v>1.0</v>
      </c>
      <c r="AM253" s="1">
        <v>2.0</v>
      </c>
      <c r="AN253" s="1">
        <v>2.0</v>
      </c>
      <c r="AO253" s="1">
        <v>2.0</v>
      </c>
      <c r="AP253" s="1">
        <v>2.0</v>
      </c>
      <c r="AQ253" s="1">
        <v>2.0</v>
      </c>
      <c r="AR253" s="1">
        <v>2.0</v>
      </c>
      <c r="AS253" s="1">
        <v>2.0</v>
      </c>
      <c r="AT253" s="1">
        <v>2.0</v>
      </c>
      <c r="AU253" s="1">
        <v>2.0</v>
      </c>
      <c r="AV253" s="1">
        <v>2.0</v>
      </c>
      <c r="AW253" s="1">
        <v>2.0</v>
      </c>
      <c r="AX253" s="1">
        <v>2.0</v>
      </c>
      <c r="AY253" s="1">
        <v>2.0</v>
      </c>
      <c r="AZ253" s="1">
        <v>2.0</v>
      </c>
      <c r="BA253" s="1">
        <v>2.0</v>
      </c>
      <c r="BB253" s="1">
        <v>2.0</v>
      </c>
      <c r="BP253" s="12" t="s">
        <v>4233</v>
      </c>
      <c r="BQ253" s="1">
        <v>51.0</v>
      </c>
      <c r="BR253" s="1"/>
      <c r="BT253" s="1" t="s">
        <v>467</v>
      </c>
      <c r="BU253" s="1"/>
      <c r="BW253" s="1">
        <v>75.0</v>
      </c>
      <c r="BX253" s="1" t="s">
        <v>4228</v>
      </c>
      <c r="BY253" s="13">
        <f t="shared" si="1"/>
        <v>11</v>
      </c>
      <c r="BZ253" s="13" t="str">
        <f t="shared" si="2"/>
        <v>Pedagang</v>
      </c>
      <c r="CA253" s="13" t="str">
        <f>VLOOKUP(BP253,data_K!G:K,5,0)</f>
        <v>RT 009 RW 005</v>
      </c>
      <c r="CB253" s="13">
        <f t="shared" si="3"/>
        <v>0</v>
      </c>
    </row>
    <row r="254">
      <c r="A254" s="1" t="s">
        <v>4240</v>
      </c>
      <c r="B254" s="22">
        <v>46059.06659722222</v>
      </c>
      <c r="C254" s="1">
        <v>2.0</v>
      </c>
      <c r="D254" s="1" t="s">
        <v>4241</v>
      </c>
      <c r="E254" s="10" t="s">
        <v>4242</v>
      </c>
      <c r="F254" s="1">
        <v>1.0</v>
      </c>
      <c r="J254" s="1">
        <v>2.0</v>
      </c>
      <c r="K254" s="11">
        <v>29370.0</v>
      </c>
      <c r="L254" s="1">
        <v>46.0</v>
      </c>
      <c r="M254" s="1">
        <v>2.0</v>
      </c>
      <c r="N254" s="1">
        <v>2.0</v>
      </c>
      <c r="O254" s="1">
        <v>3.0</v>
      </c>
      <c r="P254" s="1">
        <v>3.0</v>
      </c>
      <c r="Q254" s="1">
        <v>3600000.0</v>
      </c>
      <c r="R254" s="1">
        <v>0.0</v>
      </c>
      <c r="S254" s="1">
        <v>0.0</v>
      </c>
      <c r="T254" s="1">
        <v>17.0</v>
      </c>
      <c r="Y254" s="1">
        <v>3.0</v>
      </c>
      <c r="Z254" s="1">
        <v>2.0</v>
      </c>
      <c r="AA254" s="1">
        <v>2.0</v>
      </c>
      <c r="AB254" s="1">
        <v>2.0</v>
      </c>
      <c r="AC254" s="1">
        <v>2.0</v>
      </c>
      <c r="AD254" s="1">
        <v>2.0</v>
      </c>
      <c r="AE254" s="1">
        <v>2.0</v>
      </c>
      <c r="AF254" s="1">
        <v>2.0</v>
      </c>
      <c r="AG254" s="1">
        <v>2.0</v>
      </c>
      <c r="AH254" s="1">
        <v>2.0</v>
      </c>
      <c r="AI254" s="1">
        <v>2.0</v>
      </c>
      <c r="AJ254" s="1">
        <v>2.0</v>
      </c>
      <c r="AK254" s="1">
        <v>2.0</v>
      </c>
      <c r="AL254" s="1">
        <v>2.0</v>
      </c>
      <c r="AM254" s="1">
        <v>2.0</v>
      </c>
      <c r="AN254" s="1">
        <v>2.0</v>
      </c>
      <c r="AO254" s="1">
        <v>2.0</v>
      </c>
      <c r="AP254" s="1">
        <v>2.0</v>
      </c>
      <c r="AQ254" s="1">
        <v>2.0</v>
      </c>
      <c r="AR254" s="1">
        <v>2.0</v>
      </c>
      <c r="AS254" s="1">
        <v>2.0</v>
      </c>
      <c r="AT254" s="1">
        <v>2.0</v>
      </c>
      <c r="AU254" s="1">
        <v>2.0</v>
      </c>
      <c r="AV254" s="1">
        <v>2.0</v>
      </c>
      <c r="AW254" s="1">
        <v>2.0</v>
      </c>
      <c r="AX254" s="1">
        <v>2.0</v>
      </c>
      <c r="AY254" s="1">
        <v>2.0</v>
      </c>
      <c r="AZ254" s="1">
        <v>2.0</v>
      </c>
      <c r="BA254" s="1">
        <v>2.0</v>
      </c>
      <c r="BB254" s="1">
        <v>2.0</v>
      </c>
      <c r="BP254" s="12" t="s">
        <v>4233</v>
      </c>
      <c r="BQ254" s="1">
        <v>46.0</v>
      </c>
      <c r="BR254" s="1" t="s">
        <v>184</v>
      </c>
      <c r="BT254" s="1"/>
      <c r="BW254" s="1">
        <v>23.0</v>
      </c>
      <c r="BX254" s="1" t="s">
        <v>4228</v>
      </c>
      <c r="BY254" s="13">
        <f t="shared" si="1"/>
        <v>10</v>
      </c>
      <c r="BZ254" s="13" t="str">
        <f t="shared" si="2"/>
        <v>Buruh Industri</v>
      </c>
      <c r="CA254" s="13" t="str">
        <f>VLOOKUP(BP254,data_K!G:K,5,0)</f>
        <v>RT 009 RW 005</v>
      </c>
      <c r="CB254" s="13">
        <f t="shared" si="3"/>
        <v>0</v>
      </c>
    </row>
    <row r="255">
      <c r="A255" s="1" t="s">
        <v>4252</v>
      </c>
      <c r="B255" s="22">
        <v>46059.066296296296</v>
      </c>
      <c r="C255" s="1">
        <v>3.0</v>
      </c>
      <c r="D255" s="1" t="s">
        <v>4253</v>
      </c>
      <c r="E255" s="10" t="s">
        <v>4254</v>
      </c>
      <c r="F255" s="1">
        <v>1.0</v>
      </c>
      <c r="J255" s="1">
        <v>2.0</v>
      </c>
      <c r="K255" s="11">
        <v>41083.0</v>
      </c>
      <c r="L255" s="1">
        <v>13.0</v>
      </c>
      <c r="M255" s="1">
        <v>1.0</v>
      </c>
      <c r="N255" s="1">
        <v>3.0</v>
      </c>
      <c r="O255" s="1">
        <v>2.0</v>
      </c>
      <c r="P255" s="1">
        <v>2.0</v>
      </c>
      <c r="Q255" s="1">
        <v>0.0</v>
      </c>
      <c r="R255" s="1">
        <v>0.0</v>
      </c>
      <c r="S255" s="1">
        <v>0.0</v>
      </c>
      <c r="T255" s="1">
        <v>0.0</v>
      </c>
      <c r="Y255" s="1">
        <v>6.0</v>
      </c>
      <c r="Z255" s="1">
        <v>2.0</v>
      </c>
      <c r="AA255" s="1">
        <v>2.0</v>
      </c>
      <c r="AB255" s="1">
        <v>2.0</v>
      </c>
      <c r="AC255" s="1">
        <v>2.0</v>
      </c>
      <c r="AD255" s="1">
        <v>2.0</v>
      </c>
      <c r="AE255" s="1">
        <v>2.0</v>
      </c>
      <c r="AF255" s="1">
        <v>2.0</v>
      </c>
      <c r="AG255" s="1">
        <v>2.0</v>
      </c>
      <c r="AH255" s="1">
        <v>2.0</v>
      </c>
      <c r="AI255" s="1">
        <v>2.0</v>
      </c>
      <c r="AJ255" s="1">
        <v>2.0</v>
      </c>
      <c r="AK255" s="1">
        <v>2.0</v>
      </c>
      <c r="AL255" s="1">
        <v>2.0</v>
      </c>
      <c r="AM255" s="1">
        <v>2.0</v>
      </c>
      <c r="AN255" s="1">
        <v>2.0</v>
      </c>
      <c r="AO255" s="1">
        <v>2.0</v>
      </c>
      <c r="AP255" s="1">
        <v>2.0</v>
      </c>
      <c r="AQ255" s="1">
        <v>2.0</v>
      </c>
      <c r="AR255" s="1">
        <v>2.0</v>
      </c>
      <c r="AS255" s="1">
        <v>2.0</v>
      </c>
      <c r="AT255" s="1">
        <v>2.0</v>
      </c>
      <c r="AU255" s="1">
        <v>2.0</v>
      </c>
      <c r="AV255" s="1">
        <v>2.0</v>
      </c>
      <c r="AW255" s="1">
        <v>2.0</v>
      </c>
      <c r="AX255" s="1">
        <v>2.0</v>
      </c>
      <c r="AY255" s="1">
        <v>2.0</v>
      </c>
      <c r="AZ255" s="1">
        <v>2.0</v>
      </c>
      <c r="BA255" s="1">
        <v>2.0</v>
      </c>
      <c r="BB255" s="1">
        <v>2.0</v>
      </c>
      <c r="BP255" s="12" t="s">
        <v>4233</v>
      </c>
      <c r="BQ255" s="1">
        <v>13.0</v>
      </c>
      <c r="BR255" s="1" t="s">
        <v>240</v>
      </c>
      <c r="BS255" s="1"/>
      <c r="BW255" s="1">
        <v>0.0</v>
      </c>
      <c r="BX255" s="1" t="s">
        <v>4228</v>
      </c>
      <c r="BY255" s="13">
        <f t="shared" si="1"/>
        <v>3</v>
      </c>
      <c r="BZ255" s="13" t="str">
        <f t="shared" si="2"/>
        <v>Tidak Bekerja</v>
      </c>
      <c r="CA255" s="13" t="str">
        <f>VLOOKUP(BP255,data_K!G:K,5,0)</f>
        <v>RT 009 RW 005</v>
      </c>
      <c r="CB255" s="13">
        <f t="shared" si="3"/>
        <v>2</v>
      </c>
    </row>
    <row r="256">
      <c r="A256" s="1" t="s">
        <v>4260</v>
      </c>
      <c r="B256" s="9" t="s">
        <v>4261</v>
      </c>
      <c r="C256" s="1">
        <v>2.0</v>
      </c>
      <c r="D256" s="1" t="s">
        <v>4262</v>
      </c>
      <c r="E256" s="10" t="s">
        <v>4263</v>
      </c>
      <c r="F256" s="1">
        <v>1.0</v>
      </c>
      <c r="J256" s="1">
        <v>2.0</v>
      </c>
      <c r="K256" s="11">
        <v>29376.0</v>
      </c>
      <c r="L256" s="1">
        <v>45.0</v>
      </c>
      <c r="M256" s="1">
        <v>2.0</v>
      </c>
      <c r="N256" s="1">
        <v>2.0</v>
      </c>
      <c r="O256" s="1">
        <v>3.0</v>
      </c>
      <c r="P256" s="1">
        <v>4.0</v>
      </c>
      <c r="Q256" s="1">
        <v>5100000.0</v>
      </c>
      <c r="R256" s="1">
        <v>0.0</v>
      </c>
      <c r="S256" s="1">
        <v>0.0</v>
      </c>
      <c r="T256" s="1">
        <v>17.0</v>
      </c>
      <c r="Y256" s="1">
        <v>3.0</v>
      </c>
      <c r="Z256" s="1">
        <v>2.0</v>
      </c>
      <c r="AA256" s="1">
        <v>2.0</v>
      </c>
      <c r="AB256" s="1">
        <v>2.0</v>
      </c>
      <c r="AC256" s="1">
        <v>2.0</v>
      </c>
      <c r="AD256" s="1">
        <v>2.0</v>
      </c>
      <c r="AE256" s="1">
        <v>2.0</v>
      </c>
      <c r="AF256" s="1">
        <v>2.0</v>
      </c>
      <c r="AG256" s="1">
        <v>2.0</v>
      </c>
      <c r="AH256" s="1">
        <v>2.0</v>
      </c>
      <c r="AI256" s="1">
        <v>2.0</v>
      </c>
      <c r="AJ256" s="1">
        <v>2.0</v>
      </c>
      <c r="AK256" s="1">
        <v>2.0</v>
      </c>
      <c r="AL256" s="1">
        <v>2.0</v>
      </c>
      <c r="AM256" s="1">
        <v>2.0</v>
      </c>
      <c r="AN256" s="1">
        <v>2.0</v>
      </c>
      <c r="AO256" s="1">
        <v>2.0</v>
      </c>
      <c r="AP256" s="1">
        <v>2.0</v>
      </c>
      <c r="AQ256" s="1">
        <v>2.0</v>
      </c>
      <c r="AR256" s="1">
        <v>2.0</v>
      </c>
      <c r="AS256" s="1">
        <v>2.0</v>
      </c>
      <c r="AT256" s="1">
        <v>2.0</v>
      </c>
      <c r="AU256" s="1">
        <v>2.0</v>
      </c>
      <c r="AV256" s="1">
        <v>2.0</v>
      </c>
      <c r="AW256" s="1">
        <v>2.0</v>
      </c>
      <c r="AX256" s="1">
        <v>2.0</v>
      </c>
      <c r="AY256" s="1">
        <v>2.0</v>
      </c>
      <c r="AZ256" s="1">
        <v>2.0</v>
      </c>
      <c r="BA256" s="1">
        <v>2.0</v>
      </c>
      <c r="BB256" s="1">
        <v>2.0</v>
      </c>
      <c r="BP256" s="12" t="s">
        <v>4269</v>
      </c>
      <c r="BQ256" s="1">
        <v>45.0</v>
      </c>
      <c r="BR256" s="1" t="s">
        <v>184</v>
      </c>
      <c r="BW256" s="1">
        <v>23.0</v>
      </c>
      <c r="BX256" s="1" t="s">
        <v>4271</v>
      </c>
      <c r="BY256" s="13">
        <f t="shared" si="1"/>
        <v>10</v>
      </c>
      <c r="BZ256" s="13" t="str">
        <f t="shared" si="2"/>
        <v>Buruh Industri</v>
      </c>
      <c r="CA256" s="13" t="str">
        <f>VLOOKUP(BP256,data_K!G:K,5,0)</f>
        <v>RT 006 RW 003</v>
      </c>
      <c r="CB256" s="13">
        <f t="shared" si="3"/>
        <v>0</v>
      </c>
    </row>
    <row r="257">
      <c r="A257" s="1" t="s">
        <v>4282</v>
      </c>
      <c r="B257" s="9" t="s">
        <v>4283</v>
      </c>
      <c r="C257" s="1">
        <v>3.0</v>
      </c>
      <c r="D257" s="1" t="s">
        <v>4284</v>
      </c>
      <c r="E257" s="10" t="s">
        <v>4285</v>
      </c>
      <c r="F257" s="1">
        <v>1.0</v>
      </c>
      <c r="J257" s="1">
        <v>1.0</v>
      </c>
      <c r="K257" s="11">
        <v>39671.0</v>
      </c>
      <c r="L257" s="1">
        <v>17.0</v>
      </c>
      <c r="M257" s="1">
        <v>1.0</v>
      </c>
      <c r="N257" s="1">
        <v>3.0</v>
      </c>
      <c r="O257" s="1">
        <v>2.0</v>
      </c>
      <c r="P257" s="1">
        <v>3.0</v>
      </c>
      <c r="Q257" s="1">
        <v>0.0</v>
      </c>
      <c r="R257" s="1">
        <v>0.0</v>
      </c>
      <c r="S257" s="1">
        <v>0.0</v>
      </c>
      <c r="T257" s="20">
        <v>155.0</v>
      </c>
      <c r="U257" s="20" t="s">
        <v>591</v>
      </c>
      <c r="Y257" s="1">
        <v>6.0</v>
      </c>
      <c r="Z257" s="1">
        <v>2.0</v>
      </c>
      <c r="AA257" s="1">
        <v>2.0</v>
      </c>
      <c r="AB257" s="1">
        <v>2.0</v>
      </c>
      <c r="AC257" s="1">
        <v>2.0</v>
      </c>
      <c r="AD257" s="1">
        <v>2.0</v>
      </c>
      <c r="AE257" s="1">
        <v>2.0</v>
      </c>
      <c r="AF257" s="1">
        <v>2.0</v>
      </c>
      <c r="AG257" s="1">
        <v>2.0</v>
      </c>
      <c r="AH257" s="1">
        <v>2.0</v>
      </c>
      <c r="AI257" s="1">
        <v>2.0</v>
      </c>
      <c r="AJ257" s="1">
        <v>2.0</v>
      </c>
      <c r="AK257" s="1">
        <v>2.0</v>
      </c>
      <c r="AL257" s="1">
        <v>2.0</v>
      </c>
      <c r="AM257" s="1">
        <v>2.0</v>
      </c>
      <c r="AN257" s="1">
        <v>2.0</v>
      </c>
      <c r="AO257" s="1">
        <v>2.0</v>
      </c>
      <c r="AP257" s="1">
        <v>2.0</v>
      </c>
      <c r="AQ257" s="1">
        <v>2.0</v>
      </c>
      <c r="AR257" s="1">
        <v>2.0</v>
      </c>
      <c r="AS257" s="1">
        <v>2.0</v>
      </c>
      <c r="AT257" s="1">
        <v>2.0</v>
      </c>
      <c r="AU257" s="1">
        <v>2.0</v>
      </c>
      <c r="AV257" s="1">
        <v>2.0</v>
      </c>
      <c r="AW257" s="1">
        <v>2.0</v>
      </c>
      <c r="AX257" s="1">
        <v>2.0</v>
      </c>
      <c r="AY257" s="1">
        <v>2.0</v>
      </c>
      <c r="AZ257" s="1">
        <v>2.0</v>
      </c>
      <c r="BA257" s="1">
        <v>2.0</v>
      </c>
      <c r="BB257" s="1">
        <v>2.0</v>
      </c>
      <c r="BP257" s="12" t="s">
        <v>4269</v>
      </c>
      <c r="BQ257" s="1">
        <v>17.0</v>
      </c>
      <c r="BR257" s="1"/>
      <c r="BS257" s="1"/>
      <c r="BW257" s="1">
        <v>0.0</v>
      </c>
      <c r="BX257" s="1" t="s">
        <v>4271</v>
      </c>
      <c r="BY257" s="13">
        <f t="shared" si="1"/>
        <v>4</v>
      </c>
      <c r="BZ257" s="13" t="str">
        <f t="shared" si="2"/>
        <v/>
      </c>
      <c r="CA257" s="13" t="str">
        <f>VLOOKUP(BP257,data_K!G:K,5,0)</f>
        <v>RT 006 RW 003</v>
      </c>
      <c r="CB257" s="13">
        <f t="shared" si="3"/>
        <v>3</v>
      </c>
    </row>
    <row r="258">
      <c r="A258" s="1" t="s">
        <v>4295</v>
      </c>
      <c r="B258" s="9" t="s">
        <v>4296</v>
      </c>
      <c r="C258" s="1">
        <v>4.0</v>
      </c>
      <c r="D258" s="1" t="s">
        <v>4298</v>
      </c>
      <c r="E258" s="10" t="s">
        <v>4300</v>
      </c>
      <c r="F258" s="1">
        <v>1.0</v>
      </c>
      <c r="J258" s="1">
        <v>2.0</v>
      </c>
      <c r="K258" s="11">
        <v>26035.0</v>
      </c>
      <c r="L258" s="1">
        <v>55.0</v>
      </c>
      <c r="M258" s="1">
        <v>1.0</v>
      </c>
      <c r="N258" s="1">
        <v>8.0</v>
      </c>
      <c r="O258" s="1">
        <v>3.0</v>
      </c>
      <c r="P258" s="1">
        <v>3.0</v>
      </c>
      <c r="Q258" s="1">
        <v>5200000.0</v>
      </c>
      <c r="R258" s="1">
        <v>0.0</v>
      </c>
      <c r="S258" s="1">
        <v>0.0</v>
      </c>
      <c r="T258" s="1">
        <v>17.0</v>
      </c>
      <c r="Y258" s="1">
        <v>3.0</v>
      </c>
      <c r="Z258" s="1">
        <v>2.0</v>
      </c>
      <c r="AA258" s="1">
        <v>2.0</v>
      </c>
      <c r="AB258" s="1">
        <v>2.0</v>
      </c>
      <c r="AC258" s="1">
        <v>2.0</v>
      </c>
      <c r="AD258" s="1">
        <v>2.0</v>
      </c>
      <c r="AE258" s="1">
        <v>2.0</v>
      </c>
      <c r="AF258" s="1">
        <v>2.0</v>
      </c>
      <c r="AG258" s="1">
        <v>2.0</v>
      </c>
      <c r="AH258" s="1">
        <v>2.0</v>
      </c>
      <c r="AI258" s="1">
        <v>2.0</v>
      </c>
      <c r="AJ258" s="1">
        <v>2.0</v>
      </c>
      <c r="AK258" s="1">
        <v>2.0</v>
      </c>
      <c r="AL258" s="1">
        <v>2.0</v>
      </c>
      <c r="AM258" s="1">
        <v>2.0</v>
      </c>
      <c r="AN258" s="1">
        <v>2.0</v>
      </c>
      <c r="AO258" s="1">
        <v>2.0</v>
      </c>
      <c r="AP258" s="1">
        <v>2.0</v>
      </c>
      <c r="AQ258" s="1">
        <v>2.0</v>
      </c>
      <c r="AR258" s="1">
        <v>2.0</v>
      </c>
      <c r="AS258" s="1">
        <v>2.0</v>
      </c>
      <c r="AT258" s="1">
        <v>2.0</v>
      </c>
      <c r="AU258" s="1">
        <v>2.0</v>
      </c>
      <c r="AV258" s="1">
        <v>2.0</v>
      </c>
      <c r="AW258" s="1">
        <v>2.0</v>
      </c>
      <c r="AX258" s="1">
        <v>2.0</v>
      </c>
      <c r="AY258" s="1">
        <v>2.0</v>
      </c>
      <c r="AZ258" s="1">
        <v>2.0</v>
      </c>
      <c r="BA258" s="1">
        <v>2.0</v>
      </c>
      <c r="BB258" s="1">
        <v>2.0</v>
      </c>
      <c r="BP258" s="12" t="s">
        <v>4269</v>
      </c>
      <c r="BQ258" s="1">
        <v>55.0</v>
      </c>
      <c r="BR258" s="1" t="s">
        <v>184</v>
      </c>
      <c r="BS258" s="1"/>
      <c r="BW258" s="1">
        <v>23.0</v>
      </c>
      <c r="BX258" s="1" t="s">
        <v>4271</v>
      </c>
      <c r="BY258" s="13">
        <f t="shared" si="1"/>
        <v>12</v>
      </c>
      <c r="BZ258" s="13" t="str">
        <f t="shared" si="2"/>
        <v>Buruh Industri</v>
      </c>
      <c r="CA258" s="13" t="str">
        <f>VLOOKUP(BP258,data_K!G:K,5,0)</f>
        <v>RT 006 RW 003</v>
      </c>
      <c r="CB258" s="13">
        <f t="shared" si="3"/>
        <v>0</v>
      </c>
    </row>
    <row r="259">
      <c r="A259" s="1" t="s">
        <v>4316</v>
      </c>
      <c r="B259" s="22">
        <v>46028.5609375</v>
      </c>
      <c r="C259" s="1">
        <v>1.0</v>
      </c>
      <c r="D259" s="1" t="s">
        <v>4317</v>
      </c>
      <c r="E259" s="10" t="s">
        <v>4318</v>
      </c>
      <c r="F259" s="1">
        <v>1.0</v>
      </c>
      <c r="J259" s="1">
        <v>1.0</v>
      </c>
      <c r="K259" s="11">
        <v>33245.0</v>
      </c>
      <c r="L259" s="1">
        <v>35.0</v>
      </c>
      <c r="M259" s="1">
        <v>2.0</v>
      </c>
      <c r="N259" s="1">
        <v>1.0</v>
      </c>
      <c r="O259" s="1">
        <v>3.0</v>
      </c>
      <c r="P259" s="1">
        <v>4.0</v>
      </c>
      <c r="Q259" s="1">
        <v>5100000.0</v>
      </c>
      <c r="R259" s="1">
        <v>0.0</v>
      </c>
      <c r="S259" s="1">
        <v>0.0</v>
      </c>
      <c r="T259" s="1">
        <v>17.0</v>
      </c>
      <c r="Y259" s="1">
        <v>3.0</v>
      </c>
      <c r="Z259" s="1">
        <v>2.0</v>
      </c>
      <c r="AA259" s="1">
        <v>2.0</v>
      </c>
      <c r="AB259" s="1">
        <v>2.0</v>
      </c>
      <c r="AC259" s="1">
        <v>2.0</v>
      </c>
      <c r="AD259" s="1">
        <v>2.0</v>
      </c>
      <c r="AE259" s="1">
        <v>2.0</v>
      </c>
      <c r="AF259" s="1">
        <v>2.0</v>
      </c>
      <c r="AG259" s="1">
        <v>2.0</v>
      </c>
      <c r="AH259" s="1">
        <v>2.0</v>
      </c>
      <c r="AI259" s="1">
        <v>2.0</v>
      </c>
      <c r="AJ259" s="1">
        <v>2.0</v>
      </c>
      <c r="AK259" s="1">
        <v>2.0</v>
      </c>
      <c r="AL259" s="1">
        <v>2.0</v>
      </c>
      <c r="AM259" s="1">
        <v>2.0</v>
      </c>
      <c r="AN259" s="1">
        <v>2.0</v>
      </c>
      <c r="AO259" s="1">
        <v>2.0</v>
      </c>
      <c r="AP259" s="1">
        <v>2.0</v>
      </c>
      <c r="AQ259" s="1">
        <v>2.0</v>
      </c>
      <c r="AR259" s="1">
        <v>2.0</v>
      </c>
      <c r="AS259" s="1">
        <v>2.0</v>
      </c>
      <c r="AT259" s="1">
        <v>2.0</v>
      </c>
      <c r="AU259" s="1">
        <v>2.0</v>
      </c>
      <c r="AV259" s="1">
        <v>2.0</v>
      </c>
      <c r="AW259" s="1">
        <v>2.0</v>
      </c>
      <c r="AX259" s="1">
        <v>2.0</v>
      </c>
      <c r="AY259" s="1">
        <v>2.0</v>
      </c>
      <c r="AZ259" s="1">
        <v>2.0</v>
      </c>
      <c r="BA259" s="1">
        <v>2.0</v>
      </c>
      <c r="BB259" s="1">
        <v>2.0</v>
      </c>
      <c r="BI259" s="1"/>
      <c r="BJ259" s="1"/>
      <c r="BP259" s="12" t="s">
        <v>4325</v>
      </c>
      <c r="BQ259" s="1">
        <v>35.0</v>
      </c>
      <c r="BR259" s="1" t="s">
        <v>184</v>
      </c>
      <c r="BS259" s="1"/>
      <c r="BW259" s="1">
        <v>23.0</v>
      </c>
      <c r="BX259" s="1" t="s">
        <v>4317</v>
      </c>
      <c r="BY259" s="13">
        <f t="shared" si="1"/>
        <v>8</v>
      </c>
      <c r="BZ259" s="13" t="str">
        <f t="shared" si="2"/>
        <v>Buruh Industri</v>
      </c>
      <c r="CA259" s="13" t="str">
        <f>VLOOKUP(BP259,data_K!G:K,5,0)</f>
        <v>RT 003 RW 002</v>
      </c>
      <c r="CB259" s="13">
        <f t="shared" si="3"/>
        <v>0</v>
      </c>
    </row>
    <row r="260">
      <c r="A260" s="1" t="s">
        <v>4331</v>
      </c>
      <c r="B260" s="22">
        <v>46028.562951388885</v>
      </c>
      <c r="C260" s="1">
        <v>2.0</v>
      </c>
      <c r="D260" s="1" t="s">
        <v>4332</v>
      </c>
      <c r="E260" s="10" t="s">
        <v>4333</v>
      </c>
      <c r="F260" s="1">
        <v>1.0</v>
      </c>
      <c r="J260" s="1">
        <v>2.0</v>
      </c>
      <c r="K260" s="11">
        <v>35170.0</v>
      </c>
      <c r="L260" s="1">
        <v>30.0</v>
      </c>
      <c r="M260" s="1">
        <v>1.0</v>
      </c>
      <c r="N260" s="1">
        <v>2.0</v>
      </c>
      <c r="O260" s="1">
        <v>3.0</v>
      </c>
      <c r="P260" s="1">
        <v>4.0</v>
      </c>
      <c r="Q260" s="1">
        <v>5100000.0</v>
      </c>
      <c r="R260" s="1">
        <v>0.0</v>
      </c>
      <c r="S260" s="1">
        <v>0.0</v>
      </c>
      <c r="T260" s="1">
        <v>17.0</v>
      </c>
      <c r="Y260" s="1">
        <v>3.0</v>
      </c>
      <c r="Z260" s="1">
        <v>2.0</v>
      </c>
      <c r="AA260" s="1">
        <v>2.0</v>
      </c>
      <c r="AB260" s="1">
        <v>2.0</v>
      </c>
      <c r="AC260" s="1">
        <v>2.0</v>
      </c>
      <c r="AD260" s="1">
        <v>2.0</v>
      </c>
      <c r="AE260" s="1">
        <v>2.0</v>
      </c>
      <c r="AF260" s="1">
        <v>2.0</v>
      </c>
      <c r="AG260" s="1">
        <v>2.0</v>
      </c>
      <c r="AH260" s="1">
        <v>2.0</v>
      </c>
      <c r="AI260" s="1">
        <v>2.0</v>
      </c>
      <c r="AJ260" s="1">
        <v>2.0</v>
      </c>
      <c r="AK260" s="1">
        <v>2.0</v>
      </c>
      <c r="AL260" s="1">
        <v>2.0</v>
      </c>
      <c r="AM260" s="1">
        <v>2.0</v>
      </c>
      <c r="AN260" s="1">
        <v>2.0</v>
      </c>
      <c r="AO260" s="1">
        <v>2.0</v>
      </c>
      <c r="AP260" s="1">
        <v>2.0</v>
      </c>
      <c r="AQ260" s="1">
        <v>2.0</v>
      </c>
      <c r="AR260" s="1">
        <v>2.0</v>
      </c>
      <c r="AS260" s="1">
        <v>2.0</v>
      </c>
      <c r="AT260" s="1">
        <v>2.0</v>
      </c>
      <c r="AU260" s="1">
        <v>2.0</v>
      </c>
      <c r="AV260" s="1">
        <v>2.0</v>
      </c>
      <c r="AW260" s="1">
        <v>2.0</v>
      </c>
      <c r="AX260" s="1">
        <v>2.0</v>
      </c>
      <c r="AY260" s="1">
        <v>2.0</v>
      </c>
      <c r="AZ260" s="1">
        <v>2.0</v>
      </c>
      <c r="BA260" s="1">
        <v>2.0</v>
      </c>
      <c r="BB260" s="1">
        <v>2.0</v>
      </c>
      <c r="BP260" s="12" t="s">
        <v>4325</v>
      </c>
      <c r="BQ260" s="1">
        <v>30.0</v>
      </c>
      <c r="BR260" s="1" t="s">
        <v>184</v>
      </c>
      <c r="BU260" s="1"/>
      <c r="BW260" s="1">
        <v>23.0</v>
      </c>
      <c r="BX260" s="1" t="s">
        <v>4317</v>
      </c>
      <c r="BY260" s="13">
        <f t="shared" si="1"/>
        <v>7</v>
      </c>
      <c r="BZ260" s="13" t="str">
        <f t="shared" si="2"/>
        <v>Buruh Industri</v>
      </c>
      <c r="CA260" s="13" t="str">
        <f>VLOOKUP(BP260,data_K!G:K,5,0)</f>
        <v>RT 003 RW 002</v>
      </c>
      <c r="CB260" s="13">
        <f t="shared" si="3"/>
        <v>0</v>
      </c>
    </row>
    <row r="261">
      <c r="A261" s="1" t="s">
        <v>4348</v>
      </c>
      <c r="B261" s="9" t="s">
        <v>4349</v>
      </c>
      <c r="C261" s="1">
        <v>1.0</v>
      </c>
      <c r="D261" s="1" t="s">
        <v>1509</v>
      </c>
      <c r="E261" s="10" t="s">
        <v>4350</v>
      </c>
      <c r="F261" s="1">
        <v>1.0</v>
      </c>
      <c r="J261" s="1">
        <v>2.0</v>
      </c>
      <c r="K261" s="11">
        <v>20270.0</v>
      </c>
      <c r="L261" s="1">
        <v>70.0</v>
      </c>
      <c r="M261" s="1">
        <v>4.0</v>
      </c>
      <c r="N261" s="1">
        <v>1.0</v>
      </c>
      <c r="O261" s="1">
        <v>3.0</v>
      </c>
      <c r="P261" s="1">
        <v>2.0</v>
      </c>
      <c r="Q261" s="1">
        <v>0.0</v>
      </c>
      <c r="R261" s="1">
        <v>0.0</v>
      </c>
      <c r="S261" s="1">
        <v>500000.0</v>
      </c>
      <c r="T261" s="1">
        <v>0.0</v>
      </c>
      <c r="Y261" s="1">
        <v>6.0</v>
      </c>
      <c r="Z261" s="1">
        <v>2.0</v>
      </c>
      <c r="AA261" s="1">
        <v>2.0</v>
      </c>
      <c r="AB261" s="1">
        <v>2.0</v>
      </c>
      <c r="AC261" s="1">
        <v>2.0</v>
      </c>
      <c r="AD261" s="1">
        <v>2.0</v>
      </c>
      <c r="AE261" s="1">
        <v>2.0</v>
      </c>
      <c r="AF261" s="1">
        <v>2.0</v>
      </c>
      <c r="AG261" s="1">
        <v>2.0</v>
      </c>
      <c r="AH261" s="1">
        <v>2.0</v>
      </c>
      <c r="AI261" s="1">
        <v>2.0</v>
      </c>
      <c r="AJ261" s="1">
        <v>2.0</v>
      </c>
      <c r="AK261" s="1">
        <v>2.0</v>
      </c>
      <c r="AL261" s="1">
        <v>2.0</v>
      </c>
      <c r="AM261" s="1">
        <v>2.0</v>
      </c>
      <c r="AN261" s="1">
        <v>2.0</v>
      </c>
      <c r="AO261" s="1">
        <v>2.0</v>
      </c>
      <c r="AP261" s="1">
        <v>2.0</v>
      </c>
      <c r="AQ261" s="1">
        <v>2.0</v>
      </c>
      <c r="AR261" s="1">
        <v>2.0</v>
      </c>
      <c r="AS261" s="1">
        <v>2.0</v>
      </c>
      <c r="AT261" s="1">
        <v>2.0</v>
      </c>
      <c r="AU261" s="1">
        <v>2.0</v>
      </c>
      <c r="AV261" s="1">
        <v>2.0</v>
      </c>
      <c r="AW261" s="1">
        <v>1.0</v>
      </c>
      <c r="AX261" s="1">
        <v>1.0</v>
      </c>
      <c r="AY261" s="1">
        <v>2.0</v>
      </c>
      <c r="AZ261" s="1">
        <v>2.0</v>
      </c>
      <c r="BA261" s="1">
        <v>2.0</v>
      </c>
      <c r="BB261" s="1">
        <v>2.0</v>
      </c>
      <c r="BC261" s="1">
        <v>2.0</v>
      </c>
      <c r="BD261" s="1">
        <v>2022.0</v>
      </c>
      <c r="BE261" s="1">
        <v>2.0</v>
      </c>
      <c r="BF261" s="1">
        <v>2018.0</v>
      </c>
      <c r="BP261" s="12" t="s">
        <v>4361</v>
      </c>
      <c r="BQ261" s="1">
        <v>70.0</v>
      </c>
      <c r="BR261" s="1" t="s">
        <v>240</v>
      </c>
      <c r="BS261" s="1"/>
      <c r="BW261" s="1">
        <v>0.0</v>
      </c>
      <c r="BX261" s="1" t="s">
        <v>1509</v>
      </c>
      <c r="BY261" s="13">
        <f t="shared" si="1"/>
        <v>15</v>
      </c>
      <c r="BZ261" s="13" t="str">
        <f t="shared" si="2"/>
        <v>Tidak Bekerja</v>
      </c>
      <c r="CA261" s="13" t="str">
        <f>VLOOKUP(BP261,data_K!G:K,5,0)</f>
        <v>RT 005 RW 003</v>
      </c>
      <c r="CB261" s="13">
        <f t="shared" si="3"/>
        <v>0</v>
      </c>
    </row>
    <row r="262">
      <c r="A262" s="1" t="s">
        <v>544</v>
      </c>
      <c r="B262" s="22">
        <v>46301.50310185185</v>
      </c>
      <c r="C262" s="1">
        <v>1.0</v>
      </c>
      <c r="D262" s="1" t="s">
        <v>547</v>
      </c>
      <c r="E262" s="10" t="s">
        <v>548</v>
      </c>
      <c r="F262" s="1">
        <v>1.0</v>
      </c>
      <c r="J262" s="1">
        <v>1.0</v>
      </c>
      <c r="K262" s="11">
        <v>29096.0</v>
      </c>
      <c r="L262" s="1">
        <v>46.0</v>
      </c>
      <c r="M262" s="1">
        <v>2.0</v>
      </c>
      <c r="N262" s="1">
        <v>1.0</v>
      </c>
      <c r="O262" s="1">
        <v>3.0</v>
      </c>
      <c r="P262" s="1">
        <v>4.0</v>
      </c>
      <c r="Q262" s="1">
        <v>4500000.0</v>
      </c>
      <c r="R262" s="1">
        <v>0.0</v>
      </c>
      <c r="S262" s="1">
        <v>0.0</v>
      </c>
      <c r="T262" s="1">
        <v>155.0</v>
      </c>
      <c r="U262" s="1" t="s">
        <v>4369</v>
      </c>
      <c r="Y262" s="1">
        <v>3.0</v>
      </c>
      <c r="Z262" s="1">
        <v>2.0</v>
      </c>
      <c r="AA262" s="1">
        <v>2.0</v>
      </c>
      <c r="AB262" s="1">
        <v>2.0</v>
      </c>
      <c r="AC262" s="1">
        <v>2.0</v>
      </c>
      <c r="AD262" s="1">
        <v>2.0</v>
      </c>
      <c r="AE262" s="1">
        <v>2.0</v>
      </c>
      <c r="AF262" s="1">
        <v>2.0</v>
      </c>
      <c r="AG262" s="1">
        <v>2.0</v>
      </c>
      <c r="AH262" s="1">
        <v>2.0</v>
      </c>
      <c r="AI262" s="1">
        <v>2.0</v>
      </c>
      <c r="AJ262" s="1">
        <v>2.0</v>
      </c>
      <c r="AK262" s="1">
        <v>2.0</v>
      </c>
      <c r="AL262" s="1">
        <v>2.0</v>
      </c>
      <c r="AM262" s="1">
        <v>2.0</v>
      </c>
      <c r="AN262" s="1">
        <v>2.0</v>
      </c>
      <c r="AO262" s="1">
        <v>2.0</v>
      </c>
      <c r="AP262" s="1">
        <v>2.0</v>
      </c>
      <c r="AQ262" s="1">
        <v>2.0</v>
      </c>
      <c r="AR262" s="1">
        <v>2.0</v>
      </c>
      <c r="AS262" s="1">
        <v>2.0</v>
      </c>
      <c r="AT262" s="1">
        <v>2.0</v>
      </c>
      <c r="AU262" s="1">
        <v>2.0</v>
      </c>
      <c r="AV262" s="1">
        <v>2.0</v>
      </c>
      <c r="AW262" s="1">
        <v>2.0</v>
      </c>
      <c r="AX262" s="1">
        <v>2.0</v>
      </c>
      <c r="AY262" s="1">
        <v>2.0</v>
      </c>
      <c r="AZ262" s="1">
        <v>2.0</v>
      </c>
      <c r="BA262" s="1">
        <v>2.0</v>
      </c>
      <c r="BB262" s="1">
        <v>2.0</v>
      </c>
      <c r="BC262" s="1"/>
      <c r="BD262" s="1"/>
      <c r="BP262" s="12" t="s">
        <v>523</v>
      </c>
      <c r="BQ262" s="1">
        <v>46.0</v>
      </c>
      <c r="BR262" s="1"/>
      <c r="BS262" s="1"/>
      <c r="BV262" s="1" t="s">
        <v>180</v>
      </c>
      <c r="BW262" s="1">
        <v>999.0</v>
      </c>
      <c r="BX262" s="1" t="s">
        <v>547</v>
      </c>
      <c r="BY262" s="13">
        <f t="shared" si="1"/>
        <v>10</v>
      </c>
      <c r="BZ262" s="13" t="str">
        <f t="shared" si="2"/>
        <v>Lainnya</v>
      </c>
      <c r="CA262" s="13" t="str">
        <f>VLOOKUP(BP262,data_K!G:K,5,0)</f>
        <v>RT 001 RW 001</v>
      </c>
      <c r="CB262" s="13">
        <f t="shared" si="3"/>
        <v>0</v>
      </c>
    </row>
    <row r="263">
      <c r="A263" s="1" t="s">
        <v>526</v>
      </c>
      <c r="B263" s="22">
        <v>46301.50443287037</v>
      </c>
      <c r="C263" s="1">
        <v>2.0</v>
      </c>
      <c r="D263" s="1" t="s">
        <v>530</v>
      </c>
      <c r="E263" s="10" t="s">
        <v>532</v>
      </c>
      <c r="F263" s="1">
        <v>1.0</v>
      </c>
      <c r="J263" s="1">
        <v>2.0</v>
      </c>
      <c r="K263" s="11">
        <v>31737.0</v>
      </c>
      <c r="L263" s="1">
        <v>39.0</v>
      </c>
      <c r="M263" s="1">
        <v>2.0</v>
      </c>
      <c r="N263" s="1">
        <v>2.0</v>
      </c>
      <c r="O263" s="1">
        <v>3.0</v>
      </c>
      <c r="P263" s="1">
        <v>2.0</v>
      </c>
      <c r="Q263" s="1">
        <v>5000000.0</v>
      </c>
      <c r="R263" s="1">
        <v>0.0</v>
      </c>
      <c r="S263" s="1">
        <v>0.0</v>
      </c>
      <c r="T263" s="1">
        <v>155.0</v>
      </c>
      <c r="U263" s="1" t="s">
        <v>538</v>
      </c>
      <c r="Y263" s="1">
        <v>3.0</v>
      </c>
      <c r="Z263" s="1">
        <v>2.0</v>
      </c>
      <c r="AA263" s="1">
        <v>2.0</v>
      </c>
      <c r="AB263" s="1">
        <v>2.0</v>
      </c>
      <c r="AC263" s="1">
        <v>2.0</v>
      </c>
      <c r="AD263" s="1">
        <v>2.0</v>
      </c>
      <c r="AE263" s="1">
        <v>2.0</v>
      </c>
      <c r="AF263" s="1">
        <v>2.0</v>
      </c>
      <c r="AG263" s="1">
        <v>2.0</v>
      </c>
      <c r="AH263" s="1">
        <v>2.0</v>
      </c>
      <c r="AI263" s="1">
        <v>2.0</v>
      </c>
      <c r="AJ263" s="1">
        <v>2.0</v>
      </c>
      <c r="AK263" s="1">
        <v>2.0</v>
      </c>
      <c r="AL263" s="1">
        <v>2.0</v>
      </c>
      <c r="AM263" s="1">
        <v>2.0</v>
      </c>
      <c r="AN263" s="1">
        <v>2.0</v>
      </c>
      <c r="AO263" s="1">
        <v>2.0</v>
      </c>
      <c r="AP263" s="1">
        <v>2.0</v>
      </c>
      <c r="AQ263" s="1">
        <v>2.0</v>
      </c>
      <c r="AR263" s="1">
        <v>2.0</v>
      </c>
      <c r="AS263" s="1">
        <v>2.0</v>
      </c>
      <c r="AT263" s="1">
        <v>2.0</v>
      </c>
      <c r="AU263" s="1">
        <v>2.0</v>
      </c>
      <c r="AV263" s="1">
        <v>2.0</v>
      </c>
      <c r="AW263" s="1">
        <v>2.0</v>
      </c>
      <c r="AX263" s="1">
        <v>2.0</v>
      </c>
      <c r="AY263" s="1">
        <v>2.0</v>
      </c>
      <c r="AZ263" s="1">
        <v>2.0</v>
      </c>
      <c r="BA263" s="1">
        <v>2.0</v>
      </c>
      <c r="BB263" s="1">
        <v>2.0</v>
      </c>
      <c r="BP263" s="12" t="s">
        <v>523</v>
      </c>
      <c r="BQ263" s="1">
        <v>39.0</v>
      </c>
      <c r="BR263" s="1"/>
      <c r="BS263" s="1"/>
      <c r="BV263" s="1" t="s">
        <v>180</v>
      </c>
      <c r="BW263" s="1">
        <v>999.0</v>
      </c>
      <c r="BX263" s="1" t="s">
        <v>547</v>
      </c>
      <c r="BY263" s="13">
        <f t="shared" si="1"/>
        <v>8</v>
      </c>
      <c r="BZ263" s="13" t="str">
        <f t="shared" si="2"/>
        <v>Lainnya</v>
      </c>
      <c r="CA263" s="13" t="str">
        <f>VLOOKUP(BP263,data_K!G:K,5,0)</f>
        <v>RT 001 RW 001</v>
      </c>
      <c r="CB263" s="13">
        <f t="shared" si="3"/>
        <v>0</v>
      </c>
    </row>
    <row r="264">
      <c r="A264" s="1" t="s">
        <v>513</v>
      </c>
      <c r="B264" s="22">
        <v>46301.50555555556</v>
      </c>
      <c r="C264" s="1">
        <v>3.0</v>
      </c>
      <c r="D264" s="1" t="s">
        <v>517</v>
      </c>
      <c r="E264" s="10" t="s">
        <v>518</v>
      </c>
      <c r="F264" s="1">
        <v>1.0</v>
      </c>
      <c r="J264" s="1">
        <v>1.0</v>
      </c>
      <c r="K264" s="11">
        <v>41335.0</v>
      </c>
      <c r="L264" s="1">
        <v>13.0</v>
      </c>
      <c r="M264" s="1">
        <v>1.0</v>
      </c>
      <c r="N264" s="1">
        <v>3.0</v>
      </c>
      <c r="O264" s="1">
        <v>2.0</v>
      </c>
      <c r="P264" s="1">
        <v>2.0</v>
      </c>
      <c r="Q264" s="1">
        <v>0.0</v>
      </c>
      <c r="R264" s="1">
        <v>0.0</v>
      </c>
      <c r="S264" s="1">
        <v>0.0</v>
      </c>
      <c r="T264" s="1">
        <v>0.0</v>
      </c>
      <c r="Y264" s="1">
        <v>1.0</v>
      </c>
      <c r="Z264" s="1">
        <v>2.0</v>
      </c>
      <c r="AA264" s="1">
        <v>2.0</v>
      </c>
      <c r="AB264" s="1">
        <v>2.0</v>
      </c>
      <c r="AC264" s="1">
        <v>2.0</v>
      </c>
      <c r="AD264" s="1">
        <v>2.0</v>
      </c>
      <c r="AE264" s="1">
        <v>2.0</v>
      </c>
      <c r="AF264" s="1">
        <v>2.0</v>
      </c>
      <c r="AG264" s="1">
        <v>2.0</v>
      </c>
      <c r="AH264" s="1">
        <v>2.0</v>
      </c>
      <c r="AI264" s="1">
        <v>2.0</v>
      </c>
      <c r="AJ264" s="1">
        <v>2.0</v>
      </c>
      <c r="AK264" s="1">
        <v>2.0</v>
      </c>
      <c r="AL264" s="1">
        <v>2.0</v>
      </c>
      <c r="AM264" s="1">
        <v>2.0</v>
      </c>
      <c r="AN264" s="1">
        <v>2.0</v>
      </c>
      <c r="AO264" s="1">
        <v>2.0</v>
      </c>
      <c r="AP264" s="1">
        <v>2.0</v>
      </c>
      <c r="AQ264" s="1">
        <v>2.0</v>
      </c>
      <c r="AR264" s="1">
        <v>2.0</v>
      </c>
      <c r="AS264" s="1">
        <v>2.0</v>
      </c>
      <c r="AT264" s="1">
        <v>2.0</v>
      </c>
      <c r="AU264" s="1">
        <v>2.0</v>
      </c>
      <c r="AV264" s="1">
        <v>2.0</v>
      </c>
      <c r="AW264" s="1">
        <v>2.0</v>
      </c>
      <c r="AX264" s="1">
        <v>2.0</v>
      </c>
      <c r="AY264" s="1">
        <v>2.0</v>
      </c>
      <c r="AZ264" s="1">
        <v>2.0</v>
      </c>
      <c r="BA264" s="1">
        <v>2.0</v>
      </c>
      <c r="BB264" s="1">
        <v>2.0</v>
      </c>
      <c r="BC264" s="1"/>
      <c r="BD264" s="1"/>
      <c r="BE264" s="1"/>
      <c r="BF264" s="1"/>
      <c r="BP264" s="12" t="s">
        <v>523</v>
      </c>
      <c r="BQ264" s="1">
        <v>13.0</v>
      </c>
      <c r="BR264" s="1" t="s">
        <v>240</v>
      </c>
      <c r="BW264" s="1">
        <v>0.0</v>
      </c>
      <c r="BX264" s="1" t="s">
        <v>547</v>
      </c>
      <c r="BY264" s="13">
        <f t="shared" si="1"/>
        <v>3</v>
      </c>
      <c r="BZ264" s="13" t="str">
        <f t="shared" si="2"/>
        <v>Tidak Bekerja</v>
      </c>
      <c r="CA264" s="13" t="str">
        <f>VLOOKUP(BP264,data_K!G:K,5,0)</f>
        <v>RT 001 RW 001</v>
      </c>
      <c r="CB264" s="13">
        <f t="shared" si="3"/>
        <v>2</v>
      </c>
    </row>
    <row r="265">
      <c r="A265" s="1" t="s">
        <v>2142</v>
      </c>
      <c r="B265" s="22">
        <v>46240.31444444445</v>
      </c>
      <c r="C265" s="1">
        <v>1.0</v>
      </c>
      <c r="D265" s="1" t="s">
        <v>2145</v>
      </c>
      <c r="E265" s="10" t="s">
        <v>2146</v>
      </c>
      <c r="F265" s="1">
        <v>1.0</v>
      </c>
      <c r="J265" s="1">
        <v>2.0</v>
      </c>
      <c r="K265" s="11">
        <v>27682.0</v>
      </c>
      <c r="L265" s="1">
        <v>50.0</v>
      </c>
      <c r="M265" s="1">
        <v>3.0</v>
      </c>
      <c r="N265" s="1">
        <v>1.0</v>
      </c>
      <c r="O265" s="1">
        <v>3.0</v>
      </c>
      <c r="P265" s="1">
        <v>3.0</v>
      </c>
      <c r="Q265" s="1">
        <v>1000000.0</v>
      </c>
      <c r="R265" s="1">
        <v>0.0</v>
      </c>
      <c r="S265" s="1">
        <v>0.0</v>
      </c>
      <c r="T265" s="1">
        <v>74.0</v>
      </c>
      <c r="U265" s="1"/>
      <c r="Y265" s="1">
        <v>1.0</v>
      </c>
      <c r="Z265" s="1">
        <v>2.0</v>
      </c>
      <c r="AA265" s="1">
        <v>2.0</v>
      </c>
      <c r="AB265" s="1">
        <v>2.0</v>
      </c>
      <c r="AC265" s="1">
        <v>2.0</v>
      </c>
      <c r="AD265" s="1">
        <v>2.0</v>
      </c>
      <c r="AE265" s="1">
        <v>2.0</v>
      </c>
      <c r="AF265" s="1">
        <v>2.0</v>
      </c>
      <c r="AG265" s="1">
        <v>2.0</v>
      </c>
      <c r="AH265" s="1">
        <v>2.0</v>
      </c>
      <c r="AI265" s="1">
        <v>2.0</v>
      </c>
      <c r="AJ265" s="1">
        <v>2.0</v>
      </c>
      <c r="AK265" s="1">
        <v>2.0</v>
      </c>
      <c r="AL265" s="1">
        <v>2.0</v>
      </c>
      <c r="AM265" s="1">
        <v>2.0</v>
      </c>
      <c r="AN265" s="1">
        <v>2.0</v>
      </c>
      <c r="AO265" s="1">
        <v>2.0</v>
      </c>
      <c r="AP265" s="1">
        <v>2.0</v>
      </c>
      <c r="AQ265" s="1">
        <v>2.0</v>
      </c>
      <c r="AR265" s="1">
        <v>2.0</v>
      </c>
      <c r="AS265" s="1">
        <v>2.0</v>
      </c>
      <c r="AT265" s="1">
        <v>2.0</v>
      </c>
      <c r="AU265" s="1">
        <v>2.0</v>
      </c>
      <c r="AV265" s="1">
        <v>2.0</v>
      </c>
      <c r="AW265" s="1">
        <v>2.0</v>
      </c>
      <c r="AX265" s="1">
        <v>2.0</v>
      </c>
      <c r="AY265" s="1">
        <v>2.0</v>
      </c>
      <c r="AZ265" s="1">
        <v>2.0</v>
      </c>
      <c r="BA265" s="1">
        <v>2.0</v>
      </c>
      <c r="BB265" s="1">
        <v>2.0</v>
      </c>
      <c r="BP265" s="12" t="s">
        <v>2139</v>
      </c>
      <c r="BQ265" s="1">
        <v>50.0</v>
      </c>
      <c r="BR265" s="1"/>
      <c r="BT265" s="1" t="s">
        <v>968</v>
      </c>
      <c r="BW265" s="1">
        <v>999.0</v>
      </c>
      <c r="BX265" s="1" t="s">
        <v>2145</v>
      </c>
      <c r="BY265" s="13">
        <f t="shared" si="1"/>
        <v>11</v>
      </c>
      <c r="BZ265" s="13" t="str">
        <f t="shared" si="2"/>
        <v>Pembuat Makanan</v>
      </c>
      <c r="CA265" s="13" t="str">
        <f>VLOOKUP(BP265,data_K!G:K,5,0)</f>
        <v>RT 001 RW 001</v>
      </c>
      <c r="CB265" s="13">
        <f t="shared" si="3"/>
        <v>0</v>
      </c>
    </row>
    <row r="266">
      <c r="A266" s="1" t="s">
        <v>2129</v>
      </c>
      <c r="B266" s="22">
        <v>46240.31554398148</v>
      </c>
      <c r="C266" s="1">
        <v>2.0</v>
      </c>
      <c r="D266" s="1" t="s">
        <v>2132</v>
      </c>
      <c r="E266" s="10" t="s">
        <v>2133</v>
      </c>
      <c r="F266" s="1">
        <v>1.0</v>
      </c>
      <c r="J266" s="1">
        <v>1.0</v>
      </c>
      <c r="K266" s="11">
        <v>39154.0</v>
      </c>
      <c r="L266" s="1">
        <v>19.0</v>
      </c>
      <c r="M266" s="1">
        <v>1.0</v>
      </c>
      <c r="N266" s="1">
        <v>3.0</v>
      </c>
      <c r="O266" s="1">
        <v>3.0</v>
      </c>
      <c r="P266" s="1">
        <v>4.0</v>
      </c>
      <c r="Q266" s="1">
        <v>0.0</v>
      </c>
      <c r="R266" s="1">
        <v>0.0</v>
      </c>
      <c r="S266" s="1">
        <v>0.0</v>
      </c>
      <c r="T266" s="1">
        <v>0.0</v>
      </c>
      <c r="Y266" s="1">
        <v>1.0</v>
      </c>
      <c r="Z266" s="1">
        <v>2.0</v>
      </c>
      <c r="AA266" s="1">
        <v>2.0</v>
      </c>
      <c r="AB266" s="1">
        <v>2.0</v>
      </c>
      <c r="AC266" s="1">
        <v>2.0</v>
      </c>
      <c r="AD266" s="1">
        <v>2.0</v>
      </c>
      <c r="AE266" s="1">
        <v>2.0</v>
      </c>
      <c r="AF266" s="1">
        <v>2.0</v>
      </c>
      <c r="AG266" s="1">
        <v>2.0</v>
      </c>
      <c r="AH266" s="1">
        <v>2.0</v>
      </c>
      <c r="AI266" s="1">
        <v>2.0</v>
      </c>
      <c r="AJ266" s="1">
        <v>2.0</v>
      </c>
      <c r="AK266" s="1">
        <v>2.0</v>
      </c>
      <c r="AL266" s="1">
        <v>2.0</v>
      </c>
      <c r="AM266" s="1">
        <v>2.0</v>
      </c>
      <c r="AN266" s="1">
        <v>2.0</v>
      </c>
      <c r="AO266" s="1">
        <v>2.0</v>
      </c>
      <c r="AP266" s="1">
        <v>2.0</v>
      </c>
      <c r="AQ266" s="1">
        <v>2.0</v>
      </c>
      <c r="AR266" s="1">
        <v>2.0</v>
      </c>
      <c r="AS266" s="1">
        <v>2.0</v>
      </c>
      <c r="AT266" s="1">
        <v>2.0</v>
      </c>
      <c r="AU266" s="1">
        <v>2.0</v>
      </c>
      <c r="AV266" s="1">
        <v>2.0</v>
      </c>
      <c r="AW266" s="1">
        <v>2.0</v>
      </c>
      <c r="AX266" s="1">
        <v>2.0</v>
      </c>
      <c r="AY266" s="1">
        <v>2.0</v>
      </c>
      <c r="AZ266" s="1">
        <v>2.0</v>
      </c>
      <c r="BA266" s="1">
        <v>2.0</v>
      </c>
      <c r="BB266" s="1">
        <v>2.0</v>
      </c>
      <c r="BP266" s="12" t="s">
        <v>2139</v>
      </c>
      <c r="BQ266" s="1">
        <v>19.0</v>
      </c>
      <c r="BR266" s="1" t="s">
        <v>240</v>
      </c>
      <c r="BS266" s="1"/>
      <c r="BW266" s="1">
        <v>0.0</v>
      </c>
      <c r="BX266" s="1" t="s">
        <v>2145</v>
      </c>
      <c r="BY266" s="13">
        <f t="shared" si="1"/>
        <v>4</v>
      </c>
      <c r="BZ266" s="13" t="str">
        <f t="shared" si="2"/>
        <v>Tidak Bekerja</v>
      </c>
      <c r="CA266" s="13" t="str">
        <f>VLOOKUP(BP266,data_K!G:K,5,0)</f>
        <v>RT 001 RW 001</v>
      </c>
      <c r="CB266" s="13">
        <f t="shared" si="3"/>
        <v>4</v>
      </c>
    </row>
    <row r="267">
      <c r="A267" s="1" t="s">
        <v>1506</v>
      </c>
      <c r="B267" s="22">
        <v>46240.66327546296</v>
      </c>
      <c r="C267" s="1">
        <v>1.0</v>
      </c>
      <c r="D267" s="1" t="s">
        <v>1509</v>
      </c>
      <c r="E267" s="10" t="s">
        <v>1510</v>
      </c>
      <c r="F267" s="1">
        <v>1.0</v>
      </c>
      <c r="J267" s="1">
        <v>2.0</v>
      </c>
      <c r="K267" s="11">
        <v>21633.0</v>
      </c>
      <c r="L267" s="1">
        <v>67.0</v>
      </c>
      <c r="M267" s="1">
        <v>4.0</v>
      </c>
      <c r="N267" s="1">
        <v>1.0</v>
      </c>
      <c r="O267" s="1">
        <v>3.0</v>
      </c>
      <c r="P267" s="1">
        <v>6.0</v>
      </c>
      <c r="Q267" s="1">
        <v>0.0</v>
      </c>
      <c r="R267" s="1">
        <v>0.0</v>
      </c>
      <c r="S267" s="1">
        <v>4700000.0</v>
      </c>
      <c r="T267" s="1">
        <v>0.0</v>
      </c>
      <c r="Y267" s="1">
        <v>6.0</v>
      </c>
      <c r="Z267" s="1">
        <v>2.0</v>
      </c>
      <c r="AA267" s="1">
        <v>2.0</v>
      </c>
      <c r="AB267" s="1">
        <v>2.0</v>
      </c>
      <c r="AC267" s="1">
        <v>2.0</v>
      </c>
      <c r="AD267" s="1">
        <v>2.0</v>
      </c>
      <c r="AE267" s="1">
        <v>2.0</v>
      </c>
      <c r="AF267" s="1">
        <v>1.0</v>
      </c>
      <c r="AG267" s="1">
        <v>2.0</v>
      </c>
      <c r="AH267" s="1">
        <v>2.0</v>
      </c>
      <c r="AI267" s="1">
        <v>2.0</v>
      </c>
      <c r="AJ267" s="1">
        <v>2.0</v>
      </c>
      <c r="AK267" s="1">
        <v>2.0</v>
      </c>
      <c r="AL267" s="1">
        <v>2.0</v>
      </c>
      <c r="AM267" s="1">
        <v>2.0</v>
      </c>
      <c r="AN267" s="1">
        <v>2.0</v>
      </c>
      <c r="AO267" s="1">
        <v>2.0</v>
      </c>
      <c r="AP267" s="1">
        <v>2.0</v>
      </c>
      <c r="AQ267" s="1">
        <v>2.0</v>
      </c>
      <c r="AR267" s="1">
        <v>2.0</v>
      </c>
      <c r="AS267" s="1">
        <v>2.0</v>
      </c>
      <c r="AT267" s="1">
        <v>2.0</v>
      </c>
      <c r="AU267" s="1">
        <v>2.0</v>
      </c>
      <c r="AV267" s="1">
        <v>2.0</v>
      </c>
      <c r="AW267" s="1">
        <v>2.0</v>
      </c>
      <c r="AX267" s="1">
        <v>2.0</v>
      </c>
      <c r="AY267" s="1">
        <v>2.0</v>
      </c>
      <c r="AZ267" s="1">
        <v>2.0</v>
      </c>
      <c r="BA267" s="1">
        <v>2.0</v>
      </c>
      <c r="BB267" s="1">
        <v>2.0</v>
      </c>
      <c r="BP267" s="12" t="s">
        <v>1520</v>
      </c>
      <c r="BQ267" s="1">
        <v>67.0</v>
      </c>
      <c r="BR267" s="1" t="s">
        <v>240</v>
      </c>
      <c r="BT267" s="1"/>
      <c r="BW267" s="1">
        <v>0.0</v>
      </c>
      <c r="BX267" s="1" t="s">
        <v>1509</v>
      </c>
      <c r="BY267" s="13">
        <f t="shared" si="1"/>
        <v>14</v>
      </c>
      <c r="BZ267" s="13" t="str">
        <f t="shared" si="2"/>
        <v>Tidak Bekerja</v>
      </c>
      <c r="CA267" s="13" t="str">
        <f>VLOOKUP(BP267,data_K!G:K,5,0)</f>
        <v>RT 002 RW 001</v>
      </c>
      <c r="CB267" s="13">
        <f t="shared" si="3"/>
        <v>0</v>
      </c>
    </row>
    <row r="268">
      <c r="A268" s="1" t="s">
        <v>4429</v>
      </c>
      <c r="B268" s="9" t="s">
        <v>4431</v>
      </c>
      <c r="C268" s="1">
        <v>1.0</v>
      </c>
      <c r="D268" s="1" t="s">
        <v>4434</v>
      </c>
      <c r="E268" s="10" t="s">
        <v>4436</v>
      </c>
      <c r="F268" s="1">
        <v>1.0</v>
      </c>
      <c r="J268" s="1">
        <v>1.0</v>
      </c>
      <c r="K268" s="11">
        <v>26005.0</v>
      </c>
      <c r="L268" s="1">
        <v>55.0</v>
      </c>
      <c r="M268" s="1">
        <v>2.0</v>
      </c>
      <c r="N268" s="1">
        <v>1.0</v>
      </c>
      <c r="O268" s="1">
        <v>3.0</v>
      </c>
      <c r="P268" s="1">
        <v>4.0</v>
      </c>
      <c r="Q268" s="1">
        <v>2500000.0</v>
      </c>
      <c r="R268" s="1">
        <v>0.0</v>
      </c>
      <c r="S268" s="1">
        <v>0.0</v>
      </c>
      <c r="T268" s="1">
        <v>155.0</v>
      </c>
      <c r="U268" s="1" t="s">
        <v>4438</v>
      </c>
      <c r="Y268" s="1">
        <v>3.0</v>
      </c>
      <c r="Z268" s="1">
        <v>2.0</v>
      </c>
      <c r="AA268" s="1">
        <v>2.0</v>
      </c>
      <c r="AB268" s="1">
        <v>2.0</v>
      </c>
      <c r="AC268" s="1">
        <v>2.0</v>
      </c>
      <c r="AD268" s="1">
        <v>2.0</v>
      </c>
      <c r="AE268" s="1">
        <v>2.0</v>
      </c>
      <c r="AF268" s="1">
        <v>2.0</v>
      </c>
      <c r="AG268" s="1">
        <v>2.0</v>
      </c>
      <c r="AH268" s="1">
        <v>2.0</v>
      </c>
      <c r="AI268" s="1">
        <v>2.0</v>
      </c>
      <c r="AJ268" s="1">
        <v>2.0</v>
      </c>
      <c r="AK268" s="1">
        <v>2.0</v>
      </c>
      <c r="AL268" s="1">
        <v>2.0</v>
      </c>
      <c r="AM268" s="1">
        <v>2.0</v>
      </c>
      <c r="AN268" s="1">
        <v>2.0</v>
      </c>
      <c r="AO268" s="1">
        <v>2.0</v>
      </c>
      <c r="AP268" s="1">
        <v>2.0</v>
      </c>
      <c r="AQ268" s="1">
        <v>2.0</v>
      </c>
      <c r="AR268" s="1">
        <v>2.0</v>
      </c>
      <c r="AS268" s="1">
        <v>2.0</v>
      </c>
      <c r="AT268" s="1">
        <v>2.0</v>
      </c>
      <c r="AU268" s="1">
        <v>2.0</v>
      </c>
      <c r="AV268" s="1">
        <v>2.0</v>
      </c>
      <c r="AW268" s="1">
        <v>2.0</v>
      </c>
      <c r="AX268" s="1">
        <v>2.0</v>
      </c>
      <c r="AY268" s="1">
        <v>2.0</v>
      </c>
      <c r="AZ268" s="1">
        <v>2.0</v>
      </c>
      <c r="BA268" s="1">
        <v>2.0</v>
      </c>
      <c r="BB268" s="1">
        <v>2.0</v>
      </c>
      <c r="BK268" s="1"/>
      <c r="BL268" s="1"/>
      <c r="BP268" s="12" t="s">
        <v>4443</v>
      </c>
      <c r="BQ268" s="1">
        <v>55.0</v>
      </c>
      <c r="BR268" s="1"/>
      <c r="BS268" s="1"/>
      <c r="BV268" s="1" t="s">
        <v>180</v>
      </c>
      <c r="BW268" s="1">
        <v>999.0</v>
      </c>
      <c r="BX268" s="1" t="s">
        <v>4434</v>
      </c>
      <c r="BY268" s="13">
        <f t="shared" si="1"/>
        <v>12</v>
      </c>
      <c r="BZ268" s="13" t="str">
        <f t="shared" si="2"/>
        <v>Lainnya</v>
      </c>
      <c r="CA268" s="13" t="str">
        <f>VLOOKUP(BP268,data_K!G:K,5,0)</f>
        <v>RT 010 RW 005</v>
      </c>
      <c r="CB268" s="13">
        <f t="shared" si="3"/>
        <v>0</v>
      </c>
    </row>
    <row r="269">
      <c r="A269" s="1" t="s">
        <v>4445</v>
      </c>
      <c r="B269" s="9" t="s">
        <v>4446</v>
      </c>
      <c r="C269" s="1">
        <v>2.0</v>
      </c>
      <c r="D269" s="1" t="s">
        <v>4448</v>
      </c>
      <c r="E269" s="10" t="s">
        <v>4449</v>
      </c>
      <c r="F269" s="1">
        <v>1.0</v>
      </c>
      <c r="J269" s="1">
        <v>2.0</v>
      </c>
      <c r="K269" s="11">
        <v>29316.0</v>
      </c>
      <c r="L269" s="1">
        <v>46.0</v>
      </c>
      <c r="M269" s="1">
        <v>2.0</v>
      </c>
      <c r="N269" s="1">
        <v>2.0</v>
      </c>
      <c r="O269" s="1">
        <v>3.0</v>
      </c>
      <c r="P269" s="1">
        <v>3.0</v>
      </c>
      <c r="Q269" s="1">
        <v>0.0</v>
      </c>
      <c r="R269" s="1">
        <v>0.0</v>
      </c>
      <c r="S269" s="1">
        <v>0.0</v>
      </c>
      <c r="T269" s="1">
        <v>0.0</v>
      </c>
      <c r="Y269" s="1">
        <v>6.0</v>
      </c>
      <c r="Z269" s="1">
        <v>2.0</v>
      </c>
      <c r="AA269" s="1">
        <v>2.0</v>
      </c>
      <c r="AB269" s="1">
        <v>2.0</v>
      </c>
      <c r="AC269" s="1">
        <v>2.0</v>
      </c>
      <c r="AD269" s="1">
        <v>2.0</v>
      </c>
      <c r="AE269" s="1">
        <v>2.0</v>
      </c>
      <c r="AF269" s="1">
        <v>2.0</v>
      </c>
      <c r="AG269" s="1">
        <v>2.0</v>
      </c>
      <c r="AH269" s="1">
        <v>2.0</v>
      </c>
      <c r="AI269" s="1">
        <v>2.0</v>
      </c>
      <c r="AJ269" s="1">
        <v>2.0</v>
      </c>
      <c r="AK269" s="1">
        <v>2.0</v>
      </c>
      <c r="AL269" s="1">
        <v>2.0</v>
      </c>
      <c r="AM269" s="1">
        <v>2.0</v>
      </c>
      <c r="AN269" s="1">
        <v>2.0</v>
      </c>
      <c r="AO269" s="1">
        <v>2.0</v>
      </c>
      <c r="AP269" s="1">
        <v>2.0</v>
      </c>
      <c r="AQ269" s="1">
        <v>2.0</v>
      </c>
      <c r="AR269" s="1">
        <v>2.0</v>
      </c>
      <c r="AS269" s="1">
        <v>2.0</v>
      </c>
      <c r="AT269" s="1">
        <v>2.0</v>
      </c>
      <c r="AU269" s="1">
        <v>2.0</v>
      </c>
      <c r="AV269" s="1">
        <v>2.0</v>
      </c>
      <c r="AW269" s="1">
        <v>2.0</v>
      </c>
      <c r="AX269" s="1">
        <v>2.0</v>
      </c>
      <c r="AY269" s="1">
        <v>2.0</v>
      </c>
      <c r="AZ269" s="1">
        <v>2.0</v>
      </c>
      <c r="BA269" s="1">
        <v>2.0</v>
      </c>
      <c r="BB269" s="1">
        <v>2.0</v>
      </c>
      <c r="BP269" s="12" t="s">
        <v>4443</v>
      </c>
      <c r="BQ269" s="1">
        <v>46.0</v>
      </c>
      <c r="BR269" s="1" t="s">
        <v>240</v>
      </c>
      <c r="BW269" s="1">
        <v>0.0</v>
      </c>
      <c r="BX269" s="1" t="s">
        <v>4434</v>
      </c>
      <c r="BY269" s="13">
        <f t="shared" si="1"/>
        <v>10</v>
      </c>
      <c r="BZ269" s="13" t="str">
        <f t="shared" si="2"/>
        <v>Tidak Bekerja</v>
      </c>
      <c r="CA269" s="13" t="str">
        <f>VLOOKUP(BP269,data_K!G:K,5,0)</f>
        <v>RT 010 RW 005</v>
      </c>
      <c r="CB269" s="13">
        <f t="shared" si="3"/>
        <v>0</v>
      </c>
    </row>
    <row r="270">
      <c r="A270" s="1" t="s">
        <v>4459</v>
      </c>
      <c r="B270" s="9" t="s">
        <v>4460</v>
      </c>
      <c r="C270" s="1">
        <v>1.0</v>
      </c>
      <c r="D270" s="1" t="s">
        <v>4462</v>
      </c>
      <c r="E270" s="10" t="s">
        <v>4463</v>
      </c>
      <c r="F270" s="1">
        <v>1.0</v>
      </c>
      <c r="J270" s="1">
        <v>2.0</v>
      </c>
      <c r="K270" s="11">
        <v>25266.0</v>
      </c>
      <c r="L270" s="1">
        <v>57.0</v>
      </c>
      <c r="M270" s="1">
        <v>3.0</v>
      </c>
      <c r="N270" s="1">
        <v>1.0</v>
      </c>
      <c r="O270" s="1">
        <v>3.0</v>
      </c>
      <c r="P270" s="1">
        <v>2.0</v>
      </c>
      <c r="Q270" s="1">
        <v>0.0</v>
      </c>
      <c r="R270" s="1">
        <v>1000000.0</v>
      </c>
      <c r="S270" s="1">
        <v>0.0</v>
      </c>
      <c r="T270" s="1">
        <v>64.0</v>
      </c>
      <c r="Y270" s="1">
        <v>1.0</v>
      </c>
      <c r="Z270" s="1">
        <v>2.0</v>
      </c>
      <c r="AA270" s="1">
        <v>2.0</v>
      </c>
      <c r="AB270" s="1">
        <v>2.0</v>
      </c>
      <c r="AC270" s="1">
        <v>2.0</v>
      </c>
      <c r="AD270" s="1">
        <v>2.0</v>
      </c>
      <c r="AE270" s="1">
        <v>2.0</v>
      </c>
      <c r="AF270" s="1">
        <v>2.0</v>
      </c>
      <c r="AG270" s="1">
        <v>2.0</v>
      </c>
      <c r="AH270" s="1">
        <v>2.0</v>
      </c>
      <c r="AI270" s="1">
        <v>2.0</v>
      </c>
      <c r="AJ270" s="1">
        <v>2.0</v>
      </c>
      <c r="AK270" s="1">
        <v>2.0</v>
      </c>
      <c r="AL270" s="1">
        <v>2.0</v>
      </c>
      <c r="AM270" s="1">
        <v>2.0</v>
      </c>
      <c r="AN270" s="1">
        <v>2.0</v>
      </c>
      <c r="AO270" s="1">
        <v>2.0</v>
      </c>
      <c r="AP270" s="1">
        <v>2.0</v>
      </c>
      <c r="AQ270" s="1">
        <v>2.0</v>
      </c>
      <c r="AR270" s="1">
        <v>2.0</v>
      </c>
      <c r="AS270" s="1">
        <v>2.0</v>
      </c>
      <c r="AT270" s="1">
        <v>2.0</v>
      </c>
      <c r="AU270" s="1">
        <v>2.0</v>
      </c>
      <c r="AV270" s="1">
        <v>2.0</v>
      </c>
      <c r="AW270" s="1">
        <v>2.0</v>
      </c>
      <c r="AX270" s="1">
        <v>2.0</v>
      </c>
      <c r="AY270" s="1">
        <v>2.0</v>
      </c>
      <c r="AZ270" s="1">
        <v>2.0</v>
      </c>
      <c r="BA270" s="1">
        <v>2.0</v>
      </c>
      <c r="BB270" s="1">
        <v>2.0</v>
      </c>
      <c r="BP270" s="12" t="s">
        <v>4470</v>
      </c>
      <c r="BQ270" s="1">
        <v>57.0</v>
      </c>
      <c r="BR270" s="1"/>
      <c r="BS270" s="1"/>
      <c r="BT270" s="1" t="s">
        <v>467</v>
      </c>
      <c r="BW270" s="1">
        <v>75.0</v>
      </c>
      <c r="BX270" s="1" t="s">
        <v>4462</v>
      </c>
      <c r="BY270" s="13">
        <f t="shared" si="1"/>
        <v>12</v>
      </c>
      <c r="BZ270" s="13" t="str">
        <f t="shared" si="2"/>
        <v>Pedagang</v>
      </c>
      <c r="CA270" s="13" t="str">
        <f>VLOOKUP(BP270,data_K!G:K,5,0)</f>
        <v>RT 006 RW 003</v>
      </c>
      <c r="CB270" s="13">
        <f t="shared" si="3"/>
        <v>0</v>
      </c>
    </row>
    <row r="271">
      <c r="A271" s="1" t="s">
        <v>4472</v>
      </c>
      <c r="B271" s="9" t="s">
        <v>4473</v>
      </c>
      <c r="C271" s="1">
        <v>1.0</v>
      </c>
      <c r="D271" s="1" t="s">
        <v>4474</v>
      </c>
      <c r="E271" s="10" t="s">
        <v>4475</v>
      </c>
      <c r="F271" s="1">
        <v>1.0</v>
      </c>
      <c r="J271" s="1">
        <v>1.0</v>
      </c>
      <c r="K271" s="11">
        <v>29087.0</v>
      </c>
      <c r="L271" s="1">
        <v>46.0</v>
      </c>
      <c r="M271" s="1">
        <v>2.0</v>
      </c>
      <c r="N271" s="1">
        <v>1.0</v>
      </c>
      <c r="O271" s="1">
        <v>3.0</v>
      </c>
      <c r="P271" s="1">
        <v>4.0</v>
      </c>
      <c r="Q271" s="1">
        <v>1500000.0</v>
      </c>
      <c r="R271" s="1">
        <v>0.0</v>
      </c>
      <c r="S271" s="1">
        <v>0.0</v>
      </c>
      <c r="T271" s="1">
        <v>129.0</v>
      </c>
      <c r="U271" s="1"/>
      <c r="Y271" s="1">
        <v>3.0</v>
      </c>
      <c r="Z271" s="1">
        <v>2.0</v>
      </c>
      <c r="AA271" s="1">
        <v>2.0</v>
      </c>
      <c r="AB271" s="1">
        <v>2.0</v>
      </c>
      <c r="AC271" s="1">
        <v>2.0</v>
      </c>
      <c r="AD271" s="1">
        <v>2.0</v>
      </c>
      <c r="AE271" s="1">
        <v>2.0</v>
      </c>
      <c r="AF271" s="1">
        <v>2.0</v>
      </c>
      <c r="AG271" s="1">
        <v>2.0</v>
      </c>
      <c r="AH271" s="1">
        <v>2.0</v>
      </c>
      <c r="AI271" s="1">
        <v>2.0</v>
      </c>
      <c r="AJ271" s="1">
        <v>2.0</v>
      </c>
      <c r="AK271" s="1">
        <v>2.0</v>
      </c>
      <c r="AL271" s="1">
        <v>2.0</v>
      </c>
      <c r="AM271" s="1">
        <v>2.0</v>
      </c>
      <c r="AN271" s="1">
        <v>2.0</v>
      </c>
      <c r="AO271" s="1">
        <v>2.0</v>
      </c>
      <c r="AP271" s="1">
        <v>2.0</v>
      </c>
      <c r="AQ271" s="1">
        <v>2.0</v>
      </c>
      <c r="AR271" s="1">
        <v>2.0</v>
      </c>
      <c r="AS271" s="1">
        <v>2.0</v>
      </c>
      <c r="AT271" s="1">
        <v>2.0</v>
      </c>
      <c r="AU271" s="1">
        <v>2.0</v>
      </c>
      <c r="AV271" s="1">
        <v>2.0</v>
      </c>
      <c r="AW271" s="1">
        <v>2.0</v>
      </c>
      <c r="AX271" s="1">
        <v>2.0</v>
      </c>
      <c r="AY271" s="1">
        <v>2.0</v>
      </c>
      <c r="AZ271" s="1">
        <v>2.0</v>
      </c>
      <c r="BA271" s="1">
        <v>2.0</v>
      </c>
      <c r="BB271" s="1">
        <v>2.0</v>
      </c>
      <c r="BP271" s="12" t="s">
        <v>4483</v>
      </c>
      <c r="BQ271" s="1">
        <v>46.0</v>
      </c>
      <c r="BR271" s="1"/>
      <c r="BV271" s="1" t="s">
        <v>1148</v>
      </c>
      <c r="BW271" s="1">
        <v>156.0</v>
      </c>
      <c r="BX271" s="1" t="s">
        <v>4474</v>
      </c>
      <c r="BY271" s="13">
        <f t="shared" si="1"/>
        <v>10</v>
      </c>
      <c r="BZ271" s="13" t="str">
        <f t="shared" si="2"/>
        <v>Tenaga Kebersihan</v>
      </c>
      <c r="CA271" s="13" t="str">
        <f>VLOOKUP(BP271,data_K!G:K,5,0)</f>
        <v>RT 004 RW 002</v>
      </c>
      <c r="CB271" s="13">
        <f t="shared" si="3"/>
        <v>0</v>
      </c>
    </row>
    <row r="272">
      <c r="A272" s="1" t="s">
        <v>4486</v>
      </c>
      <c r="B272" s="9" t="s">
        <v>4489</v>
      </c>
      <c r="C272" s="1">
        <v>2.0</v>
      </c>
      <c r="D272" s="1" t="s">
        <v>4490</v>
      </c>
      <c r="E272" s="10" t="s">
        <v>4491</v>
      </c>
      <c r="F272" s="1">
        <v>1.0</v>
      </c>
      <c r="J272" s="1">
        <v>2.0</v>
      </c>
      <c r="K272" s="11">
        <v>31297.0</v>
      </c>
      <c r="L272" s="1">
        <v>40.0</v>
      </c>
      <c r="M272" s="1">
        <v>2.0</v>
      </c>
      <c r="N272" s="1">
        <v>2.0</v>
      </c>
      <c r="O272" s="1">
        <v>3.0</v>
      </c>
      <c r="P272" s="1">
        <v>3.0</v>
      </c>
      <c r="Q272" s="1">
        <v>1500000.0</v>
      </c>
      <c r="R272" s="1">
        <v>0.0</v>
      </c>
      <c r="S272" s="1">
        <v>0.0</v>
      </c>
      <c r="T272" s="1">
        <v>155.0</v>
      </c>
      <c r="U272" s="1" t="s">
        <v>4494</v>
      </c>
      <c r="Y272" s="1">
        <v>3.0</v>
      </c>
      <c r="Z272" s="1">
        <v>2.0</v>
      </c>
      <c r="AA272" s="1">
        <v>2.0</v>
      </c>
      <c r="AB272" s="1">
        <v>2.0</v>
      </c>
      <c r="AC272" s="1">
        <v>2.0</v>
      </c>
      <c r="AD272" s="1">
        <v>2.0</v>
      </c>
      <c r="AE272" s="1">
        <v>2.0</v>
      </c>
      <c r="AF272" s="1">
        <v>2.0</v>
      </c>
      <c r="AG272" s="1">
        <v>2.0</v>
      </c>
      <c r="AH272" s="1">
        <v>2.0</v>
      </c>
      <c r="AI272" s="1">
        <v>2.0</v>
      </c>
      <c r="AJ272" s="1">
        <v>2.0</v>
      </c>
      <c r="AK272" s="1">
        <v>2.0</v>
      </c>
      <c r="AL272" s="1">
        <v>2.0</v>
      </c>
      <c r="AM272" s="1">
        <v>2.0</v>
      </c>
      <c r="AN272" s="1">
        <v>2.0</v>
      </c>
      <c r="AO272" s="1">
        <v>2.0</v>
      </c>
      <c r="AP272" s="1">
        <v>2.0</v>
      </c>
      <c r="AQ272" s="1">
        <v>2.0</v>
      </c>
      <c r="AR272" s="1">
        <v>2.0</v>
      </c>
      <c r="AS272" s="1">
        <v>2.0</v>
      </c>
      <c r="AT272" s="1">
        <v>2.0</v>
      </c>
      <c r="AU272" s="1">
        <v>2.0</v>
      </c>
      <c r="AV272" s="1">
        <v>2.0</v>
      </c>
      <c r="AW272" s="1">
        <v>1.0</v>
      </c>
      <c r="AX272" s="1">
        <v>1.0</v>
      </c>
      <c r="AY272" s="1">
        <v>2.0</v>
      </c>
      <c r="AZ272" s="1">
        <v>2.0</v>
      </c>
      <c r="BA272" s="1">
        <v>2.0</v>
      </c>
      <c r="BB272" s="1">
        <v>2.0</v>
      </c>
      <c r="BC272" s="1">
        <v>1.0</v>
      </c>
      <c r="BD272" s="1">
        <v>2017.0</v>
      </c>
      <c r="BE272" s="1">
        <v>1.0</v>
      </c>
      <c r="BF272" s="1">
        <v>2017.0</v>
      </c>
      <c r="BP272" s="12" t="s">
        <v>4483</v>
      </c>
      <c r="BQ272" s="1">
        <v>40.0</v>
      </c>
      <c r="BR272" s="1"/>
      <c r="BS272" s="1"/>
      <c r="BV272" s="1" t="s">
        <v>180</v>
      </c>
      <c r="BW272" s="1">
        <v>999.0</v>
      </c>
      <c r="BX272" s="1" t="s">
        <v>4474</v>
      </c>
      <c r="BY272" s="13">
        <f t="shared" si="1"/>
        <v>9</v>
      </c>
      <c r="BZ272" s="13" t="str">
        <f t="shared" si="2"/>
        <v>Lainnya</v>
      </c>
      <c r="CA272" s="13" t="str">
        <f>VLOOKUP(BP272,data_K!G:K,5,0)</f>
        <v>RT 004 RW 002</v>
      </c>
      <c r="CB272" s="13">
        <f t="shared" si="3"/>
        <v>0</v>
      </c>
    </row>
    <row r="273">
      <c r="A273" s="1" t="s">
        <v>4507</v>
      </c>
      <c r="B273" s="9" t="s">
        <v>4508</v>
      </c>
      <c r="C273" s="1">
        <v>3.0</v>
      </c>
      <c r="D273" s="1" t="s">
        <v>4509</v>
      </c>
      <c r="E273" s="10" t="s">
        <v>4510</v>
      </c>
      <c r="F273" s="1">
        <v>1.0</v>
      </c>
      <c r="J273" s="1">
        <v>1.0</v>
      </c>
      <c r="K273" s="11">
        <v>40488.0</v>
      </c>
      <c r="L273" s="1">
        <v>15.0</v>
      </c>
      <c r="M273" s="1">
        <v>1.0</v>
      </c>
      <c r="N273" s="1">
        <v>3.0</v>
      </c>
      <c r="O273" s="1">
        <v>2.0</v>
      </c>
      <c r="P273" s="1">
        <v>2.0</v>
      </c>
      <c r="Q273" s="1">
        <v>0.0</v>
      </c>
      <c r="R273" s="1">
        <v>0.0</v>
      </c>
      <c r="S273" s="1">
        <v>0.0</v>
      </c>
      <c r="T273" s="1">
        <v>0.0</v>
      </c>
      <c r="Y273" s="1">
        <v>6.0</v>
      </c>
      <c r="Z273" s="1">
        <v>2.0</v>
      </c>
      <c r="AA273" s="1">
        <v>2.0</v>
      </c>
      <c r="AB273" s="1">
        <v>2.0</v>
      </c>
      <c r="AC273" s="1">
        <v>2.0</v>
      </c>
      <c r="AD273" s="1">
        <v>2.0</v>
      </c>
      <c r="AE273" s="1">
        <v>2.0</v>
      </c>
      <c r="AF273" s="1">
        <v>2.0</v>
      </c>
      <c r="AG273" s="1">
        <v>2.0</v>
      </c>
      <c r="AH273" s="1">
        <v>2.0</v>
      </c>
      <c r="AI273" s="1">
        <v>2.0</v>
      </c>
      <c r="AJ273" s="1">
        <v>2.0</v>
      </c>
      <c r="AK273" s="1">
        <v>2.0</v>
      </c>
      <c r="AL273" s="1">
        <v>2.0</v>
      </c>
      <c r="AM273" s="1">
        <v>2.0</v>
      </c>
      <c r="AN273" s="1">
        <v>2.0</v>
      </c>
      <c r="AO273" s="1">
        <v>2.0</v>
      </c>
      <c r="AP273" s="1">
        <v>2.0</v>
      </c>
      <c r="AQ273" s="1">
        <v>2.0</v>
      </c>
      <c r="AR273" s="1">
        <v>2.0</v>
      </c>
      <c r="AS273" s="1">
        <v>2.0</v>
      </c>
      <c r="AT273" s="1">
        <v>2.0</v>
      </c>
      <c r="AU273" s="1">
        <v>2.0</v>
      </c>
      <c r="AV273" s="1">
        <v>2.0</v>
      </c>
      <c r="AW273" s="1">
        <v>1.0</v>
      </c>
      <c r="AX273" s="1">
        <v>2.0</v>
      </c>
      <c r="AY273" s="1">
        <v>2.0</v>
      </c>
      <c r="AZ273" s="1">
        <v>2.0</v>
      </c>
      <c r="BA273" s="1">
        <v>1.0</v>
      </c>
      <c r="BB273" s="1">
        <v>2.0</v>
      </c>
      <c r="BC273" s="1">
        <v>1.0</v>
      </c>
      <c r="BD273" s="1">
        <v>2017.0</v>
      </c>
      <c r="BK273" s="1">
        <v>3.0</v>
      </c>
      <c r="BL273" s="1">
        <v>2026.0</v>
      </c>
      <c r="BP273" s="12" t="s">
        <v>4483</v>
      </c>
      <c r="BQ273" s="1">
        <v>15.0</v>
      </c>
      <c r="BR273" s="1" t="s">
        <v>240</v>
      </c>
      <c r="BW273" s="1">
        <v>0.0</v>
      </c>
      <c r="BX273" s="1" t="s">
        <v>4474</v>
      </c>
      <c r="BY273" s="13">
        <f t="shared" si="1"/>
        <v>4</v>
      </c>
      <c r="BZ273" s="13" t="str">
        <f t="shared" si="2"/>
        <v>Tidak Bekerja</v>
      </c>
      <c r="CA273" s="13" t="str">
        <f>VLOOKUP(BP273,data_K!G:K,5,0)</f>
        <v>RT 004 RW 002</v>
      </c>
      <c r="CB273" s="13">
        <f t="shared" si="3"/>
        <v>2</v>
      </c>
    </row>
    <row r="274">
      <c r="A274" s="1" t="s">
        <v>4520</v>
      </c>
      <c r="B274" s="9" t="s">
        <v>4521</v>
      </c>
      <c r="C274" s="1">
        <v>4.0</v>
      </c>
      <c r="D274" s="1" t="s">
        <v>4522</v>
      </c>
      <c r="E274" s="10" t="s">
        <v>4523</v>
      </c>
      <c r="F274" s="1">
        <v>1.0</v>
      </c>
      <c r="J274" s="1">
        <v>1.0</v>
      </c>
      <c r="K274" s="11">
        <v>41545.0</v>
      </c>
      <c r="L274" s="1">
        <v>12.0</v>
      </c>
      <c r="M274" s="1">
        <v>1.0</v>
      </c>
      <c r="N274" s="1">
        <v>3.0</v>
      </c>
      <c r="O274" s="1">
        <v>2.0</v>
      </c>
      <c r="P274" s="1">
        <v>1.0</v>
      </c>
      <c r="Q274" s="1">
        <v>0.0</v>
      </c>
      <c r="R274" s="1">
        <v>0.0</v>
      </c>
      <c r="S274" s="1">
        <v>0.0</v>
      </c>
      <c r="T274" s="1">
        <v>0.0</v>
      </c>
      <c r="Y274" s="1">
        <v>6.0</v>
      </c>
      <c r="Z274" s="1">
        <v>2.0</v>
      </c>
      <c r="AA274" s="1">
        <v>2.0</v>
      </c>
      <c r="AB274" s="1">
        <v>2.0</v>
      </c>
      <c r="AC274" s="1">
        <v>2.0</v>
      </c>
      <c r="AD274" s="1">
        <v>2.0</v>
      </c>
      <c r="AE274" s="1">
        <v>2.0</v>
      </c>
      <c r="AF274" s="1">
        <v>2.0</v>
      </c>
      <c r="AG274" s="1">
        <v>2.0</v>
      </c>
      <c r="AH274" s="1">
        <v>2.0</v>
      </c>
      <c r="AI274" s="1">
        <v>2.0</v>
      </c>
      <c r="AJ274" s="1">
        <v>2.0</v>
      </c>
      <c r="AK274" s="1">
        <v>2.0</v>
      </c>
      <c r="AL274" s="1">
        <v>2.0</v>
      </c>
      <c r="AM274" s="1">
        <v>2.0</v>
      </c>
      <c r="AN274" s="1">
        <v>2.0</v>
      </c>
      <c r="AO274" s="1">
        <v>2.0</v>
      </c>
      <c r="AP274" s="1">
        <v>2.0</v>
      </c>
      <c r="AQ274" s="1">
        <v>2.0</v>
      </c>
      <c r="AR274" s="1">
        <v>2.0</v>
      </c>
      <c r="AS274" s="1">
        <v>2.0</v>
      </c>
      <c r="AT274" s="1">
        <v>2.0</v>
      </c>
      <c r="AU274" s="1">
        <v>2.0</v>
      </c>
      <c r="AV274" s="1">
        <v>2.0</v>
      </c>
      <c r="AW274" s="1">
        <v>1.0</v>
      </c>
      <c r="AX274" s="1">
        <v>2.0</v>
      </c>
      <c r="AY274" s="1">
        <v>2.0</v>
      </c>
      <c r="AZ274" s="1">
        <v>2.0</v>
      </c>
      <c r="BA274" s="1">
        <v>1.0</v>
      </c>
      <c r="BB274" s="1">
        <v>2.0</v>
      </c>
      <c r="BC274" s="1">
        <v>1.0</v>
      </c>
      <c r="BD274" s="1">
        <v>2017.0</v>
      </c>
      <c r="BK274" s="1">
        <v>3.0</v>
      </c>
      <c r="BL274" s="1">
        <v>2026.0</v>
      </c>
      <c r="BP274" s="12" t="s">
        <v>4483</v>
      </c>
      <c r="BQ274" s="1">
        <v>12.0</v>
      </c>
      <c r="BR274" s="1" t="s">
        <v>240</v>
      </c>
      <c r="BV274" s="1"/>
      <c r="BW274" s="1">
        <v>0.0</v>
      </c>
      <c r="BX274" s="1" t="s">
        <v>4474</v>
      </c>
      <c r="BY274" s="13">
        <f t="shared" si="1"/>
        <v>3</v>
      </c>
      <c r="BZ274" s="13" t="str">
        <f t="shared" si="2"/>
        <v>Tidak Bekerja</v>
      </c>
      <c r="CA274" s="13" t="str">
        <f>VLOOKUP(BP274,data_K!G:K,5,0)</f>
        <v>RT 004 RW 002</v>
      </c>
      <c r="CB274" s="13">
        <f t="shared" si="3"/>
        <v>1</v>
      </c>
    </row>
    <row r="275">
      <c r="A275" s="1" t="s">
        <v>4536</v>
      </c>
      <c r="B275" s="9" t="s">
        <v>4538</v>
      </c>
      <c r="C275" s="1">
        <v>1.0</v>
      </c>
      <c r="D275" s="1" t="s">
        <v>4540</v>
      </c>
      <c r="E275" s="10" t="s">
        <v>4541</v>
      </c>
      <c r="F275" s="1">
        <v>1.0</v>
      </c>
      <c r="J275" s="1">
        <v>1.0</v>
      </c>
      <c r="K275" s="11">
        <v>30893.0</v>
      </c>
      <c r="L275" s="1">
        <v>41.0</v>
      </c>
      <c r="M275" s="1">
        <v>2.0</v>
      </c>
      <c r="N275" s="1">
        <v>1.0</v>
      </c>
      <c r="O275" s="1">
        <v>3.0</v>
      </c>
      <c r="P275" s="1">
        <v>4.0</v>
      </c>
      <c r="Q275" s="1">
        <v>3000000.0</v>
      </c>
      <c r="R275" s="1">
        <v>0.0</v>
      </c>
      <c r="S275" s="1">
        <v>0.0</v>
      </c>
      <c r="T275" s="1">
        <v>140.0</v>
      </c>
      <c r="Y275" s="1">
        <v>1.0</v>
      </c>
      <c r="Z275" s="1">
        <v>2.0</v>
      </c>
      <c r="AA275" s="1">
        <v>2.0</v>
      </c>
      <c r="AB275" s="1">
        <v>2.0</v>
      </c>
      <c r="AC275" s="1">
        <v>2.0</v>
      </c>
      <c r="AD275" s="1">
        <v>2.0</v>
      </c>
      <c r="AE275" s="1">
        <v>2.0</v>
      </c>
      <c r="AF275" s="1">
        <v>2.0</v>
      </c>
      <c r="AG275" s="1">
        <v>2.0</v>
      </c>
      <c r="AH275" s="1">
        <v>2.0</v>
      </c>
      <c r="AI275" s="1">
        <v>2.0</v>
      </c>
      <c r="AJ275" s="1">
        <v>2.0</v>
      </c>
      <c r="AK275" s="1">
        <v>2.0</v>
      </c>
      <c r="AL275" s="1">
        <v>2.0</v>
      </c>
      <c r="AM275" s="1">
        <v>2.0</v>
      </c>
      <c r="AN275" s="1">
        <v>2.0</v>
      </c>
      <c r="AO275" s="1">
        <v>2.0</v>
      </c>
      <c r="AP275" s="1">
        <v>2.0</v>
      </c>
      <c r="AQ275" s="1">
        <v>2.0</v>
      </c>
      <c r="AR275" s="1">
        <v>2.0</v>
      </c>
      <c r="AS275" s="1">
        <v>2.0</v>
      </c>
      <c r="AT275" s="1">
        <v>2.0</v>
      </c>
      <c r="AU275" s="1">
        <v>2.0</v>
      </c>
      <c r="AV275" s="1">
        <v>2.0</v>
      </c>
      <c r="AW275" s="1">
        <v>2.0</v>
      </c>
      <c r="AX275" s="1">
        <v>2.0</v>
      </c>
      <c r="AY275" s="1">
        <v>2.0</v>
      </c>
      <c r="AZ275" s="1">
        <v>2.0</v>
      </c>
      <c r="BA275" s="1">
        <v>2.0</v>
      </c>
      <c r="BB275" s="1">
        <v>2.0</v>
      </c>
      <c r="BP275" s="12" t="s">
        <v>4549</v>
      </c>
      <c r="BQ275" s="1">
        <v>41.0</v>
      </c>
      <c r="BR275" s="1"/>
      <c r="BV275" s="1" t="s">
        <v>1203</v>
      </c>
      <c r="BW275" s="1">
        <v>999.0</v>
      </c>
      <c r="BX275" s="1" t="s">
        <v>4540</v>
      </c>
      <c r="BY275" s="13">
        <f t="shared" si="1"/>
        <v>9</v>
      </c>
      <c r="BZ275" s="13" t="str">
        <f t="shared" si="2"/>
        <v>Tukang Las/Pandai Besi</v>
      </c>
      <c r="CA275" s="13" t="str">
        <f>VLOOKUP(BP275,data_K!G:K,5,0)</f>
        <v>RT 009 RW 005</v>
      </c>
      <c r="CB275" s="13">
        <f t="shared" si="3"/>
        <v>0</v>
      </c>
    </row>
    <row r="276">
      <c r="A276" s="1" t="s">
        <v>4553</v>
      </c>
      <c r="B276" s="9" t="s">
        <v>4554</v>
      </c>
      <c r="C276" s="1">
        <v>2.0</v>
      </c>
      <c r="D276" s="1" t="s">
        <v>4556</v>
      </c>
      <c r="E276" s="10" t="s">
        <v>4558</v>
      </c>
      <c r="F276" s="1">
        <v>1.0</v>
      </c>
      <c r="J276" s="1">
        <v>2.0</v>
      </c>
      <c r="K276" s="11">
        <v>34437.0</v>
      </c>
      <c r="L276" s="1">
        <v>32.0</v>
      </c>
      <c r="M276" s="1">
        <v>2.0</v>
      </c>
      <c r="N276" s="1">
        <v>2.0</v>
      </c>
      <c r="O276" s="1">
        <v>3.0</v>
      </c>
      <c r="P276" s="1">
        <v>4.0</v>
      </c>
      <c r="Q276" s="1">
        <v>4300000.0</v>
      </c>
      <c r="R276" s="1">
        <v>0.0</v>
      </c>
      <c r="S276" s="1">
        <v>0.0</v>
      </c>
      <c r="T276" s="1">
        <v>17.0</v>
      </c>
      <c r="Y276" s="1">
        <v>3.0</v>
      </c>
      <c r="Z276" s="1">
        <v>2.0</v>
      </c>
      <c r="AA276" s="1">
        <v>2.0</v>
      </c>
      <c r="AB276" s="1">
        <v>2.0</v>
      </c>
      <c r="AC276" s="1">
        <v>2.0</v>
      </c>
      <c r="AD276" s="1">
        <v>2.0</v>
      </c>
      <c r="AE276" s="1">
        <v>2.0</v>
      </c>
      <c r="AF276" s="1">
        <v>2.0</v>
      </c>
      <c r="AG276" s="1">
        <v>2.0</v>
      </c>
      <c r="AH276" s="1">
        <v>2.0</v>
      </c>
      <c r="AI276" s="1">
        <v>2.0</v>
      </c>
      <c r="AJ276" s="1">
        <v>2.0</v>
      </c>
      <c r="AK276" s="1">
        <v>2.0</v>
      </c>
      <c r="AL276" s="1">
        <v>2.0</v>
      </c>
      <c r="AM276" s="1">
        <v>2.0</v>
      </c>
      <c r="AN276" s="1">
        <v>2.0</v>
      </c>
      <c r="AO276" s="1">
        <v>2.0</v>
      </c>
      <c r="AP276" s="1">
        <v>2.0</v>
      </c>
      <c r="AQ276" s="1">
        <v>2.0</v>
      </c>
      <c r="AR276" s="1">
        <v>2.0</v>
      </c>
      <c r="AS276" s="1">
        <v>2.0</v>
      </c>
      <c r="AT276" s="1">
        <v>2.0</v>
      </c>
      <c r="AU276" s="1">
        <v>2.0</v>
      </c>
      <c r="AV276" s="1">
        <v>2.0</v>
      </c>
      <c r="AW276" s="1">
        <v>2.0</v>
      </c>
      <c r="AX276" s="1">
        <v>2.0</v>
      </c>
      <c r="AY276" s="1">
        <v>2.0</v>
      </c>
      <c r="AZ276" s="1">
        <v>2.0</v>
      </c>
      <c r="BA276" s="1">
        <v>2.0</v>
      </c>
      <c r="BB276" s="1">
        <v>2.0</v>
      </c>
      <c r="BP276" s="12" t="s">
        <v>4549</v>
      </c>
      <c r="BQ276" s="1">
        <v>32.0</v>
      </c>
      <c r="BR276" s="1" t="s">
        <v>184</v>
      </c>
      <c r="BW276" s="1">
        <v>23.0</v>
      </c>
      <c r="BX276" s="1" t="s">
        <v>4540</v>
      </c>
      <c r="BY276" s="13">
        <f t="shared" si="1"/>
        <v>7</v>
      </c>
      <c r="BZ276" s="13" t="str">
        <f t="shared" si="2"/>
        <v>Buruh Industri</v>
      </c>
      <c r="CA276" s="13" t="str">
        <f>VLOOKUP(BP276,data_K!G:K,5,0)</f>
        <v>RT 009 RW 005</v>
      </c>
      <c r="CB276" s="13">
        <f t="shared" si="3"/>
        <v>0</v>
      </c>
    </row>
    <row r="277">
      <c r="A277" s="1" t="s">
        <v>4570</v>
      </c>
      <c r="B277" s="9" t="s">
        <v>4571</v>
      </c>
      <c r="C277" s="1">
        <v>3.0</v>
      </c>
      <c r="D277" s="1" t="s">
        <v>4573</v>
      </c>
      <c r="E277" s="10" t="s">
        <v>4574</v>
      </c>
      <c r="F277" s="1">
        <v>1.0</v>
      </c>
      <c r="J277" s="1">
        <v>1.0</v>
      </c>
      <c r="K277" s="11">
        <v>42190.0</v>
      </c>
      <c r="L277" s="1">
        <v>10.0</v>
      </c>
      <c r="M277" s="1">
        <v>1.0</v>
      </c>
      <c r="N277" s="1">
        <v>3.0</v>
      </c>
      <c r="O277" s="1">
        <v>2.0</v>
      </c>
      <c r="P277" s="1">
        <v>1.0</v>
      </c>
      <c r="Q277" s="1">
        <v>0.0</v>
      </c>
      <c r="R277" s="1">
        <v>0.0</v>
      </c>
      <c r="S277" s="1">
        <v>0.0</v>
      </c>
      <c r="T277" s="1">
        <v>0.0</v>
      </c>
      <c r="Y277" s="1">
        <v>6.0</v>
      </c>
      <c r="Z277" s="1">
        <v>2.0</v>
      </c>
      <c r="AA277" s="1">
        <v>2.0</v>
      </c>
      <c r="AB277" s="1">
        <v>2.0</v>
      </c>
      <c r="AC277" s="1">
        <v>2.0</v>
      </c>
      <c r="AD277" s="1">
        <v>2.0</v>
      </c>
      <c r="AE277" s="1">
        <v>2.0</v>
      </c>
      <c r="AF277" s="1">
        <v>2.0</v>
      </c>
      <c r="AG277" s="1">
        <v>2.0</v>
      </c>
      <c r="AH277" s="1">
        <v>2.0</v>
      </c>
      <c r="AI277" s="1">
        <v>2.0</v>
      </c>
      <c r="AJ277" s="1">
        <v>2.0</v>
      </c>
      <c r="AK277" s="1">
        <v>2.0</v>
      </c>
      <c r="AL277" s="1">
        <v>2.0</v>
      </c>
      <c r="AM277" s="1">
        <v>2.0</v>
      </c>
      <c r="AN277" s="1">
        <v>2.0</v>
      </c>
      <c r="AO277" s="1">
        <v>2.0</v>
      </c>
      <c r="AP277" s="1">
        <v>2.0</v>
      </c>
      <c r="AQ277" s="1">
        <v>2.0</v>
      </c>
      <c r="AR277" s="1">
        <v>2.0</v>
      </c>
      <c r="AS277" s="1">
        <v>2.0</v>
      </c>
      <c r="AT277" s="1">
        <v>2.0</v>
      </c>
      <c r="AU277" s="1">
        <v>2.0</v>
      </c>
      <c r="AV277" s="1">
        <v>2.0</v>
      </c>
      <c r="AW277" s="1">
        <v>2.0</v>
      </c>
      <c r="AX277" s="1">
        <v>2.0</v>
      </c>
      <c r="AY277" s="1">
        <v>2.0</v>
      </c>
      <c r="AZ277" s="1">
        <v>2.0</v>
      </c>
      <c r="BA277" s="1">
        <v>2.0</v>
      </c>
      <c r="BB277" s="1">
        <v>2.0</v>
      </c>
      <c r="BP277" s="12" t="s">
        <v>4549</v>
      </c>
      <c r="BQ277" s="1">
        <v>10.0</v>
      </c>
      <c r="BR277" s="1" t="s">
        <v>240</v>
      </c>
      <c r="BS277" s="1"/>
      <c r="BW277" s="1">
        <v>0.0</v>
      </c>
      <c r="BX277" s="1" t="s">
        <v>4540</v>
      </c>
      <c r="BY277" s="13">
        <f t="shared" si="1"/>
        <v>3</v>
      </c>
      <c r="BZ277" s="13" t="str">
        <f t="shared" si="2"/>
        <v>Tidak Bekerja</v>
      </c>
      <c r="CA277" s="13" t="str">
        <f>VLOOKUP(BP277,data_K!G:K,5,0)</f>
        <v>RT 009 RW 005</v>
      </c>
      <c r="CB277" s="13">
        <f t="shared" si="3"/>
        <v>1</v>
      </c>
    </row>
    <row r="278">
      <c r="A278" s="1" t="s">
        <v>4581</v>
      </c>
      <c r="B278" s="9" t="s">
        <v>4582</v>
      </c>
      <c r="C278" s="1">
        <v>4.0</v>
      </c>
      <c r="D278" s="1" t="s">
        <v>4585</v>
      </c>
      <c r="E278" s="10" t="s">
        <v>4586</v>
      </c>
      <c r="F278" s="1">
        <v>1.0</v>
      </c>
      <c r="J278" s="1">
        <v>2.0</v>
      </c>
      <c r="K278" s="11">
        <v>45735.0</v>
      </c>
      <c r="L278" s="1">
        <v>1.0</v>
      </c>
      <c r="M278" s="1">
        <v>1.0</v>
      </c>
      <c r="N278" s="1">
        <v>3.0</v>
      </c>
      <c r="O278" s="1"/>
      <c r="P278" s="1"/>
      <c r="Q278" s="1"/>
      <c r="R278" s="1"/>
      <c r="S278" s="1"/>
      <c r="T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P278" s="12" t="s">
        <v>4549</v>
      </c>
      <c r="BQ278" s="1">
        <v>1.0</v>
      </c>
      <c r="BR278" s="1"/>
      <c r="BS278" s="1"/>
      <c r="BW278" s="1">
        <v>999.0</v>
      </c>
      <c r="BX278" s="1" t="s">
        <v>4540</v>
      </c>
      <c r="BY278" s="13">
        <f t="shared" si="1"/>
        <v>1</v>
      </c>
      <c r="BZ278" s="13" t="str">
        <f t="shared" si="2"/>
        <v/>
      </c>
      <c r="CA278" s="13" t="str">
        <f>VLOOKUP(BP278,data_K!G:K,5,0)</f>
        <v>RT 009 RW 005</v>
      </c>
      <c r="CB278" s="13">
        <f t="shared" si="3"/>
        <v>0</v>
      </c>
    </row>
    <row r="279">
      <c r="A279" s="1" t="s">
        <v>4600</v>
      </c>
      <c r="B279" s="9" t="s">
        <v>4601</v>
      </c>
      <c r="C279" s="1">
        <v>1.0</v>
      </c>
      <c r="D279" s="1" t="s">
        <v>3902</v>
      </c>
      <c r="E279" s="10" t="s">
        <v>4603</v>
      </c>
      <c r="F279" s="1">
        <v>1.0</v>
      </c>
      <c r="J279" s="1">
        <v>2.0</v>
      </c>
      <c r="K279" s="11">
        <v>21040.0</v>
      </c>
      <c r="L279" s="1">
        <v>68.0</v>
      </c>
      <c r="M279" s="1">
        <v>4.0</v>
      </c>
      <c r="N279" s="1">
        <v>1.0</v>
      </c>
      <c r="O279" s="1">
        <v>3.0</v>
      </c>
      <c r="P279" s="1">
        <v>2.0</v>
      </c>
      <c r="Q279" s="1">
        <v>0.0</v>
      </c>
      <c r="R279" s="1">
        <v>0.0</v>
      </c>
      <c r="S279" s="1">
        <v>0.0</v>
      </c>
      <c r="T279" s="1">
        <v>0.0</v>
      </c>
      <c r="Y279" s="1">
        <v>6.0</v>
      </c>
      <c r="Z279" s="1">
        <v>2.0</v>
      </c>
      <c r="AA279" s="1">
        <v>2.0</v>
      </c>
      <c r="AB279" s="1">
        <v>2.0</v>
      </c>
      <c r="AC279" s="1">
        <v>2.0</v>
      </c>
      <c r="AD279" s="1">
        <v>2.0</v>
      </c>
      <c r="AE279" s="1">
        <v>2.0</v>
      </c>
      <c r="AF279" s="1">
        <v>2.0</v>
      </c>
      <c r="AG279" s="1">
        <v>2.0</v>
      </c>
      <c r="AH279" s="1">
        <v>2.0</v>
      </c>
      <c r="AI279" s="1">
        <v>2.0</v>
      </c>
      <c r="AJ279" s="1">
        <v>1.0</v>
      </c>
      <c r="AK279" s="1">
        <v>2.0</v>
      </c>
      <c r="AL279" s="1">
        <v>2.0</v>
      </c>
      <c r="AM279" s="1">
        <v>2.0</v>
      </c>
      <c r="AN279" s="1">
        <v>2.0</v>
      </c>
      <c r="AO279" s="1">
        <v>2.0</v>
      </c>
      <c r="AP279" s="1">
        <v>2.0</v>
      </c>
      <c r="AQ279" s="1">
        <v>2.0</v>
      </c>
      <c r="AR279" s="1">
        <v>2.0</v>
      </c>
      <c r="AS279" s="1">
        <v>2.0</v>
      </c>
      <c r="AT279" s="1">
        <v>2.0</v>
      </c>
      <c r="AU279" s="1">
        <v>2.0</v>
      </c>
      <c r="AV279" s="1">
        <v>2.0</v>
      </c>
      <c r="AW279" s="1">
        <v>2.0</v>
      </c>
      <c r="AX279" s="1">
        <v>1.0</v>
      </c>
      <c r="AY279" s="1">
        <v>1.0</v>
      </c>
      <c r="AZ279" s="1">
        <v>2.0</v>
      </c>
      <c r="BA279" s="1">
        <v>2.0</v>
      </c>
      <c r="BB279" s="1">
        <v>2.0</v>
      </c>
      <c r="BE279" s="1">
        <v>12.0</v>
      </c>
      <c r="BF279" s="1">
        <v>2025.0</v>
      </c>
      <c r="BG279" s="1">
        <v>1.0</v>
      </c>
      <c r="BH279" s="1">
        <v>2025.0</v>
      </c>
      <c r="BP279" s="12" t="s">
        <v>3903</v>
      </c>
      <c r="BQ279" s="1">
        <v>68.0</v>
      </c>
      <c r="BR279" s="1" t="s">
        <v>240</v>
      </c>
      <c r="BV279" s="1"/>
      <c r="BW279" s="1">
        <v>0.0</v>
      </c>
      <c r="BX279" s="1" t="s">
        <v>3902</v>
      </c>
      <c r="BY279" s="13">
        <f t="shared" si="1"/>
        <v>14</v>
      </c>
      <c r="BZ279" s="13" t="str">
        <f t="shared" si="2"/>
        <v>Tidak Bekerja</v>
      </c>
      <c r="CA279" s="13" t="str">
        <f>VLOOKUP(BP279,data_K!G:K,5,0)</f>
        <v>RT 003 RW 002</v>
      </c>
      <c r="CB279" s="13">
        <f t="shared" si="3"/>
        <v>0</v>
      </c>
    </row>
    <row r="280">
      <c r="A280" s="1" t="s">
        <v>4611</v>
      </c>
      <c r="B280" s="9" t="s">
        <v>4612</v>
      </c>
      <c r="C280" s="1">
        <v>1.0</v>
      </c>
      <c r="D280" s="1" t="s">
        <v>4615</v>
      </c>
      <c r="E280" s="10" t="s">
        <v>4617</v>
      </c>
      <c r="F280" s="1">
        <v>1.0</v>
      </c>
      <c r="J280" s="1">
        <v>1.0</v>
      </c>
      <c r="K280" s="11">
        <v>36636.0</v>
      </c>
      <c r="L280" s="1">
        <v>26.0</v>
      </c>
      <c r="M280" s="1">
        <v>2.0</v>
      </c>
      <c r="N280" s="1">
        <v>1.0</v>
      </c>
      <c r="O280" s="1">
        <v>3.0</v>
      </c>
      <c r="P280" s="1">
        <v>4.0</v>
      </c>
      <c r="Q280" s="1">
        <v>3000000.0</v>
      </c>
      <c r="R280" s="1">
        <v>0.0</v>
      </c>
      <c r="S280" s="1">
        <v>0.0</v>
      </c>
      <c r="T280" s="1">
        <v>113.0</v>
      </c>
      <c r="Y280" s="1">
        <v>4.0</v>
      </c>
      <c r="Z280" s="1">
        <v>2.0</v>
      </c>
      <c r="AA280" s="1">
        <v>2.0</v>
      </c>
      <c r="AB280" s="1">
        <v>2.0</v>
      </c>
      <c r="AC280" s="1">
        <v>2.0</v>
      </c>
      <c r="AD280" s="1">
        <v>2.0</v>
      </c>
      <c r="AE280" s="1">
        <v>2.0</v>
      </c>
      <c r="AF280" s="1">
        <v>2.0</v>
      </c>
      <c r="AG280" s="1">
        <v>2.0</v>
      </c>
      <c r="AH280" s="1">
        <v>2.0</v>
      </c>
      <c r="AI280" s="1">
        <v>2.0</v>
      </c>
      <c r="AJ280" s="1">
        <v>2.0</v>
      </c>
      <c r="AK280" s="1">
        <v>2.0</v>
      </c>
      <c r="AL280" s="1">
        <v>2.0</v>
      </c>
      <c r="AM280" s="1">
        <v>2.0</v>
      </c>
      <c r="AN280" s="1">
        <v>2.0</v>
      </c>
      <c r="AO280" s="1">
        <v>2.0</v>
      </c>
      <c r="AP280" s="1">
        <v>2.0</v>
      </c>
      <c r="AQ280" s="1">
        <v>2.0</v>
      </c>
      <c r="AR280" s="1">
        <v>2.0</v>
      </c>
      <c r="AS280" s="1">
        <v>2.0</v>
      </c>
      <c r="AT280" s="1">
        <v>2.0</v>
      </c>
      <c r="AU280" s="1">
        <v>2.0</v>
      </c>
      <c r="AV280" s="1">
        <v>2.0</v>
      </c>
      <c r="AW280" s="1">
        <v>2.0</v>
      </c>
      <c r="AX280" s="1">
        <v>2.0</v>
      </c>
      <c r="AY280" s="1">
        <v>2.0</v>
      </c>
      <c r="AZ280" s="1">
        <v>2.0</v>
      </c>
      <c r="BA280" s="1">
        <v>2.0</v>
      </c>
      <c r="BB280" s="1">
        <v>2.0</v>
      </c>
      <c r="BP280" s="12" t="s">
        <v>4627</v>
      </c>
      <c r="BQ280" s="1">
        <v>26.0</v>
      </c>
      <c r="BR280" s="1"/>
      <c r="BS280" s="1" t="s">
        <v>328</v>
      </c>
      <c r="BW280" s="1">
        <v>138.0</v>
      </c>
      <c r="BX280" s="1" t="s">
        <v>4615</v>
      </c>
      <c r="BY280" s="13">
        <f t="shared" si="1"/>
        <v>6</v>
      </c>
      <c r="BZ280" s="13" t="str">
        <f t="shared" si="2"/>
        <v>Polisi</v>
      </c>
      <c r="CA280" s="13" t="str">
        <f>VLOOKUP(BP280,data_K!G:K,5,0)</f>
        <v>RT 006 RW 003</v>
      </c>
      <c r="CB280" s="13">
        <f t="shared" si="3"/>
        <v>0</v>
      </c>
    </row>
    <row r="281">
      <c r="A281" s="1" t="s">
        <v>4633</v>
      </c>
      <c r="B281" s="9" t="s">
        <v>4634</v>
      </c>
      <c r="C281" s="1">
        <v>2.0</v>
      </c>
      <c r="D281" s="1" t="s">
        <v>4635</v>
      </c>
      <c r="E281" s="10" t="s">
        <v>4636</v>
      </c>
      <c r="F281" s="1">
        <v>1.0</v>
      </c>
      <c r="J281" s="1">
        <v>2.0</v>
      </c>
      <c r="K281" s="11">
        <v>36417.0</v>
      </c>
      <c r="L281" s="1">
        <v>26.0</v>
      </c>
      <c r="M281" s="1">
        <v>2.0</v>
      </c>
      <c r="N281" s="1">
        <v>2.0</v>
      </c>
      <c r="O281" s="1">
        <v>3.0</v>
      </c>
      <c r="P281" s="1">
        <v>6.0</v>
      </c>
      <c r="Q281" s="1">
        <v>0.0</v>
      </c>
      <c r="R281" s="1">
        <v>0.0</v>
      </c>
      <c r="S281" s="1">
        <v>0.0</v>
      </c>
      <c r="T281" s="1">
        <v>0.0</v>
      </c>
      <c r="Y281" s="1">
        <v>6.0</v>
      </c>
      <c r="Z281" s="1">
        <v>2.0</v>
      </c>
      <c r="AA281" s="1">
        <v>2.0</v>
      </c>
      <c r="AB281" s="1">
        <v>2.0</v>
      </c>
      <c r="AC281" s="1">
        <v>2.0</v>
      </c>
      <c r="AD281" s="1">
        <v>2.0</v>
      </c>
      <c r="AE281" s="1">
        <v>2.0</v>
      </c>
      <c r="AF281" s="1">
        <v>2.0</v>
      </c>
      <c r="AG281" s="1">
        <v>2.0</v>
      </c>
      <c r="AH281" s="1">
        <v>2.0</v>
      </c>
      <c r="AI281" s="1">
        <v>2.0</v>
      </c>
      <c r="AJ281" s="1">
        <v>2.0</v>
      </c>
      <c r="AK281" s="1">
        <v>2.0</v>
      </c>
      <c r="AL281" s="1">
        <v>2.0</v>
      </c>
      <c r="AM281" s="1">
        <v>2.0</v>
      </c>
      <c r="AN281" s="1">
        <v>2.0</v>
      </c>
      <c r="AO281" s="1">
        <v>2.0</v>
      </c>
      <c r="AP281" s="1">
        <v>2.0</v>
      </c>
      <c r="AQ281" s="1">
        <v>2.0</v>
      </c>
      <c r="AR281" s="1">
        <v>2.0</v>
      </c>
      <c r="AS281" s="1">
        <v>2.0</v>
      </c>
      <c r="AT281" s="1">
        <v>2.0</v>
      </c>
      <c r="AU281" s="1">
        <v>2.0</v>
      </c>
      <c r="AV281" s="1">
        <v>2.0</v>
      </c>
      <c r="AW281" s="1">
        <v>2.0</v>
      </c>
      <c r="AX281" s="1">
        <v>2.0</v>
      </c>
      <c r="AY281" s="1">
        <v>2.0</v>
      </c>
      <c r="AZ281" s="1">
        <v>2.0</v>
      </c>
      <c r="BA281" s="1">
        <v>2.0</v>
      </c>
      <c r="BB281" s="1">
        <v>2.0</v>
      </c>
      <c r="BP281" s="12" t="s">
        <v>4627</v>
      </c>
      <c r="BQ281" s="1">
        <v>26.0</v>
      </c>
      <c r="BR281" s="1" t="s">
        <v>240</v>
      </c>
      <c r="BS281" s="1"/>
      <c r="BW281" s="1">
        <v>0.0</v>
      </c>
      <c r="BX281" s="1" t="s">
        <v>4615</v>
      </c>
      <c r="BY281" s="13">
        <f t="shared" si="1"/>
        <v>6</v>
      </c>
      <c r="BZ281" s="13" t="str">
        <f t="shared" si="2"/>
        <v>Tidak Bekerja</v>
      </c>
      <c r="CA281" s="13" t="str">
        <f>VLOOKUP(BP281,data_K!G:K,5,0)</f>
        <v>RT 006 RW 003</v>
      </c>
      <c r="CB281" s="13">
        <f t="shared" si="3"/>
        <v>0</v>
      </c>
    </row>
    <row r="282">
      <c r="A282" s="1" t="s">
        <v>4648</v>
      </c>
      <c r="B282" s="9" t="s">
        <v>4650</v>
      </c>
      <c r="C282" s="1">
        <v>1.0</v>
      </c>
      <c r="D282" s="1" t="s">
        <v>3261</v>
      </c>
      <c r="E282" s="10" t="s">
        <v>4651</v>
      </c>
      <c r="F282" s="1">
        <v>1.0</v>
      </c>
      <c r="J282" s="1">
        <v>1.0</v>
      </c>
      <c r="K282" s="11">
        <v>26813.0</v>
      </c>
      <c r="L282" s="1">
        <v>52.0</v>
      </c>
      <c r="M282" s="1">
        <v>2.0</v>
      </c>
      <c r="N282" s="1">
        <v>1.0</v>
      </c>
      <c r="O282" s="1">
        <v>3.0</v>
      </c>
      <c r="P282" s="1">
        <v>4.0</v>
      </c>
      <c r="Q282" s="1">
        <v>3000000.0</v>
      </c>
      <c r="R282" s="1">
        <v>0.0</v>
      </c>
      <c r="S282" s="1">
        <v>0.0</v>
      </c>
      <c r="T282" s="1">
        <v>132.0</v>
      </c>
      <c r="Y282" s="1">
        <v>5.0</v>
      </c>
      <c r="Z282" s="1">
        <v>2.0</v>
      </c>
      <c r="AA282" s="1">
        <v>2.0</v>
      </c>
      <c r="AB282" s="1">
        <v>2.0</v>
      </c>
      <c r="AC282" s="1">
        <v>2.0</v>
      </c>
      <c r="AD282" s="1">
        <v>2.0</v>
      </c>
      <c r="AE282" s="1">
        <v>2.0</v>
      </c>
      <c r="AF282" s="1">
        <v>2.0</v>
      </c>
      <c r="AG282" s="1">
        <v>2.0</v>
      </c>
      <c r="AH282" s="1">
        <v>2.0</v>
      </c>
      <c r="AI282" s="1">
        <v>2.0</v>
      </c>
      <c r="AJ282" s="1">
        <v>2.0</v>
      </c>
      <c r="AK282" s="1">
        <v>2.0</v>
      </c>
      <c r="AL282" s="1">
        <v>2.0</v>
      </c>
      <c r="AM282" s="1">
        <v>2.0</v>
      </c>
      <c r="AN282" s="1">
        <v>2.0</v>
      </c>
      <c r="AO282" s="1">
        <v>2.0</v>
      </c>
      <c r="AP282" s="1">
        <v>2.0</v>
      </c>
      <c r="AQ282" s="1">
        <v>2.0</v>
      </c>
      <c r="AR282" s="1">
        <v>2.0</v>
      </c>
      <c r="AS282" s="1">
        <v>2.0</v>
      </c>
      <c r="AT282" s="1">
        <v>2.0</v>
      </c>
      <c r="AU282" s="1">
        <v>2.0</v>
      </c>
      <c r="AV282" s="1">
        <v>2.0</v>
      </c>
      <c r="AW282" s="1">
        <v>2.0</v>
      </c>
      <c r="AX282" s="1">
        <v>2.0</v>
      </c>
      <c r="AY282" s="1">
        <v>2.0</v>
      </c>
      <c r="AZ282" s="1">
        <v>2.0</v>
      </c>
      <c r="BA282" s="1">
        <v>2.0</v>
      </c>
      <c r="BB282" s="1">
        <v>2.0</v>
      </c>
      <c r="BP282" s="12" t="s">
        <v>3263</v>
      </c>
      <c r="BQ282" s="1">
        <v>52.0</v>
      </c>
      <c r="BR282" s="1"/>
      <c r="BV282" s="1" t="s">
        <v>881</v>
      </c>
      <c r="BW282" s="1">
        <v>159.0</v>
      </c>
      <c r="BX282" s="1" t="s">
        <v>3261</v>
      </c>
      <c r="BY282" s="13">
        <f t="shared" si="1"/>
        <v>11</v>
      </c>
      <c r="BZ282" s="13" t="str">
        <f t="shared" si="2"/>
        <v>Tukang Bangunan</v>
      </c>
      <c r="CA282" s="13" t="str">
        <f>VLOOKUP(BP282,data_K!G:K,5,0)</f>
        <v>RT 005 RW 003</v>
      </c>
      <c r="CB282" s="13">
        <f t="shared" si="3"/>
        <v>0</v>
      </c>
    </row>
    <row r="283">
      <c r="A283" s="1" t="s">
        <v>4662</v>
      </c>
      <c r="B283" s="9" t="s">
        <v>4663</v>
      </c>
      <c r="C283" s="1">
        <v>2.0</v>
      </c>
      <c r="D283" s="1" t="s">
        <v>3275</v>
      </c>
      <c r="E283" s="10" t="s">
        <v>4666</v>
      </c>
      <c r="F283" s="1">
        <v>1.0</v>
      </c>
      <c r="J283" s="1">
        <v>2.0</v>
      </c>
      <c r="K283" s="11">
        <v>29030.0</v>
      </c>
      <c r="L283" s="1">
        <v>46.0</v>
      </c>
      <c r="M283" s="1">
        <v>2.0</v>
      </c>
      <c r="N283" s="1">
        <v>2.0</v>
      </c>
      <c r="O283" s="1">
        <v>3.0</v>
      </c>
      <c r="P283" s="1">
        <v>4.0</v>
      </c>
      <c r="Q283" s="1">
        <v>0.0</v>
      </c>
      <c r="R283" s="1">
        <v>0.0</v>
      </c>
      <c r="S283" s="1">
        <v>0.0</v>
      </c>
      <c r="T283" s="1">
        <v>0.0</v>
      </c>
      <c r="Y283" s="1">
        <v>6.0</v>
      </c>
      <c r="Z283" s="1">
        <v>2.0</v>
      </c>
      <c r="AA283" s="1">
        <v>2.0</v>
      </c>
      <c r="AB283" s="1">
        <v>2.0</v>
      </c>
      <c r="AC283" s="1">
        <v>2.0</v>
      </c>
      <c r="AD283" s="1">
        <v>2.0</v>
      </c>
      <c r="AE283" s="1">
        <v>2.0</v>
      </c>
      <c r="AF283" s="1">
        <v>1.0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2.0</v>
      </c>
      <c r="AM283" s="1">
        <v>2.0</v>
      </c>
      <c r="AN283" s="1">
        <v>2.0</v>
      </c>
      <c r="AO283" s="1">
        <v>2.0</v>
      </c>
      <c r="AP283" s="1">
        <v>2.0</v>
      </c>
      <c r="AQ283" s="1">
        <v>2.0</v>
      </c>
      <c r="AR283" s="1">
        <v>2.0</v>
      </c>
      <c r="AS283" s="1">
        <v>2.0</v>
      </c>
      <c r="AT283" s="1">
        <v>2.0</v>
      </c>
      <c r="AU283" s="1">
        <v>2.0</v>
      </c>
      <c r="AV283" s="1">
        <v>2.0</v>
      </c>
      <c r="AW283" s="1">
        <v>2.0</v>
      </c>
      <c r="AX283" s="1">
        <v>2.0</v>
      </c>
      <c r="AY283" s="1">
        <v>2.0</v>
      </c>
      <c r="AZ283" s="1">
        <v>2.0</v>
      </c>
      <c r="BA283" s="1">
        <v>2.0</v>
      </c>
      <c r="BB283" s="1">
        <v>2.0</v>
      </c>
      <c r="BP283" s="12" t="s">
        <v>3263</v>
      </c>
      <c r="BQ283" s="1">
        <v>46.0</v>
      </c>
      <c r="BR283" s="1" t="s">
        <v>240</v>
      </c>
      <c r="BT283" s="1"/>
      <c r="BW283" s="1">
        <v>0.0</v>
      </c>
      <c r="BX283" s="1" t="s">
        <v>4672</v>
      </c>
      <c r="BY283" s="13">
        <f t="shared" si="1"/>
        <v>10</v>
      </c>
      <c r="BZ283" s="13" t="str">
        <f t="shared" si="2"/>
        <v>Tidak Bekerja</v>
      </c>
      <c r="CA283" s="13" t="str">
        <f>VLOOKUP(BP283,data_K!G:K,5,0)</f>
        <v>RT 005 RW 003</v>
      </c>
      <c r="CB283" s="13">
        <f t="shared" si="3"/>
        <v>0</v>
      </c>
    </row>
    <row r="284">
      <c r="A284" s="1" t="s">
        <v>4679</v>
      </c>
      <c r="B284" s="9" t="s">
        <v>4680</v>
      </c>
      <c r="C284" s="1">
        <v>3.0</v>
      </c>
      <c r="D284" s="1" t="s">
        <v>4682</v>
      </c>
      <c r="E284" s="10" t="s">
        <v>4683</v>
      </c>
      <c r="F284" s="1">
        <v>1.0</v>
      </c>
      <c r="J284" s="1">
        <v>2.0</v>
      </c>
      <c r="K284" s="11">
        <v>39550.0</v>
      </c>
      <c r="L284" s="1">
        <v>18.0</v>
      </c>
      <c r="M284" s="1">
        <v>1.0</v>
      </c>
      <c r="N284" s="1">
        <v>3.0</v>
      </c>
      <c r="O284" s="1">
        <v>2.0</v>
      </c>
      <c r="P284" s="1">
        <v>4.0</v>
      </c>
      <c r="Q284" s="1">
        <v>0.0</v>
      </c>
      <c r="R284" s="1">
        <v>0.0</v>
      </c>
      <c r="S284" s="1">
        <v>0.0</v>
      </c>
      <c r="T284" s="1">
        <v>0.0</v>
      </c>
      <c r="Y284" s="1">
        <v>6.0</v>
      </c>
      <c r="Z284" s="1">
        <v>2.0</v>
      </c>
      <c r="AA284" s="1">
        <v>2.0</v>
      </c>
      <c r="AB284" s="1">
        <v>2.0</v>
      </c>
      <c r="AC284" s="1">
        <v>2.0</v>
      </c>
      <c r="AD284" s="1">
        <v>2.0</v>
      </c>
      <c r="AE284" s="1">
        <v>2.0</v>
      </c>
      <c r="AF284" s="1">
        <v>2.0</v>
      </c>
      <c r="AG284" s="1">
        <v>2.0</v>
      </c>
      <c r="AH284" s="1">
        <v>2.0</v>
      </c>
      <c r="AI284" s="1">
        <v>2.0</v>
      </c>
      <c r="AJ284" s="1">
        <v>2.0</v>
      </c>
      <c r="AK284" s="1">
        <v>2.0</v>
      </c>
      <c r="AL284" s="1">
        <v>2.0</v>
      </c>
      <c r="AM284" s="1">
        <v>2.0</v>
      </c>
      <c r="AN284" s="1">
        <v>2.0</v>
      </c>
      <c r="AO284" s="1">
        <v>2.0</v>
      </c>
      <c r="AP284" s="1">
        <v>2.0</v>
      </c>
      <c r="AQ284" s="1">
        <v>2.0</v>
      </c>
      <c r="AR284" s="1">
        <v>2.0</v>
      </c>
      <c r="AS284" s="1">
        <v>2.0</v>
      </c>
      <c r="AT284" s="1">
        <v>2.0</v>
      </c>
      <c r="AU284" s="1">
        <v>2.0</v>
      </c>
      <c r="AV284" s="1">
        <v>2.0</v>
      </c>
      <c r="AW284" s="1">
        <v>2.0</v>
      </c>
      <c r="AX284" s="1">
        <v>2.0</v>
      </c>
      <c r="AY284" s="1">
        <v>2.0</v>
      </c>
      <c r="AZ284" s="1">
        <v>2.0</v>
      </c>
      <c r="BA284" s="1">
        <v>2.0</v>
      </c>
      <c r="BB284" s="1">
        <v>2.0</v>
      </c>
      <c r="BP284" s="12" t="s">
        <v>3263</v>
      </c>
      <c r="BQ284" s="1">
        <v>18.0</v>
      </c>
      <c r="BR284" s="1" t="s">
        <v>240</v>
      </c>
      <c r="BS284" s="1"/>
      <c r="BW284" s="1">
        <v>0.0</v>
      </c>
      <c r="BX284" s="1" t="s">
        <v>3261</v>
      </c>
      <c r="BY284" s="13">
        <f t="shared" si="1"/>
        <v>4</v>
      </c>
      <c r="BZ284" s="13" t="str">
        <f t="shared" si="2"/>
        <v>Tidak Bekerja</v>
      </c>
      <c r="CA284" s="13" t="str">
        <f>VLOOKUP(BP284,data_K!G:K,5,0)</f>
        <v>RT 005 RW 003</v>
      </c>
      <c r="CB284" s="13">
        <f t="shared" si="3"/>
        <v>3</v>
      </c>
    </row>
    <row r="285">
      <c r="A285" s="1" t="s">
        <v>1773</v>
      </c>
      <c r="B285" s="22">
        <v>46240.51951388889</v>
      </c>
      <c r="C285" s="1">
        <v>1.0</v>
      </c>
      <c r="D285" s="1" t="s">
        <v>4695</v>
      </c>
      <c r="E285" s="10" t="s">
        <v>1776</v>
      </c>
      <c r="F285" s="1">
        <v>1.0</v>
      </c>
      <c r="J285" s="1">
        <v>1.0</v>
      </c>
      <c r="K285" s="11">
        <v>33362.0</v>
      </c>
      <c r="L285" s="1">
        <v>35.0</v>
      </c>
      <c r="M285" s="1">
        <v>2.0</v>
      </c>
      <c r="N285" s="1">
        <v>1.0</v>
      </c>
      <c r="O285" s="1">
        <v>3.0</v>
      </c>
      <c r="P285" s="1">
        <v>4.0</v>
      </c>
      <c r="Q285" s="1">
        <v>6000000.0</v>
      </c>
      <c r="R285" s="1">
        <v>0.0</v>
      </c>
      <c r="S285" s="1">
        <v>0.0</v>
      </c>
      <c r="T285" s="1">
        <v>123.0</v>
      </c>
      <c r="Y285" s="1">
        <v>3.0</v>
      </c>
      <c r="Z285" s="1">
        <v>2.0</v>
      </c>
      <c r="AA285" s="1">
        <v>2.0</v>
      </c>
      <c r="AB285" s="1">
        <v>2.0</v>
      </c>
      <c r="AC285" s="1">
        <v>2.0</v>
      </c>
      <c r="AD285" s="1">
        <v>2.0</v>
      </c>
      <c r="AE285" s="1">
        <v>2.0</v>
      </c>
      <c r="AF285" s="1">
        <v>2.0</v>
      </c>
      <c r="AG285" s="1">
        <v>2.0</v>
      </c>
      <c r="AH285" s="1">
        <v>2.0</v>
      </c>
      <c r="AI285" s="1">
        <v>2.0</v>
      </c>
      <c r="AJ285" s="1">
        <v>2.0</v>
      </c>
      <c r="AK285" s="1">
        <v>2.0</v>
      </c>
      <c r="AL285" s="1">
        <v>2.0</v>
      </c>
      <c r="AM285" s="1">
        <v>2.0</v>
      </c>
      <c r="AN285" s="1">
        <v>2.0</v>
      </c>
      <c r="AO285" s="1">
        <v>2.0</v>
      </c>
      <c r="AP285" s="1">
        <v>2.0</v>
      </c>
      <c r="AQ285" s="1">
        <v>2.0</v>
      </c>
      <c r="AR285" s="1">
        <v>2.0</v>
      </c>
      <c r="AS285" s="1">
        <v>2.0</v>
      </c>
      <c r="AT285" s="1">
        <v>2.0</v>
      </c>
      <c r="AU285" s="1">
        <v>2.0</v>
      </c>
      <c r="AV285" s="1">
        <v>2.0</v>
      </c>
      <c r="AW285" s="1">
        <v>2.0</v>
      </c>
      <c r="AX285" s="1">
        <v>2.0</v>
      </c>
      <c r="AY285" s="1">
        <v>2.0</v>
      </c>
      <c r="AZ285" s="1">
        <v>2.0</v>
      </c>
      <c r="BA285" s="1">
        <v>2.0</v>
      </c>
      <c r="BB285" s="1">
        <v>2.0</v>
      </c>
      <c r="BP285" s="12" t="s">
        <v>1734</v>
      </c>
      <c r="BQ285" s="1">
        <v>35.0</v>
      </c>
      <c r="BR285" s="1"/>
      <c r="BS285" s="1"/>
      <c r="BV285" s="1" t="s">
        <v>456</v>
      </c>
      <c r="BW285" s="1">
        <v>149.0</v>
      </c>
      <c r="BX285" s="1" t="s">
        <v>4695</v>
      </c>
      <c r="BY285" s="13">
        <f t="shared" si="1"/>
        <v>8</v>
      </c>
      <c r="BZ285" s="13" t="str">
        <f t="shared" si="2"/>
        <v>Sopir</v>
      </c>
      <c r="CA285" s="13" t="str">
        <f>VLOOKUP(BP285,data_K!G:K,5,0)</f>
        <v>RT 001 RW 001</v>
      </c>
      <c r="CB285" s="13">
        <f t="shared" si="3"/>
        <v>0</v>
      </c>
    </row>
    <row r="286">
      <c r="A286" s="1" t="s">
        <v>1749</v>
      </c>
      <c r="B286" s="22">
        <v>46240.52113425926</v>
      </c>
      <c r="C286" s="1">
        <v>2.0</v>
      </c>
      <c r="D286" s="1" t="s">
        <v>1755</v>
      </c>
      <c r="E286" s="10" t="s">
        <v>1756</v>
      </c>
      <c r="F286" s="1">
        <v>1.0</v>
      </c>
      <c r="J286" s="1">
        <v>2.0</v>
      </c>
      <c r="K286" s="11">
        <v>34765.0</v>
      </c>
      <c r="L286" s="1">
        <v>31.0</v>
      </c>
      <c r="M286" s="1">
        <v>2.0</v>
      </c>
      <c r="N286" s="1">
        <v>2.0</v>
      </c>
      <c r="O286" s="1">
        <v>3.0</v>
      </c>
      <c r="P286" s="1">
        <v>4.0</v>
      </c>
      <c r="Q286" s="1">
        <v>4000000.0</v>
      </c>
      <c r="R286" s="1">
        <v>0.0</v>
      </c>
      <c r="S286" s="1">
        <v>0.0</v>
      </c>
      <c r="T286" s="1">
        <v>155.0</v>
      </c>
      <c r="U286" s="1" t="s">
        <v>1759</v>
      </c>
      <c r="Y286" s="1">
        <v>3.0</v>
      </c>
      <c r="Z286" s="1">
        <v>2.0</v>
      </c>
      <c r="AA286" s="1">
        <v>2.0</v>
      </c>
      <c r="AB286" s="1">
        <v>2.0</v>
      </c>
      <c r="AC286" s="1">
        <v>2.0</v>
      </c>
      <c r="AD286" s="1">
        <v>2.0</v>
      </c>
      <c r="AE286" s="1">
        <v>2.0</v>
      </c>
      <c r="AF286" s="1">
        <v>2.0</v>
      </c>
      <c r="AG286" s="1">
        <v>2.0</v>
      </c>
      <c r="AH286" s="1">
        <v>2.0</v>
      </c>
      <c r="AI286" s="1">
        <v>2.0</v>
      </c>
      <c r="AJ286" s="1">
        <v>2.0</v>
      </c>
      <c r="AK286" s="1">
        <v>2.0</v>
      </c>
      <c r="AL286" s="1">
        <v>2.0</v>
      </c>
      <c r="AM286" s="1">
        <v>2.0</v>
      </c>
      <c r="AN286" s="1">
        <v>2.0</v>
      </c>
      <c r="AO286" s="1">
        <v>2.0</v>
      </c>
      <c r="AP286" s="1">
        <v>2.0</v>
      </c>
      <c r="AQ286" s="1">
        <v>2.0</v>
      </c>
      <c r="AR286" s="1">
        <v>2.0</v>
      </c>
      <c r="AS286" s="1">
        <v>2.0</v>
      </c>
      <c r="AT286" s="1">
        <v>2.0</v>
      </c>
      <c r="AU286" s="1">
        <v>2.0</v>
      </c>
      <c r="AV286" s="1">
        <v>2.0</v>
      </c>
      <c r="AW286" s="1">
        <v>2.0</v>
      </c>
      <c r="AX286" s="1">
        <v>2.0</v>
      </c>
      <c r="AY286" s="1">
        <v>2.0</v>
      </c>
      <c r="AZ286" s="1">
        <v>2.0</v>
      </c>
      <c r="BA286" s="1">
        <v>2.0</v>
      </c>
      <c r="BB286" s="1">
        <v>2.0</v>
      </c>
      <c r="BP286" s="12" t="s">
        <v>1734</v>
      </c>
      <c r="BQ286" s="1">
        <v>31.0</v>
      </c>
      <c r="BR286" s="1"/>
      <c r="BV286" s="1" t="s">
        <v>180</v>
      </c>
      <c r="BW286" s="1">
        <v>999.0</v>
      </c>
      <c r="BX286" s="1" t="s">
        <v>4695</v>
      </c>
      <c r="BY286" s="13">
        <f t="shared" si="1"/>
        <v>7</v>
      </c>
      <c r="BZ286" s="13" t="str">
        <f t="shared" si="2"/>
        <v>Lainnya</v>
      </c>
      <c r="CA286" s="13" t="str">
        <f>VLOOKUP(BP286,data_K!G:K,5,0)</f>
        <v>RT 001 RW 001</v>
      </c>
      <c r="CB286" s="13">
        <f t="shared" si="3"/>
        <v>0</v>
      </c>
    </row>
    <row r="287">
      <c r="A287" s="1" t="s">
        <v>1737</v>
      </c>
      <c r="B287" s="22">
        <v>46240.52212962963</v>
      </c>
      <c r="C287" s="1">
        <v>3.0</v>
      </c>
      <c r="D287" s="1" t="s">
        <v>4716</v>
      </c>
      <c r="E287" s="10" t="s">
        <v>1741</v>
      </c>
      <c r="F287" s="1">
        <v>1.0</v>
      </c>
      <c r="J287" s="1">
        <v>1.0</v>
      </c>
      <c r="K287" s="11">
        <v>42420.0</v>
      </c>
      <c r="L287" s="1">
        <v>10.0</v>
      </c>
      <c r="M287" s="1">
        <v>1.0</v>
      </c>
      <c r="N287" s="1">
        <v>3.0</v>
      </c>
      <c r="O287" s="1">
        <v>2.0</v>
      </c>
      <c r="P287" s="1">
        <v>1.0</v>
      </c>
      <c r="Q287" s="1">
        <v>0.0</v>
      </c>
      <c r="R287" s="1">
        <v>0.0</v>
      </c>
      <c r="S287" s="1">
        <v>0.0</v>
      </c>
      <c r="T287" s="1">
        <v>0.0</v>
      </c>
      <c r="Y287" s="1">
        <v>1.0</v>
      </c>
      <c r="Z287" s="1">
        <v>2.0</v>
      </c>
      <c r="AA287" s="1">
        <v>2.0</v>
      </c>
      <c r="AB287" s="1">
        <v>2.0</v>
      </c>
      <c r="AC287" s="1">
        <v>2.0</v>
      </c>
      <c r="AD287" s="1">
        <v>2.0</v>
      </c>
      <c r="AE287" s="1">
        <v>2.0</v>
      </c>
      <c r="AF287" s="1">
        <v>2.0</v>
      </c>
      <c r="AG287" s="1">
        <v>2.0</v>
      </c>
      <c r="AH287" s="1">
        <v>2.0</v>
      </c>
      <c r="AI287" s="1">
        <v>2.0</v>
      </c>
      <c r="AJ287" s="1">
        <v>2.0</v>
      </c>
      <c r="AK287" s="1">
        <v>2.0</v>
      </c>
      <c r="AL287" s="1">
        <v>2.0</v>
      </c>
      <c r="AM287" s="1">
        <v>2.0</v>
      </c>
      <c r="AN287" s="1">
        <v>2.0</v>
      </c>
      <c r="AO287" s="1">
        <v>2.0</v>
      </c>
      <c r="AP287" s="1">
        <v>2.0</v>
      </c>
      <c r="AQ287" s="1">
        <v>2.0</v>
      </c>
      <c r="AR287" s="1">
        <v>2.0</v>
      </c>
      <c r="AS287" s="1">
        <v>2.0</v>
      </c>
      <c r="AT287" s="1">
        <v>2.0</v>
      </c>
      <c r="AU287" s="1">
        <v>2.0</v>
      </c>
      <c r="AV287" s="1">
        <v>2.0</v>
      </c>
      <c r="AW287" s="1">
        <v>2.0</v>
      </c>
      <c r="AX287" s="1">
        <v>2.0</v>
      </c>
      <c r="AY287" s="1">
        <v>2.0</v>
      </c>
      <c r="AZ287" s="1">
        <v>2.0</v>
      </c>
      <c r="BA287" s="1">
        <v>2.0</v>
      </c>
      <c r="BB287" s="1">
        <v>2.0</v>
      </c>
      <c r="BP287" s="12" t="s">
        <v>1734</v>
      </c>
      <c r="BQ287" s="1">
        <v>10.0</v>
      </c>
      <c r="BR287" s="1" t="s">
        <v>240</v>
      </c>
      <c r="BS287" s="1"/>
      <c r="BW287" s="1">
        <v>0.0</v>
      </c>
      <c r="BX287" s="1" t="s">
        <v>4695</v>
      </c>
      <c r="BY287" s="13">
        <f t="shared" si="1"/>
        <v>3</v>
      </c>
      <c r="BZ287" s="13" t="str">
        <f t="shared" si="2"/>
        <v>Tidak Bekerja</v>
      </c>
      <c r="CA287" s="13" t="str">
        <f>VLOOKUP(BP287,data_K!G:K,5,0)</f>
        <v>RT 001 RW 001</v>
      </c>
      <c r="CB287" s="13">
        <f t="shared" si="3"/>
        <v>1</v>
      </c>
    </row>
    <row r="288">
      <c r="A288" s="1" t="s">
        <v>1723</v>
      </c>
      <c r="B288" s="22">
        <v>46240.5228125</v>
      </c>
      <c r="C288" s="1">
        <v>4.0</v>
      </c>
      <c r="D288" s="1" t="s">
        <v>1728</v>
      </c>
      <c r="E288" s="10" t="s">
        <v>1729</v>
      </c>
      <c r="F288" s="1">
        <v>1.0</v>
      </c>
      <c r="J288" s="1">
        <v>1.0</v>
      </c>
      <c r="K288" s="11">
        <v>45083.0</v>
      </c>
      <c r="L288" s="1">
        <v>3.0</v>
      </c>
      <c r="M288" s="1">
        <v>1.0</v>
      </c>
      <c r="N288" s="1">
        <v>3.0</v>
      </c>
      <c r="BP288" s="12" t="s">
        <v>1734</v>
      </c>
      <c r="BQ288" s="1">
        <v>3.0</v>
      </c>
      <c r="BR288" s="1"/>
      <c r="BW288" s="1">
        <v>999.0</v>
      </c>
      <c r="BX288" s="1" t="s">
        <v>4695</v>
      </c>
      <c r="BY288" s="13">
        <f t="shared" si="1"/>
        <v>1</v>
      </c>
      <c r="BZ288" s="13" t="str">
        <f t="shared" si="2"/>
        <v/>
      </c>
      <c r="CA288" s="13" t="str">
        <f>VLOOKUP(BP288,data_K!G:K,5,0)</f>
        <v>RT 001 RW 001</v>
      </c>
      <c r="CB288" s="13">
        <f t="shared" si="3"/>
        <v>0</v>
      </c>
    </row>
    <row r="289">
      <c r="A289" s="1" t="s">
        <v>4731</v>
      </c>
      <c r="B289" s="9" t="s">
        <v>4732</v>
      </c>
      <c r="C289" s="1">
        <v>2.0</v>
      </c>
      <c r="D289" s="1" t="s">
        <v>4733</v>
      </c>
      <c r="E289" s="10" t="s">
        <v>4734</v>
      </c>
      <c r="F289" s="1">
        <v>1.0</v>
      </c>
      <c r="J289" s="1">
        <v>2.0</v>
      </c>
      <c r="K289" s="11">
        <v>30369.0</v>
      </c>
      <c r="L289" s="1">
        <v>43.0</v>
      </c>
      <c r="M289" s="1">
        <v>2.0</v>
      </c>
      <c r="N289" s="1">
        <v>2.0</v>
      </c>
      <c r="O289" s="1">
        <v>3.0</v>
      </c>
      <c r="P289" s="1">
        <v>3.0</v>
      </c>
      <c r="Q289" s="1">
        <v>4000000.0</v>
      </c>
      <c r="R289" s="1">
        <v>0.0</v>
      </c>
      <c r="S289" s="1">
        <v>0.0</v>
      </c>
      <c r="T289" s="1">
        <v>17.0</v>
      </c>
      <c r="Y289" s="1">
        <v>3.0</v>
      </c>
      <c r="Z289" s="1">
        <v>2.0</v>
      </c>
      <c r="AA289" s="1">
        <v>2.0</v>
      </c>
      <c r="AB289" s="1">
        <v>2.0</v>
      </c>
      <c r="AC289" s="1">
        <v>2.0</v>
      </c>
      <c r="AD289" s="1">
        <v>2.0</v>
      </c>
      <c r="AE289" s="1">
        <v>2.0</v>
      </c>
      <c r="AF289" s="1">
        <v>2.0</v>
      </c>
      <c r="AG289" s="1">
        <v>2.0</v>
      </c>
      <c r="AH289" s="1">
        <v>2.0</v>
      </c>
      <c r="AI289" s="1">
        <v>2.0</v>
      </c>
      <c r="AJ289" s="1">
        <v>2.0</v>
      </c>
      <c r="AK289" s="1">
        <v>2.0</v>
      </c>
      <c r="AL289" s="1">
        <v>2.0</v>
      </c>
      <c r="AM289" s="1">
        <v>2.0</v>
      </c>
      <c r="AN289" s="1">
        <v>2.0</v>
      </c>
      <c r="AO289" s="1">
        <v>2.0</v>
      </c>
      <c r="AP289" s="1">
        <v>2.0</v>
      </c>
      <c r="AQ289" s="1">
        <v>2.0</v>
      </c>
      <c r="AR289" s="1">
        <v>2.0</v>
      </c>
      <c r="AS289" s="1">
        <v>2.0</v>
      </c>
      <c r="AT289" s="1">
        <v>2.0</v>
      </c>
      <c r="AU289" s="1">
        <v>2.0</v>
      </c>
      <c r="AV289" s="1">
        <v>2.0</v>
      </c>
      <c r="AW289" s="1">
        <v>2.0</v>
      </c>
      <c r="AX289" s="1">
        <v>2.0</v>
      </c>
      <c r="AY289" s="1">
        <v>2.0</v>
      </c>
      <c r="AZ289" s="1">
        <v>2.0</v>
      </c>
      <c r="BA289" s="1">
        <v>2.0</v>
      </c>
      <c r="BB289" s="1">
        <v>2.0</v>
      </c>
      <c r="BP289" s="12" t="s">
        <v>4748</v>
      </c>
      <c r="BQ289" s="1">
        <v>43.0</v>
      </c>
      <c r="BR289" s="1" t="s">
        <v>184</v>
      </c>
      <c r="BS289" s="1"/>
      <c r="BW289" s="1">
        <v>23.0</v>
      </c>
      <c r="BX289" s="1" t="s">
        <v>4750</v>
      </c>
      <c r="BY289" s="13">
        <f t="shared" si="1"/>
        <v>9</v>
      </c>
      <c r="BZ289" s="13" t="str">
        <f t="shared" si="2"/>
        <v>Buruh Industri</v>
      </c>
      <c r="CA289" s="13" t="str">
        <f>VLOOKUP(BP289,data_K!G:K,5,0)</f>
        <v>RT 007 RW 004</v>
      </c>
      <c r="CB289" s="13">
        <f t="shared" si="3"/>
        <v>0</v>
      </c>
    </row>
    <row r="290">
      <c r="A290" s="1" t="s">
        <v>4751</v>
      </c>
      <c r="B290" s="9" t="s">
        <v>4752</v>
      </c>
      <c r="C290" s="1">
        <v>1.0</v>
      </c>
      <c r="D290" s="1" t="s">
        <v>4753</v>
      </c>
      <c r="E290" s="10" t="s">
        <v>4754</v>
      </c>
      <c r="F290" s="1">
        <v>1.0</v>
      </c>
      <c r="J290" s="1">
        <v>1.0</v>
      </c>
      <c r="K290" s="11">
        <v>33457.0</v>
      </c>
      <c r="L290" s="1">
        <v>34.0</v>
      </c>
      <c r="M290" s="1">
        <v>2.0</v>
      </c>
      <c r="N290" s="1">
        <v>1.0</v>
      </c>
      <c r="O290" s="1">
        <v>3.0</v>
      </c>
      <c r="P290" s="1">
        <v>4.0</v>
      </c>
      <c r="Q290" s="1">
        <v>5000000.0</v>
      </c>
      <c r="R290" s="1">
        <v>0.0</v>
      </c>
      <c r="S290" s="1">
        <v>0.0</v>
      </c>
      <c r="T290" s="1">
        <v>17.0</v>
      </c>
      <c r="Y290" s="1">
        <v>3.0</v>
      </c>
      <c r="Z290" s="1">
        <v>2.0</v>
      </c>
      <c r="AA290" s="1">
        <v>2.0</v>
      </c>
      <c r="AB290" s="1">
        <v>2.0</v>
      </c>
      <c r="AC290" s="1">
        <v>2.0</v>
      </c>
      <c r="AD290" s="1">
        <v>2.0</v>
      </c>
      <c r="AE290" s="1">
        <v>2.0</v>
      </c>
      <c r="AF290" s="1">
        <v>2.0</v>
      </c>
      <c r="AG290" s="1">
        <v>2.0</v>
      </c>
      <c r="AH290" s="1">
        <v>2.0</v>
      </c>
      <c r="AI290" s="1">
        <v>2.0</v>
      </c>
      <c r="AJ290" s="1">
        <v>2.0</v>
      </c>
      <c r="AK290" s="1">
        <v>2.0</v>
      </c>
      <c r="AL290" s="1">
        <v>2.0</v>
      </c>
      <c r="AM290" s="1">
        <v>2.0</v>
      </c>
      <c r="AN290" s="1">
        <v>2.0</v>
      </c>
      <c r="AO290" s="1">
        <v>2.0</v>
      </c>
      <c r="AP290" s="1">
        <v>2.0</v>
      </c>
      <c r="AQ290" s="1">
        <v>2.0</v>
      </c>
      <c r="AR290" s="1">
        <v>2.0</v>
      </c>
      <c r="AS290" s="1">
        <v>2.0</v>
      </c>
      <c r="AT290" s="1">
        <v>2.0</v>
      </c>
      <c r="AU290" s="1">
        <v>2.0</v>
      </c>
      <c r="AV290" s="1">
        <v>2.0</v>
      </c>
      <c r="AW290" s="1">
        <v>2.0</v>
      </c>
      <c r="AX290" s="1">
        <v>2.0</v>
      </c>
      <c r="AY290" s="1">
        <v>2.0</v>
      </c>
      <c r="AZ290" s="1">
        <v>2.0</v>
      </c>
      <c r="BA290" s="1">
        <v>2.0</v>
      </c>
      <c r="BB290" s="1">
        <v>2.0</v>
      </c>
      <c r="BP290" s="12" t="s">
        <v>4762</v>
      </c>
      <c r="BQ290" s="1">
        <v>34.0</v>
      </c>
      <c r="BR290" s="1" t="s">
        <v>184</v>
      </c>
      <c r="BW290" s="1">
        <v>23.0</v>
      </c>
      <c r="BX290" s="1" t="s">
        <v>4753</v>
      </c>
      <c r="BY290" s="13">
        <f t="shared" si="1"/>
        <v>7</v>
      </c>
      <c r="BZ290" s="13" t="str">
        <f t="shared" si="2"/>
        <v>Buruh Industri</v>
      </c>
      <c r="CA290" s="13" t="str">
        <f>VLOOKUP(BP290,data_K!G:K,5,0)</f>
        <v>RT 010 RW 005</v>
      </c>
      <c r="CB290" s="13">
        <f t="shared" si="3"/>
        <v>0</v>
      </c>
    </row>
    <row r="291">
      <c r="A291" s="1" t="s">
        <v>4765</v>
      </c>
      <c r="B291" s="9" t="s">
        <v>4766</v>
      </c>
      <c r="C291" s="1">
        <v>2.0</v>
      </c>
      <c r="D291" s="1" t="s">
        <v>4768</v>
      </c>
      <c r="E291" s="10" t="s">
        <v>4769</v>
      </c>
      <c r="F291" s="1">
        <v>1.0</v>
      </c>
      <c r="J291" s="1">
        <v>2.0</v>
      </c>
      <c r="K291" s="11">
        <v>34319.0</v>
      </c>
      <c r="L291" s="1">
        <v>32.0</v>
      </c>
      <c r="M291" s="1">
        <v>2.0</v>
      </c>
      <c r="N291" s="1">
        <v>2.0</v>
      </c>
      <c r="O291" s="1">
        <v>3.0</v>
      </c>
      <c r="P291" s="1">
        <v>4.0</v>
      </c>
      <c r="Q291" s="1">
        <v>5000000.0</v>
      </c>
      <c r="R291" s="1">
        <v>0.0</v>
      </c>
      <c r="S291" s="1">
        <v>0.0</v>
      </c>
      <c r="T291" s="1">
        <v>17.0</v>
      </c>
      <c r="Y291" s="1">
        <v>3.0</v>
      </c>
      <c r="Z291" s="1">
        <v>2.0</v>
      </c>
      <c r="AA291" s="1">
        <v>2.0</v>
      </c>
      <c r="AB291" s="1">
        <v>2.0</v>
      </c>
      <c r="AC291" s="1">
        <v>2.0</v>
      </c>
      <c r="AD291" s="1">
        <v>2.0</v>
      </c>
      <c r="AE291" s="1">
        <v>2.0</v>
      </c>
      <c r="AF291" s="1">
        <v>2.0</v>
      </c>
      <c r="AG291" s="1">
        <v>2.0</v>
      </c>
      <c r="AH291" s="1">
        <v>2.0</v>
      </c>
      <c r="AI291" s="1">
        <v>2.0</v>
      </c>
      <c r="AJ291" s="1">
        <v>2.0</v>
      </c>
      <c r="AK291" s="1">
        <v>2.0</v>
      </c>
      <c r="AL291" s="1">
        <v>2.0</v>
      </c>
      <c r="AM291" s="1">
        <v>2.0</v>
      </c>
      <c r="AN291" s="1">
        <v>2.0</v>
      </c>
      <c r="AO291" s="1">
        <v>2.0</v>
      </c>
      <c r="AP291" s="1">
        <v>2.0</v>
      </c>
      <c r="AQ291" s="1">
        <v>2.0</v>
      </c>
      <c r="AR291" s="1">
        <v>2.0</v>
      </c>
      <c r="AS291" s="1">
        <v>2.0</v>
      </c>
      <c r="AT291" s="1">
        <v>2.0</v>
      </c>
      <c r="AU291" s="1">
        <v>2.0</v>
      </c>
      <c r="AV291" s="1">
        <v>2.0</v>
      </c>
      <c r="AW291" s="1">
        <v>2.0</v>
      </c>
      <c r="AX291" s="1">
        <v>2.0</v>
      </c>
      <c r="AY291" s="1">
        <v>2.0</v>
      </c>
      <c r="AZ291" s="1">
        <v>2.0</v>
      </c>
      <c r="BA291" s="1">
        <v>2.0</v>
      </c>
      <c r="BB291" s="1">
        <v>2.0</v>
      </c>
      <c r="BP291" s="12" t="s">
        <v>4762</v>
      </c>
      <c r="BQ291" s="1">
        <v>32.0</v>
      </c>
      <c r="BR291" s="1" t="s">
        <v>184</v>
      </c>
      <c r="BS291" s="1"/>
      <c r="BW291" s="1">
        <v>23.0</v>
      </c>
      <c r="BX291" s="1" t="s">
        <v>4753</v>
      </c>
      <c r="BY291" s="13">
        <f t="shared" si="1"/>
        <v>7</v>
      </c>
      <c r="BZ291" s="13" t="str">
        <f t="shared" si="2"/>
        <v>Buruh Industri</v>
      </c>
      <c r="CA291" s="13" t="str">
        <f>VLOOKUP(BP291,data_K!G:K,5,0)</f>
        <v>RT 010 RW 005</v>
      </c>
      <c r="CB291" s="13">
        <f t="shared" si="3"/>
        <v>0</v>
      </c>
    </row>
    <row r="292">
      <c r="A292" s="1" t="s">
        <v>4779</v>
      </c>
      <c r="B292" s="9" t="s">
        <v>4780</v>
      </c>
      <c r="C292" s="1">
        <v>3.0</v>
      </c>
      <c r="D292" s="1" t="s">
        <v>4781</v>
      </c>
      <c r="E292" s="10" t="s">
        <v>4782</v>
      </c>
      <c r="F292" s="1">
        <v>1.0</v>
      </c>
      <c r="J292" s="1">
        <v>1.0</v>
      </c>
      <c r="K292" s="11">
        <v>42855.0</v>
      </c>
      <c r="L292" s="1">
        <v>9.0</v>
      </c>
      <c r="M292" s="1">
        <v>1.0</v>
      </c>
      <c r="N292" s="1">
        <v>3.0</v>
      </c>
      <c r="O292" s="1">
        <v>2.0</v>
      </c>
      <c r="P292" s="1">
        <v>1.0</v>
      </c>
      <c r="Q292" s="1"/>
      <c r="R292" s="1"/>
      <c r="S292" s="1"/>
      <c r="T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E292" s="1"/>
      <c r="BF292" s="1"/>
      <c r="BP292" s="12" t="s">
        <v>4762</v>
      </c>
      <c r="BQ292" s="1">
        <v>9.0</v>
      </c>
      <c r="BR292" s="1"/>
      <c r="BS292" s="1"/>
      <c r="BW292" s="1">
        <v>999.0</v>
      </c>
      <c r="BX292" s="1" t="s">
        <v>4753</v>
      </c>
      <c r="BY292" s="13">
        <f t="shared" si="1"/>
        <v>2</v>
      </c>
      <c r="BZ292" s="13" t="str">
        <f t="shared" si="2"/>
        <v/>
      </c>
      <c r="CA292" s="13" t="str">
        <f>VLOOKUP(BP292,data_K!G:K,5,0)</f>
        <v>RT 010 RW 005</v>
      </c>
      <c r="CB292" s="13">
        <f t="shared" si="3"/>
        <v>1</v>
      </c>
    </row>
    <row r="293">
      <c r="A293" s="1" t="s">
        <v>4798</v>
      </c>
      <c r="B293" s="9" t="s">
        <v>4799</v>
      </c>
      <c r="C293" s="1">
        <v>4.0</v>
      </c>
      <c r="D293" s="1" t="s">
        <v>4801</v>
      </c>
      <c r="E293" s="10" t="s">
        <v>4803</v>
      </c>
      <c r="F293" s="1">
        <v>1.0</v>
      </c>
      <c r="J293" s="1">
        <v>1.0</v>
      </c>
      <c r="K293" s="11">
        <v>43930.0</v>
      </c>
      <c r="L293" s="1">
        <v>6.0</v>
      </c>
      <c r="M293" s="1">
        <v>1.0</v>
      </c>
      <c r="N293" s="1">
        <v>3.0</v>
      </c>
      <c r="O293" s="1">
        <v>2.0</v>
      </c>
      <c r="P293" s="1">
        <v>1.0</v>
      </c>
      <c r="Q293" s="1"/>
      <c r="R293" s="1"/>
      <c r="S293" s="1"/>
      <c r="T293" s="1"/>
      <c r="U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P293" s="12" t="s">
        <v>4762</v>
      </c>
      <c r="BQ293" s="1">
        <v>6.0</v>
      </c>
      <c r="BR293" s="1"/>
      <c r="BW293" s="1">
        <v>999.0</v>
      </c>
      <c r="BX293" s="1" t="s">
        <v>4753</v>
      </c>
      <c r="BY293" s="13">
        <f t="shared" si="1"/>
        <v>2</v>
      </c>
      <c r="BZ293" s="13" t="str">
        <f t="shared" si="2"/>
        <v/>
      </c>
      <c r="CA293" s="13" t="str">
        <f>VLOOKUP(BP293,data_K!G:K,5,0)</f>
        <v>RT 010 RW 005</v>
      </c>
      <c r="CB293" s="13">
        <f t="shared" si="3"/>
        <v>0</v>
      </c>
    </row>
    <row r="294">
      <c r="A294" s="1" t="s">
        <v>4814</v>
      </c>
      <c r="B294" s="9" t="s">
        <v>4815</v>
      </c>
      <c r="C294" s="1">
        <v>1.0</v>
      </c>
      <c r="D294" s="1" t="s">
        <v>4816</v>
      </c>
      <c r="E294" s="10" t="s">
        <v>4817</v>
      </c>
      <c r="F294" s="1">
        <v>1.0</v>
      </c>
      <c r="J294" s="1">
        <v>1.0</v>
      </c>
      <c r="K294" s="11">
        <v>28999.0</v>
      </c>
      <c r="L294" s="1">
        <v>46.0</v>
      </c>
      <c r="M294" s="1">
        <v>2.0</v>
      </c>
      <c r="N294" s="1">
        <v>1.0</v>
      </c>
      <c r="O294" s="1">
        <v>3.0</v>
      </c>
      <c r="P294" s="1">
        <v>4.0</v>
      </c>
      <c r="Q294" s="1">
        <v>1600000.0</v>
      </c>
      <c r="R294" s="1">
        <v>0.0</v>
      </c>
      <c r="S294" s="1">
        <v>0.0</v>
      </c>
      <c r="T294" s="1">
        <v>64.0</v>
      </c>
      <c r="Y294" s="1">
        <v>3.0</v>
      </c>
      <c r="Z294" s="1">
        <v>2.0</v>
      </c>
      <c r="AA294" s="1">
        <v>2.0</v>
      </c>
      <c r="AB294" s="1">
        <v>2.0</v>
      </c>
      <c r="AC294" s="1">
        <v>2.0</v>
      </c>
      <c r="AD294" s="1">
        <v>2.0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  <c r="AJ294" s="1">
        <v>2.0</v>
      </c>
      <c r="AK294" s="1">
        <v>2.0</v>
      </c>
      <c r="AL294" s="1">
        <v>2.0</v>
      </c>
      <c r="AM294" s="1">
        <v>2.0</v>
      </c>
      <c r="AN294" s="1">
        <v>2.0</v>
      </c>
      <c r="AO294" s="1">
        <v>2.0</v>
      </c>
      <c r="AP294" s="1">
        <v>2.0</v>
      </c>
      <c r="AQ294" s="1">
        <v>2.0</v>
      </c>
      <c r="AR294" s="1">
        <v>2.0</v>
      </c>
      <c r="AS294" s="1">
        <v>2.0</v>
      </c>
      <c r="AT294" s="1">
        <v>2.0</v>
      </c>
      <c r="AU294" s="1">
        <v>2.0</v>
      </c>
      <c r="AV294" s="1">
        <v>2.0</v>
      </c>
      <c r="AW294" s="1">
        <v>2.0</v>
      </c>
      <c r="AX294" s="1">
        <v>2.0</v>
      </c>
      <c r="AY294" s="1">
        <v>2.0</v>
      </c>
      <c r="AZ294" s="1">
        <v>2.0</v>
      </c>
      <c r="BA294" s="1">
        <v>2.0</v>
      </c>
      <c r="BB294" s="1">
        <v>2.0</v>
      </c>
      <c r="BP294" s="12" t="s">
        <v>4821</v>
      </c>
      <c r="BQ294" s="1">
        <v>46.0</v>
      </c>
      <c r="BR294" s="1"/>
      <c r="BT294" s="1" t="s">
        <v>467</v>
      </c>
      <c r="BV294" s="1"/>
      <c r="BW294" s="1">
        <v>75.0</v>
      </c>
      <c r="BX294" s="1" t="s">
        <v>4816</v>
      </c>
      <c r="BY294" s="13">
        <f t="shared" si="1"/>
        <v>10</v>
      </c>
      <c r="BZ294" s="13" t="str">
        <f t="shared" si="2"/>
        <v>Pedagang</v>
      </c>
      <c r="CA294" s="13" t="str">
        <f>VLOOKUP(BP294,data_K!G:K,5,0)</f>
        <v>RT 007 RW 004</v>
      </c>
      <c r="CB294" s="13">
        <f t="shared" si="3"/>
        <v>0</v>
      </c>
    </row>
    <row r="295">
      <c r="A295" s="1" t="s">
        <v>4822</v>
      </c>
      <c r="B295" s="9" t="s">
        <v>4824</v>
      </c>
      <c r="C295" s="1">
        <v>2.0</v>
      </c>
      <c r="D295" s="1" t="s">
        <v>4825</v>
      </c>
      <c r="E295" s="10" t="s">
        <v>4826</v>
      </c>
      <c r="F295" s="1">
        <v>1.0</v>
      </c>
      <c r="J295" s="1">
        <v>2.0</v>
      </c>
      <c r="K295" s="11">
        <v>29631.0</v>
      </c>
      <c r="L295" s="1">
        <v>45.0</v>
      </c>
      <c r="M295" s="1">
        <v>2.0</v>
      </c>
      <c r="N295" s="1">
        <v>2.0</v>
      </c>
      <c r="O295" s="1">
        <v>3.0</v>
      </c>
      <c r="P295" s="1">
        <v>3.0</v>
      </c>
      <c r="Q295" s="1">
        <v>0.0</v>
      </c>
      <c r="R295" s="1">
        <v>0.0</v>
      </c>
      <c r="S295" s="1">
        <v>0.0</v>
      </c>
      <c r="T295" s="1">
        <v>0.0</v>
      </c>
      <c r="Y295" s="1">
        <v>6.0</v>
      </c>
      <c r="Z295" s="1">
        <v>2.0</v>
      </c>
      <c r="AA295" s="1">
        <v>2.0</v>
      </c>
      <c r="AB295" s="1">
        <v>2.0</v>
      </c>
      <c r="AC295" s="1">
        <v>2.0</v>
      </c>
      <c r="AD295" s="1">
        <v>2.0</v>
      </c>
      <c r="AE295" s="1">
        <v>2.0</v>
      </c>
      <c r="AF295" s="1">
        <v>2.0</v>
      </c>
      <c r="AG295" s="1">
        <v>2.0</v>
      </c>
      <c r="AH295" s="1">
        <v>2.0</v>
      </c>
      <c r="AI295" s="1">
        <v>2.0</v>
      </c>
      <c r="AJ295" s="1">
        <v>2.0</v>
      </c>
      <c r="AK295" s="1">
        <v>2.0</v>
      </c>
      <c r="AL295" s="1">
        <v>2.0</v>
      </c>
      <c r="AM295" s="1">
        <v>2.0</v>
      </c>
      <c r="AN295" s="1">
        <v>2.0</v>
      </c>
      <c r="AO295" s="1">
        <v>2.0</v>
      </c>
      <c r="AP295" s="1">
        <v>2.0</v>
      </c>
      <c r="AQ295" s="1">
        <v>2.0</v>
      </c>
      <c r="AR295" s="1">
        <v>2.0</v>
      </c>
      <c r="AS295" s="1">
        <v>2.0</v>
      </c>
      <c r="AT295" s="1">
        <v>2.0</v>
      </c>
      <c r="AU295" s="1">
        <v>2.0</v>
      </c>
      <c r="AV295" s="1">
        <v>2.0</v>
      </c>
      <c r="AW295" s="1">
        <v>2.0</v>
      </c>
      <c r="AX295" s="1">
        <v>2.0</v>
      </c>
      <c r="AY295" s="1">
        <v>2.0</v>
      </c>
      <c r="AZ295" s="1">
        <v>2.0</v>
      </c>
      <c r="BA295" s="1">
        <v>2.0</v>
      </c>
      <c r="BB295" s="1">
        <v>2.0</v>
      </c>
      <c r="BP295" s="12" t="s">
        <v>4821</v>
      </c>
      <c r="BQ295" s="1">
        <v>45.0</v>
      </c>
      <c r="BR295" s="1" t="s">
        <v>240</v>
      </c>
      <c r="BW295" s="1">
        <v>0.0</v>
      </c>
      <c r="BX295" s="1" t="s">
        <v>4816</v>
      </c>
      <c r="BY295" s="13">
        <f t="shared" si="1"/>
        <v>10</v>
      </c>
      <c r="BZ295" s="13" t="str">
        <f t="shared" si="2"/>
        <v>Tidak Bekerja</v>
      </c>
      <c r="CA295" s="13" t="str">
        <f>VLOOKUP(BP295,data_K!G:K,5,0)</f>
        <v>RT 007 RW 004</v>
      </c>
      <c r="CB295" s="13">
        <f t="shared" si="3"/>
        <v>0</v>
      </c>
    </row>
    <row r="296">
      <c r="A296" s="1" t="s">
        <v>4835</v>
      </c>
      <c r="B296" s="9" t="s">
        <v>4836</v>
      </c>
      <c r="C296" s="1">
        <v>3.0</v>
      </c>
      <c r="D296" s="1" t="s">
        <v>4837</v>
      </c>
      <c r="E296" s="10" t="s">
        <v>4838</v>
      </c>
      <c r="F296" s="1">
        <v>1.0</v>
      </c>
      <c r="J296" s="1">
        <v>2.0</v>
      </c>
      <c r="K296" s="11">
        <v>42461.0</v>
      </c>
      <c r="L296" s="1">
        <v>10.0</v>
      </c>
      <c r="M296" s="1">
        <v>1.0</v>
      </c>
      <c r="N296" s="1">
        <v>3.0</v>
      </c>
      <c r="O296" s="1">
        <v>2.0</v>
      </c>
      <c r="P296" s="1">
        <v>2.0</v>
      </c>
      <c r="Q296" s="1">
        <v>0.0</v>
      </c>
      <c r="R296" s="1">
        <v>0.0</v>
      </c>
      <c r="S296" s="1">
        <v>0.0</v>
      </c>
      <c r="T296" s="20">
        <v>155.0</v>
      </c>
      <c r="U296" s="20" t="s">
        <v>591</v>
      </c>
      <c r="Y296" s="1">
        <v>6.0</v>
      </c>
      <c r="Z296" s="1">
        <v>2.0</v>
      </c>
      <c r="AA296" s="1">
        <v>2.0</v>
      </c>
      <c r="AB296" s="1">
        <v>2.0</v>
      </c>
      <c r="AC296" s="1">
        <v>2.0</v>
      </c>
      <c r="AD296" s="1">
        <v>2.0</v>
      </c>
      <c r="AE296" s="1">
        <v>2.0</v>
      </c>
      <c r="AF296" s="1">
        <v>2.0</v>
      </c>
      <c r="AG296" s="1">
        <v>2.0</v>
      </c>
      <c r="AH296" s="1">
        <v>2.0</v>
      </c>
      <c r="AI296" s="1">
        <v>2.0</v>
      </c>
      <c r="AJ296" s="1">
        <v>2.0</v>
      </c>
      <c r="AK296" s="1">
        <v>2.0</v>
      </c>
      <c r="AL296" s="1">
        <v>2.0</v>
      </c>
      <c r="AM296" s="1">
        <v>2.0</v>
      </c>
      <c r="AN296" s="1">
        <v>2.0</v>
      </c>
      <c r="AO296" s="1">
        <v>2.0</v>
      </c>
      <c r="AP296" s="1">
        <v>2.0</v>
      </c>
      <c r="AQ296" s="1">
        <v>2.0</v>
      </c>
      <c r="AR296" s="1">
        <v>2.0</v>
      </c>
      <c r="AS296" s="1">
        <v>2.0</v>
      </c>
      <c r="AT296" s="1">
        <v>2.0</v>
      </c>
      <c r="AU296" s="1">
        <v>2.0</v>
      </c>
      <c r="AV296" s="1">
        <v>2.0</v>
      </c>
      <c r="AW296" s="1">
        <v>2.0</v>
      </c>
      <c r="AX296" s="1">
        <v>2.0</v>
      </c>
      <c r="AY296" s="1">
        <v>2.0</v>
      </c>
      <c r="AZ296" s="1">
        <v>2.0</v>
      </c>
      <c r="BA296" s="1">
        <v>2.0</v>
      </c>
      <c r="BB296" s="1">
        <v>2.0</v>
      </c>
      <c r="BP296" s="12" t="s">
        <v>4821</v>
      </c>
      <c r="BQ296" s="1">
        <v>10.0</v>
      </c>
      <c r="BR296" s="1"/>
      <c r="BS296" s="1"/>
      <c r="BW296" s="1">
        <v>0.0</v>
      </c>
      <c r="BX296" s="1" t="s">
        <v>4816</v>
      </c>
      <c r="BY296" s="13">
        <f t="shared" si="1"/>
        <v>3</v>
      </c>
      <c r="BZ296" s="13" t="str">
        <f t="shared" si="2"/>
        <v/>
      </c>
      <c r="CA296" s="13" t="str">
        <f>VLOOKUP(BP296,data_K!G:K,5,0)</f>
        <v>RT 007 RW 004</v>
      </c>
      <c r="CB296" s="13">
        <f t="shared" si="3"/>
        <v>1</v>
      </c>
    </row>
    <row r="297">
      <c r="A297" s="1" t="s">
        <v>4852</v>
      </c>
      <c r="B297" s="9" t="s">
        <v>4853</v>
      </c>
      <c r="C297" s="1">
        <v>1.0</v>
      </c>
      <c r="D297" s="1" t="s">
        <v>4854</v>
      </c>
      <c r="E297" s="10" t="s">
        <v>4855</v>
      </c>
      <c r="F297" s="1">
        <v>1.0</v>
      </c>
      <c r="J297" s="1">
        <v>1.0</v>
      </c>
      <c r="K297" s="11">
        <v>32970.0</v>
      </c>
      <c r="L297" s="1">
        <v>36.0</v>
      </c>
      <c r="M297" s="1">
        <v>2.0</v>
      </c>
      <c r="N297" s="1">
        <v>1.0</v>
      </c>
      <c r="O297" s="1">
        <v>3.0</v>
      </c>
      <c r="P297" s="1">
        <v>4.0</v>
      </c>
      <c r="Q297" s="1">
        <v>4500000.0</v>
      </c>
      <c r="R297" s="1">
        <v>0.0</v>
      </c>
      <c r="S297" s="1">
        <v>0.0</v>
      </c>
      <c r="T297" s="1">
        <v>144.0</v>
      </c>
      <c r="Y297" s="1">
        <v>1.0</v>
      </c>
      <c r="Z297" s="1">
        <v>2.0</v>
      </c>
      <c r="AA297" s="1">
        <v>2.0</v>
      </c>
      <c r="AB297" s="1">
        <v>2.0</v>
      </c>
      <c r="AC297" s="1">
        <v>2.0</v>
      </c>
      <c r="AD297" s="1">
        <v>2.0</v>
      </c>
      <c r="AE297" s="1">
        <v>2.0</v>
      </c>
      <c r="AF297" s="1">
        <v>2.0</v>
      </c>
      <c r="AG297" s="1">
        <v>2.0</v>
      </c>
      <c r="AH297" s="1">
        <v>2.0</v>
      </c>
      <c r="AI297" s="1">
        <v>2.0</v>
      </c>
      <c r="AJ297" s="1">
        <v>2.0</v>
      </c>
      <c r="AK297" s="1">
        <v>2.0</v>
      </c>
      <c r="AL297" s="1">
        <v>2.0</v>
      </c>
      <c r="AM297" s="1">
        <v>2.0</v>
      </c>
      <c r="AN297" s="1">
        <v>2.0</v>
      </c>
      <c r="AO297" s="1">
        <v>2.0</v>
      </c>
      <c r="AP297" s="1">
        <v>2.0</v>
      </c>
      <c r="AQ297" s="1">
        <v>2.0</v>
      </c>
      <c r="AR297" s="1">
        <v>2.0</v>
      </c>
      <c r="AS297" s="1">
        <v>2.0</v>
      </c>
      <c r="AT297" s="1">
        <v>2.0</v>
      </c>
      <c r="AU297" s="1">
        <v>2.0</v>
      </c>
      <c r="AV297" s="1">
        <v>2.0</v>
      </c>
      <c r="AW297" s="1">
        <v>2.0</v>
      </c>
      <c r="AX297" s="1">
        <v>2.0</v>
      </c>
      <c r="AY297" s="1">
        <v>2.0</v>
      </c>
      <c r="AZ297" s="1">
        <v>2.0</v>
      </c>
      <c r="BA297" s="1">
        <v>2.0</v>
      </c>
      <c r="BB297" s="1">
        <v>2.0</v>
      </c>
      <c r="BP297" s="12" t="s">
        <v>4868</v>
      </c>
      <c r="BQ297" s="1">
        <v>36.0</v>
      </c>
      <c r="BR297" s="1"/>
      <c r="BU297" s="1"/>
      <c r="BV297" s="1" t="s">
        <v>1226</v>
      </c>
      <c r="BW297" s="1">
        <v>999.0</v>
      </c>
      <c r="BX297" s="1" t="s">
        <v>4854</v>
      </c>
      <c r="BY297" s="13">
        <f t="shared" si="1"/>
        <v>8</v>
      </c>
      <c r="BZ297" s="13" t="str">
        <f t="shared" si="2"/>
        <v>Tukang Sablon</v>
      </c>
      <c r="CA297" s="13" t="str">
        <f>VLOOKUP(BP297,data_K!G:K,5,0)</f>
        <v>RT 008 RW 004</v>
      </c>
      <c r="CB297" s="13">
        <f t="shared" si="3"/>
        <v>0</v>
      </c>
    </row>
    <row r="298">
      <c r="A298" s="1" t="s">
        <v>4875</v>
      </c>
      <c r="B298" s="9" t="s">
        <v>4876</v>
      </c>
      <c r="C298" s="1">
        <v>2.0</v>
      </c>
      <c r="D298" s="1" t="s">
        <v>4877</v>
      </c>
      <c r="E298" s="10" t="s">
        <v>4878</v>
      </c>
      <c r="F298" s="1">
        <v>1.0</v>
      </c>
      <c r="J298" s="1">
        <v>2.0</v>
      </c>
      <c r="K298" s="11">
        <v>33456.0</v>
      </c>
      <c r="L298" s="1">
        <v>34.0</v>
      </c>
      <c r="M298" s="1">
        <v>2.0</v>
      </c>
      <c r="N298" s="1">
        <v>2.0</v>
      </c>
      <c r="O298" s="1">
        <v>3.0</v>
      </c>
      <c r="P298" s="1">
        <v>4.0</v>
      </c>
      <c r="Q298" s="1">
        <v>0.0</v>
      </c>
      <c r="R298" s="1">
        <v>0.0</v>
      </c>
      <c r="S298" s="1">
        <v>0.0</v>
      </c>
      <c r="T298" s="1">
        <v>0.0</v>
      </c>
      <c r="Y298" s="1">
        <v>6.0</v>
      </c>
      <c r="Z298" s="1">
        <v>2.0</v>
      </c>
      <c r="AA298" s="1">
        <v>2.0</v>
      </c>
      <c r="AB298" s="1">
        <v>2.0</v>
      </c>
      <c r="AC298" s="1">
        <v>2.0</v>
      </c>
      <c r="AD298" s="1">
        <v>2.0</v>
      </c>
      <c r="AE298" s="1">
        <v>2.0</v>
      </c>
      <c r="AF298" s="1">
        <v>2.0</v>
      </c>
      <c r="AG298" s="1">
        <v>2.0</v>
      </c>
      <c r="AH298" s="1">
        <v>2.0</v>
      </c>
      <c r="AI298" s="1">
        <v>2.0</v>
      </c>
      <c r="AJ298" s="1">
        <v>2.0</v>
      </c>
      <c r="AK298" s="1">
        <v>2.0</v>
      </c>
      <c r="AL298" s="1">
        <v>2.0</v>
      </c>
      <c r="AM298" s="1">
        <v>2.0</v>
      </c>
      <c r="AN298" s="1">
        <v>2.0</v>
      </c>
      <c r="AO298" s="1">
        <v>2.0</v>
      </c>
      <c r="AP298" s="1">
        <v>2.0</v>
      </c>
      <c r="AQ298" s="1">
        <v>2.0</v>
      </c>
      <c r="AR298" s="1">
        <v>2.0</v>
      </c>
      <c r="AS298" s="1">
        <v>2.0</v>
      </c>
      <c r="AT298" s="1">
        <v>2.0</v>
      </c>
      <c r="AU298" s="1">
        <v>2.0</v>
      </c>
      <c r="AV298" s="1">
        <v>2.0</v>
      </c>
      <c r="AW298" s="1">
        <v>2.0</v>
      </c>
      <c r="AX298" s="1">
        <v>2.0</v>
      </c>
      <c r="AY298" s="1">
        <v>2.0</v>
      </c>
      <c r="AZ298" s="1">
        <v>2.0</v>
      </c>
      <c r="BA298" s="1">
        <v>2.0</v>
      </c>
      <c r="BB298" s="1">
        <v>2.0</v>
      </c>
      <c r="BP298" s="12" t="s">
        <v>4868</v>
      </c>
      <c r="BQ298" s="1">
        <v>34.0</v>
      </c>
      <c r="BR298" s="1" t="s">
        <v>240</v>
      </c>
      <c r="BS298" s="1"/>
      <c r="BW298" s="1">
        <v>0.0</v>
      </c>
      <c r="BX298" s="1" t="s">
        <v>4854</v>
      </c>
      <c r="BY298" s="13">
        <f t="shared" si="1"/>
        <v>7</v>
      </c>
      <c r="BZ298" s="13" t="str">
        <f t="shared" si="2"/>
        <v>Tidak Bekerja</v>
      </c>
      <c r="CA298" s="13" t="str">
        <f>VLOOKUP(BP298,data_K!G:K,5,0)</f>
        <v>RT 008 RW 004</v>
      </c>
      <c r="CB298" s="13">
        <f t="shared" si="3"/>
        <v>0</v>
      </c>
    </row>
    <row r="299">
      <c r="A299" s="1" t="s">
        <v>4887</v>
      </c>
      <c r="B299" s="9" t="s">
        <v>4888</v>
      </c>
      <c r="C299" s="1">
        <v>3.0</v>
      </c>
      <c r="D299" s="1" t="s">
        <v>4889</v>
      </c>
      <c r="E299" s="10" t="s">
        <v>4890</v>
      </c>
      <c r="F299" s="1">
        <v>1.0</v>
      </c>
      <c r="J299" s="1">
        <v>2.0</v>
      </c>
      <c r="K299" s="11">
        <v>41502.0</v>
      </c>
      <c r="L299" s="1">
        <v>12.0</v>
      </c>
      <c r="M299" s="1">
        <v>1.0</v>
      </c>
      <c r="N299" s="1">
        <v>3.0</v>
      </c>
      <c r="O299" s="1">
        <v>2.0</v>
      </c>
      <c r="P299" s="1">
        <v>2.0</v>
      </c>
      <c r="Q299" s="1">
        <v>0.0</v>
      </c>
      <c r="R299" s="1">
        <v>0.0</v>
      </c>
      <c r="S299" s="1">
        <v>0.0</v>
      </c>
      <c r="T299" s="1">
        <v>0.0</v>
      </c>
      <c r="U299" s="1"/>
      <c r="Y299" s="1">
        <v>6.0</v>
      </c>
      <c r="Z299" s="1">
        <v>2.0</v>
      </c>
      <c r="AA299" s="1">
        <v>2.0</v>
      </c>
      <c r="AB299" s="1">
        <v>2.0</v>
      </c>
      <c r="AC299" s="1">
        <v>2.0</v>
      </c>
      <c r="AD299" s="1">
        <v>2.0</v>
      </c>
      <c r="AE299" s="1">
        <v>2.0</v>
      </c>
      <c r="AF299" s="1">
        <v>2.0</v>
      </c>
      <c r="AG299" s="1">
        <v>2.0</v>
      </c>
      <c r="AH299" s="1">
        <v>2.0</v>
      </c>
      <c r="AI299" s="1">
        <v>2.0</v>
      </c>
      <c r="AJ299" s="1">
        <v>2.0</v>
      </c>
      <c r="AK299" s="1">
        <v>2.0</v>
      </c>
      <c r="AL299" s="1">
        <v>2.0</v>
      </c>
      <c r="AM299" s="1">
        <v>2.0</v>
      </c>
      <c r="AN299" s="1">
        <v>2.0</v>
      </c>
      <c r="AO299" s="1">
        <v>2.0</v>
      </c>
      <c r="AP299" s="1">
        <v>2.0</v>
      </c>
      <c r="AQ299" s="1">
        <v>2.0</v>
      </c>
      <c r="AR299" s="1">
        <v>2.0</v>
      </c>
      <c r="AS299" s="1">
        <v>2.0</v>
      </c>
      <c r="AT299" s="1">
        <v>2.0</v>
      </c>
      <c r="AU299" s="1">
        <v>2.0</v>
      </c>
      <c r="AV299" s="1">
        <v>2.0</v>
      </c>
      <c r="AW299" s="1">
        <v>2.0</v>
      </c>
      <c r="AX299" s="1">
        <v>2.0</v>
      </c>
      <c r="AY299" s="1">
        <v>2.0</v>
      </c>
      <c r="AZ299" s="1">
        <v>2.0</v>
      </c>
      <c r="BA299" s="1">
        <v>2.0</v>
      </c>
      <c r="BB299" s="1">
        <v>2.0</v>
      </c>
      <c r="BP299" s="12" t="s">
        <v>4868</v>
      </c>
      <c r="BQ299" s="1">
        <v>12.0</v>
      </c>
      <c r="BR299" s="1" t="s">
        <v>240</v>
      </c>
      <c r="BW299" s="1">
        <v>0.0</v>
      </c>
      <c r="BX299" s="1" t="s">
        <v>4854</v>
      </c>
      <c r="BY299" s="13">
        <f t="shared" si="1"/>
        <v>3</v>
      </c>
      <c r="BZ299" s="13" t="str">
        <f t="shared" si="2"/>
        <v>Tidak Bekerja</v>
      </c>
      <c r="CA299" s="13" t="str">
        <f>VLOOKUP(BP299,data_K!G:K,5,0)</f>
        <v>RT 008 RW 004</v>
      </c>
      <c r="CB299" s="13">
        <f t="shared" si="3"/>
        <v>1</v>
      </c>
    </row>
    <row r="300">
      <c r="A300" s="1" t="s">
        <v>4901</v>
      </c>
      <c r="B300" s="9" t="s">
        <v>4902</v>
      </c>
      <c r="C300" s="1">
        <v>4.0</v>
      </c>
      <c r="D300" s="1" t="s">
        <v>4903</v>
      </c>
      <c r="E300" s="10" t="s">
        <v>4904</v>
      </c>
      <c r="F300" s="1">
        <v>1.0</v>
      </c>
      <c r="J300" s="1">
        <v>1.0</v>
      </c>
      <c r="K300" s="11">
        <v>43529.0</v>
      </c>
      <c r="L300" s="1">
        <v>7.0</v>
      </c>
      <c r="M300" s="1">
        <v>1.0</v>
      </c>
      <c r="N300" s="1">
        <v>3.0</v>
      </c>
      <c r="O300" s="1">
        <v>1.0</v>
      </c>
      <c r="P300" s="1"/>
      <c r="Q300" s="1"/>
      <c r="R300" s="1"/>
      <c r="S300" s="1"/>
      <c r="T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P300" s="12" t="s">
        <v>4868</v>
      </c>
      <c r="BQ300" s="1">
        <v>7.0</v>
      </c>
      <c r="BR300" s="1"/>
      <c r="BS300" s="1"/>
      <c r="BW300" s="1">
        <v>999.0</v>
      </c>
      <c r="BX300" s="1" t="s">
        <v>4854</v>
      </c>
      <c r="BY300" s="13">
        <f t="shared" si="1"/>
        <v>2</v>
      </c>
      <c r="BZ300" s="13" t="str">
        <f t="shared" si="2"/>
        <v/>
      </c>
      <c r="CA300" s="13" t="str">
        <f>VLOOKUP(BP300,data_K!G:K,5,0)</f>
        <v>RT 008 RW 004</v>
      </c>
      <c r="CB300" s="13">
        <f t="shared" si="3"/>
        <v>1</v>
      </c>
    </row>
    <row r="301">
      <c r="A301" s="1" t="s">
        <v>4909</v>
      </c>
      <c r="B301" s="9" t="s">
        <v>4911</v>
      </c>
      <c r="C301" s="1">
        <v>5.0</v>
      </c>
      <c r="D301" s="1" t="s">
        <v>4912</v>
      </c>
      <c r="E301" s="10" t="s">
        <v>4913</v>
      </c>
      <c r="F301" s="1">
        <v>1.0</v>
      </c>
      <c r="J301" s="1">
        <v>2.0</v>
      </c>
      <c r="K301" s="11">
        <v>45151.0</v>
      </c>
      <c r="L301" s="1">
        <v>2.0</v>
      </c>
      <c r="M301" s="1">
        <v>1.0</v>
      </c>
      <c r="N301" s="1">
        <v>3.0</v>
      </c>
      <c r="O301" s="1"/>
      <c r="P301" s="1"/>
      <c r="Q301" s="1"/>
      <c r="R301" s="1"/>
      <c r="S301" s="1"/>
      <c r="T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P301" s="12" t="s">
        <v>4868</v>
      </c>
      <c r="BQ301" s="1">
        <v>2.0</v>
      </c>
      <c r="BR301" s="1"/>
      <c r="BS301" s="1"/>
      <c r="BW301" s="1">
        <v>999.0</v>
      </c>
      <c r="BX301" s="1" t="s">
        <v>4854</v>
      </c>
      <c r="BY301" s="13">
        <f t="shared" si="1"/>
        <v>1</v>
      </c>
      <c r="BZ301" s="13" t="str">
        <f t="shared" si="2"/>
        <v/>
      </c>
      <c r="CA301" s="13" t="str">
        <f>VLOOKUP(BP301,data_K!G:K,5,0)</f>
        <v>RT 008 RW 004</v>
      </c>
      <c r="CB301" s="13">
        <f t="shared" si="3"/>
        <v>0</v>
      </c>
    </row>
    <row r="302">
      <c r="A302" s="1" t="s">
        <v>4928</v>
      </c>
      <c r="B302" s="9" t="s">
        <v>4930</v>
      </c>
      <c r="C302" s="1">
        <v>1.0</v>
      </c>
      <c r="D302" s="1" t="s">
        <v>4931</v>
      </c>
      <c r="E302" s="10" t="s">
        <v>4932</v>
      </c>
      <c r="F302" s="1">
        <v>1.0</v>
      </c>
      <c r="J302" s="1">
        <v>1.0</v>
      </c>
      <c r="K302" s="11">
        <v>32800.0</v>
      </c>
      <c r="L302" s="1">
        <v>36.0</v>
      </c>
      <c r="M302" s="1">
        <v>2.0</v>
      </c>
      <c r="N302" s="1">
        <v>1.0</v>
      </c>
      <c r="O302" s="1">
        <v>3.0</v>
      </c>
      <c r="P302" s="1">
        <v>3.0</v>
      </c>
      <c r="Q302" s="1">
        <v>3600000.0</v>
      </c>
      <c r="R302" s="1">
        <v>0.0</v>
      </c>
      <c r="S302" s="1">
        <v>0.0</v>
      </c>
      <c r="T302" s="1">
        <v>155.0</v>
      </c>
      <c r="U302" s="1" t="s">
        <v>4934</v>
      </c>
      <c r="Y302" s="1">
        <v>3.0</v>
      </c>
      <c r="Z302" s="1">
        <v>2.0</v>
      </c>
      <c r="AA302" s="1">
        <v>2.0</v>
      </c>
      <c r="AB302" s="1">
        <v>2.0</v>
      </c>
      <c r="AC302" s="1">
        <v>2.0</v>
      </c>
      <c r="AD302" s="1">
        <v>2.0</v>
      </c>
      <c r="AE302" s="1">
        <v>2.0</v>
      </c>
      <c r="AF302" s="1">
        <v>2.0</v>
      </c>
      <c r="AG302" s="1">
        <v>2.0</v>
      </c>
      <c r="AH302" s="1">
        <v>2.0</v>
      </c>
      <c r="AI302" s="1">
        <v>2.0</v>
      </c>
      <c r="AJ302" s="1">
        <v>2.0</v>
      </c>
      <c r="AK302" s="1">
        <v>2.0</v>
      </c>
      <c r="AL302" s="1">
        <v>2.0</v>
      </c>
      <c r="AM302" s="1">
        <v>2.0</v>
      </c>
      <c r="AN302" s="1">
        <v>2.0</v>
      </c>
      <c r="AO302" s="1">
        <v>2.0</v>
      </c>
      <c r="AP302" s="1">
        <v>2.0</v>
      </c>
      <c r="AQ302" s="1">
        <v>2.0</v>
      </c>
      <c r="AR302" s="1">
        <v>2.0</v>
      </c>
      <c r="AS302" s="1">
        <v>2.0</v>
      </c>
      <c r="AT302" s="1">
        <v>2.0</v>
      </c>
      <c r="AU302" s="1">
        <v>2.0</v>
      </c>
      <c r="AV302" s="1">
        <v>2.0</v>
      </c>
      <c r="AW302" s="1">
        <v>2.0</v>
      </c>
      <c r="AX302" s="1">
        <v>2.0</v>
      </c>
      <c r="AY302" s="1">
        <v>2.0</v>
      </c>
      <c r="AZ302" s="1">
        <v>2.0</v>
      </c>
      <c r="BA302" s="1">
        <v>2.0</v>
      </c>
      <c r="BB302" s="1">
        <v>2.0</v>
      </c>
      <c r="BP302" s="12" t="s">
        <v>4937</v>
      </c>
      <c r="BQ302" s="1">
        <v>36.0</v>
      </c>
      <c r="BR302" s="1"/>
      <c r="BS302" s="1"/>
      <c r="BV302" s="1" t="s">
        <v>180</v>
      </c>
      <c r="BW302" s="1">
        <v>999.0</v>
      </c>
      <c r="BX302" s="1" t="s">
        <v>4931</v>
      </c>
      <c r="BY302" s="13">
        <f t="shared" si="1"/>
        <v>8</v>
      </c>
      <c r="BZ302" s="13" t="str">
        <f t="shared" si="2"/>
        <v>Lainnya</v>
      </c>
      <c r="CA302" s="13" t="str">
        <f>VLOOKUP(BP302,data_K!G:K,5,0)</f>
        <v>RT 001 RW 001</v>
      </c>
      <c r="CB302" s="13">
        <f t="shared" si="3"/>
        <v>0</v>
      </c>
    </row>
    <row r="303">
      <c r="A303" s="1" t="s">
        <v>4941</v>
      </c>
      <c r="B303" s="9" t="s">
        <v>4942</v>
      </c>
      <c r="C303" s="1">
        <v>2.0</v>
      </c>
      <c r="D303" s="1" t="s">
        <v>4943</v>
      </c>
      <c r="E303" s="10" t="s">
        <v>4944</v>
      </c>
      <c r="F303" s="1">
        <v>1.0</v>
      </c>
      <c r="J303" s="1">
        <v>2.0</v>
      </c>
      <c r="K303" s="11">
        <v>35148.0</v>
      </c>
      <c r="L303" s="1">
        <v>30.0</v>
      </c>
      <c r="M303" s="1">
        <v>2.0</v>
      </c>
      <c r="N303" s="1">
        <v>2.0</v>
      </c>
      <c r="O303" s="1">
        <v>3.0</v>
      </c>
      <c r="P303" s="1">
        <v>4.0</v>
      </c>
      <c r="Q303" s="1">
        <v>3600000.0</v>
      </c>
      <c r="R303" s="1">
        <v>0.0</v>
      </c>
      <c r="S303" s="1">
        <v>0.0</v>
      </c>
      <c r="T303" s="1">
        <v>155.0</v>
      </c>
      <c r="U303" s="1" t="s">
        <v>4947</v>
      </c>
      <c r="Y303" s="1">
        <v>3.0</v>
      </c>
      <c r="Z303" s="1">
        <v>2.0</v>
      </c>
      <c r="AA303" s="1">
        <v>2.0</v>
      </c>
      <c r="AB303" s="1">
        <v>2.0</v>
      </c>
      <c r="AC303" s="1">
        <v>2.0</v>
      </c>
      <c r="AD303" s="1">
        <v>2.0</v>
      </c>
      <c r="AE303" s="1">
        <v>2.0</v>
      </c>
      <c r="AF303" s="1">
        <v>2.0</v>
      </c>
      <c r="AG303" s="1">
        <v>2.0</v>
      </c>
      <c r="AH303" s="1">
        <v>2.0</v>
      </c>
      <c r="AI303" s="1">
        <v>2.0</v>
      </c>
      <c r="AJ303" s="1">
        <v>2.0</v>
      </c>
      <c r="AK303" s="1">
        <v>2.0</v>
      </c>
      <c r="AL303" s="1">
        <v>2.0</v>
      </c>
      <c r="AM303" s="1">
        <v>2.0</v>
      </c>
      <c r="AN303" s="1">
        <v>2.0</v>
      </c>
      <c r="AO303" s="1">
        <v>2.0</v>
      </c>
      <c r="AP303" s="1">
        <v>2.0</v>
      </c>
      <c r="AQ303" s="1">
        <v>2.0</v>
      </c>
      <c r="AR303" s="1">
        <v>2.0</v>
      </c>
      <c r="AS303" s="1">
        <v>2.0</v>
      </c>
      <c r="AT303" s="1">
        <v>2.0</v>
      </c>
      <c r="AU303" s="1">
        <v>2.0</v>
      </c>
      <c r="AV303" s="1">
        <v>2.0</v>
      </c>
      <c r="AW303" s="1">
        <v>2.0</v>
      </c>
      <c r="AX303" s="1">
        <v>2.0</v>
      </c>
      <c r="AY303" s="1">
        <v>2.0</v>
      </c>
      <c r="AZ303" s="1">
        <v>2.0</v>
      </c>
      <c r="BA303" s="1">
        <v>2.0</v>
      </c>
      <c r="BB303" s="1">
        <v>2.0</v>
      </c>
      <c r="BP303" s="12" t="s">
        <v>4937</v>
      </c>
      <c r="BQ303" s="1">
        <v>30.0</v>
      </c>
      <c r="BR303" s="1"/>
      <c r="BV303" s="1" t="s">
        <v>180</v>
      </c>
      <c r="BW303" s="1">
        <v>999.0</v>
      </c>
      <c r="BX303" s="1" t="s">
        <v>4931</v>
      </c>
      <c r="BY303" s="13">
        <f t="shared" si="1"/>
        <v>7</v>
      </c>
      <c r="BZ303" s="13" t="str">
        <f t="shared" si="2"/>
        <v>Lainnya</v>
      </c>
      <c r="CA303" s="13" t="str">
        <f>VLOOKUP(BP303,data_K!G:K,5,0)</f>
        <v>RT 001 RW 001</v>
      </c>
      <c r="CB303" s="13">
        <f t="shared" si="3"/>
        <v>0</v>
      </c>
    </row>
    <row r="304">
      <c r="A304" s="1" t="s">
        <v>4952</v>
      </c>
      <c r="B304" s="9" t="s">
        <v>4954</v>
      </c>
      <c r="C304" s="1">
        <v>3.0</v>
      </c>
      <c r="D304" s="1" t="s">
        <v>4955</v>
      </c>
      <c r="E304" s="10" t="s">
        <v>4956</v>
      </c>
      <c r="F304" s="1">
        <v>1.0</v>
      </c>
      <c r="J304" s="1">
        <v>2.0</v>
      </c>
      <c r="K304" s="11">
        <v>43485.0</v>
      </c>
      <c r="L304" s="1">
        <v>7.0</v>
      </c>
      <c r="M304" s="1">
        <v>1.0</v>
      </c>
      <c r="N304" s="1">
        <v>3.0</v>
      </c>
      <c r="O304" s="1">
        <v>2.0</v>
      </c>
      <c r="P304" s="1">
        <v>1.0</v>
      </c>
      <c r="Q304" s="1"/>
      <c r="R304" s="1"/>
      <c r="S304" s="1"/>
      <c r="T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P304" s="12" t="s">
        <v>4937</v>
      </c>
      <c r="BQ304" s="1">
        <v>7.0</v>
      </c>
      <c r="BR304" s="1"/>
      <c r="BT304" s="1"/>
      <c r="BW304" s="1">
        <v>999.0</v>
      </c>
      <c r="BX304" s="1" t="s">
        <v>4931</v>
      </c>
      <c r="BY304" s="13">
        <f t="shared" si="1"/>
        <v>2</v>
      </c>
      <c r="BZ304" s="13" t="str">
        <f t="shared" si="2"/>
        <v/>
      </c>
      <c r="CA304" s="13" t="str">
        <f>VLOOKUP(BP304,data_K!G:K,5,0)</f>
        <v>RT 001 RW 001</v>
      </c>
      <c r="CB304" s="13">
        <f t="shared" si="3"/>
        <v>1</v>
      </c>
    </row>
    <row r="305">
      <c r="A305" s="1" t="s">
        <v>4967</v>
      </c>
      <c r="B305" s="9" t="s">
        <v>4968</v>
      </c>
      <c r="C305" s="1">
        <v>4.0</v>
      </c>
      <c r="D305" s="1" t="s">
        <v>4970</v>
      </c>
      <c r="E305" s="10" t="s">
        <v>4971</v>
      </c>
      <c r="F305" s="1">
        <v>1.0</v>
      </c>
      <c r="J305" s="1">
        <v>2.0</v>
      </c>
      <c r="K305" s="11">
        <v>44514.0</v>
      </c>
      <c r="L305" s="1">
        <v>4.0</v>
      </c>
      <c r="M305" s="1">
        <v>1.0</v>
      </c>
      <c r="N305" s="1">
        <v>3.0</v>
      </c>
      <c r="O305" s="1"/>
      <c r="P305" s="1"/>
      <c r="Q305" s="1"/>
      <c r="R305" s="1"/>
      <c r="S305" s="1"/>
      <c r="T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P305" s="12" t="s">
        <v>4937</v>
      </c>
      <c r="BQ305" s="1">
        <v>4.0</v>
      </c>
      <c r="BR305" s="1"/>
      <c r="BU305" s="1"/>
      <c r="BW305" s="1">
        <v>999.0</v>
      </c>
      <c r="BX305" s="1" t="s">
        <v>4931</v>
      </c>
      <c r="BY305" s="13">
        <f t="shared" si="1"/>
        <v>1</v>
      </c>
      <c r="BZ305" s="13" t="str">
        <f t="shared" si="2"/>
        <v/>
      </c>
      <c r="CA305" s="13" t="str">
        <f>VLOOKUP(BP305,data_K!G:K,5,0)</f>
        <v>RT 001 RW 001</v>
      </c>
      <c r="CB305" s="13">
        <f t="shared" si="3"/>
        <v>0</v>
      </c>
    </row>
    <row r="306">
      <c r="A306" s="1" t="s">
        <v>4986</v>
      </c>
      <c r="B306" s="9" t="s">
        <v>4987</v>
      </c>
      <c r="C306" s="1">
        <v>1.0</v>
      </c>
      <c r="D306" s="1" t="s">
        <v>4988</v>
      </c>
      <c r="E306" s="10" t="s">
        <v>4989</v>
      </c>
      <c r="F306" s="1">
        <v>1.0</v>
      </c>
      <c r="J306" s="1">
        <v>2.0</v>
      </c>
      <c r="K306" s="11">
        <v>26991.0</v>
      </c>
      <c r="L306" s="1">
        <v>52.0</v>
      </c>
      <c r="M306" s="1">
        <v>3.0</v>
      </c>
      <c r="N306" s="1">
        <v>1.0</v>
      </c>
      <c r="O306" s="1">
        <v>3.0</v>
      </c>
      <c r="P306" s="1">
        <v>4.0</v>
      </c>
      <c r="Q306" s="1">
        <v>3000000.0</v>
      </c>
      <c r="R306" s="1">
        <v>0.0</v>
      </c>
      <c r="S306" s="1">
        <v>0.0</v>
      </c>
      <c r="T306" s="1">
        <v>17.0</v>
      </c>
      <c r="Y306" s="1">
        <v>3.0</v>
      </c>
      <c r="Z306" s="1">
        <v>2.0</v>
      </c>
      <c r="AA306" s="1">
        <v>2.0</v>
      </c>
      <c r="AB306" s="1">
        <v>2.0</v>
      </c>
      <c r="AC306" s="1">
        <v>2.0</v>
      </c>
      <c r="AD306" s="1">
        <v>2.0</v>
      </c>
      <c r="AE306" s="1">
        <v>2.0</v>
      </c>
      <c r="AF306" s="1">
        <v>2.0</v>
      </c>
      <c r="AG306" s="1">
        <v>2.0</v>
      </c>
      <c r="AH306" s="1">
        <v>2.0</v>
      </c>
      <c r="AI306" s="1">
        <v>2.0</v>
      </c>
      <c r="AJ306" s="1">
        <v>2.0</v>
      </c>
      <c r="AK306" s="1">
        <v>2.0</v>
      </c>
      <c r="AL306" s="1">
        <v>2.0</v>
      </c>
      <c r="AM306" s="1">
        <v>2.0</v>
      </c>
      <c r="AN306" s="1">
        <v>2.0</v>
      </c>
      <c r="AO306" s="1">
        <v>2.0</v>
      </c>
      <c r="AP306" s="1">
        <v>2.0</v>
      </c>
      <c r="AQ306" s="1">
        <v>2.0</v>
      </c>
      <c r="AR306" s="1">
        <v>2.0</v>
      </c>
      <c r="AS306" s="1">
        <v>2.0</v>
      </c>
      <c r="AT306" s="1">
        <v>2.0</v>
      </c>
      <c r="AU306" s="1">
        <v>2.0</v>
      </c>
      <c r="AV306" s="1">
        <v>2.0</v>
      </c>
      <c r="AW306" s="1">
        <v>2.0</v>
      </c>
      <c r="AX306" s="1">
        <v>2.0</v>
      </c>
      <c r="AY306" s="1">
        <v>2.0</v>
      </c>
      <c r="AZ306" s="1">
        <v>2.0</v>
      </c>
      <c r="BA306" s="1">
        <v>2.0</v>
      </c>
      <c r="BB306" s="1">
        <v>2.0</v>
      </c>
      <c r="BP306" s="12" t="s">
        <v>5000</v>
      </c>
      <c r="BQ306" s="1">
        <v>52.0</v>
      </c>
      <c r="BR306" s="1" t="s">
        <v>184</v>
      </c>
      <c r="BV306" s="1"/>
      <c r="BW306" s="1">
        <v>23.0</v>
      </c>
      <c r="BX306" s="1" t="s">
        <v>4988</v>
      </c>
      <c r="BY306" s="13">
        <f t="shared" si="1"/>
        <v>11</v>
      </c>
      <c r="BZ306" s="13" t="str">
        <f t="shared" si="2"/>
        <v>Buruh Industri</v>
      </c>
      <c r="CA306" s="13" t="str">
        <f>VLOOKUP(BP306,data_K!G:K,5,0)</f>
        <v>RT 003 RW 002</v>
      </c>
      <c r="CB306" s="13">
        <f t="shared" si="3"/>
        <v>0</v>
      </c>
    </row>
    <row r="307">
      <c r="A307" s="1" t="s">
        <v>5002</v>
      </c>
      <c r="B307" s="9" t="s">
        <v>5003</v>
      </c>
      <c r="C307" s="1">
        <v>2.0</v>
      </c>
      <c r="D307" s="1" t="s">
        <v>5004</v>
      </c>
      <c r="E307" s="10" t="s">
        <v>5005</v>
      </c>
      <c r="F307" s="1">
        <v>1.0</v>
      </c>
      <c r="J307" s="1">
        <v>2.0</v>
      </c>
      <c r="K307" s="11">
        <v>38448.0</v>
      </c>
      <c r="L307" s="1">
        <v>21.0</v>
      </c>
      <c r="M307" s="1">
        <v>1.0</v>
      </c>
      <c r="N307" s="1">
        <v>3.0</v>
      </c>
      <c r="O307" s="1">
        <v>3.0</v>
      </c>
      <c r="P307" s="1">
        <v>4.0</v>
      </c>
      <c r="Q307" s="1">
        <v>0.0</v>
      </c>
      <c r="R307" s="1">
        <v>0.0</v>
      </c>
      <c r="S307" s="1">
        <v>0.0</v>
      </c>
      <c r="T307" s="1">
        <v>0.0</v>
      </c>
      <c r="Y307" s="1">
        <v>6.0</v>
      </c>
      <c r="Z307" s="1">
        <v>2.0</v>
      </c>
      <c r="AA307" s="1">
        <v>2.0</v>
      </c>
      <c r="AB307" s="1">
        <v>2.0</v>
      </c>
      <c r="AC307" s="1">
        <v>2.0</v>
      </c>
      <c r="AD307" s="1">
        <v>2.0</v>
      </c>
      <c r="AE307" s="1">
        <v>2.0</v>
      </c>
      <c r="AF307" s="1">
        <v>2.0</v>
      </c>
      <c r="AG307" s="1">
        <v>2.0</v>
      </c>
      <c r="AH307" s="1">
        <v>2.0</v>
      </c>
      <c r="AI307" s="1">
        <v>2.0</v>
      </c>
      <c r="AJ307" s="1">
        <v>2.0</v>
      </c>
      <c r="AK307" s="1">
        <v>2.0</v>
      </c>
      <c r="AL307" s="1">
        <v>2.0</v>
      </c>
      <c r="AM307" s="1">
        <v>2.0</v>
      </c>
      <c r="AN307" s="1">
        <v>2.0</v>
      </c>
      <c r="AO307" s="1">
        <v>2.0</v>
      </c>
      <c r="AP307" s="1">
        <v>2.0</v>
      </c>
      <c r="AQ307" s="1">
        <v>2.0</v>
      </c>
      <c r="AR307" s="1">
        <v>2.0</v>
      </c>
      <c r="AS307" s="1">
        <v>2.0</v>
      </c>
      <c r="AT307" s="1">
        <v>2.0</v>
      </c>
      <c r="AU307" s="1">
        <v>2.0</v>
      </c>
      <c r="AV307" s="1">
        <v>2.0</v>
      </c>
      <c r="AW307" s="1">
        <v>2.0</v>
      </c>
      <c r="AX307" s="1">
        <v>2.0</v>
      </c>
      <c r="AY307" s="1">
        <v>2.0</v>
      </c>
      <c r="AZ307" s="1">
        <v>2.0</v>
      </c>
      <c r="BA307" s="1">
        <v>2.0</v>
      </c>
      <c r="BB307" s="1">
        <v>2.0</v>
      </c>
      <c r="BP307" s="12" t="s">
        <v>5000</v>
      </c>
      <c r="BQ307" s="1">
        <v>21.0</v>
      </c>
      <c r="BR307" s="1" t="s">
        <v>240</v>
      </c>
      <c r="BS307" s="1"/>
      <c r="BW307" s="1">
        <v>0.0</v>
      </c>
      <c r="BX307" s="1" t="s">
        <v>4988</v>
      </c>
      <c r="BY307" s="13">
        <f t="shared" si="1"/>
        <v>5</v>
      </c>
      <c r="BZ307" s="13" t="str">
        <f t="shared" si="2"/>
        <v>Tidak Bekerja</v>
      </c>
      <c r="CA307" s="13" t="str">
        <f>VLOOKUP(BP307,data_K!G:K,5,0)</f>
        <v>RT 003 RW 002</v>
      </c>
      <c r="CB307" s="13">
        <f t="shared" si="3"/>
        <v>4</v>
      </c>
    </row>
    <row r="308">
      <c r="A308" s="1" t="s">
        <v>5017</v>
      </c>
      <c r="B308" s="9" t="s">
        <v>5018</v>
      </c>
      <c r="C308" s="1">
        <v>3.0</v>
      </c>
      <c r="D308" s="1" t="s">
        <v>5019</v>
      </c>
      <c r="E308" s="10" t="s">
        <v>5020</v>
      </c>
      <c r="F308" s="1">
        <v>1.0</v>
      </c>
      <c r="J308" s="1">
        <v>1.0</v>
      </c>
      <c r="K308" s="11">
        <v>40111.0</v>
      </c>
      <c r="L308" s="1">
        <v>16.0</v>
      </c>
      <c r="M308" s="1">
        <v>1.0</v>
      </c>
      <c r="N308" s="1">
        <v>5.0</v>
      </c>
      <c r="O308" s="1">
        <v>2.0</v>
      </c>
      <c r="P308" s="1">
        <v>3.0</v>
      </c>
      <c r="Q308" s="1">
        <v>0.0</v>
      </c>
      <c r="R308" s="1">
        <v>0.0</v>
      </c>
      <c r="S308" s="1">
        <v>0.0</v>
      </c>
      <c r="T308" s="1">
        <v>0.0</v>
      </c>
      <c r="Y308" s="1">
        <v>6.0</v>
      </c>
      <c r="Z308" s="1">
        <v>2.0</v>
      </c>
      <c r="AA308" s="1">
        <v>2.0</v>
      </c>
      <c r="AB308" s="1">
        <v>2.0</v>
      </c>
      <c r="AC308" s="1">
        <v>2.0</v>
      </c>
      <c r="AD308" s="1">
        <v>2.0</v>
      </c>
      <c r="AE308" s="1">
        <v>2.0</v>
      </c>
      <c r="AF308" s="1">
        <v>2.0</v>
      </c>
      <c r="AG308" s="1">
        <v>2.0</v>
      </c>
      <c r="AH308" s="1">
        <v>2.0</v>
      </c>
      <c r="AI308" s="1">
        <v>2.0</v>
      </c>
      <c r="AJ308" s="1">
        <v>2.0</v>
      </c>
      <c r="AK308" s="1">
        <v>2.0</v>
      </c>
      <c r="AL308" s="1">
        <v>2.0</v>
      </c>
      <c r="AM308" s="1">
        <v>2.0</v>
      </c>
      <c r="AN308" s="1">
        <v>2.0</v>
      </c>
      <c r="AO308" s="1">
        <v>2.0</v>
      </c>
      <c r="AP308" s="1">
        <v>2.0</v>
      </c>
      <c r="AQ308" s="1">
        <v>2.0</v>
      </c>
      <c r="AR308" s="1">
        <v>2.0</v>
      </c>
      <c r="AS308" s="1">
        <v>2.0</v>
      </c>
      <c r="AT308" s="1">
        <v>2.0</v>
      </c>
      <c r="AU308" s="1">
        <v>2.0</v>
      </c>
      <c r="AV308" s="1">
        <v>2.0</v>
      </c>
      <c r="AW308" s="1">
        <v>2.0</v>
      </c>
      <c r="AX308" s="1">
        <v>2.0</v>
      </c>
      <c r="AY308" s="1">
        <v>2.0</v>
      </c>
      <c r="AZ308" s="1">
        <v>2.0</v>
      </c>
      <c r="BA308" s="1">
        <v>2.0</v>
      </c>
      <c r="BB308" s="1">
        <v>2.0</v>
      </c>
      <c r="BP308" s="12" t="s">
        <v>5000</v>
      </c>
      <c r="BQ308" s="1">
        <v>16.0</v>
      </c>
      <c r="BR308" s="1" t="s">
        <v>240</v>
      </c>
      <c r="BS308" s="1"/>
      <c r="BW308" s="1">
        <v>0.0</v>
      </c>
      <c r="BX308" s="1" t="s">
        <v>4988</v>
      </c>
      <c r="BY308" s="13">
        <f t="shared" si="1"/>
        <v>4</v>
      </c>
      <c r="BZ308" s="13" t="str">
        <f t="shared" si="2"/>
        <v>Tidak Bekerja</v>
      </c>
      <c r="CA308" s="13" t="str">
        <f>VLOOKUP(BP308,data_K!G:K,5,0)</f>
        <v>RT 003 RW 002</v>
      </c>
      <c r="CB308" s="13">
        <f t="shared" si="3"/>
        <v>3</v>
      </c>
    </row>
    <row r="309">
      <c r="A309" s="1" t="s">
        <v>5030</v>
      </c>
      <c r="B309" s="9" t="s">
        <v>5031</v>
      </c>
      <c r="C309" s="1">
        <v>1.0</v>
      </c>
      <c r="D309" s="1" t="s">
        <v>5032</v>
      </c>
      <c r="E309" s="10" t="s">
        <v>5033</v>
      </c>
      <c r="F309" s="1">
        <v>1.0</v>
      </c>
      <c r="J309" s="1">
        <v>1.0</v>
      </c>
      <c r="K309" s="11">
        <v>32968.0</v>
      </c>
      <c r="L309" s="1">
        <v>36.0</v>
      </c>
      <c r="M309" s="1">
        <v>2.0</v>
      </c>
      <c r="N309" s="1">
        <v>1.0</v>
      </c>
      <c r="O309" s="1">
        <v>3.0</v>
      </c>
      <c r="P309" s="1">
        <v>4.0</v>
      </c>
      <c r="Q309" s="1">
        <v>5200000.0</v>
      </c>
      <c r="R309" s="1">
        <v>0.0</v>
      </c>
      <c r="S309" s="1">
        <v>0.0</v>
      </c>
      <c r="T309" s="1">
        <v>17.0</v>
      </c>
      <c r="Y309" s="1">
        <v>3.0</v>
      </c>
      <c r="Z309" s="1">
        <v>2.0</v>
      </c>
      <c r="AA309" s="1">
        <v>2.0</v>
      </c>
      <c r="AB309" s="1">
        <v>2.0</v>
      </c>
      <c r="AC309" s="1">
        <v>2.0</v>
      </c>
      <c r="AD309" s="1">
        <v>2.0</v>
      </c>
      <c r="AE309" s="1">
        <v>2.0</v>
      </c>
      <c r="AF309" s="1">
        <v>2.0</v>
      </c>
      <c r="AG309" s="1">
        <v>2.0</v>
      </c>
      <c r="AH309" s="1">
        <v>2.0</v>
      </c>
      <c r="AI309" s="1">
        <v>2.0</v>
      </c>
      <c r="AJ309" s="1">
        <v>2.0</v>
      </c>
      <c r="AK309" s="1">
        <v>2.0</v>
      </c>
      <c r="AL309" s="1">
        <v>2.0</v>
      </c>
      <c r="AM309" s="1">
        <v>2.0</v>
      </c>
      <c r="AN309" s="1">
        <v>2.0</v>
      </c>
      <c r="AO309" s="1">
        <v>2.0</v>
      </c>
      <c r="AP309" s="1">
        <v>2.0</v>
      </c>
      <c r="AQ309" s="1">
        <v>2.0</v>
      </c>
      <c r="AR309" s="1">
        <v>2.0</v>
      </c>
      <c r="AS309" s="1">
        <v>2.0</v>
      </c>
      <c r="AT309" s="1">
        <v>2.0</v>
      </c>
      <c r="AU309" s="1">
        <v>2.0</v>
      </c>
      <c r="AV309" s="1">
        <v>2.0</v>
      </c>
      <c r="AW309" s="1">
        <v>2.0</v>
      </c>
      <c r="AX309" s="1">
        <v>2.0</v>
      </c>
      <c r="AY309" s="1">
        <v>2.0</v>
      </c>
      <c r="AZ309" s="1">
        <v>2.0</v>
      </c>
      <c r="BA309" s="1">
        <v>2.0</v>
      </c>
      <c r="BB309" s="1">
        <v>2.0</v>
      </c>
      <c r="BP309" s="12" t="s">
        <v>5043</v>
      </c>
      <c r="BQ309" s="1">
        <v>36.0</v>
      </c>
      <c r="BR309" s="1" t="s">
        <v>184</v>
      </c>
      <c r="BS309" s="1"/>
      <c r="BW309" s="1">
        <v>23.0</v>
      </c>
      <c r="BX309" s="1" t="s">
        <v>5032</v>
      </c>
      <c r="BY309" s="13">
        <f t="shared" si="1"/>
        <v>8</v>
      </c>
      <c r="BZ309" s="13" t="str">
        <f t="shared" si="2"/>
        <v>Buruh Industri</v>
      </c>
      <c r="CA309" s="13" t="str">
        <f>VLOOKUP(BP309,data_K!G:K,5,0)</f>
        <v>RT 006 RW 003</v>
      </c>
      <c r="CB309" s="13">
        <f t="shared" si="3"/>
        <v>0</v>
      </c>
    </row>
    <row r="310">
      <c r="A310" s="1" t="s">
        <v>5047</v>
      </c>
      <c r="B310" s="9" t="s">
        <v>5048</v>
      </c>
      <c r="C310" s="1">
        <v>2.0</v>
      </c>
      <c r="D310" s="1" t="s">
        <v>5049</v>
      </c>
      <c r="E310" s="10" t="s">
        <v>5050</v>
      </c>
      <c r="F310" s="1">
        <v>1.0</v>
      </c>
      <c r="J310" s="1">
        <v>2.0</v>
      </c>
      <c r="K310" s="11">
        <v>33722.0</v>
      </c>
      <c r="L310" s="1">
        <v>34.0</v>
      </c>
      <c r="M310" s="1">
        <v>2.0</v>
      </c>
      <c r="N310" s="1">
        <v>2.0</v>
      </c>
      <c r="O310" s="1">
        <v>3.0</v>
      </c>
      <c r="P310" s="1">
        <v>4.0</v>
      </c>
      <c r="Q310" s="1">
        <v>5200000.0</v>
      </c>
      <c r="R310" s="1">
        <v>0.0</v>
      </c>
      <c r="S310" s="1">
        <v>0.0</v>
      </c>
      <c r="T310" s="1">
        <v>17.0</v>
      </c>
      <c r="Y310" s="1">
        <v>3.0</v>
      </c>
      <c r="Z310" s="1">
        <v>2.0</v>
      </c>
      <c r="AA310" s="1">
        <v>2.0</v>
      </c>
      <c r="AB310" s="1">
        <v>2.0</v>
      </c>
      <c r="AC310" s="1">
        <v>2.0</v>
      </c>
      <c r="AD310" s="1">
        <v>2.0</v>
      </c>
      <c r="AE310" s="1">
        <v>2.0</v>
      </c>
      <c r="AF310" s="1">
        <v>2.0</v>
      </c>
      <c r="AG310" s="1">
        <v>2.0</v>
      </c>
      <c r="AH310" s="1">
        <v>2.0</v>
      </c>
      <c r="AI310" s="1">
        <v>2.0</v>
      </c>
      <c r="AJ310" s="1">
        <v>2.0</v>
      </c>
      <c r="AK310" s="1">
        <v>2.0</v>
      </c>
      <c r="AL310" s="1">
        <v>2.0</v>
      </c>
      <c r="AM310" s="1">
        <v>2.0</v>
      </c>
      <c r="AN310" s="1">
        <v>2.0</v>
      </c>
      <c r="AO310" s="1">
        <v>2.0</v>
      </c>
      <c r="AP310" s="1">
        <v>2.0</v>
      </c>
      <c r="AQ310" s="1">
        <v>2.0</v>
      </c>
      <c r="AR310" s="1">
        <v>2.0</v>
      </c>
      <c r="AS310" s="1">
        <v>2.0</v>
      </c>
      <c r="AT310" s="1">
        <v>2.0</v>
      </c>
      <c r="AU310" s="1">
        <v>2.0</v>
      </c>
      <c r="AV310" s="1">
        <v>2.0</v>
      </c>
      <c r="AW310" s="1">
        <v>2.0</v>
      </c>
      <c r="AX310" s="1">
        <v>2.0</v>
      </c>
      <c r="AY310" s="1">
        <v>2.0</v>
      </c>
      <c r="AZ310" s="1">
        <v>2.0</v>
      </c>
      <c r="BA310" s="1">
        <v>2.0</v>
      </c>
      <c r="BB310" s="1">
        <v>2.0</v>
      </c>
      <c r="BP310" s="12" t="s">
        <v>5043</v>
      </c>
      <c r="BQ310" s="1">
        <v>34.0</v>
      </c>
      <c r="BR310" s="1" t="s">
        <v>184</v>
      </c>
      <c r="BS310" s="1"/>
      <c r="BW310" s="1">
        <v>23.0</v>
      </c>
      <c r="BX310" s="1" t="s">
        <v>5032</v>
      </c>
      <c r="BY310" s="13">
        <f t="shared" si="1"/>
        <v>7</v>
      </c>
      <c r="BZ310" s="13" t="str">
        <f t="shared" si="2"/>
        <v>Buruh Industri</v>
      </c>
      <c r="CA310" s="13" t="str">
        <f>VLOOKUP(BP310,data_K!G:K,5,0)</f>
        <v>RT 006 RW 003</v>
      </c>
      <c r="CB310" s="13">
        <f t="shared" si="3"/>
        <v>0</v>
      </c>
    </row>
    <row r="311">
      <c r="A311" s="1" t="s">
        <v>5061</v>
      </c>
      <c r="B311" s="9" t="s">
        <v>5062</v>
      </c>
      <c r="C311" s="1">
        <v>3.0</v>
      </c>
      <c r="D311" s="1" t="s">
        <v>5063</v>
      </c>
      <c r="E311" s="10" t="s">
        <v>5065</v>
      </c>
      <c r="F311" s="1">
        <v>1.0</v>
      </c>
      <c r="J311" s="1">
        <v>2.0</v>
      </c>
      <c r="K311" s="11">
        <v>42195.0</v>
      </c>
      <c r="L311" s="1">
        <v>10.0</v>
      </c>
      <c r="M311" s="1">
        <v>1.0</v>
      </c>
      <c r="N311" s="1">
        <v>3.0</v>
      </c>
      <c r="O311" s="1">
        <v>2.0</v>
      </c>
      <c r="P311" s="1">
        <v>1.0</v>
      </c>
      <c r="Q311" s="1">
        <v>0.0</v>
      </c>
      <c r="R311" s="1">
        <v>0.0</v>
      </c>
      <c r="S311" s="1">
        <v>0.0</v>
      </c>
      <c r="T311" s="20">
        <v>155.0</v>
      </c>
      <c r="U311" s="20" t="s">
        <v>591</v>
      </c>
      <c r="Y311" s="1">
        <v>6.0</v>
      </c>
      <c r="Z311" s="1">
        <v>2.0</v>
      </c>
      <c r="AA311" s="1">
        <v>2.0</v>
      </c>
      <c r="AB311" s="1">
        <v>2.0</v>
      </c>
      <c r="AC311" s="1">
        <v>2.0</v>
      </c>
      <c r="AD311" s="1">
        <v>2.0</v>
      </c>
      <c r="AE311" s="1">
        <v>2.0</v>
      </c>
      <c r="AF311" s="1">
        <v>2.0</v>
      </c>
      <c r="AG311" s="1">
        <v>2.0</v>
      </c>
      <c r="AH311" s="1">
        <v>2.0</v>
      </c>
      <c r="AI311" s="1">
        <v>2.0</v>
      </c>
      <c r="AJ311" s="1">
        <v>2.0</v>
      </c>
      <c r="AK311" s="1">
        <v>2.0</v>
      </c>
      <c r="AL311" s="1">
        <v>2.0</v>
      </c>
      <c r="AM311" s="1">
        <v>2.0</v>
      </c>
      <c r="AN311" s="1">
        <v>2.0</v>
      </c>
      <c r="AO311" s="1">
        <v>2.0</v>
      </c>
      <c r="AP311" s="1">
        <v>2.0</v>
      </c>
      <c r="AQ311" s="1">
        <v>2.0</v>
      </c>
      <c r="AR311" s="1">
        <v>2.0</v>
      </c>
      <c r="AS311" s="1">
        <v>2.0</v>
      </c>
      <c r="AT311" s="1">
        <v>2.0</v>
      </c>
      <c r="AU311" s="1">
        <v>2.0</v>
      </c>
      <c r="AV311" s="1">
        <v>2.0</v>
      </c>
      <c r="AW311" s="1">
        <v>2.0</v>
      </c>
      <c r="AX311" s="1">
        <v>2.0</v>
      </c>
      <c r="AY311" s="1">
        <v>2.0</v>
      </c>
      <c r="AZ311" s="1">
        <v>2.0</v>
      </c>
      <c r="BA311" s="1">
        <v>1.0</v>
      </c>
      <c r="BB311" s="1">
        <v>2.0</v>
      </c>
      <c r="BK311" s="1">
        <v>6.0</v>
      </c>
      <c r="BL311" s="1">
        <v>2025.0</v>
      </c>
      <c r="BP311" s="12" t="s">
        <v>5043</v>
      </c>
      <c r="BQ311" s="1">
        <v>10.0</v>
      </c>
      <c r="BR311" s="1"/>
      <c r="BW311" s="1">
        <v>0.0</v>
      </c>
      <c r="BX311" s="1" t="s">
        <v>5032</v>
      </c>
      <c r="BY311" s="13">
        <f t="shared" si="1"/>
        <v>3</v>
      </c>
      <c r="BZ311" s="13" t="str">
        <f t="shared" si="2"/>
        <v/>
      </c>
      <c r="CA311" s="13" t="str">
        <f>VLOOKUP(BP311,data_K!G:K,5,0)</f>
        <v>RT 006 RW 003</v>
      </c>
      <c r="CB311" s="13">
        <f t="shared" si="3"/>
        <v>1</v>
      </c>
    </row>
    <row r="312">
      <c r="A312" s="1" t="s">
        <v>5077</v>
      </c>
      <c r="B312" s="9" t="s">
        <v>5078</v>
      </c>
      <c r="C312" s="1">
        <v>4.0</v>
      </c>
      <c r="D312" s="1" t="s">
        <v>5079</v>
      </c>
      <c r="E312" s="10" t="s">
        <v>5080</v>
      </c>
      <c r="F312" s="1">
        <v>1.0</v>
      </c>
      <c r="J312" s="1">
        <v>1.0</v>
      </c>
      <c r="K312" s="11">
        <v>44070.0</v>
      </c>
      <c r="L312" s="1">
        <v>5.0</v>
      </c>
      <c r="M312" s="1">
        <v>1.0</v>
      </c>
      <c r="N312" s="1">
        <v>3.0</v>
      </c>
      <c r="O312" s="1">
        <v>2.0</v>
      </c>
      <c r="P312" s="1">
        <v>1.0</v>
      </c>
      <c r="Q312" s="1"/>
      <c r="R312" s="1"/>
      <c r="S312" s="1"/>
      <c r="T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P312" s="12" t="s">
        <v>5043</v>
      </c>
      <c r="BQ312" s="1">
        <v>5.0</v>
      </c>
      <c r="BR312" s="1"/>
      <c r="BS312" s="1"/>
      <c r="BW312" s="1">
        <v>999.0</v>
      </c>
      <c r="BX312" s="1" t="s">
        <v>5032</v>
      </c>
      <c r="BY312" s="13">
        <f t="shared" si="1"/>
        <v>2</v>
      </c>
      <c r="BZ312" s="13" t="str">
        <f t="shared" si="2"/>
        <v/>
      </c>
      <c r="CA312" s="13" t="str">
        <f>VLOOKUP(BP312,data_K!G:K,5,0)</f>
        <v>RT 006 RW 003</v>
      </c>
      <c r="CB312" s="13">
        <f t="shared" si="3"/>
        <v>0</v>
      </c>
    </row>
    <row r="313">
      <c r="A313" s="1" t="s">
        <v>3630</v>
      </c>
      <c r="B313" s="23">
        <v>46087.66479166667</v>
      </c>
      <c r="C313" s="1">
        <v>1.0</v>
      </c>
      <c r="D313" s="1" t="s">
        <v>3633</v>
      </c>
      <c r="E313" s="10" t="s">
        <v>3634</v>
      </c>
      <c r="F313" s="1">
        <v>1.0</v>
      </c>
      <c r="J313" s="1">
        <v>1.0</v>
      </c>
      <c r="K313" s="11">
        <v>29237.0</v>
      </c>
      <c r="L313" s="1">
        <v>46.0</v>
      </c>
      <c r="M313" s="1">
        <v>2.0</v>
      </c>
      <c r="N313" s="1">
        <v>1.0</v>
      </c>
      <c r="O313" s="1">
        <v>3.0</v>
      </c>
      <c r="P313" s="1">
        <v>4.0</v>
      </c>
      <c r="Q313" s="1">
        <v>5000000.0</v>
      </c>
      <c r="R313" s="1">
        <v>0.0</v>
      </c>
      <c r="S313" s="1">
        <v>0.0</v>
      </c>
      <c r="T313" s="1">
        <v>54.0</v>
      </c>
      <c r="Y313" s="1">
        <v>3.0</v>
      </c>
      <c r="Z313" s="1">
        <v>2.0</v>
      </c>
      <c r="AA313" s="1">
        <v>2.0</v>
      </c>
      <c r="AB313" s="1">
        <v>2.0</v>
      </c>
      <c r="AC313" s="1">
        <v>2.0</v>
      </c>
      <c r="AD313" s="1">
        <v>2.0</v>
      </c>
      <c r="AE313" s="1">
        <v>2.0</v>
      </c>
      <c r="AF313" s="1">
        <v>2.0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2.0</v>
      </c>
      <c r="AM313" s="1">
        <v>2.0</v>
      </c>
      <c r="AN313" s="1">
        <v>2.0</v>
      </c>
      <c r="AO313" s="1">
        <v>2.0</v>
      </c>
      <c r="AP313" s="1">
        <v>2.0</v>
      </c>
      <c r="AQ313" s="1">
        <v>2.0</v>
      </c>
      <c r="AR313" s="1">
        <v>2.0</v>
      </c>
      <c r="AS313" s="1">
        <v>2.0</v>
      </c>
      <c r="AT313" s="1">
        <v>2.0</v>
      </c>
      <c r="AU313" s="1">
        <v>2.0</v>
      </c>
      <c r="AV313" s="1">
        <v>2.0</v>
      </c>
      <c r="AW313" s="1">
        <v>2.0</v>
      </c>
      <c r="AX313" s="1">
        <v>2.0</v>
      </c>
      <c r="AY313" s="1">
        <v>2.0</v>
      </c>
      <c r="AZ313" s="1">
        <v>2.0</v>
      </c>
      <c r="BA313" s="1">
        <v>2.0</v>
      </c>
      <c r="BB313" s="1">
        <v>2.0</v>
      </c>
      <c r="BP313" s="12" t="s">
        <v>3569</v>
      </c>
      <c r="BQ313" s="1">
        <v>46.0</v>
      </c>
      <c r="BR313" s="1"/>
      <c r="BU313" s="1" t="s">
        <v>865</v>
      </c>
      <c r="BW313" s="1">
        <v>63.0</v>
      </c>
      <c r="BX313" s="1" t="s">
        <v>3633</v>
      </c>
      <c r="BY313" s="13">
        <f t="shared" si="1"/>
        <v>10</v>
      </c>
      <c r="BZ313" s="13" t="str">
        <f t="shared" si="2"/>
        <v>Mekanik</v>
      </c>
      <c r="CA313" s="13" t="str">
        <f>VLOOKUP(BP313,data_K!G:K,5,0)</f>
        <v>RT 001 RW 001</v>
      </c>
      <c r="CB313" s="13">
        <f t="shared" si="3"/>
        <v>0</v>
      </c>
    </row>
    <row r="314">
      <c r="A314" s="1" t="s">
        <v>3620</v>
      </c>
      <c r="B314" s="23">
        <v>46087.66609953704</v>
      </c>
      <c r="C314" s="1">
        <v>2.0</v>
      </c>
      <c r="D314" s="1" t="s">
        <v>3622</v>
      </c>
      <c r="E314" s="10" t="s">
        <v>3623</v>
      </c>
      <c r="F314" s="1">
        <v>1.0</v>
      </c>
      <c r="J314" s="1">
        <v>2.0</v>
      </c>
      <c r="K314" s="11">
        <v>31661.0</v>
      </c>
      <c r="L314" s="1">
        <v>39.0</v>
      </c>
      <c r="M314" s="1">
        <v>2.0</v>
      </c>
      <c r="N314" s="1">
        <v>2.0</v>
      </c>
      <c r="O314" s="1">
        <v>3.0</v>
      </c>
      <c r="P314" s="1">
        <v>4.0</v>
      </c>
      <c r="Q314" s="1">
        <v>0.0</v>
      </c>
      <c r="R314" s="1">
        <v>0.0</v>
      </c>
      <c r="S314" s="1">
        <v>0.0</v>
      </c>
      <c r="T314" s="1">
        <v>0.0</v>
      </c>
      <c r="Y314" s="1">
        <v>6.0</v>
      </c>
      <c r="Z314" s="1">
        <v>2.0</v>
      </c>
      <c r="AA314" s="1">
        <v>2.0</v>
      </c>
      <c r="AB314" s="1">
        <v>2.0</v>
      </c>
      <c r="AC314" s="1">
        <v>2.0</v>
      </c>
      <c r="AD314" s="1">
        <v>2.0</v>
      </c>
      <c r="AE314" s="1">
        <v>2.0</v>
      </c>
      <c r="AF314" s="1">
        <v>2.0</v>
      </c>
      <c r="AG314" s="1">
        <v>2.0</v>
      </c>
      <c r="AH314" s="1">
        <v>2.0</v>
      </c>
      <c r="AI314" s="1">
        <v>2.0</v>
      </c>
      <c r="AJ314" s="1">
        <v>2.0</v>
      </c>
      <c r="AK314" s="1">
        <v>2.0</v>
      </c>
      <c r="AL314" s="1">
        <v>2.0</v>
      </c>
      <c r="AM314" s="1">
        <v>2.0</v>
      </c>
      <c r="AN314" s="1">
        <v>2.0</v>
      </c>
      <c r="AO314" s="1">
        <v>2.0</v>
      </c>
      <c r="AP314" s="1">
        <v>2.0</v>
      </c>
      <c r="AQ314" s="1">
        <v>2.0</v>
      </c>
      <c r="AR314" s="1">
        <v>2.0</v>
      </c>
      <c r="AS314" s="1">
        <v>2.0</v>
      </c>
      <c r="AT314" s="1">
        <v>2.0</v>
      </c>
      <c r="AU314" s="1">
        <v>2.0</v>
      </c>
      <c r="AV314" s="1">
        <v>2.0</v>
      </c>
      <c r="AW314" s="1">
        <v>2.0</v>
      </c>
      <c r="AX314" s="1">
        <v>2.0</v>
      </c>
      <c r="AY314" s="1">
        <v>2.0</v>
      </c>
      <c r="AZ314" s="1">
        <v>2.0</v>
      </c>
      <c r="BA314" s="1">
        <v>2.0</v>
      </c>
      <c r="BB314" s="1">
        <v>2.0</v>
      </c>
      <c r="BP314" s="12" t="s">
        <v>3569</v>
      </c>
      <c r="BQ314" s="1">
        <v>39.0</v>
      </c>
      <c r="BR314" s="1" t="s">
        <v>240</v>
      </c>
      <c r="BS314" s="1"/>
      <c r="BW314" s="1">
        <v>0.0</v>
      </c>
      <c r="BX314" s="1" t="s">
        <v>3633</v>
      </c>
      <c r="BY314" s="13">
        <f t="shared" si="1"/>
        <v>8</v>
      </c>
      <c r="BZ314" s="13" t="str">
        <f t="shared" si="2"/>
        <v>Tidak Bekerja</v>
      </c>
      <c r="CA314" s="13" t="str">
        <f>VLOOKUP(BP314,data_K!G:K,5,0)</f>
        <v>RT 001 RW 001</v>
      </c>
      <c r="CB314" s="13">
        <f t="shared" si="3"/>
        <v>0</v>
      </c>
    </row>
    <row r="315">
      <c r="A315" s="1" t="s">
        <v>3601</v>
      </c>
      <c r="B315" s="23">
        <v>46087.66736111111</v>
      </c>
      <c r="C315" s="1">
        <v>3.0</v>
      </c>
      <c r="D315" s="1" t="s">
        <v>3604</v>
      </c>
      <c r="E315" s="10" t="s">
        <v>3605</v>
      </c>
      <c r="F315" s="1">
        <v>1.0</v>
      </c>
      <c r="J315" s="1">
        <v>1.0</v>
      </c>
      <c r="K315" s="11">
        <v>39735.0</v>
      </c>
      <c r="L315" s="1">
        <v>17.0</v>
      </c>
      <c r="M315" s="1">
        <v>1.0</v>
      </c>
      <c r="N315" s="1">
        <v>3.0</v>
      </c>
      <c r="O315" s="1">
        <v>2.0</v>
      </c>
      <c r="P315" s="1">
        <v>3.0</v>
      </c>
      <c r="Q315" s="1">
        <v>0.0</v>
      </c>
      <c r="R315" s="1">
        <v>0.0</v>
      </c>
      <c r="S315" s="1">
        <v>0.0</v>
      </c>
      <c r="T315" s="1">
        <v>0.0</v>
      </c>
      <c r="Y315" s="1">
        <v>1.0</v>
      </c>
      <c r="Z315" s="1">
        <v>2.0</v>
      </c>
      <c r="AA315" s="1">
        <v>2.0</v>
      </c>
      <c r="AB315" s="1">
        <v>2.0</v>
      </c>
      <c r="AC315" s="1">
        <v>2.0</v>
      </c>
      <c r="AD315" s="1">
        <v>2.0</v>
      </c>
      <c r="AE315" s="1">
        <v>2.0</v>
      </c>
      <c r="AF315" s="1">
        <v>2.0</v>
      </c>
      <c r="AG315" s="1">
        <v>2.0</v>
      </c>
      <c r="AH315" s="1">
        <v>2.0</v>
      </c>
      <c r="AI315" s="1">
        <v>2.0</v>
      </c>
      <c r="AJ315" s="1">
        <v>2.0</v>
      </c>
      <c r="AK315" s="1">
        <v>2.0</v>
      </c>
      <c r="AL315" s="1">
        <v>2.0</v>
      </c>
      <c r="AM315" s="1">
        <v>2.0</v>
      </c>
      <c r="AN315" s="1">
        <v>2.0</v>
      </c>
      <c r="AO315" s="1">
        <v>2.0</v>
      </c>
      <c r="AP315" s="1">
        <v>2.0</v>
      </c>
      <c r="AQ315" s="1">
        <v>2.0</v>
      </c>
      <c r="AR315" s="1">
        <v>2.0</v>
      </c>
      <c r="AS315" s="1">
        <v>2.0</v>
      </c>
      <c r="AT315" s="1">
        <v>2.0</v>
      </c>
      <c r="AU315" s="1">
        <v>2.0</v>
      </c>
      <c r="AV315" s="1">
        <v>2.0</v>
      </c>
      <c r="AW315" s="1">
        <v>2.0</v>
      </c>
      <c r="AX315" s="1">
        <v>2.0</v>
      </c>
      <c r="AY315" s="1">
        <v>2.0</v>
      </c>
      <c r="AZ315" s="1">
        <v>2.0</v>
      </c>
      <c r="BA315" s="1">
        <v>2.0</v>
      </c>
      <c r="BB315" s="1">
        <v>2.0</v>
      </c>
      <c r="BP315" s="12" t="s">
        <v>3569</v>
      </c>
      <c r="BQ315" s="1">
        <v>17.0</v>
      </c>
      <c r="BR315" s="1" t="s">
        <v>240</v>
      </c>
      <c r="BS315" s="1"/>
      <c r="BW315" s="1">
        <v>0.0</v>
      </c>
      <c r="BX315" s="1" t="s">
        <v>3633</v>
      </c>
      <c r="BY315" s="13">
        <f t="shared" si="1"/>
        <v>4</v>
      </c>
      <c r="BZ315" s="13" t="str">
        <f t="shared" si="2"/>
        <v>Tidak Bekerja</v>
      </c>
      <c r="CA315" s="13" t="str">
        <f>VLOOKUP(BP315,data_K!G:K,5,0)</f>
        <v>RT 001 RW 001</v>
      </c>
      <c r="CB315" s="13">
        <f t="shared" si="3"/>
        <v>3</v>
      </c>
    </row>
    <row r="316">
      <c r="A316" s="1" t="s">
        <v>3588</v>
      </c>
      <c r="B316" s="22">
        <v>46087.669340277775</v>
      </c>
      <c r="C316" s="1">
        <v>4.0</v>
      </c>
      <c r="D316" s="1" t="s">
        <v>3590</v>
      </c>
      <c r="E316" s="10" t="s">
        <v>3591</v>
      </c>
      <c r="F316" s="1">
        <v>1.0</v>
      </c>
      <c r="J316" s="1">
        <v>1.0</v>
      </c>
      <c r="K316" s="11">
        <v>42273.0</v>
      </c>
      <c r="L316" s="1">
        <v>10.0</v>
      </c>
      <c r="M316" s="1">
        <v>1.0</v>
      </c>
      <c r="N316" s="1">
        <v>3.0</v>
      </c>
      <c r="O316" s="1">
        <v>2.0</v>
      </c>
      <c r="P316" s="1">
        <v>1.0</v>
      </c>
      <c r="Q316" s="1">
        <v>0.0</v>
      </c>
      <c r="R316" s="1">
        <v>0.0</v>
      </c>
      <c r="S316" s="1">
        <v>0.0</v>
      </c>
      <c r="T316" s="1">
        <v>0.0</v>
      </c>
      <c r="Y316" s="1">
        <v>1.0</v>
      </c>
      <c r="Z316" s="1">
        <v>2.0</v>
      </c>
      <c r="AA316" s="1">
        <v>2.0</v>
      </c>
      <c r="AB316" s="1">
        <v>2.0</v>
      </c>
      <c r="AC316" s="1">
        <v>2.0</v>
      </c>
      <c r="AD316" s="1">
        <v>2.0</v>
      </c>
      <c r="AE316" s="1">
        <v>2.0</v>
      </c>
      <c r="AF316" s="1">
        <v>2.0</v>
      </c>
      <c r="AG316" s="1">
        <v>2.0</v>
      </c>
      <c r="AH316" s="1">
        <v>2.0</v>
      </c>
      <c r="AI316" s="1">
        <v>2.0</v>
      </c>
      <c r="AJ316" s="1">
        <v>2.0</v>
      </c>
      <c r="AK316" s="1">
        <v>2.0</v>
      </c>
      <c r="AL316" s="1">
        <v>2.0</v>
      </c>
      <c r="AM316" s="1">
        <v>2.0</v>
      </c>
      <c r="AN316" s="1">
        <v>2.0</v>
      </c>
      <c r="AO316" s="1">
        <v>2.0</v>
      </c>
      <c r="AP316" s="1">
        <v>2.0</v>
      </c>
      <c r="AQ316" s="1">
        <v>2.0</v>
      </c>
      <c r="AR316" s="1">
        <v>2.0</v>
      </c>
      <c r="AS316" s="1">
        <v>2.0</v>
      </c>
      <c r="AT316" s="1">
        <v>2.0</v>
      </c>
      <c r="AU316" s="1">
        <v>2.0</v>
      </c>
      <c r="AV316" s="1">
        <v>2.0</v>
      </c>
      <c r="AW316" s="1">
        <v>2.0</v>
      </c>
      <c r="AX316" s="1">
        <v>2.0</v>
      </c>
      <c r="AY316" s="1">
        <v>2.0</v>
      </c>
      <c r="AZ316" s="1">
        <v>2.0</v>
      </c>
      <c r="BA316" s="1">
        <v>2.0</v>
      </c>
      <c r="BB316" s="1">
        <v>2.0</v>
      </c>
      <c r="BC316" s="1"/>
      <c r="BD316" s="1"/>
      <c r="BE316" s="1"/>
      <c r="BF316" s="1"/>
      <c r="BP316" s="12" t="s">
        <v>3569</v>
      </c>
      <c r="BQ316" s="1">
        <v>10.0</v>
      </c>
      <c r="BR316" s="1" t="s">
        <v>240</v>
      </c>
      <c r="BS316" s="1"/>
      <c r="BW316" s="1">
        <v>0.0</v>
      </c>
      <c r="BX316" s="1" t="s">
        <v>3633</v>
      </c>
      <c r="BY316" s="13">
        <f t="shared" si="1"/>
        <v>3</v>
      </c>
      <c r="BZ316" s="13" t="str">
        <f t="shared" si="2"/>
        <v>Tidak Bekerja</v>
      </c>
      <c r="CA316" s="13" t="str">
        <f>VLOOKUP(BP316,data_K!G:K,5,0)</f>
        <v>RT 001 RW 001</v>
      </c>
      <c r="CB316" s="13">
        <f t="shared" si="3"/>
        <v>1</v>
      </c>
    </row>
    <row r="317">
      <c r="A317" s="1" t="s">
        <v>3579</v>
      </c>
      <c r="B317" s="23">
        <v>46087.6703587963</v>
      </c>
      <c r="C317" s="1">
        <v>5.0</v>
      </c>
      <c r="D317" s="1" t="s">
        <v>3583</v>
      </c>
      <c r="E317" s="10" t="s">
        <v>3584</v>
      </c>
      <c r="F317" s="1">
        <v>1.0</v>
      </c>
      <c r="J317" s="1">
        <v>1.0</v>
      </c>
      <c r="K317" s="11">
        <v>43785.0</v>
      </c>
      <c r="L317" s="1">
        <v>6.0</v>
      </c>
      <c r="M317" s="1">
        <v>1.0</v>
      </c>
      <c r="N317" s="1">
        <v>3.0</v>
      </c>
      <c r="O317" s="1">
        <v>2.0</v>
      </c>
      <c r="P317" s="1">
        <v>1.0</v>
      </c>
      <c r="Q317" s="1"/>
      <c r="R317" s="1"/>
      <c r="S317" s="1"/>
      <c r="T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P317" s="12" t="s">
        <v>3569</v>
      </c>
      <c r="BQ317" s="1">
        <v>6.0</v>
      </c>
      <c r="BR317" s="1"/>
      <c r="BS317" s="1"/>
      <c r="BW317" s="1">
        <v>999.0</v>
      </c>
      <c r="BX317" s="1" t="s">
        <v>3633</v>
      </c>
      <c r="BY317" s="13">
        <f t="shared" si="1"/>
        <v>2</v>
      </c>
      <c r="BZ317" s="13" t="str">
        <f t="shared" si="2"/>
        <v/>
      </c>
      <c r="CA317" s="13" t="str">
        <f>VLOOKUP(BP317,data_K!G:K,5,0)</f>
        <v>RT 001 RW 001</v>
      </c>
      <c r="CB317" s="13">
        <f t="shared" si="3"/>
        <v>0</v>
      </c>
    </row>
    <row r="318">
      <c r="A318" s="1" t="s">
        <v>3559</v>
      </c>
      <c r="B318" s="23">
        <v>46087.67465277778</v>
      </c>
      <c r="C318" s="1">
        <v>6.0</v>
      </c>
      <c r="D318" s="1" t="s">
        <v>5141</v>
      </c>
      <c r="E318" s="10" t="s">
        <v>3565</v>
      </c>
      <c r="F318" s="1">
        <v>1.0</v>
      </c>
      <c r="J318" s="1">
        <v>2.0</v>
      </c>
      <c r="K318" s="11">
        <v>20367.0</v>
      </c>
      <c r="L318" s="1">
        <v>70.0</v>
      </c>
      <c r="M318" s="1">
        <v>4.0</v>
      </c>
      <c r="N318" s="1">
        <v>7.0</v>
      </c>
      <c r="O318" s="1">
        <v>3.0</v>
      </c>
      <c r="P318" s="1">
        <v>2.0</v>
      </c>
      <c r="Q318" s="1">
        <v>0.0</v>
      </c>
      <c r="R318" s="1">
        <v>0.0</v>
      </c>
      <c r="S318" s="1">
        <v>0.0</v>
      </c>
      <c r="T318" s="1">
        <v>0.0</v>
      </c>
      <c r="Y318" s="1">
        <v>6.0</v>
      </c>
      <c r="Z318" s="1">
        <v>2.0</v>
      </c>
      <c r="AA318" s="1">
        <v>2.0</v>
      </c>
      <c r="AB318" s="1">
        <v>2.0</v>
      </c>
      <c r="AC318" s="1">
        <v>2.0</v>
      </c>
      <c r="AD318" s="1">
        <v>2.0</v>
      </c>
      <c r="AE318" s="1">
        <v>2.0</v>
      </c>
      <c r="AF318" s="1">
        <v>2.0</v>
      </c>
      <c r="AG318" s="1">
        <v>2.0</v>
      </c>
      <c r="AH318" s="1">
        <v>2.0</v>
      </c>
      <c r="AI318" s="1">
        <v>2.0</v>
      </c>
      <c r="AJ318" s="1">
        <v>2.0</v>
      </c>
      <c r="AK318" s="1">
        <v>2.0</v>
      </c>
      <c r="AL318" s="1">
        <v>2.0</v>
      </c>
      <c r="AM318" s="1">
        <v>2.0</v>
      </c>
      <c r="AN318" s="1">
        <v>2.0</v>
      </c>
      <c r="AO318" s="1">
        <v>2.0</v>
      </c>
      <c r="AP318" s="1">
        <v>2.0</v>
      </c>
      <c r="AQ318" s="1">
        <v>2.0</v>
      </c>
      <c r="AR318" s="1">
        <v>2.0</v>
      </c>
      <c r="AS318" s="1">
        <v>2.0</v>
      </c>
      <c r="AT318" s="1">
        <v>2.0</v>
      </c>
      <c r="AU318" s="1">
        <v>2.0</v>
      </c>
      <c r="AV318" s="1">
        <v>2.0</v>
      </c>
      <c r="AW318" s="1">
        <v>2.0</v>
      </c>
      <c r="AX318" s="1">
        <v>2.0</v>
      </c>
      <c r="AY318" s="1">
        <v>2.0</v>
      </c>
      <c r="AZ318" s="1">
        <v>2.0</v>
      </c>
      <c r="BA318" s="1">
        <v>2.0</v>
      </c>
      <c r="BB318" s="1">
        <v>2.0</v>
      </c>
      <c r="BP318" s="12" t="s">
        <v>3569</v>
      </c>
      <c r="BQ318" s="1">
        <v>70.0</v>
      </c>
      <c r="BR318" s="1" t="s">
        <v>240</v>
      </c>
      <c r="BW318" s="1">
        <v>0.0</v>
      </c>
      <c r="BX318" s="1" t="s">
        <v>3633</v>
      </c>
      <c r="BY318" s="13">
        <f t="shared" si="1"/>
        <v>15</v>
      </c>
      <c r="BZ318" s="13" t="str">
        <f t="shared" si="2"/>
        <v>Tidak Bekerja</v>
      </c>
      <c r="CA318" s="13" t="str">
        <f>VLOOKUP(BP318,data_K!G:K,5,0)</f>
        <v>RT 001 RW 001</v>
      </c>
      <c r="CB318" s="13">
        <f t="shared" si="3"/>
        <v>0</v>
      </c>
    </row>
    <row r="319">
      <c r="A319" s="1" t="s">
        <v>5151</v>
      </c>
      <c r="B319" s="9" t="s">
        <v>5152</v>
      </c>
      <c r="C319" s="1">
        <v>1.0</v>
      </c>
      <c r="D319" s="1" t="s">
        <v>5153</v>
      </c>
      <c r="E319" s="10" t="s">
        <v>5154</v>
      </c>
      <c r="F319" s="1">
        <v>1.0</v>
      </c>
      <c r="J319" s="1">
        <v>1.0</v>
      </c>
      <c r="K319" s="11">
        <v>24478.0</v>
      </c>
      <c r="L319" s="1">
        <v>59.0</v>
      </c>
      <c r="M319" s="1">
        <v>2.0</v>
      </c>
      <c r="N319" s="1">
        <v>1.0</v>
      </c>
      <c r="O319" s="1">
        <v>3.0</v>
      </c>
      <c r="P319" s="1">
        <v>4.0</v>
      </c>
      <c r="Q319" s="1">
        <v>0.0</v>
      </c>
      <c r="R319" s="1">
        <v>0.0</v>
      </c>
      <c r="S319" s="1">
        <v>0.0</v>
      </c>
      <c r="T319" s="1">
        <v>155.0</v>
      </c>
      <c r="U319" s="1" t="s">
        <v>5156</v>
      </c>
      <c r="Y319" s="1">
        <v>5.0</v>
      </c>
      <c r="Z319" s="1">
        <v>2.0</v>
      </c>
      <c r="AA319" s="1">
        <v>2.0</v>
      </c>
      <c r="AB319" s="1">
        <v>2.0</v>
      </c>
      <c r="AC319" s="1">
        <v>2.0</v>
      </c>
      <c r="AD319" s="1">
        <v>2.0</v>
      </c>
      <c r="AE319" s="1">
        <v>2.0</v>
      </c>
      <c r="AF319" s="1">
        <v>2.0</v>
      </c>
      <c r="AG319" s="1">
        <v>2.0</v>
      </c>
      <c r="AH319" s="1">
        <v>2.0</v>
      </c>
      <c r="AI319" s="1">
        <v>2.0</v>
      </c>
      <c r="AJ319" s="1">
        <v>2.0</v>
      </c>
      <c r="AK319" s="1">
        <v>2.0</v>
      </c>
      <c r="AL319" s="1">
        <v>2.0</v>
      </c>
      <c r="AM319" s="1">
        <v>2.0</v>
      </c>
      <c r="AN319" s="1">
        <v>2.0</v>
      </c>
      <c r="AO319" s="1">
        <v>2.0</v>
      </c>
      <c r="AP319" s="1">
        <v>2.0</v>
      </c>
      <c r="AQ319" s="1">
        <v>2.0</v>
      </c>
      <c r="AR319" s="1">
        <v>2.0</v>
      </c>
      <c r="AS319" s="1">
        <v>2.0</v>
      </c>
      <c r="AT319" s="1">
        <v>2.0</v>
      </c>
      <c r="AU319" s="1">
        <v>2.0</v>
      </c>
      <c r="AV319" s="1">
        <v>2.0</v>
      </c>
      <c r="AW319" s="1">
        <v>2.0</v>
      </c>
      <c r="AX319" s="1">
        <v>2.0</v>
      </c>
      <c r="AY319" s="1">
        <v>2.0</v>
      </c>
      <c r="AZ319" s="1">
        <v>2.0</v>
      </c>
      <c r="BA319" s="1">
        <v>2.0</v>
      </c>
      <c r="BB319" s="1">
        <v>2.0</v>
      </c>
      <c r="BP319" s="12" t="s">
        <v>5160</v>
      </c>
      <c r="BQ319" s="1">
        <v>59.0</v>
      </c>
      <c r="BR319" s="1"/>
      <c r="BS319" s="1"/>
      <c r="BV319" s="1" t="s">
        <v>180</v>
      </c>
      <c r="BW319" s="1">
        <v>999.0</v>
      </c>
      <c r="BX319" s="1" t="s">
        <v>5153</v>
      </c>
      <c r="BY319" s="13">
        <f t="shared" si="1"/>
        <v>12</v>
      </c>
      <c r="BZ319" s="13" t="str">
        <f t="shared" si="2"/>
        <v>Lainnya</v>
      </c>
      <c r="CA319" s="13" t="str">
        <f>VLOOKUP(BP319,data_K!G:K,5,0)</f>
        <v>RT 001 RW 001</v>
      </c>
      <c r="CB319" s="13">
        <f t="shared" si="3"/>
        <v>0</v>
      </c>
    </row>
    <row r="320">
      <c r="A320" s="1" t="s">
        <v>5171</v>
      </c>
      <c r="B320" s="9" t="s">
        <v>5172</v>
      </c>
      <c r="C320" s="1">
        <v>2.0</v>
      </c>
      <c r="D320" s="1" t="s">
        <v>5173</v>
      </c>
      <c r="E320" s="10" t="s">
        <v>5174</v>
      </c>
      <c r="F320" s="1">
        <v>1.0</v>
      </c>
      <c r="J320" s="1">
        <v>2.0</v>
      </c>
      <c r="K320" s="11">
        <v>25650.0</v>
      </c>
      <c r="L320" s="1">
        <v>56.0</v>
      </c>
      <c r="M320" s="1">
        <v>2.0</v>
      </c>
      <c r="N320" s="1">
        <v>2.0</v>
      </c>
      <c r="O320" s="1">
        <v>3.0</v>
      </c>
      <c r="P320" s="1">
        <v>6.0</v>
      </c>
      <c r="Q320" s="1">
        <v>0.0</v>
      </c>
      <c r="R320" s="1">
        <v>0.0</v>
      </c>
      <c r="S320" s="1">
        <v>0.0</v>
      </c>
      <c r="T320" s="1">
        <v>34.0</v>
      </c>
      <c r="Y320" s="1">
        <v>4.0</v>
      </c>
      <c r="Z320" s="1">
        <v>2.0</v>
      </c>
      <c r="AA320" s="1">
        <v>2.0</v>
      </c>
      <c r="AB320" s="1">
        <v>2.0</v>
      </c>
      <c r="AC320" s="1">
        <v>2.0</v>
      </c>
      <c r="AD320" s="1">
        <v>2.0</v>
      </c>
      <c r="AE320" s="1">
        <v>2.0</v>
      </c>
      <c r="AF320" s="1">
        <v>2.0</v>
      </c>
      <c r="AG320" s="1">
        <v>2.0</v>
      </c>
      <c r="AH320" s="1">
        <v>2.0</v>
      </c>
      <c r="AI320" s="1">
        <v>2.0</v>
      </c>
      <c r="AJ320" s="1">
        <v>2.0</v>
      </c>
      <c r="AK320" s="1">
        <v>2.0</v>
      </c>
      <c r="AL320" s="1">
        <v>2.0</v>
      </c>
      <c r="AM320" s="1">
        <v>2.0</v>
      </c>
      <c r="AN320" s="1">
        <v>2.0</v>
      </c>
      <c r="AO320" s="1">
        <v>2.0</v>
      </c>
      <c r="AP320" s="1">
        <v>2.0</v>
      </c>
      <c r="AQ320" s="1">
        <v>2.0</v>
      </c>
      <c r="AR320" s="1">
        <v>2.0</v>
      </c>
      <c r="AS320" s="1">
        <v>2.0</v>
      </c>
      <c r="AT320" s="1">
        <v>2.0</v>
      </c>
      <c r="AU320" s="1">
        <v>2.0</v>
      </c>
      <c r="AV320" s="1">
        <v>2.0</v>
      </c>
      <c r="AW320" s="1">
        <v>2.0</v>
      </c>
      <c r="AX320" s="1">
        <v>2.0</v>
      </c>
      <c r="AY320" s="1">
        <v>2.0</v>
      </c>
      <c r="AZ320" s="1">
        <v>2.0</v>
      </c>
      <c r="BA320" s="1">
        <v>2.0</v>
      </c>
      <c r="BB320" s="1">
        <v>2.0</v>
      </c>
      <c r="BP320" s="12" t="s">
        <v>5160</v>
      </c>
      <c r="BQ320" s="1">
        <v>56.0</v>
      </c>
      <c r="BR320" s="1"/>
      <c r="BU320" s="1" t="s">
        <v>346</v>
      </c>
      <c r="BW320" s="1">
        <v>41.0</v>
      </c>
      <c r="BX320" s="1" t="s">
        <v>5153</v>
      </c>
      <c r="BY320" s="13">
        <f t="shared" si="1"/>
        <v>12</v>
      </c>
      <c r="BZ320" s="13" t="str">
        <f t="shared" si="2"/>
        <v>Guru</v>
      </c>
      <c r="CA320" s="13" t="str">
        <f>VLOOKUP(BP320,data_K!G:K,5,0)</f>
        <v>RT 001 RW 001</v>
      </c>
      <c r="CB320" s="13">
        <f t="shared" si="3"/>
        <v>0</v>
      </c>
    </row>
    <row r="321">
      <c r="A321" s="1" t="s">
        <v>5191</v>
      </c>
      <c r="B321" s="9" t="s">
        <v>5192</v>
      </c>
      <c r="C321" s="1">
        <v>3.0</v>
      </c>
      <c r="D321" s="1" t="s">
        <v>5193</v>
      </c>
      <c r="E321" s="10" t="s">
        <v>5195</v>
      </c>
      <c r="F321" s="1">
        <v>1.0</v>
      </c>
      <c r="J321" s="1">
        <v>2.0</v>
      </c>
      <c r="K321" s="11">
        <v>37250.0</v>
      </c>
      <c r="L321" s="1">
        <v>24.0</v>
      </c>
      <c r="M321" s="1">
        <v>1.0</v>
      </c>
      <c r="N321" s="1">
        <v>3.0</v>
      </c>
      <c r="O321" s="1">
        <v>3.0</v>
      </c>
      <c r="P321" s="1">
        <v>6.0</v>
      </c>
      <c r="Q321" s="1">
        <v>0.0</v>
      </c>
      <c r="R321" s="1">
        <v>0.0</v>
      </c>
      <c r="S321" s="1">
        <v>0.0</v>
      </c>
      <c r="T321" s="1">
        <v>0.0</v>
      </c>
      <c r="Y321" s="1">
        <v>1.0</v>
      </c>
      <c r="Z321" s="1">
        <v>2.0</v>
      </c>
      <c r="AA321" s="1">
        <v>2.0</v>
      </c>
      <c r="AB321" s="1">
        <v>2.0</v>
      </c>
      <c r="AC321" s="1">
        <v>2.0</v>
      </c>
      <c r="AD321" s="1">
        <v>2.0</v>
      </c>
      <c r="AE321" s="1">
        <v>2.0</v>
      </c>
      <c r="AF321" s="1">
        <v>2.0</v>
      </c>
      <c r="AG321" s="1">
        <v>2.0</v>
      </c>
      <c r="AH321" s="1">
        <v>2.0</v>
      </c>
      <c r="AI321" s="1">
        <v>2.0</v>
      </c>
      <c r="AJ321" s="1">
        <v>2.0</v>
      </c>
      <c r="AK321" s="1">
        <v>2.0</v>
      </c>
      <c r="AL321" s="1">
        <v>2.0</v>
      </c>
      <c r="AM321" s="1">
        <v>2.0</v>
      </c>
      <c r="AN321" s="1">
        <v>2.0</v>
      </c>
      <c r="AO321" s="1">
        <v>2.0</v>
      </c>
      <c r="AP321" s="1">
        <v>2.0</v>
      </c>
      <c r="AQ321" s="1">
        <v>2.0</v>
      </c>
      <c r="AR321" s="1">
        <v>2.0</v>
      </c>
      <c r="AS321" s="1">
        <v>2.0</v>
      </c>
      <c r="AT321" s="1">
        <v>2.0</v>
      </c>
      <c r="AU321" s="1">
        <v>2.0</v>
      </c>
      <c r="AV321" s="1">
        <v>2.0</v>
      </c>
      <c r="AW321" s="1">
        <v>2.0</v>
      </c>
      <c r="AX321" s="1">
        <v>2.0</v>
      </c>
      <c r="AY321" s="1">
        <v>2.0</v>
      </c>
      <c r="AZ321" s="1">
        <v>2.0</v>
      </c>
      <c r="BA321" s="1">
        <v>2.0</v>
      </c>
      <c r="BB321" s="1">
        <v>2.0</v>
      </c>
      <c r="BP321" s="12" t="s">
        <v>5160</v>
      </c>
      <c r="BQ321" s="1">
        <v>24.0</v>
      </c>
      <c r="BR321" s="1" t="s">
        <v>240</v>
      </c>
      <c r="BS321" s="1"/>
      <c r="BW321" s="1">
        <v>0.0</v>
      </c>
      <c r="BX321" s="1" t="s">
        <v>5153</v>
      </c>
      <c r="BY321" s="13">
        <f t="shared" si="1"/>
        <v>5</v>
      </c>
      <c r="BZ321" s="13" t="str">
        <f t="shared" si="2"/>
        <v>Tidak Bekerja</v>
      </c>
      <c r="CA321" s="13" t="str">
        <f>VLOOKUP(BP321,data_K!G:K,5,0)</f>
        <v>RT 001 RW 001</v>
      </c>
      <c r="CB321" s="13">
        <f t="shared" si="3"/>
        <v>4</v>
      </c>
    </row>
    <row r="322">
      <c r="A322" s="1" t="s">
        <v>4080</v>
      </c>
      <c r="B322" s="22">
        <v>46087.57462962963</v>
      </c>
      <c r="C322" s="1">
        <v>1.0</v>
      </c>
      <c r="D322" s="1" t="s">
        <v>2504</v>
      </c>
      <c r="E322" s="10" t="s">
        <v>4084</v>
      </c>
      <c r="F322" s="1">
        <v>1.0</v>
      </c>
      <c r="J322" s="1">
        <v>2.0</v>
      </c>
      <c r="K322" s="11">
        <v>23075.0</v>
      </c>
      <c r="L322" s="1">
        <v>63.0</v>
      </c>
      <c r="M322" s="1">
        <v>4.0</v>
      </c>
      <c r="N322" s="1">
        <v>1.0</v>
      </c>
      <c r="O322" s="1">
        <v>3.0</v>
      </c>
      <c r="P322" s="1">
        <v>2.0</v>
      </c>
      <c r="Q322" s="1">
        <v>0.0</v>
      </c>
      <c r="R322" s="1">
        <v>0.0</v>
      </c>
      <c r="S322" s="1">
        <v>0.0</v>
      </c>
      <c r="T322" s="1">
        <v>0.0</v>
      </c>
      <c r="Y322" s="1">
        <v>6.0</v>
      </c>
      <c r="Z322" s="1">
        <v>2.0</v>
      </c>
      <c r="AA322" s="1">
        <v>2.0</v>
      </c>
      <c r="AB322" s="1">
        <v>2.0</v>
      </c>
      <c r="AC322" s="1">
        <v>2.0</v>
      </c>
      <c r="AD322" s="1">
        <v>2.0</v>
      </c>
      <c r="AE322" s="1">
        <v>2.0</v>
      </c>
      <c r="AF322" s="1">
        <v>2.0</v>
      </c>
      <c r="AG322" s="1">
        <v>2.0</v>
      </c>
      <c r="AH322" s="1">
        <v>2.0</v>
      </c>
      <c r="AI322" s="1">
        <v>2.0</v>
      </c>
      <c r="AJ322" s="1">
        <v>2.0</v>
      </c>
      <c r="AK322" s="1">
        <v>2.0</v>
      </c>
      <c r="AL322" s="1">
        <v>2.0</v>
      </c>
      <c r="AM322" s="1">
        <v>2.0</v>
      </c>
      <c r="AN322" s="1">
        <v>2.0</v>
      </c>
      <c r="AO322" s="1">
        <v>2.0</v>
      </c>
      <c r="AP322" s="1">
        <v>2.0</v>
      </c>
      <c r="AQ322" s="1">
        <v>2.0</v>
      </c>
      <c r="AR322" s="1">
        <v>2.0</v>
      </c>
      <c r="AS322" s="1">
        <v>2.0</v>
      </c>
      <c r="AT322" s="1">
        <v>2.0</v>
      </c>
      <c r="AU322" s="1">
        <v>2.0</v>
      </c>
      <c r="AV322" s="1">
        <v>2.0</v>
      </c>
      <c r="AW322" s="1">
        <v>2.0</v>
      </c>
      <c r="AX322" s="1">
        <v>1.0</v>
      </c>
      <c r="AY322" s="1">
        <v>2.0</v>
      </c>
      <c r="AZ322" s="1">
        <v>1.0</v>
      </c>
      <c r="BA322" s="1">
        <v>2.0</v>
      </c>
      <c r="BB322" s="1">
        <v>2.0</v>
      </c>
      <c r="BE322" s="1">
        <v>5.0</v>
      </c>
      <c r="BF322" s="1">
        <v>2026.0</v>
      </c>
      <c r="BI322" s="1">
        <v>5.0</v>
      </c>
      <c r="BJ322" s="1">
        <v>2026.0</v>
      </c>
      <c r="BP322" s="12" t="s">
        <v>2505</v>
      </c>
      <c r="BQ322" s="1">
        <v>63.0</v>
      </c>
      <c r="BR322" s="1" t="s">
        <v>240</v>
      </c>
      <c r="BS322" s="1"/>
      <c r="BW322" s="1">
        <v>0.0</v>
      </c>
      <c r="BX322" s="1" t="s">
        <v>2504</v>
      </c>
      <c r="BY322" s="13">
        <f t="shared" si="1"/>
        <v>13</v>
      </c>
      <c r="BZ322" s="13" t="str">
        <f t="shared" si="2"/>
        <v>Tidak Bekerja</v>
      </c>
      <c r="CA322" s="13" t="str">
        <f>VLOOKUP(BP322,data_K!G:K,5,0)</f>
        <v>RT 001 RW 001</v>
      </c>
      <c r="CB322" s="13">
        <f t="shared" si="3"/>
        <v>0</v>
      </c>
    </row>
    <row r="323">
      <c r="A323" s="1" t="s">
        <v>4134</v>
      </c>
      <c r="B323" s="22">
        <v>46087.55777777778</v>
      </c>
      <c r="C323" s="1">
        <v>1.0</v>
      </c>
      <c r="D323" s="1" t="s">
        <v>4138</v>
      </c>
      <c r="E323" s="10" t="s">
        <v>4141</v>
      </c>
      <c r="F323" s="1">
        <v>1.0</v>
      </c>
      <c r="J323" s="1">
        <v>1.0</v>
      </c>
      <c r="K323" s="11">
        <v>23353.0</v>
      </c>
      <c r="L323" s="1">
        <v>62.0</v>
      </c>
      <c r="M323" s="1">
        <v>4.0</v>
      </c>
      <c r="N323" s="1">
        <v>1.0</v>
      </c>
      <c r="O323" s="1">
        <v>3.0</v>
      </c>
      <c r="P323" s="1">
        <v>4.0</v>
      </c>
      <c r="Q323" s="1">
        <v>0.0</v>
      </c>
      <c r="R323" s="1">
        <v>0.0</v>
      </c>
      <c r="S323" s="1">
        <v>0.0</v>
      </c>
      <c r="T323" s="1">
        <v>0.0</v>
      </c>
      <c r="Y323" s="1">
        <v>6.0</v>
      </c>
      <c r="Z323" s="1">
        <v>2.0</v>
      </c>
      <c r="AA323" s="1">
        <v>2.0</v>
      </c>
      <c r="AB323" s="1">
        <v>2.0</v>
      </c>
      <c r="AC323" s="1">
        <v>2.0</v>
      </c>
      <c r="AD323" s="1">
        <v>2.0</v>
      </c>
      <c r="AE323" s="1">
        <v>2.0</v>
      </c>
      <c r="AF323" s="1">
        <v>2.0</v>
      </c>
      <c r="AG323" s="1">
        <v>2.0</v>
      </c>
      <c r="AH323" s="1">
        <v>2.0</v>
      </c>
      <c r="AI323" s="1">
        <v>2.0</v>
      </c>
      <c r="AJ323" s="1">
        <v>2.0</v>
      </c>
      <c r="AK323" s="1">
        <v>2.0</v>
      </c>
      <c r="AL323" s="1">
        <v>2.0</v>
      </c>
      <c r="AM323" s="1">
        <v>2.0</v>
      </c>
      <c r="AN323" s="1">
        <v>2.0</v>
      </c>
      <c r="AO323" s="1">
        <v>2.0</v>
      </c>
      <c r="AP323" s="1">
        <v>2.0</v>
      </c>
      <c r="AQ323" s="1">
        <v>2.0</v>
      </c>
      <c r="AR323" s="1">
        <v>2.0</v>
      </c>
      <c r="AS323" s="1">
        <v>2.0</v>
      </c>
      <c r="AT323" s="1">
        <v>2.0</v>
      </c>
      <c r="AU323" s="1">
        <v>2.0</v>
      </c>
      <c r="AV323" s="1">
        <v>2.0</v>
      </c>
      <c r="AW323" s="1">
        <v>2.0</v>
      </c>
      <c r="AX323" s="1">
        <v>2.0</v>
      </c>
      <c r="AY323" s="1">
        <v>2.0</v>
      </c>
      <c r="AZ323" s="1">
        <v>2.0</v>
      </c>
      <c r="BA323" s="1">
        <v>2.0</v>
      </c>
      <c r="BB323" s="1">
        <v>2.0</v>
      </c>
      <c r="BP323" s="12" t="s">
        <v>4130</v>
      </c>
      <c r="BQ323" s="1">
        <v>62.0</v>
      </c>
      <c r="BR323" s="1" t="s">
        <v>240</v>
      </c>
      <c r="BS323" s="1"/>
      <c r="BW323" s="1">
        <v>0.0</v>
      </c>
      <c r="BX323" s="1" t="s">
        <v>4138</v>
      </c>
      <c r="BY323" s="13">
        <f t="shared" si="1"/>
        <v>13</v>
      </c>
      <c r="BZ323" s="13" t="str">
        <f t="shared" si="2"/>
        <v>Tidak Bekerja</v>
      </c>
      <c r="CA323" s="13" t="str">
        <f>VLOOKUP(BP323,data_K!G:K,5,0)</f>
        <v>RT 002 RW 001</v>
      </c>
      <c r="CB323" s="13">
        <f t="shared" si="3"/>
        <v>0</v>
      </c>
    </row>
    <row r="324">
      <c r="A324" s="1" t="s">
        <v>4123</v>
      </c>
      <c r="B324" s="22">
        <v>46087.55957175926</v>
      </c>
      <c r="C324" s="1">
        <v>2.0</v>
      </c>
      <c r="D324" s="1" t="s">
        <v>4126</v>
      </c>
      <c r="E324" s="10" t="s">
        <v>4127</v>
      </c>
      <c r="F324" s="1">
        <v>1.0</v>
      </c>
      <c r="J324" s="1">
        <v>1.0</v>
      </c>
      <c r="K324" s="11">
        <v>33532.0</v>
      </c>
      <c r="L324" s="1">
        <v>34.0</v>
      </c>
      <c r="M324" s="1">
        <v>1.0</v>
      </c>
      <c r="N324" s="1">
        <v>3.0</v>
      </c>
      <c r="O324" s="1">
        <v>3.0</v>
      </c>
      <c r="P324" s="1">
        <v>6.0</v>
      </c>
      <c r="Q324" s="1">
        <v>2500000.0</v>
      </c>
      <c r="R324" s="1">
        <v>0.0</v>
      </c>
      <c r="S324" s="1">
        <v>0.0</v>
      </c>
      <c r="T324" s="1">
        <v>34.0</v>
      </c>
      <c r="Y324" s="1">
        <v>3.0</v>
      </c>
      <c r="Z324" s="1">
        <v>2.0</v>
      </c>
      <c r="AA324" s="1">
        <v>2.0</v>
      </c>
      <c r="AB324" s="1">
        <v>2.0</v>
      </c>
      <c r="AC324" s="1">
        <v>2.0</v>
      </c>
      <c r="AD324" s="1">
        <v>2.0</v>
      </c>
      <c r="AE324" s="1">
        <v>2.0</v>
      </c>
      <c r="AF324" s="1">
        <v>2.0</v>
      </c>
      <c r="AG324" s="1">
        <v>2.0</v>
      </c>
      <c r="AH324" s="1">
        <v>2.0</v>
      </c>
      <c r="AI324" s="1">
        <v>2.0</v>
      </c>
      <c r="AJ324" s="1">
        <v>2.0</v>
      </c>
      <c r="AK324" s="1">
        <v>2.0</v>
      </c>
      <c r="AL324" s="1">
        <v>2.0</v>
      </c>
      <c r="AM324" s="1">
        <v>2.0</v>
      </c>
      <c r="AN324" s="1">
        <v>2.0</v>
      </c>
      <c r="AO324" s="1">
        <v>2.0</v>
      </c>
      <c r="AP324" s="1">
        <v>2.0</v>
      </c>
      <c r="AQ324" s="1">
        <v>2.0</v>
      </c>
      <c r="AR324" s="1">
        <v>2.0</v>
      </c>
      <c r="AS324" s="1">
        <v>2.0</v>
      </c>
      <c r="AT324" s="1">
        <v>2.0</v>
      </c>
      <c r="AU324" s="1">
        <v>2.0</v>
      </c>
      <c r="AV324" s="1">
        <v>2.0</v>
      </c>
      <c r="AW324" s="1">
        <v>2.0</v>
      </c>
      <c r="AX324" s="1">
        <v>2.0</v>
      </c>
      <c r="AY324" s="1">
        <v>2.0</v>
      </c>
      <c r="AZ324" s="1">
        <v>2.0</v>
      </c>
      <c r="BA324" s="1">
        <v>2.0</v>
      </c>
      <c r="BB324" s="1">
        <v>2.0</v>
      </c>
      <c r="BP324" s="12" t="s">
        <v>4130</v>
      </c>
      <c r="BQ324" s="1">
        <v>34.0</v>
      </c>
      <c r="BR324" s="1"/>
      <c r="BS324" s="1"/>
      <c r="BU324" s="1" t="s">
        <v>346</v>
      </c>
      <c r="BW324" s="1">
        <v>41.0</v>
      </c>
      <c r="BX324" s="1" t="s">
        <v>4138</v>
      </c>
      <c r="BY324" s="13">
        <f t="shared" si="1"/>
        <v>7</v>
      </c>
      <c r="BZ324" s="13" t="str">
        <f t="shared" si="2"/>
        <v>Guru</v>
      </c>
      <c r="CA324" s="13" t="str">
        <f>VLOOKUP(BP324,data_K!G:K,5,0)</f>
        <v>RT 002 RW 001</v>
      </c>
      <c r="CB324" s="13">
        <f t="shared" si="3"/>
        <v>0</v>
      </c>
    </row>
    <row r="325">
      <c r="A325" s="1" t="s">
        <v>4771</v>
      </c>
      <c r="B325" s="22">
        <v>46059.81637731481</v>
      </c>
      <c r="C325" s="1">
        <v>1.0</v>
      </c>
      <c r="D325" s="1" t="s">
        <v>4774</v>
      </c>
      <c r="E325" s="10" t="s">
        <v>4775</v>
      </c>
      <c r="F325" s="1">
        <v>1.0</v>
      </c>
      <c r="J325" s="1">
        <v>1.0</v>
      </c>
      <c r="K325" s="11">
        <v>23377.0</v>
      </c>
      <c r="L325" s="1">
        <v>62.0</v>
      </c>
      <c r="M325" s="1">
        <v>2.0</v>
      </c>
      <c r="N325" s="1">
        <v>1.0</v>
      </c>
      <c r="O325" s="1">
        <v>3.0</v>
      </c>
      <c r="P325" s="1">
        <v>4.0</v>
      </c>
      <c r="Q325" s="1">
        <v>3000000.0</v>
      </c>
      <c r="R325" s="1">
        <v>0.0</v>
      </c>
      <c r="S325" s="1">
        <v>0.0</v>
      </c>
      <c r="T325" s="1">
        <v>155.0</v>
      </c>
      <c r="U325" s="1" t="s">
        <v>4778</v>
      </c>
      <c r="Y325" s="1">
        <v>1.0</v>
      </c>
      <c r="Z325" s="1">
        <v>2.0</v>
      </c>
      <c r="AA325" s="1">
        <v>2.0</v>
      </c>
      <c r="AB325" s="1">
        <v>2.0</v>
      </c>
      <c r="AC325" s="1">
        <v>2.0</v>
      </c>
      <c r="AD325" s="1">
        <v>2.0</v>
      </c>
      <c r="AE325" s="1">
        <v>2.0</v>
      </c>
      <c r="AF325" s="1">
        <v>2.0</v>
      </c>
      <c r="AG325" s="1">
        <v>2.0</v>
      </c>
      <c r="AH325" s="1">
        <v>2.0</v>
      </c>
      <c r="AI325" s="1">
        <v>2.0</v>
      </c>
      <c r="AJ325" s="1">
        <v>2.0</v>
      </c>
      <c r="AK325" s="1">
        <v>2.0</v>
      </c>
      <c r="AL325" s="1">
        <v>2.0</v>
      </c>
      <c r="AM325" s="1">
        <v>2.0</v>
      </c>
      <c r="AN325" s="1">
        <v>2.0</v>
      </c>
      <c r="AO325" s="1">
        <v>2.0</v>
      </c>
      <c r="AP325" s="1">
        <v>2.0</v>
      </c>
      <c r="AQ325" s="1">
        <v>2.0</v>
      </c>
      <c r="AR325" s="1">
        <v>2.0</v>
      </c>
      <c r="AS325" s="1">
        <v>2.0</v>
      </c>
      <c r="AT325" s="1">
        <v>2.0</v>
      </c>
      <c r="AU325" s="1">
        <v>2.0</v>
      </c>
      <c r="AV325" s="1">
        <v>2.0</v>
      </c>
      <c r="AW325" s="1">
        <v>2.0</v>
      </c>
      <c r="AX325" s="1">
        <v>2.0</v>
      </c>
      <c r="AY325" s="1">
        <v>2.0</v>
      </c>
      <c r="AZ325" s="1">
        <v>2.0</v>
      </c>
      <c r="BA325" s="1">
        <v>2.0</v>
      </c>
      <c r="BB325" s="1">
        <v>2.0</v>
      </c>
      <c r="BP325" s="12" t="s">
        <v>4755</v>
      </c>
      <c r="BQ325" s="1">
        <v>62.0</v>
      </c>
      <c r="BR325" s="1"/>
      <c r="BS325" s="1"/>
      <c r="BV325" s="1" t="s">
        <v>180</v>
      </c>
      <c r="BW325" s="1">
        <v>999.0</v>
      </c>
      <c r="BX325" s="1" t="s">
        <v>4774</v>
      </c>
      <c r="BY325" s="13">
        <f t="shared" si="1"/>
        <v>13</v>
      </c>
      <c r="BZ325" s="13" t="str">
        <f t="shared" si="2"/>
        <v>Lainnya</v>
      </c>
      <c r="CA325" s="13" t="str">
        <f>VLOOKUP(BP325,data_K!G:K,5,0)</f>
        <v>RT 001 RW 001</v>
      </c>
      <c r="CB325" s="13">
        <f t="shared" si="3"/>
        <v>0</v>
      </c>
    </row>
    <row r="326">
      <c r="A326" s="1" t="s">
        <v>4759</v>
      </c>
      <c r="B326" s="22">
        <v>46059.8178587963</v>
      </c>
      <c r="C326" s="1">
        <v>2.0</v>
      </c>
      <c r="D326" s="1" t="s">
        <v>4761</v>
      </c>
      <c r="E326" s="10" t="s">
        <v>4763</v>
      </c>
      <c r="F326" s="1">
        <v>1.0</v>
      </c>
      <c r="J326" s="1">
        <v>2.0</v>
      </c>
      <c r="K326" s="11">
        <v>26410.0</v>
      </c>
      <c r="L326" s="1">
        <v>54.0</v>
      </c>
      <c r="M326" s="1">
        <v>2.0</v>
      </c>
      <c r="N326" s="1">
        <v>2.0</v>
      </c>
      <c r="O326" s="1">
        <v>3.0</v>
      </c>
      <c r="P326" s="1">
        <v>4.0</v>
      </c>
      <c r="Q326" s="1">
        <v>1200000.0</v>
      </c>
      <c r="R326" s="1">
        <v>0.0</v>
      </c>
      <c r="S326" s="1">
        <v>0.0</v>
      </c>
      <c r="T326" s="1">
        <v>97.0</v>
      </c>
      <c r="U326" s="1"/>
      <c r="Y326" s="1">
        <v>1.0</v>
      </c>
      <c r="Z326" s="1">
        <v>2.0</v>
      </c>
      <c r="AA326" s="1">
        <v>2.0</v>
      </c>
      <c r="AB326" s="1">
        <v>2.0</v>
      </c>
      <c r="AC326" s="1">
        <v>2.0</v>
      </c>
      <c r="AD326" s="1">
        <v>2.0</v>
      </c>
      <c r="AE326" s="1">
        <v>2.0</v>
      </c>
      <c r="AF326" s="1">
        <v>2.0</v>
      </c>
      <c r="AG326" s="1">
        <v>2.0</v>
      </c>
      <c r="AH326" s="1">
        <v>2.0</v>
      </c>
      <c r="AI326" s="1">
        <v>2.0</v>
      </c>
      <c r="AJ326" s="1">
        <v>2.0</v>
      </c>
      <c r="AK326" s="1">
        <v>2.0</v>
      </c>
      <c r="AL326" s="1">
        <v>2.0</v>
      </c>
      <c r="AM326" s="1">
        <v>2.0</v>
      </c>
      <c r="AN326" s="1">
        <v>2.0</v>
      </c>
      <c r="AO326" s="1">
        <v>2.0</v>
      </c>
      <c r="AP326" s="1">
        <v>2.0</v>
      </c>
      <c r="AQ326" s="1">
        <v>2.0</v>
      </c>
      <c r="AR326" s="1">
        <v>2.0</v>
      </c>
      <c r="AS326" s="1">
        <v>2.0</v>
      </c>
      <c r="AT326" s="1">
        <v>2.0</v>
      </c>
      <c r="AU326" s="1">
        <v>2.0</v>
      </c>
      <c r="AV326" s="1">
        <v>2.0</v>
      </c>
      <c r="AW326" s="1">
        <v>2.0</v>
      </c>
      <c r="AX326" s="1">
        <v>2.0</v>
      </c>
      <c r="AY326" s="1">
        <v>2.0</v>
      </c>
      <c r="AZ326" s="1">
        <v>2.0</v>
      </c>
      <c r="BA326" s="1">
        <v>2.0</v>
      </c>
      <c r="BB326" s="1">
        <v>2.0</v>
      </c>
      <c r="BM326" s="1"/>
      <c r="BN326" s="1"/>
      <c r="BO326" s="1"/>
      <c r="BP326" s="12" t="s">
        <v>4755</v>
      </c>
      <c r="BQ326" s="1">
        <v>54.0</v>
      </c>
      <c r="BR326" s="1"/>
      <c r="BS326" s="1" t="s">
        <v>1023</v>
      </c>
      <c r="BW326" s="1">
        <v>114.0</v>
      </c>
      <c r="BX326" s="1" t="s">
        <v>4774</v>
      </c>
      <c r="BY326" s="13">
        <f t="shared" si="1"/>
        <v>11</v>
      </c>
      <c r="BZ326" s="13" t="str">
        <f t="shared" si="2"/>
        <v>Penjahit</v>
      </c>
      <c r="CA326" s="13" t="str">
        <f>VLOOKUP(BP326,data_K!G:K,5,0)</f>
        <v>RT 001 RW 001</v>
      </c>
      <c r="CB326" s="13">
        <f t="shared" si="3"/>
        <v>0</v>
      </c>
    </row>
    <row r="327">
      <c r="A327" s="1" t="s">
        <v>4742</v>
      </c>
      <c r="B327" s="23">
        <v>46059.8194212963</v>
      </c>
      <c r="C327" s="1">
        <v>3.0</v>
      </c>
      <c r="D327" s="1" t="s">
        <v>4745</v>
      </c>
      <c r="E327" s="10" t="s">
        <v>4747</v>
      </c>
      <c r="F327" s="1">
        <v>1.0</v>
      </c>
      <c r="J327" s="1">
        <v>2.0</v>
      </c>
      <c r="K327" s="11">
        <v>39400.0</v>
      </c>
      <c r="L327" s="1">
        <v>18.0</v>
      </c>
      <c r="M327" s="1">
        <v>1.0</v>
      </c>
      <c r="N327" s="1">
        <v>3.0</v>
      </c>
      <c r="O327" s="1">
        <v>2.0</v>
      </c>
      <c r="P327" s="1">
        <v>4.0</v>
      </c>
      <c r="Q327" s="1">
        <v>0.0</v>
      </c>
      <c r="R327" s="1">
        <v>0.0</v>
      </c>
      <c r="S327" s="1">
        <v>0.0</v>
      </c>
      <c r="T327" s="1">
        <v>0.0</v>
      </c>
      <c r="U327" s="1"/>
      <c r="Y327" s="1">
        <v>1.0</v>
      </c>
      <c r="Z327" s="1">
        <v>2.0</v>
      </c>
      <c r="AA327" s="1">
        <v>2.0</v>
      </c>
      <c r="AB327" s="1">
        <v>2.0</v>
      </c>
      <c r="AC327" s="1">
        <v>2.0</v>
      </c>
      <c r="AD327" s="1">
        <v>2.0</v>
      </c>
      <c r="AE327" s="1">
        <v>2.0</v>
      </c>
      <c r="AF327" s="1">
        <v>2.0</v>
      </c>
      <c r="AG327" s="1">
        <v>2.0</v>
      </c>
      <c r="AH327" s="1">
        <v>2.0</v>
      </c>
      <c r="AI327" s="1">
        <v>2.0</v>
      </c>
      <c r="AJ327" s="1">
        <v>2.0</v>
      </c>
      <c r="AK327" s="1">
        <v>2.0</v>
      </c>
      <c r="AL327" s="1">
        <v>2.0</v>
      </c>
      <c r="AM327" s="1">
        <v>2.0</v>
      </c>
      <c r="AN327" s="1">
        <v>2.0</v>
      </c>
      <c r="AO327" s="1">
        <v>2.0</v>
      </c>
      <c r="AP327" s="1">
        <v>2.0</v>
      </c>
      <c r="AQ327" s="1">
        <v>2.0</v>
      </c>
      <c r="AR327" s="1">
        <v>2.0</v>
      </c>
      <c r="AS327" s="1">
        <v>2.0</v>
      </c>
      <c r="AT327" s="1">
        <v>2.0</v>
      </c>
      <c r="AU327" s="1">
        <v>2.0</v>
      </c>
      <c r="AV327" s="1">
        <v>2.0</v>
      </c>
      <c r="AW327" s="1">
        <v>2.0</v>
      </c>
      <c r="AX327" s="1">
        <v>2.0</v>
      </c>
      <c r="AY327" s="1">
        <v>2.0</v>
      </c>
      <c r="AZ327" s="1">
        <v>2.0</v>
      </c>
      <c r="BA327" s="1">
        <v>2.0</v>
      </c>
      <c r="BB327" s="1">
        <v>2.0</v>
      </c>
      <c r="BP327" s="12" t="s">
        <v>4755</v>
      </c>
      <c r="BQ327" s="1">
        <v>18.0</v>
      </c>
      <c r="BR327" s="1" t="s">
        <v>240</v>
      </c>
      <c r="BW327" s="1">
        <v>0.0</v>
      </c>
      <c r="BX327" s="1" t="s">
        <v>4774</v>
      </c>
      <c r="BY327" s="13">
        <f t="shared" si="1"/>
        <v>4</v>
      </c>
      <c r="BZ327" s="13" t="str">
        <f t="shared" si="2"/>
        <v>Tidak Bekerja</v>
      </c>
      <c r="CA327" s="13" t="str">
        <f>VLOOKUP(BP327,data_K!G:K,5,0)</f>
        <v>RT 001 RW 001</v>
      </c>
      <c r="CB327" s="13">
        <f t="shared" si="3"/>
        <v>3</v>
      </c>
    </row>
    <row r="328">
      <c r="A328" s="1" t="s">
        <v>3545</v>
      </c>
      <c r="B328" s="23">
        <v>46087.93587962963</v>
      </c>
      <c r="C328" s="1">
        <v>1.0</v>
      </c>
      <c r="D328" s="1" t="s">
        <v>3547</v>
      </c>
      <c r="E328" s="10" t="s">
        <v>3548</v>
      </c>
      <c r="F328" s="1">
        <v>1.0</v>
      </c>
      <c r="J328" s="1">
        <v>1.0</v>
      </c>
      <c r="K328" s="11">
        <v>28762.0</v>
      </c>
      <c r="L328" s="1">
        <v>47.0</v>
      </c>
      <c r="M328" s="1">
        <v>2.0</v>
      </c>
      <c r="N328" s="1">
        <v>1.0</v>
      </c>
      <c r="O328" s="1">
        <v>3.0</v>
      </c>
      <c r="P328" s="1">
        <v>4.0</v>
      </c>
      <c r="Q328" s="1">
        <v>2900000.0</v>
      </c>
      <c r="R328" s="1">
        <v>0.0</v>
      </c>
      <c r="S328" s="1">
        <v>0.0</v>
      </c>
      <c r="T328" s="1">
        <v>104.0</v>
      </c>
      <c r="Y328" s="1">
        <v>4.0</v>
      </c>
      <c r="Z328" s="1">
        <v>2.0</v>
      </c>
      <c r="AA328" s="1">
        <v>2.0</v>
      </c>
      <c r="AB328" s="1">
        <v>2.0</v>
      </c>
      <c r="AC328" s="1">
        <v>2.0</v>
      </c>
      <c r="AD328" s="1">
        <v>2.0</v>
      </c>
      <c r="AE328" s="1">
        <v>2.0</v>
      </c>
      <c r="AF328" s="1">
        <v>2.0</v>
      </c>
      <c r="AG328" s="1">
        <v>2.0</v>
      </c>
      <c r="AH328" s="1">
        <v>2.0</v>
      </c>
      <c r="AI328" s="1">
        <v>2.0</v>
      </c>
      <c r="AJ328" s="1">
        <v>2.0</v>
      </c>
      <c r="AK328" s="1">
        <v>2.0</v>
      </c>
      <c r="AL328" s="1">
        <v>2.0</v>
      </c>
      <c r="AM328" s="1">
        <v>2.0</v>
      </c>
      <c r="AN328" s="1">
        <v>2.0</v>
      </c>
      <c r="AO328" s="1">
        <v>2.0</v>
      </c>
      <c r="AP328" s="1">
        <v>2.0</v>
      </c>
      <c r="AQ328" s="1">
        <v>2.0</v>
      </c>
      <c r="AR328" s="1">
        <v>2.0</v>
      </c>
      <c r="AS328" s="1">
        <v>2.0</v>
      </c>
      <c r="AT328" s="1">
        <v>2.0</v>
      </c>
      <c r="AU328" s="1">
        <v>2.0</v>
      </c>
      <c r="AV328" s="1">
        <v>2.0</v>
      </c>
      <c r="AW328" s="1">
        <v>2.0</v>
      </c>
      <c r="AX328" s="1">
        <v>2.0</v>
      </c>
      <c r="AY328" s="1">
        <v>2.0</v>
      </c>
      <c r="AZ328" s="1">
        <v>2.0</v>
      </c>
      <c r="BA328" s="1">
        <v>2.0</v>
      </c>
      <c r="BB328" s="1">
        <v>2.0</v>
      </c>
      <c r="BP328" s="12" t="s">
        <v>3518</v>
      </c>
      <c r="BQ328" s="1">
        <v>47.0</v>
      </c>
      <c r="BR328" s="1"/>
      <c r="BS328" s="1" t="s">
        <v>687</v>
      </c>
      <c r="BW328" s="1">
        <v>999.0</v>
      </c>
      <c r="BX328" s="1" t="s">
        <v>3547</v>
      </c>
      <c r="BY328" s="13">
        <f t="shared" si="1"/>
        <v>10</v>
      </c>
      <c r="BZ328" s="13" t="str">
        <f t="shared" si="2"/>
        <v>Perangkat Desa</v>
      </c>
      <c r="CA328" s="13" t="str">
        <f>VLOOKUP(BP328,data_K!G:K,5,0)</f>
        <v>RT 001 RW 001</v>
      </c>
      <c r="CB328" s="13">
        <f t="shared" si="3"/>
        <v>0</v>
      </c>
    </row>
    <row r="329">
      <c r="A329" s="1" t="s">
        <v>3527</v>
      </c>
      <c r="B329" s="22">
        <v>46087.93739583333</v>
      </c>
      <c r="C329" s="1">
        <v>2.0</v>
      </c>
      <c r="D329" s="1" t="s">
        <v>5283</v>
      </c>
      <c r="E329" s="10" t="s">
        <v>3531</v>
      </c>
      <c r="F329" s="1">
        <v>1.0</v>
      </c>
      <c r="J329" s="1">
        <v>2.0</v>
      </c>
      <c r="K329" s="11">
        <v>30439.0</v>
      </c>
      <c r="L329" s="1">
        <v>43.0</v>
      </c>
      <c r="M329" s="1">
        <v>2.0</v>
      </c>
      <c r="N329" s="1">
        <v>2.0</v>
      </c>
      <c r="O329" s="1">
        <v>3.0</v>
      </c>
      <c r="P329" s="1">
        <v>4.0</v>
      </c>
      <c r="Q329" s="1">
        <v>500000.0</v>
      </c>
      <c r="R329" s="1">
        <v>0.0</v>
      </c>
      <c r="S329" s="1">
        <v>0.0</v>
      </c>
      <c r="T329" s="1">
        <v>34.0</v>
      </c>
      <c r="U329" s="1"/>
      <c r="Y329" s="1">
        <v>1.0</v>
      </c>
      <c r="Z329" s="1">
        <v>2.0</v>
      </c>
      <c r="AA329" s="1">
        <v>2.0</v>
      </c>
      <c r="AB329" s="1">
        <v>2.0</v>
      </c>
      <c r="AC329" s="1">
        <v>2.0</v>
      </c>
      <c r="AD329" s="1">
        <v>2.0</v>
      </c>
      <c r="AE329" s="1">
        <v>2.0</v>
      </c>
      <c r="AF329" s="1">
        <v>2.0</v>
      </c>
      <c r="AG329" s="1">
        <v>2.0</v>
      </c>
      <c r="AH329" s="1">
        <v>2.0</v>
      </c>
      <c r="AI329" s="1">
        <v>2.0</v>
      </c>
      <c r="AJ329" s="1">
        <v>2.0</v>
      </c>
      <c r="AK329" s="1">
        <v>2.0</v>
      </c>
      <c r="AL329" s="1">
        <v>2.0</v>
      </c>
      <c r="AM329" s="1">
        <v>2.0</v>
      </c>
      <c r="AN329" s="1">
        <v>2.0</v>
      </c>
      <c r="AO329" s="1">
        <v>2.0</v>
      </c>
      <c r="AP329" s="1">
        <v>2.0</v>
      </c>
      <c r="AQ329" s="1">
        <v>2.0</v>
      </c>
      <c r="AR329" s="1">
        <v>2.0</v>
      </c>
      <c r="AS329" s="1">
        <v>2.0</v>
      </c>
      <c r="AT329" s="1">
        <v>2.0</v>
      </c>
      <c r="AU329" s="1">
        <v>2.0</v>
      </c>
      <c r="AV329" s="1">
        <v>2.0</v>
      </c>
      <c r="AW329" s="1">
        <v>2.0</v>
      </c>
      <c r="AX329" s="1">
        <v>2.0</v>
      </c>
      <c r="AY329" s="1">
        <v>2.0</v>
      </c>
      <c r="AZ329" s="1">
        <v>2.0</v>
      </c>
      <c r="BA329" s="1">
        <v>2.0</v>
      </c>
      <c r="BB329" s="1">
        <v>2.0</v>
      </c>
      <c r="BP329" s="12" t="s">
        <v>3518</v>
      </c>
      <c r="BQ329" s="1">
        <v>43.0</v>
      </c>
      <c r="BR329" s="1"/>
      <c r="BU329" s="1" t="s">
        <v>346</v>
      </c>
      <c r="BW329" s="1">
        <v>41.0</v>
      </c>
      <c r="BX329" s="1" t="s">
        <v>3547</v>
      </c>
      <c r="BY329" s="13">
        <f t="shared" si="1"/>
        <v>9</v>
      </c>
      <c r="BZ329" s="13" t="str">
        <f t="shared" si="2"/>
        <v>Guru</v>
      </c>
      <c r="CA329" s="13" t="str">
        <f>VLOOKUP(BP329,data_K!G:K,5,0)</f>
        <v>RT 001 RW 001</v>
      </c>
      <c r="CB329" s="13">
        <f t="shared" si="3"/>
        <v>0</v>
      </c>
    </row>
    <row r="330">
      <c r="A330" s="1" t="s">
        <v>3509</v>
      </c>
      <c r="B330" s="22">
        <v>46087.93851851852</v>
      </c>
      <c r="C330" s="1">
        <v>3.0</v>
      </c>
      <c r="D330" s="1" t="s">
        <v>3512</v>
      </c>
      <c r="E330" s="10" t="s">
        <v>3514</v>
      </c>
      <c r="F330" s="1">
        <v>1.0</v>
      </c>
      <c r="J330" s="1">
        <v>1.0</v>
      </c>
      <c r="K330" s="11">
        <v>39612.0</v>
      </c>
      <c r="L330" s="1">
        <v>17.0</v>
      </c>
      <c r="M330" s="1">
        <v>1.0</v>
      </c>
      <c r="N330" s="1">
        <v>3.0</v>
      </c>
      <c r="O330" s="1">
        <v>2.0</v>
      </c>
      <c r="P330" s="1">
        <v>3.0</v>
      </c>
      <c r="Q330" s="1">
        <v>0.0</v>
      </c>
      <c r="R330" s="1">
        <v>0.0</v>
      </c>
      <c r="S330" s="1">
        <v>0.0</v>
      </c>
      <c r="T330" s="1">
        <v>0.0</v>
      </c>
      <c r="Y330" s="1">
        <v>1.0</v>
      </c>
      <c r="Z330" s="1">
        <v>2.0</v>
      </c>
      <c r="AA330" s="1">
        <v>2.0</v>
      </c>
      <c r="AB330" s="1">
        <v>2.0</v>
      </c>
      <c r="AC330" s="1">
        <v>2.0</v>
      </c>
      <c r="AD330" s="1">
        <v>2.0</v>
      </c>
      <c r="AE330" s="1">
        <v>2.0</v>
      </c>
      <c r="AF330" s="1">
        <v>2.0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2.0</v>
      </c>
      <c r="AM330" s="1">
        <v>2.0</v>
      </c>
      <c r="AN330" s="1">
        <v>2.0</v>
      </c>
      <c r="AO330" s="1">
        <v>2.0</v>
      </c>
      <c r="AP330" s="1">
        <v>2.0</v>
      </c>
      <c r="AQ330" s="1">
        <v>2.0</v>
      </c>
      <c r="AR330" s="1">
        <v>2.0</v>
      </c>
      <c r="AS330" s="1">
        <v>2.0</v>
      </c>
      <c r="AT330" s="1">
        <v>2.0</v>
      </c>
      <c r="AU330" s="1">
        <v>2.0</v>
      </c>
      <c r="AV330" s="1">
        <v>2.0</v>
      </c>
      <c r="AW330" s="1">
        <v>2.0</v>
      </c>
      <c r="AX330" s="1">
        <v>2.0</v>
      </c>
      <c r="AY330" s="1">
        <v>2.0</v>
      </c>
      <c r="AZ330" s="1">
        <v>2.0</v>
      </c>
      <c r="BA330" s="1">
        <v>2.0</v>
      </c>
      <c r="BB330" s="1">
        <v>2.0</v>
      </c>
      <c r="BP330" s="12" t="s">
        <v>3518</v>
      </c>
      <c r="BQ330" s="1">
        <v>17.0</v>
      </c>
      <c r="BR330" s="1" t="s">
        <v>240</v>
      </c>
      <c r="BW330" s="1">
        <v>0.0</v>
      </c>
      <c r="BX330" s="1" t="s">
        <v>3547</v>
      </c>
      <c r="BY330" s="13">
        <f t="shared" si="1"/>
        <v>4</v>
      </c>
      <c r="BZ330" s="13" t="str">
        <f t="shared" si="2"/>
        <v>Tidak Bekerja</v>
      </c>
      <c r="CA330" s="13" t="str">
        <f>VLOOKUP(BP330,data_K!G:K,5,0)</f>
        <v>RT 001 RW 001</v>
      </c>
      <c r="CB330" s="13">
        <f t="shared" si="3"/>
        <v>3</v>
      </c>
    </row>
    <row r="331">
      <c r="A331" s="1" t="s">
        <v>5308</v>
      </c>
      <c r="B331" s="9" t="s">
        <v>5309</v>
      </c>
      <c r="C331" s="1">
        <v>2.0</v>
      </c>
      <c r="D331" s="1" t="s">
        <v>5311</v>
      </c>
      <c r="E331" s="10" t="s">
        <v>5312</v>
      </c>
      <c r="F331" s="1">
        <v>1.0</v>
      </c>
      <c r="J331" s="1">
        <v>2.0</v>
      </c>
      <c r="K331" s="11">
        <v>23312.0</v>
      </c>
      <c r="L331" s="1">
        <v>62.0</v>
      </c>
      <c r="M331" s="1">
        <v>4.0</v>
      </c>
      <c r="N331" s="1">
        <v>2.0</v>
      </c>
      <c r="O331" s="1">
        <v>3.0</v>
      </c>
      <c r="P331" s="1">
        <v>3.0</v>
      </c>
      <c r="Q331" s="1">
        <v>0.0</v>
      </c>
      <c r="R331" s="1">
        <v>0.0</v>
      </c>
      <c r="S331" s="1">
        <v>700000.0</v>
      </c>
      <c r="T331" s="1">
        <v>0.0</v>
      </c>
      <c r="U331" s="1"/>
      <c r="Y331" s="1">
        <v>6.0</v>
      </c>
      <c r="Z331" s="1">
        <v>2.0</v>
      </c>
      <c r="AA331" s="1">
        <v>2.0</v>
      </c>
      <c r="AB331" s="1">
        <v>2.0</v>
      </c>
      <c r="AC331" s="1">
        <v>2.0</v>
      </c>
      <c r="AD331" s="1">
        <v>2.0</v>
      </c>
      <c r="AE331" s="1">
        <v>2.0</v>
      </c>
      <c r="AF331" s="1">
        <v>1.0</v>
      </c>
      <c r="AG331" s="1">
        <v>2.0</v>
      </c>
      <c r="AH331" s="1">
        <v>2.0</v>
      </c>
      <c r="AI331" s="1">
        <v>2.0</v>
      </c>
      <c r="AJ331" s="1">
        <v>2.0</v>
      </c>
      <c r="AK331" s="1">
        <v>2.0</v>
      </c>
      <c r="AL331" s="1">
        <v>2.0</v>
      </c>
      <c r="AM331" s="1">
        <v>2.0</v>
      </c>
      <c r="AN331" s="1">
        <v>2.0</v>
      </c>
      <c r="AO331" s="1">
        <v>2.0</v>
      </c>
      <c r="AP331" s="1">
        <v>2.0</v>
      </c>
      <c r="AQ331" s="1">
        <v>2.0</v>
      </c>
      <c r="AR331" s="1">
        <v>2.0</v>
      </c>
      <c r="AS331" s="1">
        <v>2.0</v>
      </c>
      <c r="AT331" s="1">
        <v>2.0</v>
      </c>
      <c r="AU331" s="1">
        <v>2.0</v>
      </c>
      <c r="AV331" s="1">
        <v>2.0</v>
      </c>
      <c r="AW331" s="1">
        <v>1.0</v>
      </c>
      <c r="AX331" s="1">
        <v>2.0</v>
      </c>
      <c r="AY331" s="1">
        <v>1.0</v>
      </c>
      <c r="AZ331" s="1">
        <v>2.0</v>
      </c>
      <c r="BA331" s="1">
        <v>2.0</v>
      </c>
      <c r="BB331" s="1">
        <v>2.0</v>
      </c>
      <c r="BC331" s="1">
        <v>5.0</v>
      </c>
      <c r="BD331" s="1">
        <v>2025.0</v>
      </c>
      <c r="BG331" s="1">
        <v>8.0</v>
      </c>
      <c r="BH331" s="1">
        <v>2025.0</v>
      </c>
      <c r="BK331" s="1"/>
      <c r="BL331" s="1"/>
      <c r="BP331" s="12" t="s">
        <v>5317</v>
      </c>
      <c r="BQ331" s="1">
        <v>62.0</v>
      </c>
      <c r="BR331" s="1" t="s">
        <v>240</v>
      </c>
      <c r="BW331" s="1">
        <v>0.0</v>
      </c>
      <c r="BX331" s="1" t="s">
        <v>5318</v>
      </c>
      <c r="BY331" s="13">
        <f t="shared" si="1"/>
        <v>13</v>
      </c>
      <c r="BZ331" s="13" t="str">
        <f t="shared" si="2"/>
        <v>Tidak Bekerja</v>
      </c>
      <c r="CA331" s="13" t="str">
        <f>VLOOKUP(BP331,data_K!G:K,5,0)</f>
        <v>RT 009 RW 005</v>
      </c>
      <c r="CB331" s="13">
        <f t="shared" si="3"/>
        <v>0</v>
      </c>
    </row>
    <row r="332">
      <c r="A332" s="1" t="s">
        <v>2280</v>
      </c>
      <c r="B332" s="22">
        <v>46240.21770833333</v>
      </c>
      <c r="C332" s="1">
        <v>1.0</v>
      </c>
      <c r="D332" s="1" t="s">
        <v>2282</v>
      </c>
      <c r="E332" s="10" t="s">
        <v>2284</v>
      </c>
      <c r="F332" s="1">
        <v>1.0</v>
      </c>
      <c r="J332" s="1">
        <v>1.0</v>
      </c>
      <c r="K332" s="11">
        <v>21193.0</v>
      </c>
      <c r="L332" s="1">
        <v>68.0</v>
      </c>
      <c r="M332" s="1">
        <v>2.0</v>
      </c>
      <c r="N332" s="1">
        <v>1.0</v>
      </c>
      <c r="O332" s="1">
        <v>3.0</v>
      </c>
      <c r="P332" s="1">
        <v>4.0</v>
      </c>
      <c r="Q332" s="1">
        <v>0.0</v>
      </c>
      <c r="R332" s="1">
        <v>0.0</v>
      </c>
      <c r="S332" s="1">
        <v>0.0</v>
      </c>
      <c r="T332" s="1">
        <v>0.0</v>
      </c>
      <c r="Y332" s="1">
        <v>1.0</v>
      </c>
      <c r="Z332" s="1">
        <v>2.0</v>
      </c>
      <c r="AA332" s="1">
        <v>2.0</v>
      </c>
      <c r="AB332" s="1">
        <v>2.0</v>
      </c>
      <c r="AC332" s="1">
        <v>2.0</v>
      </c>
      <c r="AD332" s="1">
        <v>2.0</v>
      </c>
      <c r="AE332" s="1">
        <v>2.0</v>
      </c>
      <c r="AF332" s="1">
        <v>2.0</v>
      </c>
      <c r="AG332" s="1">
        <v>2.0</v>
      </c>
      <c r="AH332" s="1">
        <v>2.0</v>
      </c>
      <c r="AI332" s="1">
        <v>2.0</v>
      </c>
      <c r="AJ332" s="1">
        <v>2.0</v>
      </c>
      <c r="AK332" s="1">
        <v>2.0</v>
      </c>
      <c r="AL332" s="1">
        <v>2.0</v>
      </c>
      <c r="AM332" s="1">
        <v>2.0</v>
      </c>
      <c r="AN332" s="1">
        <v>2.0</v>
      </c>
      <c r="AO332" s="1">
        <v>2.0</v>
      </c>
      <c r="AP332" s="1">
        <v>2.0</v>
      </c>
      <c r="AQ332" s="1">
        <v>2.0</v>
      </c>
      <c r="AR332" s="1">
        <v>2.0</v>
      </c>
      <c r="AS332" s="1">
        <v>2.0</v>
      </c>
      <c r="AT332" s="1">
        <v>2.0</v>
      </c>
      <c r="AU332" s="1">
        <v>2.0</v>
      </c>
      <c r="AV332" s="1">
        <v>2.0</v>
      </c>
      <c r="AW332" s="1">
        <v>2.0</v>
      </c>
      <c r="AX332" s="1">
        <v>2.0</v>
      </c>
      <c r="AY332" s="1">
        <v>2.0</v>
      </c>
      <c r="AZ332" s="1">
        <v>2.0</v>
      </c>
      <c r="BA332" s="1">
        <v>2.0</v>
      </c>
      <c r="BB332" s="1">
        <v>2.0</v>
      </c>
      <c r="BM332" s="1"/>
      <c r="BN332" s="1"/>
      <c r="BO332" s="1"/>
      <c r="BP332" s="12" t="s">
        <v>2251</v>
      </c>
      <c r="BQ332" s="1">
        <v>68.0</v>
      </c>
      <c r="BR332" s="1" t="s">
        <v>240</v>
      </c>
      <c r="BS332" s="1"/>
      <c r="BW332" s="1">
        <v>0.0</v>
      </c>
      <c r="BX332" s="1" t="s">
        <v>2282</v>
      </c>
      <c r="BY332" s="13">
        <f t="shared" si="1"/>
        <v>14</v>
      </c>
      <c r="BZ332" s="13" t="str">
        <f t="shared" si="2"/>
        <v>Tidak Bekerja</v>
      </c>
      <c r="CA332" s="13" t="str">
        <f>VLOOKUP(BP332,data_K!G:K,5,0)</f>
        <v>RT 001 RW 001</v>
      </c>
      <c r="CB332" s="13">
        <f t="shared" si="3"/>
        <v>0</v>
      </c>
    </row>
    <row r="333">
      <c r="A333" s="1" t="s">
        <v>2266</v>
      </c>
      <c r="B333" s="22">
        <v>46240.21885416667</v>
      </c>
      <c r="C333" s="1">
        <v>2.0</v>
      </c>
      <c r="D333" s="1" t="s">
        <v>5341</v>
      </c>
      <c r="E333" s="10" t="s">
        <v>2269</v>
      </c>
      <c r="F333" s="1">
        <v>1.0</v>
      </c>
      <c r="J333" s="1">
        <v>2.0</v>
      </c>
      <c r="K333" s="11">
        <v>24842.0</v>
      </c>
      <c r="L333" s="1">
        <v>58.0</v>
      </c>
      <c r="M333" s="1">
        <v>2.0</v>
      </c>
      <c r="N333" s="1">
        <v>2.0</v>
      </c>
      <c r="O333" s="1">
        <v>3.0</v>
      </c>
      <c r="P333" s="1">
        <v>6.0</v>
      </c>
      <c r="Q333" s="1">
        <v>5000000.0</v>
      </c>
      <c r="R333" s="1">
        <v>0.0</v>
      </c>
      <c r="S333" s="1">
        <v>0.0</v>
      </c>
      <c r="T333" s="1">
        <v>155.0</v>
      </c>
      <c r="U333" s="1" t="s">
        <v>2275</v>
      </c>
      <c r="Y333" s="1">
        <v>4.0</v>
      </c>
      <c r="Z333" s="1">
        <v>2.0</v>
      </c>
      <c r="AA333" s="1">
        <v>2.0</v>
      </c>
      <c r="AB333" s="1">
        <v>2.0</v>
      </c>
      <c r="AC333" s="1">
        <v>2.0</v>
      </c>
      <c r="AD333" s="1">
        <v>2.0</v>
      </c>
      <c r="AE333" s="1">
        <v>2.0</v>
      </c>
      <c r="AF333" s="1">
        <v>2.0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2.0</v>
      </c>
      <c r="AM333" s="1">
        <v>2.0</v>
      </c>
      <c r="AN333" s="1">
        <v>2.0</v>
      </c>
      <c r="AO333" s="1">
        <v>2.0</v>
      </c>
      <c r="AP333" s="1">
        <v>2.0</v>
      </c>
      <c r="AQ333" s="1">
        <v>2.0</v>
      </c>
      <c r="AR333" s="1">
        <v>2.0</v>
      </c>
      <c r="AS333" s="1">
        <v>2.0</v>
      </c>
      <c r="AT333" s="1">
        <v>2.0</v>
      </c>
      <c r="AU333" s="1">
        <v>2.0</v>
      </c>
      <c r="AV333" s="1">
        <v>2.0</v>
      </c>
      <c r="AW333" s="1">
        <v>2.0</v>
      </c>
      <c r="AX333" s="1">
        <v>2.0</v>
      </c>
      <c r="AY333" s="1">
        <v>2.0</v>
      </c>
      <c r="AZ333" s="1">
        <v>2.0</v>
      </c>
      <c r="BA333" s="1">
        <v>2.0</v>
      </c>
      <c r="BB333" s="1">
        <v>2.0</v>
      </c>
      <c r="BP333" s="12" t="s">
        <v>2251</v>
      </c>
      <c r="BQ333" s="1">
        <v>58.0</v>
      </c>
      <c r="BR333" s="1"/>
      <c r="BS333" s="1"/>
      <c r="BV333" s="1" t="s">
        <v>180</v>
      </c>
      <c r="BW333" s="1">
        <v>999.0</v>
      </c>
      <c r="BX333" s="1" t="s">
        <v>2282</v>
      </c>
      <c r="BY333" s="13">
        <f t="shared" si="1"/>
        <v>12</v>
      </c>
      <c r="BZ333" s="13" t="str">
        <f t="shared" si="2"/>
        <v>Lainnya</v>
      </c>
      <c r="CA333" s="13" t="str">
        <f>VLOOKUP(BP333,data_K!G:K,5,0)</f>
        <v>RT 001 RW 001</v>
      </c>
      <c r="CB333" s="13">
        <f t="shared" si="3"/>
        <v>0</v>
      </c>
    </row>
    <row r="334">
      <c r="A334" s="1" t="s">
        <v>2257</v>
      </c>
      <c r="B334" s="22">
        <v>46240.22053240741</v>
      </c>
      <c r="C334" s="1">
        <v>3.0</v>
      </c>
      <c r="D334" s="1" t="s">
        <v>2261</v>
      </c>
      <c r="E334" s="10" t="s">
        <v>2262</v>
      </c>
      <c r="F334" s="1">
        <v>1.0</v>
      </c>
      <c r="J334" s="1">
        <v>1.0</v>
      </c>
      <c r="K334" s="11">
        <v>32552.0</v>
      </c>
      <c r="L334" s="1">
        <v>37.0</v>
      </c>
      <c r="M334" s="1">
        <v>1.0</v>
      </c>
      <c r="N334" s="1">
        <v>3.0</v>
      </c>
      <c r="O334" s="1">
        <v>3.0</v>
      </c>
      <c r="P334" s="1">
        <v>4.0</v>
      </c>
      <c r="Q334" s="1">
        <v>5000000.0</v>
      </c>
      <c r="R334" s="1">
        <v>0.0</v>
      </c>
      <c r="S334" s="1">
        <v>0.0</v>
      </c>
      <c r="T334" s="1">
        <v>34.0</v>
      </c>
      <c r="Y334" s="1">
        <v>3.0</v>
      </c>
      <c r="Z334" s="1">
        <v>2.0</v>
      </c>
      <c r="AA334" s="1">
        <v>2.0</v>
      </c>
      <c r="AB334" s="1">
        <v>2.0</v>
      </c>
      <c r="AC334" s="1">
        <v>2.0</v>
      </c>
      <c r="AD334" s="1">
        <v>2.0</v>
      </c>
      <c r="AE334" s="1">
        <v>2.0</v>
      </c>
      <c r="AF334" s="1">
        <v>2.0</v>
      </c>
      <c r="AG334" s="1">
        <v>2.0</v>
      </c>
      <c r="AH334" s="1">
        <v>2.0</v>
      </c>
      <c r="AI334" s="1">
        <v>2.0</v>
      </c>
      <c r="AJ334" s="1">
        <v>2.0</v>
      </c>
      <c r="AK334" s="1">
        <v>2.0</v>
      </c>
      <c r="AL334" s="1">
        <v>2.0</v>
      </c>
      <c r="AM334" s="1">
        <v>2.0</v>
      </c>
      <c r="AN334" s="1">
        <v>2.0</v>
      </c>
      <c r="AO334" s="1">
        <v>2.0</v>
      </c>
      <c r="AP334" s="1">
        <v>2.0</v>
      </c>
      <c r="AQ334" s="1">
        <v>2.0</v>
      </c>
      <c r="AR334" s="1">
        <v>2.0</v>
      </c>
      <c r="AS334" s="1">
        <v>2.0</v>
      </c>
      <c r="AT334" s="1">
        <v>2.0</v>
      </c>
      <c r="AU334" s="1">
        <v>2.0</v>
      </c>
      <c r="AV334" s="1">
        <v>2.0</v>
      </c>
      <c r="AW334" s="1">
        <v>2.0</v>
      </c>
      <c r="AX334" s="1">
        <v>2.0</v>
      </c>
      <c r="AY334" s="1">
        <v>2.0</v>
      </c>
      <c r="AZ334" s="1">
        <v>2.0</v>
      </c>
      <c r="BA334" s="1">
        <v>2.0</v>
      </c>
      <c r="BB334" s="1">
        <v>2.0</v>
      </c>
      <c r="BP334" s="12" t="s">
        <v>2251</v>
      </c>
      <c r="BQ334" s="1">
        <v>37.0</v>
      </c>
      <c r="BR334" s="1"/>
      <c r="BS334" s="1"/>
      <c r="BU334" s="1" t="s">
        <v>346</v>
      </c>
      <c r="BW334" s="1">
        <v>41.0</v>
      </c>
      <c r="BX334" s="1" t="s">
        <v>2282</v>
      </c>
      <c r="BY334" s="13">
        <f t="shared" si="1"/>
        <v>8</v>
      </c>
      <c r="BZ334" s="13" t="str">
        <f t="shared" si="2"/>
        <v>Guru</v>
      </c>
      <c r="CA334" s="13" t="str">
        <f>VLOOKUP(BP334,data_K!G:K,5,0)</f>
        <v>RT 001 RW 001</v>
      </c>
      <c r="CB334" s="13">
        <f t="shared" si="3"/>
        <v>0</v>
      </c>
    </row>
    <row r="335">
      <c r="A335" s="1" t="s">
        <v>2238</v>
      </c>
      <c r="B335" s="22">
        <v>46240.22163194444</v>
      </c>
      <c r="C335" s="1">
        <v>4.0</v>
      </c>
      <c r="D335" s="1" t="s">
        <v>2243</v>
      </c>
      <c r="E335" s="10" t="s">
        <v>2245</v>
      </c>
      <c r="F335" s="1">
        <v>1.0</v>
      </c>
      <c r="J335" s="1">
        <v>1.0</v>
      </c>
      <c r="K335" s="11">
        <v>33410.0</v>
      </c>
      <c r="L335" s="1">
        <v>34.0</v>
      </c>
      <c r="M335" s="1">
        <v>1.0</v>
      </c>
      <c r="N335" s="1">
        <v>3.0</v>
      </c>
      <c r="O335" s="1">
        <v>3.0</v>
      </c>
      <c r="P335" s="1">
        <v>7.0</v>
      </c>
      <c r="Q335" s="1">
        <v>1.0E7</v>
      </c>
      <c r="R335" s="1">
        <v>0.0</v>
      </c>
      <c r="S335" s="1">
        <v>0.0</v>
      </c>
      <c r="T335" s="1">
        <v>155.0</v>
      </c>
      <c r="U335" s="1" t="s">
        <v>2249</v>
      </c>
      <c r="Y335" s="1">
        <v>1.0</v>
      </c>
      <c r="Z335" s="1">
        <v>2.0</v>
      </c>
      <c r="AA335" s="1">
        <v>2.0</v>
      </c>
      <c r="AB335" s="1">
        <v>2.0</v>
      </c>
      <c r="AC335" s="1">
        <v>2.0</v>
      </c>
      <c r="AD335" s="1">
        <v>2.0</v>
      </c>
      <c r="AE335" s="1">
        <v>2.0</v>
      </c>
      <c r="AF335" s="1">
        <v>2.0</v>
      </c>
      <c r="AG335" s="1">
        <v>2.0</v>
      </c>
      <c r="AH335" s="1">
        <v>2.0</v>
      </c>
      <c r="AI335" s="1">
        <v>2.0</v>
      </c>
      <c r="AJ335" s="1">
        <v>2.0</v>
      </c>
      <c r="AK335" s="1">
        <v>2.0</v>
      </c>
      <c r="AL335" s="1">
        <v>2.0</v>
      </c>
      <c r="AM335" s="1">
        <v>2.0</v>
      </c>
      <c r="AN335" s="1">
        <v>2.0</v>
      </c>
      <c r="AO335" s="1">
        <v>2.0</v>
      </c>
      <c r="AP335" s="1">
        <v>2.0</v>
      </c>
      <c r="AQ335" s="1">
        <v>2.0</v>
      </c>
      <c r="AR335" s="1">
        <v>2.0</v>
      </c>
      <c r="AS335" s="1">
        <v>2.0</v>
      </c>
      <c r="AT335" s="1">
        <v>2.0</v>
      </c>
      <c r="AU335" s="1">
        <v>2.0</v>
      </c>
      <c r="AV335" s="1">
        <v>2.0</v>
      </c>
      <c r="AW335" s="1">
        <v>2.0</v>
      </c>
      <c r="AX335" s="1">
        <v>2.0</v>
      </c>
      <c r="AY335" s="1">
        <v>2.0</v>
      </c>
      <c r="AZ335" s="1">
        <v>2.0</v>
      </c>
      <c r="BA335" s="1">
        <v>2.0</v>
      </c>
      <c r="BB335" s="1">
        <v>2.0</v>
      </c>
      <c r="BP335" s="12" t="s">
        <v>2251</v>
      </c>
      <c r="BQ335" s="1">
        <v>34.0</v>
      </c>
      <c r="BR335" s="1"/>
      <c r="BV335" s="1" t="s">
        <v>180</v>
      </c>
      <c r="BW335" s="1">
        <v>999.0</v>
      </c>
      <c r="BX335" s="1" t="s">
        <v>2282</v>
      </c>
      <c r="BY335" s="13">
        <f t="shared" si="1"/>
        <v>7</v>
      </c>
      <c r="BZ335" s="13" t="str">
        <f t="shared" si="2"/>
        <v>Lainnya</v>
      </c>
      <c r="CA335" s="13" t="str">
        <f>VLOOKUP(BP335,data_K!G:K,5,0)</f>
        <v>RT 001 RW 001</v>
      </c>
      <c r="CB335" s="13">
        <f t="shared" si="3"/>
        <v>0</v>
      </c>
    </row>
    <row r="336">
      <c r="A336" s="1" t="s">
        <v>5373</v>
      </c>
      <c r="B336" s="9" t="s">
        <v>5374</v>
      </c>
      <c r="C336" s="1">
        <v>1.0</v>
      </c>
      <c r="D336" s="1" t="s">
        <v>2376</v>
      </c>
      <c r="E336" s="10" t="s">
        <v>5375</v>
      </c>
      <c r="F336" s="1">
        <v>1.0</v>
      </c>
      <c r="J336" s="1">
        <v>1.0</v>
      </c>
      <c r="K336" s="11">
        <v>23820.0</v>
      </c>
      <c r="L336" s="1">
        <v>61.0</v>
      </c>
      <c r="M336" s="1">
        <v>2.0</v>
      </c>
      <c r="N336" s="1">
        <v>1.0</v>
      </c>
      <c r="O336" s="1">
        <v>3.0</v>
      </c>
      <c r="P336" s="1">
        <v>6.0</v>
      </c>
      <c r="Q336" s="1">
        <v>4000000.0</v>
      </c>
      <c r="R336" s="1">
        <v>0.0</v>
      </c>
      <c r="S336" s="1">
        <v>0.0</v>
      </c>
      <c r="T336" s="1">
        <v>123.0</v>
      </c>
      <c r="Y336" s="1">
        <v>1.0</v>
      </c>
      <c r="Z336" s="1">
        <v>2.0</v>
      </c>
      <c r="AA336" s="1">
        <v>2.0</v>
      </c>
      <c r="AB336" s="1">
        <v>2.0</v>
      </c>
      <c r="AC336" s="1">
        <v>2.0</v>
      </c>
      <c r="AD336" s="1">
        <v>2.0</v>
      </c>
      <c r="AE336" s="1">
        <v>2.0</v>
      </c>
      <c r="AF336" s="1">
        <v>2.0</v>
      </c>
      <c r="AG336" s="1">
        <v>2.0</v>
      </c>
      <c r="AH336" s="1">
        <v>2.0</v>
      </c>
      <c r="AI336" s="1">
        <v>2.0</v>
      </c>
      <c r="AJ336" s="1">
        <v>2.0</v>
      </c>
      <c r="AK336" s="1">
        <v>2.0</v>
      </c>
      <c r="AL336" s="1">
        <v>2.0</v>
      </c>
      <c r="AM336" s="1">
        <v>2.0</v>
      </c>
      <c r="AN336" s="1">
        <v>2.0</v>
      </c>
      <c r="AO336" s="1">
        <v>2.0</v>
      </c>
      <c r="AP336" s="1">
        <v>2.0</v>
      </c>
      <c r="AQ336" s="1">
        <v>2.0</v>
      </c>
      <c r="AR336" s="1">
        <v>2.0</v>
      </c>
      <c r="AS336" s="1">
        <v>2.0</v>
      </c>
      <c r="AT336" s="1">
        <v>2.0</v>
      </c>
      <c r="AU336" s="1">
        <v>2.0</v>
      </c>
      <c r="AV336" s="1">
        <v>2.0</v>
      </c>
      <c r="AW336" s="1">
        <v>2.0</v>
      </c>
      <c r="AX336" s="1">
        <v>2.0</v>
      </c>
      <c r="AY336" s="1">
        <v>2.0</v>
      </c>
      <c r="AZ336" s="1">
        <v>2.0</v>
      </c>
      <c r="BA336" s="1">
        <v>2.0</v>
      </c>
      <c r="BB336" s="1">
        <v>2.0</v>
      </c>
      <c r="BP336" s="12" t="s">
        <v>2377</v>
      </c>
      <c r="BQ336" s="1">
        <v>61.0</v>
      </c>
      <c r="BR336" s="1"/>
      <c r="BS336" s="1"/>
      <c r="BV336" s="1" t="s">
        <v>456</v>
      </c>
      <c r="BW336" s="1">
        <v>149.0</v>
      </c>
      <c r="BX336" s="1" t="s">
        <v>2376</v>
      </c>
      <c r="BY336" s="13">
        <f t="shared" si="1"/>
        <v>13</v>
      </c>
      <c r="BZ336" s="13" t="str">
        <f t="shared" si="2"/>
        <v>Sopir</v>
      </c>
      <c r="CA336" s="13" t="str">
        <f>VLOOKUP(BP336,data_K!G:K,5,0)</f>
        <v>RT 001 RW 001</v>
      </c>
      <c r="CB336" s="13">
        <f t="shared" si="3"/>
        <v>0</v>
      </c>
    </row>
    <row r="337">
      <c r="A337" s="1" t="s">
        <v>5387</v>
      </c>
      <c r="B337" s="9" t="s">
        <v>5390</v>
      </c>
      <c r="C337" s="1">
        <v>2.0</v>
      </c>
      <c r="D337" s="1" t="s">
        <v>5392</v>
      </c>
      <c r="E337" s="10" t="s">
        <v>5394</v>
      </c>
      <c r="F337" s="1">
        <v>1.0</v>
      </c>
      <c r="J337" s="1">
        <v>2.0</v>
      </c>
      <c r="K337" s="11">
        <v>24335.0</v>
      </c>
      <c r="L337" s="1">
        <v>59.0</v>
      </c>
      <c r="M337" s="1">
        <v>2.0</v>
      </c>
      <c r="N337" s="1">
        <v>2.0</v>
      </c>
      <c r="O337" s="1">
        <v>3.0</v>
      </c>
      <c r="P337" s="1">
        <v>4.0</v>
      </c>
      <c r="Q337" s="1">
        <v>0.0</v>
      </c>
      <c r="R337" s="1">
        <v>0.0</v>
      </c>
      <c r="S337" s="1">
        <v>0.0</v>
      </c>
      <c r="T337" s="1">
        <v>0.0</v>
      </c>
      <c r="Y337" s="1">
        <v>6.0</v>
      </c>
      <c r="Z337" s="1">
        <v>2.0</v>
      </c>
      <c r="AA337" s="1">
        <v>2.0</v>
      </c>
      <c r="AB337" s="1">
        <v>2.0</v>
      </c>
      <c r="AC337" s="1">
        <v>2.0</v>
      </c>
      <c r="AD337" s="1">
        <v>2.0</v>
      </c>
      <c r="AE337" s="1">
        <v>2.0</v>
      </c>
      <c r="AF337" s="1">
        <v>2.0</v>
      </c>
      <c r="AG337" s="1">
        <v>2.0</v>
      </c>
      <c r="AH337" s="1">
        <v>2.0</v>
      </c>
      <c r="AI337" s="1">
        <v>2.0</v>
      </c>
      <c r="AJ337" s="1">
        <v>2.0</v>
      </c>
      <c r="AK337" s="1">
        <v>2.0</v>
      </c>
      <c r="AL337" s="1">
        <v>2.0</v>
      </c>
      <c r="AM337" s="1">
        <v>2.0</v>
      </c>
      <c r="AN337" s="1">
        <v>2.0</v>
      </c>
      <c r="AO337" s="1">
        <v>2.0</v>
      </c>
      <c r="AP337" s="1">
        <v>2.0</v>
      </c>
      <c r="AQ337" s="1">
        <v>2.0</v>
      </c>
      <c r="AR337" s="1">
        <v>2.0</v>
      </c>
      <c r="AS337" s="1">
        <v>2.0</v>
      </c>
      <c r="AT337" s="1">
        <v>2.0</v>
      </c>
      <c r="AU337" s="1">
        <v>2.0</v>
      </c>
      <c r="AV337" s="1">
        <v>2.0</v>
      </c>
      <c r="AW337" s="1">
        <v>2.0</v>
      </c>
      <c r="AX337" s="1">
        <v>2.0</v>
      </c>
      <c r="AY337" s="1">
        <v>2.0</v>
      </c>
      <c r="AZ337" s="1">
        <v>2.0</v>
      </c>
      <c r="BA337" s="1">
        <v>2.0</v>
      </c>
      <c r="BB337" s="1">
        <v>2.0</v>
      </c>
      <c r="BP337" s="12" t="s">
        <v>2377</v>
      </c>
      <c r="BQ337" s="1">
        <v>59.0</v>
      </c>
      <c r="BR337" s="1" t="s">
        <v>240</v>
      </c>
      <c r="BW337" s="1">
        <v>0.0</v>
      </c>
      <c r="BX337" s="1" t="s">
        <v>2376</v>
      </c>
      <c r="BY337" s="13">
        <f t="shared" si="1"/>
        <v>12</v>
      </c>
      <c r="BZ337" s="13" t="str">
        <f t="shared" si="2"/>
        <v>Tidak Bekerja</v>
      </c>
      <c r="CA337" s="13" t="str">
        <f>VLOOKUP(BP337,data_K!G:K,5,0)</f>
        <v>RT 001 RW 001</v>
      </c>
      <c r="CB337" s="13">
        <f t="shared" si="3"/>
        <v>0</v>
      </c>
    </row>
    <row r="338">
      <c r="A338" s="1" t="s">
        <v>5401</v>
      </c>
      <c r="B338" s="9" t="s">
        <v>5402</v>
      </c>
      <c r="C338" s="1">
        <v>3.0</v>
      </c>
      <c r="D338" s="1" t="s">
        <v>5403</v>
      </c>
      <c r="E338" s="10" t="s">
        <v>5404</v>
      </c>
      <c r="F338" s="1">
        <v>1.0</v>
      </c>
      <c r="J338" s="1">
        <v>2.0</v>
      </c>
      <c r="K338" s="11">
        <v>35122.0</v>
      </c>
      <c r="L338" s="1">
        <v>30.0</v>
      </c>
      <c r="M338" s="1">
        <v>1.0</v>
      </c>
      <c r="N338" s="1">
        <v>3.0</v>
      </c>
      <c r="O338" s="1">
        <v>3.0</v>
      </c>
      <c r="P338" s="1">
        <v>4.0</v>
      </c>
      <c r="Q338" s="1">
        <v>2400000.0</v>
      </c>
      <c r="R338" s="1">
        <v>0.0</v>
      </c>
      <c r="S338" s="1">
        <v>0.0</v>
      </c>
      <c r="T338" s="1">
        <v>54.0</v>
      </c>
      <c r="Y338" s="1">
        <v>3.0</v>
      </c>
      <c r="Z338" s="1">
        <v>2.0</v>
      </c>
      <c r="AA338" s="1">
        <v>2.0</v>
      </c>
      <c r="AB338" s="1">
        <v>2.0</v>
      </c>
      <c r="AC338" s="1">
        <v>2.0</v>
      </c>
      <c r="AD338" s="1">
        <v>2.0</v>
      </c>
      <c r="AE338" s="1">
        <v>2.0</v>
      </c>
      <c r="AF338" s="1">
        <v>2.0</v>
      </c>
      <c r="AG338" s="1">
        <v>2.0</v>
      </c>
      <c r="AH338" s="1">
        <v>2.0</v>
      </c>
      <c r="AI338" s="1">
        <v>2.0</v>
      </c>
      <c r="AJ338" s="1">
        <v>2.0</v>
      </c>
      <c r="AK338" s="1">
        <v>2.0</v>
      </c>
      <c r="AL338" s="1">
        <v>2.0</v>
      </c>
      <c r="AM338" s="1">
        <v>2.0</v>
      </c>
      <c r="AN338" s="1">
        <v>2.0</v>
      </c>
      <c r="AO338" s="1">
        <v>2.0</v>
      </c>
      <c r="AP338" s="1">
        <v>2.0</v>
      </c>
      <c r="AQ338" s="1">
        <v>2.0</v>
      </c>
      <c r="AR338" s="1">
        <v>2.0</v>
      </c>
      <c r="AS338" s="1">
        <v>2.0</v>
      </c>
      <c r="AT338" s="1">
        <v>2.0</v>
      </c>
      <c r="AU338" s="1">
        <v>2.0</v>
      </c>
      <c r="AV338" s="1">
        <v>2.0</v>
      </c>
      <c r="AW338" s="1">
        <v>2.0</v>
      </c>
      <c r="AX338" s="1">
        <v>2.0</v>
      </c>
      <c r="AY338" s="1">
        <v>2.0</v>
      </c>
      <c r="AZ338" s="1">
        <v>2.0</v>
      </c>
      <c r="BA338" s="1">
        <v>2.0</v>
      </c>
      <c r="BB338" s="1">
        <v>2.0</v>
      </c>
      <c r="BC338" s="1"/>
      <c r="BD338" s="1"/>
      <c r="BE338" s="1"/>
      <c r="BF338" s="1"/>
      <c r="BP338" s="12" t="s">
        <v>2377</v>
      </c>
      <c r="BQ338" s="1">
        <v>30.0</v>
      </c>
      <c r="BR338" s="1"/>
      <c r="BU338" s="1" t="s">
        <v>865</v>
      </c>
      <c r="BW338" s="1">
        <v>63.0</v>
      </c>
      <c r="BX338" s="1" t="s">
        <v>2376</v>
      </c>
      <c r="BY338" s="13">
        <f t="shared" si="1"/>
        <v>7</v>
      </c>
      <c r="BZ338" s="13" t="str">
        <f t="shared" si="2"/>
        <v>Mekanik</v>
      </c>
      <c r="CA338" s="13" t="str">
        <f>VLOOKUP(BP338,data_K!G:K,5,0)</f>
        <v>RT 001 RW 001</v>
      </c>
      <c r="CB338" s="13">
        <f t="shared" si="3"/>
        <v>0</v>
      </c>
    </row>
    <row r="339">
      <c r="A339" s="1" t="s">
        <v>5415</v>
      </c>
      <c r="B339" s="9" t="s">
        <v>5416</v>
      </c>
      <c r="C339" s="1">
        <v>4.0</v>
      </c>
      <c r="D339" s="1" t="s">
        <v>5417</v>
      </c>
      <c r="E339" s="10" t="s">
        <v>5418</v>
      </c>
      <c r="F339" s="1">
        <v>1.0</v>
      </c>
      <c r="J339" s="1">
        <v>2.0</v>
      </c>
      <c r="K339" s="11">
        <v>37059.0</v>
      </c>
      <c r="L339" s="1">
        <v>24.0</v>
      </c>
      <c r="M339" s="1">
        <v>1.0</v>
      </c>
      <c r="N339" s="1">
        <v>3.0</v>
      </c>
      <c r="O339" s="1">
        <v>3.0</v>
      </c>
      <c r="P339" s="1">
        <v>6.0</v>
      </c>
      <c r="Q339" s="1">
        <v>0.0</v>
      </c>
      <c r="R339" s="1">
        <v>0.0</v>
      </c>
      <c r="S339" s="1">
        <v>0.0</v>
      </c>
      <c r="T339" s="1">
        <v>0.0</v>
      </c>
      <c r="Y339" s="1">
        <v>1.0</v>
      </c>
      <c r="Z339" s="1">
        <v>2.0</v>
      </c>
      <c r="AA339" s="1">
        <v>2.0</v>
      </c>
      <c r="AB339" s="1">
        <v>2.0</v>
      </c>
      <c r="AC339" s="1">
        <v>2.0</v>
      </c>
      <c r="AD339" s="1">
        <v>2.0</v>
      </c>
      <c r="AE339" s="1">
        <v>2.0</v>
      </c>
      <c r="AF339" s="1">
        <v>2.0</v>
      </c>
      <c r="AG339" s="1">
        <v>2.0</v>
      </c>
      <c r="AH339" s="1">
        <v>2.0</v>
      </c>
      <c r="AI339" s="1">
        <v>2.0</v>
      </c>
      <c r="AJ339" s="1">
        <v>2.0</v>
      </c>
      <c r="AK339" s="1">
        <v>2.0</v>
      </c>
      <c r="AL339" s="1">
        <v>2.0</v>
      </c>
      <c r="AM339" s="1">
        <v>2.0</v>
      </c>
      <c r="AN339" s="1">
        <v>2.0</v>
      </c>
      <c r="AO339" s="1">
        <v>2.0</v>
      </c>
      <c r="AP339" s="1">
        <v>2.0</v>
      </c>
      <c r="AQ339" s="1">
        <v>2.0</v>
      </c>
      <c r="AR339" s="1">
        <v>2.0</v>
      </c>
      <c r="AS339" s="1">
        <v>2.0</v>
      </c>
      <c r="AT339" s="1">
        <v>2.0</v>
      </c>
      <c r="AU339" s="1">
        <v>2.0</v>
      </c>
      <c r="AV339" s="1">
        <v>2.0</v>
      </c>
      <c r="AW339" s="1">
        <v>2.0</v>
      </c>
      <c r="AX339" s="1">
        <v>2.0</v>
      </c>
      <c r="AY339" s="1">
        <v>2.0</v>
      </c>
      <c r="AZ339" s="1">
        <v>2.0</v>
      </c>
      <c r="BA339" s="1">
        <v>2.0</v>
      </c>
      <c r="BB339" s="1">
        <v>2.0</v>
      </c>
      <c r="BP339" s="12" t="s">
        <v>2377</v>
      </c>
      <c r="BQ339" s="1">
        <v>24.0</v>
      </c>
      <c r="BR339" s="1" t="s">
        <v>240</v>
      </c>
      <c r="BW339" s="1">
        <v>0.0</v>
      </c>
      <c r="BX339" s="1" t="s">
        <v>2376</v>
      </c>
      <c r="BY339" s="13">
        <f t="shared" si="1"/>
        <v>5</v>
      </c>
      <c r="BZ339" s="13" t="str">
        <f t="shared" si="2"/>
        <v>Tidak Bekerja</v>
      </c>
      <c r="CA339" s="13" t="str">
        <f>VLOOKUP(BP339,data_K!G:K,5,0)</f>
        <v>RT 001 RW 001</v>
      </c>
      <c r="CB339" s="13">
        <f t="shared" si="3"/>
        <v>4</v>
      </c>
    </row>
    <row r="340">
      <c r="A340" s="1" t="s">
        <v>3744</v>
      </c>
      <c r="B340" s="23">
        <v>46087.640856481485</v>
      </c>
      <c r="C340" s="1">
        <v>1.0</v>
      </c>
      <c r="D340" s="1" t="s">
        <v>3748</v>
      </c>
      <c r="E340" s="10" t="s">
        <v>3749</v>
      </c>
      <c r="F340" s="1">
        <v>1.0</v>
      </c>
      <c r="J340" s="1">
        <v>1.0</v>
      </c>
      <c r="K340" s="11">
        <v>23964.0</v>
      </c>
      <c r="L340" s="1">
        <v>60.0</v>
      </c>
      <c r="M340" s="1">
        <v>2.0</v>
      </c>
      <c r="N340" s="1">
        <v>1.0</v>
      </c>
      <c r="O340" s="1">
        <v>3.0</v>
      </c>
      <c r="P340" s="1">
        <v>4.0</v>
      </c>
      <c r="Q340" s="1">
        <v>1250000.0</v>
      </c>
      <c r="R340" s="1">
        <v>0.0</v>
      </c>
      <c r="S340" s="1">
        <v>0.0</v>
      </c>
      <c r="T340" s="1">
        <v>155.0</v>
      </c>
      <c r="U340" s="1" t="s">
        <v>2678</v>
      </c>
      <c r="Y340" s="1">
        <v>5.0</v>
      </c>
      <c r="Z340" s="1">
        <v>2.0</v>
      </c>
      <c r="AA340" s="1">
        <v>2.0</v>
      </c>
      <c r="AB340" s="1">
        <v>2.0</v>
      </c>
      <c r="AC340" s="1">
        <v>2.0</v>
      </c>
      <c r="AD340" s="1">
        <v>2.0</v>
      </c>
      <c r="AE340" s="1">
        <v>2.0</v>
      </c>
      <c r="AF340" s="1">
        <v>2.0</v>
      </c>
      <c r="AG340" s="1">
        <v>2.0</v>
      </c>
      <c r="AH340" s="1">
        <v>2.0</v>
      </c>
      <c r="AI340" s="1">
        <v>2.0</v>
      </c>
      <c r="AJ340" s="1">
        <v>2.0</v>
      </c>
      <c r="AK340" s="1">
        <v>2.0</v>
      </c>
      <c r="AL340" s="1">
        <v>2.0</v>
      </c>
      <c r="AM340" s="1">
        <v>2.0</v>
      </c>
      <c r="AN340" s="1">
        <v>2.0</v>
      </c>
      <c r="AO340" s="1">
        <v>2.0</v>
      </c>
      <c r="AP340" s="1">
        <v>2.0</v>
      </c>
      <c r="AQ340" s="1">
        <v>2.0</v>
      </c>
      <c r="AR340" s="1">
        <v>2.0</v>
      </c>
      <c r="AS340" s="1">
        <v>2.0</v>
      </c>
      <c r="AT340" s="1">
        <v>2.0</v>
      </c>
      <c r="AU340" s="1">
        <v>2.0</v>
      </c>
      <c r="AV340" s="1">
        <v>2.0</v>
      </c>
      <c r="AW340" s="1">
        <v>2.0</v>
      </c>
      <c r="AX340" s="1">
        <v>2.0</v>
      </c>
      <c r="AY340" s="1">
        <v>2.0</v>
      </c>
      <c r="AZ340" s="1">
        <v>2.0</v>
      </c>
      <c r="BA340" s="1">
        <v>2.0</v>
      </c>
      <c r="BB340" s="1">
        <v>2.0</v>
      </c>
      <c r="BP340" s="12" t="s">
        <v>3689</v>
      </c>
      <c r="BQ340" s="1">
        <v>60.0</v>
      </c>
      <c r="BR340" s="1"/>
      <c r="BS340" s="1"/>
      <c r="BV340" s="1" t="s">
        <v>180</v>
      </c>
      <c r="BW340" s="1">
        <v>999.0</v>
      </c>
      <c r="BX340" s="1" t="s">
        <v>3748</v>
      </c>
      <c r="BY340" s="13">
        <f t="shared" si="1"/>
        <v>13</v>
      </c>
      <c r="BZ340" s="13" t="str">
        <f t="shared" si="2"/>
        <v>Lainnya</v>
      </c>
      <c r="CA340" s="13" t="str">
        <f>VLOOKUP(BP340,data_K!G:K,5,0)</f>
        <v>RT 001 RW 001</v>
      </c>
      <c r="CB340" s="13">
        <f t="shared" si="3"/>
        <v>0</v>
      </c>
    </row>
    <row r="341">
      <c r="A341" s="1" t="s">
        <v>3727</v>
      </c>
      <c r="B341" s="22">
        <v>46087.64215277778</v>
      </c>
      <c r="C341" s="1">
        <v>2.0</v>
      </c>
      <c r="D341" s="1" t="s">
        <v>3730</v>
      </c>
      <c r="E341" s="10" t="s">
        <v>3732</v>
      </c>
      <c r="F341" s="1">
        <v>1.0</v>
      </c>
      <c r="J341" s="1">
        <v>2.0</v>
      </c>
      <c r="K341" s="11">
        <v>24025.0</v>
      </c>
      <c r="L341" s="1">
        <v>60.0</v>
      </c>
      <c r="M341" s="1">
        <v>2.0</v>
      </c>
      <c r="N341" s="1">
        <v>2.0</v>
      </c>
      <c r="O341" s="1">
        <v>3.0</v>
      </c>
      <c r="P341" s="1">
        <v>4.0</v>
      </c>
      <c r="Q341" s="1">
        <v>0.0</v>
      </c>
      <c r="R341" s="1">
        <v>0.0</v>
      </c>
      <c r="S341" s="1">
        <v>0.0</v>
      </c>
      <c r="T341" s="1">
        <v>0.0</v>
      </c>
      <c r="Y341" s="1">
        <v>6.0</v>
      </c>
      <c r="Z341" s="1">
        <v>2.0</v>
      </c>
      <c r="AA341" s="1">
        <v>2.0</v>
      </c>
      <c r="AB341" s="1">
        <v>2.0</v>
      </c>
      <c r="AC341" s="1">
        <v>2.0</v>
      </c>
      <c r="AD341" s="1">
        <v>2.0</v>
      </c>
      <c r="AE341" s="1">
        <v>2.0</v>
      </c>
      <c r="AF341" s="1">
        <v>2.0</v>
      </c>
      <c r="AG341" s="1">
        <v>2.0</v>
      </c>
      <c r="AH341" s="1">
        <v>2.0</v>
      </c>
      <c r="AI341" s="1">
        <v>2.0</v>
      </c>
      <c r="AJ341" s="1">
        <v>2.0</v>
      </c>
      <c r="AK341" s="1">
        <v>2.0</v>
      </c>
      <c r="AL341" s="1">
        <v>1.0</v>
      </c>
      <c r="AM341" s="1">
        <v>2.0</v>
      </c>
      <c r="AN341" s="1">
        <v>2.0</v>
      </c>
      <c r="AO341" s="1">
        <v>2.0</v>
      </c>
      <c r="AP341" s="1">
        <v>2.0</v>
      </c>
      <c r="AQ341" s="1">
        <v>2.0</v>
      </c>
      <c r="AR341" s="1">
        <v>2.0</v>
      </c>
      <c r="AS341" s="1">
        <v>2.0</v>
      </c>
      <c r="AT341" s="1">
        <v>2.0</v>
      </c>
      <c r="AU341" s="1">
        <v>2.0</v>
      </c>
      <c r="AV341" s="1">
        <v>2.0</v>
      </c>
      <c r="AW341" s="1">
        <v>2.0</v>
      </c>
      <c r="AX341" s="1">
        <v>2.0</v>
      </c>
      <c r="AY341" s="1">
        <v>2.0</v>
      </c>
      <c r="AZ341" s="1">
        <v>2.0</v>
      </c>
      <c r="BA341" s="1">
        <v>2.0</v>
      </c>
      <c r="BB341" s="1">
        <v>2.0</v>
      </c>
      <c r="BP341" s="12" t="s">
        <v>3689</v>
      </c>
      <c r="BQ341" s="1">
        <v>60.0</v>
      </c>
      <c r="BR341" s="1" t="s">
        <v>240</v>
      </c>
      <c r="BS341" s="1"/>
      <c r="BW341" s="1">
        <v>0.0</v>
      </c>
      <c r="BX341" s="1" t="s">
        <v>3748</v>
      </c>
      <c r="BY341" s="13">
        <f t="shared" si="1"/>
        <v>13</v>
      </c>
      <c r="BZ341" s="13" t="str">
        <f t="shared" si="2"/>
        <v>Tidak Bekerja</v>
      </c>
      <c r="CA341" s="13" t="str">
        <f>VLOOKUP(BP341,data_K!G:K,5,0)</f>
        <v>RT 001 RW 001</v>
      </c>
      <c r="CB341" s="13">
        <f t="shared" si="3"/>
        <v>0</v>
      </c>
    </row>
    <row r="342">
      <c r="A342" s="1" t="s">
        <v>3716</v>
      </c>
      <c r="B342" s="22">
        <v>46087.6434375</v>
      </c>
      <c r="C342" s="1">
        <v>3.0</v>
      </c>
      <c r="D342" s="1" t="s">
        <v>3719</v>
      </c>
      <c r="E342" s="10" t="s">
        <v>3720</v>
      </c>
      <c r="F342" s="1">
        <v>1.0</v>
      </c>
      <c r="J342" s="1">
        <v>2.0</v>
      </c>
      <c r="K342" s="11">
        <v>35290.0</v>
      </c>
      <c r="L342" s="1">
        <v>29.0</v>
      </c>
      <c r="M342" s="1">
        <v>1.0</v>
      </c>
      <c r="N342" s="1">
        <v>3.0</v>
      </c>
      <c r="O342" s="1">
        <v>3.0</v>
      </c>
      <c r="P342" s="1">
        <v>4.0</v>
      </c>
      <c r="Q342" s="1">
        <v>0.0</v>
      </c>
      <c r="R342" s="1">
        <v>0.0</v>
      </c>
      <c r="S342" s="1">
        <v>0.0</v>
      </c>
      <c r="T342" s="1">
        <v>0.0</v>
      </c>
      <c r="Y342" s="1">
        <v>1.0</v>
      </c>
      <c r="Z342" s="1">
        <v>2.0</v>
      </c>
      <c r="AA342" s="1">
        <v>2.0</v>
      </c>
      <c r="AB342" s="1">
        <v>2.0</v>
      </c>
      <c r="AC342" s="1">
        <v>2.0</v>
      </c>
      <c r="AD342" s="1">
        <v>2.0</v>
      </c>
      <c r="AE342" s="1">
        <v>2.0</v>
      </c>
      <c r="AF342" s="1">
        <v>2.0</v>
      </c>
      <c r="AG342" s="1">
        <v>2.0</v>
      </c>
      <c r="AH342" s="1">
        <v>2.0</v>
      </c>
      <c r="AI342" s="1">
        <v>2.0</v>
      </c>
      <c r="AJ342" s="1">
        <v>2.0</v>
      </c>
      <c r="AK342" s="1">
        <v>2.0</v>
      </c>
      <c r="AL342" s="1">
        <v>2.0</v>
      </c>
      <c r="AM342" s="1">
        <v>2.0</v>
      </c>
      <c r="AN342" s="1">
        <v>2.0</v>
      </c>
      <c r="AO342" s="1">
        <v>2.0</v>
      </c>
      <c r="AP342" s="1">
        <v>2.0</v>
      </c>
      <c r="AQ342" s="1">
        <v>2.0</v>
      </c>
      <c r="AR342" s="1">
        <v>2.0</v>
      </c>
      <c r="AS342" s="1">
        <v>2.0</v>
      </c>
      <c r="AT342" s="1">
        <v>2.0</v>
      </c>
      <c r="AU342" s="1">
        <v>2.0</v>
      </c>
      <c r="AV342" s="1">
        <v>2.0</v>
      </c>
      <c r="AW342" s="1">
        <v>2.0</v>
      </c>
      <c r="AX342" s="1">
        <v>2.0</v>
      </c>
      <c r="AY342" s="1">
        <v>2.0</v>
      </c>
      <c r="AZ342" s="1">
        <v>2.0</v>
      </c>
      <c r="BA342" s="1">
        <v>2.0</v>
      </c>
      <c r="BB342" s="1">
        <v>2.0</v>
      </c>
      <c r="BP342" s="12" t="s">
        <v>3689</v>
      </c>
      <c r="BQ342" s="1">
        <v>29.0</v>
      </c>
      <c r="BR342" s="1" t="s">
        <v>240</v>
      </c>
      <c r="BU342" s="1"/>
      <c r="BW342" s="1">
        <v>0.0</v>
      </c>
      <c r="BX342" s="1" t="s">
        <v>3748</v>
      </c>
      <c r="BY342" s="13">
        <f t="shared" si="1"/>
        <v>6</v>
      </c>
      <c r="BZ342" s="13" t="str">
        <f t="shared" si="2"/>
        <v>Tidak Bekerja</v>
      </c>
      <c r="CA342" s="13" t="str">
        <f>VLOOKUP(BP342,data_K!G:K,5,0)</f>
        <v>RT 001 RW 001</v>
      </c>
      <c r="CB342" s="13">
        <f t="shared" si="3"/>
        <v>0</v>
      </c>
    </row>
    <row r="343">
      <c r="A343" s="1" t="s">
        <v>3696</v>
      </c>
      <c r="B343" s="22">
        <v>46087.64518518518</v>
      </c>
      <c r="C343" s="1">
        <v>4.0</v>
      </c>
      <c r="D343" s="1" t="s">
        <v>3701</v>
      </c>
      <c r="E343" s="10" t="s">
        <v>3702</v>
      </c>
      <c r="F343" s="1">
        <v>1.0</v>
      </c>
      <c r="J343" s="1">
        <v>2.0</v>
      </c>
      <c r="K343" s="11">
        <v>37837.0</v>
      </c>
      <c r="L343" s="1">
        <v>22.0</v>
      </c>
      <c r="M343" s="1">
        <v>1.0</v>
      </c>
      <c r="N343" s="1">
        <v>3.0</v>
      </c>
      <c r="O343" s="1">
        <v>3.0</v>
      </c>
      <c r="P343" s="1">
        <v>4.0</v>
      </c>
      <c r="Q343" s="1">
        <v>0.0</v>
      </c>
      <c r="R343" s="1">
        <v>0.0</v>
      </c>
      <c r="S343" s="1">
        <v>0.0</v>
      </c>
      <c r="T343" s="1">
        <v>0.0</v>
      </c>
      <c r="Y343" s="1">
        <v>1.0</v>
      </c>
      <c r="Z343" s="1">
        <v>2.0</v>
      </c>
      <c r="AA343" s="1">
        <v>2.0</v>
      </c>
      <c r="AB343" s="1">
        <v>2.0</v>
      </c>
      <c r="AC343" s="1">
        <v>2.0</v>
      </c>
      <c r="AD343" s="1">
        <v>2.0</v>
      </c>
      <c r="AE343" s="1">
        <v>2.0</v>
      </c>
      <c r="AF343" s="1">
        <v>2.0</v>
      </c>
      <c r="AG343" s="1">
        <v>2.0</v>
      </c>
      <c r="AH343" s="1">
        <v>2.0</v>
      </c>
      <c r="AI343" s="1">
        <v>2.0</v>
      </c>
      <c r="AJ343" s="1">
        <v>2.0</v>
      </c>
      <c r="AK343" s="1">
        <v>2.0</v>
      </c>
      <c r="AL343" s="1">
        <v>2.0</v>
      </c>
      <c r="AM343" s="1">
        <v>2.0</v>
      </c>
      <c r="AN343" s="1">
        <v>2.0</v>
      </c>
      <c r="AO343" s="1">
        <v>2.0</v>
      </c>
      <c r="AP343" s="1">
        <v>2.0</v>
      </c>
      <c r="AQ343" s="1">
        <v>2.0</v>
      </c>
      <c r="AR343" s="1">
        <v>2.0</v>
      </c>
      <c r="AS343" s="1">
        <v>2.0</v>
      </c>
      <c r="AT343" s="1">
        <v>2.0</v>
      </c>
      <c r="AU343" s="1">
        <v>2.0</v>
      </c>
      <c r="AV343" s="1">
        <v>2.0</v>
      </c>
      <c r="AW343" s="1">
        <v>2.0</v>
      </c>
      <c r="AX343" s="1">
        <v>2.0</v>
      </c>
      <c r="AY343" s="1">
        <v>2.0</v>
      </c>
      <c r="AZ343" s="1">
        <v>2.0</v>
      </c>
      <c r="BA343" s="1">
        <v>2.0</v>
      </c>
      <c r="BB343" s="1">
        <v>2.0</v>
      </c>
      <c r="BC343" s="1"/>
      <c r="BD343" s="1"/>
      <c r="BE343" s="1"/>
      <c r="BF343" s="1"/>
      <c r="BP343" s="12" t="s">
        <v>3689</v>
      </c>
      <c r="BQ343" s="1">
        <v>22.0</v>
      </c>
      <c r="BR343" s="1" t="s">
        <v>240</v>
      </c>
      <c r="BS343" s="1"/>
      <c r="BW343" s="1">
        <v>0.0</v>
      </c>
      <c r="BX343" s="1" t="s">
        <v>3748</v>
      </c>
      <c r="BY343" s="13">
        <f t="shared" si="1"/>
        <v>5</v>
      </c>
      <c r="BZ343" s="13" t="str">
        <f t="shared" si="2"/>
        <v>Tidak Bekerja</v>
      </c>
      <c r="CA343" s="13" t="str">
        <f>VLOOKUP(BP343,data_K!G:K,5,0)</f>
        <v>RT 001 RW 001</v>
      </c>
      <c r="CB343" s="13">
        <f t="shared" si="3"/>
        <v>4</v>
      </c>
    </row>
    <row r="344">
      <c r="A344" s="1" t="s">
        <v>3682</v>
      </c>
      <c r="B344" s="22">
        <v>46087.646203703705</v>
      </c>
      <c r="C344" s="1">
        <v>5.0</v>
      </c>
      <c r="D344" s="1" t="s">
        <v>3685</v>
      </c>
      <c r="E344" s="10" t="s">
        <v>3686</v>
      </c>
      <c r="F344" s="1">
        <v>1.0</v>
      </c>
      <c r="J344" s="1">
        <v>1.0</v>
      </c>
      <c r="K344" s="11">
        <v>43677.0</v>
      </c>
      <c r="L344" s="1">
        <v>6.0</v>
      </c>
      <c r="M344" s="1">
        <v>1.0</v>
      </c>
      <c r="N344" s="1">
        <v>5.0</v>
      </c>
      <c r="O344" s="1">
        <v>2.0</v>
      </c>
      <c r="P344" s="1">
        <v>1.0</v>
      </c>
      <c r="Q344" s="1"/>
      <c r="R344" s="1"/>
      <c r="S344" s="1"/>
      <c r="T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K344" s="1"/>
      <c r="BL344" s="1"/>
      <c r="BP344" s="12" t="s">
        <v>3689</v>
      </c>
      <c r="BQ344" s="1">
        <v>6.0</v>
      </c>
      <c r="BR344" s="1"/>
      <c r="BS344" s="1"/>
      <c r="BW344" s="1">
        <v>999.0</v>
      </c>
      <c r="BX344" s="1" t="s">
        <v>3748</v>
      </c>
      <c r="BY344" s="13">
        <f t="shared" si="1"/>
        <v>2</v>
      </c>
      <c r="BZ344" s="13" t="str">
        <f t="shared" si="2"/>
        <v/>
      </c>
      <c r="CA344" s="13" t="str">
        <f>VLOOKUP(BP344,data_K!G:K,5,0)</f>
        <v>RT 001 RW 001</v>
      </c>
      <c r="CB344" s="13">
        <f t="shared" si="3"/>
        <v>0</v>
      </c>
    </row>
    <row r="345">
      <c r="A345" s="1" t="s">
        <v>3969</v>
      </c>
      <c r="B345" s="22">
        <v>46087.606886574074</v>
      </c>
      <c r="C345" s="1">
        <v>1.0</v>
      </c>
      <c r="D345" s="1" t="s">
        <v>3971</v>
      </c>
      <c r="E345" s="10" t="s">
        <v>3972</v>
      </c>
      <c r="F345" s="1">
        <v>1.0</v>
      </c>
      <c r="J345" s="1">
        <v>1.0</v>
      </c>
      <c r="K345" s="11">
        <v>23870.0</v>
      </c>
      <c r="L345" s="1">
        <v>61.0</v>
      </c>
      <c r="M345" s="1">
        <v>2.0</v>
      </c>
      <c r="N345" s="1">
        <v>1.0</v>
      </c>
      <c r="O345" s="1">
        <v>3.0</v>
      </c>
      <c r="P345" s="1">
        <v>4.0</v>
      </c>
      <c r="Q345" s="1">
        <v>2200000.0</v>
      </c>
      <c r="R345" s="1">
        <v>0.0</v>
      </c>
      <c r="S345" s="1">
        <v>0.0</v>
      </c>
      <c r="T345" s="1">
        <v>107.0</v>
      </c>
      <c r="V345" s="1">
        <v>1.0</v>
      </c>
      <c r="W345" s="1">
        <v>1000.0</v>
      </c>
      <c r="X345" s="1">
        <v>1000.0</v>
      </c>
      <c r="Y345" s="1">
        <v>1.0</v>
      </c>
      <c r="Z345" s="1">
        <v>2.0</v>
      </c>
      <c r="AA345" s="1">
        <v>2.0</v>
      </c>
      <c r="AB345" s="1">
        <v>2.0</v>
      </c>
      <c r="AC345" s="1">
        <v>2.0</v>
      </c>
      <c r="AD345" s="1">
        <v>2.0</v>
      </c>
      <c r="AE345" s="1">
        <v>2.0</v>
      </c>
      <c r="AF345" s="1">
        <v>2.0</v>
      </c>
      <c r="AG345" s="1">
        <v>2.0</v>
      </c>
      <c r="AH345" s="1">
        <v>2.0</v>
      </c>
      <c r="AI345" s="1">
        <v>2.0</v>
      </c>
      <c r="AJ345" s="1">
        <v>2.0</v>
      </c>
      <c r="AK345" s="1">
        <v>2.0</v>
      </c>
      <c r="AL345" s="1">
        <v>2.0</v>
      </c>
      <c r="AM345" s="1">
        <v>2.0</v>
      </c>
      <c r="AN345" s="1">
        <v>2.0</v>
      </c>
      <c r="AO345" s="1">
        <v>2.0</v>
      </c>
      <c r="AP345" s="1">
        <v>2.0</v>
      </c>
      <c r="AQ345" s="1">
        <v>2.0</v>
      </c>
      <c r="AR345" s="1">
        <v>2.0</v>
      </c>
      <c r="AS345" s="1">
        <v>2.0</v>
      </c>
      <c r="AT345" s="1">
        <v>2.0</v>
      </c>
      <c r="AU345" s="1">
        <v>2.0</v>
      </c>
      <c r="AV345" s="1">
        <v>2.0</v>
      </c>
      <c r="AW345" s="1">
        <v>2.0</v>
      </c>
      <c r="AX345" s="1">
        <v>2.0</v>
      </c>
      <c r="AY345" s="1">
        <v>2.0</v>
      </c>
      <c r="AZ345" s="1">
        <v>2.0</v>
      </c>
      <c r="BA345" s="1">
        <v>2.0</v>
      </c>
      <c r="BB345" s="1">
        <v>2.0</v>
      </c>
      <c r="BP345" s="12" t="s">
        <v>3948</v>
      </c>
      <c r="BQ345" s="1">
        <v>61.0</v>
      </c>
      <c r="BR345" s="1"/>
      <c r="BS345" s="1" t="s">
        <v>718</v>
      </c>
      <c r="BW345" s="1">
        <v>129.0</v>
      </c>
      <c r="BX345" s="1" t="s">
        <v>3971</v>
      </c>
      <c r="BY345" s="13">
        <f t="shared" si="1"/>
        <v>13</v>
      </c>
      <c r="BZ345" s="13" t="str">
        <f t="shared" si="2"/>
        <v>Petani/Pekebun</v>
      </c>
      <c r="CA345" s="13" t="str">
        <f>VLOOKUP(BP345,data_K!G:K,5,0)</f>
        <v>RT 001 RW 001</v>
      </c>
      <c r="CB345" s="13">
        <f t="shared" si="3"/>
        <v>0</v>
      </c>
    </row>
    <row r="346">
      <c r="A346" s="1" t="s">
        <v>3952</v>
      </c>
      <c r="B346" s="22">
        <v>46087.60888888889</v>
      </c>
      <c r="C346" s="1">
        <v>2.0</v>
      </c>
      <c r="D346" s="1" t="s">
        <v>3954</v>
      </c>
      <c r="E346" s="10" t="s">
        <v>3955</v>
      </c>
      <c r="F346" s="1">
        <v>1.0</v>
      </c>
      <c r="J346" s="1">
        <v>2.0</v>
      </c>
      <c r="K346" s="11">
        <v>24269.0</v>
      </c>
      <c r="L346" s="1">
        <v>59.0</v>
      </c>
      <c r="M346" s="1">
        <v>2.0</v>
      </c>
      <c r="N346" s="1">
        <v>2.0</v>
      </c>
      <c r="O346" s="1">
        <v>3.0</v>
      </c>
      <c r="P346" s="1">
        <v>4.0</v>
      </c>
      <c r="Q346" s="1">
        <v>0.0</v>
      </c>
      <c r="R346" s="1">
        <v>0.0</v>
      </c>
      <c r="S346" s="1">
        <v>0.0</v>
      </c>
      <c r="T346" s="1">
        <v>0.0</v>
      </c>
      <c r="Y346" s="1">
        <v>6.0</v>
      </c>
      <c r="Z346" s="1">
        <v>2.0</v>
      </c>
      <c r="AA346" s="1">
        <v>2.0</v>
      </c>
      <c r="AB346" s="1">
        <v>2.0</v>
      </c>
      <c r="AC346" s="1">
        <v>2.0</v>
      </c>
      <c r="AD346" s="1">
        <v>2.0</v>
      </c>
      <c r="AE346" s="1">
        <v>2.0</v>
      </c>
      <c r="AF346" s="1">
        <v>2.0</v>
      </c>
      <c r="AG346" s="1">
        <v>2.0</v>
      </c>
      <c r="AH346" s="1">
        <v>2.0</v>
      </c>
      <c r="AI346" s="1">
        <v>2.0</v>
      </c>
      <c r="AJ346" s="1">
        <v>2.0</v>
      </c>
      <c r="AK346" s="1">
        <v>2.0</v>
      </c>
      <c r="AL346" s="1">
        <v>2.0</v>
      </c>
      <c r="AM346" s="1">
        <v>2.0</v>
      </c>
      <c r="AN346" s="1">
        <v>2.0</v>
      </c>
      <c r="AO346" s="1">
        <v>2.0</v>
      </c>
      <c r="AP346" s="1">
        <v>2.0</v>
      </c>
      <c r="AQ346" s="1">
        <v>2.0</v>
      </c>
      <c r="AR346" s="1">
        <v>2.0</v>
      </c>
      <c r="AS346" s="1">
        <v>2.0</v>
      </c>
      <c r="AT346" s="1">
        <v>2.0</v>
      </c>
      <c r="AU346" s="1">
        <v>2.0</v>
      </c>
      <c r="AV346" s="1">
        <v>2.0</v>
      </c>
      <c r="AW346" s="1">
        <v>2.0</v>
      </c>
      <c r="AX346" s="1">
        <v>2.0</v>
      </c>
      <c r="AY346" s="1">
        <v>2.0</v>
      </c>
      <c r="AZ346" s="1">
        <v>2.0</v>
      </c>
      <c r="BA346" s="1">
        <v>2.0</v>
      </c>
      <c r="BB346" s="1">
        <v>2.0</v>
      </c>
      <c r="BP346" s="12" t="s">
        <v>3948</v>
      </c>
      <c r="BQ346" s="1">
        <v>59.0</v>
      </c>
      <c r="BR346" s="1" t="s">
        <v>240</v>
      </c>
      <c r="BS346" s="1"/>
      <c r="BW346" s="1">
        <v>0.0</v>
      </c>
      <c r="BX346" s="1" t="s">
        <v>3971</v>
      </c>
      <c r="BY346" s="13">
        <f t="shared" si="1"/>
        <v>12</v>
      </c>
      <c r="BZ346" s="13" t="str">
        <f t="shared" si="2"/>
        <v>Tidak Bekerja</v>
      </c>
      <c r="CA346" s="13" t="str">
        <f>VLOOKUP(BP346,data_K!G:K,5,0)</f>
        <v>RT 001 RW 001</v>
      </c>
      <c r="CB346" s="13">
        <f t="shared" si="3"/>
        <v>0</v>
      </c>
    </row>
    <row r="347">
      <c r="A347" s="1" t="s">
        <v>3934</v>
      </c>
      <c r="B347" s="22">
        <v>46087.61046296296</v>
      </c>
      <c r="C347" s="1">
        <v>3.0</v>
      </c>
      <c r="D347" s="1" t="s">
        <v>5508</v>
      </c>
      <c r="E347" s="10" t="s">
        <v>3940</v>
      </c>
      <c r="F347" s="1">
        <v>1.0</v>
      </c>
      <c r="J347" s="1">
        <v>1.0</v>
      </c>
      <c r="K347" s="11">
        <v>35473.0</v>
      </c>
      <c r="L347" s="1">
        <v>29.0</v>
      </c>
      <c r="M347" s="1">
        <v>1.0</v>
      </c>
      <c r="N347" s="1">
        <v>3.0</v>
      </c>
      <c r="O347" s="1">
        <v>3.0</v>
      </c>
      <c r="P347" s="1">
        <v>6.0</v>
      </c>
      <c r="Q347" s="1">
        <v>0.0</v>
      </c>
      <c r="R347" s="1">
        <v>0.0</v>
      </c>
      <c r="S347" s="1">
        <v>0.0</v>
      </c>
      <c r="T347" s="1">
        <v>0.0</v>
      </c>
      <c r="Y347" s="1">
        <v>1.0</v>
      </c>
      <c r="Z347" s="1">
        <v>2.0</v>
      </c>
      <c r="AA347" s="1">
        <v>2.0</v>
      </c>
      <c r="AB347" s="1">
        <v>2.0</v>
      </c>
      <c r="AC347" s="1">
        <v>2.0</v>
      </c>
      <c r="AD347" s="1">
        <v>2.0</v>
      </c>
      <c r="AE347" s="1">
        <v>2.0</v>
      </c>
      <c r="AF347" s="1">
        <v>2.0</v>
      </c>
      <c r="AG347" s="1">
        <v>2.0</v>
      </c>
      <c r="AH347" s="1">
        <v>2.0</v>
      </c>
      <c r="AI347" s="1">
        <v>2.0</v>
      </c>
      <c r="AJ347" s="1">
        <v>2.0</v>
      </c>
      <c r="AK347" s="1">
        <v>2.0</v>
      </c>
      <c r="AL347" s="1">
        <v>2.0</v>
      </c>
      <c r="AM347" s="1">
        <v>2.0</v>
      </c>
      <c r="AN347" s="1">
        <v>2.0</v>
      </c>
      <c r="AO347" s="1">
        <v>2.0</v>
      </c>
      <c r="AP347" s="1">
        <v>2.0</v>
      </c>
      <c r="AQ347" s="1">
        <v>2.0</v>
      </c>
      <c r="AR347" s="1">
        <v>2.0</v>
      </c>
      <c r="AS347" s="1">
        <v>2.0</v>
      </c>
      <c r="AT347" s="1">
        <v>2.0</v>
      </c>
      <c r="AU347" s="1">
        <v>2.0</v>
      </c>
      <c r="AV347" s="1">
        <v>2.0</v>
      </c>
      <c r="AW347" s="1">
        <v>2.0</v>
      </c>
      <c r="AX347" s="1">
        <v>2.0</v>
      </c>
      <c r="AY347" s="1">
        <v>2.0</v>
      </c>
      <c r="AZ347" s="1">
        <v>2.0</v>
      </c>
      <c r="BA347" s="1">
        <v>2.0</v>
      </c>
      <c r="BB347" s="1">
        <v>2.0</v>
      </c>
      <c r="BP347" s="12" t="s">
        <v>3948</v>
      </c>
      <c r="BQ347" s="1">
        <v>29.0</v>
      </c>
      <c r="BR347" s="1" t="s">
        <v>240</v>
      </c>
      <c r="BS347" s="1"/>
      <c r="BW347" s="1">
        <v>0.0</v>
      </c>
      <c r="BX347" s="1" t="s">
        <v>3971</v>
      </c>
      <c r="BY347" s="13">
        <f t="shared" si="1"/>
        <v>6</v>
      </c>
      <c r="BZ347" s="13" t="str">
        <f t="shared" si="2"/>
        <v>Tidak Bekerja</v>
      </c>
      <c r="CA347" s="13" t="str">
        <f>VLOOKUP(BP347,data_K!G:K,5,0)</f>
        <v>RT 001 RW 001</v>
      </c>
      <c r="CB347" s="13">
        <f t="shared" si="3"/>
        <v>0</v>
      </c>
    </row>
    <row r="348">
      <c r="A348" s="1" t="s">
        <v>273</v>
      </c>
      <c r="B348" s="9" t="s">
        <v>5524</v>
      </c>
      <c r="C348" s="1">
        <v>1.0</v>
      </c>
      <c r="D348" s="1" t="s">
        <v>276</v>
      </c>
      <c r="E348" s="10" t="s">
        <v>277</v>
      </c>
      <c r="F348" s="1">
        <v>1.0</v>
      </c>
      <c r="J348" s="1">
        <v>1.0</v>
      </c>
      <c r="K348" s="11">
        <v>19035.0</v>
      </c>
      <c r="L348" s="1">
        <v>74.0</v>
      </c>
      <c r="M348" s="1">
        <v>4.0</v>
      </c>
      <c r="N348" s="1">
        <v>1.0</v>
      </c>
      <c r="O348" s="1">
        <v>3.0</v>
      </c>
      <c r="P348" s="1">
        <v>3.0</v>
      </c>
      <c r="Q348" s="1">
        <v>0.0</v>
      </c>
      <c r="R348" s="1">
        <v>0.0</v>
      </c>
      <c r="S348" s="1">
        <v>0.0</v>
      </c>
      <c r="T348" s="1">
        <v>0.0</v>
      </c>
      <c r="Y348" s="1">
        <v>1.0</v>
      </c>
      <c r="Z348" s="1">
        <v>2.0</v>
      </c>
      <c r="AA348" s="1">
        <v>2.0</v>
      </c>
      <c r="AB348" s="1">
        <v>2.0</v>
      </c>
      <c r="AC348" s="1">
        <v>2.0</v>
      </c>
      <c r="AD348" s="1">
        <v>2.0</v>
      </c>
      <c r="AE348" s="1">
        <v>2.0</v>
      </c>
      <c r="AF348" s="1">
        <v>2.0</v>
      </c>
      <c r="AG348" s="1">
        <v>2.0</v>
      </c>
      <c r="AH348" s="1">
        <v>2.0</v>
      </c>
      <c r="AI348" s="1">
        <v>2.0</v>
      </c>
      <c r="AJ348" s="1">
        <v>2.0</v>
      </c>
      <c r="AK348" s="1">
        <v>2.0</v>
      </c>
      <c r="AL348" s="1">
        <v>2.0</v>
      </c>
      <c r="AM348" s="1">
        <v>2.0</v>
      </c>
      <c r="AN348" s="1">
        <v>2.0</v>
      </c>
      <c r="AO348" s="1">
        <v>2.0</v>
      </c>
      <c r="AP348" s="1">
        <v>2.0</v>
      </c>
      <c r="AQ348" s="1">
        <v>2.0</v>
      </c>
      <c r="AR348" s="1">
        <v>2.0</v>
      </c>
      <c r="AS348" s="1">
        <v>2.0</v>
      </c>
      <c r="AT348" s="1">
        <v>2.0</v>
      </c>
      <c r="AU348" s="1">
        <v>2.0</v>
      </c>
      <c r="AV348" s="1">
        <v>2.0</v>
      </c>
      <c r="AW348" s="1">
        <v>2.0</v>
      </c>
      <c r="AX348" s="1">
        <v>2.0</v>
      </c>
      <c r="AY348" s="1">
        <v>2.0</v>
      </c>
      <c r="AZ348" s="1">
        <v>2.0</v>
      </c>
      <c r="BA348" s="1">
        <v>2.0</v>
      </c>
      <c r="BB348" s="1">
        <v>2.0</v>
      </c>
      <c r="BP348" s="12" t="s">
        <v>287</v>
      </c>
      <c r="BQ348" s="1">
        <v>74.0</v>
      </c>
      <c r="BR348" s="1" t="s">
        <v>240</v>
      </c>
      <c r="BV348" s="1"/>
      <c r="BW348" s="1">
        <v>0.0</v>
      </c>
      <c r="BX348" s="1" t="s">
        <v>276</v>
      </c>
      <c r="BY348" s="13">
        <f t="shared" si="1"/>
        <v>15</v>
      </c>
      <c r="BZ348" s="13" t="str">
        <f t="shared" si="2"/>
        <v>Tidak Bekerja</v>
      </c>
      <c r="CA348" s="13" t="str">
        <f>VLOOKUP(BP348,data_K!G:K,5,0)</f>
        <v>RT 001 RW 001</v>
      </c>
      <c r="CB348" s="13">
        <f t="shared" si="3"/>
        <v>0</v>
      </c>
    </row>
    <row r="349">
      <c r="A349" s="1" t="s">
        <v>5535</v>
      </c>
      <c r="B349" s="9" t="s">
        <v>5536</v>
      </c>
      <c r="C349" s="1">
        <v>1.0</v>
      </c>
      <c r="D349" s="1" t="s">
        <v>2899</v>
      </c>
      <c r="E349" s="10" t="s">
        <v>5537</v>
      </c>
      <c r="F349" s="1">
        <v>1.0</v>
      </c>
      <c r="J349" s="1">
        <v>1.0</v>
      </c>
      <c r="K349" s="11">
        <v>28404.0</v>
      </c>
      <c r="L349" s="1">
        <v>48.0</v>
      </c>
      <c r="M349" s="1">
        <v>2.0</v>
      </c>
      <c r="N349" s="1">
        <v>1.0</v>
      </c>
      <c r="O349" s="1">
        <v>3.0</v>
      </c>
      <c r="P349" s="1">
        <v>3.0</v>
      </c>
      <c r="Q349" s="1">
        <v>0.0</v>
      </c>
      <c r="R349" s="1">
        <v>0.0</v>
      </c>
      <c r="S349" s="1">
        <v>0.0</v>
      </c>
      <c r="T349" s="1">
        <v>91.0</v>
      </c>
      <c r="Y349" s="1">
        <v>1.0</v>
      </c>
      <c r="Z349" s="1">
        <v>2.0</v>
      </c>
      <c r="AA349" s="1">
        <v>2.0</v>
      </c>
      <c r="AB349" s="1">
        <v>2.0</v>
      </c>
      <c r="AC349" s="1">
        <v>2.0</v>
      </c>
      <c r="AD349" s="1">
        <v>2.0</v>
      </c>
      <c r="AE349" s="1">
        <v>2.0</v>
      </c>
      <c r="AF349" s="1">
        <v>2.0</v>
      </c>
      <c r="AG349" s="1">
        <v>2.0</v>
      </c>
      <c r="AH349" s="1">
        <v>2.0</v>
      </c>
      <c r="AI349" s="1">
        <v>2.0</v>
      </c>
      <c r="AJ349" s="1">
        <v>2.0</v>
      </c>
      <c r="AK349" s="1">
        <v>2.0</v>
      </c>
      <c r="AL349" s="1">
        <v>2.0</v>
      </c>
      <c r="AM349" s="1">
        <v>2.0</v>
      </c>
      <c r="AN349" s="1">
        <v>2.0</v>
      </c>
      <c r="AO349" s="1">
        <v>2.0</v>
      </c>
      <c r="AP349" s="1">
        <v>2.0</v>
      </c>
      <c r="AQ349" s="1">
        <v>2.0</v>
      </c>
      <c r="AR349" s="1">
        <v>2.0</v>
      </c>
      <c r="AS349" s="1">
        <v>2.0</v>
      </c>
      <c r="AT349" s="1">
        <v>2.0</v>
      </c>
      <c r="AU349" s="1">
        <v>2.0</v>
      </c>
      <c r="AV349" s="1">
        <v>2.0</v>
      </c>
      <c r="AW349" s="1">
        <v>2.0</v>
      </c>
      <c r="AX349" s="1">
        <v>2.0</v>
      </c>
      <c r="AY349" s="1">
        <v>2.0</v>
      </c>
      <c r="AZ349" s="1">
        <v>2.0</v>
      </c>
      <c r="BA349" s="1">
        <v>2.0</v>
      </c>
      <c r="BB349" s="1">
        <v>2.0</v>
      </c>
      <c r="BP349" s="12" t="s">
        <v>2893</v>
      </c>
      <c r="BQ349" s="1">
        <v>48.0</v>
      </c>
      <c r="BR349" s="1"/>
      <c r="BS349" s="1"/>
      <c r="BT349" s="1" t="s">
        <v>1036</v>
      </c>
      <c r="BW349" s="1">
        <v>999.0</v>
      </c>
      <c r="BX349" s="1" t="s">
        <v>2899</v>
      </c>
      <c r="BY349" s="13">
        <f t="shared" si="1"/>
        <v>10</v>
      </c>
      <c r="BZ349" s="13" t="str">
        <f t="shared" si="2"/>
        <v>Perajin Kayu, Bambu, dan Anyaman</v>
      </c>
      <c r="CA349" s="13" t="str">
        <f>VLOOKUP(BP349,data_K!G:K,5,0)</f>
        <v>RT 001 RW 001</v>
      </c>
      <c r="CB349" s="13">
        <f t="shared" si="3"/>
        <v>0</v>
      </c>
    </row>
    <row r="350">
      <c r="A350" s="1" t="s">
        <v>5547</v>
      </c>
      <c r="B350" s="9" t="s">
        <v>5548</v>
      </c>
      <c r="C350" s="1">
        <v>2.0</v>
      </c>
      <c r="D350" s="1" t="s">
        <v>5552</v>
      </c>
      <c r="E350" s="10" t="s">
        <v>5553</v>
      </c>
      <c r="F350" s="1">
        <v>1.0</v>
      </c>
      <c r="J350" s="1">
        <v>2.0</v>
      </c>
      <c r="K350" s="11">
        <v>30282.0</v>
      </c>
      <c r="L350" s="1">
        <v>43.0</v>
      </c>
      <c r="M350" s="1">
        <v>2.0</v>
      </c>
      <c r="N350" s="1">
        <v>2.0</v>
      </c>
      <c r="O350" s="1">
        <v>3.0</v>
      </c>
      <c r="P350" s="1">
        <v>3.0</v>
      </c>
      <c r="Q350" s="1">
        <v>0.0</v>
      </c>
      <c r="R350" s="1">
        <v>0.0</v>
      </c>
      <c r="S350" s="1">
        <v>0.0</v>
      </c>
      <c r="T350" s="1">
        <v>0.0</v>
      </c>
      <c r="Y350" s="1">
        <v>6.0</v>
      </c>
      <c r="Z350" s="1">
        <v>2.0</v>
      </c>
      <c r="AA350" s="1">
        <v>2.0</v>
      </c>
      <c r="AB350" s="1">
        <v>2.0</v>
      </c>
      <c r="AC350" s="1">
        <v>2.0</v>
      </c>
      <c r="AD350" s="1">
        <v>2.0</v>
      </c>
      <c r="AE350" s="1">
        <v>2.0</v>
      </c>
      <c r="AF350" s="1">
        <v>2.0</v>
      </c>
      <c r="AG350" s="1">
        <v>2.0</v>
      </c>
      <c r="AH350" s="1">
        <v>2.0</v>
      </c>
      <c r="AI350" s="1">
        <v>2.0</v>
      </c>
      <c r="AJ350" s="1">
        <v>2.0</v>
      </c>
      <c r="AK350" s="1">
        <v>2.0</v>
      </c>
      <c r="AL350" s="1">
        <v>2.0</v>
      </c>
      <c r="AM350" s="1">
        <v>2.0</v>
      </c>
      <c r="AN350" s="1">
        <v>2.0</v>
      </c>
      <c r="AO350" s="1">
        <v>2.0</v>
      </c>
      <c r="AP350" s="1">
        <v>2.0</v>
      </c>
      <c r="AQ350" s="1">
        <v>2.0</v>
      </c>
      <c r="AR350" s="1">
        <v>2.0</v>
      </c>
      <c r="AS350" s="1">
        <v>2.0</v>
      </c>
      <c r="AT350" s="1">
        <v>2.0</v>
      </c>
      <c r="AU350" s="1">
        <v>2.0</v>
      </c>
      <c r="AV350" s="1">
        <v>2.0</v>
      </c>
      <c r="AW350" s="1">
        <v>2.0</v>
      </c>
      <c r="AX350" s="1">
        <v>2.0</v>
      </c>
      <c r="AY350" s="1">
        <v>2.0</v>
      </c>
      <c r="AZ350" s="1">
        <v>2.0</v>
      </c>
      <c r="BA350" s="1">
        <v>2.0</v>
      </c>
      <c r="BB350" s="1">
        <v>2.0</v>
      </c>
      <c r="BP350" s="12" t="s">
        <v>2893</v>
      </c>
      <c r="BQ350" s="1">
        <v>43.0</v>
      </c>
      <c r="BR350" s="1" t="s">
        <v>240</v>
      </c>
      <c r="BS350" s="1"/>
      <c r="BW350" s="1">
        <v>0.0</v>
      </c>
      <c r="BX350" s="1" t="s">
        <v>2899</v>
      </c>
      <c r="BY350" s="13">
        <f t="shared" si="1"/>
        <v>9</v>
      </c>
      <c r="BZ350" s="13" t="str">
        <f t="shared" si="2"/>
        <v>Tidak Bekerja</v>
      </c>
      <c r="CA350" s="13" t="str">
        <f>VLOOKUP(BP350,data_K!G:K,5,0)</f>
        <v>RT 001 RW 001</v>
      </c>
      <c r="CB350" s="13">
        <f t="shared" si="3"/>
        <v>0</v>
      </c>
    </row>
    <row r="351">
      <c r="A351" s="1" t="s">
        <v>5566</v>
      </c>
      <c r="B351" s="9" t="s">
        <v>5567</v>
      </c>
      <c r="C351" s="1">
        <v>3.0</v>
      </c>
      <c r="D351" s="1" t="s">
        <v>5569</v>
      </c>
      <c r="E351" s="10" t="s">
        <v>5571</v>
      </c>
      <c r="F351" s="1">
        <v>1.0</v>
      </c>
      <c r="J351" s="1">
        <v>1.0</v>
      </c>
      <c r="K351" s="11">
        <v>37464.0</v>
      </c>
      <c r="L351" s="1">
        <v>23.0</v>
      </c>
      <c r="M351" s="1">
        <v>1.0</v>
      </c>
      <c r="N351" s="1">
        <v>3.0</v>
      </c>
      <c r="O351" s="1">
        <v>2.0</v>
      </c>
      <c r="P351" s="1">
        <v>4.0</v>
      </c>
      <c r="Q351" s="1">
        <v>0.0</v>
      </c>
      <c r="R351" s="1">
        <v>0.0</v>
      </c>
      <c r="S351" s="1">
        <v>0.0</v>
      </c>
      <c r="T351" s="1">
        <v>0.0</v>
      </c>
      <c r="U351" s="1"/>
      <c r="Y351" s="1">
        <v>1.0</v>
      </c>
      <c r="Z351" s="1">
        <v>2.0</v>
      </c>
      <c r="AA351" s="1">
        <v>2.0</v>
      </c>
      <c r="AB351" s="1">
        <v>2.0</v>
      </c>
      <c r="AC351" s="1">
        <v>2.0</v>
      </c>
      <c r="AD351" s="1">
        <v>2.0</v>
      </c>
      <c r="AE351" s="1">
        <v>2.0</v>
      </c>
      <c r="AF351" s="1">
        <v>2.0</v>
      </c>
      <c r="AG351" s="1">
        <v>2.0</v>
      </c>
      <c r="AH351" s="1">
        <v>2.0</v>
      </c>
      <c r="AI351" s="1">
        <v>2.0</v>
      </c>
      <c r="AJ351" s="1">
        <v>2.0</v>
      </c>
      <c r="AK351" s="1">
        <v>2.0</v>
      </c>
      <c r="AL351" s="1">
        <v>2.0</v>
      </c>
      <c r="AM351" s="1">
        <v>2.0</v>
      </c>
      <c r="AN351" s="1">
        <v>2.0</v>
      </c>
      <c r="AO351" s="1">
        <v>2.0</v>
      </c>
      <c r="AP351" s="1">
        <v>2.0</v>
      </c>
      <c r="AQ351" s="1">
        <v>2.0</v>
      </c>
      <c r="AR351" s="1">
        <v>2.0</v>
      </c>
      <c r="AS351" s="1">
        <v>2.0</v>
      </c>
      <c r="AT351" s="1">
        <v>2.0</v>
      </c>
      <c r="AU351" s="1">
        <v>2.0</v>
      </c>
      <c r="AV351" s="1">
        <v>2.0</v>
      </c>
      <c r="AW351" s="1">
        <v>2.0</v>
      </c>
      <c r="AX351" s="1">
        <v>2.0</v>
      </c>
      <c r="AY351" s="1">
        <v>2.0</v>
      </c>
      <c r="AZ351" s="1">
        <v>2.0</v>
      </c>
      <c r="BA351" s="1">
        <v>2.0</v>
      </c>
      <c r="BB351" s="1">
        <v>2.0</v>
      </c>
      <c r="BP351" s="12" t="s">
        <v>2893</v>
      </c>
      <c r="BQ351" s="1">
        <v>23.0</v>
      </c>
      <c r="BR351" s="1" t="s">
        <v>240</v>
      </c>
      <c r="BW351" s="1">
        <v>0.0</v>
      </c>
      <c r="BX351" s="1" t="s">
        <v>2899</v>
      </c>
      <c r="BY351" s="13">
        <f t="shared" si="1"/>
        <v>5</v>
      </c>
      <c r="BZ351" s="13" t="str">
        <f t="shared" si="2"/>
        <v>Tidak Bekerja</v>
      </c>
      <c r="CA351" s="13" t="str">
        <f>VLOOKUP(BP351,data_K!G:K,5,0)</f>
        <v>RT 001 RW 001</v>
      </c>
      <c r="CB351" s="13">
        <f t="shared" si="3"/>
        <v>4</v>
      </c>
    </row>
    <row r="352">
      <c r="A352" s="1" t="s">
        <v>5579</v>
      </c>
      <c r="B352" s="9" t="s">
        <v>5581</v>
      </c>
      <c r="C352" s="1">
        <v>4.0</v>
      </c>
      <c r="D352" s="1" t="s">
        <v>5585</v>
      </c>
      <c r="E352" s="10" t="s">
        <v>5586</v>
      </c>
      <c r="F352" s="1">
        <v>1.0</v>
      </c>
      <c r="J352" s="1">
        <v>2.0</v>
      </c>
      <c r="K352" s="11">
        <v>38908.0</v>
      </c>
      <c r="L352" s="1">
        <v>19.0</v>
      </c>
      <c r="M352" s="1">
        <v>1.0</v>
      </c>
      <c r="N352" s="1">
        <v>3.0</v>
      </c>
      <c r="O352" s="1">
        <v>2.0</v>
      </c>
      <c r="P352" s="1">
        <v>4.0</v>
      </c>
      <c r="Q352" s="1">
        <v>0.0</v>
      </c>
      <c r="R352" s="1">
        <v>0.0</v>
      </c>
      <c r="S352" s="1">
        <v>0.0</v>
      </c>
      <c r="T352" s="1">
        <v>0.0</v>
      </c>
      <c r="Y352" s="1">
        <v>1.0</v>
      </c>
      <c r="Z352" s="1">
        <v>2.0</v>
      </c>
      <c r="AA352" s="1">
        <v>2.0</v>
      </c>
      <c r="AB352" s="1">
        <v>2.0</v>
      </c>
      <c r="AC352" s="1">
        <v>2.0</v>
      </c>
      <c r="AD352" s="1">
        <v>2.0</v>
      </c>
      <c r="AE352" s="1">
        <v>2.0</v>
      </c>
      <c r="AF352" s="1">
        <v>2.0</v>
      </c>
      <c r="AG352" s="1">
        <v>2.0</v>
      </c>
      <c r="AH352" s="1">
        <v>2.0</v>
      </c>
      <c r="AI352" s="1">
        <v>2.0</v>
      </c>
      <c r="AJ352" s="1">
        <v>2.0</v>
      </c>
      <c r="AK352" s="1">
        <v>2.0</v>
      </c>
      <c r="AL352" s="1">
        <v>2.0</v>
      </c>
      <c r="AM352" s="1">
        <v>2.0</v>
      </c>
      <c r="AN352" s="1">
        <v>2.0</v>
      </c>
      <c r="AO352" s="1">
        <v>2.0</v>
      </c>
      <c r="AP352" s="1">
        <v>2.0</v>
      </c>
      <c r="AQ352" s="1">
        <v>2.0</v>
      </c>
      <c r="AR352" s="1">
        <v>2.0</v>
      </c>
      <c r="AS352" s="1">
        <v>2.0</v>
      </c>
      <c r="AT352" s="1">
        <v>2.0</v>
      </c>
      <c r="AU352" s="1">
        <v>2.0</v>
      </c>
      <c r="AV352" s="1">
        <v>2.0</v>
      </c>
      <c r="AW352" s="1">
        <v>2.0</v>
      </c>
      <c r="AX352" s="1">
        <v>2.0</v>
      </c>
      <c r="AY352" s="1">
        <v>2.0</v>
      </c>
      <c r="AZ352" s="1">
        <v>2.0</v>
      </c>
      <c r="BA352" s="1">
        <v>2.0</v>
      </c>
      <c r="BB352" s="1">
        <v>2.0</v>
      </c>
      <c r="BP352" s="12" t="s">
        <v>2893</v>
      </c>
      <c r="BQ352" s="1">
        <v>19.0</v>
      </c>
      <c r="BR352" s="1" t="s">
        <v>240</v>
      </c>
      <c r="BS352" s="1"/>
      <c r="BW352" s="1">
        <v>0.0</v>
      </c>
      <c r="BX352" s="1" t="s">
        <v>2899</v>
      </c>
      <c r="BY352" s="13">
        <f t="shared" si="1"/>
        <v>4</v>
      </c>
      <c r="BZ352" s="13" t="str">
        <f t="shared" si="2"/>
        <v>Tidak Bekerja</v>
      </c>
      <c r="CA352" s="13" t="str">
        <f>VLOOKUP(BP352,data_K!G:K,5,0)</f>
        <v>RT 001 RW 001</v>
      </c>
      <c r="CB352" s="13">
        <f t="shared" si="3"/>
        <v>4</v>
      </c>
    </row>
    <row r="353">
      <c r="A353" s="1" t="s">
        <v>4181</v>
      </c>
      <c r="B353" s="22">
        <v>46087.55415509259</v>
      </c>
      <c r="C353" s="1">
        <v>1.0</v>
      </c>
      <c r="D353" s="1" t="s">
        <v>4183</v>
      </c>
      <c r="E353" s="10" t="s">
        <v>4184</v>
      </c>
      <c r="F353" s="1">
        <v>1.0</v>
      </c>
      <c r="J353" s="1">
        <v>1.0</v>
      </c>
      <c r="K353" s="11">
        <v>21889.0</v>
      </c>
      <c r="L353" s="1">
        <v>66.0</v>
      </c>
      <c r="M353" s="1">
        <v>2.0</v>
      </c>
      <c r="N353" s="1">
        <v>1.0</v>
      </c>
      <c r="O353" s="1">
        <v>3.0</v>
      </c>
      <c r="P353" s="1">
        <v>2.0</v>
      </c>
      <c r="Q353" s="1">
        <v>0.0</v>
      </c>
      <c r="R353" s="1">
        <v>0.0</v>
      </c>
      <c r="S353" s="1">
        <v>0.0</v>
      </c>
      <c r="T353" s="1">
        <v>0.0</v>
      </c>
      <c r="U353" s="1"/>
      <c r="Y353" s="1">
        <v>6.0</v>
      </c>
      <c r="Z353" s="1">
        <v>2.0</v>
      </c>
      <c r="AA353" s="1">
        <v>2.0</v>
      </c>
      <c r="AB353" s="1">
        <v>2.0</v>
      </c>
      <c r="AC353" s="1">
        <v>2.0</v>
      </c>
      <c r="AD353" s="1">
        <v>2.0</v>
      </c>
      <c r="AE353" s="1">
        <v>2.0</v>
      </c>
      <c r="AF353" s="1">
        <v>2.0</v>
      </c>
      <c r="AG353" s="1">
        <v>2.0</v>
      </c>
      <c r="AH353" s="1">
        <v>2.0</v>
      </c>
      <c r="AI353" s="1">
        <v>2.0</v>
      </c>
      <c r="AJ353" s="1">
        <v>2.0</v>
      </c>
      <c r="AK353" s="1">
        <v>2.0</v>
      </c>
      <c r="AL353" s="1">
        <v>2.0</v>
      </c>
      <c r="AM353" s="1">
        <v>2.0</v>
      </c>
      <c r="AN353" s="1">
        <v>2.0</v>
      </c>
      <c r="AO353" s="1">
        <v>2.0</v>
      </c>
      <c r="AP353" s="1">
        <v>2.0</v>
      </c>
      <c r="AQ353" s="1">
        <v>2.0</v>
      </c>
      <c r="AR353" s="1">
        <v>2.0</v>
      </c>
      <c r="AS353" s="1">
        <v>2.0</v>
      </c>
      <c r="AT353" s="1">
        <v>2.0</v>
      </c>
      <c r="AU353" s="1">
        <v>2.0</v>
      </c>
      <c r="AV353" s="1">
        <v>2.0</v>
      </c>
      <c r="AW353" s="1">
        <v>2.0</v>
      </c>
      <c r="AX353" s="1">
        <v>2.0</v>
      </c>
      <c r="AY353" s="1">
        <v>2.0</v>
      </c>
      <c r="AZ353" s="1">
        <v>2.0</v>
      </c>
      <c r="BA353" s="1">
        <v>2.0</v>
      </c>
      <c r="BB353" s="1">
        <v>2.0</v>
      </c>
      <c r="BK353" s="1"/>
      <c r="BL353" s="1"/>
      <c r="BP353" s="12" t="s">
        <v>4162</v>
      </c>
      <c r="BQ353" s="1">
        <v>66.0</v>
      </c>
      <c r="BR353" s="1" t="s">
        <v>240</v>
      </c>
      <c r="BW353" s="1">
        <v>0.0</v>
      </c>
      <c r="BX353" s="1" t="s">
        <v>4183</v>
      </c>
      <c r="BY353" s="13">
        <f t="shared" si="1"/>
        <v>14</v>
      </c>
      <c r="BZ353" s="13" t="str">
        <f t="shared" si="2"/>
        <v>Tidak Bekerja</v>
      </c>
      <c r="CA353" s="13" t="str">
        <f>VLOOKUP(BP353,data_K!G:K,5,0)</f>
        <v>RT 001 RW 001</v>
      </c>
      <c r="CB353" s="13">
        <f t="shared" si="3"/>
        <v>0</v>
      </c>
    </row>
    <row r="354">
      <c r="A354" s="1" t="s">
        <v>4166</v>
      </c>
      <c r="B354" s="22">
        <v>46087.55563657408</v>
      </c>
      <c r="C354" s="1">
        <v>2.0</v>
      </c>
      <c r="D354" s="1" t="s">
        <v>4168</v>
      </c>
      <c r="E354" s="10" t="s">
        <v>4169</v>
      </c>
      <c r="F354" s="1">
        <v>1.0</v>
      </c>
      <c r="J354" s="1">
        <v>2.0</v>
      </c>
      <c r="K354" s="11">
        <v>23829.0</v>
      </c>
      <c r="L354" s="1">
        <v>61.0</v>
      </c>
      <c r="M354" s="1">
        <v>2.0</v>
      </c>
      <c r="N354" s="1">
        <v>2.0</v>
      </c>
      <c r="O354" s="1">
        <v>3.0</v>
      </c>
      <c r="P354" s="1">
        <v>3.0</v>
      </c>
      <c r="Q354" s="1">
        <v>650000.0</v>
      </c>
      <c r="R354" s="1">
        <v>0.0</v>
      </c>
      <c r="S354" s="1">
        <v>0.0</v>
      </c>
      <c r="T354" s="1">
        <v>155.0</v>
      </c>
      <c r="U354" s="1" t="s">
        <v>5613</v>
      </c>
      <c r="Y354" s="1">
        <v>1.0</v>
      </c>
      <c r="Z354" s="1">
        <v>2.0</v>
      </c>
      <c r="AA354" s="1">
        <v>2.0</v>
      </c>
      <c r="AB354" s="1">
        <v>2.0</v>
      </c>
      <c r="AC354" s="1">
        <v>2.0</v>
      </c>
      <c r="AD354" s="1">
        <v>2.0</v>
      </c>
      <c r="AE354" s="1">
        <v>2.0</v>
      </c>
      <c r="AF354" s="1">
        <v>2.0</v>
      </c>
      <c r="AG354" s="1">
        <v>2.0</v>
      </c>
      <c r="AH354" s="1">
        <v>2.0</v>
      </c>
      <c r="AI354" s="1">
        <v>2.0</v>
      </c>
      <c r="AJ354" s="1">
        <v>2.0</v>
      </c>
      <c r="AK354" s="1">
        <v>2.0</v>
      </c>
      <c r="AL354" s="1">
        <v>2.0</v>
      </c>
      <c r="AM354" s="1">
        <v>2.0</v>
      </c>
      <c r="AN354" s="1">
        <v>2.0</v>
      </c>
      <c r="AO354" s="1">
        <v>2.0</v>
      </c>
      <c r="AP354" s="1">
        <v>2.0</v>
      </c>
      <c r="AQ354" s="1">
        <v>2.0</v>
      </c>
      <c r="AR354" s="1">
        <v>2.0</v>
      </c>
      <c r="AS354" s="1">
        <v>2.0</v>
      </c>
      <c r="AT354" s="1">
        <v>2.0</v>
      </c>
      <c r="AU354" s="1">
        <v>2.0</v>
      </c>
      <c r="AV354" s="1">
        <v>2.0</v>
      </c>
      <c r="AW354" s="1">
        <v>2.0</v>
      </c>
      <c r="AX354" s="1">
        <v>2.0</v>
      </c>
      <c r="AY354" s="1">
        <v>2.0</v>
      </c>
      <c r="AZ354" s="1">
        <v>2.0</v>
      </c>
      <c r="BA354" s="1">
        <v>2.0</v>
      </c>
      <c r="BB354" s="1">
        <v>2.0</v>
      </c>
      <c r="BP354" s="12" t="s">
        <v>4162</v>
      </c>
      <c r="BQ354" s="1">
        <v>61.0</v>
      </c>
      <c r="BR354" s="1"/>
      <c r="BV354" s="1" t="s">
        <v>180</v>
      </c>
      <c r="BW354" s="1">
        <v>999.0</v>
      </c>
      <c r="BX354" s="1" t="s">
        <v>4183</v>
      </c>
      <c r="BY354" s="13">
        <f t="shared" si="1"/>
        <v>13</v>
      </c>
      <c r="BZ354" s="13" t="str">
        <f t="shared" si="2"/>
        <v>Lainnya</v>
      </c>
      <c r="CA354" s="13" t="str">
        <f>VLOOKUP(BP354,data_K!G:K,5,0)</f>
        <v>RT 001 RW 001</v>
      </c>
      <c r="CB354" s="13">
        <f t="shared" si="3"/>
        <v>0</v>
      </c>
    </row>
    <row r="355">
      <c r="A355" s="1" t="s">
        <v>4149</v>
      </c>
      <c r="B355" s="22">
        <v>46087.55706018519</v>
      </c>
      <c r="C355" s="1">
        <v>3.0</v>
      </c>
      <c r="D355" s="1" t="s">
        <v>5622</v>
      </c>
      <c r="E355" s="10" t="s">
        <v>4153</v>
      </c>
      <c r="F355" s="1">
        <v>1.0</v>
      </c>
      <c r="J355" s="1">
        <v>1.0</v>
      </c>
      <c r="K355" s="11">
        <v>35237.0</v>
      </c>
      <c r="L355" s="1">
        <v>29.0</v>
      </c>
      <c r="M355" s="1">
        <v>1.0</v>
      </c>
      <c r="N355" s="1">
        <v>3.0</v>
      </c>
      <c r="O355" s="1">
        <v>3.0</v>
      </c>
      <c r="P355" s="1">
        <v>4.0</v>
      </c>
      <c r="Q355" s="1">
        <v>5000000.0</v>
      </c>
      <c r="R355" s="1">
        <v>0.0</v>
      </c>
      <c r="S355" s="1">
        <v>0.0</v>
      </c>
      <c r="T355" s="1">
        <v>155.0</v>
      </c>
      <c r="U355" s="1" t="s">
        <v>4159</v>
      </c>
      <c r="Y355" s="1">
        <v>3.0</v>
      </c>
      <c r="Z355" s="1">
        <v>2.0</v>
      </c>
      <c r="AA355" s="1">
        <v>2.0</v>
      </c>
      <c r="AB355" s="1">
        <v>2.0</v>
      </c>
      <c r="AC355" s="1">
        <v>2.0</v>
      </c>
      <c r="AD355" s="1">
        <v>2.0</v>
      </c>
      <c r="AE355" s="1">
        <v>2.0</v>
      </c>
      <c r="AF355" s="1">
        <v>2.0</v>
      </c>
      <c r="AG355" s="1">
        <v>2.0</v>
      </c>
      <c r="AH355" s="1">
        <v>2.0</v>
      </c>
      <c r="AI355" s="1">
        <v>2.0</v>
      </c>
      <c r="AJ355" s="1">
        <v>2.0</v>
      </c>
      <c r="AK355" s="1">
        <v>2.0</v>
      </c>
      <c r="AL355" s="1">
        <v>2.0</v>
      </c>
      <c r="AM355" s="1">
        <v>2.0</v>
      </c>
      <c r="AN355" s="1">
        <v>2.0</v>
      </c>
      <c r="AO355" s="1">
        <v>2.0</v>
      </c>
      <c r="AP355" s="1">
        <v>2.0</v>
      </c>
      <c r="AQ355" s="1">
        <v>2.0</v>
      </c>
      <c r="AR355" s="1">
        <v>2.0</v>
      </c>
      <c r="AS355" s="1">
        <v>2.0</v>
      </c>
      <c r="AT355" s="1">
        <v>2.0</v>
      </c>
      <c r="AU355" s="1">
        <v>2.0</v>
      </c>
      <c r="AV355" s="1">
        <v>2.0</v>
      </c>
      <c r="AW355" s="1">
        <v>2.0</v>
      </c>
      <c r="AX355" s="1">
        <v>2.0</v>
      </c>
      <c r="AY355" s="1">
        <v>2.0</v>
      </c>
      <c r="AZ355" s="1">
        <v>2.0</v>
      </c>
      <c r="BA355" s="1">
        <v>2.0</v>
      </c>
      <c r="BB355" s="1">
        <v>2.0</v>
      </c>
      <c r="BP355" s="12" t="s">
        <v>4162</v>
      </c>
      <c r="BQ355" s="1">
        <v>29.0</v>
      </c>
      <c r="BR355" s="1"/>
      <c r="BV355" s="1" t="s">
        <v>180</v>
      </c>
      <c r="BW355" s="1">
        <v>999.0</v>
      </c>
      <c r="BX355" s="1" t="s">
        <v>4183</v>
      </c>
      <c r="BY355" s="13">
        <f t="shared" si="1"/>
        <v>6</v>
      </c>
      <c r="BZ355" s="13" t="str">
        <f t="shared" si="2"/>
        <v>Lainnya</v>
      </c>
      <c r="CA355" s="13" t="str">
        <f>VLOOKUP(BP355,data_K!G:K,5,0)</f>
        <v>RT 001 RW 001</v>
      </c>
      <c r="CB355" s="13">
        <f t="shared" si="3"/>
        <v>0</v>
      </c>
    </row>
    <row r="356">
      <c r="A356" s="1" t="s">
        <v>5634</v>
      </c>
      <c r="B356" s="9" t="s">
        <v>5635</v>
      </c>
      <c r="C356" s="1">
        <v>1.0</v>
      </c>
      <c r="D356" s="1" t="s">
        <v>5636</v>
      </c>
      <c r="E356" s="10" t="s">
        <v>5637</v>
      </c>
      <c r="F356" s="1">
        <v>1.0</v>
      </c>
      <c r="J356" s="1">
        <v>1.0</v>
      </c>
      <c r="K356" s="11">
        <v>22833.0</v>
      </c>
      <c r="L356" s="1">
        <v>63.0</v>
      </c>
      <c r="M356" s="1">
        <v>4.0</v>
      </c>
      <c r="N356" s="1">
        <v>1.0</v>
      </c>
      <c r="O356" s="1">
        <v>3.0</v>
      </c>
      <c r="P356" s="1">
        <v>3.0</v>
      </c>
      <c r="Q356" s="1">
        <v>0.0</v>
      </c>
      <c r="R356" s="1">
        <v>0.0</v>
      </c>
      <c r="S356" s="1">
        <v>0.0</v>
      </c>
      <c r="T356" s="1">
        <v>0.0</v>
      </c>
      <c r="Y356" s="1">
        <v>6.0</v>
      </c>
      <c r="Z356" s="1">
        <v>2.0</v>
      </c>
      <c r="AA356" s="1">
        <v>2.0</v>
      </c>
      <c r="AB356" s="1">
        <v>2.0</v>
      </c>
      <c r="AC356" s="1">
        <v>2.0</v>
      </c>
      <c r="AD356" s="1">
        <v>2.0</v>
      </c>
      <c r="AE356" s="1">
        <v>2.0</v>
      </c>
      <c r="AF356" s="1">
        <v>2.0</v>
      </c>
      <c r="AG356" s="1">
        <v>2.0</v>
      </c>
      <c r="AH356" s="1">
        <v>2.0</v>
      </c>
      <c r="AI356" s="1">
        <v>2.0</v>
      </c>
      <c r="AJ356" s="1">
        <v>2.0</v>
      </c>
      <c r="AK356" s="1">
        <v>2.0</v>
      </c>
      <c r="AL356" s="1">
        <v>2.0</v>
      </c>
      <c r="AM356" s="1">
        <v>2.0</v>
      </c>
      <c r="AN356" s="1">
        <v>2.0</v>
      </c>
      <c r="AO356" s="1">
        <v>2.0</v>
      </c>
      <c r="AP356" s="1">
        <v>2.0</v>
      </c>
      <c r="AQ356" s="1">
        <v>2.0</v>
      </c>
      <c r="AR356" s="1">
        <v>2.0</v>
      </c>
      <c r="AS356" s="1">
        <v>2.0</v>
      </c>
      <c r="AT356" s="1">
        <v>2.0</v>
      </c>
      <c r="AU356" s="1">
        <v>2.0</v>
      </c>
      <c r="AV356" s="1">
        <v>2.0</v>
      </c>
      <c r="AW356" s="1">
        <v>1.0</v>
      </c>
      <c r="AX356" s="1">
        <v>2.0</v>
      </c>
      <c r="AY356" s="1">
        <v>2.0</v>
      </c>
      <c r="AZ356" s="1">
        <v>2.0</v>
      </c>
      <c r="BA356" s="1">
        <v>2.0</v>
      </c>
      <c r="BB356" s="1">
        <v>2.0</v>
      </c>
      <c r="BC356" s="1">
        <v>4.0</v>
      </c>
      <c r="BD356" s="1">
        <v>2026.0</v>
      </c>
      <c r="BP356" s="12" t="s">
        <v>5646</v>
      </c>
      <c r="BQ356" s="1">
        <v>63.0</v>
      </c>
      <c r="BR356" s="1" t="s">
        <v>240</v>
      </c>
      <c r="BS356" s="1"/>
      <c r="BW356" s="1">
        <v>0.0</v>
      </c>
      <c r="BX356" s="1" t="s">
        <v>5636</v>
      </c>
      <c r="BY356" s="13">
        <f t="shared" si="1"/>
        <v>13</v>
      </c>
      <c r="BZ356" s="13" t="str">
        <f t="shared" si="2"/>
        <v>Tidak Bekerja</v>
      </c>
      <c r="CA356" s="13" t="str">
        <f>VLOOKUP(BP356,data_K!G:K,5,0)</f>
        <v>RT 001 RW 001</v>
      </c>
      <c r="CB356" s="13">
        <f t="shared" si="3"/>
        <v>0</v>
      </c>
    </row>
    <row r="357">
      <c r="A357" s="1" t="s">
        <v>5649</v>
      </c>
      <c r="B357" s="9" t="s">
        <v>5650</v>
      </c>
      <c r="C357" s="1">
        <v>2.0</v>
      </c>
      <c r="D357" s="1" t="s">
        <v>5651</v>
      </c>
      <c r="E357" s="10" t="s">
        <v>5652</v>
      </c>
      <c r="F357" s="1">
        <v>1.0</v>
      </c>
      <c r="J357" s="1">
        <v>1.0</v>
      </c>
      <c r="K357" s="11">
        <v>32220.0</v>
      </c>
      <c r="L357" s="1">
        <v>38.0</v>
      </c>
      <c r="M357" s="1">
        <v>1.0</v>
      </c>
      <c r="N357" s="1">
        <v>3.0</v>
      </c>
      <c r="O357" s="1">
        <v>3.0</v>
      </c>
      <c r="P357" s="1">
        <v>2.0</v>
      </c>
      <c r="Q357" s="1">
        <v>0.0</v>
      </c>
      <c r="R357" s="1">
        <v>0.0</v>
      </c>
      <c r="S357" s="1">
        <v>0.0</v>
      </c>
      <c r="T357" s="1">
        <v>0.0</v>
      </c>
      <c r="Y357" s="1">
        <v>5.0</v>
      </c>
      <c r="Z357" s="1">
        <v>1.0</v>
      </c>
      <c r="AA357" s="1">
        <v>2.0</v>
      </c>
      <c r="AB357" s="1">
        <v>2.0</v>
      </c>
      <c r="AC357" s="1">
        <v>2.0</v>
      </c>
      <c r="AD357" s="1">
        <v>2.0</v>
      </c>
      <c r="AE357" s="1">
        <v>2.0</v>
      </c>
      <c r="AF357" s="1">
        <v>2.0</v>
      </c>
      <c r="AG357" s="1">
        <v>2.0</v>
      </c>
      <c r="AH357" s="1">
        <v>2.0</v>
      </c>
      <c r="AI357" s="1">
        <v>2.0</v>
      </c>
      <c r="AJ357" s="1">
        <v>2.0</v>
      </c>
      <c r="AK357" s="1">
        <v>2.0</v>
      </c>
      <c r="AL357" s="1">
        <v>2.0</v>
      </c>
      <c r="AM357" s="1">
        <v>2.0</v>
      </c>
      <c r="AN357" s="1">
        <v>2.0</v>
      </c>
      <c r="AO357" s="1">
        <v>2.0</v>
      </c>
      <c r="AP357" s="1">
        <v>2.0</v>
      </c>
      <c r="AQ357" s="1">
        <v>2.0</v>
      </c>
      <c r="AR357" s="1">
        <v>2.0</v>
      </c>
      <c r="AS357" s="1">
        <v>2.0</v>
      </c>
      <c r="AT357" s="1">
        <v>2.0</v>
      </c>
      <c r="AU357" s="1">
        <v>2.0</v>
      </c>
      <c r="AV357" s="1">
        <v>2.0</v>
      </c>
      <c r="AW357" s="1">
        <v>1.0</v>
      </c>
      <c r="AX357" s="1">
        <v>2.0</v>
      </c>
      <c r="AY357" s="1">
        <v>2.0</v>
      </c>
      <c r="AZ357" s="1">
        <v>2.0</v>
      </c>
      <c r="BA357" s="1">
        <v>2.0</v>
      </c>
      <c r="BB357" s="1">
        <v>2.0</v>
      </c>
      <c r="BC357" s="1">
        <v>4.0</v>
      </c>
      <c r="BD357" s="1">
        <v>2026.0</v>
      </c>
      <c r="BP357" s="12" t="s">
        <v>5646</v>
      </c>
      <c r="BQ357" s="1">
        <v>38.0</v>
      </c>
      <c r="BR357" s="1" t="s">
        <v>240</v>
      </c>
      <c r="BS357" s="1"/>
      <c r="BW357" s="1">
        <v>0.0</v>
      </c>
      <c r="BX357" s="1" t="s">
        <v>5636</v>
      </c>
      <c r="BY357" s="13">
        <f t="shared" si="1"/>
        <v>8</v>
      </c>
      <c r="BZ357" s="13" t="str">
        <f t="shared" si="2"/>
        <v>Tidak Bekerja</v>
      </c>
      <c r="CA357" s="13" t="str">
        <f>VLOOKUP(BP357,data_K!G:K,5,0)</f>
        <v>RT 001 RW 001</v>
      </c>
      <c r="CB357" s="13">
        <f t="shared" si="3"/>
        <v>0</v>
      </c>
    </row>
    <row r="358">
      <c r="A358" s="1" t="s">
        <v>5661</v>
      </c>
      <c r="B358" s="9" t="s">
        <v>5662</v>
      </c>
      <c r="C358" s="1">
        <v>1.0</v>
      </c>
      <c r="D358" s="1" t="s">
        <v>5663</v>
      </c>
      <c r="E358" s="10" t="s">
        <v>5664</v>
      </c>
      <c r="F358" s="1">
        <v>1.0</v>
      </c>
      <c r="J358" s="1">
        <v>1.0</v>
      </c>
      <c r="K358" s="11">
        <v>22285.0</v>
      </c>
      <c r="L358" s="1">
        <v>65.0</v>
      </c>
      <c r="M358" s="1">
        <v>2.0</v>
      </c>
      <c r="N358" s="1">
        <v>1.0</v>
      </c>
      <c r="O358" s="1">
        <v>3.0</v>
      </c>
      <c r="P358" s="1">
        <v>2.0</v>
      </c>
      <c r="Q358" s="1">
        <v>0.0</v>
      </c>
      <c r="R358" s="1">
        <v>0.0</v>
      </c>
      <c r="S358" s="1">
        <v>0.0</v>
      </c>
      <c r="T358" s="1">
        <v>0.0</v>
      </c>
      <c r="Y358" s="1">
        <v>5.0</v>
      </c>
      <c r="Z358" s="1">
        <v>2.0</v>
      </c>
      <c r="AA358" s="1">
        <v>2.0</v>
      </c>
      <c r="AB358" s="1">
        <v>2.0</v>
      </c>
      <c r="AC358" s="1">
        <v>2.0</v>
      </c>
      <c r="AD358" s="1">
        <v>2.0</v>
      </c>
      <c r="AE358" s="1">
        <v>2.0</v>
      </c>
      <c r="AF358" s="1">
        <v>2.0</v>
      </c>
      <c r="AG358" s="1">
        <v>2.0</v>
      </c>
      <c r="AH358" s="1">
        <v>2.0</v>
      </c>
      <c r="AI358" s="1">
        <v>2.0</v>
      </c>
      <c r="AJ358" s="1">
        <v>2.0</v>
      </c>
      <c r="AK358" s="1">
        <v>2.0</v>
      </c>
      <c r="AL358" s="1">
        <v>2.0</v>
      </c>
      <c r="AM358" s="1">
        <v>2.0</v>
      </c>
      <c r="AN358" s="1">
        <v>2.0</v>
      </c>
      <c r="AO358" s="1">
        <v>2.0</v>
      </c>
      <c r="AP358" s="1">
        <v>2.0</v>
      </c>
      <c r="AQ358" s="1">
        <v>2.0</v>
      </c>
      <c r="AR358" s="1">
        <v>2.0</v>
      </c>
      <c r="AS358" s="1">
        <v>2.0</v>
      </c>
      <c r="AT358" s="1">
        <v>2.0</v>
      </c>
      <c r="AU358" s="1">
        <v>2.0</v>
      </c>
      <c r="AV358" s="1">
        <v>2.0</v>
      </c>
      <c r="AW358" s="1">
        <v>2.0</v>
      </c>
      <c r="AX358" s="1">
        <v>2.0</v>
      </c>
      <c r="AY358" s="1">
        <v>2.0</v>
      </c>
      <c r="AZ358" s="1">
        <v>2.0</v>
      </c>
      <c r="BA358" s="1">
        <v>2.0</v>
      </c>
      <c r="BB358" s="1">
        <v>2.0</v>
      </c>
      <c r="BP358" s="12" t="s">
        <v>5671</v>
      </c>
      <c r="BQ358" s="1">
        <v>65.0</v>
      </c>
      <c r="BR358" s="1" t="s">
        <v>240</v>
      </c>
      <c r="BW358" s="1">
        <v>0.0</v>
      </c>
      <c r="BX358" s="1" t="s">
        <v>5663</v>
      </c>
      <c r="BY358" s="13">
        <f t="shared" si="1"/>
        <v>14</v>
      </c>
      <c r="BZ358" s="13" t="str">
        <f t="shared" si="2"/>
        <v>Tidak Bekerja</v>
      </c>
      <c r="CA358" s="13" t="str">
        <f>VLOOKUP(BP358,data_K!G:K,5,0)</f>
        <v>RT 001 RW 001</v>
      </c>
      <c r="CB358" s="13">
        <f t="shared" si="3"/>
        <v>0</v>
      </c>
    </row>
    <row r="359">
      <c r="A359" s="1" t="s">
        <v>5678</v>
      </c>
      <c r="B359" s="9" t="s">
        <v>5679</v>
      </c>
      <c r="C359" s="1">
        <v>2.0</v>
      </c>
      <c r="D359" s="1" t="s">
        <v>5681</v>
      </c>
      <c r="E359" s="10" t="s">
        <v>5682</v>
      </c>
      <c r="F359" s="1">
        <v>1.0</v>
      </c>
      <c r="J359" s="1">
        <v>2.0</v>
      </c>
      <c r="K359" s="11">
        <v>22987.0</v>
      </c>
      <c r="L359" s="1">
        <v>63.0</v>
      </c>
      <c r="M359" s="1">
        <v>2.0</v>
      </c>
      <c r="N359" s="1">
        <v>2.0</v>
      </c>
      <c r="O359" s="1">
        <v>3.0</v>
      </c>
      <c r="P359" s="1">
        <v>4.0</v>
      </c>
      <c r="Q359" s="1">
        <v>0.0</v>
      </c>
      <c r="R359" s="1">
        <v>0.0</v>
      </c>
      <c r="S359" s="1">
        <v>0.0</v>
      </c>
      <c r="T359" s="1">
        <v>0.0</v>
      </c>
      <c r="Y359" s="1">
        <v>5.0</v>
      </c>
      <c r="Z359" s="1">
        <v>2.0</v>
      </c>
      <c r="AA359" s="1">
        <v>2.0</v>
      </c>
      <c r="AB359" s="1">
        <v>2.0</v>
      </c>
      <c r="AC359" s="1">
        <v>2.0</v>
      </c>
      <c r="AD359" s="1">
        <v>2.0</v>
      </c>
      <c r="AE359" s="1">
        <v>2.0</v>
      </c>
      <c r="AF359" s="1">
        <v>2.0</v>
      </c>
      <c r="AG359" s="1">
        <v>2.0</v>
      </c>
      <c r="AH359" s="1">
        <v>2.0</v>
      </c>
      <c r="AI359" s="1">
        <v>2.0</v>
      </c>
      <c r="AJ359" s="1">
        <v>2.0</v>
      </c>
      <c r="AK359" s="1">
        <v>2.0</v>
      </c>
      <c r="AL359" s="1">
        <v>2.0</v>
      </c>
      <c r="AM359" s="1">
        <v>2.0</v>
      </c>
      <c r="AN359" s="1">
        <v>2.0</v>
      </c>
      <c r="AO359" s="1">
        <v>2.0</v>
      </c>
      <c r="AP359" s="1">
        <v>2.0</v>
      </c>
      <c r="AQ359" s="1">
        <v>2.0</v>
      </c>
      <c r="AR359" s="1">
        <v>2.0</v>
      </c>
      <c r="AS359" s="1">
        <v>2.0</v>
      </c>
      <c r="AT359" s="1">
        <v>2.0</v>
      </c>
      <c r="AU359" s="1">
        <v>2.0</v>
      </c>
      <c r="AV359" s="1">
        <v>2.0</v>
      </c>
      <c r="AW359" s="1">
        <v>2.0</v>
      </c>
      <c r="AX359" s="1">
        <v>2.0</v>
      </c>
      <c r="AY359" s="1">
        <v>2.0</v>
      </c>
      <c r="AZ359" s="1">
        <v>2.0</v>
      </c>
      <c r="BA359" s="1">
        <v>2.0</v>
      </c>
      <c r="BB359" s="1">
        <v>2.0</v>
      </c>
      <c r="BP359" s="12" t="s">
        <v>5671</v>
      </c>
      <c r="BQ359" s="1">
        <v>63.0</v>
      </c>
      <c r="BR359" s="1" t="s">
        <v>240</v>
      </c>
      <c r="BV359" s="1"/>
      <c r="BW359" s="1">
        <v>0.0</v>
      </c>
      <c r="BX359" s="1" t="s">
        <v>5663</v>
      </c>
      <c r="BY359" s="13">
        <f t="shared" si="1"/>
        <v>13</v>
      </c>
      <c r="BZ359" s="13" t="str">
        <f t="shared" si="2"/>
        <v>Tidak Bekerja</v>
      </c>
      <c r="CA359" s="13" t="str">
        <f>VLOOKUP(BP359,data_K!G:K,5,0)</f>
        <v>RT 001 RW 001</v>
      </c>
      <c r="CB359" s="13">
        <f t="shared" si="3"/>
        <v>0</v>
      </c>
    </row>
    <row r="360">
      <c r="A360" s="1" t="s">
        <v>5694</v>
      </c>
      <c r="B360" s="9" t="s">
        <v>5695</v>
      </c>
      <c r="C360" s="1">
        <v>1.0</v>
      </c>
      <c r="D360" s="1" t="s">
        <v>2964</v>
      </c>
      <c r="E360" s="10" t="s">
        <v>5698</v>
      </c>
      <c r="F360" s="1">
        <v>1.0</v>
      </c>
      <c r="J360" s="1">
        <v>1.0</v>
      </c>
      <c r="K360" s="11">
        <v>22661.0</v>
      </c>
      <c r="L360" s="1">
        <v>64.0</v>
      </c>
      <c r="M360" s="1">
        <v>2.0</v>
      </c>
      <c r="N360" s="1">
        <v>1.0</v>
      </c>
      <c r="O360" s="1">
        <v>3.0</v>
      </c>
      <c r="P360" s="1">
        <v>2.0</v>
      </c>
      <c r="Q360" s="1">
        <v>500000.0</v>
      </c>
      <c r="R360" s="1">
        <v>0.0</v>
      </c>
      <c r="S360" s="1">
        <v>0.0</v>
      </c>
      <c r="T360" s="1">
        <v>142.0</v>
      </c>
      <c r="Y360" s="1">
        <v>1.0</v>
      </c>
      <c r="Z360" s="1">
        <v>2.0</v>
      </c>
      <c r="AA360" s="1">
        <v>2.0</v>
      </c>
      <c r="AB360" s="1">
        <v>2.0</v>
      </c>
      <c r="AC360" s="1">
        <v>2.0</v>
      </c>
      <c r="AD360" s="1">
        <v>2.0</v>
      </c>
      <c r="AE360" s="1">
        <v>2.0</v>
      </c>
      <c r="AF360" s="1">
        <v>2.0</v>
      </c>
      <c r="AG360" s="1">
        <v>2.0</v>
      </c>
      <c r="AH360" s="1">
        <v>2.0</v>
      </c>
      <c r="AI360" s="1">
        <v>2.0</v>
      </c>
      <c r="AJ360" s="1">
        <v>2.0</v>
      </c>
      <c r="AK360" s="1">
        <v>2.0</v>
      </c>
      <c r="AL360" s="1">
        <v>2.0</v>
      </c>
      <c r="AM360" s="1">
        <v>2.0</v>
      </c>
      <c r="AN360" s="1">
        <v>2.0</v>
      </c>
      <c r="AO360" s="1">
        <v>2.0</v>
      </c>
      <c r="AP360" s="1">
        <v>2.0</v>
      </c>
      <c r="AQ360" s="1">
        <v>2.0</v>
      </c>
      <c r="AR360" s="1">
        <v>2.0</v>
      </c>
      <c r="AS360" s="1">
        <v>2.0</v>
      </c>
      <c r="AT360" s="1">
        <v>2.0</v>
      </c>
      <c r="AU360" s="1">
        <v>2.0</v>
      </c>
      <c r="AV360" s="1">
        <v>2.0</v>
      </c>
      <c r="AW360" s="1">
        <v>2.0</v>
      </c>
      <c r="AX360" s="1">
        <v>2.0</v>
      </c>
      <c r="AY360" s="1">
        <v>2.0</v>
      </c>
      <c r="AZ360" s="1">
        <v>2.0</v>
      </c>
      <c r="BA360" s="1">
        <v>2.0</v>
      </c>
      <c r="BB360" s="1">
        <v>2.0</v>
      </c>
      <c r="BP360" s="12" t="s">
        <v>2965</v>
      </c>
      <c r="BQ360" s="1">
        <v>64.0</v>
      </c>
      <c r="BR360" s="1"/>
      <c r="BS360" s="1"/>
      <c r="BV360" s="1" t="s">
        <v>391</v>
      </c>
      <c r="BW360" s="1">
        <v>999.0</v>
      </c>
      <c r="BX360" s="1" t="s">
        <v>2964</v>
      </c>
      <c r="BY360" s="13">
        <f t="shared" si="1"/>
        <v>13</v>
      </c>
      <c r="BZ360" s="13" t="str">
        <f t="shared" si="2"/>
        <v>Tukang Pijat</v>
      </c>
      <c r="CA360" s="13" t="str">
        <f>VLOOKUP(BP360,data_K!G:K,5,0)</f>
        <v>RT 001 RW 001</v>
      </c>
      <c r="CB360" s="13">
        <f t="shared" si="3"/>
        <v>0</v>
      </c>
    </row>
    <row r="361">
      <c r="A361" s="1" t="s">
        <v>5712</v>
      </c>
      <c r="B361" s="9" t="s">
        <v>5713</v>
      </c>
      <c r="C361" s="1">
        <v>2.0</v>
      </c>
      <c r="D361" s="1" t="s">
        <v>5714</v>
      </c>
      <c r="E361" s="10" t="s">
        <v>5716</v>
      </c>
      <c r="F361" s="1">
        <v>1.0</v>
      </c>
      <c r="J361" s="1">
        <v>2.0</v>
      </c>
      <c r="K361" s="11">
        <v>24875.0</v>
      </c>
      <c r="L361" s="1">
        <v>58.0</v>
      </c>
      <c r="M361" s="1">
        <v>2.0</v>
      </c>
      <c r="N361" s="1">
        <v>2.0</v>
      </c>
      <c r="O361" s="1">
        <v>3.0</v>
      </c>
      <c r="P361" s="1">
        <v>2.0</v>
      </c>
      <c r="Q361" s="1">
        <v>0.0</v>
      </c>
      <c r="R361" s="1">
        <v>0.0</v>
      </c>
      <c r="S361" s="1">
        <v>0.0</v>
      </c>
      <c r="T361" s="1">
        <v>0.0</v>
      </c>
      <c r="Y361" s="1">
        <v>6.0</v>
      </c>
      <c r="Z361" s="1">
        <v>2.0</v>
      </c>
      <c r="AA361" s="1">
        <v>2.0</v>
      </c>
      <c r="AB361" s="1">
        <v>2.0</v>
      </c>
      <c r="AC361" s="1">
        <v>2.0</v>
      </c>
      <c r="AD361" s="1">
        <v>2.0</v>
      </c>
      <c r="AE361" s="1">
        <v>2.0</v>
      </c>
      <c r="AF361" s="1">
        <v>2.0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2.0</v>
      </c>
      <c r="AM361" s="1">
        <v>2.0</v>
      </c>
      <c r="AN361" s="1">
        <v>2.0</v>
      </c>
      <c r="AO361" s="1">
        <v>2.0</v>
      </c>
      <c r="AP361" s="1">
        <v>2.0</v>
      </c>
      <c r="AQ361" s="1">
        <v>2.0</v>
      </c>
      <c r="AR361" s="1">
        <v>2.0</v>
      </c>
      <c r="AS361" s="1">
        <v>2.0</v>
      </c>
      <c r="AT361" s="1">
        <v>2.0</v>
      </c>
      <c r="AU361" s="1">
        <v>2.0</v>
      </c>
      <c r="AV361" s="1">
        <v>2.0</v>
      </c>
      <c r="AW361" s="1">
        <v>2.0</v>
      </c>
      <c r="AX361" s="1">
        <v>2.0</v>
      </c>
      <c r="AY361" s="1">
        <v>2.0</v>
      </c>
      <c r="AZ361" s="1">
        <v>2.0</v>
      </c>
      <c r="BA361" s="1">
        <v>2.0</v>
      </c>
      <c r="BB361" s="1">
        <v>2.0</v>
      </c>
      <c r="BP361" s="12" t="s">
        <v>2965</v>
      </c>
      <c r="BQ361" s="1">
        <v>58.0</v>
      </c>
      <c r="BR361" s="1" t="s">
        <v>240</v>
      </c>
      <c r="BT361" s="1"/>
      <c r="BW361" s="1">
        <v>0.0</v>
      </c>
      <c r="BX361" s="1" t="s">
        <v>2964</v>
      </c>
      <c r="BY361" s="13">
        <f t="shared" si="1"/>
        <v>12</v>
      </c>
      <c r="BZ361" s="13" t="str">
        <f t="shared" si="2"/>
        <v>Tidak Bekerja</v>
      </c>
      <c r="CA361" s="13" t="str">
        <f>VLOOKUP(BP361,data_K!G:K,5,0)</f>
        <v>RT 001 RW 001</v>
      </c>
      <c r="CB361" s="13">
        <f t="shared" si="3"/>
        <v>0</v>
      </c>
    </row>
    <row r="362">
      <c r="A362" s="1" t="s">
        <v>5725</v>
      </c>
      <c r="B362" s="9" t="s">
        <v>5727</v>
      </c>
      <c r="C362" s="1">
        <v>3.0</v>
      </c>
      <c r="D362" s="1" t="s">
        <v>5729</v>
      </c>
      <c r="E362" s="10" t="s">
        <v>5730</v>
      </c>
      <c r="F362" s="1">
        <v>1.0</v>
      </c>
      <c r="J362" s="1">
        <v>1.0</v>
      </c>
      <c r="K362" s="11">
        <v>36446.0</v>
      </c>
      <c r="L362" s="1">
        <v>26.0</v>
      </c>
      <c r="M362" s="1">
        <v>2.0</v>
      </c>
      <c r="N362" s="1">
        <v>3.0</v>
      </c>
      <c r="O362" s="1">
        <v>3.0</v>
      </c>
      <c r="P362" s="1">
        <v>4.0</v>
      </c>
      <c r="Q362" s="1">
        <v>4000000.0</v>
      </c>
      <c r="R362" s="1">
        <v>0.0</v>
      </c>
      <c r="S362" s="1">
        <v>0.0</v>
      </c>
      <c r="T362" s="1">
        <v>155.0</v>
      </c>
      <c r="U362" s="1" t="s">
        <v>5731</v>
      </c>
      <c r="Y362" s="1">
        <v>4.0</v>
      </c>
      <c r="Z362" s="1">
        <v>2.0</v>
      </c>
      <c r="AA362" s="1">
        <v>2.0</v>
      </c>
      <c r="AB362" s="1">
        <v>2.0</v>
      </c>
      <c r="AC362" s="1">
        <v>2.0</v>
      </c>
      <c r="AD362" s="1">
        <v>2.0</v>
      </c>
      <c r="AE362" s="1">
        <v>2.0</v>
      </c>
      <c r="AF362" s="1">
        <v>2.0</v>
      </c>
      <c r="AG362" s="1">
        <v>2.0</v>
      </c>
      <c r="AH362" s="1">
        <v>2.0</v>
      </c>
      <c r="AI362" s="1">
        <v>2.0</v>
      </c>
      <c r="AJ362" s="1">
        <v>2.0</v>
      </c>
      <c r="AK362" s="1">
        <v>2.0</v>
      </c>
      <c r="AL362" s="1">
        <v>2.0</v>
      </c>
      <c r="AM362" s="1">
        <v>2.0</v>
      </c>
      <c r="AN362" s="1">
        <v>2.0</v>
      </c>
      <c r="AO362" s="1">
        <v>2.0</v>
      </c>
      <c r="AP362" s="1">
        <v>2.0</v>
      </c>
      <c r="AQ362" s="1">
        <v>2.0</v>
      </c>
      <c r="AR362" s="1">
        <v>2.0</v>
      </c>
      <c r="AS362" s="1">
        <v>2.0</v>
      </c>
      <c r="AT362" s="1">
        <v>2.0</v>
      </c>
      <c r="AU362" s="1">
        <v>2.0</v>
      </c>
      <c r="AV362" s="1">
        <v>2.0</v>
      </c>
      <c r="AW362" s="1">
        <v>2.0</v>
      </c>
      <c r="AX362" s="1">
        <v>2.0</v>
      </c>
      <c r="AY362" s="1">
        <v>2.0</v>
      </c>
      <c r="AZ362" s="1">
        <v>2.0</v>
      </c>
      <c r="BA362" s="1">
        <v>2.0</v>
      </c>
      <c r="BB362" s="1">
        <v>2.0</v>
      </c>
      <c r="BP362" s="12" t="s">
        <v>2965</v>
      </c>
      <c r="BQ362" s="1">
        <v>26.0</v>
      </c>
      <c r="BR362" s="1"/>
      <c r="BV362" s="1" t="s">
        <v>180</v>
      </c>
      <c r="BW362" s="1">
        <v>999.0</v>
      </c>
      <c r="BX362" s="1" t="s">
        <v>2964</v>
      </c>
      <c r="BY362" s="13">
        <f t="shared" si="1"/>
        <v>6</v>
      </c>
      <c r="BZ362" s="13" t="str">
        <f t="shared" si="2"/>
        <v>Lainnya</v>
      </c>
      <c r="CA362" s="13" t="str">
        <f>VLOOKUP(BP362,data_K!G:K,5,0)</f>
        <v>RT 001 RW 001</v>
      </c>
      <c r="CB362" s="13">
        <f t="shared" si="3"/>
        <v>0</v>
      </c>
    </row>
    <row r="363">
      <c r="A363" s="1" t="s">
        <v>5742</v>
      </c>
      <c r="B363" s="9" t="s">
        <v>5743</v>
      </c>
      <c r="C363" s="1">
        <v>4.0</v>
      </c>
      <c r="D363" s="1" t="s">
        <v>5744</v>
      </c>
      <c r="E363" s="10" t="s">
        <v>5745</v>
      </c>
      <c r="F363" s="1">
        <v>1.0</v>
      </c>
      <c r="J363" s="1">
        <v>1.0</v>
      </c>
      <c r="K363" s="11">
        <v>37080.0</v>
      </c>
      <c r="L363" s="1">
        <v>24.0</v>
      </c>
      <c r="M363" s="1">
        <v>1.0</v>
      </c>
      <c r="N363" s="1">
        <v>3.0</v>
      </c>
      <c r="O363" s="1">
        <v>3.0</v>
      </c>
      <c r="P363" s="1">
        <v>4.0</v>
      </c>
      <c r="Q363" s="1">
        <v>1200000.0</v>
      </c>
      <c r="R363" s="1">
        <v>0.0</v>
      </c>
      <c r="S363" s="1">
        <v>0.0</v>
      </c>
      <c r="T363" s="1">
        <v>155.0</v>
      </c>
      <c r="U363" s="1" t="s">
        <v>2678</v>
      </c>
      <c r="Y363" s="1">
        <v>1.0</v>
      </c>
      <c r="Z363" s="1">
        <v>2.0</v>
      </c>
      <c r="AA363" s="1">
        <v>2.0</v>
      </c>
      <c r="AB363" s="1">
        <v>2.0</v>
      </c>
      <c r="AC363" s="1">
        <v>2.0</v>
      </c>
      <c r="AD363" s="1">
        <v>2.0</v>
      </c>
      <c r="AE363" s="1">
        <v>2.0</v>
      </c>
      <c r="AF363" s="1">
        <v>2.0</v>
      </c>
      <c r="AG363" s="1">
        <v>2.0</v>
      </c>
      <c r="AH363" s="1">
        <v>2.0</v>
      </c>
      <c r="AI363" s="1">
        <v>2.0</v>
      </c>
      <c r="AJ363" s="1">
        <v>2.0</v>
      </c>
      <c r="AK363" s="1">
        <v>2.0</v>
      </c>
      <c r="AL363" s="1">
        <v>2.0</v>
      </c>
      <c r="AM363" s="1">
        <v>2.0</v>
      </c>
      <c r="AN363" s="1">
        <v>2.0</v>
      </c>
      <c r="AO363" s="1">
        <v>2.0</v>
      </c>
      <c r="AP363" s="1">
        <v>2.0</v>
      </c>
      <c r="AQ363" s="1">
        <v>2.0</v>
      </c>
      <c r="AR363" s="1">
        <v>2.0</v>
      </c>
      <c r="AS363" s="1">
        <v>2.0</v>
      </c>
      <c r="AT363" s="1">
        <v>2.0</v>
      </c>
      <c r="AU363" s="1">
        <v>2.0</v>
      </c>
      <c r="AV363" s="1">
        <v>2.0</v>
      </c>
      <c r="AW363" s="1">
        <v>2.0</v>
      </c>
      <c r="AX363" s="1">
        <v>2.0</v>
      </c>
      <c r="AY363" s="1">
        <v>2.0</v>
      </c>
      <c r="AZ363" s="1">
        <v>2.0</v>
      </c>
      <c r="BA363" s="1">
        <v>2.0</v>
      </c>
      <c r="BB363" s="1">
        <v>2.0</v>
      </c>
      <c r="BP363" s="12" t="s">
        <v>2965</v>
      </c>
      <c r="BQ363" s="1">
        <v>24.0</v>
      </c>
      <c r="BR363" s="1"/>
      <c r="BV363" s="1" t="s">
        <v>180</v>
      </c>
      <c r="BW363" s="1">
        <v>999.0</v>
      </c>
      <c r="BX363" s="1" t="s">
        <v>2964</v>
      </c>
      <c r="BY363" s="13">
        <f t="shared" si="1"/>
        <v>5</v>
      </c>
      <c r="BZ363" s="13" t="str">
        <f t="shared" si="2"/>
        <v>Lainnya</v>
      </c>
      <c r="CA363" s="13" t="str">
        <f>VLOOKUP(BP363,data_K!G:K,5,0)</f>
        <v>RT 001 RW 001</v>
      </c>
      <c r="CB363" s="13">
        <f t="shared" si="3"/>
        <v>4</v>
      </c>
    </row>
    <row r="364">
      <c r="A364" s="1" t="s">
        <v>3817</v>
      </c>
      <c r="B364" s="22">
        <v>46087.63140046296</v>
      </c>
      <c r="C364" s="1">
        <v>1.0</v>
      </c>
      <c r="D364" s="1" t="s">
        <v>3820</v>
      </c>
      <c r="E364" s="10" t="s">
        <v>3821</v>
      </c>
      <c r="F364" s="1">
        <v>1.0</v>
      </c>
      <c r="J364" s="1">
        <v>1.0</v>
      </c>
      <c r="K364" s="11">
        <v>27900.0</v>
      </c>
      <c r="L364" s="1">
        <v>50.0</v>
      </c>
      <c r="M364" s="1">
        <v>2.0</v>
      </c>
      <c r="N364" s="1">
        <v>1.0</v>
      </c>
      <c r="O364" s="1">
        <v>3.0</v>
      </c>
      <c r="P364" s="1">
        <v>4.0</v>
      </c>
      <c r="Q364" s="1">
        <v>5000000.0</v>
      </c>
      <c r="R364" s="1">
        <v>0.0</v>
      </c>
      <c r="S364" s="1">
        <v>0.0</v>
      </c>
      <c r="T364" s="1">
        <v>155.0</v>
      </c>
      <c r="U364" s="1" t="s">
        <v>3823</v>
      </c>
      <c r="Y364" s="1">
        <v>3.0</v>
      </c>
      <c r="Z364" s="1">
        <v>2.0</v>
      </c>
      <c r="AA364" s="1">
        <v>2.0</v>
      </c>
      <c r="AB364" s="1">
        <v>2.0</v>
      </c>
      <c r="AC364" s="1">
        <v>2.0</v>
      </c>
      <c r="AD364" s="1">
        <v>2.0</v>
      </c>
      <c r="AE364" s="1">
        <v>2.0</v>
      </c>
      <c r="AF364" s="1">
        <v>2.0</v>
      </c>
      <c r="AG364" s="1">
        <v>2.0</v>
      </c>
      <c r="AH364" s="1">
        <v>2.0</v>
      </c>
      <c r="AI364" s="1">
        <v>2.0</v>
      </c>
      <c r="AJ364" s="1">
        <v>2.0</v>
      </c>
      <c r="AK364" s="1">
        <v>2.0</v>
      </c>
      <c r="AL364" s="1">
        <v>2.0</v>
      </c>
      <c r="AM364" s="1">
        <v>2.0</v>
      </c>
      <c r="AN364" s="1">
        <v>2.0</v>
      </c>
      <c r="AO364" s="1">
        <v>2.0</v>
      </c>
      <c r="AP364" s="1">
        <v>2.0</v>
      </c>
      <c r="AQ364" s="1">
        <v>2.0</v>
      </c>
      <c r="AR364" s="1">
        <v>2.0</v>
      </c>
      <c r="AS364" s="1">
        <v>2.0</v>
      </c>
      <c r="AT364" s="1">
        <v>2.0</v>
      </c>
      <c r="AU364" s="1">
        <v>2.0</v>
      </c>
      <c r="AV364" s="1">
        <v>2.0</v>
      </c>
      <c r="AW364" s="1">
        <v>2.0</v>
      </c>
      <c r="AX364" s="1">
        <v>2.0</v>
      </c>
      <c r="AY364" s="1">
        <v>2.0</v>
      </c>
      <c r="AZ364" s="1">
        <v>2.0</v>
      </c>
      <c r="BA364" s="1">
        <v>2.0</v>
      </c>
      <c r="BB364" s="1">
        <v>2.0</v>
      </c>
      <c r="BP364" s="12" t="s">
        <v>3810</v>
      </c>
      <c r="BQ364" s="1">
        <v>50.0</v>
      </c>
      <c r="BR364" s="1"/>
      <c r="BS364" s="1"/>
      <c r="BV364" s="1" t="s">
        <v>180</v>
      </c>
      <c r="BW364" s="1">
        <v>999.0</v>
      </c>
      <c r="BX364" s="1" t="s">
        <v>3820</v>
      </c>
      <c r="BY364" s="13">
        <f t="shared" si="1"/>
        <v>11</v>
      </c>
      <c r="BZ364" s="13" t="str">
        <f t="shared" si="2"/>
        <v>Lainnya</v>
      </c>
      <c r="CA364" s="13" t="str">
        <f>VLOOKUP(BP364,data_K!G:K,5,0)</f>
        <v>RT 001 RW 001</v>
      </c>
      <c r="CB364" s="13">
        <f t="shared" si="3"/>
        <v>0</v>
      </c>
    </row>
    <row r="365">
      <c r="A365" s="1" t="s">
        <v>3803</v>
      </c>
      <c r="B365" s="22">
        <v>46087.6328125</v>
      </c>
      <c r="C365" s="1">
        <v>2.0</v>
      </c>
      <c r="D365" s="1" t="s">
        <v>3805</v>
      </c>
      <c r="E365" s="10" t="s">
        <v>3806</v>
      </c>
      <c r="F365" s="1">
        <v>1.0</v>
      </c>
      <c r="J365" s="1">
        <v>2.0</v>
      </c>
      <c r="K365" s="11">
        <v>25146.0</v>
      </c>
      <c r="L365" s="1">
        <v>57.0</v>
      </c>
      <c r="M365" s="1">
        <v>2.0</v>
      </c>
      <c r="N365" s="1">
        <v>2.0</v>
      </c>
      <c r="O365" s="1">
        <v>3.0</v>
      </c>
      <c r="P365" s="1">
        <v>4.0</v>
      </c>
      <c r="Q365" s="1">
        <v>0.0</v>
      </c>
      <c r="R365" s="1">
        <v>0.0</v>
      </c>
      <c r="S365" s="1">
        <v>0.0</v>
      </c>
      <c r="T365" s="1">
        <v>0.0</v>
      </c>
      <c r="Y365" s="1">
        <v>6.0</v>
      </c>
      <c r="Z365" s="1">
        <v>2.0</v>
      </c>
      <c r="AA365" s="1">
        <v>2.0</v>
      </c>
      <c r="AB365" s="1">
        <v>2.0</v>
      </c>
      <c r="AC365" s="1">
        <v>2.0</v>
      </c>
      <c r="AD365" s="1">
        <v>2.0</v>
      </c>
      <c r="AE365" s="1">
        <v>2.0</v>
      </c>
      <c r="AF365" s="1">
        <v>2.0</v>
      </c>
      <c r="AG365" s="1">
        <v>2.0</v>
      </c>
      <c r="AH365" s="1">
        <v>2.0</v>
      </c>
      <c r="AI365" s="1">
        <v>2.0</v>
      </c>
      <c r="AJ365" s="1">
        <v>2.0</v>
      </c>
      <c r="AK365" s="1">
        <v>2.0</v>
      </c>
      <c r="AL365" s="1">
        <v>2.0</v>
      </c>
      <c r="AM365" s="1">
        <v>2.0</v>
      </c>
      <c r="AN365" s="1">
        <v>2.0</v>
      </c>
      <c r="AO365" s="1">
        <v>2.0</v>
      </c>
      <c r="AP365" s="1">
        <v>2.0</v>
      </c>
      <c r="AQ365" s="1">
        <v>2.0</v>
      </c>
      <c r="AR365" s="1">
        <v>2.0</v>
      </c>
      <c r="AS365" s="1">
        <v>2.0</v>
      </c>
      <c r="AT365" s="1">
        <v>2.0</v>
      </c>
      <c r="AU365" s="1">
        <v>2.0</v>
      </c>
      <c r="AV365" s="1">
        <v>2.0</v>
      </c>
      <c r="AW365" s="1">
        <v>2.0</v>
      </c>
      <c r="AX365" s="1">
        <v>2.0</v>
      </c>
      <c r="AY365" s="1">
        <v>2.0</v>
      </c>
      <c r="AZ365" s="1">
        <v>2.0</v>
      </c>
      <c r="BA365" s="1">
        <v>2.0</v>
      </c>
      <c r="BB365" s="1">
        <v>2.0</v>
      </c>
      <c r="BP365" s="12" t="s">
        <v>3810</v>
      </c>
      <c r="BQ365" s="1">
        <v>57.0</v>
      </c>
      <c r="BR365" s="1" t="s">
        <v>240</v>
      </c>
      <c r="BS365" s="1"/>
      <c r="BW365" s="1">
        <v>0.0</v>
      </c>
      <c r="BX365" s="1" t="s">
        <v>3820</v>
      </c>
      <c r="BY365" s="13">
        <f t="shared" si="1"/>
        <v>12</v>
      </c>
      <c r="BZ365" s="13" t="str">
        <f t="shared" si="2"/>
        <v>Tidak Bekerja</v>
      </c>
      <c r="CA365" s="13" t="str">
        <f>VLOOKUP(BP365,data_K!G:K,5,0)</f>
        <v>RT 001 RW 001</v>
      </c>
      <c r="CB365" s="13">
        <f t="shared" si="3"/>
        <v>0</v>
      </c>
    </row>
    <row r="366">
      <c r="A366" s="1" t="s">
        <v>4062</v>
      </c>
      <c r="B366" s="22">
        <v>46087.58335648148</v>
      </c>
      <c r="C366" s="1">
        <v>1.0</v>
      </c>
      <c r="D366" s="1" t="s">
        <v>4065</v>
      </c>
      <c r="E366" s="10" t="s">
        <v>4066</v>
      </c>
      <c r="F366" s="1">
        <v>1.0</v>
      </c>
      <c r="J366" s="1">
        <v>2.0</v>
      </c>
      <c r="K366" s="11">
        <v>21551.0</v>
      </c>
      <c r="L366" s="1">
        <v>67.0</v>
      </c>
      <c r="M366" s="1">
        <v>4.0</v>
      </c>
      <c r="N366" s="1">
        <v>1.0</v>
      </c>
      <c r="O366" s="1">
        <v>3.0</v>
      </c>
      <c r="P366" s="1">
        <v>2.0</v>
      </c>
      <c r="Q366" s="1">
        <v>0.0</v>
      </c>
      <c r="R366" s="1">
        <v>0.0</v>
      </c>
      <c r="S366" s="1">
        <v>0.0</v>
      </c>
      <c r="T366" s="1">
        <v>0.0</v>
      </c>
      <c r="Y366" s="1">
        <v>1.0</v>
      </c>
      <c r="Z366" s="1">
        <v>2.0</v>
      </c>
      <c r="AA366" s="1">
        <v>2.0</v>
      </c>
      <c r="AB366" s="1">
        <v>2.0</v>
      </c>
      <c r="AC366" s="1">
        <v>2.0</v>
      </c>
      <c r="AD366" s="1">
        <v>2.0</v>
      </c>
      <c r="AE366" s="1">
        <v>2.0</v>
      </c>
      <c r="AF366" s="1">
        <v>2.0</v>
      </c>
      <c r="AG366" s="1">
        <v>2.0</v>
      </c>
      <c r="AH366" s="1">
        <v>2.0</v>
      </c>
      <c r="AI366" s="1">
        <v>2.0</v>
      </c>
      <c r="AJ366" s="1">
        <v>2.0</v>
      </c>
      <c r="AK366" s="1">
        <v>2.0</v>
      </c>
      <c r="AL366" s="1">
        <v>1.0</v>
      </c>
      <c r="AM366" s="1">
        <v>2.0</v>
      </c>
      <c r="AN366" s="1">
        <v>2.0</v>
      </c>
      <c r="AO366" s="1">
        <v>2.0</v>
      </c>
      <c r="AP366" s="1">
        <v>2.0</v>
      </c>
      <c r="AQ366" s="1">
        <v>2.0</v>
      </c>
      <c r="AR366" s="1">
        <v>2.0</v>
      </c>
      <c r="AS366" s="1">
        <v>2.0</v>
      </c>
      <c r="AT366" s="1">
        <v>2.0</v>
      </c>
      <c r="AU366" s="1">
        <v>2.0</v>
      </c>
      <c r="AV366" s="1">
        <v>2.0</v>
      </c>
      <c r="AW366" s="1">
        <v>2.0</v>
      </c>
      <c r="AX366" s="1">
        <v>1.0</v>
      </c>
      <c r="AY366" s="1">
        <v>2.0</v>
      </c>
      <c r="AZ366" s="1">
        <v>1.0</v>
      </c>
      <c r="BA366" s="1">
        <v>2.0</v>
      </c>
      <c r="BB366" s="1">
        <v>2.0</v>
      </c>
      <c r="BE366" s="1">
        <v>5.0</v>
      </c>
      <c r="BF366" s="1">
        <v>2026.0</v>
      </c>
      <c r="BI366" s="1">
        <v>5.0</v>
      </c>
      <c r="BJ366" s="1">
        <v>2026.0</v>
      </c>
      <c r="BP366" s="12" t="s">
        <v>4077</v>
      </c>
      <c r="BQ366" s="1">
        <v>67.0</v>
      </c>
      <c r="BR366" s="1" t="s">
        <v>240</v>
      </c>
      <c r="BS366" s="1"/>
      <c r="BW366" s="1">
        <v>0.0</v>
      </c>
      <c r="BX366" s="1" t="s">
        <v>4065</v>
      </c>
      <c r="BY366" s="13">
        <f t="shared" si="1"/>
        <v>14</v>
      </c>
      <c r="BZ366" s="13" t="str">
        <f t="shared" si="2"/>
        <v>Tidak Bekerja</v>
      </c>
      <c r="CA366" s="13" t="str">
        <f>VLOOKUP(BP366,data_K!G:K,5,0)</f>
        <v>RT 001 RW 001</v>
      </c>
      <c r="CB366" s="13">
        <f t="shared" si="3"/>
        <v>0</v>
      </c>
    </row>
    <row r="367">
      <c r="A367" s="1" t="s">
        <v>395</v>
      </c>
      <c r="B367" s="22">
        <v>46301.52150462963</v>
      </c>
      <c r="C367" s="1">
        <v>1.0</v>
      </c>
      <c r="D367" s="1" t="s">
        <v>400</v>
      </c>
      <c r="E367" s="10" t="s">
        <v>401</v>
      </c>
      <c r="F367" s="1">
        <v>1.0</v>
      </c>
      <c r="J367" s="1">
        <v>1.0</v>
      </c>
      <c r="K367" s="11">
        <v>23808.0</v>
      </c>
      <c r="L367" s="1">
        <v>61.0</v>
      </c>
      <c r="M367" s="1">
        <v>3.0</v>
      </c>
      <c r="N367" s="1">
        <v>1.0</v>
      </c>
      <c r="O367" s="1">
        <v>3.0</v>
      </c>
      <c r="P367" s="1">
        <v>6.0</v>
      </c>
      <c r="Q367" s="1">
        <v>1000000.0</v>
      </c>
      <c r="R367" s="1">
        <v>0.0</v>
      </c>
      <c r="S367" s="1">
        <v>0.0</v>
      </c>
      <c r="T367" s="1">
        <v>155.0</v>
      </c>
      <c r="U367" s="1" t="s">
        <v>406</v>
      </c>
      <c r="Y367" s="1">
        <v>1.0</v>
      </c>
      <c r="Z367" s="1">
        <v>2.0</v>
      </c>
      <c r="AA367" s="1">
        <v>2.0</v>
      </c>
      <c r="AB367" s="1">
        <v>2.0</v>
      </c>
      <c r="AC367" s="1">
        <v>2.0</v>
      </c>
      <c r="AD367" s="1">
        <v>2.0</v>
      </c>
      <c r="AE367" s="1">
        <v>2.0</v>
      </c>
      <c r="AF367" s="1">
        <v>2.0</v>
      </c>
      <c r="AG367" s="1">
        <v>2.0</v>
      </c>
      <c r="AH367" s="1">
        <v>2.0</v>
      </c>
      <c r="AI367" s="1">
        <v>2.0</v>
      </c>
      <c r="AJ367" s="1">
        <v>2.0</v>
      </c>
      <c r="AK367" s="1">
        <v>2.0</v>
      </c>
      <c r="AL367" s="1">
        <v>2.0</v>
      </c>
      <c r="AM367" s="1">
        <v>2.0</v>
      </c>
      <c r="AN367" s="1">
        <v>2.0</v>
      </c>
      <c r="AO367" s="1">
        <v>2.0</v>
      </c>
      <c r="AP367" s="1">
        <v>2.0</v>
      </c>
      <c r="AQ367" s="1">
        <v>2.0</v>
      </c>
      <c r="AR367" s="1">
        <v>2.0</v>
      </c>
      <c r="AS367" s="1">
        <v>2.0</v>
      </c>
      <c r="AT367" s="1">
        <v>2.0</v>
      </c>
      <c r="AU367" s="1">
        <v>2.0</v>
      </c>
      <c r="AV367" s="1">
        <v>2.0</v>
      </c>
      <c r="AW367" s="1">
        <v>2.0</v>
      </c>
      <c r="AX367" s="1">
        <v>2.0</v>
      </c>
      <c r="AY367" s="1">
        <v>2.0</v>
      </c>
      <c r="AZ367" s="1">
        <v>2.0</v>
      </c>
      <c r="BA367" s="1">
        <v>2.0</v>
      </c>
      <c r="BB367" s="1">
        <v>2.0</v>
      </c>
      <c r="BP367" s="12" t="s">
        <v>413</v>
      </c>
      <c r="BQ367" s="1">
        <v>61.0</v>
      </c>
      <c r="BR367" s="1"/>
      <c r="BS367" s="1"/>
      <c r="BV367" s="1" t="s">
        <v>180</v>
      </c>
      <c r="BW367" s="1">
        <v>999.0</v>
      </c>
      <c r="BX367" s="1" t="s">
        <v>400</v>
      </c>
      <c r="BY367" s="13">
        <f t="shared" si="1"/>
        <v>13</v>
      </c>
      <c r="BZ367" s="13" t="str">
        <f t="shared" si="2"/>
        <v>Lainnya</v>
      </c>
      <c r="CA367" s="13" t="str">
        <f>VLOOKUP(BP367,data_K!G:K,5,0)</f>
        <v>RT 001 RW 001</v>
      </c>
      <c r="CB367" s="13">
        <f t="shared" si="3"/>
        <v>0</v>
      </c>
    </row>
    <row r="368">
      <c r="A368" s="1" t="s">
        <v>4049</v>
      </c>
      <c r="B368" s="22">
        <v>46087.59354166667</v>
      </c>
      <c r="C368" s="1">
        <v>1.0</v>
      </c>
      <c r="D368" s="1" t="s">
        <v>4051</v>
      </c>
      <c r="E368" s="10" t="s">
        <v>4052</v>
      </c>
      <c r="F368" s="1">
        <v>1.0</v>
      </c>
      <c r="J368" s="1">
        <v>1.0</v>
      </c>
      <c r="K368" s="11">
        <v>24606.0</v>
      </c>
      <c r="L368" s="1">
        <v>59.0</v>
      </c>
      <c r="M368" s="1">
        <v>2.0</v>
      </c>
      <c r="N368" s="1">
        <v>1.0</v>
      </c>
      <c r="O368" s="1">
        <v>3.0</v>
      </c>
      <c r="P368" s="1">
        <v>6.0</v>
      </c>
      <c r="Q368" s="1">
        <v>6000000.0</v>
      </c>
      <c r="R368" s="1">
        <v>0.0</v>
      </c>
      <c r="S368" s="1">
        <v>0.0</v>
      </c>
      <c r="T368" s="1">
        <v>155.0</v>
      </c>
      <c r="U368" s="1" t="s">
        <v>4054</v>
      </c>
      <c r="Y368" s="1">
        <v>4.0</v>
      </c>
      <c r="Z368" s="1">
        <v>2.0</v>
      </c>
      <c r="AA368" s="1">
        <v>2.0</v>
      </c>
      <c r="AB368" s="1">
        <v>2.0</v>
      </c>
      <c r="AC368" s="1">
        <v>2.0</v>
      </c>
      <c r="AD368" s="1">
        <v>2.0</v>
      </c>
      <c r="AE368" s="1">
        <v>2.0</v>
      </c>
      <c r="AF368" s="1">
        <v>2.0</v>
      </c>
      <c r="AG368" s="1">
        <v>2.0</v>
      </c>
      <c r="AH368" s="1">
        <v>2.0</v>
      </c>
      <c r="AI368" s="1">
        <v>2.0</v>
      </c>
      <c r="AJ368" s="1">
        <v>2.0</v>
      </c>
      <c r="AK368" s="1">
        <v>2.0</v>
      </c>
      <c r="AL368" s="1">
        <v>2.0</v>
      </c>
      <c r="AM368" s="1">
        <v>2.0</v>
      </c>
      <c r="AN368" s="1">
        <v>2.0</v>
      </c>
      <c r="AO368" s="1">
        <v>2.0</v>
      </c>
      <c r="AP368" s="1">
        <v>2.0</v>
      </c>
      <c r="AQ368" s="1">
        <v>2.0</v>
      </c>
      <c r="AR368" s="1">
        <v>2.0</v>
      </c>
      <c r="AS368" s="1">
        <v>2.0</v>
      </c>
      <c r="AT368" s="1">
        <v>2.0</v>
      </c>
      <c r="AU368" s="1">
        <v>2.0</v>
      </c>
      <c r="AV368" s="1">
        <v>2.0</v>
      </c>
      <c r="AW368" s="1">
        <v>2.0</v>
      </c>
      <c r="AX368" s="1">
        <v>2.0</v>
      </c>
      <c r="AY368" s="1">
        <v>2.0</v>
      </c>
      <c r="AZ368" s="1">
        <v>2.0</v>
      </c>
      <c r="BA368" s="1">
        <v>2.0</v>
      </c>
      <c r="BB368" s="1">
        <v>2.0</v>
      </c>
      <c r="BP368" s="12" t="s">
        <v>3994</v>
      </c>
      <c r="BQ368" s="1">
        <v>59.0</v>
      </c>
      <c r="BR368" s="1"/>
      <c r="BV368" s="1" t="s">
        <v>180</v>
      </c>
      <c r="BW368" s="1">
        <v>999.0</v>
      </c>
      <c r="BX368" s="1" t="s">
        <v>4051</v>
      </c>
      <c r="BY368" s="13">
        <f t="shared" si="1"/>
        <v>12</v>
      </c>
      <c r="BZ368" s="13" t="str">
        <f t="shared" si="2"/>
        <v>Lainnya</v>
      </c>
      <c r="CA368" s="13" t="str">
        <f>VLOOKUP(BP368,data_K!G:K,5,0)</f>
        <v>RT 001 RW 001</v>
      </c>
      <c r="CB368" s="13">
        <f t="shared" si="3"/>
        <v>0</v>
      </c>
    </row>
    <row r="369">
      <c r="A369" s="1" t="s">
        <v>4019</v>
      </c>
      <c r="B369" s="23">
        <v>46087.594976851855</v>
      </c>
      <c r="C369" s="1">
        <v>2.0</v>
      </c>
      <c r="D369" s="1" t="s">
        <v>4021</v>
      </c>
      <c r="E369" s="10" t="s">
        <v>4022</v>
      </c>
      <c r="F369" s="1">
        <v>1.0</v>
      </c>
      <c r="J369" s="1">
        <v>2.0</v>
      </c>
      <c r="K369" s="11">
        <v>24963.0</v>
      </c>
      <c r="L369" s="1">
        <v>58.0</v>
      </c>
      <c r="M369" s="1">
        <v>2.0</v>
      </c>
      <c r="N369" s="1">
        <v>2.0</v>
      </c>
      <c r="O369" s="1">
        <v>3.0</v>
      </c>
      <c r="P369" s="1">
        <v>4.0</v>
      </c>
      <c r="Q369" s="1">
        <v>0.0</v>
      </c>
      <c r="R369" s="1">
        <v>0.0</v>
      </c>
      <c r="S369" s="1">
        <v>0.0</v>
      </c>
      <c r="T369" s="1">
        <v>0.0</v>
      </c>
      <c r="Y369" s="1">
        <v>6.0</v>
      </c>
      <c r="Z369" s="1">
        <v>2.0</v>
      </c>
      <c r="AA369" s="1">
        <v>2.0</v>
      </c>
      <c r="AB369" s="1">
        <v>2.0</v>
      </c>
      <c r="AC369" s="1">
        <v>2.0</v>
      </c>
      <c r="AD369" s="1">
        <v>2.0</v>
      </c>
      <c r="AE369" s="1">
        <v>2.0</v>
      </c>
      <c r="AF369" s="1">
        <v>2.0</v>
      </c>
      <c r="AG369" s="1">
        <v>2.0</v>
      </c>
      <c r="AH369" s="1">
        <v>2.0</v>
      </c>
      <c r="AI369" s="1">
        <v>2.0</v>
      </c>
      <c r="AJ369" s="1">
        <v>2.0</v>
      </c>
      <c r="AK369" s="1">
        <v>2.0</v>
      </c>
      <c r="AL369" s="1">
        <v>2.0</v>
      </c>
      <c r="AM369" s="1">
        <v>2.0</v>
      </c>
      <c r="AN369" s="1">
        <v>2.0</v>
      </c>
      <c r="AO369" s="1">
        <v>2.0</v>
      </c>
      <c r="AP369" s="1">
        <v>2.0</v>
      </c>
      <c r="AQ369" s="1">
        <v>2.0</v>
      </c>
      <c r="AR369" s="1">
        <v>2.0</v>
      </c>
      <c r="AS369" s="1">
        <v>2.0</v>
      </c>
      <c r="AT369" s="1">
        <v>2.0</v>
      </c>
      <c r="AU369" s="1">
        <v>2.0</v>
      </c>
      <c r="AV369" s="1">
        <v>2.0</v>
      </c>
      <c r="AW369" s="1">
        <v>2.0</v>
      </c>
      <c r="AX369" s="1">
        <v>2.0</v>
      </c>
      <c r="AY369" s="1">
        <v>2.0</v>
      </c>
      <c r="AZ369" s="1">
        <v>2.0</v>
      </c>
      <c r="BA369" s="1">
        <v>2.0</v>
      </c>
      <c r="BB369" s="1">
        <v>2.0</v>
      </c>
      <c r="BP369" s="12" t="s">
        <v>3994</v>
      </c>
      <c r="BQ369" s="1">
        <v>58.0</v>
      </c>
      <c r="BR369" s="1" t="s">
        <v>240</v>
      </c>
      <c r="BS369" s="1"/>
      <c r="BW369" s="1">
        <v>0.0</v>
      </c>
      <c r="BX369" s="1" t="s">
        <v>4051</v>
      </c>
      <c r="BY369" s="13">
        <f t="shared" si="1"/>
        <v>12</v>
      </c>
      <c r="BZ369" s="13" t="str">
        <f t="shared" si="2"/>
        <v>Tidak Bekerja</v>
      </c>
      <c r="CA369" s="13" t="str">
        <f>VLOOKUP(BP369,data_K!G:K,5,0)</f>
        <v>RT 001 RW 001</v>
      </c>
      <c r="CB369" s="13">
        <f t="shared" si="3"/>
        <v>0</v>
      </c>
    </row>
    <row r="370">
      <c r="A370" s="1" t="s">
        <v>3983</v>
      </c>
      <c r="B370" s="22">
        <v>46087.598125</v>
      </c>
      <c r="C370" s="1">
        <v>3.0</v>
      </c>
      <c r="D370" s="1" t="s">
        <v>3986</v>
      </c>
      <c r="E370" s="10" t="s">
        <v>3987</v>
      </c>
      <c r="F370" s="1">
        <v>1.0</v>
      </c>
      <c r="J370" s="1">
        <v>2.0</v>
      </c>
      <c r="K370" s="11">
        <v>38946.0</v>
      </c>
      <c r="L370" s="1">
        <v>19.0</v>
      </c>
      <c r="M370" s="1">
        <v>2.0</v>
      </c>
      <c r="N370" s="1">
        <v>3.0</v>
      </c>
      <c r="O370" s="1">
        <v>2.0</v>
      </c>
      <c r="P370" s="1">
        <v>4.0</v>
      </c>
      <c r="Q370" s="1">
        <v>0.0</v>
      </c>
      <c r="R370" s="1">
        <v>0.0</v>
      </c>
      <c r="S370" s="1">
        <v>0.0</v>
      </c>
      <c r="T370" s="1">
        <v>0.0</v>
      </c>
      <c r="Y370" s="1">
        <v>1.0</v>
      </c>
      <c r="Z370" s="1">
        <v>2.0</v>
      </c>
      <c r="AA370" s="1">
        <v>2.0</v>
      </c>
      <c r="AB370" s="1">
        <v>2.0</v>
      </c>
      <c r="AC370" s="1">
        <v>2.0</v>
      </c>
      <c r="AD370" s="1">
        <v>2.0</v>
      </c>
      <c r="AE370" s="1">
        <v>2.0</v>
      </c>
      <c r="AF370" s="1">
        <v>2.0</v>
      </c>
      <c r="AG370" s="1">
        <v>2.0</v>
      </c>
      <c r="AH370" s="1">
        <v>2.0</v>
      </c>
      <c r="AI370" s="1">
        <v>2.0</v>
      </c>
      <c r="AJ370" s="1">
        <v>2.0</v>
      </c>
      <c r="AK370" s="1">
        <v>2.0</v>
      </c>
      <c r="AL370" s="1">
        <v>2.0</v>
      </c>
      <c r="AM370" s="1">
        <v>2.0</v>
      </c>
      <c r="AN370" s="1">
        <v>2.0</v>
      </c>
      <c r="AO370" s="1">
        <v>2.0</v>
      </c>
      <c r="AP370" s="1">
        <v>2.0</v>
      </c>
      <c r="AQ370" s="1">
        <v>2.0</v>
      </c>
      <c r="AR370" s="1">
        <v>2.0</v>
      </c>
      <c r="AS370" s="1">
        <v>2.0</v>
      </c>
      <c r="AT370" s="1">
        <v>2.0</v>
      </c>
      <c r="AU370" s="1">
        <v>2.0</v>
      </c>
      <c r="AV370" s="1">
        <v>2.0</v>
      </c>
      <c r="AW370" s="1">
        <v>2.0</v>
      </c>
      <c r="AX370" s="1">
        <v>2.0</v>
      </c>
      <c r="AY370" s="1">
        <v>2.0</v>
      </c>
      <c r="AZ370" s="1">
        <v>2.0</v>
      </c>
      <c r="BA370" s="1">
        <v>2.0</v>
      </c>
      <c r="BB370" s="1">
        <v>2.0</v>
      </c>
      <c r="BP370" s="12" t="s">
        <v>3994</v>
      </c>
      <c r="BQ370" s="1">
        <v>19.0</v>
      </c>
      <c r="BR370" s="1" t="s">
        <v>240</v>
      </c>
      <c r="BW370" s="1">
        <v>0.0</v>
      </c>
      <c r="BX370" s="1" t="s">
        <v>4051</v>
      </c>
      <c r="BY370" s="13">
        <f t="shared" si="1"/>
        <v>4</v>
      </c>
      <c r="BZ370" s="13" t="str">
        <f t="shared" si="2"/>
        <v>Tidak Bekerja</v>
      </c>
      <c r="CA370" s="13" t="str">
        <f>VLOOKUP(BP370,data_K!G:K,5,0)</f>
        <v>RT 001 RW 001</v>
      </c>
      <c r="CB370" s="13">
        <f t="shared" si="3"/>
        <v>4</v>
      </c>
    </row>
    <row r="371">
      <c r="A371" s="1" t="s">
        <v>4687</v>
      </c>
      <c r="B371" s="22">
        <v>46087.43628472222</v>
      </c>
      <c r="C371" s="1">
        <v>1.0</v>
      </c>
      <c r="D371" s="1" t="s">
        <v>4689</v>
      </c>
      <c r="E371" s="10" t="s">
        <v>4690</v>
      </c>
      <c r="F371" s="1">
        <v>1.0</v>
      </c>
      <c r="J371" s="1">
        <v>1.0</v>
      </c>
      <c r="K371" s="11">
        <v>27844.0</v>
      </c>
      <c r="L371" s="1">
        <v>50.0</v>
      </c>
      <c r="M371" s="1">
        <v>2.0</v>
      </c>
      <c r="N371" s="1">
        <v>1.0</v>
      </c>
      <c r="O371" s="1">
        <v>3.0</v>
      </c>
      <c r="P371" s="1">
        <v>3.0</v>
      </c>
      <c r="Q371" s="1">
        <v>600000.0</v>
      </c>
      <c r="R371" s="1">
        <v>0.0</v>
      </c>
      <c r="S371" s="1">
        <v>0.0</v>
      </c>
      <c r="T371" s="1">
        <v>155.0</v>
      </c>
      <c r="U371" s="1" t="s">
        <v>4693</v>
      </c>
      <c r="Y371" s="1">
        <v>5.0</v>
      </c>
      <c r="Z371" s="1">
        <v>2.0</v>
      </c>
      <c r="AA371" s="1">
        <v>2.0</v>
      </c>
      <c r="AB371" s="1">
        <v>2.0</v>
      </c>
      <c r="AC371" s="1">
        <v>1.0</v>
      </c>
      <c r="AD371" s="1">
        <v>2.0</v>
      </c>
      <c r="AE371" s="1">
        <v>2.0</v>
      </c>
      <c r="AF371" s="1">
        <v>2.0</v>
      </c>
      <c r="AG371" s="1">
        <v>2.0</v>
      </c>
      <c r="AH371" s="1">
        <v>2.0</v>
      </c>
      <c r="AI371" s="1">
        <v>2.0</v>
      </c>
      <c r="AJ371" s="1">
        <v>2.0</v>
      </c>
      <c r="AK371" s="1">
        <v>2.0</v>
      </c>
      <c r="AL371" s="1">
        <v>2.0</v>
      </c>
      <c r="AM371" s="1">
        <v>2.0</v>
      </c>
      <c r="AN371" s="1">
        <v>2.0</v>
      </c>
      <c r="AO371" s="1">
        <v>2.0</v>
      </c>
      <c r="AP371" s="1">
        <v>2.0</v>
      </c>
      <c r="AQ371" s="1">
        <v>2.0</v>
      </c>
      <c r="AR371" s="1">
        <v>2.0</v>
      </c>
      <c r="AS371" s="1">
        <v>2.0</v>
      </c>
      <c r="AT371" s="1">
        <v>2.0</v>
      </c>
      <c r="AU371" s="1">
        <v>2.0</v>
      </c>
      <c r="AV371" s="1">
        <v>2.0</v>
      </c>
      <c r="AW371" s="1">
        <v>1.0</v>
      </c>
      <c r="AX371" s="1">
        <v>2.0</v>
      </c>
      <c r="AY371" s="1">
        <v>2.0</v>
      </c>
      <c r="AZ371" s="1">
        <v>2.0</v>
      </c>
      <c r="BA371" s="1">
        <v>2.0</v>
      </c>
      <c r="BB371" s="1">
        <v>2.0</v>
      </c>
      <c r="BC371" s="1">
        <v>5.0</v>
      </c>
      <c r="BD371" s="1">
        <v>2026.0</v>
      </c>
      <c r="BM371" s="1"/>
      <c r="BN371" s="1"/>
      <c r="BO371" s="1"/>
      <c r="BP371" s="12" t="s">
        <v>4637</v>
      </c>
      <c r="BQ371" s="1">
        <v>50.0</v>
      </c>
      <c r="BR371" s="1"/>
      <c r="BS371" s="1"/>
      <c r="BV371" s="1" t="s">
        <v>180</v>
      </c>
      <c r="BW371" s="1">
        <v>999.0</v>
      </c>
      <c r="BX371" s="1" t="s">
        <v>4689</v>
      </c>
      <c r="BY371" s="13">
        <f t="shared" si="1"/>
        <v>11</v>
      </c>
      <c r="BZ371" s="13" t="str">
        <f t="shared" si="2"/>
        <v>Lainnya</v>
      </c>
      <c r="CA371" s="13" t="str">
        <f>VLOOKUP(BP371,data_K!G:K,5,0)</f>
        <v>RT 001 RW 001</v>
      </c>
      <c r="CB371" s="13">
        <f t="shared" si="3"/>
        <v>0</v>
      </c>
    </row>
    <row r="372">
      <c r="A372" s="1" t="s">
        <v>4641</v>
      </c>
      <c r="B372" s="23">
        <v>46087.457349537035</v>
      </c>
      <c r="C372" s="1">
        <v>2.0</v>
      </c>
      <c r="D372" s="1" t="s">
        <v>4643</v>
      </c>
      <c r="E372" s="10" t="s">
        <v>4644</v>
      </c>
      <c r="F372" s="1">
        <v>1.0</v>
      </c>
      <c r="J372" s="1">
        <v>2.0</v>
      </c>
      <c r="K372" s="11">
        <v>28649.0</v>
      </c>
      <c r="L372" s="1">
        <v>47.0</v>
      </c>
      <c r="M372" s="1">
        <v>2.0</v>
      </c>
      <c r="N372" s="1">
        <v>2.0</v>
      </c>
      <c r="O372" s="1">
        <v>3.0</v>
      </c>
      <c r="P372" s="1">
        <v>3.0</v>
      </c>
      <c r="Q372" s="1">
        <v>960000.0</v>
      </c>
      <c r="R372" s="1">
        <v>0.0</v>
      </c>
      <c r="S372" s="1">
        <v>0.0</v>
      </c>
      <c r="T372" s="1">
        <v>73.0</v>
      </c>
      <c r="U372" s="1"/>
      <c r="Y372" s="1">
        <v>5.0</v>
      </c>
      <c r="Z372" s="1">
        <v>2.0</v>
      </c>
      <c r="AA372" s="1">
        <v>2.0</v>
      </c>
      <c r="AB372" s="1">
        <v>2.0</v>
      </c>
      <c r="AC372" s="1">
        <v>2.0</v>
      </c>
      <c r="AD372" s="1">
        <v>2.0</v>
      </c>
      <c r="AE372" s="1">
        <v>2.0</v>
      </c>
      <c r="AF372" s="1">
        <v>2.0</v>
      </c>
      <c r="AG372" s="1">
        <v>2.0</v>
      </c>
      <c r="AH372" s="1">
        <v>2.0</v>
      </c>
      <c r="AI372" s="1">
        <v>2.0</v>
      </c>
      <c r="AJ372" s="1">
        <v>2.0</v>
      </c>
      <c r="AK372" s="1">
        <v>2.0</v>
      </c>
      <c r="AL372" s="1">
        <v>2.0</v>
      </c>
      <c r="AM372" s="1">
        <v>2.0</v>
      </c>
      <c r="AN372" s="1">
        <v>2.0</v>
      </c>
      <c r="AO372" s="1">
        <v>2.0</v>
      </c>
      <c r="AP372" s="1">
        <v>2.0</v>
      </c>
      <c r="AQ372" s="1">
        <v>2.0</v>
      </c>
      <c r="AR372" s="1">
        <v>2.0</v>
      </c>
      <c r="AS372" s="1">
        <v>2.0</v>
      </c>
      <c r="AT372" s="1">
        <v>2.0</v>
      </c>
      <c r="AU372" s="1">
        <v>2.0</v>
      </c>
      <c r="AV372" s="1">
        <v>2.0</v>
      </c>
      <c r="AW372" s="1">
        <v>1.0</v>
      </c>
      <c r="AX372" s="1">
        <v>2.0</v>
      </c>
      <c r="AY372" s="1">
        <v>2.0</v>
      </c>
      <c r="AZ372" s="1">
        <v>2.0</v>
      </c>
      <c r="BA372" s="1">
        <v>2.0</v>
      </c>
      <c r="BB372" s="1">
        <v>2.0</v>
      </c>
      <c r="BC372" s="1">
        <v>5.0</v>
      </c>
      <c r="BD372" s="1">
        <v>2026.0</v>
      </c>
      <c r="BP372" s="12" t="s">
        <v>4637</v>
      </c>
      <c r="BQ372" s="1">
        <v>47.0</v>
      </c>
      <c r="BR372" s="1"/>
      <c r="BT372" s="1" t="s">
        <v>956</v>
      </c>
      <c r="BW372" s="1">
        <v>999.0</v>
      </c>
      <c r="BX372" s="1" t="s">
        <v>4689</v>
      </c>
      <c r="BY372" s="13">
        <f t="shared" si="1"/>
        <v>10</v>
      </c>
      <c r="BZ372" s="13" t="str">
        <f t="shared" si="2"/>
        <v>Pembantu/Asisten Rumah Tangga</v>
      </c>
      <c r="CA372" s="13" t="str">
        <f>VLOOKUP(BP372,data_K!G:K,5,0)</f>
        <v>RT 001 RW 001</v>
      </c>
      <c r="CB372" s="13">
        <f t="shared" si="3"/>
        <v>0</v>
      </c>
    </row>
    <row r="373">
      <c r="A373" s="1" t="s">
        <v>4624</v>
      </c>
      <c r="B373" s="23">
        <v>46087.45869212963</v>
      </c>
      <c r="C373" s="1">
        <v>3.0</v>
      </c>
      <c r="D373" s="1" t="s">
        <v>4628</v>
      </c>
      <c r="E373" s="10" t="s">
        <v>4629</v>
      </c>
      <c r="F373" s="1">
        <v>1.0</v>
      </c>
      <c r="J373" s="1">
        <v>2.0</v>
      </c>
      <c r="K373" s="11">
        <v>39990.0</v>
      </c>
      <c r="L373" s="1">
        <v>16.0</v>
      </c>
      <c r="M373" s="1">
        <v>1.0</v>
      </c>
      <c r="N373" s="1">
        <v>3.0</v>
      </c>
      <c r="O373" s="1">
        <v>2.0</v>
      </c>
      <c r="P373" s="1">
        <v>3.0</v>
      </c>
      <c r="Q373" s="1">
        <v>0.0</v>
      </c>
      <c r="R373" s="1">
        <v>0.0</v>
      </c>
      <c r="S373" s="1">
        <v>0.0</v>
      </c>
      <c r="T373" s="1">
        <v>0.0</v>
      </c>
      <c r="Y373" s="1">
        <v>1.0</v>
      </c>
      <c r="Z373" s="1">
        <v>2.0</v>
      </c>
      <c r="AA373" s="1">
        <v>2.0</v>
      </c>
      <c r="AB373" s="1">
        <v>2.0</v>
      </c>
      <c r="AC373" s="1">
        <v>2.0</v>
      </c>
      <c r="AD373" s="1">
        <v>2.0</v>
      </c>
      <c r="AE373" s="1">
        <v>2.0</v>
      </c>
      <c r="AF373" s="1">
        <v>2.0</v>
      </c>
      <c r="AG373" s="1">
        <v>2.0</v>
      </c>
      <c r="AH373" s="1">
        <v>2.0</v>
      </c>
      <c r="AI373" s="1">
        <v>2.0</v>
      </c>
      <c r="AJ373" s="1">
        <v>2.0</v>
      </c>
      <c r="AK373" s="1">
        <v>2.0</v>
      </c>
      <c r="AL373" s="1">
        <v>2.0</v>
      </c>
      <c r="AM373" s="1">
        <v>2.0</v>
      </c>
      <c r="AN373" s="1">
        <v>2.0</v>
      </c>
      <c r="AO373" s="1">
        <v>2.0</v>
      </c>
      <c r="AP373" s="1">
        <v>2.0</v>
      </c>
      <c r="AQ373" s="1">
        <v>2.0</v>
      </c>
      <c r="AR373" s="1">
        <v>2.0</v>
      </c>
      <c r="AS373" s="1">
        <v>2.0</v>
      </c>
      <c r="AT373" s="1">
        <v>2.0</v>
      </c>
      <c r="AU373" s="1">
        <v>2.0</v>
      </c>
      <c r="AV373" s="1">
        <v>2.0</v>
      </c>
      <c r="AW373" s="1">
        <v>2.0</v>
      </c>
      <c r="AX373" s="1">
        <v>2.0</v>
      </c>
      <c r="AY373" s="1">
        <v>2.0</v>
      </c>
      <c r="AZ373" s="1">
        <v>2.0</v>
      </c>
      <c r="BA373" s="1">
        <v>2.0</v>
      </c>
      <c r="BB373" s="1">
        <v>2.0</v>
      </c>
      <c r="BP373" s="12" t="s">
        <v>4637</v>
      </c>
      <c r="BQ373" s="1">
        <v>16.0</v>
      </c>
      <c r="BR373" s="1" t="s">
        <v>240</v>
      </c>
      <c r="BS373" s="1"/>
      <c r="BW373" s="1">
        <v>0.0</v>
      </c>
      <c r="BX373" s="1" t="s">
        <v>4689</v>
      </c>
      <c r="BY373" s="13">
        <f t="shared" si="1"/>
        <v>4</v>
      </c>
      <c r="BZ373" s="13" t="str">
        <f t="shared" si="2"/>
        <v>Tidak Bekerja</v>
      </c>
      <c r="CA373" s="13" t="str">
        <f>VLOOKUP(BP373,data_K!G:K,5,0)</f>
        <v>RT 001 RW 001</v>
      </c>
      <c r="CB373" s="13">
        <f t="shared" si="3"/>
        <v>3</v>
      </c>
    </row>
    <row r="374">
      <c r="A374" s="1" t="s">
        <v>4307</v>
      </c>
      <c r="B374" s="22">
        <v>46087.53787037037</v>
      </c>
      <c r="C374" s="1">
        <v>1.0</v>
      </c>
      <c r="D374" s="1" t="s">
        <v>4310</v>
      </c>
      <c r="E374" s="10" t="s">
        <v>4311</v>
      </c>
      <c r="F374" s="1">
        <v>1.0</v>
      </c>
      <c r="J374" s="1">
        <v>1.0</v>
      </c>
      <c r="K374" s="11">
        <v>24755.0</v>
      </c>
      <c r="L374" s="1">
        <v>58.0</v>
      </c>
      <c r="M374" s="1">
        <v>2.0</v>
      </c>
      <c r="N374" s="1">
        <v>1.0</v>
      </c>
      <c r="O374" s="1">
        <v>3.0</v>
      </c>
      <c r="P374" s="1">
        <v>4.0</v>
      </c>
      <c r="Q374" s="1">
        <v>500000.0</v>
      </c>
      <c r="R374" s="1">
        <v>0.0</v>
      </c>
      <c r="S374" s="1">
        <v>0.0</v>
      </c>
      <c r="T374" s="1">
        <v>155.0</v>
      </c>
      <c r="U374" s="1" t="s">
        <v>4314</v>
      </c>
      <c r="Y374" s="1">
        <v>3.0</v>
      </c>
      <c r="Z374" s="1">
        <v>2.0</v>
      </c>
      <c r="AA374" s="1">
        <v>2.0</v>
      </c>
      <c r="AB374" s="1">
        <v>2.0</v>
      </c>
      <c r="AC374" s="1">
        <v>2.0</v>
      </c>
      <c r="AD374" s="1">
        <v>2.0</v>
      </c>
      <c r="AE374" s="1">
        <v>2.0</v>
      </c>
      <c r="AF374" s="1">
        <v>2.0</v>
      </c>
      <c r="AG374" s="1">
        <v>2.0</v>
      </c>
      <c r="AH374" s="1">
        <v>2.0</v>
      </c>
      <c r="AI374" s="1">
        <v>2.0</v>
      </c>
      <c r="AJ374" s="1">
        <v>2.0</v>
      </c>
      <c r="AK374" s="1">
        <v>2.0</v>
      </c>
      <c r="AL374" s="1">
        <v>2.0</v>
      </c>
      <c r="AM374" s="1">
        <v>2.0</v>
      </c>
      <c r="AN374" s="1">
        <v>2.0</v>
      </c>
      <c r="AO374" s="1">
        <v>2.0</v>
      </c>
      <c r="AP374" s="1">
        <v>2.0</v>
      </c>
      <c r="AQ374" s="1">
        <v>2.0</v>
      </c>
      <c r="AR374" s="1">
        <v>2.0</v>
      </c>
      <c r="AS374" s="1">
        <v>2.0</v>
      </c>
      <c r="AT374" s="1">
        <v>2.0</v>
      </c>
      <c r="AU374" s="1">
        <v>2.0</v>
      </c>
      <c r="AV374" s="1">
        <v>2.0</v>
      </c>
      <c r="AW374" s="1">
        <v>2.0</v>
      </c>
      <c r="AX374" s="1">
        <v>2.0</v>
      </c>
      <c r="AY374" s="1">
        <v>2.0</v>
      </c>
      <c r="AZ374" s="1">
        <v>2.0</v>
      </c>
      <c r="BA374" s="1">
        <v>2.0</v>
      </c>
      <c r="BB374" s="1">
        <v>2.0</v>
      </c>
      <c r="BM374" s="1"/>
      <c r="BN374" s="1"/>
      <c r="BO374" s="1"/>
      <c r="BP374" s="12" t="s">
        <v>4286</v>
      </c>
      <c r="BQ374" s="1">
        <v>58.0</v>
      </c>
      <c r="BR374" s="1"/>
      <c r="BS374" s="1"/>
      <c r="BV374" s="1" t="s">
        <v>180</v>
      </c>
      <c r="BW374" s="1">
        <v>999.0</v>
      </c>
      <c r="BX374" s="1" t="s">
        <v>4310</v>
      </c>
      <c r="BY374" s="13">
        <f t="shared" si="1"/>
        <v>12</v>
      </c>
      <c r="BZ374" s="13" t="str">
        <f t="shared" si="2"/>
        <v>Lainnya</v>
      </c>
      <c r="CA374" s="13" t="str">
        <f>VLOOKUP(BP374,data_K!G:K,5,0)</f>
        <v>RT 002 RW 001</v>
      </c>
      <c r="CB374" s="13">
        <f t="shared" si="3"/>
        <v>0</v>
      </c>
    </row>
    <row r="375">
      <c r="A375" s="1" t="s">
        <v>4272</v>
      </c>
      <c r="B375" s="22">
        <v>46087.54163194444</v>
      </c>
      <c r="C375" s="1">
        <v>2.0</v>
      </c>
      <c r="D375" s="1" t="s">
        <v>4279</v>
      </c>
      <c r="E375" s="10" t="s">
        <v>4280</v>
      </c>
      <c r="F375" s="1">
        <v>1.0</v>
      </c>
      <c r="J375" s="1">
        <v>2.0</v>
      </c>
      <c r="K375" s="11">
        <v>24854.0</v>
      </c>
      <c r="L375" s="1">
        <v>58.0</v>
      </c>
      <c r="M375" s="1">
        <v>2.0</v>
      </c>
      <c r="N375" s="1">
        <v>2.0</v>
      </c>
      <c r="O375" s="1">
        <v>3.0</v>
      </c>
      <c r="P375" s="1">
        <v>3.0</v>
      </c>
      <c r="Q375" s="1">
        <v>0.0</v>
      </c>
      <c r="R375" s="1">
        <v>1000000.0</v>
      </c>
      <c r="S375" s="1">
        <v>0.0</v>
      </c>
      <c r="T375" s="1">
        <v>66.0</v>
      </c>
      <c r="Y375" s="1">
        <v>1.0</v>
      </c>
      <c r="Z375" s="1">
        <v>2.0</v>
      </c>
      <c r="AA375" s="1">
        <v>2.0</v>
      </c>
      <c r="AB375" s="1">
        <v>2.0</v>
      </c>
      <c r="AC375" s="1">
        <v>2.0</v>
      </c>
      <c r="AD375" s="1">
        <v>2.0</v>
      </c>
      <c r="AE375" s="1">
        <v>2.0</v>
      </c>
      <c r="AF375" s="1">
        <v>2.0</v>
      </c>
      <c r="AG375" s="1">
        <v>2.0</v>
      </c>
      <c r="AH375" s="1">
        <v>2.0</v>
      </c>
      <c r="AI375" s="1">
        <v>2.0</v>
      </c>
      <c r="AJ375" s="1">
        <v>2.0</v>
      </c>
      <c r="AK375" s="1">
        <v>2.0</v>
      </c>
      <c r="AL375" s="1">
        <v>2.0</v>
      </c>
      <c r="AM375" s="1">
        <v>2.0</v>
      </c>
      <c r="AN375" s="1">
        <v>2.0</v>
      </c>
      <c r="AO375" s="1">
        <v>2.0</v>
      </c>
      <c r="AP375" s="1">
        <v>2.0</v>
      </c>
      <c r="AQ375" s="1">
        <v>2.0</v>
      </c>
      <c r="AR375" s="1">
        <v>2.0</v>
      </c>
      <c r="AS375" s="1">
        <v>2.0</v>
      </c>
      <c r="AT375" s="1">
        <v>2.0</v>
      </c>
      <c r="AU375" s="1">
        <v>2.0</v>
      </c>
      <c r="AV375" s="1">
        <v>2.0</v>
      </c>
      <c r="AW375" s="1">
        <v>2.0</v>
      </c>
      <c r="AX375" s="1">
        <v>1.0</v>
      </c>
      <c r="AY375" s="1">
        <v>2.0</v>
      </c>
      <c r="AZ375" s="1">
        <v>2.0</v>
      </c>
      <c r="BA375" s="1">
        <v>2.0</v>
      </c>
      <c r="BB375" s="1">
        <v>2.0</v>
      </c>
      <c r="BE375" s="1">
        <v>5.0</v>
      </c>
      <c r="BF375" s="1">
        <v>2025.0</v>
      </c>
      <c r="BP375" s="12" t="s">
        <v>4286</v>
      </c>
      <c r="BQ375" s="1">
        <v>58.0</v>
      </c>
      <c r="BR375" s="1"/>
      <c r="BS375" s="1"/>
      <c r="BT375" s="1" t="s">
        <v>916</v>
      </c>
      <c r="BW375" s="1">
        <v>75.0</v>
      </c>
      <c r="BX375" s="1" t="s">
        <v>4310</v>
      </c>
      <c r="BY375" s="13">
        <f t="shared" si="1"/>
        <v>12</v>
      </c>
      <c r="BZ375" s="13" t="str">
        <f t="shared" si="2"/>
        <v>Pedagang Asongan/keliling Non Makanan</v>
      </c>
      <c r="CA375" s="13" t="str">
        <f>VLOOKUP(BP375,data_K!G:K,5,0)</f>
        <v>RT 002 RW 001</v>
      </c>
      <c r="CB375" s="13">
        <f t="shared" si="3"/>
        <v>0</v>
      </c>
    </row>
    <row r="376">
      <c r="A376" s="1" t="s">
        <v>4290</v>
      </c>
      <c r="B376" s="22">
        <v>46087.541446759256</v>
      </c>
      <c r="C376" s="1">
        <v>3.0</v>
      </c>
      <c r="D376" s="1" t="s">
        <v>4292</v>
      </c>
      <c r="E376" s="10" t="s">
        <v>4293</v>
      </c>
      <c r="F376" s="1">
        <v>1.0</v>
      </c>
      <c r="J376" s="1">
        <v>1.0</v>
      </c>
      <c r="K376" s="11">
        <v>34637.0</v>
      </c>
      <c r="L376" s="1">
        <v>31.0</v>
      </c>
      <c r="M376" s="1">
        <v>1.0</v>
      </c>
      <c r="N376" s="1">
        <v>3.0</v>
      </c>
      <c r="O376" s="1">
        <v>3.0</v>
      </c>
      <c r="P376" s="1">
        <v>4.0</v>
      </c>
      <c r="Q376" s="1">
        <v>0.0</v>
      </c>
      <c r="R376" s="1">
        <v>0.0</v>
      </c>
      <c r="S376" s="1">
        <v>0.0</v>
      </c>
      <c r="T376" s="1">
        <v>0.0</v>
      </c>
      <c r="Y376" s="1">
        <v>5.0</v>
      </c>
      <c r="Z376" s="1">
        <v>2.0</v>
      </c>
      <c r="AA376" s="1">
        <v>2.0</v>
      </c>
      <c r="AB376" s="1">
        <v>2.0</v>
      </c>
      <c r="AC376" s="1">
        <v>2.0</v>
      </c>
      <c r="AD376" s="1">
        <v>2.0</v>
      </c>
      <c r="AE376" s="1">
        <v>2.0</v>
      </c>
      <c r="AF376" s="1">
        <v>2.0</v>
      </c>
      <c r="AG376" s="1">
        <v>2.0</v>
      </c>
      <c r="AH376" s="1">
        <v>2.0</v>
      </c>
      <c r="AI376" s="1">
        <v>2.0</v>
      </c>
      <c r="AJ376" s="1">
        <v>2.0</v>
      </c>
      <c r="AK376" s="1">
        <v>2.0</v>
      </c>
      <c r="AL376" s="1">
        <v>2.0</v>
      </c>
      <c r="AM376" s="1">
        <v>2.0</v>
      </c>
      <c r="AN376" s="1">
        <v>2.0</v>
      </c>
      <c r="AO376" s="1">
        <v>2.0</v>
      </c>
      <c r="AP376" s="1">
        <v>2.0</v>
      </c>
      <c r="AQ376" s="1">
        <v>2.0</v>
      </c>
      <c r="AR376" s="1">
        <v>2.0</v>
      </c>
      <c r="AS376" s="1">
        <v>2.0</v>
      </c>
      <c r="AT376" s="1">
        <v>2.0</v>
      </c>
      <c r="AU376" s="1">
        <v>2.0</v>
      </c>
      <c r="AV376" s="1">
        <v>2.0</v>
      </c>
      <c r="AW376" s="1">
        <v>2.0</v>
      </c>
      <c r="AX376" s="1">
        <v>2.0</v>
      </c>
      <c r="AY376" s="1">
        <v>2.0</v>
      </c>
      <c r="AZ376" s="1">
        <v>2.0</v>
      </c>
      <c r="BA376" s="1">
        <v>2.0</v>
      </c>
      <c r="BB376" s="1">
        <v>2.0</v>
      </c>
      <c r="BG376" s="1"/>
      <c r="BH376" s="1"/>
      <c r="BP376" s="12" t="s">
        <v>4286</v>
      </c>
      <c r="BQ376" s="1">
        <v>31.0</v>
      </c>
      <c r="BR376" s="1" t="s">
        <v>240</v>
      </c>
      <c r="BS376" s="1"/>
      <c r="BW376" s="1">
        <v>0.0</v>
      </c>
      <c r="BX376" s="1" t="s">
        <v>4310</v>
      </c>
      <c r="BY376" s="13">
        <f t="shared" si="1"/>
        <v>7</v>
      </c>
      <c r="BZ376" s="13" t="str">
        <f t="shared" si="2"/>
        <v>Tidak Bekerja</v>
      </c>
      <c r="CA376" s="13" t="str">
        <f>VLOOKUP(BP376,data_K!G:K,5,0)</f>
        <v>RT 002 RW 001</v>
      </c>
      <c r="CB376" s="13">
        <f t="shared" si="3"/>
        <v>0</v>
      </c>
    </row>
    <row r="377">
      <c r="A377" s="1" t="s">
        <v>5900</v>
      </c>
      <c r="B377" s="9" t="s">
        <v>5901</v>
      </c>
      <c r="C377" s="1">
        <v>2.0</v>
      </c>
      <c r="D377" s="1" t="s">
        <v>4095</v>
      </c>
      <c r="E377" s="10" t="s">
        <v>5903</v>
      </c>
      <c r="F377" s="1">
        <v>1.0</v>
      </c>
      <c r="J377" s="1">
        <v>2.0</v>
      </c>
      <c r="K377" s="11">
        <v>20455.0</v>
      </c>
      <c r="L377" s="1">
        <v>70.0</v>
      </c>
      <c r="M377" s="1">
        <v>4.0</v>
      </c>
      <c r="N377" s="1">
        <v>2.0</v>
      </c>
      <c r="O377" s="1">
        <v>3.0</v>
      </c>
      <c r="P377" s="1">
        <v>2.0</v>
      </c>
      <c r="Q377" s="1">
        <v>0.0</v>
      </c>
      <c r="R377" s="1">
        <v>0.0</v>
      </c>
      <c r="S377" s="1">
        <v>0.0</v>
      </c>
      <c r="T377" s="1">
        <v>0.0</v>
      </c>
      <c r="Y377" s="1">
        <v>6.0</v>
      </c>
      <c r="Z377" s="1">
        <v>2.0</v>
      </c>
      <c r="AA377" s="1">
        <v>2.0</v>
      </c>
      <c r="AB377" s="1">
        <v>2.0</v>
      </c>
      <c r="AC377" s="1">
        <v>2.0</v>
      </c>
      <c r="AD377" s="1">
        <v>2.0</v>
      </c>
      <c r="AE377" s="1">
        <v>2.0</v>
      </c>
      <c r="AF377" s="1">
        <v>1.0</v>
      </c>
      <c r="AG377" s="1">
        <v>2.0</v>
      </c>
      <c r="AH377" s="1">
        <v>2.0</v>
      </c>
      <c r="AI377" s="1">
        <v>2.0</v>
      </c>
      <c r="AJ377" s="1">
        <v>2.0</v>
      </c>
      <c r="AK377" s="1">
        <v>2.0</v>
      </c>
      <c r="AL377" s="1">
        <v>2.0</v>
      </c>
      <c r="AM377" s="1">
        <v>2.0</v>
      </c>
      <c r="AN377" s="1">
        <v>2.0</v>
      </c>
      <c r="AO377" s="1">
        <v>2.0</v>
      </c>
      <c r="AP377" s="1">
        <v>2.0</v>
      </c>
      <c r="AQ377" s="1">
        <v>1.0</v>
      </c>
      <c r="AR377" s="1">
        <v>2.0</v>
      </c>
      <c r="AS377" s="1">
        <v>2.0</v>
      </c>
      <c r="AT377" s="1">
        <v>2.0</v>
      </c>
      <c r="AU377" s="1">
        <v>2.0</v>
      </c>
      <c r="AV377" s="1">
        <v>2.0</v>
      </c>
      <c r="AW377" s="1">
        <v>2.0</v>
      </c>
      <c r="AX377" s="1">
        <v>2.0</v>
      </c>
      <c r="AY377" s="1">
        <v>2.0</v>
      </c>
      <c r="AZ377" s="1">
        <v>2.0</v>
      </c>
      <c r="BA377" s="1">
        <v>2.0</v>
      </c>
      <c r="BB377" s="1">
        <v>2.0</v>
      </c>
      <c r="BC377" s="1"/>
      <c r="BD377" s="1"/>
      <c r="BP377" s="12" t="s">
        <v>4096</v>
      </c>
      <c r="BQ377" s="1">
        <v>70.0</v>
      </c>
      <c r="BR377" s="1" t="s">
        <v>240</v>
      </c>
      <c r="BS377" s="1"/>
      <c r="BW377" s="1">
        <v>0.0</v>
      </c>
      <c r="BX377" s="1" t="s">
        <v>4095</v>
      </c>
      <c r="BY377" s="13">
        <f t="shared" si="1"/>
        <v>15</v>
      </c>
      <c r="BZ377" s="13" t="str">
        <f t="shared" si="2"/>
        <v>Tidak Bekerja</v>
      </c>
      <c r="CA377" s="13" t="str">
        <f>VLOOKUP(BP377,data_K!G:K,5,0)</f>
        <v>RT 002 RW 001</v>
      </c>
      <c r="CB377" s="13">
        <f t="shared" si="3"/>
        <v>0</v>
      </c>
    </row>
    <row r="378">
      <c r="A378" s="1" t="s">
        <v>1837</v>
      </c>
      <c r="B378" s="22">
        <v>46240.50278935185</v>
      </c>
      <c r="C378" s="1">
        <v>1.0</v>
      </c>
      <c r="D378" s="1" t="s">
        <v>1841</v>
      </c>
      <c r="E378" s="10" t="s">
        <v>1842</v>
      </c>
      <c r="F378" s="1">
        <v>1.0</v>
      </c>
      <c r="J378" s="1">
        <v>1.0</v>
      </c>
      <c r="K378" s="11">
        <v>29973.0</v>
      </c>
      <c r="L378" s="1">
        <v>44.0</v>
      </c>
      <c r="M378" s="1">
        <v>2.0</v>
      </c>
      <c r="N378" s="1">
        <v>1.0</v>
      </c>
      <c r="O378" s="1">
        <v>3.0</v>
      </c>
      <c r="P378" s="1">
        <v>4.0</v>
      </c>
      <c r="Q378" s="1">
        <v>0.0</v>
      </c>
      <c r="R378" s="1">
        <v>3000000.0</v>
      </c>
      <c r="S378" s="1">
        <v>0.0</v>
      </c>
      <c r="T378" s="1">
        <v>91.0</v>
      </c>
      <c r="Y378" s="1">
        <v>2.0</v>
      </c>
      <c r="Z378" s="1">
        <v>2.0</v>
      </c>
      <c r="AA378" s="1">
        <v>2.0</v>
      </c>
      <c r="AB378" s="1">
        <v>2.0</v>
      </c>
      <c r="AC378" s="1">
        <v>2.0</v>
      </c>
      <c r="AD378" s="1">
        <v>2.0</v>
      </c>
      <c r="AE378" s="1">
        <v>2.0</v>
      </c>
      <c r="AF378" s="1">
        <v>2.0</v>
      </c>
      <c r="AG378" s="1">
        <v>2.0</v>
      </c>
      <c r="AH378" s="1">
        <v>2.0</v>
      </c>
      <c r="AI378" s="1">
        <v>2.0</v>
      </c>
      <c r="AJ378" s="1">
        <v>2.0</v>
      </c>
      <c r="AK378" s="1">
        <v>2.0</v>
      </c>
      <c r="AL378" s="1">
        <v>2.0</v>
      </c>
      <c r="AM378" s="1">
        <v>2.0</v>
      </c>
      <c r="AN378" s="1">
        <v>2.0</v>
      </c>
      <c r="AO378" s="1">
        <v>2.0</v>
      </c>
      <c r="AP378" s="1">
        <v>2.0</v>
      </c>
      <c r="AQ378" s="1">
        <v>2.0</v>
      </c>
      <c r="AR378" s="1">
        <v>2.0</v>
      </c>
      <c r="AS378" s="1">
        <v>2.0</v>
      </c>
      <c r="AT378" s="1">
        <v>2.0</v>
      </c>
      <c r="AU378" s="1">
        <v>2.0</v>
      </c>
      <c r="AV378" s="1">
        <v>2.0</v>
      </c>
      <c r="AW378" s="1">
        <v>2.0</v>
      </c>
      <c r="AX378" s="1">
        <v>2.0</v>
      </c>
      <c r="AY378" s="1">
        <v>2.0</v>
      </c>
      <c r="AZ378" s="1">
        <v>2.0</v>
      </c>
      <c r="BA378" s="1">
        <v>2.0</v>
      </c>
      <c r="BB378" s="1">
        <v>2.0</v>
      </c>
      <c r="BC378" s="1"/>
      <c r="BD378" s="1"/>
      <c r="BE378" s="1"/>
      <c r="BF378" s="1"/>
      <c r="BP378" s="12" t="s">
        <v>1799</v>
      </c>
      <c r="BQ378" s="1">
        <v>44.0</v>
      </c>
      <c r="BR378" s="1"/>
      <c r="BS378" s="1"/>
      <c r="BT378" s="1" t="s">
        <v>1036</v>
      </c>
      <c r="BW378" s="1">
        <v>999.0</v>
      </c>
      <c r="BX378" s="1" t="s">
        <v>5923</v>
      </c>
      <c r="BY378" s="13">
        <f t="shared" si="1"/>
        <v>9</v>
      </c>
      <c r="BZ378" s="13" t="str">
        <f t="shared" si="2"/>
        <v>Perajin Kayu, Bambu, dan Anyaman</v>
      </c>
      <c r="CA378" s="13" t="str">
        <f>VLOOKUP(BP378,data_K!G:K,5,0)</f>
        <v>RT 002 RW 001</v>
      </c>
      <c r="CB378" s="13">
        <f t="shared" si="3"/>
        <v>0</v>
      </c>
    </row>
    <row r="379">
      <c r="A379" s="1" t="s">
        <v>1824</v>
      </c>
      <c r="B379" s="23">
        <v>46240.50383101852</v>
      </c>
      <c r="C379" s="1">
        <v>2.0</v>
      </c>
      <c r="D379" s="1" t="s">
        <v>1827</v>
      </c>
      <c r="E379" s="10" t="s">
        <v>1828</v>
      </c>
      <c r="F379" s="1">
        <v>1.0</v>
      </c>
      <c r="J379" s="1">
        <v>2.0</v>
      </c>
      <c r="K379" s="11">
        <v>30840.0</v>
      </c>
      <c r="L379" s="1">
        <v>42.0</v>
      </c>
      <c r="M379" s="1">
        <v>2.0</v>
      </c>
      <c r="N379" s="1">
        <v>2.0</v>
      </c>
      <c r="O379" s="1">
        <v>3.0</v>
      </c>
      <c r="P379" s="1">
        <v>4.0</v>
      </c>
      <c r="Q379" s="1">
        <v>0.0</v>
      </c>
      <c r="R379" s="1">
        <v>0.0</v>
      </c>
      <c r="S379" s="1">
        <v>0.0</v>
      </c>
      <c r="T379" s="1">
        <v>0.0</v>
      </c>
      <c r="Y379" s="1">
        <v>6.0</v>
      </c>
      <c r="Z379" s="1">
        <v>2.0</v>
      </c>
      <c r="AA379" s="1">
        <v>2.0</v>
      </c>
      <c r="AB379" s="1">
        <v>2.0</v>
      </c>
      <c r="AC379" s="1">
        <v>2.0</v>
      </c>
      <c r="AD379" s="1">
        <v>2.0</v>
      </c>
      <c r="AE379" s="1">
        <v>2.0</v>
      </c>
      <c r="AF379" s="1">
        <v>2.0</v>
      </c>
      <c r="AG379" s="1">
        <v>2.0</v>
      </c>
      <c r="AH379" s="1">
        <v>2.0</v>
      </c>
      <c r="AI379" s="1">
        <v>2.0</v>
      </c>
      <c r="AJ379" s="1">
        <v>2.0</v>
      </c>
      <c r="AK379" s="1">
        <v>2.0</v>
      </c>
      <c r="AL379" s="1">
        <v>2.0</v>
      </c>
      <c r="AM379" s="1">
        <v>2.0</v>
      </c>
      <c r="AN379" s="1">
        <v>2.0</v>
      </c>
      <c r="AO379" s="1">
        <v>2.0</v>
      </c>
      <c r="AP379" s="1">
        <v>2.0</v>
      </c>
      <c r="AQ379" s="1">
        <v>2.0</v>
      </c>
      <c r="AR379" s="1">
        <v>2.0</v>
      </c>
      <c r="AS379" s="1">
        <v>2.0</v>
      </c>
      <c r="AT379" s="1">
        <v>2.0</v>
      </c>
      <c r="AU379" s="1">
        <v>2.0</v>
      </c>
      <c r="AV379" s="1">
        <v>2.0</v>
      </c>
      <c r="AW379" s="1">
        <v>2.0</v>
      </c>
      <c r="AX379" s="1">
        <v>2.0</v>
      </c>
      <c r="AY379" s="1">
        <v>2.0</v>
      </c>
      <c r="AZ379" s="1">
        <v>2.0</v>
      </c>
      <c r="BA379" s="1">
        <v>2.0</v>
      </c>
      <c r="BB379" s="1">
        <v>2.0</v>
      </c>
      <c r="BP379" s="12" t="s">
        <v>1799</v>
      </c>
      <c r="BQ379" s="1">
        <v>42.0</v>
      </c>
      <c r="BR379" s="1" t="s">
        <v>240</v>
      </c>
      <c r="BS379" s="1"/>
      <c r="BW379" s="1">
        <v>0.0</v>
      </c>
      <c r="BX379" s="1" t="s">
        <v>5923</v>
      </c>
      <c r="BY379" s="13">
        <f t="shared" si="1"/>
        <v>9</v>
      </c>
      <c r="BZ379" s="13" t="str">
        <f t="shared" si="2"/>
        <v>Tidak Bekerja</v>
      </c>
      <c r="CA379" s="13" t="str">
        <f>VLOOKUP(BP379,data_K!G:K,5,0)</f>
        <v>RT 002 RW 001</v>
      </c>
      <c r="CB379" s="13">
        <f t="shared" si="3"/>
        <v>0</v>
      </c>
    </row>
    <row r="380">
      <c r="A380" s="1" t="s">
        <v>1802</v>
      </c>
      <c r="B380" s="22">
        <v>46240.50525462963</v>
      </c>
      <c r="C380" s="1">
        <v>3.0</v>
      </c>
      <c r="D380" s="1" t="s">
        <v>1808</v>
      </c>
      <c r="E380" s="10" t="s">
        <v>1809</v>
      </c>
      <c r="F380" s="1">
        <v>1.0</v>
      </c>
      <c r="J380" s="1">
        <v>1.0</v>
      </c>
      <c r="K380" s="11">
        <v>40348.0</v>
      </c>
      <c r="L380" s="1">
        <v>15.0</v>
      </c>
      <c r="M380" s="1">
        <v>1.0</v>
      </c>
      <c r="N380" s="1">
        <v>3.0</v>
      </c>
      <c r="O380" s="1">
        <v>2.0</v>
      </c>
      <c r="P380" s="1">
        <v>2.0</v>
      </c>
      <c r="Q380" s="1">
        <v>0.0</v>
      </c>
      <c r="R380" s="1">
        <v>0.0</v>
      </c>
      <c r="S380" s="1">
        <v>0.0</v>
      </c>
      <c r="T380" s="1">
        <v>0.0</v>
      </c>
      <c r="Y380" s="1">
        <v>6.0</v>
      </c>
      <c r="Z380" s="1">
        <v>2.0</v>
      </c>
      <c r="AA380" s="1">
        <v>2.0</v>
      </c>
      <c r="AB380" s="1">
        <v>2.0</v>
      </c>
      <c r="AC380" s="1">
        <v>2.0</v>
      </c>
      <c r="AD380" s="1">
        <v>2.0</v>
      </c>
      <c r="AE380" s="1">
        <v>2.0</v>
      </c>
      <c r="AF380" s="1">
        <v>2.0</v>
      </c>
      <c r="AG380" s="1">
        <v>2.0</v>
      </c>
      <c r="AH380" s="1">
        <v>2.0</v>
      </c>
      <c r="AI380" s="1">
        <v>2.0</v>
      </c>
      <c r="AJ380" s="1">
        <v>2.0</v>
      </c>
      <c r="AK380" s="1">
        <v>2.0</v>
      </c>
      <c r="AL380" s="1">
        <v>2.0</v>
      </c>
      <c r="AM380" s="1">
        <v>2.0</v>
      </c>
      <c r="AN380" s="1">
        <v>2.0</v>
      </c>
      <c r="AO380" s="1">
        <v>2.0</v>
      </c>
      <c r="AP380" s="1">
        <v>2.0</v>
      </c>
      <c r="AQ380" s="1">
        <v>2.0</v>
      </c>
      <c r="AR380" s="1">
        <v>2.0</v>
      </c>
      <c r="AS380" s="1">
        <v>2.0</v>
      </c>
      <c r="AT380" s="1">
        <v>2.0</v>
      </c>
      <c r="AU380" s="1">
        <v>2.0</v>
      </c>
      <c r="AV380" s="1">
        <v>2.0</v>
      </c>
      <c r="AW380" s="1">
        <v>2.0</v>
      </c>
      <c r="AX380" s="1">
        <v>2.0</v>
      </c>
      <c r="AY380" s="1">
        <v>2.0</v>
      </c>
      <c r="AZ380" s="1">
        <v>2.0</v>
      </c>
      <c r="BA380" s="1">
        <v>2.0</v>
      </c>
      <c r="BB380" s="1">
        <v>2.0</v>
      </c>
      <c r="BP380" s="12" t="s">
        <v>1799</v>
      </c>
      <c r="BQ380" s="1">
        <v>15.0</v>
      </c>
      <c r="BR380" s="1" t="s">
        <v>240</v>
      </c>
      <c r="BV380" s="1"/>
      <c r="BW380" s="1">
        <v>0.0</v>
      </c>
      <c r="BX380" s="1" t="s">
        <v>5923</v>
      </c>
      <c r="BY380" s="13">
        <f t="shared" si="1"/>
        <v>4</v>
      </c>
      <c r="BZ380" s="13" t="str">
        <f t="shared" si="2"/>
        <v>Tidak Bekerja</v>
      </c>
      <c r="CA380" s="13" t="str">
        <f>VLOOKUP(BP380,data_K!G:K,5,0)</f>
        <v>RT 002 RW 001</v>
      </c>
      <c r="CB380" s="13">
        <f t="shared" si="3"/>
        <v>2</v>
      </c>
    </row>
    <row r="381">
      <c r="A381" s="1" t="s">
        <v>1787</v>
      </c>
      <c r="B381" s="22">
        <v>46240.50648148148</v>
      </c>
      <c r="C381" s="1">
        <v>4.0</v>
      </c>
      <c r="D381" s="1" t="s">
        <v>1791</v>
      </c>
      <c r="E381" s="10" t="s">
        <v>1792</v>
      </c>
      <c r="F381" s="1">
        <v>1.0</v>
      </c>
      <c r="J381" s="1">
        <v>1.0</v>
      </c>
      <c r="K381" s="11">
        <v>41956.0</v>
      </c>
      <c r="L381" s="1">
        <v>11.0</v>
      </c>
      <c r="M381" s="1">
        <v>1.0</v>
      </c>
      <c r="N381" s="1">
        <v>3.0</v>
      </c>
      <c r="O381" s="1">
        <v>2.0</v>
      </c>
      <c r="P381" s="1">
        <v>1.0</v>
      </c>
      <c r="Q381" s="1">
        <v>0.0</v>
      </c>
      <c r="R381" s="1">
        <v>0.0</v>
      </c>
      <c r="S381" s="1">
        <v>0.0</v>
      </c>
      <c r="T381" s="1">
        <v>0.0</v>
      </c>
      <c r="Y381" s="1">
        <v>6.0</v>
      </c>
      <c r="Z381" s="1">
        <v>2.0</v>
      </c>
      <c r="AA381" s="1">
        <v>2.0</v>
      </c>
      <c r="AB381" s="1">
        <v>2.0</v>
      </c>
      <c r="AC381" s="1">
        <v>2.0</v>
      </c>
      <c r="AD381" s="1">
        <v>2.0</v>
      </c>
      <c r="AE381" s="1">
        <v>2.0</v>
      </c>
      <c r="AF381" s="1">
        <v>2.0</v>
      </c>
      <c r="AG381" s="1">
        <v>2.0</v>
      </c>
      <c r="AH381" s="1">
        <v>2.0</v>
      </c>
      <c r="AI381" s="1">
        <v>2.0</v>
      </c>
      <c r="AJ381" s="1">
        <v>2.0</v>
      </c>
      <c r="AK381" s="1">
        <v>2.0</v>
      </c>
      <c r="AL381" s="1">
        <v>2.0</v>
      </c>
      <c r="AM381" s="1">
        <v>2.0</v>
      </c>
      <c r="AN381" s="1">
        <v>2.0</v>
      </c>
      <c r="AO381" s="1">
        <v>2.0</v>
      </c>
      <c r="AP381" s="1">
        <v>2.0</v>
      </c>
      <c r="AQ381" s="1">
        <v>2.0</v>
      </c>
      <c r="AR381" s="1">
        <v>2.0</v>
      </c>
      <c r="AS381" s="1">
        <v>2.0</v>
      </c>
      <c r="AT381" s="1">
        <v>2.0</v>
      </c>
      <c r="AU381" s="1">
        <v>2.0</v>
      </c>
      <c r="AV381" s="1">
        <v>2.0</v>
      </c>
      <c r="AW381" s="1">
        <v>2.0</v>
      </c>
      <c r="AX381" s="1">
        <v>2.0</v>
      </c>
      <c r="AY381" s="1">
        <v>2.0</v>
      </c>
      <c r="AZ381" s="1">
        <v>2.0</v>
      </c>
      <c r="BA381" s="1">
        <v>2.0</v>
      </c>
      <c r="BB381" s="1">
        <v>2.0</v>
      </c>
      <c r="BP381" s="12" t="s">
        <v>1799</v>
      </c>
      <c r="BQ381" s="1">
        <v>11.0</v>
      </c>
      <c r="BR381" s="1" t="s">
        <v>240</v>
      </c>
      <c r="BW381" s="1">
        <v>0.0</v>
      </c>
      <c r="BX381" s="1" t="s">
        <v>5923</v>
      </c>
      <c r="BY381" s="13">
        <f t="shared" si="1"/>
        <v>3</v>
      </c>
      <c r="BZ381" s="13" t="str">
        <f t="shared" si="2"/>
        <v>Tidak Bekerja</v>
      </c>
      <c r="CA381" s="13" t="str">
        <f>VLOOKUP(BP381,data_K!G:K,5,0)</f>
        <v>RT 002 RW 001</v>
      </c>
      <c r="CB381" s="13">
        <f t="shared" si="3"/>
        <v>1</v>
      </c>
    </row>
    <row r="382">
      <c r="A382" s="1" t="s">
        <v>4216</v>
      </c>
      <c r="B382" s="22">
        <v>46087.5483912037</v>
      </c>
      <c r="C382" s="1">
        <v>1.0</v>
      </c>
      <c r="D382" s="1" t="s">
        <v>4218</v>
      </c>
      <c r="E382" s="10" t="s">
        <v>4219</v>
      </c>
      <c r="F382" s="1">
        <v>1.0</v>
      </c>
      <c r="J382" s="1">
        <v>2.0</v>
      </c>
      <c r="K382" s="11">
        <v>29077.0</v>
      </c>
      <c r="L382" s="1">
        <v>46.0</v>
      </c>
      <c r="M382" s="1">
        <v>3.0</v>
      </c>
      <c r="N382" s="1">
        <v>1.0</v>
      </c>
      <c r="O382" s="1">
        <v>3.0</v>
      </c>
      <c r="P382" s="1">
        <v>4.0</v>
      </c>
      <c r="Q382" s="1">
        <v>0.0</v>
      </c>
      <c r="R382" s="1">
        <v>2500000.0</v>
      </c>
      <c r="S382" s="1">
        <v>0.0</v>
      </c>
      <c r="T382" s="1">
        <v>64.0</v>
      </c>
      <c r="Y382" s="1">
        <v>1.0</v>
      </c>
      <c r="Z382" s="1">
        <v>2.0</v>
      </c>
      <c r="AA382" s="1">
        <v>2.0</v>
      </c>
      <c r="AB382" s="1">
        <v>2.0</v>
      </c>
      <c r="AC382" s="1">
        <v>2.0</v>
      </c>
      <c r="AD382" s="1">
        <v>2.0</v>
      </c>
      <c r="AE382" s="1">
        <v>2.0</v>
      </c>
      <c r="AF382" s="1">
        <v>2.0</v>
      </c>
      <c r="AG382" s="1">
        <v>2.0</v>
      </c>
      <c r="AH382" s="1">
        <v>2.0</v>
      </c>
      <c r="AI382" s="1">
        <v>2.0</v>
      </c>
      <c r="AJ382" s="1">
        <v>2.0</v>
      </c>
      <c r="AK382" s="1">
        <v>2.0</v>
      </c>
      <c r="AL382" s="1">
        <v>2.0</v>
      </c>
      <c r="AM382" s="1">
        <v>2.0</v>
      </c>
      <c r="AN382" s="1">
        <v>2.0</v>
      </c>
      <c r="AO382" s="1">
        <v>2.0</v>
      </c>
      <c r="AP382" s="1">
        <v>2.0</v>
      </c>
      <c r="AQ382" s="1">
        <v>2.0</v>
      </c>
      <c r="AR382" s="1">
        <v>2.0</v>
      </c>
      <c r="AS382" s="1">
        <v>2.0</v>
      </c>
      <c r="AT382" s="1">
        <v>2.0</v>
      </c>
      <c r="AU382" s="1">
        <v>2.0</v>
      </c>
      <c r="AV382" s="1">
        <v>2.0</v>
      </c>
      <c r="AW382" s="1">
        <v>2.0</v>
      </c>
      <c r="AX382" s="1">
        <v>2.0</v>
      </c>
      <c r="AY382" s="1">
        <v>2.0</v>
      </c>
      <c r="AZ382" s="1">
        <v>2.0</v>
      </c>
      <c r="BA382" s="1">
        <v>2.0</v>
      </c>
      <c r="BB382" s="1">
        <v>2.0</v>
      </c>
      <c r="BP382" s="12" t="s">
        <v>4203</v>
      </c>
      <c r="BQ382" s="1">
        <v>46.0</v>
      </c>
      <c r="BR382" s="1"/>
      <c r="BS382" s="1"/>
      <c r="BT382" s="1" t="s">
        <v>467</v>
      </c>
      <c r="BW382" s="1">
        <v>75.0</v>
      </c>
      <c r="BX382" s="1" t="s">
        <v>5972</v>
      </c>
      <c r="BY382" s="13">
        <f t="shared" si="1"/>
        <v>10</v>
      </c>
      <c r="BZ382" s="13" t="str">
        <f t="shared" si="2"/>
        <v>Pedagang</v>
      </c>
      <c r="CA382" s="13" t="str">
        <f>VLOOKUP(BP382,data_K!G:K,5,0)</f>
        <v>RT 002 RW 001</v>
      </c>
      <c r="CB382" s="13">
        <f t="shared" si="3"/>
        <v>0</v>
      </c>
    </row>
    <row r="383">
      <c r="A383" s="1" t="s">
        <v>4189</v>
      </c>
      <c r="B383" s="22">
        <v>46087.55202546297</v>
      </c>
      <c r="C383" s="1">
        <v>2.0</v>
      </c>
      <c r="D383" s="1" t="s">
        <v>4192</v>
      </c>
      <c r="E383" s="10" t="s">
        <v>4193</v>
      </c>
      <c r="F383" s="1">
        <v>1.0</v>
      </c>
      <c r="J383" s="1">
        <v>1.0</v>
      </c>
      <c r="K383" s="11">
        <v>35539.0</v>
      </c>
      <c r="L383" s="1">
        <v>29.0</v>
      </c>
      <c r="M383" s="1">
        <v>1.0</v>
      </c>
      <c r="N383" s="1">
        <v>3.0</v>
      </c>
      <c r="O383" s="1">
        <v>3.0</v>
      </c>
      <c r="P383" s="1">
        <v>4.0</v>
      </c>
      <c r="Q383" s="1">
        <v>3000000.0</v>
      </c>
      <c r="R383" s="1">
        <v>0.0</v>
      </c>
      <c r="S383" s="1">
        <v>0.0</v>
      </c>
      <c r="T383" s="1">
        <v>64.0</v>
      </c>
      <c r="Y383" s="1">
        <v>3.0</v>
      </c>
      <c r="Z383" s="1">
        <v>2.0</v>
      </c>
      <c r="AA383" s="1">
        <v>2.0</v>
      </c>
      <c r="AB383" s="1">
        <v>2.0</v>
      </c>
      <c r="AC383" s="1">
        <v>2.0</v>
      </c>
      <c r="AD383" s="1">
        <v>2.0</v>
      </c>
      <c r="AE383" s="1">
        <v>2.0</v>
      </c>
      <c r="AF383" s="1">
        <v>2.0</v>
      </c>
      <c r="AG383" s="1">
        <v>2.0</v>
      </c>
      <c r="AH383" s="1">
        <v>2.0</v>
      </c>
      <c r="AI383" s="1">
        <v>2.0</v>
      </c>
      <c r="AJ383" s="1">
        <v>2.0</v>
      </c>
      <c r="AK383" s="1">
        <v>2.0</v>
      </c>
      <c r="AL383" s="1">
        <v>2.0</v>
      </c>
      <c r="AM383" s="1">
        <v>2.0</v>
      </c>
      <c r="AN383" s="1">
        <v>2.0</v>
      </c>
      <c r="AO383" s="1">
        <v>2.0</v>
      </c>
      <c r="AP383" s="1">
        <v>2.0</v>
      </c>
      <c r="AQ383" s="1">
        <v>2.0</v>
      </c>
      <c r="AR383" s="1">
        <v>2.0</v>
      </c>
      <c r="AS383" s="1">
        <v>2.0</v>
      </c>
      <c r="AT383" s="1">
        <v>2.0</v>
      </c>
      <c r="AU383" s="1">
        <v>2.0</v>
      </c>
      <c r="AV383" s="1">
        <v>2.0</v>
      </c>
      <c r="AW383" s="1">
        <v>2.0</v>
      </c>
      <c r="AX383" s="1">
        <v>2.0</v>
      </c>
      <c r="AY383" s="1">
        <v>2.0</v>
      </c>
      <c r="AZ383" s="1">
        <v>2.0</v>
      </c>
      <c r="BA383" s="1">
        <v>2.0</v>
      </c>
      <c r="BB383" s="1">
        <v>2.0</v>
      </c>
      <c r="BP383" s="12" t="s">
        <v>4203</v>
      </c>
      <c r="BQ383" s="1">
        <v>29.0</v>
      </c>
      <c r="BR383" s="1"/>
      <c r="BS383" s="1"/>
      <c r="BT383" s="1" t="s">
        <v>467</v>
      </c>
      <c r="BW383" s="1">
        <v>75.0</v>
      </c>
      <c r="BX383" s="1" t="s">
        <v>5972</v>
      </c>
      <c r="BY383" s="13">
        <f t="shared" si="1"/>
        <v>6</v>
      </c>
      <c r="BZ383" s="13" t="str">
        <f t="shared" si="2"/>
        <v>Pedagang</v>
      </c>
      <c r="CA383" s="13" t="str">
        <f>VLOOKUP(BP383,data_K!G:K,5,0)</f>
        <v>RT 002 RW 001</v>
      </c>
      <c r="CB383" s="13">
        <f t="shared" si="3"/>
        <v>0</v>
      </c>
    </row>
    <row r="384">
      <c r="A384" s="1" t="s">
        <v>4207</v>
      </c>
      <c r="B384" s="22">
        <v>46087.55185185185</v>
      </c>
      <c r="C384" s="1">
        <v>3.0</v>
      </c>
      <c r="D384" s="1" t="s">
        <v>4209</v>
      </c>
      <c r="E384" s="10" t="s">
        <v>4210</v>
      </c>
      <c r="F384" s="1">
        <v>1.0</v>
      </c>
      <c r="J384" s="1">
        <v>2.0</v>
      </c>
      <c r="K384" s="11">
        <v>37298.0</v>
      </c>
      <c r="L384" s="1">
        <v>24.0</v>
      </c>
      <c r="M384" s="1">
        <v>1.0</v>
      </c>
      <c r="N384" s="1">
        <v>3.0</v>
      </c>
      <c r="O384" s="1">
        <v>3.0</v>
      </c>
      <c r="P384" s="1">
        <v>4.0</v>
      </c>
      <c r="Q384" s="1">
        <v>1500000.0</v>
      </c>
      <c r="R384" s="1">
        <v>0.0</v>
      </c>
      <c r="S384" s="1">
        <v>0.0</v>
      </c>
      <c r="T384" s="1">
        <v>64.0</v>
      </c>
      <c r="Y384" s="1">
        <v>3.0</v>
      </c>
      <c r="Z384" s="1">
        <v>2.0</v>
      </c>
      <c r="AA384" s="1">
        <v>2.0</v>
      </c>
      <c r="AB384" s="1">
        <v>2.0</v>
      </c>
      <c r="AC384" s="1">
        <v>2.0</v>
      </c>
      <c r="AD384" s="1">
        <v>2.0</v>
      </c>
      <c r="AE384" s="1">
        <v>2.0</v>
      </c>
      <c r="AF384" s="1">
        <v>2.0</v>
      </c>
      <c r="AG384" s="1">
        <v>2.0</v>
      </c>
      <c r="AH384" s="1">
        <v>2.0</v>
      </c>
      <c r="AI384" s="1">
        <v>2.0</v>
      </c>
      <c r="AJ384" s="1">
        <v>2.0</v>
      </c>
      <c r="AK384" s="1">
        <v>2.0</v>
      </c>
      <c r="AL384" s="1">
        <v>2.0</v>
      </c>
      <c r="AM384" s="1">
        <v>2.0</v>
      </c>
      <c r="AN384" s="1">
        <v>2.0</v>
      </c>
      <c r="AO384" s="1">
        <v>2.0</v>
      </c>
      <c r="AP384" s="1">
        <v>2.0</v>
      </c>
      <c r="AQ384" s="1">
        <v>2.0</v>
      </c>
      <c r="AR384" s="1">
        <v>2.0</v>
      </c>
      <c r="AS384" s="1">
        <v>2.0</v>
      </c>
      <c r="AT384" s="1">
        <v>2.0</v>
      </c>
      <c r="AU384" s="1">
        <v>2.0</v>
      </c>
      <c r="AV384" s="1">
        <v>2.0</v>
      </c>
      <c r="AW384" s="1">
        <v>2.0</v>
      </c>
      <c r="AX384" s="1">
        <v>2.0</v>
      </c>
      <c r="AY384" s="1">
        <v>2.0</v>
      </c>
      <c r="AZ384" s="1">
        <v>2.0</v>
      </c>
      <c r="BA384" s="1">
        <v>2.0</v>
      </c>
      <c r="BB384" s="1">
        <v>2.0</v>
      </c>
      <c r="BP384" s="12" t="s">
        <v>4203</v>
      </c>
      <c r="BQ384" s="1">
        <v>24.0</v>
      </c>
      <c r="BR384" s="1"/>
      <c r="BS384" s="1"/>
      <c r="BT384" s="1" t="s">
        <v>467</v>
      </c>
      <c r="BW384" s="1">
        <v>75.0</v>
      </c>
      <c r="BX384" s="1" t="s">
        <v>5972</v>
      </c>
      <c r="BY384" s="13">
        <f t="shared" si="1"/>
        <v>5</v>
      </c>
      <c r="BZ384" s="13" t="str">
        <f t="shared" si="2"/>
        <v>Pedagang</v>
      </c>
      <c r="CA384" s="13" t="str">
        <f>VLOOKUP(BP384,data_K!G:K,5,0)</f>
        <v>RT 002 RW 001</v>
      </c>
      <c r="CB384" s="13">
        <f t="shared" si="3"/>
        <v>4</v>
      </c>
    </row>
    <row r="385">
      <c r="A385" s="1" t="s">
        <v>5995</v>
      </c>
      <c r="B385" s="9" t="s">
        <v>5997</v>
      </c>
      <c r="C385" s="1">
        <v>1.0</v>
      </c>
      <c r="D385" s="1" t="s">
        <v>5999</v>
      </c>
      <c r="E385" s="10" t="s">
        <v>6000</v>
      </c>
      <c r="F385" s="1">
        <v>1.0</v>
      </c>
      <c r="J385" s="1">
        <v>1.0</v>
      </c>
      <c r="K385" s="11">
        <v>26030.0</v>
      </c>
      <c r="L385" s="1">
        <v>55.0</v>
      </c>
      <c r="M385" s="1">
        <v>4.0</v>
      </c>
      <c r="N385" s="1">
        <v>1.0</v>
      </c>
      <c r="O385" s="1">
        <v>3.0</v>
      </c>
      <c r="P385" s="1">
        <v>2.0</v>
      </c>
      <c r="Q385" s="1">
        <v>0.0</v>
      </c>
      <c r="R385" s="1">
        <v>0.0</v>
      </c>
      <c r="S385" s="1">
        <v>0.0</v>
      </c>
      <c r="T385" s="1">
        <v>0.0</v>
      </c>
      <c r="Y385" s="1">
        <v>6.0</v>
      </c>
      <c r="Z385" s="1">
        <v>2.0</v>
      </c>
      <c r="AA385" s="1">
        <v>2.0</v>
      </c>
      <c r="AB385" s="1">
        <v>2.0</v>
      </c>
      <c r="AC385" s="1">
        <v>2.0</v>
      </c>
      <c r="AD385" s="1">
        <v>2.0</v>
      </c>
      <c r="AE385" s="1">
        <v>2.0</v>
      </c>
      <c r="AF385" s="1">
        <v>1.0</v>
      </c>
      <c r="AG385" s="1">
        <v>2.0</v>
      </c>
      <c r="AH385" s="1">
        <v>2.0</v>
      </c>
      <c r="AI385" s="1">
        <v>1.0</v>
      </c>
      <c r="AJ385" s="1">
        <v>2.0</v>
      </c>
      <c r="AK385" s="1">
        <v>2.0</v>
      </c>
      <c r="AL385" s="1">
        <v>2.0</v>
      </c>
      <c r="AM385" s="1">
        <v>2.0</v>
      </c>
      <c r="AN385" s="1">
        <v>2.0</v>
      </c>
      <c r="AO385" s="1">
        <v>2.0</v>
      </c>
      <c r="AP385" s="1">
        <v>2.0</v>
      </c>
      <c r="AQ385" s="1">
        <v>1.0</v>
      </c>
      <c r="AR385" s="1">
        <v>2.0</v>
      </c>
      <c r="AS385" s="1">
        <v>2.0</v>
      </c>
      <c r="AT385" s="1">
        <v>2.0</v>
      </c>
      <c r="AU385" s="1">
        <v>2.0</v>
      </c>
      <c r="AV385" s="1">
        <v>2.0</v>
      </c>
      <c r="AW385" s="1">
        <v>2.0</v>
      </c>
      <c r="AX385" s="1">
        <v>2.0</v>
      </c>
      <c r="AY385" s="1">
        <v>2.0</v>
      </c>
      <c r="AZ385" s="1">
        <v>1.0</v>
      </c>
      <c r="BA385" s="1">
        <v>2.0</v>
      </c>
      <c r="BB385" s="1">
        <v>2.0</v>
      </c>
      <c r="BI385" s="1">
        <v>4.0</v>
      </c>
      <c r="BJ385" s="1">
        <v>2023.0</v>
      </c>
      <c r="BP385" s="12" t="s">
        <v>6007</v>
      </c>
      <c r="BQ385" s="1">
        <v>55.0</v>
      </c>
      <c r="BR385" s="1" t="s">
        <v>240</v>
      </c>
      <c r="BW385" s="1">
        <v>0.0</v>
      </c>
      <c r="BX385" s="1" t="s">
        <v>5999</v>
      </c>
      <c r="BY385" s="13">
        <f t="shared" si="1"/>
        <v>12</v>
      </c>
      <c r="BZ385" s="13" t="str">
        <f t="shared" si="2"/>
        <v>Tidak Bekerja</v>
      </c>
      <c r="CA385" s="13" t="str">
        <f>VLOOKUP(BP385,data_K!G:K,5,0)</f>
        <v>RT 002 RW 001</v>
      </c>
      <c r="CB385" s="13">
        <f t="shared" si="3"/>
        <v>0</v>
      </c>
    </row>
    <row r="386">
      <c r="A386" s="1" t="s">
        <v>6016</v>
      </c>
      <c r="B386" s="9" t="s">
        <v>6017</v>
      </c>
      <c r="C386" s="1">
        <v>2.0</v>
      </c>
      <c r="D386" s="1" t="s">
        <v>6018</v>
      </c>
      <c r="E386" s="10" t="s">
        <v>6019</v>
      </c>
      <c r="F386" s="1">
        <v>1.0</v>
      </c>
      <c r="J386" s="1">
        <v>1.0</v>
      </c>
      <c r="K386" s="11">
        <v>35886.0</v>
      </c>
      <c r="L386" s="1">
        <v>28.0</v>
      </c>
      <c r="M386" s="1">
        <v>3.0</v>
      </c>
      <c r="N386" s="1">
        <v>3.0</v>
      </c>
      <c r="O386" s="1">
        <v>3.0</v>
      </c>
      <c r="P386" s="1">
        <v>2.0</v>
      </c>
      <c r="Q386" s="1">
        <v>1000000.0</v>
      </c>
      <c r="R386" s="1">
        <v>0.0</v>
      </c>
      <c r="S386" s="1">
        <v>0.0</v>
      </c>
      <c r="T386" s="1">
        <v>155.0</v>
      </c>
      <c r="U386" s="1" t="s">
        <v>6020</v>
      </c>
      <c r="Y386" s="1">
        <v>5.0</v>
      </c>
      <c r="Z386" s="1">
        <v>2.0</v>
      </c>
      <c r="AA386" s="1">
        <v>2.0</v>
      </c>
      <c r="AB386" s="1">
        <v>2.0</v>
      </c>
      <c r="AC386" s="1">
        <v>2.0</v>
      </c>
      <c r="AD386" s="1">
        <v>2.0</v>
      </c>
      <c r="AE386" s="1">
        <v>2.0</v>
      </c>
      <c r="AF386" s="1">
        <v>2.0</v>
      </c>
      <c r="AG386" s="1">
        <v>2.0</v>
      </c>
      <c r="AH386" s="1">
        <v>2.0</v>
      </c>
      <c r="AI386" s="1">
        <v>2.0</v>
      </c>
      <c r="AJ386" s="1">
        <v>2.0</v>
      </c>
      <c r="AK386" s="1">
        <v>2.0</v>
      </c>
      <c r="AL386" s="1">
        <v>2.0</v>
      </c>
      <c r="AM386" s="1">
        <v>2.0</v>
      </c>
      <c r="AN386" s="1">
        <v>2.0</v>
      </c>
      <c r="AO386" s="1">
        <v>2.0</v>
      </c>
      <c r="AP386" s="1">
        <v>2.0</v>
      </c>
      <c r="AQ386" s="1">
        <v>2.0</v>
      </c>
      <c r="AR386" s="1">
        <v>2.0</v>
      </c>
      <c r="AS386" s="1">
        <v>2.0</v>
      </c>
      <c r="AT386" s="1">
        <v>2.0</v>
      </c>
      <c r="AU386" s="1">
        <v>2.0</v>
      </c>
      <c r="AV386" s="1">
        <v>2.0</v>
      </c>
      <c r="AW386" s="1">
        <v>2.0</v>
      </c>
      <c r="AX386" s="1">
        <v>2.0</v>
      </c>
      <c r="AY386" s="1">
        <v>2.0</v>
      </c>
      <c r="AZ386" s="1">
        <v>2.0</v>
      </c>
      <c r="BA386" s="1">
        <v>2.0</v>
      </c>
      <c r="BB386" s="1">
        <v>2.0</v>
      </c>
      <c r="BP386" s="12" t="s">
        <v>6007</v>
      </c>
      <c r="BQ386" s="1">
        <v>28.0</v>
      </c>
      <c r="BR386" s="1"/>
      <c r="BS386" s="1"/>
      <c r="BV386" s="1" t="s">
        <v>180</v>
      </c>
      <c r="BW386" s="1">
        <v>999.0</v>
      </c>
      <c r="BX386" s="1" t="s">
        <v>5999</v>
      </c>
      <c r="BY386" s="13">
        <f t="shared" si="1"/>
        <v>6</v>
      </c>
      <c r="BZ386" s="13" t="str">
        <f t="shared" si="2"/>
        <v>Lainnya</v>
      </c>
      <c r="CA386" s="13" t="str">
        <f>VLOOKUP(BP386,data_K!G:K,5,0)</f>
        <v>RT 002 RW 001</v>
      </c>
      <c r="CB386" s="13">
        <f t="shared" si="3"/>
        <v>0</v>
      </c>
    </row>
    <row r="387">
      <c r="A387" s="1" t="s">
        <v>6030</v>
      </c>
      <c r="B387" s="9" t="s">
        <v>6031</v>
      </c>
      <c r="C387" s="1">
        <v>3.0</v>
      </c>
      <c r="D387" s="1" t="s">
        <v>6033</v>
      </c>
      <c r="E387" s="10" t="s">
        <v>6034</v>
      </c>
      <c r="F387" s="1">
        <v>1.0</v>
      </c>
      <c r="J387" s="1">
        <v>2.0</v>
      </c>
      <c r="K387" s="11">
        <v>44924.0</v>
      </c>
      <c r="L387" s="1">
        <v>3.0</v>
      </c>
      <c r="M387" s="1">
        <v>1.0</v>
      </c>
      <c r="N387" s="1">
        <v>5.0</v>
      </c>
      <c r="O387" s="1"/>
      <c r="P387" s="1"/>
      <c r="Q387" s="1"/>
      <c r="R387" s="1"/>
      <c r="S387" s="1"/>
      <c r="T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P387" s="12" t="s">
        <v>6007</v>
      </c>
      <c r="BQ387" s="1">
        <v>3.0</v>
      </c>
      <c r="BR387" s="1"/>
      <c r="BS387" s="1"/>
      <c r="BW387" s="1">
        <v>999.0</v>
      </c>
      <c r="BX387" s="1" t="s">
        <v>5999</v>
      </c>
      <c r="BY387" s="13">
        <f t="shared" si="1"/>
        <v>1</v>
      </c>
      <c r="BZ387" s="13" t="str">
        <f t="shared" si="2"/>
        <v/>
      </c>
      <c r="CA387" s="13" t="str">
        <f>VLOOKUP(BP387,data_K!G:K,5,0)</f>
        <v>RT 002 RW 001</v>
      </c>
      <c r="CB387" s="13">
        <f t="shared" si="3"/>
        <v>0</v>
      </c>
    </row>
    <row r="388">
      <c r="A388" s="1" t="s">
        <v>6049</v>
      </c>
      <c r="B388" s="9" t="s">
        <v>6050</v>
      </c>
      <c r="C388" s="1">
        <v>1.0</v>
      </c>
      <c r="D388" s="1" t="s">
        <v>5521</v>
      </c>
      <c r="E388" s="10" t="s">
        <v>6051</v>
      </c>
      <c r="F388" s="1">
        <v>1.0</v>
      </c>
      <c r="J388" s="1">
        <v>1.0</v>
      </c>
      <c r="K388" s="11">
        <v>20382.0</v>
      </c>
      <c r="L388" s="1">
        <v>70.0</v>
      </c>
      <c r="M388" s="1">
        <v>1.0</v>
      </c>
      <c r="N388" s="1">
        <v>1.0</v>
      </c>
      <c r="O388" s="1">
        <v>3.0</v>
      </c>
      <c r="P388" s="1">
        <v>2.0</v>
      </c>
      <c r="Q388" s="1">
        <v>0.0</v>
      </c>
      <c r="R388" s="1">
        <v>1000000.0</v>
      </c>
      <c r="S388" s="1">
        <v>0.0</v>
      </c>
      <c r="T388" s="1">
        <v>132.0</v>
      </c>
      <c r="Y388" s="1">
        <v>3.0</v>
      </c>
      <c r="Z388" s="1">
        <v>2.0</v>
      </c>
      <c r="AA388" s="1">
        <v>2.0</v>
      </c>
      <c r="AB388" s="1">
        <v>2.0</v>
      </c>
      <c r="AC388" s="1">
        <v>2.0</v>
      </c>
      <c r="AD388" s="1">
        <v>2.0</v>
      </c>
      <c r="AE388" s="1">
        <v>2.0</v>
      </c>
      <c r="AF388" s="1">
        <v>1.0</v>
      </c>
      <c r="AG388" s="1">
        <v>2.0</v>
      </c>
      <c r="AH388" s="1">
        <v>2.0</v>
      </c>
      <c r="AI388" s="1">
        <v>2.0</v>
      </c>
      <c r="AJ388" s="1">
        <v>2.0</v>
      </c>
      <c r="AK388" s="1">
        <v>2.0</v>
      </c>
      <c r="AL388" s="1">
        <v>2.0</v>
      </c>
      <c r="AM388" s="1">
        <v>2.0</v>
      </c>
      <c r="AN388" s="1">
        <v>2.0</v>
      </c>
      <c r="AO388" s="1">
        <v>2.0</v>
      </c>
      <c r="AP388" s="1">
        <v>2.0</v>
      </c>
      <c r="AQ388" s="1">
        <v>2.0</v>
      </c>
      <c r="AR388" s="1">
        <v>2.0</v>
      </c>
      <c r="AS388" s="1">
        <v>2.0</v>
      </c>
      <c r="AT388" s="1">
        <v>2.0</v>
      </c>
      <c r="AU388" s="1">
        <v>2.0</v>
      </c>
      <c r="AV388" s="1">
        <v>2.0</v>
      </c>
      <c r="AW388" s="1">
        <v>2.0</v>
      </c>
      <c r="AX388" s="1">
        <v>2.0</v>
      </c>
      <c r="AY388" s="1">
        <v>2.0</v>
      </c>
      <c r="AZ388" s="1">
        <v>2.0</v>
      </c>
      <c r="BA388" s="1">
        <v>2.0</v>
      </c>
      <c r="BB388" s="1">
        <v>2.0</v>
      </c>
      <c r="BP388" s="12" t="s">
        <v>5522</v>
      </c>
      <c r="BQ388" s="1">
        <v>70.0</v>
      </c>
      <c r="BR388" s="1"/>
      <c r="BS388" s="1"/>
      <c r="BV388" s="1" t="s">
        <v>881</v>
      </c>
      <c r="BW388" s="1">
        <v>159.0</v>
      </c>
      <c r="BX388" s="1" t="s">
        <v>5521</v>
      </c>
      <c r="BY388" s="13">
        <f t="shared" si="1"/>
        <v>15</v>
      </c>
      <c r="BZ388" s="13" t="str">
        <f t="shared" si="2"/>
        <v>Tukang Bangunan</v>
      </c>
      <c r="CA388" s="13" t="str">
        <f>VLOOKUP(BP388,data_K!G:K,5,0)</f>
        <v>RT 002 RW 001</v>
      </c>
      <c r="CB388" s="13">
        <f t="shared" si="3"/>
        <v>0</v>
      </c>
    </row>
    <row r="389">
      <c r="A389" s="1" t="s">
        <v>5837</v>
      </c>
      <c r="B389" s="22">
        <v>46028.104467592595</v>
      </c>
      <c r="C389" s="1">
        <v>1.0</v>
      </c>
      <c r="D389" s="1" t="s">
        <v>5839</v>
      </c>
      <c r="E389" s="10" t="s">
        <v>5840</v>
      </c>
      <c r="F389" s="1">
        <v>1.0</v>
      </c>
      <c r="J389" s="1">
        <v>1.0</v>
      </c>
      <c r="K389" s="11">
        <v>24129.0</v>
      </c>
      <c r="L389" s="1">
        <v>60.0</v>
      </c>
      <c r="M389" s="1">
        <v>2.0</v>
      </c>
      <c r="N389" s="1">
        <v>1.0</v>
      </c>
      <c r="O389" s="1">
        <v>1.0</v>
      </c>
      <c r="P389" s="1">
        <v>1.0</v>
      </c>
      <c r="Q389" s="1">
        <v>0.0</v>
      </c>
      <c r="R389" s="1">
        <v>1500000.0</v>
      </c>
      <c r="S389" s="1">
        <v>0.0</v>
      </c>
      <c r="T389" s="1">
        <v>155.0</v>
      </c>
      <c r="U389" s="1" t="s">
        <v>5842</v>
      </c>
      <c r="Y389" s="1">
        <v>1.0</v>
      </c>
      <c r="Z389" s="1">
        <v>2.0</v>
      </c>
      <c r="AA389" s="1">
        <v>2.0</v>
      </c>
      <c r="AB389" s="1">
        <v>2.0</v>
      </c>
      <c r="AC389" s="1">
        <v>2.0</v>
      </c>
      <c r="AD389" s="1">
        <v>2.0</v>
      </c>
      <c r="AE389" s="1">
        <v>2.0</v>
      </c>
      <c r="AF389" s="1">
        <v>2.0</v>
      </c>
      <c r="AG389" s="1">
        <v>2.0</v>
      </c>
      <c r="AH389" s="1">
        <v>2.0</v>
      </c>
      <c r="AI389" s="1">
        <v>2.0</v>
      </c>
      <c r="AJ389" s="1">
        <v>2.0</v>
      </c>
      <c r="AK389" s="1">
        <v>2.0</v>
      </c>
      <c r="AL389" s="1">
        <v>2.0</v>
      </c>
      <c r="AM389" s="1">
        <v>2.0</v>
      </c>
      <c r="AN389" s="1">
        <v>2.0</v>
      </c>
      <c r="AO389" s="1">
        <v>2.0</v>
      </c>
      <c r="AP389" s="1">
        <v>2.0</v>
      </c>
      <c r="AQ389" s="1">
        <v>2.0</v>
      </c>
      <c r="AR389" s="1">
        <v>2.0</v>
      </c>
      <c r="AS389" s="1">
        <v>2.0</v>
      </c>
      <c r="AT389" s="1">
        <v>2.0</v>
      </c>
      <c r="AU389" s="1">
        <v>2.0</v>
      </c>
      <c r="AV389" s="1">
        <v>2.0</v>
      </c>
      <c r="AW389" s="1">
        <v>2.0</v>
      </c>
      <c r="AX389" s="1">
        <v>2.0</v>
      </c>
      <c r="AY389" s="1">
        <v>2.0</v>
      </c>
      <c r="AZ389" s="1">
        <v>2.0</v>
      </c>
      <c r="BA389" s="1">
        <v>2.0</v>
      </c>
      <c r="BB389" s="1">
        <v>2.0</v>
      </c>
      <c r="BP389" s="12" t="s">
        <v>5814</v>
      </c>
      <c r="BQ389" s="1">
        <v>60.0</v>
      </c>
      <c r="BR389" s="1"/>
      <c r="BS389" s="1"/>
      <c r="BV389" s="1" t="s">
        <v>180</v>
      </c>
      <c r="BW389" s="1">
        <v>999.0</v>
      </c>
      <c r="BX389" s="1" t="s">
        <v>5839</v>
      </c>
      <c r="BY389" s="13">
        <f t="shared" si="1"/>
        <v>13</v>
      </c>
      <c r="BZ389" s="13" t="str">
        <f t="shared" si="2"/>
        <v>Lainnya</v>
      </c>
      <c r="CA389" s="13" t="str">
        <f>VLOOKUP(BP389,data_K!G:K,5,0)</f>
        <v>RT 002 RW 001</v>
      </c>
      <c r="CB389" s="13">
        <f t="shared" si="3"/>
        <v>0</v>
      </c>
    </row>
    <row r="390">
      <c r="A390" s="1" t="s">
        <v>5825</v>
      </c>
      <c r="B390" s="22">
        <v>46028.10534722222</v>
      </c>
      <c r="C390" s="1">
        <v>2.0</v>
      </c>
      <c r="D390" s="1" t="s">
        <v>5827</v>
      </c>
      <c r="E390" s="10" t="s">
        <v>5828</v>
      </c>
      <c r="F390" s="1">
        <v>1.0</v>
      </c>
      <c r="J390" s="1">
        <v>2.0</v>
      </c>
      <c r="K390" s="11">
        <v>25731.0</v>
      </c>
      <c r="L390" s="1">
        <v>55.0</v>
      </c>
      <c r="M390" s="1">
        <v>2.0</v>
      </c>
      <c r="N390" s="1">
        <v>2.0</v>
      </c>
      <c r="O390" s="1">
        <v>3.0</v>
      </c>
      <c r="P390" s="1">
        <v>3.0</v>
      </c>
      <c r="Q390" s="1">
        <v>5000000.0</v>
      </c>
      <c r="R390" s="1">
        <v>0.0</v>
      </c>
      <c r="S390" s="1">
        <v>0.0</v>
      </c>
      <c r="T390" s="1">
        <v>17.0</v>
      </c>
      <c r="Y390" s="1">
        <v>3.0</v>
      </c>
      <c r="Z390" s="1">
        <v>2.0</v>
      </c>
      <c r="AA390" s="1">
        <v>2.0</v>
      </c>
      <c r="AB390" s="1">
        <v>2.0</v>
      </c>
      <c r="AC390" s="1">
        <v>2.0</v>
      </c>
      <c r="AD390" s="1">
        <v>2.0</v>
      </c>
      <c r="AE390" s="1">
        <v>2.0</v>
      </c>
      <c r="AF390" s="1">
        <v>2.0</v>
      </c>
      <c r="AG390" s="1">
        <v>2.0</v>
      </c>
      <c r="AH390" s="1">
        <v>2.0</v>
      </c>
      <c r="AI390" s="1">
        <v>2.0</v>
      </c>
      <c r="AJ390" s="1">
        <v>2.0</v>
      </c>
      <c r="AK390" s="1">
        <v>2.0</v>
      </c>
      <c r="AL390" s="1">
        <v>2.0</v>
      </c>
      <c r="AM390" s="1">
        <v>2.0</v>
      </c>
      <c r="AN390" s="1">
        <v>2.0</v>
      </c>
      <c r="AO390" s="1">
        <v>2.0</v>
      </c>
      <c r="AP390" s="1">
        <v>2.0</v>
      </c>
      <c r="AQ390" s="1">
        <v>2.0</v>
      </c>
      <c r="AR390" s="1">
        <v>2.0</v>
      </c>
      <c r="AS390" s="1">
        <v>2.0</v>
      </c>
      <c r="AT390" s="1">
        <v>2.0</v>
      </c>
      <c r="AU390" s="1">
        <v>2.0</v>
      </c>
      <c r="AV390" s="1">
        <v>2.0</v>
      </c>
      <c r="AW390" s="1">
        <v>2.0</v>
      </c>
      <c r="AX390" s="1">
        <v>2.0</v>
      </c>
      <c r="AY390" s="1">
        <v>2.0</v>
      </c>
      <c r="AZ390" s="1">
        <v>2.0</v>
      </c>
      <c r="BA390" s="1">
        <v>2.0</v>
      </c>
      <c r="BB390" s="1">
        <v>2.0</v>
      </c>
      <c r="BP390" s="12" t="s">
        <v>5814</v>
      </c>
      <c r="BQ390" s="1">
        <v>55.0</v>
      </c>
      <c r="BR390" s="1" t="s">
        <v>184</v>
      </c>
      <c r="BS390" s="1"/>
      <c r="BW390" s="1">
        <v>23.0</v>
      </c>
      <c r="BX390" s="1" t="s">
        <v>5839</v>
      </c>
      <c r="BY390" s="13">
        <f t="shared" si="1"/>
        <v>12</v>
      </c>
      <c r="BZ390" s="13" t="str">
        <f t="shared" si="2"/>
        <v>Buruh Industri</v>
      </c>
      <c r="CA390" s="13" t="str">
        <f>VLOOKUP(BP390,data_K!G:K,5,0)</f>
        <v>RT 002 RW 001</v>
      </c>
      <c r="CB390" s="13">
        <f t="shared" si="3"/>
        <v>0</v>
      </c>
    </row>
    <row r="391">
      <c r="A391" s="1" t="s">
        <v>5816</v>
      </c>
      <c r="B391" s="22">
        <v>46028.10679398148</v>
      </c>
      <c r="C391" s="1">
        <v>3.0</v>
      </c>
      <c r="D391" s="1" t="s">
        <v>5820</v>
      </c>
      <c r="E391" s="10" t="s">
        <v>5821</v>
      </c>
      <c r="F391" s="1">
        <v>1.0</v>
      </c>
      <c r="J391" s="1">
        <v>1.0</v>
      </c>
      <c r="K391" s="11">
        <v>37056.0</v>
      </c>
      <c r="L391" s="1">
        <v>24.0</v>
      </c>
      <c r="M391" s="1">
        <v>2.0</v>
      </c>
      <c r="N391" s="1">
        <v>3.0</v>
      </c>
      <c r="O391" s="1">
        <v>3.0</v>
      </c>
      <c r="P391" s="1">
        <v>4.0</v>
      </c>
      <c r="Q391" s="1">
        <v>4000000.0</v>
      </c>
      <c r="R391" s="1">
        <v>0.0</v>
      </c>
      <c r="S391" s="1">
        <v>0.0</v>
      </c>
      <c r="T391" s="1">
        <v>17.0</v>
      </c>
      <c r="Y391" s="1">
        <v>3.0</v>
      </c>
      <c r="Z391" s="1">
        <v>2.0</v>
      </c>
      <c r="AA391" s="1">
        <v>2.0</v>
      </c>
      <c r="AB391" s="1">
        <v>2.0</v>
      </c>
      <c r="AC391" s="1">
        <v>2.0</v>
      </c>
      <c r="AD391" s="1">
        <v>2.0</v>
      </c>
      <c r="AE391" s="1">
        <v>2.0</v>
      </c>
      <c r="AF391" s="1">
        <v>2.0</v>
      </c>
      <c r="AG391" s="1">
        <v>2.0</v>
      </c>
      <c r="AH391" s="1">
        <v>2.0</v>
      </c>
      <c r="AI391" s="1">
        <v>2.0</v>
      </c>
      <c r="AJ391" s="1">
        <v>2.0</v>
      </c>
      <c r="AK391" s="1">
        <v>2.0</v>
      </c>
      <c r="AL391" s="1">
        <v>2.0</v>
      </c>
      <c r="AM391" s="1">
        <v>2.0</v>
      </c>
      <c r="AN391" s="1">
        <v>2.0</v>
      </c>
      <c r="AO391" s="1">
        <v>2.0</v>
      </c>
      <c r="AP391" s="1">
        <v>2.0</v>
      </c>
      <c r="AQ391" s="1">
        <v>2.0</v>
      </c>
      <c r="AR391" s="1">
        <v>2.0</v>
      </c>
      <c r="AS391" s="1">
        <v>2.0</v>
      </c>
      <c r="AT391" s="1">
        <v>2.0</v>
      </c>
      <c r="AU391" s="1">
        <v>2.0</v>
      </c>
      <c r="AV391" s="1">
        <v>2.0</v>
      </c>
      <c r="AW391" s="1">
        <v>2.0</v>
      </c>
      <c r="AX391" s="1">
        <v>2.0</v>
      </c>
      <c r="AY391" s="1">
        <v>2.0</v>
      </c>
      <c r="AZ391" s="1">
        <v>2.0</v>
      </c>
      <c r="BA391" s="1">
        <v>2.0</v>
      </c>
      <c r="BB391" s="1">
        <v>2.0</v>
      </c>
      <c r="BP391" s="12" t="s">
        <v>5814</v>
      </c>
      <c r="BQ391" s="1">
        <v>24.0</v>
      </c>
      <c r="BR391" s="1" t="s">
        <v>184</v>
      </c>
      <c r="BS391" s="1"/>
      <c r="BW391" s="1">
        <v>23.0</v>
      </c>
      <c r="BX391" s="1" t="s">
        <v>5839</v>
      </c>
      <c r="BY391" s="13">
        <f t="shared" si="1"/>
        <v>5</v>
      </c>
      <c r="BZ391" s="13" t="str">
        <f t="shared" si="2"/>
        <v>Buruh Industri</v>
      </c>
      <c r="CA391" s="13" t="str">
        <f>VLOOKUP(BP391,data_K!G:K,5,0)</f>
        <v>RT 002 RW 001</v>
      </c>
      <c r="CB391" s="13">
        <f t="shared" si="3"/>
        <v>4</v>
      </c>
    </row>
    <row r="392">
      <c r="A392" s="1" t="s">
        <v>5807</v>
      </c>
      <c r="B392" s="22">
        <v>46028.108125</v>
      </c>
      <c r="C392" s="1">
        <v>4.0</v>
      </c>
      <c r="D392" s="1" t="s">
        <v>5810</v>
      </c>
      <c r="E392" s="10" t="s">
        <v>5811</v>
      </c>
      <c r="F392" s="1">
        <v>1.0</v>
      </c>
      <c r="J392" s="1">
        <v>2.0</v>
      </c>
      <c r="K392" s="11">
        <v>38028.0</v>
      </c>
      <c r="L392" s="1">
        <v>22.0</v>
      </c>
      <c r="M392" s="1">
        <v>1.0</v>
      </c>
      <c r="N392" s="1">
        <v>3.0</v>
      </c>
      <c r="O392" s="1">
        <v>2.0</v>
      </c>
      <c r="P392" s="1">
        <v>5.0</v>
      </c>
      <c r="Q392" s="1">
        <v>0.0</v>
      </c>
      <c r="R392" s="1">
        <v>0.0</v>
      </c>
      <c r="S392" s="1">
        <v>0.0</v>
      </c>
      <c r="T392" s="1">
        <v>0.0</v>
      </c>
      <c r="Y392" s="1">
        <v>6.0</v>
      </c>
      <c r="Z392" s="1">
        <v>2.0</v>
      </c>
      <c r="AA392" s="1">
        <v>2.0</v>
      </c>
      <c r="AB392" s="1">
        <v>2.0</v>
      </c>
      <c r="AC392" s="1">
        <v>2.0</v>
      </c>
      <c r="AD392" s="1">
        <v>2.0</v>
      </c>
      <c r="AE392" s="1">
        <v>2.0</v>
      </c>
      <c r="AF392" s="1">
        <v>2.0</v>
      </c>
      <c r="AG392" s="1">
        <v>2.0</v>
      </c>
      <c r="AH392" s="1">
        <v>2.0</v>
      </c>
      <c r="AI392" s="1">
        <v>2.0</v>
      </c>
      <c r="AJ392" s="1">
        <v>2.0</v>
      </c>
      <c r="AK392" s="1">
        <v>2.0</v>
      </c>
      <c r="AL392" s="1">
        <v>2.0</v>
      </c>
      <c r="AM392" s="1">
        <v>2.0</v>
      </c>
      <c r="AN392" s="1">
        <v>2.0</v>
      </c>
      <c r="AO392" s="1">
        <v>2.0</v>
      </c>
      <c r="AP392" s="1">
        <v>2.0</v>
      </c>
      <c r="AQ392" s="1">
        <v>2.0</v>
      </c>
      <c r="AR392" s="1">
        <v>2.0</v>
      </c>
      <c r="AS392" s="1">
        <v>2.0</v>
      </c>
      <c r="AT392" s="1">
        <v>2.0</v>
      </c>
      <c r="AU392" s="1">
        <v>2.0</v>
      </c>
      <c r="AV392" s="1">
        <v>2.0</v>
      </c>
      <c r="AW392" s="1">
        <v>2.0</v>
      </c>
      <c r="AX392" s="1">
        <v>2.0</v>
      </c>
      <c r="AY392" s="1">
        <v>2.0</v>
      </c>
      <c r="AZ392" s="1">
        <v>2.0</v>
      </c>
      <c r="BA392" s="1">
        <v>2.0</v>
      </c>
      <c r="BB392" s="1">
        <v>2.0</v>
      </c>
      <c r="BP392" s="12" t="s">
        <v>5814</v>
      </c>
      <c r="BQ392" s="1">
        <v>22.0</v>
      </c>
      <c r="BR392" s="1" t="s">
        <v>240</v>
      </c>
      <c r="BS392" s="1"/>
      <c r="BW392" s="1">
        <v>0.0</v>
      </c>
      <c r="BX392" s="1" t="s">
        <v>5839</v>
      </c>
      <c r="BY392" s="13">
        <f t="shared" si="1"/>
        <v>5</v>
      </c>
      <c r="BZ392" s="13" t="str">
        <f t="shared" si="2"/>
        <v>Tidak Bekerja</v>
      </c>
      <c r="CA392" s="13" t="str">
        <f>VLOOKUP(BP392,data_K!G:K,5,0)</f>
        <v>RT 002 RW 001</v>
      </c>
      <c r="CB392" s="13">
        <f t="shared" si="3"/>
        <v>4</v>
      </c>
    </row>
    <row r="393">
      <c r="A393" s="1" t="s">
        <v>6102</v>
      </c>
      <c r="B393" s="9" t="s">
        <v>6104</v>
      </c>
      <c r="C393" s="1">
        <v>1.0</v>
      </c>
      <c r="D393" s="1" t="s">
        <v>6105</v>
      </c>
      <c r="E393" s="10" t="s">
        <v>6106</v>
      </c>
      <c r="F393" s="1">
        <v>1.0</v>
      </c>
      <c r="J393" s="1">
        <v>1.0</v>
      </c>
      <c r="K393" s="11">
        <v>26170.0</v>
      </c>
      <c r="L393" s="1">
        <v>54.0</v>
      </c>
      <c r="M393" s="1">
        <v>2.0</v>
      </c>
      <c r="N393" s="1">
        <v>1.0</v>
      </c>
      <c r="O393" s="1">
        <v>3.0</v>
      </c>
      <c r="P393" s="1">
        <v>4.0</v>
      </c>
      <c r="Q393" s="1">
        <v>500000.0</v>
      </c>
      <c r="R393" s="1">
        <v>1500000.0</v>
      </c>
      <c r="S393" s="1">
        <v>0.0</v>
      </c>
      <c r="T393" s="1">
        <v>64.0</v>
      </c>
      <c r="Y393" s="1">
        <v>1.0</v>
      </c>
      <c r="Z393" s="1">
        <v>1.0</v>
      </c>
      <c r="AA393" s="1">
        <v>2.0</v>
      </c>
      <c r="AB393" s="1">
        <v>2.0</v>
      </c>
      <c r="AC393" s="1">
        <v>2.0</v>
      </c>
      <c r="AD393" s="1">
        <v>2.0</v>
      </c>
      <c r="AE393" s="1">
        <v>2.0</v>
      </c>
      <c r="AF393" s="1">
        <v>2.0</v>
      </c>
      <c r="AG393" s="1">
        <v>2.0</v>
      </c>
      <c r="AH393" s="1">
        <v>2.0</v>
      </c>
      <c r="AI393" s="1">
        <v>2.0</v>
      </c>
      <c r="AJ393" s="1">
        <v>2.0</v>
      </c>
      <c r="AK393" s="1">
        <v>2.0</v>
      </c>
      <c r="AL393" s="1">
        <v>2.0</v>
      </c>
      <c r="AM393" s="1">
        <v>2.0</v>
      </c>
      <c r="AN393" s="1">
        <v>2.0</v>
      </c>
      <c r="AO393" s="1">
        <v>2.0</v>
      </c>
      <c r="AP393" s="1">
        <v>2.0</v>
      </c>
      <c r="AQ393" s="1">
        <v>2.0</v>
      </c>
      <c r="AR393" s="1">
        <v>2.0</v>
      </c>
      <c r="AS393" s="1">
        <v>2.0</v>
      </c>
      <c r="AT393" s="1">
        <v>2.0</v>
      </c>
      <c r="AU393" s="1">
        <v>2.0</v>
      </c>
      <c r="AV393" s="1">
        <v>2.0</v>
      </c>
      <c r="AW393" s="1">
        <v>1.0</v>
      </c>
      <c r="AX393" s="1">
        <v>2.0</v>
      </c>
      <c r="AY393" s="1">
        <v>2.0</v>
      </c>
      <c r="AZ393" s="1">
        <v>2.0</v>
      </c>
      <c r="BA393" s="1">
        <v>2.0</v>
      </c>
      <c r="BB393" s="1">
        <v>2.0</v>
      </c>
      <c r="BC393" s="1">
        <v>5.0</v>
      </c>
      <c r="BD393" s="1">
        <v>2023.0</v>
      </c>
      <c r="BP393" s="12" t="s">
        <v>6114</v>
      </c>
      <c r="BQ393" s="1">
        <v>54.0</v>
      </c>
      <c r="BR393" s="1"/>
      <c r="BT393" s="1" t="s">
        <v>467</v>
      </c>
      <c r="BU393" s="1"/>
      <c r="BW393" s="1">
        <v>75.0</v>
      </c>
      <c r="BX393" s="1" t="s">
        <v>6105</v>
      </c>
      <c r="BY393" s="13">
        <f t="shared" si="1"/>
        <v>11</v>
      </c>
      <c r="BZ393" s="13" t="str">
        <f t="shared" si="2"/>
        <v>Pedagang</v>
      </c>
      <c r="CA393" s="13" t="str">
        <f>VLOOKUP(BP393,data_K!G:K,5,0)</f>
        <v>RT 002 RW 001</v>
      </c>
      <c r="CB393" s="13">
        <f t="shared" si="3"/>
        <v>0</v>
      </c>
    </row>
    <row r="394">
      <c r="A394" s="1" t="s">
        <v>6118</v>
      </c>
      <c r="B394" s="9" t="s">
        <v>6119</v>
      </c>
      <c r="C394" s="1">
        <v>2.0</v>
      </c>
      <c r="D394" s="1" t="s">
        <v>6120</v>
      </c>
      <c r="E394" s="10" t="s">
        <v>6121</v>
      </c>
      <c r="F394" s="1">
        <v>1.0</v>
      </c>
      <c r="J394" s="1">
        <v>2.0</v>
      </c>
      <c r="K394" s="11">
        <v>26755.0</v>
      </c>
      <c r="L394" s="1">
        <v>53.0</v>
      </c>
      <c r="M394" s="1">
        <v>2.0</v>
      </c>
      <c r="N394" s="1">
        <v>2.0</v>
      </c>
      <c r="O394" s="1">
        <v>3.0</v>
      </c>
      <c r="P394" s="1">
        <v>4.0</v>
      </c>
      <c r="Q394" s="1">
        <v>0.0</v>
      </c>
      <c r="R394" s="1">
        <v>0.0</v>
      </c>
      <c r="S394" s="1">
        <v>0.0</v>
      </c>
      <c r="T394" s="1">
        <v>0.0</v>
      </c>
      <c r="Y394" s="1">
        <v>6.0</v>
      </c>
      <c r="Z394" s="1">
        <v>2.0</v>
      </c>
      <c r="AA394" s="1">
        <v>2.0</v>
      </c>
      <c r="AB394" s="1">
        <v>2.0</v>
      </c>
      <c r="AC394" s="1">
        <v>2.0</v>
      </c>
      <c r="AD394" s="1">
        <v>2.0</v>
      </c>
      <c r="AE394" s="1">
        <v>2.0</v>
      </c>
      <c r="AF394" s="1">
        <v>2.0</v>
      </c>
      <c r="AG394" s="1">
        <v>2.0</v>
      </c>
      <c r="AH394" s="1">
        <v>2.0</v>
      </c>
      <c r="AI394" s="1">
        <v>2.0</v>
      </c>
      <c r="AJ394" s="1">
        <v>2.0</v>
      </c>
      <c r="AK394" s="1">
        <v>2.0</v>
      </c>
      <c r="AL394" s="1">
        <v>2.0</v>
      </c>
      <c r="AM394" s="1">
        <v>2.0</v>
      </c>
      <c r="AN394" s="1">
        <v>2.0</v>
      </c>
      <c r="AO394" s="1">
        <v>2.0</v>
      </c>
      <c r="AP394" s="1">
        <v>2.0</v>
      </c>
      <c r="AQ394" s="1">
        <v>2.0</v>
      </c>
      <c r="AR394" s="1">
        <v>2.0</v>
      </c>
      <c r="AS394" s="1">
        <v>2.0</v>
      </c>
      <c r="AT394" s="1">
        <v>2.0</v>
      </c>
      <c r="AU394" s="1">
        <v>2.0</v>
      </c>
      <c r="AV394" s="1">
        <v>2.0</v>
      </c>
      <c r="AW394" s="1">
        <v>1.0</v>
      </c>
      <c r="AX394" s="1">
        <v>2.0</v>
      </c>
      <c r="AY394" s="1">
        <v>2.0</v>
      </c>
      <c r="AZ394" s="1">
        <v>2.0</v>
      </c>
      <c r="BA394" s="1">
        <v>2.0</v>
      </c>
      <c r="BB394" s="1">
        <v>2.0</v>
      </c>
      <c r="BC394" s="1">
        <v>5.0</v>
      </c>
      <c r="BD394" s="1">
        <v>2024.0</v>
      </c>
      <c r="BP394" s="12" t="s">
        <v>6114</v>
      </c>
      <c r="BQ394" s="1">
        <v>53.0</v>
      </c>
      <c r="BR394" s="1" t="s">
        <v>240</v>
      </c>
      <c r="BS394" s="1"/>
      <c r="BW394" s="1">
        <v>0.0</v>
      </c>
      <c r="BX394" s="1" t="s">
        <v>6105</v>
      </c>
      <c r="BY394" s="13">
        <f t="shared" si="1"/>
        <v>11</v>
      </c>
      <c r="BZ394" s="13" t="str">
        <f t="shared" si="2"/>
        <v>Tidak Bekerja</v>
      </c>
      <c r="CA394" s="13" t="str">
        <f>VLOOKUP(BP394,data_K!G:K,5,0)</f>
        <v>RT 002 RW 001</v>
      </c>
      <c r="CB394" s="13">
        <f t="shared" si="3"/>
        <v>0</v>
      </c>
    </row>
    <row r="395">
      <c r="A395" s="1" t="s">
        <v>6136</v>
      </c>
      <c r="B395" s="9" t="s">
        <v>6137</v>
      </c>
      <c r="C395" s="1">
        <v>3.0</v>
      </c>
      <c r="D395" s="1" t="s">
        <v>6138</v>
      </c>
      <c r="E395" s="10" t="s">
        <v>6139</v>
      </c>
      <c r="F395" s="1">
        <v>1.0</v>
      </c>
      <c r="J395" s="1">
        <v>1.0</v>
      </c>
      <c r="K395" s="11">
        <v>39885.0</v>
      </c>
      <c r="L395" s="1">
        <v>17.0</v>
      </c>
      <c r="M395" s="1">
        <v>1.0</v>
      </c>
      <c r="N395" s="1">
        <v>3.0</v>
      </c>
      <c r="O395" s="1">
        <v>2.0</v>
      </c>
      <c r="P395" s="1">
        <v>3.0</v>
      </c>
      <c r="Q395" s="1">
        <v>0.0</v>
      </c>
      <c r="R395" s="1">
        <v>0.0</v>
      </c>
      <c r="S395" s="1">
        <v>0.0</v>
      </c>
      <c r="T395" s="1">
        <v>0.0</v>
      </c>
      <c r="Y395" s="1">
        <v>6.0</v>
      </c>
      <c r="Z395" s="1">
        <v>2.0</v>
      </c>
      <c r="AA395" s="1">
        <v>2.0</v>
      </c>
      <c r="AB395" s="1">
        <v>2.0</v>
      </c>
      <c r="AC395" s="1">
        <v>2.0</v>
      </c>
      <c r="AD395" s="1">
        <v>2.0</v>
      </c>
      <c r="AE395" s="1">
        <v>2.0</v>
      </c>
      <c r="AF395" s="1">
        <v>2.0</v>
      </c>
      <c r="AG395" s="1">
        <v>2.0</v>
      </c>
      <c r="AH395" s="1">
        <v>2.0</v>
      </c>
      <c r="AI395" s="1">
        <v>2.0</v>
      </c>
      <c r="AJ395" s="1">
        <v>2.0</v>
      </c>
      <c r="AK395" s="1">
        <v>2.0</v>
      </c>
      <c r="AL395" s="1">
        <v>2.0</v>
      </c>
      <c r="AM395" s="1">
        <v>2.0</v>
      </c>
      <c r="AN395" s="1">
        <v>2.0</v>
      </c>
      <c r="AO395" s="1">
        <v>2.0</v>
      </c>
      <c r="AP395" s="1">
        <v>2.0</v>
      </c>
      <c r="AQ395" s="1">
        <v>2.0</v>
      </c>
      <c r="AR395" s="1">
        <v>2.0</v>
      </c>
      <c r="AS395" s="1">
        <v>2.0</v>
      </c>
      <c r="AT395" s="1">
        <v>2.0</v>
      </c>
      <c r="AU395" s="1">
        <v>2.0</v>
      </c>
      <c r="AV395" s="1">
        <v>2.0</v>
      </c>
      <c r="AW395" s="1">
        <v>2.0</v>
      </c>
      <c r="AX395" s="1">
        <v>2.0</v>
      </c>
      <c r="AY395" s="1">
        <v>2.0</v>
      </c>
      <c r="AZ395" s="1">
        <v>2.0</v>
      </c>
      <c r="BA395" s="1">
        <v>2.0</v>
      </c>
      <c r="BB395" s="1">
        <v>2.0</v>
      </c>
      <c r="BP395" s="12" t="s">
        <v>6114</v>
      </c>
      <c r="BQ395" s="1">
        <v>17.0</v>
      </c>
      <c r="BR395" s="1" t="s">
        <v>240</v>
      </c>
      <c r="BW395" s="1">
        <v>0.0</v>
      </c>
      <c r="BX395" s="1" t="s">
        <v>6105</v>
      </c>
      <c r="BY395" s="13">
        <f t="shared" si="1"/>
        <v>4</v>
      </c>
      <c r="BZ395" s="13" t="str">
        <f t="shared" si="2"/>
        <v>Tidak Bekerja</v>
      </c>
      <c r="CA395" s="13" t="str">
        <f>VLOOKUP(BP395,data_K!G:K,5,0)</f>
        <v>RT 002 RW 001</v>
      </c>
      <c r="CB395" s="13">
        <f t="shared" si="3"/>
        <v>3</v>
      </c>
    </row>
    <row r="396">
      <c r="A396" s="1" t="s">
        <v>6147</v>
      </c>
      <c r="B396" s="9" t="s">
        <v>6149</v>
      </c>
      <c r="C396" s="1">
        <v>1.0</v>
      </c>
      <c r="D396" s="1" t="s">
        <v>6150</v>
      </c>
      <c r="E396" s="10" t="s">
        <v>6151</v>
      </c>
      <c r="F396" s="1">
        <v>1.0</v>
      </c>
      <c r="J396" s="1">
        <v>1.0</v>
      </c>
      <c r="K396" s="11">
        <v>27499.0</v>
      </c>
      <c r="L396" s="1">
        <v>51.0</v>
      </c>
      <c r="M396" s="1">
        <v>2.0</v>
      </c>
      <c r="N396" s="1">
        <v>1.0</v>
      </c>
      <c r="O396" s="1">
        <v>3.0</v>
      </c>
      <c r="P396" s="1">
        <v>4.0</v>
      </c>
      <c r="Q396" s="1">
        <v>4500000.0</v>
      </c>
      <c r="R396" s="1">
        <v>0.0</v>
      </c>
      <c r="S396" s="1">
        <v>0.0</v>
      </c>
      <c r="T396" s="1">
        <v>17.0</v>
      </c>
      <c r="Y396" s="1">
        <v>3.0</v>
      </c>
      <c r="Z396" s="1">
        <v>2.0</v>
      </c>
      <c r="AA396" s="1">
        <v>2.0</v>
      </c>
      <c r="AB396" s="1">
        <v>2.0</v>
      </c>
      <c r="AC396" s="1">
        <v>2.0</v>
      </c>
      <c r="AD396" s="1">
        <v>2.0</v>
      </c>
      <c r="AE396" s="1">
        <v>2.0</v>
      </c>
      <c r="AF396" s="1">
        <v>2.0</v>
      </c>
      <c r="AG396" s="1">
        <v>2.0</v>
      </c>
      <c r="AH396" s="1">
        <v>2.0</v>
      </c>
      <c r="AI396" s="1">
        <v>2.0</v>
      </c>
      <c r="AJ396" s="1">
        <v>2.0</v>
      </c>
      <c r="AK396" s="1">
        <v>2.0</v>
      </c>
      <c r="AL396" s="1">
        <v>2.0</v>
      </c>
      <c r="AM396" s="1">
        <v>2.0</v>
      </c>
      <c r="AN396" s="1">
        <v>2.0</v>
      </c>
      <c r="AO396" s="1">
        <v>2.0</v>
      </c>
      <c r="AP396" s="1">
        <v>2.0</v>
      </c>
      <c r="AQ396" s="1">
        <v>2.0</v>
      </c>
      <c r="AR396" s="1">
        <v>2.0</v>
      </c>
      <c r="AS396" s="1">
        <v>2.0</v>
      </c>
      <c r="AT396" s="1">
        <v>2.0</v>
      </c>
      <c r="AU396" s="1">
        <v>2.0</v>
      </c>
      <c r="AV396" s="1">
        <v>2.0</v>
      </c>
      <c r="AW396" s="1">
        <v>2.0</v>
      </c>
      <c r="AX396" s="1">
        <v>2.0</v>
      </c>
      <c r="AY396" s="1">
        <v>2.0</v>
      </c>
      <c r="AZ396" s="1">
        <v>2.0</v>
      </c>
      <c r="BA396" s="1">
        <v>2.0</v>
      </c>
      <c r="BB396" s="1">
        <v>2.0</v>
      </c>
      <c r="BP396" s="12" t="s">
        <v>6158</v>
      </c>
      <c r="BQ396" s="1">
        <v>51.0</v>
      </c>
      <c r="BR396" s="1" t="s">
        <v>184</v>
      </c>
      <c r="BW396" s="1">
        <v>23.0</v>
      </c>
      <c r="BX396" s="1" t="s">
        <v>6159</v>
      </c>
      <c r="BY396" s="13">
        <f t="shared" si="1"/>
        <v>11</v>
      </c>
      <c r="BZ396" s="13" t="str">
        <f t="shared" si="2"/>
        <v>Buruh Industri</v>
      </c>
      <c r="CA396" s="13" t="str">
        <f>VLOOKUP(BP396,data_K!G:K,5,0)</f>
        <v>RT 002 RW 001</v>
      </c>
      <c r="CB396" s="13">
        <f t="shared" si="3"/>
        <v>0</v>
      </c>
    </row>
    <row r="397">
      <c r="A397" s="1" t="s">
        <v>6161</v>
      </c>
      <c r="B397" s="9" t="s">
        <v>6162</v>
      </c>
      <c r="C397" s="1">
        <v>2.0</v>
      </c>
      <c r="D397" s="1" t="s">
        <v>6163</v>
      </c>
      <c r="E397" s="10" t="s">
        <v>6164</v>
      </c>
      <c r="F397" s="1">
        <v>1.0</v>
      </c>
      <c r="J397" s="1">
        <v>2.0</v>
      </c>
      <c r="K397" s="11">
        <v>27518.0</v>
      </c>
      <c r="L397" s="1">
        <v>51.0</v>
      </c>
      <c r="M397" s="1">
        <v>2.0</v>
      </c>
      <c r="N397" s="1">
        <v>2.0</v>
      </c>
      <c r="O397" s="1">
        <v>3.0</v>
      </c>
      <c r="P397" s="1">
        <v>4.0</v>
      </c>
      <c r="Q397" s="1">
        <v>0.0</v>
      </c>
      <c r="R397" s="1">
        <v>0.0</v>
      </c>
      <c r="S397" s="1">
        <v>0.0</v>
      </c>
      <c r="T397" s="1">
        <v>0.0</v>
      </c>
      <c r="Y397" s="1">
        <v>6.0</v>
      </c>
      <c r="Z397" s="1">
        <v>2.0</v>
      </c>
      <c r="AA397" s="1">
        <v>2.0</v>
      </c>
      <c r="AB397" s="1">
        <v>2.0</v>
      </c>
      <c r="AC397" s="1">
        <v>2.0</v>
      </c>
      <c r="AD397" s="1">
        <v>2.0</v>
      </c>
      <c r="AE397" s="1">
        <v>2.0</v>
      </c>
      <c r="AF397" s="1">
        <v>2.0</v>
      </c>
      <c r="AG397" s="1">
        <v>2.0</v>
      </c>
      <c r="AH397" s="1">
        <v>2.0</v>
      </c>
      <c r="AI397" s="1">
        <v>2.0</v>
      </c>
      <c r="AJ397" s="1">
        <v>2.0</v>
      </c>
      <c r="AK397" s="1">
        <v>2.0</v>
      </c>
      <c r="AL397" s="1">
        <v>2.0</v>
      </c>
      <c r="AM397" s="1">
        <v>2.0</v>
      </c>
      <c r="AN397" s="1">
        <v>2.0</v>
      </c>
      <c r="AO397" s="1">
        <v>2.0</v>
      </c>
      <c r="AP397" s="1">
        <v>2.0</v>
      </c>
      <c r="AQ397" s="1">
        <v>2.0</v>
      </c>
      <c r="AR397" s="1">
        <v>2.0</v>
      </c>
      <c r="AS397" s="1">
        <v>2.0</v>
      </c>
      <c r="AT397" s="1">
        <v>2.0</v>
      </c>
      <c r="AU397" s="1">
        <v>2.0</v>
      </c>
      <c r="AV397" s="1">
        <v>2.0</v>
      </c>
      <c r="AW397" s="1">
        <v>2.0</v>
      </c>
      <c r="AX397" s="1">
        <v>2.0</v>
      </c>
      <c r="AY397" s="1">
        <v>2.0</v>
      </c>
      <c r="AZ397" s="1">
        <v>2.0</v>
      </c>
      <c r="BA397" s="1">
        <v>2.0</v>
      </c>
      <c r="BB397" s="1">
        <v>2.0</v>
      </c>
      <c r="BP397" s="12" t="s">
        <v>6158</v>
      </c>
      <c r="BQ397" s="1">
        <v>51.0</v>
      </c>
      <c r="BR397" s="1" t="s">
        <v>240</v>
      </c>
      <c r="BS397" s="1"/>
      <c r="BW397" s="1">
        <v>0.0</v>
      </c>
      <c r="BX397" s="1" t="s">
        <v>6159</v>
      </c>
      <c r="BY397" s="13">
        <f t="shared" si="1"/>
        <v>11</v>
      </c>
      <c r="BZ397" s="13" t="str">
        <f t="shared" si="2"/>
        <v>Tidak Bekerja</v>
      </c>
      <c r="CA397" s="13" t="str">
        <f>VLOOKUP(BP397,data_K!G:K,5,0)</f>
        <v>RT 002 RW 001</v>
      </c>
      <c r="CB397" s="13">
        <f t="shared" si="3"/>
        <v>0</v>
      </c>
    </row>
    <row r="398">
      <c r="A398" s="1" t="s">
        <v>6177</v>
      </c>
      <c r="B398" s="9" t="s">
        <v>6178</v>
      </c>
      <c r="C398" s="1">
        <v>3.0</v>
      </c>
      <c r="D398" s="1" t="s">
        <v>6179</v>
      </c>
      <c r="E398" s="10" t="s">
        <v>6180</v>
      </c>
      <c r="F398" s="1">
        <v>1.0</v>
      </c>
      <c r="J398" s="1">
        <v>1.0</v>
      </c>
      <c r="K398" s="11">
        <v>37250.0</v>
      </c>
      <c r="L398" s="1">
        <v>24.0</v>
      </c>
      <c r="M398" s="1">
        <v>1.0</v>
      </c>
      <c r="N398" s="1">
        <v>3.0</v>
      </c>
      <c r="O398" s="1">
        <v>3.0</v>
      </c>
      <c r="P398" s="1">
        <v>4.0</v>
      </c>
      <c r="Q398" s="1">
        <v>3000000.0</v>
      </c>
      <c r="R398" s="1">
        <v>0.0</v>
      </c>
      <c r="S398" s="1">
        <v>0.0</v>
      </c>
      <c r="T398" s="1">
        <v>17.0</v>
      </c>
      <c r="U398" s="1"/>
      <c r="Y398" s="1">
        <v>3.0</v>
      </c>
      <c r="Z398" s="1">
        <v>2.0</v>
      </c>
      <c r="AA398" s="1">
        <v>2.0</v>
      </c>
      <c r="AB398" s="1">
        <v>2.0</v>
      </c>
      <c r="AC398" s="1">
        <v>2.0</v>
      </c>
      <c r="AD398" s="1">
        <v>2.0</v>
      </c>
      <c r="AE398" s="1">
        <v>2.0</v>
      </c>
      <c r="AF398" s="1">
        <v>2.0</v>
      </c>
      <c r="AG398" s="1">
        <v>2.0</v>
      </c>
      <c r="AH398" s="1">
        <v>2.0</v>
      </c>
      <c r="AI398" s="1">
        <v>2.0</v>
      </c>
      <c r="AJ398" s="1">
        <v>2.0</v>
      </c>
      <c r="AK398" s="1">
        <v>2.0</v>
      </c>
      <c r="AL398" s="1">
        <v>2.0</v>
      </c>
      <c r="AM398" s="1">
        <v>2.0</v>
      </c>
      <c r="AN398" s="1">
        <v>2.0</v>
      </c>
      <c r="AO398" s="1">
        <v>2.0</v>
      </c>
      <c r="AP398" s="1">
        <v>2.0</v>
      </c>
      <c r="AQ398" s="1">
        <v>2.0</v>
      </c>
      <c r="AR398" s="1">
        <v>2.0</v>
      </c>
      <c r="AS398" s="1">
        <v>2.0</v>
      </c>
      <c r="AT398" s="1">
        <v>2.0</v>
      </c>
      <c r="AU398" s="1">
        <v>2.0</v>
      </c>
      <c r="AV398" s="1">
        <v>2.0</v>
      </c>
      <c r="AW398" s="1">
        <v>2.0</v>
      </c>
      <c r="AX398" s="1">
        <v>2.0</v>
      </c>
      <c r="AY398" s="1">
        <v>2.0</v>
      </c>
      <c r="AZ398" s="1">
        <v>2.0</v>
      </c>
      <c r="BA398" s="1">
        <v>2.0</v>
      </c>
      <c r="BB398" s="1">
        <v>2.0</v>
      </c>
      <c r="BP398" s="12" t="s">
        <v>6158</v>
      </c>
      <c r="BQ398" s="1">
        <v>24.0</v>
      </c>
      <c r="BR398" s="1" t="s">
        <v>184</v>
      </c>
      <c r="BW398" s="1">
        <v>23.0</v>
      </c>
      <c r="BX398" s="1" t="s">
        <v>6159</v>
      </c>
      <c r="BY398" s="13">
        <f t="shared" si="1"/>
        <v>5</v>
      </c>
      <c r="BZ398" s="13" t="str">
        <f t="shared" si="2"/>
        <v>Buruh Industri</v>
      </c>
      <c r="CA398" s="13" t="str">
        <f>VLOOKUP(BP398,data_K!G:K,5,0)</f>
        <v>RT 002 RW 001</v>
      </c>
      <c r="CB398" s="13">
        <f t="shared" si="3"/>
        <v>4</v>
      </c>
    </row>
    <row r="399">
      <c r="A399" s="1" t="s">
        <v>6188</v>
      </c>
      <c r="B399" s="9" t="s">
        <v>6189</v>
      </c>
      <c r="C399" s="1">
        <v>4.0</v>
      </c>
      <c r="D399" s="1" t="s">
        <v>6190</v>
      </c>
      <c r="E399" s="10" t="s">
        <v>6191</v>
      </c>
      <c r="F399" s="1">
        <v>1.0</v>
      </c>
      <c r="J399" s="1">
        <v>1.0</v>
      </c>
      <c r="K399" s="11">
        <v>40036.0</v>
      </c>
      <c r="L399" s="1">
        <v>16.0</v>
      </c>
      <c r="M399" s="1">
        <v>1.0</v>
      </c>
      <c r="N399" s="1">
        <v>3.0</v>
      </c>
      <c r="O399" s="1">
        <v>2.0</v>
      </c>
      <c r="P399" s="1">
        <v>3.0</v>
      </c>
      <c r="Q399" s="1">
        <v>0.0</v>
      </c>
      <c r="R399" s="1">
        <v>0.0</v>
      </c>
      <c r="S399" s="1">
        <v>0.0</v>
      </c>
      <c r="T399" s="1">
        <v>0.0</v>
      </c>
      <c r="Y399" s="1">
        <v>6.0</v>
      </c>
      <c r="Z399" s="1">
        <v>2.0</v>
      </c>
      <c r="AA399" s="1">
        <v>2.0</v>
      </c>
      <c r="AB399" s="1">
        <v>2.0</v>
      </c>
      <c r="AC399" s="1">
        <v>2.0</v>
      </c>
      <c r="AD399" s="1">
        <v>2.0</v>
      </c>
      <c r="AE399" s="1">
        <v>2.0</v>
      </c>
      <c r="AF399" s="1">
        <v>2.0</v>
      </c>
      <c r="AG399" s="1">
        <v>2.0</v>
      </c>
      <c r="AH399" s="1">
        <v>2.0</v>
      </c>
      <c r="AI399" s="1">
        <v>2.0</v>
      </c>
      <c r="AJ399" s="1">
        <v>2.0</v>
      </c>
      <c r="AK399" s="1">
        <v>2.0</v>
      </c>
      <c r="AL399" s="1">
        <v>2.0</v>
      </c>
      <c r="AM399" s="1">
        <v>2.0</v>
      </c>
      <c r="AN399" s="1">
        <v>2.0</v>
      </c>
      <c r="AO399" s="1">
        <v>2.0</v>
      </c>
      <c r="AP399" s="1">
        <v>2.0</v>
      </c>
      <c r="AQ399" s="1">
        <v>2.0</v>
      </c>
      <c r="AR399" s="1">
        <v>2.0</v>
      </c>
      <c r="AS399" s="1">
        <v>2.0</v>
      </c>
      <c r="AT399" s="1">
        <v>2.0</v>
      </c>
      <c r="AU399" s="1">
        <v>2.0</v>
      </c>
      <c r="AV399" s="1">
        <v>2.0</v>
      </c>
      <c r="AW399" s="1">
        <v>2.0</v>
      </c>
      <c r="AX399" s="1">
        <v>2.0</v>
      </c>
      <c r="AY399" s="1">
        <v>2.0</v>
      </c>
      <c r="AZ399" s="1">
        <v>2.0</v>
      </c>
      <c r="BA399" s="1">
        <v>2.0</v>
      </c>
      <c r="BB399" s="1">
        <v>2.0</v>
      </c>
      <c r="BP399" s="12" t="s">
        <v>6158</v>
      </c>
      <c r="BQ399" s="1">
        <v>16.0</v>
      </c>
      <c r="BR399" s="1" t="s">
        <v>240</v>
      </c>
      <c r="BU399" s="1"/>
      <c r="BW399" s="1">
        <v>0.0</v>
      </c>
      <c r="BX399" s="1" t="s">
        <v>6159</v>
      </c>
      <c r="BY399" s="13">
        <f t="shared" si="1"/>
        <v>4</v>
      </c>
      <c r="BZ399" s="13" t="str">
        <f t="shared" si="2"/>
        <v>Tidak Bekerja</v>
      </c>
      <c r="CA399" s="13" t="str">
        <f>VLOOKUP(BP399,data_K!G:K,5,0)</f>
        <v>RT 002 RW 001</v>
      </c>
      <c r="CB399" s="13">
        <f t="shared" si="3"/>
        <v>3</v>
      </c>
    </row>
    <row r="400">
      <c r="A400" s="1" t="s">
        <v>6198</v>
      </c>
      <c r="B400" s="9" t="s">
        <v>6199</v>
      </c>
      <c r="C400" s="1">
        <v>1.0</v>
      </c>
      <c r="D400" s="1" t="s">
        <v>3084</v>
      </c>
      <c r="E400" s="10" t="s">
        <v>6200</v>
      </c>
      <c r="F400" s="1">
        <v>1.0</v>
      </c>
      <c r="J400" s="1">
        <v>1.0</v>
      </c>
      <c r="K400" s="11">
        <v>19708.0</v>
      </c>
      <c r="L400" s="1">
        <v>72.0</v>
      </c>
      <c r="M400" s="1">
        <v>4.0</v>
      </c>
      <c r="N400" s="1">
        <v>1.0</v>
      </c>
      <c r="O400" s="1">
        <v>3.0</v>
      </c>
      <c r="P400" s="1">
        <v>2.0</v>
      </c>
      <c r="Q400" s="1">
        <v>3000000.0</v>
      </c>
      <c r="R400" s="1">
        <v>0.0</v>
      </c>
      <c r="S400" s="1">
        <v>0.0</v>
      </c>
      <c r="T400" s="1">
        <v>132.0</v>
      </c>
      <c r="Y400" s="1">
        <v>3.0</v>
      </c>
      <c r="Z400" s="1">
        <v>2.0</v>
      </c>
      <c r="AA400" s="1">
        <v>2.0</v>
      </c>
      <c r="AB400" s="1">
        <v>2.0</v>
      </c>
      <c r="AC400" s="1">
        <v>2.0</v>
      </c>
      <c r="AD400" s="1">
        <v>2.0</v>
      </c>
      <c r="AE400" s="1">
        <v>2.0</v>
      </c>
      <c r="AF400" s="1">
        <v>1.0</v>
      </c>
      <c r="AG400" s="1">
        <v>2.0</v>
      </c>
      <c r="AH400" s="1">
        <v>2.0</v>
      </c>
      <c r="AI400" s="1">
        <v>2.0</v>
      </c>
      <c r="AJ400" s="1">
        <v>2.0</v>
      </c>
      <c r="AK400" s="1">
        <v>2.0</v>
      </c>
      <c r="AL400" s="1">
        <v>2.0</v>
      </c>
      <c r="AM400" s="1">
        <v>2.0</v>
      </c>
      <c r="AN400" s="1">
        <v>2.0</v>
      </c>
      <c r="AO400" s="1">
        <v>2.0</v>
      </c>
      <c r="AP400" s="1">
        <v>2.0</v>
      </c>
      <c r="AQ400" s="1">
        <v>2.0</v>
      </c>
      <c r="AR400" s="1">
        <v>2.0</v>
      </c>
      <c r="AS400" s="1">
        <v>2.0</v>
      </c>
      <c r="AT400" s="1">
        <v>2.0</v>
      </c>
      <c r="AU400" s="1">
        <v>2.0</v>
      </c>
      <c r="AV400" s="1">
        <v>2.0</v>
      </c>
      <c r="AW400" s="1">
        <v>2.0</v>
      </c>
      <c r="AX400" s="1">
        <v>1.0</v>
      </c>
      <c r="AY400" s="1">
        <v>2.0</v>
      </c>
      <c r="AZ400" s="1">
        <v>2.0</v>
      </c>
      <c r="BA400" s="1">
        <v>2.0</v>
      </c>
      <c r="BB400" s="1">
        <v>2.0</v>
      </c>
      <c r="BE400" s="1">
        <v>5.0</v>
      </c>
      <c r="BF400" s="1">
        <v>2023.0</v>
      </c>
      <c r="BP400" s="12" t="s">
        <v>3085</v>
      </c>
      <c r="BQ400" s="1">
        <v>72.0</v>
      </c>
      <c r="BR400" s="1"/>
      <c r="BU400" s="1"/>
      <c r="BV400" s="1" t="s">
        <v>881</v>
      </c>
      <c r="BW400" s="1">
        <v>159.0</v>
      </c>
      <c r="BX400" s="1" t="s">
        <v>3084</v>
      </c>
      <c r="BY400" s="13">
        <f t="shared" si="1"/>
        <v>15</v>
      </c>
      <c r="BZ400" s="13" t="str">
        <f t="shared" si="2"/>
        <v>Tukang Bangunan</v>
      </c>
      <c r="CA400" s="13" t="str">
        <f>VLOOKUP(BP400,data_K!G:K,5,0)</f>
        <v>RT 002 RW 001</v>
      </c>
      <c r="CB400" s="13">
        <f t="shared" si="3"/>
        <v>0</v>
      </c>
    </row>
    <row r="401">
      <c r="A401" s="1" t="s">
        <v>2683</v>
      </c>
      <c r="B401" s="22">
        <v>46148.517743055556</v>
      </c>
      <c r="C401" s="1">
        <v>1.0</v>
      </c>
      <c r="D401" s="1" t="s">
        <v>2686</v>
      </c>
      <c r="E401" s="10" t="s">
        <v>2687</v>
      </c>
      <c r="F401" s="1">
        <v>1.0</v>
      </c>
      <c r="J401" s="1">
        <v>1.0</v>
      </c>
      <c r="K401" s="11">
        <v>26124.0</v>
      </c>
      <c r="L401" s="1">
        <v>54.0</v>
      </c>
      <c r="M401" s="1">
        <v>4.0</v>
      </c>
      <c r="N401" s="1">
        <v>1.0</v>
      </c>
      <c r="O401" s="1">
        <v>3.0</v>
      </c>
      <c r="P401" s="1">
        <v>4.0</v>
      </c>
      <c r="Q401" s="1">
        <v>0.0</v>
      </c>
      <c r="R401" s="1">
        <v>1000000.0</v>
      </c>
      <c r="S401" s="1">
        <v>0.0</v>
      </c>
      <c r="T401" s="1">
        <v>16.0</v>
      </c>
      <c r="Y401" s="1">
        <v>3.0</v>
      </c>
      <c r="Z401" s="1">
        <v>2.0</v>
      </c>
      <c r="AA401" s="1">
        <v>2.0</v>
      </c>
      <c r="AB401" s="1">
        <v>2.0</v>
      </c>
      <c r="AC401" s="1">
        <v>2.0</v>
      </c>
      <c r="AD401" s="1">
        <v>2.0</v>
      </c>
      <c r="AE401" s="1">
        <v>2.0</v>
      </c>
      <c r="AF401" s="1">
        <v>1.0</v>
      </c>
      <c r="AG401" s="1">
        <v>2.0</v>
      </c>
      <c r="AH401" s="1">
        <v>2.0</v>
      </c>
      <c r="AI401" s="1">
        <v>2.0</v>
      </c>
      <c r="AJ401" s="1">
        <v>2.0</v>
      </c>
      <c r="AK401" s="1">
        <v>2.0</v>
      </c>
      <c r="AL401" s="1">
        <v>2.0</v>
      </c>
      <c r="AM401" s="1">
        <v>2.0</v>
      </c>
      <c r="AN401" s="1">
        <v>2.0</v>
      </c>
      <c r="AO401" s="1">
        <v>2.0</v>
      </c>
      <c r="AP401" s="1">
        <v>2.0</v>
      </c>
      <c r="AQ401" s="1">
        <v>1.0</v>
      </c>
      <c r="AR401" s="1">
        <v>2.0</v>
      </c>
      <c r="AS401" s="1">
        <v>2.0</v>
      </c>
      <c r="AT401" s="1">
        <v>2.0</v>
      </c>
      <c r="AU401" s="1">
        <v>2.0</v>
      </c>
      <c r="AV401" s="1">
        <v>2.0</v>
      </c>
      <c r="AW401" s="1">
        <v>2.0</v>
      </c>
      <c r="AX401" s="1">
        <v>2.0</v>
      </c>
      <c r="AY401" s="1">
        <v>2.0</v>
      </c>
      <c r="AZ401" s="1">
        <v>2.0</v>
      </c>
      <c r="BA401" s="1">
        <v>2.0</v>
      </c>
      <c r="BB401" s="1">
        <v>2.0</v>
      </c>
      <c r="BP401" s="12" t="s">
        <v>2694</v>
      </c>
      <c r="BQ401" s="1">
        <v>54.0</v>
      </c>
      <c r="BR401" s="1" t="s">
        <v>717</v>
      </c>
      <c r="BS401" s="1"/>
      <c r="BW401" s="1">
        <v>22.0</v>
      </c>
      <c r="BX401" s="1" t="s">
        <v>2686</v>
      </c>
      <c r="BY401" s="13">
        <f t="shared" si="1"/>
        <v>11</v>
      </c>
      <c r="BZ401" s="13" t="str">
        <f t="shared" si="2"/>
        <v>Buruh Bangunan</v>
      </c>
      <c r="CA401" s="13" t="str">
        <f>VLOOKUP(BP401,data_K!G:K,5,0)</f>
        <v>RT 002 RW 001</v>
      </c>
      <c r="CB401" s="13">
        <f t="shared" si="3"/>
        <v>0</v>
      </c>
    </row>
    <row r="402">
      <c r="A402" s="1" t="s">
        <v>6232</v>
      </c>
      <c r="B402" s="9" t="s">
        <v>6233</v>
      </c>
      <c r="C402" s="1">
        <v>1.0</v>
      </c>
      <c r="D402" s="1" t="s">
        <v>6235</v>
      </c>
      <c r="E402" s="10" t="s">
        <v>6237</v>
      </c>
      <c r="F402" s="1">
        <v>1.0</v>
      </c>
      <c r="J402" s="1">
        <v>1.0</v>
      </c>
      <c r="K402" s="11">
        <v>16989.0</v>
      </c>
      <c r="L402" s="1">
        <v>79.0</v>
      </c>
      <c r="M402" s="1">
        <v>2.0</v>
      </c>
      <c r="N402" s="1">
        <v>1.0</v>
      </c>
      <c r="O402" s="1">
        <v>3.0</v>
      </c>
      <c r="P402" s="1">
        <v>4.0</v>
      </c>
      <c r="Q402" s="1">
        <v>0.0</v>
      </c>
      <c r="R402" s="1">
        <v>0.0</v>
      </c>
      <c r="S402" s="1">
        <v>2300000.0</v>
      </c>
      <c r="T402" s="1">
        <v>0.0</v>
      </c>
      <c r="Y402" s="1">
        <v>6.0</v>
      </c>
      <c r="Z402" s="1">
        <v>2.0</v>
      </c>
      <c r="AA402" s="1">
        <v>2.0</v>
      </c>
      <c r="AB402" s="1">
        <v>2.0</v>
      </c>
      <c r="AC402" s="1">
        <v>2.0</v>
      </c>
      <c r="AD402" s="1">
        <v>2.0</v>
      </c>
      <c r="AE402" s="1">
        <v>2.0</v>
      </c>
      <c r="AF402" s="1">
        <v>1.0</v>
      </c>
      <c r="AG402" s="1">
        <v>2.0</v>
      </c>
      <c r="AH402" s="1">
        <v>2.0</v>
      </c>
      <c r="AI402" s="1">
        <v>2.0</v>
      </c>
      <c r="AJ402" s="1">
        <v>2.0</v>
      </c>
      <c r="AK402" s="1">
        <v>2.0</v>
      </c>
      <c r="AL402" s="1">
        <v>2.0</v>
      </c>
      <c r="AM402" s="1">
        <v>2.0</v>
      </c>
      <c r="AN402" s="1">
        <v>2.0</v>
      </c>
      <c r="AO402" s="1">
        <v>2.0</v>
      </c>
      <c r="AP402" s="1">
        <v>2.0</v>
      </c>
      <c r="AQ402" s="1">
        <v>2.0</v>
      </c>
      <c r="AR402" s="1">
        <v>2.0</v>
      </c>
      <c r="AS402" s="1">
        <v>2.0</v>
      </c>
      <c r="AT402" s="1">
        <v>2.0</v>
      </c>
      <c r="AU402" s="1">
        <v>2.0</v>
      </c>
      <c r="AV402" s="1">
        <v>2.0</v>
      </c>
      <c r="AW402" s="1">
        <v>2.0</v>
      </c>
      <c r="AX402" s="1">
        <v>2.0</v>
      </c>
      <c r="AY402" s="1">
        <v>2.0</v>
      </c>
      <c r="AZ402" s="1">
        <v>2.0</v>
      </c>
      <c r="BA402" s="1">
        <v>2.0</v>
      </c>
      <c r="BB402" s="1">
        <v>2.0</v>
      </c>
      <c r="BP402" s="12" t="s">
        <v>6245</v>
      </c>
      <c r="BQ402" s="1">
        <v>79.0</v>
      </c>
      <c r="BR402" s="1" t="s">
        <v>240</v>
      </c>
      <c r="BS402" s="1"/>
      <c r="BW402" s="1">
        <v>0.0</v>
      </c>
      <c r="BX402" s="1" t="s">
        <v>6235</v>
      </c>
      <c r="BY402" s="13">
        <f t="shared" si="1"/>
        <v>16</v>
      </c>
      <c r="BZ402" s="13" t="str">
        <f t="shared" si="2"/>
        <v>Tidak Bekerja</v>
      </c>
      <c r="CA402" s="13" t="str">
        <f>VLOOKUP(BP402,data_K!G:K,5,0)</f>
        <v>RT 002 RW 001</v>
      </c>
      <c r="CB402" s="13">
        <f t="shared" si="3"/>
        <v>0</v>
      </c>
    </row>
    <row r="403">
      <c r="A403" s="1" t="s">
        <v>6251</v>
      </c>
      <c r="B403" s="9" t="s">
        <v>6253</v>
      </c>
      <c r="C403" s="1">
        <v>2.0</v>
      </c>
      <c r="D403" s="1" t="s">
        <v>6254</v>
      </c>
      <c r="E403" s="10" t="s">
        <v>6255</v>
      </c>
      <c r="F403" s="1">
        <v>1.0</v>
      </c>
      <c r="J403" s="1">
        <v>2.0</v>
      </c>
      <c r="K403" s="11">
        <v>20976.0</v>
      </c>
      <c r="L403" s="1">
        <v>68.0</v>
      </c>
      <c r="M403" s="1">
        <v>2.0</v>
      </c>
      <c r="N403" s="1">
        <v>2.0</v>
      </c>
      <c r="O403" s="1">
        <v>3.0</v>
      </c>
      <c r="P403" s="1">
        <v>2.0</v>
      </c>
      <c r="Q403" s="1">
        <v>0.0</v>
      </c>
      <c r="R403" s="1">
        <v>0.0</v>
      </c>
      <c r="S403" s="1">
        <v>0.0</v>
      </c>
      <c r="T403" s="1">
        <v>0.0</v>
      </c>
      <c r="Y403" s="1">
        <v>6.0</v>
      </c>
      <c r="Z403" s="1">
        <v>2.0</v>
      </c>
      <c r="AA403" s="1">
        <v>2.0</v>
      </c>
      <c r="AB403" s="1">
        <v>2.0</v>
      </c>
      <c r="AC403" s="1">
        <v>2.0</v>
      </c>
      <c r="AD403" s="1">
        <v>2.0</v>
      </c>
      <c r="AE403" s="1">
        <v>2.0</v>
      </c>
      <c r="AF403" s="1">
        <v>1.0</v>
      </c>
      <c r="AG403" s="1">
        <v>2.0</v>
      </c>
      <c r="AH403" s="1">
        <v>2.0</v>
      </c>
      <c r="AI403" s="1">
        <v>1.0</v>
      </c>
      <c r="AJ403" s="1">
        <v>2.0</v>
      </c>
      <c r="AK403" s="1">
        <v>2.0</v>
      </c>
      <c r="AL403" s="1">
        <v>2.0</v>
      </c>
      <c r="AM403" s="1">
        <v>2.0</v>
      </c>
      <c r="AN403" s="1">
        <v>2.0</v>
      </c>
      <c r="AO403" s="1">
        <v>2.0</v>
      </c>
      <c r="AP403" s="1">
        <v>2.0</v>
      </c>
      <c r="AQ403" s="1">
        <v>2.0</v>
      </c>
      <c r="AR403" s="1">
        <v>2.0</v>
      </c>
      <c r="AS403" s="1">
        <v>2.0</v>
      </c>
      <c r="AT403" s="1">
        <v>2.0</v>
      </c>
      <c r="AU403" s="1">
        <v>2.0</v>
      </c>
      <c r="AV403" s="1">
        <v>2.0</v>
      </c>
      <c r="AW403" s="1">
        <v>2.0</v>
      </c>
      <c r="AX403" s="1">
        <v>2.0</v>
      </c>
      <c r="AY403" s="1">
        <v>2.0</v>
      </c>
      <c r="AZ403" s="1">
        <v>2.0</v>
      </c>
      <c r="BA403" s="1">
        <v>2.0</v>
      </c>
      <c r="BB403" s="1">
        <v>2.0</v>
      </c>
      <c r="BP403" s="12" t="s">
        <v>6245</v>
      </c>
      <c r="BQ403" s="1">
        <v>68.0</v>
      </c>
      <c r="BR403" s="1" t="s">
        <v>240</v>
      </c>
      <c r="BS403" s="1"/>
      <c r="BW403" s="1">
        <v>0.0</v>
      </c>
      <c r="BX403" s="1" t="s">
        <v>6235</v>
      </c>
      <c r="BY403" s="13">
        <f t="shared" si="1"/>
        <v>14</v>
      </c>
      <c r="BZ403" s="13" t="str">
        <f t="shared" si="2"/>
        <v>Tidak Bekerja</v>
      </c>
      <c r="CA403" s="13" t="str">
        <f>VLOOKUP(BP403,data_K!G:K,5,0)</f>
        <v>RT 002 RW 001</v>
      </c>
      <c r="CB403" s="13">
        <f t="shared" si="3"/>
        <v>0</v>
      </c>
    </row>
    <row r="404">
      <c r="A404" s="1" t="s">
        <v>6265</v>
      </c>
      <c r="B404" s="9" t="s">
        <v>6266</v>
      </c>
      <c r="C404" s="1">
        <v>1.0</v>
      </c>
      <c r="D404" s="1" t="s">
        <v>4200</v>
      </c>
      <c r="E404" s="10" t="s">
        <v>6267</v>
      </c>
      <c r="F404" s="1">
        <v>1.0</v>
      </c>
      <c r="J404" s="1">
        <v>1.0</v>
      </c>
      <c r="K404" s="11">
        <v>18815.0</v>
      </c>
      <c r="L404" s="1">
        <v>74.0</v>
      </c>
      <c r="M404" s="1">
        <v>2.0</v>
      </c>
      <c r="N404" s="1">
        <v>1.0</v>
      </c>
      <c r="O404" s="1">
        <v>3.0</v>
      </c>
      <c r="P404" s="1">
        <v>2.0</v>
      </c>
      <c r="Q404" s="1">
        <v>0.0</v>
      </c>
      <c r="R404" s="1">
        <v>0.0</v>
      </c>
      <c r="S404" s="1">
        <v>105.0</v>
      </c>
      <c r="T404" s="1">
        <v>0.0</v>
      </c>
      <c r="Y404" s="1">
        <v>5.0</v>
      </c>
      <c r="Z404" s="1">
        <v>2.0</v>
      </c>
      <c r="AA404" s="1">
        <v>2.0</v>
      </c>
      <c r="AB404" s="1">
        <v>2.0</v>
      </c>
      <c r="AC404" s="1">
        <v>2.0</v>
      </c>
      <c r="AD404" s="1">
        <v>2.0</v>
      </c>
      <c r="AE404" s="1">
        <v>2.0</v>
      </c>
      <c r="AF404" s="1">
        <v>2.0</v>
      </c>
      <c r="AG404" s="1">
        <v>2.0</v>
      </c>
      <c r="AH404" s="1">
        <v>2.0</v>
      </c>
      <c r="AI404" s="1">
        <v>2.0</v>
      </c>
      <c r="AJ404" s="1">
        <v>2.0</v>
      </c>
      <c r="AK404" s="1">
        <v>2.0</v>
      </c>
      <c r="AL404" s="1">
        <v>2.0</v>
      </c>
      <c r="AM404" s="1">
        <v>2.0</v>
      </c>
      <c r="AN404" s="1">
        <v>2.0</v>
      </c>
      <c r="AO404" s="1">
        <v>2.0</v>
      </c>
      <c r="AP404" s="1">
        <v>2.0</v>
      </c>
      <c r="AQ404" s="1">
        <v>2.0</v>
      </c>
      <c r="AR404" s="1">
        <v>2.0</v>
      </c>
      <c r="AS404" s="1">
        <v>2.0</v>
      </c>
      <c r="AT404" s="1">
        <v>2.0</v>
      </c>
      <c r="AU404" s="1">
        <v>2.0</v>
      </c>
      <c r="AV404" s="1">
        <v>2.0</v>
      </c>
      <c r="AW404" s="1">
        <v>2.0</v>
      </c>
      <c r="AX404" s="1">
        <v>2.0</v>
      </c>
      <c r="AY404" s="1">
        <v>2.0</v>
      </c>
      <c r="AZ404" s="1">
        <v>2.0</v>
      </c>
      <c r="BA404" s="1">
        <v>2.0</v>
      </c>
      <c r="BB404" s="1">
        <v>2.0</v>
      </c>
      <c r="BP404" s="12" t="s">
        <v>4201</v>
      </c>
      <c r="BQ404" s="1">
        <v>74.0</v>
      </c>
      <c r="BR404" s="1" t="s">
        <v>240</v>
      </c>
      <c r="BS404" s="1"/>
      <c r="BW404" s="1">
        <v>0.0</v>
      </c>
      <c r="BX404" s="1" t="s">
        <v>4200</v>
      </c>
      <c r="BY404" s="13">
        <f t="shared" si="1"/>
        <v>15</v>
      </c>
      <c r="BZ404" s="13" t="str">
        <f t="shared" si="2"/>
        <v>Tidak Bekerja</v>
      </c>
      <c r="CA404" s="13" t="str">
        <f>VLOOKUP(BP404,data_K!G:K,5,0)</f>
        <v>RT 002 RW 001</v>
      </c>
      <c r="CB404" s="13">
        <f t="shared" si="3"/>
        <v>0</v>
      </c>
    </row>
    <row r="405">
      <c r="A405" s="1" t="s">
        <v>6284</v>
      </c>
      <c r="B405" s="9" t="s">
        <v>6285</v>
      </c>
      <c r="C405" s="1">
        <v>2.0</v>
      </c>
      <c r="D405" s="1" t="s">
        <v>4212</v>
      </c>
      <c r="E405" s="10" t="s">
        <v>6286</v>
      </c>
      <c r="F405" s="1">
        <v>1.0</v>
      </c>
      <c r="J405" s="1">
        <v>2.0</v>
      </c>
      <c r="K405" s="11">
        <v>20448.0</v>
      </c>
      <c r="L405" s="1">
        <v>70.0</v>
      </c>
      <c r="M405" s="1">
        <v>2.0</v>
      </c>
      <c r="N405" s="1">
        <v>2.0</v>
      </c>
      <c r="O405" s="1">
        <v>3.0</v>
      </c>
      <c r="P405" s="1">
        <v>2.0</v>
      </c>
      <c r="Q405" s="1">
        <v>0.0</v>
      </c>
      <c r="R405" s="1">
        <v>0.0</v>
      </c>
      <c r="S405" s="1">
        <v>0.0</v>
      </c>
      <c r="T405" s="1">
        <v>0.0</v>
      </c>
      <c r="Y405" s="1">
        <v>6.0</v>
      </c>
      <c r="Z405" s="1">
        <v>2.0</v>
      </c>
      <c r="AA405" s="1">
        <v>2.0</v>
      </c>
      <c r="AB405" s="1">
        <v>2.0</v>
      </c>
      <c r="AC405" s="1">
        <v>2.0</v>
      </c>
      <c r="AD405" s="1">
        <v>2.0</v>
      </c>
      <c r="AE405" s="1">
        <v>2.0</v>
      </c>
      <c r="AF405" s="1">
        <v>1.0</v>
      </c>
      <c r="AG405" s="1">
        <v>2.0</v>
      </c>
      <c r="AH405" s="1">
        <v>2.0</v>
      </c>
      <c r="AI405" s="1">
        <v>2.0</v>
      </c>
      <c r="AJ405" s="1">
        <v>2.0</v>
      </c>
      <c r="AK405" s="1">
        <v>2.0</v>
      </c>
      <c r="AL405" s="1">
        <v>2.0</v>
      </c>
      <c r="AM405" s="1">
        <v>2.0</v>
      </c>
      <c r="AN405" s="1">
        <v>2.0</v>
      </c>
      <c r="AO405" s="1">
        <v>2.0</v>
      </c>
      <c r="AP405" s="1">
        <v>2.0</v>
      </c>
      <c r="AQ405" s="1">
        <v>2.0</v>
      </c>
      <c r="AR405" s="1">
        <v>2.0</v>
      </c>
      <c r="AS405" s="1">
        <v>2.0</v>
      </c>
      <c r="AT405" s="1">
        <v>2.0</v>
      </c>
      <c r="AU405" s="1">
        <v>2.0</v>
      </c>
      <c r="AV405" s="1">
        <v>2.0</v>
      </c>
      <c r="AW405" s="1">
        <v>2.0</v>
      </c>
      <c r="AX405" s="1">
        <v>2.0</v>
      </c>
      <c r="AY405" s="1">
        <v>2.0</v>
      </c>
      <c r="AZ405" s="1">
        <v>2.0</v>
      </c>
      <c r="BA405" s="1">
        <v>2.0</v>
      </c>
      <c r="BB405" s="1">
        <v>2.0</v>
      </c>
      <c r="BP405" s="12" t="s">
        <v>4201</v>
      </c>
      <c r="BQ405" s="1">
        <v>70.0</v>
      </c>
      <c r="BR405" s="1" t="s">
        <v>240</v>
      </c>
      <c r="BT405" s="1"/>
      <c r="BW405" s="1">
        <v>0.0</v>
      </c>
      <c r="BX405" s="1" t="s">
        <v>4200</v>
      </c>
      <c r="BY405" s="13">
        <f t="shared" si="1"/>
        <v>15</v>
      </c>
      <c r="BZ405" s="13" t="str">
        <f t="shared" si="2"/>
        <v>Tidak Bekerja</v>
      </c>
      <c r="CA405" s="13" t="str">
        <f>VLOOKUP(BP405,data_K!G:K,5,0)</f>
        <v>RT 002 RW 001</v>
      </c>
      <c r="CB405" s="13">
        <f t="shared" si="3"/>
        <v>0</v>
      </c>
    </row>
    <row r="406">
      <c r="A406" s="1" t="s">
        <v>6294</v>
      </c>
      <c r="B406" s="9" t="s">
        <v>6295</v>
      </c>
      <c r="C406" s="1">
        <v>1.0</v>
      </c>
      <c r="D406" s="1" t="s">
        <v>4303</v>
      </c>
      <c r="E406" s="10" t="s">
        <v>6297</v>
      </c>
      <c r="F406" s="1">
        <v>1.0</v>
      </c>
      <c r="J406" s="1">
        <v>1.0</v>
      </c>
      <c r="K406" s="11">
        <v>25972.0</v>
      </c>
      <c r="L406" s="1">
        <v>55.0</v>
      </c>
      <c r="M406" s="1">
        <v>2.0</v>
      </c>
      <c r="N406" s="1">
        <v>1.0</v>
      </c>
      <c r="O406" s="1">
        <v>3.0</v>
      </c>
      <c r="P406" s="1">
        <v>4.0</v>
      </c>
      <c r="Q406" s="1">
        <v>0.0</v>
      </c>
      <c r="R406" s="1">
        <v>0.0</v>
      </c>
      <c r="S406" s="1">
        <v>0.0</v>
      </c>
      <c r="T406" s="1">
        <v>0.0</v>
      </c>
      <c r="Y406" s="1">
        <v>6.0</v>
      </c>
      <c r="Z406" s="1">
        <v>2.0</v>
      </c>
      <c r="AA406" s="1">
        <v>2.0</v>
      </c>
      <c r="AB406" s="1">
        <v>2.0</v>
      </c>
      <c r="AC406" s="1">
        <v>2.0</v>
      </c>
      <c r="AD406" s="1">
        <v>2.0</v>
      </c>
      <c r="AE406" s="1">
        <v>2.0</v>
      </c>
      <c r="AF406" s="1">
        <v>2.0</v>
      </c>
      <c r="AG406" s="1">
        <v>2.0</v>
      </c>
      <c r="AH406" s="1">
        <v>2.0</v>
      </c>
      <c r="AI406" s="1">
        <v>1.0</v>
      </c>
      <c r="AJ406" s="1">
        <v>2.0</v>
      </c>
      <c r="AK406" s="1">
        <v>2.0</v>
      </c>
      <c r="AL406" s="1">
        <v>2.0</v>
      </c>
      <c r="AM406" s="1">
        <v>2.0</v>
      </c>
      <c r="AN406" s="1">
        <v>2.0</v>
      </c>
      <c r="AO406" s="1">
        <v>2.0</v>
      </c>
      <c r="AP406" s="1">
        <v>2.0</v>
      </c>
      <c r="AQ406" s="1">
        <v>2.0</v>
      </c>
      <c r="AR406" s="1">
        <v>2.0</v>
      </c>
      <c r="AS406" s="1">
        <v>2.0</v>
      </c>
      <c r="AT406" s="1">
        <v>2.0</v>
      </c>
      <c r="AU406" s="1">
        <v>2.0</v>
      </c>
      <c r="AV406" s="1">
        <v>2.0</v>
      </c>
      <c r="AW406" s="1">
        <v>2.0</v>
      </c>
      <c r="AX406" s="1">
        <v>2.0</v>
      </c>
      <c r="AY406" s="1">
        <v>2.0</v>
      </c>
      <c r="AZ406" s="1">
        <v>2.0</v>
      </c>
      <c r="BA406" s="1">
        <v>2.0</v>
      </c>
      <c r="BB406" s="1">
        <v>2.0</v>
      </c>
      <c r="BP406" s="12" t="s">
        <v>4304</v>
      </c>
      <c r="BQ406" s="1">
        <v>55.0</v>
      </c>
      <c r="BR406" s="1" t="s">
        <v>240</v>
      </c>
      <c r="BW406" s="1">
        <v>0.0</v>
      </c>
      <c r="BX406" s="1" t="s">
        <v>4303</v>
      </c>
      <c r="BY406" s="13">
        <f t="shared" si="1"/>
        <v>12</v>
      </c>
      <c r="BZ406" s="13" t="str">
        <f t="shared" si="2"/>
        <v>Tidak Bekerja</v>
      </c>
      <c r="CA406" s="13" t="str">
        <f>VLOOKUP(BP406,data_K!G:K,5,0)</f>
        <v>RT 002 RW 001</v>
      </c>
      <c r="CB406" s="13">
        <f t="shared" si="3"/>
        <v>0</v>
      </c>
    </row>
    <row r="407">
      <c r="A407" s="1" t="s">
        <v>6306</v>
      </c>
      <c r="B407" s="9" t="s">
        <v>6307</v>
      </c>
      <c r="C407" s="1">
        <v>2.0</v>
      </c>
      <c r="D407" s="1" t="s">
        <v>4313</v>
      </c>
      <c r="E407" s="10" t="s">
        <v>6308</v>
      </c>
      <c r="F407" s="1">
        <v>1.0</v>
      </c>
      <c r="J407" s="1">
        <v>2.0</v>
      </c>
      <c r="K407" s="11">
        <v>27498.0</v>
      </c>
      <c r="L407" s="1">
        <v>51.0</v>
      </c>
      <c r="M407" s="1">
        <v>2.0</v>
      </c>
      <c r="N407" s="1">
        <v>2.0</v>
      </c>
      <c r="O407" s="1">
        <v>3.0</v>
      </c>
      <c r="P407" s="1">
        <v>4.0</v>
      </c>
      <c r="Q407" s="1">
        <v>0.0</v>
      </c>
      <c r="R407" s="1">
        <v>0.0</v>
      </c>
      <c r="S407" s="1">
        <v>0.0</v>
      </c>
      <c r="T407" s="1">
        <v>0.0</v>
      </c>
      <c r="Y407" s="1">
        <v>6.0</v>
      </c>
      <c r="Z407" s="1">
        <v>2.0</v>
      </c>
      <c r="AA407" s="1">
        <v>2.0</v>
      </c>
      <c r="AB407" s="1">
        <v>2.0</v>
      </c>
      <c r="AC407" s="1">
        <v>2.0</v>
      </c>
      <c r="AD407" s="1">
        <v>2.0</v>
      </c>
      <c r="AE407" s="1">
        <v>2.0</v>
      </c>
      <c r="AF407" s="1">
        <v>2.0</v>
      </c>
      <c r="AG407" s="1">
        <v>2.0</v>
      </c>
      <c r="AH407" s="1">
        <v>2.0</v>
      </c>
      <c r="AI407" s="1">
        <v>2.0</v>
      </c>
      <c r="AJ407" s="1">
        <v>2.0</v>
      </c>
      <c r="AK407" s="1">
        <v>2.0</v>
      </c>
      <c r="AL407" s="1">
        <v>2.0</v>
      </c>
      <c r="AM407" s="1">
        <v>2.0</v>
      </c>
      <c r="AN407" s="1">
        <v>2.0</v>
      </c>
      <c r="AO407" s="1">
        <v>2.0</v>
      </c>
      <c r="AP407" s="1">
        <v>2.0</v>
      </c>
      <c r="AQ407" s="1">
        <v>2.0</v>
      </c>
      <c r="AR407" s="1">
        <v>2.0</v>
      </c>
      <c r="AS407" s="1">
        <v>2.0</v>
      </c>
      <c r="AT407" s="1">
        <v>2.0</v>
      </c>
      <c r="AU407" s="1">
        <v>2.0</v>
      </c>
      <c r="AV407" s="1">
        <v>2.0</v>
      </c>
      <c r="AW407" s="1">
        <v>2.0</v>
      </c>
      <c r="AX407" s="1">
        <v>2.0</v>
      </c>
      <c r="AY407" s="1">
        <v>2.0</v>
      </c>
      <c r="AZ407" s="1">
        <v>2.0</v>
      </c>
      <c r="BA407" s="1">
        <v>2.0</v>
      </c>
      <c r="BB407" s="1">
        <v>2.0</v>
      </c>
      <c r="BP407" s="12" t="s">
        <v>4304</v>
      </c>
      <c r="BQ407" s="1">
        <v>51.0</v>
      </c>
      <c r="BR407" s="1" t="s">
        <v>240</v>
      </c>
      <c r="BV407" s="1"/>
      <c r="BW407" s="1">
        <v>0.0</v>
      </c>
      <c r="BX407" s="1" t="s">
        <v>4303</v>
      </c>
      <c r="BY407" s="13">
        <f t="shared" si="1"/>
        <v>11</v>
      </c>
      <c r="BZ407" s="13" t="str">
        <f t="shared" si="2"/>
        <v>Tidak Bekerja</v>
      </c>
      <c r="CA407" s="13" t="str">
        <f>VLOOKUP(BP407,data_K!G:K,5,0)</f>
        <v>RT 002 RW 001</v>
      </c>
      <c r="CB407" s="13">
        <f t="shared" si="3"/>
        <v>0</v>
      </c>
    </row>
    <row r="408">
      <c r="A408" s="1" t="s">
        <v>6316</v>
      </c>
      <c r="B408" s="9" t="s">
        <v>6317</v>
      </c>
      <c r="C408" s="1">
        <v>4.0</v>
      </c>
      <c r="D408" s="1" t="s">
        <v>6319</v>
      </c>
      <c r="E408" s="10" t="s">
        <v>6320</v>
      </c>
      <c r="F408" s="1">
        <v>1.0</v>
      </c>
      <c r="J408" s="1">
        <v>1.0</v>
      </c>
      <c r="K408" s="11">
        <v>38125.0</v>
      </c>
      <c r="L408" s="1">
        <v>21.0</v>
      </c>
      <c r="M408" s="1">
        <v>1.0</v>
      </c>
      <c r="N408" s="1">
        <v>3.0</v>
      </c>
      <c r="O408" s="1">
        <v>3.0</v>
      </c>
      <c r="P408" s="1">
        <v>4.0</v>
      </c>
      <c r="Q408" s="1">
        <v>3000000.0</v>
      </c>
      <c r="R408" s="1">
        <v>0.0</v>
      </c>
      <c r="S408" s="1">
        <v>0.0</v>
      </c>
      <c r="T408" s="1">
        <v>17.0</v>
      </c>
      <c r="Y408" s="1">
        <v>3.0</v>
      </c>
      <c r="Z408" s="1">
        <v>2.0</v>
      </c>
      <c r="AA408" s="1">
        <v>2.0</v>
      </c>
      <c r="AB408" s="1">
        <v>2.0</v>
      </c>
      <c r="AC408" s="1">
        <v>2.0</v>
      </c>
      <c r="AD408" s="1">
        <v>2.0</v>
      </c>
      <c r="AE408" s="1">
        <v>2.0</v>
      </c>
      <c r="AF408" s="1">
        <v>2.0</v>
      </c>
      <c r="AG408" s="1">
        <v>2.0</v>
      </c>
      <c r="AH408" s="1">
        <v>2.0</v>
      </c>
      <c r="AI408" s="1">
        <v>2.0</v>
      </c>
      <c r="AJ408" s="1">
        <v>2.0</v>
      </c>
      <c r="AK408" s="1">
        <v>2.0</v>
      </c>
      <c r="AL408" s="1">
        <v>2.0</v>
      </c>
      <c r="AM408" s="1">
        <v>2.0</v>
      </c>
      <c r="AN408" s="1">
        <v>2.0</v>
      </c>
      <c r="AO408" s="1">
        <v>2.0</v>
      </c>
      <c r="AP408" s="1">
        <v>2.0</v>
      </c>
      <c r="AQ408" s="1">
        <v>2.0</v>
      </c>
      <c r="AR408" s="1">
        <v>2.0</v>
      </c>
      <c r="AS408" s="1">
        <v>2.0</v>
      </c>
      <c r="AT408" s="1">
        <v>2.0</v>
      </c>
      <c r="AU408" s="1">
        <v>2.0</v>
      </c>
      <c r="AV408" s="1">
        <v>2.0</v>
      </c>
      <c r="AW408" s="1">
        <v>2.0</v>
      </c>
      <c r="AX408" s="1">
        <v>2.0</v>
      </c>
      <c r="AY408" s="1">
        <v>2.0</v>
      </c>
      <c r="AZ408" s="1">
        <v>2.0</v>
      </c>
      <c r="BA408" s="1">
        <v>2.0</v>
      </c>
      <c r="BB408" s="1">
        <v>2.0</v>
      </c>
      <c r="BP408" s="12" t="s">
        <v>4304</v>
      </c>
      <c r="BQ408" s="1">
        <v>21.0</v>
      </c>
      <c r="BR408" s="1" t="s">
        <v>184</v>
      </c>
      <c r="BU408" s="1"/>
      <c r="BW408" s="1">
        <v>23.0</v>
      </c>
      <c r="BX408" s="1" t="s">
        <v>4303</v>
      </c>
      <c r="BY408" s="13">
        <f t="shared" si="1"/>
        <v>5</v>
      </c>
      <c r="BZ408" s="13" t="str">
        <f t="shared" si="2"/>
        <v>Buruh Industri</v>
      </c>
      <c r="CA408" s="13" t="str">
        <f>VLOOKUP(BP408,data_K!G:K,5,0)</f>
        <v>RT 002 RW 001</v>
      </c>
      <c r="CB408" s="13">
        <f t="shared" si="3"/>
        <v>4</v>
      </c>
    </row>
    <row r="409">
      <c r="A409" s="1" t="s">
        <v>6341</v>
      </c>
      <c r="B409" s="9" t="s">
        <v>6342</v>
      </c>
      <c r="C409" s="1">
        <v>1.0</v>
      </c>
      <c r="D409" s="1" t="s">
        <v>4565</v>
      </c>
      <c r="E409" s="10" t="s">
        <v>6343</v>
      </c>
      <c r="F409" s="1">
        <v>1.0</v>
      </c>
      <c r="J409" s="1">
        <v>1.0</v>
      </c>
      <c r="K409" s="11">
        <v>19026.0</v>
      </c>
      <c r="L409" s="1">
        <v>74.0</v>
      </c>
      <c r="M409" s="1">
        <v>4.0</v>
      </c>
      <c r="N409" s="1">
        <v>1.0</v>
      </c>
      <c r="O409" s="1">
        <v>3.0</v>
      </c>
      <c r="P409" s="1">
        <v>2.0</v>
      </c>
      <c r="Q409" s="1">
        <v>2000000.0</v>
      </c>
      <c r="R409" s="1">
        <v>0.0</v>
      </c>
      <c r="S409" s="1">
        <v>0.0</v>
      </c>
      <c r="T409" s="1">
        <v>64.0</v>
      </c>
      <c r="Y409" s="1">
        <v>3.0</v>
      </c>
      <c r="Z409" s="1">
        <v>2.0</v>
      </c>
      <c r="AA409" s="1">
        <v>2.0</v>
      </c>
      <c r="AB409" s="1">
        <v>2.0</v>
      </c>
      <c r="AC409" s="1">
        <v>2.0</v>
      </c>
      <c r="AD409" s="1">
        <v>2.0</v>
      </c>
      <c r="AE409" s="1">
        <v>2.0</v>
      </c>
      <c r="AF409" s="1">
        <v>1.0</v>
      </c>
      <c r="AG409" s="1">
        <v>2.0</v>
      </c>
      <c r="AH409" s="1">
        <v>2.0</v>
      </c>
      <c r="AI409" s="1">
        <v>2.0</v>
      </c>
      <c r="AJ409" s="1">
        <v>2.0</v>
      </c>
      <c r="AK409" s="1">
        <v>2.0</v>
      </c>
      <c r="AL409" s="1">
        <v>2.0</v>
      </c>
      <c r="AM409" s="1">
        <v>2.0</v>
      </c>
      <c r="AN409" s="1">
        <v>2.0</v>
      </c>
      <c r="AO409" s="1">
        <v>2.0</v>
      </c>
      <c r="AP409" s="1">
        <v>2.0</v>
      </c>
      <c r="AQ409" s="1">
        <v>2.0</v>
      </c>
      <c r="AR409" s="1">
        <v>2.0</v>
      </c>
      <c r="AS409" s="1">
        <v>2.0</v>
      </c>
      <c r="AT409" s="1">
        <v>2.0</v>
      </c>
      <c r="AU409" s="1">
        <v>2.0</v>
      </c>
      <c r="AV409" s="1">
        <v>2.0</v>
      </c>
      <c r="AW409" s="1">
        <v>2.0</v>
      </c>
      <c r="AX409" s="1">
        <v>2.0</v>
      </c>
      <c r="AY409" s="1">
        <v>2.0</v>
      </c>
      <c r="AZ409" s="1">
        <v>2.0</v>
      </c>
      <c r="BA409" s="1">
        <v>2.0</v>
      </c>
      <c r="BB409" s="1">
        <v>2.0</v>
      </c>
      <c r="BP409" s="12" t="s">
        <v>4566</v>
      </c>
      <c r="BQ409" s="1">
        <v>74.0</v>
      </c>
      <c r="BR409" s="1"/>
      <c r="BS409" s="1"/>
      <c r="BT409" s="1" t="s">
        <v>467</v>
      </c>
      <c r="BW409" s="1">
        <v>75.0</v>
      </c>
      <c r="BX409" s="1" t="s">
        <v>4565</v>
      </c>
      <c r="BY409" s="13">
        <f t="shared" si="1"/>
        <v>15</v>
      </c>
      <c r="BZ409" s="13" t="str">
        <f t="shared" si="2"/>
        <v>Pedagang</v>
      </c>
      <c r="CA409" s="13" t="str">
        <f>VLOOKUP(BP409,data_K!G:K,5,0)</f>
        <v>RT 002 RW 001</v>
      </c>
      <c r="CB409" s="13">
        <f t="shared" si="3"/>
        <v>0</v>
      </c>
    </row>
    <row r="410">
      <c r="A410" s="1" t="s">
        <v>6353</v>
      </c>
      <c r="B410" s="9" t="s">
        <v>6354</v>
      </c>
      <c r="C410" s="1">
        <v>2.0</v>
      </c>
      <c r="D410" s="1" t="s">
        <v>6355</v>
      </c>
      <c r="E410" s="10" t="s">
        <v>6356</v>
      </c>
      <c r="F410" s="1">
        <v>1.0</v>
      </c>
      <c r="J410" s="1">
        <v>2.0</v>
      </c>
      <c r="K410" s="11">
        <v>26778.0</v>
      </c>
      <c r="L410" s="1">
        <v>53.0</v>
      </c>
      <c r="M410" s="1">
        <v>2.0</v>
      </c>
      <c r="N410" s="1">
        <v>2.0</v>
      </c>
      <c r="O410" s="1">
        <v>3.0</v>
      </c>
      <c r="P410" s="1">
        <v>4.0</v>
      </c>
      <c r="Q410" s="1">
        <v>0.0</v>
      </c>
      <c r="R410" s="1">
        <v>0.0</v>
      </c>
      <c r="S410" s="1">
        <v>0.0</v>
      </c>
      <c r="T410" s="1">
        <v>0.0</v>
      </c>
      <c r="Y410" s="1">
        <v>6.0</v>
      </c>
      <c r="Z410" s="1">
        <v>2.0</v>
      </c>
      <c r="AA410" s="1">
        <v>2.0</v>
      </c>
      <c r="AB410" s="1">
        <v>2.0</v>
      </c>
      <c r="AC410" s="1">
        <v>2.0</v>
      </c>
      <c r="AD410" s="1">
        <v>2.0</v>
      </c>
      <c r="AE410" s="1">
        <v>2.0</v>
      </c>
      <c r="AF410" s="1">
        <v>2.0</v>
      </c>
      <c r="AG410" s="1">
        <v>2.0</v>
      </c>
      <c r="AH410" s="1">
        <v>2.0</v>
      </c>
      <c r="AI410" s="1">
        <v>2.0</v>
      </c>
      <c r="AJ410" s="1">
        <v>2.0</v>
      </c>
      <c r="AK410" s="1">
        <v>2.0</v>
      </c>
      <c r="AL410" s="1">
        <v>2.0</v>
      </c>
      <c r="AM410" s="1">
        <v>2.0</v>
      </c>
      <c r="AN410" s="1">
        <v>2.0</v>
      </c>
      <c r="AO410" s="1">
        <v>2.0</v>
      </c>
      <c r="AP410" s="1">
        <v>2.0</v>
      </c>
      <c r="AQ410" s="1">
        <v>2.0</v>
      </c>
      <c r="AR410" s="1">
        <v>2.0</v>
      </c>
      <c r="AS410" s="1">
        <v>2.0</v>
      </c>
      <c r="AT410" s="1">
        <v>2.0</v>
      </c>
      <c r="AU410" s="1">
        <v>2.0</v>
      </c>
      <c r="AV410" s="1">
        <v>2.0</v>
      </c>
      <c r="AW410" s="1">
        <v>2.0</v>
      </c>
      <c r="AX410" s="1">
        <v>2.0</v>
      </c>
      <c r="AY410" s="1">
        <v>2.0</v>
      </c>
      <c r="AZ410" s="1">
        <v>2.0</v>
      </c>
      <c r="BA410" s="1">
        <v>2.0</v>
      </c>
      <c r="BB410" s="1">
        <v>2.0</v>
      </c>
      <c r="BP410" s="12" t="s">
        <v>6361</v>
      </c>
      <c r="BQ410" s="1">
        <v>53.0</v>
      </c>
      <c r="BR410" s="1" t="s">
        <v>240</v>
      </c>
      <c r="BW410" s="1">
        <v>0.0</v>
      </c>
      <c r="BX410" s="1" t="s">
        <v>6363</v>
      </c>
      <c r="BY410" s="13">
        <f t="shared" si="1"/>
        <v>11</v>
      </c>
      <c r="BZ410" s="13" t="str">
        <f t="shared" si="2"/>
        <v>Tidak Bekerja</v>
      </c>
      <c r="CA410" s="13" t="str">
        <f>VLOOKUP(BP410,data_K!G:K,5,0)</f>
        <v>RT 002 RW 001</v>
      </c>
      <c r="CB410" s="13">
        <f t="shared" si="3"/>
        <v>0</v>
      </c>
    </row>
    <row r="411">
      <c r="A411" s="1" t="s">
        <v>6366</v>
      </c>
      <c r="B411" s="9" t="s">
        <v>6367</v>
      </c>
      <c r="C411" s="1">
        <v>3.0</v>
      </c>
      <c r="D411" s="1" t="s">
        <v>6368</v>
      </c>
      <c r="E411" s="10" t="s">
        <v>6369</v>
      </c>
      <c r="F411" s="1">
        <v>1.0</v>
      </c>
      <c r="J411" s="1">
        <v>1.0</v>
      </c>
      <c r="K411" s="11">
        <v>34235.0</v>
      </c>
      <c r="L411" s="1">
        <v>32.0</v>
      </c>
      <c r="M411" s="1">
        <v>1.0</v>
      </c>
      <c r="N411" s="1">
        <v>3.0</v>
      </c>
      <c r="O411" s="1">
        <v>3.0</v>
      </c>
      <c r="P411" s="1">
        <v>4.0</v>
      </c>
      <c r="Q411" s="1">
        <v>3000000.0</v>
      </c>
      <c r="R411" s="1">
        <v>0.0</v>
      </c>
      <c r="S411" s="1">
        <v>0.0</v>
      </c>
      <c r="T411" s="1">
        <v>123.0</v>
      </c>
      <c r="U411" s="1"/>
      <c r="Y411" s="1">
        <v>3.0</v>
      </c>
      <c r="Z411" s="1">
        <v>2.0</v>
      </c>
      <c r="AA411" s="1">
        <v>2.0</v>
      </c>
      <c r="AB411" s="1">
        <v>2.0</v>
      </c>
      <c r="AC411" s="1">
        <v>2.0</v>
      </c>
      <c r="AD411" s="1">
        <v>2.0</v>
      </c>
      <c r="AE411" s="1">
        <v>2.0</v>
      </c>
      <c r="AF411" s="1">
        <v>2.0</v>
      </c>
      <c r="AG411" s="1">
        <v>2.0</v>
      </c>
      <c r="AH411" s="1">
        <v>2.0</v>
      </c>
      <c r="AI411" s="1">
        <v>2.0</v>
      </c>
      <c r="AJ411" s="1">
        <v>2.0</v>
      </c>
      <c r="AK411" s="1">
        <v>2.0</v>
      </c>
      <c r="AL411" s="1">
        <v>2.0</v>
      </c>
      <c r="AM411" s="1">
        <v>2.0</v>
      </c>
      <c r="AN411" s="1">
        <v>2.0</v>
      </c>
      <c r="AO411" s="1">
        <v>2.0</v>
      </c>
      <c r="AP411" s="1">
        <v>2.0</v>
      </c>
      <c r="AQ411" s="1">
        <v>2.0</v>
      </c>
      <c r="AR411" s="1">
        <v>2.0</v>
      </c>
      <c r="AS411" s="1">
        <v>2.0</v>
      </c>
      <c r="AT411" s="1">
        <v>2.0</v>
      </c>
      <c r="AU411" s="1">
        <v>2.0</v>
      </c>
      <c r="AV411" s="1">
        <v>2.0</v>
      </c>
      <c r="AW411" s="1">
        <v>2.0</v>
      </c>
      <c r="AX411" s="1">
        <v>2.0</v>
      </c>
      <c r="AY411" s="1">
        <v>2.0</v>
      </c>
      <c r="AZ411" s="1">
        <v>2.0</v>
      </c>
      <c r="BA411" s="1">
        <v>2.0</v>
      </c>
      <c r="BB411" s="1">
        <v>2.0</v>
      </c>
      <c r="BP411" s="12" t="s">
        <v>6361</v>
      </c>
      <c r="BQ411" s="1">
        <v>32.0</v>
      </c>
      <c r="BR411" s="1"/>
      <c r="BV411" s="1" t="s">
        <v>456</v>
      </c>
      <c r="BW411" s="1">
        <v>149.0</v>
      </c>
      <c r="BX411" s="1" t="s">
        <v>6363</v>
      </c>
      <c r="BY411" s="13">
        <f t="shared" si="1"/>
        <v>7</v>
      </c>
      <c r="BZ411" s="13" t="str">
        <f t="shared" si="2"/>
        <v>Sopir</v>
      </c>
      <c r="CA411" s="13" t="str">
        <f>VLOOKUP(BP411,data_K!G:K,5,0)</f>
        <v>RT 002 RW 001</v>
      </c>
      <c r="CB411" s="13">
        <f t="shared" si="3"/>
        <v>0</v>
      </c>
    </row>
    <row r="412">
      <c r="A412" s="1" t="s">
        <v>3864</v>
      </c>
      <c r="B412" s="23">
        <v>46087.622928240744</v>
      </c>
      <c r="C412" s="1">
        <v>1.0</v>
      </c>
      <c r="D412" s="1" t="s">
        <v>3869</v>
      </c>
      <c r="E412" s="10" t="s">
        <v>3870</v>
      </c>
      <c r="F412" s="1">
        <v>1.0</v>
      </c>
      <c r="J412" s="1">
        <v>1.0</v>
      </c>
      <c r="K412" s="11">
        <v>26775.0</v>
      </c>
      <c r="L412" s="1">
        <v>53.0</v>
      </c>
      <c r="M412" s="1">
        <v>2.0</v>
      </c>
      <c r="N412" s="1">
        <v>1.0</v>
      </c>
      <c r="O412" s="1">
        <v>3.0</v>
      </c>
      <c r="P412" s="1">
        <v>2.0</v>
      </c>
      <c r="Q412" s="1">
        <v>1000000.0</v>
      </c>
      <c r="R412" s="1">
        <v>0.0</v>
      </c>
      <c r="S412" s="1">
        <v>0.0</v>
      </c>
      <c r="T412" s="1">
        <v>66.0</v>
      </c>
      <c r="Y412" s="1">
        <v>1.0</v>
      </c>
      <c r="Z412" s="1">
        <v>2.0</v>
      </c>
      <c r="AA412" s="1">
        <v>2.0</v>
      </c>
      <c r="AB412" s="1">
        <v>2.0</v>
      </c>
      <c r="AC412" s="1">
        <v>2.0</v>
      </c>
      <c r="AD412" s="1">
        <v>2.0</v>
      </c>
      <c r="AE412" s="1">
        <v>2.0</v>
      </c>
      <c r="AF412" s="1">
        <v>2.0</v>
      </c>
      <c r="AG412" s="1">
        <v>2.0</v>
      </c>
      <c r="AH412" s="1">
        <v>2.0</v>
      </c>
      <c r="AI412" s="1">
        <v>2.0</v>
      </c>
      <c r="AJ412" s="1">
        <v>2.0</v>
      </c>
      <c r="AK412" s="1">
        <v>2.0</v>
      </c>
      <c r="AL412" s="1">
        <v>2.0</v>
      </c>
      <c r="AM412" s="1">
        <v>2.0</v>
      </c>
      <c r="AN412" s="1">
        <v>2.0</v>
      </c>
      <c r="AO412" s="1">
        <v>2.0</v>
      </c>
      <c r="AP412" s="1">
        <v>2.0</v>
      </c>
      <c r="AQ412" s="1">
        <v>2.0</v>
      </c>
      <c r="AR412" s="1">
        <v>2.0</v>
      </c>
      <c r="AS412" s="1">
        <v>2.0</v>
      </c>
      <c r="AT412" s="1">
        <v>2.0</v>
      </c>
      <c r="AU412" s="1">
        <v>2.0</v>
      </c>
      <c r="AV412" s="1">
        <v>2.0</v>
      </c>
      <c r="AW412" s="1">
        <v>2.0</v>
      </c>
      <c r="AX412" s="1">
        <v>2.0</v>
      </c>
      <c r="AY412" s="1">
        <v>2.0</v>
      </c>
      <c r="AZ412" s="1">
        <v>2.0</v>
      </c>
      <c r="BA412" s="1">
        <v>2.0</v>
      </c>
      <c r="BB412" s="1">
        <v>2.0</v>
      </c>
      <c r="BP412" s="12" t="s">
        <v>3845</v>
      </c>
      <c r="BQ412" s="1">
        <v>53.0</v>
      </c>
      <c r="BR412" s="1"/>
      <c r="BS412" s="1"/>
      <c r="BT412" s="1" t="s">
        <v>916</v>
      </c>
      <c r="BW412" s="1">
        <v>75.0</v>
      </c>
      <c r="BX412" s="1" t="s">
        <v>6394</v>
      </c>
      <c r="BY412" s="13">
        <f t="shared" si="1"/>
        <v>11</v>
      </c>
      <c r="BZ412" s="13" t="str">
        <f t="shared" si="2"/>
        <v>Pedagang Asongan/keliling Non Makanan</v>
      </c>
      <c r="CA412" s="13" t="str">
        <f>VLOOKUP(BP412,data_K!G:K,5,0)</f>
        <v>RT 003 RW 002</v>
      </c>
      <c r="CB412" s="13">
        <f t="shared" si="3"/>
        <v>0</v>
      </c>
    </row>
    <row r="413">
      <c r="A413" s="1" t="s">
        <v>3848</v>
      </c>
      <c r="B413" s="23">
        <v>46087.62421296296</v>
      </c>
      <c r="C413" s="1">
        <v>2.0</v>
      </c>
      <c r="D413" s="1" t="s">
        <v>3850</v>
      </c>
      <c r="E413" s="10" t="s">
        <v>3851</v>
      </c>
      <c r="F413" s="1">
        <v>1.0</v>
      </c>
      <c r="J413" s="1">
        <v>2.0</v>
      </c>
      <c r="K413" s="11">
        <v>27408.0</v>
      </c>
      <c r="L413" s="1">
        <v>51.0</v>
      </c>
      <c r="M413" s="1">
        <v>2.0</v>
      </c>
      <c r="N413" s="1">
        <v>2.0</v>
      </c>
      <c r="O413" s="1">
        <v>3.0</v>
      </c>
      <c r="P413" s="1">
        <v>4.0</v>
      </c>
      <c r="Q413" s="1">
        <v>0.0</v>
      </c>
      <c r="R413" s="1">
        <v>0.0</v>
      </c>
      <c r="S413" s="1">
        <v>0.0</v>
      </c>
      <c r="T413" s="1">
        <v>0.0</v>
      </c>
      <c r="Y413" s="1">
        <v>6.0</v>
      </c>
      <c r="Z413" s="1">
        <v>2.0</v>
      </c>
      <c r="AA413" s="1">
        <v>2.0</v>
      </c>
      <c r="AB413" s="1">
        <v>2.0</v>
      </c>
      <c r="AC413" s="1">
        <v>2.0</v>
      </c>
      <c r="AD413" s="1">
        <v>2.0</v>
      </c>
      <c r="AE413" s="1">
        <v>2.0</v>
      </c>
      <c r="AF413" s="1">
        <v>2.0</v>
      </c>
      <c r="AG413" s="1">
        <v>2.0</v>
      </c>
      <c r="AH413" s="1">
        <v>2.0</v>
      </c>
      <c r="AI413" s="1">
        <v>2.0</v>
      </c>
      <c r="AJ413" s="1">
        <v>2.0</v>
      </c>
      <c r="AK413" s="1">
        <v>2.0</v>
      </c>
      <c r="AL413" s="1">
        <v>2.0</v>
      </c>
      <c r="AM413" s="1">
        <v>2.0</v>
      </c>
      <c r="AN413" s="1">
        <v>2.0</v>
      </c>
      <c r="AO413" s="1">
        <v>2.0</v>
      </c>
      <c r="AP413" s="1">
        <v>2.0</v>
      </c>
      <c r="AQ413" s="1">
        <v>2.0</v>
      </c>
      <c r="AR413" s="1">
        <v>2.0</v>
      </c>
      <c r="AS413" s="1">
        <v>2.0</v>
      </c>
      <c r="AT413" s="1">
        <v>2.0</v>
      </c>
      <c r="AU413" s="1">
        <v>2.0</v>
      </c>
      <c r="AV413" s="1">
        <v>2.0</v>
      </c>
      <c r="AW413" s="1">
        <v>2.0</v>
      </c>
      <c r="AX413" s="1">
        <v>2.0</v>
      </c>
      <c r="AY413" s="1">
        <v>2.0</v>
      </c>
      <c r="AZ413" s="1">
        <v>2.0</v>
      </c>
      <c r="BA413" s="1">
        <v>2.0</v>
      </c>
      <c r="BB413" s="1">
        <v>2.0</v>
      </c>
      <c r="BP413" s="12" t="s">
        <v>3845</v>
      </c>
      <c r="BQ413" s="1">
        <v>51.0</v>
      </c>
      <c r="BR413" s="1" t="s">
        <v>240</v>
      </c>
      <c r="BS413" s="1"/>
      <c r="BW413" s="1">
        <v>0.0</v>
      </c>
      <c r="BX413" s="1" t="s">
        <v>6394</v>
      </c>
      <c r="BY413" s="13">
        <f t="shared" si="1"/>
        <v>11</v>
      </c>
      <c r="BZ413" s="13" t="str">
        <f t="shared" si="2"/>
        <v>Tidak Bekerja</v>
      </c>
      <c r="CA413" s="13" t="str">
        <f>VLOOKUP(BP413,data_K!G:K,5,0)</f>
        <v>RT 003 RW 002</v>
      </c>
      <c r="CB413" s="13">
        <f t="shared" si="3"/>
        <v>0</v>
      </c>
    </row>
    <row r="414">
      <c r="A414" s="1" t="s">
        <v>3828</v>
      </c>
      <c r="B414" s="22">
        <v>46087.62601851852</v>
      </c>
      <c r="C414" s="1">
        <v>3.0</v>
      </c>
      <c r="D414" s="1" t="s">
        <v>3835</v>
      </c>
      <c r="E414" s="10" t="s">
        <v>3836</v>
      </c>
      <c r="F414" s="1">
        <v>1.0</v>
      </c>
      <c r="J414" s="1">
        <v>1.0</v>
      </c>
      <c r="K414" s="11">
        <v>40325.0</v>
      </c>
      <c r="L414" s="1">
        <v>16.0</v>
      </c>
      <c r="M414" s="1">
        <v>1.0</v>
      </c>
      <c r="N414" s="1">
        <v>3.0</v>
      </c>
      <c r="O414" s="1">
        <v>2.0</v>
      </c>
      <c r="P414" s="1">
        <v>3.0</v>
      </c>
      <c r="Q414" s="1">
        <v>0.0</v>
      </c>
      <c r="R414" s="1">
        <v>0.0</v>
      </c>
      <c r="S414" s="1">
        <v>0.0</v>
      </c>
      <c r="T414" s="1">
        <v>0.0</v>
      </c>
      <c r="U414" s="1"/>
      <c r="Y414" s="1">
        <v>6.0</v>
      </c>
      <c r="Z414" s="1">
        <v>2.0</v>
      </c>
      <c r="AA414" s="1">
        <v>2.0</v>
      </c>
      <c r="AB414" s="1">
        <v>2.0</v>
      </c>
      <c r="AC414" s="1">
        <v>2.0</v>
      </c>
      <c r="AD414" s="1">
        <v>2.0</v>
      </c>
      <c r="AE414" s="1">
        <v>2.0</v>
      </c>
      <c r="AF414" s="1">
        <v>2.0</v>
      </c>
      <c r="AG414" s="1">
        <v>2.0</v>
      </c>
      <c r="AH414" s="1">
        <v>2.0</v>
      </c>
      <c r="AI414" s="1">
        <v>2.0</v>
      </c>
      <c r="AJ414" s="1">
        <v>2.0</v>
      </c>
      <c r="AK414" s="1">
        <v>2.0</v>
      </c>
      <c r="AL414" s="1">
        <v>2.0</v>
      </c>
      <c r="AM414" s="1">
        <v>2.0</v>
      </c>
      <c r="AN414" s="1">
        <v>2.0</v>
      </c>
      <c r="AO414" s="1">
        <v>2.0</v>
      </c>
      <c r="AP414" s="1">
        <v>2.0</v>
      </c>
      <c r="AQ414" s="1">
        <v>2.0</v>
      </c>
      <c r="AR414" s="1">
        <v>2.0</v>
      </c>
      <c r="AS414" s="1">
        <v>2.0</v>
      </c>
      <c r="AT414" s="1">
        <v>2.0</v>
      </c>
      <c r="AU414" s="1">
        <v>2.0</v>
      </c>
      <c r="AV414" s="1">
        <v>2.0</v>
      </c>
      <c r="AW414" s="1">
        <v>2.0</v>
      </c>
      <c r="AX414" s="1">
        <v>2.0</v>
      </c>
      <c r="AY414" s="1">
        <v>2.0</v>
      </c>
      <c r="AZ414" s="1">
        <v>2.0</v>
      </c>
      <c r="BA414" s="1">
        <v>2.0</v>
      </c>
      <c r="BB414" s="1">
        <v>2.0</v>
      </c>
      <c r="BP414" s="12" t="s">
        <v>3845</v>
      </c>
      <c r="BQ414" s="1">
        <v>16.0</v>
      </c>
      <c r="BR414" s="1" t="s">
        <v>240</v>
      </c>
      <c r="BW414" s="1">
        <v>0.0</v>
      </c>
      <c r="BX414" s="1" t="s">
        <v>6394</v>
      </c>
      <c r="BY414" s="13">
        <f t="shared" si="1"/>
        <v>4</v>
      </c>
      <c r="BZ414" s="13" t="str">
        <f t="shared" si="2"/>
        <v>Tidak Bekerja</v>
      </c>
      <c r="CA414" s="13" t="str">
        <f>VLOOKUP(BP414,data_K!G:K,5,0)</f>
        <v>RT 003 RW 002</v>
      </c>
      <c r="CB414" s="13">
        <f t="shared" si="3"/>
        <v>3</v>
      </c>
    </row>
    <row r="415">
      <c r="A415" s="1" t="s">
        <v>2476</v>
      </c>
      <c r="B415" s="23">
        <v>46209.555972222224</v>
      </c>
      <c r="C415" s="1">
        <v>1.0</v>
      </c>
      <c r="D415" s="1" t="s">
        <v>2480</v>
      </c>
      <c r="E415" s="10" t="s">
        <v>2481</v>
      </c>
      <c r="F415" s="1">
        <v>1.0</v>
      </c>
      <c r="J415" s="1">
        <v>1.0</v>
      </c>
      <c r="K415" s="11">
        <v>18389.0</v>
      </c>
      <c r="L415" s="1">
        <v>76.0</v>
      </c>
      <c r="M415" s="1">
        <v>2.0</v>
      </c>
      <c r="N415" s="1">
        <v>1.0</v>
      </c>
      <c r="O415" s="1">
        <v>3.0</v>
      </c>
      <c r="P415" s="1">
        <v>5.0</v>
      </c>
      <c r="Q415" s="1">
        <v>0.0</v>
      </c>
      <c r="R415" s="1">
        <v>0.0</v>
      </c>
      <c r="S415" s="1">
        <v>0.0</v>
      </c>
      <c r="T415" s="1">
        <v>0.0</v>
      </c>
      <c r="U415" s="1"/>
      <c r="Y415" s="1">
        <v>6.0</v>
      </c>
      <c r="Z415" s="1">
        <v>2.0</v>
      </c>
      <c r="AA415" s="1">
        <v>2.0</v>
      </c>
      <c r="AB415" s="1">
        <v>2.0</v>
      </c>
      <c r="AC415" s="1">
        <v>2.0</v>
      </c>
      <c r="AD415" s="1">
        <v>2.0</v>
      </c>
      <c r="AE415" s="1">
        <v>2.0</v>
      </c>
      <c r="AF415" s="1">
        <v>2.0</v>
      </c>
      <c r="AG415" s="1">
        <v>2.0</v>
      </c>
      <c r="AH415" s="1">
        <v>2.0</v>
      </c>
      <c r="AI415" s="1">
        <v>2.0</v>
      </c>
      <c r="AJ415" s="1">
        <v>2.0</v>
      </c>
      <c r="AK415" s="1">
        <v>2.0</v>
      </c>
      <c r="AL415" s="1">
        <v>2.0</v>
      </c>
      <c r="AM415" s="1">
        <v>2.0</v>
      </c>
      <c r="AN415" s="1">
        <v>2.0</v>
      </c>
      <c r="AO415" s="1">
        <v>2.0</v>
      </c>
      <c r="AP415" s="1">
        <v>2.0</v>
      </c>
      <c r="AQ415" s="1">
        <v>2.0</v>
      </c>
      <c r="AR415" s="1">
        <v>2.0</v>
      </c>
      <c r="AS415" s="1">
        <v>2.0</v>
      </c>
      <c r="AT415" s="1">
        <v>2.0</v>
      </c>
      <c r="AU415" s="1">
        <v>2.0</v>
      </c>
      <c r="AV415" s="1">
        <v>2.0</v>
      </c>
      <c r="AW415" s="1">
        <v>2.0</v>
      </c>
      <c r="AX415" s="1">
        <v>2.0</v>
      </c>
      <c r="AY415" s="1">
        <v>2.0</v>
      </c>
      <c r="AZ415" s="1">
        <v>2.0</v>
      </c>
      <c r="BA415" s="1">
        <v>2.0</v>
      </c>
      <c r="BB415" s="1">
        <v>2.0</v>
      </c>
      <c r="BP415" s="12" t="s">
        <v>2484</v>
      </c>
      <c r="BQ415" s="1">
        <v>76.0</v>
      </c>
      <c r="BR415" s="1" t="s">
        <v>240</v>
      </c>
      <c r="BW415" s="1">
        <v>0.0</v>
      </c>
      <c r="BX415" s="1" t="s">
        <v>2480</v>
      </c>
      <c r="BY415" s="13">
        <f t="shared" si="1"/>
        <v>16</v>
      </c>
      <c r="BZ415" s="13" t="str">
        <f t="shared" si="2"/>
        <v>Tidak Bekerja</v>
      </c>
      <c r="CA415" s="13" t="str">
        <f>VLOOKUP(BP415,data_K!G:K,5,0)</f>
        <v>RT 003 RW 002</v>
      </c>
      <c r="CB415" s="13">
        <f t="shared" si="3"/>
        <v>0</v>
      </c>
    </row>
    <row r="416">
      <c r="A416" s="1" t="s">
        <v>2508</v>
      </c>
      <c r="B416" s="22">
        <v>46209.5547337963</v>
      </c>
      <c r="C416" s="1">
        <v>2.0</v>
      </c>
      <c r="D416" s="1" t="s">
        <v>2510</v>
      </c>
      <c r="E416" s="10" t="s">
        <v>2511</v>
      </c>
      <c r="F416" s="1">
        <v>1.0</v>
      </c>
      <c r="J416" s="1">
        <v>2.0</v>
      </c>
      <c r="K416" s="11">
        <v>19826.0</v>
      </c>
      <c r="L416" s="1">
        <v>72.0</v>
      </c>
      <c r="M416" s="1">
        <v>2.0</v>
      </c>
      <c r="N416" s="1">
        <v>2.0</v>
      </c>
      <c r="O416" s="1">
        <v>3.0</v>
      </c>
      <c r="P416" s="1">
        <v>3.0</v>
      </c>
      <c r="Q416" s="1">
        <v>0.0</v>
      </c>
      <c r="R416" s="1">
        <v>0.0</v>
      </c>
      <c r="S416" s="1">
        <v>0.0</v>
      </c>
      <c r="T416" s="1">
        <v>0.0</v>
      </c>
      <c r="Y416" s="1">
        <v>6.0</v>
      </c>
      <c r="Z416" s="1">
        <v>2.0</v>
      </c>
      <c r="AA416" s="1">
        <v>2.0</v>
      </c>
      <c r="AB416" s="1">
        <v>2.0</v>
      </c>
      <c r="AC416" s="1">
        <v>2.0</v>
      </c>
      <c r="AD416" s="1">
        <v>2.0</v>
      </c>
      <c r="AE416" s="1">
        <v>2.0</v>
      </c>
      <c r="AF416" s="1">
        <v>2.0</v>
      </c>
      <c r="AG416" s="1">
        <v>2.0</v>
      </c>
      <c r="AH416" s="1">
        <v>2.0</v>
      </c>
      <c r="AI416" s="1">
        <v>2.0</v>
      </c>
      <c r="AJ416" s="1">
        <v>2.0</v>
      </c>
      <c r="AK416" s="1">
        <v>2.0</v>
      </c>
      <c r="AL416" s="1">
        <v>2.0</v>
      </c>
      <c r="AM416" s="1">
        <v>2.0</v>
      </c>
      <c r="AN416" s="1">
        <v>2.0</v>
      </c>
      <c r="AO416" s="1">
        <v>2.0</v>
      </c>
      <c r="AP416" s="1">
        <v>2.0</v>
      </c>
      <c r="AQ416" s="1">
        <v>2.0</v>
      </c>
      <c r="AR416" s="1">
        <v>2.0</v>
      </c>
      <c r="AS416" s="1">
        <v>2.0</v>
      </c>
      <c r="AT416" s="1">
        <v>2.0</v>
      </c>
      <c r="AU416" s="1">
        <v>2.0</v>
      </c>
      <c r="AV416" s="1">
        <v>2.0</v>
      </c>
      <c r="AW416" s="1">
        <v>2.0</v>
      </c>
      <c r="AX416" s="1">
        <v>2.0</v>
      </c>
      <c r="AY416" s="1">
        <v>2.0</v>
      </c>
      <c r="AZ416" s="1">
        <v>2.0</v>
      </c>
      <c r="BA416" s="1">
        <v>2.0</v>
      </c>
      <c r="BB416" s="1">
        <v>2.0</v>
      </c>
      <c r="BC416" s="1"/>
      <c r="BD416" s="1"/>
      <c r="BE416" s="1"/>
      <c r="BF416" s="1"/>
      <c r="BP416" s="12" t="s">
        <v>2484</v>
      </c>
      <c r="BQ416" s="1">
        <v>72.0</v>
      </c>
      <c r="BR416" s="1" t="s">
        <v>240</v>
      </c>
      <c r="BS416" s="1"/>
      <c r="BW416" s="1">
        <v>0.0</v>
      </c>
      <c r="BX416" s="1" t="s">
        <v>2480</v>
      </c>
      <c r="BY416" s="13">
        <f t="shared" si="1"/>
        <v>15</v>
      </c>
      <c r="BZ416" s="13" t="str">
        <f t="shared" si="2"/>
        <v>Tidak Bekerja</v>
      </c>
      <c r="CA416" s="13" t="str">
        <f>VLOOKUP(BP416,data_K!G:K,5,0)</f>
        <v>RT 003 RW 002</v>
      </c>
      <c r="CB416" s="13">
        <f t="shared" si="3"/>
        <v>0</v>
      </c>
    </row>
    <row r="417">
      <c r="A417" s="1" t="s">
        <v>4036</v>
      </c>
      <c r="B417" s="23">
        <v>46087.59469907408</v>
      </c>
      <c r="C417" s="1">
        <v>1.0</v>
      </c>
      <c r="D417" s="1" t="s">
        <v>4038</v>
      </c>
      <c r="E417" s="10" t="s">
        <v>4039</v>
      </c>
      <c r="F417" s="1">
        <v>1.0</v>
      </c>
      <c r="J417" s="1">
        <v>2.0</v>
      </c>
      <c r="K417" s="11">
        <v>23419.0</v>
      </c>
      <c r="L417" s="1">
        <v>62.0</v>
      </c>
      <c r="M417" s="1">
        <v>4.0</v>
      </c>
      <c r="N417" s="1">
        <v>1.0</v>
      </c>
      <c r="O417" s="1">
        <v>3.0</v>
      </c>
      <c r="P417" s="1">
        <v>6.0</v>
      </c>
      <c r="Q417" s="1">
        <v>0.0</v>
      </c>
      <c r="R417" s="1">
        <v>0.0</v>
      </c>
      <c r="S417" s="1">
        <v>0.0</v>
      </c>
      <c r="T417" s="1">
        <v>0.0</v>
      </c>
      <c r="Y417" s="1">
        <v>6.0</v>
      </c>
      <c r="Z417" s="1">
        <v>2.0</v>
      </c>
      <c r="AA417" s="1">
        <v>2.0</v>
      </c>
      <c r="AB417" s="1">
        <v>2.0</v>
      </c>
      <c r="AC417" s="1">
        <v>2.0</v>
      </c>
      <c r="AD417" s="1">
        <v>2.0</v>
      </c>
      <c r="AE417" s="1">
        <v>2.0</v>
      </c>
      <c r="AF417" s="1">
        <v>2.0</v>
      </c>
      <c r="AG417" s="1">
        <v>2.0</v>
      </c>
      <c r="AH417" s="1">
        <v>2.0</v>
      </c>
      <c r="AI417" s="1">
        <v>2.0</v>
      </c>
      <c r="AJ417" s="1">
        <v>2.0</v>
      </c>
      <c r="AK417" s="1">
        <v>2.0</v>
      </c>
      <c r="AL417" s="1">
        <v>2.0</v>
      </c>
      <c r="AM417" s="1">
        <v>2.0</v>
      </c>
      <c r="AN417" s="1">
        <v>2.0</v>
      </c>
      <c r="AO417" s="1">
        <v>2.0</v>
      </c>
      <c r="AP417" s="1">
        <v>2.0</v>
      </c>
      <c r="AQ417" s="1">
        <v>2.0</v>
      </c>
      <c r="AR417" s="1">
        <v>2.0</v>
      </c>
      <c r="AS417" s="1">
        <v>2.0</v>
      </c>
      <c r="AT417" s="1">
        <v>2.0</v>
      </c>
      <c r="AU417" s="1">
        <v>2.0</v>
      </c>
      <c r="AV417" s="1">
        <v>2.0</v>
      </c>
      <c r="AW417" s="1">
        <v>2.0</v>
      </c>
      <c r="AX417" s="1">
        <v>2.0</v>
      </c>
      <c r="AY417" s="1">
        <v>2.0</v>
      </c>
      <c r="AZ417" s="1">
        <v>2.0</v>
      </c>
      <c r="BA417" s="1">
        <v>2.0</v>
      </c>
      <c r="BB417" s="1">
        <v>2.0</v>
      </c>
      <c r="BP417" s="12" t="s">
        <v>4014</v>
      </c>
      <c r="BQ417" s="1">
        <v>62.0</v>
      </c>
      <c r="BR417" s="1" t="s">
        <v>240</v>
      </c>
      <c r="BW417" s="1">
        <v>0.0</v>
      </c>
      <c r="BX417" s="1" t="s">
        <v>4038</v>
      </c>
      <c r="BY417" s="13">
        <f t="shared" si="1"/>
        <v>13</v>
      </c>
      <c r="BZ417" s="13" t="str">
        <f t="shared" si="2"/>
        <v>Tidak Bekerja</v>
      </c>
      <c r="CA417" s="13" t="str">
        <f>VLOOKUP(BP417,data_K!G:K,5,0)</f>
        <v>RT 003 RW 002</v>
      </c>
      <c r="CB417" s="13">
        <f t="shared" si="3"/>
        <v>0</v>
      </c>
    </row>
    <row r="418">
      <c r="A418" s="1" t="s">
        <v>4001</v>
      </c>
      <c r="B418" s="23">
        <v>46087.59780092593</v>
      </c>
      <c r="C418" s="1">
        <v>2.0</v>
      </c>
      <c r="D418" s="1" t="s">
        <v>4005</v>
      </c>
      <c r="E418" s="10" t="s">
        <v>4007</v>
      </c>
      <c r="F418" s="1">
        <v>1.0</v>
      </c>
      <c r="J418" s="1">
        <v>1.0</v>
      </c>
      <c r="K418" s="11">
        <v>35560.0</v>
      </c>
      <c r="L418" s="1">
        <v>29.0</v>
      </c>
      <c r="M418" s="1">
        <v>1.0</v>
      </c>
      <c r="N418" s="1">
        <v>3.0</v>
      </c>
      <c r="O418" s="1">
        <v>3.0</v>
      </c>
      <c r="P418" s="1">
        <v>6.0</v>
      </c>
      <c r="Q418" s="1">
        <v>4000000.0</v>
      </c>
      <c r="R418" s="1">
        <v>0.0</v>
      </c>
      <c r="S418" s="1">
        <v>0.0</v>
      </c>
      <c r="T418" s="1">
        <v>48.0</v>
      </c>
      <c r="U418" s="1"/>
      <c r="Y418" s="1">
        <v>3.0</v>
      </c>
      <c r="Z418" s="1">
        <v>2.0</v>
      </c>
      <c r="AA418" s="1">
        <v>2.0</v>
      </c>
      <c r="AB418" s="1">
        <v>2.0</v>
      </c>
      <c r="AC418" s="1">
        <v>2.0</v>
      </c>
      <c r="AD418" s="1">
        <v>2.0</v>
      </c>
      <c r="AE418" s="1">
        <v>2.0</v>
      </c>
      <c r="AF418" s="1">
        <v>2.0</v>
      </c>
      <c r="AG418" s="1">
        <v>2.0</v>
      </c>
      <c r="AH418" s="1">
        <v>2.0</v>
      </c>
      <c r="AI418" s="1">
        <v>2.0</v>
      </c>
      <c r="AJ418" s="1">
        <v>2.0</v>
      </c>
      <c r="AK418" s="1">
        <v>2.0</v>
      </c>
      <c r="AL418" s="1">
        <v>2.0</v>
      </c>
      <c r="AM418" s="1">
        <v>2.0</v>
      </c>
      <c r="AN418" s="1">
        <v>2.0</v>
      </c>
      <c r="AO418" s="1">
        <v>2.0</v>
      </c>
      <c r="AP418" s="1">
        <v>2.0</v>
      </c>
      <c r="AQ418" s="1">
        <v>2.0</v>
      </c>
      <c r="AR418" s="1">
        <v>2.0</v>
      </c>
      <c r="AS418" s="1">
        <v>2.0</v>
      </c>
      <c r="AT418" s="1">
        <v>2.0</v>
      </c>
      <c r="AU418" s="1">
        <v>2.0</v>
      </c>
      <c r="AV418" s="1">
        <v>2.0</v>
      </c>
      <c r="AW418" s="1">
        <v>2.0</v>
      </c>
      <c r="AX418" s="1">
        <v>2.0</v>
      </c>
      <c r="AY418" s="1">
        <v>2.0</v>
      </c>
      <c r="AZ418" s="1">
        <v>2.0</v>
      </c>
      <c r="BA418" s="1">
        <v>2.0</v>
      </c>
      <c r="BB418" s="1">
        <v>2.0</v>
      </c>
      <c r="BP418" s="12" t="s">
        <v>4014</v>
      </c>
      <c r="BQ418" s="1">
        <v>29.0</v>
      </c>
      <c r="BR418" s="1"/>
      <c r="BU418" s="1" t="s">
        <v>825</v>
      </c>
      <c r="BW418" s="1">
        <v>55.0</v>
      </c>
      <c r="BX418" s="1" t="s">
        <v>4038</v>
      </c>
      <c r="BY418" s="13">
        <f t="shared" si="1"/>
        <v>6</v>
      </c>
      <c r="BZ418" s="13" t="str">
        <f t="shared" si="2"/>
        <v>Konsultan</v>
      </c>
      <c r="CA418" s="13" t="str">
        <f>VLOOKUP(BP418,data_K!G:K,5,0)</f>
        <v>RT 003 RW 002</v>
      </c>
      <c r="CB418" s="13">
        <f t="shared" si="3"/>
        <v>0</v>
      </c>
    </row>
    <row r="419">
      <c r="A419" s="1" t="s">
        <v>6464</v>
      </c>
      <c r="B419" s="9" t="s">
        <v>6465</v>
      </c>
      <c r="C419" s="1">
        <v>1.0</v>
      </c>
      <c r="D419" s="1" t="s">
        <v>6466</v>
      </c>
      <c r="E419" s="10" t="s">
        <v>6467</v>
      </c>
      <c r="F419" s="1">
        <v>1.0</v>
      </c>
      <c r="J419" s="1">
        <v>1.0</v>
      </c>
      <c r="K419" s="11">
        <v>20158.0</v>
      </c>
      <c r="L419" s="1">
        <v>71.0</v>
      </c>
      <c r="M419" s="1">
        <v>2.0</v>
      </c>
      <c r="N419" s="1">
        <v>1.0</v>
      </c>
      <c r="O419" s="1">
        <v>3.0</v>
      </c>
      <c r="P419" s="1">
        <v>2.0</v>
      </c>
      <c r="Q419" s="1">
        <v>750.0</v>
      </c>
      <c r="R419" s="1">
        <v>0.0</v>
      </c>
      <c r="S419" s="1">
        <v>0.0</v>
      </c>
      <c r="T419" s="1">
        <v>20.0</v>
      </c>
      <c r="Y419" s="1">
        <v>1.0</v>
      </c>
      <c r="Z419" s="1">
        <v>2.0</v>
      </c>
      <c r="AA419" s="1">
        <v>2.0</v>
      </c>
      <c r="AB419" s="1">
        <v>2.0</v>
      </c>
      <c r="AC419" s="1">
        <v>2.0</v>
      </c>
      <c r="AD419" s="1">
        <v>2.0</v>
      </c>
      <c r="AE419" s="1">
        <v>2.0</v>
      </c>
      <c r="AF419" s="1">
        <v>2.0</v>
      </c>
      <c r="AG419" s="1">
        <v>2.0</v>
      </c>
      <c r="AH419" s="1">
        <v>2.0</v>
      </c>
      <c r="AI419" s="1">
        <v>2.0</v>
      </c>
      <c r="AJ419" s="1">
        <v>2.0</v>
      </c>
      <c r="AK419" s="1">
        <v>2.0</v>
      </c>
      <c r="AL419" s="1">
        <v>2.0</v>
      </c>
      <c r="AM419" s="1">
        <v>2.0</v>
      </c>
      <c r="AN419" s="1">
        <v>2.0</v>
      </c>
      <c r="AO419" s="1">
        <v>2.0</v>
      </c>
      <c r="AP419" s="1">
        <v>2.0</v>
      </c>
      <c r="AQ419" s="1">
        <v>2.0</v>
      </c>
      <c r="AR419" s="1">
        <v>2.0</v>
      </c>
      <c r="AS419" s="1">
        <v>2.0</v>
      </c>
      <c r="AT419" s="1">
        <v>2.0</v>
      </c>
      <c r="AU419" s="1">
        <v>2.0</v>
      </c>
      <c r="AV419" s="1">
        <v>2.0</v>
      </c>
      <c r="AW419" s="1">
        <v>2.0</v>
      </c>
      <c r="AX419" s="1">
        <v>2.0</v>
      </c>
      <c r="AY419" s="1">
        <v>2.0</v>
      </c>
      <c r="AZ419" s="1">
        <v>2.0</v>
      </c>
      <c r="BA419" s="1">
        <v>2.0</v>
      </c>
      <c r="BB419" s="1">
        <v>2.0</v>
      </c>
      <c r="BP419" s="12" t="s">
        <v>6481</v>
      </c>
      <c r="BQ419" s="1">
        <v>71.0</v>
      </c>
      <c r="BR419" s="1" t="s">
        <v>768</v>
      </c>
      <c r="BS419" s="1"/>
      <c r="BW419" s="1">
        <v>26.0</v>
      </c>
      <c r="BX419" s="1" t="s">
        <v>6466</v>
      </c>
      <c r="BY419" s="13">
        <f t="shared" si="1"/>
        <v>15</v>
      </c>
      <c r="BZ419" s="13" t="str">
        <f t="shared" si="2"/>
        <v>Buruh Pertanian/Kehutanan</v>
      </c>
      <c r="CA419" s="13" t="str">
        <f>VLOOKUP(BP419,data_K!G:K,5,0)</f>
        <v>RT 003 RW 002</v>
      </c>
      <c r="CB419" s="13">
        <f t="shared" si="3"/>
        <v>0</v>
      </c>
    </row>
    <row r="420">
      <c r="A420" s="1" t="s">
        <v>6490</v>
      </c>
      <c r="B420" s="9" t="s">
        <v>6491</v>
      </c>
      <c r="C420" s="1">
        <v>2.0</v>
      </c>
      <c r="D420" s="1" t="s">
        <v>6494</v>
      </c>
      <c r="E420" s="10" t="s">
        <v>6495</v>
      </c>
      <c r="F420" s="1">
        <v>1.0</v>
      </c>
      <c r="J420" s="1">
        <v>2.0</v>
      </c>
      <c r="K420" s="11">
        <v>22378.0</v>
      </c>
      <c r="L420" s="1">
        <v>65.0</v>
      </c>
      <c r="M420" s="1">
        <v>2.0</v>
      </c>
      <c r="N420" s="1">
        <v>2.0</v>
      </c>
      <c r="O420" s="1">
        <v>3.0</v>
      </c>
      <c r="P420" s="1">
        <v>2.0</v>
      </c>
      <c r="Q420" s="1">
        <v>0.0</v>
      </c>
      <c r="R420" s="1">
        <v>0.0</v>
      </c>
      <c r="S420" s="1">
        <v>0.0</v>
      </c>
      <c r="T420" s="1">
        <v>0.0</v>
      </c>
      <c r="Y420" s="1">
        <v>6.0</v>
      </c>
      <c r="Z420" s="1">
        <v>2.0</v>
      </c>
      <c r="AA420" s="1">
        <v>2.0</v>
      </c>
      <c r="AB420" s="1">
        <v>2.0</v>
      </c>
      <c r="AC420" s="1">
        <v>2.0</v>
      </c>
      <c r="AD420" s="1">
        <v>2.0</v>
      </c>
      <c r="AE420" s="1">
        <v>2.0</v>
      </c>
      <c r="AF420" s="1">
        <v>2.0</v>
      </c>
      <c r="AG420" s="1">
        <v>2.0</v>
      </c>
      <c r="AH420" s="1">
        <v>2.0</v>
      </c>
      <c r="AI420" s="1">
        <v>2.0</v>
      </c>
      <c r="AJ420" s="1">
        <v>2.0</v>
      </c>
      <c r="AK420" s="1">
        <v>2.0</v>
      </c>
      <c r="AL420" s="1">
        <v>2.0</v>
      </c>
      <c r="AM420" s="1">
        <v>2.0</v>
      </c>
      <c r="AN420" s="1">
        <v>2.0</v>
      </c>
      <c r="AO420" s="1">
        <v>2.0</v>
      </c>
      <c r="AP420" s="1">
        <v>2.0</v>
      </c>
      <c r="AQ420" s="1">
        <v>2.0</v>
      </c>
      <c r="AR420" s="1">
        <v>2.0</v>
      </c>
      <c r="AS420" s="1">
        <v>2.0</v>
      </c>
      <c r="AT420" s="1">
        <v>2.0</v>
      </c>
      <c r="AU420" s="1">
        <v>2.0</v>
      </c>
      <c r="AV420" s="1">
        <v>2.0</v>
      </c>
      <c r="AW420" s="1">
        <v>2.0</v>
      </c>
      <c r="AX420" s="1">
        <v>2.0</v>
      </c>
      <c r="AY420" s="1">
        <v>2.0</v>
      </c>
      <c r="AZ420" s="1">
        <v>2.0</v>
      </c>
      <c r="BA420" s="1">
        <v>2.0</v>
      </c>
      <c r="BB420" s="1">
        <v>2.0</v>
      </c>
      <c r="BP420" s="12" t="s">
        <v>6481</v>
      </c>
      <c r="BQ420" s="1">
        <v>65.0</v>
      </c>
      <c r="BR420" s="1" t="s">
        <v>240</v>
      </c>
      <c r="BS420" s="1"/>
      <c r="BW420" s="1">
        <v>0.0</v>
      </c>
      <c r="BX420" s="1" t="s">
        <v>6466</v>
      </c>
      <c r="BY420" s="13">
        <f t="shared" si="1"/>
        <v>14</v>
      </c>
      <c r="BZ420" s="13" t="str">
        <f t="shared" si="2"/>
        <v>Tidak Bekerja</v>
      </c>
      <c r="CA420" s="13" t="str">
        <f>VLOOKUP(BP420,data_K!G:K,5,0)</f>
        <v>RT 003 RW 002</v>
      </c>
      <c r="CB420" s="13">
        <f t="shared" si="3"/>
        <v>0</v>
      </c>
    </row>
    <row r="421">
      <c r="A421" s="1" t="s">
        <v>3030</v>
      </c>
      <c r="B421" s="22">
        <v>46118.52569444444</v>
      </c>
      <c r="C421" s="1">
        <v>1.0</v>
      </c>
      <c r="D421" s="1" t="s">
        <v>3032</v>
      </c>
      <c r="E421" s="10" t="s">
        <v>3033</v>
      </c>
      <c r="F421" s="1">
        <v>1.0</v>
      </c>
      <c r="J421" s="1">
        <v>1.0</v>
      </c>
      <c r="K421" s="11">
        <v>22586.0</v>
      </c>
      <c r="L421" s="1">
        <v>64.0</v>
      </c>
      <c r="M421" s="1">
        <v>4.0</v>
      </c>
      <c r="N421" s="1">
        <v>1.0</v>
      </c>
      <c r="O421" s="1">
        <v>3.0</v>
      </c>
      <c r="P421" s="1">
        <v>4.0</v>
      </c>
      <c r="Q421" s="1">
        <v>0.0</v>
      </c>
      <c r="R421" s="1">
        <v>0.0</v>
      </c>
      <c r="S421" s="1">
        <v>0.0</v>
      </c>
      <c r="T421" s="1">
        <v>0.0</v>
      </c>
      <c r="Y421" s="1">
        <v>6.0</v>
      </c>
      <c r="Z421" s="1">
        <v>2.0</v>
      </c>
      <c r="AA421" s="1">
        <v>2.0</v>
      </c>
      <c r="AB421" s="1">
        <v>2.0</v>
      </c>
      <c r="AC421" s="1">
        <v>2.0</v>
      </c>
      <c r="AD421" s="1">
        <v>2.0</v>
      </c>
      <c r="AE421" s="1">
        <v>2.0</v>
      </c>
      <c r="AF421" s="1">
        <v>2.0</v>
      </c>
      <c r="AG421" s="1">
        <v>2.0</v>
      </c>
      <c r="AH421" s="1">
        <v>2.0</v>
      </c>
      <c r="AI421" s="1">
        <v>2.0</v>
      </c>
      <c r="AJ421" s="1">
        <v>2.0</v>
      </c>
      <c r="AK421" s="1">
        <v>2.0</v>
      </c>
      <c r="AL421" s="1">
        <v>2.0</v>
      </c>
      <c r="AM421" s="1">
        <v>2.0</v>
      </c>
      <c r="AN421" s="1">
        <v>2.0</v>
      </c>
      <c r="AO421" s="1">
        <v>2.0</v>
      </c>
      <c r="AP421" s="1">
        <v>2.0</v>
      </c>
      <c r="AQ421" s="1">
        <v>2.0</v>
      </c>
      <c r="AR421" s="1">
        <v>2.0</v>
      </c>
      <c r="AS421" s="1">
        <v>2.0</v>
      </c>
      <c r="AT421" s="1">
        <v>2.0</v>
      </c>
      <c r="AU421" s="1">
        <v>2.0</v>
      </c>
      <c r="AV421" s="1">
        <v>2.0</v>
      </c>
      <c r="AW421" s="1">
        <v>2.0</v>
      </c>
      <c r="AX421" s="1">
        <v>2.0</v>
      </c>
      <c r="AY421" s="1">
        <v>2.0</v>
      </c>
      <c r="AZ421" s="1">
        <v>2.0</v>
      </c>
      <c r="BA421" s="1">
        <v>2.0</v>
      </c>
      <c r="BB421" s="1">
        <v>2.0</v>
      </c>
      <c r="BP421" s="12" t="s">
        <v>3008</v>
      </c>
      <c r="BQ421" s="1">
        <v>64.0</v>
      </c>
      <c r="BR421" s="1" t="s">
        <v>240</v>
      </c>
      <c r="BS421" s="1"/>
      <c r="BW421" s="1">
        <v>0.0</v>
      </c>
      <c r="BX421" s="1" t="s">
        <v>3032</v>
      </c>
      <c r="BY421" s="13">
        <f t="shared" si="1"/>
        <v>13</v>
      </c>
      <c r="BZ421" s="13" t="str">
        <f t="shared" si="2"/>
        <v>Tidak Bekerja</v>
      </c>
      <c r="CA421" s="13" t="str">
        <f>VLOOKUP(BP421,data_K!G:K,5,0)</f>
        <v>RT 008 RW 004</v>
      </c>
      <c r="CB421" s="13">
        <f t="shared" si="3"/>
        <v>0</v>
      </c>
    </row>
    <row r="422">
      <c r="A422" s="1" t="s">
        <v>3011</v>
      </c>
      <c r="B422" s="23">
        <v>46118.52916666667</v>
      </c>
      <c r="C422" s="1">
        <v>2.0</v>
      </c>
      <c r="D422" s="1" t="s">
        <v>3013</v>
      </c>
      <c r="E422" s="10" t="s">
        <v>3014</v>
      </c>
      <c r="F422" s="1">
        <v>1.0</v>
      </c>
      <c r="J422" s="1">
        <v>1.0</v>
      </c>
      <c r="K422" s="11">
        <v>36267.0</v>
      </c>
      <c r="L422" s="1">
        <v>27.0</v>
      </c>
      <c r="M422" s="1">
        <v>1.0</v>
      </c>
      <c r="N422" s="1">
        <v>3.0</v>
      </c>
      <c r="O422" s="1">
        <v>3.0</v>
      </c>
      <c r="P422" s="1">
        <v>6.0</v>
      </c>
      <c r="Q422" s="1">
        <v>5000000.0</v>
      </c>
      <c r="R422" s="1">
        <v>0.0</v>
      </c>
      <c r="S422" s="1">
        <v>0.0</v>
      </c>
      <c r="T422" s="1">
        <v>155.0</v>
      </c>
      <c r="U422" s="1" t="s">
        <v>3019</v>
      </c>
      <c r="Y422" s="1">
        <v>4.0</v>
      </c>
      <c r="Z422" s="1">
        <v>2.0</v>
      </c>
      <c r="AA422" s="1">
        <v>2.0</v>
      </c>
      <c r="AB422" s="1">
        <v>2.0</v>
      </c>
      <c r="AC422" s="1">
        <v>2.0</v>
      </c>
      <c r="AD422" s="1">
        <v>2.0</v>
      </c>
      <c r="AE422" s="1">
        <v>2.0</v>
      </c>
      <c r="AF422" s="1">
        <v>2.0</v>
      </c>
      <c r="AG422" s="1">
        <v>2.0</v>
      </c>
      <c r="AH422" s="1">
        <v>2.0</v>
      </c>
      <c r="AI422" s="1">
        <v>2.0</v>
      </c>
      <c r="AJ422" s="1">
        <v>2.0</v>
      </c>
      <c r="AK422" s="1">
        <v>2.0</v>
      </c>
      <c r="AL422" s="1">
        <v>2.0</v>
      </c>
      <c r="AM422" s="1">
        <v>2.0</v>
      </c>
      <c r="AN422" s="1">
        <v>2.0</v>
      </c>
      <c r="AO422" s="1">
        <v>2.0</v>
      </c>
      <c r="AP422" s="1">
        <v>2.0</v>
      </c>
      <c r="AQ422" s="1">
        <v>2.0</v>
      </c>
      <c r="AR422" s="1">
        <v>2.0</v>
      </c>
      <c r="AS422" s="1">
        <v>2.0</v>
      </c>
      <c r="AT422" s="1">
        <v>2.0</v>
      </c>
      <c r="AU422" s="1">
        <v>2.0</v>
      </c>
      <c r="AV422" s="1">
        <v>2.0</v>
      </c>
      <c r="AW422" s="1">
        <v>2.0</v>
      </c>
      <c r="AX422" s="1">
        <v>2.0</v>
      </c>
      <c r="AY422" s="1">
        <v>2.0</v>
      </c>
      <c r="AZ422" s="1">
        <v>2.0</v>
      </c>
      <c r="BA422" s="1">
        <v>2.0</v>
      </c>
      <c r="BB422" s="1">
        <v>2.0</v>
      </c>
      <c r="BP422" s="12" t="s">
        <v>3008</v>
      </c>
      <c r="BQ422" s="1">
        <v>27.0</v>
      </c>
      <c r="BR422" s="1"/>
      <c r="BV422" s="1" t="s">
        <v>180</v>
      </c>
      <c r="BW422" s="1">
        <v>999.0</v>
      </c>
      <c r="BX422" s="1" t="s">
        <v>3032</v>
      </c>
      <c r="BY422" s="13">
        <f t="shared" si="1"/>
        <v>6</v>
      </c>
      <c r="BZ422" s="13" t="str">
        <f t="shared" si="2"/>
        <v>Lainnya</v>
      </c>
      <c r="CA422" s="13" t="str">
        <f>VLOOKUP(BP422,data_K!G:K,5,0)</f>
        <v>RT 008 RW 004</v>
      </c>
      <c r="CB422" s="13">
        <f t="shared" si="3"/>
        <v>0</v>
      </c>
    </row>
    <row r="423">
      <c r="A423" s="1" t="s">
        <v>2995</v>
      </c>
      <c r="B423" s="22">
        <v>46118.53212962963</v>
      </c>
      <c r="C423" s="1">
        <v>3.0</v>
      </c>
      <c r="D423" s="1" t="s">
        <v>2998</v>
      </c>
      <c r="E423" s="10" t="s">
        <v>2999</v>
      </c>
      <c r="F423" s="1">
        <v>1.0</v>
      </c>
      <c r="J423" s="1">
        <v>2.0</v>
      </c>
      <c r="K423" s="11">
        <v>36658.0</v>
      </c>
      <c r="L423" s="1">
        <v>26.0</v>
      </c>
      <c r="M423" s="1">
        <v>1.0</v>
      </c>
      <c r="N423" s="1">
        <v>3.0</v>
      </c>
      <c r="O423" s="1">
        <v>3.0</v>
      </c>
      <c r="P423" s="1">
        <v>6.0</v>
      </c>
      <c r="Q423" s="1">
        <v>0.0</v>
      </c>
      <c r="R423" s="1">
        <v>0.0</v>
      </c>
      <c r="S423" s="1">
        <v>0.0</v>
      </c>
      <c r="T423" s="1">
        <v>0.0</v>
      </c>
      <c r="Y423" s="1">
        <v>6.0</v>
      </c>
      <c r="Z423" s="1">
        <v>2.0</v>
      </c>
      <c r="AA423" s="1">
        <v>2.0</v>
      </c>
      <c r="AB423" s="1">
        <v>2.0</v>
      </c>
      <c r="AC423" s="1">
        <v>2.0</v>
      </c>
      <c r="AD423" s="1">
        <v>2.0</v>
      </c>
      <c r="AE423" s="1">
        <v>2.0</v>
      </c>
      <c r="AF423" s="1">
        <v>2.0</v>
      </c>
      <c r="AG423" s="1">
        <v>2.0</v>
      </c>
      <c r="AH423" s="1">
        <v>2.0</v>
      </c>
      <c r="AI423" s="1">
        <v>2.0</v>
      </c>
      <c r="AJ423" s="1">
        <v>2.0</v>
      </c>
      <c r="AK423" s="1">
        <v>2.0</v>
      </c>
      <c r="AL423" s="1">
        <v>2.0</v>
      </c>
      <c r="AM423" s="1">
        <v>2.0</v>
      </c>
      <c r="AN423" s="1">
        <v>2.0</v>
      </c>
      <c r="AO423" s="1">
        <v>2.0</v>
      </c>
      <c r="AP423" s="1">
        <v>2.0</v>
      </c>
      <c r="AQ423" s="1">
        <v>2.0</v>
      </c>
      <c r="AR423" s="1">
        <v>2.0</v>
      </c>
      <c r="AS423" s="1">
        <v>2.0</v>
      </c>
      <c r="AT423" s="1">
        <v>2.0</v>
      </c>
      <c r="AU423" s="1">
        <v>2.0</v>
      </c>
      <c r="AV423" s="1">
        <v>2.0</v>
      </c>
      <c r="AW423" s="1">
        <v>2.0</v>
      </c>
      <c r="AX423" s="1">
        <v>2.0</v>
      </c>
      <c r="AY423" s="1">
        <v>2.0</v>
      </c>
      <c r="AZ423" s="1">
        <v>2.0</v>
      </c>
      <c r="BA423" s="1">
        <v>2.0</v>
      </c>
      <c r="BB423" s="1">
        <v>2.0</v>
      </c>
      <c r="BP423" s="12" t="s">
        <v>3008</v>
      </c>
      <c r="BQ423" s="1">
        <v>26.0</v>
      </c>
      <c r="BR423" s="1" t="s">
        <v>240</v>
      </c>
      <c r="BS423" s="1"/>
      <c r="BW423" s="1">
        <v>0.0</v>
      </c>
      <c r="BX423" s="1" t="s">
        <v>3032</v>
      </c>
      <c r="BY423" s="13">
        <f t="shared" si="1"/>
        <v>6</v>
      </c>
      <c r="BZ423" s="13" t="str">
        <f t="shared" si="2"/>
        <v>Tidak Bekerja</v>
      </c>
      <c r="CA423" s="13" t="str">
        <f>VLOOKUP(BP423,data_K!G:K,5,0)</f>
        <v>RT 008 RW 004</v>
      </c>
      <c r="CB423" s="13">
        <f t="shared" si="3"/>
        <v>0</v>
      </c>
    </row>
    <row r="424">
      <c r="A424" s="1" t="s">
        <v>6540</v>
      </c>
      <c r="B424" s="9" t="s">
        <v>6542</v>
      </c>
      <c r="C424" s="1">
        <v>1.0</v>
      </c>
      <c r="D424" s="1" t="s">
        <v>6544</v>
      </c>
      <c r="E424" s="10" t="s">
        <v>6545</v>
      </c>
      <c r="F424" s="1">
        <v>1.0</v>
      </c>
      <c r="J424" s="1">
        <v>1.0</v>
      </c>
      <c r="K424" s="11">
        <v>23943.0</v>
      </c>
      <c r="L424" s="1">
        <v>60.0</v>
      </c>
      <c r="M424" s="1">
        <v>2.0</v>
      </c>
      <c r="N424" s="1">
        <v>1.0</v>
      </c>
      <c r="O424" s="1">
        <v>3.0</v>
      </c>
      <c r="P424" s="1">
        <v>5.0</v>
      </c>
      <c r="Q424" s="1">
        <v>2000000.0</v>
      </c>
      <c r="R424" s="1">
        <v>0.0</v>
      </c>
      <c r="S424" s="1">
        <v>0.0</v>
      </c>
      <c r="T424" s="1">
        <v>17.0</v>
      </c>
      <c r="Y424" s="1">
        <v>3.0</v>
      </c>
      <c r="Z424" s="1">
        <v>2.0</v>
      </c>
      <c r="AA424" s="1">
        <v>2.0</v>
      </c>
      <c r="AB424" s="1">
        <v>2.0</v>
      </c>
      <c r="AC424" s="1">
        <v>2.0</v>
      </c>
      <c r="AD424" s="1">
        <v>2.0</v>
      </c>
      <c r="AE424" s="1">
        <v>2.0</v>
      </c>
      <c r="AF424" s="1">
        <v>2.0</v>
      </c>
      <c r="AG424" s="1">
        <v>1.0</v>
      </c>
      <c r="AH424" s="1">
        <v>2.0</v>
      </c>
      <c r="AI424" s="1">
        <v>2.0</v>
      </c>
      <c r="AJ424" s="1">
        <v>2.0</v>
      </c>
      <c r="AK424" s="1">
        <v>2.0</v>
      </c>
      <c r="AL424" s="1">
        <v>2.0</v>
      </c>
      <c r="AM424" s="1">
        <v>2.0</v>
      </c>
      <c r="AN424" s="1">
        <v>2.0</v>
      </c>
      <c r="AO424" s="1">
        <v>2.0</v>
      </c>
      <c r="AP424" s="1">
        <v>2.0</v>
      </c>
      <c r="AQ424" s="1">
        <v>2.0</v>
      </c>
      <c r="AR424" s="1">
        <v>2.0</v>
      </c>
      <c r="AS424" s="1">
        <v>2.0</v>
      </c>
      <c r="AT424" s="1">
        <v>2.0</v>
      </c>
      <c r="AU424" s="1">
        <v>2.0</v>
      </c>
      <c r="AV424" s="1">
        <v>2.0</v>
      </c>
      <c r="AW424" s="1">
        <v>2.0</v>
      </c>
      <c r="AX424" s="1">
        <v>2.0</v>
      </c>
      <c r="AY424" s="1">
        <v>2.0</v>
      </c>
      <c r="AZ424" s="1">
        <v>2.0</v>
      </c>
      <c r="BA424" s="1">
        <v>2.0</v>
      </c>
      <c r="BB424" s="1">
        <v>2.0</v>
      </c>
      <c r="BP424" s="12" t="s">
        <v>6553</v>
      </c>
      <c r="BQ424" s="1">
        <v>60.0</v>
      </c>
      <c r="BR424" s="1" t="s">
        <v>184</v>
      </c>
      <c r="BT424" s="1"/>
      <c r="BW424" s="1">
        <v>23.0</v>
      </c>
      <c r="BX424" s="1" t="s">
        <v>6544</v>
      </c>
      <c r="BY424" s="13">
        <f t="shared" si="1"/>
        <v>13</v>
      </c>
      <c r="BZ424" s="13" t="str">
        <f t="shared" si="2"/>
        <v>Buruh Industri</v>
      </c>
      <c r="CA424" s="13" t="str">
        <f>VLOOKUP(BP424,data_K!G:K,5,0)</f>
        <v>RT 003 RW 002</v>
      </c>
      <c r="CB424" s="13">
        <f t="shared" si="3"/>
        <v>0</v>
      </c>
    </row>
    <row r="425">
      <c r="A425" s="1" t="s">
        <v>6555</v>
      </c>
      <c r="B425" s="9" t="s">
        <v>6556</v>
      </c>
      <c r="C425" s="1">
        <v>2.0</v>
      </c>
      <c r="D425" s="1" t="s">
        <v>6558</v>
      </c>
      <c r="E425" s="10" t="s">
        <v>6559</v>
      </c>
      <c r="F425" s="1">
        <v>1.0</v>
      </c>
      <c r="J425" s="1">
        <v>2.0</v>
      </c>
      <c r="K425" s="11">
        <v>25489.0</v>
      </c>
      <c r="L425" s="1">
        <v>56.0</v>
      </c>
      <c r="M425" s="1">
        <v>2.0</v>
      </c>
      <c r="N425" s="1">
        <v>2.0</v>
      </c>
      <c r="O425" s="1">
        <v>3.0</v>
      </c>
      <c r="P425" s="1">
        <v>4.0</v>
      </c>
      <c r="Q425" s="1">
        <v>0.0</v>
      </c>
      <c r="R425" s="1">
        <v>0.0</v>
      </c>
      <c r="S425" s="1">
        <v>0.0</v>
      </c>
      <c r="T425" s="1">
        <v>0.0</v>
      </c>
      <c r="Y425" s="1">
        <v>6.0</v>
      </c>
      <c r="Z425" s="1">
        <v>2.0</v>
      </c>
      <c r="AA425" s="1">
        <v>2.0</v>
      </c>
      <c r="AB425" s="1">
        <v>2.0</v>
      </c>
      <c r="AC425" s="1">
        <v>2.0</v>
      </c>
      <c r="AD425" s="1">
        <v>2.0</v>
      </c>
      <c r="AE425" s="1">
        <v>2.0</v>
      </c>
      <c r="AF425" s="1">
        <v>2.0</v>
      </c>
      <c r="AG425" s="1">
        <v>2.0</v>
      </c>
      <c r="AH425" s="1">
        <v>2.0</v>
      </c>
      <c r="AI425" s="1">
        <v>2.0</v>
      </c>
      <c r="AJ425" s="1">
        <v>2.0</v>
      </c>
      <c r="AK425" s="1">
        <v>2.0</v>
      </c>
      <c r="AL425" s="1">
        <v>2.0</v>
      </c>
      <c r="AM425" s="1">
        <v>2.0</v>
      </c>
      <c r="AN425" s="1">
        <v>2.0</v>
      </c>
      <c r="AO425" s="1">
        <v>2.0</v>
      </c>
      <c r="AP425" s="1">
        <v>2.0</v>
      </c>
      <c r="AQ425" s="1">
        <v>2.0</v>
      </c>
      <c r="AR425" s="1">
        <v>2.0</v>
      </c>
      <c r="AS425" s="1">
        <v>2.0</v>
      </c>
      <c r="AT425" s="1">
        <v>2.0</v>
      </c>
      <c r="AU425" s="1">
        <v>2.0</v>
      </c>
      <c r="AV425" s="1">
        <v>2.0</v>
      </c>
      <c r="AW425" s="1">
        <v>2.0</v>
      </c>
      <c r="AX425" s="1">
        <v>2.0</v>
      </c>
      <c r="AY425" s="1">
        <v>2.0</v>
      </c>
      <c r="AZ425" s="1">
        <v>2.0</v>
      </c>
      <c r="BA425" s="1">
        <v>2.0</v>
      </c>
      <c r="BB425" s="1">
        <v>2.0</v>
      </c>
      <c r="BP425" s="12" t="s">
        <v>6553</v>
      </c>
      <c r="BQ425" s="1">
        <v>56.0</v>
      </c>
      <c r="BR425" s="1" t="s">
        <v>240</v>
      </c>
      <c r="BS425" s="1"/>
      <c r="BW425" s="1">
        <v>0.0</v>
      </c>
      <c r="BX425" s="1" t="s">
        <v>6544</v>
      </c>
      <c r="BY425" s="13">
        <f t="shared" si="1"/>
        <v>12</v>
      </c>
      <c r="BZ425" s="13" t="str">
        <f t="shared" si="2"/>
        <v>Tidak Bekerja</v>
      </c>
      <c r="CA425" s="13" t="str">
        <f>VLOOKUP(BP425,data_K!G:K,5,0)</f>
        <v>RT 003 RW 002</v>
      </c>
      <c r="CB425" s="13">
        <f t="shared" si="3"/>
        <v>0</v>
      </c>
    </row>
    <row r="426">
      <c r="A426" s="1" t="s">
        <v>6571</v>
      </c>
      <c r="B426" s="9" t="s">
        <v>6572</v>
      </c>
      <c r="C426" s="1">
        <v>3.0</v>
      </c>
      <c r="D426" s="1" t="s">
        <v>6573</v>
      </c>
      <c r="E426" s="10" t="s">
        <v>6575</v>
      </c>
      <c r="F426" s="1">
        <v>1.0</v>
      </c>
      <c r="J426" s="1">
        <v>1.0</v>
      </c>
      <c r="K426" s="11">
        <v>37815.0</v>
      </c>
      <c r="L426" s="1">
        <v>22.0</v>
      </c>
      <c r="M426" s="1">
        <v>1.0</v>
      </c>
      <c r="N426" s="1">
        <v>3.0</v>
      </c>
      <c r="O426" s="1">
        <v>3.0</v>
      </c>
      <c r="P426" s="1">
        <v>6.0</v>
      </c>
      <c r="Q426" s="1">
        <v>3000000.0</v>
      </c>
      <c r="R426" s="1">
        <v>0.0</v>
      </c>
      <c r="S426" s="1">
        <v>0.0</v>
      </c>
      <c r="T426" s="1">
        <v>17.0</v>
      </c>
      <c r="Y426" s="1">
        <v>3.0</v>
      </c>
      <c r="Z426" s="1">
        <v>2.0</v>
      </c>
      <c r="AA426" s="1">
        <v>2.0</v>
      </c>
      <c r="AB426" s="1">
        <v>2.0</v>
      </c>
      <c r="AC426" s="1">
        <v>2.0</v>
      </c>
      <c r="AD426" s="1">
        <v>2.0</v>
      </c>
      <c r="AE426" s="1">
        <v>2.0</v>
      </c>
      <c r="AF426" s="1">
        <v>2.0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  <c r="AL426" s="1">
        <v>2.0</v>
      </c>
      <c r="AM426" s="1">
        <v>2.0</v>
      </c>
      <c r="AN426" s="1">
        <v>2.0</v>
      </c>
      <c r="AO426" s="1">
        <v>2.0</v>
      </c>
      <c r="AP426" s="1">
        <v>2.0</v>
      </c>
      <c r="AQ426" s="1">
        <v>2.0</v>
      </c>
      <c r="AR426" s="1">
        <v>2.0</v>
      </c>
      <c r="AS426" s="1">
        <v>2.0</v>
      </c>
      <c r="AT426" s="1">
        <v>2.0</v>
      </c>
      <c r="AU426" s="1">
        <v>2.0</v>
      </c>
      <c r="AV426" s="1">
        <v>2.0</v>
      </c>
      <c r="AW426" s="1">
        <v>2.0</v>
      </c>
      <c r="AX426" s="1">
        <v>2.0</v>
      </c>
      <c r="AY426" s="1">
        <v>2.0</v>
      </c>
      <c r="AZ426" s="1">
        <v>2.0</v>
      </c>
      <c r="BA426" s="1">
        <v>2.0</v>
      </c>
      <c r="BB426" s="1">
        <v>2.0</v>
      </c>
      <c r="BP426" s="12" t="s">
        <v>6553</v>
      </c>
      <c r="BQ426" s="1">
        <v>22.0</v>
      </c>
      <c r="BR426" s="1" t="s">
        <v>184</v>
      </c>
      <c r="BS426" s="1"/>
      <c r="BW426" s="1">
        <v>23.0</v>
      </c>
      <c r="BX426" s="1" t="s">
        <v>6544</v>
      </c>
      <c r="BY426" s="13">
        <f t="shared" si="1"/>
        <v>5</v>
      </c>
      <c r="BZ426" s="13" t="str">
        <f t="shared" si="2"/>
        <v>Buruh Industri</v>
      </c>
      <c r="CA426" s="13" t="str">
        <f>VLOOKUP(BP426,data_K!G:K,5,0)</f>
        <v>RT 003 RW 002</v>
      </c>
      <c r="CB426" s="13">
        <f t="shared" si="3"/>
        <v>4</v>
      </c>
    </row>
    <row r="427">
      <c r="A427" s="1" t="s">
        <v>6596</v>
      </c>
      <c r="B427" s="9" t="s">
        <v>6597</v>
      </c>
      <c r="C427" s="1">
        <v>1.0</v>
      </c>
      <c r="D427" s="1" t="s">
        <v>6598</v>
      </c>
      <c r="E427" s="10" t="s">
        <v>6599</v>
      </c>
      <c r="F427" s="1">
        <v>1.0</v>
      </c>
      <c r="J427" s="1">
        <v>1.0</v>
      </c>
      <c r="K427" s="11">
        <v>27611.0</v>
      </c>
      <c r="L427" s="1">
        <v>50.0</v>
      </c>
      <c r="M427" s="1">
        <v>2.0</v>
      </c>
      <c r="N427" s="1">
        <v>1.0</v>
      </c>
      <c r="O427" s="1">
        <v>3.0</v>
      </c>
      <c r="P427" s="1">
        <v>4.0</v>
      </c>
      <c r="Q427" s="1">
        <v>4000000.0</v>
      </c>
      <c r="R427" s="1">
        <v>0.0</v>
      </c>
      <c r="S427" s="1">
        <v>0.0</v>
      </c>
      <c r="T427" s="1">
        <v>17.0</v>
      </c>
      <c r="Y427" s="1">
        <v>3.0</v>
      </c>
      <c r="Z427" s="1">
        <v>2.0</v>
      </c>
      <c r="AA427" s="1">
        <v>2.0</v>
      </c>
      <c r="AB427" s="1">
        <v>2.0</v>
      </c>
      <c r="AC427" s="1">
        <v>2.0</v>
      </c>
      <c r="AD427" s="1">
        <v>2.0</v>
      </c>
      <c r="AE427" s="1">
        <v>2.0</v>
      </c>
      <c r="AF427" s="1">
        <v>2.0</v>
      </c>
      <c r="AG427" s="1">
        <v>2.0</v>
      </c>
      <c r="AH427" s="1">
        <v>2.0</v>
      </c>
      <c r="AI427" s="1">
        <v>2.0</v>
      </c>
      <c r="AJ427" s="1">
        <v>2.0</v>
      </c>
      <c r="AK427" s="1">
        <v>2.0</v>
      </c>
      <c r="AL427" s="1">
        <v>2.0</v>
      </c>
      <c r="AM427" s="1">
        <v>2.0</v>
      </c>
      <c r="AN427" s="1">
        <v>2.0</v>
      </c>
      <c r="AO427" s="1">
        <v>2.0</v>
      </c>
      <c r="AP427" s="1">
        <v>2.0</v>
      </c>
      <c r="AQ427" s="1">
        <v>2.0</v>
      </c>
      <c r="AR427" s="1">
        <v>2.0</v>
      </c>
      <c r="AS427" s="1">
        <v>2.0</v>
      </c>
      <c r="AT427" s="1">
        <v>2.0</v>
      </c>
      <c r="AU427" s="1">
        <v>2.0</v>
      </c>
      <c r="AV427" s="1">
        <v>2.0</v>
      </c>
      <c r="AW427" s="1">
        <v>2.0</v>
      </c>
      <c r="AX427" s="1">
        <v>2.0</v>
      </c>
      <c r="AY427" s="1">
        <v>2.0</v>
      </c>
      <c r="AZ427" s="1">
        <v>2.0</v>
      </c>
      <c r="BA427" s="1">
        <v>2.0</v>
      </c>
      <c r="BB427" s="1">
        <v>2.0</v>
      </c>
      <c r="BP427" s="12" t="s">
        <v>6610</v>
      </c>
      <c r="BQ427" s="1">
        <v>50.0</v>
      </c>
      <c r="BR427" s="1" t="s">
        <v>184</v>
      </c>
      <c r="BV427" s="1"/>
      <c r="BW427" s="1">
        <v>23.0</v>
      </c>
      <c r="BX427" s="1" t="s">
        <v>6598</v>
      </c>
      <c r="BY427" s="13">
        <f t="shared" si="1"/>
        <v>11</v>
      </c>
      <c r="BZ427" s="13" t="str">
        <f t="shared" si="2"/>
        <v>Buruh Industri</v>
      </c>
      <c r="CA427" s="13" t="str">
        <f>VLOOKUP(BP427,data_K!G:K,5,0)</f>
        <v>RT 003 RW 002</v>
      </c>
      <c r="CB427" s="13">
        <f t="shared" si="3"/>
        <v>0</v>
      </c>
    </row>
    <row r="428">
      <c r="A428" s="1" t="s">
        <v>6613</v>
      </c>
      <c r="B428" s="9" t="s">
        <v>6614</v>
      </c>
      <c r="C428" s="1">
        <v>2.0</v>
      </c>
      <c r="D428" s="1" t="s">
        <v>6615</v>
      </c>
      <c r="E428" s="10" t="s">
        <v>6616</v>
      </c>
      <c r="F428" s="1">
        <v>1.0</v>
      </c>
      <c r="J428" s="1">
        <v>1.0</v>
      </c>
      <c r="K428" s="11">
        <v>29373.0</v>
      </c>
      <c r="L428" s="1">
        <v>45.0</v>
      </c>
      <c r="M428" s="1">
        <v>2.0</v>
      </c>
      <c r="N428" s="1">
        <v>2.0</v>
      </c>
      <c r="O428" s="1">
        <v>3.0</v>
      </c>
      <c r="P428" s="1">
        <v>4.0</v>
      </c>
      <c r="Q428" s="1">
        <v>0.0</v>
      </c>
      <c r="R428" s="1">
        <v>0.0</v>
      </c>
      <c r="S428" s="1">
        <v>0.0</v>
      </c>
      <c r="T428" s="1">
        <v>0.0</v>
      </c>
      <c r="Y428" s="1">
        <v>6.0</v>
      </c>
      <c r="Z428" s="1">
        <v>2.0</v>
      </c>
      <c r="AA428" s="1">
        <v>2.0</v>
      </c>
      <c r="AB428" s="1">
        <v>2.0</v>
      </c>
      <c r="AC428" s="1">
        <v>2.0</v>
      </c>
      <c r="AD428" s="1">
        <v>2.0</v>
      </c>
      <c r="AE428" s="1">
        <v>2.0</v>
      </c>
      <c r="AF428" s="1">
        <v>2.0</v>
      </c>
      <c r="AG428" s="1">
        <v>2.0</v>
      </c>
      <c r="AH428" s="1">
        <v>2.0</v>
      </c>
      <c r="AI428" s="1">
        <v>2.0</v>
      </c>
      <c r="AJ428" s="1">
        <v>2.0</v>
      </c>
      <c r="AK428" s="1">
        <v>2.0</v>
      </c>
      <c r="AL428" s="1">
        <v>2.0</v>
      </c>
      <c r="AM428" s="1">
        <v>2.0</v>
      </c>
      <c r="AN428" s="1">
        <v>2.0</v>
      </c>
      <c r="AO428" s="1">
        <v>2.0</v>
      </c>
      <c r="AP428" s="1">
        <v>2.0</v>
      </c>
      <c r="AQ428" s="1">
        <v>2.0</v>
      </c>
      <c r="AR428" s="1">
        <v>2.0</v>
      </c>
      <c r="AS428" s="1">
        <v>2.0</v>
      </c>
      <c r="AT428" s="1">
        <v>2.0</v>
      </c>
      <c r="AU428" s="1">
        <v>2.0</v>
      </c>
      <c r="AV428" s="1">
        <v>2.0</v>
      </c>
      <c r="AW428" s="1">
        <v>2.0</v>
      </c>
      <c r="AX428" s="1">
        <v>2.0</v>
      </c>
      <c r="AY428" s="1">
        <v>2.0</v>
      </c>
      <c r="AZ428" s="1">
        <v>2.0</v>
      </c>
      <c r="BA428" s="1">
        <v>2.0</v>
      </c>
      <c r="BB428" s="1">
        <v>2.0</v>
      </c>
      <c r="BP428" s="12" t="s">
        <v>6610</v>
      </c>
      <c r="BQ428" s="1">
        <v>45.0</v>
      </c>
      <c r="BR428" s="1" t="s">
        <v>240</v>
      </c>
      <c r="BT428" s="1"/>
      <c r="BW428" s="1">
        <v>0.0</v>
      </c>
      <c r="BX428" s="1" t="s">
        <v>6598</v>
      </c>
      <c r="BY428" s="13">
        <f t="shared" si="1"/>
        <v>10</v>
      </c>
      <c r="BZ428" s="13" t="str">
        <f t="shared" si="2"/>
        <v>Tidak Bekerja</v>
      </c>
      <c r="CA428" s="13" t="str">
        <f>VLOOKUP(BP428,data_K!G:K,5,0)</f>
        <v>RT 003 RW 002</v>
      </c>
      <c r="CB428" s="13">
        <f t="shared" si="3"/>
        <v>0</v>
      </c>
    </row>
    <row r="429">
      <c r="A429" s="1" t="s">
        <v>6633</v>
      </c>
      <c r="B429" s="9" t="s">
        <v>6634</v>
      </c>
      <c r="C429" s="1">
        <v>3.0</v>
      </c>
      <c r="D429" s="1" t="s">
        <v>6635</v>
      </c>
      <c r="E429" s="10" t="s">
        <v>6636</v>
      </c>
      <c r="F429" s="1">
        <v>1.0</v>
      </c>
      <c r="J429" s="1">
        <v>1.0</v>
      </c>
      <c r="K429" s="11">
        <v>40023.0</v>
      </c>
      <c r="L429" s="1">
        <v>16.0</v>
      </c>
      <c r="M429" s="1">
        <v>1.0</v>
      </c>
      <c r="N429" s="1">
        <v>3.0</v>
      </c>
      <c r="O429" s="1">
        <v>2.0</v>
      </c>
      <c r="P429" s="1">
        <v>3.0</v>
      </c>
      <c r="Q429" s="1">
        <v>0.0</v>
      </c>
      <c r="R429" s="1">
        <v>0.0</v>
      </c>
      <c r="S429" s="1">
        <v>0.0</v>
      </c>
      <c r="T429" s="1">
        <v>0.0</v>
      </c>
      <c r="Y429" s="1">
        <v>6.0</v>
      </c>
      <c r="Z429" s="1">
        <v>2.0</v>
      </c>
      <c r="AA429" s="1">
        <v>2.0</v>
      </c>
      <c r="AB429" s="1">
        <v>2.0</v>
      </c>
      <c r="AC429" s="1">
        <v>2.0</v>
      </c>
      <c r="AD429" s="1">
        <v>2.0</v>
      </c>
      <c r="AE429" s="1">
        <v>2.0</v>
      </c>
      <c r="AF429" s="1">
        <v>2.0</v>
      </c>
      <c r="AG429" s="1">
        <v>2.0</v>
      </c>
      <c r="AH429" s="1">
        <v>2.0</v>
      </c>
      <c r="AI429" s="1">
        <v>2.0</v>
      </c>
      <c r="AJ429" s="1">
        <v>2.0</v>
      </c>
      <c r="AK429" s="1">
        <v>2.0</v>
      </c>
      <c r="AL429" s="1">
        <v>2.0</v>
      </c>
      <c r="AM429" s="1">
        <v>2.0</v>
      </c>
      <c r="AN429" s="1">
        <v>2.0</v>
      </c>
      <c r="AO429" s="1">
        <v>2.0</v>
      </c>
      <c r="AP429" s="1">
        <v>2.0</v>
      </c>
      <c r="AQ429" s="1">
        <v>2.0</v>
      </c>
      <c r="AR429" s="1">
        <v>2.0</v>
      </c>
      <c r="AS429" s="1">
        <v>2.0</v>
      </c>
      <c r="AT429" s="1">
        <v>2.0</v>
      </c>
      <c r="AU429" s="1">
        <v>2.0</v>
      </c>
      <c r="AV429" s="1">
        <v>2.0</v>
      </c>
      <c r="AW429" s="1">
        <v>2.0</v>
      </c>
      <c r="AX429" s="1">
        <v>2.0</v>
      </c>
      <c r="AY429" s="1">
        <v>2.0</v>
      </c>
      <c r="AZ429" s="1">
        <v>2.0</v>
      </c>
      <c r="BA429" s="1">
        <v>2.0</v>
      </c>
      <c r="BB429" s="1">
        <v>2.0</v>
      </c>
      <c r="BP429" s="12" t="s">
        <v>6610</v>
      </c>
      <c r="BQ429" s="1">
        <v>16.0</v>
      </c>
      <c r="BR429" s="1" t="s">
        <v>240</v>
      </c>
      <c r="BU429" s="1"/>
      <c r="BW429" s="1">
        <v>0.0</v>
      </c>
      <c r="BX429" s="1" t="s">
        <v>6598</v>
      </c>
      <c r="BY429" s="13">
        <f t="shared" si="1"/>
        <v>4</v>
      </c>
      <c r="BZ429" s="13" t="str">
        <f t="shared" si="2"/>
        <v>Tidak Bekerja</v>
      </c>
      <c r="CA429" s="13" t="str">
        <f>VLOOKUP(BP429,data_K!G:K,5,0)</f>
        <v>RT 003 RW 002</v>
      </c>
      <c r="CB429" s="13">
        <f t="shared" si="3"/>
        <v>3</v>
      </c>
    </row>
    <row r="430">
      <c r="A430" s="1" t="s">
        <v>6649</v>
      </c>
      <c r="B430" s="9" t="s">
        <v>6653</v>
      </c>
      <c r="C430" s="1">
        <v>4.0</v>
      </c>
      <c r="D430" s="1" t="s">
        <v>6654</v>
      </c>
      <c r="E430" s="10" t="s">
        <v>6655</v>
      </c>
      <c r="F430" s="1">
        <v>1.0</v>
      </c>
      <c r="J430" s="1">
        <v>2.0</v>
      </c>
      <c r="K430" s="11">
        <v>41787.0</v>
      </c>
      <c r="L430" s="1">
        <v>11.0</v>
      </c>
      <c r="M430" s="1">
        <v>1.0</v>
      </c>
      <c r="N430" s="1">
        <v>3.0</v>
      </c>
      <c r="O430" s="1">
        <v>2.0</v>
      </c>
      <c r="P430" s="1">
        <v>2.0</v>
      </c>
      <c r="Q430" s="1">
        <v>0.0</v>
      </c>
      <c r="R430" s="1">
        <v>0.0</v>
      </c>
      <c r="S430" s="1">
        <v>0.0</v>
      </c>
      <c r="T430" s="1">
        <v>0.0</v>
      </c>
      <c r="Y430" s="1">
        <v>6.0</v>
      </c>
      <c r="Z430" s="1">
        <v>2.0</v>
      </c>
      <c r="AA430" s="1">
        <v>2.0</v>
      </c>
      <c r="AB430" s="1">
        <v>2.0</v>
      </c>
      <c r="AC430" s="1">
        <v>2.0</v>
      </c>
      <c r="AD430" s="1">
        <v>2.0</v>
      </c>
      <c r="AE430" s="1">
        <v>2.0</v>
      </c>
      <c r="AF430" s="1">
        <v>2.0</v>
      </c>
      <c r="AG430" s="1">
        <v>2.0</v>
      </c>
      <c r="AH430" s="1">
        <v>2.0</v>
      </c>
      <c r="AI430" s="1">
        <v>2.0</v>
      </c>
      <c r="AJ430" s="1">
        <v>2.0</v>
      </c>
      <c r="AK430" s="1">
        <v>2.0</v>
      </c>
      <c r="AL430" s="1">
        <v>2.0</v>
      </c>
      <c r="AM430" s="1">
        <v>2.0</v>
      </c>
      <c r="AN430" s="1">
        <v>2.0</v>
      </c>
      <c r="AO430" s="1">
        <v>2.0</v>
      </c>
      <c r="AP430" s="1">
        <v>2.0</v>
      </c>
      <c r="AQ430" s="1">
        <v>2.0</v>
      </c>
      <c r="AR430" s="1">
        <v>2.0</v>
      </c>
      <c r="AS430" s="1">
        <v>2.0</v>
      </c>
      <c r="AT430" s="1">
        <v>2.0</v>
      </c>
      <c r="AU430" s="1">
        <v>2.0</v>
      </c>
      <c r="AV430" s="1">
        <v>2.0</v>
      </c>
      <c r="AW430" s="1">
        <v>2.0</v>
      </c>
      <c r="AX430" s="1">
        <v>2.0</v>
      </c>
      <c r="AY430" s="1">
        <v>2.0</v>
      </c>
      <c r="AZ430" s="1">
        <v>2.0</v>
      </c>
      <c r="BA430" s="1">
        <v>2.0</v>
      </c>
      <c r="BB430" s="1">
        <v>2.0</v>
      </c>
      <c r="BP430" s="12" t="s">
        <v>6610</v>
      </c>
      <c r="BQ430" s="1">
        <v>11.0</v>
      </c>
      <c r="BR430" s="1" t="s">
        <v>240</v>
      </c>
      <c r="BS430" s="1"/>
      <c r="BW430" s="1">
        <v>0.0</v>
      </c>
      <c r="BX430" s="1" t="s">
        <v>6598</v>
      </c>
      <c r="BY430" s="13">
        <f t="shared" si="1"/>
        <v>3</v>
      </c>
      <c r="BZ430" s="13" t="str">
        <f t="shared" si="2"/>
        <v>Tidak Bekerja</v>
      </c>
      <c r="CA430" s="13" t="str">
        <f>VLOOKUP(BP430,data_K!G:K,5,0)</f>
        <v>RT 003 RW 002</v>
      </c>
      <c r="CB430" s="13">
        <f t="shared" si="3"/>
        <v>1</v>
      </c>
    </row>
    <row r="431">
      <c r="A431" s="1" t="s">
        <v>5978</v>
      </c>
      <c r="B431" s="9" t="s">
        <v>6664</v>
      </c>
      <c r="C431" s="1">
        <v>1.0</v>
      </c>
      <c r="D431" s="1" t="s">
        <v>5982</v>
      </c>
      <c r="E431" s="10" t="s">
        <v>5983</v>
      </c>
      <c r="F431" s="1">
        <v>1.0</v>
      </c>
      <c r="J431" s="1">
        <v>1.0</v>
      </c>
      <c r="K431" s="11">
        <v>28257.0</v>
      </c>
      <c r="L431" s="1">
        <v>49.0</v>
      </c>
      <c r="M431" s="1">
        <v>2.0</v>
      </c>
      <c r="N431" s="1">
        <v>1.0</v>
      </c>
      <c r="O431" s="1">
        <v>3.0</v>
      </c>
      <c r="P431" s="1">
        <v>4.0</v>
      </c>
      <c r="Q431" s="1">
        <v>5000000.0</v>
      </c>
      <c r="R431" s="1">
        <v>0.0</v>
      </c>
      <c r="S431" s="1">
        <v>0.0</v>
      </c>
      <c r="T431" s="1">
        <v>155.0</v>
      </c>
      <c r="U431" s="1" t="s">
        <v>5986</v>
      </c>
      <c r="Y431" s="1">
        <v>3.0</v>
      </c>
      <c r="Z431" s="1">
        <v>2.0</v>
      </c>
      <c r="AA431" s="1">
        <v>2.0</v>
      </c>
      <c r="AB431" s="1">
        <v>2.0</v>
      </c>
      <c r="AC431" s="1">
        <v>2.0</v>
      </c>
      <c r="AD431" s="1">
        <v>2.0</v>
      </c>
      <c r="AE431" s="1">
        <v>2.0</v>
      </c>
      <c r="AF431" s="1">
        <v>2.0</v>
      </c>
      <c r="AG431" s="1">
        <v>2.0</v>
      </c>
      <c r="AH431" s="1">
        <v>2.0</v>
      </c>
      <c r="AI431" s="1">
        <v>2.0</v>
      </c>
      <c r="AJ431" s="1">
        <v>2.0</v>
      </c>
      <c r="AK431" s="1">
        <v>2.0</v>
      </c>
      <c r="AL431" s="1">
        <v>2.0</v>
      </c>
      <c r="AM431" s="1">
        <v>2.0</v>
      </c>
      <c r="AN431" s="1">
        <v>2.0</v>
      </c>
      <c r="AO431" s="1">
        <v>2.0</v>
      </c>
      <c r="AP431" s="1">
        <v>2.0</v>
      </c>
      <c r="AQ431" s="1">
        <v>2.0</v>
      </c>
      <c r="AR431" s="1">
        <v>2.0</v>
      </c>
      <c r="AS431" s="1">
        <v>2.0</v>
      </c>
      <c r="AT431" s="1">
        <v>2.0</v>
      </c>
      <c r="AU431" s="1">
        <v>2.0</v>
      </c>
      <c r="AV431" s="1">
        <v>2.0</v>
      </c>
      <c r="AW431" s="1">
        <v>2.0</v>
      </c>
      <c r="AX431" s="1">
        <v>2.0</v>
      </c>
      <c r="AY431" s="1">
        <v>2.0</v>
      </c>
      <c r="AZ431" s="1">
        <v>2.0</v>
      </c>
      <c r="BA431" s="1">
        <v>2.0</v>
      </c>
      <c r="BB431" s="1">
        <v>2.0</v>
      </c>
      <c r="BP431" s="12" t="s">
        <v>5955</v>
      </c>
      <c r="BQ431" s="1">
        <v>49.0</v>
      </c>
      <c r="BR431" s="1"/>
      <c r="BV431" s="1" t="s">
        <v>180</v>
      </c>
      <c r="BW431" s="1">
        <v>999.0</v>
      </c>
      <c r="BX431" s="1" t="s">
        <v>5982</v>
      </c>
      <c r="BY431" s="13">
        <f t="shared" si="1"/>
        <v>10</v>
      </c>
      <c r="BZ431" s="13" t="str">
        <f t="shared" si="2"/>
        <v>Lainnya</v>
      </c>
      <c r="CA431" s="13" t="str">
        <f>VLOOKUP(BP431,data_K!G:K,5,0)</f>
        <v>RT 004 RW 002</v>
      </c>
      <c r="CB431" s="13">
        <f t="shared" si="3"/>
        <v>0</v>
      </c>
    </row>
    <row r="432">
      <c r="A432" s="1" t="s">
        <v>5968</v>
      </c>
      <c r="B432" s="9" t="s">
        <v>6675</v>
      </c>
      <c r="C432" s="1">
        <v>2.0</v>
      </c>
      <c r="D432" s="1" t="s">
        <v>5629</v>
      </c>
      <c r="E432" s="10" t="s">
        <v>5970</v>
      </c>
      <c r="F432" s="1">
        <v>1.0</v>
      </c>
      <c r="J432" s="1">
        <v>2.0</v>
      </c>
      <c r="K432" s="11">
        <v>28899.0</v>
      </c>
      <c r="L432" s="1">
        <v>47.0</v>
      </c>
      <c r="M432" s="1">
        <v>2.0</v>
      </c>
      <c r="N432" s="1">
        <v>2.0</v>
      </c>
      <c r="O432" s="1">
        <v>3.0</v>
      </c>
      <c r="P432" s="1">
        <v>6.0</v>
      </c>
      <c r="Q432" s="1">
        <v>8000000.0</v>
      </c>
      <c r="R432" s="1">
        <v>0.0</v>
      </c>
      <c r="S432" s="1">
        <v>0.0</v>
      </c>
      <c r="T432" s="1">
        <v>12.0</v>
      </c>
      <c r="Y432" s="1">
        <v>4.0</v>
      </c>
      <c r="Z432" s="1">
        <v>2.0</v>
      </c>
      <c r="AA432" s="1">
        <v>2.0</v>
      </c>
      <c r="AB432" s="1">
        <v>2.0</v>
      </c>
      <c r="AC432" s="1">
        <v>2.0</v>
      </c>
      <c r="AD432" s="1">
        <v>2.0</v>
      </c>
      <c r="AE432" s="1">
        <v>2.0</v>
      </c>
      <c r="AF432" s="1">
        <v>2.0</v>
      </c>
      <c r="AG432" s="1">
        <v>2.0</v>
      </c>
      <c r="AH432" s="1">
        <v>2.0</v>
      </c>
      <c r="AI432" s="1">
        <v>2.0</v>
      </c>
      <c r="AJ432" s="1">
        <v>2.0</v>
      </c>
      <c r="AK432" s="1">
        <v>2.0</v>
      </c>
      <c r="AL432" s="1">
        <v>2.0</v>
      </c>
      <c r="AM432" s="1">
        <v>2.0</v>
      </c>
      <c r="AN432" s="1">
        <v>2.0</v>
      </c>
      <c r="AO432" s="1">
        <v>2.0</v>
      </c>
      <c r="AP432" s="1">
        <v>2.0</v>
      </c>
      <c r="AQ432" s="1">
        <v>2.0</v>
      </c>
      <c r="AR432" s="1">
        <v>2.0</v>
      </c>
      <c r="AS432" s="1">
        <v>2.0</v>
      </c>
      <c r="AT432" s="1">
        <v>2.0</v>
      </c>
      <c r="AU432" s="1">
        <v>2.0</v>
      </c>
      <c r="AV432" s="1">
        <v>2.0</v>
      </c>
      <c r="AW432" s="1">
        <v>2.0</v>
      </c>
      <c r="AX432" s="1">
        <v>2.0</v>
      </c>
      <c r="AY432" s="1">
        <v>2.0</v>
      </c>
      <c r="AZ432" s="1">
        <v>2.0</v>
      </c>
      <c r="BA432" s="1">
        <v>2.0</v>
      </c>
      <c r="BB432" s="1">
        <v>2.0</v>
      </c>
      <c r="BP432" s="12" t="s">
        <v>5955</v>
      </c>
      <c r="BQ432" s="1">
        <v>47.0</v>
      </c>
      <c r="BR432" s="1" t="s">
        <v>697</v>
      </c>
      <c r="BV432" s="1"/>
      <c r="BW432" s="1">
        <v>18.0</v>
      </c>
      <c r="BX432" s="1" t="s">
        <v>3612</v>
      </c>
      <c r="BY432" s="13">
        <f t="shared" si="1"/>
        <v>10</v>
      </c>
      <c r="BZ432" s="13" t="str">
        <f t="shared" si="2"/>
        <v>Bidan</v>
      </c>
      <c r="CA432" s="13" t="str">
        <f>VLOOKUP(BP432,data_K!G:K,5,0)</f>
        <v>RT 004 RW 002</v>
      </c>
      <c r="CB432" s="13">
        <f t="shared" si="3"/>
        <v>0</v>
      </c>
    </row>
    <row r="433">
      <c r="A433" s="1" t="s">
        <v>5959</v>
      </c>
      <c r="B433" s="9" t="s">
        <v>6683</v>
      </c>
      <c r="C433" s="1">
        <v>3.0</v>
      </c>
      <c r="D433" s="1" t="s">
        <v>5961</v>
      </c>
      <c r="E433" s="10" t="s">
        <v>5962</v>
      </c>
      <c r="F433" s="1">
        <v>1.0</v>
      </c>
      <c r="J433" s="1">
        <v>2.0</v>
      </c>
      <c r="K433" s="11">
        <v>37939.0</v>
      </c>
      <c r="L433" s="1">
        <v>22.0</v>
      </c>
      <c r="M433" s="1">
        <v>1.0</v>
      </c>
      <c r="N433" s="1">
        <v>3.0</v>
      </c>
      <c r="O433" s="1">
        <v>2.0</v>
      </c>
      <c r="P433" s="1">
        <v>4.0</v>
      </c>
      <c r="Q433" s="1">
        <v>0.0</v>
      </c>
      <c r="R433" s="1">
        <v>0.0</v>
      </c>
      <c r="S433" s="1">
        <v>0.0</v>
      </c>
      <c r="T433" s="1">
        <v>0.0</v>
      </c>
      <c r="Y433" s="1">
        <v>6.0</v>
      </c>
      <c r="Z433" s="1">
        <v>2.0</v>
      </c>
      <c r="AA433" s="1">
        <v>2.0</v>
      </c>
      <c r="AB433" s="1">
        <v>2.0</v>
      </c>
      <c r="AC433" s="1">
        <v>2.0</v>
      </c>
      <c r="AD433" s="1">
        <v>2.0</v>
      </c>
      <c r="AE433" s="1">
        <v>2.0</v>
      </c>
      <c r="AF433" s="1">
        <v>2.0</v>
      </c>
      <c r="AG433" s="1">
        <v>2.0</v>
      </c>
      <c r="AH433" s="1">
        <v>2.0</v>
      </c>
      <c r="AI433" s="1">
        <v>2.0</v>
      </c>
      <c r="AJ433" s="1">
        <v>2.0</v>
      </c>
      <c r="AK433" s="1">
        <v>2.0</v>
      </c>
      <c r="AL433" s="1">
        <v>2.0</v>
      </c>
      <c r="AM433" s="1">
        <v>2.0</v>
      </c>
      <c r="AN433" s="1">
        <v>2.0</v>
      </c>
      <c r="AO433" s="1">
        <v>2.0</v>
      </c>
      <c r="AP433" s="1">
        <v>2.0</v>
      </c>
      <c r="AQ433" s="1">
        <v>2.0</v>
      </c>
      <c r="AR433" s="1">
        <v>2.0</v>
      </c>
      <c r="AS433" s="1">
        <v>2.0</v>
      </c>
      <c r="AT433" s="1">
        <v>2.0</v>
      </c>
      <c r="AU433" s="1">
        <v>2.0</v>
      </c>
      <c r="AV433" s="1">
        <v>2.0</v>
      </c>
      <c r="AW433" s="1">
        <v>2.0</v>
      </c>
      <c r="AX433" s="1">
        <v>2.0</v>
      </c>
      <c r="AY433" s="1">
        <v>2.0</v>
      </c>
      <c r="AZ433" s="1">
        <v>2.0</v>
      </c>
      <c r="BA433" s="1">
        <v>2.0</v>
      </c>
      <c r="BB433" s="1">
        <v>2.0</v>
      </c>
      <c r="BP433" s="12" t="s">
        <v>5955</v>
      </c>
      <c r="BQ433" s="1">
        <v>22.0</v>
      </c>
      <c r="BR433" s="1" t="s">
        <v>240</v>
      </c>
      <c r="BS433" s="1"/>
      <c r="BW433" s="1">
        <v>0.0</v>
      </c>
      <c r="BX433" s="1" t="s">
        <v>5982</v>
      </c>
      <c r="BY433" s="13">
        <f t="shared" si="1"/>
        <v>5</v>
      </c>
      <c r="BZ433" s="13" t="str">
        <f t="shared" si="2"/>
        <v>Tidak Bekerja</v>
      </c>
      <c r="CA433" s="13" t="str">
        <f>VLOOKUP(BP433,data_K!G:K,5,0)</f>
        <v>RT 004 RW 002</v>
      </c>
      <c r="CB433" s="13">
        <f t="shared" si="3"/>
        <v>4</v>
      </c>
    </row>
    <row r="434">
      <c r="A434" s="1" t="s">
        <v>5944</v>
      </c>
      <c r="B434" s="9" t="s">
        <v>6701</v>
      </c>
      <c r="C434" s="1">
        <v>4.0</v>
      </c>
      <c r="D434" s="1" t="s">
        <v>5947</v>
      </c>
      <c r="E434" s="10" t="s">
        <v>5948</v>
      </c>
      <c r="F434" s="1">
        <v>1.0</v>
      </c>
      <c r="J434" s="1">
        <v>2.0</v>
      </c>
      <c r="K434" s="11">
        <v>38772.0</v>
      </c>
      <c r="L434" s="1">
        <v>20.0</v>
      </c>
      <c r="M434" s="1">
        <v>1.0</v>
      </c>
      <c r="N434" s="1">
        <v>3.0</v>
      </c>
      <c r="O434" s="1">
        <v>2.0</v>
      </c>
      <c r="P434" s="1">
        <v>4.0</v>
      </c>
      <c r="Q434" s="1">
        <v>0.0</v>
      </c>
      <c r="R434" s="1">
        <v>0.0</v>
      </c>
      <c r="S434" s="1">
        <v>0.0</v>
      </c>
      <c r="T434" s="1">
        <v>0.0</v>
      </c>
      <c r="Y434" s="1">
        <v>6.0</v>
      </c>
      <c r="Z434" s="1">
        <v>2.0</v>
      </c>
      <c r="AA434" s="1">
        <v>2.0</v>
      </c>
      <c r="AB434" s="1">
        <v>2.0</v>
      </c>
      <c r="AC434" s="1">
        <v>2.0</v>
      </c>
      <c r="AD434" s="1">
        <v>2.0</v>
      </c>
      <c r="AE434" s="1">
        <v>2.0</v>
      </c>
      <c r="AF434" s="1">
        <v>2.0</v>
      </c>
      <c r="AG434" s="1">
        <v>2.0</v>
      </c>
      <c r="AH434" s="1">
        <v>2.0</v>
      </c>
      <c r="AI434" s="1">
        <v>2.0</v>
      </c>
      <c r="AJ434" s="1">
        <v>2.0</v>
      </c>
      <c r="AK434" s="1">
        <v>2.0</v>
      </c>
      <c r="AL434" s="1">
        <v>2.0</v>
      </c>
      <c r="AM434" s="1">
        <v>2.0</v>
      </c>
      <c r="AN434" s="1">
        <v>2.0</v>
      </c>
      <c r="AO434" s="1">
        <v>2.0</v>
      </c>
      <c r="AP434" s="1">
        <v>2.0</v>
      </c>
      <c r="AQ434" s="1">
        <v>2.0</v>
      </c>
      <c r="AR434" s="1">
        <v>2.0</v>
      </c>
      <c r="AS434" s="1">
        <v>2.0</v>
      </c>
      <c r="AT434" s="1">
        <v>2.0</v>
      </c>
      <c r="AU434" s="1">
        <v>2.0</v>
      </c>
      <c r="AV434" s="1">
        <v>2.0</v>
      </c>
      <c r="AW434" s="1">
        <v>2.0</v>
      </c>
      <c r="AX434" s="1">
        <v>2.0</v>
      </c>
      <c r="AY434" s="1">
        <v>2.0</v>
      </c>
      <c r="AZ434" s="1">
        <v>2.0</v>
      </c>
      <c r="BA434" s="1">
        <v>2.0</v>
      </c>
      <c r="BB434" s="1">
        <v>2.0</v>
      </c>
      <c r="BP434" s="12" t="s">
        <v>5955</v>
      </c>
      <c r="BQ434" s="1">
        <v>20.0</v>
      </c>
      <c r="BR434" s="1" t="s">
        <v>240</v>
      </c>
      <c r="BW434" s="1">
        <v>0.0</v>
      </c>
      <c r="BX434" s="1" t="s">
        <v>5982</v>
      </c>
      <c r="BY434" s="13">
        <f t="shared" si="1"/>
        <v>5</v>
      </c>
      <c r="BZ434" s="13" t="str">
        <f t="shared" si="2"/>
        <v>Tidak Bekerja</v>
      </c>
      <c r="CA434" s="13" t="str">
        <f>VLOOKUP(BP434,data_K!G:K,5,0)</f>
        <v>RT 004 RW 002</v>
      </c>
      <c r="CB434" s="13">
        <f t="shared" si="3"/>
        <v>4</v>
      </c>
    </row>
    <row r="435">
      <c r="A435" s="1" t="s">
        <v>6715</v>
      </c>
      <c r="B435" s="9" t="s">
        <v>6716</v>
      </c>
      <c r="C435" s="1">
        <v>1.0</v>
      </c>
      <c r="D435" s="1" t="s">
        <v>6717</v>
      </c>
      <c r="E435" s="10" t="s">
        <v>6718</v>
      </c>
      <c r="F435" s="1">
        <v>1.0</v>
      </c>
      <c r="J435" s="1">
        <v>1.0</v>
      </c>
      <c r="K435" s="11">
        <v>21705.0</v>
      </c>
      <c r="L435" s="1">
        <v>66.0</v>
      </c>
      <c r="M435" s="1">
        <v>2.0</v>
      </c>
      <c r="N435" s="1">
        <v>1.0</v>
      </c>
      <c r="O435" s="1">
        <v>3.0</v>
      </c>
      <c r="P435" s="1">
        <v>4.0</v>
      </c>
      <c r="Q435" s="1">
        <v>1000000.0</v>
      </c>
      <c r="R435" s="1">
        <v>0.0</v>
      </c>
      <c r="S435" s="1">
        <v>0.0</v>
      </c>
      <c r="T435" s="1">
        <v>20.0</v>
      </c>
      <c r="Y435" s="1">
        <v>1.0</v>
      </c>
      <c r="Z435" s="1">
        <v>2.0</v>
      </c>
      <c r="AA435" s="1">
        <v>2.0</v>
      </c>
      <c r="AB435" s="1">
        <v>2.0</v>
      </c>
      <c r="AC435" s="1">
        <v>2.0</v>
      </c>
      <c r="AD435" s="1">
        <v>2.0</v>
      </c>
      <c r="AE435" s="1">
        <v>2.0</v>
      </c>
      <c r="AF435" s="1">
        <v>2.0</v>
      </c>
      <c r="AG435" s="1">
        <v>2.0</v>
      </c>
      <c r="AH435" s="1">
        <v>2.0</v>
      </c>
      <c r="AI435" s="1">
        <v>2.0</v>
      </c>
      <c r="AJ435" s="1">
        <v>2.0</v>
      </c>
      <c r="AK435" s="1">
        <v>2.0</v>
      </c>
      <c r="AL435" s="1">
        <v>2.0</v>
      </c>
      <c r="AM435" s="1">
        <v>2.0</v>
      </c>
      <c r="AN435" s="1">
        <v>2.0</v>
      </c>
      <c r="AO435" s="1">
        <v>2.0</v>
      </c>
      <c r="AP435" s="1">
        <v>2.0</v>
      </c>
      <c r="AQ435" s="1">
        <v>2.0</v>
      </c>
      <c r="AR435" s="1">
        <v>2.0</v>
      </c>
      <c r="AS435" s="1">
        <v>2.0</v>
      </c>
      <c r="AT435" s="1">
        <v>2.0</v>
      </c>
      <c r="AU435" s="1">
        <v>2.0</v>
      </c>
      <c r="AV435" s="1">
        <v>2.0</v>
      </c>
      <c r="AW435" s="1">
        <v>2.0</v>
      </c>
      <c r="AX435" s="1">
        <v>2.0</v>
      </c>
      <c r="AY435" s="1">
        <v>2.0</v>
      </c>
      <c r="AZ435" s="1">
        <v>2.0</v>
      </c>
      <c r="BA435" s="1">
        <v>2.0</v>
      </c>
      <c r="BB435" s="1">
        <v>2.0</v>
      </c>
      <c r="BP435" s="12" t="s">
        <v>6726</v>
      </c>
      <c r="BQ435" s="1">
        <v>66.0</v>
      </c>
      <c r="BR435" s="1" t="s">
        <v>768</v>
      </c>
      <c r="BS435" s="1"/>
      <c r="BW435" s="1">
        <v>26.0</v>
      </c>
      <c r="BX435" s="1" t="s">
        <v>6717</v>
      </c>
      <c r="BY435" s="13">
        <f t="shared" si="1"/>
        <v>14</v>
      </c>
      <c r="BZ435" s="13" t="str">
        <f t="shared" si="2"/>
        <v>Buruh Pertanian/Kehutanan</v>
      </c>
      <c r="CA435" s="13" t="str">
        <f>VLOOKUP(BP435,data_K!G:K,5,0)</f>
        <v>RT 003 RW 002</v>
      </c>
      <c r="CB435" s="13">
        <f t="shared" si="3"/>
        <v>0</v>
      </c>
    </row>
    <row r="436">
      <c r="A436" s="1" t="s">
        <v>6730</v>
      </c>
      <c r="B436" s="9" t="s">
        <v>6731</v>
      </c>
      <c r="C436" s="1">
        <v>2.0</v>
      </c>
      <c r="D436" s="1" t="s">
        <v>6732</v>
      </c>
      <c r="E436" s="10" t="s">
        <v>6734</v>
      </c>
      <c r="F436" s="1">
        <v>1.0</v>
      </c>
      <c r="J436" s="1">
        <v>2.0</v>
      </c>
      <c r="K436" s="11">
        <v>25723.0</v>
      </c>
      <c r="L436" s="1">
        <v>55.0</v>
      </c>
      <c r="M436" s="1">
        <v>2.0</v>
      </c>
      <c r="N436" s="1">
        <v>2.0</v>
      </c>
      <c r="O436" s="1">
        <v>3.0</v>
      </c>
      <c r="P436" s="1">
        <v>2.0</v>
      </c>
      <c r="Q436" s="1">
        <v>0.0</v>
      </c>
      <c r="R436" s="1">
        <v>0.0</v>
      </c>
      <c r="S436" s="1">
        <v>0.0</v>
      </c>
      <c r="T436" s="1">
        <v>0.0</v>
      </c>
      <c r="Y436" s="1">
        <v>6.0</v>
      </c>
      <c r="Z436" s="1">
        <v>2.0</v>
      </c>
      <c r="AA436" s="1">
        <v>2.0</v>
      </c>
      <c r="AB436" s="1">
        <v>2.0</v>
      </c>
      <c r="AC436" s="1">
        <v>2.0</v>
      </c>
      <c r="AD436" s="1">
        <v>2.0</v>
      </c>
      <c r="AE436" s="1">
        <v>2.0</v>
      </c>
      <c r="AF436" s="1">
        <v>2.0</v>
      </c>
      <c r="AG436" s="1">
        <v>2.0</v>
      </c>
      <c r="AH436" s="1">
        <v>2.0</v>
      </c>
      <c r="AI436" s="1">
        <v>2.0</v>
      </c>
      <c r="AJ436" s="1">
        <v>2.0</v>
      </c>
      <c r="AK436" s="1">
        <v>2.0</v>
      </c>
      <c r="AL436" s="1">
        <v>2.0</v>
      </c>
      <c r="AM436" s="1">
        <v>2.0</v>
      </c>
      <c r="AN436" s="1">
        <v>2.0</v>
      </c>
      <c r="AO436" s="1">
        <v>2.0</v>
      </c>
      <c r="AP436" s="1">
        <v>2.0</v>
      </c>
      <c r="AQ436" s="1">
        <v>2.0</v>
      </c>
      <c r="AR436" s="1">
        <v>2.0</v>
      </c>
      <c r="AS436" s="1">
        <v>2.0</v>
      </c>
      <c r="AT436" s="1">
        <v>2.0</v>
      </c>
      <c r="AU436" s="1">
        <v>2.0</v>
      </c>
      <c r="AV436" s="1">
        <v>2.0</v>
      </c>
      <c r="AW436" s="1">
        <v>2.0</v>
      </c>
      <c r="AX436" s="1">
        <v>2.0</v>
      </c>
      <c r="AY436" s="1">
        <v>2.0</v>
      </c>
      <c r="AZ436" s="1">
        <v>2.0</v>
      </c>
      <c r="BA436" s="1">
        <v>2.0</v>
      </c>
      <c r="BB436" s="1">
        <v>2.0</v>
      </c>
      <c r="BP436" s="12" t="s">
        <v>6726</v>
      </c>
      <c r="BQ436" s="1">
        <v>55.0</v>
      </c>
      <c r="BR436" s="1" t="s">
        <v>240</v>
      </c>
      <c r="BS436" s="1"/>
      <c r="BW436" s="1">
        <v>0.0</v>
      </c>
      <c r="BX436" s="1" t="s">
        <v>6717</v>
      </c>
      <c r="BY436" s="13">
        <f t="shared" si="1"/>
        <v>12</v>
      </c>
      <c r="BZ436" s="13" t="str">
        <f t="shared" si="2"/>
        <v>Tidak Bekerja</v>
      </c>
      <c r="CA436" s="13" t="str">
        <f>VLOOKUP(BP436,data_K!G:K,5,0)</f>
        <v>RT 003 RW 002</v>
      </c>
      <c r="CB436" s="13">
        <f t="shared" si="3"/>
        <v>0</v>
      </c>
    </row>
    <row r="437">
      <c r="A437" s="1" t="s">
        <v>6744</v>
      </c>
      <c r="B437" s="9" t="s">
        <v>6746</v>
      </c>
      <c r="C437" s="1">
        <v>3.0</v>
      </c>
      <c r="D437" s="1" t="s">
        <v>6747</v>
      </c>
      <c r="E437" s="10" t="s">
        <v>6749</v>
      </c>
      <c r="F437" s="1">
        <v>1.0</v>
      </c>
      <c r="J437" s="1">
        <v>1.0</v>
      </c>
      <c r="K437" s="11">
        <v>35474.0</v>
      </c>
      <c r="L437" s="1">
        <v>29.0</v>
      </c>
      <c r="M437" s="1">
        <v>2.0</v>
      </c>
      <c r="N437" s="1">
        <v>3.0</v>
      </c>
      <c r="O437" s="1">
        <v>3.0</v>
      </c>
      <c r="P437" s="1">
        <v>4.0</v>
      </c>
      <c r="Q437" s="1">
        <v>3000000.0</v>
      </c>
      <c r="R437" s="1">
        <v>0.0</v>
      </c>
      <c r="S437" s="1">
        <v>0.0</v>
      </c>
      <c r="T437" s="1">
        <v>17.0</v>
      </c>
      <c r="Y437" s="1">
        <v>3.0</v>
      </c>
      <c r="Z437" s="1">
        <v>2.0</v>
      </c>
      <c r="AA437" s="1">
        <v>2.0</v>
      </c>
      <c r="AB437" s="1">
        <v>2.0</v>
      </c>
      <c r="AC437" s="1">
        <v>2.0</v>
      </c>
      <c r="AD437" s="1">
        <v>2.0</v>
      </c>
      <c r="AE437" s="1">
        <v>2.0</v>
      </c>
      <c r="AF437" s="1">
        <v>2.0</v>
      </c>
      <c r="AG437" s="1">
        <v>2.0</v>
      </c>
      <c r="AH437" s="1">
        <v>2.0</v>
      </c>
      <c r="AI437" s="1">
        <v>2.0</v>
      </c>
      <c r="AJ437" s="1">
        <v>2.0</v>
      </c>
      <c r="AK437" s="1">
        <v>2.0</v>
      </c>
      <c r="AL437" s="1">
        <v>2.0</v>
      </c>
      <c r="AM437" s="1">
        <v>2.0</v>
      </c>
      <c r="AN437" s="1">
        <v>2.0</v>
      </c>
      <c r="AO437" s="1">
        <v>2.0</v>
      </c>
      <c r="AP437" s="1">
        <v>2.0</v>
      </c>
      <c r="AQ437" s="1">
        <v>2.0</v>
      </c>
      <c r="AR437" s="1">
        <v>2.0</v>
      </c>
      <c r="AS437" s="1">
        <v>2.0</v>
      </c>
      <c r="AT437" s="1">
        <v>2.0</v>
      </c>
      <c r="AU437" s="1">
        <v>2.0</v>
      </c>
      <c r="AV437" s="1">
        <v>2.0</v>
      </c>
      <c r="AW437" s="1">
        <v>2.0</v>
      </c>
      <c r="AX437" s="1">
        <v>2.0</v>
      </c>
      <c r="AY437" s="1">
        <v>2.0</v>
      </c>
      <c r="AZ437" s="1">
        <v>2.0</v>
      </c>
      <c r="BA437" s="1">
        <v>2.0</v>
      </c>
      <c r="BB437" s="1">
        <v>2.0</v>
      </c>
      <c r="BP437" s="12" t="s">
        <v>6726</v>
      </c>
      <c r="BQ437" s="1">
        <v>29.0</v>
      </c>
      <c r="BR437" s="1" t="s">
        <v>184</v>
      </c>
      <c r="BS437" s="1"/>
      <c r="BW437" s="1">
        <v>23.0</v>
      </c>
      <c r="BX437" s="1" t="s">
        <v>6717</v>
      </c>
      <c r="BY437" s="13">
        <f t="shared" si="1"/>
        <v>6</v>
      </c>
      <c r="BZ437" s="13" t="str">
        <f t="shared" si="2"/>
        <v>Buruh Industri</v>
      </c>
      <c r="CA437" s="13" t="str">
        <f>VLOOKUP(BP437,data_K!G:K,5,0)</f>
        <v>RT 003 RW 002</v>
      </c>
      <c r="CB437" s="13">
        <f t="shared" si="3"/>
        <v>0</v>
      </c>
    </row>
    <row r="438">
      <c r="A438" s="1" t="s">
        <v>6773</v>
      </c>
      <c r="B438" s="9" t="s">
        <v>6775</v>
      </c>
      <c r="C438" s="1">
        <v>4.0</v>
      </c>
      <c r="D438" s="1" t="s">
        <v>6778</v>
      </c>
      <c r="E438" s="10" t="s">
        <v>6779</v>
      </c>
      <c r="F438" s="1">
        <v>1.0</v>
      </c>
      <c r="J438" s="1">
        <v>1.0</v>
      </c>
      <c r="K438" s="11">
        <v>37705.0</v>
      </c>
      <c r="L438" s="1">
        <v>23.0</v>
      </c>
      <c r="M438" s="1">
        <v>1.0</v>
      </c>
      <c r="N438" s="1">
        <v>3.0</v>
      </c>
      <c r="O438" s="1">
        <v>3.0</v>
      </c>
      <c r="P438" s="1">
        <v>3.0</v>
      </c>
      <c r="Q438" s="1">
        <v>2000000.0</v>
      </c>
      <c r="R438" s="1">
        <v>0.0</v>
      </c>
      <c r="S438" s="1">
        <v>0.0</v>
      </c>
      <c r="T438" s="1">
        <v>49.0</v>
      </c>
      <c r="Y438" s="1">
        <v>3.0</v>
      </c>
      <c r="Z438" s="1">
        <v>2.0</v>
      </c>
      <c r="AA438" s="1">
        <v>2.0</v>
      </c>
      <c r="AB438" s="1">
        <v>2.0</v>
      </c>
      <c r="AC438" s="1">
        <v>2.0</v>
      </c>
      <c r="AD438" s="1">
        <v>2.0</v>
      </c>
      <c r="AE438" s="1">
        <v>2.0</v>
      </c>
      <c r="AF438" s="1">
        <v>2.0</v>
      </c>
      <c r="AG438" s="1">
        <v>2.0</v>
      </c>
      <c r="AH438" s="1">
        <v>2.0</v>
      </c>
      <c r="AI438" s="1">
        <v>2.0</v>
      </c>
      <c r="AJ438" s="1">
        <v>2.0</v>
      </c>
      <c r="AK438" s="1">
        <v>2.0</v>
      </c>
      <c r="AL438" s="1">
        <v>2.0</v>
      </c>
      <c r="AM438" s="1">
        <v>2.0</v>
      </c>
      <c r="AN438" s="1">
        <v>2.0</v>
      </c>
      <c r="AO438" s="1">
        <v>2.0</v>
      </c>
      <c r="AP438" s="1">
        <v>2.0</v>
      </c>
      <c r="AQ438" s="1">
        <v>2.0</v>
      </c>
      <c r="AR438" s="1">
        <v>2.0</v>
      </c>
      <c r="AS438" s="1">
        <v>2.0</v>
      </c>
      <c r="AT438" s="1">
        <v>2.0</v>
      </c>
      <c r="AU438" s="1">
        <v>2.0</v>
      </c>
      <c r="AV438" s="1">
        <v>2.0</v>
      </c>
      <c r="AW438" s="1">
        <v>2.0</v>
      </c>
      <c r="AX438" s="1">
        <v>2.0</v>
      </c>
      <c r="AY438" s="1">
        <v>2.0</v>
      </c>
      <c r="AZ438" s="1">
        <v>2.0</v>
      </c>
      <c r="BA438" s="1">
        <v>2.0</v>
      </c>
      <c r="BB438" s="1">
        <v>2.0</v>
      </c>
      <c r="BP438" s="12" t="s">
        <v>6726</v>
      </c>
      <c r="BQ438" s="1">
        <v>23.0</v>
      </c>
      <c r="BR438" s="1"/>
      <c r="BS438" s="1"/>
      <c r="BU438" s="1" t="s">
        <v>786</v>
      </c>
      <c r="BW438" s="1">
        <v>58.0</v>
      </c>
      <c r="BX438" s="1" t="s">
        <v>6717</v>
      </c>
      <c r="BY438" s="13">
        <f t="shared" si="1"/>
        <v>5</v>
      </c>
      <c r="BZ438" s="13" t="str">
        <f t="shared" si="2"/>
        <v>Kurir</v>
      </c>
      <c r="CA438" s="13" t="str">
        <f>VLOOKUP(BP438,data_K!G:K,5,0)</f>
        <v>RT 003 RW 002</v>
      </c>
      <c r="CB438" s="13">
        <f t="shared" si="3"/>
        <v>4</v>
      </c>
    </row>
    <row r="439">
      <c r="A439" s="1" t="s">
        <v>6787</v>
      </c>
      <c r="B439" s="9" t="s">
        <v>6788</v>
      </c>
      <c r="C439" s="1">
        <v>4.0</v>
      </c>
      <c r="D439" s="1" t="s">
        <v>6789</v>
      </c>
      <c r="E439" s="10" t="s">
        <v>6791</v>
      </c>
      <c r="F439" s="1">
        <v>1.0</v>
      </c>
      <c r="J439" s="1">
        <v>2.0</v>
      </c>
      <c r="K439" s="11">
        <v>7484.0</v>
      </c>
      <c r="L439" s="1">
        <v>105.0</v>
      </c>
      <c r="M439" s="1">
        <v>4.0</v>
      </c>
      <c r="N439" s="1">
        <v>6.0</v>
      </c>
      <c r="O439" s="1">
        <v>3.0</v>
      </c>
      <c r="P439" s="1">
        <v>1.0</v>
      </c>
      <c r="Q439" s="1">
        <v>0.0</v>
      </c>
      <c r="R439" s="1">
        <v>0.0</v>
      </c>
      <c r="S439" s="1">
        <v>0.0</v>
      </c>
      <c r="T439" s="1">
        <v>0.0</v>
      </c>
      <c r="Y439" s="1">
        <v>6.0</v>
      </c>
      <c r="Z439" s="1">
        <v>2.0</v>
      </c>
      <c r="AA439" s="1">
        <v>2.0</v>
      </c>
      <c r="AB439" s="1">
        <v>2.0</v>
      </c>
      <c r="AC439" s="1">
        <v>2.0</v>
      </c>
      <c r="AD439" s="1">
        <v>2.0</v>
      </c>
      <c r="AE439" s="1">
        <v>2.0</v>
      </c>
      <c r="AF439" s="1">
        <v>2.0</v>
      </c>
      <c r="AG439" s="1">
        <v>2.0</v>
      </c>
      <c r="AH439" s="1">
        <v>2.0</v>
      </c>
      <c r="AI439" s="1">
        <v>2.0</v>
      </c>
      <c r="AJ439" s="1">
        <v>2.0</v>
      </c>
      <c r="AK439" s="1">
        <v>2.0</v>
      </c>
      <c r="AL439" s="1">
        <v>2.0</v>
      </c>
      <c r="AM439" s="1">
        <v>2.0</v>
      </c>
      <c r="AN439" s="1">
        <v>2.0</v>
      </c>
      <c r="AO439" s="1">
        <v>2.0</v>
      </c>
      <c r="AP439" s="1">
        <v>2.0</v>
      </c>
      <c r="AQ439" s="1">
        <v>2.0</v>
      </c>
      <c r="AR439" s="1">
        <v>2.0</v>
      </c>
      <c r="AS439" s="1">
        <v>2.0</v>
      </c>
      <c r="AT439" s="1">
        <v>2.0</v>
      </c>
      <c r="AU439" s="1">
        <v>2.0</v>
      </c>
      <c r="AV439" s="1">
        <v>2.0</v>
      </c>
      <c r="AW439" s="1">
        <v>2.0</v>
      </c>
      <c r="AX439" s="1">
        <v>2.0</v>
      </c>
      <c r="AY439" s="1">
        <v>2.0</v>
      </c>
      <c r="AZ439" s="1">
        <v>2.0</v>
      </c>
      <c r="BA439" s="1">
        <v>2.0</v>
      </c>
      <c r="BB439" s="1">
        <v>2.0</v>
      </c>
      <c r="BP439" s="12" t="s">
        <v>6726</v>
      </c>
      <c r="BQ439" s="1">
        <v>105.0</v>
      </c>
      <c r="BR439" s="1" t="s">
        <v>240</v>
      </c>
      <c r="BS439" s="1"/>
      <c r="BW439" s="1">
        <v>0.0</v>
      </c>
      <c r="BX439" s="1" t="s">
        <v>6717</v>
      </c>
      <c r="BY439" s="13">
        <f t="shared" si="1"/>
        <v>16</v>
      </c>
      <c r="BZ439" s="13" t="str">
        <f t="shared" si="2"/>
        <v>Tidak Bekerja</v>
      </c>
      <c r="CA439" s="13" t="str">
        <f>VLOOKUP(BP439,data_K!G:K,5,0)</f>
        <v>RT 003 RW 002</v>
      </c>
      <c r="CB439" s="13">
        <f t="shared" si="3"/>
        <v>0</v>
      </c>
    </row>
    <row r="440">
      <c r="A440" s="1" t="s">
        <v>6802</v>
      </c>
      <c r="B440" s="9" t="s">
        <v>6803</v>
      </c>
      <c r="C440" s="1">
        <v>1.0</v>
      </c>
      <c r="D440" s="1" t="s">
        <v>6804</v>
      </c>
      <c r="E440" s="10" t="s">
        <v>6805</v>
      </c>
      <c r="F440" s="1">
        <v>1.0</v>
      </c>
      <c r="J440" s="1">
        <v>1.0</v>
      </c>
      <c r="K440" s="11">
        <v>25401.0</v>
      </c>
      <c r="L440" s="1">
        <v>56.0</v>
      </c>
      <c r="M440" s="1">
        <v>2.0</v>
      </c>
      <c r="N440" s="1">
        <v>1.0</v>
      </c>
      <c r="O440" s="1">
        <v>3.0</v>
      </c>
      <c r="P440" s="1">
        <v>4.0</v>
      </c>
      <c r="Q440" s="1">
        <v>6000000.0</v>
      </c>
      <c r="R440" s="1">
        <v>0.0</v>
      </c>
      <c r="S440" s="1">
        <v>0.0</v>
      </c>
      <c r="T440" s="1">
        <v>96.0</v>
      </c>
      <c r="Y440" s="1">
        <v>3.0</v>
      </c>
      <c r="Z440" s="1">
        <v>2.0</v>
      </c>
      <c r="AA440" s="1">
        <v>2.0</v>
      </c>
      <c r="AB440" s="1">
        <v>2.0</v>
      </c>
      <c r="AC440" s="1">
        <v>2.0</v>
      </c>
      <c r="AD440" s="1">
        <v>2.0</v>
      </c>
      <c r="AE440" s="1">
        <v>2.0</v>
      </c>
      <c r="AF440" s="1">
        <v>2.0</v>
      </c>
      <c r="AG440" s="1">
        <v>2.0</v>
      </c>
      <c r="AH440" s="1">
        <v>2.0</v>
      </c>
      <c r="AI440" s="1">
        <v>2.0</v>
      </c>
      <c r="AJ440" s="1">
        <v>2.0</v>
      </c>
      <c r="AK440" s="1">
        <v>2.0</v>
      </c>
      <c r="AL440" s="1">
        <v>2.0</v>
      </c>
      <c r="AM440" s="1">
        <v>2.0</v>
      </c>
      <c r="AN440" s="1">
        <v>2.0</v>
      </c>
      <c r="AO440" s="1">
        <v>2.0</v>
      </c>
      <c r="AP440" s="1">
        <v>2.0</v>
      </c>
      <c r="AQ440" s="1">
        <v>2.0</v>
      </c>
      <c r="AR440" s="1">
        <v>2.0</v>
      </c>
      <c r="AS440" s="1">
        <v>2.0</v>
      </c>
      <c r="AT440" s="1">
        <v>2.0</v>
      </c>
      <c r="AU440" s="1">
        <v>2.0</v>
      </c>
      <c r="AV440" s="1">
        <v>2.0</v>
      </c>
      <c r="AW440" s="1">
        <v>2.0</v>
      </c>
      <c r="AX440" s="1">
        <v>2.0</v>
      </c>
      <c r="AY440" s="1">
        <v>2.0</v>
      </c>
      <c r="AZ440" s="1">
        <v>2.0</v>
      </c>
      <c r="BA440" s="1">
        <v>2.0</v>
      </c>
      <c r="BB440" s="1">
        <v>2.0</v>
      </c>
      <c r="BP440" s="12" t="s">
        <v>6815</v>
      </c>
      <c r="BQ440" s="1">
        <v>56.0</v>
      </c>
      <c r="BR440" s="1"/>
      <c r="BS440" s="1" t="s">
        <v>1012</v>
      </c>
      <c r="BW440" s="1">
        <v>113.0</v>
      </c>
      <c r="BX440" s="1" t="s">
        <v>6804</v>
      </c>
      <c r="BY440" s="13">
        <f t="shared" si="1"/>
        <v>12</v>
      </c>
      <c r="BZ440" s="13" t="str">
        <f t="shared" si="2"/>
        <v>Penjaga Keamanan/Satpam</v>
      </c>
      <c r="CA440" s="13" t="str">
        <f>VLOOKUP(BP440,data_K!G:K,5,0)</f>
        <v>RT 004 RW 002</v>
      </c>
      <c r="CB440" s="13">
        <f t="shared" si="3"/>
        <v>0</v>
      </c>
    </row>
    <row r="441">
      <c r="A441" s="1" t="s">
        <v>6818</v>
      </c>
      <c r="B441" s="9" t="s">
        <v>6820</v>
      </c>
      <c r="C441" s="1">
        <v>2.0</v>
      </c>
      <c r="D441" s="1" t="s">
        <v>6823</v>
      </c>
      <c r="E441" s="10" t="s">
        <v>6824</v>
      </c>
      <c r="F441" s="1">
        <v>1.0</v>
      </c>
      <c r="J441" s="1">
        <v>2.0</v>
      </c>
      <c r="K441" s="11">
        <v>25972.0</v>
      </c>
      <c r="L441" s="1">
        <v>55.0</v>
      </c>
      <c r="M441" s="1">
        <v>2.0</v>
      </c>
      <c r="N441" s="1">
        <v>2.0</v>
      </c>
      <c r="O441" s="1">
        <v>3.0</v>
      </c>
      <c r="P441" s="1">
        <v>4.0</v>
      </c>
      <c r="Q441" s="1">
        <v>0.0</v>
      </c>
      <c r="R441" s="1">
        <v>0.0</v>
      </c>
      <c r="S441" s="1">
        <v>0.0</v>
      </c>
      <c r="T441" s="1">
        <v>0.0</v>
      </c>
      <c r="Y441" s="1">
        <v>6.0</v>
      </c>
      <c r="Z441" s="1">
        <v>2.0</v>
      </c>
      <c r="AA441" s="1">
        <v>2.0</v>
      </c>
      <c r="AB441" s="1">
        <v>2.0</v>
      </c>
      <c r="AC441" s="1">
        <v>2.0</v>
      </c>
      <c r="AD441" s="1">
        <v>2.0</v>
      </c>
      <c r="AE441" s="1">
        <v>2.0</v>
      </c>
      <c r="AF441" s="1">
        <v>2.0</v>
      </c>
      <c r="AG441" s="1">
        <v>2.0</v>
      </c>
      <c r="AH441" s="1">
        <v>2.0</v>
      </c>
      <c r="AI441" s="1">
        <v>2.0</v>
      </c>
      <c r="AJ441" s="1">
        <v>2.0</v>
      </c>
      <c r="AK441" s="1">
        <v>2.0</v>
      </c>
      <c r="AL441" s="1">
        <v>2.0</v>
      </c>
      <c r="AM441" s="1">
        <v>2.0</v>
      </c>
      <c r="AN441" s="1">
        <v>2.0</v>
      </c>
      <c r="AO441" s="1">
        <v>2.0</v>
      </c>
      <c r="AP441" s="1">
        <v>2.0</v>
      </c>
      <c r="AQ441" s="1">
        <v>2.0</v>
      </c>
      <c r="AR441" s="1">
        <v>2.0</v>
      </c>
      <c r="AS441" s="1">
        <v>2.0</v>
      </c>
      <c r="AT441" s="1">
        <v>2.0</v>
      </c>
      <c r="AU441" s="1">
        <v>2.0</v>
      </c>
      <c r="AV441" s="1">
        <v>2.0</v>
      </c>
      <c r="AW441" s="1">
        <v>2.0</v>
      </c>
      <c r="AX441" s="1">
        <v>2.0</v>
      </c>
      <c r="AY441" s="1">
        <v>2.0</v>
      </c>
      <c r="AZ441" s="1">
        <v>2.0</v>
      </c>
      <c r="BA441" s="1">
        <v>2.0</v>
      </c>
      <c r="BB441" s="1">
        <v>2.0</v>
      </c>
      <c r="BP441" s="12" t="s">
        <v>6815</v>
      </c>
      <c r="BQ441" s="1">
        <v>55.0</v>
      </c>
      <c r="BR441" s="1" t="s">
        <v>240</v>
      </c>
      <c r="BS441" s="1"/>
      <c r="BW441" s="1">
        <v>0.0</v>
      </c>
      <c r="BX441" s="1" t="s">
        <v>6804</v>
      </c>
      <c r="BY441" s="13">
        <f t="shared" si="1"/>
        <v>12</v>
      </c>
      <c r="BZ441" s="13" t="str">
        <f t="shared" si="2"/>
        <v>Tidak Bekerja</v>
      </c>
      <c r="CA441" s="13" t="str">
        <f>VLOOKUP(BP441,data_K!G:K,5,0)</f>
        <v>RT 004 RW 002</v>
      </c>
      <c r="CB441" s="13">
        <f t="shared" si="3"/>
        <v>0</v>
      </c>
    </row>
    <row r="442">
      <c r="A442" s="1" t="s">
        <v>6841</v>
      </c>
      <c r="B442" s="9" t="s">
        <v>6842</v>
      </c>
      <c r="C442" s="1">
        <v>3.0</v>
      </c>
      <c r="D442" s="1" t="s">
        <v>6843</v>
      </c>
      <c r="E442" s="10" t="s">
        <v>6844</v>
      </c>
      <c r="F442" s="1">
        <v>1.0</v>
      </c>
      <c r="J442" s="1">
        <v>1.0</v>
      </c>
      <c r="K442" s="11">
        <v>36480.0</v>
      </c>
      <c r="L442" s="1">
        <v>26.0</v>
      </c>
      <c r="M442" s="1">
        <v>1.0</v>
      </c>
      <c r="N442" s="1">
        <v>3.0</v>
      </c>
      <c r="O442" s="1">
        <v>3.0</v>
      </c>
      <c r="P442" s="1">
        <v>6.0</v>
      </c>
      <c r="Q442" s="1">
        <v>1000000.0</v>
      </c>
      <c r="R442" s="1">
        <v>0.0</v>
      </c>
      <c r="S442" s="1">
        <v>0.0</v>
      </c>
      <c r="T442" s="1">
        <v>34.0</v>
      </c>
      <c r="Y442" s="1">
        <v>3.0</v>
      </c>
      <c r="Z442" s="1">
        <v>2.0</v>
      </c>
      <c r="AA442" s="1">
        <v>2.0</v>
      </c>
      <c r="AB442" s="1">
        <v>2.0</v>
      </c>
      <c r="AC442" s="1">
        <v>2.0</v>
      </c>
      <c r="AD442" s="1">
        <v>2.0</v>
      </c>
      <c r="AE442" s="1">
        <v>2.0</v>
      </c>
      <c r="AF442" s="1">
        <v>2.0</v>
      </c>
      <c r="AG442" s="1">
        <v>2.0</v>
      </c>
      <c r="AH442" s="1">
        <v>2.0</v>
      </c>
      <c r="AI442" s="1">
        <v>2.0</v>
      </c>
      <c r="AJ442" s="1">
        <v>2.0</v>
      </c>
      <c r="AK442" s="1">
        <v>2.0</v>
      </c>
      <c r="AL442" s="1">
        <v>2.0</v>
      </c>
      <c r="AM442" s="1">
        <v>2.0</v>
      </c>
      <c r="AN442" s="1">
        <v>2.0</v>
      </c>
      <c r="AO442" s="1">
        <v>2.0</v>
      </c>
      <c r="AP442" s="1">
        <v>2.0</v>
      </c>
      <c r="AQ442" s="1">
        <v>2.0</v>
      </c>
      <c r="AR442" s="1">
        <v>2.0</v>
      </c>
      <c r="AS442" s="1">
        <v>2.0</v>
      </c>
      <c r="AT442" s="1">
        <v>2.0</v>
      </c>
      <c r="AU442" s="1">
        <v>2.0</v>
      </c>
      <c r="AV442" s="1">
        <v>2.0</v>
      </c>
      <c r="AW442" s="1">
        <v>2.0</v>
      </c>
      <c r="AX442" s="1">
        <v>2.0</v>
      </c>
      <c r="AY442" s="1">
        <v>2.0</v>
      </c>
      <c r="AZ442" s="1">
        <v>2.0</v>
      </c>
      <c r="BA442" s="1">
        <v>2.0</v>
      </c>
      <c r="BB442" s="1">
        <v>2.0</v>
      </c>
      <c r="BP442" s="12" t="s">
        <v>6815</v>
      </c>
      <c r="BQ442" s="1">
        <v>26.0</v>
      </c>
      <c r="BR442" s="1"/>
      <c r="BU442" s="1" t="s">
        <v>346</v>
      </c>
      <c r="BW442" s="1">
        <v>41.0</v>
      </c>
      <c r="BX442" s="1" t="s">
        <v>6804</v>
      </c>
      <c r="BY442" s="13">
        <f t="shared" si="1"/>
        <v>6</v>
      </c>
      <c r="BZ442" s="13" t="str">
        <f t="shared" si="2"/>
        <v>Guru</v>
      </c>
      <c r="CA442" s="13" t="str">
        <f>VLOOKUP(BP442,data_K!G:K,5,0)</f>
        <v>RT 004 RW 002</v>
      </c>
      <c r="CB442" s="13">
        <f t="shared" si="3"/>
        <v>0</v>
      </c>
    </row>
    <row r="443">
      <c r="A443" s="1" t="s">
        <v>6854</v>
      </c>
      <c r="B443" s="9" t="s">
        <v>6855</v>
      </c>
      <c r="C443" s="1">
        <v>4.0</v>
      </c>
      <c r="D443" s="1" t="s">
        <v>6856</v>
      </c>
      <c r="E443" s="10" t="s">
        <v>6857</v>
      </c>
      <c r="F443" s="1">
        <v>1.0</v>
      </c>
      <c r="J443" s="1">
        <v>1.0</v>
      </c>
      <c r="K443" s="11">
        <v>38056.0</v>
      </c>
      <c r="L443" s="1">
        <v>22.0</v>
      </c>
      <c r="M443" s="1">
        <v>1.0</v>
      </c>
      <c r="N443" s="1">
        <v>3.0</v>
      </c>
      <c r="O443" s="1">
        <v>2.0</v>
      </c>
      <c r="P443" s="1">
        <v>4.0</v>
      </c>
      <c r="Q443" s="1">
        <v>0.0</v>
      </c>
      <c r="R443" s="1">
        <v>0.0</v>
      </c>
      <c r="S443" s="1">
        <v>0.0</v>
      </c>
      <c r="T443" s="1">
        <v>0.0</v>
      </c>
      <c r="Y443" s="1">
        <v>6.0</v>
      </c>
      <c r="Z443" s="1">
        <v>2.0</v>
      </c>
      <c r="AA443" s="1">
        <v>2.0</v>
      </c>
      <c r="AB443" s="1">
        <v>2.0</v>
      </c>
      <c r="AC443" s="1">
        <v>2.0</v>
      </c>
      <c r="AD443" s="1">
        <v>2.0</v>
      </c>
      <c r="AE443" s="1">
        <v>2.0</v>
      </c>
      <c r="AF443" s="1">
        <v>2.0</v>
      </c>
      <c r="AG443" s="1">
        <v>2.0</v>
      </c>
      <c r="AH443" s="1">
        <v>2.0</v>
      </c>
      <c r="AI443" s="1">
        <v>2.0</v>
      </c>
      <c r="AJ443" s="1">
        <v>2.0</v>
      </c>
      <c r="AK443" s="1">
        <v>2.0</v>
      </c>
      <c r="AL443" s="1">
        <v>2.0</v>
      </c>
      <c r="AM443" s="1">
        <v>2.0</v>
      </c>
      <c r="AN443" s="1">
        <v>2.0</v>
      </c>
      <c r="AO443" s="1">
        <v>2.0</v>
      </c>
      <c r="AP443" s="1">
        <v>2.0</v>
      </c>
      <c r="AQ443" s="1">
        <v>2.0</v>
      </c>
      <c r="AR443" s="1">
        <v>2.0</v>
      </c>
      <c r="AS443" s="1">
        <v>2.0</v>
      </c>
      <c r="AT443" s="1">
        <v>2.0</v>
      </c>
      <c r="AU443" s="1">
        <v>2.0</v>
      </c>
      <c r="AV443" s="1">
        <v>2.0</v>
      </c>
      <c r="AW443" s="1">
        <v>2.0</v>
      </c>
      <c r="AX443" s="1">
        <v>2.0</v>
      </c>
      <c r="AY443" s="1">
        <v>2.0</v>
      </c>
      <c r="AZ443" s="1">
        <v>2.0</v>
      </c>
      <c r="BA443" s="1">
        <v>2.0</v>
      </c>
      <c r="BB443" s="1">
        <v>2.0</v>
      </c>
      <c r="BP443" s="12" t="s">
        <v>6815</v>
      </c>
      <c r="BQ443" s="1">
        <v>22.0</v>
      </c>
      <c r="BR443" s="1" t="s">
        <v>240</v>
      </c>
      <c r="BS443" s="1"/>
      <c r="BW443" s="1">
        <v>0.0</v>
      </c>
      <c r="BX443" s="1" t="s">
        <v>6804</v>
      </c>
      <c r="BY443" s="13">
        <f t="shared" si="1"/>
        <v>5</v>
      </c>
      <c r="BZ443" s="13" t="str">
        <f t="shared" si="2"/>
        <v>Tidak Bekerja</v>
      </c>
      <c r="CA443" s="13" t="str">
        <f>VLOOKUP(BP443,data_K!G:K,5,0)</f>
        <v>RT 004 RW 002</v>
      </c>
      <c r="CB443" s="13">
        <f t="shared" si="3"/>
        <v>4</v>
      </c>
    </row>
    <row r="444">
      <c r="A444" s="1" t="s">
        <v>2430</v>
      </c>
      <c r="B444" s="23">
        <v>46209.63028935185</v>
      </c>
      <c r="C444" s="1">
        <v>1.0</v>
      </c>
      <c r="D444" s="1" t="s">
        <v>2433</v>
      </c>
      <c r="E444" s="10" t="s">
        <v>2434</v>
      </c>
      <c r="F444" s="1">
        <v>1.0</v>
      </c>
      <c r="J444" s="1">
        <v>1.0</v>
      </c>
      <c r="K444" s="11">
        <v>18221.0</v>
      </c>
      <c r="L444" s="1">
        <v>76.0</v>
      </c>
      <c r="M444" s="1">
        <v>2.0</v>
      </c>
      <c r="N444" s="1">
        <v>1.0</v>
      </c>
      <c r="O444" s="1">
        <v>3.0</v>
      </c>
      <c r="P444" s="1">
        <v>7.0</v>
      </c>
      <c r="Q444" s="1">
        <v>0.0</v>
      </c>
      <c r="R444" s="1">
        <v>0.0</v>
      </c>
      <c r="S444" s="1">
        <v>5000000.0</v>
      </c>
      <c r="T444" s="1">
        <v>0.0</v>
      </c>
      <c r="Y444" s="1">
        <v>6.0</v>
      </c>
      <c r="Z444" s="1">
        <v>2.0</v>
      </c>
      <c r="AA444" s="1">
        <v>2.0</v>
      </c>
      <c r="AB444" s="1">
        <v>2.0</v>
      </c>
      <c r="AC444" s="1">
        <v>2.0</v>
      </c>
      <c r="AD444" s="1">
        <v>2.0</v>
      </c>
      <c r="AE444" s="1">
        <v>2.0</v>
      </c>
      <c r="AF444" s="1">
        <v>2.0</v>
      </c>
      <c r="AG444" s="1">
        <v>2.0</v>
      </c>
      <c r="AH444" s="1">
        <v>2.0</v>
      </c>
      <c r="AI444" s="1">
        <v>2.0</v>
      </c>
      <c r="AJ444" s="1">
        <v>2.0</v>
      </c>
      <c r="AK444" s="1">
        <v>2.0</v>
      </c>
      <c r="AL444" s="1">
        <v>2.0</v>
      </c>
      <c r="AM444" s="1">
        <v>2.0</v>
      </c>
      <c r="AN444" s="1">
        <v>2.0</v>
      </c>
      <c r="AO444" s="1">
        <v>2.0</v>
      </c>
      <c r="AP444" s="1">
        <v>2.0</v>
      </c>
      <c r="AQ444" s="1">
        <v>2.0</v>
      </c>
      <c r="AR444" s="1">
        <v>2.0</v>
      </c>
      <c r="AS444" s="1">
        <v>2.0</v>
      </c>
      <c r="AT444" s="1">
        <v>2.0</v>
      </c>
      <c r="AU444" s="1">
        <v>2.0</v>
      </c>
      <c r="AV444" s="1">
        <v>2.0</v>
      </c>
      <c r="AW444" s="1">
        <v>2.0</v>
      </c>
      <c r="AX444" s="1">
        <v>2.0</v>
      </c>
      <c r="AY444" s="1">
        <v>2.0</v>
      </c>
      <c r="AZ444" s="1">
        <v>2.0</v>
      </c>
      <c r="BA444" s="1">
        <v>2.0</v>
      </c>
      <c r="BB444" s="1">
        <v>2.0</v>
      </c>
      <c r="BP444" s="12" t="s">
        <v>2424</v>
      </c>
      <c r="BQ444" s="1">
        <v>76.0</v>
      </c>
      <c r="BR444" s="1" t="s">
        <v>240</v>
      </c>
      <c r="BW444" s="1">
        <v>0.0</v>
      </c>
      <c r="BX444" s="1" t="s">
        <v>2433</v>
      </c>
      <c r="BY444" s="13">
        <f t="shared" si="1"/>
        <v>16</v>
      </c>
      <c r="BZ444" s="13" t="str">
        <f t="shared" si="2"/>
        <v>Tidak Bekerja</v>
      </c>
      <c r="CA444" s="13" t="str">
        <f>VLOOKUP(BP444,data_K!G:K,5,0)</f>
        <v>RT 003 RW 002</v>
      </c>
      <c r="CB444" s="13">
        <f t="shared" si="3"/>
        <v>0</v>
      </c>
    </row>
    <row r="445">
      <c r="A445" s="1" t="s">
        <v>2415</v>
      </c>
      <c r="B445" s="22">
        <v>46209.63146990741</v>
      </c>
      <c r="C445" s="1">
        <v>2.0</v>
      </c>
      <c r="D445" s="1" t="s">
        <v>2420</v>
      </c>
      <c r="E445" s="10" t="s">
        <v>2421</v>
      </c>
      <c r="F445" s="1">
        <v>1.0</v>
      </c>
      <c r="J445" s="1">
        <v>2.0</v>
      </c>
      <c r="K445" s="11">
        <v>20086.0</v>
      </c>
      <c r="L445" s="1">
        <v>71.0</v>
      </c>
      <c r="M445" s="1">
        <v>2.0</v>
      </c>
      <c r="N445" s="1">
        <v>2.0</v>
      </c>
      <c r="O445" s="1">
        <v>3.0</v>
      </c>
      <c r="P445" s="1">
        <v>4.0</v>
      </c>
      <c r="Q445" s="1">
        <v>0.0</v>
      </c>
      <c r="R445" s="1">
        <v>0.0</v>
      </c>
      <c r="S445" s="1">
        <v>0.0</v>
      </c>
      <c r="T445" s="1">
        <v>0.0</v>
      </c>
      <c r="Y445" s="1">
        <v>6.0</v>
      </c>
      <c r="Z445" s="1">
        <v>2.0</v>
      </c>
      <c r="AA445" s="1">
        <v>2.0</v>
      </c>
      <c r="AB445" s="1">
        <v>2.0</v>
      </c>
      <c r="AC445" s="1">
        <v>2.0</v>
      </c>
      <c r="AD445" s="1">
        <v>2.0</v>
      </c>
      <c r="AE445" s="1">
        <v>2.0</v>
      </c>
      <c r="AF445" s="1">
        <v>2.0</v>
      </c>
      <c r="AG445" s="1">
        <v>2.0</v>
      </c>
      <c r="AH445" s="1">
        <v>2.0</v>
      </c>
      <c r="AI445" s="1">
        <v>2.0</v>
      </c>
      <c r="AJ445" s="1">
        <v>2.0</v>
      </c>
      <c r="AK445" s="1">
        <v>2.0</v>
      </c>
      <c r="AL445" s="1">
        <v>2.0</v>
      </c>
      <c r="AM445" s="1">
        <v>2.0</v>
      </c>
      <c r="AN445" s="1">
        <v>2.0</v>
      </c>
      <c r="AO445" s="1">
        <v>2.0</v>
      </c>
      <c r="AP445" s="1">
        <v>2.0</v>
      </c>
      <c r="AQ445" s="1">
        <v>2.0</v>
      </c>
      <c r="AR445" s="1">
        <v>2.0</v>
      </c>
      <c r="AS445" s="1">
        <v>2.0</v>
      </c>
      <c r="AT445" s="1">
        <v>2.0</v>
      </c>
      <c r="AU445" s="1">
        <v>2.0</v>
      </c>
      <c r="AV445" s="1">
        <v>2.0</v>
      </c>
      <c r="AW445" s="1">
        <v>2.0</v>
      </c>
      <c r="AX445" s="1">
        <v>2.0</v>
      </c>
      <c r="AY445" s="1">
        <v>2.0</v>
      </c>
      <c r="AZ445" s="1">
        <v>2.0</v>
      </c>
      <c r="BA445" s="1">
        <v>2.0</v>
      </c>
      <c r="BB445" s="1">
        <v>2.0</v>
      </c>
      <c r="BP445" s="12" t="s">
        <v>2424</v>
      </c>
      <c r="BQ445" s="1">
        <v>71.0</v>
      </c>
      <c r="BR445" s="1" t="s">
        <v>240</v>
      </c>
      <c r="BS445" s="1"/>
      <c r="BW445" s="1">
        <v>0.0</v>
      </c>
      <c r="BX445" s="1" t="s">
        <v>2433</v>
      </c>
      <c r="BY445" s="13">
        <f t="shared" si="1"/>
        <v>15</v>
      </c>
      <c r="BZ445" s="13" t="str">
        <f t="shared" si="2"/>
        <v>Tidak Bekerja</v>
      </c>
      <c r="CA445" s="13" t="str">
        <f>VLOOKUP(BP445,data_K!G:K,5,0)</f>
        <v>RT 003 RW 002</v>
      </c>
      <c r="CB445" s="13">
        <f t="shared" si="3"/>
        <v>0</v>
      </c>
    </row>
    <row r="446">
      <c r="A446" s="1" t="s">
        <v>5368</v>
      </c>
      <c r="B446" s="23">
        <v>46028.57766203704</v>
      </c>
      <c r="C446" s="1">
        <v>1.0</v>
      </c>
      <c r="D446" s="1" t="s">
        <v>5371</v>
      </c>
      <c r="E446" s="10" t="s">
        <v>5376</v>
      </c>
      <c r="F446" s="1">
        <v>1.0</v>
      </c>
      <c r="J446" s="1">
        <v>1.0</v>
      </c>
      <c r="K446" s="11">
        <v>24022.0</v>
      </c>
      <c r="L446" s="1">
        <v>60.0</v>
      </c>
      <c r="M446" s="1">
        <v>2.0</v>
      </c>
      <c r="N446" s="1">
        <v>1.0</v>
      </c>
      <c r="O446" s="1">
        <v>3.0</v>
      </c>
      <c r="P446" s="1">
        <v>4.0</v>
      </c>
      <c r="Q446" s="1">
        <v>1500000.0</v>
      </c>
      <c r="R446" s="1">
        <v>0.0</v>
      </c>
      <c r="S446" s="1">
        <v>0.0</v>
      </c>
      <c r="T446" s="1">
        <v>155.0</v>
      </c>
      <c r="U446" s="1" t="s">
        <v>5378</v>
      </c>
      <c r="Y446" s="1">
        <v>1.0</v>
      </c>
      <c r="Z446" s="1">
        <v>2.0</v>
      </c>
      <c r="AA446" s="1">
        <v>2.0</v>
      </c>
      <c r="AB446" s="1">
        <v>2.0</v>
      </c>
      <c r="AC446" s="1">
        <v>2.0</v>
      </c>
      <c r="AD446" s="1">
        <v>2.0</v>
      </c>
      <c r="AE446" s="1">
        <v>2.0</v>
      </c>
      <c r="AF446" s="1">
        <v>2.0</v>
      </c>
      <c r="AG446" s="1">
        <v>2.0</v>
      </c>
      <c r="AH446" s="1">
        <v>2.0</v>
      </c>
      <c r="AI446" s="1">
        <v>2.0</v>
      </c>
      <c r="AJ446" s="1">
        <v>2.0</v>
      </c>
      <c r="AK446" s="1">
        <v>2.0</v>
      </c>
      <c r="AL446" s="1">
        <v>2.0</v>
      </c>
      <c r="AM446" s="1">
        <v>2.0</v>
      </c>
      <c r="AN446" s="1">
        <v>2.0</v>
      </c>
      <c r="AO446" s="1">
        <v>2.0</v>
      </c>
      <c r="AP446" s="1">
        <v>2.0</v>
      </c>
      <c r="AQ446" s="1">
        <v>2.0</v>
      </c>
      <c r="AR446" s="1">
        <v>2.0</v>
      </c>
      <c r="AS446" s="1">
        <v>2.0</v>
      </c>
      <c r="AT446" s="1">
        <v>2.0</v>
      </c>
      <c r="AU446" s="1">
        <v>2.0</v>
      </c>
      <c r="AV446" s="1">
        <v>2.0</v>
      </c>
      <c r="AW446" s="1">
        <v>2.0</v>
      </c>
      <c r="AX446" s="1">
        <v>2.0</v>
      </c>
      <c r="AY446" s="1">
        <v>2.0</v>
      </c>
      <c r="AZ446" s="1">
        <v>2.0</v>
      </c>
      <c r="BA446" s="1">
        <v>2.0</v>
      </c>
      <c r="BB446" s="1">
        <v>2.0</v>
      </c>
      <c r="BP446" s="12" t="s">
        <v>5343</v>
      </c>
      <c r="BQ446" s="1">
        <v>60.0</v>
      </c>
      <c r="BR446" s="1"/>
      <c r="BV446" s="1" t="s">
        <v>180</v>
      </c>
      <c r="BW446" s="1">
        <v>999.0</v>
      </c>
      <c r="BX446" s="1" t="s">
        <v>5371</v>
      </c>
      <c r="BY446" s="13">
        <f t="shared" si="1"/>
        <v>13</v>
      </c>
      <c r="BZ446" s="13" t="str">
        <f t="shared" si="2"/>
        <v>Lainnya</v>
      </c>
      <c r="CA446" s="13" t="str">
        <f>VLOOKUP(BP446,data_K!G:K,5,0)</f>
        <v>RT 003 RW 002</v>
      </c>
      <c r="CB446" s="13">
        <f t="shared" si="3"/>
        <v>0</v>
      </c>
    </row>
    <row r="447">
      <c r="A447" s="1" t="s">
        <v>5356</v>
      </c>
      <c r="B447" s="22">
        <v>46028.57875</v>
      </c>
      <c r="C447" s="1">
        <v>2.0</v>
      </c>
      <c r="D447" s="1" t="s">
        <v>5358</v>
      </c>
      <c r="E447" s="10" t="s">
        <v>5359</v>
      </c>
      <c r="F447" s="1">
        <v>1.0</v>
      </c>
      <c r="J447" s="1">
        <v>2.0</v>
      </c>
      <c r="K447" s="11">
        <v>28020.0</v>
      </c>
      <c r="L447" s="1">
        <v>49.0</v>
      </c>
      <c r="M447" s="1">
        <v>2.0</v>
      </c>
      <c r="N447" s="1">
        <v>2.0</v>
      </c>
      <c r="O447" s="1">
        <v>3.0</v>
      </c>
      <c r="P447" s="1">
        <v>4.0</v>
      </c>
      <c r="Q447" s="1">
        <v>0.0</v>
      </c>
      <c r="R447" s="1">
        <v>0.0</v>
      </c>
      <c r="S447" s="1">
        <v>0.0</v>
      </c>
      <c r="T447" s="1">
        <v>0.0</v>
      </c>
      <c r="Y447" s="1">
        <v>6.0</v>
      </c>
      <c r="Z447" s="1">
        <v>2.0</v>
      </c>
      <c r="AA447" s="1">
        <v>2.0</v>
      </c>
      <c r="AB447" s="1">
        <v>2.0</v>
      </c>
      <c r="AC447" s="1">
        <v>2.0</v>
      </c>
      <c r="AD447" s="1">
        <v>2.0</v>
      </c>
      <c r="AE447" s="1">
        <v>2.0</v>
      </c>
      <c r="AF447" s="1">
        <v>2.0</v>
      </c>
      <c r="AG447" s="1">
        <v>2.0</v>
      </c>
      <c r="AH447" s="1">
        <v>2.0</v>
      </c>
      <c r="AI447" s="1">
        <v>2.0</v>
      </c>
      <c r="AJ447" s="1">
        <v>2.0</v>
      </c>
      <c r="AK447" s="1">
        <v>2.0</v>
      </c>
      <c r="AL447" s="1">
        <v>2.0</v>
      </c>
      <c r="AM447" s="1">
        <v>2.0</v>
      </c>
      <c r="AN447" s="1">
        <v>2.0</v>
      </c>
      <c r="AO447" s="1">
        <v>2.0</v>
      </c>
      <c r="AP447" s="1">
        <v>2.0</v>
      </c>
      <c r="AQ447" s="1">
        <v>2.0</v>
      </c>
      <c r="AR447" s="1">
        <v>2.0</v>
      </c>
      <c r="AS447" s="1">
        <v>2.0</v>
      </c>
      <c r="AT447" s="1">
        <v>2.0</v>
      </c>
      <c r="AU447" s="1">
        <v>2.0</v>
      </c>
      <c r="AV447" s="1">
        <v>2.0</v>
      </c>
      <c r="AW447" s="1">
        <v>2.0</v>
      </c>
      <c r="AX447" s="1">
        <v>2.0</v>
      </c>
      <c r="AY447" s="1">
        <v>2.0</v>
      </c>
      <c r="AZ447" s="1">
        <v>2.0</v>
      </c>
      <c r="BA447" s="1">
        <v>2.0</v>
      </c>
      <c r="BB447" s="1">
        <v>2.0</v>
      </c>
      <c r="BP447" s="12" t="s">
        <v>5343</v>
      </c>
      <c r="BQ447" s="1">
        <v>49.0</v>
      </c>
      <c r="BR447" s="1" t="s">
        <v>240</v>
      </c>
      <c r="BS447" s="1"/>
      <c r="BW447" s="1">
        <v>0.0</v>
      </c>
      <c r="BX447" s="1" t="s">
        <v>5371</v>
      </c>
      <c r="BY447" s="13">
        <f t="shared" si="1"/>
        <v>10</v>
      </c>
      <c r="BZ447" s="13" t="str">
        <f t="shared" si="2"/>
        <v>Tidak Bekerja</v>
      </c>
      <c r="CA447" s="13" t="str">
        <f>VLOOKUP(BP447,data_K!G:K,5,0)</f>
        <v>RT 003 RW 002</v>
      </c>
      <c r="CB447" s="13">
        <f t="shared" si="3"/>
        <v>0</v>
      </c>
    </row>
    <row r="448">
      <c r="A448" s="1" t="s">
        <v>5345</v>
      </c>
      <c r="B448" s="22">
        <v>46028.581087962964</v>
      </c>
      <c r="C448" s="1">
        <v>3.0</v>
      </c>
      <c r="D448" s="1" t="s">
        <v>5348</v>
      </c>
      <c r="E448" s="10" t="s">
        <v>5349</v>
      </c>
      <c r="F448" s="1">
        <v>1.0</v>
      </c>
      <c r="J448" s="1">
        <v>2.0</v>
      </c>
      <c r="K448" s="11">
        <v>36577.0</v>
      </c>
      <c r="L448" s="1">
        <v>26.0</v>
      </c>
      <c r="M448" s="1">
        <v>1.0</v>
      </c>
      <c r="N448" s="1">
        <v>3.0</v>
      </c>
      <c r="O448" s="1">
        <v>3.0</v>
      </c>
      <c r="P448" s="1">
        <v>4.0</v>
      </c>
      <c r="Q448" s="1">
        <v>2000000.0</v>
      </c>
      <c r="R448" s="1">
        <v>0.0</v>
      </c>
      <c r="S448" s="1">
        <v>0.0</v>
      </c>
      <c r="T448" s="1">
        <v>155.0</v>
      </c>
      <c r="U448" s="1" t="s">
        <v>5352</v>
      </c>
      <c r="Y448" s="1">
        <v>3.0</v>
      </c>
      <c r="Z448" s="1">
        <v>2.0</v>
      </c>
      <c r="AA448" s="1">
        <v>2.0</v>
      </c>
      <c r="AB448" s="1">
        <v>2.0</v>
      </c>
      <c r="AC448" s="1">
        <v>2.0</v>
      </c>
      <c r="AD448" s="1">
        <v>2.0</v>
      </c>
      <c r="AE448" s="1">
        <v>2.0</v>
      </c>
      <c r="AF448" s="1">
        <v>2.0</v>
      </c>
      <c r="AG448" s="1">
        <v>2.0</v>
      </c>
      <c r="AH448" s="1">
        <v>2.0</v>
      </c>
      <c r="AI448" s="1">
        <v>2.0</v>
      </c>
      <c r="AJ448" s="1">
        <v>2.0</v>
      </c>
      <c r="AK448" s="1">
        <v>2.0</v>
      </c>
      <c r="AL448" s="1">
        <v>2.0</v>
      </c>
      <c r="AM448" s="1">
        <v>2.0</v>
      </c>
      <c r="AN448" s="1">
        <v>2.0</v>
      </c>
      <c r="AO448" s="1">
        <v>2.0</v>
      </c>
      <c r="AP448" s="1">
        <v>2.0</v>
      </c>
      <c r="AQ448" s="1">
        <v>2.0</v>
      </c>
      <c r="AR448" s="1">
        <v>2.0</v>
      </c>
      <c r="AS448" s="1">
        <v>2.0</v>
      </c>
      <c r="AT448" s="1">
        <v>2.0</v>
      </c>
      <c r="AU448" s="1">
        <v>2.0</v>
      </c>
      <c r="AV448" s="1">
        <v>2.0</v>
      </c>
      <c r="AW448" s="1">
        <v>2.0</v>
      </c>
      <c r="AX448" s="1">
        <v>2.0</v>
      </c>
      <c r="AY448" s="1">
        <v>2.0</v>
      </c>
      <c r="AZ448" s="1">
        <v>2.0</v>
      </c>
      <c r="BA448" s="1">
        <v>2.0</v>
      </c>
      <c r="BB448" s="1">
        <v>2.0</v>
      </c>
      <c r="BP448" s="12" t="s">
        <v>5343</v>
      </c>
      <c r="BQ448" s="1">
        <v>26.0</v>
      </c>
      <c r="BR448" s="1"/>
      <c r="BU448" s="1"/>
      <c r="BV448" s="1" t="s">
        <v>180</v>
      </c>
      <c r="BW448" s="1">
        <v>999.0</v>
      </c>
      <c r="BX448" s="1" t="s">
        <v>5371</v>
      </c>
      <c r="BY448" s="13">
        <f t="shared" si="1"/>
        <v>6</v>
      </c>
      <c r="BZ448" s="13" t="str">
        <f t="shared" si="2"/>
        <v>Lainnya</v>
      </c>
      <c r="CA448" s="13" t="str">
        <f>VLOOKUP(BP448,data_K!G:K,5,0)</f>
        <v>RT 003 RW 002</v>
      </c>
      <c r="CB448" s="13">
        <f t="shared" si="3"/>
        <v>0</v>
      </c>
    </row>
    <row r="449">
      <c r="A449" s="1" t="s">
        <v>5332</v>
      </c>
      <c r="B449" s="22">
        <v>46028.58221064815</v>
      </c>
      <c r="C449" s="1">
        <v>4.0</v>
      </c>
      <c r="D449" s="1" t="s">
        <v>5338</v>
      </c>
      <c r="E449" s="10" t="s">
        <v>5339</v>
      </c>
      <c r="F449" s="1">
        <v>1.0</v>
      </c>
      <c r="J449" s="1">
        <v>1.0</v>
      </c>
      <c r="K449" s="11">
        <v>37340.0</v>
      </c>
      <c r="L449" s="1">
        <v>24.0</v>
      </c>
      <c r="M449" s="1">
        <v>1.0</v>
      </c>
      <c r="N449" s="1">
        <v>3.0</v>
      </c>
      <c r="O449" s="1">
        <v>3.0</v>
      </c>
      <c r="P449" s="1">
        <v>4.0</v>
      </c>
      <c r="Q449" s="1">
        <v>0.0</v>
      </c>
      <c r="R449" s="1">
        <v>0.0</v>
      </c>
      <c r="S449" s="1">
        <v>0.0</v>
      </c>
      <c r="T449" s="1">
        <v>0.0</v>
      </c>
      <c r="Y449" s="1">
        <v>6.0</v>
      </c>
      <c r="Z449" s="1">
        <v>2.0</v>
      </c>
      <c r="AA449" s="1">
        <v>2.0</v>
      </c>
      <c r="AB449" s="1">
        <v>2.0</v>
      </c>
      <c r="AC449" s="1">
        <v>2.0</v>
      </c>
      <c r="AD449" s="1">
        <v>2.0</v>
      </c>
      <c r="AE449" s="1">
        <v>2.0</v>
      </c>
      <c r="AF449" s="1">
        <v>2.0</v>
      </c>
      <c r="AG449" s="1">
        <v>2.0</v>
      </c>
      <c r="AH449" s="1">
        <v>2.0</v>
      </c>
      <c r="AI449" s="1">
        <v>2.0</v>
      </c>
      <c r="AJ449" s="1">
        <v>2.0</v>
      </c>
      <c r="AK449" s="1">
        <v>2.0</v>
      </c>
      <c r="AL449" s="1">
        <v>2.0</v>
      </c>
      <c r="AM449" s="1">
        <v>2.0</v>
      </c>
      <c r="AN449" s="1">
        <v>2.0</v>
      </c>
      <c r="AO449" s="1">
        <v>2.0</v>
      </c>
      <c r="AP449" s="1">
        <v>2.0</v>
      </c>
      <c r="AQ449" s="1">
        <v>2.0</v>
      </c>
      <c r="AR449" s="1">
        <v>2.0</v>
      </c>
      <c r="AS449" s="1">
        <v>2.0</v>
      </c>
      <c r="AT449" s="1">
        <v>2.0</v>
      </c>
      <c r="AU449" s="1">
        <v>2.0</v>
      </c>
      <c r="AV449" s="1">
        <v>2.0</v>
      </c>
      <c r="AW449" s="1">
        <v>2.0</v>
      </c>
      <c r="AX449" s="1">
        <v>2.0</v>
      </c>
      <c r="AY449" s="1">
        <v>2.0</v>
      </c>
      <c r="AZ449" s="1">
        <v>2.0</v>
      </c>
      <c r="BA449" s="1">
        <v>2.0</v>
      </c>
      <c r="BB449" s="1">
        <v>2.0</v>
      </c>
      <c r="BM449" s="1"/>
      <c r="BN449" s="1"/>
      <c r="BO449" s="1"/>
      <c r="BP449" s="12" t="s">
        <v>5343</v>
      </c>
      <c r="BQ449" s="1">
        <v>24.0</v>
      </c>
      <c r="BR449" s="1" t="s">
        <v>240</v>
      </c>
      <c r="BU449" s="1"/>
      <c r="BW449" s="1">
        <v>0.0</v>
      </c>
      <c r="BX449" s="1" t="s">
        <v>5371</v>
      </c>
      <c r="BY449" s="13">
        <f t="shared" si="1"/>
        <v>5</v>
      </c>
      <c r="BZ449" s="13" t="str">
        <f t="shared" si="2"/>
        <v>Tidak Bekerja</v>
      </c>
      <c r="CA449" s="13" t="str">
        <f>VLOOKUP(BP449,data_K!G:K,5,0)</f>
        <v>RT 003 RW 002</v>
      </c>
      <c r="CB449" s="13">
        <f t="shared" si="3"/>
        <v>4</v>
      </c>
    </row>
    <row r="450">
      <c r="A450" s="1" t="s">
        <v>2318</v>
      </c>
      <c r="B450" s="22">
        <v>46240.21295138889</v>
      </c>
      <c r="C450" s="1">
        <v>1.0</v>
      </c>
      <c r="D450" s="1" t="s">
        <v>2320</v>
      </c>
      <c r="E450" s="10" t="s">
        <v>2322</v>
      </c>
      <c r="F450" s="1">
        <v>1.0</v>
      </c>
      <c r="J450" s="1">
        <v>1.0</v>
      </c>
      <c r="K450" s="11">
        <v>24111.0</v>
      </c>
      <c r="L450" s="1">
        <v>60.0</v>
      </c>
      <c r="M450" s="1">
        <v>4.0</v>
      </c>
      <c r="N450" s="1">
        <v>1.0</v>
      </c>
      <c r="O450" s="1">
        <v>3.0</v>
      </c>
      <c r="P450" s="1">
        <v>3.0</v>
      </c>
      <c r="Q450" s="1">
        <v>0.0</v>
      </c>
      <c r="R450" s="1">
        <v>0.0</v>
      </c>
      <c r="S450" s="1">
        <v>0.0</v>
      </c>
      <c r="T450" s="1">
        <v>0.0</v>
      </c>
      <c r="Y450" s="1">
        <v>6.0</v>
      </c>
      <c r="Z450" s="1">
        <v>2.0</v>
      </c>
      <c r="AA450" s="1">
        <v>2.0</v>
      </c>
      <c r="AB450" s="1">
        <v>2.0</v>
      </c>
      <c r="AC450" s="1">
        <v>2.0</v>
      </c>
      <c r="AD450" s="1">
        <v>2.0</v>
      </c>
      <c r="AE450" s="1">
        <v>2.0</v>
      </c>
      <c r="AF450" s="1">
        <v>2.0</v>
      </c>
      <c r="AG450" s="1">
        <v>2.0</v>
      </c>
      <c r="AH450" s="1">
        <v>2.0</v>
      </c>
      <c r="AI450" s="1">
        <v>2.0</v>
      </c>
      <c r="AJ450" s="1">
        <v>2.0</v>
      </c>
      <c r="AK450" s="1">
        <v>2.0</v>
      </c>
      <c r="AL450" s="1">
        <v>2.0</v>
      </c>
      <c r="AM450" s="1">
        <v>2.0</v>
      </c>
      <c r="AN450" s="1">
        <v>2.0</v>
      </c>
      <c r="AO450" s="1">
        <v>2.0</v>
      </c>
      <c r="AP450" s="1">
        <v>2.0</v>
      </c>
      <c r="AQ450" s="1">
        <v>2.0</v>
      </c>
      <c r="AR450" s="1">
        <v>2.0</v>
      </c>
      <c r="AS450" s="1">
        <v>2.0</v>
      </c>
      <c r="AT450" s="1">
        <v>2.0</v>
      </c>
      <c r="AU450" s="1">
        <v>2.0</v>
      </c>
      <c r="AV450" s="1">
        <v>2.0</v>
      </c>
      <c r="AW450" s="1">
        <v>2.0</v>
      </c>
      <c r="AX450" s="1">
        <v>2.0</v>
      </c>
      <c r="AY450" s="1">
        <v>2.0</v>
      </c>
      <c r="AZ450" s="1">
        <v>2.0</v>
      </c>
      <c r="BA450" s="1">
        <v>2.0</v>
      </c>
      <c r="BB450" s="1">
        <v>2.0</v>
      </c>
      <c r="BP450" s="12" t="s">
        <v>2315</v>
      </c>
      <c r="BQ450" s="1">
        <v>60.0</v>
      </c>
      <c r="BR450" s="1" t="s">
        <v>240</v>
      </c>
      <c r="BV450" s="1"/>
      <c r="BW450" s="1">
        <v>0.0</v>
      </c>
      <c r="BX450" s="1" t="s">
        <v>2320</v>
      </c>
      <c r="BY450" s="13">
        <f t="shared" si="1"/>
        <v>13</v>
      </c>
      <c r="BZ450" s="13" t="str">
        <f t="shared" si="2"/>
        <v>Tidak Bekerja</v>
      </c>
      <c r="CA450" s="13" t="str">
        <f>VLOOKUP(BP450,data_K!G:K,5,0)</f>
        <v>RT 003 RW 002</v>
      </c>
      <c r="CB450" s="13">
        <f t="shared" si="3"/>
        <v>0</v>
      </c>
    </row>
    <row r="451">
      <c r="A451" s="1" t="s">
        <v>2544</v>
      </c>
      <c r="B451" s="22">
        <v>46209.33752314815</v>
      </c>
      <c r="C451" s="1">
        <v>1.0</v>
      </c>
      <c r="D451" s="1" t="s">
        <v>2549</v>
      </c>
      <c r="E451" s="10" t="s">
        <v>2550</v>
      </c>
      <c r="F451" s="1">
        <v>1.0</v>
      </c>
      <c r="J451" s="1">
        <v>1.0</v>
      </c>
      <c r="K451" s="11">
        <v>34524.0</v>
      </c>
      <c r="L451" s="1">
        <v>31.0</v>
      </c>
      <c r="M451" s="1">
        <v>2.0</v>
      </c>
      <c r="N451" s="1">
        <v>1.0</v>
      </c>
      <c r="O451" s="1">
        <v>3.0</v>
      </c>
      <c r="P451" s="1">
        <v>4.0</v>
      </c>
      <c r="Q451" s="1">
        <v>3000000.0</v>
      </c>
      <c r="R451" s="1">
        <v>0.0</v>
      </c>
      <c r="S451" s="1">
        <v>0.0</v>
      </c>
      <c r="T451" s="1">
        <v>17.0</v>
      </c>
      <c r="Y451" s="1">
        <v>3.0</v>
      </c>
      <c r="Z451" s="1">
        <v>2.0</v>
      </c>
      <c r="AA451" s="1">
        <v>2.0</v>
      </c>
      <c r="AB451" s="1">
        <v>2.0</v>
      </c>
      <c r="AC451" s="1">
        <v>2.0</v>
      </c>
      <c r="AD451" s="1">
        <v>2.0</v>
      </c>
      <c r="AE451" s="1">
        <v>2.0</v>
      </c>
      <c r="AF451" s="1">
        <v>2.0</v>
      </c>
      <c r="AG451" s="1">
        <v>2.0</v>
      </c>
      <c r="AH451" s="1">
        <v>2.0</v>
      </c>
      <c r="AI451" s="1">
        <v>2.0</v>
      </c>
      <c r="AJ451" s="1">
        <v>2.0</v>
      </c>
      <c r="AK451" s="1">
        <v>2.0</v>
      </c>
      <c r="AL451" s="1">
        <v>2.0</v>
      </c>
      <c r="AM451" s="1">
        <v>2.0</v>
      </c>
      <c r="AN451" s="1">
        <v>2.0</v>
      </c>
      <c r="AO451" s="1">
        <v>2.0</v>
      </c>
      <c r="AP451" s="1">
        <v>2.0</v>
      </c>
      <c r="AQ451" s="1">
        <v>2.0</v>
      </c>
      <c r="AR451" s="1">
        <v>2.0</v>
      </c>
      <c r="AS451" s="1">
        <v>2.0</v>
      </c>
      <c r="AT451" s="1">
        <v>2.0</v>
      </c>
      <c r="AU451" s="1">
        <v>2.0</v>
      </c>
      <c r="AV451" s="1">
        <v>2.0</v>
      </c>
      <c r="AW451" s="1">
        <v>2.0</v>
      </c>
      <c r="AX451" s="1">
        <v>2.0</v>
      </c>
      <c r="AY451" s="1">
        <v>2.0</v>
      </c>
      <c r="AZ451" s="1">
        <v>2.0</v>
      </c>
      <c r="BA451" s="1">
        <v>2.0</v>
      </c>
      <c r="BB451" s="1">
        <v>2.0</v>
      </c>
      <c r="BP451" s="12" t="s">
        <v>2315</v>
      </c>
      <c r="BQ451" s="1">
        <v>31.0</v>
      </c>
      <c r="BR451" s="1" t="s">
        <v>184</v>
      </c>
      <c r="BW451" s="1">
        <v>23.0</v>
      </c>
      <c r="BX451" s="1" t="s">
        <v>6945</v>
      </c>
      <c r="BY451" s="13">
        <f t="shared" si="1"/>
        <v>7</v>
      </c>
      <c r="BZ451" s="13" t="str">
        <f t="shared" si="2"/>
        <v>Buruh Industri</v>
      </c>
      <c r="CA451" s="13" t="str">
        <f>VLOOKUP(BP451,data_K!G:K,5,0)</f>
        <v>RT 003 RW 002</v>
      </c>
      <c r="CB451" s="13">
        <f t="shared" si="3"/>
        <v>0</v>
      </c>
    </row>
    <row r="452">
      <c r="A452" s="1" t="s">
        <v>2297</v>
      </c>
      <c r="B452" s="22">
        <v>46240.21440972222</v>
      </c>
      <c r="C452" s="1">
        <v>2.0</v>
      </c>
      <c r="D452" s="1" t="s">
        <v>2303</v>
      </c>
      <c r="E452" s="10" t="s">
        <v>2304</v>
      </c>
      <c r="F452" s="1">
        <v>1.0</v>
      </c>
      <c r="J452" s="1">
        <v>1.0</v>
      </c>
      <c r="K452" s="11">
        <v>37403.0</v>
      </c>
      <c r="L452" s="1">
        <v>24.0</v>
      </c>
      <c r="M452" s="1">
        <v>1.0</v>
      </c>
      <c r="N452" s="1">
        <v>3.0</v>
      </c>
      <c r="O452" s="1">
        <v>3.0</v>
      </c>
      <c r="P452" s="1">
        <v>2.0</v>
      </c>
      <c r="Q452" s="1">
        <v>4000000.0</v>
      </c>
      <c r="R452" s="1">
        <v>0.0</v>
      </c>
      <c r="S452" s="1">
        <v>0.0</v>
      </c>
      <c r="T452" s="1">
        <v>17.0</v>
      </c>
      <c r="Y452" s="1">
        <v>3.0</v>
      </c>
      <c r="Z452" s="1">
        <v>2.0</v>
      </c>
      <c r="AA452" s="1">
        <v>2.0</v>
      </c>
      <c r="AB452" s="1">
        <v>2.0</v>
      </c>
      <c r="AC452" s="1">
        <v>2.0</v>
      </c>
      <c r="AD452" s="1">
        <v>2.0</v>
      </c>
      <c r="AE452" s="1">
        <v>2.0</v>
      </c>
      <c r="AF452" s="1">
        <v>2.0</v>
      </c>
      <c r="AG452" s="1">
        <v>2.0</v>
      </c>
      <c r="AH452" s="1">
        <v>2.0</v>
      </c>
      <c r="AI452" s="1">
        <v>2.0</v>
      </c>
      <c r="AJ452" s="1">
        <v>2.0</v>
      </c>
      <c r="AK452" s="1">
        <v>2.0</v>
      </c>
      <c r="AL452" s="1">
        <v>2.0</v>
      </c>
      <c r="AM452" s="1">
        <v>2.0</v>
      </c>
      <c r="AN452" s="1">
        <v>2.0</v>
      </c>
      <c r="AO452" s="1">
        <v>2.0</v>
      </c>
      <c r="AP452" s="1">
        <v>2.0</v>
      </c>
      <c r="AQ452" s="1">
        <v>2.0</v>
      </c>
      <c r="AR452" s="1">
        <v>2.0</v>
      </c>
      <c r="AS452" s="1">
        <v>2.0</v>
      </c>
      <c r="AT452" s="1">
        <v>2.0</v>
      </c>
      <c r="AU452" s="1">
        <v>2.0</v>
      </c>
      <c r="AV452" s="1">
        <v>2.0</v>
      </c>
      <c r="AW452" s="1">
        <v>2.0</v>
      </c>
      <c r="AX452" s="1">
        <v>2.0</v>
      </c>
      <c r="AY452" s="1">
        <v>2.0</v>
      </c>
      <c r="AZ452" s="1">
        <v>2.0</v>
      </c>
      <c r="BA452" s="1">
        <v>2.0</v>
      </c>
      <c r="BB452" s="1">
        <v>2.0</v>
      </c>
      <c r="BP452" s="12" t="s">
        <v>2315</v>
      </c>
      <c r="BQ452" s="1">
        <v>24.0</v>
      </c>
      <c r="BR452" s="1" t="s">
        <v>184</v>
      </c>
      <c r="BS452" s="1"/>
      <c r="BW452" s="1">
        <v>23.0</v>
      </c>
      <c r="BX452" s="1" t="s">
        <v>2320</v>
      </c>
      <c r="BY452" s="13">
        <f t="shared" si="1"/>
        <v>5</v>
      </c>
      <c r="BZ452" s="13" t="str">
        <f t="shared" si="2"/>
        <v>Buruh Industri</v>
      </c>
      <c r="CA452" s="13" t="str">
        <f>VLOOKUP(BP452,data_K!G:K,5,0)</f>
        <v>RT 003 RW 002</v>
      </c>
      <c r="CB452" s="13">
        <f t="shared" si="3"/>
        <v>4</v>
      </c>
    </row>
    <row r="453">
      <c r="A453" s="1" t="s">
        <v>2533</v>
      </c>
      <c r="B453" s="22">
        <v>46209.33994212963</v>
      </c>
      <c r="C453" s="1">
        <v>2.0</v>
      </c>
      <c r="D453" s="1" t="s">
        <v>2535</v>
      </c>
      <c r="E453" s="10" t="s">
        <v>2536</v>
      </c>
      <c r="F453" s="1">
        <v>1.0</v>
      </c>
      <c r="J453" s="1">
        <v>2.0</v>
      </c>
      <c r="K453" s="11">
        <v>34244.0</v>
      </c>
      <c r="L453" s="1">
        <v>32.0</v>
      </c>
      <c r="M453" s="1">
        <v>2.0</v>
      </c>
      <c r="N453" s="1">
        <v>2.0</v>
      </c>
      <c r="O453" s="1">
        <v>3.0</v>
      </c>
      <c r="P453" s="1">
        <v>4.0</v>
      </c>
      <c r="Q453" s="1">
        <v>0.0</v>
      </c>
      <c r="R453" s="1">
        <v>0.0</v>
      </c>
      <c r="S453" s="1">
        <v>0.0</v>
      </c>
      <c r="T453" s="1">
        <v>0.0</v>
      </c>
      <c r="Y453" s="1">
        <v>6.0</v>
      </c>
      <c r="Z453" s="1">
        <v>2.0</v>
      </c>
      <c r="AA453" s="1">
        <v>2.0</v>
      </c>
      <c r="AB453" s="1">
        <v>2.0</v>
      </c>
      <c r="AC453" s="1">
        <v>2.0</v>
      </c>
      <c r="AD453" s="1">
        <v>2.0</v>
      </c>
      <c r="AE453" s="1">
        <v>2.0</v>
      </c>
      <c r="AF453" s="1">
        <v>2.0</v>
      </c>
      <c r="AG453" s="1">
        <v>2.0</v>
      </c>
      <c r="AH453" s="1">
        <v>2.0</v>
      </c>
      <c r="AI453" s="1">
        <v>2.0</v>
      </c>
      <c r="AJ453" s="1">
        <v>2.0</v>
      </c>
      <c r="AK453" s="1">
        <v>2.0</v>
      </c>
      <c r="AL453" s="1">
        <v>2.0</v>
      </c>
      <c r="AM453" s="1">
        <v>2.0</v>
      </c>
      <c r="AN453" s="1">
        <v>2.0</v>
      </c>
      <c r="AO453" s="1">
        <v>2.0</v>
      </c>
      <c r="AP453" s="1">
        <v>2.0</v>
      </c>
      <c r="AQ453" s="1">
        <v>2.0</v>
      </c>
      <c r="AR453" s="1">
        <v>2.0</v>
      </c>
      <c r="AS453" s="1">
        <v>2.0</v>
      </c>
      <c r="AT453" s="1">
        <v>2.0</v>
      </c>
      <c r="AU453" s="1">
        <v>2.0</v>
      </c>
      <c r="AV453" s="1">
        <v>2.0</v>
      </c>
      <c r="AW453" s="1">
        <v>2.0</v>
      </c>
      <c r="AX453" s="1">
        <v>2.0</v>
      </c>
      <c r="AY453" s="1">
        <v>2.0</v>
      </c>
      <c r="AZ453" s="1">
        <v>2.0</v>
      </c>
      <c r="BA453" s="1">
        <v>2.0</v>
      </c>
      <c r="BB453" s="1">
        <v>2.0</v>
      </c>
      <c r="BP453" s="12" t="s">
        <v>2315</v>
      </c>
      <c r="BQ453" s="1">
        <v>32.0</v>
      </c>
      <c r="BR453" s="1" t="s">
        <v>240</v>
      </c>
      <c r="BS453" s="1"/>
      <c r="BW453" s="1">
        <v>0.0</v>
      </c>
      <c r="BX453" s="1" t="s">
        <v>6945</v>
      </c>
      <c r="BY453" s="13">
        <f t="shared" si="1"/>
        <v>7</v>
      </c>
      <c r="BZ453" s="13" t="str">
        <f t="shared" si="2"/>
        <v>Tidak Bekerja</v>
      </c>
      <c r="CA453" s="13" t="str">
        <f>VLOOKUP(BP453,data_K!G:K,5,0)</f>
        <v>RT 003 RW 002</v>
      </c>
      <c r="CB453" s="13">
        <f t="shared" si="3"/>
        <v>0</v>
      </c>
    </row>
    <row r="454">
      <c r="A454" s="1" t="s">
        <v>2521</v>
      </c>
      <c r="B454" s="22">
        <v>46209.341828703706</v>
      </c>
      <c r="C454" s="1">
        <v>3.0</v>
      </c>
      <c r="D454" s="1" t="s">
        <v>2524</v>
      </c>
      <c r="E454" s="10" t="s">
        <v>2525</v>
      </c>
      <c r="F454" s="1">
        <v>1.0</v>
      </c>
      <c r="J454" s="1">
        <v>2.0</v>
      </c>
      <c r="K454" s="11">
        <v>45462.0</v>
      </c>
      <c r="L454" s="1">
        <v>1.0</v>
      </c>
      <c r="M454" s="1">
        <v>1.0</v>
      </c>
      <c r="N454" s="1">
        <v>3.0</v>
      </c>
      <c r="O454" s="1"/>
      <c r="P454" s="1"/>
      <c r="Q454" s="1"/>
      <c r="R454" s="1"/>
      <c r="S454" s="1"/>
      <c r="T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P454" s="12" t="s">
        <v>2315</v>
      </c>
      <c r="BQ454" s="1">
        <v>1.0</v>
      </c>
      <c r="BR454" s="1"/>
      <c r="BS454" s="1"/>
      <c r="BW454" s="1">
        <v>999.0</v>
      </c>
      <c r="BX454" s="1" t="s">
        <v>6945</v>
      </c>
      <c r="BY454" s="13">
        <f t="shared" si="1"/>
        <v>1</v>
      </c>
      <c r="BZ454" s="13" t="str">
        <f t="shared" si="2"/>
        <v/>
      </c>
      <c r="CA454" s="13" t="str">
        <f>VLOOKUP(BP454,data_K!G:K,5,0)</f>
        <v>RT 003 RW 002</v>
      </c>
      <c r="CB454" s="13">
        <f t="shared" si="3"/>
        <v>0</v>
      </c>
    </row>
    <row r="455">
      <c r="A455" s="1" t="s">
        <v>6978</v>
      </c>
      <c r="B455" s="9" t="s">
        <v>6979</v>
      </c>
      <c r="C455" s="1">
        <v>1.0</v>
      </c>
      <c r="D455" s="1" t="s">
        <v>4177</v>
      </c>
      <c r="E455" s="10" t="s">
        <v>6980</v>
      </c>
      <c r="F455" s="1">
        <v>1.0</v>
      </c>
      <c r="J455" s="1">
        <v>1.0</v>
      </c>
      <c r="K455" s="11">
        <v>21735.0</v>
      </c>
      <c r="L455" s="1">
        <v>66.0</v>
      </c>
      <c r="M455" s="1">
        <v>2.0</v>
      </c>
      <c r="N455" s="1">
        <v>1.0</v>
      </c>
      <c r="O455" s="1">
        <v>3.0</v>
      </c>
      <c r="P455" s="1">
        <v>2.0</v>
      </c>
      <c r="Q455" s="1">
        <v>500.0</v>
      </c>
      <c r="R455" s="1">
        <v>0.0</v>
      </c>
      <c r="S455" s="1">
        <v>0.0</v>
      </c>
      <c r="T455" s="1">
        <v>20.0</v>
      </c>
      <c r="Y455" s="1">
        <v>3.0</v>
      </c>
      <c r="Z455" s="1">
        <v>2.0</v>
      </c>
      <c r="AA455" s="1">
        <v>2.0</v>
      </c>
      <c r="AB455" s="1">
        <v>2.0</v>
      </c>
      <c r="AC455" s="1">
        <v>2.0</v>
      </c>
      <c r="AD455" s="1">
        <v>2.0</v>
      </c>
      <c r="AE455" s="1">
        <v>2.0</v>
      </c>
      <c r="AF455" s="1">
        <v>2.0</v>
      </c>
      <c r="AG455" s="1">
        <v>2.0</v>
      </c>
      <c r="AH455" s="1">
        <v>2.0</v>
      </c>
      <c r="AI455" s="1">
        <v>2.0</v>
      </c>
      <c r="AJ455" s="1">
        <v>2.0</v>
      </c>
      <c r="AK455" s="1">
        <v>2.0</v>
      </c>
      <c r="AL455" s="1">
        <v>2.0</v>
      </c>
      <c r="AM455" s="1">
        <v>2.0</v>
      </c>
      <c r="AN455" s="1">
        <v>2.0</v>
      </c>
      <c r="AO455" s="1">
        <v>2.0</v>
      </c>
      <c r="AP455" s="1">
        <v>2.0</v>
      </c>
      <c r="AQ455" s="1">
        <v>2.0</v>
      </c>
      <c r="AR455" s="1">
        <v>2.0</v>
      </c>
      <c r="AS455" s="1">
        <v>2.0</v>
      </c>
      <c r="AT455" s="1">
        <v>2.0</v>
      </c>
      <c r="AU455" s="1">
        <v>2.0</v>
      </c>
      <c r="AV455" s="1">
        <v>2.0</v>
      </c>
      <c r="AW455" s="1">
        <v>2.0</v>
      </c>
      <c r="AX455" s="1">
        <v>2.0</v>
      </c>
      <c r="AY455" s="1">
        <v>2.0</v>
      </c>
      <c r="AZ455" s="1">
        <v>2.0</v>
      </c>
      <c r="BA455" s="1">
        <v>2.0</v>
      </c>
      <c r="BB455" s="1">
        <v>2.0</v>
      </c>
      <c r="BP455" s="12" t="s">
        <v>4178</v>
      </c>
      <c r="BQ455" s="1">
        <v>66.0</v>
      </c>
      <c r="BR455" s="1" t="s">
        <v>768</v>
      </c>
      <c r="BW455" s="1">
        <v>26.0</v>
      </c>
      <c r="BX455" s="1" t="s">
        <v>4177</v>
      </c>
      <c r="BY455" s="13">
        <f t="shared" si="1"/>
        <v>14</v>
      </c>
      <c r="BZ455" s="13" t="str">
        <f t="shared" si="2"/>
        <v>Buruh Pertanian/Kehutanan</v>
      </c>
      <c r="CA455" s="13" t="str">
        <f>VLOOKUP(BP455,data_K!G:K,5,0)</f>
        <v>RT 003 RW 002</v>
      </c>
      <c r="CB455" s="13">
        <f t="shared" si="3"/>
        <v>0</v>
      </c>
    </row>
    <row r="456">
      <c r="A456" s="1" t="s">
        <v>6995</v>
      </c>
      <c r="B456" s="9" t="s">
        <v>6996</v>
      </c>
      <c r="C456" s="1">
        <v>2.0</v>
      </c>
      <c r="D456" s="1" t="s">
        <v>6997</v>
      </c>
      <c r="E456" s="10" t="s">
        <v>6999</v>
      </c>
      <c r="F456" s="1">
        <v>1.0</v>
      </c>
      <c r="J456" s="1">
        <v>2.0</v>
      </c>
      <c r="K456" s="11">
        <v>22767.0</v>
      </c>
      <c r="L456" s="1">
        <v>64.0</v>
      </c>
      <c r="M456" s="1">
        <v>2.0</v>
      </c>
      <c r="N456" s="1">
        <v>2.0</v>
      </c>
      <c r="O456" s="1">
        <v>3.0</v>
      </c>
      <c r="P456" s="1">
        <v>2.0</v>
      </c>
      <c r="Q456" s="1">
        <v>0.0</v>
      </c>
      <c r="R456" s="1">
        <v>0.0</v>
      </c>
      <c r="S456" s="1">
        <v>0.0</v>
      </c>
      <c r="T456" s="1">
        <v>0.0</v>
      </c>
      <c r="Y456" s="1">
        <v>6.0</v>
      </c>
      <c r="Z456" s="1">
        <v>2.0</v>
      </c>
      <c r="AA456" s="1">
        <v>2.0</v>
      </c>
      <c r="AB456" s="1">
        <v>2.0</v>
      </c>
      <c r="AC456" s="1">
        <v>2.0</v>
      </c>
      <c r="AD456" s="1">
        <v>2.0</v>
      </c>
      <c r="AE456" s="1">
        <v>2.0</v>
      </c>
      <c r="AF456" s="1">
        <v>2.0</v>
      </c>
      <c r="AG456" s="1">
        <v>2.0</v>
      </c>
      <c r="AH456" s="1">
        <v>2.0</v>
      </c>
      <c r="AI456" s="1">
        <v>2.0</v>
      </c>
      <c r="AJ456" s="1">
        <v>2.0</v>
      </c>
      <c r="AK456" s="1">
        <v>2.0</v>
      </c>
      <c r="AL456" s="1">
        <v>2.0</v>
      </c>
      <c r="AM456" s="1">
        <v>2.0</v>
      </c>
      <c r="AN456" s="1">
        <v>2.0</v>
      </c>
      <c r="AO456" s="1">
        <v>2.0</v>
      </c>
      <c r="AP456" s="1">
        <v>2.0</v>
      </c>
      <c r="AQ456" s="1">
        <v>2.0</v>
      </c>
      <c r="AR456" s="1">
        <v>2.0</v>
      </c>
      <c r="AS456" s="1">
        <v>2.0</v>
      </c>
      <c r="AT456" s="1">
        <v>2.0</v>
      </c>
      <c r="AU456" s="1">
        <v>2.0</v>
      </c>
      <c r="AV456" s="1">
        <v>2.0</v>
      </c>
      <c r="AW456" s="1">
        <v>2.0</v>
      </c>
      <c r="AX456" s="1">
        <v>2.0</v>
      </c>
      <c r="AY456" s="1">
        <v>2.0</v>
      </c>
      <c r="AZ456" s="1">
        <v>2.0</v>
      </c>
      <c r="BA456" s="1">
        <v>2.0</v>
      </c>
      <c r="BB456" s="1">
        <v>2.0</v>
      </c>
      <c r="BP456" s="12" t="s">
        <v>4178</v>
      </c>
      <c r="BQ456" s="1">
        <v>64.0</v>
      </c>
      <c r="BR456" s="1" t="s">
        <v>240</v>
      </c>
      <c r="BV456" s="1"/>
      <c r="BW456" s="1">
        <v>0.0</v>
      </c>
      <c r="BX456" s="1" t="s">
        <v>4177</v>
      </c>
      <c r="BY456" s="13">
        <f t="shared" si="1"/>
        <v>13</v>
      </c>
      <c r="BZ456" s="13" t="str">
        <f t="shared" si="2"/>
        <v>Tidak Bekerja</v>
      </c>
      <c r="CA456" s="13" t="str">
        <f>VLOOKUP(BP456,data_K!G:K,5,0)</f>
        <v>RT 003 RW 002</v>
      </c>
      <c r="CB456" s="13">
        <f t="shared" si="3"/>
        <v>0</v>
      </c>
    </row>
    <row r="457">
      <c r="A457" s="1" t="s">
        <v>7006</v>
      </c>
      <c r="B457" s="9" t="s">
        <v>7007</v>
      </c>
      <c r="C457" s="1">
        <v>1.0</v>
      </c>
      <c r="D457" s="1" t="s">
        <v>4800</v>
      </c>
      <c r="E457" s="10" t="s">
        <v>7008</v>
      </c>
      <c r="F457" s="1">
        <v>1.0</v>
      </c>
      <c r="J457" s="1">
        <v>1.0</v>
      </c>
      <c r="K457" s="11">
        <v>26115.0</v>
      </c>
      <c r="L457" s="1">
        <v>54.0</v>
      </c>
      <c r="M457" s="1">
        <v>2.0</v>
      </c>
      <c r="N457" s="1">
        <v>1.0</v>
      </c>
      <c r="O457" s="1">
        <v>3.0</v>
      </c>
      <c r="P457" s="1">
        <v>3.0</v>
      </c>
      <c r="Q457" s="1">
        <v>500.0</v>
      </c>
      <c r="R457" s="1">
        <v>0.0</v>
      </c>
      <c r="S457" s="1">
        <v>0.0</v>
      </c>
      <c r="T457" s="1">
        <v>108.0</v>
      </c>
      <c r="Y457" s="1">
        <v>1.0</v>
      </c>
      <c r="Z457" s="1">
        <v>2.0</v>
      </c>
      <c r="AA457" s="1">
        <v>2.0</v>
      </c>
      <c r="AB457" s="1">
        <v>2.0</v>
      </c>
      <c r="AC457" s="1">
        <v>2.0</v>
      </c>
      <c r="AD457" s="1">
        <v>2.0</v>
      </c>
      <c r="AE457" s="1">
        <v>2.0</v>
      </c>
      <c r="AF457" s="1">
        <v>2.0</v>
      </c>
      <c r="AG457" s="1">
        <v>2.0</v>
      </c>
      <c r="AH457" s="1">
        <v>2.0</v>
      </c>
      <c r="AI457" s="1">
        <v>2.0</v>
      </c>
      <c r="AJ457" s="1">
        <v>2.0</v>
      </c>
      <c r="AK457" s="1">
        <v>2.0</v>
      </c>
      <c r="AL457" s="1">
        <v>2.0</v>
      </c>
      <c r="AM457" s="1">
        <v>2.0</v>
      </c>
      <c r="AN457" s="1">
        <v>2.0</v>
      </c>
      <c r="AO457" s="1">
        <v>2.0</v>
      </c>
      <c r="AP457" s="1">
        <v>2.0</v>
      </c>
      <c r="AQ457" s="1">
        <v>2.0</v>
      </c>
      <c r="AR457" s="1">
        <v>2.0</v>
      </c>
      <c r="AS457" s="1">
        <v>2.0</v>
      </c>
      <c r="AT457" s="1">
        <v>2.0</v>
      </c>
      <c r="AU457" s="1">
        <v>2.0</v>
      </c>
      <c r="AV457" s="1">
        <v>2.0</v>
      </c>
      <c r="AW457" s="1">
        <v>2.0</v>
      </c>
      <c r="AX457" s="1">
        <v>2.0</v>
      </c>
      <c r="AY457" s="1">
        <v>2.0</v>
      </c>
      <c r="AZ457" s="1">
        <v>2.0</v>
      </c>
      <c r="BA457" s="1">
        <v>2.0</v>
      </c>
      <c r="BB457" s="1">
        <v>2.0</v>
      </c>
      <c r="BP457" s="12" t="s">
        <v>4802</v>
      </c>
      <c r="BQ457" s="1">
        <v>54.0</v>
      </c>
      <c r="BR457" s="1"/>
      <c r="BS457" s="1" t="s">
        <v>1071</v>
      </c>
      <c r="BW457" s="1">
        <v>130.0</v>
      </c>
      <c r="BX457" s="1" t="s">
        <v>4800</v>
      </c>
      <c r="BY457" s="13">
        <f t="shared" si="1"/>
        <v>11</v>
      </c>
      <c r="BZ457" s="13" t="str">
        <f t="shared" si="2"/>
        <v>Peternak</v>
      </c>
      <c r="CA457" s="13" t="str">
        <f>VLOOKUP(BP457,data_K!G:K,5,0)</f>
        <v>RT 003 RW 002</v>
      </c>
      <c r="CB457" s="13">
        <f t="shared" si="3"/>
        <v>0</v>
      </c>
    </row>
    <row r="458">
      <c r="A458" s="1" t="s">
        <v>7022</v>
      </c>
      <c r="B458" s="9" t="s">
        <v>7023</v>
      </c>
      <c r="C458" s="1">
        <v>2.0</v>
      </c>
      <c r="D458" s="1" t="s">
        <v>7024</v>
      </c>
      <c r="E458" s="10" t="s">
        <v>7025</v>
      </c>
      <c r="F458" s="1">
        <v>1.0</v>
      </c>
      <c r="J458" s="1">
        <v>2.0</v>
      </c>
      <c r="K458" s="11">
        <v>26033.0</v>
      </c>
      <c r="L458" s="1">
        <v>55.0</v>
      </c>
      <c r="M458" s="1">
        <v>2.0</v>
      </c>
      <c r="N458" s="1">
        <v>2.0</v>
      </c>
      <c r="O458" s="1">
        <v>3.0</v>
      </c>
      <c r="P458" s="1">
        <v>4.0</v>
      </c>
      <c r="Q458" s="1">
        <v>0.0</v>
      </c>
      <c r="R458" s="1">
        <v>0.0</v>
      </c>
      <c r="S458" s="1">
        <v>0.0</v>
      </c>
      <c r="T458" s="1">
        <v>0.0</v>
      </c>
      <c r="Y458" s="1">
        <v>6.0</v>
      </c>
      <c r="Z458" s="1">
        <v>2.0</v>
      </c>
      <c r="AA458" s="1">
        <v>2.0</v>
      </c>
      <c r="AB458" s="1">
        <v>2.0</v>
      </c>
      <c r="AC458" s="1">
        <v>2.0</v>
      </c>
      <c r="AD458" s="1">
        <v>2.0</v>
      </c>
      <c r="AE458" s="1">
        <v>2.0</v>
      </c>
      <c r="AF458" s="1">
        <v>2.0</v>
      </c>
      <c r="AG458" s="1">
        <v>2.0</v>
      </c>
      <c r="AH458" s="1">
        <v>2.0</v>
      </c>
      <c r="AI458" s="1">
        <v>2.0</v>
      </c>
      <c r="AJ458" s="1">
        <v>2.0</v>
      </c>
      <c r="AK458" s="1">
        <v>2.0</v>
      </c>
      <c r="AL458" s="1">
        <v>2.0</v>
      </c>
      <c r="AM458" s="1">
        <v>2.0</v>
      </c>
      <c r="AN458" s="1">
        <v>2.0</v>
      </c>
      <c r="AO458" s="1">
        <v>2.0</v>
      </c>
      <c r="AP458" s="1">
        <v>2.0</v>
      </c>
      <c r="AQ458" s="1">
        <v>2.0</v>
      </c>
      <c r="AR458" s="1">
        <v>2.0</v>
      </c>
      <c r="AS458" s="1">
        <v>2.0</v>
      </c>
      <c r="AT458" s="1">
        <v>2.0</v>
      </c>
      <c r="AU458" s="1">
        <v>2.0</v>
      </c>
      <c r="AV458" s="1">
        <v>2.0</v>
      </c>
      <c r="AW458" s="1">
        <v>2.0</v>
      </c>
      <c r="AX458" s="1">
        <v>2.0</v>
      </c>
      <c r="AY458" s="1">
        <v>2.0</v>
      </c>
      <c r="AZ458" s="1">
        <v>2.0</v>
      </c>
      <c r="BA458" s="1">
        <v>2.0</v>
      </c>
      <c r="BB458" s="1">
        <v>2.0</v>
      </c>
      <c r="BP458" s="12" t="s">
        <v>4802</v>
      </c>
      <c r="BQ458" s="1">
        <v>55.0</v>
      </c>
      <c r="BR458" s="1" t="s">
        <v>240</v>
      </c>
      <c r="BS458" s="1"/>
      <c r="BW458" s="1">
        <v>0.0</v>
      </c>
      <c r="BX458" s="1" t="s">
        <v>4800</v>
      </c>
      <c r="BY458" s="13">
        <f t="shared" si="1"/>
        <v>12</v>
      </c>
      <c r="BZ458" s="13" t="str">
        <f t="shared" si="2"/>
        <v>Tidak Bekerja</v>
      </c>
      <c r="CA458" s="13" t="str">
        <f>VLOOKUP(BP458,data_K!G:K,5,0)</f>
        <v>RT 003 RW 002</v>
      </c>
      <c r="CB458" s="13">
        <f t="shared" si="3"/>
        <v>0</v>
      </c>
    </row>
    <row r="459">
      <c r="A459" s="1" t="s">
        <v>7035</v>
      </c>
      <c r="B459" s="9" t="s">
        <v>7036</v>
      </c>
      <c r="C459" s="1">
        <v>3.0</v>
      </c>
      <c r="D459" s="1" t="s">
        <v>7037</v>
      </c>
      <c r="E459" s="10" t="s">
        <v>7038</v>
      </c>
      <c r="F459" s="1">
        <v>1.0</v>
      </c>
      <c r="J459" s="1">
        <v>2.0</v>
      </c>
      <c r="K459" s="11">
        <v>37636.0</v>
      </c>
      <c r="L459" s="1">
        <v>23.0</v>
      </c>
      <c r="M459" s="1">
        <v>1.0</v>
      </c>
      <c r="N459" s="1">
        <v>3.0</v>
      </c>
      <c r="O459" s="1">
        <v>3.0</v>
      </c>
      <c r="P459" s="1">
        <v>6.0</v>
      </c>
      <c r="Q459" s="1">
        <v>0.0</v>
      </c>
      <c r="R459" s="1">
        <v>0.0</v>
      </c>
      <c r="S459" s="1">
        <v>0.0</v>
      </c>
      <c r="T459" s="1">
        <v>0.0</v>
      </c>
      <c r="U459" s="1"/>
      <c r="Y459" s="1">
        <v>6.0</v>
      </c>
      <c r="Z459" s="1">
        <v>2.0</v>
      </c>
      <c r="AA459" s="1">
        <v>2.0</v>
      </c>
      <c r="AB459" s="1">
        <v>2.0</v>
      </c>
      <c r="AC459" s="1">
        <v>2.0</v>
      </c>
      <c r="AD459" s="1">
        <v>2.0</v>
      </c>
      <c r="AE459" s="1">
        <v>2.0</v>
      </c>
      <c r="AF459" s="1">
        <v>2.0</v>
      </c>
      <c r="AG459" s="1">
        <v>2.0</v>
      </c>
      <c r="AH459" s="1">
        <v>2.0</v>
      </c>
      <c r="AI459" s="1">
        <v>2.0</v>
      </c>
      <c r="AJ459" s="1">
        <v>2.0</v>
      </c>
      <c r="AK459" s="1">
        <v>2.0</v>
      </c>
      <c r="AL459" s="1">
        <v>2.0</v>
      </c>
      <c r="AM459" s="1">
        <v>2.0</v>
      </c>
      <c r="AN459" s="1">
        <v>2.0</v>
      </c>
      <c r="AO459" s="1">
        <v>2.0</v>
      </c>
      <c r="AP459" s="1">
        <v>2.0</v>
      </c>
      <c r="AQ459" s="1">
        <v>2.0</v>
      </c>
      <c r="AR459" s="1">
        <v>2.0</v>
      </c>
      <c r="AS459" s="1">
        <v>2.0</v>
      </c>
      <c r="AT459" s="1">
        <v>2.0</v>
      </c>
      <c r="AU459" s="1">
        <v>2.0</v>
      </c>
      <c r="AV459" s="1">
        <v>2.0</v>
      </c>
      <c r="AW459" s="1">
        <v>2.0</v>
      </c>
      <c r="AX459" s="1">
        <v>2.0</v>
      </c>
      <c r="AY459" s="1">
        <v>2.0</v>
      </c>
      <c r="AZ459" s="1">
        <v>2.0</v>
      </c>
      <c r="BA459" s="1">
        <v>2.0</v>
      </c>
      <c r="BB459" s="1">
        <v>2.0</v>
      </c>
      <c r="BP459" s="12" t="s">
        <v>4802</v>
      </c>
      <c r="BQ459" s="1">
        <v>23.0</v>
      </c>
      <c r="BR459" s="1" t="s">
        <v>240</v>
      </c>
      <c r="BW459" s="1">
        <v>0.0</v>
      </c>
      <c r="BX459" s="1" t="s">
        <v>4800</v>
      </c>
      <c r="BY459" s="13">
        <f t="shared" si="1"/>
        <v>5</v>
      </c>
      <c r="BZ459" s="13" t="str">
        <f t="shared" si="2"/>
        <v>Tidak Bekerja</v>
      </c>
      <c r="CA459" s="13" t="str">
        <f>VLOOKUP(BP459,data_K!G:K,5,0)</f>
        <v>RT 003 RW 002</v>
      </c>
      <c r="CB459" s="13">
        <f t="shared" si="3"/>
        <v>4</v>
      </c>
    </row>
    <row r="460">
      <c r="A460" s="1" t="s">
        <v>7049</v>
      </c>
      <c r="B460" s="9" t="s">
        <v>7050</v>
      </c>
      <c r="C460" s="1">
        <v>1.0</v>
      </c>
      <c r="D460" s="1" t="s">
        <v>4405</v>
      </c>
      <c r="E460" s="10" t="s">
        <v>7052</v>
      </c>
      <c r="F460" s="1">
        <v>1.0</v>
      </c>
      <c r="J460" s="1">
        <v>1.0</v>
      </c>
      <c r="K460" s="11">
        <v>27039.0</v>
      </c>
      <c r="L460" s="1">
        <v>52.0</v>
      </c>
      <c r="M460" s="1">
        <v>2.0</v>
      </c>
      <c r="N460" s="1">
        <v>1.0</v>
      </c>
      <c r="O460" s="1">
        <v>3.0</v>
      </c>
      <c r="P460" s="1">
        <v>4.0</v>
      </c>
      <c r="Q460" s="1">
        <v>1.0</v>
      </c>
      <c r="R460" s="1">
        <v>0.0</v>
      </c>
      <c r="S460" s="1">
        <v>0.0</v>
      </c>
      <c r="T460" s="1">
        <v>0.0</v>
      </c>
      <c r="Y460" s="1">
        <v>6.0</v>
      </c>
      <c r="Z460" s="1">
        <v>2.0</v>
      </c>
      <c r="AA460" s="1">
        <v>2.0</v>
      </c>
      <c r="AB460" s="1">
        <v>2.0</v>
      </c>
      <c r="AC460" s="1">
        <v>2.0</v>
      </c>
      <c r="AD460" s="1">
        <v>2.0</v>
      </c>
      <c r="AE460" s="1">
        <v>2.0</v>
      </c>
      <c r="AF460" s="1">
        <v>2.0</v>
      </c>
      <c r="AG460" s="1">
        <v>2.0</v>
      </c>
      <c r="AH460" s="1">
        <v>2.0</v>
      </c>
      <c r="AI460" s="1">
        <v>2.0</v>
      </c>
      <c r="AJ460" s="1">
        <v>2.0</v>
      </c>
      <c r="AK460" s="1">
        <v>2.0</v>
      </c>
      <c r="AL460" s="1">
        <v>2.0</v>
      </c>
      <c r="AM460" s="1">
        <v>2.0</v>
      </c>
      <c r="AN460" s="1">
        <v>2.0</v>
      </c>
      <c r="AO460" s="1">
        <v>2.0</v>
      </c>
      <c r="AP460" s="1">
        <v>2.0</v>
      </c>
      <c r="AQ460" s="1">
        <v>2.0</v>
      </c>
      <c r="AR460" s="1">
        <v>2.0</v>
      </c>
      <c r="AS460" s="1">
        <v>2.0</v>
      </c>
      <c r="AT460" s="1">
        <v>2.0</v>
      </c>
      <c r="AU460" s="1">
        <v>2.0</v>
      </c>
      <c r="AV460" s="1">
        <v>2.0</v>
      </c>
      <c r="AW460" s="1">
        <v>2.0</v>
      </c>
      <c r="AX460" s="1">
        <v>2.0</v>
      </c>
      <c r="AY460" s="1">
        <v>2.0</v>
      </c>
      <c r="AZ460" s="1">
        <v>2.0</v>
      </c>
      <c r="BA460" s="1">
        <v>2.0</v>
      </c>
      <c r="BB460" s="1">
        <v>2.0</v>
      </c>
      <c r="BC460" s="1"/>
      <c r="BD460" s="1"/>
      <c r="BE460" s="1"/>
      <c r="BF460" s="1"/>
      <c r="BP460" s="12" t="s">
        <v>4406</v>
      </c>
      <c r="BQ460" s="1">
        <v>52.0</v>
      </c>
      <c r="BR460" s="1" t="s">
        <v>240</v>
      </c>
      <c r="BS460" s="1"/>
      <c r="BW460" s="1">
        <v>0.0</v>
      </c>
      <c r="BX460" s="1" t="s">
        <v>4405</v>
      </c>
      <c r="BY460" s="13">
        <f t="shared" si="1"/>
        <v>11</v>
      </c>
      <c r="BZ460" s="13" t="str">
        <f t="shared" si="2"/>
        <v>Tidak Bekerja</v>
      </c>
      <c r="CA460" s="13" t="str">
        <f>VLOOKUP(BP460,data_K!G:K,5,0)</f>
        <v>RT 003 RW 002</v>
      </c>
      <c r="CB460" s="13">
        <f t="shared" si="3"/>
        <v>0</v>
      </c>
    </row>
    <row r="461">
      <c r="A461" s="1" t="s">
        <v>7058</v>
      </c>
      <c r="B461" s="9" t="s">
        <v>7059</v>
      </c>
      <c r="C461" s="1">
        <v>2.0</v>
      </c>
      <c r="D461" s="1" t="s">
        <v>4413</v>
      </c>
      <c r="E461" s="10" t="s">
        <v>7060</v>
      </c>
      <c r="F461" s="1">
        <v>1.0</v>
      </c>
      <c r="J461" s="1">
        <v>2.0</v>
      </c>
      <c r="K461" s="11">
        <v>28973.0</v>
      </c>
      <c r="L461" s="1">
        <v>47.0</v>
      </c>
      <c r="M461" s="1">
        <v>2.0</v>
      </c>
      <c r="N461" s="1">
        <v>2.0</v>
      </c>
      <c r="O461" s="1">
        <v>3.0</v>
      </c>
      <c r="P461" s="1">
        <v>4.0</v>
      </c>
      <c r="Q461" s="1">
        <v>0.0</v>
      </c>
      <c r="R461" s="1">
        <v>0.0</v>
      </c>
      <c r="S461" s="1">
        <v>0.0</v>
      </c>
      <c r="T461" s="1">
        <v>0.0</v>
      </c>
      <c r="Y461" s="1">
        <v>6.0</v>
      </c>
      <c r="Z461" s="1">
        <v>2.0</v>
      </c>
      <c r="AA461" s="1">
        <v>2.0</v>
      </c>
      <c r="AB461" s="1">
        <v>2.0</v>
      </c>
      <c r="AC461" s="1">
        <v>2.0</v>
      </c>
      <c r="AD461" s="1">
        <v>2.0</v>
      </c>
      <c r="AE461" s="1">
        <v>2.0</v>
      </c>
      <c r="AF461" s="1">
        <v>2.0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2.0</v>
      </c>
      <c r="AM461" s="1">
        <v>2.0</v>
      </c>
      <c r="AN461" s="1">
        <v>2.0</v>
      </c>
      <c r="AO461" s="1">
        <v>2.0</v>
      </c>
      <c r="AP461" s="1">
        <v>2.0</v>
      </c>
      <c r="AQ461" s="1">
        <v>2.0</v>
      </c>
      <c r="AR461" s="1">
        <v>2.0</v>
      </c>
      <c r="AS461" s="1">
        <v>2.0</v>
      </c>
      <c r="AT461" s="1">
        <v>2.0</v>
      </c>
      <c r="AU461" s="1">
        <v>2.0</v>
      </c>
      <c r="AV461" s="1">
        <v>2.0</v>
      </c>
      <c r="AW461" s="1">
        <v>2.0</v>
      </c>
      <c r="AX461" s="1">
        <v>2.0</v>
      </c>
      <c r="AY461" s="1">
        <v>2.0</v>
      </c>
      <c r="AZ461" s="1">
        <v>2.0</v>
      </c>
      <c r="BA461" s="1">
        <v>2.0</v>
      </c>
      <c r="BB461" s="1">
        <v>2.0</v>
      </c>
      <c r="BP461" s="12" t="s">
        <v>4406</v>
      </c>
      <c r="BQ461" s="1">
        <v>47.0</v>
      </c>
      <c r="BR461" s="1" t="s">
        <v>240</v>
      </c>
      <c r="BS461" s="1"/>
      <c r="BW461" s="1">
        <v>0.0</v>
      </c>
      <c r="BX461" s="1" t="s">
        <v>4405</v>
      </c>
      <c r="BY461" s="13">
        <f t="shared" si="1"/>
        <v>10</v>
      </c>
      <c r="BZ461" s="13" t="str">
        <f t="shared" si="2"/>
        <v>Tidak Bekerja</v>
      </c>
      <c r="CA461" s="13" t="str">
        <f>VLOOKUP(BP461,data_K!G:K,5,0)</f>
        <v>RT 003 RW 002</v>
      </c>
      <c r="CB461" s="13">
        <f t="shared" si="3"/>
        <v>0</v>
      </c>
    </row>
    <row r="462">
      <c r="A462" s="1" t="s">
        <v>7068</v>
      </c>
      <c r="B462" s="9" t="s">
        <v>7069</v>
      </c>
      <c r="C462" s="1">
        <v>3.0</v>
      </c>
      <c r="D462" s="1" t="s">
        <v>7070</v>
      </c>
      <c r="E462" s="10" t="s">
        <v>7071</v>
      </c>
      <c r="F462" s="1">
        <v>1.0</v>
      </c>
      <c r="J462" s="1">
        <v>1.0</v>
      </c>
      <c r="K462" s="11">
        <v>37560.0</v>
      </c>
      <c r="L462" s="1">
        <v>23.0</v>
      </c>
      <c r="M462" s="1">
        <v>1.0</v>
      </c>
      <c r="N462" s="1">
        <v>3.0</v>
      </c>
      <c r="O462" s="1">
        <v>3.0</v>
      </c>
      <c r="P462" s="1">
        <v>4.0</v>
      </c>
      <c r="Q462" s="1">
        <v>4.0</v>
      </c>
      <c r="R462" s="1">
        <v>0.0</v>
      </c>
      <c r="S462" s="1">
        <v>0.0</v>
      </c>
      <c r="T462" s="1">
        <v>17.0</v>
      </c>
      <c r="Y462" s="1">
        <v>3.0</v>
      </c>
      <c r="Z462" s="1">
        <v>2.0</v>
      </c>
      <c r="AA462" s="1">
        <v>2.0</v>
      </c>
      <c r="AB462" s="1">
        <v>2.0</v>
      </c>
      <c r="AC462" s="1">
        <v>2.0</v>
      </c>
      <c r="AD462" s="1">
        <v>2.0</v>
      </c>
      <c r="AE462" s="1">
        <v>2.0</v>
      </c>
      <c r="AF462" s="1">
        <v>2.0</v>
      </c>
      <c r="AG462" s="1">
        <v>2.0</v>
      </c>
      <c r="AH462" s="1">
        <v>2.0</v>
      </c>
      <c r="AI462" s="1">
        <v>2.0</v>
      </c>
      <c r="AJ462" s="1">
        <v>2.0</v>
      </c>
      <c r="AK462" s="1">
        <v>2.0</v>
      </c>
      <c r="AL462" s="1">
        <v>2.0</v>
      </c>
      <c r="AM462" s="1">
        <v>2.0</v>
      </c>
      <c r="AN462" s="1">
        <v>2.0</v>
      </c>
      <c r="AO462" s="1">
        <v>2.0</v>
      </c>
      <c r="AP462" s="1">
        <v>2.0</v>
      </c>
      <c r="AQ462" s="1">
        <v>2.0</v>
      </c>
      <c r="AR462" s="1">
        <v>2.0</v>
      </c>
      <c r="AS462" s="1">
        <v>2.0</v>
      </c>
      <c r="AT462" s="1">
        <v>2.0</v>
      </c>
      <c r="AU462" s="1">
        <v>2.0</v>
      </c>
      <c r="AV462" s="1">
        <v>2.0</v>
      </c>
      <c r="AW462" s="1">
        <v>2.0</v>
      </c>
      <c r="AX462" s="1">
        <v>2.0</v>
      </c>
      <c r="AY462" s="1">
        <v>2.0</v>
      </c>
      <c r="AZ462" s="1">
        <v>2.0</v>
      </c>
      <c r="BA462" s="1">
        <v>2.0</v>
      </c>
      <c r="BB462" s="1">
        <v>2.0</v>
      </c>
      <c r="BP462" s="12" t="s">
        <v>4406</v>
      </c>
      <c r="BQ462" s="1">
        <v>23.0</v>
      </c>
      <c r="BR462" s="1" t="s">
        <v>184</v>
      </c>
      <c r="BV462" s="1"/>
      <c r="BW462" s="1">
        <v>23.0</v>
      </c>
      <c r="BX462" s="1" t="s">
        <v>4405</v>
      </c>
      <c r="BY462" s="13">
        <f t="shared" si="1"/>
        <v>5</v>
      </c>
      <c r="BZ462" s="13" t="str">
        <f t="shared" si="2"/>
        <v>Buruh Industri</v>
      </c>
      <c r="CA462" s="13" t="str">
        <f>VLOOKUP(BP462,data_K!G:K,5,0)</f>
        <v>RT 003 RW 002</v>
      </c>
      <c r="CB462" s="13">
        <f t="shared" si="3"/>
        <v>4</v>
      </c>
    </row>
    <row r="463">
      <c r="A463" s="1" t="s">
        <v>7077</v>
      </c>
      <c r="B463" s="9" t="s">
        <v>7078</v>
      </c>
      <c r="C463" s="1">
        <v>4.0</v>
      </c>
      <c r="D463" s="1" t="s">
        <v>7079</v>
      </c>
      <c r="E463" s="10" t="s">
        <v>7080</v>
      </c>
      <c r="F463" s="1">
        <v>1.0</v>
      </c>
      <c r="J463" s="1">
        <v>2.0</v>
      </c>
      <c r="K463" s="11">
        <v>40543.0</v>
      </c>
      <c r="L463" s="1">
        <v>15.0</v>
      </c>
      <c r="M463" s="1">
        <v>1.0</v>
      </c>
      <c r="N463" s="1">
        <v>3.0</v>
      </c>
      <c r="O463" s="1">
        <v>2.0</v>
      </c>
      <c r="P463" s="1">
        <v>2.0</v>
      </c>
      <c r="Q463" s="1">
        <v>0.0</v>
      </c>
      <c r="R463" s="1">
        <v>0.0</v>
      </c>
      <c r="S463" s="1">
        <v>0.0</v>
      </c>
      <c r="T463" s="1">
        <v>0.0</v>
      </c>
      <c r="Y463" s="1">
        <v>6.0</v>
      </c>
      <c r="Z463" s="1">
        <v>2.0</v>
      </c>
      <c r="AA463" s="1">
        <v>2.0</v>
      </c>
      <c r="AB463" s="1">
        <v>2.0</v>
      </c>
      <c r="AC463" s="1">
        <v>2.0</v>
      </c>
      <c r="AD463" s="1">
        <v>2.0</v>
      </c>
      <c r="AE463" s="1">
        <v>2.0</v>
      </c>
      <c r="AF463" s="1">
        <v>2.0</v>
      </c>
      <c r="AG463" s="1">
        <v>2.0</v>
      </c>
      <c r="AH463" s="1">
        <v>2.0</v>
      </c>
      <c r="AI463" s="1">
        <v>2.0</v>
      </c>
      <c r="AJ463" s="1">
        <v>2.0</v>
      </c>
      <c r="AK463" s="1">
        <v>2.0</v>
      </c>
      <c r="AL463" s="1">
        <v>2.0</v>
      </c>
      <c r="AM463" s="1">
        <v>2.0</v>
      </c>
      <c r="AN463" s="1">
        <v>2.0</v>
      </c>
      <c r="AO463" s="1">
        <v>2.0</v>
      </c>
      <c r="AP463" s="1">
        <v>2.0</v>
      </c>
      <c r="AQ463" s="1">
        <v>2.0</v>
      </c>
      <c r="AR463" s="1">
        <v>2.0</v>
      </c>
      <c r="AS463" s="1">
        <v>2.0</v>
      </c>
      <c r="AT463" s="1">
        <v>2.0</v>
      </c>
      <c r="AU463" s="1">
        <v>2.0</v>
      </c>
      <c r="AV463" s="1">
        <v>2.0</v>
      </c>
      <c r="AW463" s="1">
        <v>2.0</v>
      </c>
      <c r="AX463" s="1">
        <v>2.0</v>
      </c>
      <c r="AY463" s="1">
        <v>2.0</v>
      </c>
      <c r="AZ463" s="1">
        <v>2.0</v>
      </c>
      <c r="BA463" s="1">
        <v>2.0</v>
      </c>
      <c r="BB463" s="1">
        <v>2.0</v>
      </c>
      <c r="BP463" s="12" t="s">
        <v>4406</v>
      </c>
      <c r="BQ463" s="1">
        <v>15.0</v>
      </c>
      <c r="BR463" s="1" t="s">
        <v>240</v>
      </c>
      <c r="BS463" s="1"/>
      <c r="BW463" s="1">
        <v>0.0</v>
      </c>
      <c r="BX463" s="1" t="s">
        <v>4405</v>
      </c>
      <c r="BY463" s="13">
        <f t="shared" si="1"/>
        <v>4</v>
      </c>
      <c r="BZ463" s="13" t="str">
        <f t="shared" si="2"/>
        <v>Tidak Bekerja</v>
      </c>
      <c r="CA463" s="13" t="str">
        <f>VLOOKUP(BP463,data_K!G:K,5,0)</f>
        <v>RT 003 RW 002</v>
      </c>
      <c r="CB463" s="13">
        <f t="shared" si="3"/>
        <v>2</v>
      </c>
    </row>
    <row r="464">
      <c r="A464" s="1" t="s">
        <v>5528</v>
      </c>
      <c r="B464" s="22">
        <v>46028.52753472222</v>
      </c>
      <c r="C464" s="1">
        <v>1.0</v>
      </c>
      <c r="D464" s="1" t="s">
        <v>5530</v>
      </c>
      <c r="E464" s="10" t="s">
        <v>5531</v>
      </c>
      <c r="F464" s="1">
        <v>1.0</v>
      </c>
      <c r="J464" s="1">
        <v>1.0</v>
      </c>
      <c r="K464" s="11">
        <v>24080.0</v>
      </c>
      <c r="L464" s="1">
        <v>60.0</v>
      </c>
      <c r="M464" s="1">
        <v>2.0</v>
      </c>
      <c r="N464" s="1">
        <v>1.0</v>
      </c>
      <c r="O464" s="1">
        <v>3.0</v>
      </c>
      <c r="P464" s="1">
        <v>2.0</v>
      </c>
      <c r="Q464" s="1">
        <v>200000.0</v>
      </c>
      <c r="R464" s="1">
        <v>0.0</v>
      </c>
      <c r="S464" s="1">
        <v>0.0</v>
      </c>
      <c r="T464" s="1">
        <v>0.0</v>
      </c>
      <c r="Y464" s="1">
        <v>6.0</v>
      </c>
      <c r="Z464" s="1">
        <v>2.0</v>
      </c>
      <c r="AA464" s="1">
        <v>2.0</v>
      </c>
      <c r="AB464" s="1">
        <v>2.0</v>
      </c>
      <c r="AC464" s="1">
        <v>2.0</v>
      </c>
      <c r="AD464" s="1">
        <v>2.0</v>
      </c>
      <c r="AE464" s="1">
        <v>2.0</v>
      </c>
      <c r="AF464" s="1">
        <v>2.0</v>
      </c>
      <c r="AG464" s="1">
        <v>2.0</v>
      </c>
      <c r="AH464" s="1">
        <v>2.0</v>
      </c>
      <c r="AI464" s="1">
        <v>2.0</v>
      </c>
      <c r="AJ464" s="1">
        <v>2.0</v>
      </c>
      <c r="AK464" s="1">
        <v>2.0</v>
      </c>
      <c r="AL464" s="1">
        <v>2.0</v>
      </c>
      <c r="AM464" s="1">
        <v>2.0</v>
      </c>
      <c r="AN464" s="1">
        <v>2.0</v>
      </c>
      <c r="AO464" s="1">
        <v>2.0</v>
      </c>
      <c r="AP464" s="1">
        <v>2.0</v>
      </c>
      <c r="AQ464" s="1">
        <v>2.0</v>
      </c>
      <c r="AR464" s="1">
        <v>2.0</v>
      </c>
      <c r="AS464" s="1">
        <v>2.0</v>
      </c>
      <c r="AT464" s="1">
        <v>2.0</v>
      </c>
      <c r="AU464" s="1">
        <v>2.0</v>
      </c>
      <c r="AV464" s="1">
        <v>2.0</v>
      </c>
      <c r="AW464" s="1">
        <v>2.0</v>
      </c>
      <c r="AX464" s="1">
        <v>2.0</v>
      </c>
      <c r="AY464" s="1">
        <v>2.0</v>
      </c>
      <c r="AZ464" s="1">
        <v>2.0</v>
      </c>
      <c r="BA464" s="1">
        <v>2.0</v>
      </c>
      <c r="BB464" s="1">
        <v>2.0</v>
      </c>
      <c r="BP464" s="12" t="s">
        <v>5526</v>
      </c>
      <c r="BQ464" s="1">
        <v>60.0</v>
      </c>
      <c r="BR464" s="1" t="s">
        <v>240</v>
      </c>
      <c r="BW464" s="1">
        <v>0.0</v>
      </c>
      <c r="BX464" s="1" t="s">
        <v>5530</v>
      </c>
      <c r="BY464" s="13">
        <f t="shared" si="1"/>
        <v>13</v>
      </c>
      <c r="BZ464" s="13" t="str">
        <f t="shared" si="2"/>
        <v>Tidak Bekerja</v>
      </c>
      <c r="CA464" s="13" t="str">
        <f>VLOOKUP(BP464,data_K!G:K,5,0)</f>
        <v>RT 003 RW 002</v>
      </c>
      <c r="CB464" s="13">
        <f t="shared" si="3"/>
        <v>0</v>
      </c>
    </row>
    <row r="465">
      <c r="A465" s="1" t="s">
        <v>5513</v>
      </c>
      <c r="B465" s="22">
        <v>46028.529386574075</v>
      </c>
      <c r="C465" s="1">
        <v>2.0</v>
      </c>
      <c r="D465" s="1" t="s">
        <v>5326</v>
      </c>
      <c r="E465" s="10" t="s">
        <v>5519</v>
      </c>
      <c r="F465" s="1">
        <v>1.0</v>
      </c>
      <c r="J465" s="1">
        <v>2.0</v>
      </c>
      <c r="K465" s="11">
        <v>24805.0</v>
      </c>
      <c r="L465" s="1">
        <v>58.0</v>
      </c>
      <c r="M465" s="1">
        <v>2.0</v>
      </c>
      <c r="N465" s="1">
        <v>2.0</v>
      </c>
      <c r="O465" s="1">
        <v>3.0</v>
      </c>
      <c r="P465" s="1">
        <v>2.0</v>
      </c>
      <c r="Q465" s="1">
        <v>0.0</v>
      </c>
      <c r="R465" s="1">
        <v>0.0</v>
      </c>
      <c r="S465" s="1">
        <v>0.0</v>
      </c>
      <c r="T465" s="1">
        <v>0.0</v>
      </c>
      <c r="Y465" s="1">
        <v>6.0</v>
      </c>
      <c r="Z465" s="1">
        <v>2.0</v>
      </c>
      <c r="AA465" s="1">
        <v>2.0</v>
      </c>
      <c r="AB465" s="1">
        <v>2.0</v>
      </c>
      <c r="AC465" s="1">
        <v>2.0</v>
      </c>
      <c r="AD465" s="1">
        <v>2.0</v>
      </c>
      <c r="AE465" s="1">
        <v>2.0</v>
      </c>
      <c r="AF465" s="1">
        <v>2.0</v>
      </c>
      <c r="AG465" s="1">
        <v>2.0</v>
      </c>
      <c r="AH465" s="1">
        <v>2.0</v>
      </c>
      <c r="AI465" s="1">
        <v>2.0</v>
      </c>
      <c r="AJ465" s="1">
        <v>1.0</v>
      </c>
      <c r="AK465" s="1">
        <v>2.0</v>
      </c>
      <c r="AL465" s="1">
        <v>2.0</v>
      </c>
      <c r="AM465" s="1">
        <v>2.0</v>
      </c>
      <c r="AN465" s="1">
        <v>2.0</v>
      </c>
      <c r="AO465" s="1">
        <v>2.0</v>
      </c>
      <c r="AP465" s="1">
        <v>2.0</v>
      </c>
      <c r="AQ465" s="1">
        <v>2.0</v>
      </c>
      <c r="AR465" s="1">
        <v>2.0</v>
      </c>
      <c r="AS465" s="1">
        <v>2.0</v>
      </c>
      <c r="AT465" s="1">
        <v>2.0</v>
      </c>
      <c r="AU465" s="1">
        <v>2.0</v>
      </c>
      <c r="AV465" s="1">
        <v>2.0</v>
      </c>
      <c r="AW465" s="1">
        <v>2.0</v>
      </c>
      <c r="AX465" s="1">
        <v>1.0</v>
      </c>
      <c r="AY465" s="1">
        <v>2.0</v>
      </c>
      <c r="AZ465" s="1">
        <v>2.0</v>
      </c>
      <c r="BA465" s="1">
        <v>2.0</v>
      </c>
      <c r="BB465" s="1">
        <v>2.0</v>
      </c>
      <c r="BE465" s="1">
        <v>6.0</v>
      </c>
      <c r="BF465" s="1">
        <v>2026.0</v>
      </c>
      <c r="BP465" s="12" t="s">
        <v>5526</v>
      </c>
      <c r="BQ465" s="1">
        <v>58.0</v>
      </c>
      <c r="BR465" s="1" t="s">
        <v>240</v>
      </c>
      <c r="BS465" s="1"/>
      <c r="BW465" s="1">
        <v>0.0</v>
      </c>
      <c r="BX465" s="1" t="s">
        <v>5530</v>
      </c>
      <c r="BY465" s="13">
        <f t="shared" si="1"/>
        <v>12</v>
      </c>
      <c r="BZ465" s="13" t="str">
        <f t="shared" si="2"/>
        <v>Tidak Bekerja</v>
      </c>
      <c r="CA465" s="13" t="str">
        <f>VLOOKUP(BP465,data_K!G:K,5,0)</f>
        <v>RT 003 RW 002</v>
      </c>
      <c r="CB465" s="13">
        <f t="shared" si="3"/>
        <v>0</v>
      </c>
    </row>
    <row r="466">
      <c r="A466" s="1" t="s">
        <v>7116</v>
      </c>
      <c r="B466" s="9" t="s">
        <v>7117</v>
      </c>
      <c r="C466" s="1">
        <v>1.0</v>
      </c>
      <c r="D466" s="1" t="s">
        <v>7119</v>
      </c>
      <c r="E466" s="10" t="s">
        <v>7121</v>
      </c>
      <c r="F466" s="1">
        <v>1.0</v>
      </c>
      <c r="J466" s="1">
        <v>1.0</v>
      </c>
      <c r="K466" s="11">
        <v>27188.0</v>
      </c>
      <c r="L466" s="1">
        <v>51.0</v>
      </c>
      <c r="M466" s="1">
        <v>4.0</v>
      </c>
      <c r="N466" s="1">
        <v>1.0</v>
      </c>
      <c r="O466" s="1">
        <v>3.0</v>
      </c>
      <c r="P466" s="1">
        <v>4.0</v>
      </c>
      <c r="Q466" s="1">
        <v>5.0</v>
      </c>
      <c r="R466" s="1">
        <v>0.0</v>
      </c>
      <c r="S466" s="1">
        <v>0.0</v>
      </c>
      <c r="T466" s="1">
        <v>96.0</v>
      </c>
      <c r="Y466" s="1">
        <v>3.0</v>
      </c>
      <c r="Z466" s="1">
        <v>2.0</v>
      </c>
      <c r="AA466" s="1">
        <v>2.0</v>
      </c>
      <c r="AB466" s="1">
        <v>2.0</v>
      </c>
      <c r="AC466" s="1">
        <v>2.0</v>
      </c>
      <c r="AD466" s="1">
        <v>2.0</v>
      </c>
      <c r="AE466" s="1">
        <v>2.0</v>
      </c>
      <c r="AF466" s="1">
        <v>2.0</v>
      </c>
      <c r="AG466" s="1">
        <v>2.0</v>
      </c>
      <c r="AH466" s="1">
        <v>2.0</v>
      </c>
      <c r="AI466" s="1">
        <v>2.0</v>
      </c>
      <c r="AJ466" s="1">
        <v>2.0</v>
      </c>
      <c r="AK466" s="1">
        <v>2.0</v>
      </c>
      <c r="AL466" s="1">
        <v>2.0</v>
      </c>
      <c r="AM466" s="1">
        <v>2.0</v>
      </c>
      <c r="AN466" s="1">
        <v>2.0</v>
      </c>
      <c r="AO466" s="1">
        <v>2.0</v>
      </c>
      <c r="AP466" s="1">
        <v>2.0</v>
      </c>
      <c r="AQ466" s="1">
        <v>2.0</v>
      </c>
      <c r="AR466" s="1">
        <v>2.0</v>
      </c>
      <c r="AS466" s="1">
        <v>2.0</v>
      </c>
      <c r="AT466" s="1">
        <v>2.0</v>
      </c>
      <c r="AU466" s="1">
        <v>2.0</v>
      </c>
      <c r="AV466" s="1">
        <v>2.0</v>
      </c>
      <c r="AW466" s="1">
        <v>2.0</v>
      </c>
      <c r="AX466" s="1">
        <v>2.0</v>
      </c>
      <c r="AY466" s="1">
        <v>2.0</v>
      </c>
      <c r="AZ466" s="1">
        <v>2.0</v>
      </c>
      <c r="BA466" s="1">
        <v>2.0</v>
      </c>
      <c r="BB466" s="1">
        <v>2.0</v>
      </c>
      <c r="BP466" s="12" t="s">
        <v>4619</v>
      </c>
      <c r="BQ466" s="1">
        <v>51.0</v>
      </c>
      <c r="BR466" s="1"/>
      <c r="BS466" s="1" t="s">
        <v>1012</v>
      </c>
      <c r="BW466" s="1">
        <v>113.0</v>
      </c>
      <c r="BX466" s="1" t="s">
        <v>4618</v>
      </c>
      <c r="BY466" s="13">
        <f t="shared" si="1"/>
        <v>11</v>
      </c>
      <c r="BZ466" s="13" t="str">
        <f t="shared" si="2"/>
        <v>Penjaga Keamanan/Satpam</v>
      </c>
      <c r="CA466" s="13" t="str">
        <f>VLOOKUP(BP466,data_K!G:K,5,0)</f>
        <v>RT 003 RW 002</v>
      </c>
      <c r="CB466" s="13">
        <f t="shared" si="3"/>
        <v>0</v>
      </c>
    </row>
    <row r="467">
      <c r="A467" s="1" t="s">
        <v>7127</v>
      </c>
      <c r="B467" s="9" t="s">
        <v>7128</v>
      </c>
      <c r="C467" s="1">
        <v>2.0</v>
      </c>
      <c r="D467" s="1" t="s">
        <v>7129</v>
      </c>
      <c r="E467" s="10" t="s">
        <v>7130</v>
      </c>
      <c r="F467" s="1">
        <v>1.0</v>
      </c>
      <c r="J467" s="1">
        <v>1.0</v>
      </c>
      <c r="K467" s="11">
        <v>38116.0</v>
      </c>
      <c r="L467" s="1">
        <v>22.0</v>
      </c>
      <c r="M467" s="1">
        <v>1.0</v>
      </c>
      <c r="N467" s="1">
        <v>3.0</v>
      </c>
      <c r="O467" s="1">
        <v>3.0</v>
      </c>
      <c r="P467" s="1">
        <v>2.0</v>
      </c>
      <c r="Q467" s="1">
        <v>0.0</v>
      </c>
      <c r="R467" s="1">
        <v>0.0</v>
      </c>
      <c r="S467" s="1">
        <v>0.0</v>
      </c>
      <c r="T467" s="1">
        <v>0.0</v>
      </c>
      <c r="Y467" s="1">
        <v>6.0</v>
      </c>
      <c r="Z467" s="1">
        <v>1.0</v>
      </c>
      <c r="AA467" s="1">
        <v>2.0</v>
      </c>
      <c r="AB467" s="1">
        <v>2.0</v>
      </c>
      <c r="AC467" s="1">
        <v>2.0</v>
      </c>
      <c r="AD467" s="1">
        <v>2.0</v>
      </c>
      <c r="AE467" s="1">
        <v>2.0</v>
      </c>
      <c r="AF467" s="1">
        <v>2.0</v>
      </c>
      <c r="AG467" s="1">
        <v>2.0</v>
      </c>
      <c r="AH467" s="1">
        <v>2.0</v>
      </c>
      <c r="AI467" s="1">
        <v>2.0</v>
      </c>
      <c r="AJ467" s="1">
        <v>2.0</v>
      </c>
      <c r="AK467" s="1">
        <v>2.0</v>
      </c>
      <c r="AL467" s="1">
        <v>2.0</v>
      </c>
      <c r="AM467" s="1">
        <v>2.0</v>
      </c>
      <c r="AN467" s="1">
        <v>2.0</v>
      </c>
      <c r="AO467" s="1">
        <v>2.0</v>
      </c>
      <c r="AP467" s="1">
        <v>2.0</v>
      </c>
      <c r="AQ467" s="1">
        <v>2.0</v>
      </c>
      <c r="AR467" s="1">
        <v>2.0</v>
      </c>
      <c r="AS467" s="1">
        <v>2.0</v>
      </c>
      <c r="AT467" s="1">
        <v>2.0</v>
      </c>
      <c r="AU467" s="1">
        <v>2.0</v>
      </c>
      <c r="AV467" s="1">
        <v>2.0</v>
      </c>
      <c r="AW467" s="1">
        <v>2.0</v>
      </c>
      <c r="AX467" s="1">
        <v>2.0</v>
      </c>
      <c r="AY467" s="1">
        <v>2.0</v>
      </c>
      <c r="AZ467" s="1">
        <v>2.0</v>
      </c>
      <c r="BA467" s="1">
        <v>2.0</v>
      </c>
      <c r="BB467" s="1">
        <v>2.0</v>
      </c>
      <c r="BP467" s="12" t="s">
        <v>4619</v>
      </c>
      <c r="BQ467" s="1">
        <v>22.0</v>
      </c>
      <c r="BR467" s="1" t="s">
        <v>240</v>
      </c>
      <c r="BS467" s="1"/>
      <c r="BW467" s="1">
        <v>0.0</v>
      </c>
      <c r="BX467" s="1" t="s">
        <v>4618</v>
      </c>
      <c r="BY467" s="13">
        <f t="shared" si="1"/>
        <v>5</v>
      </c>
      <c r="BZ467" s="13" t="str">
        <f t="shared" si="2"/>
        <v>Tidak Bekerja</v>
      </c>
      <c r="CA467" s="13" t="str">
        <f>VLOOKUP(BP467,data_K!G:K,5,0)</f>
        <v>RT 003 RW 002</v>
      </c>
      <c r="CB467" s="13">
        <f t="shared" si="3"/>
        <v>4</v>
      </c>
    </row>
    <row r="468">
      <c r="A468" s="1" t="s">
        <v>7146</v>
      </c>
      <c r="B468" s="9" t="s">
        <v>7147</v>
      </c>
      <c r="C468" s="1">
        <v>3.0</v>
      </c>
      <c r="D468" s="1" t="s">
        <v>7148</v>
      </c>
      <c r="E468" s="10" t="s">
        <v>7149</v>
      </c>
      <c r="F468" s="1">
        <v>1.0</v>
      </c>
      <c r="J468" s="1">
        <v>1.0</v>
      </c>
      <c r="K468" s="11">
        <v>25816.0</v>
      </c>
      <c r="L468" s="1">
        <v>55.0</v>
      </c>
      <c r="M468" s="1">
        <v>2.0</v>
      </c>
      <c r="N468" s="1">
        <v>8.0</v>
      </c>
      <c r="O468" s="1">
        <v>3.0</v>
      </c>
      <c r="P468" s="1">
        <v>3.0</v>
      </c>
      <c r="Q468" s="1">
        <v>1500.0</v>
      </c>
      <c r="R468" s="1">
        <v>0.0</v>
      </c>
      <c r="S468" s="1">
        <v>0.0</v>
      </c>
      <c r="T468" s="1">
        <v>155.0</v>
      </c>
      <c r="U468" s="1" t="s">
        <v>7150</v>
      </c>
      <c r="Y468" s="1">
        <v>5.0</v>
      </c>
      <c r="Z468" s="1">
        <v>2.0</v>
      </c>
      <c r="AA468" s="1">
        <v>2.0</v>
      </c>
      <c r="AB468" s="1">
        <v>2.0</v>
      </c>
      <c r="AC468" s="1">
        <v>2.0</v>
      </c>
      <c r="AD468" s="1">
        <v>2.0</v>
      </c>
      <c r="AE468" s="1">
        <v>2.0</v>
      </c>
      <c r="AF468" s="1">
        <v>2.0</v>
      </c>
      <c r="AG468" s="1">
        <v>2.0</v>
      </c>
      <c r="AH468" s="1">
        <v>2.0</v>
      </c>
      <c r="AI468" s="1">
        <v>2.0</v>
      </c>
      <c r="AJ468" s="1">
        <v>2.0</v>
      </c>
      <c r="AK468" s="1">
        <v>2.0</v>
      </c>
      <c r="AL468" s="1">
        <v>2.0</v>
      </c>
      <c r="AM468" s="1">
        <v>2.0</v>
      </c>
      <c r="AN468" s="1">
        <v>2.0</v>
      </c>
      <c r="AO468" s="1">
        <v>2.0</v>
      </c>
      <c r="AP468" s="1">
        <v>2.0</v>
      </c>
      <c r="AQ468" s="1">
        <v>2.0</v>
      </c>
      <c r="AR468" s="1">
        <v>2.0</v>
      </c>
      <c r="AS468" s="1">
        <v>2.0</v>
      </c>
      <c r="AT468" s="1">
        <v>2.0</v>
      </c>
      <c r="AU468" s="1">
        <v>2.0</v>
      </c>
      <c r="AV468" s="1">
        <v>2.0</v>
      </c>
      <c r="AW468" s="1">
        <v>2.0</v>
      </c>
      <c r="AX468" s="1">
        <v>2.0</v>
      </c>
      <c r="AY468" s="1">
        <v>2.0</v>
      </c>
      <c r="AZ468" s="1">
        <v>2.0</v>
      </c>
      <c r="BA468" s="1">
        <v>2.0</v>
      </c>
      <c r="BB468" s="1">
        <v>2.0</v>
      </c>
      <c r="BP468" s="12" t="s">
        <v>4619</v>
      </c>
      <c r="BQ468" s="1">
        <v>55.0</v>
      </c>
      <c r="BR468" s="1"/>
      <c r="BV468" s="1" t="s">
        <v>180</v>
      </c>
      <c r="BW468" s="1">
        <v>999.0</v>
      </c>
      <c r="BX468" s="1" t="s">
        <v>4618</v>
      </c>
      <c r="BY468" s="13">
        <f t="shared" si="1"/>
        <v>12</v>
      </c>
      <c r="BZ468" s="13" t="str">
        <f t="shared" si="2"/>
        <v>Lainnya</v>
      </c>
      <c r="CA468" s="13" t="str">
        <f>VLOOKUP(BP468,data_K!G:K,5,0)</f>
        <v>RT 003 RW 002</v>
      </c>
      <c r="CB468" s="13">
        <f t="shared" si="3"/>
        <v>0</v>
      </c>
    </row>
    <row r="469">
      <c r="A469" s="1" t="s">
        <v>7158</v>
      </c>
      <c r="B469" s="9" t="s">
        <v>7160</v>
      </c>
      <c r="C469" s="1">
        <v>1.0</v>
      </c>
      <c r="D469" s="1" t="s">
        <v>7161</v>
      </c>
      <c r="E469" s="10" t="s">
        <v>7162</v>
      </c>
      <c r="F469" s="1">
        <v>1.0</v>
      </c>
      <c r="J469" s="1">
        <v>2.0</v>
      </c>
      <c r="K469" s="11">
        <v>18734.0</v>
      </c>
      <c r="L469" s="1">
        <v>75.0</v>
      </c>
      <c r="M469" s="1">
        <v>4.0</v>
      </c>
      <c r="N469" s="1">
        <v>1.0</v>
      </c>
      <c r="O469" s="1">
        <v>3.0</v>
      </c>
      <c r="P469" s="1">
        <v>2.0</v>
      </c>
      <c r="Q469" s="1">
        <v>0.0</v>
      </c>
      <c r="R469" s="1">
        <v>0.0</v>
      </c>
      <c r="S469" s="1">
        <v>0.0</v>
      </c>
      <c r="T469" s="1">
        <v>0.0</v>
      </c>
      <c r="Y469" s="1">
        <v>6.0</v>
      </c>
      <c r="Z469" s="1">
        <v>2.0</v>
      </c>
      <c r="AA469" s="1">
        <v>2.0</v>
      </c>
      <c r="AB469" s="1">
        <v>2.0</v>
      </c>
      <c r="AC469" s="1">
        <v>2.0</v>
      </c>
      <c r="AD469" s="1">
        <v>2.0</v>
      </c>
      <c r="AE469" s="1">
        <v>2.0</v>
      </c>
      <c r="AF469" s="1">
        <v>2.0</v>
      </c>
      <c r="AG469" s="1">
        <v>2.0</v>
      </c>
      <c r="AH469" s="1">
        <v>2.0</v>
      </c>
      <c r="AI469" s="1">
        <v>2.0</v>
      </c>
      <c r="AJ469" s="1">
        <v>2.0</v>
      </c>
      <c r="AK469" s="1">
        <v>2.0</v>
      </c>
      <c r="AL469" s="1">
        <v>2.0</v>
      </c>
      <c r="AM469" s="1">
        <v>2.0</v>
      </c>
      <c r="AN469" s="1">
        <v>2.0</v>
      </c>
      <c r="AO469" s="1">
        <v>2.0</v>
      </c>
      <c r="AP469" s="1">
        <v>2.0</v>
      </c>
      <c r="AQ469" s="1">
        <v>2.0</v>
      </c>
      <c r="AR469" s="1">
        <v>2.0</v>
      </c>
      <c r="AS469" s="1">
        <v>2.0</v>
      </c>
      <c r="AT469" s="1">
        <v>2.0</v>
      </c>
      <c r="AU469" s="1">
        <v>2.0</v>
      </c>
      <c r="AV469" s="1">
        <v>2.0</v>
      </c>
      <c r="AW469" s="1">
        <v>2.0</v>
      </c>
      <c r="AX469" s="1">
        <v>2.0</v>
      </c>
      <c r="AY469" s="1">
        <v>2.0</v>
      </c>
      <c r="AZ469" s="1">
        <v>2.0</v>
      </c>
      <c r="BA469" s="1">
        <v>2.0</v>
      </c>
      <c r="BB469" s="1">
        <v>2.0</v>
      </c>
      <c r="BP469" s="12" t="s">
        <v>7165</v>
      </c>
      <c r="BQ469" s="1">
        <v>75.0</v>
      </c>
      <c r="BR469" s="1" t="s">
        <v>240</v>
      </c>
      <c r="BS469" s="1"/>
      <c r="BW469" s="1">
        <v>0.0</v>
      </c>
      <c r="BX469" s="1" t="s">
        <v>7161</v>
      </c>
      <c r="BY469" s="13">
        <f t="shared" si="1"/>
        <v>16</v>
      </c>
      <c r="BZ469" s="13" t="str">
        <f t="shared" si="2"/>
        <v>Tidak Bekerja</v>
      </c>
      <c r="CA469" s="13" t="str">
        <f>VLOOKUP(BP469,data_K!G:K,5,0)</f>
        <v>RT 003 RW 002</v>
      </c>
      <c r="CB469" s="13">
        <f t="shared" si="3"/>
        <v>0</v>
      </c>
    </row>
    <row r="470">
      <c r="A470" s="1" t="s">
        <v>7169</v>
      </c>
      <c r="B470" s="9" t="s">
        <v>7170</v>
      </c>
      <c r="C470" s="1">
        <v>2.0</v>
      </c>
      <c r="D470" s="1" t="s">
        <v>7171</v>
      </c>
      <c r="E470" s="10" t="s">
        <v>7173</v>
      </c>
      <c r="F470" s="1">
        <v>1.0</v>
      </c>
      <c r="J470" s="1">
        <v>2.0</v>
      </c>
      <c r="K470" s="11">
        <v>27193.0</v>
      </c>
      <c r="L470" s="1">
        <v>51.0</v>
      </c>
      <c r="M470" s="1">
        <v>1.0</v>
      </c>
      <c r="N470" s="1">
        <v>3.0</v>
      </c>
      <c r="O470" s="1">
        <v>3.0</v>
      </c>
      <c r="P470" s="1">
        <v>4.0</v>
      </c>
      <c r="Q470" s="1">
        <v>0.0</v>
      </c>
      <c r="R470" s="1">
        <v>0.0</v>
      </c>
      <c r="S470" s="1">
        <v>0.0</v>
      </c>
      <c r="T470" s="1">
        <v>0.0</v>
      </c>
      <c r="Y470" s="1">
        <v>6.0</v>
      </c>
      <c r="Z470" s="1">
        <v>2.0</v>
      </c>
      <c r="AA470" s="1">
        <v>2.0</v>
      </c>
      <c r="AB470" s="1">
        <v>2.0</v>
      </c>
      <c r="AC470" s="1">
        <v>2.0</v>
      </c>
      <c r="AD470" s="1">
        <v>2.0</v>
      </c>
      <c r="AE470" s="1">
        <v>2.0</v>
      </c>
      <c r="AF470" s="1">
        <v>2.0</v>
      </c>
      <c r="AG470" s="1">
        <v>2.0</v>
      </c>
      <c r="AH470" s="1">
        <v>2.0</v>
      </c>
      <c r="AI470" s="1">
        <v>2.0</v>
      </c>
      <c r="AJ470" s="1">
        <v>2.0</v>
      </c>
      <c r="AK470" s="1">
        <v>2.0</v>
      </c>
      <c r="AL470" s="1">
        <v>2.0</v>
      </c>
      <c r="AM470" s="1">
        <v>2.0</v>
      </c>
      <c r="AN470" s="1">
        <v>2.0</v>
      </c>
      <c r="AO470" s="1">
        <v>2.0</v>
      </c>
      <c r="AP470" s="1">
        <v>2.0</v>
      </c>
      <c r="AQ470" s="1">
        <v>2.0</v>
      </c>
      <c r="AR470" s="1">
        <v>2.0</v>
      </c>
      <c r="AS470" s="1">
        <v>2.0</v>
      </c>
      <c r="AT470" s="1">
        <v>2.0</v>
      </c>
      <c r="AU470" s="1">
        <v>2.0</v>
      </c>
      <c r="AV470" s="1">
        <v>2.0</v>
      </c>
      <c r="AW470" s="1">
        <v>2.0</v>
      </c>
      <c r="AX470" s="1">
        <v>2.0</v>
      </c>
      <c r="AY470" s="1">
        <v>2.0</v>
      </c>
      <c r="AZ470" s="1">
        <v>2.0</v>
      </c>
      <c r="BA470" s="1">
        <v>2.0</v>
      </c>
      <c r="BB470" s="1">
        <v>2.0</v>
      </c>
      <c r="BP470" s="12" t="s">
        <v>7165</v>
      </c>
      <c r="BQ470" s="1">
        <v>51.0</v>
      </c>
      <c r="BR470" s="1" t="s">
        <v>240</v>
      </c>
      <c r="BS470" s="1"/>
      <c r="BW470" s="1">
        <v>0.0</v>
      </c>
      <c r="BX470" s="1" t="s">
        <v>7161</v>
      </c>
      <c r="BY470" s="13">
        <f t="shared" si="1"/>
        <v>11</v>
      </c>
      <c r="BZ470" s="13" t="str">
        <f t="shared" si="2"/>
        <v>Tidak Bekerja</v>
      </c>
      <c r="CA470" s="13" t="str">
        <f>VLOOKUP(BP470,data_K!G:K,5,0)</f>
        <v>RT 003 RW 002</v>
      </c>
      <c r="CB470" s="13">
        <f t="shared" si="3"/>
        <v>0</v>
      </c>
    </row>
    <row r="471">
      <c r="A471" s="1" t="s">
        <v>7193</v>
      </c>
      <c r="B471" s="9" t="s">
        <v>7195</v>
      </c>
      <c r="C471" s="1">
        <v>2.0</v>
      </c>
      <c r="D471" s="1" t="s">
        <v>7161</v>
      </c>
      <c r="E471" s="10" t="s">
        <v>7198</v>
      </c>
      <c r="F471" s="1">
        <v>1.0</v>
      </c>
      <c r="J471" s="1">
        <v>2.0</v>
      </c>
      <c r="K471" s="11">
        <v>19100.0</v>
      </c>
      <c r="L471" s="1">
        <v>74.0</v>
      </c>
      <c r="M471" s="1">
        <v>2.0</v>
      </c>
      <c r="N471" s="1">
        <v>2.0</v>
      </c>
      <c r="O471" s="1">
        <v>3.0</v>
      </c>
      <c r="P471" s="1">
        <v>2.0</v>
      </c>
      <c r="Q471" s="1">
        <v>0.0</v>
      </c>
      <c r="R471" s="1">
        <v>0.0</v>
      </c>
      <c r="S471" s="1">
        <v>0.0</v>
      </c>
      <c r="T471" s="1">
        <v>0.0</v>
      </c>
      <c r="Y471" s="1">
        <v>6.0</v>
      </c>
      <c r="Z471" s="1">
        <v>2.0</v>
      </c>
      <c r="AA471" s="1">
        <v>2.0</v>
      </c>
      <c r="AB471" s="1">
        <v>2.0</v>
      </c>
      <c r="AC471" s="1">
        <v>2.0</v>
      </c>
      <c r="AD471" s="1">
        <v>2.0</v>
      </c>
      <c r="AE471" s="1">
        <v>2.0</v>
      </c>
      <c r="AF471" s="1">
        <v>2.0</v>
      </c>
      <c r="AG471" s="1">
        <v>2.0</v>
      </c>
      <c r="AH471" s="1">
        <v>2.0</v>
      </c>
      <c r="AI471" s="1">
        <v>2.0</v>
      </c>
      <c r="AJ471" s="1">
        <v>2.0</v>
      </c>
      <c r="AK471" s="1">
        <v>2.0</v>
      </c>
      <c r="AL471" s="1">
        <v>2.0</v>
      </c>
      <c r="AM471" s="1">
        <v>2.0</v>
      </c>
      <c r="AN471" s="1">
        <v>2.0</v>
      </c>
      <c r="AO471" s="1">
        <v>2.0</v>
      </c>
      <c r="AP471" s="1">
        <v>2.0</v>
      </c>
      <c r="AQ471" s="1">
        <v>2.0</v>
      </c>
      <c r="AR471" s="1">
        <v>2.0</v>
      </c>
      <c r="AS471" s="1">
        <v>2.0</v>
      </c>
      <c r="AT471" s="1">
        <v>2.0</v>
      </c>
      <c r="AU471" s="1">
        <v>2.0</v>
      </c>
      <c r="AV471" s="1">
        <v>2.0</v>
      </c>
      <c r="AW471" s="1">
        <v>2.0</v>
      </c>
      <c r="AX471" s="1">
        <v>2.0</v>
      </c>
      <c r="AY471" s="1">
        <v>2.0</v>
      </c>
      <c r="AZ471" s="1">
        <v>2.0</v>
      </c>
      <c r="BA471" s="1">
        <v>2.0</v>
      </c>
      <c r="BB471" s="1">
        <v>2.0</v>
      </c>
      <c r="BP471" s="12" t="s">
        <v>7165</v>
      </c>
      <c r="BQ471" s="1">
        <v>74.0</v>
      </c>
      <c r="BR471" s="1" t="s">
        <v>240</v>
      </c>
      <c r="BS471" s="1"/>
      <c r="BW471" s="1">
        <v>0.0</v>
      </c>
      <c r="BX471" s="1" t="s">
        <v>7161</v>
      </c>
      <c r="BY471" s="13">
        <f t="shared" si="1"/>
        <v>15</v>
      </c>
      <c r="BZ471" s="13" t="str">
        <f t="shared" si="2"/>
        <v>Tidak Bekerja</v>
      </c>
      <c r="CA471" s="13" t="str">
        <f>VLOOKUP(BP471,data_K!G:K,5,0)</f>
        <v>RT 003 RW 002</v>
      </c>
      <c r="CB471" s="13">
        <f t="shared" si="3"/>
        <v>0</v>
      </c>
    </row>
    <row r="472">
      <c r="A472" s="1" t="s">
        <v>7209</v>
      </c>
      <c r="B472" s="9" t="s">
        <v>7210</v>
      </c>
      <c r="C472" s="1">
        <v>3.0</v>
      </c>
      <c r="D472" s="1" t="s">
        <v>7211</v>
      </c>
      <c r="E472" s="10" t="s">
        <v>7212</v>
      </c>
      <c r="F472" s="1">
        <v>1.0</v>
      </c>
      <c r="J472" s="1">
        <v>1.0</v>
      </c>
      <c r="K472" s="11">
        <v>35215.0</v>
      </c>
      <c r="L472" s="1">
        <v>29.0</v>
      </c>
      <c r="M472" s="1">
        <v>1.0</v>
      </c>
      <c r="N472" s="1">
        <v>3.0</v>
      </c>
      <c r="O472" s="1">
        <v>3.0</v>
      </c>
      <c r="P472" s="1">
        <v>4.0</v>
      </c>
      <c r="Q472" s="1">
        <v>2500000.0</v>
      </c>
      <c r="R472" s="1">
        <v>0.0</v>
      </c>
      <c r="S472" s="1">
        <v>0.0</v>
      </c>
      <c r="T472" s="1">
        <v>17.0</v>
      </c>
      <c r="Y472" s="1">
        <v>3.0</v>
      </c>
      <c r="Z472" s="1">
        <v>2.0</v>
      </c>
      <c r="AA472" s="1">
        <v>2.0</v>
      </c>
      <c r="AB472" s="1">
        <v>2.0</v>
      </c>
      <c r="AC472" s="1">
        <v>2.0</v>
      </c>
      <c r="AD472" s="1">
        <v>2.0</v>
      </c>
      <c r="AE472" s="1">
        <v>2.0</v>
      </c>
      <c r="AF472" s="1">
        <v>2.0</v>
      </c>
      <c r="AG472" s="1">
        <v>2.0</v>
      </c>
      <c r="AH472" s="1">
        <v>2.0</v>
      </c>
      <c r="AI472" s="1">
        <v>2.0</v>
      </c>
      <c r="AJ472" s="1">
        <v>2.0</v>
      </c>
      <c r="AK472" s="1">
        <v>2.0</v>
      </c>
      <c r="AL472" s="1">
        <v>2.0</v>
      </c>
      <c r="AM472" s="1">
        <v>2.0</v>
      </c>
      <c r="AN472" s="1">
        <v>2.0</v>
      </c>
      <c r="AO472" s="1">
        <v>2.0</v>
      </c>
      <c r="AP472" s="1">
        <v>2.0</v>
      </c>
      <c r="AQ472" s="1">
        <v>2.0</v>
      </c>
      <c r="AR472" s="1">
        <v>2.0</v>
      </c>
      <c r="AS472" s="1">
        <v>2.0</v>
      </c>
      <c r="AT472" s="1">
        <v>2.0</v>
      </c>
      <c r="AU472" s="1">
        <v>2.0</v>
      </c>
      <c r="AV472" s="1">
        <v>2.0</v>
      </c>
      <c r="AW472" s="1">
        <v>2.0</v>
      </c>
      <c r="AX472" s="1">
        <v>2.0</v>
      </c>
      <c r="AY472" s="1">
        <v>2.0</v>
      </c>
      <c r="AZ472" s="1">
        <v>2.0</v>
      </c>
      <c r="BA472" s="1">
        <v>2.0</v>
      </c>
      <c r="BB472" s="1">
        <v>2.0</v>
      </c>
      <c r="BP472" s="12" t="s">
        <v>7165</v>
      </c>
      <c r="BQ472" s="1">
        <v>29.0</v>
      </c>
      <c r="BR472" s="1" t="s">
        <v>184</v>
      </c>
      <c r="BS472" s="1"/>
      <c r="BW472" s="1">
        <v>23.0</v>
      </c>
      <c r="BX472" s="1" t="s">
        <v>7161</v>
      </c>
      <c r="BY472" s="13">
        <f t="shared" si="1"/>
        <v>6</v>
      </c>
      <c r="BZ472" s="13" t="str">
        <f t="shared" si="2"/>
        <v>Buruh Industri</v>
      </c>
      <c r="CA472" s="13" t="str">
        <f>VLOOKUP(BP472,data_K!G:K,5,0)</f>
        <v>RT 003 RW 002</v>
      </c>
      <c r="CB472" s="13">
        <f t="shared" si="3"/>
        <v>0</v>
      </c>
    </row>
    <row r="473">
      <c r="A473" s="1" t="s">
        <v>7226</v>
      </c>
      <c r="B473" s="9" t="s">
        <v>7228</v>
      </c>
      <c r="C473" s="1">
        <v>1.0</v>
      </c>
      <c r="D473" s="1" t="s">
        <v>7230</v>
      </c>
      <c r="E473" s="10" t="s">
        <v>7231</v>
      </c>
      <c r="F473" s="1">
        <v>1.0</v>
      </c>
      <c r="J473" s="1">
        <v>1.0</v>
      </c>
      <c r="K473" s="11">
        <v>24407.0</v>
      </c>
      <c r="L473" s="1">
        <v>59.0</v>
      </c>
      <c r="M473" s="1">
        <v>2.0</v>
      </c>
      <c r="N473" s="1">
        <v>1.0</v>
      </c>
      <c r="O473" s="1">
        <v>3.0</v>
      </c>
      <c r="P473" s="1">
        <v>3.0</v>
      </c>
      <c r="Q473" s="1">
        <v>0.0</v>
      </c>
      <c r="R473" s="1">
        <v>0.0</v>
      </c>
      <c r="S473" s="1">
        <v>0.0</v>
      </c>
      <c r="T473" s="1">
        <v>0.0</v>
      </c>
      <c r="Y473" s="1">
        <v>6.0</v>
      </c>
      <c r="Z473" s="1">
        <v>2.0</v>
      </c>
      <c r="AA473" s="1">
        <v>2.0</v>
      </c>
      <c r="AB473" s="1">
        <v>2.0</v>
      </c>
      <c r="AC473" s="1">
        <v>2.0</v>
      </c>
      <c r="AD473" s="1">
        <v>2.0</v>
      </c>
      <c r="AE473" s="1">
        <v>2.0</v>
      </c>
      <c r="AF473" s="1">
        <v>2.0</v>
      </c>
      <c r="AG473" s="1">
        <v>2.0</v>
      </c>
      <c r="AH473" s="1">
        <v>2.0</v>
      </c>
      <c r="AI473" s="1">
        <v>2.0</v>
      </c>
      <c r="AJ473" s="1">
        <v>1.0</v>
      </c>
      <c r="AK473" s="1">
        <v>2.0</v>
      </c>
      <c r="AL473" s="1">
        <v>1.0</v>
      </c>
      <c r="AM473" s="1">
        <v>2.0</v>
      </c>
      <c r="AN473" s="1">
        <v>2.0</v>
      </c>
      <c r="AO473" s="1">
        <v>2.0</v>
      </c>
      <c r="AP473" s="1">
        <v>2.0</v>
      </c>
      <c r="AQ473" s="1">
        <v>2.0</v>
      </c>
      <c r="AR473" s="1">
        <v>2.0</v>
      </c>
      <c r="AS473" s="1">
        <v>2.0</v>
      </c>
      <c r="AT473" s="1">
        <v>2.0</v>
      </c>
      <c r="AU473" s="1">
        <v>2.0</v>
      </c>
      <c r="AV473" s="1">
        <v>2.0</v>
      </c>
      <c r="AW473" s="1">
        <v>2.0</v>
      </c>
      <c r="AX473" s="1">
        <v>2.0</v>
      </c>
      <c r="AY473" s="1">
        <v>2.0</v>
      </c>
      <c r="AZ473" s="1">
        <v>2.0</v>
      </c>
      <c r="BA473" s="1">
        <v>2.0</v>
      </c>
      <c r="BB473" s="1">
        <v>2.0</v>
      </c>
      <c r="BM473" s="1"/>
      <c r="BN473" s="1"/>
      <c r="BO473" s="1"/>
      <c r="BP473" s="12" t="s">
        <v>7245</v>
      </c>
      <c r="BQ473" s="1">
        <v>59.0</v>
      </c>
      <c r="BR473" s="1" t="s">
        <v>240</v>
      </c>
      <c r="BS473" s="1"/>
      <c r="BW473" s="1">
        <v>0.0</v>
      </c>
      <c r="BX473" s="1" t="s">
        <v>7230</v>
      </c>
      <c r="BY473" s="13">
        <f t="shared" si="1"/>
        <v>12</v>
      </c>
      <c r="BZ473" s="13" t="str">
        <f t="shared" si="2"/>
        <v>Tidak Bekerja</v>
      </c>
      <c r="CA473" s="13" t="str">
        <f>VLOOKUP(BP473,data_K!G:K,5,0)</f>
        <v>RT 003 RW 002</v>
      </c>
      <c r="CB473" s="13">
        <f t="shared" si="3"/>
        <v>0</v>
      </c>
    </row>
    <row r="474">
      <c r="A474" s="1" t="s">
        <v>7251</v>
      </c>
      <c r="B474" s="9" t="s">
        <v>7252</v>
      </c>
      <c r="C474" s="1">
        <v>2.0</v>
      </c>
      <c r="D474" s="1" t="s">
        <v>7253</v>
      </c>
      <c r="E474" s="10" t="s">
        <v>7254</v>
      </c>
      <c r="F474" s="1">
        <v>1.0</v>
      </c>
      <c r="J474" s="1">
        <v>2.0</v>
      </c>
      <c r="K474" s="11">
        <v>23807.0</v>
      </c>
      <c r="L474" s="1">
        <v>61.0</v>
      </c>
      <c r="M474" s="1">
        <v>2.0</v>
      </c>
      <c r="N474" s="1">
        <v>2.0</v>
      </c>
      <c r="O474" s="1">
        <v>3.0</v>
      </c>
      <c r="P474" s="1">
        <v>3.0</v>
      </c>
      <c r="Q474" s="1">
        <v>0.0</v>
      </c>
      <c r="R474" s="1">
        <v>0.0</v>
      </c>
      <c r="S474" s="1">
        <v>0.0</v>
      </c>
      <c r="T474" s="1">
        <v>0.0</v>
      </c>
      <c r="Y474" s="1">
        <v>6.0</v>
      </c>
      <c r="Z474" s="1">
        <v>2.0</v>
      </c>
      <c r="AA474" s="1">
        <v>2.0</v>
      </c>
      <c r="AB474" s="1">
        <v>2.0</v>
      </c>
      <c r="AC474" s="1">
        <v>2.0</v>
      </c>
      <c r="AD474" s="1">
        <v>2.0</v>
      </c>
      <c r="AE474" s="1">
        <v>2.0</v>
      </c>
      <c r="AF474" s="1">
        <v>2.0</v>
      </c>
      <c r="AG474" s="1">
        <v>2.0</v>
      </c>
      <c r="AH474" s="1">
        <v>2.0</v>
      </c>
      <c r="AI474" s="1">
        <v>2.0</v>
      </c>
      <c r="AJ474" s="1">
        <v>2.0</v>
      </c>
      <c r="AK474" s="1">
        <v>2.0</v>
      </c>
      <c r="AL474" s="1">
        <v>2.0</v>
      </c>
      <c r="AM474" s="1">
        <v>2.0</v>
      </c>
      <c r="AN474" s="1">
        <v>2.0</v>
      </c>
      <c r="AO474" s="1">
        <v>2.0</v>
      </c>
      <c r="AP474" s="1">
        <v>2.0</v>
      </c>
      <c r="AQ474" s="1">
        <v>2.0</v>
      </c>
      <c r="AR474" s="1">
        <v>2.0</v>
      </c>
      <c r="AS474" s="1">
        <v>2.0</v>
      </c>
      <c r="AT474" s="1">
        <v>2.0</v>
      </c>
      <c r="AU474" s="1">
        <v>2.0</v>
      </c>
      <c r="AV474" s="1">
        <v>2.0</v>
      </c>
      <c r="AW474" s="1">
        <v>2.0</v>
      </c>
      <c r="AX474" s="1">
        <v>2.0</v>
      </c>
      <c r="AY474" s="1">
        <v>2.0</v>
      </c>
      <c r="AZ474" s="1">
        <v>2.0</v>
      </c>
      <c r="BA474" s="1">
        <v>2.0</v>
      </c>
      <c r="BB474" s="1">
        <v>2.0</v>
      </c>
      <c r="BP474" s="12" t="s">
        <v>7245</v>
      </c>
      <c r="BQ474" s="1">
        <v>61.0</v>
      </c>
      <c r="BR474" s="1" t="s">
        <v>240</v>
      </c>
      <c r="BS474" s="1"/>
      <c r="BW474" s="1">
        <v>0.0</v>
      </c>
      <c r="BX474" s="1" t="s">
        <v>7230</v>
      </c>
      <c r="BY474" s="13">
        <f t="shared" si="1"/>
        <v>13</v>
      </c>
      <c r="BZ474" s="13" t="str">
        <f t="shared" si="2"/>
        <v>Tidak Bekerja</v>
      </c>
      <c r="CA474" s="13" t="str">
        <f>VLOOKUP(BP474,data_K!G:K,5,0)</f>
        <v>RT 003 RW 002</v>
      </c>
      <c r="CB474" s="13">
        <f t="shared" si="3"/>
        <v>0</v>
      </c>
    </row>
    <row r="475">
      <c r="A475" s="1" t="s">
        <v>7264</v>
      </c>
      <c r="B475" s="9" t="s">
        <v>7265</v>
      </c>
      <c r="C475" s="1">
        <v>1.0</v>
      </c>
      <c r="D475" s="1" t="s">
        <v>3839</v>
      </c>
      <c r="E475" s="10" t="s">
        <v>7267</v>
      </c>
      <c r="F475" s="1">
        <v>1.0</v>
      </c>
      <c r="J475" s="1">
        <v>1.0</v>
      </c>
      <c r="K475" s="11">
        <v>22543.0</v>
      </c>
      <c r="L475" s="1">
        <v>64.0</v>
      </c>
      <c r="M475" s="1">
        <v>4.0</v>
      </c>
      <c r="N475" s="1">
        <v>1.0</v>
      </c>
      <c r="O475" s="1">
        <v>3.0</v>
      </c>
      <c r="P475" s="1">
        <v>6.0</v>
      </c>
      <c r="Q475" s="1">
        <v>1500000.0</v>
      </c>
      <c r="R475" s="1">
        <v>0.0</v>
      </c>
      <c r="S475" s="1">
        <v>0.0</v>
      </c>
      <c r="T475" s="1">
        <v>20.0</v>
      </c>
      <c r="Y475" s="1">
        <v>1.0</v>
      </c>
      <c r="Z475" s="1">
        <v>2.0</v>
      </c>
      <c r="AA475" s="1">
        <v>2.0</v>
      </c>
      <c r="AB475" s="1">
        <v>2.0</v>
      </c>
      <c r="AC475" s="1">
        <v>2.0</v>
      </c>
      <c r="AD475" s="1">
        <v>2.0</v>
      </c>
      <c r="AE475" s="1">
        <v>2.0</v>
      </c>
      <c r="AF475" s="1">
        <v>2.0</v>
      </c>
      <c r="AG475" s="1">
        <v>2.0</v>
      </c>
      <c r="AH475" s="1">
        <v>2.0</v>
      </c>
      <c r="AI475" s="1">
        <v>2.0</v>
      </c>
      <c r="AJ475" s="1">
        <v>2.0</v>
      </c>
      <c r="AK475" s="1">
        <v>2.0</v>
      </c>
      <c r="AL475" s="1">
        <v>2.0</v>
      </c>
      <c r="AM475" s="1">
        <v>2.0</v>
      </c>
      <c r="AN475" s="1">
        <v>2.0</v>
      </c>
      <c r="AO475" s="1">
        <v>2.0</v>
      </c>
      <c r="AP475" s="1">
        <v>2.0</v>
      </c>
      <c r="AQ475" s="1">
        <v>2.0</v>
      </c>
      <c r="AR475" s="1">
        <v>2.0</v>
      </c>
      <c r="AS475" s="1">
        <v>2.0</v>
      </c>
      <c r="AT475" s="1">
        <v>2.0</v>
      </c>
      <c r="AU475" s="1">
        <v>2.0</v>
      </c>
      <c r="AV475" s="1">
        <v>2.0</v>
      </c>
      <c r="AW475" s="1">
        <v>2.0</v>
      </c>
      <c r="AX475" s="1">
        <v>2.0</v>
      </c>
      <c r="AY475" s="1">
        <v>2.0</v>
      </c>
      <c r="AZ475" s="1">
        <v>2.0</v>
      </c>
      <c r="BA475" s="1">
        <v>2.0</v>
      </c>
      <c r="BB475" s="1">
        <v>2.0</v>
      </c>
      <c r="BP475" s="12" t="s">
        <v>3841</v>
      </c>
      <c r="BQ475" s="1">
        <v>64.0</v>
      </c>
      <c r="BR475" s="1" t="s">
        <v>768</v>
      </c>
      <c r="BS475" s="1"/>
      <c r="BW475" s="1">
        <v>26.0</v>
      </c>
      <c r="BX475" s="1" t="s">
        <v>3839</v>
      </c>
      <c r="BY475" s="13">
        <f t="shared" si="1"/>
        <v>13</v>
      </c>
      <c r="BZ475" s="13" t="str">
        <f t="shared" si="2"/>
        <v>Buruh Pertanian/Kehutanan</v>
      </c>
      <c r="CA475" s="13" t="str">
        <f>VLOOKUP(BP475,data_K!G:K,5,0)</f>
        <v>RT 004 RW 002</v>
      </c>
      <c r="CB475" s="13">
        <f t="shared" si="3"/>
        <v>0</v>
      </c>
    </row>
    <row r="476">
      <c r="A476" s="1" t="s">
        <v>7296</v>
      </c>
      <c r="B476" s="22">
        <v>46361.89722222222</v>
      </c>
      <c r="C476" s="1">
        <v>1.0</v>
      </c>
      <c r="D476" s="1" t="s">
        <v>1113</v>
      </c>
      <c r="E476" s="10" t="s">
        <v>7298</v>
      </c>
      <c r="F476" s="1">
        <v>1.0</v>
      </c>
      <c r="J476" s="1">
        <v>2.0</v>
      </c>
      <c r="K476" s="11">
        <v>19588.0</v>
      </c>
      <c r="L476" s="1">
        <v>72.0</v>
      </c>
      <c r="M476" s="1">
        <v>4.0</v>
      </c>
      <c r="N476" s="1">
        <v>1.0</v>
      </c>
      <c r="O476" s="1">
        <v>3.0</v>
      </c>
      <c r="P476" s="1">
        <v>2.0</v>
      </c>
      <c r="Q476" s="1">
        <v>0.0</v>
      </c>
      <c r="R476" s="1">
        <v>0.0</v>
      </c>
      <c r="S476" s="1">
        <v>1600000.0</v>
      </c>
      <c r="T476" s="1">
        <v>0.0</v>
      </c>
      <c r="Y476" s="1">
        <v>6.0</v>
      </c>
      <c r="Z476" s="1">
        <v>2.0</v>
      </c>
      <c r="AA476" s="1">
        <v>2.0</v>
      </c>
      <c r="AB476" s="1">
        <v>2.0</v>
      </c>
      <c r="AC476" s="1">
        <v>2.0</v>
      </c>
      <c r="AD476" s="1">
        <v>2.0</v>
      </c>
      <c r="AE476" s="1">
        <v>2.0</v>
      </c>
      <c r="AF476" s="1">
        <v>2.0</v>
      </c>
      <c r="AG476" s="1">
        <v>2.0</v>
      </c>
      <c r="AH476" s="1">
        <v>2.0</v>
      </c>
      <c r="AI476" s="1">
        <v>2.0</v>
      </c>
      <c r="AJ476" s="1">
        <v>1.0</v>
      </c>
      <c r="AK476" s="1">
        <v>2.0</v>
      </c>
      <c r="AL476" s="1">
        <v>2.0</v>
      </c>
      <c r="AM476" s="1">
        <v>2.0</v>
      </c>
      <c r="AN476" s="1">
        <v>2.0</v>
      </c>
      <c r="AO476" s="1">
        <v>2.0</v>
      </c>
      <c r="AP476" s="1">
        <v>2.0</v>
      </c>
      <c r="AQ476" s="1">
        <v>2.0</v>
      </c>
      <c r="AR476" s="1">
        <v>2.0</v>
      </c>
      <c r="AS476" s="1">
        <v>2.0</v>
      </c>
      <c r="AT476" s="1">
        <v>2.0</v>
      </c>
      <c r="AU476" s="1">
        <v>2.0</v>
      </c>
      <c r="AV476" s="1">
        <v>2.0</v>
      </c>
      <c r="AW476" s="1">
        <v>2.0</v>
      </c>
      <c r="AX476" s="1">
        <v>2.0</v>
      </c>
      <c r="AY476" s="1">
        <v>2.0</v>
      </c>
      <c r="AZ476" s="1">
        <v>2.0</v>
      </c>
      <c r="BA476" s="1">
        <v>2.0</v>
      </c>
      <c r="BB476" s="1">
        <v>2.0</v>
      </c>
      <c r="BP476" s="12" t="s">
        <v>1114</v>
      </c>
      <c r="BQ476" s="1">
        <v>72.0</v>
      </c>
      <c r="BR476" s="1" t="s">
        <v>240</v>
      </c>
      <c r="BW476" s="1">
        <v>0.0</v>
      </c>
      <c r="BX476" s="1" t="s">
        <v>1113</v>
      </c>
      <c r="BY476" s="13">
        <f t="shared" si="1"/>
        <v>15</v>
      </c>
      <c r="BZ476" s="13" t="str">
        <f t="shared" si="2"/>
        <v>Tidak Bekerja</v>
      </c>
      <c r="CA476" s="13" t="str">
        <f>VLOOKUP(BP476,data_K!G:K,5,0)</f>
        <v>RT 004 RW 002</v>
      </c>
      <c r="CB476" s="13">
        <f t="shared" si="3"/>
        <v>0</v>
      </c>
    </row>
    <row r="477">
      <c r="A477" s="1" t="s">
        <v>7317</v>
      </c>
      <c r="B477" s="9" t="s">
        <v>7318</v>
      </c>
      <c r="C477" s="1">
        <v>1.0</v>
      </c>
      <c r="D477" s="1" t="s">
        <v>7319</v>
      </c>
      <c r="E477" s="10" t="s">
        <v>7320</v>
      </c>
      <c r="F477" s="1">
        <v>1.0</v>
      </c>
      <c r="J477" s="1">
        <v>1.0</v>
      </c>
      <c r="K477" s="11">
        <v>25774.0</v>
      </c>
      <c r="L477" s="1">
        <v>55.0</v>
      </c>
      <c r="M477" s="1">
        <v>2.0</v>
      </c>
      <c r="N477" s="1">
        <v>1.0</v>
      </c>
      <c r="O477" s="1">
        <v>3.0</v>
      </c>
      <c r="P477" s="1">
        <v>4.0</v>
      </c>
      <c r="Q477" s="1">
        <v>2000000.0</v>
      </c>
      <c r="R477" s="1">
        <v>0.0</v>
      </c>
      <c r="S477" s="1">
        <v>0.0</v>
      </c>
      <c r="T477" s="1">
        <v>104.0</v>
      </c>
      <c r="Y477" s="1">
        <v>3.0</v>
      </c>
      <c r="Z477" s="1">
        <v>2.0</v>
      </c>
      <c r="AA477" s="1">
        <v>2.0</v>
      </c>
      <c r="AB477" s="1">
        <v>2.0</v>
      </c>
      <c r="AC477" s="1">
        <v>2.0</v>
      </c>
      <c r="AD477" s="1">
        <v>2.0</v>
      </c>
      <c r="AE477" s="1">
        <v>2.0</v>
      </c>
      <c r="AF477" s="1">
        <v>2.0</v>
      </c>
      <c r="AG477" s="1">
        <v>2.0</v>
      </c>
      <c r="AH477" s="1">
        <v>2.0</v>
      </c>
      <c r="AI477" s="1">
        <v>2.0</v>
      </c>
      <c r="AJ477" s="1">
        <v>2.0</v>
      </c>
      <c r="AK477" s="1">
        <v>2.0</v>
      </c>
      <c r="AL477" s="1">
        <v>2.0</v>
      </c>
      <c r="AM477" s="1">
        <v>2.0</v>
      </c>
      <c r="AN477" s="1">
        <v>2.0</v>
      </c>
      <c r="AO477" s="1">
        <v>2.0</v>
      </c>
      <c r="AP477" s="1">
        <v>2.0</v>
      </c>
      <c r="AQ477" s="1">
        <v>2.0</v>
      </c>
      <c r="AR477" s="1">
        <v>2.0</v>
      </c>
      <c r="AS477" s="1">
        <v>2.0</v>
      </c>
      <c r="AT477" s="1">
        <v>2.0</v>
      </c>
      <c r="AU477" s="1">
        <v>2.0</v>
      </c>
      <c r="AV477" s="1">
        <v>2.0</v>
      </c>
      <c r="AW477" s="1">
        <v>2.0</v>
      </c>
      <c r="AX477" s="1">
        <v>2.0</v>
      </c>
      <c r="AY477" s="1">
        <v>2.0</v>
      </c>
      <c r="AZ477" s="1">
        <v>2.0</v>
      </c>
      <c r="BA477" s="1">
        <v>2.0</v>
      </c>
      <c r="BB477" s="1">
        <v>2.0</v>
      </c>
      <c r="BC477" s="1"/>
      <c r="BD477" s="1"/>
      <c r="BE477" s="1"/>
      <c r="BF477" s="1"/>
      <c r="BP477" s="12" t="s">
        <v>7334</v>
      </c>
      <c r="BQ477" s="1">
        <v>55.0</v>
      </c>
      <c r="BR477" s="1"/>
      <c r="BS477" s="1" t="s">
        <v>687</v>
      </c>
      <c r="BW477" s="1">
        <v>999.0</v>
      </c>
      <c r="BX477" s="1" t="s">
        <v>7319</v>
      </c>
      <c r="BY477" s="13">
        <f t="shared" si="1"/>
        <v>12</v>
      </c>
      <c r="BZ477" s="13" t="str">
        <f t="shared" si="2"/>
        <v>Perangkat Desa</v>
      </c>
      <c r="CA477" s="13" t="str">
        <f>VLOOKUP(BP477,data_K!G:K,5,0)</f>
        <v>RT 004 RW 002</v>
      </c>
      <c r="CB477" s="13">
        <f t="shared" si="3"/>
        <v>0</v>
      </c>
    </row>
    <row r="478">
      <c r="A478" s="1" t="s">
        <v>7341</v>
      </c>
      <c r="B478" s="9" t="s">
        <v>7342</v>
      </c>
      <c r="C478" s="1">
        <v>2.0</v>
      </c>
      <c r="D478" s="1" t="s">
        <v>7343</v>
      </c>
      <c r="E478" s="10" t="s">
        <v>7344</v>
      </c>
      <c r="F478" s="1">
        <v>1.0</v>
      </c>
      <c r="J478" s="1">
        <v>2.0</v>
      </c>
      <c r="K478" s="11">
        <v>29209.0</v>
      </c>
      <c r="L478" s="1">
        <v>46.0</v>
      </c>
      <c r="M478" s="1">
        <v>2.0</v>
      </c>
      <c r="N478" s="1">
        <v>2.0</v>
      </c>
      <c r="O478" s="1">
        <v>3.0</v>
      </c>
      <c r="P478" s="1">
        <v>3.0</v>
      </c>
      <c r="Q478" s="1">
        <v>0.0</v>
      </c>
      <c r="R478" s="1">
        <v>0.0</v>
      </c>
      <c r="S478" s="1">
        <v>0.0</v>
      </c>
      <c r="T478" s="1">
        <v>0.0</v>
      </c>
      <c r="Y478" s="1">
        <v>6.0</v>
      </c>
      <c r="Z478" s="1">
        <v>2.0</v>
      </c>
      <c r="AA478" s="1">
        <v>2.0</v>
      </c>
      <c r="AB478" s="1">
        <v>2.0</v>
      </c>
      <c r="AC478" s="1">
        <v>2.0</v>
      </c>
      <c r="AD478" s="1">
        <v>2.0</v>
      </c>
      <c r="AE478" s="1">
        <v>2.0</v>
      </c>
      <c r="AF478" s="1">
        <v>2.0</v>
      </c>
      <c r="AG478" s="1">
        <v>2.0</v>
      </c>
      <c r="AH478" s="1">
        <v>2.0</v>
      </c>
      <c r="AI478" s="1">
        <v>2.0</v>
      </c>
      <c r="AJ478" s="1">
        <v>2.0</v>
      </c>
      <c r="AK478" s="1">
        <v>2.0</v>
      </c>
      <c r="AL478" s="1">
        <v>2.0</v>
      </c>
      <c r="AM478" s="1">
        <v>2.0</v>
      </c>
      <c r="AN478" s="1">
        <v>2.0</v>
      </c>
      <c r="AO478" s="1">
        <v>2.0</v>
      </c>
      <c r="AP478" s="1">
        <v>2.0</v>
      </c>
      <c r="AQ478" s="1">
        <v>2.0</v>
      </c>
      <c r="AR478" s="1">
        <v>2.0</v>
      </c>
      <c r="AS478" s="1">
        <v>2.0</v>
      </c>
      <c r="AT478" s="1">
        <v>2.0</v>
      </c>
      <c r="AU478" s="1">
        <v>2.0</v>
      </c>
      <c r="AV478" s="1">
        <v>2.0</v>
      </c>
      <c r="AW478" s="1">
        <v>2.0</v>
      </c>
      <c r="AX478" s="1">
        <v>2.0</v>
      </c>
      <c r="AY478" s="1">
        <v>2.0</v>
      </c>
      <c r="AZ478" s="1">
        <v>2.0</v>
      </c>
      <c r="BA478" s="1">
        <v>2.0</v>
      </c>
      <c r="BB478" s="1">
        <v>2.0</v>
      </c>
      <c r="BC478" s="1"/>
      <c r="BD478" s="1"/>
      <c r="BP478" s="12" t="s">
        <v>7334</v>
      </c>
      <c r="BQ478" s="1">
        <v>46.0</v>
      </c>
      <c r="BR478" s="1" t="s">
        <v>240</v>
      </c>
      <c r="BS478" s="1"/>
      <c r="BW478" s="1">
        <v>0.0</v>
      </c>
      <c r="BX478" s="1" t="s">
        <v>3971</v>
      </c>
      <c r="BY478" s="13">
        <f t="shared" si="1"/>
        <v>10</v>
      </c>
      <c r="BZ478" s="13" t="str">
        <f t="shared" si="2"/>
        <v>Tidak Bekerja</v>
      </c>
      <c r="CA478" s="13" t="str">
        <f>VLOOKUP(BP478,data_K!G:K,5,0)</f>
        <v>RT 004 RW 002</v>
      </c>
      <c r="CB478" s="13">
        <f t="shared" si="3"/>
        <v>0</v>
      </c>
    </row>
    <row r="479">
      <c r="A479" s="1" t="s">
        <v>7363</v>
      </c>
      <c r="B479" s="9" t="s">
        <v>7364</v>
      </c>
      <c r="C479" s="1">
        <v>3.0</v>
      </c>
      <c r="D479" s="1" t="s">
        <v>7366</v>
      </c>
      <c r="E479" s="10" t="s">
        <v>7368</v>
      </c>
      <c r="F479" s="1">
        <v>1.0</v>
      </c>
      <c r="J479" s="1">
        <v>2.0</v>
      </c>
      <c r="K479" s="11">
        <v>36519.0</v>
      </c>
      <c r="L479" s="1">
        <v>26.0</v>
      </c>
      <c r="M479" s="1">
        <v>1.0</v>
      </c>
      <c r="N479" s="1">
        <v>3.0</v>
      </c>
      <c r="O479" s="1">
        <v>3.0</v>
      </c>
      <c r="P479" s="1">
        <v>6.0</v>
      </c>
      <c r="Q479" s="1">
        <v>4000000.0</v>
      </c>
      <c r="R479" s="1">
        <v>0.0</v>
      </c>
      <c r="S479" s="1">
        <v>0.0</v>
      </c>
      <c r="T479" s="1">
        <v>17.0</v>
      </c>
      <c r="U479" s="1"/>
      <c r="Y479" s="1">
        <v>3.0</v>
      </c>
      <c r="Z479" s="1">
        <v>2.0</v>
      </c>
      <c r="AA479" s="1">
        <v>2.0</v>
      </c>
      <c r="AB479" s="1">
        <v>2.0</v>
      </c>
      <c r="AC479" s="1">
        <v>2.0</v>
      </c>
      <c r="AD479" s="1">
        <v>2.0</v>
      </c>
      <c r="AE479" s="1">
        <v>2.0</v>
      </c>
      <c r="AF479" s="1">
        <v>2.0</v>
      </c>
      <c r="AG479" s="1">
        <v>2.0</v>
      </c>
      <c r="AH479" s="1">
        <v>2.0</v>
      </c>
      <c r="AI479" s="1">
        <v>2.0</v>
      </c>
      <c r="AJ479" s="1">
        <v>2.0</v>
      </c>
      <c r="AK479" s="1">
        <v>2.0</v>
      </c>
      <c r="AL479" s="1">
        <v>2.0</v>
      </c>
      <c r="AM479" s="1">
        <v>2.0</v>
      </c>
      <c r="AN479" s="1">
        <v>2.0</v>
      </c>
      <c r="AO479" s="1">
        <v>2.0</v>
      </c>
      <c r="AP479" s="1">
        <v>2.0</v>
      </c>
      <c r="AQ479" s="1">
        <v>2.0</v>
      </c>
      <c r="AR479" s="1">
        <v>2.0</v>
      </c>
      <c r="AS479" s="1">
        <v>2.0</v>
      </c>
      <c r="AT479" s="1">
        <v>2.0</v>
      </c>
      <c r="AU479" s="1">
        <v>2.0</v>
      </c>
      <c r="AV479" s="1">
        <v>2.0</v>
      </c>
      <c r="AW479" s="1">
        <v>2.0</v>
      </c>
      <c r="AX479" s="1">
        <v>2.0</v>
      </c>
      <c r="AY479" s="1">
        <v>2.0</v>
      </c>
      <c r="AZ479" s="1">
        <v>2.0</v>
      </c>
      <c r="BA479" s="1">
        <v>2.0</v>
      </c>
      <c r="BB479" s="1">
        <v>2.0</v>
      </c>
      <c r="BP479" s="12" t="s">
        <v>7334</v>
      </c>
      <c r="BQ479" s="1">
        <v>26.0</v>
      </c>
      <c r="BR479" s="1" t="s">
        <v>184</v>
      </c>
      <c r="BW479" s="1">
        <v>23.0</v>
      </c>
      <c r="BX479" s="1" t="s">
        <v>7319</v>
      </c>
      <c r="BY479" s="13">
        <f t="shared" si="1"/>
        <v>6</v>
      </c>
      <c r="BZ479" s="13" t="str">
        <f t="shared" si="2"/>
        <v>Buruh Industri</v>
      </c>
      <c r="CA479" s="13" t="str">
        <f>VLOOKUP(BP479,data_K!G:K,5,0)</f>
        <v>RT 004 RW 002</v>
      </c>
      <c r="CB479" s="13">
        <f t="shared" si="3"/>
        <v>0</v>
      </c>
    </row>
    <row r="480">
      <c r="A480" s="1" t="s">
        <v>7389</v>
      </c>
      <c r="B480" s="9" t="s">
        <v>7390</v>
      </c>
      <c r="C480" s="1">
        <v>4.0</v>
      </c>
      <c r="D480" s="1" t="s">
        <v>7391</v>
      </c>
      <c r="E480" s="10" t="s">
        <v>7392</v>
      </c>
      <c r="F480" s="1">
        <v>1.0</v>
      </c>
      <c r="J480" s="1">
        <v>2.0</v>
      </c>
      <c r="K480" s="11">
        <v>37292.0</v>
      </c>
      <c r="L480" s="1">
        <v>24.0</v>
      </c>
      <c r="M480" s="1">
        <v>1.0</v>
      </c>
      <c r="N480" s="1">
        <v>3.0</v>
      </c>
      <c r="O480" s="1">
        <v>3.0</v>
      </c>
      <c r="P480" s="1">
        <v>6.0</v>
      </c>
      <c r="Q480" s="1">
        <v>3000000.0</v>
      </c>
      <c r="R480" s="1">
        <v>0.0</v>
      </c>
      <c r="S480" s="1">
        <v>0.0</v>
      </c>
      <c r="T480" s="1">
        <v>17.0</v>
      </c>
      <c r="Y480" s="1">
        <v>3.0</v>
      </c>
      <c r="Z480" s="1">
        <v>2.0</v>
      </c>
      <c r="AA480" s="1">
        <v>2.0</v>
      </c>
      <c r="AB480" s="1">
        <v>2.0</v>
      </c>
      <c r="AC480" s="1">
        <v>2.0</v>
      </c>
      <c r="AD480" s="1">
        <v>2.0</v>
      </c>
      <c r="AE480" s="1">
        <v>2.0</v>
      </c>
      <c r="AF480" s="1">
        <v>2.0</v>
      </c>
      <c r="AG480" s="1">
        <v>2.0</v>
      </c>
      <c r="AH480" s="1">
        <v>2.0</v>
      </c>
      <c r="AI480" s="1">
        <v>2.0</v>
      </c>
      <c r="AJ480" s="1">
        <v>2.0</v>
      </c>
      <c r="AK480" s="1">
        <v>2.0</v>
      </c>
      <c r="AL480" s="1">
        <v>2.0</v>
      </c>
      <c r="AM480" s="1">
        <v>2.0</v>
      </c>
      <c r="AN480" s="1">
        <v>2.0</v>
      </c>
      <c r="AO480" s="1">
        <v>2.0</v>
      </c>
      <c r="AP480" s="1">
        <v>2.0</v>
      </c>
      <c r="AQ480" s="1">
        <v>2.0</v>
      </c>
      <c r="AR480" s="1">
        <v>2.0</v>
      </c>
      <c r="AS480" s="1">
        <v>2.0</v>
      </c>
      <c r="AT480" s="1">
        <v>2.0</v>
      </c>
      <c r="AU480" s="1">
        <v>2.0</v>
      </c>
      <c r="AV480" s="1">
        <v>2.0</v>
      </c>
      <c r="AW480" s="1">
        <v>2.0</v>
      </c>
      <c r="AX480" s="1">
        <v>2.0</v>
      </c>
      <c r="AY480" s="1">
        <v>2.0</v>
      </c>
      <c r="AZ480" s="1">
        <v>2.0</v>
      </c>
      <c r="BA480" s="1">
        <v>2.0</v>
      </c>
      <c r="BB480" s="1">
        <v>2.0</v>
      </c>
      <c r="BP480" s="12" t="s">
        <v>7334</v>
      </c>
      <c r="BQ480" s="1">
        <v>24.0</v>
      </c>
      <c r="BR480" s="1" t="s">
        <v>184</v>
      </c>
      <c r="BS480" s="1"/>
      <c r="BW480" s="1">
        <v>23.0</v>
      </c>
      <c r="BX480" s="1" t="s">
        <v>7319</v>
      </c>
      <c r="BY480" s="13">
        <f t="shared" si="1"/>
        <v>5</v>
      </c>
      <c r="BZ480" s="13" t="str">
        <f t="shared" si="2"/>
        <v>Buruh Industri</v>
      </c>
      <c r="CA480" s="13" t="str">
        <f>VLOOKUP(BP480,data_K!G:K,5,0)</f>
        <v>RT 004 RW 002</v>
      </c>
      <c r="CB480" s="13">
        <f t="shared" si="3"/>
        <v>4</v>
      </c>
    </row>
    <row r="481">
      <c r="A481" s="1" t="s">
        <v>7404</v>
      </c>
      <c r="B481" s="9" t="s">
        <v>7405</v>
      </c>
      <c r="C481" s="1">
        <v>5.0</v>
      </c>
      <c r="D481" s="1" t="s">
        <v>7407</v>
      </c>
      <c r="E481" s="10" t="s">
        <v>7408</v>
      </c>
      <c r="F481" s="1">
        <v>1.0</v>
      </c>
      <c r="J481" s="1">
        <v>2.0</v>
      </c>
      <c r="K481" s="11">
        <v>41123.0</v>
      </c>
      <c r="L481" s="1">
        <v>13.0</v>
      </c>
      <c r="M481" s="1">
        <v>1.0</v>
      </c>
      <c r="N481" s="1">
        <v>3.0</v>
      </c>
      <c r="O481" s="1">
        <v>2.0</v>
      </c>
      <c r="P481" s="1">
        <v>2.0</v>
      </c>
      <c r="Q481" s="1">
        <v>0.0</v>
      </c>
      <c r="R481" s="1">
        <v>0.0</v>
      </c>
      <c r="S481" s="1">
        <v>0.0</v>
      </c>
      <c r="T481" s="1">
        <v>0.0</v>
      </c>
      <c r="Y481" s="1">
        <v>6.0</v>
      </c>
      <c r="Z481" s="1">
        <v>2.0</v>
      </c>
      <c r="AA481" s="1">
        <v>2.0</v>
      </c>
      <c r="AB481" s="1">
        <v>2.0</v>
      </c>
      <c r="AC481" s="1">
        <v>2.0</v>
      </c>
      <c r="AD481" s="1">
        <v>2.0</v>
      </c>
      <c r="AE481" s="1">
        <v>2.0</v>
      </c>
      <c r="AF481" s="1">
        <v>2.0</v>
      </c>
      <c r="AG481" s="1">
        <v>2.0</v>
      </c>
      <c r="AH481" s="1">
        <v>2.0</v>
      </c>
      <c r="AI481" s="1">
        <v>2.0</v>
      </c>
      <c r="AJ481" s="1">
        <v>2.0</v>
      </c>
      <c r="AK481" s="1">
        <v>2.0</v>
      </c>
      <c r="AL481" s="1">
        <v>2.0</v>
      </c>
      <c r="AM481" s="1">
        <v>2.0</v>
      </c>
      <c r="AN481" s="1">
        <v>2.0</v>
      </c>
      <c r="AO481" s="1">
        <v>2.0</v>
      </c>
      <c r="AP481" s="1">
        <v>2.0</v>
      </c>
      <c r="AQ481" s="1">
        <v>2.0</v>
      </c>
      <c r="AR481" s="1">
        <v>2.0</v>
      </c>
      <c r="AS481" s="1">
        <v>2.0</v>
      </c>
      <c r="AT481" s="1">
        <v>2.0</v>
      </c>
      <c r="AU481" s="1">
        <v>2.0</v>
      </c>
      <c r="AV481" s="1">
        <v>2.0</v>
      </c>
      <c r="AW481" s="1">
        <v>2.0</v>
      </c>
      <c r="AX481" s="1">
        <v>2.0</v>
      </c>
      <c r="AY481" s="1">
        <v>2.0</v>
      </c>
      <c r="AZ481" s="1">
        <v>2.0</v>
      </c>
      <c r="BA481" s="1">
        <v>2.0</v>
      </c>
      <c r="BB481" s="1">
        <v>2.0</v>
      </c>
      <c r="BP481" s="12" t="s">
        <v>7334</v>
      </c>
      <c r="BQ481" s="1">
        <v>13.0</v>
      </c>
      <c r="BR481" s="1" t="s">
        <v>240</v>
      </c>
      <c r="BS481" s="1"/>
      <c r="BW481" s="1">
        <v>0.0</v>
      </c>
      <c r="BX481" s="1" t="s">
        <v>7319</v>
      </c>
      <c r="BY481" s="13">
        <f t="shared" si="1"/>
        <v>3</v>
      </c>
      <c r="BZ481" s="13" t="str">
        <f t="shared" si="2"/>
        <v>Tidak Bekerja</v>
      </c>
      <c r="CA481" s="13" t="str">
        <f>VLOOKUP(BP481,data_K!G:K,5,0)</f>
        <v>RT 004 RW 002</v>
      </c>
      <c r="CB481" s="13">
        <f t="shared" si="3"/>
        <v>2</v>
      </c>
    </row>
    <row r="482">
      <c r="A482" s="1" t="s">
        <v>7425</v>
      </c>
      <c r="B482" s="9" t="s">
        <v>7428</v>
      </c>
      <c r="C482" s="1">
        <v>6.0</v>
      </c>
      <c r="D482" s="1" t="s">
        <v>7430</v>
      </c>
      <c r="E482" s="10" t="s">
        <v>7433</v>
      </c>
      <c r="F482" s="1">
        <v>1.0</v>
      </c>
      <c r="J482" s="1">
        <v>2.0</v>
      </c>
      <c r="K482" s="11">
        <v>43516.0</v>
      </c>
      <c r="L482" s="1">
        <v>7.0</v>
      </c>
      <c r="M482" s="1">
        <v>1.0</v>
      </c>
      <c r="N482" s="1">
        <v>3.0</v>
      </c>
      <c r="O482" s="1">
        <v>2.0</v>
      </c>
      <c r="P482" s="1">
        <v>1.0</v>
      </c>
      <c r="Q482" s="1"/>
      <c r="R482" s="1"/>
      <c r="S482" s="1"/>
      <c r="T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P482" s="12" t="s">
        <v>7334</v>
      </c>
      <c r="BQ482" s="1">
        <v>7.0</v>
      </c>
      <c r="BR482" s="1"/>
      <c r="BU482" s="1"/>
      <c r="BW482" s="1">
        <v>999.0</v>
      </c>
      <c r="BX482" s="1" t="s">
        <v>7319</v>
      </c>
      <c r="BY482" s="13">
        <f t="shared" si="1"/>
        <v>2</v>
      </c>
      <c r="BZ482" s="13" t="str">
        <f t="shared" si="2"/>
        <v/>
      </c>
      <c r="CA482" s="13" t="str">
        <f>VLOOKUP(BP482,data_K!G:K,5,0)</f>
        <v>RT 004 RW 002</v>
      </c>
      <c r="CB482" s="13">
        <f t="shared" si="3"/>
        <v>1</v>
      </c>
    </row>
    <row r="483">
      <c r="A483" s="1" t="s">
        <v>7453</v>
      </c>
      <c r="B483" s="9" t="s">
        <v>7454</v>
      </c>
      <c r="C483" s="1">
        <v>1.0</v>
      </c>
      <c r="D483" s="1" t="s">
        <v>7455</v>
      </c>
      <c r="E483" s="10" t="s">
        <v>7456</v>
      </c>
      <c r="F483" s="1">
        <v>1.0</v>
      </c>
      <c r="J483" s="1">
        <v>1.0</v>
      </c>
      <c r="K483" s="11">
        <v>24040.0</v>
      </c>
      <c r="L483" s="1">
        <v>60.0</v>
      </c>
      <c r="M483" s="1">
        <v>2.0</v>
      </c>
      <c r="N483" s="1">
        <v>1.0</v>
      </c>
      <c r="O483" s="1">
        <v>3.0</v>
      </c>
      <c r="P483" s="1">
        <v>2.0</v>
      </c>
      <c r="Q483" s="1">
        <v>0.0</v>
      </c>
      <c r="R483" s="1">
        <v>2500000.0</v>
      </c>
      <c r="S483" s="1">
        <v>0.0</v>
      </c>
      <c r="T483" s="1">
        <v>132.0</v>
      </c>
      <c r="Y483" s="1">
        <v>5.0</v>
      </c>
      <c r="Z483" s="1">
        <v>2.0</v>
      </c>
      <c r="AA483" s="1">
        <v>2.0</v>
      </c>
      <c r="AB483" s="1">
        <v>2.0</v>
      </c>
      <c r="AC483" s="1">
        <v>2.0</v>
      </c>
      <c r="AD483" s="1">
        <v>2.0</v>
      </c>
      <c r="AE483" s="1">
        <v>2.0</v>
      </c>
      <c r="AF483" s="1">
        <v>2.0</v>
      </c>
      <c r="AG483" s="1">
        <v>2.0</v>
      </c>
      <c r="AH483" s="1">
        <v>2.0</v>
      </c>
      <c r="AI483" s="1">
        <v>2.0</v>
      </c>
      <c r="AJ483" s="1">
        <v>2.0</v>
      </c>
      <c r="AK483" s="1">
        <v>2.0</v>
      </c>
      <c r="AL483" s="1">
        <v>2.0</v>
      </c>
      <c r="AM483" s="1">
        <v>2.0</v>
      </c>
      <c r="AN483" s="1">
        <v>2.0</v>
      </c>
      <c r="AO483" s="1">
        <v>2.0</v>
      </c>
      <c r="AP483" s="1">
        <v>2.0</v>
      </c>
      <c r="AQ483" s="1">
        <v>2.0</v>
      </c>
      <c r="AR483" s="1">
        <v>2.0</v>
      </c>
      <c r="AS483" s="1">
        <v>2.0</v>
      </c>
      <c r="AT483" s="1">
        <v>2.0</v>
      </c>
      <c r="AU483" s="1">
        <v>2.0</v>
      </c>
      <c r="AV483" s="1">
        <v>2.0</v>
      </c>
      <c r="AW483" s="1">
        <v>2.0</v>
      </c>
      <c r="AX483" s="1">
        <v>2.0</v>
      </c>
      <c r="AY483" s="1">
        <v>2.0</v>
      </c>
      <c r="AZ483" s="1">
        <v>2.0</v>
      </c>
      <c r="BA483" s="1">
        <v>2.0</v>
      </c>
      <c r="BB483" s="1">
        <v>2.0</v>
      </c>
      <c r="BP483" s="12" t="s">
        <v>7466</v>
      </c>
      <c r="BQ483" s="1">
        <v>60.0</v>
      </c>
      <c r="BR483" s="1"/>
      <c r="BS483" s="1"/>
      <c r="BV483" s="1" t="s">
        <v>881</v>
      </c>
      <c r="BW483" s="1">
        <v>159.0</v>
      </c>
      <c r="BX483" s="1" t="s">
        <v>7455</v>
      </c>
      <c r="BY483" s="13">
        <f t="shared" si="1"/>
        <v>13</v>
      </c>
      <c r="BZ483" s="13" t="str">
        <f t="shared" si="2"/>
        <v>Tukang Bangunan</v>
      </c>
      <c r="CA483" s="13" t="str">
        <f>VLOOKUP(BP483,data_K!G:K,5,0)</f>
        <v>RT 004 RW 002</v>
      </c>
      <c r="CB483" s="13">
        <f t="shared" si="3"/>
        <v>0</v>
      </c>
    </row>
    <row r="484">
      <c r="A484" s="1" t="s">
        <v>7473</v>
      </c>
      <c r="B484" s="9" t="s">
        <v>7474</v>
      </c>
      <c r="C484" s="1">
        <v>2.0</v>
      </c>
      <c r="D484" s="1" t="s">
        <v>7476</v>
      </c>
      <c r="E484" s="10" t="s">
        <v>7477</v>
      </c>
      <c r="F484" s="1">
        <v>1.0</v>
      </c>
      <c r="J484" s="1">
        <v>2.0</v>
      </c>
      <c r="K484" s="11">
        <v>30524.0</v>
      </c>
      <c r="L484" s="1">
        <v>42.0</v>
      </c>
      <c r="M484" s="1">
        <v>2.0</v>
      </c>
      <c r="N484" s="1">
        <v>2.0</v>
      </c>
      <c r="O484" s="1">
        <v>3.0</v>
      </c>
      <c r="P484" s="1">
        <v>3.0</v>
      </c>
      <c r="Q484" s="1">
        <v>1500000.0</v>
      </c>
      <c r="R484" s="1">
        <v>0.0</v>
      </c>
      <c r="S484" s="1">
        <v>0.0</v>
      </c>
      <c r="T484" s="1">
        <v>155.0</v>
      </c>
      <c r="U484" s="1" t="s">
        <v>4494</v>
      </c>
      <c r="Y484" s="1">
        <v>3.0</v>
      </c>
      <c r="Z484" s="1">
        <v>2.0</v>
      </c>
      <c r="AA484" s="1">
        <v>2.0</v>
      </c>
      <c r="AB484" s="1">
        <v>2.0</v>
      </c>
      <c r="AC484" s="1">
        <v>2.0</v>
      </c>
      <c r="AD484" s="1">
        <v>2.0</v>
      </c>
      <c r="AE484" s="1">
        <v>2.0</v>
      </c>
      <c r="AF484" s="1">
        <v>2.0</v>
      </c>
      <c r="AG484" s="1">
        <v>2.0</v>
      </c>
      <c r="AH484" s="1">
        <v>2.0</v>
      </c>
      <c r="AI484" s="1">
        <v>2.0</v>
      </c>
      <c r="AJ484" s="1">
        <v>2.0</v>
      </c>
      <c r="AK484" s="1">
        <v>2.0</v>
      </c>
      <c r="AL484" s="1">
        <v>2.0</v>
      </c>
      <c r="AM484" s="1">
        <v>2.0</v>
      </c>
      <c r="AN484" s="1">
        <v>2.0</v>
      </c>
      <c r="AO484" s="1">
        <v>2.0</v>
      </c>
      <c r="AP484" s="1">
        <v>2.0</v>
      </c>
      <c r="AQ484" s="1">
        <v>2.0</v>
      </c>
      <c r="AR484" s="1">
        <v>2.0</v>
      </c>
      <c r="AS484" s="1">
        <v>2.0</v>
      </c>
      <c r="AT484" s="1">
        <v>2.0</v>
      </c>
      <c r="AU484" s="1">
        <v>2.0</v>
      </c>
      <c r="AV484" s="1">
        <v>2.0</v>
      </c>
      <c r="AW484" s="1">
        <v>2.0</v>
      </c>
      <c r="AX484" s="1">
        <v>2.0</v>
      </c>
      <c r="AY484" s="1">
        <v>2.0</v>
      </c>
      <c r="AZ484" s="1">
        <v>2.0</v>
      </c>
      <c r="BA484" s="1">
        <v>2.0</v>
      </c>
      <c r="BB484" s="1">
        <v>2.0</v>
      </c>
      <c r="BP484" s="12" t="s">
        <v>7466</v>
      </c>
      <c r="BQ484" s="1">
        <v>42.0</v>
      </c>
      <c r="BR484" s="1"/>
      <c r="BU484" s="1"/>
      <c r="BV484" s="1" t="s">
        <v>180</v>
      </c>
      <c r="BW484" s="1">
        <v>999.0</v>
      </c>
      <c r="BX484" s="1" t="s">
        <v>7455</v>
      </c>
      <c r="BY484" s="13">
        <f t="shared" si="1"/>
        <v>9</v>
      </c>
      <c r="BZ484" s="13" t="str">
        <f t="shared" si="2"/>
        <v>Lainnya</v>
      </c>
      <c r="CA484" s="13" t="str">
        <f>VLOOKUP(BP484,data_K!G:K,5,0)</f>
        <v>RT 004 RW 002</v>
      </c>
      <c r="CB484" s="13">
        <f t="shared" si="3"/>
        <v>0</v>
      </c>
    </row>
    <row r="485">
      <c r="A485" s="1" t="s">
        <v>7494</v>
      </c>
      <c r="B485" s="9" t="s">
        <v>7495</v>
      </c>
      <c r="C485" s="1">
        <v>3.0</v>
      </c>
      <c r="D485" s="1" t="s">
        <v>7496</v>
      </c>
      <c r="E485" s="10" t="s">
        <v>7497</v>
      </c>
      <c r="F485" s="1">
        <v>1.0</v>
      </c>
      <c r="J485" s="1">
        <v>2.0</v>
      </c>
      <c r="K485" s="11">
        <v>40369.0</v>
      </c>
      <c r="L485" s="1">
        <v>15.0</v>
      </c>
      <c r="M485" s="1">
        <v>1.0</v>
      </c>
      <c r="N485" s="1">
        <v>3.0</v>
      </c>
      <c r="O485" s="1">
        <v>2.0</v>
      </c>
      <c r="P485" s="1">
        <v>2.0</v>
      </c>
      <c r="Q485" s="1">
        <v>0.0</v>
      </c>
      <c r="R485" s="1">
        <v>0.0</v>
      </c>
      <c r="S485" s="1">
        <v>0.0</v>
      </c>
      <c r="T485" s="1">
        <v>0.0</v>
      </c>
      <c r="Y485" s="1">
        <v>6.0</v>
      </c>
      <c r="Z485" s="1">
        <v>2.0</v>
      </c>
      <c r="AA485" s="1">
        <v>2.0</v>
      </c>
      <c r="AB485" s="1">
        <v>2.0</v>
      </c>
      <c r="AC485" s="1">
        <v>2.0</v>
      </c>
      <c r="AD485" s="1">
        <v>2.0</v>
      </c>
      <c r="AE485" s="1">
        <v>2.0</v>
      </c>
      <c r="AF485" s="1">
        <v>2.0</v>
      </c>
      <c r="AG485" s="1">
        <v>2.0</v>
      </c>
      <c r="AH485" s="1">
        <v>2.0</v>
      </c>
      <c r="AI485" s="1">
        <v>2.0</v>
      </c>
      <c r="AJ485" s="1">
        <v>2.0</v>
      </c>
      <c r="AK485" s="1">
        <v>2.0</v>
      </c>
      <c r="AL485" s="1">
        <v>2.0</v>
      </c>
      <c r="AM485" s="1">
        <v>2.0</v>
      </c>
      <c r="AN485" s="1">
        <v>2.0</v>
      </c>
      <c r="AO485" s="1">
        <v>2.0</v>
      </c>
      <c r="AP485" s="1">
        <v>2.0</v>
      </c>
      <c r="AQ485" s="1">
        <v>2.0</v>
      </c>
      <c r="AR485" s="1">
        <v>2.0</v>
      </c>
      <c r="AS485" s="1">
        <v>2.0</v>
      </c>
      <c r="AT485" s="1">
        <v>2.0</v>
      </c>
      <c r="AU485" s="1">
        <v>2.0</v>
      </c>
      <c r="AV485" s="1">
        <v>2.0</v>
      </c>
      <c r="AW485" s="1">
        <v>2.0</v>
      </c>
      <c r="AX485" s="1">
        <v>2.0</v>
      </c>
      <c r="AY485" s="1">
        <v>2.0</v>
      </c>
      <c r="AZ485" s="1">
        <v>2.0</v>
      </c>
      <c r="BA485" s="1">
        <v>2.0</v>
      </c>
      <c r="BB485" s="1">
        <v>2.0</v>
      </c>
      <c r="BP485" s="12" t="s">
        <v>7466</v>
      </c>
      <c r="BQ485" s="1">
        <v>15.0</v>
      </c>
      <c r="BR485" s="1" t="s">
        <v>240</v>
      </c>
      <c r="BW485" s="1">
        <v>0.0</v>
      </c>
      <c r="BX485" s="1" t="s">
        <v>7455</v>
      </c>
      <c r="BY485" s="13">
        <f t="shared" si="1"/>
        <v>4</v>
      </c>
      <c r="BZ485" s="13" t="str">
        <f t="shared" si="2"/>
        <v>Tidak Bekerja</v>
      </c>
      <c r="CA485" s="13" t="str">
        <f>VLOOKUP(BP485,data_K!G:K,5,0)</f>
        <v>RT 004 RW 002</v>
      </c>
      <c r="CB485" s="13">
        <f t="shared" si="3"/>
        <v>2</v>
      </c>
    </row>
    <row r="486">
      <c r="A486" s="1" t="s">
        <v>7516</v>
      </c>
      <c r="B486" s="9" t="s">
        <v>7517</v>
      </c>
      <c r="C486" s="1">
        <v>1.0</v>
      </c>
      <c r="D486" s="1" t="s">
        <v>7520</v>
      </c>
      <c r="E486" s="10" t="s">
        <v>7522</v>
      </c>
      <c r="F486" s="1">
        <v>1.0</v>
      </c>
      <c r="J486" s="1">
        <v>1.0</v>
      </c>
      <c r="K486" s="11">
        <v>34611.0</v>
      </c>
      <c r="L486" s="1">
        <v>31.0</v>
      </c>
      <c r="M486" s="1">
        <v>1.0</v>
      </c>
      <c r="N486" s="1">
        <v>1.0</v>
      </c>
      <c r="O486" s="1">
        <v>3.0</v>
      </c>
      <c r="P486" s="1">
        <v>4.0</v>
      </c>
      <c r="Q486" s="1">
        <v>1500000.0</v>
      </c>
      <c r="R486" s="1">
        <v>0.0</v>
      </c>
      <c r="S486" s="1">
        <v>0.0</v>
      </c>
      <c r="T486" s="1">
        <v>17.0</v>
      </c>
      <c r="Y486" s="1">
        <v>3.0</v>
      </c>
      <c r="Z486" s="1">
        <v>2.0</v>
      </c>
      <c r="AA486" s="1">
        <v>2.0</v>
      </c>
      <c r="AB486" s="1">
        <v>2.0</v>
      </c>
      <c r="AC486" s="1">
        <v>2.0</v>
      </c>
      <c r="AD486" s="1">
        <v>2.0</v>
      </c>
      <c r="AE486" s="1">
        <v>2.0</v>
      </c>
      <c r="AF486" s="1">
        <v>2.0</v>
      </c>
      <c r="AG486" s="1">
        <v>2.0</v>
      </c>
      <c r="AH486" s="1">
        <v>2.0</v>
      </c>
      <c r="AI486" s="1">
        <v>2.0</v>
      </c>
      <c r="AJ486" s="1">
        <v>2.0</v>
      </c>
      <c r="AK486" s="1">
        <v>2.0</v>
      </c>
      <c r="AL486" s="1">
        <v>2.0</v>
      </c>
      <c r="AM486" s="1">
        <v>2.0</v>
      </c>
      <c r="AN486" s="1">
        <v>2.0</v>
      </c>
      <c r="AO486" s="1">
        <v>2.0</v>
      </c>
      <c r="AP486" s="1">
        <v>2.0</v>
      </c>
      <c r="AQ486" s="1">
        <v>2.0</v>
      </c>
      <c r="AR486" s="1">
        <v>2.0</v>
      </c>
      <c r="AS486" s="1">
        <v>2.0</v>
      </c>
      <c r="AT486" s="1">
        <v>2.0</v>
      </c>
      <c r="AU486" s="1">
        <v>2.0</v>
      </c>
      <c r="AV486" s="1">
        <v>2.0</v>
      </c>
      <c r="AW486" s="1">
        <v>2.0</v>
      </c>
      <c r="AX486" s="1">
        <v>2.0</v>
      </c>
      <c r="AY486" s="1">
        <v>2.0</v>
      </c>
      <c r="AZ486" s="1">
        <v>2.0</v>
      </c>
      <c r="BA486" s="1">
        <v>2.0</v>
      </c>
      <c r="BB486" s="1">
        <v>2.0</v>
      </c>
      <c r="BP486" s="12" t="s">
        <v>7535</v>
      </c>
      <c r="BQ486" s="1">
        <v>31.0</v>
      </c>
      <c r="BR486" s="1" t="s">
        <v>184</v>
      </c>
      <c r="BS486" s="1"/>
      <c r="BW486" s="1">
        <v>23.0</v>
      </c>
      <c r="BX486" s="1" t="s">
        <v>7520</v>
      </c>
      <c r="BY486" s="13">
        <f t="shared" si="1"/>
        <v>7</v>
      </c>
      <c r="BZ486" s="13" t="str">
        <f t="shared" si="2"/>
        <v>Buruh Industri</v>
      </c>
      <c r="CA486" s="13" t="str">
        <f>VLOOKUP(BP486,data_K!G:K,5,0)</f>
        <v>RT 004 RW 002</v>
      </c>
      <c r="CB486" s="13">
        <f t="shared" si="3"/>
        <v>0</v>
      </c>
    </row>
    <row r="487">
      <c r="A487" s="1" t="s">
        <v>7542</v>
      </c>
      <c r="B487" s="9" t="s">
        <v>7544</v>
      </c>
      <c r="C487" s="1">
        <v>1.0</v>
      </c>
      <c r="D487" s="1" t="s">
        <v>7546</v>
      </c>
      <c r="E487" s="10" t="s">
        <v>7547</v>
      </c>
      <c r="F487" s="1">
        <v>1.0</v>
      </c>
      <c r="J487" s="1">
        <v>1.0</v>
      </c>
      <c r="K487" s="11">
        <v>26546.0</v>
      </c>
      <c r="L487" s="1">
        <v>53.0</v>
      </c>
      <c r="M487" s="1">
        <v>2.0</v>
      </c>
      <c r="N487" s="1">
        <v>1.0</v>
      </c>
      <c r="O487" s="1">
        <v>3.0</v>
      </c>
      <c r="P487" s="1">
        <v>4.0</v>
      </c>
      <c r="Q487" s="1">
        <v>5200000.0</v>
      </c>
      <c r="R487" s="1">
        <v>0.0</v>
      </c>
      <c r="S487" s="1">
        <v>0.0</v>
      </c>
      <c r="T487" s="1">
        <v>17.0</v>
      </c>
      <c r="Y487" s="1">
        <v>3.0</v>
      </c>
      <c r="Z487" s="1">
        <v>2.0</v>
      </c>
      <c r="AA487" s="1">
        <v>2.0</v>
      </c>
      <c r="AB487" s="1">
        <v>2.0</v>
      </c>
      <c r="AC487" s="1">
        <v>2.0</v>
      </c>
      <c r="AD487" s="1">
        <v>2.0</v>
      </c>
      <c r="AE487" s="1">
        <v>2.0</v>
      </c>
      <c r="AF487" s="1">
        <v>2.0</v>
      </c>
      <c r="AG487" s="1">
        <v>2.0</v>
      </c>
      <c r="AH487" s="1">
        <v>2.0</v>
      </c>
      <c r="AI487" s="1">
        <v>2.0</v>
      </c>
      <c r="AJ487" s="1">
        <v>2.0</v>
      </c>
      <c r="AK487" s="1">
        <v>2.0</v>
      </c>
      <c r="AL487" s="1">
        <v>2.0</v>
      </c>
      <c r="AM487" s="1">
        <v>2.0</v>
      </c>
      <c r="AN487" s="1">
        <v>2.0</v>
      </c>
      <c r="AO487" s="1">
        <v>2.0</v>
      </c>
      <c r="AP487" s="1">
        <v>2.0</v>
      </c>
      <c r="AQ487" s="1">
        <v>2.0</v>
      </c>
      <c r="AR487" s="1">
        <v>2.0</v>
      </c>
      <c r="AS487" s="1">
        <v>2.0</v>
      </c>
      <c r="AT487" s="1">
        <v>2.0</v>
      </c>
      <c r="AU487" s="1">
        <v>2.0</v>
      </c>
      <c r="AV487" s="1">
        <v>2.0</v>
      </c>
      <c r="AW487" s="1">
        <v>2.0</v>
      </c>
      <c r="AX487" s="1">
        <v>2.0</v>
      </c>
      <c r="AY487" s="1">
        <v>2.0</v>
      </c>
      <c r="AZ487" s="1">
        <v>2.0</v>
      </c>
      <c r="BA487" s="1">
        <v>2.0</v>
      </c>
      <c r="BB487" s="1">
        <v>2.0</v>
      </c>
      <c r="BP487" s="12" t="s">
        <v>7558</v>
      </c>
      <c r="BQ487" s="1">
        <v>53.0</v>
      </c>
      <c r="BR487" s="1" t="s">
        <v>184</v>
      </c>
      <c r="BS487" s="1"/>
      <c r="BW487" s="1">
        <v>23.0</v>
      </c>
      <c r="BX487" s="1" t="s">
        <v>7546</v>
      </c>
      <c r="BY487" s="13">
        <f t="shared" si="1"/>
        <v>11</v>
      </c>
      <c r="BZ487" s="13" t="str">
        <f t="shared" si="2"/>
        <v>Buruh Industri</v>
      </c>
      <c r="CA487" s="13" t="str">
        <f>VLOOKUP(BP487,data_K!G:K,5,0)</f>
        <v>RT 004 RW 002</v>
      </c>
      <c r="CB487" s="13">
        <f t="shared" si="3"/>
        <v>0</v>
      </c>
    </row>
    <row r="488">
      <c r="A488" s="1" t="s">
        <v>7563</v>
      </c>
      <c r="B488" s="9" t="s">
        <v>7564</v>
      </c>
      <c r="C488" s="1">
        <v>2.0</v>
      </c>
      <c r="D488" s="1" t="s">
        <v>7565</v>
      </c>
      <c r="E488" s="10" t="s">
        <v>7567</v>
      </c>
      <c r="F488" s="1">
        <v>1.0</v>
      </c>
      <c r="J488" s="1">
        <v>2.0</v>
      </c>
      <c r="K488" s="11">
        <v>27835.0</v>
      </c>
      <c r="L488" s="1">
        <v>50.0</v>
      </c>
      <c r="M488" s="1">
        <v>2.0</v>
      </c>
      <c r="N488" s="1">
        <v>2.0</v>
      </c>
      <c r="O488" s="1">
        <v>3.0</v>
      </c>
      <c r="P488" s="1">
        <v>4.0</v>
      </c>
      <c r="Q488" s="1">
        <v>1000000.0</v>
      </c>
      <c r="R488" s="1">
        <v>0.0</v>
      </c>
      <c r="S488" s="1">
        <v>0.0</v>
      </c>
      <c r="T488" s="1">
        <v>34.0</v>
      </c>
      <c r="Y488" s="1">
        <v>3.0</v>
      </c>
      <c r="Z488" s="1">
        <v>2.0</v>
      </c>
      <c r="AA488" s="1">
        <v>2.0</v>
      </c>
      <c r="AB488" s="1">
        <v>2.0</v>
      </c>
      <c r="AC488" s="1">
        <v>2.0</v>
      </c>
      <c r="AD488" s="1">
        <v>2.0</v>
      </c>
      <c r="AE488" s="1">
        <v>2.0</v>
      </c>
      <c r="AF488" s="1">
        <v>2.0</v>
      </c>
      <c r="AG488" s="1">
        <v>2.0</v>
      </c>
      <c r="AH488" s="1">
        <v>2.0</v>
      </c>
      <c r="AI488" s="1">
        <v>2.0</v>
      </c>
      <c r="AJ488" s="1">
        <v>2.0</v>
      </c>
      <c r="AK488" s="1">
        <v>2.0</v>
      </c>
      <c r="AL488" s="1">
        <v>2.0</v>
      </c>
      <c r="AM488" s="1">
        <v>2.0</v>
      </c>
      <c r="AN488" s="1">
        <v>2.0</v>
      </c>
      <c r="AO488" s="1">
        <v>2.0</v>
      </c>
      <c r="AP488" s="1">
        <v>2.0</v>
      </c>
      <c r="AQ488" s="1">
        <v>2.0</v>
      </c>
      <c r="AR488" s="1">
        <v>2.0</v>
      </c>
      <c r="AS488" s="1">
        <v>2.0</v>
      </c>
      <c r="AT488" s="1">
        <v>2.0</v>
      </c>
      <c r="AU488" s="1">
        <v>2.0</v>
      </c>
      <c r="AV488" s="1">
        <v>2.0</v>
      </c>
      <c r="AW488" s="1">
        <v>2.0</v>
      </c>
      <c r="AX488" s="1">
        <v>2.0</v>
      </c>
      <c r="AY488" s="1">
        <v>2.0</v>
      </c>
      <c r="AZ488" s="1">
        <v>2.0</v>
      </c>
      <c r="BA488" s="1">
        <v>2.0</v>
      </c>
      <c r="BB488" s="1">
        <v>2.0</v>
      </c>
      <c r="BP488" s="12" t="s">
        <v>7558</v>
      </c>
      <c r="BQ488" s="1">
        <v>50.0</v>
      </c>
      <c r="BR488" s="1"/>
      <c r="BU488" s="1" t="s">
        <v>346</v>
      </c>
      <c r="BV488" s="1"/>
      <c r="BW488" s="1">
        <v>41.0</v>
      </c>
      <c r="BX488" s="1" t="s">
        <v>7546</v>
      </c>
      <c r="BY488" s="13">
        <f t="shared" si="1"/>
        <v>11</v>
      </c>
      <c r="BZ488" s="13" t="str">
        <f t="shared" si="2"/>
        <v>Guru</v>
      </c>
      <c r="CA488" s="13" t="str">
        <f>VLOOKUP(BP488,data_K!G:K,5,0)</f>
        <v>RT 004 RW 002</v>
      </c>
      <c r="CB488" s="13">
        <f t="shared" si="3"/>
        <v>0</v>
      </c>
    </row>
    <row r="489">
      <c r="A489" s="1" t="s">
        <v>7587</v>
      </c>
      <c r="B489" s="9" t="s">
        <v>7591</v>
      </c>
      <c r="C489" s="1">
        <v>3.0</v>
      </c>
      <c r="D489" s="1" t="s">
        <v>7593</v>
      </c>
      <c r="E489" s="10" t="s">
        <v>7596</v>
      </c>
      <c r="F489" s="1">
        <v>1.0</v>
      </c>
      <c r="J489" s="1">
        <v>1.0</v>
      </c>
      <c r="K489" s="11">
        <v>36284.0</v>
      </c>
      <c r="L489" s="1">
        <v>27.0</v>
      </c>
      <c r="M489" s="1">
        <v>1.0</v>
      </c>
      <c r="N489" s="1">
        <v>3.0</v>
      </c>
      <c r="O489" s="1">
        <v>3.0</v>
      </c>
      <c r="P489" s="1">
        <v>6.0</v>
      </c>
      <c r="Q489" s="1">
        <v>3400000.0</v>
      </c>
      <c r="R489" s="1">
        <v>0.0</v>
      </c>
      <c r="S489" s="1">
        <v>0.0</v>
      </c>
      <c r="T489" s="1">
        <v>155.0</v>
      </c>
      <c r="U489" s="1" t="s">
        <v>7599</v>
      </c>
      <c r="Y489" s="1">
        <v>4.0</v>
      </c>
      <c r="Z489" s="1">
        <v>2.0</v>
      </c>
      <c r="AA489" s="1">
        <v>2.0</v>
      </c>
      <c r="AB489" s="1">
        <v>2.0</v>
      </c>
      <c r="AC489" s="1">
        <v>2.0</v>
      </c>
      <c r="AD489" s="1">
        <v>2.0</v>
      </c>
      <c r="AE489" s="1">
        <v>2.0</v>
      </c>
      <c r="AF489" s="1">
        <v>2.0</v>
      </c>
      <c r="AG489" s="1">
        <v>2.0</v>
      </c>
      <c r="AH489" s="1">
        <v>2.0</v>
      </c>
      <c r="AI489" s="1">
        <v>2.0</v>
      </c>
      <c r="AJ489" s="1">
        <v>2.0</v>
      </c>
      <c r="AK489" s="1">
        <v>2.0</v>
      </c>
      <c r="AL489" s="1">
        <v>2.0</v>
      </c>
      <c r="AM489" s="1">
        <v>2.0</v>
      </c>
      <c r="AN489" s="1">
        <v>2.0</v>
      </c>
      <c r="AO489" s="1">
        <v>2.0</v>
      </c>
      <c r="AP489" s="1">
        <v>2.0</v>
      </c>
      <c r="AQ489" s="1">
        <v>2.0</v>
      </c>
      <c r="AR489" s="1">
        <v>2.0</v>
      </c>
      <c r="AS489" s="1">
        <v>2.0</v>
      </c>
      <c r="AT489" s="1">
        <v>2.0</v>
      </c>
      <c r="AU489" s="1">
        <v>2.0</v>
      </c>
      <c r="AV489" s="1">
        <v>2.0</v>
      </c>
      <c r="AW489" s="1">
        <v>2.0</v>
      </c>
      <c r="AX489" s="1">
        <v>2.0</v>
      </c>
      <c r="AY489" s="1">
        <v>2.0</v>
      </c>
      <c r="AZ489" s="1">
        <v>2.0</v>
      </c>
      <c r="BA489" s="1">
        <v>2.0</v>
      </c>
      <c r="BB489" s="1">
        <v>2.0</v>
      </c>
      <c r="BP489" s="12" t="s">
        <v>7558</v>
      </c>
      <c r="BQ489" s="1">
        <v>27.0</v>
      </c>
      <c r="BR489" s="1"/>
      <c r="BV489" s="1" t="s">
        <v>180</v>
      </c>
      <c r="BW489" s="1">
        <v>999.0</v>
      </c>
      <c r="BX489" s="1" t="s">
        <v>7546</v>
      </c>
      <c r="BY489" s="13">
        <f t="shared" si="1"/>
        <v>6</v>
      </c>
      <c r="BZ489" s="13" t="str">
        <f t="shared" si="2"/>
        <v>Lainnya</v>
      </c>
      <c r="CA489" s="13" t="str">
        <f>VLOOKUP(BP489,data_K!G:K,5,0)</f>
        <v>RT 004 RW 002</v>
      </c>
      <c r="CB489" s="13">
        <f t="shared" si="3"/>
        <v>0</v>
      </c>
    </row>
    <row r="490">
      <c r="A490" s="1" t="s">
        <v>7610</v>
      </c>
      <c r="B490" s="9" t="s">
        <v>7611</v>
      </c>
      <c r="C490" s="1">
        <v>4.0</v>
      </c>
      <c r="D490" s="1" t="s">
        <v>7612</v>
      </c>
      <c r="E490" s="10" t="s">
        <v>7613</v>
      </c>
      <c r="F490" s="1">
        <v>1.0</v>
      </c>
      <c r="J490" s="1">
        <v>1.0</v>
      </c>
      <c r="K490" s="11">
        <v>38213.0</v>
      </c>
      <c r="L490" s="1">
        <v>21.0</v>
      </c>
      <c r="M490" s="1">
        <v>1.0</v>
      </c>
      <c r="N490" s="1">
        <v>3.0</v>
      </c>
      <c r="O490" s="1">
        <v>2.0</v>
      </c>
      <c r="P490" s="1">
        <v>4.0</v>
      </c>
      <c r="Q490" s="1">
        <v>0.0</v>
      </c>
      <c r="R490" s="1">
        <v>0.0</v>
      </c>
      <c r="S490" s="1">
        <v>0.0</v>
      </c>
      <c r="T490" s="1">
        <v>0.0</v>
      </c>
      <c r="Y490" s="1">
        <v>6.0</v>
      </c>
      <c r="Z490" s="1">
        <v>2.0</v>
      </c>
      <c r="AA490" s="1">
        <v>2.0</v>
      </c>
      <c r="AB490" s="1">
        <v>2.0</v>
      </c>
      <c r="AC490" s="1">
        <v>2.0</v>
      </c>
      <c r="AD490" s="1">
        <v>2.0</v>
      </c>
      <c r="AE490" s="1">
        <v>2.0</v>
      </c>
      <c r="AF490" s="1">
        <v>2.0</v>
      </c>
      <c r="AG490" s="1">
        <v>2.0</v>
      </c>
      <c r="AH490" s="1">
        <v>2.0</v>
      </c>
      <c r="AI490" s="1">
        <v>2.0</v>
      </c>
      <c r="AJ490" s="1">
        <v>2.0</v>
      </c>
      <c r="AK490" s="1">
        <v>2.0</v>
      </c>
      <c r="AL490" s="1">
        <v>2.0</v>
      </c>
      <c r="AM490" s="1">
        <v>2.0</v>
      </c>
      <c r="AN490" s="1">
        <v>2.0</v>
      </c>
      <c r="AO490" s="1">
        <v>2.0</v>
      </c>
      <c r="AP490" s="1">
        <v>2.0</v>
      </c>
      <c r="AQ490" s="1">
        <v>2.0</v>
      </c>
      <c r="AR490" s="1">
        <v>2.0</v>
      </c>
      <c r="AS490" s="1">
        <v>2.0</v>
      </c>
      <c r="AT490" s="1">
        <v>2.0</v>
      </c>
      <c r="AU490" s="1">
        <v>2.0</v>
      </c>
      <c r="AV490" s="1">
        <v>2.0</v>
      </c>
      <c r="AW490" s="1">
        <v>2.0</v>
      </c>
      <c r="AX490" s="1">
        <v>2.0</v>
      </c>
      <c r="AY490" s="1">
        <v>2.0</v>
      </c>
      <c r="AZ490" s="1">
        <v>2.0</v>
      </c>
      <c r="BA490" s="1">
        <v>2.0</v>
      </c>
      <c r="BB490" s="1">
        <v>2.0</v>
      </c>
      <c r="BP490" s="12" t="s">
        <v>7558</v>
      </c>
      <c r="BQ490" s="1">
        <v>21.0</v>
      </c>
      <c r="BR490" s="1" t="s">
        <v>240</v>
      </c>
      <c r="BS490" s="1"/>
      <c r="BW490" s="1">
        <v>0.0</v>
      </c>
      <c r="BX490" s="1" t="s">
        <v>7546</v>
      </c>
      <c r="BY490" s="13">
        <f t="shared" si="1"/>
        <v>5</v>
      </c>
      <c r="BZ490" s="13" t="str">
        <f t="shared" si="2"/>
        <v>Tidak Bekerja</v>
      </c>
      <c r="CA490" s="13" t="str">
        <f>VLOOKUP(BP490,data_K!G:K,5,0)</f>
        <v>RT 004 RW 002</v>
      </c>
      <c r="CB490" s="13">
        <f t="shared" si="3"/>
        <v>4</v>
      </c>
    </row>
    <row r="491">
      <c r="A491" s="1" t="s">
        <v>7632</v>
      </c>
      <c r="B491" s="9" t="s">
        <v>7634</v>
      </c>
      <c r="C491" s="1">
        <v>5.0</v>
      </c>
      <c r="D491" s="1" t="s">
        <v>7635</v>
      </c>
      <c r="E491" s="10" t="s">
        <v>7636</v>
      </c>
      <c r="F491" s="1">
        <v>1.0</v>
      </c>
      <c r="J491" s="1">
        <v>1.0</v>
      </c>
      <c r="K491" s="11">
        <v>40153.0</v>
      </c>
      <c r="L491" s="1">
        <v>16.0</v>
      </c>
      <c r="M491" s="1">
        <v>1.0</v>
      </c>
      <c r="N491" s="1">
        <v>3.0</v>
      </c>
      <c r="O491" s="1">
        <v>2.0</v>
      </c>
      <c r="P491" s="1">
        <v>3.0</v>
      </c>
      <c r="Q491" s="1">
        <v>0.0</v>
      </c>
      <c r="R491" s="1">
        <v>0.0</v>
      </c>
      <c r="S491" s="1">
        <v>0.0</v>
      </c>
      <c r="T491" s="1">
        <v>0.0</v>
      </c>
      <c r="U491" s="1"/>
      <c r="Y491" s="1">
        <v>6.0</v>
      </c>
      <c r="Z491" s="1">
        <v>2.0</v>
      </c>
      <c r="AA491" s="1">
        <v>2.0</v>
      </c>
      <c r="AB491" s="1">
        <v>2.0</v>
      </c>
      <c r="AC491" s="1">
        <v>2.0</v>
      </c>
      <c r="AD491" s="1">
        <v>2.0</v>
      </c>
      <c r="AE491" s="1">
        <v>2.0</v>
      </c>
      <c r="AF491" s="1">
        <v>2.0</v>
      </c>
      <c r="AG491" s="1">
        <v>2.0</v>
      </c>
      <c r="AH491" s="1">
        <v>2.0</v>
      </c>
      <c r="AI491" s="1">
        <v>2.0</v>
      </c>
      <c r="AJ491" s="1">
        <v>2.0</v>
      </c>
      <c r="AK491" s="1">
        <v>2.0</v>
      </c>
      <c r="AL491" s="1">
        <v>2.0</v>
      </c>
      <c r="AM491" s="1">
        <v>2.0</v>
      </c>
      <c r="AN491" s="1">
        <v>2.0</v>
      </c>
      <c r="AO491" s="1">
        <v>2.0</v>
      </c>
      <c r="AP491" s="1">
        <v>2.0</v>
      </c>
      <c r="AQ491" s="1">
        <v>2.0</v>
      </c>
      <c r="AR491" s="1">
        <v>2.0</v>
      </c>
      <c r="AS491" s="1">
        <v>2.0</v>
      </c>
      <c r="AT491" s="1">
        <v>2.0</v>
      </c>
      <c r="AU491" s="1">
        <v>2.0</v>
      </c>
      <c r="AV491" s="1">
        <v>2.0</v>
      </c>
      <c r="AW491" s="1">
        <v>2.0</v>
      </c>
      <c r="AX491" s="1">
        <v>2.0</v>
      </c>
      <c r="AY491" s="1">
        <v>2.0</v>
      </c>
      <c r="AZ491" s="1">
        <v>2.0</v>
      </c>
      <c r="BA491" s="1">
        <v>2.0</v>
      </c>
      <c r="BB491" s="1">
        <v>2.0</v>
      </c>
      <c r="BP491" s="12" t="s">
        <v>7558</v>
      </c>
      <c r="BQ491" s="1">
        <v>16.0</v>
      </c>
      <c r="BR491" s="1" t="s">
        <v>240</v>
      </c>
      <c r="BW491" s="1">
        <v>0.0</v>
      </c>
      <c r="BX491" s="1" t="s">
        <v>7546</v>
      </c>
      <c r="BY491" s="13">
        <f t="shared" si="1"/>
        <v>4</v>
      </c>
      <c r="BZ491" s="13" t="str">
        <f t="shared" si="2"/>
        <v>Tidak Bekerja</v>
      </c>
      <c r="CA491" s="13" t="str">
        <f>VLOOKUP(BP491,data_K!G:K,5,0)</f>
        <v>RT 004 RW 002</v>
      </c>
      <c r="CB491" s="13">
        <f t="shared" si="3"/>
        <v>3</v>
      </c>
    </row>
    <row r="492">
      <c r="A492" s="1" t="s">
        <v>7644</v>
      </c>
      <c r="B492" s="9" t="s">
        <v>7645</v>
      </c>
      <c r="C492" s="1">
        <v>1.0</v>
      </c>
      <c r="D492" s="1" t="s">
        <v>7271</v>
      </c>
      <c r="E492" s="10" t="s">
        <v>7647</v>
      </c>
      <c r="F492" s="1">
        <v>1.0</v>
      </c>
      <c r="J492" s="1">
        <v>1.0</v>
      </c>
      <c r="K492" s="11">
        <v>21248.0</v>
      </c>
      <c r="L492" s="1">
        <v>68.0</v>
      </c>
      <c r="M492" s="1">
        <v>2.0</v>
      </c>
      <c r="N492" s="1">
        <v>1.0</v>
      </c>
      <c r="O492" s="1">
        <v>3.0</v>
      </c>
      <c r="P492" s="1">
        <v>2.0</v>
      </c>
      <c r="Q492" s="1">
        <v>0.0</v>
      </c>
      <c r="R492" s="1">
        <v>0.0</v>
      </c>
      <c r="S492" s="1">
        <v>0.0</v>
      </c>
      <c r="T492" s="1">
        <v>0.0</v>
      </c>
      <c r="Y492" s="1">
        <v>6.0</v>
      </c>
      <c r="Z492" s="1">
        <v>2.0</v>
      </c>
      <c r="AA492" s="1">
        <v>2.0</v>
      </c>
      <c r="AB492" s="1">
        <v>2.0</v>
      </c>
      <c r="AC492" s="1">
        <v>2.0</v>
      </c>
      <c r="AD492" s="1">
        <v>2.0</v>
      </c>
      <c r="AE492" s="1">
        <v>2.0</v>
      </c>
      <c r="AF492" s="1">
        <v>2.0</v>
      </c>
      <c r="AG492" s="1">
        <v>2.0</v>
      </c>
      <c r="AH492" s="1">
        <v>2.0</v>
      </c>
      <c r="AI492" s="1">
        <v>2.0</v>
      </c>
      <c r="AJ492" s="1">
        <v>2.0</v>
      </c>
      <c r="AK492" s="1">
        <v>2.0</v>
      </c>
      <c r="AL492" s="1">
        <v>2.0</v>
      </c>
      <c r="AM492" s="1">
        <v>2.0</v>
      </c>
      <c r="AN492" s="1">
        <v>2.0</v>
      </c>
      <c r="AO492" s="1">
        <v>2.0</v>
      </c>
      <c r="AP492" s="1">
        <v>2.0</v>
      </c>
      <c r="AQ492" s="1">
        <v>2.0</v>
      </c>
      <c r="AR492" s="1">
        <v>2.0</v>
      </c>
      <c r="AS492" s="1">
        <v>2.0</v>
      </c>
      <c r="AT492" s="1">
        <v>2.0</v>
      </c>
      <c r="AU492" s="1">
        <v>2.0</v>
      </c>
      <c r="AV492" s="1">
        <v>2.0</v>
      </c>
      <c r="AW492" s="1">
        <v>1.0</v>
      </c>
      <c r="AX492" s="1">
        <v>1.0</v>
      </c>
      <c r="AY492" s="1">
        <v>2.0</v>
      </c>
      <c r="AZ492" s="1">
        <v>2.0</v>
      </c>
      <c r="BA492" s="1">
        <v>2.0</v>
      </c>
      <c r="BB492" s="1">
        <v>2.0</v>
      </c>
      <c r="BC492" s="1">
        <v>1.0</v>
      </c>
      <c r="BD492" s="1">
        <v>2025.0</v>
      </c>
      <c r="BE492" s="1">
        <v>1.0</v>
      </c>
      <c r="BF492" s="1">
        <v>2018.0</v>
      </c>
      <c r="BP492" s="12" t="s">
        <v>7272</v>
      </c>
      <c r="BQ492" s="1">
        <v>68.0</v>
      </c>
      <c r="BR492" s="1" t="s">
        <v>240</v>
      </c>
      <c r="BS492" s="1"/>
      <c r="BW492" s="1">
        <v>0.0</v>
      </c>
      <c r="BX492" s="1" t="s">
        <v>7271</v>
      </c>
      <c r="BY492" s="13">
        <f t="shared" si="1"/>
        <v>14</v>
      </c>
      <c r="BZ492" s="13" t="str">
        <f t="shared" si="2"/>
        <v>Tidak Bekerja</v>
      </c>
      <c r="CA492" s="13" t="str">
        <f>VLOOKUP(BP492,data_K!G:K,5,0)</f>
        <v>RT 004 RW 002</v>
      </c>
      <c r="CB492" s="13">
        <f t="shared" si="3"/>
        <v>0</v>
      </c>
    </row>
    <row r="493">
      <c r="A493" s="1" t="s">
        <v>7661</v>
      </c>
      <c r="B493" s="9" t="s">
        <v>7662</v>
      </c>
      <c r="C493" s="1">
        <v>2.0</v>
      </c>
      <c r="D493" s="1" t="s">
        <v>7663</v>
      </c>
      <c r="E493" s="10" t="s">
        <v>7664</v>
      </c>
      <c r="F493" s="1">
        <v>1.0</v>
      </c>
      <c r="J493" s="1">
        <v>2.0</v>
      </c>
      <c r="K493" s="11">
        <v>21289.0</v>
      </c>
      <c r="L493" s="1">
        <v>68.0</v>
      </c>
      <c r="M493" s="1">
        <v>2.0</v>
      </c>
      <c r="N493" s="1">
        <v>2.0</v>
      </c>
      <c r="O493" s="1">
        <v>3.0</v>
      </c>
      <c r="P493" s="1">
        <v>2.0</v>
      </c>
      <c r="Q493" s="1">
        <v>500000.0</v>
      </c>
      <c r="R493" s="1">
        <v>0.0</v>
      </c>
      <c r="S493" s="1">
        <v>0.0</v>
      </c>
      <c r="T493" s="1">
        <v>142.0</v>
      </c>
      <c r="U493" s="1"/>
      <c r="Y493" s="1">
        <v>5.0</v>
      </c>
      <c r="Z493" s="1">
        <v>2.0</v>
      </c>
      <c r="AA493" s="1">
        <v>2.0</v>
      </c>
      <c r="AB493" s="1">
        <v>2.0</v>
      </c>
      <c r="AC493" s="1">
        <v>2.0</v>
      </c>
      <c r="AD493" s="1">
        <v>2.0</v>
      </c>
      <c r="AE493" s="1">
        <v>2.0</v>
      </c>
      <c r="AF493" s="1">
        <v>2.0</v>
      </c>
      <c r="AG493" s="1">
        <v>2.0</v>
      </c>
      <c r="AH493" s="1">
        <v>2.0</v>
      </c>
      <c r="AI493" s="1">
        <v>2.0</v>
      </c>
      <c r="AJ493" s="1">
        <v>2.0</v>
      </c>
      <c r="AK493" s="1">
        <v>2.0</v>
      </c>
      <c r="AL493" s="1">
        <v>2.0</v>
      </c>
      <c r="AM493" s="1">
        <v>2.0</v>
      </c>
      <c r="AN493" s="1">
        <v>2.0</v>
      </c>
      <c r="AO493" s="1">
        <v>2.0</v>
      </c>
      <c r="AP493" s="1">
        <v>2.0</v>
      </c>
      <c r="AQ493" s="1">
        <v>2.0</v>
      </c>
      <c r="AR493" s="1">
        <v>2.0</v>
      </c>
      <c r="AS493" s="1">
        <v>2.0</v>
      </c>
      <c r="AT493" s="1">
        <v>2.0</v>
      </c>
      <c r="AU493" s="1">
        <v>2.0</v>
      </c>
      <c r="AV493" s="1">
        <v>2.0</v>
      </c>
      <c r="AW493" s="1">
        <v>1.0</v>
      </c>
      <c r="AX493" s="1">
        <v>1.0</v>
      </c>
      <c r="AY493" s="1">
        <v>2.0</v>
      </c>
      <c r="AZ493" s="1">
        <v>2.0</v>
      </c>
      <c r="BA493" s="1">
        <v>2.0</v>
      </c>
      <c r="BB493" s="1">
        <v>2.0</v>
      </c>
      <c r="BC493" s="1">
        <v>1.0</v>
      </c>
      <c r="BD493" s="1">
        <v>2025.0</v>
      </c>
      <c r="BE493" s="1">
        <v>1.0</v>
      </c>
      <c r="BF493" s="1">
        <v>2018.0</v>
      </c>
      <c r="BP493" s="12" t="s">
        <v>7272</v>
      </c>
      <c r="BQ493" s="1">
        <v>68.0</v>
      </c>
      <c r="BR493" s="1"/>
      <c r="BV493" s="1" t="s">
        <v>391</v>
      </c>
      <c r="BW493" s="1">
        <v>999.0</v>
      </c>
      <c r="BX493" s="1" t="s">
        <v>7271</v>
      </c>
      <c r="BY493" s="13">
        <f t="shared" si="1"/>
        <v>14</v>
      </c>
      <c r="BZ493" s="13" t="str">
        <f t="shared" si="2"/>
        <v>Tukang Pijat</v>
      </c>
      <c r="CA493" s="13" t="str">
        <f>VLOOKUP(BP493,data_K!G:K,5,0)</f>
        <v>RT 004 RW 002</v>
      </c>
      <c r="CB493" s="13">
        <f t="shared" si="3"/>
        <v>0</v>
      </c>
    </row>
    <row r="494">
      <c r="A494" s="1" t="s">
        <v>7678</v>
      </c>
      <c r="B494" s="9" t="s">
        <v>7679</v>
      </c>
      <c r="C494" s="1">
        <v>3.0</v>
      </c>
      <c r="D494" s="1" t="s">
        <v>7680</v>
      </c>
      <c r="E494" s="10" t="s">
        <v>7681</v>
      </c>
      <c r="F494" s="1">
        <v>1.0</v>
      </c>
      <c r="J494" s="1">
        <v>1.0</v>
      </c>
      <c r="K494" s="11">
        <v>35495.0</v>
      </c>
      <c r="L494" s="1">
        <v>29.0</v>
      </c>
      <c r="M494" s="1">
        <v>1.0</v>
      </c>
      <c r="N494" s="1">
        <v>3.0</v>
      </c>
      <c r="O494" s="1">
        <v>3.0</v>
      </c>
      <c r="P494" s="1">
        <v>3.0</v>
      </c>
      <c r="Q494" s="1">
        <v>500000.0</v>
      </c>
      <c r="R494" s="1">
        <v>0.0</v>
      </c>
      <c r="S494" s="1">
        <v>0.0</v>
      </c>
      <c r="T494" s="1">
        <v>51.0</v>
      </c>
      <c r="Y494" s="1">
        <v>5.0</v>
      </c>
      <c r="Z494" s="1">
        <v>2.0</v>
      </c>
      <c r="AA494" s="1">
        <v>2.0</v>
      </c>
      <c r="AB494" s="1">
        <v>2.0</v>
      </c>
      <c r="AC494" s="1">
        <v>2.0</v>
      </c>
      <c r="AD494" s="1">
        <v>2.0</v>
      </c>
      <c r="AE494" s="1">
        <v>2.0</v>
      </c>
      <c r="AF494" s="1">
        <v>2.0</v>
      </c>
      <c r="AG494" s="1">
        <v>2.0</v>
      </c>
      <c r="AH494" s="1">
        <v>2.0</v>
      </c>
      <c r="AI494" s="1">
        <v>2.0</v>
      </c>
      <c r="AJ494" s="1">
        <v>2.0</v>
      </c>
      <c r="AK494" s="1">
        <v>2.0</v>
      </c>
      <c r="AL494" s="1">
        <v>2.0</v>
      </c>
      <c r="AM494" s="1">
        <v>2.0</v>
      </c>
      <c r="AN494" s="1">
        <v>2.0</v>
      </c>
      <c r="AO494" s="1">
        <v>2.0</v>
      </c>
      <c r="AP494" s="1">
        <v>2.0</v>
      </c>
      <c r="AQ494" s="1">
        <v>2.0</v>
      </c>
      <c r="AR494" s="1">
        <v>2.0</v>
      </c>
      <c r="AS494" s="1">
        <v>2.0</v>
      </c>
      <c r="AT494" s="1">
        <v>2.0</v>
      </c>
      <c r="AU494" s="1">
        <v>2.0</v>
      </c>
      <c r="AV494" s="1">
        <v>2.0</v>
      </c>
      <c r="AW494" s="1">
        <v>2.0</v>
      </c>
      <c r="AX494" s="1">
        <v>2.0</v>
      </c>
      <c r="AY494" s="1">
        <v>2.0</v>
      </c>
      <c r="AZ494" s="1">
        <v>2.0</v>
      </c>
      <c r="BA494" s="1">
        <v>2.0</v>
      </c>
      <c r="BB494" s="1">
        <v>2.0</v>
      </c>
      <c r="BP494" s="12" t="s">
        <v>7272</v>
      </c>
      <c r="BQ494" s="1">
        <v>29.0</v>
      </c>
      <c r="BR494" s="1"/>
      <c r="BS494" s="1"/>
      <c r="BU494" s="1" t="s">
        <v>445</v>
      </c>
      <c r="BW494" s="1">
        <v>999.0</v>
      </c>
      <c r="BX494" s="1" t="s">
        <v>7271</v>
      </c>
      <c r="BY494" s="13">
        <f t="shared" si="1"/>
        <v>6</v>
      </c>
      <c r="BZ494" s="13" t="str">
        <f t="shared" si="2"/>
        <v>Makelar</v>
      </c>
      <c r="CA494" s="13" t="str">
        <f>VLOOKUP(BP494,data_K!G:K,5,0)</f>
        <v>RT 004 RW 002</v>
      </c>
      <c r="CB494" s="13">
        <f t="shared" si="3"/>
        <v>0</v>
      </c>
    </row>
    <row r="495">
      <c r="A495" s="1" t="s">
        <v>7695</v>
      </c>
      <c r="B495" s="9" t="s">
        <v>7696</v>
      </c>
      <c r="C495" s="1">
        <v>1.0</v>
      </c>
      <c r="D495" s="1" t="s">
        <v>6650</v>
      </c>
      <c r="E495" s="10" t="s">
        <v>7701</v>
      </c>
      <c r="F495" s="1">
        <v>1.0</v>
      </c>
      <c r="J495" s="1">
        <v>1.0</v>
      </c>
      <c r="K495" s="11">
        <v>22876.0</v>
      </c>
      <c r="L495" s="1">
        <v>63.0</v>
      </c>
      <c r="M495" s="1">
        <v>2.0</v>
      </c>
      <c r="N495" s="1">
        <v>1.0</v>
      </c>
      <c r="O495" s="1">
        <v>3.0</v>
      </c>
      <c r="P495" s="1">
        <v>4.0</v>
      </c>
      <c r="Q495" s="1">
        <v>1000000.0</v>
      </c>
      <c r="R495" s="1">
        <v>0.0</v>
      </c>
      <c r="S495" s="1">
        <v>0.0</v>
      </c>
      <c r="T495" s="1">
        <v>64.0</v>
      </c>
      <c r="Y495" s="1">
        <v>1.0</v>
      </c>
      <c r="Z495" s="1">
        <v>2.0</v>
      </c>
      <c r="AA495" s="1">
        <v>2.0</v>
      </c>
      <c r="AB495" s="1">
        <v>2.0</v>
      </c>
      <c r="AC495" s="1">
        <v>2.0</v>
      </c>
      <c r="AD495" s="1">
        <v>2.0</v>
      </c>
      <c r="AE495" s="1">
        <v>2.0</v>
      </c>
      <c r="AF495" s="1">
        <v>2.0</v>
      </c>
      <c r="AG495" s="1">
        <v>2.0</v>
      </c>
      <c r="AH495" s="1">
        <v>2.0</v>
      </c>
      <c r="AI495" s="1">
        <v>2.0</v>
      </c>
      <c r="AJ495" s="1">
        <v>2.0</v>
      </c>
      <c r="AK495" s="1">
        <v>2.0</v>
      </c>
      <c r="AL495" s="1">
        <v>2.0</v>
      </c>
      <c r="AM495" s="1">
        <v>2.0</v>
      </c>
      <c r="AN495" s="1">
        <v>2.0</v>
      </c>
      <c r="AO495" s="1">
        <v>2.0</v>
      </c>
      <c r="AP495" s="1">
        <v>2.0</v>
      </c>
      <c r="AQ495" s="1">
        <v>2.0</v>
      </c>
      <c r="AR495" s="1">
        <v>2.0</v>
      </c>
      <c r="AS495" s="1">
        <v>2.0</v>
      </c>
      <c r="AT495" s="1">
        <v>2.0</v>
      </c>
      <c r="AU495" s="1">
        <v>2.0</v>
      </c>
      <c r="AV495" s="1">
        <v>2.0</v>
      </c>
      <c r="AW495" s="1">
        <v>2.0</v>
      </c>
      <c r="AX495" s="1">
        <v>2.0</v>
      </c>
      <c r="AY495" s="1">
        <v>2.0</v>
      </c>
      <c r="AZ495" s="1">
        <v>2.0</v>
      </c>
      <c r="BA495" s="1">
        <v>2.0</v>
      </c>
      <c r="BB495" s="1">
        <v>2.0</v>
      </c>
      <c r="BP495" s="12" t="s">
        <v>6651</v>
      </c>
      <c r="BQ495" s="1">
        <v>63.0</v>
      </c>
      <c r="BR495" s="1"/>
      <c r="BS495" s="1"/>
      <c r="BT495" s="1" t="s">
        <v>467</v>
      </c>
      <c r="BW495" s="1">
        <v>75.0</v>
      </c>
      <c r="BX495" s="1" t="s">
        <v>6650</v>
      </c>
      <c r="BY495" s="13">
        <f t="shared" si="1"/>
        <v>13</v>
      </c>
      <c r="BZ495" s="13" t="str">
        <f t="shared" si="2"/>
        <v>Pedagang</v>
      </c>
      <c r="CA495" s="13" t="str">
        <f>VLOOKUP(BP495,data_K!G:K,5,0)</f>
        <v>RT 004 RW 002</v>
      </c>
      <c r="CB495" s="13">
        <f t="shared" si="3"/>
        <v>0</v>
      </c>
    </row>
    <row r="496">
      <c r="A496" s="1" t="s">
        <v>7715</v>
      </c>
      <c r="B496" s="9" t="s">
        <v>7716</v>
      </c>
      <c r="C496" s="1">
        <v>2.0</v>
      </c>
      <c r="D496" s="1" t="s">
        <v>7718</v>
      </c>
      <c r="E496" s="10" t="s">
        <v>7719</v>
      </c>
      <c r="F496" s="1">
        <v>1.0</v>
      </c>
      <c r="J496" s="1">
        <v>2.0</v>
      </c>
      <c r="K496" s="11">
        <v>25892.0</v>
      </c>
      <c r="L496" s="1">
        <v>55.0</v>
      </c>
      <c r="M496" s="1">
        <v>2.0</v>
      </c>
      <c r="N496" s="1">
        <v>2.0</v>
      </c>
      <c r="O496" s="1">
        <v>3.0</v>
      </c>
      <c r="P496" s="1">
        <v>6.0</v>
      </c>
      <c r="Q496" s="1">
        <v>4000000.0</v>
      </c>
      <c r="R496" s="1">
        <v>0.0</v>
      </c>
      <c r="S496" s="1">
        <v>0.0</v>
      </c>
      <c r="T496" s="1">
        <v>34.0</v>
      </c>
      <c r="Y496" s="1">
        <v>4.0</v>
      </c>
      <c r="Z496" s="1">
        <v>2.0</v>
      </c>
      <c r="AA496" s="1">
        <v>2.0</v>
      </c>
      <c r="AB496" s="1">
        <v>2.0</v>
      </c>
      <c r="AC496" s="1">
        <v>2.0</v>
      </c>
      <c r="AD496" s="1">
        <v>2.0</v>
      </c>
      <c r="AE496" s="1">
        <v>2.0</v>
      </c>
      <c r="AF496" s="1">
        <v>2.0</v>
      </c>
      <c r="AG496" s="1">
        <v>2.0</v>
      </c>
      <c r="AH496" s="1">
        <v>2.0</v>
      </c>
      <c r="AI496" s="1">
        <v>2.0</v>
      </c>
      <c r="AJ496" s="1">
        <v>2.0</v>
      </c>
      <c r="AK496" s="1">
        <v>2.0</v>
      </c>
      <c r="AL496" s="1">
        <v>2.0</v>
      </c>
      <c r="AM496" s="1">
        <v>2.0</v>
      </c>
      <c r="AN496" s="1">
        <v>2.0</v>
      </c>
      <c r="AO496" s="1">
        <v>2.0</v>
      </c>
      <c r="AP496" s="1">
        <v>2.0</v>
      </c>
      <c r="AQ496" s="1">
        <v>2.0</v>
      </c>
      <c r="AR496" s="1">
        <v>2.0</v>
      </c>
      <c r="AS496" s="1">
        <v>2.0</v>
      </c>
      <c r="AT496" s="1">
        <v>2.0</v>
      </c>
      <c r="AU496" s="1">
        <v>2.0</v>
      </c>
      <c r="AV496" s="1">
        <v>2.0</v>
      </c>
      <c r="AW496" s="1">
        <v>2.0</v>
      </c>
      <c r="AX496" s="1">
        <v>2.0</v>
      </c>
      <c r="AY496" s="1">
        <v>2.0</v>
      </c>
      <c r="AZ496" s="1">
        <v>2.0</v>
      </c>
      <c r="BA496" s="1">
        <v>2.0</v>
      </c>
      <c r="BB496" s="1">
        <v>2.0</v>
      </c>
      <c r="BP496" s="12" t="s">
        <v>6651</v>
      </c>
      <c r="BQ496" s="1">
        <v>55.0</v>
      </c>
      <c r="BR496" s="1"/>
      <c r="BU496" s="1" t="s">
        <v>346</v>
      </c>
      <c r="BW496" s="1">
        <v>41.0</v>
      </c>
      <c r="BX496" s="1" t="s">
        <v>6650</v>
      </c>
      <c r="BY496" s="13">
        <f t="shared" si="1"/>
        <v>12</v>
      </c>
      <c r="BZ496" s="13" t="str">
        <f t="shared" si="2"/>
        <v>Guru</v>
      </c>
      <c r="CA496" s="13" t="str">
        <f>VLOOKUP(BP496,data_K!G:K,5,0)</f>
        <v>RT 004 RW 002</v>
      </c>
      <c r="CB496" s="13">
        <f t="shared" si="3"/>
        <v>0</v>
      </c>
    </row>
    <row r="497">
      <c r="A497" s="1" t="s">
        <v>7730</v>
      </c>
      <c r="B497" s="9" t="s">
        <v>7731</v>
      </c>
      <c r="C497" s="1">
        <v>3.0</v>
      </c>
      <c r="D497" s="1" t="s">
        <v>7732</v>
      </c>
      <c r="E497" s="10" t="s">
        <v>7733</v>
      </c>
      <c r="F497" s="1">
        <v>1.0</v>
      </c>
      <c r="J497" s="1">
        <v>2.0</v>
      </c>
      <c r="K497" s="11">
        <v>36518.0</v>
      </c>
      <c r="L497" s="1">
        <v>26.0</v>
      </c>
      <c r="M497" s="1">
        <v>1.0</v>
      </c>
      <c r="N497" s="1">
        <v>3.0</v>
      </c>
      <c r="O497" s="1">
        <v>3.0</v>
      </c>
      <c r="P497" s="1">
        <v>6.0</v>
      </c>
      <c r="Q497" s="1">
        <v>3500000.0</v>
      </c>
      <c r="R497" s="1">
        <v>0.0</v>
      </c>
      <c r="S497" s="1">
        <v>0.0</v>
      </c>
      <c r="T497" s="1">
        <v>17.0</v>
      </c>
      <c r="Y497" s="1">
        <v>3.0</v>
      </c>
      <c r="Z497" s="1">
        <v>2.0</v>
      </c>
      <c r="AA497" s="1">
        <v>2.0</v>
      </c>
      <c r="AB497" s="1">
        <v>2.0</v>
      </c>
      <c r="AC497" s="1">
        <v>2.0</v>
      </c>
      <c r="AD497" s="1">
        <v>2.0</v>
      </c>
      <c r="AE497" s="1">
        <v>2.0</v>
      </c>
      <c r="AF497" s="1">
        <v>2.0</v>
      </c>
      <c r="AG497" s="1">
        <v>2.0</v>
      </c>
      <c r="AH497" s="1">
        <v>2.0</v>
      </c>
      <c r="AI497" s="1">
        <v>2.0</v>
      </c>
      <c r="AJ497" s="1">
        <v>2.0</v>
      </c>
      <c r="AK497" s="1">
        <v>2.0</v>
      </c>
      <c r="AL497" s="1">
        <v>2.0</v>
      </c>
      <c r="AM497" s="1">
        <v>2.0</v>
      </c>
      <c r="AN497" s="1">
        <v>2.0</v>
      </c>
      <c r="AO497" s="1">
        <v>2.0</v>
      </c>
      <c r="AP497" s="1">
        <v>2.0</v>
      </c>
      <c r="AQ497" s="1">
        <v>2.0</v>
      </c>
      <c r="AR497" s="1">
        <v>2.0</v>
      </c>
      <c r="AS497" s="1">
        <v>2.0</v>
      </c>
      <c r="AT497" s="1">
        <v>2.0</v>
      </c>
      <c r="AU497" s="1">
        <v>2.0</v>
      </c>
      <c r="AV497" s="1">
        <v>2.0</v>
      </c>
      <c r="AW497" s="1">
        <v>2.0</v>
      </c>
      <c r="AX497" s="1">
        <v>2.0</v>
      </c>
      <c r="AY497" s="1">
        <v>2.0</v>
      </c>
      <c r="AZ497" s="1">
        <v>2.0</v>
      </c>
      <c r="BA497" s="1">
        <v>2.0</v>
      </c>
      <c r="BB497" s="1">
        <v>2.0</v>
      </c>
      <c r="BP497" s="12" t="s">
        <v>6651</v>
      </c>
      <c r="BQ497" s="1">
        <v>26.0</v>
      </c>
      <c r="BR497" s="1" t="s">
        <v>184</v>
      </c>
      <c r="BW497" s="1">
        <v>23.0</v>
      </c>
      <c r="BX497" s="1" t="s">
        <v>6650</v>
      </c>
      <c r="BY497" s="13">
        <f t="shared" si="1"/>
        <v>6</v>
      </c>
      <c r="BZ497" s="13" t="str">
        <f t="shared" si="2"/>
        <v>Buruh Industri</v>
      </c>
      <c r="CA497" s="13" t="str">
        <f>VLOOKUP(BP497,data_K!G:K,5,0)</f>
        <v>RT 004 RW 002</v>
      </c>
      <c r="CB497" s="13">
        <f t="shared" si="3"/>
        <v>0</v>
      </c>
    </row>
    <row r="498">
      <c r="A498" s="1" t="s">
        <v>7754</v>
      </c>
      <c r="B498" s="9" t="s">
        <v>7755</v>
      </c>
      <c r="C498" s="1">
        <v>1.0</v>
      </c>
      <c r="D498" s="1" t="s">
        <v>7756</v>
      </c>
      <c r="E498" s="10" t="s">
        <v>7757</v>
      </c>
      <c r="F498" s="1">
        <v>1.0</v>
      </c>
      <c r="J498" s="1">
        <v>1.0</v>
      </c>
      <c r="K498" s="11">
        <v>18476.0</v>
      </c>
      <c r="L498" s="1">
        <v>75.0</v>
      </c>
      <c r="M498" s="1">
        <v>4.0</v>
      </c>
      <c r="N498" s="1">
        <v>1.0</v>
      </c>
      <c r="O498" s="1">
        <v>3.0</v>
      </c>
      <c r="P498" s="1">
        <v>3.0</v>
      </c>
      <c r="Q498" s="1">
        <v>0.0</v>
      </c>
      <c r="R498" s="1">
        <v>0.0</v>
      </c>
      <c r="S498" s="1">
        <v>4000000.0</v>
      </c>
      <c r="T498" s="1">
        <v>155.0</v>
      </c>
      <c r="U498" s="1" t="s">
        <v>7763</v>
      </c>
      <c r="Y498" s="1">
        <v>3.0</v>
      </c>
      <c r="Z498" s="1">
        <v>2.0</v>
      </c>
      <c r="AA498" s="1">
        <v>2.0</v>
      </c>
      <c r="AB498" s="1">
        <v>2.0</v>
      </c>
      <c r="AC498" s="1">
        <v>2.0</v>
      </c>
      <c r="AD498" s="1">
        <v>2.0</v>
      </c>
      <c r="AE498" s="1">
        <v>2.0</v>
      </c>
      <c r="AF498" s="1">
        <v>2.0</v>
      </c>
      <c r="AG498" s="1">
        <v>2.0</v>
      </c>
      <c r="AH498" s="1">
        <v>2.0</v>
      </c>
      <c r="AI498" s="1">
        <v>2.0</v>
      </c>
      <c r="AJ498" s="1">
        <v>2.0</v>
      </c>
      <c r="AK498" s="1">
        <v>2.0</v>
      </c>
      <c r="AL498" s="1">
        <v>2.0</v>
      </c>
      <c r="AM498" s="1">
        <v>2.0</v>
      </c>
      <c r="AN498" s="1">
        <v>2.0</v>
      </c>
      <c r="AO498" s="1">
        <v>2.0</v>
      </c>
      <c r="AP498" s="1">
        <v>2.0</v>
      </c>
      <c r="AQ498" s="1">
        <v>2.0</v>
      </c>
      <c r="AR498" s="1">
        <v>2.0</v>
      </c>
      <c r="AS498" s="1">
        <v>2.0</v>
      </c>
      <c r="AT498" s="1">
        <v>2.0</v>
      </c>
      <c r="AU498" s="1">
        <v>2.0</v>
      </c>
      <c r="AV498" s="1">
        <v>2.0</v>
      </c>
      <c r="AW498" s="1">
        <v>2.0</v>
      </c>
      <c r="AX498" s="1">
        <v>2.0</v>
      </c>
      <c r="AY498" s="1">
        <v>2.0</v>
      </c>
      <c r="AZ498" s="1">
        <v>2.0</v>
      </c>
      <c r="BA498" s="1">
        <v>2.0</v>
      </c>
      <c r="BB498" s="1">
        <v>2.0</v>
      </c>
      <c r="BP498" s="12" t="s">
        <v>7766</v>
      </c>
      <c r="BQ498" s="1">
        <v>75.0</v>
      </c>
      <c r="BR498" s="1"/>
      <c r="BV498" s="1" t="s">
        <v>180</v>
      </c>
      <c r="BW498" s="1">
        <v>999.0</v>
      </c>
      <c r="BX498" s="1" t="s">
        <v>7756</v>
      </c>
      <c r="BY498" s="13">
        <f t="shared" si="1"/>
        <v>16</v>
      </c>
      <c r="BZ498" s="13" t="str">
        <f t="shared" si="2"/>
        <v>Lainnya</v>
      </c>
      <c r="CA498" s="13" t="str">
        <f>VLOOKUP(BP498,data_K!G:K,5,0)</f>
        <v>RT 004 RW 002</v>
      </c>
      <c r="CB498" s="13">
        <f t="shared" si="3"/>
        <v>0</v>
      </c>
    </row>
    <row r="499">
      <c r="A499" s="1" t="s">
        <v>7771</v>
      </c>
      <c r="B499" s="9" t="s">
        <v>7772</v>
      </c>
      <c r="C499" s="1">
        <v>2.0</v>
      </c>
      <c r="D499" s="1" t="s">
        <v>7774</v>
      </c>
      <c r="E499" s="10" t="s">
        <v>7776</v>
      </c>
      <c r="F499" s="1">
        <v>1.0</v>
      </c>
      <c r="J499" s="1">
        <v>1.0</v>
      </c>
      <c r="K499" s="11">
        <v>30101.0</v>
      </c>
      <c r="L499" s="1">
        <v>43.0</v>
      </c>
      <c r="M499" s="1">
        <v>1.0</v>
      </c>
      <c r="N499" s="1">
        <v>3.0</v>
      </c>
      <c r="O499" s="1">
        <v>3.0</v>
      </c>
      <c r="P499" s="1">
        <v>4.0</v>
      </c>
      <c r="Q499" s="1">
        <v>0.0</v>
      </c>
      <c r="R499" s="1">
        <v>0.0</v>
      </c>
      <c r="S499" s="1">
        <v>0.0</v>
      </c>
      <c r="T499" s="1">
        <v>0.0</v>
      </c>
      <c r="U499" s="1"/>
      <c r="Y499" s="1">
        <v>6.0</v>
      </c>
      <c r="Z499" s="1">
        <v>2.0</v>
      </c>
      <c r="AA499" s="1">
        <v>2.0</v>
      </c>
      <c r="AB499" s="1">
        <v>2.0</v>
      </c>
      <c r="AC499" s="1">
        <v>2.0</v>
      </c>
      <c r="AD499" s="1">
        <v>2.0</v>
      </c>
      <c r="AE499" s="1">
        <v>2.0</v>
      </c>
      <c r="AF499" s="1">
        <v>2.0</v>
      </c>
      <c r="AG499" s="1">
        <v>2.0</v>
      </c>
      <c r="AH499" s="1">
        <v>2.0</v>
      </c>
      <c r="AI499" s="1">
        <v>2.0</v>
      </c>
      <c r="AJ499" s="1">
        <v>2.0</v>
      </c>
      <c r="AK499" s="1">
        <v>2.0</v>
      </c>
      <c r="AL499" s="1">
        <v>2.0</v>
      </c>
      <c r="AM499" s="1">
        <v>2.0</v>
      </c>
      <c r="AN499" s="1">
        <v>2.0</v>
      </c>
      <c r="AO499" s="1">
        <v>2.0</v>
      </c>
      <c r="AP499" s="1">
        <v>2.0</v>
      </c>
      <c r="AQ499" s="1">
        <v>2.0</v>
      </c>
      <c r="AR499" s="1">
        <v>2.0</v>
      </c>
      <c r="AS499" s="1">
        <v>2.0</v>
      </c>
      <c r="AT499" s="1">
        <v>2.0</v>
      </c>
      <c r="AU499" s="1">
        <v>2.0</v>
      </c>
      <c r="AV499" s="1">
        <v>2.0</v>
      </c>
      <c r="AW499" s="1">
        <v>2.0</v>
      </c>
      <c r="AX499" s="1">
        <v>2.0</v>
      </c>
      <c r="AY499" s="1">
        <v>2.0</v>
      </c>
      <c r="AZ499" s="1">
        <v>2.0</v>
      </c>
      <c r="BA499" s="1">
        <v>2.0</v>
      </c>
      <c r="BB499" s="1">
        <v>2.0</v>
      </c>
      <c r="BP499" s="12" t="s">
        <v>7766</v>
      </c>
      <c r="BQ499" s="1">
        <v>43.0</v>
      </c>
      <c r="BR499" s="1" t="s">
        <v>240</v>
      </c>
      <c r="BW499" s="1">
        <v>0.0</v>
      </c>
      <c r="BX499" s="1" t="s">
        <v>7756</v>
      </c>
      <c r="BY499" s="13">
        <f t="shared" si="1"/>
        <v>9</v>
      </c>
      <c r="BZ499" s="13" t="str">
        <f t="shared" si="2"/>
        <v>Tidak Bekerja</v>
      </c>
      <c r="CA499" s="13" t="str">
        <f>VLOOKUP(BP499,data_K!G:K,5,0)</f>
        <v>RT 004 RW 002</v>
      </c>
      <c r="CB499" s="13">
        <f t="shared" si="3"/>
        <v>0</v>
      </c>
    </row>
    <row r="500">
      <c r="A500" s="1" t="s">
        <v>7797</v>
      </c>
      <c r="B500" s="9" t="s">
        <v>7798</v>
      </c>
      <c r="C500" s="1">
        <v>1.0</v>
      </c>
      <c r="D500" s="1" t="s">
        <v>1380</v>
      </c>
      <c r="E500" s="10" t="s">
        <v>7799</v>
      </c>
      <c r="F500" s="1">
        <v>1.0</v>
      </c>
      <c r="J500" s="1">
        <v>2.0</v>
      </c>
      <c r="K500" s="11">
        <v>22602.0</v>
      </c>
      <c r="L500" s="1">
        <v>64.0</v>
      </c>
      <c r="M500" s="1">
        <v>4.0</v>
      </c>
      <c r="N500" s="1">
        <v>1.0</v>
      </c>
      <c r="O500" s="1">
        <v>3.0</v>
      </c>
      <c r="P500" s="1">
        <v>6.0</v>
      </c>
      <c r="Q500" s="1">
        <v>0.0</v>
      </c>
      <c r="R500" s="1">
        <v>0.0</v>
      </c>
      <c r="S500" s="1">
        <v>4300000.0</v>
      </c>
      <c r="T500" s="1">
        <v>155.0</v>
      </c>
      <c r="U500" s="1" t="s">
        <v>2275</v>
      </c>
      <c r="Y500" s="1">
        <v>4.0</v>
      </c>
      <c r="Z500" s="1">
        <v>2.0</v>
      </c>
      <c r="AA500" s="1">
        <v>2.0</v>
      </c>
      <c r="AB500" s="1">
        <v>2.0</v>
      </c>
      <c r="AC500" s="1">
        <v>2.0</v>
      </c>
      <c r="AD500" s="1">
        <v>2.0</v>
      </c>
      <c r="AE500" s="1">
        <v>2.0</v>
      </c>
      <c r="AF500" s="1">
        <v>2.0</v>
      </c>
      <c r="AG500" s="1">
        <v>2.0</v>
      </c>
      <c r="AH500" s="1">
        <v>2.0</v>
      </c>
      <c r="AI500" s="1">
        <v>2.0</v>
      </c>
      <c r="AJ500" s="1">
        <v>2.0</v>
      </c>
      <c r="AK500" s="1">
        <v>2.0</v>
      </c>
      <c r="AL500" s="1">
        <v>2.0</v>
      </c>
      <c r="AM500" s="1">
        <v>2.0</v>
      </c>
      <c r="AN500" s="1">
        <v>2.0</v>
      </c>
      <c r="AO500" s="1">
        <v>2.0</v>
      </c>
      <c r="AP500" s="1">
        <v>2.0</v>
      </c>
      <c r="AQ500" s="1">
        <v>2.0</v>
      </c>
      <c r="AR500" s="1">
        <v>2.0</v>
      </c>
      <c r="AS500" s="1">
        <v>2.0</v>
      </c>
      <c r="AT500" s="1">
        <v>2.0</v>
      </c>
      <c r="AU500" s="1">
        <v>2.0</v>
      </c>
      <c r="AV500" s="1">
        <v>2.0</v>
      </c>
      <c r="AW500" s="1">
        <v>2.0</v>
      </c>
      <c r="AX500" s="1">
        <v>2.0</v>
      </c>
      <c r="AY500" s="1">
        <v>2.0</v>
      </c>
      <c r="AZ500" s="1">
        <v>2.0</v>
      </c>
      <c r="BA500" s="1">
        <v>2.0</v>
      </c>
      <c r="BB500" s="1">
        <v>2.0</v>
      </c>
      <c r="BM500" s="1"/>
      <c r="BN500" s="1"/>
      <c r="BO500" s="1"/>
      <c r="BP500" s="12" t="s">
        <v>1381</v>
      </c>
      <c r="BQ500" s="1">
        <v>64.0</v>
      </c>
      <c r="BR500" s="1"/>
      <c r="BS500" s="1"/>
      <c r="BV500" s="1" t="s">
        <v>180</v>
      </c>
      <c r="BW500" s="1">
        <v>999.0</v>
      </c>
      <c r="BX500" s="1" t="s">
        <v>1380</v>
      </c>
      <c r="BY500" s="13">
        <f t="shared" si="1"/>
        <v>13</v>
      </c>
      <c r="BZ500" s="13" t="str">
        <f t="shared" si="2"/>
        <v>Lainnya</v>
      </c>
      <c r="CA500" s="13" t="str">
        <f>VLOOKUP(BP500,data_K!G:K,5,0)</f>
        <v>RT 004 RW 002</v>
      </c>
      <c r="CB500" s="13">
        <f t="shared" si="3"/>
        <v>0</v>
      </c>
    </row>
    <row r="501">
      <c r="A501" s="1" t="s">
        <v>7812</v>
      </c>
      <c r="B501" s="9" t="s">
        <v>7813</v>
      </c>
      <c r="C501" s="1">
        <v>1.0</v>
      </c>
      <c r="D501" s="1" t="s">
        <v>1766</v>
      </c>
      <c r="E501" s="10" t="s">
        <v>7814</v>
      </c>
      <c r="F501" s="1">
        <v>1.0</v>
      </c>
      <c r="J501" s="1">
        <v>1.0</v>
      </c>
      <c r="K501" s="11">
        <v>21651.0</v>
      </c>
      <c r="L501" s="1">
        <v>67.0</v>
      </c>
      <c r="M501" s="1">
        <v>4.0</v>
      </c>
      <c r="N501" s="1">
        <v>1.0</v>
      </c>
      <c r="O501" s="1">
        <v>3.0</v>
      </c>
      <c r="P501" s="1">
        <v>2.0</v>
      </c>
      <c r="Q501" s="1">
        <v>500000.0</v>
      </c>
      <c r="R501" s="1">
        <v>0.0</v>
      </c>
      <c r="S501" s="1">
        <v>0.0</v>
      </c>
      <c r="T501" s="1">
        <v>155.0</v>
      </c>
      <c r="U501" s="1" t="s">
        <v>7816</v>
      </c>
      <c r="Y501" s="1">
        <v>1.0</v>
      </c>
      <c r="Z501" s="1">
        <v>2.0</v>
      </c>
      <c r="AA501" s="1">
        <v>2.0</v>
      </c>
      <c r="AB501" s="1">
        <v>2.0</v>
      </c>
      <c r="AC501" s="1">
        <v>2.0</v>
      </c>
      <c r="AD501" s="1">
        <v>2.0</v>
      </c>
      <c r="AE501" s="1">
        <v>2.0</v>
      </c>
      <c r="AF501" s="1">
        <v>2.0</v>
      </c>
      <c r="AG501" s="1">
        <v>2.0</v>
      </c>
      <c r="AH501" s="1">
        <v>2.0</v>
      </c>
      <c r="AI501" s="1">
        <v>2.0</v>
      </c>
      <c r="AJ501" s="1">
        <v>2.0</v>
      </c>
      <c r="AK501" s="1">
        <v>2.0</v>
      </c>
      <c r="AL501" s="1">
        <v>2.0</v>
      </c>
      <c r="AM501" s="1">
        <v>2.0</v>
      </c>
      <c r="AN501" s="1">
        <v>2.0</v>
      </c>
      <c r="AO501" s="1">
        <v>2.0</v>
      </c>
      <c r="AP501" s="1">
        <v>2.0</v>
      </c>
      <c r="AQ501" s="1">
        <v>2.0</v>
      </c>
      <c r="AR501" s="1">
        <v>2.0</v>
      </c>
      <c r="AS501" s="1">
        <v>2.0</v>
      </c>
      <c r="AT501" s="1">
        <v>2.0</v>
      </c>
      <c r="AU501" s="1">
        <v>2.0</v>
      </c>
      <c r="AV501" s="1">
        <v>2.0</v>
      </c>
      <c r="AW501" s="1">
        <v>2.0</v>
      </c>
      <c r="AX501" s="1">
        <v>2.0</v>
      </c>
      <c r="AY501" s="1">
        <v>2.0</v>
      </c>
      <c r="AZ501" s="1">
        <v>2.0</v>
      </c>
      <c r="BA501" s="1">
        <v>2.0</v>
      </c>
      <c r="BB501" s="1">
        <v>2.0</v>
      </c>
      <c r="BP501" s="12" t="s">
        <v>1768</v>
      </c>
      <c r="BQ501" s="1">
        <v>67.0</v>
      </c>
      <c r="BR501" s="1"/>
      <c r="BV501" s="1" t="s">
        <v>180</v>
      </c>
      <c r="BW501" s="1">
        <v>999.0</v>
      </c>
      <c r="BX501" s="1" t="s">
        <v>1766</v>
      </c>
      <c r="BY501" s="13">
        <f t="shared" si="1"/>
        <v>14</v>
      </c>
      <c r="BZ501" s="13" t="str">
        <f t="shared" si="2"/>
        <v>Lainnya</v>
      </c>
      <c r="CA501" s="13" t="str">
        <f>VLOOKUP(BP501,data_K!G:K,5,0)</f>
        <v>RT 004 RW 002</v>
      </c>
      <c r="CB501" s="13">
        <f t="shared" si="3"/>
        <v>0</v>
      </c>
    </row>
    <row r="502">
      <c r="A502" s="1" t="s">
        <v>7834</v>
      </c>
      <c r="B502" s="9" t="s">
        <v>7836</v>
      </c>
      <c r="C502" s="1">
        <v>1.0</v>
      </c>
      <c r="D502" s="1" t="s">
        <v>7838</v>
      </c>
      <c r="E502" s="10" t="s">
        <v>7839</v>
      </c>
      <c r="F502" s="1">
        <v>1.0</v>
      </c>
      <c r="J502" s="1">
        <v>1.0</v>
      </c>
      <c r="K502" s="11">
        <v>21779.0</v>
      </c>
      <c r="L502" s="1">
        <v>66.0</v>
      </c>
      <c r="M502" s="1">
        <v>2.0</v>
      </c>
      <c r="N502" s="1">
        <v>1.0</v>
      </c>
      <c r="O502" s="1">
        <v>3.0</v>
      </c>
      <c r="P502" s="1">
        <v>4.0</v>
      </c>
      <c r="Q502" s="1">
        <v>0.0</v>
      </c>
      <c r="R502" s="1">
        <v>3000000.0</v>
      </c>
      <c r="S502" s="1">
        <v>0.0</v>
      </c>
      <c r="T502" s="1">
        <v>107.0</v>
      </c>
      <c r="V502" s="1">
        <v>1.0</v>
      </c>
      <c r="W502" s="1">
        <v>2000.0</v>
      </c>
      <c r="X502" s="1">
        <v>2000.0</v>
      </c>
      <c r="Y502" s="1">
        <v>1.0</v>
      </c>
      <c r="Z502" s="1">
        <v>2.0</v>
      </c>
      <c r="AA502" s="1">
        <v>2.0</v>
      </c>
      <c r="AB502" s="1">
        <v>2.0</v>
      </c>
      <c r="AC502" s="1">
        <v>2.0</v>
      </c>
      <c r="AD502" s="1">
        <v>2.0</v>
      </c>
      <c r="AE502" s="1">
        <v>2.0</v>
      </c>
      <c r="AF502" s="1">
        <v>2.0</v>
      </c>
      <c r="AG502" s="1">
        <v>2.0</v>
      </c>
      <c r="AH502" s="1">
        <v>2.0</v>
      </c>
      <c r="AI502" s="1">
        <v>2.0</v>
      </c>
      <c r="AJ502" s="1">
        <v>2.0</v>
      </c>
      <c r="AK502" s="1">
        <v>2.0</v>
      </c>
      <c r="AL502" s="1">
        <v>2.0</v>
      </c>
      <c r="AM502" s="1">
        <v>2.0</v>
      </c>
      <c r="AN502" s="1">
        <v>2.0</v>
      </c>
      <c r="AO502" s="1">
        <v>2.0</v>
      </c>
      <c r="AP502" s="1">
        <v>2.0</v>
      </c>
      <c r="AQ502" s="1">
        <v>2.0</v>
      </c>
      <c r="AR502" s="1">
        <v>2.0</v>
      </c>
      <c r="AS502" s="1">
        <v>2.0</v>
      </c>
      <c r="AT502" s="1">
        <v>2.0</v>
      </c>
      <c r="AU502" s="1">
        <v>2.0</v>
      </c>
      <c r="AV502" s="1">
        <v>2.0</v>
      </c>
      <c r="AW502" s="1">
        <v>2.0</v>
      </c>
      <c r="AX502" s="1">
        <v>2.0</v>
      </c>
      <c r="AY502" s="1">
        <v>2.0</v>
      </c>
      <c r="AZ502" s="1">
        <v>2.0</v>
      </c>
      <c r="BA502" s="1">
        <v>2.0</v>
      </c>
      <c r="BB502" s="1">
        <v>2.0</v>
      </c>
      <c r="BP502" s="12" t="s">
        <v>7846</v>
      </c>
      <c r="BQ502" s="1">
        <v>66.0</v>
      </c>
      <c r="BR502" s="1"/>
      <c r="BS502" s="1" t="s">
        <v>718</v>
      </c>
      <c r="BW502" s="1">
        <v>129.0</v>
      </c>
      <c r="BX502" s="1" t="s">
        <v>7838</v>
      </c>
      <c r="BY502" s="13">
        <f t="shared" si="1"/>
        <v>14</v>
      </c>
      <c r="BZ502" s="13" t="str">
        <f t="shared" si="2"/>
        <v>Petani/Pekebun</v>
      </c>
      <c r="CA502" s="13" t="str">
        <f>VLOOKUP(BP502,data_K!G:K,5,0)</f>
        <v>RT 004 RW 002</v>
      </c>
      <c r="CB502" s="13">
        <f t="shared" si="3"/>
        <v>0</v>
      </c>
    </row>
    <row r="503">
      <c r="A503" s="1" t="s">
        <v>7852</v>
      </c>
      <c r="B503" s="9" t="s">
        <v>7853</v>
      </c>
      <c r="C503" s="1">
        <v>2.0</v>
      </c>
      <c r="D503" s="1" t="s">
        <v>7854</v>
      </c>
      <c r="E503" s="10" t="s">
        <v>7855</v>
      </c>
      <c r="F503" s="1">
        <v>1.0</v>
      </c>
      <c r="J503" s="1">
        <v>2.0</v>
      </c>
      <c r="K503" s="11">
        <v>22754.0</v>
      </c>
      <c r="L503" s="1">
        <v>64.0</v>
      </c>
      <c r="M503" s="1">
        <v>2.0</v>
      </c>
      <c r="N503" s="1">
        <v>2.0</v>
      </c>
      <c r="O503" s="1">
        <v>3.0</v>
      </c>
      <c r="P503" s="1">
        <v>6.0</v>
      </c>
      <c r="Q503" s="1">
        <v>0.0</v>
      </c>
      <c r="R503" s="1">
        <v>0.0</v>
      </c>
      <c r="S503" s="1">
        <v>0.0</v>
      </c>
      <c r="T503" s="1">
        <v>0.0</v>
      </c>
      <c r="Y503" s="1">
        <v>6.0</v>
      </c>
      <c r="Z503" s="1">
        <v>2.0</v>
      </c>
      <c r="AA503" s="1">
        <v>2.0</v>
      </c>
      <c r="AB503" s="1">
        <v>2.0</v>
      </c>
      <c r="AC503" s="1">
        <v>2.0</v>
      </c>
      <c r="AD503" s="1">
        <v>2.0</v>
      </c>
      <c r="AE503" s="1">
        <v>2.0</v>
      </c>
      <c r="AF503" s="1">
        <v>2.0</v>
      </c>
      <c r="AG503" s="1">
        <v>2.0</v>
      </c>
      <c r="AH503" s="1">
        <v>2.0</v>
      </c>
      <c r="AI503" s="1">
        <v>2.0</v>
      </c>
      <c r="AJ503" s="1">
        <v>2.0</v>
      </c>
      <c r="AK503" s="1">
        <v>2.0</v>
      </c>
      <c r="AL503" s="1">
        <v>2.0</v>
      </c>
      <c r="AM503" s="1">
        <v>2.0</v>
      </c>
      <c r="AN503" s="1">
        <v>2.0</v>
      </c>
      <c r="AO503" s="1">
        <v>2.0</v>
      </c>
      <c r="AP503" s="1">
        <v>2.0</v>
      </c>
      <c r="AQ503" s="1">
        <v>2.0</v>
      </c>
      <c r="AR503" s="1">
        <v>2.0</v>
      </c>
      <c r="AS503" s="1">
        <v>2.0</v>
      </c>
      <c r="AT503" s="1">
        <v>2.0</v>
      </c>
      <c r="AU503" s="1">
        <v>2.0</v>
      </c>
      <c r="AV503" s="1">
        <v>2.0</v>
      </c>
      <c r="AW503" s="1">
        <v>2.0</v>
      </c>
      <c r="AX503" s="1">
        <v>2.0</v>
      </c>
      <c r="AY503" s="1">
        <v>2.0</v>
      </c>
      <c r="AZ503" s="1">
        <v>2.0</v>
      </c>
      <c r="BA503" s="1">
        <v>2.0</v>
      </c>
      <c r="BB503" s="1">
        <v>2.0</v>
      </c>
      <c r="BP503" s="12" t="s">
        <v>7846</v>
      </c>
      <c r="BQ503" s="1">
        <v>64.0</v>
      </c>
      <c r="BR503" s="1" t="s">
        <v>240</v>
      </c>
      <c r="BW503" s="1">
        <v>0.0</v>
      </c>
      <c r="BX503" s="1" t="s">
        <v>7838</v>
      </c>
      <c r="BY503" s="13">
        <f t="shared" si="1"/>
        <v>13</v>
      </c>
      <c r="BZ503" s="13" t="str">
        <f t="shared" si="2"/>
        <v>Tidak Bekerja</v>
      </c>
      <c r="CA503" s="13" t="str">
        <f>VLOOKUP(BP503,data_K!G:K,5,0)</f>
        <v>RT 004 RW 002</v>
      </c>
      <c r="CB503" s="13">
        <f t="shared" si="3"/>
        <v>0</v>
      </c>
    </row>
    <row r="504">
      <c r="A504" s="1" t="s">
        <v>7867</v>
      </c>
      <c r="B504" s="9" t="s">
        <v>7869</v>
      </c>
      <c r="C504" s="1">
        <v>1.0</v>
      </c>
      <c r="D504" s="1" t="s">
        <v>2382</v>
      </c>
      <c r="E504" s="10" t="s">
        <v>7870</v>
      </c>
      <c r="F504" s="1">
        <v>1.0</v>
      </c>
      <c r="J504" s="1">
        <v>1.0</v>
      </c>
      <c r="K504" s="11">
        <v>25324.0</v>
      </c>
      <c r="L504" s="1">
        <v>57.0</v>
      </c>
      <c r="M504" s="1">
        <v>2.0</v>
      </c>
      <c r="N504" s="1">
        <v>1.0</v>
      </c>
      <c r="O504" s="1">
        <v>3.0</v>
      </c>
      <c r="P504" s="1">
        <v>2.0</v>
      </c>
      <c r="Q504" s="1">
        <v>1000000.0</v>
      </c>
      <c r="R504" s="1">
        <v>0.0</v>
      </c>
      <c r="S504" s="1">
        <v>0.0</v>
      </c>
      <c r="T504" s="1">
        <v>20.0</v>
      </c>
      <c r="Y504" s="1">
        <v>1.0</v>
      </c>
      <c r="Z504" s="1">
        <v>2.0</v>
      </c>
      <c r="AA504" s="1">
        <v>2.0</v>
      </c>
      <c r="AB504" s="1">
        <v>2.0</v>
      </c>
      <c r="AC504" s="1">
        <v>2.0</v>
      </c>
      <c r="AD504" s="1">
        <v>2.0</v>
      </c>
      <c r="AE504" s="1">
        <v>2.0</v>
      </c>
      <c r="AF504" s="1">
        <v>2.0</v>
      </c>
      <c r="AG504" s="1">
        <v>2.0</v>
      </c>
      <c r="AH504" s="1">
        <v>2.0</v>
      </c>
      <c r="AI504" s="1">
        <v>2.0</v>
      </c>
      <c r="AJ504" s="1">
        <v>2.0</v>
      </c>
      <c r="AK504" s="1">
        <v>2.0</v>
      </c>
      <c r="AL504" s="1">
        <v>2.0</v>
      </c>
      <c r="AM504" s="1">
        <v>2.0</v>
      </c>
      <c r="AN504" s="1">
        <v>2.0</v>
      </c>
      <c r="AO504" s="1">
        <v>2.0</v>
      </c>
      <c r="AP504" s="1">
        <v>2.0</v>
      </c>
      <c r="AQ504" s="1">
        <v>2.0</v>
      </c>
      <c r="AR504" s="1">
        <v>2.0</v>
      </c>
      <c r="AS504" s="1">
        <v>2.0</v>
      </c>
      <c r="AT504" s="1">
        <v>2.0</v>
      </c>
      <c r="AU504" s="1">
        <v>2.0</v>
      </c>
      <c r="AV504" s="1">
        <v>2.0</v>
      </c>
      <c r="AW504" s="1">
        <v>2.0</v>
      </c>
      <c r="AX504" s="1">
        <v>1.0</v>
      </c>
      <c r="AY504" s="1">
        <v>2.0</v>
      </c>
      <c r="AZ504" s="1">
        <v>2.0</v>
      </c>
      <c r="BA504" s="1">
        <v>2.0</v>
      </c>
      <c r="BB504" s="1">
        <v>2.0</v>
      </c>
      <c r="BE504" s="1">
        <v>1.0</v>
      </c>
      <c r="BF504" s="1">
        <v>2018.0</v>
      </c>
      <c r="BP504" s="12" t="s">
        <v>2383</v>
      </c>
      <c r="BQ504" s="1">
        <v>57.0</v>
      </c>
      <c r="BR504" s="1" t="s">
        <v>768</v>
      </c>
      <c r="BT504" s="1"/>
      <c r="BW504" s="1">
        <v>26.0</v>
      </c>
      <c r="BX504" s="1" t="s">
        <v>2382</v>
      </c>
      <c r="BY504" s="13">
        <f t="shared" si="1"/>
        <v>12</v>
      </c>
      <c r="BZ504" s="13" t="str">
        <f t="shared" si="2"/>
        <v>Buruh Pertanian/Kehutanan</v>
      </c>
      <c r="CA504" s="13" t="str">
        <f>VLOOKUP(BP504,data_K!G:K,5,0)</f>
        <v>RT 004 RW 002</v>
      </c>
      <c r="CB504" s="13">
        <f t="shared" si="3"/>
        <v>0</v>
      </c>
    </row>
    <row r="505">
      <c r="A505" s="1" t="s">
        <v>7881</v>
      </c>
      <c r="B505" s="9" t="s">
        <v>7882</v>
      </c>
      <c r="C505" s="1">
        <v>2.0</v>
      </c>
      <c r="D505" s="1" t="s">
        <v>7883</v>
      </c>
      <c r="E505" s="10" t="s">
        <v>7884</v>
      </c>
      <c r="F505" s="1">
        <v>1.0</v>
      </c>
      <c r="J505" s="1">
        <v>2.0</v>
      </c>
      <c r="K505" s="11">
        <v>26451.0</v>
      </c>
      <c r="L505" s="1">
        <v>53.0</v>
      </c>
      <c r="M505" s="1">
        <v>2.0</v>
      </c>
      <c r="N505" s="1">
        <v>2.0</v>
      </c>
      <c r="O505" s="1">
        <v>3.0</v>
      </c>
      <c r="P505" s="1">
        <v>2.0</v>
      </c>
      <c r="Q505" s="1">
        <v>0.0</v>
      </c>
      <c r="R505" s="1">
        <v>0.0</v>
      </c>
      <c r="S505" s="1">
        <v>0.0</v>
      </c>
      <c r="T505" s="1">
        <v>0.0</v>
      </c>
      <c r="U505" s="1"/>
      <c r="Y505" s="1">
        <v>6.0</v>
      </c>
      <c r="Z505" s="1">
        <v>2.0</v>
      </c>
      <c r="AA505" s="1">
        <v>2.0</v>
      </c>
      <c r="AB505" s="1">
        <v>2.0</v>
      </c>
      <c r="AC505" s="1">
        <v>2.0</v>
      </c>
      <c r="AD505" s="1">
        <v>2.0</v>
      </c>
      <c r="AE505" s="1">
        <v>2.0</v>
      </c>
      <c r="AF505" s="1">
        <v>2.0</v>
      </c>
      <c r="AG505" s="1">
        <v>2.0</v>
      </c>
      <c r="AH505" s="1">
        <v>2.0</v>
      </c>
      <c r="AI505" s="1">
        <v>2.0</v>
      </c>
      <c r="AJ505" s="1">
        <v>2.0</v>
      </c>
      <c r="AK505" s="1">
        <v>2.0</v>
      </c>
      <c r="AL505" s="1">
        <v>2.0</v>
      </c>
      <c r="AM505" s="1">
        <v>2.0</v>
      </c>
      <c r="AN505" s="1">
        <v>2.0</v>
      </c>
      <c r="AO505" s="1">
        <v>2.0</v>
      </c>
      <c r="AP505" s="1">
        <v>2.0</v>
      </c>
      <c r="AQ505" s="1">
        <v>2.0</v>
      </c>
      <c r="AR505" s="1">
        <v>2.0</v>
      </c>
      <c r="AS505" s="1">
        <v>2.0</v>
      </c>
      <c r="AT505" s="1">
        <v>2.0</v>
      </c>
      <c r="AU505" s="1">
        <v>2.0</v>
      </c>
      <c r="AV505" s="1">
        <v>2.0</v>
      </c>
      <c r="AW505" s="1">
        <v>2.0</v>
      </c>
      <c r="AX505" s="1">
        <v>1.0</v>
      </c>
      <c r="AY505" s="1">
        <v>2.0</v>
      </c>
      <c r="AZ505" s="1">
        <v>2.0</v>
      </c>
      <c r="BA505" s="1">
        <v>2.0</v>
      </c>
      <c r="BB505" s="1">
        <v>2.0</v>
      </c>
      <c r="BE505" s="1">
        <v>1.0</v>
      </c>
      <c r="BF505" s="1">
        <v>2018.0</v>
      </c>
      <c r="BI505" s="1"/>
      <c r="BJ505" s="1"/>
      <c r="BP505" s="12" t="s">
        <v>2383</v>
      </c>
      <c r="BQ505" s="1">
        <v>53.0</v>
      </c>
      <c r="BR505" s="1" t="s">
        <v>240</v>
      </c>
      <c r="BW505" s="1">
        <v>0.0</v>
      </c>
      <c r="BX505" s="1" t="s">
        <v>2382</v>
      </c>
      <c r="BY505" s="13">
        <f t="shared" si="1"/>
        <v>11</v>
      </c>
      <c r="BZ505" s="13" t="str">
        <f t="shared" si="2"/>
        <v>Tidak Bekerja</v>
      </c>
      <c r="CA505" s="13" t="str">
        <f>VLOOKUP(BP505,data_K!G:K,5,0)</f>
        <v>RT 004 RW 002</v>
      </c>
      <c r="CB505" s="13">
        <f t="shared" si="3"/>
        <v>0</v>
      </c>
    </row>
    <row r="506">
      <c r="A506" s="1" t="s">
        <v>7891</v>
      </c>
      <c r="B506" s="9" t="s">
        <v>7892</v>
      </c>
      <c r="C506" s="1">
        <v>3.0</v>
      </c>
      <c r="D506" s="1" t="s">
        <v>7896</v>
      </c>
      <c r="E506" s="10" t="s">
        <v>7898</v>
      </c>
      <c r="F506" s="1">
        <v>1.0</v>
      </c>
      <c r="J506" s="1">
        <v>2.0</v>
      </c>
      <c r="K506" s="11">
        <v>36628.0</v>
      </c>
      <c r="L506" s="1">
        <v>26.0</v>
      </c>
      <c r="M506" s="1">
        <v>1.0</v>
      </c>
      <c r="N506" s="1">
        <v>3.0</v>
      </c>
      <c r="O506" s="1">
        <v>3.0</v>
      </c>
      <c r="P506" s="1">
        <v>6.0</v>
      </c>
      <c r="Q506" s="1">
        <v>4800000.0</v>
      </c>
      <c r="R506" s="1">
        <v>0.0</v>
      </c>
      <c r="S506" s="1">
        <v>0.0</v>
      </c>
      <c r="T506" s="1">
        <v>105.0</v>
      </c>
      <c r="Y506" s="1">
        <v>3.0</v>
      </c>
      <c r="Z506" s="1">
        <v>2.0</v>
      </c>
      <c r="AA506" s="1">
        <v>2.0</v>
      </c>
      <c r="AB506" s="1">
        <v>2.0</v>
      </c>
      <c r="AC506" s="1">
        <v>2.0</v>
      </c>
      <c r="AD506" s="1">
        <v>2.0</v>
      </c>
      <c r="AE506" s="1">
        <v>2.0</v>
      </c>
      <c r="AF506" s="1">
        <v>2.0</v>
      </c>
      <c r="AG506" s="1">
        <v>2.0</v>
      </c>
      <c r="AH506" s="1">
        <v>2.0</v>
      </c>
      <c r="AI506" s="1">
        <v>2.0</v>
      </c>
      <c r="AJ506" s="1">
        <v>2.0</v>
      </c>
      <c r="AK506" s="1">
        <v>2.0</v>
      </c>
      <c r="AL506" s="1">
        <v>2.0</v>
      </c>
      <c r="AM506" s="1">
        <v>2.0</v>
      </c>
      <c r="AN506" s="1">
        <v>2.0</v>
      </c>
      <c r="AO506" s="1">
        <v>2.0</v>
      </c>
      <c r="AP506" s="1">
        <v>2.0</v>
      </c>
      <c r="AQ506" s="1">
        <v>2.0</v>
      </c>
      <c r="AR506" s="1">
        <v>2.0</v>
      </c>
      <c r="AS506" s="1">
        <v>2.0</v>
      </c>
      <c r="AT506" s="1">
        <v>2.0</v>
      </c>
      <c r="AU506" s="1">
        <v>2.0</v>
      </c>
      <c r="AV506" s="1">
        <v>2.0</v>
      </c>
      <c r="AW506" s="1">
        <v>2.0</v>
      </c>
      <c r="AX506" s="1">
        <v>2.0</v>
      </c>
      <c r="AY506" s="1">
        <v>2.0</v>
      </c>
      <c r="AZ506" s="1">
        <v>2.0</v>
      </c>
      <c r="BA506" s="1">
        <v>2.0</v>
      </c>
      <c r="BB506" s="1">
        <v>2.0</v>
      </c>
      <c r="BP506" s="12" t="s">
        <v>2383</v>
      </c>
      <c r="BQ506" s="1">
        <v>26.0</v>
      </c>
      <c r="BR506" s="1"/>
      <c r="BS506" s="1" t="s">
        <v>1049</v>
      </c>
      <c r="BW506" s="1">
        <v>128.0</v>
      </c>
      <c r="BX506" s="1" t="s">
        <v>2382</v>
      </c>
      <c r="BY506" s="13">
        <f t="shared" si="1"/>
        <v>6</v>
      </c>
      <c r="BZ506" s="13" t="str">
        <f t="shared" si="2"/>
        <v>Perawat</v>
      </c>
      <c r="CA506" s="13" t="str">
        <f>VLOOKUP(BP506,data_K!G:K,5,0)</f>
        <v>RT 004 RW 002</v>
      </c>
      <c r="CB506" s="13">
        <f t="shared" si="3"/>
        <v>0</v>
      </c>
    </row>
    <row r="507">
      <c r="A507" s="1" t="s">
        <v>7905</v>
      </c>
      <c r="B507" s="9" t="s">
        <v>7906</v>
      </c>
      <c r="C507" s="1">
        <v>1.0</v>
      </c>
      <c r="D507" s="1" t="s">
        <v>7907</v>
      </c>
      <c r="E507" s="10" t="s">
        <v>7908</v>
      </c>
      <c r="F507" s="1">
        <v>1.0</v>
      </c>
      <c r="J507" s="1">
        <v>1.0</v>
      </c>
      <c r="K507" s="11">
        <v>20557.0</v>
      </c>
      <c r="L507" s="1">
        <v>70.0</v>
      </c>
      <c r="M507" s="1">
        <v>4.0</v>
      </c>
      <c r="N507" s="1">
        <v>1.0</v>
      </c>
      <c r="O507" s="1">
        <v>3.0</v>
      </c>
      <c r="P507" s="1">
        <v>2.0</v>
      </c>
      <c r="Q507" s="1">
        <v>0.0</v>
      </c>
      <c r="R507" s="1">
        <v>0.0</v>
      </c>
      <c r="S507" s="1">
        <v>0.0</v>
      </c>
      <c r="T507" s="1">
        <v>0.0</v>
      </c>
      <c r="Y507" s="1">
        <v>6.0</v>
      </c>
      <c r="Z507" s="1">
        <v>2.0</v>
      </c>
      <c r="AA507" s="1">
        <v>2.0</v>
      </c>
      <c r="AB507" s="1">
        <v>2.0</v>
      </c>
      <c r="AC507" s="1">
        <v>2.0</v>
      </c>
      <c r="AD507" s="1">
        <v>2.0</v>
      </c>
      <c r="AE507" s="1">
        <v>2.0</v>
      </c>
      <c r="AF507" s="1">
        <v>2.0</v>
      </c>
      <c r="AG507" s="1">
        <v>2.0</v>
      </c>
      <c r="AH507" s="1">
        <v>2.0</v>
      </c>
      <c r="AI507" s="1">
        <v>2.0</v>
      </c>
      <c r="AJ507" s="1">
        <v>2.0</v>
      </c>
      <c r="AK507" s="1">
        <v>2.0</v>
      </c>
      <c r="AL507" s="1">
        <v>2.0</v>
      </c>
      <c r="AM507" s="1">
        <v>2.0</v>
      </c>
      <c r="AN507" s="1">
        <v>2.0</v>
      </c>
      <c r="AO507" s="1">
        <v>2.0</v>
      </c>
      <c r="AP507" s="1">
        <v>2.0</v>
      </c>
      <c r="AQ507" s="1">
        <v>2.0</v>
      </c>
      <c r="AR507" s="1">
        <v>2.0</v>
      </c>
      <c r="AS507" s="1">
        <v>2.0</v>
      </c>
      <c r="AT507" s="1">
        <v>2.0</v>
      </c>
      <c r="AU507" s="1">
        <v>2.0</v>
      </c>
      <c r="AV507" s="1">
        <v>2.0</v>
      </c>
      <c r="AW507" s="1">
        <v>2.0</v>
      </c>
      <c r="AX507" s="1">
        <v>2.0</v>
      </c>
      <c r="AY507" s="1">
        <v>2.0</v>
      </c>
      <c r="AZ507" s="1">
        <v>2.0</v>
      </c>
      <c r="BA507" s="1">
        <v>2.0</v>
      </c>
      <c r="BB507" s="1">
        <v>2.0</v>
      </c>
      <c r="BP507" s="12" t="s">
        <v>7914</v>
      </c>
      <c r="BQ507" s="1">
        <v>70.0</v>
      </c>
      <c r="BR507" s="1" t="s">
        <v>240</v>
      </c>
      <c r="BS507" s="1"/>
      <c r="BW507" s="1">
        <v>0.0</v>
      </c>
      <c r="BX507" s="1" t="s">
        <v>7907</v>
      </c>
      <c r="BY507" s="13">
        <f t="shared" si="1"/>
        <v>15</v>
      </c>
      <c r="BZ507" s="13" t="str">
        <f t="shared" si="2"/>
        <v>Tidak Bekerja</v>
      </c>
      <c r="CA507" s="13" t="str">
        <f>VLOOKUP(BP507,data_K!G:K,5,0)</f>
        <v>RT 004 RW 002</v>
      </c>
      <c r="CB507" s="13">
        <f t="shared" si="3"/>
        <v>0</v>
      </c>
    </row>
    <row r="508">
      <c r="A508" s="1" t="s">
        <v>7917</v>
      </c>
      <c r="B508" s="9" t="s">
        <v>7918</v>
      </c>
      <c r="C508" s="1">
        <v>2.0</v>
      </c>
      <c r="D508" s="1" t="s">
        <v>7919</v>
      </c>
      <c r="E508" s="10" t="s">
        <v>7920</v>
      </c>
      <c r="F508" s="1">
        <v>1.0</v>
      </c>
      <c r="J508" s="1">
        <v>2.0</v>
      </c>
      <c r="K508" s="11">
        <v>33511.0</v>
      </c>
      <c r="L508" s="1">
        <v>34.0</v>
      </c>
      <c r="M508" s="1">
        <v>1.0</v>
      </c>
      <c r="N508" s="1">
        <v>3.0</v>
      </c>
      <c r="O508" s="1">
        <v>3.0</v>
      </c>
      <c r="P508" s="1">
        <v>6.0</v>
      </c>
      <c r="Q508" s="1">
        <v>2000000.0</v>
      </c>
      <c r="R508" s="1">
        <v>0.0</v>
      </c>
      <c r="S508" s="1">
        <v>0.0</v>
      </c>
      <c r="T508" s="1">
        <v>34.0</v>
      </c>
      <c r="Y508" s="1">
        <v>3.0</v>
      </c>
      <c r="Z508" s="1">
        <v>2.0</v>
      </c>
      <c r="AA508" s="1">
        <v>2.0</v>
      </c>
      <c r="AB508" s="1">
        <v>2.0</v>
      </c>
      <c r="AC508" s="1">
        <v>2.0</v>
      </c>
      <c r="AD508" s="1">
        <v>2.0</v>
      </c>
      <c r="AE508" s="1">
        <v>2.0</v>
      </c>
      <c r="AF508" s="1">
        <v>2.0</v>
      </c>
      <c r="AG508" s="1">
        <v>2.0</v>
      </c>
      <c r="AH508" s="1">
        <v>2.0</v>
      </c>
      <c r="AI508" s="1">
        <v>2.0</v>
      </c>
      <c r="AJ508" s="1">
        <v>2.0</v>
      </c>
      <c r="AK508" s="1">
        <v>2.0</v>
      </c>
      <c r="AL508" s="1">
        <v>2.0</v>
      </c>
      <c r="AM508" s="1">
        <v>2.0</v>
      </c>
      <c r="AN508" s="1">
        <v>2.0</v>
      </c>
      <c r="AO508" s="1">
        <v>2.0</v>
      </c>
      <c r="AP508" s="1">
        <v>2.0</v>
      </c>
      <c r="AQ508" s="1">
        <v>2.0</v>
      </c>
      <c r="AR508" s="1">
        <v>2.0</v>
      </c>
      <c r="AS508" s="1">
        <v>2.0</v>
      </c>
      <c r="AT508" s="1">
        <v>2.0</v>
      </c>
      <c r="AU508" s="1">
        <v>2.0</v>
      </c>
      <c r="AV508" s="1">
        <v>2.0</v>
      </c>
      <c r="AW508" s="1">
        <v>2.0</v>
      </c>
      <c r="AX508" s="1">
        <v>2.0</v>
      </c>
      <c r="AY508" s="1">
        <v>2.0</v>
      </c>
      <c r="AZ508" s="1">
        <v>2.0</v>
      </c>
      <c r="BA508" s="1">
        <v>2.0</v>
      </c>
      <c r="BB508" s="1">
        <v>2.0</v>
      </c>
      <c r="BP508" s="12" t="s">
        <v>7914</v>
      </c>
      <c r="BQ508" s="1">
        <v>34.0</v>
      </c>
      <c r="BR508" s="1"/>
      <c r="BU508" s="1" t="s">
        <v>346</v>
      </c>
      <c r="BW508" s="1">
        <v>41.0</v>
      </c>
      <c r="BX508" s="1" t="s">
        <v>7907</v>
      </c>
      <c r="BY508" s="13">
        <f t="shared" si="1"/>
        <v>7</v>
      </c>
      <c r="BZ508" s="13" t="str">
        <f t="shared" si="2"/>
        <v>Guru</v>
      </c>
      <c r="CA508" s="13" t="str">
        <f>VLOOKUP(BP508,data_K!G:K,5,0)</f>
        <v>RT 004 RW 002</v>
      </c>
      <c r="CB508" s="13">
        <f t="shared" si="3"/>
        <v>0</v>
      </c>
    </row>
    <row r="509">
      <c r="A509" s="1" t="s">
        <v>7927</v>
      </c>
      <c r="B509" s="9" t="s">
        <v>7928</v>
      </c>
      <c r="C509" s="1">
        <v>3.0</v>
      </c>
      <c r="D509" s="1" t="s">
        <v>7929</v>
      </c>
      <c r="E509" s="10" t="s">
        <v>7930</v>
      </c>
      <c r="F509" s="1">
        <v>1.0</v>
      </c>
      <c r="J509" s="1">
        <v>2.0</v>
      </c>
      <c r="K509" s="11">
        <v>34259.0</v>
      </c>
      <c r="L509" s="1">
        <v>32.0</v>
      </c>
      <c r="M509" s="1">
        <v>1.0</v>
      </c>
      <c r="N509" s="1">
        <v>3.0</v>
      </c>
      <c r="O509" s="1">
        <v>3.0</v>
      </c>
      <c r="P509" s="1">
        <v>4.0</v>
      </c>
      <c r="Q509" s="1">
        <v>2000000.0</v>
      </c>
      <c r="R509" s="1">
        <v>0.0</v>
      </c>
      <c r="S509" s="1">
        <v>0.0</v>
      </c>
      <c r="T509" s="1">
        <v>17.0</v>
      </c>
      <c r="Y509" s="1">
        <v>3.0</v>
      </c>
      <c r="Z509" s="1">
        <v>2.0</v>
      </c>
      <c r="AA509" s="1">
        <v>2.0</v>
      </c>
      <c r="AB509" s="1">
        <v>2.0</v>
      </c>
      <c r="AC509" s="1">
        <v>2.0</v>
      </c>
      <c r="AD509" s="1">
        <v>2.0</v>
      </c>
      <c r="AE509" s="1">
        <v>2.0</v>
      </c>
      <c r="AF509" s="1">
        <v>2.0</v>
      </c>
      <c r="AG509" s="1">
        <v>2.0</v>
      </c>
      <c r="AH509" s="1">
        <v>2.0</v>
      </c>
      <c r="AI509" s="1">
        <v>2.0</v>
      </c>
      <c r="AJ509" s="1">
        <v>2.0</v>
      </c>
      <c r="AK509" s="1">
        <v>2.0</v>
      </c>
      <c r="AL509" s="1">
        <v>2.0</v>
      </c>
      <c r="AM509" s="1">
        <v>2.0</v>
      </c>
      <c r="AN509" s="1">
        <v>2.0</v>
      </c>
      <c r="AO509" s="1">
        <v>2.0</v>
      </c>
      <c r="AP509" s="1">
        <v>2.0</v>
      </c>
      <c r="AQ509" s="1">
        <v>2.0</v>
      </c>
      <c r="AR509" s="1">
        <v>2.0</v>
      </c>
      <c r="AS509" s="1">
        <v>2.0</v>
      </c>
      <c r="AT509" s="1">
        <v>2.0</v>
      </c>
      <c r="AU509" s="1">
        <v>2.0</v>
      </c>
      <c r="AV509" s="1">
        <v>2.0</v>
      </c>
      <c r="AW509" s="1">
        <v>2.0</v>
      </c>
      <c r="AX509" s="1">
        <v>2.0</v>
      </c>
      <c r="AY509" s="1">
        <v>2.0</v>
      </c>
      <c r="AZ509" s="1">
        <v>2.0</v>
      </c>
      <c r="BA509" s="1">
        <v>2.0</v>
      </c>
      <c r="BB509" s="1">
        <v>2.0</v>
      </c>
      <c r="BC509" s="1"/>
      <c r="BD509" s="1"/>
      <c r="BE509" s="1"/>
      <c r="BF509" s="1"/>
      <c r="BG509" s="1"/>
      <c r="BH509" s="1"/>
      <c r="BP509" s="12" t="s">
        <v>7914</v>
      </c>
      <c r="BQ509" s="1">
        <v>32.0</v>
      </c>
      <c r="BR509" s="1" t="s">
        <v>184</v>
      </c>
      <c r="BS509" s="1"/>
      <c r="BW509" s="1">
        <v>23.0</v>
      </c>
      <c r="BX509" s="1" t="s">
        <v>7907</v>
      </c>
      <c r="BY509" s="13">
        <f t="shared" si="1"/>
        <v>7</v>
      </c>
      <c r="BZ509" s="13" t="str">
        <f t="shared" si="2"/>
        <v>Buruh Industri</v>
      </c>
      <c r="CA509" s="13" t="str">
        <f>VLOOKUP(BP509,data_K!G:K,5,0)</f>
        <v>RT 004 RW 002</v>
      </c>
      <c r="CB509" s="13">
        <f t="shared" si="3"/>
        <v>0</v>
      </c>
    </row>
    <row r="510">
      <c r="A510" s="1" t="s">
        <v>7947</v>
      </c>
      <c r="B510" s="9" t="s">
        <v>7948</v>
      </c>
      <c r="C510" s="1">
        <v>1.0</v>
      </c>
      <c r="D510" s="1" t="s">
        <v>1863</v>
      </c>
      <c r="E510" s="10" t="s">
        <v>7950</v>
      </c>
      <c r="F510" s="1">
        <v>1.0</v>
      </c>
      <c r="J510" s="1">
        <v>1.0</v>
      </c>
      <c r="K510" s="11">
        <v>27890.0</v>
      </c>
      <c r="L510" s="1">
        <v>50.0</v>
      </c>
      <c r="M510" s="1">
        <v>2.0</v>
      </c>
      <c r="N510" s="1">
        <v>1.0</v>
      </c>
      <c r="O510" s="1">
        <v>3.0</v>
      </c>
      <c r="P510" s="1">
        <v>3.0</v>
      </c>
      <c r="Q510" s="1">
        <v>1000000.0</v>
      </c>
      <c r="R510" s="1">
        <v>0.0</v>
      </c>
      <c r="S510" s="1">
        <v>0.0</v>
      </c>
      <c r="T510" s="1">
        <v>20.0</v>
      </c>
      <c r="Y510" s="1">
        <v>1.0</v>
      </c>
      <c r="Z510" s="1">
        <v>2.0</v>
      </c>
      <c r="AA510" s="1">
        <v>2.0</v>
      </c>
      <c r="AB510" s="1">
        <v>2.0</v>
      </c>
      <c r="AC510" s="1">
        <v>2.0</v>
      </c>
      <c r="AD510" s="1">
        <v>2.0</v>
      </c>
      <c r="AE510" s="1">
        <v>2.0</v>
      </c>
      <c r="AF510" s="1">
        <v>2.0</v>
      </c>
      <c r="AG510" s="1">
        <v>2.0</v>
      </c>
      <c r="AH510" s="1">
        <v>2.0</v>
      </c>
      <c r="AI510" s="1">
        <v>2.0</v>
      </c>
      <c r="AJ510" s="1">
        <v>2.0</v>
      </c>
      <c r="AK510" s="1">
        <v>2.0</v>
      </c>
      <c r="AL510" s="1">
        <v>2.0</v>
      </c>
      <c r="AM510" s="1">
        <v>2.0</v>
      </c>
      <c r="AN510" s="1">
        <v>2.0</v>
      </c>
      <c r="AO510" s="1">
        <v>2.0</v>
      </c>
      <c r="AP510" s="1">
        <v>2.0</v>
      </c>
      <c r="AQ510" s="1">
        <v>2.0</v>
      </c>
      <c r="AR510" s="1">
        <v>2.0</v>
      </c>
      <c r="AS510" s="1">
        <v>2.0</v>
      </c>
      <c r="AT510" s="1">
        <v>2.0</v>
      </c>
      <c r="AU510" s="1">
        <v>2.0</v>
      </c>
      <c r="AV510" s="1">
        <v>2.0</v>
      </c>
      <c r="AW510" s="1">
        <v>2.0</v>
      </c>
      <c r="AX510" s="1">
        <v>1.0</v>
      </c>
      <c r="AY510" s="1">
        <v>2.0</v>
      </c>
      <c r="AZ510" s="1">
        <v>2.0</v>
      </c>
      <c r="BA510" s="1">
        <v>2.0</v>
      </c>
      <c r="BB510" s="1">
        <v>2.0</v>
      </c>
      <c r="BE510" s="1">
        <v>12.0</v>
      </c>
      <c r="BF510" s="1">
        <v>2017.0</v>
      </c>
      <c r="BP510" s="12" t="s">
        <v>1860</v>
      </c>
      <c r="BQ510" s="1">
        <v>50.0</v>
      </c>
      <c r="BR510" s="1" t="s">
        <v>768</v>
      </c>
      <c r="BS510" s="1"/>
      <c r="BW510" s="1">
        <v>26.0</v>
      </c>
      <c r="BX510" s="1" t="s">
        <v>1863</v>
      </c>
      <c r="BY510" s="13">
        <f t="shared" si="1"/>
        <v>11</v>
      </c>
      <c r="BZ510" s="13" t="str">
        <f t="shared" si="2"/>
        <v>Buruh Pertanian/Kehutanan</v>
      </c>
      <c r="CA510" s="13" t="str">
        <f>VLOOKUP(BP510,data_K!G:K,5,0)</f>
        <v>RT 004 RW 002</v>
      </c>
      <c r="CB510" s="13">
        <f t="shared" si="3"/>
        <v>0</v>
      </c>
    </row>
    <row r="511">
      <c r="A511" s="1" t="s">
        <v>7963</v>
      </c>
      <c r="B511" s="9" t="s">
        <v>7964</v>
      </c>
      <c r="C511" s="1">
        <v>2.0</v>
      </c>
      <c r="D511" s="1" t="s">
        <v>7965</v>
      </c>
      <c r="E511" s="10" t="s">
        <v>7967</v>
      </c>
      <c r="F511" s="1">
        <v>1.0</v>
      </c>
      <c r="J511" s="1">
        <v>2.0</v>
      </c>
      <c r="K511" s="11">
        <v>29371.0</v>
      </c>
      <c r="L511" s="1">
        <v>45.0</v>
      </c>
      <c r="M511" s="1">
        <v>2.0</v>
      </c>
      <c r="N511" s="1">
        <v>2.0</v>
      </c>
      <c r="O511" s="1">
        <v>3.0</v>
      </c>
      <c r="P511" s="1">
        <v>3.0</v>
      </c>
      <c r="Q511" s="1">
        <v>0.0</v>
      </c>
      <c r="R511" s="1">
        <v>500000.0</v>
      </c>
      <c r="S511" s="1">
        <v>0.0</v>
      </c>
      <c r="T511" s="1">
        <v>155.0</v>
      </c>
      <c r="U511" s="1" t="s">
        <v>7970</v>
      </c>
      <c r="Y511" s="1">
        <v>1.0</v>
      </c>
      <c r="Z511" s="1">
        <v>2.0</v>
      </c>
      <c r="AA511" s="1">
        <v>2.0</v>
      </c>
      <c r="AB511" s="1">
        <v>2.0</v>
      </c>
      <c r="AC511" s="1">
        <v>2.0</v>
      </c>
      <c r="AD511" s="1">
        <v>2.0</v>
      </c>
      <c r="AE511" s="1">
        <v>2.0</v>
      </c>
      <c r="AF511" s="1">
        <v>2.0</v>
      </c>
      <c r="AG511" s="1">
        <v>2.0</v>
      </c>
      <c r="AH511" s="1">
        <v>2.0</v>
      </c>
      <c r="AI511" s="1">
        <v>2.0</v>
      </c>
      <c r="AJ511" s="1">
        <v>2.0</v>
      </c>
      <c r="AK511" s="1">
        <v>2.0</v>
      </c>
      <c r="AL511" s="1">
        <v>2.0</v>
      </c>
      <c r="AM511" s="1">
        <v>2.0</v>
      </c>
      <c r="AN511" s="1">
        <v>2.0</v>
      </c>
      <c r="AO511" s="1">
        <v>2.0</v>
      </c>
      <c r="AP511" s="1">
        <v>2.0</v>
      </c>
      <c r="AQ511" s="1">
        <v>2.0</v>
      </c>
      <c r="AR511" s="1">
        <v>2.0</v>
      </c>
      <c r="AS511" s="1">
        <v>2.0</v>
      </c>
      <c r="AT511" s="1">
        <v>2.0</v>
      </c>
      <c r="AU511" s="1">
        <v>2.0</v>
      </c>
      <c r="AV511" s="1">
        <v>2.0</v>
      </c>
      <c r="AW511" s="1">
        <v>2.0</v>
      </c>
      <c r="AX511" s="1">
        <v>1.0</v>
      </c>
      <c r="AY511" s="1">
        <v>2.0</v>
      </c>
      <c r="AZ511" s="1">
        <v>2.0</v>
      </c>
      <c r="BA511" s="1">
        <v>2.0</v>
      </c>
      <c r="BB511" s="1">
        <v>2.0</v>
      </c>
      <c r="BE511" s="1">
        <v>12.0</v>
      </c>
      <c r="BF511" s="1">
        <v>2017.0</v>
      </c>
      <c r="BP511" s="12" t="s">
        <v>1860</v>
      </c>
      <c r="BQ511" s="1">
        <v>45.0</v>
      </c>
      <c r="BR511" s="1"/>
      <c r="BV511" s="1" t="s">
        <v>180</v>
      </c>
      <c r="BW511" s="1">
        <v>999.0</v>
      </c>
      <c r="BX511" s="1" t="s">
        <v>1863</v>
      </c>
      <c r="BY511" s="13">
        <f t="shared" si="1"/>
        <v>10</v>
      </c>
      <c r="BZ511" s="13" t="str">
        <f t="shared" si="2"/>
        <v>Lainnya</v>
      </c>
      <c r="CA511" s="13" t="str">
        <f>VLOOKUP(BP511,data_K!G:K,5,0)</f>
        <v>RT 004 RW 002</v>
      </c>
      <c r="CB511" s="13">
        <f t="shared" si="3"/>
        <v>0</v>
      </c>
    </row>
    <row r="512">
      <c r="A512" s="1" t="s">
        <v>7973</v>
      </c>
      <c r="B512" s="9" t="s">
        <v>7974</v>
      </c>
      <c r="C512" s="1">
        <v>3.0</v>
      </c>
      <c r="D512" s="1" t="s">
        <v>7975</v>
      </c>
      <c r="E512" s="10" t="s">
        <v>7976</v>
      </c>
      <c r="F512" s="1">
        <v>1.0</v>
      </c>
      <c r="J512" s="1">
        <v>1.0</v>
      </c>
      <c r="K512" s="11">
        <v>36781.0</v>
      </c>
      <c r="L512" s="1">
        <v>25.0</v>
      </c>
      <c r="M512" s="1">
        <v>1.0</v>
      </c>
      <c r="N512" s="1">
        <v>3.0</v>
      </c>
      <c r="O512" s="1">
        <v>3.0</v>
      </c>
      <c r="P512" s="1">
        <v>4.0</v>
      </c>
      <c r="Q512" s="1">
        <v>3000000.0</v>
      </c>
      <c r="R512" s="1">
        <v>0.0</v>
      </c>
      <c r="S512" s="1">
        <v>0.0</v>
      </c>
      <c r="T512" s="1">
        <v>17.0</v>
      </c>
      <c r="Y512" s="1">
        <v>3.0</v>
      </c>
      <c r="Z512" s="1">
        <v>2.0</v>
      </c>
      <c r="AA512" s="1">
        <v>2.0</v>
      </c>
      <c r="AB512" s="1">
        <v>2.0</v>
      </c>
      <c r="AC512" s="1">
        <v>2.0</v>
      </c>
      <c r="AD512" s="1">
        <v>2.0</v>
      </c>
      <c r="AE512" s="1">
        <v>2.0</v>
      </c>
      <c r="AF512" s="1">
        <v>2.0</v>
      </c>
      <c r="AG512" s="1">
        <v>2.0</v>
      </c>
      <c r="AH512" s="1">
        <v>2.0</v>
      </c>
      <c r="AI512" s="1">
        <v>2.0</v>
      </c>
      <c r="AJ512" s="1">
        <v>2.0</v>
      </c>
      <c r="AK512" s="1">
        <v>2.0</v>
      </c>
      <c r="AL512" s="1">
        <v>2.0</v>
      </c>
      <c r="AM512" s="1">
        <v>2.0</v>
      </c>
      <c r="AN512" s="1">
        <v>2.0</v>
      </c>
      <c r="AO512" s="1">
        <v>2.0</v>
      </c>
      <c r="AP512" s="1">
        <v>2.0</v>
      </c>
      <c r="AQ512" s="1">
        <v>2.0</v>
      </c>
      <c r="AR512" s="1">
        <v>2.0</v>
      </c>
      <c r="AS512" s="1">
        <v>2.0</v>
      </c>
      <c r="AT512" s="1">
        <v>2.0</v>
      </c>
      <c r="AU512" s="1">
        <v>2.0</v>
      </c>
      <c r="AV512" s="1">
        <v>2.0</v>
      </c>
      <c r="AW512" s="1">
        <v>2.0</v>
      </c>
      <c r="AX512" s="1">
        <v>2.0</v>
      </c>
      <c r="AY512" s="1">
        <v>2.0</v>
      </c>
      <c r="AZ512" s="1">
        <v>2.0</v>
      </c>
      <c r="BA512" s="1">
        <v>2.0</v>
      </c>
      <c r="BB512" s="1">
        <v>2.0</v>
      </c>
      <c r="BE512" s="1"/>
      <c r="BF512" s="1"/>
      <c r="BG512" s="1"/>
      <c r="BH512" s="1"/>
      <c r="BP512" s="12" t="s">
        <v>1860</v>
      </c>
      <c r="BQ512" s="1">
        <v>25.0</v>
      </c>
      <c r="BR512" s="1" t="s">
        <v>184</v>
      </c>
      <c r="BS512" s="1"/>
      <c r="BW512" s="1">
        <v>23.0</v>
      </c>
      <c r="BX512" s="1" t="s">
        <v>1863</v>
      </c>
      <c r="BY512" s="13">
        <f t="shared" si="1"/>
        <v>6</v>
      </c>
      <c r="BZ512" s="13" t="str">
        <f t="shared" si="2"/>
        <v>Buruh Industri</v>
      </c>
      <c r="CA512" s="13" t="str">
        <f>VLOOKUP(BP512,data_K!G:K,5,0)</f>
        <v>RT 004 RW 002</v>
      </c>
      <c r="CB512" s="13">
        <f t="shared" si="3"/>
        <v>0</v>
      </c>
    </row>
    <row r="513">
      <c r="A513" s="1" t="s">
        <v>7991</v>
      </c>
      <c r="B513" s="9" t="s">
        <v>7992</v>
      </c>
      <c r="C513" s="1">
        <v>4.0</v>
      </c>
      <c r="D513" s="1" t="s">
        <v>7993</v>
      </c>
      <c r="E513" s="10" t="s">
        <v>7994</v>
      </c>
      <c r="F513" s="1">
        <v>1.0</v>
      </c>
      <c r="J513" s="1">
        <v>1.0</v>
      </c>
      <c r="K513" s="11">
        <v>40219.0</v>
      </c>
      <c r="L513" s="1">
        <v>16.0</v>
      </c>
      <c r="M513" s="1">
        <v>1.0</v>
      </c>
      <c r="N513" s="1">
        <v>3.0</v>
      </c>
      <c r="O513" s="1">
        <v>2.0</v>
      </c>
      <c r="P513" s="1">
        <v>2.0</v>
      </c>
      <c r="Q513" s="1">
        <v>0.0</v>
      </c>
      <c r="R513" s="1">
        <v>0.0</v>
      </c>
      <c r="S513" s="1">
        <v>0.0</v>
      </c>
      <c r="T513" s="1">
        <v>0.0</v>
      </c>
      <c r="Y513" s="1">
        <v>6.0</v>
      </c>
      <c r="Z513" s="1">
        <v>2.0</v>
      </c>
      <c r="AA513" s="1">
        <v>2.0</v>
      </c>
      <c r="AB513" s="1">
        <v>2.0</v>
      </c>
      <c r="AC513" s="1">
        <v>2.0</v>
      </c>
      <c r="AD513" s="1">
        <v>2.0</v>
      </c>
      <c r="AE513" s="1">
        <v>2.0</v>
      </c>
      <c r="AF513" s="1">
        <v>2.0</v>
      </c>
      <c r="AG513" s="1">
        <v>2.0</v>
      </c>
      <c r="AH513" s="1">
        <v>2.0</v>
      </c>
      <c r="AI513" s="1">
        <v>2.0</v>
      </c>
      <c r="AJ513" s="1">
        <v>2.0</v>
      </c>
      <c r="AK513" s="1">
        <v>2.0</v>
      </c>
      <c r="AL513" s="1">
        <v>2.0</v>
      </c>
      <c r="AM513" s="1">
        <v>2.0</v>
      </c>
      <c r="AN513" s="1">
        <v>2.0</v>
      </c>
      <c r="AO513" s="1">
        <v>2.0</v>
      </c>
      <c r="AP513" s="1">
        <v>2.0</v>
      </c>
      <c r="AQ513" s="1">
        <v>2.0</v>
      </c>
      <c r="AR513" s="1">
        <v>2.0</v>
      </c>
      <c r="AS513" s="1">
        <v>2.0</v>
      </c>
      <c r="AT513" s="1">
        <v>2.0</v>
      </c>
      <c r="AU513" s="1">
        <v>2.0</v>
      </c>
      <c r="AV513" s="1">
        <v>2.0</v>
      </c>
      <c r="AW513" s="1">
        <v>2.0</v>
      </c>
      <c r="AX513" s="1">
        <v>2.0</v>
      </c>
      <c r="AY513" s="1">
        <v>2.0</v>
      </c>
      <c r="AZ513" s="1">
        <v>2.0</v>
      </c>
      <c r="BA513" s="1">
        <v>2.0</v>
      </c>
      <c r="BB513" s="1">
        <v>2.0</v>
      </c>
      <c r="BP513" s="12" t="s">
        <v>1860</v>
      </c>
      <c r="BQ513" s="1">
        <v>16.0</v>
      </c>
      <c r="BR513" s="1" t="s">
        <v>240</v>
      </c>
      <c r="BS513" s="1"/>
      <c r="BW513" s="1">
        <v>0.0</v>
      </c>
      <c r="BX513" s="1" t="s">
        <v>1863</v>
      </c>
      <c r="BY513" s="13">
        <f t="shared" si="1"/>
        <v>4</v>
      </c>
      <c r="BZ513" s="13" t="str">
        <f t="shared" si="2"/>
        <v>Tidak Bekerja</v>
      </c>
      <c r="CA513" s="13" t="str">
        <f>VLOOKUP(BP513,data_K!G:K,5,0)</f>
        <v>RT 004 RW 002</v>
      </c>
      <c r="CB513" s="13">
        <f t="shared" si="3"/>
        <v>3</v>
      </c>
    </row>
    <row r="514">
      <c r="A514" s="1" t="s">
        <v>8001</v>
      </c>
      <c r="B514" s="9" t="s">
        <v>8002</v>
      </c>
      <c r="C514" s="1">
        <v>5.0</v>
      </c>
      <c r="D514" s="1" t="s">
        <v>8003</v>
      </c>
      <c r="E514" s="10" t="s">
        <v>8004</v>
      </c>
      <c r="F514" s="1">
        <v>1.0</v>
      </c>
      <c r="J514" s="1">
        <v>2.0</v>
      </c>
      <c r="K514" s="11">
        <v>43545.0</v>
      </c>
      <c r="L514" s="1">
        <v>7.0</v>
      </c>
      <c r="M514" s="1">
        <v>1.0</v>
      </c>
      <c r="N514" s="1">
        <v>3.0</v>
      </c>
      <c r="O514" s="1">
        <v>2.0</v>
      </c>
      <c r="P514" s="1">
        <v>1.0</v>
      </c>
      <c r="Q514" s="1"/>
      <c r="R514" s="1"/>
      <c r="S514" s="1"/>
      <c r="T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P514" s="12" t="s">
        <v>1860</v>
      </c>
      <c r="BQ514" s="1">
        <v>7.0</v>
      </c>
      <c r="BR514" s="1"/>
      <c r="BS514" s="1"/>
      <c r="BW514" s="1">
        <v>999.0</v>
      </c>
      <c r="BX514" s="1" t="s">
        <v>1863</v>
      </c>
      <c r="BY514" s="13">
        <f t="shared" si="1"/>
        <v>2</v>
      </c>
      <c r="BZ514" s="13" t="str">
        <f t="shared" si="2"/>
        <v/>
      </c>
      <c r="CA514" s="13" t="str">
        <f>VLOOKUP(BP514,data_K!G:K,5,0)</f>
        <v>RT 004 RW 002</v>
      </c>
      <c r="CB514" s="13">
        <f t="shared" si="3"/>
        <v>1</v>
      </c>
    </row>
    <row r="515">
      <c r="A515" s="1" t="s">
        <v>7758</v>
      </c>
      <c r="B515" s="9" t="s">
        <v>8012</v>
      </c>
      <c r="C515" s="1">
        <v>1.0</v>
      </c>
      <c r="D515" s="1" t="s">
        <v>7760</v>
      </c>
      <c r="E515" s="10" t="s">
        <v>7761</v>
      </c>
      <c r="F515" s="1">
        <v>1.0</v>
      </c>
      <c r="J515" s="1">
        <v>1.0</v>
      </c>
      <c r="K515" s="11">
        <v>22829.0</v>
      </c>
      <c r="L515" s="1">
        <v>63.0</v>
      </c>
      <c r="M515" s="1">
        <v>4.0</v>
      </c>
      <c r="N515" s="1">
        <v>1.0</v>
      </c>
      <c r="O515" s="1">
        <v>3.0</v>
      </c>
      <c r="P515" s="1">
        <v>3.0</v>
      </c>
      <c r="Q515" s="1">
        <v>0.0</v>
      </c>
      <c r="R515" s="1">
        <v>2000000.0</v>
      </c>
      <c r="S515" s="1">
        <v>0.0</v>
      </c>
      <c r="T515" s="1">
        <v>123.0</v>
      </c>
      <c r="Y515" s="1">
        <v>5.0</v>
      </c>
      <c r="Z515" s="1">
        <v>2.0</v>
      </c>
      <c r="AA515" s="1">
        <v>2.0</v>
      </c>
      <c r="AB515" s="1">
        <v>2.0</v>
      </c>
      <c r="AC515" s="1">
        <v>2.0</v>
      </c>
      <c r="AD515" s="1">
        <v>2.0</v>
      </c>
      <c r="AE515" s="1">
        <v>2.0</v>
      </c>
      <c r="AF515" s="1">
        <v>2.0</v>
      </c>
      <c r="AG515" s="1">
        <v>2.0</v>
      </c>
      <c r="AH515" s="1">
        <v>2.0</v>
      </c>
      <c r="AI515" s="1">
        <v>2.0</v>
      </c>
      <c r="AJ515" s="1">
        <v>2.0</v>
      </c>
      <c r="AK515" s="1">
        <v>2.0</v>
      </c>
      <c r="AL515" s="1">
        <v>2.0</v>
      </c>
      <c r="AM515" s="1">
        <v>2.0</v>
      </c>
      <c r="AN515" s="1">
        <v>2.0</v>
      </c>
      <c r="AO515" s="1">
        <v>2.0</v>
      </c>
      <c r="AP515" s="1">
        <v>2.0</v>
      </c>
      <c r="AQ515" s="1">
        <v>2.0</v>
      </c>
      <c r="AR515" s="1">
        <v>2.0</v>
      </c>
      <c r="AS515" s="1">
        <v>2.0</v>
      </c>
      <c r="AT515" s="1">
        <v>2.0</v>
      </c>
      <c r="AU515" s="1">
        <v>2.0</v>
      </c>
      <c r="AV515" s="1">
        <v>2.0</v>
      </c>
      <c r="AW515" s="1">
        <v>2.0</v>
      </c>
      <c r="AX515" s="1">
        <v>2.0</v>
      </c>
      <c r="AY515" s="1">
        <v>2.0</v>
      </c>
      <c r="AZ515" s="1">
        <v>2.0</v>
      </c>
      <c r="BA515" s="1">
        <v>2.0</v>
      </c>
      <c r="BB515" s="1">
        <v>2.0</v>
      </c>
      <c r="BP515" s="12" t="s">
        <v>7749</v>
      </c>
      <c r="BQ515" s="1">
        <v>63.0</v>
      </c>
      <c r="BR515" s="1"/>
      <c r="BU515" s="1"/>
      <c r="BV515" s="1" t="s">
        <v>456</v>
      </c>
      <c r="BW515" s="1">
        <v>149.0</v>
      </c>
      <c r="BX515" s="1" t="s">
        <v>7760</v>
      </c>
      <c r="BY515" s="13">
        <f t="shared" si="1"/>
        <v>13</v>
      </c>
      <c r="BZ515" s="13" t="str">
        <f t="shared" si="2"/>
        <v>Sopir</v>
      </c>
      <c r="CA515" s="13" t="str">
        <f>VLOOKUP(BP515,data_K!G:K,5,0)</f>
        <v>RT 004 RW 002</v>
      </c>
      <c r="CB515" s="13">
        <f t="shared" si="3"/>
        <v>0</v>
      </c>
    </row>
    <row r="516">
      <c r="A516" s="1" t="s">
        <v>7736</v>
      </c>
      <c r="B516" s="9" t="s">
        <v>8024</v>
      </c>
      <c r="C516" s="1">
        <v>2.0</v>
      </c>
      <c r="D516" s="1" t="s">
        <v>7739</v>
      </c>
      <c r="E516" s="10" t="s">
        <v>7740</v>
      </c>
      <c r="F516" s="1">
        <v>1.0</v>
      </c>
      <c r="J516" s="1">
        <v>1.0</v>
      </c>
      <c r="K516" s="11">
        <v>33932.0</v>
      </c>
      <c r="L516" s="1">
        <v>33.0</v>
      </c>
      <c r="M516" s="1">
        <v>2.0</v>
      </c>
      <c r="N516" s="1">
        <v>3.0</v>
      </c>
      <c r="O516" s="1">
        <v>3.0</v>
      </c>
      <c r="P516" s="1">
        <v>4.0</v>
      </c>
      <c r="Q516" s="1">
        <v>2000000.0</v>
      </c>
      <c r="R516" s="1">
        <v>0.0</v>
      </c>
      <c r="S516" s="1">
        <v>0.0</v>
      </c>
      <c r="T516" s="1">
        <v>17.0</v>
      </c>
      <c r="U516" s="1"/>
      <c r="Y516" s="1">
        <v>3.0</v>
      </c>
      <c r="Z516" s="1">
        <v>2.0</v>
      </c>
      <c r="AA516" s="1">
        <v>2.0</v>
      </c>
      <c r="AB516" s="1">
        <v>2.0</v>
      </c>
      <c r="AC516" s="1">
        <v>2.0</v>
      </c>
      <c r="AD516" s="1">
        <v>2.0</v>
      </c>
      <c r="AE516" s="1">
        <v>2.0</v>
      </c>
      <c r="AF516" s="1">
        <v>2.0</v>
      </c>
      <c r="AG516" s="1">
        <v>2.0</v>
      </c>
      <c r="AH516" s="1">
        <v>2.0</v>
      </c>
      <c r="AI516" s="1">
        <v>2.0</v>
      </c>
      <c r="AJ516" s="1">
        <v>2.0</v>
      </c>
      <c r="AK516" s="1">
        <v>2.0</v>
      </c>
      <c r="AL516" s="1">
        <v>2.0</v>
      </c>
      <c r="AM516" s="1">
        <v>2.0</v>
      </c>
      <c r="AN516" s="1">
        <v>2.0</v>
      </c>
      <c r="AO516" s="1">
        <v>2.0</v>
      </c>
      <c r="AP516" s="1">
        <v>2.0</v>
      </c>
      <c r="AQ516" s="1">
        <v>2.0</v>
      </c>
      <c r="AR516" s="1">
        <v>2.0</v>
      </c>
      <c r="AS516" s="1">
        <v>2.0</v>
      </c>
      <c r="AT516" s="1">
        <v>2.0</v>
      </c>
      <c r="AU516" s="1">
        <v>2.0</v>
      </c>
      <c r="AV516" s="1">
        <v>2.0</v>
      </c>
      <c r="AW516" s="1">
        <v>2.0</v>
      </c>
      <c r="AX516" s="1">
        <v>2.0</v>
      </c>
      <c r="AY516" s="1">
        <v>2.0</v>
      </c>
      <c r="AZ516" s="1">
        <v>2.0</v>
      </c>
      <c r="BA516" s="1">
        <v>2.0</v>
      </c>
      <c r="BB516" s="1">
        <v>2.0</v>
      </c>
      <c r="BP516" s="12" t="s">
        <v>7749</v>
      </c>
      <c r="BQ516" s="1">
        <v>33.0</v>
      </c>
      <c r="BR516" s="1" t="s">
        <v>184</v>
      </c>
      <c r="BW516" s="1">
        <v>23.0</v>
      </c>
      <c r="BX516" s="1" t="s">
        <v>7760</v>
      </c>
      <c r="BY516" s="13">
        <f t="shared" si="1"/>
        <v>7</v>
      </c>
      <c r="BZ516" s="13" t="str">
        <f t="shared" si="2"/>
        <v>Buruh Industri</v>
      </c>
      <c r="CA516" s="13" t="str">
        <f>VLOOKUP(BP516,data_K!G:K,5,0)</f>
        <v>RT 004 RW 002</v>
      </c>
      <c r="CB516" s="13">
        <f t="shared" si="3"/>
        <v>0</v>
      </c>
    </row>
    <row r="517">
      <c r="A517" s="1" t="s">
        <v>8044</v>
      </c>
      <c r="B517" s="9" t="s">
        <v>8045</v>
      </c>
      <c r="C517" s="1">
        <v>1.0</v>
      </c>
      <c r="D517" s="1" t="s">
        <v>8046</v>
      </c>
      <c r="E517" s="10" t="s">
        <v>8047</v>
      </c>
      <c r="F517" s="1">
        <v>1.0</v>
      </c>
      <c r="J517" s="1">
        <v>2.0</v>
      </c>
      <c r="K517" s="11">
        <v>23553.0</v>
      </c>
      <c r="L517" s="1">
        <v>61.0</v>
      </c>
      <c r="M517" s="1">
        <v>1.0</v>
      </c>
      <c r="N517" s="1">
        <v>1.0</v>
      </c>
      <c r="O517" s="1">
        <v>3.0</v>
      </c>
      <c r="P517" s="1">
        <v>2.0</v>
      </c>
      <c r="Q517" s="1">
        <v>0.0</v>
      </c>
      <c r="R517" s="1">
        <v>0.0</v>
      </c>
      <c r="S517" s="1">
        <v>0.0</v>
      </c>
      <c r="T517" s="1">
        <v>0.0</v>
      </c>
      <c r="Y517" s="1">
        <v>6.0</v>
      </c>
      <c r="Z517" s="1">
        <v>2.0</v>
      </c>
      <c r="AA517" s="1">
        <v>2.0</v>
      </c>
      <c r="AB517" s="1">
        <v>2.0</v>
      </c>
      <c r="AC517" s="1">
        <v>2.0</v>
      </c>
      <c r="AD517" s="1">
        <v>2.0</v>
      </c>
      <c r="AE517" s="1">
        <v>2.0</v>
      </c>
      <c r="AF517" s="1">
        <v>2.0</v>
      </c>
      <c r="AG517" s="1">
        <v>2.0</v>
      </c>
      <c r="AH517" s="1">
        <v>2.0</v>
      </c>
      <c r="AI517" s="1">
        <v>2.0</v>
      </c>
      <c r="AJ517" s="1">
        <v>2.0</v>
      </c>
      <c r="AK517" s="1">
        <v>2.0</v>
      </c>
      <c r="AL517" s="1">
        <v>2.0</v>
      </c>
      <c r="AM517" s="1">
        <v>2.0</v>
      </c>
      <c r="AN517" s="1">
        <v>2.0</v>
      </c>
      <c r="AO517" s="1">
        <v>2.0</v>
      </c>
      <c r="AP517" s="1">
        <v>2.0</v>
      </c>
      <c r="AQ517" s="1">
        <v>2.0</v>
      </c>
      <c r="AR517" s="1">
        <v>2.0</v>
      </c>
      <c r="AS517" s="1">
        <v>2.0</v>
      </c>
      <c r="AT517" s="1">
        <v>2.0</v>
      </c>
      <c r="AU517" s="1">
        <v>2.0</v>
      </c>
      <c r="AV517" s="1">
        <v>2.0</v>
      </c>
      <c r="AW517" s="1">
        <v>2.0</v>
      </c>
      <c r="AX517" s="1">
        <v>2.0</v>
      </c>
      <c r="AY517" s="1">
        <v>2.0</v>
      </c>
      <c r="AZ517" s="1">
        <v>2.0</v>
      </c>
      <c r="BA517" s="1">
        <v>2.0</v>
      </c>
      <c r="BB517" s="1">
        <v>2.0</v>
      </c>
      <c r="BP517" s="12" t="s">
        <v>8051</v>
      </c>
      <c r="BQ517" s="1">
        <v>61.0</v>
      </c>
      <c r="BR517" s="1" t="s">
        <v>240</v>
      </c>
      <c r="BS517" s="1"/>
      <c r="BW517" s="1">
        <v>0.0</v>
      </c>
      <c r="BX517" s="1" t="s">
        <v>8046</v>
      </c>
      <c r="BY517" s="13">
        <f t="shared" si="1"/>
        <v>13</v>
      </c>
      <c r="BZ517" s="13" t="str">
        <f t="shared" si="2"/>
        <v>Tidak Bekerja</v>
      </c>
      <c r="CA517" s="13" t="str">
        <f>VLOOKUP(BP517,data_K!G:K,5,0)</f>
        <v>RT 004 RW 002</v>
      </c>
      <c r="CB517" s="13">
        <f t="shared" si="3"/>
        <v>0</v>
      </c>
    </row>
    <row r="518">
      <c r="A518" s="1" t="s">
        <v>8054</v>
      </c>
      <c r="B518" s="9" t="s">
        <v>8056</v>
      </c>
      <c r="C518" s="1">
        <v>1.0</v>
      </c>
      <c r="D518" s="1" t="s">
        <v>2307</v>
      </c>
      <c r="E518" s="10" t="s">
        <v>8057</v>
      </c>
      <c r="F518" s="1">
        <v>1.0</v>
      </c>
      <c r="J518" s="1">
        <v>2.0</v>
      </c>
      <c r="K518" s="11">
        <v>21607.0</v>
      </c>
      <c r="L518" s="1">
        <v>67.0</v>
      </c>
      <c r="M518" s="1">
        <v>4.0</v>
      </c>
      <c r="N518" s="1">
        <v>1.0</v>
      </c>
      <c r="O518" s="1">
        <v>3.0</v>
      </c>
      <c r="P518" s="1">
        <v>3.0</v>
      </c>
      <c r="Q518" s="1">
        <v>3000000.0</v>
      </c>
      <c r="R518" s="1">
        <v>0.0</v>
      </c>
      <c r="S518" s="1">
        <v>0.0</v>
      </c>
      <c r="T518" s="1">
        <v>65.0</v>
      </c>
      <c r="Y518" s="1">
        <v>1.0</v>
      </c>
      <c r="Z518" s="1">
        <v>2.0</v>
      </c>
      <c r="AA518" s="1">
        <v>2.0</v>
      </c>
      <c r="AB518" s="1">
        <v>2.0</v>
      </c>
      <c r="AC518" s="1">
        <v>2.0</v>
      </c>
      <c r="AD518" s="1">
        <v>2.0</v>
      </c>
      <c r="AE518" s="1">
        <v>2.0</v>
      </c>
      <c r="AF518" s="1">
        <v>2.0</v>
      </c>
      <c r="AG518" s="1">
        <v>2.0</v>
      </c>
      <c r="AH518" s="1">
        <v>2.0</v>
      </c>
      <c r="AI518" s="1">
        <v>2.0</v>
      </c>
      <c r="AJ518" s="1">
        <v>1.0</v>
      </c>
      <c r="AK518" s="1">
        <v>2.0</v>
      </c>
      <c r="AL518" s="1">
        <v>2.0</v>
      </c>
      <c r="AM518" s="1">
        <v>2.0</v>
      </c>
      <c r="AN518" s="1">
        <v>2.0</v>
      </c>
      <c r="AO518" s="1">
        <v>2.0</v>
      </c>
      <c r="AP518" s="1">
        <v>2.0</v>
      </c>
      <c r="AQ518" s="1">
        <v>2.0</v>
      </c>
      <c r="AR518" s="1">
        <v>2.0</v>
      </c>
      <c r="AS518" s="1">
        <v>2.0</v>
      </c>
      <c r="AT518" s="1">
        <v>2.0</v>
      </c>
      <c r="AU518" s="1">
        <v>2.0</v>
      </c>
      <c r="AV518" s="1">
        <v>2.0</v>
      </c>
      <c r="AW518" s="1">
        <v>2.0</v>
      </c>
      <c r="AX518" s="1">
        <v>2.0</v>
      </c>
      <c r="AY518" s="1">
        <v>2.0</v>
      </c>
      <c r="AZ518" s="1">
        <v>2.0</v>
      </c>
      <c r="BA518" s="1">
        <v>2.0</v>
      </c>
      <c r="BB518" s="1">
        <v>2.0</v>
      </c>
      <c r="BP518" s="12" t="s">
        <v>2309</v>
      </c>
      <c r="BQ518" s="1">
        <v>67.0</v>
      </c>
      <c r="BR518" s="1"/>
      <c r="BS518" s="1"/>
      <c r="BT518" s="1" t="s">
        <v>893</v>
      </c>
      <c r="BW518" s="1">
        <v>75.0</v>
      </c>
      <c r="BX518" s="1" t="s">
        <v>2307</v>
      </c>
      <c r="BY518" s="13">
        <f t="shared" si="1"/>
        <v>14</v>
      </c>
      <c r="BZ518" s="13" t="str">
        <f t="shared" si="2"/>
        <v>Pedagang Asongan/keliling Makanan</v>
      </c>
      <c r="CA518" s="13" t="str">
        <f>VLOOKUP(BP518,data_K!G:K,5,0)</f>
        <v>RT 005 RW 003</v>
      </c>
      <c r="CB518" s="13">
        <f t="shared" si="3"/>
        <v>0</v>
      </c>
    </row>
    <row r="519">
      <c r="A519" s="1" t="s">
        <v>8064</v>
      </c>
      <c r="B519" s="9" t="s">
        <v>8065</v>
      </c>
      <c r="C519" s="1">
        <v>2.0</v>
      </c>
      <c r="D519" s="1" t="s">
        <v>8066</v>
      </c>
      <c r="E519" s="10" t="s">
        <v>8067</v>
      </c>
      <c r="F519" s="1">
        <v>1.0</v>
      </c>
      <c r="J519" s="1">
        <v>1.0</v>
      </c>
      <c r="K519" s="11">
        <v>32450.0</v>
      </c>
      <c r="L519" s="1">
        <v>37.0</v>
      </c>
      <c r="M519" s="1">
        <v>3.0</v>
      </c>
      <c r="N519" s="1">
        <v>3.0</v>
      </c>
      <c r="O519" s="1">
        <v>3.0</v>
      </c>
      <c r="P519" s="1">
        <v>4.0</v>
      </c>
      <c r="Q519" s="1">
        <v>5000000.0</v>
      </c>
      <c r="R519" s="1">
        <v>0.0</v>
      </c>
      <c r="S519" s="1">
        <v>0.0</v>
      </c>
      <c r="T519" s="1">
        <v>155.0</v>
      </c>
      <c r="U519" s="1" t="s">
        <v>8069</v>
      </c>
      <c r="Y519" s="1">
        <v>4.0</v>
      </c>
      <c r="Z519" s="1">
        <v>2.0</v>
      </c>
      <c r="AA519" s="1">
        <v>2.0</v>
      </c>
      <c r="AB519" s="1">
        <v>2.0</v>
      </c>
      <c r="AC519" s="1">
        <v>2.0</v>
      </c>
      <c r="AD519" s="1">
        <v>2.0</v>
      </c>
      <c r="AE519" s="1">
        <v>2.0</v>
      </c>
      <c r="AF519" s="1">
        <v>2.0</v>
      </c>
      <c r="AG519" s="1">
        <v>2.0</v>
      </c>
      <c r="AH519" s="1">
        <v>2.0</v>
      </c>
      <c r="AI519" s="1">
        <v>2.0</v>
      </c>
      <c r="AJ519" s="1">
        <v>2.0</v>
      </c>
      <c r="AK519" s="1">
        <v>2.0</v>
      </c>
      <c r="AL519" s="1">
        <v>2.0</v>
      </c>
      <c r="AM519" s="1">
        <v>2.0</v>
      </c>
      <c r="AN519" s="1">
        <v>2.0</v>
      </c>
      <c r="AO519" s="1">
        <v>2.0</v>
      </c>
      <c r="AP519" s="1">
        <v>2.0</v>
      </c>
      <c r="AQ519" s="1">
        <v>2.0</v>
      </c>
      <c r="AR519" s="1">
        <v>2.0</v>
      </c>
      <c r="AS519" s="1">
        <v>2.0</v>
      </c>
      <c r="AT519" s="1">
        <v>2.0</v>
      </c>
      <c r="AU519" s="1">
        <v>2.0</v>
      </c>
      <c r="AV519" s="1">
        <v>2.0</v>
      </c>
      <c r="AW519" s="1">
        <v>2.0</v>
      </c>
      <c r="AX519" s="1">
        <v>2.0</v>
      </c>
      <c r="AY519" s="1">
        <v>2.0</v>
      </c>
      <c r="AZ519" s="1">
        <v>2.0</v>
      </c>
      <c r="BA519" s="1">
        <v>2.0</v>
      </c>
      <c r="BB519" s="1">
        <v>2.0</v>
      </c>
      <c r="BP519" s="12" t="s">
        <v>2309</v>
      </c>
      <c r="BQ519" s="1">
        <v>37.0</v>
      </c>
      <c r="BR519" s="1"/>
      <c r="BV519" s="1" t="s">
        <v>180</v>
      </c>
      <c r="BW519" s="1">
        <v>999.0</v>
      </c>
      <c r="BX519" s="1" t="s">
        <v>2307</v>
      </c>
      <c r="BY519" s="13">
        <f t="shared" si="1"/>
        <v>8</v>
      </c>
      <c r="BZ519" s="13" t="str">
        <f t="shared" si="2"/>
        <v>Lainnya</v>
      </c>
      <c r="CA519" s="13" t="str">
        <f>VLOOKUP(BP519,data_K!G:K,5,0)</f>
        <v>RT 005 RW 003</v>
      </c>
      <c r="CB519" s="13">
        <f t="shared" si="3"/>
        <v>0</v>
      </c>
    </row>
    <row r="520">
      <c r="A520" s="1" t="s">
        <v>8087</v>
      </c>
      <c r="B520" s="9" t="s">
        <v>8090</v>
      </c>
      <c r="C520" s="1">
        <v>3.0</v>
      </c>
      <c r="D520" s="1" t="s">
        <v>8093</v>
      </c>
      <c r="E520" s="10" t="s">
        <v>8094</v>
      </c>
      <c r="F520" s="1">
        <v>1.0</v>
      </c>
      <c r="J520" s="1">
        <v>1.0</v>
      </c>
      <c r="K520" s="11">
        <v>45707.0</v>
      </c>
      <c r="L520" s="1">
        <v>1.0</v>
      </c>
      <c r="M520" s="1">
        <v>1.0</v>
      </c>
      <c r="N520" s="1">
        <v>5.0</v>
      </c>
      <c r="O520" s="1"/>
      <c r="P520" s="1"/>
      <c r="Q520" s="1"/>
      <c r="R520" s="1"/>
      <c r="S520" s="1"/>
      <c r="T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P520" s="12" t="s">
        <v>2309</v>
      </c>
      <c r="BQ520" s="1">
        <v>1.0</v>
      </c>
      <c r="BR520" s="1"/>
      <c r="BS520" s="1"/>
      <c r="BW520" s="1">
        <v>999.0</v>
      </c>
      <c r="BX520" s="1" t="s">
        <v>2307</v>
      </c>
      <c r="BY520" s="13">
        <f t="shared" si="1"/>
        <v>1</v>
      </c>
      <c r="BZ520" s="13" t="str">
        <f t="shared" si="2"/>
        <v/>
      </c>
      <c r="CA520" s="13" t="str">
        <f>VLOOKUP(BP520,data_K!G:K,5,0)</f>
        <v>RT 005 RW 003</v>
      </c>
      <c r="CB520" s="13">
        <f t="shared" si="3"/>
        <v>0</v>
      </c>
    </row>
    <row r="521">
      <c r="A521" s="1" t="s">
        <v>8099</v>
      </c>
      <c r="B521" s="9" t="s">
        <v>8102</v>
      </c>
      <c r="C521" s="1">
        <v>1.0</v>
      </c>
      <c r="D521" s="1" t="s">
        <v>6696</v>
      </c>
      <c r="E521" s="10" t="s">
        <v>8107</v>
      </c>
      <c r="F521" s="1">
        <v>1.0</v>
      </c>
      <c r="J521" s="1">
        <v>1.0</v>
      </c>
      <c r="K521" s="11">
        <v>19944.0</v>
      </c>
      <c r="L521" s="1">
        <v>71.0</v>
      </c>
      <c r="M521" s="1">
        <v>2.0</v>
      </c>
      <c r="N521" s="1">
        <v>1.0</v>
      </c>
      <c r="O521" s="1">
        <v>3.0</v>
      </c>
      <c r="P521" s="1">
        <v>6.0</v>
      </c>
      <c r="Q521" s="1">
        <v>4900000.0</v>
      </c>
      <c r="R521" s="1">
        <v>0.0</v>
      </c>
      <c r="S521" s="1">
        <v>0.0</v>
      </c>
      <c r="T521" s="1">
        <v>155.0</v>
      </c>
      <c r="U521" s="1" t="s">
        <v>7182</v>
      </c>
      <c r="Y521" s="1">
        <v>4.0</v>
      </c>
      <c r="Z521" s="1">
        <v>2.0</v>
      </c>
      <c r="AA521" s="1">
        <v>2.0</v>
      </c>
      <c r="AB521" s="1">
        <v>2.0</v>
      </c>
      <c r="AC521" s="1">
        <v>2.0</v>
      </c>
      <c r="AD521" s="1">
        <v>2.0</v>
      </c>
      <c r="AE521" s="1">
        <v>2.0</v>
      </c>
      <c r="AF521" s="1">
        <v>1.0</v>
      </c>
      <c r="AG521" s="1">
        <v>2.0</v>
      </c>
      <c r="AH521" s="1">
        <v>2.0</v>
      </c>
      <c r="AI521" s="1">
        <v>2.0</v>
      </c>
      <c r="AJ521" s="1">
        <v>2.0</v>
      </c>
      <c r="AK521" s="1">
        <v>2.0</v>
      </c>
      <c r="AL521" s="1">
        <v>2.0</v>
      </c>
      <c r="AM521" s="1">
        <v>2.0</v>
      </c>
      <c r="AN521" s="1">
        <v>2.0</v>
      </c>
      <c r="AO521" s="1">
        <v>2.0</v>
      </c>
      <c r="AP521" s="1">
        <v>2.0</v>
      </c>
      <c r="AQ521" s="1">
        <v>2.0</v>
      </c>
      <c r="AR521" s="1">
        <v>2.0</v>
      </c>
      <c r="AS521" s="1">
        <v>2.0</v>
      </c>
      <c r="AT521" s="1">
        <v>2.0</v>
      </c>
      <c r="AU521" s="1">
        <v>2.0</v>
      </c>
      <c r="AV521" s="1">
        <v>2.0</v>
      </c>
      <c r="AW521" s="1">
        <v>2.0</v>
      </c>
      <c r="AX521" s="1">
        <v>2.0</v>
      </c>
      <c r="AY521" s="1">
        <v>2.0</v>
      </c>
      <c r="AZ521" s="1">
        <v>2.0</v>
      </c>
      <c r="BA521" s="1">
        <v>2.0</v>
      </c>
      <c r="BB521" s="1">
        <v>2.0</v>
      </c>
      <c r="BP521" s="12" t="s">
        <v>6697</v>
      </c>
      <c r="BQ521" s="1">
        <v>71.0</v>
      </c>
      <c r="BR521" s="1"/>
      <c r="BV521" s="1" t="s">
        <v>180</v>
      </c>
      <c r="BW521" s="1">
        <v>999.0</v>
      </c>
      <c r="BX521" s="1" t="s">
        <v>6696</v>
      </c>
      <c r="BY521" s="13">
        <f t="shared" si="1"/>
        <v>15</v>
      </c>
      <c r="BZ521" s="13" t="str">
        <f t="shared" si="2"/>
        <v>Lainnya</v>
      </c>
      <c r="CA521" s="13" t="str">
        <f>VLOOKUP(BP521,data_K!G:K,5,0)</f>
        <v>RT 005 RW 003</v>
      </c>
      <c r="CB521" s="13">
        <f t="shared" si="3"/>
        <v>0</v>
      </c>
    </row>
    <row r="522">
      <c r="A522" s="1" t="s">
        <v>8111</v>
      </c>
      <c r="B522" s="9" t="s">
        <v>8112</v>
      </c>
      <c r="C522" s="1">
        <v>2.0</v>
      </c>
      <c r="D522" s="1" t="s">
        <v>6707</v>
      </c>
      <c r="E522" s="10" t="s">
        <v>8113</v>
      </c>
      <c r="F522" s="1">
        <v>1.0</v>
      </c>
      <c r="J522" s="1">
        <v>2.0</v>
      </c>
      <c r="K522" s="11">
        <v>21907.0</v>
      </c>
      <c r="L522" s="1">
        <v>66.0</v>
      </c>
      <c r="M522" s="1">
        <v>2.0</v>
      </c>
      <c r="N522" s="1">
        <v>2.0</v>
      </c>
      <c r="O522" s="1">
        <v>3.0</v>
      </c>
      <c r="P522" s="1">
        <v>6.0</v>
      </c>
      <c r="Q522" s="1">
        <v>0.0</v>
      </c>
      <c r="R522" s="1">
        <v>0.0</v>
      </c>
      <c r="S522" s="1">
        <v>4500000.0</v>
      </c>
      <c r="T522" s="1">
        <v>155.0</v>
      </c>
      <c r="U522" s="1" t="s">
        <v>7182</v>
      </c>
      <c r="Y522" s="1">
        <v>6.0</v>
      </c>
      <c r="Z522" s="1">
        <v>2.0</v>
      </c>
      <c r="AA522" s="1">
        <v>2.0</v>
      </c>
      <c r="AB522" s="1">
        <v>2.0</v>
      </c>
      <c r="AC522" s="1">
        <v>2.0</v>
      </c>
      <c r="AD522" s="1">
        <v>2.0</v>
      </c>
      <c r="AE522" s="1">
        <v>2.0</v>
      </c>
      <c r="AF522" s="1">
        <v>2.0</v>
      </c>
      <c r="AG522" s="1">
        <v>2.0</v>
      </c>
      <c r="AH522" s="1">
        <v>2.0</v>
      </c>
      <c r="AI522" s="1">
        <v>2.0</v>
      </c>
      <c r="AJ522" s="1">
        <v>1.0</v>
      </c>
      <c r="AK522" s="1">
        <v>2.0</v>
      </c>
      <c r="AL522" s="1">
        <v>2.0</v>
      </c>
      <c r="AM522" s="1">
        <v>2.0</v>
      </c>
      <c r="AN522" s="1">
        <v>2.0</v>
      </c>
      <c r="AO522" s="1">
        <v>2.0</v>
      </c>
      <c r="AP522" s="1">
        <v>2.0</v>
      </c>
      <c r="AQ522" s="1">
        <v>2.0</v>
      </c>
      <c r="AR522" s="1">
        <v>2.0</v>
      </c>
      <c r="AS522" s="1">
        <v>2.0</v>
      </c>
      <c r="AT522" s="1">
        <v>2.0</v>
      </c>
      <c r="AU522" s="1">
        <v>2.0</v>
      </c>
      <c r="AV522" s="1">
        <v>2.0</v>
      </c>
      <c r="AW522" s="1">
        <v>2.0</v>
      </c>
      <c r="AX522" s="1">
        <v>2.0</v>
      </c>
      <c r="AY522" s="1">
        <v>2.0</v>
      </c>
      <c r="AZ522" s="1">
        <v>2.0</v>
      </c>
      <c r="BA522" s="1">
        <v>2.0</v>
      </c>
      <c r="BB522" s="1">
        <v>2.0</v>
      </c>
      <c r="BK522" s="1"/>
      <c r="BL522" s="1"/>
      <c r="BP522" s="12" t="s">
        <v>6697</v>
      </c>
      <c r="BQ522" s="1">
        <v>66.0</v>
      </c>
      <c r="BR522" s="1"/>
      <c r="BS522" s="1"/>
      <c r="BV522" s="1" t="s">
        <v>180</v>
      </c>
      <c r="BW522" s="1">
        <v>999.0</v>
      </c>
      <c r="BX522" s="1" t="s">
        <v>6696</v>
      </c>
      <c r="BY522" s="13">
        <f t="shared" si="1"/>
        <v>14</v>
      </c>
      <c r="BZ522" s="13" t="str">
        <f t="shared" si="2"/>
        <v>Lainnya</v>
      </c>
      <c r="CA522" s="13" t="str">
        <f>VLOOKUP(BP522,data_K!G:K,5,0)</f>
        <v>RT 005 RW 003</v>
      </c>
      <c r="CB522" s="13">
        <f t="shared" si="3"/>
        <v>0</v>
      </c>
    </row>
    <row r="523">
      <c r="A523" s="1" t="s">
        <v>8125</v>
      </c>
      <c r="B523" s="9" t="s">
        <v>8127</v>
      </c>
      <c r="C523" s="1">
        <v>1.0</v>
      </c>
      <c r="D523" s="1" t="s">
        <v>2851</v>
      </c>
      <c r="E523" s="10" t="s">
        <v>8129</v>
      </c>
      <c r="F523" s="1">
        <v>1.0</v>
      </c>
      <c r="J523" s="1">
        <v>1.0</v>
      </c>
      <c r="K523" s="11">
        <v>24181.0</v>
      </c>
      <c r="L523" s="1">
        <v>60.0</v>
      </c>
      <c r="M523" s="1">
        <v>2.0</v>
      </c>
      <c r="N523" s="1">
        <v>1.0</v>
      </c>
      <c r="O523" s="1">
        <v>3.0</v>
      </c>
      <c r="P523" s="1">
        <v>6.0</v>
      </c>
      <c r="Q523" s="1">
        <v>4000000.0</v>
      </c>
      <c r="R523" s="1">
        <v>0.0</v>
      </c>
      <c r="S523" s="1">
        <v>0.0</v>
      </c>
      <c r="T523" s="1">
        <v>155.0</v>
      </c>
      <c r="U523" s="1" t="s">
        <v>8130</v>
      </c>
      <c r="Y523" s="1">
        <v>4.0</v>
      </c>
      <c r="Z523" s="1">
        <v>2.0</v>
      </c>
      <c r="AA523" s="1">
        <v>2.0</v>
      </c>
      <c r="AB523" s="1">
        <v>2.0</v>
      </c>
      <c r="AC523" s="1">
        <v>2.0</v>
      </c>
      <c r="AD523" s="1">
        <v>2.0</v>
      </c>
      <c r="AE523" s="1">
        <v>2.0</v>
      </c>
      <c r="AF523" s="1">
        <v>2.0</v>
      </c>
      <c r="AG523" s="1">
        <v>2.0</v>
      </c>
      <c r="AH523" s="1">
        <v>2.0</v>
      </c>
      <c r="AI523" s="1">
        <v>2.0</v>
      </c>
      <c r="AJ523" s="1">
        <v>2.0</v>
      </c>
      <c r="AK523" s="1">
        <v>2.0</v>
      </c>
      <c r="AL523" s="1">
        <v>2.0</v>
      </c>
      <c r="AM523" s="1">
        <v>2.0</v>
      </c>
      <c r="AN523" s="1">
        <v>2.0</v>
      </c>
      <c r="AO523" s="1">
        <v>2.0</v>
      </c>
      <c r="AP523" s="1">
        <v>2.0</v>
      </c>
      <c r="AQ523" s="1">
        <v>2.0</v>
      </c>
      <c r="AR523" s="1">
        <v>2.0</v>
      </c>
      <c r="AS523" s="1">
        <v>2.0</v>
      </c>
      <c r="AT523" s="1">
        <v>2.0</v>
      </c>
      <c r="AU523" s="1">
        <v>2.0</v>
      </c>
      <c r="AV523" s="1">
        <v>2.0</v>
      </c>
      <c r="AW523" s="1">
        <v>2.0</v>
      </c>
      <c r="AX523" s="1">
        <v>2.0</v>
      </c>
      <c r="AY523" s="1">
        <v>2.0</v>
      </c>
      <c r="AZ523" s="1">
        <v>2.0</v>
      </c>
      <c r="BA523" s="1">
        <v>2.0</v>
      </c>
      <c r="BB523" s="1">
        <v>2.0</v>
      </c>
      <c r="BP523" s="12" t="s">
        <v>2852</v>
      </c>
      <c r="BQ523" s="1">
        <v>60.0</v>
      </c>
      <c r="BR523" s="1"/>
      <c r="BS523" s="1"/>
      <c r="BV523" s="1" t="s">
        <v>180</v>
      </c>
      <c r="BW523" s="1">
        <v>999.0</v>
      </c>
      <c r="BX523" s="1" t="s">
        <v>2851</v>
      </c>
      <c r="BY523" s="13">
        <f t="shared" si="1"/>
        <v>13</v>
      </c>
      <c r="BZ523" s="13" t="str">
        <f t="shared" si="2"/>
        <v>Lainnya</v>
      </c>
      <c r="CA523" s="13" t="str">
        <f>VLOOKUP(BP523,data_K!G:K,5,0)</f>
        <v>RT 005 RW 003</v>
      </c>
      <c r="CB523" s="13">
        <f t="shared" si="3"/>
        <v>0</v>
      </c>
    </row>
    <row r="524">
      <c r="A524" s="1" t="s">
        <v>8139</v>
      </c>
      <c r="B524" s="9" t="s">
        <v>8140</v>
      </c>
      <c r="C524" s="1">
        <v>2.0</v>
      </c>
      <c r="D524" s="1" t="s">
        <v>8141</v>
      </c>
      <c r="E524" s="10" t="s">
        <v>8142</v>
      </c>
      <c r="F524" s="1">
        <v>1.0</v>
      </c>
      <c r="J524" s="1">
        <v>2.0</v>
      </c>
      <c r="K524" s="11">
        <v>23168.0</v>
      </c>
      <c r="L524" s="1">
        <v>62.0</v>
      </c>
      <c r="M524" s="1">
        <v>2.0</v>
      </c>
      <c r="N524" s="1">
        <v>2.0</v>
      </c>
      <c r="O524" s="1">
        <v>3.0</v>
      </c>
      <c r="P524" s="1">
        <v>6.0</v>
      </c>
      <c r="Q524" s="1">
        <v>0.0</v>
      </c>
      <c r="R524" s="1">
        <v>0.0</v>
      </c>
      <c r="S524" s="1">
        <v>0.0</v>
      </c>
      <c r="T524" s="1">
        <v>0.0</v>
      </c>
      <c r="Y524" s="1">
        <v>6.0</v>
      </c>
      <c r="Z524" s="1">
        <v>2.0</v>
      </c>
      <c r="AA524" s="1">
        <v>2.0</v>
      </c>
      <c r="AB524" s="1">
        <v>2.0</v>
      </c>
      <c r="AC524" s="1">
        <v>2.0</v>
      </c>
      <c r="AD524" s="1">
        <v>2.0</v>
      </c>
      <c r="AE524" s="1">
        <v>2.0</v>
      </c>
      <c r="AF524" s="1">
        <v>2.0</v>
      </c>
      <c r="AG524" s="1">
        <v>2.0</v>
      </c>
      <c r="AH524" s="1">
        <v>2.0</v>
      </c>
      <c r="AI524" s="1">
        <v>2.0</v>
      </c>
      <c r="AJ524" s="1">
        <v>2.0</v>
      </c>
      <c r="AK524" s="1">
        <v>2.0</v>
      </c>
      <c r="AL524" s="1">
        <v>2.0</v>
      </c>
      <c r="AM524" s="1">
        <v>2.0</v>
      </c>
      <c r="AN524" s="1">
        <v>2.0</v>
      </c>
      <c r="AO524" s="1">
        <v>2.0</v>
      </c>
      <c r="AP524" s="1">
        <v>2.0</v>
      </c>
      <c r="AQ524" s="1">
        <v>1.0</v>
      </c>
      <c r="AR524" s="1">
        <v>2.0</v>
      </c>
      <c r="AS524" s="1">
        <v>2.0</v>
      </c>
      <c r="AT524" s="1">
        <v>2.0</v>
      </c>
      <c r="AU524" s="1">
        <v>2.0</v>
      </c>
      <c r="AV524" s="1">
        <v>2.0</v>
      </c>
      <c r="AW524" s="1">
        <v>2.0</v>
      </c>
      <c r="AX524" s="1">
        <v>2.0</v>
      </c>
      <c r="AY524" s="1">
        <v>2.0</v>
      </c>
      <c r="AZ524" s="1">
        <v>2.0</v>
      </c>
      <c r="BA524" s="1">
        <v>2.0</v>
      </c>
      <c r="BB524" s="1">
        <v>2.0</v>
      </c>
      <c r="BP524" s="12" t="s">
        <v>2852</v>
      </c>
      <c r="BQ524" s="1">
        <v>62.0</v>
      </c>
      <c r="BR524" s="1" t="s">
        <v>240</v>
      </c>
      <c r="BW524" s="1">
        <v>0.0</v>
      </c>
      <c r="BX524" s="1" t="s">
        <v>2851</v>
      </c>
      <c r="BY524" s="13">
        <f t="shared" si="1"/>
        <v>13</v>
      </c>
      <c r="BZ524" s="13" t="str">
        <f t="shared" si="2"/>
        <v>Tidak Bekerja</v>
      </c>
      <c r="CA524" s="13" t="str">
        <f>VLOOKUP(BP524,data_K!G:K,5,0)</f>
        <v>RT 005 RW 003</v>
      </c>
      <c r="CB524" s="13">
        <f t="shared" si="3"/>
        <v>0</v>
      </c>
    </row>
    <row r="525">
      <c r="A525" s="1" t="s">
        <v>8152</v>
      </c>
      <c r="B525" s="9" t="s">
        <v>8153</v>
      </c>
      <c r="C525" s="1">
        <v>3.0</v>
      </c>
      <c r="D525" s="1" t="s">
        <v>8154</v>
      </c>
      <c r="E525" s="10" t="s">
        <v>8156</v>
      </c>
      <c r="F525" s="1">
        <v>1.0</v>
      </c>
      <c r="J525" s="1">
        <v>1.0</v>
      </c>
      <c r="K525" s="11">
        <v>37023.0</v>
      </c>
      <c r="L525" s="1">
        <v>25.0</v>
      </c>
      <c r="M525" s="1">
        <v>1.0</v>
      </c>
      <c r="N525" s="1">
        <v>3.0</v>
      </c>
      <c r="O525" s="1">
        <v>3.0</v>
      </c>
      <c r="P525" s="1">
        <v>4.0</v>
      </c>
      <c r="Q525" s="1">
        <v>5000000.0</v>
      </c>
      <c r="R525" s="1">
        <v>0.0</v>
      </c>
      <c r="S525" s="1">
        <v>0.0</v>
      </c>
      <c r="T525" s="1">
        <v>113.0</v>
      </c>
      <c r="Y525" s="1">
        <v>4.0</v>
      </c>
      <c r="Z525" s="1">
        <v>2.0</v>
      </c>
      <c r="AA525" s="1">
        <v>2.0</v>
      </c>
      <c r="AB525" s="1">
        <v>2.0</v>
      </c>
      <c r="AC525" s="1">
        <v>2.0</v>
      </c>
      <c r="AD525" s="1">
        <v>2.0</v>
      </c>
      <c r="AE525" s="1">
        <v>2.0</v>
      </c>
      <c r="AF525" s="1">
        <v>2.0</v>
      </c>
      <c r="AG525" s="1">
        <v>2.0</v>
      </c>
      <c r="AH525" s="1">
        <v>2.0</v>
      </c>
      <c r="AI525" s="1">
        <v>2.0</v>
      </c>
      <c r="AJ525" s="1">
        <v>2.0</v>
      </c>
      <c r="AK525" s="1">
        <v>2.0</v>
      </c>
      <c r="AL525" s="1">
        <v>2.0</v>
      </c>
      <c r="AM525" s="1">
        <v>2.0</v>
      </c>
      <c r="AN525" s="1">
        <v>2.0</v>
      </c>
      <c r="AO525" s="1">
        <v>2.0</v>
      </c>
      <c r="AP525" s="1">
        <v>2.0</v>
      </c>
      <c r="AQ525" s="1">
        <v>2.0</v>
      </c>
      <c r="AR525" s="1">
        <v>2.0</v>
      </c>
      <c r="AS525" s="1">
        <v>2.0</v>
      </c>
      <c r="AT525" s="1">
        <v>2.0</v>
      </c>
      <c r="AU525" s="1">
        <v>2.0</v>
      </c>
      <c r="AV525" s="1">
        <v>2.0</v>
      </c>
      <c r="AW525" s="1">
        <v>2.0</v>
      </c>
      <c r="AX525" s="1">
        <v>2.0</v>
      </c>
      <c r="AY525" s="1">
        <v>2.0</v>
      </c>
      <c r="AZ525" s="1">
        <v>2.0</v>
      </c>
      <c r="BA525" s="1">
        <v>2.0</v>
      </c>
      <c r="BB525" s="1">
        <v>2.0</v>
      </c>
      <c r="BP525" s="12" t="s">
        <v>2852</v>
      </c>
      <c r="BQ525" s="1">
        <v>25.0</v>
      </c>
      <c r="BR525" s="1"/>
      <c r="BS525" s="1" t="s">
        <v>328</v>
      </c>
      <c r="BW525" s="1">
        <v>138.0</v>
      </c>
      <c r="BX525" s="1" t="s">
        <v>2851</v>
      </c>
      <c r="BY525" s="13">
        <f t="shared" si="1"/>
        <v>6</v>
      </c>
      <c r="BZ525" s="13" t="str">
        <f t="shared" si="2"/>
        <v>Polisi</v>
      </c>
      <c r="CA525" s="13" t="str">
        <f>VLOOKUP(BP525,data_K!G:K,5,0)</f>
        <v>RT 005 RW 003</v>
      </c>
      <c r="CB525" s="13">
        <f t="shared" si="3"/>
        <v>0</v>
      </c>
    </row>
    <row r="526">
      <c r="A526" s="1" t="s">
        <v>8170</v>
      </c>
      <c r="B526" s="9" t="s">
        <v>8172</v>
      </c>
      <c r="C526" s="1">
        <v>4.0</v>
      </c>
      <c r="D526" s="1" t="s">
        <v>8173</v>
      </c>
      <c r="E526" s="10" t="s">
        <v>8174</v>
      </c>
      <c r="F526" s="1">
        <v>1.0</v>
      </c>
      <c r="J526" s="1">
        <v>2.0</v>
      </c>
      <c r="K526" s="11">
        <v>38289.0</v>
      </c>
      <c r="L526" s="1">
        <v>21.0</v>
      </c>
      <c r="M526" s="1">
        <v>1.0</v>
      </c>
      <c r="N526" s="1">
        <v>3.0</v>
      </c>
      <c r="O526" s="1">
        <v>3.0</v>
      </c>
      <c r="P526" s="1">
        <v>5.0</v>
      </c>
      <c r="Q526" s="1">
        <v>0.0</v>
      </c>
      <c r="R526" s="1">
        <v>0.0</v>
      </c>
      <c r="S526" s="1">
        <v>0.0</v>
      </c>
      <c r="T526" s="1">
        <v>0.0</v>
      </c>
      <c r="Y526" s="1">
        <v>6.0</v>
      </c>
      <c r="Z526" s="1">
        <v>2.0</v>
      </c>
      <c r="AA526" s="1">
        <v>2.0</v>
      </c>
      <c r="AB526" s="1">
        <v>2.0</v>
      </c>
      <c r="AC526" s="1">
        <v>2.0</v>
      </c>
      <c r="AD526" s="1">
        <v>2.0</v>
      </c>
      <c r="AE526" s="1">
        <v>2.0</v>
      </c>
      <c r="AF526" s="1">
        <v>2.0</v>
      </c>
      <c r="AG526" s="1">
        <v>2.0</v>
      </c>
      <c r="AH526" s="1">
        <v>2.0</v>
      </c>
      <c r="AI526" s="1">
        <v>2.0</v>
      </c>
      <c r="AJ526" s="1">
        <v>2.0</v>
      </c>
      <c r="AK526" s="1">
        <v>2.0</v>
      </c>
      <c r="AL526" s="1">
        <v>2.0</v>
      </c>
      <c r="AM526" s="1">
        <v>2.0</v>
      </c>
      <c r="AN526" s="1">
        <v>2.0</v>
      </c>
      <c r="AO526" s="1">
        <v>2.0</v>
      </c>
      <c r="AP526" s="1">
        <v>2.0</v>
      </c>
      <c r="AQ526" s="1">
        <v>2.0</v>
      </c>
      <c r="AR526" s="1">
        <v>2.0</v>
      </c>
      <c r="AS526" s="1">
        <v>2.0</v>
      </c>
      <c r="AT526" s="1">
        <v>2.0</v>
      </c>
      <c r="AU526" s="1">
        <v>2.0</v>
      </c>
      <c r="AV526" s="1">
        <v>2.0</v>
      </c>
      <c r="AW526" s="1">
        <v>2.0</v>
      </c>
      <c r="AX526" s="1">
        <v>2.0</v>
      </c>
      <c r="AY526" s="1">
        <v>2.0</v>
      </c>
      <c r="AZ526" s="1">
        <v>2.0</v>
      </c>
      <c r="BA526" s="1">
        <v>2.0</v>
      </c>
      <c r="BB526" s="1">
        <v>2.0</v>
      </c>
      <c r="BP526" s="12" t="s">
        <v>2852</v>
      </c>
      <c r="BQ526" s="1">
        <v>21.0</v>
      </c>
      <c r="BR526" s="1" t="s">
        <v>240</v>
      </c>
      <c r="BS526" s="1"/>
      <c r="BW526" s="1">
        <v>0.0</v>
      </c>
      <c r="BX526" s="1" t="s">
        <v>2851</v>
      </c>
      <c r="BY526" s="13">
        <f t="shared" si="1"/>
        <v>5</v>
      </c>
      <c r="BZ526" s="13" t="str">
        <f t="shared" si="2"/>
        <v>Tidak Bekerja</v>
      </c>
      <c r="CA526" s="13" t="str">
        <f>VLOOKUP(BP526,data_K!G:K,5,0)</f>
        <v>RT 005 RW 003</v>
      </c>
      <c r="CB526" s="13">
        <f t="shared" si="3"/>
        <v>4</v>
      </c>
    </row>
    <row r="527">
      <c r="A527" s="1" t="s">
        <v>8183</v>
      </c>
      <c r="B527" s="9" t="s">
        <v>8184</v>
      </c>
      <c r="C527" s="1">
        <v>1.0</v>
      </c>
      <c r="D527" s="1" t="s">
        <v>8186</v>
      </c>
      <c r="E527" s="10" t="s">
        <v>8187</v>
      </c>
      <c r="F527" s="1">
        <v>1.0</v>
      </c>
      <c r="J527" s="1">
        <v>1.0</v>
      </c>
      <c r="K527" s="11">
        <v>11324.0</v>
      </c>
      <c r="L527" s="1">
        <v>95.0</v>
      </c>
      <c r="M527" s="1">
        <v>2.0</v>
      </c>
      <c r="N527" s="1">
        <v>1.0</v>
      </c>
      <c r="O527" s="1">
        <v>3.0</v>
      </c>
      <c r="P527" s="1">
        <v>2.0</v>
      </c>
      <c r="Q527" s="1">
        <v>0.0</v>
      </c>
      <c r="R527" s="1">
        <v>0.0</v>
      </c>
      <c r="S527" s="1">
        <v>500000.0</v>
      </c>
      <c r="T527" s="1">
        <v>0.0</v>
      </c>
      <c r="U527" s="1"/>
      <c r="Y527" s="1">
        <v>6.0</v>
      </c>
      <c r="Z527" s="1">
        <v>2.0</v>
      </c>
      <c r="AA527" s="1">
        <v>2.0</v>
      </c>
      <c r="AB527" s="1">
        <v>2.0</v>
      </c>
      <c r="AC527" s="1">
        <v>2.0</v>
      </c>
      <c r="AD527" s="1">
        <v>2.0</v>
      </c>
      <c r="AE527" s="1">
        <v>2.0</v>
      </c>
      <c r="AF527" s="1">
        <v>2.0</v>
      </c>
      <c r="AG527" s="1">
        <v>2.0</v>
      </c>
      <c r="AH527" s="1">
        <v>2.0</v>
      </c>
      <c r="AI527" s="1">
        <v>2.0</v>
      </c>
      <c r="AJ527" s="1">
        <v>2.0</v>
      </c>
      <c r="AK527" s="1">
        <v>1.0</v>
      </c>
      <c r="AL527" s="1">
        <v>2.0</v>
      </c>
      <c r="AM527" s="1">
        <v>2.0</v>
      </c>
      <c r="AN527" s="1">
        <v>2.0</v>
      </c>
      <c r="AO527" s="1">
        <v>2.0</v>
      </c>
      <c r="AP527" s="1">
        <v>2.0</v>
      </c>
      <c r="AQ527" s="1">
        <v>2.0</v>
      </c>
      <c r="AR527" s="1">
        <v>2.0</v>
      </c>
      <c r="AS527" s="1">
        <v>2.0</v>
      </c>
      <c r="AT527" s="1">
        <v>2.0</v>
      </c>
      <c r="AU527" s="1">
        <v>2.0</v>
      </c>
      <c r="AV527" s="1">
        <v>2.0</v>
      </c>
      <c r="AW527" s="1">
        <v>1.0</v>
      </c>
      <c r="AX527" s="1">
        <v>2.0</v>
      </c>
      <c r="AY527" s="1">
        <v>2.0</v>
      </c>
      <c r="AZ527" s="1">
        <v>2.0</v>
      </c>
      <c r="BA527" s="1">
        <v>2.0</v>
      </c>
      <c r="BB527" s="1">
        <v>2.0</v>
      </c>
      <c r="BC527" s="1">
        <v>5.0</v>
      </c>
      <c r="BD527" s="1">
        <v>2023.0</v>
      </c>
      <c r="BP527" s="12" t="s">
        <v>8191</v>
      </c>
      <c r="BQ527" s="1">
        <v>95.0</v>
      </c>
      <c r="BR527" s="1" t="s">
        <v>240</v>
      </c>
      <c r="BW527" s="1">
        <v>0.0</v>
      </c>
      <c r="BX527" s="1" t="s">
        <v>8186</v>
      </c>
      <c r="BY527" s="13">
        <f t="shared" si="1"/>
        <v>16</v>
      </c>
      <c r="BZ527" s="13" t="str">
        <f t="shared" si="2"/>
        <v>Tidak Bekerja</v>
      </c>
      <c r="CA527" s="13" t="str">
        <f>VLOOKUP(BP527,data_K!G:K,5,0)</f>
        <v>RT 005 RW 003</v>
      </c>
      <c r="CB527" s="13">
        <f t="shared" si="3"/>
        <v>0</v>
      </c>
    </row>
    <row r="528">
      <c r="A528" s="1" t="s">
        <v>8194</v>
      </c>
      <c r="B528" s="9" t="s">
        <v>8195</v>
      </c>
      <c r="C528" s="1">
        <v>2.0</v>
      </c>
      <c r="D528" s="1" t="s">
        <v>8196</v>
      </c>
      <c r="E528" s="10" t="s">
        <v>8197</v>
      </c>
      <c r="F528" s="1">
        <v>1.0</v>
      </c>
      <c r="J528" s="1">
        <v>2.0</v>
      </c>
      <c r="K528" s="11">
        <v>16322.0</v>
      </c>
      <c r="L528" s="1">
        <v>81.0</v>
      </c>
      <c r="M528" s="1">
        <v>2.0</v>
      </c>
      <c r="N528" s="1">
        <v>2.0</v>
      </c>
      <c r="O528" s="1">
        <v>3.0</v>
      </c>
      <c r="P528" s="1">
        <v>2.0</v>
      </c>
      <c r="Q528" s="1">
        <v>0.0</v>
      </c>
      <c r="R528" s="1">
        <v>0.0</v>
      </c>
      <c r="S528" s="1">
        <v>200000.0</v>
      </c>
      <c r="T528" s="1">
        <v>0.0</v>
      </c>
      <c r="Y528" s="1">
        <v>6.0</v>
      </c>
      <c r="Z528" s="1">
        <v>2.0</v>
      </c>
      <c r="AA528" s="1">
        <v>2.0</v>
      </c>
      <c r="AB528" s="1">
        <v>2.0</v>
      </c>
      <c r="AC528" s="1">
        <v>2.0</v>
      </c>
      <c r="AD528" s="1">
        <v>2.0</v>
      </c>
      <c r="AE528" s="1">
        <v>2.0</v>
      </c>
      <c r="AF528" s="1">
        <v>2.0</v>
      </c>
      <c r="AG528" s="1">
        <v>1.0</v>
      </c>
      <c r="AH528" s="1">
        <v>2.0</v>
      </c>
      <c r="AI528" s="1">
        <v>2.0</v>
      </c>
      <c r="AJ528" s="1">
        <v>2.0</v>
      </c>
      <c r="AK528" s="1">
        <v>2.0</v>
      </c>
      <c r="AL528" s="1">
        <v>2.0</v>
      </c>
      <c r="AM528" s="1">
        <v>2.0</v>
      </c>
      <c r="AN528" s="1">
        <v>2.0</v>
      </c>
      <c r="AO528" s="1">
        <v>2.0</v>
      </c>
      <c r="AP528" s="1">
        <v>2.0</v>
      </c>
      <c r="AQ528" s="1">
        <v>2.0</v>
      </c>
      <c r="AR528" s="1">
        <v>2.0</v>
      </c>
      <c r="AS528" s="1">
        <v>2.0</v>
      </c>
      <c r="AT528" s="1">
        <v>2.0</v>
      </c>
      <c r="AU528" s="1">
        <v>2.0</v>
      </c>
      <c r="AV528" s="1">
        <v>2.0</v>
      </c>
      <c r="AW528" s="1">
        <v>1.0</v>
      </c>
      <c r="AX528" s="1">
        <v>2.0</v>
      </c>
      <c r="AY528" s="1">
        <v>2.0</v>
      </c>
      <c r="AZ528" s="1">
        <v>2.0</v>
      </c>
      <c r="BA528" s="1">
        <v>2.0</v>
      </c>
      <c r="BB528" s="1">
        <v>2.0</v>
      </c>
      <c r="BC528" s="1">
        <v>5.0</v>
      </c>
      <c r="BD528" s="1">
        <v>2023.0</v>
      </c>
      <c r="BP528" s="12" t="s">
        <v>8191</v>
      </c>
      <c r="BQ528" s="1">
        <v>81.0</v>
      </c>
      <c r="BR528" s="1" t="s">
        <v>240</v>
      </c>
      <c r="BS528" s="1"/>
      <c r="BW528" s="1">
        <v>0.0</v>
      </c>
      <c r="BX528" s="1" t="s">
        <v>8186</v>
      </c>
      <c r="BY528" s="13">
        <f t="shared" si="1"/>
        <v>16</v>
      </c>
      <c r="BZ528" s="13" t="str">
        <f t="shared" si="2"/>
        <v>Tidak Bekerja</v>
      </c>
      <c r="CA528" s="13" t="str">
        <f>VLOOKUP(BP528,data_K!G:K,5,0)</f>
        <v>RT 005 RW 003</v>
      </c>
      <c r="CB528" s="13">
        <f t="shared" si="3"/>
        <v>0</v>
      </c>
    </row>
    <row r="529">
      <c r="A529" s="1" t="s">
        <v>8205</v>
      </c>
      <c r="B529" s="9" t="s">
        <v>8206</v>
      </c>
      <c r="C529" s="1">
        <v>1.0</v>
      </c>
      <c r="D529" s="1" t="s">
        <v>8207</v>
      </c>
      <c r="E529" s="10" t="s">
        <v>8208</v>
      </c>
      <c r="F529" s="1">
        <v>1.0</v>
      </c>
      <c r="J529" s="1">
        <v>1.0</v>
      </c>
      <c r="K529" s="11">
        <v>25667.0</v>
      </c>
      <c r="L529" s="1">
        <v>56.0</v>
      </c>
      <c r="M529" s="1">
        <v>2.0</v>
      </c>
      <c r="N529" s="1">
        <v>1.0</v>
      </c>
      <c r="O529" s="1">
        <v>3.0</v>
      </c>
      <c r="P529" s="1">
        <v>4.0</v>
      </c>
      <c r="Q529" s="1">
        <v>3000000.0</v>
      </c>
      <c r="R529" s="1">
        <v>0.0</v>
      </c>
      <c r="S529" s="1">
        <v>0.0</v>
      </c>
      <c r="T529" s="1">
        <v>17.0</v>
      </c>
      <c r="Y529" s="1">
        <v>3.0</v>
      </c>
      <c r="Z529" s="1">
        <v>2.0</v>
      </c>
      <c r="AA529" s="1">
        <v>2.0</v>
      </c>
      <c r="AB529" s="1">
        <v>2.0</v>
      </c>
      <c r="AC529" s="1">
        <v>2.0</v>
      </c>
      <c r="AD529" s="1">
        <v>2.0</v>
      </c>
      <c r="AE529" s="1">
        <v>2.0</v>
      </c>
      <c r="AF529" s="1">
        <v>2.0</v>
      </c>
      <c r="AG529" s="1">
        <v>2.0</v>
      </c>
      <c r="AH529" s="1">
        <v>2.0</v>
      </c>
      <c r="AI529" s="1">
        <v>2.0</v>
      </c>
      <c r="AJ529" s="1">
        <v>2.0</v>
      </c>
      <c r="AK529" s="1">
        <v>2.0</v>
      </c>
      <c r="AL529" s="1">
        <v>2.0</v>
      </c>
      <c r="AM529" s="1">
        <v>2.0</v>
      </c>
      <c r="AN529" s="1">
        <v>2.0</v>
      </c>
      <c r="AO529" s="1">
        <v>2.0</v>
      </c>
      <c r="AP529" s="1">
        <v>2.0</v>
      </c>
      <c r="AQ529" s="1">
        <v>2.0</v>
      </c>
      <c r="AR529" s="1">
        <v>2.0</v>
      </c>
      <c r="AS529" s="1">
        <v>2.0</v>
      </c>
      <c r="AT529" s="1">
        <v>2.0</v>
      </c>
      <c r="AU529" s="1">
        <v>2.0</v>
      </c>
      <c r="AV529" s="1">
        <v>2.0</v>
      </c>
      <c r="AW529" s="1">
        <v>2.0</v>
      </c>
      <c r="AX529" s="1">
        <v>2.0</v>
      </c>
      <c r="AY529" s="1">
        <v>2.0</v>
      </c>
      <c r="AZ529" s="1">
        <v>2.0</v>
      </c>
      <c r="BA529" s="1">
        <v>2.0</v>
      </c>
      <c r="BB529" s="1">
        <v>2.0</v>
      </c>
      <c r="BP529" s="12" t="s">
        <v>8214</v>
      </c>
      <c r="BQ529" s="1">
        <v>56.0</v>
      </c>
      <c r="BR529" s="1" t="s">
        <v>184</v>
      </c>
      <c r="BS529" s="1"/>
      <c r="BW529" s="1">
        <v>23.0</v>
      </c>
      <c r="BX529" s="1" t="s">
        <v>8207</v>
      </c>
      <c r="BY529" s="13">
        <f t="shared" si="1"/>
        <v>12</v>
      </c>
      <c r="BZ529" s="13" t="str">
        <f t="shared" si="2"/>
        <v>Buruh Industri</v>
      </c>
      <c r="CA529" s="13" t="str">
        <f>VLOOKUP(BP529,data_K!G:K,5,0)</f>
        <v>RT 004 RW 002</v>
      </c>
      <c r="CB529" s="13">
        <f t="shared" si="3"/>
        <v>0</v>
      </c>
    </row>
    <row r="530">
      <c r="A530" s="1" t="s">
        <v>8216</v>
      </c>
      <c r="B530" s="9" t="s">
        <v>8217</v>
      </c>
      <c r="C530" s="1">
        <v>2.0</v>
      </c>
      <c r="D530" s="1" t="s">
        <v>8218</v>
      </c>
      <c r="E530" s="10" t="s">
        <v>8219</v>
      </c>
      <c r="F530" s="1">
        <v>1.0</v>
      </c>
      <c r="J530" s="1">
        <v>2.0</v>
      </c>
      <c r="K530" s="11">
        <v>26149.0</v>
      </c>
      <c r="L530" s="1">
        <v>54.0</v>
      </c>
      <c r="M530" s="1">
        <v>2.0</v>
      </c>
      <c r="N530" s="1">
        <v>2.0</v>
      </c>
      <c r="O530" s="1">
        <v>3.0</v>
      </c>
      <c r="P530" s="1">
        <v>3.0</v>
      </c>
      <c r="Q530" s="1">
        <v>0.0</v>
      </c>
      <c r="R530" s="1">
        <v>0.0</v>
      </c>
      <c r="S530" s="1">
        <v>0.0</v>
      </c>
      <c r="T530" s="1">
        <v>0.0</v>
      </c>
      <c r="Y530" s="1">
        <v>6.0</v>
      </c>
      <c r="Z530" s="1">
        <v>2.0</v>
      </c>
      <c r="AA530" s="1">
        <v>2.0</v>
      </c>
      <c r="AB530" s="1">
        <v>2.0</v>
      </c>
      <c r="AC530" s="1">
        <v>2.0</v>
      </c>
      <c r="AD530" s="1">
        <v>2.0</v>
      </c>
      <c r="AE530" s="1">
        <v>2.0</v>
      </c>
      <c r="AF530" s="1">
        <v>1.0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>
        <v>2.0</v>
      </c>
      <c r="AN530" s="1">
        <v>2.0</v>
      </c>
      <c r="AO530" s="1">
        <v>2.0</v>
      </c>
      <c r="AP530" s="1">
        <v>2.0</v>
      </c>
      <c r="AQ530" s="1">
        <v>2.0</v>
      </c>
      <c r="AR530" s="1">
        <v>2.0</v>
      </c>
      <c r="AS530" s="1">
        <v>2.0</v>
      </c>
      <c r="AT530" s="1">
        <v>2.0</v>
      </c>
      <c r="AU530" s="1">
        <v>2.0</v>
      </c>
      <c r="AV530" s="1">
        <v>2.0</v>
      </c>
      <c r="AW530" s="1">
        <v>2.0</v>
      </c>
      <c r="AX530" s="1">
        <v>2.0</v>
      </c>
      <c r="AY530" s="1">
        <v>2.0</v>
      </c>
      <c r="AZ530" s="1">
        <v>2.0</v>
      </c>
      <c r="BA530" s="1">
        <v>2.0</v>
      </c>
      <c r="BB530" s="1">
        <v>2.0</v>
      </c>
      <c r="BP530" s="12" t="s">
        <v>8214</v>
      </c>
      <c r="BQ530" s="1">
        <v>54.0</v>
      </c>
      <c r="BR530" s="1" t="s">
        <v>240</v>
      </c>
      <c r="BS530" s="1"/>
      <c r="BW530" s="1">
        <v>0.0</v>
      </c>
      <c r="BX530" s="1" t="s">
        <v>8207</v>
      </c>
      <c r="BY530" s="13">
        <f t="shared" si="1"/>
        <v>11</v>
      </c>
      <c r="BZ530" s="13" t="str">
        <f t="shared" si="2"/>
        <v>Tidak Bekerja</v>
      </c>
      <c r="CA530" s="13" t="str">
        <f>VLOOKUP(BP530,data_K!G:K,5,0)</f>
        <v>RT 004 RW 002</v>
      </c>
      <c r="CB530" s="13">
        <f t="shared" si="3"/>
        <v>0</v>
      </c>
    </row>
    <row r="531">
      <c r="A531" s="1" t="s">
        <v>8231</v>
      </c>
      <c r="B531" s="9" t="s">
        <v>8232</v>
      </c>
      <c r="C531" s="1">
        <v>3.0</v>
      </c>
      <c r="D531" s="1" t="s">
        <v>8235</v>
      </c>
      <c r="E531" s="10" t="s">
        <v>8236</v>
      </c>
      <c r="F531" s="1">
        <v>1.0</v>
      </c>
      <c r="J531" s="1">
        <v>1.0</v>
      </c>
      <c r="K531" s="11">
        <v>37222.0</v>
      </c>
      <c r="L531" s="1">
        <v>24.0</v>
      </c>
      <c r="M531" s="1">
        <v>1.0</v>
      </c>
      <c r="N531" s="1">
        <v>3.0</v>
      </c>
      <c r="O531" s="1">
        <v>3.0</v>
      </c>
      <c r="P531" s="1">
        <v>4.0</v>
      </c>
      <c r="Q531" s="1">
        <v>2000000.0</v>
      </c>
      <c r="R531" s="1">
        <v>0.0</v>
      </c>
      <c r="S531" s="1">
        <v>0.0</v>
      </c>
      <c r="T531" s="1">
        <v>155.0</v>
      </c>
      <c r="U531" s="1" t="s">
        <v>8237</v>
      </c>
      <c r="Y531" s="1">
        <v>3.0</v>
      </c>
      <c r="Z531" s="1">
        <v>2.0</v>
      </c>
      <c r="AA531" s="1">
        <v>2.0</v>
      </c>
      <c r="AB531" s="1">
        <v>2.0</v>
      </c>
      <c r="AC531" s="1">
        <v>2.0</v>
      </c>
      <c r="AD531" s="1">
        <v>2.0</v>
      </c>
      <c r="AE531" s="1">
        <v>2.0</v>
      </c>
      <c r="AF531" s="1">
        <v>2.0</v>
      </c>
      <c r="AG531" s="1">
        <v>2.0</v>
      </c>
      <c r="AH531" s="1">
        <v>2.0</v>
      </c>
      <c r="AI531" s="1">
        <v>2.0</v>
      </c>
      <c r="AJ531" s="1">
        <v>2.0</v>
      </c>
      <c r="AK531" s="1">
        <v>2.0</v>
      </c>
      <c r="AL531" s="1">
        <v>2.0</v>
      </c>
      <c r="AM531" s="1">
        <v>2.0</v>
      </c>
      <c r="AN531" s="1">
        <v>2.0</v>
      </c>
      <c r="AO531" s="1">
        <v>2.0</v>
      </c>
      <c r="AP531" s="1">
        <v>2.0</v>
      </c>
      <c r="AQ531" s="1">
        <v>2.0</v>
      </c>
      <c r="AR531" s="1">
        <v>2.0</v>
      </c>
      <c r="AS531" s="1">
        <v>2.0</v>
      </c>
      <c r="AT531" s="1">
        <v>2.0</v>
      </c>
      <c r="AU531" s="1">
        <v>2.0</v>
      </c>
      <c r="AV531" s="1">
        <v>2.0</v>
      </c>
      <c r="AW531" s="1">
        <v>2.0</v>
      </c>
      <c r="AX531" s="1">
        <v>2.0</v>
      </c>
      <c r="AY531" s="1">
        <v>2.0</v>
      </c>
      <c r="AZ531" s="1">
        <v>2.0</v>
      </c>
      <c r="BA531" s="1">
        <v>2.0</v>
      </c>
      <c r="BB531" s="1">
        <v>2.0</v>
      </c>
      <c r="BE531" s="1"/>
      <c r="BF531" s="1"/>
      <c r="BP531" s="12" t="s">
        <v>8214</v>
      </c>
      <c r="BQ531" s="1">
        <v>24.0</v>
      </c>
      <c r="BR531" s="1"/>
      <c r="BS531" s="1"/>
      <c r="BV531" s="1" t="s">
        <v>180</v>
      </c>
      <c r="BW531" s="1">
        <v>999.0</v>
      </c>
      <c r="BX531" s="1" t="s">
        <v>8207</v>
      </c>
      <c r="BY531" s="13">
        <f t="shared" si="1"/>
        <v>5</v>
      </c>
      <c r="BZ531" s="13" t="str">
        <f t="shared" si="2"/>
        <v>Lainnya</v>
      </c>
      <c r="CA531" s="13" t="str">
        <f>VLOOKUP(BP531,data_K!G:K,5,0)</f>
        <v>RT 004 RW 002</v>
      </c>
      <c r="CB531" s="13">
        <f t="shared" si="3"/>
        <v>4</v>
      </c>
    </row>
    <row r="532">
      <c r="A532" s="1" t="s">
        <v>8252</v>
      </c>
      <c r="B532" s="9" t="s">
        <v>8253</v>
      </c>
      <c r="C532" s="1">
        <v>4.0</v>
      </c>
      <c r="D532" s="1" t="s">
        <v>8254</v>
      </c>
      <c r="E532" s="10" t="s">
        <v>8256</v>
      </c>
      <c r="F532" s="1">
        <v>1.0</v>
      </c>
      <c r="J532" s="1">
        <v>1.0</v>
      </c>
      <c r="K532" s="11">
        <v>40221.0</v>
      </c>
      <c r="L532" s="1">
        <v>16.0</v>
      </c>
      <c r="M532" s="1">
        <v>1.0</v>
      </c>
      <c r="N532" s="1">
        <v>3.0</v>
      </c>
      <c r="O532" s="1">
        <v>2.0</v>
      </c>
      <c r="P532" s="1">
        <v>3.0</v>
      </c>
      <c r="Q532" s="1">
        <v>0.0</v>
      </c>
      <c r="R532" s="1">
        <v>0.0</v>
      </c>
      <c r="S532" s="1">
        <v>0.0</v>
      </c>
      <c r="T532" s="1">
        <v>0.0</v>
      </c>
      <c r="Y532" s="1">
        <v>6.0</v>
      </c>
      <c r="Z532" s="1">
        <v>2.0</v>
      </c>
      <c r="AA532" s="1">
        <v>2.0</v>
      </c>
      <c r="AB532" s="1">
        <v>2.0</v>
      </c>
      <c r="AC532" s="1">
        <v>2.0</v>
      </c>
      <c r="AD532" s="1">
        <v>2.0</v>
      </c>
      <c r="AE532" s="1">
        <v>2.0</v>
      </c>
      <c r="AF532" s="1">
        <v>2.0</v>
      </c>
      <c r="AG532" s="1">
        <v>2.0</v>
      </c>
      <c r="AH532" s="1">
        <v>2.0</v>
      </c>
      <c r="AI532" s="1">
        <v>2.0</v>
      </c>
      <c r="AJ532" s="1">
        <v>2.0</v>
      </c>
      <c r="AK532" s="1">
        <v>2.0</v>
      </c>
      <c r="AL532" s="1">
        <v>2.0</v>
      </c>
      <c r="AM532" s="1">
        <v>2.0</v>
      </c>
      <c r="AN532" s="1">
        <v>2.0</v>
      </c>
      <c r="AO532" s="1">
        <v>2.0</v>
      </c>
      <c r="AP532" s="1">
        <v>2.0</v>
      </c>
      <c r="AQ532" s="1">
        <v>2.0</v>
      </c>
      <c r="AR532" s="1">
        <v>2.0</v>
      </c>
      <c r="AS532" s="1">
        <v>2.0</v>
      </c>
      <c r="AT532" s="1">
        <v>2.0</v>
      </c>
      <c r="AU532" s="1">
        <v>2.0</v>
      </c>
      <c r="AV532" s="1">
        <v>2.0</v>
      </c>
      <c r="AW532" s="1">
        <v>2.0</v>
      </c>
      <c r="AX532" s="1">
        <v>2.0</v>
      </c>
      <c r="AY532" s="1">
        <v>2.0</v>
      </c>
      <c r="AZ532" s="1">
        <v>2.0</v>
      </c>
      <c r="BA532" s="1">
        <v>2.0</v>
      </c>
      <c r="BB532" s="1">
        <v>2.0</v>
      </c>
      <c r="BC532" s="1"/>
      <c r="BD532" s="1"/>
      <c r="BE532" s="1"/>
      <c r="BF532" s="1"/>
      <c r="BP532" s="12" t="s">
        <v>8214</v>
      </c>
      <c r="BQ532" s="1">
        <v>16.0</v>
      </c>
      <c r="BR532" s="1" t="s">
        <v>240</v>
      </c>
      <c r="BS532" s="1"/>
      <c r="BW532" s="1">
        <v>0.0</v>
      </c>
      <c r="BX532" s="1" t="s">
        <v>8207</v>
      </c>
      <c r="BY532" s="13">
        <f t="shared" si="1"/>
        <v>4</v>
      </c>
      <c r="BZ532" s="13" t="str">
        <f t="shared" si="2"/>
        <v>Tidak Bekerja</v>
      </c>
      <c r="CA532" s="13" t="str">
        <f>VLOOKUP(BP532,data_K!G:K,5,0)</f>
        <v>RT 004 RW 002</v>
      </c>
      <c r="CB532" s="13">
        <f t="shared" si="3"/>
        <v>3</v>
      </c>
    </row>
    <row r="533">
      <c r="A533" s="1" t="s">
        <v>8272</v>
      </c>
      <c r="B533" s="9" t="s">
        <v>8273</v>
      </c>
      <c r="C533" s="1">
        <v>1.0</v>
      </c>
      <c r="D533" s="1" t="s">
        <v>3735</v>
      </c>
      <c r="E533" s="10" t="s">
        <v>8274</v>
      </c>
      <c r="F533" s="1">
        <v>1.0</v>
      </c>
      <c r="J533" s="1">
        <v>1.0</v>
      </c>
      <c r="K533" s="11">
        <v>27555.0</v>
      </c>
      <c r="L533" s="1">
        <v>50.0</v>
      </c>
      <c r="M533" s="1">
        <v>2.0</v>
      </c>
      <c r="N533" s="1">
        <v>1.0</v>
      </c>
      <c r="O533" s="1">
        <v>3.0</v>
      </c>
      <c r="P533" s="1">
        <v>3.0</v>
      </c>
      <c r="Q533" s="1">
        <v>3000000.0</v>
      </c>
      <c r="R533" s="1">
        <v>0.0</v>
      </c>
      <c r="S533" s="1">
        <v>0.0</v>
      </c>
      <c r="T533" s="1">
        <v>17.0</v>
      </c>
      <c r="Y533" s="1">
        <v>3.0</v>
      </c>
      <c r="Z533" s="1">
        <v>2.0</v>
      </c>
      <c r="AA533" s="1">
        <v>2.0</v>
      </c>
      <c r="AB533" s="1">
        <v>2.0</v>
      </c>
      <c r="AC533" s="1">
        <v>2.0</v>
      </c>
      <c r="AD533" s="1">
        <v>2.0</v>
      </c>
      <c r="AE533" s="1">
        <v>2.0</v>
      </c>
      <c r="AF533" s="1">
        <v>2.0</v>
      </c>
      <c r="AG533" s="1">
        <v>2.0</v>
      </c>
      <c r="AH533" s="1">
        <v>2.0</v>
      </c>
      <c r="AI533" s="1">
        <v>2.0</v>
      </c>
      <c r="AJ533" s="1">
        <v>2.0</v>
      </c>
      <c r="AK533" s="1">
        <v>2.0</v>
      </c>
      <c r="AL533" s="1">
        <v>2.0</v>
      </c>
      <c r="AM533" s="1">
        <v>2.0</v>
      </c>
      <c r="AN533" s="1">
        <v>2.0</v>
      </c>
      <c r="AO533" s="1">
        <v>2.0</v>
      </c>
      <c r="AP533" s="1">
        <v>2.0</v>
      </c>
      <c r="AQ533" s="1">
        <v>2.0</v>
      </c>
      <c r="AR533" s="1">
        <v>2.0</v>
      </c>
      <c r="AS533" s="1">
        <v>2.0</v>
      </c>
      <c r="AT533" s="1">
        <v>2.0</v>
      </c>
      <c r="AU533" s="1">
        <v>2.0</v>
      </c>
      <c r="AV533" s="1">
        <v>2.0</v>
      </c>
      <c r="AW533" s="1">
        <v>2.0</v>
      </c>
      <c r="AX533" s="1">
        <v>2.0</v>
      </c>
      <c r="AY533" s="1">
        <v>2.0</v>
      </c>
      <c r="AZ533" s="1">
        <v>2.0</v>
      </c>
      <c r="BA533" s="1">
        <v>2.0</v>
      </c>
      <c r="BB533" s="1">
        <v>2.0</v>
      </c>
      <c r="BP533" s="12" t="s">
        <v>3737</v>
      </c>
      <c r="BQ533" s="1">
        <v>50.0</v>
      </c>
      <c r="BR533" s="1" t="s">
        <v>184</v>
      </c>
      <c r="BW533" s="1">
        <v>23.0</v>
      </c>
      <c r="BX533" s="1" t="s">
        <v>3735</v>
      </c>
      <c r="BY533" s="13">
        <f t="shared" si="1"/>
        <v>11</v>
      </c>
      <c r="BZ533" s="13" t="str">
        <f t="shared" si="2"/>
        <v>Buruh Industri</v>
      </c>
      <c r="CA533" s="13" t="str">
        <f>VLOOKUP(BP533,data_K!G:K,5,0)</f>
        <v>RT 005 RW 003</v>
      </c>
      <c r="CB533" s="13">
        <f t="shared" si="3"/>
        <v>0</v>
      </c>
    </row>
    <row r="534">
      <c r="A534" s="1" t="s">
        <v>8286</v>
      </c>
      <c r="B534" s="9" t="s">
        <v>8288</v>
      </c>
      <c r="C534" s="1">
        <v>2.0</v>
      </c>
      <c r="D534" s="1" t="s">
        <v>3753</v>
      </c>
      <c r="E534" s="10" t="s">
        <v>8289</v>
      </c>
      <c r="F534" s="1">
        <v>1.0</v>
      </c>
      <c r="J534" s="1">
        <v>2.0</v>
      </c>
      <c r="K534" s="11">
        <v>28839.0</v>
      </c>
      <c r="L534" s="1">
        <v>47.0</v>
      </c>
      <c r="M534" s="1">
        <v>2.0</v>
      </c>
      <c r="N534" s="1">
        <v>2.0</v>
      </c>
      <c r="O534" s="1">
        <v>3.0</v>
      </c>
      <c r="P534" s="1">
        <v>4.0</v>
      </c>
      <c r="Q534" s="1">
        <v>0.0</v>
      </c>
      <c r="R534" s="1">
        <v>0.0</v>
      </c>
      <c r="S534" s="1">
        <v>200000.0</v>
      </c>
      <c r="T534" s="1">
        <v>0.0</v>
      </c>
      <c r="Y534" s="1">
        <v>6.0</v>
      </c>
      <c r="Z534" s="1">
        <v>2.0</v>
      </c>
      <c r="AA534" s="1">
        <v>2.0</v>
      </c>
      <c r="AB534" s="1">
        <v>2.0</v>
      </c>
      <c r="AC534" s="1">
        <v>2.0</v>
      </c>
      <c r="AD534" s="1">
        <v>2.0</v>
      </c>
      <c r="AE534" s="1">
        <v>2.0</v>
      </c>
      <c r="AF534" s="1">
        <v>2.0</v>
      </c>
      <c r="AG534" s="1">
        <v>2.0</v>
      </c>
      <c r="AH534" s="1">
        <v>2.0</v>
      </c>
      <c r="AI534" s="1">
        <v>2.0</v>
      </c>
      <c r="AJ534" s="1">
        <v>2.0</v>
      </c>
      <c r="AK534" s="1">
        <v>2.0</v>
      </c>
      <c r="AL534" s="1">
        <v>2.0</v>
      </c>
      <c r="AM534" s="1">
        <v>2.0</v>
      </c>
      <c r="AN534" s="1">
        <v>2.0</v>
      </c>
      <c r="AO534" s="1">
        <v>2.0</v>
      </c>
      <c r="AP534" s="1">
        <v>2.0</v>
      </c>
      <c r="AQ534" s="1">
        <v>2.0</v>
      </c>
      <c r="AR534" s="1">
        <v>2.0</v>
      </c>
      <c r="AS534" s="1">
        <v>2.0</v>
      </c>
      <c r="AT534" s="1">
        <v>2.0</v>
      </c>
      <c r="AU534" s="1">
        <v>2.0</v>
      </c>
      <c r="AV534" s="1">
        <v>2.0</v>
      </c>
      <c r="AW534" s="1">
        <v>2.0</v>
      </c>
      <c r="AX534" s="1">
        <v>1.0</v>
      </c>
      <c r="AY534" s="1">
        <v>2.0</v>
      </c>
      <c r="AZ534" s="1">
        <v>2.0</v>
      </c>
      <c r="BA534" s="1">
        <v>2.0</v>
      </c>
      <c r="BB534" s="1">
        <v>2.0</v>
      </c>
      <c r="BE534" s="1">
        <v>4.0</v>
      </c>
      <c r="BF534" s="1">
        <v>2023.0</v>
      </c>
      <c r="BP534" s="12" t="s">
        <v>3737</v>
      </c>
      <c r="BQ534" s="1">
        <v>47.0</v>
      </c>
      <c r="BR534" s="1" t="s">
        <v>240</v>
      </c>
      <c r="BS534" s="1"/>
      <c r="BW534" s="1">
        <v>0.0</v>
      </c>
      <c r="BX534" s="1" t="s">
        <v>3735</v>
      </c>
      <c r="BY534" s="13">
        <f t="shared" si="1"/>
        <v>10</v>
      </c>
      <c r="BZ534" s="13" t="str">
        <f t="shared" si="2"/>
        <v>Tidak Bekerja</v>
      </c>
      <c r="CA534" s="13" t="str">
        <f>VLOOKUP(BP534,data_K!G:K,5,0)</f>
        <v>RT 005 RW 003</v>
      </c>
      <c r="CB534" s="13">
        <f t="shared" si="3"/>
        <v>0</v>
      </c>
    </row>
    <row r="535">
      <c r="A535" s="1" t="s">
        <v>8304</v>
      </c>
      <c r="B535" s="9" t="s">
        <v>8305</v>
      </c>
      <c r="C535" s="1">
        <v>3.0</v>
      </c>
      <c r="D535" s="1" t="s">
        <v>8306</v>
      </c>
      <c r="E535" s="10" t="s">
        <v>8307</v>
      </c>
      <c r="F535" s="1">
        <v>1.0</v>
      </c>
      <c r="J535" s="1">
        <v>1.0</v>
      </c>
      <c r="K535" s="11">
        <v>42500.0</v>
      </c>
      <c r="L535" s="1">
        <v>10.0</v>
      </c>
      <c r="M535" s="1">
        <v>1.0</v>
      </c>
      <c r="N535" s="1">
        <v>5.0</v>
      </c>
      <c r="O535" s="1">
        <v>2.0</v>
      </c>
      <c r="P535" s="1">
        <v>2.0</v>
      </c>
      <c r="Q535" s="1">
        <v>0.0</v>
      </c>
      <c r="R535" s="1">
        <v>0.0</v>
      </c>
      <c r="S535" s="1">
        <v>0.0</v>
      </c>
      <c r="T535" s="20">
        <v>155.0</v>
      </c>
      <c r="U535" s="20" t="s">
        <v>591</v>
      </c>
      <c r="Y535" s="1">
        <v>6.0</v>
      </c>
      <c r="Z535" s="1">
        <v>2.0</v>
      </c>
      <c r="AA535" s="1">
        <v>2.0</v>
      </c>
      <c r="AB535" s="1">
        <v>2.0</v>
      </c>
      <c r="AC535" s="1">
        <v>2.0</v>
      </c>
      <c r="AD535" s="1">
        <v>2.0</v>
      </c>
      <c r="AE535" s="1">
        <v>2.0</v>
      </c>
      <c r="AF535" s="1">
        <v>2.0</v>
      </c>
      <c r="AG535" s="1">
        <v>2.0</v>
      </c>
      <c r="AH535" s="1">
        <v>2.0</v>
      </c>
      <c r="AI535" s="1">
        <v>2.0</v>
      </c>
      <c r="AJ535" s="1">
        <v>2.0</v>
      </c>
      <c r="AK535" s="1">
        <v>2.0</v>
      </c>
      <c r="AL535" s="1">
        <v>2.0</v>
      </c>
      <c r="AM535" s="1">
        <v>2.0</v>
      </c>
      <c r="AN535" s="1">
        <v>2.0</v>
      </c>
      <c r="AO535" s="1">
        <v>2.0</v>
      </c>
      <c r="AP535" s="1">
        <v>2.0</v>
      </c>
      <c r="AQ535" s="1">
        <v>2.0</v>
      </c>
      <c r="AR535" s="1">
        <v>2.0</v>
      </c>
      <c r="AS535" s="1">
        <v>2.0</v>
      </c>
      <c r="AT535" s="1">
        <v>2.0</v>
      </c>
      <c r="AU535" s="1">
        <v>2.0</v>
      </c>
      <c r="AV535" s="1">
        <v>2.0</v>
      </c>
      <c r="AW535" s="1">
        <v>2.0</v>
      </c>
      <c r="AX535" s="1">
        <v>2.0</v>
      </c>
      <c r="AY535" s="1">
        <v>2.0</v>
      </c>
      <c r="AZ535" s="1">
        <v>2.0</v>
      </c>
      <c r="BA535" s="1">
        <v>2.0</v>
      </c>
      <c r="BB535" s="1">
        <v>2.0</v>
      </c>
      <c r="BP535" s="12" t="s">
        <v>3737</v>
      </c>
      <c r="BQ535" s="1">
        <v>10.0</v>
      </c>
      <c r="BR535" s="1"/>
      <c r="BW535" s="1">
        <v>0.0</v>
      </c>
      <c r="BX535" s="1" t="s">
        <v>3735</v>
      </c>
      <c r="BY535" s="13">
        <f t="shared" si="1"/>
        <v>3</v>
      </c>
      <c r="BZ535" s="13" t="str">
        <f t="shared" si="2"/>
        <v/>
      </c>
      <c r="CA535" s="13" t="str">
        <f>VLOOKUP(BP535,data_K!G:K,5,0)</f>
        <v>RT 005 RW 003</v>
      </c>
      <c r="CB535" s="13">
        <f t="shared" si="3"/>
        <v>1</v>
      </c>
    </row>
    <row r="536">
      <c r="A536" s="1" t="s">
        <v>8317</v>
      </c>
      <c r="B536" s="9" t="s">
        <v>8319</v>
      </c>
      <c r="C536" s="1">
        <v>1.0</v>
      </c>
      <c r="D536" s="1" t="s">
        <v>1985</v>
      </c>
      <c r="E536" s="10" t="s">
        <v>8320</v>
      </c>
      <c r="F536" s="1">
        <v>1.0</v>
      </c>
      <c r="J536" s="1">
        <v>1.0</v>
      </c>
      <c r="K536" s="11">
        <v>26188.0</v>
      </c>
      <c r="L536" s="1">
        <v>54.0</v>
      </c>
      <c r="M536" s="1">
        <v>2.0</v>
      </c>
      <c r="N536" s="1">
        <v>1.0</v>
      </c>
      <c r="O536" s="1">
        <v>3.0</v>
      </c>
      <c r="P536" s="1">
        <v>4.0</v>
      </c>
      <c r="Q536" s="1">
        <v>1.0E7</v>
      </c>
      <c r="R536" s="1">
        <v>0.0</v>
      </c>
      <c r="S536" s="1">
        <v>0.0</v>
      </c>
      <c r="T536" s="1">
        <v>155.0</v>
      </c>
      <c r="U536" s="1" t="s">
        <v>8325</v>
      </c>
      <c r="Y536" s="1">
        <v>2.0</v>
      </c>
      <c r="Z536" s="1">
        <v>2.0</v>
      </c>
      <c r="AA536" s="1">
        <v>2.0</v>
      </c>
      <c r="AB536" s="1">
        <v>2.0</v>
      </c>
      <c r="AC536" s="1">
        <v>2.0</v>
      </c>
      <c r="AD536" s="1">
        <v>2.0</v>
      </c>
      <c r="AE536" s="1">
        <v>2.0</v>
      </c>
      <c r="AF536" s="1">
        <v>2.0</v>
      </c>
      <c r="AG536" s="1">
        <v>2.0</v>
      </c>
      <c r="AH536" s="1">
        <v>2.0</v>
      </c>
      <c r="AI536" s="1">
        <v>2.0</v>
      </c>
      <c r="AJ536" s="1">
        <v>2.0</v>
      </c>
      <c r="AK536" s="1">
        <v>2.0</v>
      </c>
      <c r="AL536" s="1">
        <v>2.0</v>
      </c>
      <c r="AM536" s="1">
        <v>2.0</v>
      </c>
      <c r="AN536" s="1">
        <v>2.0</v>
      </c>
      <c r="AO536" s="1">
        <v>2.0</v>
      </c>
      <c r="AP536" s="1">
        <v>2.0</v>
      </c>
      <c r="AQ536" s="1">
        <v>2.0</v>
      </c>
      <c r="AR536" s="1">
        <v>2.0</v>
      </c>
      <c r="AS536" s="1">
        <v>2.0</v>
      </c>
      <c r="AT536" s="1">
        <v>2.0</v>
      </c>
      <c r="AU536" s="1">
        <v>2.0</v>
      </c>
      <c r="AV536" s="1">
        <v>2.0</v>
      </c>
      <c r="AW536" s="1">
        <v>2.0</v>
      </c>
      <c r="AX536" s="1">
        <v>2.0</v>
      </c>
      <c r="AY536" s="1">
        <v>2.0</v>
      </c>
      <c r="AZ536" s="1">
        <v>2.0</v>
      </c>
      <c r="BA536" s="1">
        <v>2.0</v>
      </c>
      <c r="BB536" s="1">
        <v>2.0</v>
      </c>
      <c r="BP536" s="12" t="s">
        <v>1971</v>
      </c>
      <c r="BQ536" s="1">
        <v>54.0</v>
      </c>
      <c r="BR536" s="1"/>
      <c r="BS536" s="1"/>
      <c r="BV536" s="1" t="s">
        <v>180</v>
      </c>
      <c r="BW536" s="1">
        <v>999.0</v>
      </c>
      <c r="BX536" s="1" t="s">
        <v>1985</v>
      </c>
      <c r="BY536" s="13">
        <f t="shared" si="1"/>
        <v>11</v>
      </c>
      <c r="BZ536" s="13" t="str">
        <f t="shared" si="2"/>
        <v>Lainnya</v>
      </c>
      <c r="CA536" s="13" t="str">
        <f>VLOOKUP(BP536,data_K!G:K,5,0)</f>
        <v>RT 004 RW 002</v>
      </c>
      <c r="CB536" s="13">
        <f t="shared" si="3"/>
        <v>0</v>
      </c>
    </row>
    <row r="537">
      <c r="A537" s="1" t="s">
        <v>8330</v>
      </c>
      <c r="B537" s="9" t="s">
        <v>8331</v>
      </c>
      <c r="C537" s="1">
        <v>2.0</v>
      </c>
      <c r="D537" s="1" t="s">
        <v>8332</v>
      </c>
      <c r="E537" s="10" t="s">
        <v>8333</v>
      </c>
      <c r="F537" s="1">
        <v>1.0</v>
      </c>
      <c r="J537" s="1">
        <v>2.0</v>
      </c>
      <c r="K537" s="11">
        <v>28167.0</v>
      </c>
      <c r="L537" s="1">
        <v>49.0</v>
      </c>
      <c r="M537" s="1">
        <v>2.0</v>
      </c>
      <c r="N537" s="1">
        <v>2.0</v>
      </c>
      <c r="O537" s="1">
        <v>3.0</v>
      </c>
      <c r="P537" s="1">
        <v>4.0</v>
      </c>
      <c r="Q537" s="1">
        <v>0.0</v>
      </c>
      <c r="R537" s="1">
        <v>0.0</v>
      </c>
      <c r="S537" s="1">
        <v>0.0</v>
      </c>
      <c r="T537" s="1">
        <v>0.0</v>
      </c>
      <c r="Y537" s="1">
        <v>6.0</v>
      </c>
      <c r="Z537" s="1">
        <v>2.0</v>
      </c>
      <c r="AA537" s="1">
        <v>2.0</v>
      </c>
      <c r="AB537" s="1">
        <v>2.0</v>
      </c>
      <c r="AC537" s="1">
        <v>2.0</v>
      </c>
      <c r="AD537" s="1">
        <v>2.0</v>
      </c>
      <c r="AE537" s="1">
        <v>2.0</v>
      </c>
      <c r="AF537" s="1">
        <v>2.0</v>
      </c>
      <c r="AG537" s="1">
        <v>2.0</v>
      </c>
      <c r="AH537" s="1">
        <v>2.0</v>
      </c>
      <c r="AI537" s="1">
        <v>2.0</v>
      </c>
      <c r="AJ537" s="1">
        <v>2.0</v>
      </c>
      <c r="AK537" s="1">
        <v>2.0</v>
      </c>
      <c r="AL537" s="1">
        <v>2.0</v>
      </c>
      <c r="AM537" s="1">
        <v>2.0</v>
      </c>
      <c r="AN537" s="1">
        <v>2.0</v>
      </c>
      <c r="AO537" s="1">
        <v>2.0</v>
      </c>
      <c r="AP537" s="1">
        <v>2.0</v>
      </c>
      <c r="AQ537" s="1">
        <v>2.0</v>
      </c>
      <c r="AR537" s="1">
        <v>2.0</v>
      </c>
      <c r="AS537" s="1">
        <v>2.0</v>
      </c>
      <c r="AT537" s="1">
        <v>2.0</v>
      </c>
      <c r="AU537" s="1">
        <v>2.0</v>
      </c>
      <c r="AV537" s="1">
        <v>2.0</v>
      </c>
      <c r="AW537" s="1">
        <v>2.0</v>
      </c>
      <c r="AX537" s="1">
        <v>2.0</v>
      </c>
      <c r="AY537" s="1">
        <v>2.0</v>
      </c>
      <c r="AZ537" s="1">
        <v>2.0</v>
      </c>
      <c r="BA537" s="1">
        <v>2.0</v>
      </c>
      <c r="BB537" s="1">
        <v>2.0</v>
      </c>
      <c r="BP537" s="12" t="s">
        <v>1971</v>
      </c>
      <c r="BQ537" s="1">
        <v>49.0</v>
      </c>
      <c r="BR537" s="1" t="s">
        <v>240</v>
      </c>
      <c r="BS537" s="1"/>
      <c r="BW537" s="1">
        <v>0.0</v>
      </c>
      <c r="BX537" s="1" t="s">
        <v>1985</v>
      </c>
      <c r="BY537" s="13">
        <f t="shared" si="1"/>
        <v>10</v>
      </c>
      <c r="BZ537" s="13" t="str">
        <f t="shared" si="2"/>
        <v>Tidak Bekerja</v>
      </c>
      <c r="CA537" s="13" t="str">
        <f>VLOOKUP(BP537,data_K!G:K,5,0)</f>
        <v>RT 004 RW 002</v>
      </c>
      <c r="CB537" s="13">
        <f t="shared" si="3"/>
        <v>0</v>
      </c>
    </row>
    <row r="538">
      <c r="A538" s="1" t="s">
        <v>8357</v>
      </c>
      <c r="B538" s="9" t="s">
        <v>8358</v>
      </c>
      <c r="C538" s="1">
        <v>3.0</v>
      </c>
      <c r="D538" s="1" t="s">
        <v>8359</v>
      </c>
      <c r="E538" s="10" t="s">
        <v>8360</v>
      </c>
      <c r="F538" s="1">
        <v>1.0</v>
      </c>
      <c r="J538" s="1">
        <v>2.0</v>
      </c>
      <c r="K538" s="11">
        <v>36717.0</v>
      </c>
      <c r="L538" s="1">
        <v>25.0</v>
      </c>
      <c r="M538" s="1">
        <v>1.0</v>
      </c>
      <c r="N538" s="1">
        <v>3.0</v>
      </c>
      <c r="O538" s="1">
        <v>3.0</v>
      </c>
      <c r="P538" s="1">
        <v>6.0</v>
      </c>
      <c r="Q538" s="1">
        <v>4800000.0</v>
      </c>
      <c r="R538" s="1">
        <v>0.0</v>
      </c>
      <c r="S538" s="1">
        <v>0.0</v>
      </c>
      <c r="T538" s="1">
        <v>105.0</v>
      </c>
      <c r="U538" s="1"/>
      <c r="Y538" s="1">
        <v>3.0</v>
      </c>
      <c r="Z538" s="1">
        <v>2.0</v>
      </c>
      <c r="AA538" s="1">
        <v>2.0</v>
      </c>
      <c r="AB538" s="1">
        <v>2.0</v>
      </c>
      <c r="AC538" s="1">
        <v>2.0</v>
      </c>
      <c r="AD538" s="1">
        <v>2.0</v>
      </c>
      <c r="AE538" s="1">
        <v>2.0</v>
      </c>
      <c r="AF538" s="1">
        <v>2.0</v>
      </c>
      <c r="AG538" s="1">
        <v>2.0</v>
      </c>
      <c r="AH538" s="1">
        <v>2.0</v>
      </c>
      <c r="AI538" s="1">
        <v>2.0</v>
      </c>
      <c r="AJ538" s="1">
        <v>2.0</v>
      </c>
      <c r="AK538" s="1">
        <v>2.0</v>
      </c>
      <c r="AL538" s="1">
        <v>2.0</v>
      </c>
      <c r="AM538" s="1">
        <v>2.0</v>
      </c>
      <c r="AN538" s="1">
        <v>2.0</v>
      </c>
      <c r="AO538" s="1">
        <v>2.0</v>
      </c>
      <c r="AP538" s="1">
        <v>2.0</v>
      </c>
      <c r="AQ538" s="1">
        <v>2.0</v>
      </c>
      <c r="AR538" s="1">
        <v>2.0</v>
      </c>
      <c r="AS538" s="1">
        <v>2.0</v>
      </c>
      <c r="AT538" s="1">
        <v>2.0</v>
      </c>
      <c r="AU538" s="1">
        <v>2.0</v>
      </c>
      <c r="AV538" s="1">
        <v>2.0</v>
      </c>
      <c r="AW538" s="1">
        <v>2.0</v>
      </c>
      <c r="AX538" s="1">
        <v>2.0</v>
      </c>
      <c r="AY538" s="1">
        <v>2.0</v>
      </c>
      <c r="AZ538" s="1">
        <v>2.0</v>
      </c>
      <c r="BA538" s="1">
        <v>2.0</v>
      </c>
      <c r="BB538" s="1">
        <v>2.0</v>
      </c>
      <c r="BP538" s="12" t="s">
        <v>1971</v>
      </c>
      <c r="BQ538" s="1">
        <v>25.0</v>
      </c>
      <c r="BR538" s="1"/>
      <c r="BS538" s="1" t="s">
        <v>1049</v>
      </c>
      <c r="BW538" s="1">
        <v>128.0</v>
      </c>
      <c r="BX538" s="1" t="s">
        <v>1985</v>
      </c>
      <c r="BY538" s="13">
        <f t="shared" si="1"/>
        <v>6</v>
      </c>
      <c r="BZ538" s="13" t="str">
        <f t="shared" si="2"/>
        <v>Perawat</v>
      </c>
      <c r="CA538" s="13" t="str">
        <f>VLOOKUP(BP538,data_K!G:K,5,0)</f>
        <v>RT 004 RW 002</v>
      </c>
      <c r="CB538" s="13">
        <f t="shared" si="3"/>
        <v>0</v>
      </c>
    </row>
    <row r="539">
      <c r="A539" s="1" t="s">
        <v>8369</v>
      </c>
      <c r="B539" s="9" t="s">
        <v>8370</v>
      </c>
      <c r="C539" s="1">
        <v>4.0</v>
      </c>
      <c r="D539" s="1" t="s">
        <v>8371</v>
      </c>
      <c r="E539" s="10" t="s">
        <v>8372</v>
      </c>
      <c r="F539" s="1">
        <v>1.0</v>
      </c>
      <c r="J539" s="1">
        <v>2.0</v>
      </c>
      <c r="K539" s="11">
        <v>38963.0</v>
      </c>
      <c r="L539" s="1">
        <v>19.0</v>
      </c>
      <c r="M539" s="1">
        <v>1.0</v>
      </c>
      <c r="N539" s="1">
        <v>3.0</v>
      </c>
      <c r="O539" s="1">
        <v>2.0</v>
      </c>
      <c r="P539" s="1">
        <v>4.0</v>
      </c>
      <c r="Q539" s="1">
        <v>0.0</v>
      </c>
      <c r="R539" s="1">
        <v>0.0</v>
      </c>
      <c r="S539" s="1">
        <v>0.0</v>
      </c>
      <c r="T539" s="1">
        <v>0.0</v>
      </c>
      <c r="Y539" s="1">
        <v>6.0</v>
      </c>
      <c r="Z539" s="1">
        <v>2.0</v>
      </c>
      <c r="AA539" s="1">
        <v>2.0</v>
      </c>
      <c r="AB539" s="1">
        <v>2.0</v>
      </c>
      <c r="AC539" s="1">
        <v>2.0</v>
      </c>
      <c r="AD539" s="1">
        <v>2.0</v>
      </c>
      <c r="AE539" s="1">
        <v>2.0</v>
      </c>
      <c r="AF539" s="1">
        <v>2.0</v>
      </c>
      <c r="AG539" s="1">
        <v>2.0</v>
      </c>
      <c r="AH539" s="1">
        <v>2.0</v>
      </c>
      <c r="AI539" s="1">
        <v>2.0</v>
      </c>
      <c r="AJ539" s="1">
        <v>2.0</v>
      </c>
      <c r="AK539" s="1">
        <v>2.0</v>
      </c>
      <c r="AL539" s="1">
        <v>2.0</v>
      </c>
      <c r="AM539" s="1">
        <v>2.0</v>
      </c>
      <c r="AN539" s="1">
        <v>2.0</v>
      </c>
      <c r="AO539" s="1">
        <v>2.0</v>
      </c>
      <c r="AP539" s="1">
        <v>2.0</v>
      </c>
      <c r="AQ539" s="1">
        <v>2.0</v>
      </c>
      <c r="AR539" s="1">
        <v>2.0</v>
      </c>
      <c r="AS539" s="1">
        <v>2.0</v>
      </c>
      <c r="AT539" s="1">
        <v>2.0</v>
      </c>
      <c r="AU539" s="1">
        <v>2.0</v>
      </c>
      <c r="AV539" s="1">
        <v>2.0</v>
      </c>
      <c r="AW539" s="1">
        <v>2.0</v>
      </c>
      <c r="AX539" s="1">
        <v>2.0</v>
      </c>
      <c r="AY539" s="1">
        <v>2.0</v>
      </c>
      <c r="AZ539" s="1">
        <v>2.0</v>
      </c>
      <c r="BA539" s="1">
        <v>2.0</v>
      </c>
      <c r="BB539" s="1">
        <v>2.0</v>
      </c>
      <c r="BP539" s="12" t="s">
        <v>1971</v>
      </c>
      <c r="BQ539" s="1">
        <v>19.0</v>
      </c>
      <c r="BR539" s="1" t="s">
        <v>240</v>
      </c>
      <c r="BW539" s="1">
        <v>0.0</v>
      </c>
      <c r="BX539" s="1" t="s">
        <v>1985</v>
      </c>
      <c r="BY539" s="13">
        <f t="shared" si="1"/>
        <v>4</v>
      </c>
      <c r="BZ539" s="13" t="str">
        <f t="shared" si="2"/>
        <v>Tidak Bekerja</v>
      </c>
      <c r="CA539" s="13" t="str">
        <f>VLOOKUP(BP539,data_K!G:K,5,0)</f>
        <v>RT 004 RW 002</v>
      </c>
      <c r="CB539" s="13">
        <f t="shared" si="3"/>
        <v>4</v>
      </c>
    </row>
    <row r="540">
      <c r="A540" s="1" t="s">
        <v>8381</v>
      </c>
      <c r="B540" s="9" t="s">
        <v>8382</v>
      </c>
      <c r="C540" s="1">
        <v>1.0</v>
      </c>
      <c r="D540" s="1" t="s">
        <v>8383</v>
      </c>
      <c r="E540" s="10" t="s">
        <v>8384</v>
      </c>
      <c r="F540" s="1">
        <v>1.0</v>
      </c>
      <c r="J540" s="1">
        <v>2.0</v>
      </c>
      <c r="K540" s="11">
        <v>17718.0</v>
      </c>
      <c r="L540" s="1">
        <v>77.0</v>
      </c>
      <c r="M540" s="1">
        <v>4.0</v>
      </c>
      <c r="N540" s="1">
        <v>1.0</v>
      </c>
      <c r="O540" s="1">
        <v>3.0</v>
      </c>
      <c r="P540" s="1">
        <v>2.0</v>
      </c>
      <c r="Q540" s="1">
        <v>0.0</v>
      </c>
      <c r="R540" s="1">
        <v>0.0</v>
      </c>
      <c r="S540" s="1">
        <v>500000.0</v>
      </c>
      <c r="T540" s="1">
        <v>0.0</v>
      </c>
      <c r="U540" s="1"/>
      <c r="Y540" s="1">
        <v>6.0</v>
      </c>
      <c r="Z540" s="1">
        <v>2.0</v>
      </c>
      <c r="AA540" s="1">
        <v>2.0</v>
      </c>
      <c r="AB540" s="1">
        <v>2.0</v>
      </c>
      <c r="AC540" s="1">
        <v>2.0</v>
      </c>
      <c r="AD540" s="1">
        <v>2.0</v>
      </c>
      <c r="AE540" s="1">
        <v>2.0</v>
      </c>
      <c r="AF540" s="1">
        <v>1.0</v>
      </c>
      <c r="AG540" s="1">
        <v>2.0</v>
      </c>
      <c r="AH540" s="1">
        <v>2.0</v>
      </c>
      <c r="AI540" s="1">
        <v>2.0</v>
      </c>
      <c r="AJ540" s="1">
        <v>2.0</v>
      </c>
      <c r="AK540" s="1">
        <v>2.0</v>
      </c>
      <c r="AL540" s="1">
        <v>2.0</v>
      </c>
      <c r="AM540" s="1">
        <v>2.0</v>
      </c>
      <c r="AN540" s="1">
        <v>2.0</v>
      </c>
      <c r="AO540" s="1">
        <v>2.0</v>
      </c>
      <c r="AP540" s="1">
        <v>2.0</v>
      </c>
      <c r="AQ540" s="1">
        <v>2.0</v>
      </c>
      <c r="AR540" s="1">
        <v>2.0</v>
      </c>
      <c r="AS540" s="1">
        <v>2.0</v>
      </c>
      <c r="AT540" s="1">
        <v>2.0</v>
      </c>
      <c r="AU540" s="1">
        <v>2.0</v>
      </c>
      <c r="AV540" s="1">
        <v>2.0</v>
      </c>
      <c r="AW540" s="1">
        <v>1.0</v>
      </c>
      <c r="AX540" s="1">
        <v>1.0</v>
      </c>
      <c r="AY540" s="1">
        <v>2.0</v>
      </c>
      <c r="AZ540" s="1">
        <v>2.0</v>
      </c>
      <c r="BA540" s="1">
        <v>2.0</v>
      </c>
      <c r="BB540" s="1">
        <v>2.0</v>
      </c>
      <c r="BC540" s="1">
        <v>4.0</v>
      </c>
      <c r="BD540" s="1">
        <v>2022.0</v>
      </c>
      <c r="BE540" s="1">
        <v>4.0</v>
      </c>
      <c r="BF540" s="1">
        <v>2020.0</v>
      </c>
      <c r="BP540" s="12" t="s">
        <v>8389</v>
      </c>
      <c r="BQ540" s="1">
        <v>77.0</v>
      </c>
      <c r="BR540" s="1" t="s">
        <v>240</v>
      </c>
      <c r="BW540" s="1">
        <v>0.0</v>
      </c>
      <c r="BX540" s="1" t="s">
        <v>8383</v>
      </c>
      <c r="BY540" s="13">
        <f t="shared" si="1"/>
        <v>16</v>
      </c>
      <c r="BZ540" s="13" t="str">
        <f t="shared" si="2"/>
        <v>Tidak Bekerja</v>
      </c>
      <c r="CA540" s="13" t="str">
        <f>VLOOKUP(BP540,data_K!G:K,5,0)</f>
        <v>RT 005 RW 003</v>
      </c>
      <c r="CB540" s="13">
        <f t="shared" si="3"/>
        <v>0</v>
      </c>
    </row>
    <row r="541">
      <c r="A541" s="1" t="s">
        <v>8394</v>
      </c>
      <c r="B541" s="9" t="s">
        <v>8396</v>
      </c>
      <c r="C541" s="1">
        <v>2.0</v>
      </c>
      <c r="D541" s="1" t="s">
        <v>8397</v>
      </c>
      <c r="E541" s="10" t="s">
        <v>8399</v>
      </c>
      <c r="F541" s="1">
        <v>1.0</v>
      </c>
      <c r="J541" s="1">
        <v>2.0</v>
      </c>
      <c r="K541" s="11">
        <v>28491.0</v>
      </c>
      <c r="L541" s="1">
        <v>48.0</v>
      </c>
      <c r="M541" s="1">
        <v>3.0</v>
      </c>
      <c r="N541" s="1">
        <v>3.0</v>
      </c>
      <c r="O541" s="1">
        <v>3.0</v>
      </c>
      <c r="P541" s="1">
        <v>3.0</v>
      </c>
      <c r="Q541" s="1">
        <v>1000000.0</v>
      </c>
      <c r="R541" s="1">
        <v>0.0</v>
      </c>
      <c r="S541" s="1">
        <v>0.0</v>
      </c>
      <c r="T541" s="1">
        <v>17.0</v>
      </c>
      <c r="U541" s="1"/>
      <c r="Y541" s="1">
        <v>5.0</v>
      </c>
      <c r="Z541" s="1">
        <v>2.0</v>
      </c>
      <c r="AA541" s="1">
        <v>2.0</v>
      </c>
      <c r="AB541" s="1">
        <v>2.0</v>
      </c>
      <c r="AC541" s="1">
        <v>2.0</v>
      </c>
      <c r="AD541" s="1">
        <v>2.0</v>
      </c>
      <c r="AE541" s="1">
        <v>2.0</v>
      </c>
      <c r="AF541" s="1">
        <v>2.0</v>
      </c>
      <c r="AG541" s="1">
        <v>2.0</v>
      </c>
      <c r="AH541" s="1">
        <v>2.0</v>
      </c>
      <c r="AI541" s="1">
        <v>2.0</v>
      </c>
      <c r="AJ541" s="1">
        <v>2.0</v>
      </c>
      <c r="AK541" s="1">
        <v>2.0</v>
      </c>
      <c r="AL541" s="1">
        <v>2.0</v>
      </c>
      <c r="AM541" s="1">
        <v>2.0</v>
      </c>
      <c r="AN541" s="1">
        <v>2.0</v>
      </c>
      <c r="AO541" s="1">
        <v>2.0</v>
      </c>
      <c r="AP541" s="1">
        <v>2.0</v>
      </c>
      <c r="AQ541" s="1">
        <v>2.0</v>
      </c>
      <c r="AR541" s="1">
        <v>2.0</v>
      </c>
      <c r="AS541" s="1">
        <v>2.0</v>
      </c>
      <c r="AT541" s="1">
        <v>2.0</v>
      </c>
      <c r="AU541" s="1">
        <v>2.0</v>
      </c>
      <c r="AV541" s="1">
        <v>2.0</v>
      </c>
      <c r="AW541" s="1">
        <v>2.0</v>
      </c>
      <c r="AX541" s="1">
        <v>2.0</v>
      </c>
      <c r="AY541" s="1">
        <v>2.0</v>
      </c>
      <c r="AZ541" s="1">
        <v>2.0</v>
      </c>
      <c r="BA541" s="1">
        <v>2.0</v>
      </c>
      <c r="BB541" s="1">
        <v>2.0</v>
      </c>
      <c r="BP541" s="12" t="s">
        <v>8389</v>
      </c>
      <c r="BQ541" s="1">
        <v>48.0</v>
      </c>
      <c r="BR541" s="1" t="s">
        <v>184</v>
      </c>
      <c r="BW541" s="1">
        <v>23.0</v>
      </c>
      <c r="BX541" s="1" t="s">
        <v>8383</v>
      </c>
      <c r="BY541" s="13">
        <f t="shared" si="1"/>
        <v>10</v>
      </c>
      <c r="BZ541" s="13" t="str">
        <f t="shared" si="2"/>
        <v>Buruh Industri</v>
      </c>
      <c r="CA541" s="13" t="str">
        <f>VLOOKUP(BP541,data_K!G:K,5,0)</f>
        <v>RT 005 RW 003</v>
      </c>
      <c r="CB541" s="13">
        <f t="shared" si="3"/>
        <v>0</v>
      </c>
    </row>
    <row r="542">
      <c r="A542" s="1" t="s">
        <v>8409</v>
      </c>
      <c r="B542" s="9" t="s">
        <v>8410</v>
      </c>
      <c r="C542" s="1">
        <v>1.0</v>
      </c>
      <c r="D542" s="1" t="s">
        <v>8412</v>
      </c>
      <c r="E542" s="10" t="s">
        <v>8413</v>
      </c>
      <c r="F542" s="1">
        <v>1.0</v>
      </c>
      <c r="J542" s="1">
        <v>1.0</v>
      </c>
      <c r="K542" s="11">
        <v>22192.0</v>
      </c>
      <c r="L542" s="1">
        <v>65.0</v>
      </c>
      <c r="M542" s="1">
        <v>2.0</v>
      </c>
      <c r="N542" s="1">
        <v>1.0</v>
      </c>
      <c r="O542" s="1">
        <v>3.0</v>
      </c>
      <c r="P542" s="1">
        <v>6.0</v>
      </c>
      <c r="Q542" s="1">
        <v>4000000.0</v>
      </c>
      <c r="R542" s="1">
        <v>0.0</v>
      </c>
      <c r="S542" s="1">
        <v>0.0</v>
      </c>
      <c r="T542" s="1">
        <v>155.0</v>
      </c>
      <c r="U542" s="1" t="s">
        <v>7182</v>
      </c>
      <c r="Y542" s="1">
        <v>4.0</v>
      </c>
      <c r="Z542" s="1">
        <v>2.0</v>
      </c>
      <c r="AA542" s="1">
        <v>2.0</v>
      </c>
      <c r="AB542" s="1">
        <v>2.0</v>
      </c>
      <c r="AC542" s="1">
        <v>2.0</v>
      </c>
      <c r="AD542" s="1">
        <v>2.0</v>
      </c>
      <c r="AE542" s="1">
        <v>2.0</v>
      </c>
      <c r="AF542" s="1">
        <v>1.0</v>
      </c>
      <c r="AG542" s="1">
        <v>2.0</v>
      </c>
      <c r="AH542" s="1">
        <v>2.0</v>
      </c>
      <c r="AI542" s="1">
        <v>2.0</v>
      </c>
      <c r="AJ542" s="1">
        <v>2.0</v>
      </c>
      <c r="AK542" s="1">
        <v>2.0</v>
      </c>
      <c r="AL542" s="1">
        <v>2.0</v>
      </c>
      <c r="AM542" s="1">
        <v>2.0</v>
      </c>
      <c r="AN542" s="1">
        <v>2.0</v>
      </c>
      <c r="AO542" s="1">
        <v>2.0</v>
      </c>
      <c r="AP542" s="1">
        <v>2.0</v>
      </c>
      <c r="AQ542" s="1">
        <v>2.0</v>
      </c>
      <c r="AR542" s="1">
        <v>2.0</v>
      </c>
      <c r="AS542" s="1">
        <v>2.0</v>
      </c>
      <c r="AT542" s="1">
        <v>2.0</v>
      </c>
      <c r="AU542" s="1">
        <v>2.0</v>
      </c>
      <c r="AV542" s="1">
        <v>2.0</v>
      </c>
      <c r="AW542" s="1">
        <v>2.0</v>
      </c>
      <c r="AX542" s="1">
        <v>2.0</v>
      </c>
      <c r="AY542" s="1">
        <v>2.0</v>
      </c>
      <c r="AZ542" s="1">
        <v>2.0</v>
      </c>
      <c r="BA542" s="1">
        <v>2.0</v>
      </c>
      <c r="BB542" s="1">
        <v>2.0</v>
      </c>
      <c r="BP542" s="12" t="s">
        <v>8423</v>
      </c>
      <c r="BQ542" s="1">
        <v>65.0</v>
      </c>
      <c r="BR542" s="1"/>
      <c r="BV542" s="1" t="s">
        <v>180</v>
      </c>
      <c r="BW542" s="1">
        <v>999.0</v>
      </c>
      <c r="BX542" s="1" t="s">
        <v>8412</v>
      </c>
      <c r="BY542" s="13">
        <f t="shared" si="1"/>
        <v>14</v>
      </c>
      <c r="BZ542" s="13" t="str">
        <f t="shared" si="2"/>
        <v>Lainnya</v>
      </c>
      <c r="CA542" s="13" t="str">
        <f>VLOOKUP(BP542,data_K!G:K,5,0)</f>
        <v>RT 005 RW 003</v>
      </c>
      <c r="CB542" s="13">
        <f t="shared" si="3"/>
        <v>0</v>
      </c>
    </row>
    <row r="543">
      <c r="A543" s="1" t="s">
        <v>8424</v>
      </c>
      <c r="B543" s="9" t="s">
        <v>8425</v>
      </c>
      <c r="C543" s="1">
        <v>2.0</v>
      </c>
      <c r="D543" s="1" t="s">
        <v>8426</v>
      </c>
      <c r="E543" s="10" t="s">
        <v>8428</v>
      </c>
      <c r="F543" s="1">
        <v>1.0</v>
      </c>
      <c r="J543" s="1">
        <v>2.0</v>
      </c>
      <c r="K543" s="11">
        <v>23655.0</v>
      </c>
      <c r="L543" s="1">
        <v>61.0</v>
      </c>
      <c r="M543" s="1">
        <v>2.0</v>
      </c>
      <c r="N543" s="1">
        <v>2.0</v>
      </c>
      <c r="O543" s="1">
        <v>3.0</v>
      </c>
      <c r="P543" s="1">
        <v>3.0</v>
      </c>
      <c r="Q543" s="1">
        <v>500000.0</v>
      </c>
      <c r="R543" s="1">
        <v>0.0</v>
      </c>
      <c r="S543" s="1">
        <v>0.0</v>
      </c>
      <c r="T543" s="1">
        <v>155.0</v>
      </c>
      <c r="U543" s="1" t="s">
        <v>8430</v>
      </c>
      <c r="Y543" s="1">
        <v>1.0</v>
      </c>
      <c r="Z543" s="1">
        <v>2.0</v>
      </c>
      <c r="AA543" s="1">
        <v>2.0</v>
      </c>
      <c r="AB543" s="1">
        <v>2.0</v>
      </c>
      <c r="AC543" s="1">
        <v>2.0</v>
      </c>
      <c r="AD543" s="1">
        <v>2.0</v>
      </c>
      <c r="AE543" s="1">
        <v>2.0</v>
      </c>
      <c r="AF543" s="1">
        <v>2.0</v>
      </c>
      <c r="AG543" s="1">
        <v>2.0</v>
      </c>
      <c r="AH543" s="1">
        <v>2.0</v>
      </c>
      <c r="AI543" s="1">
        <v>2.0</v>
      </c>
      <c r="AJ543" s="1">
        <v>2.0</v>
      </c>
      <c r="AK543" s="1">
        <v>2.0</v>
      </c>
      <c r="AL543" s="1">
        <v>2.0</v>
      </c>
      <c r="AM543" s="1">
        <v>2.0</v>
      </c>
      <c r="AN543" s="1">
        <v>2.0</v>
      </c>
      <c r="AO543" s="1">
        <v>2.0</v>
      </c>
      <c r="AP543" s="1">
        <v>2.0</v>
      </c>
      <c r="AQ543" s="1">
        <v>2.0</v>
      </c>
      <c r="AR543" s="1">
        <v>2.0</v>
      </c>
      <c r="AS543" s="1">
        <v>2.0</v>
      </c>
      <c r="AT543" s="1">
        <v>2.0</v>
      </c>
      <c r="AU543" s="1">
        <v>2.0</v>
      </c>
      <c r="AV543" s="1">
        <v>2.0</v>
      </c>
      <c r="AW543" s="1">
        <v>2.0</v>
      </c>
      <c r="AX543" s="1">
        <v>2.0</v>
      </c>
      <c r="AY543" s="1">
        <v>2.0</v>
      </c>
      <c r="AZ543" s="1">
        <v>2.0</v>
      </c>
      <c r="BA543" s="1">
        <v>2.0</v>
      </c>
      <c r="BB543" s="1">
        <v>2.0</v>
      </c>
      <c r="BP543" s="12" t="s">
        <v>8423</v>
      </c>
      <c r="BQ543" s="1">
        <v>61.0</v>
      </c>
      <c r="BR543" s="1"/>
      <c r="BS543" s="1"/>
      <c r="BV543" s="1" t="s">
        <v>180</v>
      </c>
      <c r="BW543" s="1">
        <v>999.0</v>
      </c>
      <c r="BX543" s="1" t="s">
        <v>8412</v>
      </c>
      <c r="BY543" s="13">
        <f t="shared" si="1"/>
        <v>13</v>
      </c>
      <c r="BZ543" s="13" t="str">
        <f t="shared" si="2"/>
        <v>Lainnya</v>
      </c>
      <c r="CA543" s="13" t="str">
        <f>VLOOKUP(BP543,data_K!G:K,5,0)</f>
        <v>RT 005 RW 003</v>
      </c>
      <c r="CB543" s="13">
        <f t="shared" si="3"/>
        <v>0</v>
      </c>
    </row>
    <row r="544">
      <c r="A544" s="1" t="s">
        <v>8440</v>
      </c>
      <c r="B544" s="9" t="s">
        <v>8441</v>
      </c>
      <c r="C544" s="1">
        <v>1.0</v>
      </c>
      <c r="D544" s="1" t="s">
        <v>8442</v>
      </c>
      <c r="E544" s="10" t="s">
        <v>8443</v>
      </c>
      <c r="F544" s="1">
        <v>1.0</v>
      </c>
      <c r="J544" s="1">
        <v>1.0</v>
      </c>
      <c r="K544" s="11">
        <v>23844.0</v>
      </c>
      <c r="L544" s="1">
        <v>61.0</v>
      </c>
      <c r="M544" s="1">
        <v>2.0</v>
      </c>
      <c r="N544" s="1">
        <v>1.0</v>
      </c>
      <c r="O544" s="1">
        <v>3.0</v>
      </c>
      <c r="P544" s="1">
        <v>2.0</v>
      </c>
      <c r="Q544" s="1">
        <v>3000000.0</v>
      </c>
      <c r="R544" s="1">
        <v>0.0</v>
      </c>
      <c r="S544" s="1">
        <v>0.0</v>
      </c>
      <c r="T544" s="1">
        <v>64.0</v>
      </c>
      <c r="U544" s="1"/>
      <c r="Y544" s="1">
        <v>1.0</v>
      </c>
      <c r="Z544" s="1">
        <v>2.0</v>
      </c>
      <c r="AA544" s="1">
        <v>2.0</v>
      </c>
      <c r="AB544" s="1">
        <v>2.0</v>
      </c>
      <c r="AC544" s="1">
        <v>2.0</v>
      </c>
      <c r="AD544" s="1">
        <v>2.0</v>
      </c>
      <c r="AE544" s="1">
        <v>2.0</v>
      </c>
      <c r="AF544" s="1">
        <v>2.0</v>
      </c>
      <c r="AG544" s="1">
        <v>2.0</v>
      </c>
      <c r="AH544" s="1">
        <v>2.0</v>
      </c>
      <c r="AI544" s="1">
        <v>2.0</v>
      </c>
      <c r="AJ544" s="1">
        <v>2.0</v>
      </c>
      <c r="AK544" s="1">
        <v>2.0</v>
      </c>
      <c r="AL544" s="1">
        <v>2.0</v>
      </c>
      <c r="AM544" s="1">
        <v>2.0</v>
      </c>
      <c r="AN544" s="1">
        <v>2.0</v>
      </c>
      <c r="AO544" s="1">
        <v>2.0</v>
      </c>
      <c r="AP544" s="1">
        <v>2.0</v>
      </c>
      <c r="AQ544" s="1">
        <v>2.0</v>
      </c>
      <c r="AR544" s="1">
        <v>2.0</v>
      </c>
      <c r="AS544" s="1">
        <v>2.0</v>
      </c>
      <c r="AT544" s="1">
        <v>2.0</v>
      </c>
      <c r="AU544" s="1">
        <v>2.0</v>
      </c>
      <c r="AV544" s="1">
        <v>2.0</v>
      </c>
      <c r="AW544" s="1">
        <v>2.0</v>
      </c>
      <c r="AX544" s="1">
        <v>2.0</v>
      </c>
      <c r="AY544" s="1">
        <v>2.0</v>
      </c>
      <c r="AZ544" s="1">
        <v>2.0</v>
      </c>
      <c r="BA544" s="1">
        <v>2.0</v>
      </c>
      <c r="BB544" s="1">
        <v>2.0</v>
      </c>
      <c r="BP544" s="12" t="s">
        <v>8447</v>
      </c>
      <c r="BQ544" s="1">
        <v>61.0</v>
      </c>
      <c r="BR544" s="1"/>
      <c r="BT544" s="1" t="s">
        <v>467</v>
      </c>
      <c r="BW544" s="1">
        <v>75.0</v>
      </c>
      <c r="BX544" s="1" t="s">
        <v>8442</v>
      </c>
      <c r="BY544" s="13">
        <f t="shared" si="1"/>
        <v>13</v>
      </c>
      <c r="BZ544" s="13" t="str">
        <f t="shared" si="2"/>
        <v>Pedagang</v>
      </c>
      <c r="CA544" s="13" t="str">
        <f>VLOOKUP(BP544,data_K!G:K,5,0)</f>
        <v>RT 005 RW 003</v>
      </c>
      <c r="CB544" s="13">
        <f t="shared" si="3"/>
        <v>0</v>
      </c>
    </row>
    <row r="545">
      <c r="A545" s="1" t="s">
        <v>8459</v>
      </c>
      <c r="B545" s="9" t="s">
        <v>8460</v>
      </c>
      <c r="C545" s="1">
        <v>2.0</v>
      </c>
      <c r="D545" s="1" t="s">
        <v>8461</v>
      </c>
      <c r="E545" s="10" t="s">
        <v>8462</v>
      </c>
      <c r="F545" s="1">
        <v>1.0</v>
      </c>
      <c r="J545" s="1">
        <v>2.0</v>
      </c>
      <c r="K545" s="11">
        <v>21950.0</v>
      </c>
      <c r="L545" s="1">
        <v>66.0</v>
      </c>
      <c r="M545" s="1">
        <v>2.0</v>
      </c>
      <c r="N545" s="1">
        <v>2.0</v>
      </c>
      <c r="O545" s="1">
        <v>3.0</v>
      </c>
      <c r="P545" s="1">
        <v>2.0</v>
      </c>
      <c r="Q545" s="1">
        <v>0.0</v>
      </c>
      <c r="R545" s="1">
        <v>0.0</v>
      </c>
      <c r="S545" s="1">
        <v>0.0</v>
      </c>
      <c r="T545" s="1">
        <v>0.0</v>
      </c>
      <c r="Y545" s="1">
        <v>6.0</v>
      </c>
      <c r="Z545" s="1">
        <v>2.0</v>
      </c>
      <c r="AA545" s="1">
        <v>2.0</v>
      </c>
      <c r="AB545" s="1">
        <v>2.0</v>
      </c>
      <c r="AC545" s="1">
        <v>2.0</v>
      </c>
      <c r="AD545" s="1">
        <v>2.0</v>
      </c>
      <c r="AE545" s="1">
        <v>2.0</v>
      </c>
      <c r="AF545" s="1">
        <v>2.0</v>
      </c>
      <c r="AG545" s="1">
        <v>2.0</v>
      </c>
      <c r="AH545" s="1">
        <v>2.0</v>
      </c>
      <c r="AI545" s="1">
        <v>2.0</v>
      </c>
      <c r="AJ545" s="1">
        <v>2.0</v>
      </c>
      <c r="AK545" s="1">
        <v>2.0</v>
      </c>
      <c r="AL545" s="1">
        <v>2.0</v>
      </c>
      <c r="AM545" s="1">
        <v>2.0</v>
      </c>
      <c r="AN545" s="1">
        <v>2.0</v>
      </c>
      <c r="AO545" s="1">
        <v>2.0</v>
      </c>
      <c r="AP545" s="1">
        <v>2.0</v>
      </c>
      <c r="AQ545" s="1">
        <v>2.0</v>
      </c>
      <c r="AR545" s="1">
        <v>2.0</v>
      </c>
      <c r="AS545" s="1">
        <v>2.0</v>
      </c>
      <c r="AT545" s="1">
        <v>2.0</v>
      </c>
      <c r="AU545" s="1">
        <v>2.0</v>
      </c>
      <c r="AV545" s="1">
        <v>2.0</v>
      </c>
      <c r="AW545" s="1">
        <v>2.0</v>
      </c>
      <c r="AX545" s="1">
        <v>2.0</v>
      </c>
      <c r="AY545" s="1">
        <v>2.0</v>
      </c>
      <c r="AZ545" s="1">
        <v>2.0</v>
      </c>
      <c r="BA545" s="1">
        <v>2.0</v>
      </c>
      <c r="BB545" s="1">
        <v>2.0</v>
      </c>
      <c r="BP545" s="12" t="s">
        <v>8447</v>
      </c>
      <c r="BQ545" s="1">
        <v>66.0</v>
      </c>
      <c r="BR545" s="1" t="s">
        <v>240</v>
      </c>
      <c r="BS545" s="1"/>
      <c r="BW545" s="1">
        <v>0.0</v>
      </c>
      <c r="BX545" s="1" t="s">
        <v>8442</v>
      </c>
      <c r="BY545" s="13">
        <f t="shared" si="1"/>
        <v>14</v>
      </c>
      <c r="BZ545" s="13" t="str">
        <f t="shared" si="2"/>
        <v>Tidak Bekerja</v>
      </c>
      <c r="CA545" s="13" t="str">
        <f>VLOOKUP(BP545,data_K!G:K,5,0)</f>
        <v>RT 005 RW 003</v>
      </c>
      <c r="CB545" s="13">
        <f t="shared" si="3"/>
        <v>0</v>
      </c>
    </row>
    <row r="546">
      <c r="A546" s="1" t="s">
        <v>8467</v>
      </c>
      <c r="B546" s="9" t="s">
        <v>8469</v>
      </c>
      <c r="C546" s="1">
        <v>1.0</v>
      </c>
      <c r="D546" s="1" t="s">
        <v>5275</v>
      </c>
      <c r="E546" s="10" t="s">
        <v>8471</v>
      </c>
      <c r="F546" s="1">
        <v>1.0</v>
      </c>
      <c r="J546" s="1">
        <v>2.0</v>
      </c>
      <c r="K546" s="11">
        <v>24719.0</v>
      </c>
      <c r="L546" s="1">
        <v>58.0</v>
      </c>
      <c r="M546" s="1">
        <v>4.0</v>
      </c>
      <c r="N546" s="1">
        <v>1.0</v>
      </c>
      <c r="O546" s="1">
        <v>3.0</v>
      </c>
      <c r="P546" s="1">
        <v>4.0</v>
      </c>
      <c r="Q546" s="1">
        <v>0.0</v>
      </c>
      <c r="R546" s="1">
        <v>0.0</v>
      </c>
      <c r="S546" s="1">
        <v>1500000.0</v>
      </c>
      <c r="T546" s="1">
        <v>0.0</v>
      </c>
      <c r="Y546" s="1">
        <v>6.0</v>
      </c>
      <c r="Z546" s="1">
        <v>2.0</v>
      </c>
      <c r="AA546" s="1">
        <v>2.0</v>
      </c>
      <c r="AB546" s="1">
        <v>2.0</v>
      </c>
      <c r="AC546" s="1">
        <v>2.0</v>
      </c>
      <c r="AD546" s="1">
        <v>2.0</v>
      </c>
      <c r="AE546" s="1">
        <v>2.0</v>
      </c>
      <c r="AF546" s="1">
        <v>2.0</v>
      </c>
      <c r="AG546" s="1">
        <v>2.0</v>
      </c>
      <c r="AH546" s="1">
        <v>2.0</v>
      </c>
      <c r="AI546" s="1">
        <v>2.0</v>
      </c>
      <c r="AJ546" s="1">
        <v>2.0</v>
      </c>
      <c r="AK546" s="1">
        <v>2.0</v>
      </c>
      <c r="AL546" s="1">
        <v>2.0</v>
      </c>
      <c r="AM546" s="1">
        <v>2.0</v>
      </c>
      <c r="AN546" s="1">
        <v>2.0</v>
      </c>
      <c r="AO546" s="1">
        <v>2.0</v>
      </c>
      <c r="AP546" s="1">
        <v>2.0</v>
      </c>
      <c r="AQ546" s="1">
        <v>1.0</v>
      </c>
      <c r="AR546" s="1">
        <v>2.0</v>
      </c>
      <c r="AS546" s="1">
        <v>2.0</v>
      </c>
      <c r="AT546" s="1">
        <v>2.0</v>
      </c>
      <c r="AU546" s="1">
        <v>2.0</v>
      </c>
      <c r="AV546" s="1">
        <v>2.0</v>
      </c>
      <c r="AW546" s="1">
        <v>2.0</v>
      </c>
      <c r="AX546" s="1">
        <v>2.0</v>
      </c>
      <c r="AY546" s="1">
        <v>2.0</v>
      </c>
      <c r="AZ546" s="1">
        <v>2.0</v>
      </c>
      <c r="BA546" s="1">
        <v>2.0</v>
      </c>
      <c r="BB546" s="1">
        <v>2.0</v>
      </c>
      <c r="BP546" s="12" t="s">
        <v>5276</v>
      </c>
      <c r="BQ546" s="1">
        <v>58.0</v>
      </c>
      <c r="BR546" s="1" t="s">
        <v>240</v>
      </c>
      <c r="BS546" s="1"/>
      <c r="BW546" s="1">
        <v>0.0</v>
      </c>
      <c r="BX546" s="1" t="s">
        <v>5275</v>
      </c>
      <c r="BY546" s="13">
        <f t="shared" si="1"/>
        <v>12</v>
      </c>
      <c r="BZ546" s="13" t="str">
        <f t="shared" si="2"/>
        <v>Tidak Bekerja</v>
      </c>
      <c r="CA546" s="13" t="str">
        <f>VLOOKUP(BP546,data_K!G:K,5,0)</f>
        <v>RT 005 RW 003</v>
      </c>
      <c r="CB546" s="13">
        <f t="shared" si="3"/>
        <v>0</v>
      </c>
    </row>
    <row r="547">
      <c r="A547" s="1" t="s">
        <v>8479</v>
      </c>
      <c r="B547" s="9" t="s">
        <v>8480</v>
      </c>
      <c r="C547" s="1">
        <v>1.0</v>
      </c>
      <c r="D547" s="1" t="s">
        <v>6425</v>
      </c>
      <c r="E547" s="10" t="s">
        <v>8481</v>
      </c>
      <c r="F547" s="1">
        <v>1.0</v>
      </c>
      <c r="J547" s="1">
        <v>1.0</v>
      </c>
      <c r="K547" s="11">
        <v>20892.0</v>
      </c>
      <c r="L547" s="1">
        <v>69.0</v>
      </c>
      <c r="M547" s="1">
        <v>1.0</v>
      </c>
      <c r="N547" s="1">
        <v>1.0</v>
      </c>
      <c r="O547" s="1">
        <v>3.0</v>
      </c>
      <c r="P547" s="1">
        <v>5.0</v>
      </c>
      <c r="Q547" s="1">
        <v>0.0</v>
      </c>
      <c r="R547" s="1">
        <v>0.0</v>
      </c>
      <c r="S547" s="1">
        <v>3800000.0</v>
      </c>
      <c r="T547" s="1">
        <v>155.0</v>
      </c>
      <c r="U547" s="1" t="s">
        <v>5175</v>
      </c>
      <c r="Y547" s="1">
        <v>4.0</v>
      </c>
      <c r="Z547" s="1">
        <v>2.0</v>
      </c>
      <c r="AA547" s="1">
        <v>2.0</v>
      </c>
      <c r="AB547" s="1">
        <v>2.0</v>
      </c>
      <c r="AC547" s="1">
        <v>2.0</v>
      </c>
      <c r="AD547" s="1">
        <v>2.0</v>
      </c>
      <c r="AE547" s="1">
        <v>2.0</v>
      </c>
      <c r="AF547" s="1">
        <v>2.0</v>
      </c>
      <c r="AG547" s="1">
        <v>1.0</v>
      </c>
      <c r="AH547" s="1">
        <v>2.0</v>
      </c>
      <c r="AI547" s="1">
        <v>2.0</v>
      </c>
      <c r="AJ547" s="1">
        <v>2.0</v>
      </c>
      <c r="AK547" s="1">
        <v>2.0</v>
      </c>
      <c r="AL547" s="1">
        <v>2.0</v>
      </c>
      <c r="AM547" s="1">
        <v>2.0</v>
      </c>
      <c r="AN547" s="1">
        <v>2.0</v>
      </c>
      <c r="AO547" s="1">
        <v>2.0</v>
      </c>
      <c r="AP547" s="1">
        <v>2.0</v>
      </c>
      <c r="AQ547" s="1">
        <v>2.0</v>
      </c>
      <c r="AR547" s="1">
        <v>2.0</v>
      </c>
      <c r="AS547" s="1">
        <v>2.0</v>
      </c>
      <c r="AT547" s="1">
        <v>2.0</v>
      </c>
      <c r="AU547" s="1">
        <v>2.0</v>
      </c>
      <c r="AV547" s="1">
        <v>2.0</v>
      </c>
      <c r="AW547" s="1">
        <v>2.0</v>
      </c>
      <c r="AX547" s="1">
        <v>2.0</v>
      </c>
      <c r="AY547" s="1">
        <v>2.0</v>
      </c>
      <c r="AZ547" s="1">
        <v>2.0</v>
      </c>
      <c r="BA547" s="1">
        <v>2.0</v>
      </c>
      <c r="BB547" s="1">
        <v>2.0</v>
      </c>
      <c r="BP547" s="12" t="s">
        <v>6426</v>
      </c>
      <c r="BQ547" s="1">
        <v>69.0</v>
      </c>
      <c r="BR547" s="1"/>
      <c r="BV547" s="1" t="s">
        <v>180</v>
      </c>
      <c r="BW547" s="1">
        <v>999.0</v>
      </c>
      <c r="BX547" s="1" t="s">
        <v>6425</v>
      </c>
      <c r="BY547" s="13">
        <f t="shared" si="1"/>
        <v>14</v>
      </c>
      <c r="BZ547" s="13" t="str">
        <f t="shared" si="2"/>
        <v>Lainnya</v>
      </c>
      <c r="CA547" s="13" t="str">
        <f>VLOOKUP(BP547,data_K!G:K,5,0)</f>
        <v>RT 006 RW 003</v>
      </c>
      <c r="CB547" s="13">
        <f t="shared" si="3"/>
        <v>0</v>
      </c>
    </row>
    <row r="548">
      <c r="A548" s="1" t="s">
        <v>8487</v>
      </c>
      <c r="B548" s="9" t="s">
        <v>8488</v>
      </c>
      <c r="C548" s="1">
        <v>2.0</v>
      </c>
      <c r="D548" s="1" t="s">
        <v>8489</v>
      </c>
      <c r="E548" s="10" t="s">
        <v>8490</v>
      </c>
      <c r="F548" s="1">
        <v>1.0</v>
      </c>
      <c r="J548" s="1">
        <v>2.0</v>
      </c>
      <c r="K548" s="11">
        <v>26053.0</v>
      </c>
      <c r="L548" s="1">
        <v>55.0</v>
      </c>
      <c r="M548" s="1">
        <v>2.0</v>
      </c>
      <c r="N548" s="1">
        <v>2.0</v>
      </c>
      <c r="O548" s="1">
        <v>3.0</v>
      </c>
      <c r="P548" s="1">
        <v>6.0</v>
      </c>
      <c r="Q548" s="1">
        <v>3300000.0</v>
      </c>
      <c r="R548" s="1">
        <v>0.0</v>
      </c>
      <c r="S548" s="1">
        <v>0.0</v>
      </c>
      <c r="T548" s="1">
        <v>111.0</v>
      </c>
      <c r="U548" s="1"/>
      <c r="Y548" s="1">
        <v>4.0</v>
      </c>
      <c r="Z548" s="1">
        <v>2.0</v>
      </c>
      <c r="AA548" s="1">
        <v>2.0</v>
      </c>
      <c r="AB548" s="1">
        <v>2.0</v>
      </c>
      <c r="AC548" s="1">
        <v>2.0</v>
      </c>
      <c r="AD548" s="1">
        <v>2.0</v>
      </c>
      <c r="AE548" s="1">
        <v>2.0</v>
      </c>
      <c r="AF548" s="1">
        <v>2.0</v>
      </c>
      <c r="AG548" s="1">
        <v>2.0</v>
      </c>
      <c r="AH548" s="1">
        <v>2.0</v>
      </c>
      <c r="AI548" s="1">
        <v>2.0</v>
      </c>
      <c r="AJ548" s="1">
        <v>2.0</v>
      </c>
      <c r="AK548" s="1">
        <v>2.0</v>
      </c>
      <c r="AL548" s="1">
        <v>2.0</v>
      </c>
      <c r="AM548" s="1">
        <v>2.0</v>
      </c>
      <c r="AN548" s="1">
        <v>2.0</v>
      </c>
      <c r="AO548" s="1">
        <v>2.0</v>
      </c>
      <c r="AP548" s="1">
        <v>2.0</v>
      </c>
      <c r="AQ548" s="1">
        <v>2.0</v>
      </c>
      <c r="AR548" s="1">
        <v>2.0</v>
      </c>
      <c r="AS548" s="1">
        <v>2.0</v>
      </c>
      <c r="AT548" s="1">
        <v>2.0</v>
      </c>
      <c r="AU548" s="1">
        <v>2.0</v>
      </c>
      <c r="AV548" s="1">
        <v>2.0</v>
      </c>
      <c r="AW548" s="1">
        <v>2.0</v>
      </c>
      <c r="AX548" s="1">
        <v>2.0</v>
      </c>
      <c r="AY548" s="1">
        <v>2.0</v>
      </c>
      <c r="AZ548" s="1">
        <v>2.0</v>
      </c>
      <c r="BA548" s="1">
        <v>2.0</v>
      </c>
      <c r="BB548" s="1">
        <v>2.0</v>
      </c>
      <c r="BP548" s="12" t="s">
        <v>6426</v>
      </c>
      <c r="BQ548" s="1">
        <v>55.0</v>
      </c>
      <c r="BR548" s="1"/>
      <c r="BS548" s="1" t="s">
        <v>1087</v>
      </c>
      <c r="BW548" s="1">
        <v>136.0</v>
      </c>
      <c r="BX548" s="1" t="s">
        <v>5253</v>
      </c>
      <c r="BY548" s="13">
        <f t="shared" si="1"/>
        <v>12</v>
      </c>
      <c r="BZ548" s="13" t="str">
        <f t="shared" si="2"/>
        <v>PNS Fungsional Umum</v>
      </c>
      <c r="CA548" s="13" t="str">
        <f>VLOOKUP(BP548,data_K!G:K,5,0)</f>
        <v>RT 006 RW 003</v>
      </c>
      <c r="CB548" s="13">
        <f t="shared" si="3"/>
        <v>0</v>
      </c>
    </row>
    <row r="549">
      <c r="A549" s="1" t="s">
        <v>8509</v>
      </c>
      <c r="B549" s="9" t="s">
        <v>8510</v>
      </c>
      <c r="C549" s="1">
        <v>3.0</v>
      </c>
      <c r="D549" s="1" t="s">
        <v>8512</v>
      </c>
      <c r="E549" s="10" t="s">
        <v>8513</v>
      </c>
      <c r="F549" s="1">
        <v>1.0</v>
      </c>
      <c r="J549" s="1">
        <v>2.0</v>
      </c>
      <c r="K549" s="11">
        <v>19910.0</v>
      </c>
      <c r="L549" s="1">
        <v>71.0</v>
      </c>
      <c r="M549" s="1">
        <v>1.0</v>
      </c>
      <c r="N549" s="1">
        <v>8.0</v>
      </c>
      <c r="O549" s="1">
        <v>3.0</v>
      </c>
      <c r="P549" s="1">
        <v>6.0</v>
      </c>
      <c r="Q549" s="1">
        <v>0.0</v>
      </c>
      <c r="R549" s="1">
        <v>0.0</v>
      </c>
      <c r="S549" s="1">
        <v>4000000.0</v>
      </c>
      <c r="T549" s="1">
        <v>155.0</v>
      </c>
      <c r="U549" s="1" t="s">
        <v>5175</v>
      </c>
      <c r="Y549" s="1">
        <v>4.0</v>
      </c>
      <c r="Z549" s="1">
        <v>2.0</v>
      </c>
      <c r="AA549" s="1">
        <v>2.0</v>
      </c>
      <c r="AB549" s="1">
        <v>2.0</v>
      </c>
      <c r="AC549" s="1">
        <v>2.0</v>
      </c>
      <c r="AD549" s="1">
        <v>2.0</v>
      </c>
      <c r="AE549" s="1">
        <v>2.0</v>
      </c>
      <c r="AF549" s="1">
        <v>2.0</v>
      </c>
      <c r="AG549" s="1">
        <v>2.0</v>
      </c>
      <c r="AH549" s="1">
        <v>2.0</v>
      </c>
      <c r="AI549" s="1">
        <v>2.0</v>
      </c>
      <c r="AJ549" s="1">
        <v>2.0</v>
      </c>
      <c r="AK549" s="1">
        <v>2.0</v>
      </c>
      <c r="AL549" s="1">
        <v>2.0</v>
      </c>
      <c r="AM549" s="1">
        <v>2.0</v>
      </c>
      <c r="AN549" s="1">
        <v>2.0</v>
      </c>
      <c r="AO549" s="1">
        <v>2.0</v>
      </c>
      <c r="AP549" s="1">
        <v>2.0</v>
      </c>
      <c r="AQ549" s="1">
        <v>2.0</v>
      </c>
      <c r="AR549" s="1">
        <v>2.0</v>
      </c>
      <c r="AS549" s="1">
        <v>2.0</v>
      </c>
      <c r="AT549" s="1">
        <v>2.0</v>
      </c>
      <c r="AU549" s="1">
        <v>2.0</v>
      </c>
      <c r="AV549" s="1">
        <v>2.0</v>
      </c>
      <c r="AW549" s="1">
        <v>2.0</v>
      </c>
      <c r="AX549" s="1">
        <v>2.0</v>
      </c>
      <c r="AY549" s="1">
        <v>2.0</v>
      </c>
      <c r="AZ549" s="1">
        <v>2.0</v>
      </c>
      <c r="BA549" s="1">
        <v>2.0</v>
      </c>
      <c r="BB549" s="1">
        <v>2.0</v>
      </c>
      <c r="BP549" s="12" t="s">
        <v>6426</v>
      </c>
      <c r="BQ549" s="1">
        <v>71.0</v>
      </c>
      <c r="BR549" s="1"/>
      <c r="BS549" s="1"/>
      <c r="BV549" s="1" t="s">
        <v>180</v>
      </c>
      <c r="BW549" s="1">
        <v>999.0</v>
      </c>
      <c r="BX549" s="1" t="s">
        <v>6425</v>
      </c>
      <c r="BY549" s="13">
        <f t="shared" si="1"/>
        <v>15</v>
      </c>
      <c r="BZ549" s="13" t="str">
        <f t="shared" si="2"/>
        <v>Lainnya</v>
      </c>
      <c r="CA549" s="13" t="str">
        <f>VLOOKUP(BP549,data_K!G:K,5,0)</f>
        <v>RT 006 RW 003</v>
      </c>
      <c r="CB549" s="13">
        <f t="shared" si="3"/>
        <v>0</v>
      </c>
    </row>
    <row r="550">
      <c r="A550" s="1" t="s">
        <v>8523</v>
      </c>
      <c r="B550" s="9" t="s">
        <v>8524</v>
      </c>
      <c r="C550" s="1">
        <v>1.0</v>
      </c>
      <c r="D550" s="1" t="s">
        <v>6959</v>
      </c>
      <c r="E550" s="10" t="s">
        <v>8525</v>
      </c>
      <c r="F550" s="1">
        <v>1.0</v>
      </c>
      <c r="J550" s="1">
        <v>2.0</v>
      </c>
      <c r="K550" s="11">
        <v>22318.0</v>
      </c>
      <c r="L550" s="1">
        <v>65.0</v>
      </c>
      <c r="M550" s="1">
        <v>4.0</v>
      </c>
      <c r="N550" s="1">
        <v>1.0</v>
      </c>
      <c r="O550" s="1">
        <v>3.0</v>
      </c>
      <c r="P550" s="1">
        <v>2.0</v>
      </c>
      <c r="Q550" s="1">
        <v>0.0</v>
      </c>
      <c r="R550" s="1">
        <v>0.0</v>
      </c>
      <c r="S550" s="1">
        <v>0.0</v>
      </c>
      <c r="T550" s="1">
        <v>0.0</v>
      </c>
      <c r="Y550" s="1">
        <v>6.0</v>
      </c>
      <c r="Z550" s="1">
        <v>2.0</v>
      </c>
      <c r="AA550" s="1">
        <v>2.0</v>
      </c>
      <c r="AB550" s="1">
        <v>2.0</v>
      </c>
      <c r="AC550" s="1">
        <v>2.0</v>
      </c>
      <c r="AD550" s="1">
        <v>2.0</v>
      </c>
      <c r="AE550" s="1">
        <v>2.0</v>
      </c>
      <c r="AF550" s="1">
        <v>1.0</v>
      </c>
      <c r="AG550" s="1">
        <v>2.0</v>
      </c>
      <c r="AH550" s="1">
        <v>2.0</v>
      </c>
      <c r="AI550" s="1">
        <v>2.0</v>
      </c>
      <c r="AJ550" s="1">
        <v>1.0</v>
      </c>
      <c r="AK550" s="1">
        <v>2.0</v>
      </c>
      <c r="AL550" s="1">
        <v>2.0</v>
      </c>
      <c r="AM550" s="1">
        <v>2.0</v>
      </c>
      <c r="AN550" s="1">
        <v>2.0</v>
      </c>
      <c r="AO550" s="1">
        <v>2.0</v>
      </c>
      <c r="AP550" s="1">
        <v>2.0</v>
      </c>
      <c r="AQ550" s="1">
        <v>2.0</v>
      </c>
      <c r="AR550" s="1">
        <v>2.0</v>
      </c>
      <c r="AS550" s="1">
        <v>2.0</v>
      </c>
      <c r="AT550" s="1">
        <v>2.0</v>
      </c>
      <c r="AU550" s="1">
        <v>2.0</v>
      </c>
      <c r="AV550" s="1">
        <v>2.0</v>
      </c>
      <c r="AW550" s="1">
        <v>2.0</v>
      </c>
      <c r="AX550" s="1">
        <v>2.0</v>
      </c>
      <c r="AY550" s="1">
        <v>2.0</v>
      </c>
      <c r="AZ550" s="1">
        <v>2.0</v>
      </c>
      <c r="BA550" s="1">
        <v>2.0</v>
      </c>
      <c r="BB550" s="1">
        <v>1.0</v>
      </c>
      <c r="BM550" s="1" t="s">
        <v>8537</v>
      </c>
      <c r="BN550" s="1">
        <v>3.0</v>
      </c>
      <c r="BO550" s="1">
        <v>2026.0</v>
      </c>
      <c r="BP550" s="12" t="s">
        <v>6960</v>
      </c>
      <c r="BQ550" s="1">
        <v>65.0</v>
      </c>
      <c r="BR550" s="1" t="s">
        <v>240</v>
      </c>
      <c r="BW550" s="1">
        <v>0.0</v>
      </c>
      <c r="BX550" s="1" t="s">
        <v>6959</v>
      </c>
      <c r="BY550" s="13">
        <f t="shared" si="1"/>
        <v>14</v>
      </c>
      <c r="BZ550" s="13" t="str">
        <f t="shared" si="2"/>
        <v>Tidak Bekerja</v>
      </c>
      <c r="CA550" s="13" t="str">
        <f>VLOOKUP(BP550,data_K!G:K,5,0)</f>
        <v>RT 006 RW 003</v>
      </c>
      <c r="CB550" s="13">
        <f t="shared" si="3"/>
        <v>0</v>
      </c>
    </row>
    <row r="551">
      <c r="A551" s="1" t="s">
        <v>8540</v>
      </c>
      <c r="B551" s="9" t="s">
        <v>8541</v>
      </c>
      <c r="C551" s="1">
        <v>1.0</v>
      </c>
      <c r="D551" s="1" t="s">
        <v>8542</v>
      </c>
      <c r="E551" s="10" t="s">
        <v>8543</v>
      </c>
      <c r="F551" s="1">
        <v>1.0</v>
      </c>
      <c r="J551" s="1">
        <v>1.0</v>
      </c>
      <c r="K551" s="11">
        <v>25340.0</v>
      </c>
      <c r="L551" s="1">
        <v>57.0</v>
      </c>
      <c r="M551" s="1">
        <v>2.0</v>
      </c>
      <c r="N551" s="1">
        <v>1.0</v>
      </c>
      <c r="O551" s="1">
        <v>3.0</v>
      </c>
      <c r="P551" s="1">
        <v>4.0</v>
      </c>
      <c r="Q551" s="1">
        <v>3000000.0</v>
      </c>
      <c r="R551" s="1">
        <v>0.0</v>
      </c>
      <c r="S551" s="1">
        <v>0.0</v>
      </c>
      <c r="T551" s="1">
        <v>155.0</v>
      </c>
      <c r="U551" s="1" t="s">
        <v>8551</v>
      </c>
      <c r="Y551" s="1">
        <v>5.0</v>
      </c>
      <c r="Z551" s="1">
        <v>2.0</v>
      </c>
      <c r="AA551" s="1">
        <v>2.0</v>
      </c>
      <c r="AB551" s="1">
        <v>2.0</v>
      </c>
      <c r="AC551" s="1">
        <v>2.0</v>
      </c>
      <c r="AD551" s="1">
        <v>2.0</v>
      </c>
      <c r="AE551" s="1">
        <v>2.0</v>
      </c>
      <c r="AF551" s="1">
        <v>2.0</v>
      </c>
      <c r="AG551" s="1">
        <v>2.0</v>
      </c>
      <c r="AH551" s="1">
        <v>2.0</v>
      </c>
      <c r="AI551" s="1">
        <v>2.0</v>
      </c>
      <c r="AJ551" s="1">
        <v>2.0</v>
      </c>
      <c r="AK551" s="1">
        <v>2.0</v>
      </c>
      <c r="AL551" s="1">
        <v>2.0</v>
      </c>
      <c r="AM551" s="1">
        <v>2.0</v>
      </c>
      <c r="AN551" s="1">
        <v>2.0</v>
      </c>
      <c r="AO551" s="1">
        <v>2.0</v>
      </c>
      <c r="AP551" s="1">
        <v>2.0</v>
      </c>
      <c r="AQ551" s="1">
        <v>2.0</v>
      </c>
      <c r="AR551" s="1">
        <v>2.0</v>
      </c>
      <c r="AS551" s="1">
        <v>2.0</v>
      </c>
      <c r="AT551" s="1">
        <v>2.0</v>
      </c>
      <c r="AU551" s="1">
        <v>2.0</v>
      </c>
      <c r="AV551" s="1">
        <v>1.0</v>
      </c>
      <c r="AW551" s="1">
        <v>2.0</v>
      </c>
      <c r="AX551" s="1">
        <v>2.0</v>
      </c>
      <c r="AY551" s="1">
        <v>2.0</v>
      </c>
      <c r="AZ551" s="1">
        <v>2.0</v>
      </c>
      <c r="BA551" s="1">
        <v>2.0</v>
      </c>
      <c r="BB551" s="1">
        <v>2.0</v>
      </c>
      <c r="BP551" s="12" t="s">
        <v>8554</v>
      </c>
      <c r="BQ551" s="1">
        <v>57.0</v>
      </c>
      <c r="BR551" s="1"/>
      <c r="BS551" s="1"/>
      <c r="BV551" s="1" t="s">
        <v>180</v>
      </c>
      <c r="BW551" s="1">
        <v>999.0</v>
      </c>
      <c r="BX551" s="1" t="s">
        <v>8557</v>
      </c>
      <c r="BY551" s="13">
        <f t="shared" si="1"/>
        <v>12</v>
      </c>
      <c r="BZ551" s="13" t="str">
        <f t="shared" si="2"/>
        <v>Lainnya</v>
      </c>
      <c r="CA551" s="13" t="str">
        <f>VLOOKUP(BP551,data_K!G:K,5,0)</f>
        <v>RT 006 RW 003</v>
      </c>
      <c r="CB551" s="13">
        <f t="shared" si="3"/>
        <v>0</v>
      </c>
    </row>
    <row r="552">
      <c r="A552" s="1" t="s">
        <v>8561</v>
      </c>
      <c r="B552" s="9" t="s">
        <v>8562</v>
      </c>
      <c r="C552" s="1">
        <v>1.0</v>
      </c>
      <c r="D552" s="1" t="s">
        <v>8557</v>
      </c>
      <c r="E552" s="10" t="s">
        <v>8563</v>
      </c>
      <c r="F552" s="1">
        <v>1.0</v>
      </c>
      <c r="J552" s="1">
        <v>1.0</v>
      </c>
      <c r="K552" s="11">
        <v>25658.0</v>
      </c>
      <c r="L552" s="1">
        <v>56.0</v>
      </c>
      <c r="M552" s="1">
        <v>2.0</v>
      </c>
      <c r="N552" s="1">
        <v>1.0</v>
      </c>
      <c r="O552" s="1">
        <v>3.0</v>
      </c>
      <c r="P552" s="1">
        <v>2.0</v>
      </c>
      <c r="Q552" s="1">
        <v>1000000.0</v>
      </c>
      <c r="R552" s="1">
        <v>0.0</v>
      </c>
      <c r="S552" s="1">
        <v>0.0</v>
      </c>
      <c r="T552" s="1">
        <v>20.0</v>
      </c>
      <c r="Y552" s="1">
        <v>3.0</v>
      </c>
      <c r="Z552" s="1">
        <v>2.0</v>
      </c>
      <c r="AA552" s="1">
        <v>2.0</v>
      </c>
      <c r="AB552" s="1">
        <v>2.0</v>
      </c>
      <c r="AC552" s="1">
        <v>2.0</v>
      </c>
      <c r="AD552" s="1">
        <v>2.0</v>
      </c>
      <c r="AE552" s="1">
        <v>2.0</v>
      </c>
      <c r="AF552" s="1">
        <v>2.0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  <c r="AL552" s="1">
        <v>2.0</v>
      </c>
      <c r="AM552" s="1">
        <v>2.0</v>
      </c>
      <c r="AN552" s="1">
        <v>2.0</v>
      </c>
      <c r="AO552" s="1">
        <v>2.0</v>
      </c>
      <c r="AP552" s="1">
        <v>2.0</v>
      </c>
      <c r="AQ552" s="1">
        <v>2.0</v>
      </c>
      <c r="AR552" s="1">
        <v>2.0</v>
      </c>
      <c r="AS552" s="1">
        <v>2.0</v>
      </c>
      <c r="AT552" s="1">
        <v>2.0</v>
      </c>
      <c r="AU552" s="1">
        <v>2.0</v>
      </c>
      <c r="AV552" s="1">
        <v>2.0</v>
      </c>
      <c r="AW552" s="1">
        <v>2.0</v>
      </c>
      <c r="AX552" s="1">
        <v>2.0</v>
      </c>
      <c r="AY552" s="1">
        <v>2.0</v>
      </c>
      <c r="AZ552" s="1">
        <v>2.0</v>
      </c>
      <c r="BA552" s="1">
        <v>2.0</v>
      </c>
      <c r="BB552" s="1">
        <v>2.0</v>
      </c>
      <c r="BP552" s="12" t="s">
        <v>8554</v>
      </c>
      <c r="BQ552" s="1">
        <v>56.0</v>
      </c>
      <c r="BR552" s="1" t="s">
        <v>768</v>
      </c>
      <c r="BS552" s="1"/>
      <c r="BW552" s="1">
        <v>26.0</v>
      </c>
      <c r="BX552" s="1" t="s">
        <v>8557</v>
      </c>
      <c r="BY552" s="13">
        <f t="shared" si="1"/>
        <v>12</v>
      </c>
      <c r="BZ552" s="13" t="str">
        <f t="shared" si="2"/>
        <v>Buruh Pertanian/Kehutanan</v>
      </c>
      <c r="CA552" s="13" t="str">
        <f>VLOOKUP(BP552,data_K!G:K,5,0)</f>
        <v>RT 006 RW 003</v>
      </c>
      <c r="CB552" s="13">
        <f t="shared" si="3"/>
        <v>0</v>
      </c>
    </row>
    <row r="553">
      <c r="A553" s="1" t="s">
        <v>8579</v>
      </c>
      <c r="B553" s="9" t="s">
        <v>8580</v>
      </c>
      <c r="C553" s="1">
        <v>2.0</v>
      </c>
      <c r="D553" s="1" t="s">
        <v>8581</v>
      </c>
      <c r="E553" s="10" t="s">
        <v>8582</v>
      </c>
      <c r="F553" s="1">
        <v>1.0</v>
      </c>
      <c r="J553" s="1">
        <v>2.0</v>
      </c>
      <c r="K553" s="11">
        <v>26799.0</v>
      </c>
      <c r="L553" s="1">
        <v>53.0</v>
      </c>
      <c r="M553" s="1">
        <v>2.0</v>
      </c>
      <c r="N553" s="1">
        <v>2.0</v>
      </c>
      <c r="O553" s="1">
        <v>3.0</v>
      </c>
      <c r="P553" s="1">
        <v>2.0</v>
      </c>
      <c r="Q553" s="1">
        <v>0.0</v>
      </c>
      <c r="R553" s="1">
        <v>400000.0</v>
      </c>
      <c r="S553" s="1">
        <v>0.0</v>
      </c>
      <c r="T553" s="1">
        <v>155.0</v>
      </c>
      <c r="U553" s="1" t="s">
        <v>8584</v>
      </c>
      <c r="Y553" s="1">
        <v>1.0</v>
      </c>
      <c r="Z553" s="1">
        <v>2.0</v>
      </c>
      <c r="AA553" s="1">
        <v>2.0</v>
      </c>
      <c r="AB553" s="1">
        <v>2.0</v>
      </c>
      <c r="AC553" s="1">
        <v>2.0</v>
      </c>
      <c r="AD553" s="1">
        <v>2.0</v>
      </c>
      <c r="AE553" s="1">
        <v>2.0</v>
      </c>
      <c r="AF553" s="1">
        <v>2.0</v>
      </c>
      <c r="AG553" s="1">
        <v>2.0</v>
      </c>
      <c r="AH553" s="1">
        <v>2.0</v>
      </c>
      <c r="AI553" s="1">
        <v>2.0</v>
      </c>
      <c r="AJ553" s="1">
        <v>2.0</v>
      </c>
      <c r="AK553" s="1">
        <v>2.0</v>
      </c>
      <c r="AL553" s="1">
        <v>2.0</v>
      </c>
      <c r="AM553" s="1">
        <v>2.0</v>
      </c>
      <c r="AN553" s="1">
        <v>2.0</v>
      </c>
      <c r="AO553" s="1">
        <v>2.0</v>
      </c>
      <c r="AP553" s="1">
        <v>2.0</v>
      </c>
      <c r="AQ553" s="1">
        <v>2.0</v>
      </c>
      <c r="AR553" s="1">
        <v>2.0</v>
      </c>
      <c r="AS553" s="1">
        <v>2.0</v>
      </c>
      <c r="AT553" s="1">
        <v>2.0</v>
      </c>
      <c r="AU553" s="1">
        <v>2.0</v>
      </c>
      <c r="AV553" s="1">
        <v>2.0</v>
      </c>
      <c r="AW553" s="1">
        <v>1.0</v>
      </c>
      <c r="AX553" s="1">
        <v>1.0</v>
      </c>
      <c r="AY553" s="1">
        <v>2.0</v>
      </c>
      <c r="AZ553" s="1">
        <v>2.0</v>
      </c>
      <c r="BA553" s="1">
        <v>2.0</v>
      </c>
      <c r="BB553" s="1">
        <v>2.0</v>
      </c>
      <c r="BC553" s="1">
        <v>6.0</v>
      </c>
      <c r="BD553" s="1">
        <v>2023.0</v>
      </c>
      <c r="BE553" s="1">
        <v>6.0</v>
      </c>
      <c r="BF553" s="1">
        <v>2023.0</v>
      </c>
      <c r="BP553" s="12" t="s">
        <v>8554</v>
      </c>
      <c r="BQ553" s="1">
        <v>53.0</v>
      </c>
      <c r="BR553" s="1"/>
      <c r="BV553" s="1" t="s">
        <v>180</v>
      </c>
      <c r="BW553" s="1">
        <v>999.0</v>
      </c>
      <c r="BX553" s="1" t="s">
        <v>8557</v>
      </c>
      <c r="BY553" s="13">
        <f t="shared" si="1"/>
        <v>11</v>
      </c>
      <c r="BZ553" s="13" t="str">
        <f t="shared" si="2"/>
        <v>Lainnya</v>
      </c>
      <c r="CA553" s="13" t="str">
        <f>VLOOKUP(BP553,data_K!G:K,5,0)</f>
        <v>RT 006 RW 003</v>
      </c>
      <c r="CB553" s="13">
        <f t="shared" si="3"/>
        <v>0</v>
      </c>
    </row>
    <row r="554">
      <c r="A554" s="1" t="s">
        <v>8593</v>
      </c>
      <c r="B554" s="9" t="s">
        <v>8594</v>
      </c>
      <c r="C554" s="1">
        <v>3.0</v>
      </c>
      <c r="D554" s="1" t="s">
        <v>8595</v>
      </c>
      <c r="E554" s="10" t="s">
        <v>8596</v>
      </c>
      <c r="F554" s="1">
        <v>1.0</v>
      </c>
      <c r="J554" s="1">
        <v>1.0</v>
      </c>
      <c r="K554" s="11">
        <v>37261.0</v>
      </c>
      <c r="L554" s="1">
        <v>24.0</v>
      </c>
      <c r="M554" s="1">
        <v>1.0</v>
      </c>
      <c r="N554" s="1">
        <v>3.0</v>
      </c>
      <c r="O554" s="1">
        <v>3.0</v>
      </c>
      <c r="P554" s="1">
        <v>4.0</v>
      </c>
      <c r="Q554" s="1">
        <v>1500000.0</v>
      </c>
      <c r="R554" s="1">
        <v>0.0</v>
      </c>
      <c r="S554" s="1">
        <v>0.0</v>
      </c>
      <c r="T554" s="1">
        <v>17.0</v>
      </c>
      <c r="Y554" s="1">
        <v>3.0</v>
      </c>
      <c r="Z554" s="1">
        <v>2.0</v>
      </c>
      <c r="AA554" s="1">
        <v>2.0</v>
      </c>
      <c r="AB554" s="1">
        <v>2.0</v>
      </c>
      <c r="AC554" s="1">
        <v>2.0</v>
      </c>
      <c r="AD554" s="1">
        <v>2.0</v>
      </c>
      <c r="AE554" s="1">
        <v>2.0</v>
      </c>
      <c r="AF554" s="1">
        <v>2.0</v>
      </c>
      <c r="AG554" s="1">
        <v>2.0</v>
      </c>
      <c r="AH554" s="1">
        <v>2.0</v>
      </c>
      <c r="AI554" s="1">
        <v>2.0</v>
      </c>
      <c r="AJ554" s="1">
        <v>2.0</v>
      </c>
      <c r="AK554" s="1">
        <v>2.0</v>
      </c>
      <c r="AL554" s="1">
        <v>2.0</v>
      </c>
      <c r="AM554" s="1">
        <v>2.0</v>
      </c>
      <c r="AN554" s="1">
        <v>2.0</v>
      </c>
      <c r="AO554" s="1">
        <v>2.0</v>
      </c>
      <c r="AP554" s="1">
        <v>2.0</v>
      </c>
      <c r="AQ554" s="1">
        <v>2.0</v>
      </c>
      <c r="AR554" s="1">
        <v>2.0</v>
      </c>
      <c r="AS554" s="1">
        <v>2.0</v>
      </c>
      <c r="AT554" s="1">
        <v>2.0</v>
      </c>
      <c r="AU554" s="1">
        <v>2.0</v>
      </c>
      <c r="AV554" s="1">
        <v>2.0</v>
      </c>
      <c r="AW554" s="1">
        <v>2.0</v>
      </c>
      <c r="AX554" s="1">
        <v>2.0</v>
      </c>
      <c r="AY554" s="1">
        <v>2.0</v>
      </c>
      <c r="AZ554" s="1">
        <v>2.0</v>
      </c>
      <c r="BA554" s="1">
        <v>2.0</v>
      </c>
      <c r="BB554" s="1">
        <v>2.0</v>
      </c>
      <c r="BP554" s="12" t="s">
        <v>8554</v>
      </c>
      <c r="BQ554" s="1">
        <v>24.0</v>
      </c>
      <c r="BR554" s="1" t="s">
        <v>184</v>
      </c>
      <c r="BS554" s="1"/>
      <c r="BW554" s="1">
        <v>23.0</v>
      </c>
      <c r="BX554" s="1" t="s">
        <v>8557</v>
      </c>
      <c r="BY554" s="13">
        <f t="shared" si="1"/>
        <v>5</v>
      </c>
      <c r="BZ554" s="13" t="str">
        <f t="shared" si="2"/>
        <v>Buruh Industri</v>
      </c>
      <c r="CA554" s="13" t="str">
        <f>VLOOKUP(BP554,data_K!G:K,5,0)</f>
        <v>RT 006 RW 003</v>
      </c>
      <c r="CB554" s="13">
        <f t="shared" si="3"/>
        <v>4</v>
      </c>
    </row>
    <row r="555">
      <c r="A555" s="1" t="s">
        <v>8607</v>
      </c>
      <c r="B555" s="9" t="s">
        <v>8608</v>
      </c>
      <c r="C555" s="1">
        <v>4.0</v>
      </c>
      <c r="D555" s="1" t="s">
        <v>8610</v>
      </c>
      <c r="E555" s="10" t="s">
        <v>8611</v>
      </c>
      <c r="F555" s="1">
        <v>1.0</v>
      </c>
      <c r="J555" s="1">
        <v>1.0</v>
      </c>
      <c r="K555" s="11">
        <v>37873.0</v>
      </c>
      <c r="L555" s="1">
        <v>22.0</v>
      </c>
      <c r="M555" s="1">
        <v>1.0</v>
      </c>
      <c r="N555" s="1">
        <v>3.0</v>
      </c>
      <c r="O555" s="1">
        <v>2.0</v>
      </c>
      <c r="P555" s="1">
        <v>4.0</v>
      </c>
      <c r="Q555" s="1">
        <v>0.0</v>
      </c>
      <c r="R555" s="1">
        <v>0.0</v>
      </c>
      <c r="S555" s="1">
        <v>1000000.0</v>
      </c>
      <c r="T555" s="20">
        <v>155.0</v>
      </c>
      <c r="U555" s="20" t="s">
        <v>591</v>
      </c>
      <c r="Y555" s="1">
        <v>6.0</v>
      </c>
      <c r="Z555" s="1">
        <v>2.0</v>
      </c>
      <c r="AA555" s="1">
        <v>2.0</v>
      </c>
      <c r="AB555" s="1">
        <v>2.0</v>
      </c>
      <c r="AC555" s="1">
        <v>2.0</v>
      </c>
      <c r="AD555" s="1">
        <v>2.0</v>
      </c>
      <c r="AE555" s="1">
        <v>2.0</v>
      </c>
      <c r="AF555" s="1">
        <v>2.0</v>
      </c>
      <c r="AG555" s="1">
        <v>2.0</v>
      </c>
      <c r="AH555" s="1">
        <v>2.0</v>
      </c>
      <c r="AI555" s="1">
        <v>2.0</v>
      </c>
      <c r="AJ555" s="1">
        <v>2.0</v>
      </c>
      <c r="AK555" s="1">
        <v>2.0</v>
      </c>
      <c r="AL555" s="1">
        <v>2.0</v>
      </c>
      <c r="AM555" s="1">
        <v>2.0</v>
      </c>
      <c r="AN555" s="1">
        <v>2.0</v>
      </c>
      <c r="AO555" s="1">
        <v>2.0</v>
      </c>
      <c r="AP555" s="1">
        <v>2.0</v>
      </c>
      <c r="AQ555" s="1">
        <v>2.0</v>
      </c>
      <c r="AR555" s="1">
        <v>2.0</v>
      </c>
      <c r="AS555" s="1">
        <v>2.0</v>
      </c>
      <c r="AT555" s="1">
        <v>2.0</v>
      </c>
      <c r="AU555" s="1">
        <v>2.0</v>
      </c>
      <c r="AV555" s="1">
        <v>2.0</v>
      </c>
      <c r="AW555" s="1">
        <v>2.0</v>
      </c>
      <c r="AX555" s="1">
        <v>2.0</v>
      </c>
      <c r="AY555" s="1">
        <v>2.0</v>
      </c>
      <c r="AZ555" s="1">
        <v>2.0</v>
      </c>
      <c r="BA555" s="1">
        <v>2.0</v>
      </c>
      <c r="BB555" s="1">
        <v>2.0</v>
      </c>
      <c r="BP555" s="12" t="s">
        <v>8554</v>
      </c>
      <c r="BQ555" s="1">
        <v>22.0</v>
      </c>
      <c r="BR555" s="1"/>
      <c r="BU555" s="1"/>
      <c r="BW555" s="1">
        <v>0.0</v>
      </c>
      <c r="BX555" s="1" t="s">
        <v>8557</v>
      </c>
      <c r="BY555" s="13">
        <f t="shared" si="1"/>
        <v>5</v>
      </c>
      <c r="BZ555" s="13" t="str">
        <f t="shared" si="2"/>
        <v/>
      </c>
      <c r="CA555" s="13" t="str">
        <f>VLOOKUP(BP555,data_K!G:K,5,0)</f>
        <v>RT 006 RW 003</v>
      </c>
      <c r="CB555" s="13">
        <f t="shared" si="3"/>
        <v>4</v>
      </c>
    </row>
    <row r="556">
      <c r="A556" s="1" t="s">
        <v>8619</v>
      </c>
      <c r="B556" s="9" t="s">
        <v>8620</v>
      </c>
      <c r="C556" s="1">
        <v>5.0</v>
      </c>
      <c r="D556" s="1" t="s">
        <v>8621</v>
      </c>
      <c r="E556" s="10" t="s">
        <v>8622</v>
      </c>
      <c r="F556" s="1">
        <v>1.0</v>
      </c>
      <c r="J556" s="1">
        <v>2.0</v>
      </c>
      <c r="K556" s="11">
        <v>38859.0</v>
      </c>
      <c r="L556" s="1">
        <v>19.0</v>
      </c>
      <c r="M556" s="1">
        <v>1.0</v>
      </c>
      <c r="N556" s="1">
        <v>3.0</v>
      </c>
      <c r="O556" s="1">
        <v>3.0</v>
      </c>
      <c r="P556" s="1">
        <v>4.0</v>
      </c>
      <c r="Q556" s="1">
        <v>0.0</v>
      </c>
      <c r="R556" s="1">
        <v>0.0</v>
      </c>
      <c r="S556" s="1">
        <v>0.0</v>
      </c>
      <c r="T556" s="1">
        <v>0.0</v>
      </c>
      <c r="Y556" s="1">
        <v>6.0</v>
      </c>
      <c r="Z556" s="1">
        <v>2.0</v>
      </c>
      <c r="AA556" s="1">
        <v>2.0</v>
      </c>
      <c r="AB556" s="1">
        <v>2.0</v>
      </c>
      <c r="AC556" s="1">
        <v>2.0</v>
      </c>
      <c r="AD556" s="1">
        <v>2.0</v>
      </c>
      <c r="AE556" s="1">
        <v>2.0</v>
      </c>
      <c r="AF556" s="1">
        <v>2.0</v>
      </c>
      <c r="AG556" s="1">
        <v>2.0</v>
      </c>
      <c r="AH556" s="1">
        <v>2.0</v>
      </c>
      <c r="AI556" s="1">
        <v>2.0</v>
      </c>
      <c r="AJ556" s="1">
        <v>2.0</v>
      </c>
      <c r="AK556" s="1">
        <v>2.0</v>
      </c>
      <c r="AL556" s="1">
        <v>2.0</v>
      </c>
      <c r="AM556" s="1">
        <v>2.0</v>
      </c>
      <c r="AN556" s="1">
        <v>2.0</v>
      </c>
      <c r="AO556" s="1">
        <v>2.0</v>
      </c>
      <c r="AP556" s="1">
        <v>2.0</v>
      </c>
      <c r="AQ556" s="1">
        <v>2.0</v>
      </c>
      <c r="AR556" s="1">
        <v>2.0</v>
      </c>
      <c r="AS556" s="1">
        <v>2.0</v>
      </c>
      <c r="AT556" s="1">
        <v>2.0</v>
      </c>
      <c r="AU556" s="1">
        <v>2.0</v>
      </c>
      <c r="AV556" s="1">
        <v>2.0</v>
      </c>
      <c r="AW556" s="1">
        <v>2.0</v>
      </c>
      <c r="AX556" s="1">
        <v>2.0</v>
      </c>
      <c r="AY556" s="1">
        <v>2.0</v>
      </c>
      <c r="AZ556" s="1">
        <v>2.0</v>
      </c>
      <c r="BA556" s="1">
        <v>2.0</v>
      </c>
      <c r="BB556" s="1">
        <v>2.0</v>
      </c>
      <c r="BK556" s="1"/>
      <c r="BL556" s="1"/>
      <c r="BP556" s="12" t="s">
        <v>8554</v>
      </c>
      <c r="BQ556" s="1">
        <v>19.0</v>
      </c>
      <c r="BR556" s="1" t="s">
        <v>240</v>
      </c>
      <c r="BS556" s="1"/>
      <c r="BW556" s="1">
        <v>0.0</v>
      </c>
      <c r="BX556" s="1" t="s">
        <v>8557</v>
      </c>
      <c r="BY556" s="13">
        <f t="shared" si="1"/>
        <v>4</v>
      </c>
      <c r="BZ556" s="13" t="str">
        <f t="shared" si="2"/>
        <v>Tidak Bekerja</v>
      </c>
      <c r="CA556" s="13" t="str">
        <f>VLOOKUP(BP556,data_K!G:K,5,0)</f>
        <v>RT 006 RW 003</v>
      </c>
      <c r="CB556" s="13">
        <f t="shared" si="3"/>
        <v>4</v>
      </c>
    </row>
    <row r="557">
      <c r="A557" s="1" t="s">
        <v>8635</v>
      </c>
      <c r="B557" s="9" t="s">
        <v>8636</v>
      </c>
      <c r="C557" s="1">
        <v>1.0</v>
      </c>
      <c r="D557" s="1" t="s">
        <v>3214</v>
      </c>
      <c r="E557" s="10" t="s">
        <v>8637</v>
      </c>
      <c r="F557" s="1">
        <v>1.0</v>
      </c>
      <c r="J557" s="1">
        <v>1.0</v>
      </c>
      <c r="K557" s="11">
        <v>23958.0</v>
      </c>
      <c r="L557" s="1">
        <v>60.0</v>
      </c>
      <c r="M557" s="1">
        <v>2.0</v>
      </c>
      <c r="N557" s="1">
        <v>1.0</v>
      </c>
      <c r="O557" s="1">
        <v>3.0</v>
      </c>
      <c r="P557" s="1">
        <v>6.0</v>
      </c>
      <c r="Q557" s="1">
        <v>0.0</v>
      </c>
      <c r="R557" s="1">
        <v>0.0</v>
      </c>
      <c r="S557" s="1">
        <v>5000000.0</v>
      </c>
      <c r="T557" s="1">
        <v>155.0</v>
      </c>
      <c r="U557" s="1" t="s">
        <v>5175</v>
      </c>
      <c r="Y557" s="1">
        <v>4.0</v>
      </c>
      <c r="Z557" s="1">
        <v>2.0</v>
      </c>
      <c r="AA557" s="1">
        <v>2.0</v>
      </c>
      <c r="AB557" s="1">
        <v>2.0</v>
      </c>
      <c r="AC557" s="1">
        <v>2.0</v>
      </c>
      <c r="AD557" s="1">
        <v>2.0</v>
      </c>
      <c r="AE557" s="1">
        <v>2.0</v>
      </c>
      <c r="AF557" s="1">
        <v>2.0</v>
      </c>
      <c r="AG557" s="1">
        <v>2.0</v>
      </c>
      <c r="AH557" s="1">
        <v>2.0</v>
      </c>
      <c r="AI557" s="1">
        <v>2.0</v>
      </c>
      <c r="AJ557" s="1">
        <v>2.0</v>
      </c>
      <c r="AK557" s="1">
        <v>2.0</v>
      </c>
      <c r="AL557" s="1">
        <v>2.0</v>
      </c>
      <c r="AM557" s="1">
        <v>2.0</v>
      </c>
      <c r="AN557" s="1">
        <v>2.0</v>
      </c>
      <c r="AO557" s="1">
        <v>2.0</v>
      </c>
      <c r="AP557" s="1">
        <v>2.0</v>
      </c>
      <c r="AQ557" s="1">
        <v>2.0</v>
      </c>
      <c r="AR557" s="1">
        <v>2.0</v>
      </c>
      <c r="AS557" s="1">
        <v>2.0</v>
      </c>
      <c r="AT557" s="1">
        <v>2.0</v>
      </c>
      <c r="AU557" s="1">
        <v>2.0</v>
      </c>
      <c r="AV557" s="1">
        <v>2.0</v>
      </c>
      <c r="AW557" s="1">
        <v>2.0</v>
      </c>
      <c r="AX557" s="1">
        <v>2.0</v>
      </c>
      <c r="AY557" s="1">
        <v>2.0</v>
      </c>
      <c r="AZ557" s="1">
        <v>2.0</v>
      </c>
      <c r="BA557" s="1">
        <v>2.0</v>
      </c>
      <c r="BB557" s="1">
        <v>2.0</v>
      </c>
      <c r="BP557" s="12" t="s">
        <v>3215</v>
      </c>
      <c r="BQ557" s="1">
        <v>60.0</v>
      </c>
      <c r="BR557" s="1"/>
      <c r="BS557" s="1"/>
      <c r="BV557" s="1" t="s">
        <v>180</v>
      </c>
      <c r="BW557" s="1">
        <v>999.0</v>
      </c>
      <c r="BX557" s="1" t="s">
        <v>3214</v>
      </c>
      <c r="BY557" s="13">
        <f t="shared" si="1"/>
        <v>13</v>
      </c>
      <c r="BZ557" s="13" t="str">
        <f t="shared" si="2"/>
        <v>Lainnya</v>
      </c>
      <c r="CA557" s="13" t="str">
        <f>VLOOKUP(BP557,data_K!G:K,5,0)</f>
        <v>RT 006 RW 003</v>
      </c>
      <c r="CB557" s="13">
        <f t="shared" si="3"/>
        <v>0</v>
      </c>
    </row>
    <row r="558">
      <c r="A558" s="1" t="s">
        <v>8647</v>
      </c>
      <c r="B558" s="9" t="s">
        <v>8648</v>
      </c>
      <c r="C558" s="1">
        <v>2.0</v>
      </c>
      <c r="D558" s="1" t="s">
        <v>8650</v>
      </c>
      <c r="E558" s="10" t="s">
        <v>8651</v>
      </c>
      <c r="F558" s="1">
        <v>1.0</v>
      </c>
      <c r="J558" s="1">
        <v>2.0</v>
      </c>
      <c r="K558" s="11">
        <v>30609.0</v>
      </c>
      <c r="L558" s="1">
        <v>42.0</v>
      </c>
      <c r="M558" s="1">
        <v>2.0</v>
      </c>
      <c r="N558" s="1">
        <v>2.0</v>
      </c>
      <c r="O558" s="1">
        <v>3.0</v>
      </c>
      <c r="P558" s="1">
        <v>6.0</v>
      </c>
      <c r="Q558" s="1">
        <v>3400000.0</v>
      </c>
      <c r="R558" s="1">
        <v>0.0</v>
      </c>
      <c r="S558" s="1">
        <v>0.0</v>
      </c>
      <c r="T558" s="1">
        <v>111.0</v>
      </c>
      <c r="Y558" s="1">
        <v>4.0</v>
      </c>
      <c r="Z558" s="1">
        <v>2.0</v>
      </c>
      <c r="AA558" s="1">
        <v>2.0</v>
      </c>
      <c r="AB558" s="1">
        <v>2.0</v>
      </c>
      <c r="AC558" s="1">
        <v>2.0</v>
      </c>
      <c r="AD558" s="1">
        <v>2.0</v>
      </c>
      <c r="AE558" s="1">
        <v>2.0</v>
      </c>
      <c r="AF558" s="1">
        <v>2.0</v>
      </c>
      <c r="AG558" s="1">
        <v>2.0</v>
      </c>
      <c r="AH558" s="1">
        <v>2.0</v>
      </c>
      <c r="AI558" s="1">
        <v>2.0</v>
      </c>
      <c r="AJ558" s="1">
        <v>2.0</v>
      </c>
      <c r="AK558" s="1">
        <v>2.0</v>
      </c>
      <c r="AL558" s="1">
        <v>2.0</v>
      </c>
      <c r="AM558" s="1">
        <v>2.0</v>
      </c>
      <c r="AN558" s="1">
        <v>2.0</v>
      </c>
      <c r="AO558" s="1">
        <v>2.0</v>
      </c>
      <c r="AP558" s="1">
        <v>2.0</v>
      </c>
      <c r="AQ558" s="1">
        <v>2.0</v>
      </c>
      <c r="AR558" s="1">
        <v>2.0</v>
      </c>
      <c r="AS558" s="1">
        <v>2.0</v>
      </c>
      <c r="AT558" s="1">
        <v>2.0</v>
      </c>
      <c r="AU558" s="1">
        <v>2.0</v>
      </c>
      <c r="AV558" s="1">
        <v>2.0</v>
      </c>
      <c r="AW558" s="1">
        <v>2.0</v>
      </c>
      <c r="AX558" s="1">
        <v>2.0</v>
      </c>
      <c r="AY558" s="1">
        <v>2.0</v>
      </c>
      <c r="AZ558" s="1">
        <v>2.0</v>
      </c>
      <c r="BA558" s="1">
        <v>2.0</v>
      </c>
      <c r="BB558" s="1">
        <v>2.0</v>
      </c>
      <c r="BP558" s="12" t="s">
        <v>3215</v>
      </c>
      <c r="BQ558" s="1">
        <v>42.0</v>
      </c>
      <c r="BR558" s="1"/>
      <c r="BS558" s="1" t="s">
        <v>1087</v>
      </c>
      <c r="BW558" s="1">
        <v>136.0</v>
      </c>
      <c r="BX558" s="1" t="s">
        <v>3214</v>
      </c>
      <c r="BY558" s="13">
        <f t="shared" si="1"/>
        <v>9</v>
      </c>
      <c r="BZ558" s="13" t="str">
        <f t="shared" si="2"/>
        <v>PNS Fungsional Umum</v>
      </c>
      <c r="CA558" s="13" t="str">
        <f>VLOOKUP(BP558,data_K!G:K,5,0)</f>
        <v>RT 006 RW 003</v>
      </c>
      <c r="CB558" s="13">
        <f t="shared" si="3"/>
        <v>0</v>
      </c>
    </row>
    <row r="559">
      <c r="A559" s="1" t="s">
        <v>8665</v>
      </c>
      <c r="B559" s="9" t="s">
        <v>8667</v>
      </c>
      <c r="C559" s="1">
        <v>3.0</v>
      </c>
      <c r="D559" s="1" t="s">
        <v>8668</v>
      </c>
      <c r="E559" s="10" t="s">
        <v>8669</v>
      </c>
      <c r="F559" s="1">
        <v>1.0</v>
      </c>
      <c r="J559" s="1">
        <v>2.0</v>
      </c>
      <c r="K559" s="11">
        <v>36528.0</v>
      </c>
      <c r="L559" s="1">
        <v>26.0</v>
      </c>
      <c r="M559" s="1">
        <v>1.0</v>
      </c>
      <c r="N559" s="1">
        <v>3.0</v>
      </c>
      <c r="O559" s="1">
        <v>3.0</v>
      </c>
      <c r="P559" s="1">
        <v>6.0</v>
      </c>
      <c r="Q559" s="1">
        <v>3200000.0</v>
      </c>
      <c r="R559" s="1">
        <v>8.0</v>
      </c>
      <c r="S559" s="1">
        <v>0.0</v>
      </c>
      <c r="T559" s="1">
        <v>111.0</v>
      </c>
      <c r="Y559" s="1">
        <v>4.0</v>
      </c>
      <c r="Z559" s="1">
        <v>2.0</v>
      </c>
      <c r="AA559" s="1">
        <v>2.0</v>
      </c>
      <c r="AB559" s="1">
        <v>2.0</v>
      </c>
      <c r="AC559" s="1">
        <v>2.0</v>
      </c>
      <c r="AD559" s="1">
        <v>2.0</v>
      </c>
      <c r="AE559" s="1">
        <v>2.0</v>
      </c>
      <c r="AF559" s="1">
        <v>2.0</v>
      </c>
      <c r="AG559" s="1">
        <v>2.0</v>
      </c>
      <c r="AH559" s="1">
        <v>2.0</v>
      </c>
      <c r="AI559" s="1">
        <v>2.0</v>
      </c>
      <c r="AJ559" s="1">
        <v>2.0</v>
      </c>
      <c r="AK559" s="1">
        <v>2.0</v>
      </c>
      <c r="AL559" s="1">
        <v>2.0</v>
      </c>
      <c r="AM559" s="1">
        <v>2.0</v>
      </c>
      <c r="AN559" s="1">
        <v>2.0</v>
      </c>
      <c r="AO559" s="1">
        <v>2.0</v>
      </c>
      <c r="AP559" s="1">
        <v>2.0</v>
      </c>
      <c r="AQ559" s="1">
        <v>2.0</v>
      </c>
      <c r="AR559" s="1">
        <v>2.0</v>
      </c>
      <c r="AS559" s="1">
        <v>2.0</v>
      </c>
      <c r="AT559" s="1">
        <v>2.0</v>
      </c>
      <c r="AU559" s="1">
        <v>2.0</v>
      </c>
      <c r="AV559" s="1">
        <v>2.0</v>
      </c>
      <c r="AW559" s="1">
        <v>2.0</v>
      </c>
      <c r="AX559" s="1">
        <v>2.0</v>
      </c>
      <c r="AY559" s="1">
        <v>2.0</v>
      </c>
      <c r="AZ559" s="1">
        <v>2.0</v>
      </c>
      <c r="BA559" s="1">
        <v>2.0</v>
      </c>
      <c r="BB559" s="1">
        <v>2.0</v>
      </c>
      <c r="BP559" s="12" t="s">
        <v>3215</v>
      </c>
      <c r="BQ559" s="1">
        <v>26.0</v>
      </c>
      <c r="BR559" s="1"/>
      <c r="BS559" s="1" t="s">
        <v>1087</v>
      </c>
      <c r="BW559" s="1">
        <v>136.0</v>
      </c>
      <c r="BX559" s="1" t="s">
        <v>3214</v>
      </c>
      <c r="BY559" s="13">
        <f t="shared" si="1"/>
        <v>6</v>
      </c>
      <c r="BZ559" s="13" t="str">
        <f t="shared" si="2"/>
        <v>PNS Fungsional Umum</v>
      </c>
      <c r="CA559" s="13" t="str">
        <f>VLOOKUP(BP559,data_K!G:K,5,0)</f>
        <v>RT 006 RW 003</v>
      </c>
      <c r="CB559" s="13">
        <f t="shared" si="3"/>
        <v>0</v>
      </c>
    </row>
    <row r="560">
      <c r="A560" s="1" t="s">
        <v>8677</v>
      </c>
      <c r="B560" s="9" t="s">
        <v>8678</v>
      </c>
      <c r="C560" s="1">
        <v>4.0</v>
      </c>
      <c r="D560" s="1" t="s">
        <v>8680</v>
      </c>
      <c r="E560" s="10" t="s">
        <v>8681</v>
      </c>
      <c r="F560" s="1">
        <v>1.0</v>
      </c>
      <c r="J560" s="1">
        <v>1.0</v>
      </c>
      <c r="K560" s="11">
        <v>37922.0</v>
      </c>
      <c r="L560" s="1">
        <v>22.0</v>
      </c>
      <c r="M560" s="1">
        <v>1.0</v>
      </c>
      <c r="N560" s="1">
        <v>3.0</v>
      </c>
      <c r="O560" s="1">
        <v>2.0</v>
      </c>
      <c r="P560" s="1">
        <v>4.0</v>
      </c>
      <c r="Q560" s="1">
        <v>0.0</v>
      </c>
      <c r="R560" s="1">
        <v>0.0</v>
      </c>
      <c r="S560" s="1">
        <v>0.0</v>
      </c>
      <c r="T560" s="20">
        <v>155.0</v>
      </c>
      <c r="U560" s="20" t="s">
        <v>591</v>
      </c>
      <c r="Y560" s="1">
        <v>6.0</v>
      </c>
      <c r="Z560" s="1">
        <v>2.0</v>
      </c>
      <c r="AA560" s="1">
        <v>2.0</v>
      </c>
      <c r="AB560" s="1">
        <v>2.0</v>
      </c>
      <c r="AC560" s="1">
        <v>2.0</v>
      </c>
      <c r="AD560" s="1">
        <v>2.0</v>
      </c>
      <c r="AE560" s="1">
        <v>2.0</v>
      </c>
      <c r="AF560" s="1">
        <v>2.0</v>
      </c>
      <c r="AG560" s="1">
        <v>2.0</v>
      </c>
      <c r="AH560" s="1">
        <v>2.0</v>
      </c>
      <c r="AI560" s="1">
        <v>2.0</v>
      </c>
      <c r="AJ560" s="1">
        <v>2.0</v>
      </c>
      <c r="AK560" s="1">
        <v>2.0</v>
      </c>
      <c r="AL560" s="1">
        <v>2.0</v>
      </c>
      <c r="AM560" s="1">
        <v>2.0</v>
      </c>
      <c r="AN560" s="1">
        <v>2.0</v>
      </c>
      <c r="AO560" s="1">
        <v>2.0</v>
      </c>
      <c r="AP560" s="1">
        <v>2.0</v>
      </c>
      <c r="AQ560" s="1">
        <v>2.0</v>
      </c>
      <c r="AR560" s="1">
        <v>2.0</v>
      </c>
      <c r="AS560" s="1">
        <v>2.0</v>
      </c>
      <c r="AT560" s="1">
        <v>2.0</v>
      </c>
      <c r="AU560" s="1">
        <v>2.0</v>
      </c>
      <c r="AV560" s="1">
        <v>2.0</v>
      </c>
      <c r="AW560" s="1">
        <v>2.0</v>
      </c>
      <c r="AX560" s="1">
        <v>2.0</v>
      </c>
      <c r="AY560" s="1">
        <v>2.0</v>
      </c>
      <c r="AZ560" s="1">
        <v>2.0</v>
      </c>
      <c r="BA560" s="1">
        <v>2.0</v>
      </c>
      <c r="BB560" s="1">
        <v>2.0</v>
      </c>
      <c r="BP560" s="12" t="s">
        <v>3215</v>
      </c>
      <c r="BQ560" s="1">
        <v>22.0</v>
      </c>
      <c r="BR560" s="1"/>
      <c r="BS560" s="1"/>
      <c r="BW560" s="1">
        <v>0.0</v>
      </c>
      <c r="BX560" s="1" t="s">
        <v>3214</v>
      </c>
      <c r="BY560" s="13">
        <f t="shared" si="1"/>
        <v>5</v>
      </c>
      <c r="BZ560" s="13" t="str">
        <f t="shared" si="2"/>
        <v/>
      </c>
      <c r="CA560" s="13" t="str">
        <f>VLOOKUP(BP560,data_K!G:K,5,0)</f>
        <v>RT 006 RW 003</v>
      </c>
      <c r="CB560" s="13">
        <f t="shared" si="3"/>
        <v>4</v>
      </c>
    </row>
    <row r="561">
      <c r="A561" s="1" t="s">
        <v>8694</v>
      </c>
      <c r="B561" s="9" t="s">
        <v>8695</v>
      </c>
      <c r="C561" s="1">
        <v>5.0</v>
      </c>
      <c r="D561" s="1" t="s">
        <v>8696</v>
      </c>
      <c r="E561" s="10" t="s">
        <v>8697</v>
      </c>
      <c r="F561" s="1">
        <v>1.0</v>
      </c>
      <c r="J561" s="1">
        <v>2.0</v>
      </c>
      <c r="K561" s="11">
        <v>39100.0</v>
      </c>
      <c r="L561" s="1">
        <v>19.0</v>
      </c>
      <c r="M561" s="1">
        <v>1.0</v>
      </c>
      <c r="N561" s="1">
        <v>3.0</v>
      </c>
      <c r="O561" s="1">
        <v>2.0</v>
      </c>
      <c r="P561" s="1">
        <v>4.0</v>
      </c>
      <c r="Q561" s="1">
        <v>0.0</v>
      </c>
      <c r="R561" s="1">
        <v>0.0</v>
      </c>
      <c r="S561" s="1">
        <v>0.0</v>
      </c>
      <c r="T561" s="20">
        <v>155.0</v>
      </c>
      <c r="U561" s="20" t="s">
        <v>591</v>
      </c>
      <c r="Y561" s="1">
        <v>6.0</v>
      </c>
      <c r="Z561" s="1">
        <v>2.0</v>
      </c>
      <c r="AA561" s="1">
        <v>2.0</v>
      </c>
      <c r="AB561" s="1">
        <v>2.0</v>
      </c>
      <c r="AC561" s="1">
        <v>2.0</v>
      </c>
      <c r="AD561" s="1">
        <v>2.0</v>
      </c>
      <c r="AE561" s="1">
        <v>2.0</v>
      </c>
      <c r="AF561" s="1">
        <v>2.0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2.0</v>
      </c>
      <c r="AM561" s="1">
        <v>2.0</v>
      </c>
      <c r="AN561" s="1">
        <v>2.0</v>
      </c>
      <c r="AO561" s="1">
        <v>2.0</v>
      </c>
      <c r="AP561" s="1">
        <v>2.0</v>
      </c>
      <c r="AQ561" s="1">
        <v>2.0</v>
      </c>
      <c r="AR561" s="1">
        <v>2.0</v>
      </c>
      <c r="AS561" s="1">
        <v>2.0</v>
      </c>
      <c r="AT561" s="1">
        <v>2.0</v>
      </c>
      <c r="AU561" s="1">
        <v>2.0</v>
      </c>
      <c r="AV561" s="1">
        <v>2.0</v>
      </c>
      <c r="AW561" s="1">
        <v>2.0</v>
      </c>
      <c r="AX561" s="1">
        <v>2.0</v>
      </c>
      <c r="AY561" s="1">
        <v>2.0</v>
      </c>
      <c r="AZ561" s="1">
        <v>2.0</v>
      </c>
      <c r="BA561" s="1">
        <v>2.0</v>
      </c>
      <c r="BB561" s="1">
        <v>2.0</v>
      </c>
      <c r="BP561" s="12" t="s">
        <v>3215</v>
      </c>
      <c r="BQ561" s="1">
        <v>19.0</v>
      </c>
      <c r="BR561" s="1"/>
      <c r="BS561" s="1"/>
      <c r="BW561" s="1">
        <v>0.0</v>
      </c>
      <c r="BX561" s="1" t="s">
        <v>3214</v>
      </c>
      <c r="BY561" s="13">
        <f t="shared" si="1"/>
        <v>4</v>
      </c>
      <c r="BZ561" s="13" t="str">
        <f t="shared" si="2"/>
        <v/>
      </c>
      <c r="CA561" s="13" t="str">
        <f>VLOOKUP(BP561,data_K!G:K,5,0)</f>
        <v>RT 006 RW 003</v>
      </c>
      <c r="CB561" s="13">
        <f t="shared" si="3"/>
        <v>4</v>
      </c>
    </row>
    <row r="562">
      <c r="A562" s="1" t="s">
        <v>8707</v>
      </c>
      <c r="B562" s="9" t="s">
        <v>8708</v>
      </c>
      <c r="C562" s="1">
        <v>1.0</v>
      </c>
      <c r="D562" s="1" t="s">
        <v>8709</v>
      </c>
      <c r="E562" s="10" t="s">
        <v>8711</v>
      </c>
      <c r="F562" s="1">
        <v>1.0</v>
      </c>
      <c r="J562" s="1">
        <v>1.0</v>
      </c>
      <c r="K562" s="11">
        <v>24295.0</v>
      </c>
      <c r="L562" s="1">
        <v>59.0</v>
      </c>
      <c r="M562" s="1">
        <v>2.0</v>
      </c>
      <c r="N562" s="1">
        <v>1.0</v>
      </c>
      <c r="O562" s="1">
        <v>3.0</v>
      </c>
      <c r="P562" s="1">
        <v>3.0</v>
      </c>
      <c r="Q562" s="1">
        <v>0.0</v>
      </c>
      <c r="R562" s="1">
        <v>750000.0</v>
      </c>
      <c r="S562" s="1">
        <v>0.0</v>
      </c>
      <c r="T562" s="1">
        <v>97.0</v>
      </c>
      <c r="Y562" s="1">
        <v>1.0</v>
      </c>
      <c r="Z562" s="1">
        <v>2.0</v>
      </c>
      <c r="AA562" s="1">
        <v>2.0</v>
      </c>
      <c r="AB562" s="1">
        <v>2.0</v>
      </c>
      <c r="AC562" s="1">
        <v>2.0</v>
      </c>
      <c r="AD562" s="1">
        <v>2.0</v>
      </c>
      <c r="AE562" s="1">
        <v>2.0</v>
      </c>
      <c r="AF562" s="1">
        <v>2.0</v>
      </c>
      <c r="AG562" s="1">
        <v>2.0</v>
      </c>
      <c r="AH562" s="1">
        <v>2.0</v>
      </c>
      <c r="AI562" s="1">
        <v>2.0</v>
      </c>
      <c r="AJ562" s="1">
        <v>2.0</v>
      </c>
      <c r="AK562" s="1">
        <v>2.0</v>
      </c>
      <c r="AL562" s="1">
        <v>2.0</v>
      </c>
      <c r="AM562" s="1">
        <v>2.0</v>
      </c>
      <c r="AN562" s="1">
        <v>2.0</v>
      </c>
      <c r="AO562" s="1">
        <v>2.0</v>
      </c>
      <c r="AP562" s="1">
        <v>2.0</v>
      </c>
      <c r="AQ562" s="1">
        <v>2.0</v>
      </c>
      <c r="AR562" s="1">
        <v>2.0</v>
      </c>
      <c r="AS562" s="1">
        <v>2.0</v>
      </c>
      <c r="AT562" s="1">
        <v>2.0</v>
      </c>
      <c r="AU562" s="1">
        <v>2.0</v>
      </c>
      <c r="AV562" s="1">
        <v>2.0</v>
      </c>
      <c r="AW562" s="1">
        <v>2.0</v>
      </c>
      <c r="AX562" s="1">
        <v>2.0</v>
      </c>
      <c r="AY562" s="1">
        <v>2.0</v>
      </c>
      <c r="AZ562" s="1">
        <v>2.0</v>
      </c>
      <c r="BA562" s="1">
        <v>2.0</v>
      </c>
      <c r="BB562" s="1">
        <v>2.0</v>
      </c>
      <c r="BP562" s="12" t="s">
        <v>8717</v>
      </c>
      <c r="BQ562" s="1">
        <v>59.0</v>
      </c>
      <c r="BR562" s="1"/>
      <c r="BS562" s="1" t="s">
        <v>1023</v>
      </c>
      <c r="BW562" s="1">
        <v>114.0</v>
      </c>
      <c r="BX562" s="1" t="s">
        <v>8709</v>
      </c>
      <c r="BY562" s="13">
        <f t="shared" si="1"/>
        <v>12</v>
      </c>
      <c r="BZ562" s="13" t="str">
        <f t="shared" si="2"/>
        <v>Penjahit</v>
      </c>
      <c r="CA562" s="13" t="str">
        <f>VLOOKUP(BP562,data_K!G:K,5,0)</f>
        <v>RT 006 RW 003</v>
      </c>
      <c r="CB562" s="13">
        <f t="shared" si="3"/>
        <v>0</v>
      </c>
    </row>
    <row r="563">
      <c r="A563" s="1" t="s">
        <v>8720</v>
      </c>
      <c r="B563" s="9" t="s">
        <v>8722</v>
      </c>
      <c r="C563" s="1">
        <v>1.0</v>
      </c>
      <c r="D563" s="1" t="s">
        <v>8724</v>
      </c>
      <c r="E563" s="10" t="s">
        <v>8726</v>
      </c>
      <c r="F563" s="1">
        <v>1.0</v>
      </c>
      <c r="J563" s="1">
        <v>2.0</v>
      </c>
      <c r="K563" s="11">
        <v>25431.0</v>
      </c>
      <c r="L563" s="1">
        <v>56.0</v>
      </c>
      <c r="M563" s="1">
        <v>2.0</v>
      </c>
      <c r="N563" s="1">
        <v>2.0</v>
      </c>
      <c r="O563" s="1">
        <v>3.0</v>
      </c>
      <c r="P563" s="1">
        <v>3.0</v>
      </c>
      <c r="Q563" s="1">
        <v>0.0</v>
      </c>
      <c r="R563" s="1">
        <v>250000.0</v>
      </c>
      <c r="S563" s="1">
        <v>0.0</v>
      </c>
      <c r="T563" s="1">
        <v>97.0</v>
      </c>
      <c r="Y563" s="1">
        <v>1.0</v>
      </c>
      <c r="Z563" s="1">
        <v>2.0</v>
      </c>
      <c r="AA563" s="1">
        <v>2.0</v>
      </c>
      <c r="AB563" s="1">
        <v>2.0</v>
      </c>
      <c r="AC563" s="1">
        <v>2.0</v>
      </c>
      <c r="AD563" s="1">
        <v>2.0</v>
      </c>
      <c r="AE563" s="1">
        <v>2.0</v>
      </c>
      <c r="AF563" s="1">
        <v>1.0</v>
      </c>
      <c r="AG563" s="1">
        <v>2.0</v>
      </c>
      <c r="AH563" s="1">
        <v>2.0</v>
      </c>
      <c r="AI563" s="1">
        <v>2.0</v>
      </c>
      <c r="AJ563" s="1">
        <v>2.0</v>
      </c>
      <c r="AK563" s="1">
        <v>2.0</v>
      </c>
      <c r="AL563" s="1">
        <v>2.0</v>
      </c>
      <c r="AM563" s="1">
        <v>2.0</v>
      </c>
      <c r="AN563" s="1">
        <v>2.0</v>
      </c>
      <c r="AO563" s="1">
        <v>2.0</v>
      </c>
      <c r="AP563" s="1">
        <v>2.0</v>
      </c>
      <c r="AQ563" s="1">
        <v>2.0</v>
      </c>
      <c r="AR563" s="1">
        <v>2.0</v>
      </c>
      <c r="AS563" s="1">
        <v>2.0</v>
      </c>
      <c r="AT563" s="1">
        <v>2.0</v>
      </c>
      <c r="AU563" s="1">
        <v>2.0</v>
      </c>
      <c r="AV563" s="1">
        <v>2.0</v>
      </c>
      <c r="AW563" s="1">
        <v>2.0</v>
      </c>
      <c r="AX563" s="1">
        <v>1.0</v>
      </c>
      <c r="AY563" s="1">
        <v>2.0</v>
      </c>
      <c r="AZ563" s="1">
        <v>2.0</v>
      </c>
      <c r="BA563" s="1">
        <v>2.0</v>
      </c>
      <c r="BB563" s="1">
        <v>2.0</v>
      </c>
      <c r="BE563" s="1">
        <v>3.0</v>
      </c>
      <c r="BF563" s="1">
        <v>2026.0</v>
      </c>
      <c r="BP563" s="12" t="s">
        <v>8717</v>
      </c>
      <c r="BQ563" s="1">
        <v>56.0</v>
      </c>
      <c r="BR563" s="1"/>
      <c r="BS563" s="1" t="s">
        <v>1023</v>
      </c>
      <c r="BW563" s="1">
        <v>114.0</v>
      </c>
      <c r="BX563" s="1" t="s">
        <v>8709</v>
      </c>
      <c r="BY563" s="13">
        <f t="shared" si="1"/>
        <v>12</v>
      </c>
      <c r="BZ563" s="13" t="str">
        <f t="shared" si="2"/>
        <v>Penjahit</v>
      </c>
      <c r="CA563" s="13" t="str">
        <f>VLOOKUP(BP563,data_K!G:K,5,0)</f>
        <v>RT 006 RW 003</v>
      </c>
      <c r="CB563" s="13">
        <f t="shared" si="3"/>
        <v>0</v>
      </c>
    </row>
    <row r="564">
      <c r="A564" s="1" t="s">
        <v>8735</v>
      </c>
      <c r="B564" s="9" t="s">
        <v>8737</v>
      </c>
      <c r="C564" s="1">
        <v>3.0</v>
      </c>
      <c r="D564" s="1" t="s">
        <v>8739</v>
      </c>
      <c r="E564" s="10" t="s">
        <v>8740</v>
      </c>
      <c r="F564" s="1">
        <v>1.0</v>
      </c>
      <c r="J564" s="1">
        <v>2.0</v>
      </c>
      <c r="K564" s="11">
        <v>36905.0</v>
      </c>
      <c r="L564" s="1">
        <v>25.0</v>
      </c>
      <c r="M564" s="1">
        <v>1.0</v>
      </c>
      <c r="N564" s="1">
        <v>3.0</v>
      </c>
      <c r="O564" s="1">
        <v>3.0</v>
      </c>
      <c r="P564" s="1">
        <v>3.0</v>
      </c>
      <c r="Q564" s="1">
        <v>0.0</v>
      </c>
      <c r="R564" s="1">
        <v>0.0</v>
      </c>
      <c r="S564" s="1">
        <v>0.0</v>
      </c>
      <c r="T564" s="1">
        <v>0.0</v>
      </c>
      <c r="Y564" s="1">
        <v>6.0</v>
      </c>
      <c r="Z564" s="1">
        <v>2.0</v>
      </c>
      <c r="AA564" s="1">
        <v>1.0</v>
      </c>
      <c r="AB564" s="1">
        <v>1.0</v>
      </c>
      <c r="AC564" s="1">
        <v>2.0</v>
      </c>
      <c r="AD564" s="1">
        <v>2.0</v>
      </c>
      <c r="AE564" s="1">
        <v>2.0</v>
      </c>
      <c r="AF564" s="1">
        <v>2.0</v>
      </c>
      <c r="AG564" s="1">
        <v>2.0</v>
      </c>
      <c r="AH564" s="1">
        <v>2.0</v>
      </c>
      <c r="AI564" s="1">
        <v>2.0</v>
      </c>
      <c r="AJ564" s="1">
        <v>2.0</v>
      </c>
      <c r="AK564" s="1">
        <v>2.0</v>
      </c>
      <c r="AL564" s="1">
        <v>2.0</v>
      </c>
      <c r="AM564" s="1">
        <v>2.0</v>
      </c>
      <c r="AN564" s="1">
        <v>2.0</v>
      </c>
      <c r="AO564" s="1">
        <v>2.0</v>
      </c>
      <c r="AP564" s="1">
        <v>2.0</v>
      </c>
      <c r="AQ564" s="1">
        <v>2.0</v>
      </c>
      <c r="AR564" s="1">
        <v>2.0</v>
      </c>
      <c r="AS564" s="1">
        <v>2.0</v>
      </c>
      <c r="AT564" s="1">
        <v>2.0</v>
      </c>
      <c r="AU564" s="1">
        <v>2.0</v>
      </c>
      <c r="AV564" s="1">
        <v>2.0</v>
      </c>
      <c r="AW564" s="1">
        <v>2.0</v>
      </c>
      <c r="AX564" s="1">
        <v>1.0</v>
      </c>
      <c r="AY564" s="1">
        <v>2.0</v>
      </c>
      <c r="AZ564" s="1">
        <v>2.0</v>
      </c>
      <c r="BA564" s="1">
        <v>2.0</v>
      </c>
      <c r="BB564" s="1">
        <v>2.0</v>
      </c>
      <c r="BE564" s="1">
        <v>3.0</v>
      </c>
      <c r="BF564" s="1">
        <v>2025.0</v>
      </c>
      <c r="BP564" s="12" t="s">
        <v>8717</v>
      </c>
      <c r="BQ564" s="1">
        <v>25.0</v>
      </c>
      <c r="BR564" s="1" t="s">
        <v>240</v>
      </c>
      <c r="BS564" s="1"/>
      <c r="BW564" s="1">
        <v>0.0</v>
      </c>
      <c r="BX564" s="1" t="s">
        <v>8709</v>
      </c>
      <c r="BY564" s="13">
        <f t="shared" si="1"/>
        <v>6</v>
      </c>
      <c r="BZ564" s="13" t="str">
        <f t="shared" si="2"/>
        <v>Tidak Bekerja</v>
      </c>
      <c r="CA564" s="13" t="str">
        <f>VLOOKUP(BP564,data_K!G:K,5,0)</f>
        <v>RT 006 RW 003</v>
      </c>
      <c r="CB564" s="13">
        <f t="shared" si="3"/>
        <v>0</v>
      </c>
    </row>
    <row r="565">
      <c r="A565" s="1" t="s">
        <v>8758</v>
      </c>
      <c r="B565" s="9" t="s">
        <v>8759</v>
      </c>
      <c r="C565" s="1">
        <v>1.0</v>
      </c>
      <c r="D565" s="1" t="s">
        <v>8760</v>
      </c>
      <c r="E565" s="10" t="s">
        <v>8761</v>
      </c>
      <c r="F565" s="1">
        <v>1.0</v>
      </c>
      <c r="J565" s="1">
        <v>1.0</v>
      </c>
      <c r="K565" s="11">
        <v>24720.0</v>
      </c>
      <c r="L565" s="1">
        <v>58.0</v>
      </c>
      <c r="M565" s="1">
        <v>2.0</v>
      </c>
      <c r="N565" s="1">
        <v>1.0</v>
      </c>
      <c r="O565" s="1">
        <v>3.0</v>
      </c>
      <c r="P565" s="1">
        <v>2.0</v>
      </c>
      <c r="Q565" s="1">
        <v>0.0</v>
      </c>
      <c r="R565" s="1">
        <v>1000000.0</v>
      </c>
      <c r="S565" s="1">
        <v>0.0</v>
      </c>
      <c r="T565" s="1">
        <v>64.0</v>
      </c>
      <c r="Y565" s="1">
        <v>1.0</v>
      </c>
      <c r="Z565" s="1">
        <v>2.0</v>
      </c>
      <c r="AA565" s="1">
        <v>2.0</v>
      </c>
      <c r="AB565" s="1">
        <v>2.0</v>
      </c>
      <c r="AC565" s="1">
        <v>2.0</v>
      </c>
      <c r="AD565" s="1">
        <v>2.0</v>
      </c>
      <c r="AE565" s="1">
        <v>2.0</v>
      </c>
      <c r="AF565" s="1">
        <v>1.0</v>
      </c>
      <c r="AG565" s="1">
        <v>2.0</v>
      </c>
      <c r="AH565" s="1">
        <v>2.0</v>
      </c>
      <c r="AI565" s="1">
        <v>2.0</v>
      </c>
      <c r="AJ565" s="1">
        <v>2.0</v>
      </c>
      <c r="AK565" s="1">
        <v>2.0</v>
      </c>
      <c r="AL565" s="1">
        <v>2.0</v>
      </c>
      <c r="AM565" s="1">
        <v>2.0</v>
      </c>
      <c r="AN565" s="1">
        <v>2.0</v>
      </c>
      <c r="AO565" s="1">
        <v>2.0</v>
      </c>
      <c r="AP565" s="1">
        <v>2.0</v>
      </c>
      <c r="AQ565" s="1">
        <v>2.0</v>
      </c>
      <c r="AR565" s="1">
        <v>2.0</v>
      </c>
      <c r="AS565" s="1">
        <v>2.0</v>
      </c>
      <c r="AT565" s="1">
        <v>2.0</v>
      </c>
      <c r="AU565" s="1">
        <v>2.0</v>
      </c>
      <c r="AV565" s="1">
        <v>2.0</v>
      </c>
      <c r="AW565" s="1">
        <v>2.0</v>
      </c>
      <c r="AX565" s="1">
        <v>1.0</v>
      </c>
      <c r="AY565" s="1">
        <v>2.0</v>
      </c>
      <c r="AZ565" s="1">
        <v>2.0</v>
      </c>
      <c r="BA565" s="1">
        <v>2.0</v>
      </c>
      <c r="BB565" s="1">
        <v>2.0</v>
      </c>
      <c r="BE565" s="1">
        <v>12.0</v>
      </c>
      <c r="BF565" s="1">
        <v>2019.0</v>
      </c>
      <c r="BP565" s="12" t="s">
        <v>8769</v>
      </c>
      <c r="BQ565" s="1">
        <v>58.0</v>
      </c>
      <c r="BR565" s="1"/>
      <c r="BT565" s="1" t="s">
        <v>467</v>
      </c>
      <c r="BW565" s="1">
        <v>75.0</v>
      </c>
      <c r="BX565" s="1" t="s">
        <v>8760</v>
      </c>
      <c r="BY565" s="13">
        <f t="shared" si="1"/>
        <v>12</v>
      </c>
      <c r="BZ565" s="13" t="str">
        <f t="shared" si="2"/>
        <v>Pedagang</v>
      </c>
      <c r="CA565" s="13" t="str">
        <f>VLOOKUP(BP565,data_K!G:K,5,0)</f>
        <v>RT 006 RW 003</v>
      </c>
      <c r="CB565" s="13">
        <f t="shared" si="3"/>
        <v>0</v>
      </c>
    </row>
    <row r="566">
      <c r="A566" s="1" t="s">
        <v>8776</v>
      </c>
      <c r="B566" s="9" t="s">
        <v>8777</v>
      </c>
      <c r="C566" s="1">
        <v>2.0</v>
      </c>
      <c r="D566" s="1" t="s">
        <v>8778</v>
      </c>
      <c r="E566" s="10" t="s">
        <v>8779</v>
      </c>
      <c r="F566" s="1">
        <v>1.0</v>
      </c>
      <c r="J566" s="1">
        <v>2.0</v>
      </c>
      <c r="K566" s="11">
        <v>26215.0</v>
      </c>
      <c r="L566" s="1">
        <v>54.0</v>
      </c>
      <c r="M566" s="1">
        <v>2.0</v>
      </c>
      <c r="N566" s="1">
        <v>2.0</v>
      </c>
      <c r="O566" s="1">
        <v>3.0</v>
      </c>
      <c r="P566" s="1">
        <v>2.0</v>
      </c>
      <c r="Q566" s="1">
        <v>0.0</v>
      </c>
      <c r="R566" s="1">
        <v>500000.0</v>
      </c>
      <c r="S566" s="1">
        <v>0.0</v>
      </c>
      <c r="T566" s="1">
        <v>64.0</v>
      </c>
      <c r="Y566" s="1">
        <v>1.0</v>
      </c>
      <c r="Z566" s="1">
        <v>2.0</v>
      </c>
      <c r="AA566" s="1">
        <v>2.0</v>
      </c>
      <c r="AB566" s="1">
        <v>2.0</v>
      </c>
      <c r="AC566" s="1">
        <v>2.0</v>
      </c>
      <c r="AD566" s="1">
        <v>2.0</v>
      </c>
      <c r="AE566" s="1">
        <v>2.0</v>
      </c>
      <c r="AF566" s="1">
        <v>2.0</v>
      </c>
      <c r="AG566" s="1">
        <v>2.0</v>
      </c>
      <c r="AH566" s="1">
        <v>2.0</v>
      </c>
      <c r="AI566" s="1">
        <v>2.0</v>
      </c>
      <c r="AJ566" s="1">
        <v>2.0</v>
      </c>
      <c r="AK566" s="1">
        <v>2.0</v>
      </c>
      <c r="AL566" s="1">
        <v>2.0</v>
      </c>
      <c r="AM566" s="1">
        <v>2.0</v>
      </c>
      <c r="AN566" s="1">
        <v>2.0</v>
      </c>
      <c r="AO566" s="1">
        <v>2.0</v>
      </c>
      <c r="AP566" s="1">
        <v>2.0</v>
      </c>
      <c r="AQ566" s="1">
        <v>2.0</v>
      </c>
      <c r="AR566" s="1">
        <v>2.0</v>
      </c>
      <c r="AS566" s="1">
        <v>2.0</v>
      </c>
      <c r="AT566" s="1">
        <v>2.0</v>
      </c>
      <c r="AU566" s="1">
        <v>2.0</v>
      </c>
      <c r="AV566" s="1">
        <v>2.0</v>
      </c>
      <c r="AW566" s="1">
        <v>2.0</v>
      </c>
      <c r="AX566" s="1">
        <v>2.0</v>
      </c>
      <c r="AY566" s="1">
        <v>2.0</v>
      </c>
      <c r="AZ566" s="1">
        <v>2.0</v>
      </c>
      <c r="BA566" s="1">
        <v>2.0</v>
      </c>
      <c r="BB566" s="1">
        <v>2.0</v>
      </c>
      <c r="BP566" s="12" t="s">
        <v>8769</v>
      </c>
      <c r="BQ566" s="1">
        <v>54.0</v>
      </c>
      <c r="BR566" s="1"/>
      <c r="BS566" s="1"/>
      <c r="BT566" s="1" t="s">
        <v>467</v>
      </c>
      <c r="BW566" s="1">
        <v>75.0</v>
      </c>
      <c r="BX566" s="1" t="s">
        <v>8760</v>
      </c>
      <c r="BY566" s="13">
        <f t="shared" si="1"/>
        <v>11</v>
      </c>
      <c r="BZ566" s="13" t="str">
        <f t="shared" si="2"/>
        <v>Pedagang</v>
      </c>
      <c r="CA566" s="13" t="str">
        <f>VLOOKUP(BP566,data_K!G:K,5,0)</f>
        <v>RT 006 RW 003</v>
      </c>
      <c r="CB566" s="13">
        <f t="shared" si="3"/>
        <v>0</v>
      </c>
    </row>
    <row r="567">
      <c r="A567" s="1" t="s">
        <v>8790</v>
      </c>
      <c r="B567" s="9" t="s">
        <v>8791</v>
      </c>
      <c r="C567" s="1">
        <v>3.0</v>
      </c>
      <c r="D567" s="1" t="s">
        <v>8793</v>
      </c>
      <c r="E567" s="10" t="s">
        <v>8795</v>
      </c>
      <c r="F567" s="1">
        <v>1.0</v>
      </c>
      <c r="J567" s="1">
        <v>1.0</v>
      </c>
      <c r="K567" s="11">
        <v>36535.0</v>
      </c>
      <c r="L567" s="1">
        <v>26.0</v>
      </c>
      <c r="M567" s="1">
        <v>1.0</v>
      </c>
      <c r="N567" s="1">
        <v>3.0</v>
      </c>
      <c r="O567" s="1">
        <v>3.0</v>
      </c>
      <c r="P567" s="1">
        <v>4.0</v>
      </c>
      <c r="Q567" s="1">
        <v>1500000.0</v>
      </c>
      <c r="R567" s="1">
        <v>0.0</v>
      </c>
      <c r="S567" s="1">
        <v>0.0</v>
      </c>
      <c r="T567" s="1">
        <v>155.0</v>
      </c>
      <c r="U567" s="1" t="s">
        <v>8796</v>
      </c>
      <c r="Y567" s="1">
        <v>1.0</v>
      </c>
      <c r="Z567" s="1">
        <v>2.0</v>
      </c>
      <c r="AA567" s="1">
        <v>2.0</v>
      </c>
      <c r="AB567" s="1">
        <v>2.0</v>
      </c>
      <c r="AC567" s="1">
        <v>2.0</v>
      </c>
      <c r="AD567" s="1">
        <v>2.0</v>
      </c>
      <c r="AE567" s="1">
        <v>2.0</v>
      </c>
      <c r="AF567" s="1">
        <v>2.0</v>
      </c>
      <c r="AG567" s="1">
        <v>2.0</v>
      </c>
      <c r="AH567" s="1">
        <v>2.0</v>
      </c>
      <c r="AI567" s="1">
        <v>2.0</v>
      </c>
      <c r="AJ567" s="1">
        <v>2.0</v>
      </c>
      <c r="AK567" s="1">
        <v>2.0</v>
      </c>
      <c r="AL567" s="1">
        <v>2.0</v>
      </c>
      <c r="AM567" s="1">
        <v>2.0</v>
      </c>
      <c r="AN567" s="1">
        <v>2.0</v>
      </c>
      <c r="AO567" s="1">
        <v>2.0</v>
      </c>
      <c r="AP567" s="1">
        <v>2.0</v>
      </c>
      <c r="AQ567" s="1">
        <v>2.0</v>
      </c>
      <c r="AR567" s="1">
        <v>2.0</v>
      </c>
      <c r="AS567" s="1">
        <v>2.0</v>
      </c>
      <c r="AT567" s="1">
        <v>2.0</v>
      </c>
      <c r="AU567" s="1">
        <v>2.0</v>
      </c>
      <c r="AV567" s="1">
        <v>2.0</v>
      </c>
      <c r="AW567" s="1">
        <v>2.0</v>
      </c>
      <c r="AX567" s="1">
        <v>2.0</v>
      </c>
      <c r="AY567" s="1">
        <v>2.0</v>
      </c>
      <c r="AZ567" s="1">
        <v>2.0</v>
      </c>
      <c r="BA567" s="1">
        <v>2.0</v>
      </c>
      <c r="BB567" s="1">
        <v>2.0</v>
      </c>
      <c r="BP567" s="12" t="s">
        <v>8769</v>
      </c>
      <c r="BQ567" s="1">
        <v>26.0</v>
      </c>
      <c r="BR567" s="1"/>
      <c r="BV567" s="1" t="s">
        <v>180</v>
      </c>
      <c r="BW567" s="1">
        <v>999.0</v>
      </c>
      <c r="BX567" s="1" t="s">
        <v>8760</v>
      </c>
      <c r="BY567" s="13">
        <f t="shared" si="1"/>
        <v>6</v>
      </c>
      <c r="BZ567" s="13" t="str">
        <f t="shared" si="2"/>
        <v>Lainnya</v>
      </c>
      <c r="CA567" s="13" t="str">
        <f>VLOOKUP(BP567,data_K!G:K,5,0)</f>
        <v>RT 006 RW 003</v>
      </c>
      <c r="CB567" s="13">
        <f t="shared" si="3"/>
        <v>0</v>
      </c>
    </row>
    <row r="568">
      <c r="A568" s="1" t="s">
        <v>8805</v>
      </c>
      <c r="B568" s="9" t="s">
        <v>8806</v>
      </c>
      <c r="C568" s="1">
        <v>1.0</v>
      </c>
      <c r="D568" s="1" t="s">
        <v>8807</v>
      </c>
      <c r="E568" s="10" t="s">
        <v>8808</v>
      </c>
      <c r="F568" s="1">
        <v>1.0</v>
      </c>
      <c r="J568" s="1">
        <v>1.0</v>
      </c>
      <c r="K568" s="11">
        <v>21711.0</v>
      </c>
      <c r="L568" s="1">
        <v>66.0</v>
      </c>
      <c r="M568" s="1">
        <v>2.0</v>
      </c>
      <c r="N568" s="1">
        <v>1.0</v>
      </c>
      <c r="O568" s="1">
        <v>3.0</v>
      </c>
      <c r="P568" s="1">
        <v>3.0</v>
      </c>
      <c r="Q568" s="1">
        <v>0.0</v>
      </c>
      <c r="R568" s="1">
        <v>300000.0</v>
      </c>
      <c r="S568" s="1">
        <v>1000000.0</v>
      </c>
      <c r="T568" s="1">
        <v>64.0</v>
      </c>
      <c r="Y568" s="1">
        <v>1.0</v>
      </c>
      <c r="Z568" s="1">
        <v>2.0</v>
      </c>
      <c r="AA568" s="1">
        <v>2.0</v>
      </c>
      <c r="AB568" s="1">
        <v>2.0</v>
      </c>
      <c r="AC568" s="1">
        <v>2.0</v>
      </c>
      <c r="AD568" s="1">
        <v>2.0</v>
      </c>
      <c r="AE568" s="1">
        <v>2.0</v>
      </c>
      <c r="AF568" s="1">
        <v>2.0</v>
      </c>
      <c r="AG568" s="1">
        <v>2.0</v>
      </c>
      <c r="AH568" s="1">
        <v>2.0</v>
      </c>
      <c r="AI568" s="1">
        <v>2.0</v>
      </c>
      <c r="AJ568" s="1">
        <v>1.0</v>
      </c>
      <c r="AK568" s="1">
        <v>2.0</v>
      </c>
      <c r="AL568" s="1">
        <v>2.0</v>
      </c>
      <c r="AM568" s="1">
        <v>2.0</v>
      </c>
      <c r="AN568" s="1">
        <v>2.0</v>
      </c>
      <c r="AO568" s="1">
        <v>2.0</v>
      </c>
      <c r="AP568" s="1">
        <v>2.0</v>
      </c>
      <c r="AQ568" s="1">
        <v>2.0</v>
      </c>
      <c r="AR568" s="1">
        <v>2.0</v>
      </c>
      <c r="AS568" s="1">
        <v>2.0</v>
      </c>
      <c r="AT568" s="1">
        <v>2.0</v>
      </c>
      <c r="AU568" s="1">
        <v>2.0</v>
      </c>
      <c r="AV568" s="1">
        <v>2.0</v>
      </c>
      <c r="AW568" s="1">
        <v>2.0</v>
      </c>
      <c r="AX568" s="1">
        <v>2.0</v>
      </c>
      <c r="AY568" s="1">
        <v>2.0</v>
      </c>
      <c r="AZ568" s="1">
        <v>2.0</v>
      </c>
      <c r="BA568" s="1">
        <v>2.0</v>
      </c>
      <c r="BB568" s="1">
        <v>1.0</v>
      </c>
      <c r="BM568" s="1" t="s">
        <v>399</v>
      </c>
      <c r="BN568" s="1">
        <v>12.0</v>
      </c>
      <c r="BO568" s="1">
        <v>2024.0</v>
      </c>
      <c r="BP568" s="12" t="s">
        <v>8819</v>
      </c>
      <c r="BQ568" s="1">
        <v>66.0</v>
      </c>
      <c r="BR568" s="1"/>
      <c r="BS568" s="1"/>
      <c r="BT568" s="1" t="s">
        <v>467</v>
      </c>
      <c r="BW568" s="1">
        <v>75.0</v>
      </c>
      <c r="BX568" s="1" t="s">
        <v>8807</v>
      </c>
      <c r="BY568" s="13">
        <f t="shared" si="1"/>
        <v>14</v>
      </c>
      <c r="BZ568" s="13" t="str">
        <f t="shared" si="2"/>
        <v>Pedagang</v>
      </c>
      <c r="CA568" s="13" t="str">
        <f>VLOOKUP(BP568,data_K!G:K,5,0)</f>
        <v>RT 006 RW 003</v>
      </c>
      <c r="CB568" s="13">
        <f t="shared" si="3"/>
        <v>0</v>
      </c>
    </row>
    <row r="569">
      <c r="A569" s="1" t="s">
        <v>8822</v>
      </c>
      <c r="B569" s="9" t="s">
        <v>8823</v>
      </c>
      <c r="C569" s="1">
        <v>2.0</v>
      </c>
      <c r="D569" s="1" t="s">
        <v>8824</v>
      </c>
      <c r="E569" s="10" t="s">
        <v>8825</v>
      </c>
      <c r="F569" s="1">
        <v>1.0</v>
      </c>
      <c r="J569" s="1">
        <v>2.0</v>
      </c>
      <c r="K569" s="11">
        <v>23081.0</v>
      </c>
      <c r="L569" s="1">
        <v>63.0</v>
      </c>
      <c r="M569" s="1">
        <v>2.0</v>
      </c>
      <c r="N569" s="1">
        <v>2.0</v>
      </c>
      <c r="O569" s="1">
        <v>3.0</v>
      </c>
      <c r="P569" s="1">
        <v>3.0</v>
      </c>
      <c r="Q569" s="1">
        <v>0.0</v>
      </c>
      <c r="R569" s="1">
        <v>0.0</v>
      </c>
      <c r="S569" s="1">
        <v>0.0</v>
      </c>
      <c r="T569" s="1">
        <v>0.0</v>
      </c>
      <c r="Y569" s="1">
        <v>6.0</v>
      </c>
      <c r="Z569" s="1">
        <v>2.0</v>
      </c>
      <c r="AA569" s="1">
        <v>2.0</v>
      </c>
      <c r="AB569" s="1">
        <v>2.0</v>
      </c>
      <c r="AC569" s="1">
        <v>2.0</v>
      </c>
      <c r="AD569" s="1">
        <v>2.0</v>
      </c>
      <c r="AE569" s="1">
        <v>2.0</v>
      </c>
      <c r="AF569" s="1">
        <v>2.0</v>
      </c>
      <c r="AG569" s="1">
        <v>2.0</v>
      </c>
      <c r="AH569" s="1">
        <v>2.0</v>
      </c>
      <c r="AI569" s="1">
        <v>2.0</v>
      </c>
      <c r="AJ569" s="1">
        <v>2.0</v>
      </c>
      <c r="AK569" s="1">
        <v>2.0</v>
      </c>
      <c r="AL569" s="1">
        <v>2.0</v>
      </c>
      <c r="AM569" s="1">
        <v>2.0</v>
      </c>
      <c r="AN569" s="1">
        <v>2.0</v>
      </c>
      <c r="AO569" s="1">
        <v>2.0</v>
      </c>
      <c r="AP569" s="1">
        <v>2.0</v>
      </c>
      <c r="AQ569" s="1">
        <v>2.0</v>
      </c>
      <c r="AR569" s="1">
        <v>2.0</v>
      </c>
      <c r="AS569" s="1">
        <v>2.0</v>
      </c>
      <c r="AT569" s="1">
        <v>2.0</v>
      </c>
      <c r="AU569" s="1">
        <v>2.0</v>
      </c>
      <c r="AV569" s="1">
        <v>2.0</v>
      </c>
      <c r="AW569" s="1">
        <v>2.0</v>
      </c>
      <c r="AX569" s="1">
        <v>2.0</v>
      </c>
      <c r="AY569" s="1">
        <v>2.0</v>
      </c>
      <c r="AZ569" s="1">
        <v>2.0</v>
      </c>
      <c r="BA569" s="1">
        <v>2.0</v>
      </c>
      <c r="BB569" s="1">
        <v>2.0</v>
      </c>
      <c r="BP569" s="12" t="s">
        <v>8819</v>
      </c>
      <c r="BQ569" s="1">
        <v>63.0</v>
      </c>
      <c r="BR569" s="1" t="s">
        <v>240</v>
      </c>
      <c r="BS569" s="1"/>
      <c r="BW569" s="1">
        <v>0.0</v>
      </c>
      <c r="BX569" s="1" t="s">
        <v>8807</v>
      </c>
      <c r="BY569" s="13">
        <f t="shared" si="1"/>
        <v>13</v>
      </c>
      <c r="BZ569" s="13" t="str">
        <f t="shared" si="2"/>
        <v>Tidak Bekerja</v>
      </c>
      <c r="CA569" s="13" t="str">
        <f>VLOOKUP(BP569,data_K!G:K,5,0)</f>
        <v>RT 006 RW 003</v>
      </c>
      <c r="CB569" s="13">
        <f t="shared" si="3"/>
        <v>0</v>
      </c>
    </row>
    <row r="570">
      <c r="A570" s="1" t="s">
        <v>8833</v>
      </c>
      <c r="B570" s="9" t="s">
        <v>8834</v>
      </c>
      <c r="C570" s="1">
        <v>1.0</v>
      </c>
      <c r="D570" s="1" t="s">
        <v>8835</v>
      </c>
      <c r="E570" s="10" t="s">
        <v>8836</v>
      </c>
      <c r="F570" s="1">
        <v>1.0</v>
      </c>
      <c r="J570" s="1">
        <v>1.0</v>
      </c>
      <c r="K570" s="11">
        <v>27991.0</v>
      </c>
      <c r="L570" s="1">
        <v>49.0</v>
      </c>
      <c r="M570" s="1">
        <v>2.0</v>
      </c>
      <c r="N570" s="1">
        <v>1.0</v>
      </c>
      <c r="O570" s="1">
        <v>3.0</v>
      </c>
      <c r="P570" s="1">
        <v>2.0</v>
      </c>
      <c r="Q570" s="1">
        <v>1500000.0</v>
      </c>
      <c r="R570" s="1">
        <v>0.0</v>
      </c>
      <c r="S570" s="1">
        <v>0.0</v>
      </c>
      <c r="T570" s="1">
        <v>17.0</v>
      </c>
      <c r="Y570" s="1">
        <v>3.0</v>
      </c>
      <c r="Z570" s="1">
        <v>2.0</v>
      </c>
      <c r="AA570" s="1">
        <v>2.0</v>
      </c>
      <c r="AB570" s="1">
        <v>2.0</v>
      </c>
      <c r="AC570" s="1">
        <v>2.0</v>
      </c>
      <c r="AD570" s="1">
        <v>2.0</v>
      </c>
      <c r="AE570" s="1">
        <v>2.0</v>
      </c>
      <c r="AF570" s="1">
        <v>2.0</v>
      </c>
      <c r="AG570" s="1">
        <v>2.0</v>
      </c>
      <c r="AH570" s="1">
        <v>2.0</v>
      </c>
      <c r="AI570" s="1">
        <v>2.0</v>
      </c>
      <c r="AJ570" s="1">
        <v>2.0</v>
      </c>
      <c r="AK570" s="1">
        <v>2.0</v>
      </c>
      <c r="AL570" s="1">
        <v>2.0</v>
      </c>
      <c r="AM570" s="1">
        <v>2.0</v>
      </c>
      <c r="AN570" s="1">
        <v>2.0</v>
      </c>
      <c r="AO570" s="1">
        <v>2.0</v>
      </c>
      <c r="AP570" s="1">
        <v>2.0</v>
      </c>
      <c r="AQ570" s="1">
        <v>2.0</v>
      </c>
      <c r="AR570" s="1">
        <v>2.0</v>
      </c>
      <c r="AS570" s="1">
        <v>2.0</v>
      </c>
      <c r="AT570" s="1">
        <v>2.0</v>
      </c>
      <c r="AU570" s="1">
        <v>2.0</v>
      </c>
      <c r="AV570" s="1">
        <v>2.0</v>
      </c>
      <c r="AW570" s="1">
        <v>2.0</v>
      </c>
      <c r="AX570" s="1">
        <v>2.0</v>
      </c>
      <c r="AY570" s="1">
        <v>2.0</v>
      </c>
      <c r="AZ570" s="1">
        <v>2.0</v>
      </c>
      <c r="BA570" s="1">
        <v>2.0</v>
      </c>
      <c r="BB570" s="1">
        <v>2.0</v>
      </c>
      <c r="BP570" s="12" t="s">
        <v>8846</v>
      </c>
      <c r="BQ570" s="1">
        <v>49.0</v>
      </c>
      <c r="BR570" s="1" t="s">
        <v>184</v>
      </c>
      <c r="BS570" s="1"/>
      <c r="BW570" s="1">
        <v>23.0</v>
      </c>
      <c r="BX570" s="1" t="s">
        <v>8835</v>
      </c>
      <c r="BY570" s="13">
        <f t="shared" si="1"/>
        <v>10</v>
      </c>
      <c r="BZ570" s="13" t="str">
        <f t="shared" si="2"/>
        <v>Buruh Industri</v>
      </c>
      <c r="CA570" s="13" t="str">
        <f>VLOOKUP(BP570,data_K!G:K,5,0)</f>
        <v>RT 006 RW 003</v>
      </c>
      <c r="CB570" s="13">
        <f t="shared" si="3"/>
        <v>0</v>
      </c>
    </row>
    <row r="571">
      <c r="A571" s="1" t="s">
        <v>8849</v>
      </c>
      <c r="B571" s="9" t="s">
        <v>8850</v>
      </c>
      <c r="C571" s="1">
        <v>2.0</v>
      </c>
      <c r="D571" s="1" t="s">
        <v>8851</v>
      </c>
      <c r="E571" s="10" t="s">
        <v>8852</v>
      </c>
      <c r="F571" s="1">
        <v>1.0</v>
      </c>
      <c r="J571" s="1">
        <v>2.0</v>
      </c>
      <c r="K571" s="11">
        <v>32655.0</v>
      </c>
      <c r="L571" s="1">
        <v>36.0</v>
      </c>
      <c r="M571" s="1">
        <v>2.0</v>
      </c>
      <c r="N571" s="1">
        <v>2.0</v>
      </c>
      <c r="O571" s="1">
        <v>3.0</v>
      </c>
      <c r="P571" s="1">
        <v>4.0</v>
      </c>
      <c r="Q571" s="1">
        <v>5200000.0</v>
      </c>
      <c r="R571" s="1">
        <v>0.0</v>
      </c>
      <c r="S571" s="1">
        <v>0.0</v>
      </c>
      <c r="T571" s="1">
        <v>17.0</v>
      </c>
      <c r="Y571" s="1">
        <v>3.0</v>
      </c>
      <c r="Z571" s="1">
        <v>2.0</v>
      </c>
      <c r="AA571" s="1">
        <v>2.0</v>
      </c>
      <c r="AB571" s="1">
        <v>2.0</v>
      </c>
      <c r="AC571" s="1">
        <v>2.0</v>
      </c>
      <c r="AD571" s="1">
        <v>2.0</v>
      </c>
      <c r="AE571" s="1">
        <v>2.0</v>
      </c>
      <c r="AF571" s="1">
        <v>2.0</v>
      </c>
      <c r="AG571" s="1">
        <v>2.0</v>
      </c>
      <c r="AH571" s="1">
        <v>1.0</v>
      </c>
      <c r="AI571" s="1">
        <v>2.0</v>
      </c>
      <c r="AJ571" s="1">
        <v>2.0</v>
      </c>
      <c r="AK571" s="1">
        <v>2.0</v>
      </c>
      <c r="AL571" s="1">
        <v>2.0</v>
      </c>
      <c r="AM571" s="1">
        <v>2.0</v>
      </c>
      <c r="AN571" s="1">
        <v>2.0</v>
      </c>
      <c r="AO571" s="1">
        <v>2.0</v>
      </c>
      <c r="AP571" s="1">
        <v>2.0</v>
      </c>
      <c r="AQ571" s="1">
        <v>2.0</v>
      </c>
      <c r="AR571" s="1">
        <v>2.0</v>
      </c>
      <c r="AS571" s="1">
        <v>2.0</v>
      </c>
      <c r="AT571" s="1">
        <v>2.0</v>
      </c>
      <c r="AU571" s="1">
        <v>2.0</v>
      </c>
      <c r="AV571" s="1">
        <v>2.0</v>
      </c>
      <c r="AW571" s="1">
        <v>2.0</v>
      </c>
      <c r="AX571" s="1">
        <v>2.0</v>
      </c>
      <c r="AY571" s="1">
        <v>2.0</v>
      </c>
      <c r="AZ571" s="1">
        <v>2.0</v>
      </c>
      <c r="BA571" s="1">
        <v>2.0</v>
      </c>
      <c r="BB571" s="1">
        <v>1.0</v>
      </c>
      <c r="BM571" s="1" t="s">
        <v>2386</v>
      </c>
      <c r="BN571" s="1">
        <v>12.0</v>
      </c>
      <c r="BO571" s="1">
        <v>2025.0</v>
      </c>
      <c r="BP571" s="12" t="s">
        <v>8846</v>
      </c>
      <c r="BQ571" s="1">
        <v>36.0</v>
      </c>
      <c r="BR571" s="1" t="s">
        <v>184</v>
      </c>
      <c r="BW571" s="1">
        <v>23.0</v>
      </c>
      <c r="BX571" s="1" t="s">
        <v>8835</v>
      </c>
      <c r="BY571" s="13">
        <f t="shared" si="1"/>
        <v>8</v>
      </c>
      <c r="BZ571" s="13" t="str">
        <f t="shared" si="2"/>
        <v>Buruh Industri</v>
      </c>
      <c r="CA571" s="13" t="str">
        <f>VLOOKUP(BP571,data_K!G:K,5,0)</f>
        <v>RT 006 RW 003</v>
      </c>
      <c r="CB571" s="13">
        <f t="shared" si="3"/>
        <v>0</v>
      </c>
    </row>
    <row r="572">
      <c r="A572" s="1" t="s">
        <v>8863</v>
      </c>
      <c r="B572" s="9" t="s">
        <v>8864</v>
      </c>
      <c r="C572" s="1">
        <v>3.0</v>
      </c>
      <c r="D572" s="1" t="s">
        <v>8865</v>
      </c>
      <c r="E572" s="10" t="s">
        <v>8866</v>
      </c>
      <c r="F572" s="1">
        <v>1.0</v>
      </c>
      <c r="J572" s="1">
        <v>1.0</v>
      </c>
      <c r="K572" s="11">
        <v>39921.0</v>
      </c>
      <c r="L572" s="1">
        <v>17.0</v>
      </c>
      <c r="M572" s="1">
        <v>1.0</v>
      </c>
      <c r="N572" s="1">
        <v>3.0</v>
      </c>
      <c r="O572" s="1">
        <v>2.0</v>
      </c>
      <c r="P572" s="1">
        <v>3.0</v>
      </c>
      <c r="Q572" s="1">
        <v>0.0</v>
      </c>
      <c r="R572" s="1">
        <v>0.0</v>
      </c>
      <c r="S572" s="1">
        <v>0.0</v>
      </c>
      <c r="T572" s="20">
        <v>155.0</v>
      </c>
      <c r="U572" s="20" t="s">
        <v>591</v>
      </c>
      <c r="Y572" s="1">
        <v>6.0</v>
      </c>
      <c r="Z572" s="1">
        <v>2.0</v>
      </c>
      <c r="AA572" s="1">
        <v>2.0</v>
      </c>
      <c r="AB572" s="1">
        <v>2.0</v>
      </c>
      <c r="AC572" s="1">
        <v>2.0</v>
      </c>
      <c r="AD572" s="1">
        <v>2.0</v>
      </c>
      <c r="AE572" s="1">
        <v>2.0</v>
      </c>
      <c r="AF572" s="1">
        <v>2.0</v>
      </c>
      <c r="AG572" s="1">
        <v>2.0</v>
      </c>
      <c r="AH572" s="1">
        <v>2.0</v>
      </c>
      <c r="AI572" s="1">
        <v>2.0</v>
      </c>
      <c r="AJ572" s="1">
        <v>2.0</v>
      </c>
      <c r="AK572" s="1">
        <v>2.0</v>
      </c>
      <c r="AL572" s="1">
        <v>2.0</v>
      </c>
      <c r="AM572" s="1">
        <v>2.0</v>
      </c>
      <c r="AN572" s="1">
        <v>2.0</v>
      </c>
      <c r="AO572" s="1">
        <v>2.0</v>
      </c>
      <c r="AP572" s="1">
        <v>2.0</v>
      </c>
      <c r="AQ572" s="1">
        <v>2.0</v>
      </c>
      <c r="AR572" s="1">
        <v>2.0</v>
      </c>
      <c r="AS572" s="1">
        <v>2.0</v>
      </c>
      <c r="AT572" s="1">
        <v>2.0</v>
      </c>
      <c r="AU572" s="1">
        <v>2.0</v>
      </c>
      <c r="AV572" s="1">
        <v>2.0</v>
      </c>
      <c r="AW572" s="1">
        <v>2.0</v>
      </c>
      <c r="AX572" s="1">
        <v>2.0</v>
      </c>
      <c r="AY572" s="1">
        <v>2.0</v>
      </c>
      <c r="AZ572" s="1">
        <v>2.0</v>
      </c>
      <c r="BA572" s="1">
        <v>2.0</v>
      </c>
      <c r="BB572" s="1">
        <v>2.0</v>
      </c>
      <c r="BP572" s="12" t="s">
        <v>8846</v>
      </c>
      <c r="BQ572" s="1">
        <v>17.0</v>
      </c>
      <c r="BR572" s="1"/>
      <c r="BS572" s="1"/>
      <c r="BW572" s="1">
        <v>0.0</v>
      </c>
      <c r="BX572" s="1" t="s">
        <v>8835</v>
      </c>
      <c r="BY572" s="13">
        <f t="shared" si="1"/>
        <v>4</v>
      </c>
      <c r="BZ572" s="13" t="str">
        <f t="shared" si="2"/>
        <v/>
      </c>
      <c r="CA572" s="13" t="str">
        <f>VLOOKUP(BP572,data_K!G:K,5,0)</f>
        <v>RT 006 RW 003</v>
      </c>
      <c r="CB572" s="13">
        <f t="shared" si="3"/>
        <v>3</v>
      </c>
    </row>
    <row r="573">
      <c r="A573" s="1" t="s">
        <v>8876</v>
      </c>
      <c r="B573" s="9" t="s">
        <v>8877</v>
      </c>
      <c r="C573" s="1">
        <v>4.0</v>
      </c>
      <c r="D573" s="1" t="s">
        <v>8878</v>
      </c>
      <c r="E573" s="10" t="s">
        <v>8879</v>
      </c>
      <c r="F573" s="1">
        <v>1.0</v>
      </c>
      <c r="J573" s="1">
        <v>2.0</v>
      </c>
      <c r="K573" s="11">
        <v>42001.0</v>
      </c>
      <c r="L573" s="1">
        <v>11.0</v>
      </c>
      <c r="M573" s="1">
        <v>1.0</v>
      </c>
      <c r="N573" s="1">
        <v>3.0</v>
      </c>
      <c r="O573" s="1">
        <v>2.0</v>
      </c>
      <c r="P573" s="1">
        <v>1.0</v>
      </c>
      <c r="Q573" s="1">
        <v>0.0</v>
      </c>
      <c r="R573" s="1">
        <v>0.0</v>
      </c>
      <c r="S573" s="1">
        <v>0.0</v>
      </c>
      <c r="T573" s="20">
        <v>155.0</v>
      </c>
      <c r="U573" s="20" t="s">
        <v>591</v>
      </c>
      <c r="Y573" s="1">
        <v>6.0</v>
      </c>
      <c r="Z573" s="1">
        <v>2.0</v>
      </c>
      <c r="AA573" s="1">
        <v>2.0</v>
      </c>
      <c r="AB573" s="1">
        <v>2.0</v>
      </c>
      <c r="AC573" s="1">
        <v>2.0</v>
      </c>
      <c r="AD573" s="1">
        <v>2.0</v>
      </c>
      <c r="AE573" s="1">
        <v>2.0</v>
      </c>
      <c r="AF573" s="1">
        <v>2.0</v>
      </c>
      <c r="AG573" s="1">
        <v>2.0</v>
      </c>
      <c r="AH573" s="1">
        <v>2.0</v>
      </c>
      <c r="AI573" s="1">
        <v>2.0</v>
      </c>
      <c r="AJ573" s="1">
        <v>2.0</v>
      </c>
      <c r="AK573" s="1">
        <v>2.0</v>
      </c>
      <c r="AL573" s="1">
        <v>2.0</v>
      </c>
      <c r="AM573" s="1">
        <v>2.0</v>
      </c>
      <c r="AN573" s="1">
        <v>2.0</v>
      </c>
      <c r="AO573" s="1">
        <v>2.0</v>
      </c>
      <c r="AP573" s="1">
        <v>2.0</v>
      </c>
      <c r="AQ573" s="1">
        <v>2.0</v>
      </c>
      <c r="AR573" s="1">
        <v>2.0</v>
      </c>
      <c r="AS573" s="1">
        <v>2.0</v>
      </c>
      <c r="AT573" s="1">
        <v>2.0</v>
      </c>
      <c r="AU573" s="1">
        <v>2.0</v>
      </c>
      <c r="AV573" s="1">
        <v>2.0</v>
      </c>
      <c r="AW573" s="1">
        <v>2.0</v>
      </c>
      <c r="AX573" s="1">
        <v>2.0</v>
      </c>
      <c r="AY573" s="1">
        <v>2.0</v>
      </c>
      <c r="AZ573" s="1">
        <v>2.0</v>
      </c>
      <c r="BA573" s="1">
        <v>1.0</v>
      </c>
      <c r="BB573" s="1">
        <v>2.0</v>
      </c>
      <c r="BK573" s="1">
        <v>12.0</v>
      </c>
      <c r="BL573" s="1">
        <v>2026.0</v>
      </c>
      <c r="BP573" s="12" t="s">
        <v>8846</v>
      </c>
      <c r="BQ573" s="1">
        <v>11.0</v>
      </c>
      <c r="BR573" s="1"/>
      <c r="BW573" s="1">
        <v>0.0</v>
      </c>
      <c r="BX573" s="1" t="s">
        <v>8835</v>
      </c>
      <c r="BY573" s="13">
        <f t="shared" si="1"/>
        <v>3</v>
      </c>
      <c r="BZ573" s="13" t="str">
        <f t="shared" si="2"/>
        <v/>
      </c>
      <c r="CA573" s="13" t="str">
        <f>VLOOKUP(BP573,data_K!G:K,5,0)</f>
        <v>RT 006 RW 003</v>
      </c>
      <c r="CB573" s="13">
        <f t="shared" si="3"/>
        <v>1</v>
      </c>
    </row>
    <row r="574">
      <c r="A574" s="1" t="s">
        <v>8888</v>
      </c>
      <c r="B574" s="9" t="s">
        <v>8889</v>
      </c>
      <c r="C574" s="1">
        <v>1.0</v>
      </c>
      <c r="D574" s="1" t="s">
        <v>4032</v>
      </c>
      <c r="E574" s="10" t="s">
        <v>8890</v>
      </c>
      <c r="F574" s="1">
        <v>1.0</v>
      </c>
      <c r="J574" s="1">
        <v>2.0</v>
      </c>
      <c r="K574" s="11">
        <v>19583.0</v>
      </c>
      <c r="L574" s="1">
        <v>72.0</v>
      </c>
      <c r="M574" s="1">
        <v>4.0</v>
      </c>
      <c r="N574" s="1">
        <v>1.0</v>
      </c>
      <c r="O574" s="1">
        <v>3.0</v>
      </c>
      <c r="P574" s="1">
        <v>2.0</v>
      </c>
      <c r="Q574" s="1">
        <v>0.0</v>
      </c>
      <c r="R574" s="1">
        <v>0.0</v>
      </c>
      <c r="S574" s="1">
        <v>0.0</v>
      </c>
      <c r="T574" s="1">
        <v>0.0</v>
      </c>
      <c r="Y574" s="1">
        <v>6.0</v>
      </c>
      <c r="Z574" s="1">
        <v>2.0</v>
      </c>
      <c r="AA574" s="1">
        <v>2.0</v>
      </c>
      <c r="AB574" s="1">
        <v>2.0</v>
      </c>
      <c r="AC574" s="1">
        <v>2.0</v>
      </c>
      <c r="AD574" s="1">
        <v>2.0</v>
      </c>
      <c r="AE574" s="1">
        <v>2.0</v>
      </c>
      <c r="AF574" s="1">
        <v>2.0</v>
      </c>
      <c r="AG574" s="1">
        <v>1.0</v>
      </c>
      <c r="AH574" s="1">
        <v>2.0</v>
      </c>
      <c r="AI574" s="1">
        <v>2.0</v>
      </c>
      <c r="AJ574" s="1">
        <v>2.0</v>
      </c>
      <c r="AK574" s="1">
        <v>2.0</v>
      </c>
      <c r="AL574" s="1">
        <v>2.0</v>
      </c>
      <c r="AM574" s="1">
        <v>2.0</v>
      </c>
      <c r="AN574" s="1">
        <v>2.0</v>
      </c>
      <c r="AO574" s="1">
        <v>2.0</v>
      </c>
      <c r="AP574" s="1">
        <v>2.0</v>
      </c>
      <c r="AQ574" s="1">
        <v>2.0</v>
      </c>
      <c r="AR574" s="1">
        <v>2.0</v>
      </c>
      <c r="AS574" s="1">
        <v>2.0</v>
      </c>
      <c r="AT574" s="1">
        <v>2.0</v>
      </c>
      <c r="AU574" s="1">
        <v>2.0</v>
      </c>
      <c r="AV574" s="1">
        <v>1.0</v>
      </c>
      <c r="AW574" s="1">
        <v>1.0</v>
      </c>
      <c r="AX574" s="1">
        <v>1.0</v>
      </c>
      <c r="AY574" s="1">
        <v>2.0</v>
      </c>
      <c r="AZ574" s="1">
        <v>2.0</v>
      </c>
      <c r="BA574" s="1">
        <v>2.0</v>
      </c>
      <c r="BB574" s="1">
        <v>2.0</v>
      </c>
      <c r="BC574" s="1">
        <v>3.0</v>
      </c>
      <c r="BD574" s="1">
        <v>2026.0</v>
      </c>
      <c r="BE574" s="1">
        <v>3.0</v>
      </c>
      <c r="BF574" s="1">
        <v>2026.0</v>
      </c>
      <c r="BP574" s="12" t="s">
        <v>4033</v>
      </c>
      <c r="BQ574" s="1">
        <v>72.0</v>
      </c>
      <c r="BR574" s="1" t="s">
        <v>240</v>
      </c>
      <c r="BS574" s="1"/>
      <c r="BW574" s="1">
        <v>0.0</v>
      </c>
      <c r="BX574" s="1" t="s">
        <v>4032</v>
      </c>
      <c r="BY574" s="13">
        <f t="shared" si="1"/>
        <v>15</v>
      </c>
      <c r="BZ574" s="13" t="str">
        <f t="shared" si="2"/>
        <v>Tidak Bekerja</v>
      </c>
      <c r="CA574" s="13" t="str">
        <f>VLOOKUP(BP574,data_K!G:K,5,0)</f>
        <v>RT 006 RW 003</v>
      </c>
      <c r="CB574" s="13">
        <f t="shared" si="3"/>
        <v>0</v>
      </c>
    </row>
    <row r="575">
      <c r="A575" s="1" t="s">
        <v>8895</v>
      </c>
      <c r="B575" s="9" t="s">
        <v>8896</v>
      </c>
      <c r="C575" s="1">
        <v>1.0</v>
      </c>
      <c r="D575" s="1" t="s">
        <v>8897</v>
      </c>
      <c r="E575" s="10" t="s">
        <v>8898</v>
      </c>
      <c r="F575" s="1">
        <v>1.0</v>
      </c>
      <c r="J575" s="1">
        <v>2.0</v>
      </c>
      <c r="K575" s="11">
        <v>23407.0</v>
      </c>
      <c r="L575" s="1">
        <v>62.0</v>
      </c>
      <c r="M575" s="1">
        <v>4.0</v>
      </c>
      <c r="N575" s="1">
        <v>1.0</v>
      </c>
      <c r="O575" s="1">
        <v>3.0</v>
      </c>
      <c r="P575" s="1">
        <v>2.0</v>
      </c>
      <c r="Q575" s="1">
        <v>0.0</v>
      </c>
      <c r="R575" s="1">
        <v>0.0</v>
      </c>
      <c r="S575" s="1">
        <v>600000.0</v>
      </c>
      <c r="T575" s="1">
        <v>0.0</v>
      </c>
      <c r="Y575" s="1">
        <v>6.0</v>
      </c>
      <c r="Z575" s="1">
        <v>2.0</v>
      </c>
      <c r="AA575" s="1">
        <v>2.0</v>
      </c>
      <c r="AB575" s="1">
        <v>2.0</v>
      </c>
      <c r="AC575" s="1">
        <v>2.0</v>
      </c>
      <c r="AD575" s="1">
        <v>2.0</v>
      </c>
      <c r="AE575" s="1">
        <v>2.0</v>
      </c>
      <c r="AF575" s="1">
        <v>1.0</v>
      </c>
      <c r="AG575" s="1">
        <v>2.0</v>
      </c>
      <c r="AH575" s="1">
        <v>1.0</v>
      </c>
      <c r="AI575" s="1">
        <v>2.0</v>
      </c>
      <c r="AJ575" s="1">
        <v>2.0</v>
      </c>
      <c r="AK575" s="1">
        <v>2.0</v>
      </c>
      <c r="AL575" s="1">
        <v>2.0</v>
      </c>
      <c r="AM575" s="1">
        <v>2.0</v>
      </c>
      <c r="AN575" s="1">
        <v>2.0</v>
      </c>
      <c r="AO575" s="1">
        <v>2.0</v>
      </c>
      <c r="AP575" s="1">
        <v>2.0</v>
      </c>
      <c r="AQ575" s="1">
        <v>2.0</v>
      </c>
      <c r="AR575" s="1">
        <v>2.0</v>
      </c>
      <c r="AS575" s="1">
        <v>2.0</v>
      </c>
      <c r="AT575" s="1">
        <v>2.0</v>
      </c>
      <c r="AU575" s="1">
        <v>2.0</v>
      </c>
      <c r="AV575" s="1">
        <v>2.0</v>
      </c>
      <c r="AW575" s="1">
        <v>2.0</v>
      </c>
      <c r="AX575" s="1">
        <v>2.0</v>
      </c>
      <c r="AY575" s="1">
        <v>2.0</v>
      </c>
      <c r="AZ575" s="1">
        <v>2.0</v>
      </c>
      <c r="BA575" s="1">
        <v>2.0</v>
      </c>
      <c r="BB575" s="1">
        <v>1.0</v>
      </c>
      <c r="BI575" s="1"/>
      <c r="BJ575" s="1"/>
      <c r="BM575" s="1" t="s">
        <v>2386</v>
      </c>
      <c r="BN575" s="1">
        <v>12.0</v>
      </c>
      <c r="BO575" s="1">
        <v>2025.0</v>
      </c>
      <c r="BP575" s="12" t="s">
        <v>4033</v>
      </c>
      <c r="BQ575" s="1">
        <v>62.0</v>
      </c>
      <c r="BR575" s="1" t="s">
        <v>240</v>
      </c>
      <c r="BW575" s="1">
        <v>0.0</v>
      </c>
      <c r="BX575" s="1" t="s">
        <v>8897</v>
      </c>
      <c r="BY575" s="13">
        <f t="shared" si="1"/>
        <v>13</v>
      </c>
      <c r="BZ575" s="13" t="str">
        <f t="shared" si="2"/>
        <v>Tidak Bekerja</v>
      </c>
      <c r="CA575" s="13" t="str">
        <f>VLOOKUP(BP575,data_K!G:K,5,0)</f>
        <v>RT 006 RW 003</v>
      </c>
      <c r="CB575" s="13">
        <f t="shared" si="3"/>
        <v>0</v>
      </c>
    </row>
    <row r="576">
      <c r="A576" s="1" t="s">
        <v>8907</v>
      </c>
      <c r="B576" s="9" t="s">
        <v>8908</v>
      </c>
      <c r="C576" s="1">
        <v>1.0</v>
      </c>
      <c r="D576" s="1" t="s">
        <v>3575</v>
      </c>
      <c r="E576" s="10" t="s">
        <v>8909</v>
      </c>
      <c r="F576" s="1">
        <v>1.0</v>
      </c>
      <c r="J576" s="1">
        <v>1.0</v>
      </c>
      <c r="K576" s="11">
        <v>26177.0</v>
      </c>
      <c r="L576" s="1">
        <v>54.0</v>
      </c>
      <c r="M576" s="1">
        <v>1.0</v>
      </c>
      <c r="N576" s="1">
        <v>1.0</v>
      </c>
      <c r="O576" s="1">
        <v>3.0</v>
      </c>
      <c r="P576" s="1">
        <v>4.0</v>
      </c>
      <c r="Q576" s="1">
        <v>1200000.0</v>
      </c>
      <c r="R576" s="1">
        <v>0.0</v>
      </c>
      <c r="S576" s="1">
        <v>0.0</v>
      </c>
      <c r="T576" s="1">
        <v>20.0</v>
      </c>
      <c r="Y576" s="1">
        <v>3.0</v>
      </c>
      <c r="Z576" s="1">
        <v>2.0</v>
      </c>
      <c r="AA576" s="1">
        <v>2.0</v>
      </c>
      <c r="AB576" s="1">
        <v>2.0</v>
      </c>
      <c r="AC576" s="1">
        <v>2.0</v>
      </c>
      <c r="AD576" s="1">
        <v>2.0</v>
      </c>
      <c r="AE576" s="1">
        <v>2.0</v>
      </c>
      <c r="AF576" s="1">
        <v>2.0</v>
      </c>
      <c r="AG576" s="1">
        <v>2.0</v>
      </c>
      <c r="AH576" s="1">
        <v>2.0</v>
      </c>
      <c r="AI576" s="1">
        <v>2.0</v>
      </c>
      <c r="AJ576" s="1">
        <v>2.0</v>
      </c>
      <c r="AK576" s="1">
        <v>2.0</v>
      </c>
      <c r="AL576" s="1">
        <v>2.0</v>
      </c>
      <c r="AM576" s="1">
        <v>2.0</v>
      </c>
      <c r="AN576" s="1">
        <v>2.0</v>
      </c>
      <c r="AO576" s="1">
        <v>2.0</v>
      </c>
      <c r="AP576" s="1">
        <v>2.0</v>
      </c>
      <c r="AQ576" s="1">
        <v>2.0</v>
      </c>
      <c r="AR576" s="1">
        <v>2.0</v>
      </c>
      <c r="AS576" s="1">
        <v>2.0</v>
      </c>
      <c r="AT576" s="1">
        <v>2.0</v>
      </c>
      <c r="AU576" s="1">
        <v>2.0</v>
      </c>
      <c r="AV576" s="1">
        <v>2.0</v>
      </c>
      <c r="AW576" s="1">
        <v>2.0</v>
      </c>
      <c r="AX576" s="1">
        <v>2.0</v>
      </c>
      <c r="AY576" s="1">
        <v>2.0</v>
      </c>
      <c r="AZ576" s="1">
        <v>2.0</v>
      </c>
      <c r="BA576" s="1">
        <v>2.0</v>
      </c>
      <c r="BB576" s="1">
        <v>2.0</v>
      </c>
      <c r="BP576" s="12" t="s">
        <v>3577</v>
      </c>
      <c r="BQ576" s="1">
        <v>54.0</v>
      </c>
      <c r="BR576" s="1" t="s">
        <v>768</v>
      </c>
      <c r="BS576" s="1"/>
      <c r="BW576" s="1">
        <v>26.0</v>
      </c>
      <c r="BX576" s="1" t="s">
        <v>3575</v>
      </c>
      <c r="BY576" s="13">
        <f t="shared" si="1"/>
        <v>11</v>
      </c>
      <c r="BZ576" s="13" t="str">
        <f t="shared" si="2"/>
        <v>Buruh Pertanian/Kehutanan</v>
      </c>
      <c r="CA576" s="13" t="str">
        <f>VLOOKUP(BP576,data_K!G:K,5,0)</f>
        <v>RT 006 RW 003</v>
      </c>
      <c r="CB576" s="13">
        <f t="shared" si="3"/>
        <v>0</v>
      </c>
    </row>
    <row r="577">
      <c r="A577" s="1" t="s">
        <v>8913</v>
      </c>
      <c r="B577" s="9" t="s">
        <v>8914</v>
      </c>
      <c r="C577" s="1">
        <v>2.0</v>
      </c>
      <c r="D577" s="1" t="s">
        <v>8916</v>
      </c>
      <c r="E577" s="10" t="s">
        <v>8917</v>
      </c>
      <c r="F577" s="1">
        <v>1.0</v>
      </c>
      <c r="J577" s="1">
        <v>1.0</v>
      </c>
      <c r="K577" s="11">
        <v>29654.0</v>
      </c>
      <c r="L577" s="1">
        <v>45.0</v>
      </c>
      <c r="M577" s="1">
        <v>1.0</v>
      </c>
      <c r="N577" s="1"/>
      <c r="O577" s="1">
        <v>3.0</v>
      </c>
      <c r="P577" s="1">
        <v>2.0</v>
      </c>
      <c r="Q577" s="1">
        <v>500000.0</v>
      </c>
      <c r="R577" s="1">
        <v>0.0</v>
      </c>
      <c r="S577" s="1">
        <v>100000.0</v>
      </c>
      <c r="T577" s="1">
        <v>155.0</v>
      </c>
      <c r="U577" s="1" t="s">
        <v>8918</v>
      </c>
      <c r="Y577" s="1">
        <v>1.0</v>
      </c>
      <c r="Z577" s="1">
        <v>2.0</v>
      </c>
      <c r="AA577" s="1">
        <v>1.0</v>
      </c>
      <c r="AB577" s="1">
        <v>1.0</v>
      </c>
      <c r="AC577" s="1">
        <v>2.0</v>
      </c>
      <c r="AD577" s="1">
        <v>2.0</v>
      </c>
      <c r="AE577" s="1">
        <v>2.0</v>
      </c>
      <c r="AF577" s="1">
        <v>2.0</v>
      </c>
      <c r="AG577" s="1">
        <v>2.0</v>
      </c>
      <c r="AH577" s="1">
        <v>2.0</v>
      </c>
      <c r="AI577" s="1">
        <v>2.0</v>
      </c>
      <c r="AJ577" s="1">
        <v>2.0</v>
      </c>
      <c r="AK577" s="1">
        <v>2.0</v>
      </c>
      <c r="AL577" s="1">
        <v>2.0</v>
      </c>
      <c r="AM577" s="1">
        <v>2.0</v>
      </c>
      <c r="AN577" s="1">
        <v>2.0</v>
      </c>
      <c r="AO577" s="1">
        <v>2.0</v>
      </c>
      <c r="AP577" s="1">
        <v>2.0</v>
      </c>
      <c r="AQ577" s="1">
        <v>2.0</v>
      </c>
      <c r="AR577" s="1">
        <v>2.0</v>
      </c>
      <c r="AS577" s="1">
        <v>2.0</v>
      </c>
      <c r="AT577" s="1">
        <v>2.0</v>
      </c>
      <c r="AU577" s="1">
        <v>2.0</v>
      </c>
      <c r="AV577" s="1">
        <v>2.0</v>
      </c>
      <c r="AW577" s="1">
        <v>2.0</v>
      </c>
      <c r="AX577" s="1">
        <v>2.0</v>
      </c>
      <c r="AY577" s="1">
        <v>2.0</v>
      </c>
      <c r="AZ577" s="1">
        <v>2.0</v>
      </c>
      <c r="BA577" s="1">
        <v>2.0</v>
      </c>
      <c r="BB577" s="1">
        <v>2.0</v>
      </c>
      <c r="BP577" s="12" t="s">
        <v>3577</v>
      </c>
      <c r="BQ577" s="1">
        <v>45.0</v>
      </c>
      <c r="BR577" s="1"/>
      <c r="BS577" s="1"/>
      <c r="BV577" s="1" t="s">
        <v>180</v>
      </c>
      <c r="BW577" s="1">
        <v>999.0</v>
      </c>
      <c r="BX577" s="1" t="s">
        <v>3575</v>
      </c>
      <c r="BY577" s="13">
        <f t="shared" si="1"/>
        <v>10</v>
      </c>
      <c r="BZ577" s="13" t="str">
        <f t="shared" si="2"/>
        <v>Lainnya</v>
      </c>
      <c r="CA577" s="13" t="str">
        <f>VLOOKUP(BP577,data_K!G:K,5,0)</f>
        <v>RT 006 RW 003</v>
      </c>
      <c r="CB577" s="13">
        <f t="shared" si="3"/>
        <v>0</v>
      </c>
    </row>
    <row r="578">
      <c r="A578" s="1" t="s">
        <v>8926</v>
      </c>
      <c r="B578" s="9" t="s">
        <v>8927</v>
      </c>
      <c r="C578" s="1">
        <v>3.0</v>
      </c>
      <c r="D578" s="1" t="s">
        <v>8929</v>
      </c>
      <c r="E578" s="10" t="s">
        <v>8930</v>
      </c>
      <c r="F578" s="1">
        <v>1.0</v>
      </c>
      <c r="J578" s="1">
        <v>1.0</v>
      </c>
      <c r="K578" s="11">
        <v>32413.0</v>
      </c>
      <c r="L578" s="1">
        <v>37.0</v>
      </c>
      <c r="M578" s="1">
        <v>1.0</v>
      </c>
      <c r="N578" s="1"/>
      <c r="O578" s="1">
        <v>3.0</v>
      </c>
      <c r="P578" s="1">
        <v>2.0</v>
      </c>
      <c r="Q578" s="1">
        <v>1000000.0</v>
      </c>
      <c r="R578" s="1">
        <v>400000.0</v>
      </c>
      <c r="S578" s="1">
        <v>0.0</v>
      </c>
      <c r="T578" s="1">
        <v>15.0</v>
      </c>
      <c r="Y578" s="1">
        <v>3.0</v>
      </c>
      <c r="Z578" s="1">
        <v>2.0</v>
      </c>
      <c r="AA578" s="1">
        <v>2.0</v>
      </c>
      <c r="AB578" s="1">
        <v>2.0</v>
      </c>
      <c r="AC578" s="1">
        <v>2.0</v>
      </c>
      <c r="AD578" s="1">
        <v>2.0</v>
      </c>
      <c r="AE578" s="1">
        <v>2.0</v>
      </c>
      <c r="AF578" s="1">
        <v>2.0</v>
      </c>
      <c r="AG578" s="1">
        <v>2.0</v>
      </c>
      <c r="AH578" s="1">
        <v>2.0</v>
      </c>
      <c r="AI578" s="1">
        <v>2.0</v>
      </c>
      <c r="AJ578" s="1">
        <v>2.0</v>
      </c>
      <c r="AK578" s="1">
        <v>2.0</v>
      </c>
      <c r="AL578" s="1">
        <v>2.0</v>
      </c>
      <c r="AM578" s="1">
        <v>2.0</v>
      </c>
      <c r="AN578" s="1">
        <v>2.0</v>
      </c>
      <c r="AO578" s="1">
        <v>2.0</v>
      </c>
      <c r="AP578" s="1">
        <v>2.0</v>
      </c>
      <c r="AQ578" s="1">
        <v>2.0</v>
      </c>
      <c r="AR578" s="1">
        <v>2.0</v>
      </c>
      <c r="AS578" s="1">
        <v>2.0</v>
      </c>
      <c r="AT578" s="1">
        <v>2.0</v>
      </c>
      <c r="AU578" s="1">
        <v>2.0</v>
      </c>
      <c r="AV578" s="1">
        <v>2.0</v>
      </c>
      <c r="AW578" s="1">
        <v>2.0</v>
      </c>
      <c r="AX578" s="1">
        <v>2.0</v>
      </c>
      <c r="AY578" s="1">
        <v>2.0</v>
      </c>
      <c r="AZ578" s="1">
        <v>2.0</v>
      </c>
      <c r="BA578" s="1">
        <v>2.0</v>
      </c>
      <c r="BB578" s="1">
        <v>2.0</v>
      </c>
      <c r="BP578" s="12" t="s">
        <v>3577</v>
      </c>
      <c r="BQ578" s="1">
        <v>37.0</v>
      </c>
      <c r="BR578" s="1" t="s">
        <v>705</v>
      </c>
      <c r="BS578" s="1"/>
      <c r="BW578" s="1">
        <v>21.0</v>
      </c>
      <c r="BX578" s="1" t="s">
        <v>3575</v>
      </c>
      <c r="BY578" s="13">
        <f t="shared" si="1"/>
        <v>8</v>
      </c>
      <c r="BZ578" s="13" t="str">
        <f t="shared" si="2"/>
        <v>Buruh Angkut Barang</v>
      </c>
      <c r="CA578" s="13" t="str">
        <f>VLOOKUP(BP578,data_K!G:K,5,0)</f>
        <v>RT 006 RW 003</v>
      </c>
      <c r="CB578" s="13">
        <f t="shared" si="3"/>
        <v>0</v>
      </c>
    </row>
    <row r="579">
      <c r="A579" s="1" t="s">
        <v>8937</v>
      </c>
      <c r="B579" s="9" t="s">
        <v>8938</v>
      </c>
      <c r="C579" s="1">
        <v>1.0</v>
      </c>
      <c r="D579" s="1" t="s">
        <v>1527</v>
      </c>
      <c r="E579" s="10" t="s">
        <v>8939</v>
      </c>
      <c r="F579" s="1">
        <v>1.0</v>
      </c>
      <c r="J579" s="1">
        <v>1.0</v>
      </c>
      <c r="K579" s="11">
        <v>27703.0</v>
      </c>
      <c r="L579" s="1">
        <v>50.0</v>
      </c>
      <c r="M579" s="1">
        <v>2.0</v>
      </c>
      <c r="N579" s="1">
        <v>1.0</v>
      </c>
      <c r="O579" s="1">
        <v>3.0</v>
      </c>
      <c r="P579" s="1">
        <v>4.0</v>
      </c>
      <c r="Q579" s="1">
        <v>1000000.0</v>
      </c>
      <c r="R579" s="1">
        <v>0.0</v>
      </c>
      <c r="S579" s="1">
        <v>0.0</v>
      </c>
      <c r="T579" s="1">
        <v>20.0</v>
      </c>
      <c r="Y579" s="1">
        <v>3.0</v>
      </c>
      <c r="Z579" s="1">
        <v>2.0</v>
      </c>
      <c r="AA579" s="1">
        <v>2.0</v>
      </c>
      <c r="AB579" s="1">
        <v>2.0</v>
      </c>
      <c r="AC579" s="1">
        <v>2.0</v>
      </c>
      <c r="AD579" s="1">
        <v>2.0</v>
      </c>
      <c r="AE579" s="1">
        <v>2.0</v>
      </c>
      <c r="AF579" s="1">
        <v>2.0</v>
      </c>
      <c r="AG579" s="1">
        <v>2.0</v>
      </c>
      <c r="AH579" s="1">
        <v>2.0</v>
      </c>
      <c r="AI579" s="1">
        <v>2.0</v>
      </c>
      <c r="AJ579" s="1">
        <v>2.0</v>
      </c>
      <c r="AK579" s="1">
        <v>2.0</v>
      </c>
      <c r="AL579" s="1">
        <v>2.0</v>
      </c>
      <c r="AM579" s="1">
        <v>2.0</v>
      </c>
      <c r="AN579" s="1">
        <v>2.0</v>
      </c>
      <c r="AO579" s="1">
        <v>2.0</v>
      </c>
      <c r="AP579" s="1">
        <v>2.0</v>
      </c>
      <c r="AQ579" s="1">
        <v>2.0</v>
      </c>
      <c r="AR579" s="1">
        <v>2.0</v>
      </c>
      <c r="AS579" s="1">
        <v>2.0</v>
      </c>
      <c r="AT579" s="1">
        <v>2.0</v>
      </c>
      <c r="AU579" s="1">
        <v>2.0</v>
      </c>
      <c r="AV579" s="1">
        <v>2.0</v>
      </c>
      <c r="AW579" s="1">
        <v>2.0</v>
      </c>
      <c r="AX579" s="1">
        <v>2.0</v>
      </c>
      <c r="AY579" s="1">
        <v>2.0</v>
      </c>
      <c r="AZ579" s="1">
        <v>2.0</v>
      </c>
      <c r="BA579" s="1">
        <v>2.0</v>
      </c>
      <c r="BB579" s="1">
        <v>2.0</v>
      </c>
      <c r="BP579" s="12" t="s">
        <v>1528</v>
      </c>
      <c r="BQ579" s="1">
        <v>50.0</v>
      </c>
      <c r="BR579" s="1" t="s">
        <v>768</v>
      </c>
      <c r="BS579" s="1"/>
      <c r="BW579" s="1">
        <v>26.0</v>
      </c>
      <c r="BX579" s="1" t="s">
        <v>1527</v>
      </c>
      <c r="BY579" s="13">
        <f t="shared" si="1"/>
        <v>11</v>
      </c>
      <c r="BZ579" s="13" t="str">
        <f t="shared" si="2"/>
        <v>Buruh Pertanian/Kehutanan</v>
      </c>
      <c r="CA579" s="13" t="str">
        <f>VLOOKUP(BP579,data_K!G:K,5,0)</f>
        <v>RT 007 RW 004</v>
      </c>
      <c r="CB579" s="13">
        <f t="shared" si="3"/>
        <v>0</v>
      </c>
    </row>
    <row r="580">
      <c r="A580" s="1" t="s">
        <v>8955</v>
      </c>
      <c r="B580" s="9" t="s">
        <v>8956</v>
      </c>
      <c r="C580" s="1">
        <v>2.0</v>
      </c>
      <c r="D580" s="1" t="s">
        <v>8957</v>
      </c>
      <c r="E580" s="10" t="s">
        <v>8958</v>
      </c>
      <c r="F580" s="1">
        <v>1.0</v>
      </c>
      <c r="J580" s="1">
        <v>2.0</v>
      </c>
      <c r="K580" s="11">
        <v>27760.0</v>
      </c>
      <c r="L580" s="1">
        <v>50.0</v>
      </c>
      <c r="M580" s="1">
        <v>2.0</v>
      </c>
      <c r="N580" s="1">
        <v>2.0</v>
      </c>
      <c r="O580" s="1">
        <v>3.0</v>
      </c>
      <c r="P580" s="1">
        <v>3.0</v>
      </c>
      <c r="Q580" s="1">
        <v>1000000.0</v>
      </c>
      <c r="R580" s="1">
        <v>0.0</v>
      </c>
      <c r="S580" s="1">
        <v>0.0</v>
      </c>
      <c r="T580" s="1">
        <v>20.0</v>
      </c>
      <c r="Y580" s="1">
        <v>3.0</v>
      </c>
      <c r="Z580" s="1">
        <v>2.0</v>
      </c>
      <c r="AA580" s="1">
        <v>2.0</v>
      </c>
      <c r="AB580" s="1">
        <v>2.0</v>
      </c>
      <c r="AC580" s="1">
        <v>2.0</v>
      </c>
      <c r="AD580" s="1">
        <v>2.0</v>
      </c>
      <c r="AE580" s="1">
        <v>2.0</v>
      </c>
      <c r="AF580" s="1">
        <v>2.0</v>
      </c>
      <c r="AG580" s="1">
        <v>2.0</v>
      </c>
      <c r="AH580" s="1">
        <v>2.0</v>
      </c>
      <c r="AI580" s="1">
        <v>2.0</v>
      </c>
      <c r="AJ580" s="1">
        <v>2.0</v>
      </c>
      <c r="AK580" s="1">
        <v>2.0</v>
      </c>
      <c r="AL580" s="1">
        <v>2.0</v>
      </c>
      <c r="AM580" s="1">
        <v>2.0</v>
      </c>
      <c r="AN580" s="1">
        <v>2.0</v>
      </c>
      <c r="AO580" s="1">
        <v>2.0</v>
      </c>
      <c r="AP580" s="1">
        <v>2.0</v>
      </c>
      <c r="AQ580" s="1">
        <v>2.0</v>
      </c>
      <c r="AR580" s="1">
        <v>2.0</v>
      </c>
      <c r="AS580" s="1">
        <v>2.0</v>
      </c>
      <c r="AT580" s="1">
        <v>2.0</v>
      </c>
      <c r="AU580" s="1">
        <v>2.0</v>
      </c>
      <c r="AV580" s="1">
        <v>2.0</v>
      </c>
      <c r="AW580" s="1">
        <v>2.0</v>
      </c>
      <c r="AX580" s="1">
        <v>1.0</v>
      </c>
      <c r="AY580" s="1">
        <v>2.0</v>
      </c>
      <c r="AZ580" s="1">
        <v>2.0</v>
      </c>
      <c r="BA580" s="1">
        <v>2.0</v>
      </c>
      <c r="BB580" s="1">
        <v>2.0</v>
      </c>
      <c r="BE580" s="1">
        <v>3.0</v>
      </c>
      <c r="BF580" s="1">
        <v>2026.0</v>
      </c>
      <c r="BP580" s="12" t="s">
        <v>1528</v>
      </c>
      <c r="BQ580" s="1">
        <v>50.0</v>
      </c>
      <c r="BR580" s="1" t="s">
        <v>768</v>
      </c>
      <c r="BS580" s="1"/>
      <c r="BW580" s="1">
        <v>26.0</v>
      </c>
      <c r="BX580" s="1" t="s">
        <v>1527</v>
      </c>
      <c r="BY580" s="13">
        <f t="shared" si="1"/>
        <v>11</v>
      </c>
      <c r="BZ580" s="13" t="str">
        <f t="shared" si="2"/>
        <v>Buruh Pertanian/Kehutanan</v>
      </c>
      <c r="CA580" s="13" t="str">
        <f>VLOOKUP(BP580,data_K!G:K,5,0)</f>
        <v>RT 007 RW 004</v>
      </c>
      <c r="CB580" s="13">
        <f t="shared" si="3"/>
        <v>0</v>
      </c>
    </row>
    <row r="581">
      <c r="A581" s="1" t="s">
        <v>8973</v>
      </c>
      <c r="B581" s="9" t="s">
        <v>8975</v>
      </c>
      <c r="C581" s="1">
        <v>3.0</v>
      </c>
      <c r="D581" s="1" t="s">
        <v>1540</v>
      </c>
      <c r="E581" s="10" t="s">
        <v>8977</v>
      </c>
      <c r="F581" s="1">
        <v>1.0</v>
      </c>
      <c r="J581" s="1">
        <v>2.0</v>
      </c>
      <c r="K581" s="11">
        <v>36997.0</v>
      </c>
      <c r="L581" s="1">
        <v>25.0</v>
      </c>
      <c r="M581" s="1">
        <v>2.0</v>
      </c>
      <c r="N581" s="1">
        <v>3.0</v>
      </c>
      <c r="O581" s="1">
        <v>3.0</v>
      </c>
      <c r="P581" s="1">
        <v>4.0</v>
      </c>
      <c r="Q581" s="1">
        <v>1000000.0</v>
      </c>
      <c r="R581" s="1">
        <v>1000000.0</v>
      </c>
      <c r="S581" s="1">
        <v>0.0</v>
      </c>
      <c r="T581" s="1">
        <v>17.0</v>
      </c>
      <c r="Y581" s="1">
        <v>3.0</v>
      </c>
      <c r="Z581" s="1">
        <v>2.0</v>
      </c>
      <c r="AA581" s="1">
        <v>2.0</v>
      </c>
      <c r="AB581" s="1">
        <v>2.0</v>
      </c>
      <c r="AC581" s="1">
        <v>2.0</v>
      </c>
      <c r="AD581" s="1">
        <v>2.0</v>
      </c>
      <c r="AE581" s="1">
        <v>2.0</v>
      </c>
      <c r="AF581" s="1">
        <v>2.0</v>
      </c>
      <c r="AG581" s="1">
        <v>2.0</v>
      </c>
      <c r="AH581" s="1">
        <v>2.0</v>
      </c>
      <c r="AI581" s="1">
        <v>2.0</v>
      </c>
      <c r="AJ581" s="1">
        <v>2.0</v>
      </c>
      <c r="AK581" s="1">
        <v>2.0</v>
      </c>
      <c r="AL581" s="1">
        <v>2.0</v>
      </c>
      <c r="AM581" s="1">
        <v>2.0</v>
      </c>
      <c r="AN581" s="1">
        <v>2.0</v>
      </c>
      <c r="AO581" s="1">
        <v>2.0</v>
      </c>
      <c r="AP581" s="1">
        <v>2.0</v>
      </c>
      <c r="AQ581" s="1">
        <v>2.0</v>
      </c>
      <c r="AR581" s="1">
        <v>2.0</v>
      </c>
      <c r="AS581" s="1">
        <v>2.0</v>
      </c>
      <c r="AT581" s="1">
        <v>2.0</v>
      </c>
      <c r="AU581" s="1">
        <v>2.0</v>
      </c>
      <c r="AV581" s="1">
        <v>2.0</v>
      </c>
      <c r="AW581" s="1">
        <v>2.0</v>
      </c>
      <c r="AX581" s="1">
        <v>2.0</v>
      </c>
      <c r="AY581" s="1">
        <v>2.0</v>
      </c>
      <c r="AZ581" s="1">
        <v>2.0</v>
      </c>
      <c r="BA581" s="1">
        <v>2.0</v>
      </c>
      <c r="BB581" s="1">
        <v>2.0</v>
      </c>
      <c r="BP581" s="12" t="s">
        <v>1528</v>
      </c>
      <c r="BQ581" s="1">
        <v>25.0</v>
      </c>
      <c r="BR581" s="1" t="s">
        <v>184</v>
      </c>
      <c r="BU581" s="1"/>
      <c r="BW581" s="1">
        <v>23.0</v>
      </c>
      <c r="BX581" s="1" t="s">
        <v>1527</v>
      </c>
      <c r="BY581" s="13">
        <f t="shared" si="1"/>
        <v>6</v>
      </c>
      <c r="BZ581" s="13" t="str">
        <f t="shared" si="2"/>
        <v>Buruh Industri</v>
      </c>
      <c r="CA581" s="13" t="str">
        <f>VLOOKUP(BP581,data_K!G:K,5,0)</f>
        <v>RT 007 RW 004</v>
      </c>
      <c r="CB581" s="13">
        <f t="shared" si="3"/>
        <v>0</v>
      </c>
    </row>
    <row r="582">
      <c r="A582" s="1" t="s">
        <v>8985</v>
      </c>
      <c r="B582" s="9" t="s">
        <v>8986</v>
      </c>
      <c r="C582" s="1">
        <v>1.0</v>
      </c>
      <c r="D582" s="1" t="s">
        <v>8987</v>
      </c>
      <c r="E582" s="10" t="s">
        <v>8988</v>
      </c>
      <c r="F582" s="1">
        <v>1.0</v>
      </c>
      <c r="J582" s="1">
        <v>2.0</v>
      </c>
      <c r="K582" s="11">
        <v>21015.0</v>
      </c>
      <c r="L582" s="1">
        <v>68.0</v>
      </c>
      <c r="M582" s="1">
        <v>4.0</v>
      </c>
      <c r="N582" s="1">
        <v>1.0</v>
      </c>
      <c r="O582" s="1">
        <v>3.0</v>
      </c>
      <c r="P582" s="1">
        <v>2.0</v>
      </c>
      <c r="Q582" s="1">
        <v>0.0</v>
      </c>
      <c r="R582" s="1">
        <v>0.0</v>
      </c>
      <c r="S582" s="1">
        <v>1300000.0</v>
      </c>
      <c r="T582" s="1">
        <v>0.0</v>
      </c>
      <c r="Y582" s="1">
        <v>6.0</v>
      </c>
      <c r="Z582" s="1">
        <v>2.0</v>
      </c>
      <c r="AA582" s="1">
        <v>2.0</v>
      </c>
      <c r="AB582" s="1">
        <v>2.0</v>
      </c>
      <c r="AC582" s="1">
        <v>2.0</v>
      </c>
      <c r="AD582" s="1">
        <v>2.0</v>
      </c>
      <c r="AE582" s="1">
        <v>2.0</v>
      </c>
      <c r="AF582" s="1">
        <v>2.0</v>
      </c>
      <c r="AG582" s="1">
        <v>2.0</v>
      </c>
      <c r="AH582" s="1">
        <v>2.0</v>
      </c>
      <c r="AI582" s="1">
        <v>2.0</v>
      </c>
      <c r="AJ582" s="1">
        <v>2.0</v>
      </c>
      <c r="AK582" s="1">
        <v>2.0</v>
      </c>
      <c r="AL582" s="1">
        <v>2.0</v>
      </c>
      <c r="AM582" s="1">
        <v>2.0</v>
      </c>
      <c r="AN582" s="1">
        <v>2.0</v>
      </c>
      <c r="AO582" s="1">
        <v>2.0</v>
      </c>
      <c r="AP582" s="1">
        <v>2.0</v>
      </c>
      <c r="AQ582" s="1">
        <v>1.0</v>
      </c>
      <c r="AR582" s="1">
        <v>2.0</v>
      </c>
      <c r="AS582" s="1">
        <v>2.0</v>
      </c>
      <c r="AT582" s="1">
        <v>2.0</v>
      </c>
      <c r="AU582" s="1">
        <v>2.0</v>
      </c>
      <c r="AV582" s="1">
        <v>2.0</v>
      </c>
      <c r="AW582" s="1">
        <v>1.0</v>
      </c>
      <c r="AX582" s="1">
        <v>1.0</v>
      </c>
      <c r="AY582" s="1">
        <v>2.0</v>
      </c>
      <c r="AZ582" s="1">
        <v>2.0</v>
      </c>
      <c r="BA582" s="1">
        <v>2.0</v>
      </c>
      <c r="BB582" s="1">
        <v>2.0</v>
      </c>
      <c r="BC582" s="1">
        <v>3.0</v>
      </c>
      <c r="BD582" s="1">
        <v>2026.0</v>
      </c>
      <c r="BE582" s="1">
        <v>3.0</v>
      </c>
      <c r="BF582" s="1">
        <v>2026.0</v>
      </c>
      <c r="BP582" s="12" t="s">
        <v>8993</v>
      </c>
      <c r="BQ582" s="1">
        <v>68.0</v>
      </c>
      <c r="BR582" s="1" t="s">
        <v>240</v>
      </c>
      <c r="BW582" s="1">
        <v>0.0</v>
      </c>
      <c r="BX582" s="1" t="s">
        <v>8987</v>
      </c>
      <c r="BY582" s="13">
        <f t="shared" si="1"/>
        <v>14</v>
      </c>
      <c r="BZ582" s="13" t="str">
        <f t="shared" si="2"/>
        <v>Tidak Bekerja</v>
      </c>
      <c r="CA582" s="13" t="str">
        <f>VLOOKUP(BP582,data_K!G:K,5,0)</f>
        <v>RT 006 RW 003</v>
      </c>
      <c r="CB582" s="13">
        <f t="shared" si="3"/>
        <v>0</v>
      </c>
    </row>
    <row r="583">
      <c r="A583" s="1" t="s">
        <v>7551</v>
      </c>
      <c r="B583" s="9" t="s">
        <v>8998</v>
      </c>
      <c r="C583" s="1">
        <v>1.0</v>
      </c>
      <c r="D583" s="1" t="s">
        <v>7554</v>
      </c>
      <c r="E583" s="10" t="s">
        <v>7555</v>
      </c>
      <c r="F583" s="1">
        <v>1.0</v>
      </c>
      <c r="J583" s="1">
        <v>2.0</v>
      </c>
      <c r="K583" s="11">
        <v>21711.0</v>
      </c>
      <c r="L583" s="1">
        <v>66.0</v>
      </c>
      <c r="M583" s="1">
        <v>4.0</v>
      </c>
      <c r="N583" s="1">
        <v>1.0</v>
      </c>
      <c r="O583" s="1">
        <v>3.0</v>
      </c>
      <c r="P583" s="1">
        <v>2.0</v>
      </c>
      <c r="Q583" s="1">
        <v>0.0</v>
      </c>
      <c r="R583" s="1">
        <v>0.0</v>
      </c>
      <c r="S583" s="1">
        <v>500000.0</v>
      </c>
      <c r="T583" s="1">
        <v>0.0</v>
      </c>
      <c r="Y583" s="1">
        <v>6.0</v>
      </c>
      <c r="Z583" s="1">
        <v>2.0</v>
      </c>
      <c r="AA583" s="1">
        <v>2.0</v>
      </c>
      <c r="AB583" s="1">
        <v>2.0</v>
      </c>
      <c r="AC583" s="1">
        <v>2.0</v>
      </c>
      <c r="AD583" s="1">
        <v>2.0</v>
      </c>
      <c r="AE583" s="1">
        <v>2.0</v>
      </c>
      <c r="AF583" s="1">
        <v>2.0</v>
      </c>
      <c r="AG583" s="1">
        <v>2.0</v>
      </c>
      <c r="AH583" s="1">
        <v>1.0</v>
      </c>
      <c r="AI583" s="1">
        <v>2.0</v>
      </c>
      <c r="AJ583" s="1">
        <v>2.0</v>
      </c>
      <c r="AK583" s="1">
        <v>2.0</v>
      </c>
      <c r="AL583" s="1">
        <v>2.0</v>
      </c>
      <c r="AM583" s="1">
        <v>2.0</v>
      </c>
      <c r="AN583" s="1">
        <v>2.0</v>
      </c>
      <c r="AO583" s="1">
        <v>2.0</v>
      </c>
      <c r="AP583" s="1">
        <v>2.0</v>
      </c>
      <c r="AQ583" s="1">
        <v>2.0</v>
      </c>
      <c r="AR583" s="1">
        <v>2.0</v>
      </c>
      <c r="AS583" s="1">
        <v>2.0</v>
      </c>
      <c r="AT583" s="1">
        <v>2.0</v>
      </c>
      <c r="AU583" s="1">
        <v>2.0</v>
      </c>
      <c r="AV583" s="1">
        <v>2.0</v>
      </c>
      <c r="AW583" s="1">
        <v>1.0</v>
      </c>
      <c r="AX583" s="1">
        <v>1.0</v>
      </c>
      <c r="AY583" s="1">
        <v>2.0</v>
      </c>
      <c r="AZ583" s="1">
        <v>2.0</v>
      </c>
      <c r="BA583" s="1">
        <v>2.0</v>
      </c>
      <c r="BB583" s="1">
        <v>2.0</v>
      </c>
      <c r="BC583" s="1">
        <v>6.0</v>
      </c>
      <c r="BD583" s="1">
        <v>2025.0</v>
      </c>
      <c r="BE583" s="1">
        <v>6.0</v>
      </c>
      <c r="BF583" s="1">
        <v>2025.0</v>
      </c>
      <c r="BP583" s="12" t="s">
        <v>7559</v>
      </c>
      <c r="BQ583" s="1">
        <v>66.0</v>
      </c>
      <c r="BR583" s="1" t="s">
        <v>240</v>
      </c>
      <c r="BS583" s="1"/>
      <c r="BW583" s="1">
        <v>0.0</v>
      </c>
      <c r="BX583" s="1" t="s">
        <v>7554</v>
      </c>
      <c r="BY583" s="13">
        <f t="shared" si="1"/>
        <v>14</v>
      </c>
      <c r="BZ583" s="13" t="str">
        <f t="shared" si="2"/>
        <v>Tidak Bekerja</v>
      </c>
      <c r="CA583" s="13" t="str">
        <f>VLOOKUP(BP583,data_K!G:K,5,0)</f>
        <v>RT 006 RW 003</v>
      </c>
      <c r="CB583" s="13">
        <f t="shared" si="3"/>
        <v>0</v>
      </c>
    </row>
    <row r="584">
      <c r="A584" s="1" t="s">
        <v>6602</v>
      </c>
      <c r="B584" s="9" t="s">
        <v>9010</v>
      </c>
      <c r="C584" s="1">
        <v>1.0</v>
      </c>
      <c r="D584" s="1" t="s">
        <v>6604</v>
      </c>
      <c r="E584" s="10" t="s">
        <v>6605</v>
      </c>
      <c r="F584" s="1">
        <v>1.0</v>
      </c>
      <c r="J584" s="1">
        <v>1.0</v>
      </c>
      <c r="K584" s="11">
        <v>26393.0</v>
      </c>
      <c r="L584" s="1">
        <v>54.0</v>
      </c>
      <c r="M584" s="1">
        <v>2.0</v>
      </c>
      <c r="N584" s="1">
        <v>1.0</v>
      </c>
      <c r="O584" s="1">
        <v>3.0</v>
      </c>
      <c r="P584" s="1">
        <v>4.0</v>
      </c>
      <c r="Q584" s="1">
        <v>2500000.0</v>
      </c>
      <c r="R584" s="1">
        <v>0.0</v>
      </c>
      <c r="S584" s="1">
        <v>0.0</v>
      </c>
      <c r="T584" s="1">
        <v>138.0</v>
      </c>
      <c r="Y584" s="1">
        <v>3.0</v>
      </c>
      <c r="Z584" s="1">
        <v>2.0</v>
      </c>
      <c r="AA584" s="1">
        <v>2.0</v>
      </c>
      <c r="AB584" s="1">
        <v>2.0</v>
      </c>
      <c r="AC584" s="1">
        <v>2.0</v>
      </c>
      <c r="AD584" s="1">
        <v>2.0</v>
      </c>
      <c r="AE584" s="1">
        <v>2.0</v>
      </c>
      <c r="AF584" s="1">
        <v>2.0</v>
      </c>
      <c r="AG584" s="1">
        <v>2.0</v>
      </c>
      <c r="AH584" s="1">
        <v>2.0</v>
      </c>
      <c r="AI584" s="1">
        <v>2.0</v>
      </c>
      <c r="AJ584" s="1">
        <v>2.0</v>
      </c>
      <c r="AK584" s="1">
        <v>2.0</v>
      </c>
      <c r="AL584" s="1">
        <v>2.0</v>
      </c>
      <c r="AM584" s="1">
        <v>2.0</v>
      </c>
      <c r="AN584" s="1">
        <v>2.0</v>
      </c>
      <c r="AO584" s="1">
        <v>2.0</v>
      </c>
      <c r="AP584" s="1">
        <v>2.0</v>
      </c>
      <c r="AQ584" s="1">
        <v>2.0</v>
      </c>
      <c r="AR584" s="1">
        <v>2.0</v>
      </c>
      <c r="AS584" s="1">
        <v>2.0</v>
      </c>
      <c r="AT584" s="1">
        <v>2.0</v>
      </c>
      <c r="AU584" s="1">
        <v>2.0</v>
      </c>
      <c r="AV584" s="1">
        <v>2.0</v>
      </c>
      <c r="AW584" s="1">
        <v>2.0</v>
      </c>
      <c r="AX584" s="1">
        <v>2.0</v>
      </c>
      <c r="AY584" s="1">
        <v>2.0</v>
      </c>
      <c r="AZ584" s="1">
        <v>2.0</v>
      </c>
      <c r="BA584" s="1">
        <v>2.0</v>
      </c>
      <c r="BB584" s="1">
        <v>2.0</v>
      </c>
      <c r="BP584" s="12" t="s">
        <v>6579</v>
      </c>
      <c r="BQ584" s="1">
        <v>54.0</v>
      </c>
      <c r="BR584" s="1"/>
      <c r="BS584" s="1"/>
      <c r="BV584" s="1" t="s">
        <v>1197</v>
      </c>
      <c r="BW584" s="1">
        <v>999.0</v>
      </c>
      <c r="BX584" s="1" t="s">
        <v>6604</v>
      </c>
      <c r="BY584" s="13">
        <f t="shared" si="1"/>
        <v>11</v>
      </c>
      <c r="BZ584" s="13" t="str">
        <f t="shared" si="2"/>
        <v>Tukang Kayu</v>
      </c>
      <c r="CA584" s="13" t="str">
        <f>VLOOKUP(BP584,data_K!G:K,5,0)</f>
        <v>RT 010 RW 005</v>
      </c>
      <c r="CB584" s="13">
        <f t="shared" si="3"/>
        <v>0</v>
      </c>
    </row>
    <row r="585">
      <c r="A585" s="1" t="s">
        <v>6584</v>
      </c>
      <c r="B585" s="9" t="s">
        <v>9018</v>
      </c>
      <c r="C585" s="1">
        <v>2.0</v>
      </c>
      <c r="D585" s="1" t="s">
        <v>6586</v>
      </c>
      <c r="E585" s="10" t="s">
        <v>6587</v>
      </c>
      <c r="F585" s="1">
        <v>1.0</v>
      </c>
      <c r="J585" s="1">
        <v>2.0</v>
      </c>
      <c r="K585" s="11">
        <v>27638.0</v>
      </c>
      <c r="L585" s="1">
        <v>50.0</v>
      </c>
      <c r="M585" s="1">
        <v>2.0</v>
      </c>
      <c r="N585" s="1">
        <v>2.0</v>
      </c>
      <c r="O585" s="1">
        <v>3.0</v>
      </c>
      <c r="P585" s="1">
        <v>4.0</v>
      </c>
      <c r="Q585" s="1">
        <v>0.0</v>
      </c>
      <c r="R585" s="1">
        <v>350000.0</v>
      </c>
      <c r="S585" s="1">
        <v>0.0</v>
      </c>
      <c r="T585" s="1">
        <v>155.0</v>
      </c>
      <c r="U585" s="1" t="s">
        <v>6590</v>
      </c>
      <c r="Y585" s="1">
        <v>1.0</v>
      </c>
      <c r="Z585" s="1">
        <v>2.0</v>
      </c>
      <c r="AA585" s="1">
        <v>2.0</v>
      </c>
      <c r="AB585" s="1">
        <v>2.0</v>
      </c>
      <c r="AC585" s="1">
        <v>2.0</v>
      </c>
      <c r="AD585" s="1">
        <v>2.0</v>
      </c>
      <c r="AE585" s="1">
        <v>2.0</v>
      </c>
      <c r="AF585" s="1">
        <v>2.0</v>
      </c>
      <c r="AG585" s="1">
        <v>2.0</v>
      </c>
      <c r="AH585" s="1">
        <v>2.0</v>
      </c>
      <c r="AI585" s="1">
        <v>2.0</v>
      </c>
      <c r="AJ585" s="1">
        <v>2.0</v>
      </c>
      <c r="AK585" s="1">
        <v>2.0</v>
      </c>
      <c r="AL585" s="1">
        <v>2.0</v>
      </c>
      <c r="AM585" s="1">
        <v>2.0</v>
      </c>
      <c r="AN585" s="1">
        <v>2.0</v>
      </c>
      <c r="AO585" s="1">
        <v>2.0</v>
      </c>
      <c r="AP585" s="1">
        <v>2.0</v>
      </c>
      <c r="AQ585" s="1">
        <v>2.0</v>
      </c>
      <c r="AR585" s="1">
        <v>2.0</v>
      </c>
      <c r="AS585" s="1">
        <v>2.0</v>
      </c>
      <c r="AT585" s="1">
        <v>2.0</v>
      </c>
      <c r="AU585" s="1">
        <v>2.0</v>
      </c>
      <c r="AV585" s="1">
        <v>2.0</v>
      </c>
      <c r="AW585" s="1">
        <v>2.0</v>
      </c>
      <c r="AX585" s="1">
        <v>2.0</v>
      </c>
      <c r="AY585" s="1">
        <v>2.0</v>
      </c>
      <c r="AZ585" s="1">
        <v>2.0</v>
      </c>
      <c r="BA585" s="1">
        <v>2.0</v>
      </c>
      <c r="BB585" s="1">
        <v>2.0</v>
      </c>
      <c r="BP585" s="12" t="s">
        <v>6579</v>
      </c>
      <c r="BQ585" s="1">
        <v>50.0</v>
      </c>
      <c r="BR585" s="1"/>
      <c r="BV585" s="1" t="s">
        <v>180</v>
      </c>
      <c r="BW585" s="1">
        <v>999.0</v>
      </c>
      <c r="BX585" s="1" t="s">
        <v>6604</v>
      </c>
      <c r="BY585" s="13">
        <f t="shared" si="1"/>
        <v>11</v>
      </c>
      <c r="BZ585" s="13" t="str">
        <f t="shared" si="2"/>
        <v>Lainnya</v>
      </c>
      <c r="CA585" s="13" t="str">
        <f>VLOOKUP(BP585,data_K!G:K,5,0)</f>
        <v>RT 010 RW 005</v>
      </c>
      <c r="CB585" s="13">
        <f t="shared" si="3"/>
        <v>0</v>
      </c>
    </row>
    <row r="586">
      <c r="A586" s="1" t="s">
        <v>9025</v>
      </c>
      <c r="B586" s="9" t="s">
        <v>9027</v>
      </c>
      <c r="C586" s="1">
        <v>1.0</v>
      </c>
      <c r="D586" s="1" t="s">
        <v>5453</v>
      </c>
      <c r="E586" s="10" t="s">
        <v>9028</v>
      </c>
      <c r="F586" s="1">
        <v>1.0</v>
      </c>
      <c r="J586" s="1">
        <v>2.0</v>
      </c>
      <c r="K586" s="11">
        <v>21372.0</v>
      </c>
      <c r="L586" s="1">
        <v>67.0</v>
      </c>
      <c r="M586" s="1">
        <v>4.0</v>
      </c>
      <c r="N586" s="1">
        <v>1.0</v>
      </c>
      <c r="O586" s="1">
        <v>3.0</v>
      </c>
      <c r="P586" s="1">
        <v>2.0</v>
      </c>
      <c r="Q586" s="1">
        <v>0.0</v>
      </c>
      <c r="R586" s="1">
        <v>1500000.0</v>
      </c>
      <c r="S586" s="1">
        <v>0.0</v>
      </c>
      <c r="T586" s="1">
        <v>64.0</v>
      </c>
      <c r="Y586" s="1">
        <v>1.0</v>
      </c>
      <c r="Z586" s="1">
        <v>2.0</v>
      </c>
      <c r="AA586" s="1">
        <v>2.0</v>
      </c>
      <c r="AB586" s="1">
        <v>2.0</v>
      </c>
      <c r="AC586" s="1">
        <v>2.0</v>
      </c>
      <c r="AD586" s="1">
        <v>2.0</v>
      </c>
      <c r="AE586" s="1">
        <v>2.0</v>
      </c>
      <c r="AF586" s="1">
        <v>2.0</v>
      </c>
      <c r="AG586" s="1">
        <v>1.0</v>
      </c>
      <c r="AH586" s="1">
        <v>2.0</v>
      </c>
      <c r="AI586" s="1">
        <v>2.0</v>
      </c>
      <c r="AJ586" s="1">
        <v>2.0</v>
      </c>
      <c r="AK586" s="1">
        <v>2.0</v>
      </c>
      <c r="AL586" s="1">
        <v>2.0</v>
      </c>
      <c r="AM586" s="1">
        <v>2.0</v>
      </c>
      <c r="AN586" s="1">
        <v>2.0</v>
      </c>
      <c r="AO586" s="1">
        <v>2.0</v>
      </c>
      <c r="AP586" s="1">
        <v>2.0</v>
      </c>
      <c r="AQ586" s="1">
        <v>2.0</v>
      </c>
      <c r="AR586" s="1">
        <v>2.0</v>
      </c>
      <c r="AS586" s="1">
        <v>2.0</v>
      </c>
      <c r="AT586" s="1">
        <v>2.0</v>
      </c>
      <c r="AU586" s="1">
        <v>2.0</v>
      </c>
      <c r="AV586" s="1">
        <v>2.0</v>
      </c>
      <c r="AW586" s="1">
        <v>1.0</v>
      </c>
      <c r="AX586" s="1">
        <v>2.0</v>
      </c>
      <c r="AY586" s="1">
        <v>2.0</v>
      </c>
      <c r="AZ586" s="1">
        <v>2.0</v>
      </c>
      <c r="BA586" s="1">
        <v>2.0</v>
      </c>
      <c r="BB586" s="1">
        <v>2.0</v>
      </c>
      <c r="BC586" s="1">
        <v>5.0</v>
      </c>
      <c r="BD586" s="1">
        <v>2026.0</v>
      </c>
      <c r="BP586" s="12" t="s">
        <v>9034</v>
      </c>
      <c r="BQ586" s="1">
        <v>67.0</v>
      </c>
      <c r="BR586" s="1"/>
      <c r="BS586" s="1"/>
      <c r="BT586" s="1" t="s">
        <v>467</v>
      </c>
      <c r="BW586" s="1">
        <v>75.0</v>
      </c>
      <c r="BX586" s="1" t="s">
        <v>5453</v>
      </c>
      <c r="BY586" s="13">
        <f t="shared" si="1"/>
        <v>14</v>
      </c>
      <c r="BZ586" s="13" t="str">
        <f t="shared" si="2"/>
        <v>Pedagang</v>
      </c>
      <c r="CA586" s="13" t="str">
        <f>VLOOKUP(BP586,data_K!G:K,5,0)</f>
        <v>RT 006 RW 003</v>
      </c>
      <c r="CB586" s="13">
        <f t="shared" si="3"/>
        <v>0</v>
      </c>
    </row>
    <row r="587">
      <c r="A587" s="1" t="s">
        <v>9043</v>
      </c>
      <c r="B587" s="9" t="s">
        <v>9044</v>
      </c>
      <c r="C587" s="1">
        <v>1.0</v>
      </c>
      <c r="D587" s="1" t="s">
        <v>9045</v>
      </c>
      <c r="E587" s="10" t="s">
        <v>9046</v>
      </c>
      <c r="F587" s="1">
        <v>1.0</v>
      </c>
      <c r="J587" s="1">
        <v>1.0</v>
      </c>
      <c r="K587" s="11">
        <v>24462.0</v>
      </c>
      <c r="L587" s="1">
        <v>59.0</v>
      </c>
      <c r="M587" s="1">
        <v>2.0</v>
      </c>
      <c r="N587" s="1">
        <v>1.0</v>
      </c>
      <c r="O587" s="1">
        <v>3.0</v>
      </c>
      <c r="P587" s="1">
        <v>6.0</v>
      </c>
      <c r="Q587" s="1">
        <v>0.0</v>
      </c>
      <c r="R587" s="1">
        <v>0.0</v>
      </c>
      <c r="S587" s="1">
        <v>3200000.0</v>
      </c>
      <c r="T587" s="1">
        <v>155.0</v>
      </c>
      <c r="U587" s="1" t="s">
        <v>5175</v>
      </c>
      <c r="Y587" s="1">
        <v>4.0</v>
      </c>
      <c r="Z587" s="1">
        <v>2.0</v>
      </c>
      <c r="AA587" s="1">
        <v>2.0</v>
      </c>
      <c r="AB587" s="1">
        <v>2.0</v>
      </c>
      <c r="AC587" s="1">
        <v>2.0</v>
      </c>
      <c r="AD587" s="1">
        <v>2.0</v>
      </c>
      <c r="AE587" s="1">
        <v>2.0</v>
      </c>
      <c r="AF587" s="1">
        <v>1.0</v>
      </c>
      <c r="AG587" s="1">
        <v>2.0</v>
      </c>
      <c r="AH587" s="1">
        <v>2.0</v>
      </c>
      <c r="AI587" s="1">
        <v>2.0</v>
      </c>
      <c r="AJ587" s="1">
        <v>2.0</v>
      </c>
      <c r="AK587" s="1">
        <v>2.0</v>
      </c>
      <c r="AL587" s="1">
        <v>2.0</v>
      </c>
      <c r="AM587" s="1">
        <v>2.0</v>
      </c>
      <c r="AN587" s="1">
        <v>2.0</v>
      </c>
      <c r="AO587" s="1">
        <v>2.0</v>
      </c>
      <c r="AP587" s="1">
        <v>2.0</v>
      </c>
      <c r="AQ587" s="1">
        <v>2.0</v>
      </c>
      <c r="AR587" s="1">
        <v>2.0</v>
      </c>
      <c r="AS587" s="1">
        <v>2.0</v>
      </c>
      <c r="AT587" s="1">
        <v>2.0</v>
      </c>
      <c r="AU587" s="1">
        <v>2.0</v>
      </c>
      <c r="AV587" s="1">
        <v>2.0</v>
      </c>
      <c r="AW587" s="1">
        <v>2.0</v>
      </c>
      <c r="AX587" s="1">
        <v>2.0</v>
      </c>
      <c r="AY587" s="1">
        <v>2.0</v>
      </c>
      <c r="AZ587" s="1">
        <v>2.0</v>
      </c>
      <c r="BA587" s="1">
        <v>2.0</v>
      </c>
      <c r="BB587" s="1">
        <v>2.0</v>
      </c>
      <c r="BP587" s="12" t="s">
        <v>9050</v>
      </c>
      <c r="BQ587" s="1">
        <v>59.0</v>
      </c>
      <c r="BR587" s="1"/>
      <c r="BV587" s="1" t="s">
        <v>180</v>
      </c>
      <c r="BW587" s="1">
        <v>999.0</v>
      </c>
      <c r="BX587" s="1" t="s">
        <v>9045</v>
      </c>
      <c r="BY587" s="13">
        <f t="shared" si="1"/>
        <v>12</v>
      </c>
      <c r="BZ587" s="13" t="str">
        <f t="shared" si="2"/>
        <v>Lainnya</v>
      </c>
      <c r="CA587" s="13" t="str">
        <f>VLOOKUP(BP587,data_K!G:K,5,0)</f>
        <v>RT 006 RW 003</v>
      </c>
      <c r="CB587" s="13">
        <f t="shared" si="3"/>
        <v>0</v>
      </c>
    </row>
    <row r="588">
      <c r="A588" s="1" t="s">
        <v>9053</v>
      </c>
      <c r="B588" s="9" t="s">
        <v>9054</v>
      </c>
      <c r="C588" s="1">
        <v>2.0</v>
      </c>
      <c r="D588" s="1" t="s">
        <v>9055</v>
      </c>
      <c r="E588" s="10" t="s">
        <v>9056</v>
      </c>
      <c r="F588" s="1">
        <v>1.0</v>
      </c>
      <c r="J588" s="1">
        <v>2.0</v>
      </c>
      <c r="K588" s="11">
        <v>25192.0</v>
      </c>
      <c r="L588" s="1">
        <v>57.0</v>
      </c>
      <c r="M588" s="1">
        <v>2.0</v>
      </c>
      <c r="N588" s="1">
        <v>2.0</v>
      </c>
      <c r="O588" s="1">
        <v>3.0</v>
      </c>
      <c r="P588" s="1">
        <v>4.0</v>
      </c>
      <c r="Q588" s="1">
        <v>0.0</v>
      </c>
      <c r="R588" s="1">
        <v>0.0</v>
      </c>
      <c r="S588" s="1">
        <v>0.0</v>
      </c>
      <c r="T588" s="1">
        <v>0.0</v>
      </c>
      <c r="Y588" s="1">
        <v>6.0</v>
      </c>
      <c r="Z588" s="1">
        <v>2.0</v>
      </c>
      <c r="AA588" s="1">
        <v>2.0</v>
      </c>
      <c r="AB588" s="1">
        <v>2.0</v>
      </c>
      <c r="AC588" s="1">
        <v>2.0</v>
      </c>
      <c r="AD588" s="1">
        <v>2.0</v>
      </c>
      <c r="AE588" s="1">
        <v>2.0</v>
      </c>
      <c r="AF588" s="1">
        <v>2.0</v>
      </c>
      <c r="AG588" s="1">
        <v>2.0</v>
      </c>
      <c r="AH588" s="1">
        <v>1.0</v>
      </c>
      <c r="AI588" s="1">
        <v>2.0</v>
      </c>
      <c r="AJ588" s="1">
        <v>2.0</v>
      </c>
      <c r="AK588" s="1">
        <v>2.0</v>
      </c>
      <c r="AL588" s="1">
        <v>2.0</v>
      </c>
      <c r="AM588" s="1">
        <v>2.0</v>
      </c>
      <c r="AN588" s="1">
        <v>2.0</v>
      </c>
      <c r="AO588" s="1">
        <v>2.0</v>
      </c>
      <c r="AP588" s="1">
        <v>2.0</v>
      </c>
      <c r="AQ588" s="1">
        <v>2.0</v>
      </c>
      <c r="AR588" s="1">
        <v>2.0</v>
      </c>
      <c r="AS588" s="1">
        <v>2.0</v>
      </c>
      <c r="AT588" s="1">
        <v>2.0</v>
      </c>
      <c r="AU588" s="1">
        <v>2.0</v>
      </c>
      <c r="AV588" s="1">
        <v>2.0</v>
      </c>
      <c r="AW588" s="1">
        <v>2.0</v>
      </c>
      <c r="AX588" s="1">
        <v>2.0</v>
      </c>
      <c r="AY588" s="1">
        <v>2.0</v>
      </c>
      <c r="AZ588" s="1">
        <v>2.0</v>
      </c>
      <c r="BA588" s="1">
        <v>2.0</v>
      </c>
      <c r="BB588" s="1">
        <v>2.0</v>
      </c>
      <c r="BP588" s="12" t="s">
        <v>9050</v>
      </c>
      <c r="BQ588" s="1">
        <v>57.0</v>
      </c>
      <c r="BR588" s="1" t="s">
        <v>240</v>
      </c>
      <c r="BS588" s="1"/>
      <c r="BW588" s="1">
        <v>0.0</v>
      </c>
      <c r="BX588" s="1" t="s">
        <v>9045</v>
      </c>
      <c r="BY588" s="13">
        <f t="shared" si="1"/>
        <v>12</v>
      </c>
      <c r="BZ588" s="13" t="str">
        <f t="shared" si="2"/>
        <v>Tidak Bekerja</v>
      </c>
      <c r="CA588" s="13" t="str">
        <f>VLOOKUP(BP588,data_K!G:K,5,0)</f>
        <v>RT 006 RW 003</v>
      </c>
      <c r="CB588" s="13">
        <f t="shared" si="3"/>
        <v>0</v>
      </c>
    </row>
    <row r="589">
      <c r="A589" s="1" t="s">
        <v>9062</v>
      </c>
      <c r="B589" s="9" t="s">
        <v>9063</v>
      </c>
      <c r="C589" s="1">
        <v>3.0</v>
      </c>
      <c r="D589" s="1" t="s">
        <v>9064</v>
      </c>
      <c r="E589" s="10" t="s">
        <v>9065</v>
      </c>
      <c r="F589" s="1">
        <v>1.0</v>
      </c>
      <c r="J589" s="1">
        <v>1.0</v>
      </c>
      <c r="K589" s="11">
        <v>37772.0</v>
      </c>
      <c r="L589" s="1">
        <v>22.0</v>
      </c>
      <c r="M589" s="1">
        <v>1.0</v>
      </c>
      <c r="N589" s="1">
        <v>3.0</v>
      </c>
      <c r="O589" s="1">
        <v>3.0</v>
      </c>
      <c r="P589" s="1">
        <v>4.0</v>
      </c>
      <c r="Q589" s="1">
        <v>4000000.0</v>
      </c>
      <c r="R589" s="1">
        <v>0.0</v>
      </c>
      <c r="S589" s="1">
        <v>0.0</v>
      </c>
      <c r="T589" s="1">
        <v>17.0</v>
      </c>
      <c r="Y589" s="1">
        <v>3.0</v>
      </c>
      <c r="Z589" s="1">
        <v>2.0</v>
      </c>
      <c r="AA589" s="1">
        <v>2.0</v>
      </c>
      <c r="AB589" s="1">
        <v>2.0</v>
      </c>
      <c r="AC589" s="1">
        <v>2.0</v>
      </c>
      <c r="AD589" s="1">
        <v>2.0</v>
      </c>
      <c r="AE589" s="1">
        <v>2.0</v>
      </c>
      <c r="AF589" s="1">
        <v>2.0</v>
      </c>
      <c r="AG589" s="1">
        <v>2.0</v>
      </c>
      <c r="AH589" s="1">
        <v>2.0</v>
      </c>
      <c r="AI589" s="1">
        <v>2.0</v>
      </c>
      <c r="AJ589" s="1">
        <v>2.0</v>
      </c>
      <c r="AK589" s="1">
        <v>2.0</v>
      </c>
      <c r="AL589" s="1">
        <v>2.0</v>
      </c>
      <c r="AM589" s="1">
        <v>2.0</v>
      </c>
      <c r="AN589" s="1">
        <v>2.0</v>
      </c>
      <c r="AO589" s="1">
        <v>2.0</v>
      </c>
      <c r="AP589" s="1">
        <v>2.0</v>
      </c>
      <c r="AQ589" s="1">
        <v>2.0</v>
      </c>
      <c r="AR589" s="1">
        <v>2.0</v>
      </c>
      <c r="AS589" s="1">
        <v>2.0</v>
      </c>
      <c r="AT589" s="1">
        <v>2.0</v>
      </c>
      <c r="AU589" s="1">
        <v>2.0</v>
      </c>
      <c r="AV589" s="1">
        <v>2.0</v>
      </c>
      <c r="AW589" s="1">
        <v>2.0</v>
      </c>
      <c r="AX589" s="1">
        <v>2.0</v>
      </c>
      <c r="AY589" s="1">
        <v>2.0</v>
      </c>
      <c r="AZ589" s="1">
        <v>2.0</v>
      </c>
      <c r="BA589" s="1">
        <v>2.0</v>
      </c>
      <c r="BB589" s="1">
        <v>2.0</v>
      </c>
      <c r="BP589" s="12" t="s">
        <v>9050</v>
      </c>
      <c r="BQ589" s="1">
        <v>22.0</v>
      </c>
      <c r="BR589" s="1" t="s">
        <v>184</v>
      </c>
      <c r="BS589" s="1"/>
      <c r="BW589" s="1">
        <v>23.0</v>
      </c>
      <c r="BX589" s="1" t="s">
        <v>9045</v>
      </c>
      <c r="BY589" s="13">
        <f t="shared" si="1"/>
        <v>5</v>
      </c>
      <c r="BZ589" s="13" t="str">
        <f t="shared" si="2"/>
        <v>Buruh Industri</v>
      </c>
      <c r="CA589" s="13" t="str">
        <f>VLOOKUP(BP589,data_K!G:K,5,0)</f>
        <v>RT 006 RW 003</v>
      </c>
      <c r="CB589" s="13">
        <f t="shared" si="3"/>
        <v>4</v>
      </c>
    </row>
    <row r="590">
      <c r="A590" s="1" t="s">
        <v>9072</v>
      </c>
      <c r="B590" s="9" t="s">
        <v>9074</v>
      </c>
      <c r="C590" s="1">
        <v>4.0</v>
      </c>
      <c r="D590" s="1" t="s">
        <v>9075</v>
      </c>
      <c r="E590" s="10" t="s">
        <v>9076</v>
      </c>
      <c r="F590" s="1">
        <v>1.0</v>
      </c>
      <c r="J590" s="1">
        <v>1.0</v>
      </c>
      <c r="K590" s="11">
        <v>38390.0</v>
      </c>
      <c r="L590" s="1">
        <v>21.0</v>
      </c>
      <c r="M590" s="1">
        <v>1.0</v>
      </c>
      <c r="N590" s="1">
        <v>3.0</v>
      </c>
      <c r="O590" s="1">
        <v>3.0</v>
      </c>
      <c r="P590" s="1">
        <v>4.0</v>
      </c>
      <c r="Q590" s="1">
        <v>5500000.0</v>
      </c>
      <c r="R590" s="1">
        <v>0.0</v>
      </c>
      <c r="S590" s="1">
        <v>0.0</v>
      </c>
      <c r="T590" s="1">
        <v>96.0</v>
      </c>
      <c r="U590" s="1"/>
      <c r="Y590" s="1">
        <v>3.0</v>
      </c>
      <c r="Z590" s="1">
        <v>2.0</v>
      </c>
      <c r="AA590" s="1">
        <v>2.0</v>
      </c>
      <c r="AB590" s="1">
        <v>2.0</v>
      </c>
      <c r="AC590" s="1">
        <v>2.0</v>
      </c>
      <c r="AD590" s="1">
        <v>2.0</v>
      </c>
      <c r="AE590" s="1">
        <v>2.0</v>
      </c>
      <c r="AF590" s="1">
        <v>2.0</v>
      </c>
      <c r="AG590" s="1">
        <v>2.0</v>
      </c>
      <c r="AH590" s="1">
        <v>2.0</v>
      </c>
      <c r="AI590" s="1">
        <v>2.0</v>
      </c>
      <c r="AJ590" s="1">
        <v>2.0</v>
      </c>
      <c r="AK590" s="1">
        <v>2.0</v>
      </c>
      <c r="AL590" s="1">
        <v>2.0</v>
      </c>
      <c r="AM590" s="1">
        <v>2.0</v>
      </c>
      <c r="AN590" s="1">
        <v>2.0</v>
      </c>
      <c r="AO590" s="1">
        <v>2.0</v>
      </c>
      <c r="AP590" s="1">
        <v>2.0</v>
      </c>
      <c r="AQ590" s="1">
        <v>2.0</v>
      </c>
      <c r="AR590" s="1">
        <v>2.0</v>
      </c>
      <c r="AS590" s="1">
        <v>2.0</v>
      </c>
      <c r="AT590" s="1">
        <v>2.0</v>
      </c>
      <c r="AU590" s="1">
        <v>2.0</v>
      </c>
      <c r="AV590" s="1">
        <v>2.0</v>
      </c>
      <c r="AW590" s="1">
        <v>2.0</v>
      </c>
      <c r="AX590" s="1">
        <v>2.0</v>
      </c>
      <c r="AY590" s="1">
        <v>2.0</v>
      </c>
      <c r="AZ590" s="1">
        <v>2.0</v>
      </c>
      <c r="BA590" s="1">
        <v>2.0</v>
      </c>
      <c r="BB590" s="1">
        <v>2.0</v>
      </c>
      <c r="BK590" s="1"/>
      <c r="BL590" s="1"/>
      <c r="BP590" s="12" t="s">
        <v>9050</v>
      </c>
      <c r="BQ590" s="1">
        <v>21.0</v>
      </c>
      <c r="BR590" s="1"/>
      <c r="BS590" s="1" t="s">
        <v>1012</v>
      </c>
      <c r="BW590" s="1">
        <v>113.0</v>
      </c>
      <c r="BX590" s="1" t="s">
        <v>9045</v>
      </c>
      <c r="BY590" s="13">
        <f t="shared" si="1"/>
        <v>5</v>
      </c>
      <c r="BZ590" s="13" t="str">
        <f t="shared" si="2"/>
        <v>Penjaga Keamanan/Satpam</v>
      </c>
      <c r="CA590" s="13" t="str">
        <f>VLOOKUP(BP590,data_K!G:K,5,0)</f>
        <v>RT 006 RW 003</v>
      </c>
      <c r="CB590" s="13">
        <f t="shared" si="3"/>
        <v>4</v>
      </c>
    </row>
    <row r="591">
      <c r="A591" s="1" t="s">
        <v>9088</v>
      </c>
      <c r="B591" s="9" t="s">
        <v>9089</v>
      </c>
      <c r="C591" s="1">
        <v>1.0</v>
      </c>
      <c r="D591" s="1" t="s">
        <v>9090</v>
      </c>
      <c r="E591" s="10" t="s">
        <v>9091</v>
      </c>
      <c r="F591" s="1">
        <v>1.0</v>
      </c>
      <c r="J591" s="1">
        <v>1.0</v>
      </c>
      <c r="K591" s="11">
        <v>26658.0</v>
      </c>
      <c r="L591" s="1">
        <v>53.0</v>
      </c>
      <c r="M591" s="1">
        <v>2.0</v>
      </c>
      <c r="N591" s="1">
        <v>1.0</v>
      </c>
      <c r="O591" s="1">
        <v>3.0</v>
      </c>
      <c r="P591" s="1">
        <v>6.0</v>
      </c>
      <c r="Q591" s="1">
        <v>5200000.0</v>
      </c>
      <c r="R591" s="1">
        <v>0.0</v>
      </c>
      <c r="S591" s="1">
        <v>0.0</v>
      </c>
      <c r="T591" s="1">
        <v>17.0</v>
      </c>
      <c r="Y591" s="1">
        <v>3.0</v>
      </c>
      <c r="Z591" s="1">
        <v>2.0</v>
      </c>
      <c r="AA591" s="1">
        <v>2.0</v>
      </c>
      <c r="AB591" s="1">
        <v>2.0</v>
      </c>
      <c r="AC591" s="1">
        <v>2.0</v>
      </c>
      <c r="AD591" s="1">
        <v>2.0</v>
      </c>
      <c r="AE591" s="1">
        <v>2.0</v>
      </c>
      <c r="AF591" s="1">
        <v>2.0</v>
      </c>
      <c r="AG591" s="1">
        <v>2.0</v>
      </c>
      <c r="AH591" s="1">
        <v>2.0</v>
      </c>
      <c r="AI591" s="1">
        <v>2.0</v>
      </c>
      <c r="AJ591" s="1">
        <v>2.0</v>
      </c>
      <c r="AK591" s="1">
        <v>2.0</v>
      </c>
      <c r="AL591" s="1">
        <v>2.0</v>
      </c>
      <c r="AM591" s="1">
        <v>2.0</v>
      </c>
      <c r="AN591" s="1">
        <v>2.0</v>
      </c>
      <c r="AO591" s="1">
        <v>2.0</v>
      </c>
      <c r="AP591" s="1">
        <v>2.0</v>
      </c>
      <c r="AQ591" s="1">
        <v>2.0</v>
      </c>
      <c r="AR591" s="1">
        <v>2.0</v>
      </c>
      <c r="AS591" s="1">
        <v>2.0</v>
      </c>
      <c r="AT591" s="1">
        <v>2.0</v>
      </c>
      <c r="AU591" s="1">
        <v>2.0</v>
      </c>
      <c r="AV591" s="1">
        <v>2.0</v>
      </c>
      <c r="AW591" s="1">
        <v>2.0</v>
      </c>
      <c r="AX591" s="1">
        <v>2.0</v>
      </c>
      <c r="AY591" s="1">
        <v>2.0</v>
      </c>
      <c r="AZ591" s="1">
        <v>2.0</v>
      </c>
      <c r="BA591" s="1">
        <v>2.0</v>
      </c>
      <c r="BB591" s="1">
        <v>2.0</v>
      </c>
      <c r="BP591" s="12" t="s">
        <v>2717</v>
      </c>
      <c r="BQ591" s="1">
        <v>53.0</v>
      </c>
      <c r="BR591" s="1" t="s">
        <v>184</v>
      </c>
      <c r="BV591" s="1"/>
      <c r="BW591" s="1">
        <v>23.0</v>
      </c>
      <c r="BX591" s="1" t="s">
        <v>2716</v>
      </c>
      <c r="BY591" s="13">
        <f t="shared" si="1"/>
        <v>11</v>
      </c>
      <c r="BZ591" s="13" t="str">
        <f t="shared" si="2"/>
        <v>Buruh Industri</v>
      </c>
      <c r="CA591" s="13" t="str">
        <f>VLOOKUP(BP591,data_K!G:K,5,0)</f>
        <v>RT 006 RW 003</v>
      </c>
      <c r="CB591" s="13">
        <f t="shared" si="3"/>
        <v>0</v>
      </c>
    </row>
    <row r="592">
      <c r="A592" s="1" t="s">
        <v>9096</v>
      </c>
      <c r="B592" s="9" t="s">
        <v>9097</v>
      </c>
      <c r="C592" s="1">
        <v>2.0</v>
      </c>
      <c r="D592" s="1" t="s">
        <v>9098</v>
      </c>
      <c r="E592" s="10" t="s">
        <v>9099</v>
      </c>
      <c r="F592" s="1">
        <v>1.0</v>
      </c>
      <c r="J592" s="1">
        <v>2.0</v>
      </c>
      <c r="K592" s="11">
        <v>26355.0</v>
      </c>
      <c r="L592" s="1">
        <v>54.0</v>
      </c>
      <c r="M592" s="1">
        <v>2.0</v>
      </c>
      <c r="N592" s="1">
        <v>2.0</v>
      </c>
      <c r="O592" s="1">
        <v>3.0</v>
      </c>
      <c r="P592" s="1">
        <v>6.0</v>
      </c>
      <c r="Q592" s="1">
        <v>1200000.0</v>
      </c>
      <c r="R592" s="1">
        <v>0.0</v>
      </c>
      <c r="S592" s="1">
        <v>0.0</v>
      </c>
      <c r="T592" s="1">
        <v>34.0</v>
      </c>
      <c r="Y592" s="1">
        <v>3.0</v>
      </c>
      <c r="Z592" s="1">
        <v>2.0</v>
      </c>
      <c r="AA592" s="1">
        <v>2.0</v>
      </c>
      <c r="AB592" s="1">
        <v>2.0</v>
      </c>
      <c r="AC592" s="1">
        <v>2.0</v>
      </c>
      <c r="AD592" s="1">
        <v>2.0</v>
      </c>
      <c r="AE592" s="1">
        <v>2.0</v>
      </c>
      <c r="AF592" s="1">
        <v>2.0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2.0</v>
      </c>
      <c r="AM592" s="1">
        <v>2.0</v>
      </c>
      <c r="AN592" s="1">
        <v>2.0</v>
      </c>
      <c r="AO592" s="1">
        <v>2.0</v>
      </c>
      <c r="AP592" s="1">
        <v>2.0</v>
      </c>
      <c r="AQ592" s="1">
        <v>2.0</v>
      </c>
      <c r="AR592" s="1">
        <v>2.0</v>
      </c>
      <c r="AS592" s="1">
        <v>2.0</v>
      </c>
      <c r="AT592" s="1">
        <v>2.0</v>
      </c>
      <c r="AU592" s="1">
        <v>2.0</v>
      </c>
      <c r="AV592" s="1">
        <v>2.0</v>
      </c>
      <c r="AW592" s="1">
        <v>2.0</v>
      </c>
      <c r="AX592" s="1">
        <v>2.0</v>
      </c>
      <c r="AY592" s="1">
        <v>2.0</v>
      </c>
      <c r="AZ592" s="1">
        <v>2.0</v>
      </c>
      <c r="BA592" s="1">
        <v>2.0</v>
      </c>
      <c r="BB592" s="1">
        <v>2.0</v>
      </c>
      <c r="BP592" s="12" t="s">
        <v>2717</v>
      </c>
      <c r="BQ592" s="1">
        <v>54.0</v>
      </c>
      <c r="BR592" s="1"/>
      <c r="BS592" s="1"/>
      <c r="BU592" s="1" t="s">
        <v>346</v>
      </c>
      <c r="BW592" s="1">
        <v>41.0</v>
      </c>
      <c r="BX592" s="1" t="s">
        <v>2716</v>
      </c>
      <c r="BY592" s="13">
        <f t="shared" si="1"/>
        <v>11</v>
      </c>
      <c r="BZ592" s="13" t="str">
        <f t="shared" si="2"/>
        <v>Guru</v>
      </c>
      <c r="CA592" s="13" t="str">
        <f>VLOOKUP(BP592,data_K!G:K,5,0)</f>
        <v>RT 006 RW 003</v>
      </c>
      <c r="CB592" s="13">
        <f t="shared" si="3"/>
        <v>0</v>
      </c>
    </row>
    <row r="593">
      <c r="A593" s="1" t="s">
        <v>9104</v>
      </c>
      <c r="B593" s="9" t="s">
        <v>9105</v>
      </c>
      <c r="C593" s="1">
        <v>3.0</v>
      </c>
      <c r="D593" s="1" t="s">
        <v>9106</v>
      </c>
      <c r="E593" s="10" t="s">
        <v>9108</v>
      </c>
      <c r="F593" s="1">
        <v>1.0</v>
      </c>
      <c r="J593" s="1">
        <v>1.0</v>
      </c>
      <c r="K593" s="11">
        <v>37801.0</v>
      </c>
      <c r="L593" s="1">
        <v>22.0</v>
      </c>
      <c r="M593" s="1">
        <v>1.0</v>
      </c>
      <c r="N593" s="1">
        <v>3.0</v>
      </c>
      <c r="O593" s="1">
        <v>2.0</v>
      </c>
      <c r="P593" s="1">
        <v>4.0</v>
      </c>
      <c r="Q593" s="1">
        <v>0.0</v>
      </c>
      <c r="R593" s="1">
        <v>0.0</v>
      </c>
      <c r="S593" s="1">
        <v>0.0</v>
      </c>
      <c r="T593" s="20">
        <v>155.0</v>
      </c>
      <c r="U593" s="20" t="s">
        <v>591</v>
      </c>
      <c r="Y593" s="1">
        <v>6.0</v>
      </c>
      <c r="Z593" s="1">
        <v>2.0</v>
      </c>
      <c r="AA593" s="1">
        <v>2.0</v>
      </c>
      <c r="AB593" s="1">
        <v>2.0</v>
      </c>
      <c r="AC593" s="1">
        <v>2.0</v>
      </c>
      <c r="AD593" s="1">
        <v>2.0</v>
      </c>
      <c r="AE593" s="1">
        <v>2.0</v>
      </c>
      <c r="AF593" s="1">
        <v>2.0</v>
      </c>
      <c r="AG593" s="1">
        <v>2.0</v>
      </c>
      <c r="AH593" s="1">
        <v>2.0</v>
      </c>
      <c r="AI593" s="1">
        <v>2.0</v>
      </c>
      <c r="AJ593" s="1">
        <v>2.0</v>
      </c>
      <c r="AK593" s="1">
        <v>2.0</v>
      </c>
      <c r="AL593" s="1">
        <v>2.0</v>
      </c>
      <c r="AM593" s="1">
        <v>2.0</v>
      </c>
      <c r="AN593" s="1">
        <v>2.0</v>
      </c>
      <c r="AO593" s="1">
        <v>2.0</v>
      </c>
      <c r="AP593" s="1">
        <v>2.0</v>
      </c>
      <c r="AQ593" s="1">
        <v>2.0</v>
      </c>
      <c r="AR593" s="1">
        <v>2.0</v>
      </c>
      <c r="AS593" s="1">
        <v>2.0</v>
      </c>
      <c r="AT593" s="1">
        <v>2.0</v>
      </c>
      <c r="AU593" s="1">
        <v>2.0</v>
      </c>
      <c r="AV593" s="1">
        <v>2.0</v>
      </c>
      <c r="AW593" s="1">
        <v>2.0</v>
      </c>
      <c r="AX593" s="1">
        <v>2.0</v>
      </c>
      <c r="AY593" s="1">
        <v>2.0</v>
      </c>
      <c r="AZ593" s="1">
        <v>2.0</v>
      </c>
      <c r="BA593" s="1">
        <v>2.0</v>
      </c>
      <c r="BB593" s="1">
        <v>2.0</v>
      </c>
      <c r="BP593" s="12" t="s">
        <v>2717</v>
      </c>
      <c r="BQ593" s="1">
        <v>22.0</v>
      </c>
      <c r="BR593" s="1"/>
      <c r="BS593" s="1"/>
      <c r="BW593" s="1">
        <v>0.0</v>
      </c>
      <c r="BX593" s="1" t="s">
        <v>2716</v>
      </c>
      <c r="BY593" s="13">
        <f t="shared" si="1"/>
        <v>5</v>
      </c>
      <c r="BZ593" s="13" t="str">
        <f t="shared" si="2"/>
        <v/>
      </c>
      <c r="CA593" s="13" t="str">
        <f>VLOOKUP(BP593,data_K!G:K,5,0)</f>
        <v>RT 006 RW 003</v>
      </c>
      <c r="CB593" s="13">
        <f t="shared" si="3"/>
        <v>4</v>
      </c>
    </row>
    <row r="594">
      <c r="A594" s="1" t="s">
        <v>9117</v>
      </c>
      <c r="B594" s="22">
        <v>46361.9375</v>
      </c>
      <c r="C594" s="1">
        <v>1.0</v>
      </c>
      <c r="D594" s="1" t="s">
        <v>1167</v>
      </c>
      <c r="E594" s="10" t="s">
        <v>9121</v>
      </c>
      <c r="F594" s="1">
        <v>1.0</v>
      </c>
      <c r="J594" s="1">
        <v>1.0</v>
      </c>
      <c r="K594" s="11">
        <v>21609.0</v>
      </c>
      <c r="L594" s="1">
        <v>67.0</v>
      </c>
      <c r="M594" s="1">
        <v>2.0</v>
      </c>
      <c r="N594" s="1">
        <v>1.0</v>
      </c>
      <c r="O594" s="1">
        <v>3.0</v>
      </c>
      <c r="P594" s="1">
        <v>2.0</v>
      </c>
      <c r="Q594" s="1">
        <v>0.0</v>
      </c>
      <c r="R594" s="1">
        <v>0.0</v>
      </c>
      <c r="S594" s="1">
        <v>500000.0</v>
      </c>
      <c r="T594" s="1">
        <v>132.0</v>
      </c>
      <c r="Y594" s="1">
        <v>1.0</v>
      </c>
      <c r="Z594" s="1">
        <v>2.0</v>
      </c>
      <c r="AA594" s="1">
        <v>2.0</v>
      </c>
      <c r="AB594" s="1">
        <v>2.0</v>
      </c>
      <c r="AC594" s="1">
        <v>2.0</v>
      </c>
      <c r="AD594" s="1">
        <v>2.0</v>
      </c>
      <c r="AE594" s="1">
        <v>2.0</v>
      </c>
      <c r="AF594" s="1">
        <v>2.0</v>
      </c>
      <c r="AG594" s="1">
        <v>2.0</v>
      </c>
      <c r="AH594" s="1">
        <v>2.0</v>
      </c>
      <c r="AI594" s="1">
        <v>2.0</v>
      </c>
      <c r="AJ594" s="1">
        <v>2.0</v>
      </c>
      <c r="AK594" s="1">
        <v>2.0</v>
      </c>
      <c r="AL594" s="1">
        <v>2.0</v>
      </c>
      <c r="AM594" s="1">
        <v>2.0</v>
      </c>
      <c r="AN594" s="1">
        <v>2.0</v>
      </c>
      <c r="AO594" s="1">
        <v>2.0</v>
      </c>
      <c r="AP594" s="1">
        <v>2.0</v>
      </c>
      <c r="AQ594" s="1">
        <v>2.0</v>
      </c>
      <c r="AR594" s="1">
        <v>2.0</v>
      </c>
      <c r="AS594" s="1">
        <v>2.0</v>
      </c>
      <c r="AT594" s="1">
        <v>2.0</v>
      </c>
      <c r="AU594" s="1">
        <v>2.0</v>
      </c>
      <c r="AV594" s="1">
        <v>2.0</v>
      </c>
      <c r="AW594" s="1">
        <v>1.0</v>
      </c>
      <c r="AX594" s="1">
        <v>2.0</v>
      </c>
      <c r="AY594" s="1">
        <v>2.0</v>
      </c>
      <c r="AZ594" s="1">
        <v>2.0</v>
      </c>
      <c r="BA594" s="1">
        <v>2.0</v>
      </c>
      <c r="BB594" s="1">
        <v>2.0</v>
      </c>
      <c r="BC594" s="1">
        <v>4.0</v>
      </c>
      <c r="BD594" s="1">
        <v>2026.0</v>
      </c>
      <c r="BM594" s="1"/>
      <c r="BN594" s="1"/>
      <c r="BO594" s="1"/>
      <c r="BP594" s="12" t="s">
        <v>1168</v>
      </c>
      <c r="BQ594" s="1">
        <v>67.0</v>
      </c>
      <c r="BR594" s="1"/>
      <c r="BS594" s="1"/>
      <c r="BV594" s="1" t="s">
        <v>881</v>
      </c>
      <c r="BW594" s="1">
        <v>159.0</v>
      </c>
      <c r="BX594" s="1" t="s">
        <v>1167</v>
      </c>
      <c r="BY594" s="13">
        <f t="shared" si="1"/>
        <v>14</v>
      </c>
      <c r="BZ594" s="13" t="str">
        <f t="shared" si="2"/>
        <v>Tukang Bangunan</v>
      </c>
      <c r="CA594" s="13" t="str">
        <f>VLOOKUP(BP594,data_K!G:K,5,0)</f>
        <v>RT 006 RW 003</v>
      </c>
      <c r="CB594" s="13">
        <f t="shared" si="3"/>
        <v>0</v>
      </c>
    </row>
    <row r="595">
      <c r="A595" s="1" t="s">
        <v>9126</v>
      </c>
      <c r="B595" s="22">
        <v>46361.94097222222</v>
      </c>
      <c r="C595" s="1">
        <v>2.0</v>
      </c>
      <c r="D595" s="1" t="s">
        <v>1180</v>
      </c>
      <c r="E595" s="10" t="s">
        <v>9127</v>
      </c>
      <c r="F595" s="1">
        <v>1.0</v>
      </c>
      <c r="J595" s="1">
        <v>2.0</v>
      </c>
      <c r="K595" s="11">
        <v>24203.0</v>
      </c>
      <c r="L595" s="1">
        <v>60.0</v>
      </c>
      <c r="M595" s="1">
        <v>2.0</v>
      </c>
      <c r="N595" s="1">
        <v>2.0</v>
      </c>
      <c r="O595" s="1">
        <v>3.0</v>
      </c>
      <c r="P595" s="1">
        <v>2.0</v>
      </c>
      <c r="Q595" s="1">
        <v>0.0</v>
      </c>
      <c r="R595" s="1">
        <v>0.0</v>
      </c>
      <c r="S595" s="1">
        <v>500000.0</v>
      </c>
      <c r="T595" s="1">
        <v>0.0</v>
      </c>
      <c r="Y595" s="1">
        <v>6.0</v>
      </c>
      <c r="Z595" s="1">
        <v>2.0</v>
      </c>
      <c r="AA595" s="1">
        <v>2.0</v>
      </c>
      <c r="AB595" s="1">
        <v>2.0</v>
      </c>
      <c r="AC595" s="1">
        <v>2.0</v>
      </c>
      <c r="AD595" s="1">
        <v>2.0</v>
      </c>
      <c r="AE595" s="1">
        <v>2.0</v>
      </c>
      <c r="AF595" s="1">
        <v>2.0</v>
      </c>
      <c r="AG595" s="1">
        <v>2.0</v>
      </c>
      <c r="AH595" s="1">
        <v>2.0</v>
      </c>
      <c r="AI595" s="1">
        <v>2.0</v>
      </c>
      <c r="AJ595" s="1">
        <v>1.0</v>
      </c>
      <c r="AK595" s="1">
        <v>2.0</v>
      </c>
      <c r="AL595" s="1">
        <v>2.0</v>
      </c>
      <c r="AM595" s="1">
        <v>2.0</v>
      </c>
      <c r="AN595" s="1">
        <v>2.0</v>
      </c>
      <c r="AO595" s="1">
        <v>2.0</v>
      </c>
      <c r="AP595" s="1">
        <v>2.0</v>
      </c>
      <c r="AQ595" s="1">
        <v>2.0</v>
      </c>
      <c r="AR595" s="1">
        <v>2.0</v>
      </c>
      <c r="AS595" s="1">
        <v>2.0</v>
      </c>
      <c r="AT595" s="1">
        <v>2.0</v>
      </c>
      <c r="AU595" s="1">
        <v>2.0</v>
      </c>
      <c r="AV595" s="1">
        <v>2.0</v>
      </c>
      <c r="AW595" s="1">
        <v>1.0</v>
      </c>
      <c r="AX595" s="1">
        <v>1.0</v>
      </c>
      <c r="AY595" s="1">
        <v>2.0</v>
      </c>
      <c r="AZ595" s="1">
        <v>2.0</v>
      </c>
      <c r="BA595" s="1">
        <v>2.0</v>
      </c>
      <c r="BB595" s="1">
        <v>2.0</v>
      </c>
      <c r="BC595" s="1">
        <v>4.0</v>
      </c>
      <c r="BD595" s="1">
        <v>2026.0</v>
      </c>
      <c r="BE595" s="1">
        <v>4.0</v>
      </c>
      <c r="BF595" s="1">
        <v>2026.0</v>
      </c>
      <c r="BP595" s="12" t="s">
        <v>1168</v>
      </c>
      <c r="BQ595" s="1">
        <v>60.0</v>
      </c>
      <c r="BR595" s="1" t="s">
        <v>240</v>
      </c>
      <c r="BS595" s="1"/>
      <c r="BW595" s="1">
        <v>0.0</v>
      </c>
      <c r="BX595" s="1" t="s">
        <v>1167</v>
      </c>
      <c r="BY595" s="13">
        <f t="shared" si="1"/>
        <v>13</v>
      </c>
      <c r="BZ595" s="13" t="str">
        <f t="shared" si="2"/>
        <v>Tidak Bekerja</v>
      </c>
      <c r="CA595" s="13" t="str">
        <f>VLOOKUP(BP595,data_K!G:K,5,0)</f>
        <v>RT 006 RW 003</v>
      </c>
      <c r="CB595" s="13">
        <f t="shared" si="3"/>
        <v>0</v>
      </c>
    </row>
    <row r="596">
      <c r="A596" s="1" t="s">
        <v>9134</v>
      </c>
      <c r="B596" s="22">
        <v>46361.94305555556</v>
      </c>
      <c r="C596" s="1">
        <v>3.0</v>
      </c>
      <c r="D596" s="1" t="s">
        <v>9135</v>
      </c>
      <c r="E596" s="10" t="s">
        <v>9136</v>
      </c>
      <c r="F596" s="1">
        <v>1.0</v>
      </c>
      <c r="J596" s="1">
        <v>1.0</v>
      </c>
      <c r="K596" s="11">
        <v>33786.0</v>
      </c>
      <c r="L596" s="1">
        <v>33.0</v>
      </c>
      <c r="M596" s="1">
        <v>1.0</v>
      </c>
      <c r="N596" s="1">
        <v>3.0</v>
      </c>
      <c r="O596" s="1">
        <v>3.0</v>
      </c>
      <c r="P596" s="1">
        <v>4.0</v>
      </c>
      <c r="Q596" s="1">
        <v>2500000.0</v>
      </c>
      <c r="R596" s="1">
        <v>0.0</v>
      </c>
      <c r="S596" s="1">
        <v>0.0</v>
      </c>
      <c r="T596" s="1">
        <v>17.0</v>
      </c>
      <c r="Y596" s="1">
        <v>3.0</v>
      </c>
      <c r="Z596" s="1">
        <v>2.0</v>
      </c>
      <c r="AA596" s="1">
        <v>2.0</v>
      </c>
      <c r="AB596" s="1">
        <v>2.0</v>
      </c>
      <c r="AC596" s="1">
        <v>2.0</v>
      </c>
      <c r="AD596" s="1">
        <v>2.0</v>
      </c>
      <c r="AE596" s="1">
        <v>2.0</v>
      </c>
      <c r="AF596" s="1">
        <v>2.0</v>
      </c>
      <c r="AG596" s="1">
        <v>2.0</v>
      </c>
      <c r="AH596" s="1">
        <v>2.0</v>
      </c>
      <c r="AI596" s="1">
        <v>2.0</v>
      </c>
      <c r="AJ596" s="1">
        <v>2.0</v>
      </c>
      <c r="AK596" s="1">
        <v>2.0</v>
      </c>
      <c r="AL596" s="1">
        <v>2.0</v>
      </c>
      <c r="AM596" s="1">
        <v>2.0</v>
      </c>
      <c r="AN596" s="1">
        <v>2.0</v>
      </c>
      <c r="AO596" s="1">
        <v>2.0</v>
      </c>
      <c r="AP596" s="1">
        <v>2.0</v>
      </c>
      <c r="AQ596" s="1">
        <v>2.0</v>
      </c>
      <c r="AR596" s="1">
        <v>2.0</v>
      </c>
      <c r="AS596" s="1">
        <v>2.0</v>
      </c>
      <c r="AT596" s="1">
        <v>2.0</v>
      </c>
      <c r="AU596" s="1">
        <v>2.0</v>
      </c>
      <c r="AV596" s="1">
        <v>2.0</v>
      </c>
      <c r="AW596" s="1">
        <v>2.0</v>
      </c>
      <c r="AX596" s="1">
        <v>2.0</v>
      </c>
      <c r="AY596" s="1">
        <v>2.0</v>
      </c>
      <c r="AZ596" s="1">
        <v>2.0</v>
      </c>
      <c r="BA596" s="1">
        <v>2.0</v>
      </c>
      <c r="BB596" s="1">
        <v>2.0</v>
      </c>
      <c r="BP596" s="12" t="s">
        <v>1168</v>
      </c>
      <c r="BQ596" s="1">
        <v>33.0</v>
      </c>
      <c r="BR596" s="1" t="s">
        <v>184</v>
      </c>
      <c r="BW596" s="1">
        <v>23.0</v>
      </c>
      <c r="BX596" s="1" t="s">
        <v>1167</v>
      </c>
      <c r="BY596" s="13">
        <f t="shared" si="1"/>
        <v>7</v>
      </c>
      <c r="BZ596" s="13" t="str">
        <f t="shared" si="2"/>
        <v>Buruh Industri</v>
      </c>
      <c r="CA596" s="13" t="str">
        <f>VLOOKUP(BP596,data_K!G:K,5,0)</f>
        <v>RT 006 RW 003</v>
      </c>
      <c r="CB596" s="13">
        <f t="shared" si="3"/>
        <v>0</v>
      </c>
    </row>
    <row r="597">
      <c r="A597" s="1" t="s">
        <v>9141</v>
      </c>
      <c r="B597" s="22">
        <v>46361.94583333333</v>
      </c>
      <c r="C597" s="1">
        <v>4.0</v>
      </c>
      <c r="D597" s="1" t="s">
        <v>9142</v>
      </c>
      <c r="E597" s="10" t="s">
        <v>9143</v>
      </c>
      <c r="F597" s="1">
        <v>1.0</v>
      </c>
      <c r="J597" s="1">
        <v>2.0</v>
      </c>
      <c r="K597" s="11">
        <v>38560.0</v>
      </c>
      <c r="L597" s="1">
        <v>20.0</v>
      </c>
      <c r="M597" s="1">
        <v>1.0</v>
      </c>
      <c r="N597" s="1">
        <v>3.0</v>
      </c>
      <c r="O597" s="1">
        <v>2.0</v>
      </c>
      <c r="P597" s="1">
        <v>4.0</v>
      </c>
      <c r="Q597" s="1">
        <v>0.0</v>
      </c>
      <c r="R597" s="1">
        <v>0.0</v>
      </c>
      <c r="S597" s="1">
        <v>0.0</v>
      </c>
      <c r="T597" s="20">
        <v>155.0</v>
      </c>
      <c r="U597" s="20" t="s">
        <v>591</v>
      </c>
      <c r="Y597" s="1">
        <v>6.0</v>
      </c>
      <c r="Z597" s="1">
        <v>2.0</v>
      </c>
      <c r="AA597" s="1">
        <v>2.0</v>
      </c>
      <c r="AB597" s="1">
        <v>2.0</v>
      </c>
      <c r="AC597" s="1">
        <v>2.0</v>
      </c>
      <c r="AD597" s="1">
        <v>2.0</v>
      </c>
      <c r="AE597" s="1">
        <v>2.0</v>
      </c>
      <c r="AF597" s="1">
        <v>2.0</v>
      </c>
      <c r="AG597" s="1">
        <v>2.0</v>
      </c>
      <c r="AH597" s="1">
        <v>2.0</v>
      </c>
      <c r="AI597" s="1">
        <v>2.0</v>
      </c>
      <c r="AJ597" s="1">
        <v>2.0</v>
      </c>
      <c r="AK597" s="1">
        <v>2.0</v>
      </c>
      <c r="AL597" s="1">
        <v>2.0</v>
      </c>
      <c r="AM597" s="1">
        <v>2.0</v>
      </c>
      <c r="AN597" s="1">
        <v>2.0</v>
      </c>
      <c r="AO597" s="1">
        <v>2.0</v>
      </c>
      <c r="AP597" s="1">
        <v>2.0</v>
      </c>
      <c r="AQ597" s="1">
        <v>2.0</v>
      </c>
      <c r="AR597" s="1">
        <v>2.0</v>
      </c>
      <c r="AS597" s="1">
        <v>2.0</v>
      </c>
      <c r="AT597" s="1">
        <v>2.0</v>
      </c>
      <c r="AU597" s="1">
        <v>2.0</v>
      </c>
      <c r="AV597" s="1">
        <v>2.0</v>
      </c>
      <c r="AW597" s="1">
        <v>2.0</v>
      </c>
      <c r="AX597" s="1">
        <v>2.0</v>
      </c>
      <c r="AY597" s="1">
        <v>2.0</v>
      </c>
      <c r="AZ597" s="1">
        <v>2.0</v>
      </c>
      <c r="BA597" s="1">
        <v>2.0</v>
      </c>
      <c r="BB597" s="1">
        <v>2.0</v>
      </c>
      <c r="BP597" s="12" t="s">
        <v>1168</v>
      </c>
      <c r="BQ597" s="1">
        <v>20.0</v>
      </c>
      <c r="BR597" s="1"/>
      <c r="BW597" s="1">
        <v>0.0</v>
      </c>
      <c r="BX597" s="1" t="s">
        <v>1167</v>
      </c>
      <c r="BY597" s="13">
        <f t="shared" si="1"/>
        <v>5</v>
      </c>
      <c r="BZ597" s="13" t="str">
        <f t="shared" si="2"/>
        <v/>
      </c>
      <c r="CA597" s="13" t="str">
        <f>VLOOKUP(BP597,data_K!G:K,5,0)</f>
        <v>RT 006 RW 003</v>
      </c>
      <c r="CB597" s="13">
        <f t="shared" si="3"/>
        <v>4</v>
      </c>
    </row>
    <row r="598">
      <c r="A598" s="1" t="s">
        <v>9155</v>
      </c>
      <c r="B598" s="22">
        <v>46361.950694444444</v>
      </c>
      <c r="C598" s="1">
        <v>5.0</v>
      </c>
      <c r="D598" s="1" t="s">
        <v>9156</v>
      </c>
      <c r="E598" s="10" t="s">
        <v>9157</v>
      </c>
      <c r="F598" s="1">
        <v>1.0</v>
      </c>
      <c r="J598" s="1">
        <v>1.0</v>
      </c>
      <c r="K598" s="11">
        <v>39013.0</v>
      </c>
      <c r="L598" s="1">
        <v>19.0</v>
      </c>
      <c r="M598" s="1">
        <v>1.0</v>
      </c>
      <c r="N598" s="1">
        <v>3.0</v>
      </c>
      <c r="O598" s="1">
        <v>3.0</v>
      </c>
      <c r="P598" s="1">
        <v>4.0</v>
      </c>
      <c r="Q598" s="1">
        <v>0.0</v>
      </c>
      <c r="R598" s="1">
        <v>0.0</v>
      </c>
      <c r="S598" s="1">
        <v>0.0</v>
      </c>
      <c r="T598" s="1">
        <v>0.0</v>
      </c>
      <c r="Y598" s="1">
        <v>6.0</v>
      </c>
      <c r="Z598" s="1">
        <v>2.0</v>
      </c>
      <c r="AA598" s="1">
        <v>2.0</v>
      </c>
      <c r="AB598" s="1">
        <v>2.0</v>
      </c>
      <c r="AC598" s="1">
        <v>2.0</v>
      </c>
      <c r="AD598" s="1">
        <v>2.0</v>
      </c>
      <c r="AE598" s="1">
        <v>2.0</v>
      </c>
      <c r="AF598" s="1">
        <v>2.0</v>
      </c>
      <c r="AG598" s="1">
        <v>2.0</v>
      </c>
      <c r="AH598" s="1">
        <v>2.0</v>
      </c>
      <c r="AI598" s="1">
        <v>2.0</v>
      </c>
      <c r="AJ598" s="1">
        <v>2.0</v>
      </c>
      <c r="AK598" s="1">
        <v>2.0</v>
      </c>
      <c r="AL598" s="1">
        <v>2.0</v>
      </c>
      <c r="AM598" s="1">
        <v>2.0</v>
      </c>
      <c r="AN598" s="1">
        <v>2.0</v>
      </c>
      <c r="AO598" s="1">
        <v>2.0</v>
      </c>
      <c r="AP598" s="1">
        <v>2.0</v>
      </c>
      <c r="AQ598" s="1">
        <v>2.0</v>
      </c>
      <c r="AR598" s="1">
        <v>2.0</v>
      </c>
      <c r="AS598" s="1">
        <v>2.0</v>
      </c>
      <c r="AT598" s="1">
        <v>2.0</v>
      </c>
      <c r="AU598" s="1">
        <v>2.0</v>
      </c>
      <c r="AV598" s="1">
        <v>2.0</v>
      </c>
      <c r="AW598" s="1">
        <v>2.0</v>
      </c>
      <c r="AX598" s="1">
        <v>2.0</v>
      </c>
      <c r="AY598" s="1">
        <v>2.0</v>
      </c>
      <c r="AZ598" s="1">
        <v>2.0</v>
      </c>
      <c r="BA598" s="1">
        <v>2.0</v>
      </c>
      <c r="BB598" s="1">
        <v>2.0</v>
      </c>
      <c r="BP598" s="12" t="s">
        <v>1168</v>
      </c>
      <c r="BQ598" s="1">
        <v>19.0</v>
      </c>
      <c r="BR598" s="1" t="s">
        <v>240</v>
      </c>
      <c r="BS598" s="1"/>
      <c r="BW598" s="1">
        <v>0.0</v>
      </c>
      <c r="BX598" s="1" t="s">
        <v>1167</v>
      </c>
      <c r="BY598" s="13">
        <f t="shared" si="1"/>
        <v>4</v>
      </c>
      <c r="BZ598" s="13" t="str">
        <f t="shared" si="2"/>
        <v>Tidak Bekerja</v>
      </c>
      <c r="CA598" s="13" t="str">
        <f>VLOOKUP(BP598,data_K!G:K,5,0)</f>
        <v>RT 006 RW 003</v>
      </c>
      <c r="CB598" s="13">
        <f t="shared" si="3"/>
        <v>4</v>
      </c>
    </row>
    <row r="599">
      <c r="A599" s="1" t="s">
        <v>9173</v>
      </c>
      <c r="B599" s="22">
        <v>46361.8625</v>
      </c>
      <c r="C599" s="1">
        <v>1.0</v>
      </c>
      <c r="D599" s="1" t="s">
        <v>1478</v>
      </c>
      <c r="E599" s="10" t="s">
        <v>9174</v>
      </c>
      <c r="F599" s="1">
        <v>1.0</v>
      </c>
      <c r="J599" s="1">
        <v>1.0</v>
      </c>
      <c r="K599" s="11">
        <v>26794.0</v>
      </c>
      <c r="L599" s="1">
        <v>53.0</v>
      </c>
      <c r="M599" s="1">
        <v>2.0</v>
      </c>
      <c r="N599" s="1">
        <v>1.0</v>
      </c>
      <c r="O599" s="1">
        <v>3.0</v>
      </c>
      <c r="P599" s="1">
        <v>4.0</v>
      </c>
      <c r="Q599" s="1">
        <v>1500000.0</v>
      </c>
      <c r="R599" s="1">
        <v>1000000.0</v>
      </c>
      <c r="S599" s="1">
        <v>0.0</v>
      </c>
      <c r="T599" s="1">
        <v>51.0</v>
      </c>
      <c r="Y599" s="1">
        <v>1.0</v>
      </c>
      <c r="Z599" s="1">
        <v>2.0</v>
      </c>
      <c r="AA599" s="1">
        <v>2.0</v>
      </c>
      <c r="AB599" s="1">
        <v>2.0</v>
      </c>
      <c r="AC599" s="1">
        <v>2.0</v>
      </c>
      <c r="AD599" s="1">
        <v>2.0</v>
      </c>
      <c r="AE599" s="1">
        <v>2.0</v>
      </c>
      <c r="AF599" s="1">
        <v>2.0</v>
      </c>
      <c r="AG599" s="1">
        <v>2.0</v>
      </c>
      <c r="AH599" s="1">
        <v>2.0</v>
      </c>
      <c r="AI599" s="1">
        <v>1.0</v>
      </c>
      <c r="AJ599" s="1">
        <v>1.0</v>
      </c>
      <c r="AK599" s="1">
        <v>2.0</v>
      </c>
      <c r="AL599" s="1">
        <v>2.0</v>
      </c>
      <c r="AM599" s="1">
        <v>2.0</v>
      </c>
      <c r="AN599" s="1">
        <v>2.0</v>
      </c>
      <c r="AO599" s="1">
        <v>2.0</v>
      </c>
      <c r="AP599" s="1">
        <v>2.0</v>
      </c>
      <c r="AQ599" s="1">
        <v>2.0</v>
      </c>
      <c r="AR599" s="1">
        <v>2.0</v>
      </c>
      <c r="AS599" s="1">
        <v>2.0</v>
      </c>
      <c r="AT599" s="1">
        <v>2.0</v>
      </c>
      <c r="AU599" s="1">
        <v>2.0</v>
      </c>
      <c r="AV599" s="1">
        <v>2.0</v>
      </c>
      <c r="AW599" s="1">
        <v>2.0</v>
      </c>
      <c r="AX599" s="1">
        <v>2.0</v>
      </c>
      <c r="AY599" s="1">
        <v>2.0</v>
      </c>
      <c r="AZ599" s="1">
        <v>2.0</v>
      </c>
      <c r="BA599" s="1">
        <v>2.0</v>
      </c>
      <c r="BB599" s="1">
        <v>2.0</v>
      </c>
      <c r="BP599" s="12" t="s">
        <v>1479</v>
      </c>
      <c r="BQ599" s="1">
        <v>53.0</v>
      </c>
      <c r="BR599" s="1"/>
      <c r="BU599" s="1" t="s">
        <v>445</v>
      </c>
      <c r="BW599" s="1">
        <v>999.0</v>
      </c>
      <c r="BX599" s="1" t="s">
        <v>1478</v>
      </c>
      <c r="BY599" s="13">
        <f t="shared" si="1"/>
        <v>11</v>
      </c>
      <c r="BZ599" s="13" t="str">
        <f t="shared" si="2"/>
        <v>Makelar</v>
      </c>
      <c r="CA599" s="13" t="str">
        <f>VLOOKUP(BP599,data_K!G:K,5,0)</f>
        <v>RT 007 RW 004</v>
      </c>
      <c r="CB599" s="13">
        <f t="shared" si="3"/>
        <v>0</v>
      </c>
    </row>
    <row r="600">
      <c r="A600" s="1" t="s">
        <v>9185</v>
      </c>
      <c r="B600" s="22">
        <v>46361.865277777775</v>
      </c>
      <c r="C600" s="1">
        <v>2.0</v>
      </c>
      <c r="D600" s="1" t="s">
        <v>1483</v>
      </c>
      <c r="E600" s="10" t="s">
        <v>9188</v>
      </c>
      <c r="F600" s="1">
        <v>1.0</v>
      </c>
      <c r="J600" s="1">
        <v>2.0</v>
      </c>
      <c r="K600" s="11">
        <v>27941.0</v>
      </c>
      <c r="L600" s="1">
        <v>49.0</v>
      </c>
      <c r="M600" s="1">
        <v>2.0</v>
      </c>
      <c r="N600" s="1">
        <v>2.0</v>
      </c>
      <c r="O600" s="1">
        <v>3.0</v>
      </c>
      <c r="P600" s="1">
        <v>4.0</v>
      </c>
      <c r="Q600" s="1">
        <v>0.0</v>
      </c>
      <c r="R600" s="1">
        <v>0.0</v>
      </c>
      <c r="S600" s="1">
        <v>1000000.0</v>
      </c>
      <c r="T600" s="1">
        <v>0.0</v>
      </c>
      <c r="Y600" s="1">
        <v>6.0</v>
      </c>
      <c r="Z600" s="1">
        <v>2.0</v>
      </c>
      <c r="AA600" s="1">
        <v>2.0</v>
      </c>
      <c r="AB600" s="1">
        <v>2.0</v>
      </c>
      <c r="AC600" s="1">
        <v>2.0</v>
      </c>
      <c r="AD600" s="1">
        <v>2.0</v>
      </c>
      <c r="AE600" s="1">
        <v>2.0</v>
      </c>
      <c r="AF600" s="1">
        <v>2.0</v>
      </c>
      <c r="AG600" s="1">
        <v>2.0</v>
      </c>
      <c r="AH600" s="1">
        <v>2.0</v>
      </c>
      <c r="AI600" s="1">
        <v>2.0</v>
      </c>
      <c r="AJ600" s="1">
        <v>2.0</v>
      </c>
      <c r="AK600" s="1">
        <v>2.0</v>
      </c>
      <c r="AL600" s="1">
        <v>2.0</v>
      </c>
      <c r="AM600" s="1">
        <v>2.0</v>
      </c>
      <c r="AN600" s="1">
        <v>2.0</v>
      </c>
      <c r="AO600" s="1">
        <v>2.0</v>
      </c>
      <c r="AP600" s="1">
        <v>2.0</v>
      </c>
      <c r="AQ600" s="1">
        <v>2.0</v>
      </c>
      <c r="AR600" s="1">
        <v>2.0</v>
      </c>
      <c r="AS600" s="1">
        <v>2.0</v>
      </c>
      <c r="AT600" s="1">
        <v>2.0</v>
      </c>
      <c r="AU600" s="1">
        <v>2.0</v>
      </c>
      <c r="AV600" s="1">
        <v>2.0</v>
      </c>
      <c r="AW600" s="1">
        <v>2.0</v>
      </c>
      <c r="AX600" s="1">
        <v>2.0</v>
      </c>
      <c r="AY600" s="1">
        <v>2.0</v>
      </c>
      <c r="AZ600" s="1">
        <v>2.0</v>
      </c>
      <c r="BA600" s="1">
        <v>2.0</v>
      </c>
      <c r="BB600" s="1">
        <v>2.0</v>
      </c>
      <c r="BP600" s="12" t="s">
        <v>1479</v>
      </c>
      <c r="BQ600" s="1">
        <v>49.0</v>
      </c>
      <c r="BR600" s="1" t="s">
        <v>240</v>
      </c>
      <c r="BU600" s="1"/>
      <c r="BW600" s="1">
        <v>0.0</v>
      </c>
      <c r="BX600" s="1" t="s">
        <v>1478</v>
      </c>
      <c r="BY600" s="13">
        <f t="shared" si="1"/>
        <v>10</v>
      </c>
      <c r="BZ600" s="13" t="str">
        <f t="shared" si="2"/>
        <v>Tidak Bekerja</v>
      </c>
      <c r="CA600" s="13" t="str">
        <f>VLOOKUP(BP600,data_K!G:K,5,0)</f>
        <v>RT 007 RW 004</v>
      </c>
      <c r="CB600" s="13">
        <f t="shared" si="3"/>
        <v>0</v>
      </c>
    </row>
    <row r="601">
      <c r="A601" s="1" t="s">
        <v>9201</v>
      </c>
      <c r="B601" s="9" t="s">
        <v>9202</v>
      </c>
      <c r="C601" s="1">
        <v>3.0</v>
      </c>
      <c r="D601" s="1" t="s">
        <v>9204</v>
      </c>
      <c r="E601" s="10" t="s">
        <v>9206</v>
      </c>
      <c r="F601" s="1">
        <v>1.0</v>
      </c>
      <c r="J601" s="1">
        <v>1.0</v>
      </c>
      <c r="K601" s="11">
        <v>36606.0</v>
      </c>
      <c r="L601" s="1">
        <v>26.0</v>
      </c>
      <c r="M601" s="1">
        <v>1.0</v>
      </c>
      <c r="N601" s="1">
        <v>3.0</v>
      </c>
      <c r="O601" s="1">
        <v>3.0</v>
      </c>
      <c r="P601" s="1">
        <v>4.0</v>
      </c>
      <c r="Q601" s="1">
        <v>5000000.0</v>
      </c>
      <c r="R601" s="1">
        <v>0.0</v>
      </c>
      <c r="S601" s="1">
        <v>0.0</v>
      </c>
      <c r="T601" s="1">
        <v>155.0</v>
      </c>
      <c r="U601" s="1" t="s">
        <v>9215</v>
      </c>
      <c r="Y601" s="1">
        <v>4.0</v>
      </c>
      <c r="Z601" s="1">
        <v>2.0</v>
      </c>
      <c r="AA601" s="1">
        <v>2.0</v>
      </c>
      <c r="AB601" s="1">
        <v>2.0</v>
      </c>
      <c r="AC601" s="1">
        <v>2.0</v>
      </c>
      <c r="AD601" s="1">
        <v>2.0</v>
      </c>
      <c r="AE601" s="1">
        <v>2.0</v>
      </c>
      <c r="AF601" s="1">
        <v>2.0</v>
      </c>
      <c r="AG601" s="1">
        <v>2.0</v>
      </c>
      <c r="AH601" s="1">
        <v>2.0</v>
      </c>
      <c r="AI601" s="1">
        <v>2.0</v>
      </c>
      <c r="AJ601" s="1">
        <v>2.0</v>
      </c>
      <c r="AK601" s="1">
        <v>2.0</v>
      </c>
      <c r="AL601" s="1">
        <v>2.0</v>
      </c>
      <c r="AM601" s="1">
        <v>2.0</v>
      </c>
      <c r="AN601" s="1">
        <v>2.0</v>
      </c>
      <c r="AO601" s="1">
        <v>2.0</v>
      </c>
      <c r="AP601" s="1">
        <v>2.0</v>
      </c>
      <c r="AQ601" s="1">
        <v>2.0</v>
      </c>
      <c r="AR601" s="1">
        <v>2.0</v>
      </c>
      <c r="AS601" s="1">
        <v>2.0</v>
      </c>
      <c r="AT601" s="1">
        <v>2.0</v>
      </c>
      <c r="AU601" s="1">
        <v>2.0</v>
      </c>
      <c r="AV601" s="1">
        <v>2.0</v>
      </c>
      <c r="AW601" s="1">
        <v>2.0</v>
      </c>
      <c r="AX601" s="1">
        <v>2.0</v>
      </c>
      <c r="AY601" s="1">
        <v>2.0</v>
      </c>
      <c r="AZ601" s="1">
        <v>2.0</v>
      </c>
      <c r="BA601" s="1">
        <v>2.0</v>
      </c>
      <c r="BB601" s="1">
        <v>2.0</v>
      </c>
      <c r="BP601" s="12" t="s">
        <v>1479</v>
      </c>
      <c r="BQ601" s="1">
        <v>26.0</v>
      </c>
      <c r="BR601" s="1"/>
      <c r="BS601" s="1"/>
      <c r="BV601" s="1" t="s">
        <v>180</v>
      </c>
      <c r="BW601" s="1">
        <v>999.0</v>
      </c>
      <c r="BX601" s="1" t="s">
        <v>1478</v>
      </c>
      <c r="BY601" s="13">
        <f t="shared" si="1"/>
        <v>6</v>
      </c>
      <c r="BZ601" s="13" t="str">
        <f t="shared" si="2"/>
        <v>Lainnya</v>
      </c>
      <c r="CA601" s="13" t="str">
        <f>VLOOKUP(BP601,data_K!G:K,5,0)</f>
        <v>RT 007 RW 004</v>
      </c>
      <c r="CB601" s="13">
        <f t="shared" si="3"/>
        <v>0</v>
      </c>
    </row>
    <row r="602">
      <c r="A602" s="1" t="s">
        <v>9222</v>
      </c>
      <c r="B602" s="22">
        <v>46361.73611111111</v>
      </c>
      <c r="C602" s="1">
        <v>1.0</v>
      </c>
      <c r="D602" s="1" t="s">
        <v>910</v>
      </c>
      <c r="E602" s="10" t="s">
        <v>9223</v>
      </c>
      <c r="F602" s="1">
        <v>1.0</v>
      </c>
      <c r="J602" s="1">
        <v>1.0</v>
      </c>
      <c r="K602" s="11">
        <v>22502.0</v>
      </c>
      <c r="L602" s="1">
        <v>64.0</v>
      </c>
      <c r="M602" s="1">
        <v>2.0</v>
      </c>
      <c r="N602" s="1">
        <v>1.0</v>
      </c>
      <c r="O602" s="1">
        <v>3.0</v>
      </c>
      <c r="P602" s="1">
        <v>4.0</v>
      </c>
      <c r="Q602" s="1">
        <v>1000000.0</v>
      </c>
      <c r="R602" s="1">
        <v>0.0</v>
      </c>
      <c r="S602" s="1">
        <v>0.0</v>
      </c>
      <c r="T602" s="1">
        <v>107.0</v>
      </c>
      <c r="V602" s="1">
        <v>2.0</v>
      </c>
      <c r="W602" s="1">
        <v>2000.0</v>
      </c>
      <c r="X602" s="1">
        <v>0.0</v>
      </c>
      <c r="Y602" s="1">
        <v>3.0</v>
      </c>
      <c r="Z602" s="1">
        <v>2.0</v>
      </c>
      <c r="AA602" s="1">
        <v>2.0</v>
      </c>
      <c r="AB602" s="1">
        <v>2.0</v>
      </c>
      <c r="AC602" s="1">
        <v>2.0</v>
      </c>
      <c r="AD602" s="1">
        <v>2.0</v>
      </c>
      <c r="AE602" s="1">
        <v>2.0</v>
      </c>
      <c r="AF602" s="1">
        <v>2.0</v>
      </c>
      <c r="AG602" s="1">
        <v>2.0</v>
      </c>
      <c r="AH602" s="1">
        <v>2.0</v>
      </c>
      <c r="AI602" s="1">
        <v>2.0</v>
      </c>
      <c r="AJ602" s="1">
        <v>2.0</v>
      </c>
      <c r="AK602" s="1">
        <v>2.0</v>
      </c>
      <c r="AL602" s="1">
        <v>2.0</v>
      </c>
      <c r="AM602" s="1">
        <v>2.0</v>
      </c>
      <c r="AN602" s="1">
        <v>2.0</v>
      </c>
      <c r="AO602" s="1">
        <v>2.0</v>
      </c>
      <c r="AP602" s="1">
        <v>2.0</v>
      </c>
      <c r="AQ602" s="1">
        <v>2.0</v>
      </c>
      <c r="AR602" s="1">
        <v>2.0</v>
      </c>
      <c r="AS602" s="1">
        <v>2.0</v>
      </c>
      <c r="AT602" s="1">
        <v>2.0</v>
      </c>
      <c r="AU602" s="1">
        <v>2.0</v>
      </c>
      <c r="AV602" s="1">
        <v>2.0</v>
      </c>
      <c r="AW602" s="1">
        <v>2.0</v>
      </c>
      <c r="AX602" s="1">
        <v>2.0</v>
      </c>
      <c r="AY602" s="1">
        <v>2.0</v>
      </c>
      <c r="AZ602" s="1">
        <v>2.0</v>
      </c>
      <c r="BA602" s="1">
        <v>2.0</v>
      </c>
      <c r="BB602" s="1">
        <v>2.0</v>
      </c>
      <c r="BP602" s="12" t="s">
        <v>911</v>
      </c>
      <c r="BQ602" s="1">
        <v>64.0</v>
      </c>
      <c r="BR602" s="1"/>
      <c r="BS602" s="1" t="s">
        <v>718</v>
      </c>
      <c r="BW602" s="1">
        <v>129.0</v>
      </c>
      <c r="BX602" s="1" t="s">
        <v>910</v>
      </c>
      <c r="BY602" s="13">
        <f t="shared" si="1"/>
        <v>13</v>
      </c>
      <c r="BZ602" s="13" t="str">
        <f t="shared" si="2"/>
        <v>Petani/Pekebun</v>
      </c>
      <c r="CA602" s="13" t="str">
        <f>VLOOKUP(BP602,data_K!G:K,5,0)</f>
        <v>RT 007 RW 004</v>
      </c>
      <c r="CB602" s="13">
        <f t="shared" si="3"/>
        <v>0</v>
      </c>
    </row>
    <row r="603">
      <c r="A603" s="1" t="s">
        <v>9236</v>
      </c>
      <c r="B603" s="22">
        <v>46361.73611111111</v>
      </c>
      <c r="C603" s="1">
        <v>2.0</v>
      </c>
      <c r="D603" s="1" t="s">
        <v>922</v>
      </c>
      <c r="E603" s="10" t="s">
        <v>9237</v>
      </c>
      <c r="F603" s="1">
        <v>1.0</v>
      </c>
      <c r="J603" s="1">
        <v>2.0</v>
      </c>
      <c r="K603" s="11">
        <v>24929.0</v>
      </c>
      <c r="L603" s="1">
        <v>58.0</v>
      </c>
      <c r="M603" s="1">
        <v>2.0</v>
      </c>
      <c r="N603" s="1">
        <v>2.0</v>
      </c>
      <c r="O603" s="1">
        <v>3.0</v>
      </c>
      <c r="P603" s="1">
        <v>3.0</v>
      </c>
      <c r="Q603" s="1">
        <v>0.0</v>
      </c>
      <c r="R603" s="1">
        <v>0.0</v>
      </c>
      <c r="S603" s="1">
        <v>0.0</v>
      </c>
      <c r="T603" s="1">
        <v>0.0</v>
      </c>
      <c r="Y603" s="1">
        <v>6.0</v>
      </c>
      <c r="Z603" s="1">
        <v>2.0</v>
      </c>
      <c r="AA603" s="1">
        <v>2.0</v>
      </c>
      <c r="AB603" s="1">
        <v>2.0</v>
      </c>
      <c r="AC603" s="1">
        <v>2.0</v>
      </c>
      <c r="AD603" s="1">
        <v>2.0</v>
      </c>
      <c r="AE603" s="1">
        <v>2.0</v>
      </c>
      <c r="AF603" s="1">
        <v>1.0</v>
      </c>
      <c r="AG603" s="1">
        <v>2.0</v>
      </c>
      <c r="AH603" s="1">
        <v>2.0</v>
      </c>
      <c r="AI603" s="1">
        <v>2.0</v>
      </c>
      <c r="AJ603" s="1">
        <v>2.0</v>
      </c>
      <c r="AK603" s="1">
        <v>2.0</v>
      </c>
      <c r="AL603" s="1">
        <v>2.0</v>
      </c>
      <c r="AM603" s="1">
        <v>2.0</v>
      </c>
      <c r="AN603" s="1">
        <v>2.0</v>
      </c>
      <c r="AO603" s="1">
        <v>2.0</v>
      </c>
      <c r="AP603" s="1">
        <v>2.0</v>
      </c>
      <c r="AQ603" s="1">
        <v>2.0</v>
      </c>
      <c r="AR603" s="1">
        <v>2.0</v>
      </c>
      <c r="AS603" s="1">
        <v>2.0</v>
      </c>
      <c r="AT603" s="1">
        <v>2.0</v>
      </c>
      <c r="AU603" s="1">
        <v>2.0</v>
      </c>
      <c r="AV603" s="1">
        <v>2.0</v>
      </c>
      <c r="AW603" s="1">
        <v>2.0</v>
      </c>
      <c r="AX603" s="1">
        <v>2.0</v>
      </c>
      <c r="AY603" s="1">
        <v>1.0</v>
      </c>
      <c r="AZ603" s="1">
        <v>2.0</v>
      </c>
      <c r="BA603" s="1">
        <v>2.0</v>
      </c>
      <c r="BB603" s="1">
        <v>2.0</v>
      </c>
      <c r="BG603" s="1">
        <v>5.0</v>
      </c>
      <c r="BH603" s="1">
        <v>2025.0</v>
      </c>
      <c r="BP603" s="12" t="s">
        <v>911</v>
      </c>
      <c r="BQ603" s="1">
        <v>58.0</v>
      </c>
      <c r="BR603" s="1" t="s">
        <v>240</v>
      </c>
      <c r="BU603" s="1"/>
      <c r="BW603" s="1">
        <v>0.0</v>
      </c>
      <c r="BX603" s="1" t="s">
        <v>910</v>
      </c>
      <c r="BY603" s="13">
        <f t="shared" si="1"/>
        <v>12</v>
      </c>
      <c r="BZ603" s="13" t="str">
        <f t="shared" si="2"/>
        <v>Tidak Bekerja</v>
      </c>
      <c r="CA603" s="13" t="str">
        <f>VLOOKUP(BP603,data_K!G:K,5,0)</f>
        <v>RT 007 RW 004</v>
      </c>
      <c r="CB603" s="13">
        <f t="shared" si="3"/>
        <v>0</v>
      </c>
    </row>
    <row r="604">
      <c r="A604" s="1" t="s">
        <v>9255</v>
      </c>
      <c r="B604" s="9" t="s">
        <v>9256</v>
      </c>
      <c r="C604" s="1">
        <v>1.0</v>
      </c>
      <c r="D604" s="1" t="s">
        <v>9257</v>
      </c>
      <c r="E604" s="10" t="s">
        <v>9258</v>
      </c>
      <c r="F604" s="1">
        <v>1.0</v>
      </c>
      <c r="J604" s="1">
        <v>1.0</v>
      </c>
      <c r="K604" s="11">
        <v>19828.0</v>
      </c>
      <c r="L604" s="1">
        <v>72.0</v>
      </c>
      <c r="M604" s="1">
        <v>2.0</v>
      </c>
      <c r="N604" s="1">
        <v>1.0</v>
      </c>
      <c r="O604" s="1">
        <v>3.0</v>
      </c>
      <c r="P604" s="1">
        <v>2.0</v>
      </c>
      <c r="Q604" s="1">
        <v>1000000.0</v>
      </c>
      <c r="R604" s="1">
        <v>0.0</v>
      </c>
      <c r="S604" s="1">
        <v>0.0</v>
      </c>
      <c r="T604" s="1">
        <v>107.0</v>
      </c>
      <c r="V604" s="1">
        <v>2.0</v>
      </c>
      <c r="W604" s="1">
        <v>2000.0</v>
      </c>
      <c r="X604" s="1">
        <v>0.0</v>
      </c>
      <c r="Y604" s="1">
        <v>3.0</v>
      </c>
      <c r="Z604" s="1">
        <v>2.0</v>
      </c>
      <c r="AA604" s="1">
        <v>2.0</v>
      </c>
      <c r="AB604" s="1">
        <v>2.0</v>
      </c>
      <c r="AC604" s="1">
        <v>2.0</v>
      </c>
      <c r="AD604" s="1">
        <v>2.0</v>
      </c>
      <c r="AE604" s="1">
        <v>2.0</v>
      </c>
      <c r="AF604" s="1">
        <v>2.0</v>
      </c>
      <c r="AG604" s="1">
        <v>2.0</v>
      </c>
      <c r="AH604" s="1">
        <v>2.0</v>
      </c>
      <c r="AI604" s="1">
        <v>2.0</v>
      </c>
      <c r="AJ604" s="1">
        <v>2.0</v>
      </c>
      <c r="AK604" s="1">
        <v>2.0</v>
      </c>
      <c r="AL604" s="1">
        <v>2.0</v>
      </c>
      <c r="AM604" s="1">
        <v>2.0</v>
      </c>
      <c r="AN604" s="1">
        <v>2.0</v>
      </c>
      <c r="AO604" s="1">
        <v>2.0</v>
      </c>
      <c r="AP604" s="1">
        <v>2.0</v>
      </c>
      <c r="AQ604" s="1">
        <v>2.0</v>
      </c>
      <c r="AR604" s="1">
        <v>2.0</v>
      </c>
      <c r="AS604" s="1">
        <v>2.0</v>
      </c>
      <c r="AT604" s="1">
        <v>2.0</v>
      </c>
      <c r="AU604" s="1">
        <v>2.0</v>
      </c>
      <c r="AV604" s="1">
        <v>2.0</v>
      </c>
      <c r="AW604" s="1">
        <v>2.0</v>
      </c>
      <c r="AX604" s="1">
        <v>2.0</v>
      </c>
      <c r="AY604" s="1">
        <v>2.0</v>
      </c>
      <c r="AZ604" s="1">
        <v>2.0</v>
      </c>
      <c r="BA604" s="1">
        <v>2.0</v>
      </c>
      <c r="BB604" s="1">
        <v>2.0</v>
      </c>
      <c r="BP604" s="12" t="s">
        <v>9266</v>
      </c>
      <c r="BQ604" s="1">
        <v>72.0</v>
      </c>
      <c r="BR604" s="1"/>
      <c r="BS604" s="1" t="s">
        <v>718</v>
      </c>
      <c r="BW604" s="1">
        <v>129.0</v>
      </c>
      <c r="BX604" s="1" t="s">
        <v>9257</v>
      </c>
      <c r="BY604" s="13">
        <f t="shared" si="1"/>
        <v>15</v>
      </c>
      <c r="BZ604" s="13" t="str">
        <f t="shared" si="2"/>
        <v>Petani/Pekebun</v>
      </c>
      <c r="CA604" s="13" t="str">
        <f>VLOOKUP(BP604,data_K!G:K,5,0)</f>
        <v>RT 007 RW 004</v>
      </c>
      <c r="CB604" s="13">
        <f t="shared" si="3"/>
        <v>0</v>
      </c>
    </row>
    <row r="605">
      <c r="A605" s="1" t="s">
        <v>7323</v>
      </c>
      <c r="B605" s="9" t="s">
        <v>9269</v>
      </c>
      <c r="C605" s="1">
        <v>1.0</v>
      </c>
      <c r="D605" s="1" t="s">
        <v>7325</v>
      </c>
      <c r="E605" s="10" t="s">
        <v>7326</v>
      </c>
      <c r="F605" s="1">
        <v>1.0</v>
      </c>
      <c r="J605" s="1">
        <v>1.0</v>
      </c>
      <c r="K605" s="11">
        <v>22262.0</v>
      </c>
      <c r="L605" s="1">
        <v>65.0</v>
      </c>
      <c r="M605" s="1">
        <v>2.0</v>
      </c>
      <c r="N605" s="1">
        <v>1.0</v>
      </c>
      <c r="O605" s="1">
        <v>3.0</v>
      </c>
      <c r="P605" s="1">
        <v>2.0</v>
      </c>
      <c r="Q605" s="1">
        <v>1800000.0</v>
      </c>
      <c r="R605" s="1">
        <v>0.0</v>
      </c>
      <c r="S605" s="1">
        <v>0.0</v>
      </c>
      <c r="T605" s="1">
        <v>16.0</v>
      </c>
      <c r="U605" s="1"/>
      <c r="Y605" s="1">
        <v>3.0</v>
      </c>
      <c r="Z605" s="1">
        <v>2.0</v>
      </c>
      <c r="AA605" s="1">
        <v>2.0</v>
      </c>
      <c r="AB605" s="1">
        <v>2.0</v>
      </c>
      <c r="AC605" s="1">
        <v>2.0</v>
      </c>
      <c r="AD605" s="1">
        <v>2.0</v>
      </c>
      <c r="AE605" s="1">
        <v>2.0</v>
      </c>
      <c r="AF605" s="1">
        <v>2.0</v>
      </c>
      <c r="AG605" s="1">
        <v>2.0</v>
      </c>
      <c r="AH605" s="1">
        <v>2.0</v>
      </c>
      <c r="AI605" s="1">
        <v>2.0</v>
      </c>
      <c r="AJ605" s="1">
        <v>2.0</v>
      </c>
      <c r="AK605" s="1">
        <v>2.0</v>
      </c>
      <c r="AL605" s="1">
        <v>2.0</v>
      </c>
      <c r="AM605" s="1">
        <v>2.0</v>
      </c>
      <c r="AN605" s="1">
        <v>2.0</v>
      </c>
      <c r="AO605" s="1">
        <v>2.0</v>
      </c>
      <c r="AP605" s="1">
        <v>2.0</v>
      </c>
      <c r="AQ605" s="1">
        <v>2.0</v>
      </c>
      <c r="AR605" s="1">
        <v>2.0</v>
      </c>
      <c r="AS605" s="1">
        <v>2.0</v>
      </c>
      <c r="AT605" s="1">
        <v>2.0</v>
      </c>
      <c r="AU605" s="1">
        <v>2.0</v>
      </c>
      <c r="AV605" s="1">
        <v>2.0</v>
      </c>
      <c r="AW605" s="1">
        <v>2.0</v>
      </c>
      <c r="AX605" s="1">
        <v>2.0</v>
      </c>
      <c r="AY605" s="1">
        <v>2.0</v>
      </c>
      <c r="AZ605" s="1">
        <v>2.0</v>
      </c>
      <c r="BA605" s="1">
        <v>2.0</v>
      </c>
      <c r="BB605" s="1">
        <v>2.0</v>
      </c>
      <c r="BP605" s="12" t="s">
        <v>7321</v>
      </c>
      <c r="BQ605" s="1">
        <v>65.0</v>
      </c>
      <c r="BR605" s="1" t="s">
        <v>717</v>
      </c>
      <c r="BW605" s="1">
        <v>22.0</v>
      </c>
      <c r="BX605" s="1" t="s">
        <v>7325</v>
      </c>
      <c r="BY605" s="13">
        <f t="shared" si="1"/>
        <v>14</v>
      </c>
      <c r="BZ605" s="13" t="str">
        <f t="shared" si="2"/>
        <v>Buruh Bangunan</v>
      </c>
      <c r="CA605" s="13" t="str">
        <f>VLOOKUP(BP605,data_K!G:K,5,0)</f>
        <v>RT 007 RW 004</v>
      </c>
      <c r="CB605" s="13">
        <f t="shared" si="3"/>
        <v>0</v>
      </c>
    </row>
    <row r="606">
      <c r="A606" s="1" t="s">
        <v>7309</v>
      </c>
      <c r="B606" s="9" t="s">
        <v>9281</v>
      </c>
      <c r="C606" s="1">
        <v>2.0</v>
      </c>
      <c r="D606" s="1" t="s">
        <v>7312</v>
      </c>
      <c r="E606" s="10" t="s">
        <v>7313</v>
      </c>
      <c r="F606" s="1">
        <v>1.0</v>
      </c>
      <c r="J606" s="1">
        <v>2.0</v>
      </c>
      <c r="K606" s="11">
        <v>25056.0</v>
      </c>
      <c r="L606" s="1">
        <v>57.0</v>
      </c>
      <c r="M606" s="1">
        <v>2.0</v>
      </c>
      <c r="N606" s="1">
        <v>2.0</v>
      </c>
      <c r="O606" s="1">
        <v>3.0</v>
      </c>
      <c r="P606" s="1">
        <v>3.0</v>
      </c>
      <c r="Q606" s="1">
        <v>0.0</v>
      </c>
      <c r="R606" s="1">
        <v>0.0</v>
      </c>
      <c r="S606" s="1">
        <v>0.0</v>
      </c>
      <c r="T606" s="1">
        <v>0.0</v>
      </c>
      <c r="Y606" s="1">
        <v>6.0</v>
      </c>
      <c r="Z606" s="1">
        <v>2.0</v>
      </c>
      <c r="AA606" s="1">
        <v>2.0</v>
      </c>
      <c r="AB606" s="1">
        <v>2.0</v>
      </c>
      <c r="AC606" s="1">
        <v>2.0</v>
      </c>
      <c r="AD606" s="1">
        <v>2.0</v>
      </c>
      <c r="AE606" s="1">
        <v>2.0</v>
      </c>
      <c r="AF606" s="1">
        <v>2.0</v>
      </c>
      <c r="AG606" s="1">
        <v>2.0</v>
      </c>
      <c r="AH606" s="1">
        <v>2.0</v>
      </c>
      <c r="AI606" s="1">
        <v>2.0</v>
      </c>
      <c r="AJ606" s="1">
        <v>2.0</v>
      </c>
      <c r="AK606" s="1">
        <v>2.0</v>
      </c>
      <c r="AL606" s="1">
        <v>2.0</v>
      </c>
      <c r="AM606" s="1">
        <v>2.0</v>
      </c>
      <c r="AN606" s="1">
        <v>2.0</v>
      </c>
      <c r="AO606" s="1">
        <v>2.0</v>
      </c>
      <c r="AP606" s="1">
        <v>2.0</v>
      </c>
      <c r="AQ606" s="1">
        <v>2.0</v>
      </c>
      <c r="AR606" s="1">
        <v>2.0</v>
      </c>
      <c r="AS606" s="1">
        <v>2.0</v>
      </c>
      <c r="AT606" s="1">
        <v>2.0</v>
      </c>
      <c r="AU606" s="1">
        <v>2.0</v>
      </c>
      <c r="AV606" s="1">
        <v>2.0</v>
      </c>
      <c r="AW606" s="1">
        <v>2.0</v>
      </c>
      <c r="AX606" s="1">
        <v>2.0</v>
      </c>
      <c r="AY606" s="1">
        <v>2.0</v>
      </c>
      <c r="AZ606" s="1">
        <v>2.0</v>
      </c>
      <c r="BA606" s="1">
        <v>2.0</v>
      </c>
      <c r="BB606" s="1">
        <v>2.0</v>
      </c>
      <c r="BP606" s="12" t="s">
        <v>7321</v>
      </c>
      <c r="BQ606" s="1">
        <v>57.0</v>
      </c>
      <c r="BR606" s="1" t="s">
        <v>240</v>
      </c>
      <c r="BS606" s="1"/>
      <c r="BW606" s="1">
        <v>0.0</v>
      </c>
      <c r="BX606" s="1" t="s">
        <v>7325</v>
      </c>
      <c r="BY606" s="13">
        <f t="shared" si="1"/>
        <v>12</v>
      </c>
      <c r="BZ606" s="13" t="str">
        <f t="shared" si="2"/>
        <v>Tidak Bekerja</v>
      </c>
      <c r="CA606" s="13" t="str">
        <f>VLOOKUP(BP606,data_K!G:K,5,0)</f>
        <v>RT 007 RW 004</v>
      </c>
      <c r="CB606" s="13">
        <f t="shared" si="3"/>
        <v>0</v>
      </c>
    </row>
    <row r="607">
      <c r="A607" s="1" t="s">
        <v>9296</v>
      </c>
      <c r="B607" s="9" t="s">
        <v>9298</v>
      </c>
      <c r="C607" s="1">
        <v>1.0</v>
      </c>
      <c r="D607" s="1" t="s">
        <v>5388</v>
      </c>
      <c r="E607" s="10" t="s">
        <v>9301</v>
      </c>
      <c r="F607" s="1">
        <v>1.0</v>
      </c>
      <c r="J607" s="1">
        <v>1.0</v>
      </c>
      <c r="K607" s="11">
        <v>27034.0</v>
      </c>
      <c r="L607" s="1">
        <v>52.0</v>
      </c>
      <c r="M607" s="1">
        <v>2.0</v>
      </c>
      <c r="N607" s="1">
        <v>1.0</v>
      </c>
      <c r="O607" s="1">
        <v>3.0</v>
      </c>
      <c r="P607" s="1">
        <v>2.0</v>
      </c>
      <c r="Q607" s="1">
        <v>1500000.0</v>
      </c>
      <c r="R607" s="1">
        <v>0.0</v>
      </c>
      <c r="S607" s="1">
        <v>0.0</v>
      </c>
      <c r="T607" s="1">
        <v>16.0</v>
      </c>
      <c r="Y607" s="1">
        <v>5.0</v>
      </c>
      <c r="Z607" s="1">
        <v>2.0</v>
      </c>
      <c r="AA607" s="1">
        <v>2.0</v>
      </c>
      <c r="AB607" s="1">
        <v>2.0</v>
      </c>
      <c r="AC607" s="1">
        <v>2.0</v>
      </c>
      <c r="AD607" s="1">
        <v>2.0</v>
      </c>
      <c r="AE607" s="1">
        <v>2.0</v>
      </c>
      <c r="AF607" s="1">
        <v>2.0</v>
      </c>
      <c r="AG607" s="1">
        <v>2.0</v>
      </c>
      <c r="AH607" s="1">
        <v>2.0</v>
      </c>
      <c r="AI607" s="1">
        <v>2.0</v>
      </c>
      <c r="AJ607" s="1">
        <v>2.0</v>
      </c>
      <c r="AK607" s="1">
        <v>2.0</v>
      </c>
      <c r="AL607" s="1">
        <v>2.0</v>
      </c>
      <c r="AM607" s="1">
        <v>2.0</v>
      </c>
      <c r="AN607" s="1">
        <v>2.0</v>
      </c>
      <c r="AO607" s="1">
        <v>2.0</v>
      </c>
      <c r="AP607" s="1">
        <v>2.0</v>
      </c>
      <c r="AQ607" s="1">
        <v>2.0</v>
      </c>
      <c r="AR607" s="1">
        <v>2.0</v>
      </c>
      <c r="AS607" s="1">
        <v>2.0</v>
      </c>
      <c r="AT607" s="1">
        <v>2.0</v>
      </c>
      <c r="AU607" s="1">
        <v>2.0</v>
      </c>
      <c r="AV607" s="1">
        <v>2.0</v>
      </c>
      <c r="AW607" s="1">
        <v>2.0</v>
      </c>
      <c r="AX607" s="1">
        <v>2.0</v>
      </c>
      <c r="AY607" s="1">
        <v>2.0</v>
      </c>
      <c r="AZ607" s="1">
        <v>2.0</v>
      </c>
      <c r="BA607" s="1">
        <v>2.0</v>
      </c>
      <c r="BB607" s="1">
        <v>2.0</v>
      </c>
      <c r="BP607" s="12" t="s">
        <v>5391</v>
      </c>
      <c r="BQ607" s="1">
        <v>52.0</v>
      </c>
      <c r="BR607" s="1" t="s">
        <v>717</v>
      </c>
      <c r="BS607" s="1"/>
      <c r="BW607" s="1">
        <v>22.0</v>
      </c>
      <c r="BX607" s="1" t="s">
        <v>5388</v>
      </c>
      <c r="BY607" s="13">
        <f t="shared" si="1"/>
        <v>11</v>
      </c>
      <c r="BZ607" s="13" t="str">
        <f t="shared" si="2"/>
        <v>Buruh Bangunan</v>
      </c>
      <c r="CA607" s="13" t="str">
        <f>VLOOKUP(BP607,data_K!G:K,5,0)</f>
        <v>RT 007 RW 004</v>
      </c>
      <c r="CB607" s="13">
        <f t="shared" si="3"/>
        <v>0</v>
      </c>
    </row>
    <row r="608">
      <c r="A608" s="1" t="s">
        <v>9311</v>
      </c>
      <c r="B608" s="9" t="s">
        <v>9313</v>
      </c>
      <c r="C608" s="1">
        <v>2.0</v>
      </c>
      <c r="D608" s="1" t="s">
        <v>5400</v>
      </c>
      <c r="E608" s="10" t="s">
        <v>9314</v>
      </c>
      <c r="F608" s="1">
        <v>1.0</v>
      </c>
      <c r="J608" s="1">
        <v>2.0</v>
      </c>
      <c r="K608" s="11">
        <v>29429.0</v>
      </c>
      <c r="L608" s="1">
        <v>45.0</v>
      </c>
      <c r="M608" s="1">
        <v>2.0</v>
      </c>
      <c r="N608" s="1">
        <v>2.0</v>
      </c>
      <c r="O608" s="1">
        <v>3.0</v>
      </c>
      <c r="P608" s="1">
        <v>3.0</v>
      </c>
      <c r="Q608" s="1">
        <v>0.0</v>
      </c>
      <c r="R608" s="1">
        <v>0.0</v>
      </c>
      <c r="S608" s="1">
        <v>0.0</v>
      </c>
      <c r="T608" s="1">
        <v>0.0</v>
      </c>
      <c r="Y608" s="1">
        <v>6.0</v>
      </c>
      <c r="Z608" s="1">
        <v>2.0</v>
      </c>
      <c r="AA608" s="1">
        <v>2.0</v>
      </c>
      <c r="AB608" s="1">
        <v>2.0</v>
      </c>
      <c r="AC608" s="1">
        <v>2.0</v>
      </c>
      <c r="AD608" s="1">
        <v>2.0</v>
      </c>
      <c r="AE608" s="1">
        <v>2.0</v>
      </c>
      <c r="AF608" s="1">
        <v>2.0</v>
      </c>
      <c r="AG608" s="1">
        <v>2.0</v>
      </c>
      <c r="AH608" s="1">
        <v>2.0</v>
      </c>
      <c r="AI608" s="1">
        <v>2.0</v>
      </c>
      <c r="AJ608" s="1">
        <v>2.0</v>
      </c>
      <c r="AK608" s="1">
        <v>2.0</v>
      </c>
      <c r="AL608" s="1">
        <v>2.0</v>
      </c>
      <c r="AM608" s="1">
        <v>2.0</v>
      </c>
      <c r="AN608" s="1">
        <v>2.0</v>
      </c>
      <c r="AO608" s="1">
        <v>2.0</v>
      </c>
      <c r="AP608" s="1">
        <v>2.0</v>
      </c>
      <c r="AQ608" s="1">
        <v>2.0</v>
      </c>
      <c r="AR608" s="1">
        <v>2.0</v>
      </c>
      <c r="AS608" s="1">
        <v>2.0</v>
      </c>
      <c r="AT608" s="1">
        <v>2.0</v>
      </c>
      <c r="AU608" s="1">
        <v>2.0</v>
      </c>
      <c r="AV608" s="1">
        <v>2.0</v>
      </c>
      <c r="AW608" s="1">
        <v>1.0</v>
      </c>
      <c r="AX608" s="1">
        <v>1.0</v>
      </c>
      <c r="AY608" s="1">
        <v>2.0</v>
      </c>
      <c r="AZ608" s="1">
        <v>2.0</v>
      </c>
      <c r="BA608" s="1">
        <v>2.0</v>
      </c>
      <c r="BB608" s="1">
        <v>2.0</v>
      </c>
      <c r="BC608" s="1">
        <v>5.0</v>
      </c>
      <c r="BD608" s="1">
        <v>2026.0</v>
      </c>
      <c r="BE608" s="1">
        <v>3.0</v>
      </c>
      <c r="BF608" s="1">
        <v>2026.0</v>
      </c>
      <c r="BP608" s="12" t="s">
        <v>5391</v>
      </c>
      <c r="BQ608" s="1">
        <v>45.0</v>
      </c>
      <c r="BR608" s="1" t="s">
        <v>240</v>
      </c>
      <c r="BS608" s="1"/>
      <c r="BW608" s="1">
        <v>0.0</v>
      </c>
      <c r="BX608" s="1" t="s">
        <v>9321</v>
      </c>
      <c r="BY608" s="13">
        <f t="shared" si="1"/>
        <v>10</v>
      </c>
      <c r="BZ608" s="13" t="str">
        <f t="shared" si="2"/>
        <v>Tidak Bekerja</v>
      </c>
      <c r="CA608" s="13" t="str">
        <f>VLOOKUP(BP608,data_K!G:K,5,0)</f>
        <v>RT 007 RW 004</v>
      </c>
      <c r="CB608" s="13">
        <f t="shared" si="3"/>
        <v>0</v>
      </c>
    </row>
    <row r="609">
      <c r="A609" s="1" t="s">
        <v>9323</v>
      </c>
      <c r="B609" s="9" t="s">
        <v>9324</v>
      </c>
      <c r="C609" s="1">
        <v>3.0</v>
      </c>
      <c r="D609" s="1" t="s">
        <v>9325</v>
      </c>
      <c r="E609" s="10" t="s">
        <v>9326</v>
      </c>
      <c r="F609" s="1">
        <v>1.0</v>
      </c>
      <c r="J609" s="1">
        <v>1.0</v>
      </c>
      <c r="K609" s="11">
        <v>37175.0</v>
      </c>
      <c r="L609" s="1">
        <v>24.0</v>
      </c>
      <c r="M609" s="1">
        <v>1.0</v>
      </c>
      <c r="N609" s="1">
        <v>3.0</v>
      </c>
      <c r="O609" s="1">
        <v>3.0</v>
      </c>
      <c r="P609" s="1">
        <v>4.0</v>
      </c>
      <c r="Q609" s="1">
        <v>2500000.0</v>
      </c>
      <c r="R609" s="1">
        <v>0.0</v>
      </c>
      <c r="S609" s="1">
        <v>0.0</v>
      </c>
      <c r="T609" s="1">
        <v>17.0</v>
      </c>
      <c r="Y609" s="1">
        <v>3.0</v>
      </c>
      <c r="Z609" s="1">
        <v>2.0</v>
      </c>
      <c r="AA609" s="1">
        <v>2.0</v>
      </c>
      <c r="AB609" s="1">
        <v>2.0</v>
      </c>
      <c r="AC609" s="1">
        <v>2.0</v>
      </c>
      <c r="AD609" s="1">
        <v>2.0</v>
      </c>
      <c r="AE609" s="1">
        <v>2.0</v>
      </c>
      <c r="AF609" s="1">
        <v>2.0</v>
      </c>
      <c r="AG609" s="1">
        <v>2.0</v>
      </c>
      <c r="AH609" s="1">
        <v>2.0</v>
      </c>
      <c r="AI609" s="1">
        <v>2.0</v>
      </c>
      <c r="AJ609" s="1">
        <v>2.0</v>
      </c>
      <c r="AK609" s="1">
        <v>2.0</v>
      </c>
      <c r="AL609" s="1">
        <v>2.0</v>
      </c>
      <c r="AM609" s="1">
        <v>2.0</v>
      </c>
      <c r="AN609" s="1">
        <v>2.0</v>
      </c>
      <c r="AO609" s="1">
        <v>2.0</v>
      </c>
      <c r="AP609" s="1">
        <v>2.0</v>
      </c>
      <c r="AQ609" s="1">
        <v>2.0</v>
      </c>
      <c r="AR609" s="1">
        <v>2.0</v>
      </c>
      <c r="AS609" s="1">
        <v>2.0</v>
      </c>
      <c r="AT609" s="1">
        <v>2.0</v>
      </c>
      <c r="AU609" s="1">
        <v>2.0</v>
      </c>
      <c r="AV609" s="1">
        <v>2.0</v>
      </c>
      <c r="AW609" s="1">
        <v>2.0</v>
      </c>
      <c r="AX609" s="1">
        <v>2.0</v>
      </c>
      <c r="AY609" s="1">
        <v>2.0</v>
      </c>
      <c r="AZ609" s="1">
        <v>2.0</v>
      </c>
      <c r="BA609" s="1">
        <v>2.0</v>
      </c>
      <c r="BB609" s="1">
        <v>2.0</v>
      </c>
      <c r="BP609" s="12" t="s">
        <v>5391</v>
      </c>
      <c r="BQ609" s="1">
        <v>24.0</v>
      </c>
      <c r="BR609" s="1" t="s">
        <v>184</v>
      </c>
      <c r="BV609" s="1"/>
      <c r="BW609" s="1">
        <v>23.0</v>
      </c>
      <c r="BX609" s="1" t="s">
        <v>5388</v>
      </c>
      <c r="BY609" s="13">
        <f t="shared" si="1"/>
        <v>5</v>
      </c>
      <c r="BZ609" s="13" t="str">
        <f t="shared" si="2"/>
        <v>Buruh Industri</v>
      </c>
      <c r="CA609" s="13" t="str">
        <f>VLOOKUP(BP609,data_K!G:K,5,0)</f>
        <v>RT 007 RW 004</v>
      </c>
      <c r="CB609" s="13">
        <f t="shared" si="3"/>
        <v>4</v>
      </c>
    </row>
    <row r="610">
      <c r="A610" s="1" t="s">
        <v>9334</v>
      </c>
      <c r="B610" s="9" t="s">
        <v>9335</v>
      </c>
      <c r="C610" s="1">
        <v>4.0</v>
      </c>
      <c r="D610" s="1" t="s">
        <v>9336</v>
      </c>
      <c r="E610" s="10" t="s">
        <v>9337</v>
      </c>
      <c r="F610" s="1">
        <v>1.0</v>
      </c>
      <c r="J610" s="1">
        <v>2.0</v>
      </c>
      <c r="K610" s="11">
        <v>40071.0</v>
      </c>
      <c r="L610" s="1">
        <v>16.0</v>
      </c>
      <c r="M610" s="1">
        <v>1.0</v>
      </c>
      <c r="N610" s="1">
        <v>3.0</v>
      </c>
      <c r="O610" s="1">
        <v>2.0</v>
      </c>
      <c r="P610" s="1">
        <v>3.0</v>
      </c>
      <c r="Q610" s="1">
        <v>0.0</v>
      </c>
      <c r="R610" s="1">
        <v>0.0</v>
      </c>
      <c r="S610" s="1">
        <v>0.0</v>
      </c>
      <c r="T610" s="20">
        <v>155.0</v>
      </c>
      <c r="U610" s="20" t="s">
        <v>591</v>
      </c>
      <c r="Y610" s="1">
        <v>6.0</v>
      </c>
      <c r="Z610" s="1">
        <v>2.0</v>
      </c>
      <c r="AA610" s="1">
        <v>2.0</v>
      </c>
      <c r="AB610" s="1">
        <v>2.0</v>
      </c>
      <c r="AC610" s="1">
        <v>2.0</v>
      </c>
      <c r="AD610" s="1">
        <v>2.0</v>
      </c>
      <c r="AE610" s="1">
        <v>2.0</v>
      </c>
      <c r="AF610" s="1">
        <v>2.0</v>
      </c>
      <c r="AG610" s="1">
        <v>2.0</v>
      </c>
      <c r="AH610" s="1">
        <v>2.0</v>
      </c>
      <c r="AI610" s="1">
        <v>2.0</v>
      </c>
      <c r="AJ610" s="1">
        <v>2.0</v>
      </c>
      <c r="AK610" s="1">
        <v>2.0</v>
      </c>
      <c r="AL610" s="1">
        <v>2.0</v>
      </c>
      <c r="AM610" s="1">
        <v>2.0</v>
      </c>
      <c r="AN610" s="1">
        <v>2.0</v>
      </c>
      <c r="AO610" s="1">
        <v>2.0</v>
      </c>
      <c r="AP610" s="1">
        <v>2.0</v>
      </c>
      <c r="AQ610" s="1">
        <v>2.0</v>
      </c>
      <c r="AR610" s="1">
        <v>2.0</v>
      </c>
      <c r="AS610" s="1">
        <v>2.0</v>
      </c>
      <c r="AT610" s="1">
        <v>2.0</v>
      </c>
      <c r="AU610" s="1">
        <v>2.0</v>
      </c>
      <c r="AV610" s="1">
        <v>2.0</v>
      </c>
      <c r="AW610" s="1">
        <v>2.0</v>
      </c>
      <c r="AX610" s="1">
        <v>2.0</v>
      </c>
      <c r="AY610" s="1">
        <v>2.0</v>
      </c>
      <c r="AZ610" s="1">
        <v>2.0</v>
      </c>
      <c r="BA610" s="1">
        <v>2.0</v>
      </c>
      <c r="BB610" s="1">
        <v>2.0</v>
      </c>
      <c r="BP610" s="12" t="s">
        <v>5391</v>
      </c>
      <c r="BQ610" s="1">
        <v>16.0</v>
      </c>
      <c r="BR610" s="1"/>
      <c r="BS610" s="1"/>
      <c r="BW610" s="1">
        <v>0.0</v>
      </c>
      <c r="BX610" s="1" t="s">
        <v>5388</v>
      </c>
      <c r="BY610" s="13">
        <f t="shared" si="1"/>
        <v>4</v>
      </c>
      <c r="BZ610" s="13" t="str">
        <f t="shared" si="2"/>
        <v/>
      </c>
      <c r="CA610" s="13" t="str">
        <f>VLOOKUP(BP610,data_K!G:K,5,0)</f>
        <v>RT 007 RW 004</v>
      </c>
      <c r="CB610" s="13">
        <f t="shared" si="3"/>
        <v>3</v>
      </c>
    </row>
    <row r="611">
      <c r="A611" s="1" t="s">
        <v>6021</v>
      </c>
      <c r="B611" s="9" t="s">
        <v>9353</v>
      </c>
      <c r="C611" s="1">
        <v>1.0</v>
      </c>
      <c r="D611" s="1" t="s">
        <v>6024</v>
      </c>
      <c r="E611" s="10" t="s">
        <v>6025</v>
      </c>
      <c r="F611" s="1">
        <v>1.0</v>
      </c>
      <c r="J611" s="1">
        <v>1.0</v>
      </c>
      <c r="K611" s="11">
        <v>20273.0</v>
      </c>
      <c r="L611" s="1">
        <v>70.0</v>
      </c>
      <c r="M611" s="1">
        <v>2.0</v>
      </c>
      <c r="N611" s="1">
        <v>1.0</v>
      </c>
      <c r="O611" s="1">
        <v>3.0</v>
      </c>
      <c r="P611" s="1">
        <v>2.0</v>
      </c>
      <c r="Q611" s="1">
        <v>1000000.0</v>
      </c>
      <c r="R611" s="1">
        <v>0.0</v>
      </c>
      <c r="S611" s="1">
        <v>0.0</v>
      </c>
      <c r="T611" s="1">
        <v>20.0</v>
      </c>
      <c r="Y611" s="1">
        <v>3.0</v>
      </c>
      <c r="Z611" s="1">
        <v>2.0</v>
      </c>
      <c r="AA611" s="1">
        <v>2.0</v>
      </c>
      <c r="AB611" s="1">
        <v>2.0</v>
      </c>
      <c r="AC611" s="1">
        <v>2.0</v>
      </c>
      <c r="AD611" s="1">
        <v>2.0</v>
      </c>
      <c r="AE611" s="1">
        <v>2.0</v>
      </c>
      <c r="AF611" s="1">
        <v>2.0</v>
      </c>
      <c r="AG611" s="1">
        <v>2.0</v>
      </c>
      <c r="AH611" s="1">
        <v>2.0</v>
      </c>
      <c r="AI611" s="1">
        <v>2.0</v>
      </c>
      <c r="AJ611" s="1">
        <v>2.0</v>
      </c>
      <c r="AK611" s="1">
        <v>2.0</v>
      </c>
      <c r="AL611" s="1">
        <v>2.0</v>
      </c>
      <c r="AM611" s="1">
        <v>2.0</v>
      </c>
      <c r="AN611" s="1">
        <v>2.0</v>
      </c>
      <c r="AO611" s="1">
        <v>2.0</v>
      </c>
      <c r="AP611" s="1">
        <v>2.0</v>
      </c>
      <c r="AQ611" s="1">
        <v>2.0</v>
      </c>
      <c r="AR611" s="1">
        <v>2.0</v>
      </c>
      <c r="AS611" s="1">
        <v>2.0</v>
      </c>
      <c r="AT611" s="1">
        <v>2.0</v>
      </c>
      <c r="AU611" s="1">
        <v>2.0</v>
      </c>
      <c r="AV611" s="1">
        <v>2.0</v>
      </c>
      <c r="AW611" s="1">
        <v>1.0</v>
      </c>
      <c r="AX611" s="1">
        <v>1.0</v>
      </c>
      <c r="AY611" s="1">
        <v>2.0</v>
      </c>
      <c r="AZ611" s="1">
        <v>2.0</v>
      </c>
      <c r="BA611" s="1">
        <v>2.0</v>
      </c>
      <c r="BB611" s="1">
        <v>2.0</v>
      </c>
      <c r="BC611" s="1">
        <v>3.0</v>
      </c>
      <c r="BD611" s="1">
        <v>2026.0</v>
      </c>
      <c r="BE611" s="1">
        <v>12.0</v>
      </c>
      <c r="BF611" s="1">
        <v>2025.0</v>
      </c>
      <c r="BP611" s="12" t="s">
        <v>6029</v>
      </c>
      <c r="BQ611" s="1">
        <v>70.0</v>
      </c>
      <c r="BR611" s="1" t="s">
        <v>768</v>
      </c>
      <c r="BU611" s="1"/>
      <c r="BW611" s="1">
        <v>26.0</v>
      </c>
      <c r="BX611" s="1" t="s">
        <v>6024</v>
      </c>
      <c r="BY611" s="13">
        <f t="shared" si="1"/>
        <v>15</v>
      </c>
      <c r="BZ611" s="13" t="str">
        <f t="shared" si="2"/>
        <v>Buruh Pertanian/Kehutanan</v>
      </c>
      <c r="CA611" s="13" t="str">
        <f>VLOOKUP(BP611,data_K!G:K,5,0)</f>
        <v>RT 007 RW 004</v>
      </c>
      <c r="CB611" s="13">
        <f t="shared" si="3"/>
        <v>0</v>
      </c>
    </row>
    <row r="612">
      <c r="A612" s="1" t="s">
        <v>6076</v>
      </c>
      <c r="B612" s="9" t="s">
        <v>9361</v>
      </c>
      <c r="C612" s="1">
        <v>2.0</v>
      </c>
      <c r="D612" s="1" t="s">
        <v>6078</v>
      </c>
      <c r="E612" s="10" t="s">
        <v>6079</v>
      </c>
      <c r="F612" s="1">
        <v>1.0</v>
      </c>
      <c r="J612" s="1">
        <v>2.0</v>
      </c>
      <c r="K612" s="11">
        <v>21245.0</v>
      </c>
      <c r="L612" s="1">
        <v>68.0</v>
      </c>
      <c r="M612" s="1">
        <v>2.0</v>
      </c>
      <c r="N612" s="1">
        <v>2.0</v>
      </c>
      <c r="O612" s="1">
        <v>3.0</v>
      </c>
      <c r="P612" s="1">
        <v>2.0</v>
      </c>
      <c r="Q612" s="1">
        <v>0.0</v>
      </c>
      <c r="R612" s="1">
        <v>0.0</v>
      </c>
      <c r="S612" s="1">
        <v>0.0</v>
      </c>
      <c r="T612" s="1">
        <v>0.0</v>
      </c>
      <c r="Y612" s="1">
        <v>6.0</v>
      </c>
      <c r="Z612" s="1">
        <v>2.0</v>
      </c>
      <c r="AA612" s="1">
        <v>2.0</v>
      </c>
      <c r="AB612" s="1">
        <v>2.0</v>
      </c>
      <c r="AC612" s="1">
        <v>2.0</v>
      </c>
      <c r="AD612" s="1">
        <v>2.0</v>
      </c>
      <c r="AE612" s="1">
        <v>2.0</v>
      </c>
      <c r="AF612" s="1">
        <v>2.0</v>
      </c>
      <c r="AG612" s="1">
        <v>2.0</v>
      </c>
      <c r="AH612" s="1">
        <v>2.0</v>
      </c>
      <c r="AI612" s="1">
        <v>2.0</v>
      </c>
      <c r="AJ612" s="1">
        <v>2.0</v>
      </c>
      <c r="AK612" s="1">
        <v>2.0</v>
      </c>
      <c r="AL612" s="1">
        <v>2.0</v>
      </c>
      <c r="AM612" s="1">
        <v>2.0</v>
      </c>
      <c r="AN612" s="1">
        <v>2.0</v>
      </c>
      <c r="AO612" s="1">
        <v>2.0</v>
      </c>
      <c r="AP612" s="1">
        <v>2.0</v>
      </c>
      <c r="AQ612" s="1">
        <v>2.0</v>
      </c>
      <c r="AR612" s="1">
        <v>2.0</v>
      </c>
      <c r="AS612" s="1">
        <v>2.0</v>
      </c>
      <c r="AT612" s="1">
        <v>2.0</v>
      </c>
      <c r="AU612" s="1">
        <v>2.0</v>
      </c>
      <c r="AV612" s="1">
        <v>2.0</v>
      </c>
      <c r="AW612" s="1">
        <v>1.0</v>
      </c>
      <c r="AX612" s="1">
        <v>1.0</v>
      </c>
      <c r="AY612" s="1">
        <v>2.0</v>
      </c>
      <c r="AZ612" s="1">
        <v>2.0</v>
      </c>
      <c r="BA612" s="1">
        <v>2.0</v>
      </c>
      <c r="BB612" s="1">
        <v>2.0</v>
      </c>
      <c r="BC612" s="1">
        <v>3.0</v>
      </c>
      <c r="BD612" s="1">
        <v>2026.0</v>
      </c>
      <c r="BE612" s="1">
        <v>12.0</v>
      </c>
      <c r="BF612" s="1">
        <v>2025.0</v>
      </c>
      <c r="BK612" s="1"/>
      <c r="BL612" s="1"/>
      <c r="BP612" s="12" t="s">
        <v>6029</v>
      </c>
      <c r="BQ612" s="1">
        <v>68.0</v>
      </c>
      <c r="BR612" s="1" t="s">
        <v>240</v>
      </c>
      <c r="BS612" s="1"/>
      <c r="BW612" s="1">
        <v>0.0</v>
      </c>
      <c r="BX612" s="1" t="s">
        <v>6024</v>
      </c>
      <c r="BY612" s="13">
        <f t="shared" si="1"/>
        <v>14</v>
      </c>
      <c r="BZ612" s="13" t="str">
        <f t="shared" si="2"/>
        <v>Tidak Bekerja</v>
      </c>
      <c r="CA612" s="13" t="str">
        <f>VLOOKUP(BP612,data_K!G:K,5,0)</f>
        <v>RT 007 RW 004</v>
      </c>
      <c r="CB612" s="13">
        <f t="shared" si="3"/>
        <v>0</v>
      </c>
    </row>
    <row r="613">
      <c r="A613" s="1" t="s">
        <v>6065</v>
      </c>
      <c r="B613" s="9" t="s">
        <v>9380</v>
      </c>
      <c r="C613" s="1">
        <v>3.0</v>
      </c>
      <c r="D613" s="1" t="s">
        <v>6068</v>
      </c>
      <c r="E613" s="10" t="s">
        <v>6070</v>
      </c>
      <c r="F613" s="1">
        <v>1.0</v>
      </c>
      <c r="J613" s="1">
        <v>2.0</v>
      </c>
      <c r="K613" s="11">
        <v>27463.0</v>
      </c>
      <c r="L613" s="1">
        <v>51.0</v>
      </c>
      <c r="M613" s="1">
        <v>2.0</v>
      </c>
      <c r="N613" s="1">
        <v>3.0</v>
      </c>
      <c r="O613" s="1">
        <v>3.0</v>
      </c>
      <c r="P613" s="1">
        <v>4.0</v>
      </c>
      <c r="Q613" s="1">
        <v>500000.0</v>
      </c>
      <c r="R613" s="1">
        <v>0.0</v>
      </c>
      <c r="S613" s="1">
        <v>0.0</v>
      </c>
      <c r="T613" s="1">
        <v>64.0</v>
      </c>
      <c r="Y613" s="1">
        <v>1.0</v>
      </c>
      <c r="Z613" s="1">
        <v>2.0</v>
      </c>
      <c r="AA613" s="1">
        <v>2.0</v>
      </c>
      <c r="AB613" s="1">
        <v>2.0</v>
      </c>
      <c r="AC613" s="1">
        <v>2.0</v>
      </c>
      <c r="AD613" s="1">
        <v>2.0</v>
      </c>
      <c r="AE613" s="1">
        <v>2.0</v>
      </c>
      <c r="AF613" s="1">
        <v>2.0</v>
      </c>
      <c r="AG613" s="1">
        <v>2.0</v>
      </c>
      <c r="AH613" s="1">
        <v>2.0</v>
      </c>
      <c r="AI613" s="1">
        <v>2.0</v>
      </c>
      <c r="AJ613" s="1">
        <v>2.0</v>
      </c>
      <c r="AK613" s="1">
        <v>2.0</v>
      </c>
      <c r="AL613" s="1">
        <v>2.0</v>
      </c>
      <c r="AM613" s="1">
        <v>2.0</v>
      </c>
      <c r="AN613" s="1">
        <v>2.0</v>
      </c>
      <c r="AO613" s="1">
        <v>2.0</v>
      </c>
      <c r="AP613" s="1">
        <v>2.0</v>
      </c>
      <c r="AQ613" s="1">
        <v>2.0</v>
      </c>
      <c r="AR613" s="1">
        <v>2.0</v>
      </c>
      <c r="AS613" s="1">
        <v>2.0</v>
      </c>
      <c r="AT613" s="1">
        <v>2.0</v>
      </c>
      <c r="AU613" s="1">
        <v>2.0</v>
      </c>
      <c r="AV613" s="1">
        <v>2.0</v>
      </c>
      <c r="AW613" s="1">
        <v>2.0</v>
      </c>
      <c r="AX613" s="1">
        <v>2.0</v>
      </c>
      <c r="AY613" s="1">
        <v>2.0</v>
      </c>
      <c r="AZ613" s="1">
        <v>2.0</v>
      </c>
      <c r="BA613" s="1">
        <v>2.0</v>
      </c>
      <c r="BB613" s="1">
        <v>2.0</v>
      </c>
      <c r="BP613" s="12" t="s">
        <v>6029</v>
      </c>
      <c r="BQ613" s="1">
        <v>51.0</v>
      </c>
      <c r="BR613" s="1"/>
      <c r="BT613" s="1" t="s">
        <v>467</v>
      </c>
      <c r="BW613" s="1">
        <v>75.0</v>
      </c>
      <c r="BX613" s="1" t="s">
        <v>6024</v>
      </c>
      <c r="BY613" s="13">
        <f t="shared" si="1"/>
        <v>11</v>
      </c>
      <c r="BZ613" s="13" t="str">
        <f t="shared" si="2"/>
        <v>Pedagang</v>
      </c>
      <c r="CA613" s="13" t="str">
        <f>VLOOKUP(BP613,data_K!G:K,5,0)</f>
        <v>RT 007 RW 004</v>
      </c>
      <c r="CB613" s="13">
        <f t="shared" si="3"/>
        <v>0</v>
      </c>
    </row>
    <row r="614">
      <c r="A614" s="1" t="s">
        <v>6053</v>
      </c>
      <c r="B614" s="9" t="s">
        <v>9399</v>
      </c>
      <c r="C614" s="1">
        <v>4.0</v>
      </c>
      <c r="D614" s="1" t="s">
        <v>6055</v>
      </c>
      <c r="E614" s="10" t="s">
        <v>6056</v>
      </c>
      <c r="F614" s="1">
        <v>1.0</v>
      </c>
      <c r="J614" s="1">
        <v>1.0</v>
      </c>
      <c r="K614" s="11">
        <v>38108.0</v>
      </c>
      <c r="L614" s="1">
        <v>22.0</v>
      </c>
      <c r="M614" s="1">
        <v>1.0</v>
      </c>
      <c r="N614" s="1">
        <v>5.0</v>
      </c>
      <c r="O614" s="1">
        <v>3.0</v>
      </c>
      <c r="P614" s="1">
        <v>4.0</v>
      </c>
      <c r="Q614" s="1">
        <v>0.0</v>
      </c>
      <c r="R614" s="1">
        <v>0.0</v>
      </c>
      <c r="S614" s="1">
        <v>0.0</v>
      </c>
      <c r="T614" s="1">
        <v>0.0</v>
      </c>
      <c r="Y614" s="1">
        <v>6.0</v>
      </c>
      <c r="Z614" s="1">
        <v>2.0</v>
      </c>
      <c r="AA614" s="1">
        <v>2.0</v>
      </c>
      <c r="AB614" s="1">
        <v>2.0</v>
      </c>
      <c r="AC614" s="1">
        <v>2.0</v>
      </c>
      <c r="AD614" s="1">
        <v>2.0</v>
      </c>
      <c r="AE614" s="1">
        <v>2.0</v>
      </c>
      <c r="AF614" s="1">
        <v>2.0</v>
      </c>
      <c r="AG614" s="1">
        <v>2.0</v>
      </c>
      <c r="AH614" s="1">
        <v>2.0</v>
      </c>
      <c r="AI614" s="1">
        <v>2.0</v>
      </c>
      <c r="AJ614" s="1">
        <v>2.0</v>
      </c>
      <c r="AK614" s="1">
        <v>2.0</v>
      </c>
      <c r="AL614" s="1">
        <v>2.0</v>
      </c>
      <c r="AM614" s="1">
        <v>2.0</v>
      </c>
      <c r="AN614" s="1">
        <v>2.0</v>
      </c>
      <c r="AO614" s="1">
        <v>2.0</v>
      </c>
      <c r="AP614" s="1">
        <v>2.0</v>
      </c>
      <c r="AQ614" s="1">
        <v>2.0</v>
      </c>
      <c r="AR614" s="1">
        <v>2.0</v>
      </c>
      <c r="AS614" s="1">
        <v>2.0</v>
      </c>
      <c r="AT614" s="1">
        <v>2.0</v>
      </c>
      <c r="AU614" s="1">
        <v>2.0</v>
      </c>
      <c r="AV614" s="1">
        <v>2.0</v>
      </c>
      <c r="AW614" s="1">
        <v>2.0</v>
      </c>
      <c r="AX614" s="1">
        <v>2.0</v>
      </c>
      <c r="AY614" s="1">
        <v>2.0</v>
      </c>
      <c r="AZ614" s="1">
        <v>2.0</v>
      </c>
      <c r="BA614" s="1">
        <v>2.0</v>
      </c>
      <c r="BB614" s="1">
        <v>2.0</v>
      </c>
      <c r="BP614" s="12" t="s">
        <v>6029</v>
      </c>
      <c r="BQ614" s="1">
        <v>22.0</v>
      </c>
      <c r="BR614" s="1" t="s">
        <v>240</v>
      </c>
      <c r="BV614" s="1"/>
      <c r="BW614" s="1">
        <v>0.0</v>
      </c>
      <c r="BX614" s="1" t="s">
        <v>6024</v>
      </c>
      <c r="BY614" s="13">
        <f t="shared" si="1"/>
        <v>5</v>
      </c>
      <c r="BZ614" s="13" t="str">
        <f t="shared" si="2"/>
        <v>Tidak Bekerja</v>
      </c>
      <c r="CA614" s="13" t="str">
        <f>VLOOKUP(BP614,data_K!G:K,5,0)</f>
        <v>RT 007 RW 004</v>
      </c>
      <c r="CB614" s="13">
        <f t="shared" si="3"/>
        <v>4</v>
      </c>
    </row>
    <row r="615">
      <c r="A615" s="1" t="s">
        <v>6036</v>
      </c>
      <c r="B615" s="9" t="s">
        <v>9407</v>
      </c>
      <c r="C615" s="1">
        <v>5.0</v>
      </c>
      <c r="D615" s="1" t="s">
        <v>6040</v>
      </c>
      <c r="E615" s="10" t="s">
        <v>6041</v>
      </c>
      <c r="F615" s="1">
        <v>1.0</v>
      </c>
      <c r="J615" s="1">
        <v>1.0</v>
      </c>
      <c r="K615" s="11">
        <v>41084.0</v>
      </c>
      <c r="L615" s="1">
        <v>13.0</v>
      </c>
      <c r="M615" s="1">
        <v>1.0</v>
      </c>
      <c r="N615" s="1">
        <v>5.0</v>
      </c>
      <c r="O615" s="1">
        <v>2.0</v>
      </c>
      <c r="P615" s="1">
        <v>2.0</v>
      </c>
      <c r="Q615" s="1">
        <v>0.0</v>
      </c>
      <c r="R615" s="1">
        <v>0.0</v>
      </c>
      <c r="S615" s="1">
        <v>0.0</v>
      </c>
      <c r="T615" s="20">
        <v>155.0</v>
      </c>
      <c r="U615" s="20" t="s">
        <v>591</v>
      </c>
      <c r="Y615" s="1">
        <v>6.0</v>
      </c>
      <c r="Z615" s="1">
        <v>2.0</v>
      </c>
      <c r="AA615" s="1">
        <v>2.0</v>
      </c>
      <c r="AB615" s="1">
        <v>2.0</v>
      </c>
      <c r="AC615" s="1">
        <v>2.0</v>
      </c>
      <c r="AD615" s="1">
        <v>2.0</v>
      </c>
      <c r="AE615" s="1">
        <v>2.0</v>
      </c>
      <c r="AF615" s="1">
        <v>2.0</v>
      </c>
      <c r="AG615" s="1">
        <v>2.0</v>
      </c>
      <c r="AH615" s="1">
        <v>2.0</v>
      </c>
      <c r="AI615" s="1">
        <v>2.0</v>
      </c>
      <c r="AJ615" s="1">
        <v>2.0</v>
      </c>
      <c r="AK615" s="1">
        <v>2.0</v>
      </c>
      <c r="AL615" s="1">
        <v>2.0</v>
      </c>
      <c r="AM615" s="1">
        <v>2.0</v>
      </c>
      <c r="AN615" s="1">
        <v>2.0</v>
      </c>
      <c r="AO615" s="1">
        <v>2.0</v>
      </c>
      <c r="AP615" s="1">
        <v>2.0</v>
      </c>
      <c r="AQ615" s="1">
        <v>2.0</v>
      </c>
      <c r="AR615" s="1">
        <v>2.0</v>
      </c>
      <c r="AS615" s="1">
        <v>2.0</v>
      </c>
      <c r="AT615" s="1">
        <v>2.0</v>
      </c>
      <c r="AU615" s="1">
        <v>2.0</v>
      </c>
      <c r="AV615" s="1">
        <v>2.0</v>
      </c>
      <c r="AW615" s="1">
        <v>1.0</v>
      </c>
      <c r="AX615" s="1">
        <v>1.0</v>
      </c>
      <c r="AY615" s="1">
        <v>2.0</v>
      </c>
      <c r="AZ615" s="1">
        <v>2.0</v>
      </c>
      <c r="BA615" s="1">
        <v>2.0</v>
      </c>
      <c r="BB615" s="1">
        <v>2.0</v>
      </c>
      <c r="BC615" s="1">
        <v>3.0</v>
      </c>
      <c r="BD615" s="1">
        <v>2026.0</v>
      </c>
      <c r="BE615" s="1">
        <v>12.0</v>
      </c>
      <c r="BF615" s="1">
        <v>2025.0</v>
      </c>
      <c r="BP615" s="12" t="s">
        <v>6029</v>
      </c>
      <c r="BQ615" s="1">
        <v>13.0</v>
      </c>
      <c r="BR615" s="1"/>
      <c r="BS615" s="1"/>
      <c r="BW615" s="1">
        <v>0.0</v>
      </c>
      <c r="BX615" s="1" t="s">
        <v>6024</v>
      </c>
      <c r="BY615" s="13">
        <f t="shared" si="1"/>
        <v>3</v>
      </c>
      <c r="BZ615" s="13" t="str">
        <f t="shared" si="2"/>
        <v/>
      </c>
      <c r="CA615" s="13" t="str">
        <f>VLOOKUP(BP615,data_K!G:K,5,0)</f>
        <v>RT 007 RW 004</v>
      </c>
      <c r="CB615" s="13">
        <f t="shared" si="3"/>
        <v>2</v>
      </c>
    </row>
    <row r="616">
      <c r="A616" s="1" t="s">
        <v>9415</v>
      </c>
      <c r="B616" s="9" t="s">
        <v>9416</v>
      </c>
      <c r="C616" s="1">
        <v>1.0</v>
      </c>
      <c r="D616" s="1" t="s">
        <v>9417</v>
      </c>
      <c r="E616" s="10" t="s">
        <v>9418</v>
      </c>
      <c r="F616" s="1">
        <v>1.0</v>
      </c>
      <c r="J616" s="1">
        <v>1.0</v>
      </c>
      <c r="K616" s="11">
        <v>25699.0</v>
      </c>
      <c r="L616" s="1">
        <v>56.0</v>
      </c>
      <c r="M616" s="1">
        <v>4.0</v>
      </c>
      <c r="N616" s="1">
        <v>1.0</v>
      </c>
      <c r="O616" s="1">
        <v>3.0</v>
      </c>
      <c r="P616" s="1">
        <v>2.0</v>
      </c>
      <c r="Q616" s="1">
        <v>1500000.0</v>
      </c>
      <c r="R616" s="1">
        <v>0.0</v>
      </c>
      <c r="S616" s="1">
        <v>0.0</v>
      </c>
      <c r="T616" s="1">
        <v>132.0</v>
      </c>
      <c r="Y616" s="1">
        <v>3.0</v>
      </c>
      <c r="Z616" s="1">
        <v>2.0</v>
      </c>
      <c r="AA616" s="1">
        <v>2.0</v>
      </c>
      <c r="AB616" s="1">
        <v>2.0</v>
      </c>
      <c r="AC616" s="1">
        <v>2.0</v>
      </c>
      <c r="AD616" s="1">
        <v>2.0</v>
      </c>
      <c r="AE616" s="1">
        <v>2.0</v>
      </c>
      <c r="AF616" s="1">
        <v>2.0</v>
      </c>
      <c r="AG616" s="1">
        <v>2.0</v>
      </c>
      <c r="AH616" s="1">
        <v>2.0</v>
      </c>
      <c r="AI616" s="1">
        <v>2.0</v>
      </c>
      <c r="AJ616" s="1">
        <v>2.0</v>
      </c>
      <c r="AK616" s="1">
        <v>2.0</v>
      </c>
      <c r="AL616" s="1">
        <v>2.0</v>
      </c>
      <c r="AM616" s="1">
        <v>2.0</v>
      </c>
      <c r="AN616" s="1">
        <v>2.0</v>
      </c>
      <c r="AO616" s="1">
        <v>2.0</v>
      </c>
      <c r="AP616" s="1">
        <v>2.0</v>
      </c>
      <c r="AQ616" s="1">
        <v>2.0</v>
      </c>
      <c r="AR616" s="1">
        <v>2.0</v>
      </c>
      <c r="AS616" s="1">
        <v>2.0</v>
      </c>
      <c r="AT616" s="1">
        <v>2.0</v>
      </c>
      <c r="AU616" s="1">
        <v>2.0</v>
      </c>
      <c r="AV616" s="1">
        <v>2.0</v>
      </c>
      <c r="AW616" s="1">
        <v>2.0</v>
      </c>
      <c r="AX616" s="1">
        <v>2.0</v>
      </c>
      <c r="AY616" s="1">
        <v>2.0</v>
      </c>
      <c r="AZ616" s="1">
        <v>2.0</v>
      </c>
      <c r="BA616" s="1">
        <v>2.0</v>
      </c>
      <c r="BB616" s="1">
        <v>2.0</v>
      </c>
      <c r="BP616" s="12" t="s">
        <v>9424</v>
      </c>
      <c r="BQ616" s="1">
        <v>56.0</v>
      </c>
      <c r="BR616" s="1"/>
      <c r="BU616" s="1"/>
      <c r="BV616" s="1" t="s">
        <v>881</v>
      </c>
      <c r="BW616" s="1">
        <v>159.0</v>
      </c>
      <c r="BX616" s="1" t="s">
        <v>9417</v>
      </c>
      <c r="BY616" s="13">
        <f t="shared" si="1"/>
        <v>12</v>
      </c>
      <c r="BZ616" s="13" t="str">
        <f t="shared" si="2"/>
        <v>Tukang Bangunan</v>
      </c>
      <c r="CA616" s="13" t="str">
        <f>VLOOKUP(BP616,data_K!G:K,5,0)</f>
        <v>RT 007 RW 004</v>
      </c>
      <c r="CB616" s="13">
        <f t="shared" si="3"/>
        <v>0</v>
      </c>
    </row>
    <row r="617">
      <c r="A617" s="1" t="s">
        <v>9429</v>
      </c>
      <c r="B617" s="9" t="s">
        <v>9430</v>
      </c>
      <c r="C617" s="1">
        <v>1.0</v>
      </c>
      <c r="D617" s="1" t="s">
        <v>7658</v>
      </c>
      <c r="E617" s="10" t="s">
        <v>9433</v>
      </c>
      <c r="F617" s="1">
        <v>1.0</v>
      </c>
      <c r="J617" s="1">
        <v>1.0</v>
      </c>
      <c r="K617" s="11">
        <v>26699.0</v>
      </c>
      <c r="L617" s="1">
        <v>53.0</v>
      </c>
      <c r="M617" s="1">
        <v>2.0</v>
      </c>
      <c r="N617" s="1">
        <v>1.0</v>
      </c>
      <c r="O617" s="1">
        <v>3.0</v>
      </c>
      <c r="P617" s="1">
        <v>3.0</v>
      </c>
      <c r="Q617" s="1">
        <v>3200000.0</v>
      </c>
      <c r="R617" s="1">
        <v>0.0</v>
      </c>
      <c r="S617" s="1">
        <v>0.0</v>
      </c>
      <c r="T617" s="1">
        <v>17.0</v>
      </c>
      <c r="Y617" s="1">
        <v>3.0</v>
      </c>
      <c r="Z617" s="1">
        <v>2.0</v>
      </c>
      <c r="AA617" s="1">
        <v>2.0</v>
      </c>
      <c r="AB617" s="1">
        <v>2.0</v>
      </c>
      <c r="AC617" s="1">
        <v>2.0</v>
      </c>
      <c r="AD617" s="1">
        <v>2.0</v>
      </c>
      <c r="AE617" s="1">
        <v>2.0</v>
      </c>
      <c r="AF617" s="1">
        <v>2.0</v>
      </c>
      <c r="AG617" s="1">
        <v>2.0</v>
      </c>
      <c r="AH617" s="1">
        <v>2.0</v>
      </c>
      <c r="AI617" s="1">
        <v>2.0</v>
      </c>
      <c r="AJ617" s="1">
        <v>2.0</v>
      </c>
      <c r="AK617" s="1">
        <v>2.0</v>
      </c>
      <c r="AL617" s="1">
        <v>2.0</v>
      </c>
      <c r="AM617" s="1">
        <v>2.0</v>
      </c>
      <c r="AN617" s="1">
        <v>2.0</v>
      </c>
      <c r="AO617" s="1">
        <v>2.0</v>
      </c>
      <c r="AP617" s="1">
        <v>2.0</v>
      </c>
      <c r="AQ617" s="1">
        <v>2.0</v>
      </c>
      <c r="AR617" s="1">
        <v>2.0</v>
      </c>
      <c r="AS617" s="1">
        <v>2.0</v>
      </c>
      <c r="AT617" s="1">
        <v>2.0</v>
      </c>
      <c r="AU617" s="1">
        <v>2.0</v>
      </c>
      <c r="AV617" s="1">
        <v>2.0</v>
      </c>
      <c r="AW617" s="1">
        <v>2.0</v>
      </c>
      <c r="AX617" s="1">
        <v>2.0</v>
      </c>
      <c r="AY617" s="1">
        <v>2.0</v>
      </c>
      <c r="AZ617" s="1">
        <v>2.0</v>
      </c>
      <c r="BA617" s="1">
        <v>2.0</v>
      </c>
      <c r="BB617" s="1">
        <v>2.0</v>
      </c>
      <c r="BP617" s="12" t="s">
        <v>7659</v>
      </c>
      <c r="BQ617" s="1">
        <v>53.0</v>
      </c>
      <c r="BR617" s="1" t="s">
        <v>184</v>
      </c>
      <c r="BS617" s="1"/>
      <c r="BW617" s="1">
        <v>23.0</v>
      </c>
      <c r="BX617" s="1" t="s">
        <v>7658</v>
      </c>
      <c r="BY617" s="13">
        <f t="shared" si="1"/>
        <v>11</v>
      </c>
      <c r="BZ617" s="13" t="str">
        <f t="shared" si="2"/>
        <v>Buruh Industri</v>
      </c>
      <c r="CA617" s="13" t="str">
        <f>VLOOKUP(BP617,data_K!G:K,5,0)</f>
        <v>RT 007 RW 004</v>
      </c>
      <c r="CB617" s="13">
        <f t="shared" si="3"/>
        <v>0</v>
      </c>
    </row>
    <row r="618">
      <c r="A618" s="1" t="s">
        <v>9440</v>
      </c>
      <c r="B618" s="9" t="s">
        <v>9441</v>
      </c>
      <c r="C618" s="1">
        <v>2.0</v>
      </c>
      <c r="D618" s="1" t="s">
        <v>7666</v>
      </c>
      <c r="E618" s="10" t="s">
        <v>9443</v>
      </c>
      <c r="F618" s="1">
        <v>1.0</v>
      </c>
      <c r="J618" s="1">
        <v>2.0</v>
      </c>
      <c r="K618" s="11">
        <v>26678.0</v>
      </c>
      <c r="L618" s="1">
        <v>53.0</v>
      </c>
      <c r="M618" s="1">
        <v>2.0</v>
      </c>
      <c r="N618" s="1">
        <v>2.0</v>
      </c>
      <c r="O618" s="1">
        <v>3.0</v>
      </c>
      <c r="P618" s="1">
        <v>4.0</v>
      </c>
      <c r="Q618" s="1">
        <v>0.0</v>
      </c>
      <c r="R618" s="1">
        <v>250000.0</v>
      </c>
      <c r="S618" s="1">
        <v>0.0</v>
      </c>
      <c r="T618" s="1">
        <v>64.0</v>
      </c>
      <c r="Y618" s="1">
        <v>1.0</v>
      </c>
      <c r="Z618" s="1">
        <v>2.0</v>
      </c>
      <c r="AA618" s="1">
        <v>2.0</v>
      </c>
      <c r="AB618" s="1">
        <v>2.0</v>
      </c>
      <c r="AC618" s="1">
        <v>2.0</v>
      </c>
      <c r="AD618" s="1">
        <v>2.0</v>
      </c>
      <c r="AE618" s="1">
        <v>2.0</v>
      </c>
      <c r="AF618" s="1">
        <v>2.0</v>
      </c>
      <c r="AG618" s="1">
        <v>2.0</v>
      </c>
      <c r="AH618" s="1">
        <v>2.0</v>
      </c>
      <c r="AI618" s="1">
        <v>2.0</v>
      </c>
      <c r="AJ618" s="1">
        <v>2.0</v>
      </c>
      <c r="AK618" s="1">
        <v>2.0</v>
      </c>
      <c r="AL618" s="1">
        <v>2.0</v>
      </c>
      <c r="AM618" s="1">
        <v>2.0</v>
      </c>
      <c r="AN618" s="1">
        <v>2.0</v>
      </c>
      <c r="AO618" s="1">
        <v>2.0</v>
      </c>
      <c r="AP618" s="1">
        <v>2.0</v>
      </c>
      <c r="AQ618" s="1">
        <v>2.0</v>
      </c>
      <c r="AR618" s="1">
        <v>2.0</v>
      </c>
      <c r="AS618" s="1">
        <v>2.0</v>
      </c>
      <c r="AT618" s="1">
        <v>2.0</v>
      </c>
      <c r="AU618" s="1">
        <v>2.0</v>
      </c>
      <c r="AV618" s="1">
        <v>2.0</v>
      </c>
      <c r="AW618" s="1">
        <v>2.0</v>
      </c>
      <c r="AX618" s="1">
        <v>2.0</v>
      </c>
      <c r="AY618" s="1">
        <v>2.0</v>
      </c>
      <c r="AZ618" s="1">
        <v>2.0</v>
      </c>
      <c r="BA618" s="1">
        <v>2.0</v>
      </c>
      <c r="BB618" s="1">
        <v>1.0</v>
      </c>
      <c r="BM618" s="1" t="s">
        <v>9447</v>
      </c>
      <c r="BN618" s="1">
        <v>3.0</v>
      </c>
      <c r="BO618" s="1">
        <v>2020.0</v>
      </c>
      <c r="BP618" s="12" t="s">
        <v>7659</v>
      </c>
      <c r="BQ618" s="1">
        <v>53.0</v>
      </c>
      <c r="BR618" s="1"/>
      <c r="BT618" s="1" t="s">
        <v>467</v>
      </c>
      <c r="BW618" s="1">
        <v>75.0</v>
      </c>
      <c r="BX618" s="1" t="s">
        <v>7658</v>
      </c>
      <c r="BY618" s="13">
        <f t="shared" si="1"/>
        <v>11</v>
      </c>
      <c r="BZ618" s="13" t="str">
        <f t="shared" si="2"/>
        <v>Pedagang</v>
      </c>
      <c r="CA618" s="13" t="str">
        <f>VLOOKUP(BP618,data_K!G:K,5,0)</f>
        <v>RT 007 RW 004</v>
      </c>
      <c r="CB618" s="13">
        <f t="shared" si="3"/>
        <v>0</v>
      </c>
    </row>
    <row r="619">
      <c r="A619" s="1" t="s">
        <v>9451</v>
      </c>
      <c r="B619" s="9" t="s">
        <v>9453</v>
      </c>
      <c r="C619" s="1">
        <v>3.0</v>
      </c>
      <c r="D619" s="1" t="s">
        <v>9455</v>
      </c>
      <c r="E619" s="10" t="s">
        <v>9457</v>
      </c>
      <c r="F619" s="1">
        <v>1.0</v>
      </c>
      <c r="J619" s="1">
        <v>2.0</v>
      </c>
      <c r="K619" s="11">
        <v>37377.0</v>
      </c>
      <c r="L619" s="1">
        <v>24.0</v>
      </c>
      <c r="M619" s="1">
        <v>1.0</v>
      </c>
      <c r="N619" s="1">
        <v>3.0</v>
      </c>
      <c r="O619" s="1">
        <v>3.0</v>
      </c>
      <c r="P619" s="1">
        <v>4.0</v>
      </c>
      <c r="Q619" s="1">
        <v>4800000.0</v>
      </c>
      <c r="R619" s="1">
        <v>0.0</v>
      </c>
      <c r="S619" s="1">
        <v>0.0</v>
      </c>
      <c r="T619" s="1">
        <v>17.0</v>
      </c>
      <c r="Y619" s="1">
        <v>3.0</v>
      </c>
      <c r="Z619" s="1">
        <v>2.0</v>
      </c>
      <c r="AA619" s="1">
        <v>2.0</v>
      </c>
      <c r="AB619" s="1">
        <v>2.0</v>
      </c>
      <c r="AC619" s="1">
        <v>2.0</v>
      </c>
      <c r="AD619" s="1">
        <v>2.0</v>
      </c>
      <c r="AE619" s="1">
        <v>2.0</v>
      </c>
      <c r="AF619" s="1">
        <v>2.0</v>
      </c>
      <c r="AG619" s="1">
        <v>2.0</v>
      </c>
      <c r="AH619" s="1">
        <v>2.0</v>
      </c>
      <c r="AI619" s="1">
        <v>2.0</v>
      </c>
      <c r="AJ619" s="1">
        <v>2.0</v>
      </c>
      <c r="AK619" s="1">
        <v>2.0</v>
      </c>
      <c r="AL619" s="1">
        <v>2.0</v>
      </c>
      <c r="AM619" s="1">
        <v>2.0</v>
      </c>
      <c r="AN619" s="1">
        <v>2.0</v>
      </c>
      <c r="AO619" s="1">
        <v>2.0</v>
      </c>
      <c r="AP619" s="1">
        <v>2.0</v>
      </c>
      <c r="AQ619" s="1">
        <v>2.0</v>
      </c>
      <c r="AR619" s="1">
        <v>2.0</v>
      </c>
      <c r="AS619" s="1">
        <v>2.0</v>
      </c>
      <c r="AT619" s="1">
        <v>2.0</v>
      </c>
      <c r="AU619" s="1">
        <v>2.0</v>
      </c>
      <c r="AV619" s="1">
        <v>2.0</v>
      </c>
      <c r="AW619" s="1">
        <v>2.0</v>
      </c>
      <c r="AX619" s="1">
        <v>2.0</v>
      </c>
      <c r="AY619" s="1">
        <v>2.0</v>
      </c>
      <c r="AZ619" s="1">
        <v>2.0</v>
      </c>
      <c r="BA619" s="1">
        <v>2.0</v>
      </c>
      <c r="BB619" s="1">
        <v>2.0</v>
      </c>
      <c r="BP619" s="12" t="s">
        <v>7659</v>
      </c>
      <c r="BQ619" s="1">
        <v>24.0</v>
      </c>
      <c r="BR619" s="1" t="s">
        <v>184</v>
      </c>
      <c r="BS619" s="1"/>
      <c r="BW619" s="1">
        <v>23.0</v>
      </c>
      <c r="BX619" s="1" t="s">
        <v>7658</v>
      </c>
      <c r="BY619" s="13">
        <f t="shared" si="1"/>
        <v>5</v>
      </c>
      <c r="BZ619" s="13" t="str">
        <f t="shared" si="2"/>
        <v>Buruh Industri</v>
      </c>
      <c r="CA619" s="13" t="str">
        <f>VLOOKUP(BP619,data_K!G:K,5,0)</f>
        <v>RT 007 RW 004</v>
      </c>
      <c r="CB619" s="13">
        <f t="shared" si="3"/>
        <v>4</v>
      </c>
    </row>
    <row r="620">
      <c r="A620" s="1" t="s">
        <v>9470</v>
      </c>
      <c r="B620" s="9" t="s">
        <v>9471</v>
      </c>
      <c r="C620" s="1">
        <v>1.0</v>
      </c>
      <c r="D620" s="1" t="s">
        <v>8419</v>
      </c>
      <c r="E620" s="10" t="s">
        <v>9472</v>
      </c>
      <c r="F620" s="1">
        <v>1.0</v>
      </c>
      <c r="J620" s="1">
        <v>1.0</v>
      </c>
      <c r="K620" s="11">
        <v>19491.0</v>
      </c>
      <c r="L620" s="1">
        <v>73.0</v>
      </c>
      <c r="M620" s="1">
        <v>2.0</v>
      </c>
      <c r="N620" s="1">
        <v>1.0</v>
      </c>
      <c r="O620" s="1">
        <v>3.0</v>
      </c>
      <c r="P620" s="1">
        <v>2.0</v>
      </c>
      <c r="Q620" s="1">
        <v>1000000.0</v>
      </c>
      <c r="R620" s="1">
        <v>0.0</v>
      </c>
      <c r="S620" s="1">
        <v>0.0</v>
      </c>
      <c r="T620" s="1">
        <v>65.0</v>
      </c>
      <c r="Y620" s="1">
        <v>5.0</v>
      </c>
      <c r="Z620" s="1">
        <v>2.0</v>
      </c>
      <c r="AA620" s="1">
        <v>2.0</v>
      </c>
      <c r="AB620" s="1">
        <v>2.0</v>
      </c>
      <c r="AC620" s="1">
        <v>2.0</v>
      </c>
      <c r="AD620" s="1">
        <v>2.0</v>
      </c>
      <c r="AE620" s="1">
        <v>2.0</v>
      </c>
      <c r="AF620" s="1">
        <v>2.0</v>
      </c>
      <c r="AG620" s="1">
        <v>2.0</v>
      </c>
      <c r="AH620" s="1">
        <v>2.0</v>
      </c>
      <c r="AI620" s="1">
        <v>2.0</v>
      </c>
      <c r="AJ620" s="1">
        <v>2.0</v>
      </c>
      <c r="AK620" s="1">
        <v>2.0</v>
      </c>
      <c r="AL620" s="1">
        <v>2.0</v>
      </c>
      <c r="AM620" s="1">
        <v>2.0</v>
      </c>
      <c r="AN620" s="1">
        <v>2.0</v>
      </c>
      <c r="AO620" s="1">
        <v>2.0</v>
      </c>
      <c r="AP620" s="1">
        <v>2.0</v>
      </c>
      <c r="AQ620" s="1">
        <v>2.0</v>
      </c>
      <c r="AR620" s="1">
        <v>2.0</v>
      </c>
      <c r="AS620" s="1">
        <v>2.0</v>
      </c>
      <c r="AT620" s="1">
        <v>2.0</v>
      </c>
      <c r="AU620" s="1">
        <v>2.0</v>
      </c>
      <c r="AV620" s="1">
        <v>2.0</v>
      </c>
      <c r="AW620" s="1">
        <v>1.0</v>
      </c>
      <c r="AX620" s="1">
        <v>1.0</v>
      </c>
      <c r="AY620" s="1">
        <v>2.0</v>
      </c>
      <c r="AZ620" s="1">
        <v>2.0</v>
      </c>
      <c r="BA620" s="1">
        <v>2.0</v>
      </c>
      <c r="BB620" s="1">
        <v>2.0</v>
      </c>
      <c r="BC620" s="1">
        <v>3.0</v>
      </c>
      <c r="BD620" s="1">
        <v>2026.0</v>
      </c>
      <c r="BE620" s="1">
        <v>3.0</v>
      </c>
      <c r="BF620" s="1">
        <v>2026.0</v>
      </c>
      <c r="BP620" s="12" t="s">
        <v>8420</v>
      </c>
      <c r="BQ620" s="1">
        <v>73.0</v>
      </c>
      <c r="BR620" s="1"/>
      <c r="BT620" s="1" t="s">
        <v>893</v>
      </c>
      <c r="BU620" s="1"/>
      <c r="BW620" s="1">
        <v>75.0</v>
      </c>
      <c r="BX620" s="1" t="s">
        <v>8419</v>
      </c>
      <c r="BY620" s="13">
        <f t="shared" si="1"/>
        <v>15</v>
      </c>
      <c r="BZ620" s="13" t="str">
        <f t="shared" si="2"/>
        <v>Pedagang Asongan/keliling Makanan</v>
      </c>
      <c r="CA620" s="13" t="str">
        <f>VLOOKUP(BP620,data_K!G:K,5,0)</f>
        <v>RT 007 RW 004</v>
      </c>
      <c r="CB620" s="13">
        <f t="shared" si="3"/>
        <v>0</v>
      </c>
    </row>
    <row r="621">
      <c r="A621" s="1" t="s">
        <v>9481</v>
      </c>
      <c r="B621" s="9" t="s">
        <v>9482</v>
      </c>
      <c r="C621" s="1">
        <v>2.0</v>
      </c>
      <c r="D621" s="1" t="s">
        <v>8429</v>
      </c>
      <c r="E621" s="10" t="s">
        <v>9483</v>
      </c>
      <c r="F621" s="1">
        <v>1.0</v>
      </c>
      <c r="J621" s="1">
        <v>2.0</v>
      </c>
      <c r="K621" s="11">
        <v>22588.0</v>
      </c>
      <c r="L621" s="1">
        <v>64.0</v>
      </c>
      <c r="M621" s="1">
        <v>2.0</v>
      </c>
      <c r="N621" s="1">
        <v>2.0</v>
      </c>
      <c r="O621" s="1">
        <v>3.0</v>
      </c>
      <c r="P621" s="1">
        <v>2.0</v>
      </c>
      <c r="Q621" s="1">
        <v>500000.0</v>
      </c>
      <c r="R621" s="1">
        <v>0.0</v>
      </c>
      <c r="S621" s="1">
        <v>0.0</v>
      </c>
      <c r="T621" s="1">
        <v>65.0</v>
      </c>
      <c r="Y621" s="1">
        <v>5.0</v>
      </c>
      <c r="Z621" s="1">
        <v>2.0</v>
      </c>
      <c r="AA621" s="1">
        <v>2.0</v>
      </c>
      <c r="AB621" s="1">
        <v>2.0</v>
      </c>
      <c r="AC621" s="1">
        <v>2.0</v>
      </c>
      <c r="AD621" s="1">
        <v>2.0</v>
      </c>
      <c r="AE621" s="1">
        <v>2.0</v>
      </c>
      <c r="AF621" s="1">
        <v>2.0</v>
      </c>
      <c r="AG621" s="1">
        <v>2.0</v>
      </c>
      <c r="AH621" s="1">
        <v>2.0</v>
      </c>
      <c r="AI621" s="1">
        <v>2.0</v>
      </c>
      <c r="AJ621" s="1">
        <v>1.0</v>
      </c>
      <c r="AK621" s="1">
        <v>2.0</v>
      </c>
      <c r="AL621" s="1">
        <v>2.0</v>
      </c>
      <c r="AM621" s="1">
        <v>2.0</v>
      </c>
      <c r="AN621" s="1">
        <v>2.0</v>
      </c>
      <c r="AO621" s="1">
        <v>2.0</v>
      </c>
      <c r="AP621" s="1">
        <v>2.0</v>
      </c>
      <c r="AQ621" s="1">
        <v>2.0</v>
      </c>
      <c r="AR621" s="1">
        <v>2.0</v>
      </c>
      <c r="AS621" s="1">
        <v>2.0</v>
      </c>
      <c r="AT621" s="1">
        <v>2.0</v>
      </c>
      <c r="AU621" s="1">
        <v>2.0</v>
      </c>
      <c r="AV621" s="1">
        <v>2.0</v>
      </c>
      <c r="AW621" s="1">
        <v>1.0</v>
      </c>
      <c r="AX621" s="1">
        <v>1.0</v>
      </c>
      <c r="AY621" s="1">
        <v>2.0</v>
      </c>
      <c r="AZ621" s="1">
        <v>2.0</v>
      </c>
      <c r="BA621" s="1">
        <v>2.0</v>
      </c>
      <c r="BB621" s="1">
        <v>2.0</v>
      </c>
      <c r="BC621" s="1">
        <v>3.0</v>
      </c>
      <c r="BD621" s="1">
        <v>2026.0</v>
      </c>
      <c r="BE621" s="1">
        <v>3.0</v>
      </c>
      <c r="BF621" s="1">
        <v>2026.0</v>
      </c>
      <c r="BP621" s="12" t="s">
        <v>8420</v>
      </c>
      <c r="BQ621" s="1">
        <v>64.0</v>
      </c>
      <c r="BR621" s="1"/>
      <c r="BS621" s="1"/>
      <c r="BT621" s="1" t="s">
        <v>893</v>
      </c>
      <c r="BW621" s="1">
        <v>75.0</v>
      </c>
      <c r="BX621" s="1" t="s">
        <v>8419</v>
      </c>
      <c r="BY621" s="13">
        <f t="shared" si="1"/>
        <v>13</v>
      </c>
      <c r="BZ621" s="13" t="str">
        <f t="shared" si="2"/>
        <v>Pedagang Asongan/keliling Makanan</v>
      </c>
      <c r="CA621" s="13" t="str">
        <f>VLOOKUP(BP621,data_K!G:K,5,0)</f>
        <v>RT 007 RW 004</v>
      </c>
      <c r="CB621" s="13">
        <f t="shared" si="3"/>
        <v>0</v>
      </c>
    </row>
    <row r="622">
      <c r="A622" s="1" t="s">
        <v>9494</v>
      </c>
      <c r="B622" s="9" t="s">
        <v>9495</v>
      </c>
      <c r="C622" s="1">
        <v>1.0</v>
      </c>
      <c r="D622" s="1" t="s">
        <v>4921</v>
      </c>
      <c r="E622" s="10" t="s">
        <v>9496</v>
      </c>
      <c r="F622" s="1">
        <v>1.0</v>
      </c>
      <c r="J622" s="1">
        <v>1.0</v>
      </c>
      <c r="K622" s="11">
        <v>22833.0</v>
      </c>
      <c r="L622" s="1">
        <v>63.0</v>
      </c>
      <c r="M622" s="1">
        <v>4.0</v>
      </c>
      <c r="N622" s="1">
        <v>1.0</v>
      </c>
      <c r="O622" s="1">
        <v>3.0</v>
      </c>
      <c r="P622" s="1">
        <v>2.0</v>
      </c>
      <c r="Q622" s="1">
        <v>3000000.0</v>
      </c>
      <c r="R622" s="1">
        <v>0.0</v>
      </c>
      <c r="S622" s="1">
        <v>0.0</v>
      </c>
      <c r="T622" s="1">
        <v>64.0</v>
      </c>
      <c r="Y622" s="1">
        <v>1.0</v>
      </c>
      <c r="Z622" s="1">
        <v>2.0</v>
      </c>
      <c r="AA622" s="1">
        <v>2.0</v>
      </c>
      <c r="AB622" s="1">
        <v>2.0</v>
      </c>
      <c r="AC622" s="1">
        <v>2.0</v>
      </c>
      <c r="AD622" s="1">
        <v>2.0</v>
      </c>
      <c r="AE622" s="1">
        <v>2.0</v>
      </c>
      <c r="AF622" s="1">
        <v>2.0</v>
      </c>
      <c r="AG622" s="1">
        <v>2.0</v>
      </c>
      <c r="AH622" s="1">
        <v>2.0</v>
      </c>
      <c r="AI622" s="1">
        <v>2.0</v>
      </c>
      <c r="AJ622" s="1">
        <v>2.0</v>
      </c>
      <c r="AK622" s="1">
        <v>2.0</v>
      </c>
      <c r="AL622" s="1">
        <v>2.0</v>
      </c>
      <c r="AM622" s="1">
        <v>2.0</v>
      </c>
      <c r="AN622" s="1">
        <v>2.0</v>
      </c>
      <c r="AO622" s="1">
        <v>2.0</v>
      </c>
      <c r="AP622" s="1">
        <v>2.0</v>
      </c>
      <c r="AQ622" s="1">
        <v>2.0</v>
      </c>
      <c r="AR622" s="1">
        <v>2.0</v>
      </c>
      <c r="AS622" s="1">
        <v>2.0</v>
      </c>
      <c r="AT622" s="1">
        <v>2.0</v>
      </c>
      <c r="AU622" s="1">
        <v>2.0</v>
      </c>
      <c r="AV622" s="1">
        <v>2.0</v>
      </c>
      <c r="AW622" s="1">
        <v>2.0</v>
      </c>
      <c r="AX622" s="1">
        <v>2.0</v>
      </c>
      <c r="AY622" s="1">
        <v>2.0</v>
      </c>
      <c r="AZ622" s="1">
        <v>2.0</v>
      </c>
      <c r="BA622" s="1">
        <v>2.0</v>
      </c>
      <c r="BB622" s="1">
        <v>2.0</v>
      </c>
      <c r="BM622" s="1"/>
      <c r="BN622" s="1"/>
      <c r="BO622" s="1"/>
      <c r="BP622" s="12" t="s">
        <v>4924</v>
      </c>
      <c r="BQ622" s="1">
        <v>63.0</v>
      </c>
      <c r="BR622" s="1"/>
      <c r="BT622" s="1" t="s">
        <v>467</v>
      </c>
      <c r="BU622" s="1"/>
      <c r="BW622" s="1">
        <v>75.0</v>
      </c>
      <c r="BX622" s="1" t="s">
        <v>4921</v>
      </c>
      <c r="BY622" s="13">
        <f t="shared" si="1"/>
        <v>13</v>
      </c>
      <c r="BZ622" s="13" t="str">
        <f t="shared" si="2"/>
        <v>Pedagang</v>
      </c>
      <c r="CA622" s="13" t="str">
        <f>VLOOKUP(BP622,data_K!G:K,5,0)</f>
        <v>RT 007 RW 004</v>
      </c>
      <c r="CB622" s="13">
        <f t="shared" si="3"/>
        <v>0</v>
      </c>
    </row>
    <row r="623">
      <c r="A623" s="1" t="s">
        <v>9506</v>
      </c>
      <c r="B623" s="9" t="s">
        <v>9507</v>
      </c>
      <c r="C623" s="1">
        <v>2.0</v>
      </c>
      <c r="D623" s="1" t="s">
        <v>9509</v>
      </c>
      <c r="E623" s="10" t="s">
        <v>9511</v>
      </c>
      <c r="F623" s="1">
        <v>1.0</v>
      </c>
      <c r="J623" s="1">
        <v>2.0</v>
      </c>
      <c r="K623" s="11">
        <v>35445.0</v>
      </c>
      <c r="L623" s="1">
        <v>29.0</v>
      </c>
      <c r="M623" s="1">
        <v>1.0</v>
      </c>
      <c r="N623" s="1">
        <v>3.0</v>
      </c>
      <c r="O623" s="1">
        <v>3.0</v>
      </c>
      <c r="P623" s="1">
        <v>3.0</v>
      </c>
      <c r="Q623" s="1">
        <v>0.0</v>
      </c>
      <c r="R623" s="1">
        <v>0.0</v>
      </c>
      <c r="S623" s="1">
        <v>0.0</v>
      </c>
      <c r="T623" s="1">
        <v>0.0</v>
      </c>
      <c r="Y623" s="1">
        <v>6.0</v>
      </c>
      <c r="Z623" s="1">
        <v>1.0</v>
      </c>
      <c r="AA623" s="1">
        <v>2.0</v>
      </c>
      <c r="AB623" s="1">
        <v>2.0</v>
      </c>
      <c r="AC623" s="1">
        <v>2.0</v>
      </c>
      <c r="AD623" s="1">
        <v>2.0</v>
      </c>
      <c r="AE623" s="1">
        <v>2.0</v>
      </c>
      <c r="AF623" s="1">
        <v>2.0</v>
      </c>
      <c r="AG623" s="1">
        <v>2.0</v>
      </c>
      <c r="AH623" s="1">
        <v>2.0</v>
      </c>
      <c r="AI623" s="1">
        <v>2.0</v>
      </c>
      <c r="AJ623" s="1">
        <v>2.0</v>
      </c>
      <c r="AK623" s="1">
        <v>2.0</v>
      </c>
      <c r="AL623" s="1">
        <v>2.0</v>
      </c>
      <c r="AM623" s="1">
        <v>2.0</v>
      </c>
      <c r="AN623" s="1">
        <v>2.0</v>
      </c>
      <c r="AO623" s="1">
        <v>2.0</v>
      </c>
      <c r="AP623" s="1">
        <v>2.0</v>
      </c>
      <c r="AQ623" s="1">
        <v>2.0</v>
      </c>
      <c r="AR623" s="1">
        <v>2.0</v>
      </c>
      <c r="AS623" s="1">
        <v>2.0</v>
      </c>
      <c r="AT623" s="1">
        <v>2.0</v>
      </c>
      <c r="AU623" s="1">
        <v>2.0</v>
      </c>
      <c r="AV623" s="1">
        <v>2.0</v>
      </c>
      <c r="AW623" s="1">
        <v>2.0</v>
      </c>
      <c r="AX623" s="1">
        <v>2.0</v>
      </c>
      <c r="AY623" s="1">
        <v>2.0</v>
      </c>
      <c r="AZ623" s="1">
        <v>2.0</v>
      </c>
      <c r="BA623" s="1">
        <v>2.0</v>
      </c>
      <c r="BB623" s="1">
        <v>2.0</v>
      </c>
      <c r="BP623" s="12" t="s">
        <v>4924</v>
      </c>
      <c r="BQ623" s="1">
        <v>29.0</v>
      </c>
      <c r="BR623" s="1" t="s">
        <v>240</v>
      </c>
      <c r="BU623" s="1"/>
      <c r="BW623" s="1">
        <v>0.0</v>
      </c>
      <c r="BX623" s="1" t="s">
        <v>4921</v>
      </c>
      <c r="BY623" s="13">
        <f t="shared" si="1"/>
        <v>6</v>
      </c>
      <c r="BZ623" s="13" t="str">
        <f t="shared" si="2"/>
        <v>Tidak Bekerja</v>
      </c>
      <c r="CA623" s="13" t="str">
        <f>VLOOKUP(BP623,data_K!G:K,5,0)</f>
        <v>RT 007 RW 004</v>
      </c>
      <c r="CB623" s="13">
        <f t="shared" si="3"/>
        <v>0</v>
      </c>
    </row>
    <row r="624">
      <c r="A624" s="1" t="s">
        <v>9522</v>
      </c>
      <c r="B624" s="9" t="s">
        <v>9524</v>
      </c>
      <c r="C624" s="1">
        <v>1.0</v>
      </c>
      <c r="D624" s="1" t="s">
        <v>4599</v>
      </c>
      <c r="E624" s="10" t="s">
        <v>9526</v>
      </c>
      <c r="F624" s="1">
        <v>1.0</v>
      </c>
      <c r="J624" s="1">
        <v>1.0</v>
      </c>
      <c r="K624" s="11">
        <v>25239.0</v>
      </c>
      <c r="L624" s="1">
        <v>57.0</v>
      </c>
      <c r="M624" s="1">
        <v>2.0</v>
      </c>
      <c r="N624" s="1">
        <v>1.0</v>
      </c>
      <c r="O624" s="1">
        <v>3.0</v>
      </c>
      <c r="P624" s="1">
        <v>4.0</v>
      </c>
      <c r="Q624" s="1">
        <v>1000000.0</v>
      </c>
      <c r="R624" s="1">
        <v>0.0</v>
      </c>
      <c r="S624" s="1">
        <v>0.0</v>
      </c>
      <c r="T624" s="1">
        <v>20.0</v>
      </c>
      <c r="Y624" s="1">
        <v>3.0</v>
      </c>
      <c r="Z624" s="1">
        <v>2.0</v>
      </c>
      <c r="AA624" s="1">
        <v>2.0</v>
      </c>
      <c r="AB624" s="1">
        <v>2.0</v>
      </c>
      <c r="AC624" s="1">
        <v>2.0</v>
      </c>
      <c r="AD624" s="1">
        <v>2.0</v>
      </c>
      <c r="AE624" s="1">
        <v>2.0</v>
      </c>
      <c r="AF624" s="1">
        <v>2.0</v>
      </c>
      <c r="AG624" s="1">
        <v>2.0</v>
      </c>
      <c r="AH624" s="1">
        <v>2.0</v>
      </c>
      <c r="AI624" s="1">
        <v>2.0</v>
      </c>
      <c r="AJ624" s="1">
        <v>2.0</v>
      </c>
      <c r="AK624" s="1">
        <v>2.0</v>
      </c>
      <c r="AL624" s="1">
        <v>2.0</v>
      </c>
      <c r="AM624" s="1">
        <v>2.0</v>
      </c>
      <c r="AN624" s="1">
        <v>2.0</v>
      </c>
      <c r="AO624" s="1">
        <v>2.0</v>
      </c>
      <c r="AP624" s="1">
        <v>2.0</v>
      </c>
      <c r="AQ624" s="1">
        <v>2.0</v>
      </c>
      <c r="AR624" s="1">
        <v>2.0</v>
      </c>
      <c r="AS624" s="1">
        <v>2.0</v>
      </c>
      <c r="AT624" s="1">
        <v>2.0</v>
      </c>
      <c r="AU624" s="1">
        <v>2.0</v>
      </c>
      <c r="AV624" s="1">
        <v>2.0</v>
      </c>
      <c r="AW624" s="1">
        <v>2.0</v>
      </c>
      <c r="AX624" s="1">
        <v>2.0</v>
      </c>
      <c r="AY624" s="1">
        <v>2.0</v>
      </c>
      <c r="AZ624" s="1">
        <v>2.0</v>
      </c>
      <c r="BA624" s="1">
        <v>2.0</v>
      </c>
      <c r="BB624" s="1">
        <v>2.0</v>
      </c>
      <c r="BP624" s="12" t="s">
        <v>4602</v>
      </c>
      <c r="BQ624" s="1">
        <v>57.0</v>
      </c>
      <c r="BR624" s="1" t="s">
        <v>768</v>
      </c>
      <c r="BS624" s="1"/>
      <c r="BW624" s="1">
        <v>26.0</v>
      </c>
      <c r="BX624" s="1" t="s">
        <v>4599</v>
      </c>
      <c r="BY624" s="13">
        <f t="shared" si="1"/>
        <v>12</v>
      </c>
      <c r="BZ624" s="13" t="str">
        <f t="shared" si="2"/>
        <v>Buruh Pertanian/Kehutanan</v>
      </c>
      <c r="CA624" s="13" t="str">
        <f>VLOOKUP(BP624,data_K!G:K,5,0)</f>
        <v>RT 007 RW 004</v>
      </c>
      <c r="CB624" s="13">
        <f t="shared" si="3"/>
        <v>0</v>
      </c>
    </row>
    <row r="625">
      <c r="A625" s="1" t="s">
        <v>9539</v>
      </c>
      <c r="B625" s="9" t="s">
        <v>9541</v>
      </c>
      <c r="C625" s="1">
        <v>2.0</v>
      </c>
      <c r="D625" s="1" t="s">
        <v>4610</v>
      </c>
      <c r="E625" s="10" t="s">
        <v>9542</v>
      </c>
      <c r="F625" s="1">
        <v>1.0</v>
      </c>
      <c r="J625" s="1">
        <v>2.0</v>
      </c>
      <c r="K625" s="11">
        <v>25692.0</v>
      </c>
      <c r="L625" s="1">
        <v>56.0</v>
      </c>
      <c r="M625" s="1">
        <v>2.0</v>
      </c>
      <c r="N625" s="1">
        <v>2.0</v>
      </c>
      <c r="O625" s="1">
        <v>3.0</v>
      </c>
      <c r="P625" s="1">
        <v>2.0</v>
      </c>
      <c r="Q625" s="1">
        <v>0.0</v>
      </c>
      <c r="R625" s="1">
        <v>0.0</v>
      </c>
      <c r="S625" s="1">
        <v>0.0</v>
      </c>
      <c r="T625" s="1">
        <v>0.0</v>
      </c>
      <c r="Y625" s="1">
        <v>6.0</v>
      </c>
      <c r="Z625" s="1">
        <v>2.0</v>
      </c>
      <c r="AA625" s="1">
        <v>2.0</v>
      </c>
      <c r="AB625" s="1">
        <v>2.0</v>
      </c>
      <c r="AC625" s="1">
        <v>2.0</v>
      </c>
      <c r="AD625" s="1">
        <v>2.0</v>
      </c>
      <c r="AE625" s="1">
        <v>2.0</v>
      </c>
      <c r="AF625" s="1">
        <v>2.0</v>
      </c>
      <c r="AG625" s="1">
        <v>2.0</v>
      </c>
      <c r="AH625" s="1">
        <v>2.0</v>
      </c>
      <c r="AI625" s="1">
        <v>2.0</v>
      </c>
      <c r="AJ625" s="1">
        <v>2.0</v>
      </c>
      <c r="AK625" s="1">
        <v>2.0</v>
      </c>
      <c r="AL625" s="1">
        <v>2.0</v>
      </c>
      <c r="AM625" s="1">
        <v>2.0</v>
      </c>
      <c r="AN625" s="1">
        <v>2.0</v>
      </c>
      <c r="AO625" s="1">
        <v>2.0</v>
      </c>
      <c r="AP625" s="1">
        <v>2.0</v>
      </c>
      <c r="AQ625" s="1">
        <v>2.0</v>
      </c>
      <c r="AR625" s="1">
        <v>2.0</v>
      </c>
      <c r="AS625" s="1">
        <v>2.0</v>
      </c>
      <c r="AT625" s="1">
        <v>2.0</v>
      </c>
      <c r="AU625" s="1">
        <v>2.0</v>
      </c>
      <c r="AV625" s="1">
        <v>2.0</v>
      </c>
      <c r="AW625" s="1">
        <v>2.0</v>
      </c>
      <c r="AX625" s="1">
        <v>2.0</v>
      </c>
      <c r="AY625" s="1">
        <v>2.0</v>
      </c>
      <c r="AZ625" s="1">
        <v>2.0</v>
      </c>
      <c r="BA625" s="1">
        <v>2.0</v>
      </c>
      <c r="BB625" s="1">
        <v>2.0</v>
      </c>
      <c r="BP625" s="12" t="s">
        <v>4602</v>
      </c>
      <c r="BQ625" s="1">
        <v>56.0</v>
      </c>
      <c r="BR625" s="1" t="s">
        <v>240</v>
      </c>
      <c r="BW625" s="1">
        <v>0.0</v>
      </c>
      <c r="BX625" s="1" t="s">
        <v>4599</v>
      </c>
      <c r="BY625" s="13">
        <f t="shared" si="1"/>
        <v>12</v>
      </c>
      <c r="BZ625" s="13" t="str">
        <f t="shared" si="2"/>
        <v>Tidak Bekerja</v>
      </c>
      <c r="CA625" s="13" t="str">
        <f>VLOOKUP(BP625,data_K!G:K,5,0)</f>
        <v>RT 007 RW 004</v>
      </c>
      <c r="CB625" s="13">
        <f t="shared" si="3"/>
        <v>0</v>
      </c>
    </row>
    <row r="626">
      <c r="A626" s="1" t="s">
        <v>9554</v>
      </c>
      <c r="B626" s="9" t="s">
        <v>9555</v>
      </c>
      <c r="C626" s="1">
        <v>1.0</v>
      </c>
      <c r="D626" s="1" t="s">
        <v>1620</v>
      </c>
      <c r="E626" s="10" t="s">
        <v>9556</v>
      </c>
      <c r="F626" s="1">
        <v>1.0</v>
      </c>
      <c r="J626" s="1">
        <v>1.0</v>
      </c>
      <c r="K626" s="11">
        <v>23456.0</v>
      </c>
      <c r="L626" s="1">
        <v>62.0</v>
      </c>
      <c r="M626" s="1">
        <v>2.0</v>
      </c>
      <c r="N626" s="1">
        <v>1.0</v>
      </c>
      <c r="O626" s="1">
        <v>3.0</v>
      </c>
      <c r="P626" s="1">
        <v>3.0</v>
      </c>
      <c r="Q626" s="1">
        <v>1000000.0</v>
      </c>
      <c r="R626" s="1">
        <v>0.0</v>
      </c>
      <c r="S626" s="1">
        <v>0.0</v>
      </c>
      <c r="T626" s="1">
        <v>20.0</v>
      </c>
      <c r="Y626" s="1">
        <v>3.0</v>
      </c>
      <c r="Z626" s="1">
        <v>2.0</v>
      </c>
      <c r="AA626" s="1">
        <v>2.0</v>
      </c>
      <c r="AB626" s="1">
        <v>2.0</v>
      </c>
      <c r="AC626" s="1">
        <v>2.0</v>
      </c>
      <c r="AD626" s="1">
        <v>2.0</v>
      </c>
      <c r="AE626" s="1">
        <v>2.0</v>
      </c>
      <c r="AF626" s="1">
        <v>2.0</v>
      </c>
      <c r="AG626" s="1">
        <v>2.0</v>
      </c>
      <c r="AH626" s="1">
        <v>2.0</v>
      </c>
      <c r="AI626" s="1">
        <v>2.0</v>
      </c>
      <c r="AJ626" s="1">
        <v>2.0</v>
      </c>
      <c r="AK626" s="1">
        <v>2.0</v>
      </c>
      <c r="AL626" s="1">
        <v>2.0</v>
      </c>
      <c r="AM626" s="1">
        <v>2.0</v>
      </c>
      <c r="AN626" s="1">
        <v>2.0</v>
      </c>
      <c r="AO626" s="1">
        <v>2.0</v>
      </c>
      <c r="AP626" s="1">
        <v>2.0</v>
      </c>
      <c r="AQ626" s="1">
        <v>2.0</v>
      </c>
      <c r="AR626" s="1">
        <v>2.0</v>
      </c>
      <c r="AS626" s="1">
        <v>2.0</v>
      </c>
      <c r="AT626" s="1">
        <v>2.0</v>
      </c>
      <c r="AU626" s="1">
        <v>2.0</v>
      </c>
      <c r="AV626" s="1">
        <v>2.0</v>
      </c>
      <c r="AW626" s="1">
        <v>2.0</v>
      </c>
      <c r="AX626" s="1">
        <v>2.0</v>
      </c>
      <c r="AY626" s="1">
        <v>2.0</v>
      </c>
      <c r="AZ626" s="1">
        <v>2.0</v>
      </c>
      <c r="BA626" s="1">
        <v>2.0</v>
      </c>
      <c r="BB626" s="1">
        <v>2.0</v>
      </c>
      <c r="BP626" s="12" t="s">
        <v>1621</v>
      </c>
      <c r="BQ626" s="1">
        <v>62.0</v>
      </c>
      <c r="BR626" s="1" t="s">
        <v>768</v>
      </c>
      <c r="BS626" s="1"/>
      <c r="BW626" s="1">
        <v>26.0</v>
      </c>
      <c r="BX626" s="1" t="s">
        <v>1620</v>
      </c>
      <c r="BY626" s="13">
        <f t="shared" si="1"/>
        <v>13</v>
      </c>
      <c r="BZ626" s="13" t="str">
        <f t="shared" si="2"/>
        <v>Buruh Pertanian/Kehutanan</v>
      </c>
      <c r="CA626" s="13" t="str">
        <f>VLOOKUP(BP626,data_K!G:K,5,0)</f>
        <v>RT 007 RW 004</v>
      </c>
      <c r="CB626" s="13">
        <f t="shared" si="3"/>
        <v>0</v>
      </c>
    </row>
    <row r="627">
      <c r="A627" s="1" t="s">
        <v>9567</v>
      </c>
      <c r="B627" s="9" t="s">
        <v>9569</v>
      </c>
      <c r="C627" s="1">
        <v>2.0</v>
      </c>
      <c r="D627" s="1" t="s">
        <v>1626</v>
      </c>
      <c r="E627" s="10" t="s">
        <v>9571</v>
      </c>
      <c r="F627" s="1">
        <v>1.0</v>
      </c>
      <c r="J627" s="1">
        <v>2.0</v>
      </c>
      <c r="K627" s="11">
        <v>26039.0</v>
      </c>
      <c r="L627" s="1">
        <v>55.0</v>
      </c>
      <c r="M627" s="1">
        <v>2.0</v>
      </c>
      <c r="N627" s="1">
        <v>2.0</v>
      </c>
      <c r="O627" s="1">
        <v>3.0</v>
      </c>
      <c r="P627" s="1">
        <v>2.0</v>
      </c>
      <c r="Q627" s="1">
        <v>800000.0</v>
      </c>
      <c r="R627" s="1">
        <v>0.0</v>
      </c>
      <c r="S627" s="1">
        <v>0.0</v>
      </c>
      <c r="T627" s="1">
        <v>87.0</v>
      </c>
      <c r="Y627" s="1">
        <v>3.0</v>
      </c>
      <c r="Z627" s="1">
        <v>2.0</v>
      </c>
      <c r="AA627" s="1">
        <v>2.0</v>
      </c>
      <c r="AB627" s="1">
        <v>2.0</v>
      </c>
      <c r="AC627" s="1">
        <v>2.0</v>
      </c>
      <c r="AD627" s="1">
        <v>2.0</v>
      </c>
      <c r="AE627" s="1">
        <v>2.0</v>
      </c>
      <c r="AF627" s="1">
        <v>2.0</v>
      </c>
      <c r="AG627" s="1">
        <v>2.0</v>
      </c>
      <c r="AH627" s="1">
        <v>2.0</v>
      </c>
      <c r="AI627" s="1">
        <v>2.0</v>
      </c>
      <c r="AJ627" s="1">
        <v>2.0</v>
      </c>
      <c r="AK627" s="1">
        <v>2.0</v>
      </c>
      <c r="AL627" s="1">
        <v>2.0</v>
      </c>
      <c r="AM627" s="1">
        <v>2.0</v>
      </c>
      <c r="AN627" s="1">
        <v>2.0</v>
      </c>
      <c r="AO627" s="1">
        <v>2.0</v>
      </c>
      <c r="AP627" s="1">
        <v>2.0</v>
      </c>
      <c r="AQ627" s="1">
        <v>2.0</v>
      </c>
      <c r="AR627" s="1">
        <v>2.0</v>
      </c>
      <c r="AS627" s="1">
        <v>2.0</v>
      </c>
      <c r="AT627" s="1">
        <v>2.0</v>
      </c>
      <c r="AU627" s="1">
        <v>2.0</v>
      </c>
      <c r="AV627" s="1">
        <v>2.0</v>
      </c>
      <c r="AW627" s="1">
        <v>1.0</v>
      </c>
      <c r="AX627" s="1">
        <v>1.0</v>
      </c>
      <c r="AY627" s="1">
        <v>2.0</v>
      </c>
      <c r="AZ627" s="1">
        <v>2.0</v>
      </c>
      <c r="BA627" s="1">
        <v>2.0</v>
      </c>
      <c r="BB627" s="1">
        <v>2.0</v>
      </c>
      <c r="BC627" s="1">
        <v>6.0</v>
      </c>
      <c r="BD627" s="1">
        <v>2026.0</v>
      </c>
      <c r="BE627" s="1">
        <v>6.0</v>
      </c>
      <c r="BF627" s="1">
        <v>2026.0</v>
      </c>
      <c r="BP627" s="12" t="s">
        <v>1621</v>
      </c>
      <c r="BQ627" s="1">
        <v>55.0</v>
      </c>
      <c r="BR627" s="1"/>
      <c r="BS627" s="1"/>
      <c r="BT627" s="1" t="s">
        <v>998</v>
      </c>
      <c r="BW627" s="1">
        <v>999.0</v>
      </c>
      <c r="BX627" s="1" t="s">
        <v>1620</v>
      </c>
      <c r="BY627" s="13">
        <f t="shared" si="1"/>
        <v>12</v>
      </c>
      <c r="BZ627" s="13" t="str">
        <f t="shared" si="2"/>
        <v>Pengasuh Anak (Baby Sitter)</v>
      </c>
      <c r="CA627" s="13" t="str">
        <f>VLOOKUP(BP627,data_K!G:K,5,0)</f>
        <v>RT 007 RW 004</v>
      </c>
      <c r="CB627" s="13">
        <f t="shared" si="3"/>
        <v>0</v>
      </c>
    </row>
    <row r="628">
      <c r="A628" s="1" t="s">
        <v>9582</v>
      </c>
      <c r="B628" s="9" t="s">
        <v>9584</v>
      </c>
      <c r="C628" s="1">
        <v>1.0</v>
      </c>
      <c r="D628" s="1" t="s">
        <v>7271</v>
      </c>
      <c r="E628" s="10" t="s">
        <v>9585</v>
      </c>
      <c r="F628" s="1">
        <v>1.0</v>
      </c>
      <c r="J628" s="1">
        <v>1.0</v>
      </c>
      <c r="K628" s="11">
        <v>20612.0</v>
      </c>
      <c r="L628" s="1">
        <v>69.0</v>
      </c>
      <c r="M628" s="1">
        <v>4.0</v>
      </c>
      <c r="N628" s="1">
        <v>1.0</v>
      </c>
      <c r="O628" s="1">
        <v>3.0</v>
      </c>
      <c r="P628" s="1">
        <v>2.0</v>
      </c>
      <c r="Q628" s="1">
        <v>0.0</v>
      </c>
      <c r="R628" s="1">
        <v>0.0</v>
      </c>
      <c r="S628" s="1">
        <v>0.0</v>
      </c>
      <c r="T628" s="1">
        <v>0.0</v>
      </c>
      <c r="U628" s="1"/>
      <c r="Y628" s="1">
        <v>6.0</v>
      </c>
      <c r="Z628" s="1">
        <v>2.0</v>
      </c>
      <c r="AA628" s="1">
        <v>2.0</v>
      </c>
      <c r="AB628" s="1">
        <v>2.0</v>
      </c>
      <c r="AC628" s="1">
        <v>2.0</v>
      </c>
      <c r="AD628" s="1">
        <v>2.0</v>
      </c>
      <c r="AE628" s="1">
        <v>2.0</v>
      </c>
      <c r="AF628" s="1">
        <v>2.0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>
        <v>2.0</v>
      </c>
      <c r="AN628" s="1">
        <v>2.0</v>
      </c>
      <c r="AO628" s="1">
        <v>2.0</v>
      </c>
      <c r="AP628" s="1">
        <v>2.0</v>
      </c>
      <c r="AQ628" s="1">
        <v>2.0</v>
      </c>
      <c r="AR628" s="1">
        <v>2.0</v>
      </c>
      <c r="AS628" s="1">
        <v>2.0</v>
      </c>
      <c r="AT628" s="1">
        <v>2.0</v>
      </c>
      <c r="AU628" s="1">
        <v>2.0</v>
      </c>
      <c r="AV628" s="1">
        <v>2.0</v>
      </c>
      <c r="AW628" s="1">
        <v>2.0</v>
      </c>
      <c r="AX628" s="1">
        <v>2.0</v>
      </c>
      <c r="AY628" s="1">
        <v>2.0</v>
      </c>
      <c r="AZ628" s="1">
        <v>2.0</v>
      </c>
      <c r="BA628" s="1">
        <v>2.0</v>
      </c>
      <c r="BB628" s="1">
        <v>2.0</v>
      </c>
      <c r="BP628" s="12" t="s">
        <v>9588</v>
      </c>
      <c r="BQ628" s="1">
        <v>69.0</v>
      </c>
      <c r="BR628" s="1" t="s">
        <v>240</v>
      </c>
      <c r="BW628" s="1">
        <v>0.0</v>
      </c>
      <c r="BX628" s="1" t="s">
        <v>7271</v>
      </c>
      <c r="BY628" s="13">
        <f t="shared" si="1"/>
        <v>14</v>
      </c>
      <c r="BZ628" s="13" t="str">
        <f t="shared" si="2"/>
        <v>Tidak Bekerja</v>
      </c>
      <c r="CA628" s="13" t="str">
        <f>VLOOKUP(BP628,data_K!G:K,5,0)</f>
        <v>RT 007 RW 004</v>
      </c>
      <c r="CB628" s="13">
        <f t="shared" si="3"/>
        <v>0</v>
      </c>
    </row>
    <row r="629">
      <c r="A629" s="1" t="s">
        <v>9594</v>
      </c>
      <c r="B629" s="9" t="s">
        <v>9595</v>
      </c>
      <c r="C629" s="1">
        <v>1.0</v>
      </c>
      <c r="D629" s="1" t="s">
        <v>9596</v>
      </c>
      <c r="E629" s="10" t="s">
        <v>9597</v>
      </c>
      <c r="F629" s="1">
        <v>1.0</v>
      </c>
      <c r="J629" s="1">
        <v>2.0</v>
      </c>
      <c r="K629" s="11">
        <v>21632.0</v>
      </c>
      <c r="L629" s="1">
        <v>67.0</v>
      </c>
      <c r="M629" s="1">
        <v>4.0</v>
      </c>
      <c r="N629" s="1">
        <v>1.0</v>
      </c>
      <c r="O629" s="1">
        <v>3.0</v>
      </c>
      <c r="P629" s="1">
        <v>2.0</v>
      </c>
      <c r="Q629" s="1">
        <v>0.0</v>
      </c>
      <c r="R629" s="1">
        <v>0.0</v>
      </c>
      <c r="S629" s="1">
        <v>0.0</v>
      </c>
      <c r="T629" s="1">
        <v>0.0</v>
      </c>
      <c r="U629" s="1"/>
      <c r="Y629" s="1">
        <v>6.0</v>
      </c>
      <c r="Z629" s="1">
        <v>2.0</v>
      </c>
      <c r="AA629" s="1">
        <v>2.0</v>
      </c>
      <c r="AB629" s="1">
        <v>2.0</v>
      </c>
      <c r="AC629" s="1">
        <v>2.0</v>
      </c>
      <c r="AD629" s="1">
        <v>2.0</v>
      </c>
      <c r="AE629" s="1">
        <v>2.0</v>
      </c>
      <c r="AF629" s="1">
        <v>1.0</v>
      </c>
      <c r="AG629" s="1">
        <v>2.0</v>
      </c>
      <c r="AH629" s="1">
        <v>2.0</v>
      </c>
      <c r="AI629" s="1">
        <v>2.0</v>
      </c>
      <c r="AJ629" s="1">
        <v>2.0</v>
      </c>
      <c r="AK629" s="1">
        <v>2.0</v>
      </c>
      <c r="AL629" s="1">
        <v>1.0</v>
      </c>
      <c r="AM629" s="1">
        <v>2.0</v>
      </c>
      <c r="AN629" s="1">
        <v>2.0</v>
      </c>
      <c r="AO629" s="1">
        <v>2.0</v>
      </c>
      <c r="AP629" s="1">
        <v>2.0</v>
      </c>
      <c r="AQ629" s="1">
        <v>2.0</v>
      </c>
      <c r="AR629" s="1">
        <v>2.0</v>
      </c>
      <c r="AS629" s="1">
        <v>2.0</v>
      </c>
      <c r="AT629" s="1">
        <v>2.0</v>
      </c>
      <c r="AU629" s="1">
        <v>2.0</v>
      </c>
      <c r="AV629" s="1">
        <v>2.0</v>
      </c>
      <c r="AW629" s="1">
        <v>1.0</v>
      </c>
      <c r="AX629" s="1">
        <v>1.0</v>
      </c>
      <c r="AY629" s="1">
        <v>2.0</v>
      </c>
      <c r="AZ629" s="1">
        <v>2.0</v>
      </c>
      <c r="BA629" s="1">
        <v>2.0</v>
      </c>
      <c r="BB629" s="1">
        <v>2.0</v>
      </c>
      <c r="BC629" s="1">
        <v>5.0</v>
      </c>
      <c r="BD629" s="1">
        <v>2026.0</v>
      </c>
      <c r="BE629" s="1">
        <v>3.0</v>
      </c>
      <c r="BF629" s="1">
        <v>2026.0</v>
      </c>
      <c r="BP629" s="12" t="s">
        <v>9604</v>
      </c>
      <c r="BQ629" s="1">
        <v>67.0</v>
      </c>
      <c r="BR629" s="1" t="s">
        <v>240</v>
      </c>
      <c r="BW629" s="1">
        <v>0.0</v>
      </c>
      <c r="BX629" s="1" t="s">
        <v>9596</v>
      </c>
      <c r="BY629" s="13">
        <f t="shared" si="1"/>
        <v>14</v>
      </c>
      <c r="BZ629" s="13" t="str">
        <f t="shared" si="2"/>
        <v>Tidak Bekerja</v>
      </c>
      <c r="CA629" s="13" t="str">
        <f>VLOOKUP(BP629,data_K!G:K,5,0)</f>
        <v>RT 006 RW 003</v>
      </c>
      <c r="CB629" s="13">
        <f t="shared" si="3"/>
        <v>0</v>
      </c>
    </row>
    <row r="630">
      <c r="A630" s="1" t="s">
        <v>3278</v>
      </c>
      <c r="B630" s="22">
        <v>46118.11158564815</v>
      </c>
      <c r="C630" s="1">
        <v>1.0</v>
      </c>
      <c r="D630" s="1" t="s">
        <v>3284</v>
      </c>
      <c r="E630" s="10" t="s">
        <v>3285</v>
      </c>
      <c r="F630" s="1">
        <v>1.0</v>
      </c>
      <c r="J630" s="1">
        <v>1.0</v>
      </c>
      <c r="K630" s="11">
        <v>15441.0</v>
      </c>
      <c r="L630" s="1">
        <v>84.0</v>
      </c>
      <c r="M630" s="1">
        <v>4.0</v>
      </c>
      <c r="N630" s="1">
        <v>1.0</v>
      </c>
      <c r="O630" s="1">
        <v>3.0</v>
      </c>
      <c r="P630" s="1">
        <v>2.0</v>
      </c>
      <c r="Q630" s="1">
        <v>1500000.0</v>
      </c>
      <c r="R630" s="1">
        <v>0.0</v>
      </c>
      <c r="S630" s="1">
        <v>0.0</v>
      </c>
      <c r="T630" s="1">
        <v>155.0</v>
      </c>
      <c r="U630" s="1" t="s">
        <v>3292</v>
      </c>
      <c r="Y630" s="1">
        <v>5.0</v>
      </c>
      <c r="Z630" s="1">
        <v>2.0</v>
      </c>
      <c r="AA630" s="1">
        <v>2.0</v>
      </c>
      <c r="AB630" s="1">
        <v>2.0</v>
      </c>
      <c r="AC630" s="1">
        <v>2.0</v>
      </c>
      <c r="AD630" s="1">
        <v>2.0</v>
      </c>
      <c r="AE630" s="1">
        <v>2.0</v>
      </c>
      <c r="AF630" s="1">
        <v>1.0</v>
      </c>
      <c r="AG630" s="1">
        <v>2.0</v>
      </c>
      <c r="AH630" s="1">
        <v>2.0</v>
      </c>
      <c r="AI630" s="1">
        <v>2.0</v>
      </c>
      <c r="AJ630" s="1">
        <v>2.0</v>
      </c>
      <c r="AK630" s="1">
        <v>2.0</v>
      </c>
      <c r="AL630" s="1">
        <v>2.0</v>
      </c>
      <c r="AM630" s="1">
        <v>2.0</v>
      </c>
      <c r="AN630" s="1">
        <v>2.0</v>
      </c>
      <c r="AO630" s="1">
        <v>2.0</v>
      </c>
      <c r="AP630" s="1">
        <v>2.0</v>
      </c>
      <c r="AQ630" s="1">
        <v>2.0</v>
      </c>
      <c r="AR630" s="1">
        <v>2.0</v>
      </c>
      <c r="AS630" s="1">
        <v>2.0</v>
      </c>
      <c r="AT630" s="1">
        <v>2.0</v>
      </c>
      <c r="AU630" s="1">
        <v>2.0</v>
      </c>
      <c r="AV630" s="1">
        <v>2.0</v>
      </c>
      <c r="AW630" s="1">
        <v>2.0</v>
      </c>
      <c r="AX630" s="1">
        <v>2.0</v>
      </c>
      <c r="AY630" s="1">
        <v>2.0</v>
      </c>
      <c r="AZ630" s="1">
        <v>2.0</v>
      </c>
      <c r="BA630" s="1">
        <v>2.0</v>
      </c>
      <c r="BB630" s="1">
        <v>2.0</v>
      </c>
      <c r="BP630" s="12" t="s">
        <v>3293</v>
      </c>
      <c r="BQ630" s="1">
        <v>84.0</v>
      </c>
      <c r="BR630" s="1"/>
      <c r="BS630" s="1"/>
      <c r="BV630" s="1" t="s">
        <v>180</v>
      </c>
      <c r="BW630" s="1">
        <v>999.0</v>
      </c>
      <c r="BX630" s="1" t="s">
        <v>3284</v>
      </c>
      <c r="BY630" s="13">
        <f t="shared" si="1"/>
        <v>16</v>
      </c>
      <c r="BZ630" s="13" t="str">
        <f t="shared" si="2"/>
        <v>Lainnya</v>
      </c>
      <c r="CA630" s="13" t="str">
        <f>VLOOKUP(BP630,data_K!G:K,5,0)</f>
        <v>RT 008 RW 004</v>
      </c>
      <c r="CB630" s="13">
        <f t="shared" si="3"/>
        <v>0</v>
      </c>
    </row>
    <row r="631">
      <c r="A631" s="1" t="s">
        <v>7875</v>
      </c>
      <c r="B631" s="9" t="s">
        <v>9630</v>
      </c>
      <c r="C631" s="1">
        <v>1.0</v>
      </c>
      <c r="D631" s="1" t="s">
        <v>5233</v>
      </c>
      <c r="E631" s="10" t="s">
        <v>7877</v>
      </c>
      <c r="F631" s="1">
        <v>1.0</v>
      </c>
      <c r="J631" s="1">
        <v>1.0</v>
      </c>
      <c r="K631" s="11">
        <v>28015.0</v>
      </c>
      <c r="L631" s="1">
        <v>49.0</v>
      </c>
      <c r="M631" s="1">
        <v>2.0</v>
      </c>
      <c r="N631" s="1">
        <v>1.0</v>
      </c>
      <c r="O631" s="1">
        <v>3.0</v>
      </c>
      <c r="P631" s="1">
        <v>4.0</v>
      </c>
      <c r="Q631" s="1">
        <v>1000000.0</v>
      </c>
      <c r="R631" s="1">
        <v>0.0</v>
      </c>
      <c r="S631" s="1">
        <v>0.0</v>
      </c>
      <c r="T631" s="1">
        <v>132.0</v>
      </c>
      <c r="Y631" s="1">
        <v>5.0</v>
      </c>
      <c r="Z631" s="1">
        <v>2.0</v>
      </c>
      <c r="AA631" s="1">
        <v>2.0</v>
      </c>
      <c r="AB631" s="1">
        <v>2.0</v>
      </c>
      <c r="AC631" s="1">
        <v>2.0</v>
      </c>
      <c r="AD631" s="1">
        <v>2.0</v>
      </c>
      <c r="AE631" s="1">
        <v>2.0</v>
      </c>
      <c r="AF631" s="1">
        <v>2.0</v>
      </c>
      <c r="AG631" s="1">
        <v>2.0</v>
      </c>
      <c r="AH631" s="1">
        <v>2.0</v>
      </c>
      <c r="AI631" s="1">
        <v>2.0</v>
      </c>
      <c r="AJ631" s="1">
        <v>2.0</v>
      </c>
      <c r="AK631" s="1">
        <v>2.0</v>
      </c>
      <c r="AL631" s="1">
        <v>2.0</v>
      </c>
      <c r="AM631" s="1">
        <v>2.0</v>
      </c>
      <c r="AN631" s="1">
        <v>2.0</v>
      </c>
      <c r="AO631" s="1">
        <v>2.0</v>
      </c>
      <c r="AP631" s="1">
        <v>2.0</v>
      </c>
      <c r="AQ631" s="1">
        <v>2.0</v>
      </c>
      <c r="AR631" s="1">
        <v>2.0</v>
      </c>
      <c r="AS631" s="1">
        <v>2.0</v>
      </c>
      <c r="AT631" s="1">
        <v>2.0</v>
      </c>
      <c r="AU631" s="1">
        <v>2.0</v>
      </c>
      <c r="AV631" s="1">
        <v>2.0</v>
      </c>
      <c r="AW631" s="1">
        <v>2.0</v>
      </c>
      <c r="AX631" s="1">
        <v>2.0</v>
      </c>
      <c r="AY631" s="1">
        <v>2.0</v>
      </c>
      <c r="AZ631" s="1">
        <v>2.0</v>
      </c>
      <c r="BA631" s="1">
        <v>2.0</v>
      </c>
      <c r="BB631" s="1">
        <v>2.0</v>
      </c>
      <c r="BP631" s="12" t="s">
        <v>5235</v>
      </c>
      <c r="BQ631" s="1">
        <v>49.0</v>
      </c>
      <c r="BR631" s="1"/>
      <c r="BS631" s="1"/>
      <c r="BV631" s="1" t="s">
        <v>881</v>
      </c>
      <c r="BW631" s="1">
        <v>159.0</v>
      </c>
      <c r="BX631" s="1" t="s">
        <v>5233</v>
      </c>
      <c r="BY631" s="13">
        <f t="shared" si="1"/>
        <v>10</v>
      </c>
      <c r="BZ631" s="13" t="str">
        <f t="shared" si="2"/>
        <v>Tukang Bangunan</v>
      </c>
      <c r="CA631" s="13" t="str">
        <f>VLOOKUP(BP631,data_K!G:K,5,0)</f>
        <v>RT 008 RW 004</v>
      </c>
      <c r="CB631" s="13">
        <f t="shared" si="3"/>
        <v>0</v>
      </c>
    </row>
    <row r="632">
      <c r="A632" s="1" t="s">
        <v>7847</v>
      </c>
      <c r="B632" s="9" t="s">
        <v>9643</v>
      </c>
      <c r="C632" s="1">
        <v>2.0</v>
      </c>
      <c r="D632" s="1" t="s">
        <v>5246</v>
      </c>
      <c r="E632" s="10" t="s">
        <v>7850</v>
      </c>
      <c r="F632" s="1">
        <v>1.0</v>
      </c>
      <c r="J632" s="1">
        <v>2.0</v>
      </c>
      <c r="K632" s="11">
        <v>28525.0</v>
      </c>
      <c r="L632" s="1">
        <v>48.0</v>
      </c>
      <c r="M632" s="1">
        <v>2.0</v>
      </c>
      <c r="N632" s="1">
        <v>2.0</v>
      </c>
      <c r="O632" s="1">
        <v>3.0</v>
      </c>
      <c r="P632" s="1">
        <v>4.0</v>
      </c>
      <c r="Q632" s="1">
        <v>0.0</v>
      </c>
      <c r="R632" s="1">
        <v>0.0</v>
      </c>
      <c r="S632" s="1">
        <v>0.0</v>
      </c>
      <c r="T632" s="1">
        <v>0.0</v>
      </c>
      <c r="Y632" s="1">
        <v>6.0</v>
      </c>
      <c r="Z632" s="1">
        <v>2.0</v>
      </c>
      <c r="AA632" s="1">
        <v>2.0</v>
      </c>
      <c r="AB632" s="1">
        <v>2.0</v>
      </c>
      <c r="AC632" s="1">
        <v>2.0</v>
      </c>
      <c r="AD632" s="1">
        <v>2.0</v>
      </c>
      <c r="AE632" s="1">
        <v>2.0</v>
      </c>
      <c r="AF632" s="1">
        <v>2.0</v>
      </c>
      <c r="AG632" s="1">
        <v>2.0</v>
      </c>
      <c r="AH632" s="1">
        <v>2.0</v>
      </c>
      <c r="AI632" s="1">
        <v>2.0</v>
      </c>
      <c r="AJ632" s="1">
        <v>2.0</v>
      </c>
      <c r="AK632" s="1">
        <v>2.0</v>
      </c>
      <c r="AL632" s="1">
        <v>2.0</v>
      </c>
      <c r="AM632" s="1">
        <v>2.0</v>
      </c>
      <c r="AN632" s="1">
        <v>2.0</v>
      </c>
      <c r="AO632" s="1">
        <v>2.0</v>
      </c>
      <c r="AP632" s="1">
        <v>2.0</v>
      </c>
      <c r="AQ632" s="1">
        <v>2.0</v>
      </c>
      <c r="AR632" s="1">
        <v>2.0</v>
      </c>
      <c r="AS632" s="1">
        <v>2.0</v>
      </c>
      <c r="AT632" s="1">
        <v>2.0</v>
      </c>
      <c r="AU632" s="1">
        <v>2.0</v>
      </c>
      <c r="AV632" s="1">
        <v>2.0</v>
      </c>
      <c r="AW632" s="1">
        <v>2.0</v>
      </c>
      <c r="AX632" s="1">
        <v>2.0</v>
      </c>
      <c r="AY632" s="1">
        <v>2.0</v>
      </c>
      <c r="AZ632" s="1">
        <v>2.0</v>
      </c>
      <c r="BA632" s="1">
        <v>2.0</v>
      </c>
      <c r="BB632" s="1">
        <v>2.0</v>
      </c>
      <c r="BP632" s="12" t="s">
        <v>5235</v>
      </c>
      <c r="BQ632" s="1">
        <v>48.0</v>
      </c>
      <c r="BR632" s="1" t="s">
        <v>240</v>
      </c>
      <c r="BW632" s="1">
        <v>0.0</v>
      </c>
      <c r="BX632" s="1" t="s">
        <v>5233</v>
      </c>
      <c r="BY632" s="13">
        <f t="shared" si="1"/>
        <v>10</v>
      </c>
      <c r="BZ632" s="13" t="str">
        <f t="shared" si="2"/>
        <v>Tidak Bekerja</v>
      </c>
      <c r="CA632" s="13" t="str">
        <f>VLOOKUP(BP632,data_K!G:K,5,0)</f>
        <v>RT 008 RW 004</v>
      </c>
      <c r="CB632" s="13">
        <f t="shared" si="3"/>
        <v>0</v>
      </c>
    </row>
    <row r="633">
      <c r="A633" s="1" t="s">
        <v>7835</v>
      </c>
      <c r="B633" s="9" t="s">
        <v>9664</v>
      </c>
      <c r="C633" s="1">
        <v>3.0</v>
      </c>
      <c r="D633" s="1" t="s">
        <v>7840</v>
      </c>
      <c r="E633" s="10" t="s">
        <v>7841</v>
      </c>
      <c r="F633" s="1">
        <v>1.0</v>
      </c>
      <c r="J633" s="1">
        <v>2.0</v>
      </c>
      <c r="K633" s="11">
        <v>36984.0</v>
      </c>
      <c r="L633" s="1">
        <v>25.0</v>
      </c>
      <c r="M633" s="1">
        <v>1.0</v>
      </c>
      <c r="N633" s="1">
        <v>3.0</v>
      </c>
      <c r="O633" s="1">
        <v>3.0</v>
      </c>
      <c r="P633" s="1">
        <v>4.0</v>
      </c>
      <c r="Q633" s="1">
        <v>1000000.0</v>
      </c>
      <c r="R633" s="1">
        <v>0.0</v>
      </c>
      <c r="S633" s="1">
        <v>0.0</v>
      </c>
      <c r="T633" s="1">
        <v>155.0</v>
      </c>
      <c r="U633" s="1" t="s">
        <v>7843</v>
      </c>
      <c r="Y633" s="1">
        <v>3.0</v>
      </c>
      <c r="Z633" s="1">
        <v>2.0</v>
      </c>
      <c r="AA633" s="1">
        <v>2.0</v>
      </c>
      <c r="AB633" s="1">
        <v>2.0</v>
      </c>
      <c r="AC633" s="1">
        <v>2.0</v>
      </c>
      <c r="AD633" s="1">
        <v>2.0</v>
      </c>
      <c r="AE633" s="1">
        <v>2.0</v>
      </c>
      <c r="AF633" s="1">
        <v>2.0</v>
      </c>
      <c r="AG633" s="1">
        <v>2.0</v>
      </c>
      <c r="AH633" s="1">
        <v>2.0</v>
      </c>
      <c r="AI633" s="1">
        <v>2.0</v>
      </c>
      <c r="AJ633" s="1">
        <v>2.0</v>
      </c>
      <c r="AK633" s="1">
        <v>2.0</v>
      </c>
      <c r="AL633" s="1">
        <v>2.0</v>
      </c>
      <c r="AM633" s="1">
        <v>2.0</v>
      </c>
      <c r="AN633" s="1">
        <v>2.0</v>
      </c>
      <c r="AO633" s="1">
        <v>2.0</v>
      </c>
      <c r="AP633" s="1">
        <v>2.0</v>
      </c>
      <c r="AQ633" s="1">
        <v>2.0</v>
      </c>
      <c r="AR633" s="1">
        <v>2.0</v>
      </c>
      <c r="AS633" s="1">
        <v>2.0</v>
      </c>
      <c r="AT633" s="1">
        <v>2.0</v>
      </c>
      <c r="AU633" s="1">
        <v>2.0</v>
      </c>
      <c r="AV633" s="1">
        <v>2.0</v>
      </c>
      <c r="AW633" s="1">
        <v>2.0</v>
      </c>
      <c r="AX633" s="1">
        <v>2.0</v>
      </c>
      <c r="AY633" s="1">
        <v>2.0</v>
      </c>
      <c r="AZ633" s="1">
        <v>2.0</v>
      </c>
      <c r="BA633" s="1">
        <v>2.0</v>
      </c>
      <c r="BB633" s="1">
        <v>2.0</v>
      </c>
      <c r="BP633" s="12" t="s">
        <v>5235</v>
      </c>
      <c r="BQ633" s="1">
        <v>25.0</v>
      </c>
      <c r="BR633" s="1"/>
      <c r="BS633" s="1"/>
      <c r="BV633" s="1" t="s">
        <v>180</v>
      </c>
      <c r="BW633" s="1">
        <v>999.0</v>
      </c>
      <c r="BX633" s="1" t="s">
        <v>5233</v>
      </c>
      <c r="BY633" s="13">
        <f t="shared" si="1"/>
        <v>6</v>
      </c>
      <c r="BZ633" s="13" t="str">
        <f t="shared" si="2"/>
        <v>Lainnya</v>
      </c>
      <c r="CA633" s="13" t="str">
        <f>VLOOKUP(BP633,data_K!G:K,5,0)</f>
        <v>RT 008 RW 004</v>
      </c>
      <c r="CB633" s="13">
        <f t="shared" si="3"/>
        <v>0</v>
      </c>
    </row>
    <row r="634">
      <c r="A634" s="1" t="s">
        <v>7817</v>
      </c>
      <c r="B634" s="9" t="s">
        <v>9675</v>
      </c>
      <c r="C634" s="1">
        <v>4.0</v>
      </c>
      <c r="D634" s="1" t="s">
        <v>7821</v>
      </c>
      <c r="E634" s="10" t="s">
        <v>7823</v>
      </c>
      <c r="F634" s="1">
        <v>1.0</v>
      </c>
      <c r="J634" s="1">
        <v>1.0</v>
      </c>
      <c r="K634" s="11">
        <v>39439.0</v>
      </c>
      <c r="L634" s="1">
        <v>18.0</v>
      </c>
      <c r="M634" s="1">
        <v>1.0</v>
      </c>
      <c r="N634" s="1">
        <v>3.0</v>
      </c>
      <c r="O634" s="1">
        <v>3.0</v>
      </c>
      <c r="P634" s="1">
        <v>4.0</v>
      </c>
      <c r="Q634" s="1">
        <v>0.0</v>
      </c>
      <c r="R634" s="1">
        <v>0.0</v>
      </c>
      <c r="S634" s="1">
        <v>0.0</v>
      </c>
      <c r="T634" s="1">
        <v>0.0</v>
      </c>
      <c r="U634" s="1"/>
      <c r="Y634" s="1">
        <v>6.0</v>
      </c>
      <c r="Z634" s="1">
        <v>2.0</v>
      </c>
      <c r="AA634" s="1">
        <v>2.0</v>
      </c>
      <c r="AB634" s="1">
        <v>2.0</v>
      </c>
      <c r="AC634" s="1">
        <v>2.0</v>
      </c>
      <c r="AD634" s="1">
        <v>2.0</v>
      </c>
      <c r="AE634" s="1">
        <v>2.0</v>
      </c>
      <c r="AF634" s="1">
        <v>2.0</v>
      </c>
      <c r="AG634" s="1">
        <v>2.0</v>
      </c>
      <c r="AH634" s="1">
        <v>2.0</v>
      </c>
      <c r="AI634" s="1">
        <v>2.0</v>
      </c>
      <c r="AJ634" s="1">
        <v>2.0</v>
      </c>
      <c r="AK634" s="1">
        <v>2.0</v>
      </c>
      <c r="AL634" s="1">
        <v>2.0</v>
      </c>
      <c r="AM634" s="1">
        <v>2.0</v>
      </c>
      <c r="AN634" s="1">
        <v>2.0</v>
      </c>
      <c r="AO634" s="1">
        <v>2.0</v>
      </c>
      <c r="AP634" s="1">
        <v>2.0</v>
      </c>
      <c r="AQ634" s="1">
        <v>2.0</v>
      </c>
      <c r="AR634" s="1">
        <v>2.0</v>
      </c>
      <c r="AS634" s="1">
        <v>2.0</v>
      </c>
      <c r="AT634" s="1">
        <v>2.0</v>
      </c>
      <c r="AU634" s="1">
        <v>2.0</v>
      </c>
      <c r="AV634" s="1">
        <v>2.0</v>
      </c>
      <c r="AW634" s="1">
        <v>2.0</v>
      </c>
      <c r="AX634" s="1">
        <v>2.0</v>
      </c>
      <c r="AY634" s="1">
        <v>2.0</v>
      </c>
      <c r="AZ634" s="1">
        <v>2.0</v>
      </c>
      <c r="BA634" s="1">
        <v>2.0</v>
      </c>
      <c r="BB634" s="1">
        <v>2.0</v>
      </c>
      <c r="BP634" s="12" t="s">
        <v>5235</v>
      </c>
      <c r="BQ634" s="1">
        <v>18.0</v>
      </c>
      <c r="BR634" s="1" t="s">
        <v>240</v>
      </c>
      <c r="BW634" s="1">
        <v>0.0</v>
      </c>
      <c r="BX634" s="1" t="s">
        <v>5233</v>
      </c>
      <c r="BY634" s="13">
        <f t="shared" si="1"/>
        <v>4</v>
      </c>
      <c r="BZ634" s="13" t="str">
        <f t="shared" si="2"/>
        <v>Tidak Bekerja</v>
      </c>
      <c r="CA634" s="13" t="str">
        <f>VLOOKUP(BP634,data_K!G:K,5,0)</f>
        <v>RT 008 RW 004</v>
      </c>
      <c r="CB634" s="13">
        <f t="shared" si="3"/>
        <v>3</v>
      </c>
    </row>
    <row r="635">
      <c r="A635" s="1" t="s">
        <v>5145</v>
      </c>
      <c r="B635" s="22">
        <v>46059.35480324074</v>
      </c>
      <c r="C635" s="1">
        <v>1.0</v>
      </c>
      <c r="D635" s="1" t="s">
        <v>5147</v>
      </c>
      <c r="E635" s="10" t="s">
        <v>5148</v>
      </c>
      <c r="F635" s="1">
        <v>1.0</v>
      </c>
      <c r="J635" s="1">
        <v>1.0</v>
      </c>
      <c r="K635" s="11">
        <v>30640.0</v>
      </c>
      <c r="L635" s="1">
        <v>42.0</v>
      </c>
      <c r="M635" s="1">
        <v>3.0</v>
      </c>
      <c r="N635" s="1">
        <v>1.0</v>
      </c>
      <c r="O635" s="1">
        <v>3.0</v>
      </c>
      <c r="P635" s="1">
        <v>4.0</v>
      </c>
      <c r="Q635" s="1">
        <v>1000000.0</v>
      </c>
      <c r="R635" s="1">
        <v>0.0</v>
      </c>
      <c r="S635" s="1">
        <v>0.0</v>
      </c>
      <c r="T635" s="1">
        <v>155.0</v>
      </c>
      <c r="U635" s="1" t="s">
        <v>5155</v>
      </c>
      <c r="Y635" s="1">
        <v>1.0</v>
      </c>
      <c r="Z635" s="1">
        <v>2.0</v>
      </c>
      <c r="AA635" s="1">
        <v>2.0</v>
      </c>
      <c r="AB635" s="1">
        <v>2.0</v>
      </c>
      <c r="AC635" s="1">
        <v>2.0</v>
      </c>
      <c r="AD635" s="1">
        <v>2.0</v>
      </c>
      <c r="AE635" s="1">
        <v>2.0</v>
      </c>
      <c r="AF635" s="1">
        <v>2.0</v>
      </c>
      <c r="AG635" s="1">
        <v>2.0</v>
      </c>
      <c r="AH635" s="1">
        <v>2.0</v>
      </c>
      <c r="AI635" s="1">
        <v>2.0</v>
      </c>
      <c r="AJ635" s="1">
        <v>2.0</v>
      </c>
      <c r="AK635" s="1">
        <v>2.0</v>
      </c>
      <c r="AL635" s="1">
        <v>2.0</v>
      </c>
      <c r="AM635" s="1">
        <v>2.0</v>
      </c>
      <c r="AN635" s="1">
        <v>2.0</v>
      </c>
      <c r="AO635" s="1">
        <v>2.0</v>
      </c>
      <c r="AP635" s="1">
        <v>2.0</v>
      </c>
      <c r="AQ635" s="1">
        <v>2.0</v>
      </c>
      <c r="AR635" s="1">
        <v>2.0</v>
      </c>
      <c r="AS635" s="1">
        <v>2.0</v>
      </c>
      <c r="AT635" s="1">
        <v>2.0</v>
      </c>
      <c r="AU635" s="1">
        <v>2.0</v>
      </c>
      <c r="AV635" s="1">
        <v>2.0</v>
      </c>
      <c r="AW635" s="1">
        <v>2.0</v>
      </c>
      <c r="AX635" s="1">
        <v>2.0</v>
      </c>
      <c r="AY635" s="1">
        <v>1.0</v>
      </c>
      <c r="AZ635" s="1">
        <v>2.0</v>
      </c>
      <c r="BA635" s="1">
        <v>2.0</v>
      </c>
      <c r="BB635" s="1">
        <v>2.0</v>
      </c>
      <c r="BG635" s="1">
        <v>3.0</v>
      </c>
      <c r="BH635" s="1">
        <v>2026.0</v>
      </c>
      <c r="BP635" s="12" t="s">
        <v>5143</v>
      </c>
      <c r="BQ635" s="1">
        <v>42.0</v>
      </c>
      <c r="BR635" s="1"/>
      <c r="BS635" s="1"/>
      <c r="BV635" s="1" t="s">
        <v>180</v>
      </c>
      <c r="BW635" s="1">
        <v>999.0</v>
      </c>
      <c r="BX635" s="1" t="s">
        <v>5147</v>
      </c>
      <c r="BY635" s="13">
        <f t="shared" si="1"/>
        <v>9</v>
      </c>
      <c r="BZ635" s="13" t="str">
        <f t="shared" si="2"/>
        <v>Lainnya</v>
      </c>
      <c r="CA635" s="13" t="str">
        <f>VLOOKUP(BP635,data_K!G:K,5,0)</f>
        <v>RT 008 RW 004</v>
      </c>
      <c r="CB635" s="13">
        <f t="shared" si="3"/>
        <v>0</v>
      </c>
    </row>
    <row r="636">
      <c r="A636" s="1" t="s">
        <v>5135</v>
      </c>
      <c r="B636" s="22">
        <v>46059.35674768518</v>
      </c>
      <c r="C636" s="1">
        <v>2.0</v>
      </c>
      <c r="D636" s="1" t="s">
        <v>5138</v>
      </c>
      <c r="E636" s="10" t="s">
        <v>5139</v>
      </c>
      <c r="F636" s="1">
        <v>1.0</v>
      </c>
      <c r="J636" s="1">
        <v>2.0</v>
      </c>
      <c r="K636" s="11">
        <v>24033.0</v>
      </c>
      <c r="L636" s="1">
        <v>60.0</v>
      </c>
      <c r="M636" s="1">
        <v>4.0</v>
      </c>
      <c r="N636" s="1">
        <v>6.0</v>
      </c>
      <c r="O636" s="1">
        <v>3.0</v>
      </c>
      <c r="P636" s="1">
        <v>2.0</v>
      </c>
      <c r="Q636" s="1">
        <v>0.0</v>
      </c>
      <c r="R636" s="1">
        <v>0.0</v>
      </c>
      <c r="S636" s="1">
        <v>0.0</v>
      </c>
      <c r="T636" s="1">
        <v>0.0</v>
      </c>
      <c r="U636" s="1"/>
      <c r="Y636" s="1">
        <v>6.0</v>
      </c>
      <c r="Z636" s="1">
        <v>2.0</v>
      </c>
      <c r="AA636" s="1">
        <v>2.0</v>
      </c>
      <c r="AB636" s="1">
        <v>2.0</v>
      </c>
      <c r="AC636" s="1">
        <v>2.0</v>
      </c>
      <c r="AD636" s="1">
        <v>2.0</v>
      </c>
      <c r="AE636" s="1">
        <v>2.0</v>
      </c>
      <c r="AF636" s="1">
        <v>2.0</v>
      </c>
      <c r="AG636" s="1">
        <v>2.0</v>
      </c>
      <c r="AH636" s="1">
        <v>2.0</v>
      </c>
      <c r="AI636" s="1">
        <v>2.0</v>
      </c>
      <c r="AJ636" s="1">
        <v>2.0</v>
      </c>
      <c r="AK636" s="1">
        <v>2.0</v>
      </c>
      <c r="AL636" s="1">
        <v>2.0</v>
      </c>
      <c r="AM636" s="1">
        <v>2.0</v>
      </c>
      <c r="AN636" s="1">
        <v>2.0</v>
      </c>
      <c r="AO636" s="1">
        <v>2.0</v>
      </c>
      <c r="AP636" s="1">
        <v>2.0</v>
      </c>
      <c r="AQ636" s="1">
        <v>2.0</v>
      </c>
      <c r="AR636" s="1">
        <v>2.0</v>
      </c>
      <c r="AS636" s="1">
        <v>2.0</v>
      </c>
      <c r="AT636" s="1">
        <v>2.0</v>
      </c>
      <c r="AU636" s="1">
        <v>2.0</v>
      </c>
      <c r="AV636" s="1">
        <v>2.0</v>
      </c>
      <c r="AW636" s="1">
        <v>2.0</v>
      </c>
      <c r="AX636" s="1">
        <v>2.0</v>
      </c>
      <c r="AY636" s="1">
        <v>2.0</v>
      </c>
      <c r="AZ636" s="1">
        <v>2.0</v>
      </c>
      <c r="BA636" s="1">
        <v>2.0</v>
      </c>
      <c r="BB636" s="1">
        <v>2.0</v>
      </c>
      <c r="BP636" s="12" t="s">
        <v>5143</v>
      </c>
      <c r="BQ636" s="1">
        <v>60.0</v>
      </c>
      <c r="BR636" s="1" t="s">
        <v>240</v>
      </c>
      <c r="BW636" s="1">
        <v>0.0</v>
      </c>
      <c r="BX636" s="1" t="s">
        <v>5147</v>
      </c>
      <c r="BY636" s="13">
        <f t="shared" si="1"/>
        <v>13</v>
      </c>
      <c r="BZ636" s="13" t="str">
        <f t="shared" si="2"/>
        <v>Tidak Bekerja</v>
      </c>
      <c r="CA636" s="13" t="str">
        <f>VLOOKUP(BP636,data_K!G:K,5,0)</f>
        <v>RT 008 RW 004</v>
      </c>
      <c r="CB636" s="13">
        <f t="shared" si="3"/>
        <v>0</v>
      </c>
    </row>
    <row r="637">
      <c r="A637" s="1" t="s">
        <v>5085</v>
      </c>
      <c r="B637" s="23">
        <v>46059.48045138889</v>
      </c>
      <c r="C637" s="1">
        <v>1.0</v>
      </c>
      <c r="D637" s="1" t="s">
        <v>5087</v>
      </c>
      <c r="E637" s="10" t="s">
        <v>5088</v>
      </c>
      <c r="F637" s="1">
        <v>1.0</v>
      </c>
      <c r="J637" s="1">
        <v>1.0</v>
      </c>
      <c r="K637" s="11">
        <v>20308.0</v>
      </c>
      <c r="L637" s="1">
        <v>70.0</v>
      </c>
      <c r="M637" s="1">
        <v>2.0</v>
      </c>
      <c r="N637" s="1">
        <v>1.0</v>
      </c>
      <c r="O637" s="1">
        <v>3.0</v>
      </c>
      <c r="P637" s="1">
        <v>4.0</v>
      </c>
      <c r="Q637" s="1">
        <v>0.0</v>
      </c>
      <c r="R637" s="1">
        <v>0.0</v>
      </c>
      <c r="S637" s="1">
        <v>0.0</v>
      </c>
      <c r="T637" s="1">
        <v>0.0</v>
      </c>
      <c r="Y637" s="1">
        <v>6.0</v>
      </c>
      <c r="Z637" s="1">
        <v>2.0</v>
      </c>
      <c r="AA637" s="1">
        <v>2.0</v>
      </c>
      <c r="AB637" s="1">
        <v>2.0</v>
      </c>
      <c r="AC637" s="1">
        <v>2.0</v>
      </c>
      <c r="AD637" s="1">
        <v>2.0</v>
      </c>
      <c r="AE637" s="1">
        <v>2.0</v>
      </c>
      <c r="AF637" s="1">
        <v>2.0</v>
      </c>
      <c r="AG637" s="1">
        <v>2.0</v>
      </c>
      <c r="AH637" s="1">
        <v>2.0</v>
      </c>
      <c r="AI637" s="1">
        <v>2.0</v>
      </c>
      <c r="AJ637" s="1">
        <v>2.0</v>
      </c>
      <c r="AK637" s="1">
        <v>2.0</v>
      </c>
      <c r="AL637" s="1">
        <v>1.0</v>
      </c>
      <c r="AM637" s="1">
        <v>2.0</v>
      </c>
      <c r="AN637" s="1">
        <v>2.0</v>
      </c>
      <c r="AO637" s="1">
        <v>2.0</v>
      </c>
      <c r="AP637" s="1">
        <v>2.0</v>
      </c>
      <c r="AQ637" s="1">
        <v>2.0</v>
      </c>
      <c r="AR637" s="1">
        <v>2.0</v>
      </c>
      <c r="AS637" s="1">
        <v>2.0</v>
      </c>
      <c r="AT637" s="1">
        <v>2.0</v>
      </c>
      <c r="AU637" s="1">
        <v>2.0</v>
      </c>
      <c r="AV637" s="1">
        <v>2.0</v>
      </c>
      <c r="AW637" s="1">
        <v>2.0</v>
      </c>
      <c r="AX637" s="1">
        <v>2.0</v>
      </c>
      <c r="AY637" s="1">
        <v>2.0</v>
      </c>
      <c r="AZ637" s="1">
        <v>2.0</v>
      </c>
      <c r="BA637" s="1">
        <v>2.0</v>
      </c>
      <c r="BB637" s="1">
        <v>2.0</v>
      </c>
      <c r="BP637" s="12" t="s">
        <v>5081</v>
      </c>
      <c r="BQ637" s="1">
        <v>70.0</v>
      </c>
      <c r="BR637" s="1" t="s">
        <v>240</v>
      </c>
      <c r="BW637" s="1">
        <v>0.0</v>
      </c>
      <c r="BX637" s="1" t="s">
        <v>5087</v>
      </c>
      <c r="BY637" s="13">
        <f t="shared" si="1"/>
        <v>15</v>
      </c>
      <c r="BZ637" s="13" t="str">
        <f t="shared" si="2"/>
        <v>Tidak Bekerja</v>
      </c>
      <c r="CA637" s="13" t="str">
        <f>VLOOKUP(BP637,data_K!G:K,5,0)</f>
        <v>RT 008 RW 004</v>
      </c>
      <c r="CB637" s="13">
        <f t="shared" si="3"/>
        <v>0</v>
      </c>
    </row>
    <row r="638">
      <c r="A638" s="1" t="s">
        <v>5069</v>
      </c>
      <c r="B638" s="22">
        <v>46059.482719907406</v>
      </c>
      <c r="C638" s="1">
        <v>2.0</v>
      </c>
      <c r="D638" s="1" t="s">
        <v>5072</v>
      </c>
      <c r="E638" s="10" t="s">
        <v>5073</v>
      </c>
      <c r="F638" s="1">
        <v>1.0</v>
      </c>
      <c r="J638" s="1">
        <v>2.0</v>
      </c>
      <c r="K638" s="11">
        <v>23553.0</v>
      </c>
      <c r="L638" s="1">
        <v>61.0</v>
      </c>
      <c r="M638" s="1">
        <v>2.0</v>
      </c>
      <c r="N638" s="1">
        <v>2.0</v>
      </c>
      <c r="O638" s="1">
        <v>3.0</v>
      </c>
      <c r="P638" s="1">
        <v>2.0</v>
      </c>
      <c r="Q638" s="1">
        <v>0.0</v>
      </c>
      <c r="R638" s="1">
        <v>0.0</v>
      </c>
      <c r="S638" s="1">
        <v>0.0</v>
      </c>
      <c r="T638" s="1">
        <v>0.0</v>
      </c>
      <c r="Y638" s="1">
        <v>6.0</v>
      </c>
      <c r="Z638" s="1">
        <v>2.0</v>
      </c>
      <c r="AA638" s="1">
        <v>2.0</v>
      </c>
      <c r="AB638" s="1">
        <v>2.0</v>
      </c>
      <c r="AC638" s="1">
        <v>2.0</v>
      </c>
      <c r="AD638" s="1">
        <v>2.0</v>
      </c>
      <c r="AE638" s="1">
        <v>2.0</v>
      </c>
      <c r="AF638" s="1">
        <v>2.0</v>
      </c>
      <c r="AG638" s="1">
        <v>2.0</v>
      </c>
      <c r="AH638" s="1">
        <v>2.0</v>
      </c>
      <c r="AI638" s="1">
        <v>2.0</v>
      </c>
      <c r="AJ638" s="1">
        <v>2.0</v>
      </c>
      <c r="AK638" s="1">
        <v>2.0</v>
      </c>
      <c r="AL638" s="1">
        <v>2.0</v>
      </c>
      <c r="AM638" s="1">
        <v>2.0</v>
      </c>
      <c r="AN638" s="1">
        <v>2.0</v>
      </c>
      <c r="AO638" s="1">
        <v>2.0</v>
      </c>
      <c r="AP638" s="1">
        <v>2.0</v>
      </c>
      <c r="AQ638" s="1">
        <v>2.0</v>
      </c>
      <c r="AR638" s="1">
        <v>2.0</v>
      </c>
      <c r="AS638" s="1">
        <v>2.0</v>
      </c>
      <c r="AT638" s="1">
        <v>2.0</v>
      </c>
      <c r="AU638" s="1">
        <v>2.0</v>
      </c>
      <c r="AV638" s="1">
        <v>1.0</v>
      </c>
      <c r="AW638" s="1">
        <v>2.0</v>
      </c>
      <c r="AX638" s="1">
        <v>2.0</v>
      </c>
      <c r="AY638" s="1">
        <v>2.0</v>
      </c>
      <c r="AZ638" s="1">
        <v>2.0</v>
      </c>
      <c r="BA638" s="1">
        <v>2.0</v>
      </c>
      <c r="BB638" s="1">
        <v>2.0</v>
      </c>
      <c r="BP638" s="12" t="s">
        <v>5081</v>
      </c>
      <c r="BQ638" s="1">
        <v>61.0</v>
      </c>
      <c r="BR638" s="1" t="s">
        <v>240</v>
      </c>
      <c r="BS638" s="1"/>
      <c r="BW638" s="1">
        <v>0.0</v>
      </c>
      <c r="BX638" s="1" t="s">
        <v>5087</v>
      </c>
      <c r="BY638" s="13">
        <f t="shared" si="1"/>
        <v>13</v>
      </c>
      <c r="BZ638" s="13" t="str">
        <f t="shared" si="2"/>
        <v>Tidak Bekerja</v>
      </c>
      <c r="CA638" s="13" t="str">
        <f>VLOOKUP(BP638,data_K!G:K,5,0)</f>
        <v>RT 008 RW 004</v>
      </c>
      <c r="CB638" s="13">
        <f t="shared" si="3"/>
        <v>0</v>
      </c>
    </row>
    <row r="639">
      <c r="A639" s="1" t="s">
        <v>9730</v>
      </c>
      <c r="B639" s="9" t="s">
        <v>9732</v>
      </c>
      <c r="C639" s="1">
        <v>1.0</v>
      </c>
      <c r="D639" s="1" t="s">
        <v>1815</v>
      </c>
      <c r="E639" s="10" t="s">
        <v>9735</v>
      </c>
      <c r="F639" s="1">
        <v>1.0</v>
      </c>
      <c r="J639" s="1">
        <v>1.0</v>
      </c>
      <c r="K639" s="11">
        <v>24975.0</v>
      </c>
      <c r="L639" s="1">
        <v>57.0</v>
      </c>
      <c r="M639" s="1">
        <v>2.0</v>
      </c>
      <c r="N639" s="1">
        <v>1.0</v>
      </c>
      <c r="O639" s="1">
        <v>3.0</v>
      </c>
      <c r="P639" s="1">
        <v>3.0</v>
      </c>
      <c r="Q639" s="1">
        <v>3000000.0</v>
      </c>
      <c r="R639" s="1">
        <v>0.0</v>
      </c>
      <c r="S639" s="1">
        <v>0.0</v>
      </c>
      <c r="T639" s="1">
        <v>155.0</v>
      </c>
      <c r="U639" s="1" t="s">
        <v>9739</v>
      </c>
      <c r="Y639" s="1">
        <v>1.0</v>
      </c>
      <c r="Z639" s="1">
        <v>2.0</v>
      </c>
      <c r="AA639" s="1">
        <v>2.0</v>
      </c>
      <c r="AB639" s="1">
        <v>2.0</v>
      </c>
      <c r="AC639" s="1">
        <v>2.0</v>
      </c>
      <c r="AD639" s="1">
        <v>2.0</v>
      </c>
      <c r="AE639" s="1">
        <v>2.0</v>
      </c>
      <c r="AF639" s="1">
        <v>2.0</v>
      </c>
      <c r="AG639" s="1">
        <v>2.0</v>
      </c>
      <c r="AH639" s="1">
        <v>2.0</v>
      </c>
      <c r="AI639" s="1">
        <v>2.0</v>
      </c>
      <c r="AJ639" s="1">
        <v>1.0</v>
      </c>
      <c r="AK639" s="1">
        <v>2.0</v>
      </c>
      <c r="AL639" s="1">
        <v>2.0</v>
      </c>
      <c r="AM639" s="1">
        <v>2.0</v>
      </c>
      <c r="AN639" s="1">
        <v>2.0</v>
      </c>
      <c r="AO639" s="1">
        <v>2.0</v>
      </c>
      <c r="AP639" s="1">
        <v>2.0</v>
      </c>
      <c r="AQ639" s="1">
        <v>2.0</v>
      </c>
      <c r="AR639" s="1">
        <v>2.0</v>
      </c>
      <c r="AS639" s="1">
        <v>2.0</v>
      </c>
      <c r="AT639" s="1">
        <v>2.0</v>
      </c>
      <c r="AU639" s="1">
        <v>2.0</v>
      </c>
      <c r="AV639" s="1">
        <v>2.0</v>
      </c>
      <c r="AW639" s="1">
        <v>2.0</v>
      </c>
      <c r="AX639" s="1">
        <v>2.0</v>
      </c>
      <c r="AY639" s="1">
        <v>2.0</v>
      </c>
      <c r="AZ639" s="1">
        <v>2.0</v>
      </c>
      <c r="BA639" s="1">
        <v>2.0</v>
      </c>
      <c r="BB639" s="1">
        <v>2.0</v>
      </c>
      <c r="BP639" s="12" t="s">
        <v>1816</v>
      </c>
      <c r="BQ639" s="1">
        <v>57.0</v>
      </c>
      <c r="BR639" s="1"/>
      <c r="BS639" s="1"/>
      <c r="BV639" s="1" t="s">
        <v>180</v>
      </c>
      <c r="BW639" s="1">
        <v>999.0</v>
      </c>
      <c r="BX639" s="1" t="s">
        <v>8842</v>
      </c>
      <c r="BY639" s="13">
        <f t="shared" si="1"/>
        <v>12</v>
      </c>
      <c r="BZ639" s="13" t="str">
        <f t="shared" si="2"/>
        <v>Lainnya</v>
      </c>
      <c r="CA639" s="13" t="str">
        <f>VLOOKUP(BP639,data_K!G:K,5,0)</f>
        <v>RT 008 RW 004</v>
      </c>
      <c r="CB639" s="13">
        <f t="shared" si="3"/>
        <v>0</v>
      </c>
    </row>
    <row r="640">
      <c r="A640" s="1" t="s">
        <v>9743</v>
      </c>
      <c r="B640" s="9" t="s">
        <v>9744</v>
      </c>
      <c r="C640" s="1">
        <v>2.0</v>
      </c>
      <c r="D640" s="1" t="s">
        <v>1823</v>
      </c>
      <c r="E640" s="10" t="s">
        <v>9745</v>
      </c>
      <c r="F640" s="1">
        <v>1.0</v>
      </c>
      <c r="J640" s="1">
        <v>2.0</v>
      </c>
      <c r="K640" s="11">
        <v>24727.0</v>
      </c>
      <c r="L640" s="1">
        <v>58.0</v>
      </c>
      <c r="M640" s="1">
        <v>2.0</v>
      </c>
      <c r="N640" s="1">
        <v>2.0</v>
      </c>
      <c r="O640" s="1">
        <v>3.0</v>
      </c>
      <c r="P640" s="1">
        <v>3.0</v>
      </c>
      <c r="Q640" s="1">
        <v>0.0</v>
      </c>
      <c r="R640" s="1">
        <v>0.0</v>
      </c>
      <c r="S640" s="1">
        <v>0.0</v>
      </c>
      <c r="T640" s="1">
        <v>0.0</v>
      </c>
      <c r="Y640" s="1">
        <v>6.0</v>
      </c>
      <c r="Z640" s="1">
        <v>2.0</v>
      </c>
      <c r="AA640" s="1">
        <v>2.0</v>
      </c>
      <c r="AB640" s="1">
        <v>2.0</v>
      </c>
      <c r="AC640" s="1">
        <v>2.0</v>
      </c>
      <c r="AD640" s="1">
        <v>2.0</v>
      </c>
      <c r="AE640" s="1">
        <v>2.0</v>
      </c>
      <c r="AF640" s="1">
        <v>1.0</v>
      </c>
      <c r="AG640" s="1">
        <v>2.0</v>
      </c>
      <c r="AH640" s="1">
        <v>2.0</v>
      </c>
      <c r="AI640" s="1">
        <v>2.0</v>
      </c>
      <c r="AJ640" s="1">
        <v>2.0</v>
      </c>
      <c r="AK640" s="1">
        <v>2.0</v>
      </c>
      <c r="AL640" s="1">
        <v>2.0</v>
      </c>
      <c r="AM640" s="1">
        <v>2.0</v>
      </c>
      <c r="AN640" s="1">
        <v>2.0</v>
      </c>
      <c r="AO640" s="1">
        <v>2.0</v>
      </c>
      <c r="AP640" s="1">
        <v>2.0</v>
      </c>
      <c r="AQ640" s="1">
        <v>2.0</v>
      </c>
      <c r="AR640" s="1">
        <v>2.0</v>
      </c>
      <c r="AS640" s="1">
        <v>2.0</v>
      </c>
      <c r="AT640" s="1">
        <v>2.0</v>
      </c>
      <c r="AU640" s="1">
        <v>2.0</v>
      </c>
      <c r="AV640" s="1">
        <v>2.0</v>
      </c>
      <c r="AW640" s="1">
        <v>2.0</v>
      </c>
      <c r="AX640" s="1">
        <v>2.0</v>
      </c>
      <c r="AY640" s="1">
        <v>2.0</v>
      </c>
      <c r="AZ640" s="1">
        <v>2.0</v>
      </c>
      <c r="BA640" s="1">
        <v>2.0</v>
      </c>
      <c r="BB640" s="1">
        <v>2.0</v>
      </c>
      <c r="BP640" s="12" t="s">
        <v>1816</v>
      </c>
      <c r="BQ640" s="1">
        <v>58.0</v>
      </c>
      <c r="BR640" s="1" t="s">
        <v>240</v>
      </c>
      <c r="BS640" s="1"/>
      <c r="BW640" s="1">
        <v>0.0</v>
      </c>
      <c r="BX640" s="1" t="s">
        <v>1815</v>
      </c>
      <c r="BY640" s="13">
        <f t="shared" si="1"/>
        <v>12</v>
      </c>
      <c r="BZ640" s="13" t="str">
        <f t="shared" si="2"/>
        <v>Tidak Bekerja</v>
      </c>
      <c r="CA640" s="13" t="str">
        <f>VLOOKUP(BP640,data_K!G:K,5,0)</f>
        <v>RT 008 RW 004</v>
      </c>
      <c r="CB640" s="13">
        <f t="shared" si="3"/>
        <v>0</v>
      </c>
    </row>
    <row r="641">
      <c r="A641" s="1" t="s">
        <v>9753</v>
      </c>
      <c r="B641" s="9" t="s">
        <v>9754</v>
      </c>
      <c r="C641" s="1">
        <v>3.0</v>
      </c>
      <c r="D641" s="1" t="s">
        <v>9755</v>
      </c>
      <c r="E641" s="10" t="s">
        <v>9756</v>
      </c>
      <c r="F641" s="1">
        <v>1.0</v>
      </c>
      <c r="J641" s="1">
        <v>1.0</v>
      </c>
      <c r="K641" s="11">
        <v>37309.0</v>
      </c>
      <c r="L641" s="1">
        <v>24.0</v>
      </c>
      <c r="M641" s="1">
        <v>1.0</v>
      </c>
      <c r="N641" s="1">
        <v>3.0</v>
      </c>
      <c r="O641" s="1">
        <v>3.0</v>
      </c>
      <c r="P641" s="1">
        <v>4.0</v>
      </c>
      <c r="Q641" s="1">
        <v>2000000.0</v>
      </c>
      <c r="R641" s="1">
        <v>0.0</v>
      </c>
      <c r="S641" s="1">
        <v>0.0</v>
      </c>
      <c r="T641" s="1">
        <v>155.0</v>
      </c>
      <c r="U641" s="1" t="s">
        <v>9758</v>
      </c>
      <c r="Y641" s="1">
        <v>3.0</v>
      </c>
      <c r="Z641" s="1">
        <v>2.0</v>
      </c>
      <c r="AA641" s="1">
        <v>2.0</v>
      </c>
      <c r="AB641" s="1">
        <v>2.0</v>
      </c>
      <c r="AC641" s="1">
        <v>2.0</v>
      </c>
      <c r="AD641" s="1">
        <v>2.0</v>
      </c>
      <c r="AE641" s="1">
        <v>2.0</v>
      </c>
      <c r="AF641" s="1">
        <v>2.0</v>
      </c>
      <c r="AG641" s="1">
        <v>2.0</v>
      </c>
      <c r="AH641" s="1">
        <v>2.0</v>
      </c>
      <c r="AI641" s="1">
        <v>2.0</v>
      </c>
      <c r="AJ641" s="1">
        <v>2.0</v>
      </c>
      <c r="AK641" s="1">
        <v>2.0</v>
      </c>
      <c r="AL641" s="1">
        <v>2.0</v>
      </c>
      <c r="AM641" s="1">
        <v>2.0</v>
      </c>
      <c r="AN641" s="1">
        <v>2.0</v>
      </c>
      <c r="AO641" s="1">
        <v>2.0</v>
      </c>
      <c r="AP641" s="1">
        <v>2.0</v>
      </c>
      <c r="AQ641" s="1">
        <v>2.0</v>
      </c>
      <c r="AR641" s="1">
        <v>2.0</v>
      </c>
      <c r="AS641" s="1">
        <v>2.0</v>
      </c>
      <c r="AT641" s="1">
        <v>2.0</v>
      </c>
      <c r="AU641" s="1">
        <v>2.0</v>
      </c>
      <c r="AV641" s="1">
        <v>2.0</v>
      </c>
      <c r="AW641" s="1">
        <v>2.0</v>
      </c>
      <c r="AX641" s="1">
        <v>2.0</v>
      </c>
      <c r="AY641" s="1">
        <v>2.0</v>
      </c>
      <c r="AZ641" s="1">
        <v>2.0</v>
      </c>
      <c r="BA641" s="1">
        <v>2.0</v>
      </c>
      <c r="BB641" s="1">
        <v>2.0</v>
      </c>
      <c r="BC641" s="1"/>
      <c r="BD641" s="1"/>
      <c r="BE641" s="1"/>
      <c r="BF641" s="1"/>
      <c r="BP641" s="12" t="s">
        <v>1816</v>
      </c>
      <c r="BQ641" s="1">
        <v>24.0</v>
      </c>
      <c r="BR641" s="1"/>
      <c r="BV641" s="1" t="s">
        <v>180</v>
      </c>
      <c r="BW641" s="1">
        <v>999.0</v>
      </c>
      <c r="BX641" s="1" t="s">
        <v>1815</v>
      </c>
      <c r="BY641" s="13">
        <f t="shared" si="1"/>
        <v>5</v>
      </c>
      <c r="BZ641" s="13" t="str">
        <f t="shared" si="2"/>
        <v>Lainnya</v>
      </c>
      <c r="CA641" s="13" t="str">
        <f>VLOOKUP(BP641,data_K!G:K,5,0)</f>
        <v>RT 008 RW 004</v>
      </c>
      <c r="CB641" s="13">
        <f t="shared" si="3"/>
        <v>4</v>
      </c>
    </row>
    <row r="642">
      <c r="A642" s="1" t="s">
        <v>9765</v>
      </c>
      <c r="B642" s="9" t="s">
        <v>9766</v>
      </c>
      <c r="C642" s="1">
        <v>4.0</v>
      </c>
      <c r="D642" s="1" t="s">
        <v>9767</v>
      </c>
      <c r="E642" s="10" t="s">
        <v>9768</v>
      </c>
      <c r="F642" s="1">
        <v>1.0</v>
      </c>
      <c r="J642" s="1">
        <v>2.0</v>
      </c>
      <c r="K642" s="11">
        <v>13614.0</v>
      </c>
      <c r="L642" s="1">
        <v>89.0</v>
      </c>
      <c r="M642" s="1">
        <v>4.0</v>
      </c>
      <c r="N642" s="1">
        <v>6.0</v>
      </c>
      <c r="O642" s="1">
        <v>3.0</v>
      </c>
      <c r="P642" s="1">
        <v>2.0</v>
      </c>
      <c r="Q642" s="1">
        <v>0.0</v>
      </c>
      <c r="R642" s="1">
        <v>0.0</v>
      </c>
      <c r="S642" s="1">
        <v>0.0</v>
      </c>
      <c r="T642" s="1">
        <v>0.0</v>
      </c>
      <c r="Y642" s="1">
        <v>6.0</v>
      </c>
      <c r="Z642" s="1">
        <v>2.0</v>
      </c>
      <c r="AA642" s="1">
        <v>2.0</v>
      </c>
      <c r="AB642" s="1">
        <v>2.0</v>
      </c>
      <c r="AC642" s="1">
        <v>1.0</v>
      </c>
      <c r="AD642" s="1">
        <v>2.0</v>
      </c>
      <c r="AE642" s="1">
        <v>2.0</v>
      </c>
      <c r="AF642" s="1">
        <v>2.0</v>
      </c>
      <c r="AG642" s="1">
        <v>2.0</v>
      </c>
      <c r="AH642" s="1">
        <v>2.0</v>
      </c>
      <c r="AI642" s="1">
        <v>2.0</v>
      </c>
      <c r="AJ642" s="1">
        <v>2.0</v>
      </c>
      <c r="AK642" s="1">
        <v>2.0</v>
      </c>
      <c r="AL642" s="1">
        <v>2.0</v>
      </c>
      <c r="AM642" s="1">
        <v>2.0</v>
      </c>
      <c r="AN642" s="1">
        <v>2.0</v>
      </c>
      <c r="AO642" s="1">
        <v>2.0</v>
      </c>
      <c r="AP642" s="1">
        <v>2.0</v>
      </c>
      <c r="AQ642" s="1">
        <v>2.0</v>
      </c>
      <c r="AR642" s="1">
        <v>2.0</v>
      </c>
      <c r="AS642" s="1">
        <v>2.0</v>
      </c>
      <c r="AT642" s="1">
        <v>2.0</v>
      </c>
      <c r="AU642" s="1">
        <v>2.0</v>
      </c>
      <c r="AV642" s="1">
        <v>1.0</v>
      </c>
      <c r="AW642" s="1">
        <v>2.0</v>
      </c>
      <c r="AX642" s="1">
        <v>2.0</v>
      </c>
      <c r="AY642" s="1">
        <v>2.0</v>
      </c>
      <c r="AZ642" s="1">
        <v>2.0</v>
      </c>
      <c r="BA642" s="1">
        <v>2.0</v>
      </c>
      <c r="BB642" s="1">
        <v>1.0</v>
      </c>
      <c r="BM642" s="1" t="s">
        <v>9772</v>
      </c>
      <c r="BN642" s="1">
        <v>3.0</v>
      </c>
      <c r="BO642" s="1">
        <v>2026.0</v>
      </c>
      <c r="BP642" s="12" t="s">
        <v>1816</v>
      </c>
      <c r="BQ642" s="1">
        <v>89.0</v>
      </c>
      <c r="BR642" s="1" t="s">
        <v>240</v>
      </c>
      <c r="BW642" s="1">
        <v>0.0</v>
      </c>
      <c r="BX642" s="1" t="s">
        <v>1815</v>
      </c>
      <c r="BY642" s="13">
        <f t="shared" si="1"/>
        <v>16</v>
      </c>
      <c r="BZ642" s="13" t="str">
        <f t="shared" si="2"/>
        <v>Tidak Bekerja</v>
      </c>
      <c r="CA642" s="13" t="str">
        <f>VLOOKUP(BP642,data_K!G:K,5,0)</f>
        <v>RT 008 RW 004</v>
      </c>
      <c r="CB642" s="13">
        <f t="shared" si="3"/>
        <v>0</v>
      </c>
    </row>
    <row r="643">
      <c r="A643" s="1" t="s">
        <v>9776</v>
      </c>
      <c r="B643" s="9" t="s">
        <v>9778</v>
      </c>
      <c r="C643" s="1">
        <v>1.0</v>
      </c>
      <c r="D643" s="1" t="s">
        <v>9780</v>
      </c>
      <c r="E643" s="10" t="s">
        <v>9782</v>
      </c>
      <c r="F643" s="1">
        <v>1.0</v>
      </c>
      <c r="J643" s="1">
        <v>1.0</v>
      </c>
      <c r="K643" s="11">
        <v>17219.0</v>
      </c>
      <c r="L643" s="1">
        <v>79.0</v>
      </c>
      <c r="M643" s="1">
        <v>4.0</v>
      </c>
      <c r="N643" s="1">
        <v>1.0</v>
      </c>
      <c r="O643" s="1">
        <v>1.0</v>
      </c>
      <c r="P643" s="1">
        <v>1.0</v>
      </c>
      <c r="Q643" s="1">
        <v>0.0</v>
      </c>
      <c r="R643" s="1">
        <v>0.0</v>
      </c>
      <c r="S643" s="1">
        <v>0.0</v>
      </c>
      <c r="T643" s="1">
        <v>0.0</v>
      </c>
      <c r="Y643" s="1">
        <v>6.0</v>
      </c>
      <c r="Z643" s="1">
        <v>2.0</v>
      </c>
      <c r="AA643" s="1">
        <v>2.0</v>
      </c>
      <c r="AB643" s="1">
        <v>2.0</v>
      </c>
      <c r="AC643" s="1">
        <v>2.0</v>
      </c>
      <c r="AD643" s="1">
        <v>2.0</v>
      </c>
      <c r="AE643" s="1">
        <v>2.0</v>
      </c>
      <c r="AF643" s="1">
        <v>2.0</v>
      </c>
      <c r="AG643" s="1">
        <v>2.0</v>
      </c>
      <c r="AH643" s="1">
        <v>2.0</v>
      </c>
      <c r="AI643" s="1">
        <v>2.0</v>
      </c>
      <c r="AJ643" s="1">
        <v>2.0</v>
      </c>
      <c r="AK643" s="1">
        <v>2.0</v>
      </c>
      <c r="AL643" s="1">
        <v>2.0</v>
      </c>
      <c r="AM643" s="1">
        <v>2.0</v>
      </c>
      <c r="AN643" s="1">
        <v>2.0</v>
      </c>
      <c r="AO643" s="1">
        <v>2.0</v>
      </c>
      <c r="AP643" s="1">
        <v>2.0</v>
      </c>
      <c r="AQ643" s="1">
        <v>2.0</v>
      </c>
      <c r="AR643" s="1">
        <v>2.0</v>
      </c>
      <c r="AS643" s="1">
        <v>2.0</v>
      </c>
      <c r="AT643" s="1">
        <v>2.0</v>
      </c>
      <c r="AU643" s="1">
        <v>2.0</v>
      </c>
      <c r="AV643" s="1">
        <v>1.0</v>
      </c>
      <c r="AW643" s="1">
        <v>2.0</v>
      </c>
      <c r="AX643" s="1">
        <v>1.0</v>
      </c>
      <c r="AY643" s="1">
        <v>2.0</v>
      </c>
      <c r="AZ643" s="1">
        <v>2.0</v>
      </c>
      <c r="BA643" s="1">
        <v>2.0</v>
      </c>
      <c r="BB643" s="1">
        <v>2.0</v>
      </c>
      <c r="BE643" s="1">
        <v>4.0</v>
      </c>
      <c r="BF643" s="1">
        <v>2026.0</v>
      </c>
      <c r="BP643" s="12" t="s">
        <v>9786</v>
      </c>
      <c r="BQ643" s="1">
        <v>79.0</v>
      </c>
      <c r="BR643" s="1" t="s">
        <v>240</v>
      </c>
      <c r="BS643" s="1"/>
      <c r="BW643" s="1">
        <v>0.0</v>
      </c>
      <c r="BX643" s="1" t="s">
        <v>9780</v>
      </c>
      <c r="BY643" s="13">
        <f t="shared" si="1"/>
        <v>16</v>
      </c>
      <c r="BZ643" s="13" t="str">
        <f t="shared" si="2"/>
        <v>Tidak Bekerja</v>
      </c>
      <c r="CA643" s="13" t="str">
        <f>VLOOKUP(BP643,data_K!G:K,5,0)</f>
        <v>RT 008 RW 004</v>
      </c>
      <c r="CB643" s="13">
        <f t="shared" si="3"/>
        <v>0</v>
      </c>
    </row>
    <row r="644">
      <c r="A644" s="1" t="s">
        <v>9788</v>
      </c>
      <c r="B644" s="9" t="s">
        <v>9789</v>
      </c>
      <c r="C644" s="1">
        <v>2.0</v>
      </c>
      <c r="D644" s="1" t="s">
        <v>9791</v>
      </c>
      <c r="E644" s="10" t="s">
        <v>9792</v>
      </c>
      <c r="F644" s="1">
        <v>1.0</v>
      </c>
      <c r="J644" s="1">
        <v>1.0</v>
      </c>
      <c r="K644" s="11">
        <v>32738.0</v>
      </c>
      <c r="L644" s="1">
        <v>36.0</v>
      </c>
      <c r="M644" s="1">
        <v>1.0</v>
      </c>
      <c r="N644" s="1">
        <v>3.0</v>
      </c>
      <c r="O644" s="1">
        <v>3.0</v>
      </c>
      <c r="P644" s="1">
        <v>3.0</v>
      </c>
      <c r="Q644" s="1">
        <v>1500000.0</v>
      </c>
      <c r="R644" s="1">
        <v>0.0</v>
      </c>
      <c r="S644" s="1">
        <v>0.0</v>
      </c>
      <c r="T644" s="1">
        <v>16.0</v>
      </c>
      <c r="Y644" s="1">
        <v>3.0</v>
      </c>
      <c r="Z644" s="1">
        <v>2.0</v>
      </c>
      <c r="AA644" s="1">
        <v>2.0</v>
      </c>
      <c r="AB644" s="1">
        <v>2.0</v>
      </c>
      <c r="AC644" s="1">
        <v>2.0</v>
      </c>
      <c r="AD644" s="1">
        <v>2.0</v>
      </c>
      <c r="AE644" s="1">
        <v>2.0</v>
      </c>
      <c r="AF644" s="1">
        <v>2.0</v>
      </c>
      <c r="AG644" s="1">
        <v>2.0</v>
      </c>
      <c r="AH644" s="1">
        <v>2.0</v>
      </c>
      <c r="AI644" s="1">
        <v>2.0</v>
      </c>
      <c r="AJ644" s="1">
        <v>2.0</v>
      </c>
      <c r="AK644" s="1">
        <v>2.0</v>
      </c>
      <c r="AL644" s="1">
        <v>2.0</v>
      </c>
      <c r="AM644" s="1">
        <v>2.0</v>
      </c>
      <c r="AN644" s="1">
        <v>2.0</v>
      </c>
      <c r="AO644" s="1">
        <v>2.0</v>
      </c>
      <c r="AP644" s="1">
        <v>2.0</v>
      </c>
      <c r="AQ644" s="1">
        <v>2.0</v>
      </c>
      <c r="AR644" s="1">
        <v>2.0</v>
      </c>
      <c r="AS644" s="1">
        <v>2.0</v>
      </c>
      <c r="AT644" s="1">
        <v>2.0</v>
      </c>
      <c r="AU644" s="1">
        <v>2.0</v>
      </c>
      <c r="AV644" s="1">
        <v>2.0</v>
      </c>
      <c r="AW644" s="1">
        <v>2.0</v>
      </c>
      <c r="AX644" s="1">
        <v>2.0</v>
      </c>
      <c r="AY644" s="1">
        <v>2.0</v>
      </c>
      <c r="AZ644" s="1">
        <v>2.0</v>
      </c>
      <c r="BA644" s="1">
        <v>2.0</v>
      </c>
      <c r="BB644" s="1">
        <v>2.0</v>
      </c>
      <c r="BP644" s="12" t="s">
        <v>9786</v>
      </c>
      <c r="BQ644" s="1">
        <v>36.0</v>
      </c>
      <c r="BR644" s="1" t="s">
        <v>717</v>
      </c>
      <c r="BS644" s="1"/>
      <c r="BW644" s="1">
        <v>22.0</v>
      </c>
      <c r="BX644" s="1" t="s">
        <v>9780</v>
      </c>
      <c r="BY644" s="13">
        <f t="shared" si="1"/>
        <v>8</v>
      </c>
      <c r="BZ644" s="13" t="str">
        <f t="shared" si="2"/>
        <v>Buruh Bangunan</v>
      </c>
      <c r="CA644" s="13" t="str">
        <f>VLOOKUP(BP644,data_K!G:K,5,0)</f>
        <v>RT 008 RW 004</v>
      </c>
      <c r="CB644" s="13">
        <f t="shared" si="3"/>
        <v>0</v>
      </c>
    </row>
    <row r="645">
      <c r="A645" s="1" t="s">
        <v>9798</v>
      </c>
      <c r="B645" s="9" t="s">
        <v>9799</v>
      </c>
      <c r="C645" s="1">
        <v>1.0</v>
      </c>
      <c r="D645" s="1" t="s">
        <v>7221</v>
      </c>
      <c r="E645" s="10" t="s">
        <v>9800</v>
      </c>
      <c r="F645" s="1">
        <v>1.0</v>
      </c>
      <c r="J645" s="1">
        <v>1.0</v>
      </c>
      <c r="K645" s="11">
        <v>18448.0</v>
      </c>
      <c r="L645" s="1">
        <v>75.0</v>
      </c>
      <c r="M645" s="1">
        <v>2.0</v>
      </c>
      <c r="N645" s="1">
        <v>1.0</v>
      </c>
      <c r="O645" s="1">
        <v>3.0</v>
      </c>
      <c r="P645" s="1">
        <v>2.0</v>
      </c>
      <c r="Q645" s="1">
        <v>0.0</v>
      </c>
      <c r="R645" s="1">
        <v>0.0</v>
      </c>
      <c r="S645" s="1">
        <v>0.0</v>
      </c>
      <c r="T645" s="1">
        <v>0.0</v>
      </c>
      <c r="Y645" s="1">
        <v>6.0</v>
      </c>
      <c r="Z645" s="1">
        <v>2.0</v>
      </c>
      <c r="AA645" s="1">
        <v>2.0</v>
      </c>
      <c r="AB645" s="1">
        <v>2.0</v>
      </c>
      <c r="AC645" s="1">
        <v>2.0</v>
      </c>
      <c r="AD645" s="1">
        <v>2.0</v>
      </c>
      <c r="AE645" s="1">
        <v>2.0</v>
      </c>
      <c r="AF645" s="1">
        <v>1.0</v>
      </c>
      <c r="AG645" s="1">
        <v>2.0</v>
      </c>
      <c r="AH645" s="1">
        <v>2.0</v>
      </c>
      <c r="AI645" s="1">
        <v>1.0</v>
      </c>
      <c r="AJ645" s="1">
        <v>2.0</v>
      </c>
      <c r="AK645" s="1">
        <v>2.0</v>
      </c>
      <c r="AL645" s="1">
        <v>2.0</v>
      </c>
      <c r="AM645" s="1">
        <v>2.0</v>
      </c>
      <c r="AN645" s="1">
        <v>2.0</v>
      </c>
      <c r="AO645" s="1">
        <v>2.0</v>
      </c>
      <c r="AP645" s="1">
        <v>2.0</v>
      </c>
      <c r="AQ645" s="1">
        <v>2.0</v>
      </c>
      <c r="AR645" s="1">
        <v>2.0</v>
      </c>
      <c r="AS645" s="1">
        <v>2.0</v>
      </c>
      <c r="AT645" s="1">
        <v>2.0</v>
      </c>
      <c r="AU645" s="1">
        <v>2.0</v>
      </c>
      <c r="AV645" s="1">
        <v>2.0</v>
      </c>
      <c r="AW645" s="1">
        <v>2.0</v>
      </c>
      <c r="AX645" s="1">
        <v>2.0</v>
      </c>
      <c r="AY645" s="1">
        <v>2.0</v>
      </c>
      <c r="AZ645" s="1">
        <v>2.0</v>
      </c>
      <c r="BA645" s="1">
        <v>2.0</v>
      </c>
      <c r="BB645" s="1">
        <v>2.0</v>
      </c>
      <c r="BP645" s="12" t="s">
        <v>7222</v>
      </c>
      <c r="BQ645" s="1">
        <v>75.0</v>
      </c>
      <c r="BR645" s="1" t="s">
        <v>240</v>
      </c>
      <c r="BW645" s="1">
        <v>0.0</v>
      </c>
      <c r="BX645" s="1" t="s">
        <v>7221</v>
      </c>
      <c r="BY645" s="13">
        <f t="shared" si="1"/>
        <v>16</v>
      </c>
      <c r="BZ645" s="13" t="str">
        <f t="shared" si="2"/>
        <v>Tidak Bekerja</v>
      </c>
      <c r="CA645" s="13" t="str">
        <f>VLOOKUP(BP645,data_K!G:K,5,0)</f>
        <v>RT 008 RW 004</v>
      </c>
      <c r="CB645" s="13">
        <f t="shared" si="3"/>
        <v>0</v>
      </c>
    </row>
    <row r="646">
      <c r="A646" s="1" t="s">
        <v>9802</v>
      </c>
      <c r="B646" s="9" t="s">
        <v>9803</v>
      </c>
      <c r="C646" s="1">
        <v>2.0</v>
      </c>
      <c r="D646" s="1" t="s">
        <v>9804</v>
      </c>
      <c r="E646" s="10" t="s">
        <v>9805</v>
      </c>
      <c r="F646" s="1">
        <v>1.0</v>
      </c>
      <c r="J646" s="1">
        <v>2.0</v>
      </c>
      <c r="K646" s="11">
        <v>24108.0</v>
      </c>
      <c r="L646" s="1">
        <v>60.0</v>
      </c>
      <c r="M646" s="1">
        <v>2.0</v>
      </c>
      <c r="N646" s="1">
        <v>2.0</v>
      </c>
      <c r="O646" s="1">
        <v>3.0</v>
      </c>
      <c r="P646" s="1">
        <v>2.0</v>
      </c>
      <c r="Q646" s="1">
        <v>0.0</v>
      </c>
      <c r="R646" s="1">
        <v>0.0</v>
      </c>
      <c r="S646" s="1">
        <v>0.0</v>
      </c>
      <c r="T646" s="1">
        <v>0.0</v>
      </c>
      <c r="U646" s="1"/>
      <c r="Y646" s="1">
        <v>6.0</v>
      </c>
      <c r="Z646" s="1">
        <v>2.0</v>
      </c>
      <c r="AA646" s="1">
        <v>2.0</v>
      </c>
      <c r="AB646" s="1">
        <v>2.0</v>
      </c>
      <c r="AC646" s="1">
        <v>2.0</v>
      </c>
      <c r="AD646" s="1">
        <v>2.0</v>
      </c>
      <c r="AE646" s="1">
        <v>2.0</v>
      </c>
      <c r="AF646" s="1">
        <v>2.0</v>
      </c>
      <c r="AG646" s="1">
        <v>2.0</v>
      </c>
      <c r="AH646" s="1">
        <v>2.0</v>
      </c>
      <c r="AI646" s="1">
        <v>2.0</v>
      </c>
      <c r="AJ646" s="1">
        <v>2.0</v>
      </c>
      <c r="AK646" s="1">
        <v>2.0</v>
      </c>
      <c r="AL646" s="1">
        <v>2.0</v>
      </c>
      <c r="AM646" s="1">
        <v>2.0</v>
      </c>
      <c r="AN646" s="1">
        <v>2.0</v>
      </c>
      <c r="AO646" s="1">
        <v>2.0</v>
      </c>
      <c r="AP646" s="1">
        <v>2.0</v>
      </c>
      <c r="AQ646" s="1">
        <v>2.0</v>
      </c>
      <c r="AR646" s="1">
        <v>2.0</v>
      </c>
      <c r="AS646" s="1">
        <v>2.0</v>
      </c>
      <c r="AT646" s="1">
        <v>2.0</v>
      </c>
      <c r="AU646" s="1">
        <v>2.0</v>
      </c>
      <c r="AV646" s="1">
        <v>2.0</v>
      </c>
      <c r="AW646" s="1">
        <v>2.0</v>
      </c>
      <c r="AX646" s="1">
        <v>2.0</v>
      </c>
      <c r="AY646" s="1">
        <v>2.0</v>
      </c>
      <c r="AZ646" s="1">
        <v>2.0</v>
      </c>
      <c r="BA646" s="1">
        <v>2.0</v>
      </c>
      <c r="BB646" s="1">
        <v>2.0</v>
      </c>
      <c r="BP646" s="12" t="s">
        <v>7222</v>
      </c>
      <c r="BQ646" s="1">
        <v>60.0</v>
      </c>
      <c r="BR646" s="1" t="s">
        <v>240</v>
      </c>
      <c r="BW646" s="1">
        <v>0.0</v>
      </c>
      <c r="BX646" s="1" t="s">
        <v>7221</v>
      </c>
      <c r="BY646" s="13">
        <f t="shared" si="1"/>
        <v>13</v>
      </c>
      <c r="BZ646" s="13" t="str">
        <f t="shared" si="2"/>
        <v>Tidak Bekerja</v>
      </c>
      <c r="CA646" s="13" t="str">
        <f>VLOOKUP(BP646,data_K!G:K,5,0)</f>
        <v>RT 008 RW 004</v>
      </c>
      <c r="CB646" s="13">
        <f t="shared" si="3"/>
        <v>0</v>
      </c>
    </row>
    <row r="647">
      <c r="A647" s="1" t="s">
        <v>9816</v>
      </c>
      <c r="B647" s="9" t="s">
        <v>9817</v>
      </c>
      <c r="C647" s="1">
        <v>1.0</v>
      </c>
      <c r="D647" s="1" t="s">
        <v>9818</v>
      </c>
      <c r="E647" s="10" t="s">
        <v>9819</v>
      </c>
      <c r="F647" s="1">
        <v>1.0</v>
      </c>
      <c r="J647" s="1">
        <v>1.0</v>
      </c>
      <c r="K647" s="11">
        <v>21311.0</v>
      </c>
      <c r="L647" s="1">
        <v>68.0</v>
      </c>
      <c r="M647" s="1">
        <v>2.0</v>
      </c>
      <c r="N647" s="1">
        <v>1.0</v>
      </c>
      <c r="O647" s="1">
        <v>3.0</v>
      </c>
      <c r="P647" s="1">
        <v>2.0</v>
      </c>
      <c r="Q647" s="1">
        <v>0.0</v>
      </c>
      <c r="R647" s="1">
        <v>0.0</v>
      </c>
      <c r="S647" s="1">
        <v>0.0</v>
      </c>
      <c r="T647" s="1">
        <v>0.0</v>
      </c>
      <c r="Y647" s="1">
        <v>6.0</v>
      </c>
      <c r="Z647" s="1">
        <v>2.0</v>
      </c>
      <c r="AA647" s="1">
        <v>2.0</v>
      </c>
      <c r="AB647" s="1">
        <v>2.0</v>
      </c>
      <c r="AC647" s="1">
        <v>2.0</v>
      </c>
      <c r="AD647" s="1">
        <v>2.0</v>
      </c>
      <c r="AE647" s="1">
        <v>2.0</v>
      </c>
      <c r="AF647" s="1">
        <v>2.0</v>
      </c>
      <c r="AG647" s="1">
        <v>2.0</v>
      </c>
      <c r="AH647" s="1">
        <v>2.0</v>
      </c>
      <c r="AI647" s="1">
        <v>2.0</v>
      </c>
      <c r="AJ647" s="1">
        <v>2.0</v>
      </c>
      <c r="AK647" s="1">
        <v>2.0</v>
      </c>
      <c r="AL647" s="1">
        <v>1.0</v>
      </c>
      <c r="AM647" s="1">
        <v>2.0</v>
      </c>
      <c r="AN647" s="1">
        <v>2.0</v>
      </c>
      <c r="AO647" s="1">
        <v>2.0</v>
      </c>
      <c r="AP647" s="1">
        <v>2.0</v>
      </c>
      <c r="AQ647" s="1">
        <v>1.0</v>
      </c>
      <c r="AR647" s="1">
        <v>2.0</v>
      </c>
      <c r="AS647" s="1">
        <v>2.0</v>
      </c>
      <c r="AT647" s="1">
        <v>2.0</v>
      </c>
      <c r="AU647" s="1">
        <v>2.0</v>
      </c>
      <c r="AV647" s="1">
        <v>2.0</v>
      </c>
      <c r="AW647" s="1">
        <v>2.0</v>
      </c>
      <c r="AX647" s="1">
        <v>2.0</v>
      </c>
      <c r="AY647" s="1">
        <v>2.0</v>
      </c>
      <c r="AZ647" s="1">
        <v>2.0</v>
      </c>
      <c r="BA647" s="1">
        <v>2.0</v>
      </c>
      <c r="BB647" s="1">
        <v>1.0</v>
      </c>
      <c r="BM647" s="1" t="s">
        <v>1453</v>
      </c>
      <c r="BN647" s="1">
        <v>3.0</v>
      </c>
      <c r="BO647" s="1">
        <v>2026.0</v>
      </c>
      <c r="BP647" s="12" t="s">
        <v>9826</v>
      </c>
      <c r="BQ647" s="1">
        <v>68.0</v>
      </c>
      <c r="BR647" s="1" t="s">
        <v>240</v>
      </c>
      <c r="BU647" s="1"/>
      <c r="BW647" s="1">
        <v>0.0</v>
      </c>
      <c r="BX647" s="1" t="s">
        <v>9818</v>
      </c>
      <c r="BY647" s="13">
        <f t="shared" si="1"/>
        <v>14</v>
      </c>
      <c r="BZ647" s="13" t="str">
        <f t="shared" si="2"/>
        <v>Tidak Bekerja</v>
      </c>
      <c r="CA647" s="13" t="str">
        <f>VLOOKUP(BP647,data_K!G:K,5,0)</f>
        <v>RT 008 RW 004</v>
      </c>
      <c r="CB647" s="13">
        <f t="shared" si="3"/>
        <v>0</v>
      </c>
    </row>
    <row r="648">
      <c r="A648" s="1" t="s">
        <v>9832</v>
      </c>
      <c r="B648" s="9" t="s">
        <v>9833</v>
      </c>
      <c r="C648" s="1">
        <v>2.0</v>
      </c>
      <c r="D648" s="1" t="s">
        <v>9835</v>
      </c>
      <c r="E648" s="10" t="s">
        <v>9836</v>
      </c>
      <c r="F648" s="1">
        <v>1.0</v>
      </c>
      <c r="J648" s="1">
        <v>2.0</v>
      </c>
      <c r="K648" s="11">
        <v>24978.0</v>
      </c>
      <c r="L648" s="1">
        <v>57.0</v>
      </c>
      <c r="M648" s="1">
        <v>2.0</v>
      </c>
      <c r="N648" s="1">
        <v>2.0</v>
      </c>
      <c r="O648" s="1">
        <v>3.0</v>
      </c>
      <c r="P648" s="1">
        <v>2.0</v>
      </c>
      <c r="Q648" s="1">
        <v>0.0</v>
      </c>
      <c r="R648" s="1">
        <v>1000000.0</v>
      </c>
      <c r="S648" s="1">
        <v>0.0</v>
      </c>
      <c r="T648" s="1">
        <v>155.0</v>
      </c>
      <c r="U648" s="1" t="s">
        <v>9837</v>
      </c>
      <c r="Y648" s="1">
        <v>1.0</v>
      </c>
      <c r="Z648" s="1">
        <v>2.0</v>
      </c>
      <c r="AA648" s="1">
        <v>2.0</v>
      </c>
      <c r="AB648" s="1">
        <v>2.0</v>
      </c>
      <c r="AC648" s="1">
        <v>2.0</v>
      </c>
      <c r="AD648" s="1">
        <v>2.0</v>
      </c>
      <c r="AE648" s="1">
        <v>2.0</v>
      </c>
      <c r="AF648" s="1">
        <v>2.0</v>
      </c>
      <c r="AG648" s="1">
        <v>2.0</v>
      </c>
      <c r="AH648" s="1">
        <v>2.0</v>
      </c>
      <c r="AI648" s="1">
        <v>2.0</v>
      </c>
      <c r="AJ648" s="1">
        <v>2.0</v>
      </c>
      <c r="AK648" s="1">
        <v>2.0</v>
      </c>
      <c r="AL648" s="1">
        <v>2.0</v>
      </c>
      <c r="AM648" s="1">
        <v>2.0</v>
      </c>
      <c r="AN648" s="1">
        <v>2.0</v>
      </c>
      <c r="AO648" s="1">
        <v>2.0</v>
      </c>
      <c r="AP648" s="1">
        <v>2.0</v>
      </c>
      <c r="AQ648" s="1">
        <v>2.0</v>
      </c>
      <c r="AR648" s="1">
        <v>2.0</v>
      </c>
      <c r="AS648" s="1">
        <v>2.0</v>
      </c>
      <c r="AT648" s="1">
        <v>2.0</v>
      </c>
      <c r="AU648" s="1">
        <v>2.0</v>
      </c>
      <c r="AV648" s="1">
        <v>2.0</v>
      </c>
      <c r="AW648" s="1">
        <v>2.0</v>
      </c>
      <c r="AX648" s="1">
        <v>2.0</v>
      </c>
      <c r="AY648" s="1">
        <v>2.0</v>
      </c>
      <c r="AZ648" s="1">
        <v>2.0</v>
      </c>
      <c r="BA648" s="1">
        <v>2.0</v>
      </c>
      <c r="BB648" s="1">
        <v>2.0</v>
      </c>
      <c r="BP648" s="12" t="s">
        <v>9826</v>
      </c>
      <c r="BQ648" s="1">
        <v>57.0</v>
      </c>
      <c r="BR648" s="1"/>
      <c r="BS648" s="1"/>
      <c r="BV648" s="1" t="s">
        <v>180</v>
      </c>
      <c r="BW648" s="1">
        <v>999.0</v>
      </c>
      <c r="BX648" s="1" t="s">
        <v>9818</v>
      </c>
      <c r="BY648" s="13">
        <f t="shared" si="1"/>
        <v>12</v>
      </c>
      <c r="BZ648" s="13" t="str">
        <f t="shared" si="2"/>
        <v>Lainnya</v>
      </c>
      <c r="CA648" s="13" t="str">
        <f>VLOOKUP(BP648,data_K!G:K,5,0)</f>
        <v>RT 008 RW 004</v>
      </c>
      <c r="CB648" s="13">
        <f t="shared" si="3"/>
        <v>0</v>
      </c>
    </row>
    <row r="649">
      <c r="A649" s="1" t="s">
        <v>9842</v>
      </c>
      <c r="B649" s="9" t="s">
        <v>9843</v>
      </c>
      <c r="C649" s="1">
        <v>3.0</v>
      </c>
      <c r="D649" s="1" t="s">
        <v>9844</v>
      </c>
      <c r="E649" s="10" t="s">
        <v>9845</v>
      </c>
      <c r="F649" s="1">
        <v>1.0</v>
      </c>
      <c r="J649" s="1">
        <v>1.0</v>
      </c>
      <c r="K649" s="11">
        <v>33783.0</v>
      </c>
      <c r="L649" s="1">
        <v>33.0</v>
      </c>
      <c r="M649" s="1">
        <v>1.0</v>
      </c>
      <c r="N649" s="1">
        <v>3.0</v>
      </c>
      <c r="O649" s="1">
        <v>3.0</v>
      </c>
      <c r="P649" s="1">
        <v>4.0</v>
      </c>
      <c r="Q649" s="1">
        <v>1500000.0</v>
      </c>
      <c r="R649" s="1">
        <v>0.0</v>
      </c>
      <c r="S649" s="1">
        <v>0.0</v>
      </c>
      <c r="T649" s="1">
        <v>15.0</v>
      </c>
      <c r="Y649" s="1">
        <v>3.0</v>
      </c>
      <c r="Z649" s="1">
        <v>2.0</v>
      </c>
      <c r="AA649" s="1">
        <v>2.0</v>
      </c>
      <c r="AB649" s="1">
        <v>2.0</v>
      </c>
      <c r="AC649" s="1">
        <v>2.0</v>
      </c>
      <c r="AD649" s="1">
        <v>2.0</v>
      </c>
      <c r="AE649" s="1">
        <v>2.0</v>
      </c>
      <c r="AF649" s="1">
        <v>2.0</v>
      </c>
      <c r="AG649" s="1">
        <v>2.0</v>
      </c>
      <c r="AH649" s="1">
        <v>2.0</v>
      </c>
      <c r="AI649" s="1">
        <v>2.0</v>
      </c>
      <c r="AJ649" s="1">
        <v>2.0</v>
      </c>
      <c r="AK649" s="1">
        <v>2.0</v>
      </c>
      <c r="AL649" s="1">
        <v>2.0</v>
      </c>
      <c r="AM649" s="1">
        <v>2.0</v>
      </c>
      <c r="AN649" s="1">
        <v>2.0</v>
      </c>
      <c r="AO649" s="1">
        <v>2.0</v>
      </c>
      <c r="AP649" s="1">
        <v>2.0</v>
      </c>
      <c r="AQ649" s="1">
        <v>2.0</v>
      </c>
      <c r="AR649" s="1">
        <v>2.0</v>
      </c>
      <c r="AS649" s="1">
        <v>2.0</v>
      </c>
      <c r="AT649" s="1">
        <v>2.0</v>
      </c>
      <c r="AU649" s="1">
        <v>2.0</v>
      </c>
      <c r="AV649" s="1">
        <v>2.0</v>
      </c>
      <c r="AW649" s="1">
        <v>2.0</v>
      </c>
      <c r="AX649" s="1">
        <v>2.0</v>
      </c>
      <c r="AY649" s="1">
        <v>2.0</v>
      </c>
      <c r="AZ649" s="1">
        <v>2.0</v>
      </c>
      <c r="BA649" s="1">
        <v>2.0</v>
      </c>
      <c r="BB649" s="1">
        <v>2.0</v>
      </c>
      <c r="BP649" s="12" t="s">
        <v>9826</v>
      </c>
      <c r="BQ649" s="1">
        <v>33.0</v>
      </c>
      <c r="BR649" s="1" t="s">
        <v>705</v>
      </c>
      <c r="BS649" s="1"/>
      <c r="BW649" s="1">
        <v>21.0</v>
      </c>
      <c r="BX649" s="1" t="s">
        <v>9818</v>
      </c>
      <c r="BY649" s="13">
        <f t="shared" si="1"/>
        <v>7</v>
      </c>
      <c r="BZ649" s="13" t="str">
        <f t="shared" si="2"/>
        <v>Buruh Angkut Barang</v>
      </c>
      <c r="CA649" s="13" t="str">
        <f>VLOOKUP(BP649,data_K!G:K,5,0)</f>
        <v>RT 008 RW 004</v>
      </c>
      <c r="CB649" s="13">
        <f t="shared" si="3"/>
        <v>0</v>
      </c>
    </row>
    <row r="650">
      <c r="A650" s="1" t="s">
        <v>9854</v>
      </c>
      <c r="B650" s="9" t="s">
        <v>9855</v>
      </c>
      <c r="C650" s="1">
        <v>1.0</v>
      </c>
      <c r="D650" s="1" t="s">
        <v>9856</v>
      </c>
      <c r="E650" s="10" t="s">
        <v>9857</v>
      </c>
      <c r="F650" s="1">
        <v>1.0</v>
      </c>
      <c r="J650" s="1">
        <v>1.0</v>
      </c>
      <c r="K650" s="11">
        <v>26699.0</v>
      </c>
      <c r="L650" s="1">
        <v>53.0</v>
      </c>
      <c r="M650" s="1">
        <v>2.0</v>
      </c>
      <c r="N650" s="1">
        <v>1.0</v>
      </c>
      <c r="O650" s="1">
        <v>3.0</v>
      </c>
      <c r="P650" s="1">
        <v>4.0</v>
      </c>
      <c r="Q650" s="1">
        <v>1000000.0</v>
      </c>
      <c r="R650" s="1">
        <v>0.0</v>
      </c>
      <c r="S650" s="1">
        <v>0.0</v>
      </c>
      <c r="T650" s="1">
        <v>107.0</v>
      </c>
      <c r="V650" s="1">
        <v>1.0</v>
      </c>
      <c r="W650" s="1">
        <v>0.0</v>
      </c>
      <c r="X650" s="1">
        <v>6000.0</v>
      </c>
      <c r="Y650" s="1">
        <v>2.0</v>
      </c>
      <c r="Z650" s="1">
        <v>2.0</v>
      </c>
      <c r="AA650" s="1">
        <v>2.0</v>
      </c>
      <c r="AB650" s="1">
        <v>2.0</v>
      </c>
      <c r="AC650" s="1">
        <v>2.0</v>
      </c>
      <c r="AD650" s="1">
        <v>2.0</v>
      </c>
      <c r="AE650" s="1">
        <v>2.0</v>
      </c>
      <c r="AF650" s="1">
        <v>2.0</v>
      </c>
      <c r="AG650" s="1">
        <v>2.0</v>
      </c>
      <c r="AH650" s="1">
        <v>2.0</v>
      </c>
      <c r="AI650" s="1">
        <v>2.0</v>
      </c>
      <c r="AJ650" s="1">
        <v>2.0</v>
      </c>
      <c r="AK650" s="1">
        <v>2.0</v>
      </c>
      <c r="AL650" s="1">
        <v>2.0</v>
      </c>
      <c r="AM650" s="1">
        <v>2.0</v>
      </c>
      <c r="AN650" s="1">
        <v>2.0</v>
      </c>
      <c r="AO650" s="1">
        <v>2.0</v>
      </c>
      <c r="AP650" s="1">
        <v>2.0</v>
      </c>
      <c r="AQ650" s="1">
        <v>2.0</v>
      </c>
      <c r="AR650" s="1">
        <v>2.0</v>
      </c>
      <c r="AS650" s="1">
        <v>2.0</v>
      </c>
      <c r="AT650" s="1">
        <v>2.0</v>
      </c>
      <c r="AU650" s="1">
        <v>2.0</v>
      </c>
      <c r="AV650" s="1">
        <v>2.0</v>
      </c>
      <c r="AW650" s="1">
        <v>2.0</v>
      </c>
      <c r="AX650" s="1">
        <v>2.0</v>
      </c>
      <c r="AY650" s="1">
        <v>2.0</v>
      </c>
      <c r="AZ650" s="1">
        <v>2.0</v>
      </c>
      <c r="BA650" s="1">
        <v>2.0</v>
      </c>
      <c r="BB650" s="1">
        <v>2.0</v>
      </c>
      <c r="BP650" s="12" t="s">
        <v>9863</v>
      </c>
      <c r="BQ650" s="1">
        <v>53.0</v>
      </c>
      <c r="BR650" s="1"/>
      <c r="BS650" s="1" t="s">
        <v>718</v>
      </c>
      <c r="BW650" s="1">
        <v>129.0</v>
      </c>
      <c r="BX650" s="1" t="s">
        <v>9856</v>
      </c>
      <c r="BY650" s="13">
        <f t="shared" si="1"/>
        <v>11</v>
      </c>
      <c r="BZ650" s="13" t="str">
        <f t="shared" si="2"/>
        <v>Petani/Pekebun</v>
      </c>
      <c r="CA650" s="13" t="str">
        <f>VLOOKUP(BP650,data_K!G:K,5,0)</f>
        <v>RT 007 RW 004</v>
      </c>
      <c r="CB650" s="13">
        <f t="shared" si="3"/>
        <v>0</v>
      </c>
    </row>
    <row r="651">
      <c r="A651" s="1" t="s">
        <v>9866</v>
      </c>
      <c r="B651" s="9" t="s">
        <v>9867</v>
      </c>
      <c r="C651" s="1">
        <v>2.0</v>
      </c>
      <c r="D651" s="1" t="s">
        <v>9871</v>
      </c>
      <c r="E651" s="10" t="s">
        <v>9873</v>
      </c>
      <c r="F651" s="1">
        <v>1.0</v>
      </c>
      <c r="J651" s="1">
        <v>2.0</v>
      </c>
      <c r="K651" s="11">
        <v>27181.0</v>
      </c>
      <c r="L651" s="1">
        <v>51.0</v>
      </c>
      <c r="M651" s="1">
        <v>2.0</v>
      </c>
      <c r="N651" s="1">
        <v>2.0</v>
      </c>
      <c r="O651" s="1">
        <v>3.0</v>
      </c>
      <c r="P651" s="1">
        <v>4.0</v>
      </c>
      <c r="Q651" s="1">
        <v>0.0</v>
      </c>
      <c r="R651" s="1">
        <v>0.0</v>
      </c>
      <c r="S651" s="1">
        <v>0.0</v>
      </c>
      <c r="T651" s="1">
        <v>0.0</v>
      </c>
      <c r="Y651" s="1">
        <v>6.0</v>
      </c>
      <c r="Z651" s="1">
        <v>2.0</v>
      </c>
      <c r="AA651" s="1">
        <v>2.0</v>
      </c>
      <c r="AB651" s="1">
        <v>2.0</v>
      </c>
      <c r="AC651" s="1">
        <v>2.0</v>
      </c>
      <c r="AD651" s="1">
        <v>2.0</v>
      </c>
      <c r="AE651" s="1">
        <v>2.0</v>
      </c>
      <c r="AF651" s="1">
        <v>1.0</v>
      </c>
      <c r="AG651" s="1">
        <v>2.0</v>
      </c>
      <c r="AH651" s="1">
        <v>2.0</v>
      </c>
      <c r="AI651" s="1">
        <v>2.0</v>
      </c>
      <c r="AJ651" s="1">
        <v>2.0</v>
      </c>
      <c r="AK651" s="1">
        <v>2.0</v>
      </c>
      <c r="AL651" s="1">
        <v>1.0</v>
      </c>
      <c r="AM651" s="1">
        <v>2.0</v>
      </c>
      <c r="AN651" s="1">
        <v>2.0</v>
      </c>
      <c r="AO651" s="1">
        <v>2.0</v>
      </c>
      <c r="AP651" s="1">
        <v>2.0</v>
      </c>
      <c r="AQ651" s="1">
        <v>2.0</v>
      </c>
      <c r="AR651" s="1">
        <v>2.0</v>
      </c>
      <c r="AS651" s="1">
        <v>2.0</v>
      </c>
      <c r="AT651" s="1">
        <v>2.0</v>
      </c>
      <c r="AU651" s="1">
        <v>2.0</v>
      </c>
      <c r="AV651" s="1">
        <v>2.0</v>
      </c>
      <c r="AW651" s="1">
        <v>2.0</v>
      </c>
      <c r="AX651" s="1">
        <v>2.0</v>
      </c>
      <c r="AY651" s="1">
        <v>2.0</v>
      </c>
      <c r="AZ651" s="1">
        <v>2.0</v>
      </c>
      <c r="BA651" s="1">
        <v>2.0</v>
      </c>
      <c r="BB651" s="1">
        <v>2.0</v>
      </c>
      <c r="BP651" s="12" t="s">
        <v>9863</v>
      </c>
      <c r="BQ651" s="1">
        <v>51.0</v>
      </c>
      <c r="BR651" s="1" t="s">
        <v>240</v>
      </c>
      <c r="BV651" s="1"/>
      <c r="BW651" s="1">
        <v>0.0</v>
      </c>
      <c r="BX651" s="1" t="s">
        <v>9856</v>
      </c>
      <c r="BY651" s="13">
        <f t="shared" si="1"/>
        <v>11</v>
      </c>
      <c r="BZ651" s="13" t="str">
        <f t="shared" si="2"/>
        <v>Tidak Bekerja</v>
      </c>
      <c r="CA651" s="13" t="str">
        <f>VLOOKUP(BP651,data_K!G:K,5,0)</f>
        <v>RT 007 RW 004</v>
      </c>
      <c r="CB651" s="13">
        <f t="shared" si="3"/>
        <v>0</v>
      </c>
    </row>
    <row r="652">
      <c r="A652" s="1" t="s">
        <v>9880</v>
      </c>
      <c r="B652" s="9" t="s">
        <v>9882</v>
      </c>
      <c r="C652" s="1">
        <v>3.0</v>
      </c>
      <c r="D652" s="1" t="s">
        <v>9883</v>
      </c>
      <c r="E652" s="10" t="s">
        <v>9884</v>
      </c>
      <c r="F652" s="1">
        <v>1.0</v>
      </c>
      <c r="J652" s="1">
        <v>2.0</v>
      </c>
      <c r="K652" s="11">
        <v>37851.0</v>
      </c>
      <c r="L652" s="1">
        <v>22.0</v>
      </c>
      <c r="M652" s="1">
        <v>1.0</v>
      </c>
      <c r="N652" s="1">
        <v>3.0</v>
      </c>
      <c r="O652" s="1">
        <v>2.0</v>
      </c>
      <c r="P652" s="1">
        <v>6.0</v>
      </c>
      <c r="Q652" s="1">
        <v>0.0</v>
      </c>
      <c r="R652" s="1">
        <v>0.0</v>
      </c>
      <c r="S652" s="1">
        <v>0.0</v>
      </c>
      <c r="T652" s="1">
        <v>155.0</v>
      </c>
      <c r="U652" s="1" t="s">
        <v>3563</v>
      </c>
      <c r="Y652" s="1">
        <v>6.0</v>
      </c>
      <c r="Z652" s="1">
        <v>2.0</v>
      </c>
      <c r="AA652" s="1">
        <v>2.0</v>
      </c>
      <c r="AB652" s="1">
        <v>2.0</v>
      </c>
      <c r="AC652" s="1">
        <v>2.0</v>
      </c>
      <c r="AD652" s="1">
        <v>2.0</v>
      </c>
      <c r="AE652" s="1">
        <v>2.0</v>
      </c>
      <c r="AF652" s="1">
        <v>2.0</v>
      </c>
      <c r="AG652" s="1">
        <v>2.0</v>
      </c>
      <c r="AH652" s="1">
        <v>2.0</v>
      </c>
      <c r="AI652" s="1">
        <v>2.0</v>
      </c>
      <c r="AJ652" s="1">
        <v>2.0</v>
      </c>
      <c r="AK652" s="1">
        <v>2.0</v>
      </c>
      <c r="AL652" s="1">
        <v>2.0</v>
      </c>
      <c r="AM652" s="1">
        <v>2.0</v>
      </c>
      <c r="AN652" s="1">
        <v>2.0</v>
      </c>
      <c r="AO652" s="1">
        <v>2.0</v>
      </c>
      <c r="AP652" s="1">
        <v>2.0</v>
      </c>
      <c r="AQ652" s="1">
        <v>2.0</v>
      </c>
      <c r="AR652" s="1">
        <v>2.0</v>
      </c>
      <c r="AS652" s="1">
        <v>2.0</v>
      </c>
      <c r="AT652" s="1">
        <v>2.0</v>
      </c>
      <c r="AU652" s="1">
        <v>2.0</v>
      </c>
      <c r="AV652" s="1">
        <v>2.0</v>
      </c>
      <c r="AW652" s="1">
        <v>2.0</v>
      </c>
      <c r="AX652" s="1">
        <v>2.0</v>
      </c>
      <c r="AY652" s="1">
        <v>2.0</v>
      </c>
      <c r="AZ652" s="1">
        <v>2.0</v>
      </c>
      <c r="BA652" s="1">
        <v>2.0</v>
      </c>
      <c r="BB652" s="1">
        <v>2.0</v>
      </c>
      <c r="BP652" s="12" t="s">
        <v>9863</v>
      </c>
      <c r="BQ652" s="1">
        <v>22.0</v>
      </c>
      <c r="BR652" s="1"/>
      <c r="BS652" s="1"/>
      <c r="BV652" s="1" t="s">
        <v>180</v>
      </c>
      <c r="BW652" s="1">
        <v>999.0</v>
      </c>
      <c r="BX652" s="1" t="s">
        <v>9856</v>
      </c>
      <c r="BY652" s="13">
        <f t="shared" si="1"/>
        <v>5</v>
      </c>
      <c r="BZ652" s="13" t="str">
        <f t="shared" si="2"/>
        <v>Lainnya</v>
      </c>
      <c r="CA652" s="13" t="str">
        <f>VLOOKUP(BP652,data_K!G:K,5,0)</f>
        <v>RT 007 RW 004</v>
      </c>
      <c r="CB652" s="13">
        <f t="shared" si="3"/>
        <v>4</v>
      </c>
    </row>
    <row r="653">
      <c r="A653" s="1" t="s">
        <v>9894</v>
      </c>
      <c r="B653" s="22">
        <v>46361.95763888889</v>
      </c>
      <c r="C653" s="1">
        <v>1.0</v>
      </c>
      <c r="D653" s="1" t="s">
        <v>1333</v>
      </c>
      <c r="E653" s="10" t="s">
        <v>9895</v>
      </c>
      <c r="F653" s="1">
        <v>1.0</v>
      </c>
      <c r="J653" s="1">
        <v>1.0</v>
      </c>
      <c r="K653" s="11">
        <v>30239.0</v>
      </c>
      <c r="L653" s="1">
        <v>43.0</v>
      </c>
      <c r="M653" s="1">
        <v>2.0</v>
      </c>
      <c r="N653" s="1">
        <v>1.0</v>
      </c>
      <c r="O653" s="1">
        <v>3.0</v>
      </c>
      <c r="P653" s="1">
        <v>3.0</v>
      </c>
      <c r="Q653" s="1">
        <v>200000.0</v>
      </c>
      <c r="R653" s="1">
        <v>0.0</v>
      </c>
      <c r="S653" s="1">
        <v>1100000.0</v>
      </c>
      <c r="T653" s="1">
        <v>155.0</v>
      </c>
      <c r="U653" s="1" t="s">
        <v>9896</v>
      </c>
      <c r="Y653" s="1">
        <v>5.0</v>
      </c>
      <c r="Z653" s="1">
        <v>2.0</v>
      </c>
      <c r="AA653" s="1">
        <v>2.0</v>
      </c>
      <c r="AB653" s="1">
        <v>2.0</v>
      </c>
      <c r="AC653" s="1">
        <v>2.0</v>
      </c>
      <c r="AD653" s="1">
        <v>2.0</v>
      </c>
      <c r="AE653" s="1">
        <v>2.0</v>
      </c>
      <c r="AF653" s="1">
        <v>2.0</v>
      </c>
      <c r="AG653" s="1">
        <v>2.0</v>
      </c>
      <c r="AH653" s="1">
        <v>2.0</v>
      </c>
      <c r="AI653" s="1">
        <v>2.0</v>
      </c>
      <c r="AJ653" s="1">
        <v>2.0</v>
      </c>
      <c r="AK653" s="1">
        <v>2.0</v>
      </c>
      <c r="AL653" s="1">
        <v>2.0</v>
      </c>
      <c r="AM653" s="1">
        <v>2.0</v>
      </c>
      <c r="AN653" s="1">
        <v>2.0</v>
      </c>
      <c r="AO653" s="1">
        <v>2.0</v>
      </c>
      <c r="AP653" s="1">
        <v>2.0</v>
      </c>
      <c r="AQ653" s="1">
        <v>2.0</v>
      </c>
      <c r="AR653" s="1">
        <v>2.0</v>
      </c>
      <c r="AS653" s="1">
        <v>2.0</v>
      </c>
      <c r="AT653" s="1">
        <v>2.0</v>
      </c>
      <c r="AU653" s="1">
        <v>2.0</v>
      </c>
      <c r="AV653" s="1">
        <v>2.0</v>
      </c>
      <c r="AW653" s="1">
        <v>2.0</v>
      </c>
      <c r="AX653" s="1">
        <v>2.0</v>
      </c>
      <c r="AY653" s="1">
        <v>2.0</v>
      </c>
      <c r="AZ653" s="1">
        <v>2.0</v>
      </c>
      <c r="BA653" s="1">
        <v>2.0</v>
      </c>
      <c r="BB653" s="1">
        <v>2.0</v>
      </c>
      <c r="BP653" s="12" t="s">
        <v>1334</v>
      </c>
      <c r="BQ653" s="1">
        <v>43.0</v>
      </c>
      <c r="BR653" s="1"/>
      <c r="BV653" s="1" t="s">
        <v>180</v>
      </c>
      <c r="BW653" s="1">
        <v>999.0</v>
      </c>
      <c r="BX653" s="1" t="s">
        <v>1333</v>
      </c>
      <c r="BY653" s="13">
        <f t="shared" si="1"/>
        <v>9</v>
      </c>
      <c r="BZ653" s="13" t="str">
        <f t="shared" si="2"/>
        <v>Lainnya</v>
      </c>
      <c r="CA653" s="13" t="str">
        <f>VLOOKUP(BP653,data_K!G:K,5,0)</f>
        <v>RT 008 RW 004</v>
      </c>
      <c r="CB653" s="13">
        <f t="shared" si="3"/>
        <v>0</v>
      </c>
    </row>
    <row r="654">
      <c r="A654" s="1" t="s">
        <v>9902</v>
      </c>
      <c r="B654" s="22">
        <v>46361.96041666667</v>
      </c>
      <c r="C654" s="1">
        <v>2.0</v>
      </c>
      <c r="D654" s="1" t="s">
        <v>9903</v>
      </c>
      <c r="E654" s="10" t="s">
        <v>9904</v>
      </c>
      <c r="F654" s="1">
        <v>1.0</v>
      </c>
      <c r="J654" s="1">
        <v>2.0</v>
      </c>
      <c r="K654" s="11">
        <v>30867.0</v>
      </c>
      <c r="L654" s="1">
        <v>41.0</v>
      </c>
      <c r="M654" s="1">
        <v>2.0</v>
      </c>
      <c r="N654" s="1">
        <v>2.0</v>
      </c>
      <c r="O654" s="1">
        <v>3.0</v>
      </c>
      <c r="P654" s="1">
        <v>4.0</v>
      </c>
      <c r="Q654" s="1">
        <v>0.0</v>
      </c>
      <c r="R654" s="1">
        <v>0.0</v>
      </c>
      <c r="S654" s="1">
        <v>0.0</v>
      </c>
      <c r="T654" s="1">
        <v>0.0</v>
      </c>
      <c r="Y654" s="1">
        <v>6.0</v>
      </c>
      <c r="Z654" s="1">
        <v>2.0</v>
      </c>
      <c r="AA654" s="1">
        <v>2.0</v>
      </c>
      <c r="AB654" s="1">
        <v>2.0</v>
      </c>
      <c r="AC654" s="1">
        <v>2.0</v>
      </c>
      <c r="AD654" s="1">
        <v>2.0</v>
      </c>
      <c r="AE654" s="1">
        <v>2.0</v>
      </c>
      <c r="AF654" s="1">
        <v>2.0</v>
      </c>
      <c r="AG654" s="1">
        <v>2.0</v>
      </c>
      <c r="AH654" s="1">
        <v>2.0</v>
      </c>
      <c r="AI654" s="1">
        <v>2.0</v>
      </c>
      <c r="AJ654" s="1">
        <v>2.0</v>
      </c>
      <c r="AK654" s="1">
        <v>2.0</v>
      </c>
      <c r="AL654" s="1">
        <v>2.0</v>
      </c>
      <c r="AM654" s="1">
        <v>2.0</v>
      </c>
      <c r="AN654" s="1">
        <v>2.0</v>
      </c>
      <c r="AO654" s="1">
        <v>2.0</v>
      </c>
      <c r="AP654" s="1">
        <v>2.0</v>
      </c>
      <c r="AQ654" s="1">
        <v>2.0</v>
      </c>
      <c r="AR654" s="1">
        <v>2.0</v>
      </c>
      <c r="AS654" s="1">
        <v>2.0</v>
      </c>
      <c r="AT654" s="1">
        <v>2.0</v>
      </c>
      <c r="AU654" s="1">
        <v>2.0</v>
      </c>
      <c r="AV654" s="1">
        <v>2.0</v>
      </c>
      <c r="AW654" s="1">
        <v>2.0</v>
      </c>
      <c r="AX654" s="1">
        <v>2.0</v>
      </c>
      <c r="AY654" s="1">
        <v>2.0</v>
      </c>
      <c r="AZ654" s="1">
        <v>2.0</v>
      </c>
      <c r="BA654" s="1">
        <v>2.0</v>
      </c>
      <c r="BB654" s="1">
        <v>2.0</v>
      </c>
      <c r="BP654" s="12" t="s">
        <v>1334</v>
      </c>
      <c r="BQ654" s="1">
        <v>41.0</v>
      </c>
      <c r="BR654" s="1" t="s">
        <v>240</v>
      </c>
      <c r="BS654" s="1"/>
      <c r="BW654" s="1">
        <v>0.0</v>
      </c>
      <c r="BX654" s="1" t="s">
        <v>1333</v>
      </c>
      <c r="BY654" s="13">
        <f t="shared" si="1"/>
        <v>9</v>
      </c>
      <c r="BZ654" s="13" t="str">
        <f t="shared" si="2"/>
        <v>Tidak Bekerja</v>
      </c>
      <c r="CA654" s="13" t="str">
        <f>VLOOKUP(BP654,data_K!G:K,5,0)</f>
        <v>RT 008 RW 004</v>
      </c>
      <c r="CB654" s="13">
        <f t="shared" si="3"/>
        <v>0</v>
      </c>
    </row>
    <row r="655">
      <c r="A655" s="1" t="s">
        <v>9920</v>
      </c>
      <c r="B655" s="22">
        <v>46361.96319444444</v>
      </c>
      <c r="C655" s="1">
        <v>3.0</v>
      </c>
      <c r="D655" s="1" t="s">
        <v>9922</v>
      </c>
      <c r="E655" s="10" t="s">
        <v>9924</v>
      </c>
      <c r="F655" s="1">
        <v>1.0</v>
      </c>
      <c r="J655" s="1">
        <v>2.0</v>
      </c>
      <c r="K655" s="11">
        <v>38284.0</v>
      </c>
      <c r="L655" s="1">
        <v>21.0</v>
      </c>
      <c r="M655" s="1">
        <v>1.0</v>
      </c>
      <c r="N655" s="1">
        <v>3.0</v>
      </c>
      <c r="O655" s="1">
        <v>3.0</v>
      </c>
      <c r="P655" s="1">
        <v>4.0</v>
      </c>
      <c r="Q655" s="1">
        <v>0.0</v>
      </c>
      <c r="R655" s="1">
        <v>0.0</v>
      </c>
      <c r="S655" s="1">
        <v>0.0</v>
      </c>
      <c r="T655" s="1">
        <v>0.0</v>
      </c>
      <c r="U655" s="1"/>
      <c r="Y655" s="1">
        <v>6.0</v>
      </c>
      <c r="Z655" s="1">
        <v>2.0</v>
      </c>
      <c r="AA655" s="1">
        <v>2.0</v>
      </c>
      <c r="AB655" s="1">
        <v>2.0</v>
      </c>
      <c r="AC655" s="1">
        <v>2.0</v>
      </c>
      <c r="AD655" s="1">
        <v>2.0</v>
      </c>
      <c r="AE655" s="1">
        <v>2.0</v>
      </c>
      <c r="AF655" s="1">
        <v>2.0</v>
      </c>
      <c r="AG655" s="1">
        <v>2.0</v>
      </c>
      <c r="AH655" s="1">
        <v>2.0</v>
      </c>
      <c r="AI655" s="1">
        <v>2.0</v>
      </c>
      <c r="AJ655" s="1">
        <v>2.0</v>
      </c>
      <c r="AK655" s="1">
        <v>2.0</v>
      </c>
      <c r="AL655" s="1">
        <v>2.0</v>
      </c>
      <c r="AM655" s="1">
        <v>2.0</v>
      </c>
      <c r="AN655" s="1">
        <v>2.0</v>
      </c>
      <c r="AO655" s="1">
        <v>2.0</v>
      </c>
      <c r="AP655" s="1">
        <v>2.0</v>
      </c>
      <c r="AQ655" s="1">
        <v>2.0</v>
      </c>
      <c r="AR655" s="1">
        <v>2.0</v>
      </c>
      <c r="AS655" s="1">
        <v>2.0</v>
      </c>
      <c r="AT655" s="1">
        <v>2.0</v>
      </c>
      <c r="AU655" s="1">
        <v>2.0</v>
      </c>
      <c r="AV655" s="1">
        <v>2.0</v>
      </c>
      <c r="AW655" s="1">
        <v>2.0</v>
      </c>
      <c r="AX655" s="1">
        <v>2.0</v>
      </c>
      <c r="AY655" s="1">
        <v>2.0</v>
      </c>
      <c r="AZ655" s="1">
        <v>2.0</v>
      </c>
      <c r="BA655" s="1">
        <v>2.0</v>
      </c>
      <c r="BB655" s="1">
        <v>2.0</v>
      </c>
      <c r="BP655" s="12" t="s">
        <v>1334</v>
      </c>
      <c r="BQ655" s="1">
        <v>21.0</v>
      </c>
      <c r="BR655" s="1" t="s">
        <v>240</v>
      </c>
      <c r="BW655" s="1">
        <v>0.0</v>
      </c>
      <c r="BX655" s="1" t="s">
        <v>1333</v>
      </c>
      <c r="BY655" s="13">
        <f t="shared" si="1"/>
        <v>5</v>
      </c>
      <c r="BZ655" s="13" t="str">
        <f t="shared" si="2"/>
        <v>Tidak Bekerja</v>
      </c>
      <c r="CA655" s="13" t="str">
        <f>VLOOKUP(BP655,data_K!G:K,5,0)</f>
        <v>RT 008 RW 004</v>
      </c>
      <c r="CB655" s="13">
        <f t="shared" si="3"/>
        <v>4</v>
      </c>
    </row>
    <row r="656">
      <c r="A656" s="1" t="s">
        <v>891</v>
      </c>
      <c r="B656" s="22">
        <v>46271.483136574076</v>
      </c>
      <c r="C656" s="1">
        <v>1.0</v>
      </c>
      <c r="D656" s="1" t="s">
        <v>894</v>
      </c>
      <c r="E656" s="10" t="s">
        <v>895</v>
      </c>
      <c r="F656" s="1">
        <v>1.0</v>
      </c>
      <c r="J656" s="1">
        <v>1.0</v>
      </c>
      <c r="K656" s="11">
        <v>22637.0</v>
      </c>
      <c r="L656" s="1">
        <v>64.0</v>
      </c>
      <c r="M656" s="1">
        <v>2.0</v>
      </c>
      <c r="N656" s="1">
        <v>1.0</v>
      </c>
      <c r="O656" s="1">
        <v>3.0</v>
      </c>
      <c r="P656" s="1">
        <v>4.0</v>
      </c>
      <c r="Q656" s="1">
        <v>1700000.0</v>
      </c>
      <c r="R656" s="1">
        <v>0.0</v>
      </c>
      <c r="S656" s="1">
        <v>0.0</v>
      </c>
      <c r="T656" s="1">
        <v>64.0</v>
      </c>
      <c r="Y656" s="1">
        <v>5.0</v>
      </c>
      <c r="Z656" s="1">
        <v>2.0</v>
      </c>
      <c r="AA656" s="1">
        <v>2.0</v>
      </c>
      <c r="AB656" s="1">
        <v>2.0</v>
      </c>
      <c r="AC656" s="1">
        <v>2.0</v>
      </c>
      <c r="AD656" s="1">
        <v>2.0</v>
      </c>
      <c r="AE656" s="1">
        <v>2.0</v>
      </c>
      <c r="AF656" s="1">
        <v>2.0</v>
      </c>
      <c r="AG656" s="1">
        <v>2.0</v>
      </c>
      <c r="AH656" s="1">
        <v>2.0</v>
      </c>
      <c r="AI656" s="1">
        <v>2.0</v>
      </c>
      <c r="AJ656" s="1">
        <v>2.0</v>
      </c>
      <c r="AK656" s="1">
        <v>2.0</v>
      </c>
      <c r="AL656" s="1">
        <v>2.0</v>
      </c>
      <c r="AM656" s="1">
        <v>2.0</v>
      </c>
      <c r="AN656" s="1">
        <v>2.0</v>
      </c>
      <c r="AO656" s="1">
        <v>2.0</v>
      </c>
      <c r="AP656" s="1">
        <v>2.0</v>
      </c>
      <c r="AQ656" s="1">
        <v>2.0</v>
      </c>
      <c r="AR656" s="1">
        <v>2.0</v>
      </c>
      <c r="AS656" s="1">
        <v>2.0</v>
      </c>
      <c r="AT656" s="1">
        <v>2.0</v>
      </c>
      <c r="AU656" s="1">
        <v>2.0</v>
      </c>
      <c r="AV656" s="1">
        <v>2.0</v>
      </c>
      <c r="AW656" s="1">
        <v>2.0</v>
      </c>
      <c r="AX656" s="1">
        <v>2.0</v>
      </c>
      <c r="AY656" s="1">
        <v>2.0</v>
      </c>
      <c r="AZ656" s="1">
        <v>2.0</v>
      </c>
      <c r="BA656" s="1">
        <v>2.0</v>
      </c>
      <c r="BB656" s="1">
        <v>2.0</v>
      </c>
      <c r="BP656" s="12" t="s">
        <v>841</v>
      </c>
      <c r="BQ656" s="1">
        <v>64.0</v>
      </c>
      <c r="BR656" s="1"/>
      <c r="BS656" s="1"/>
      <c r="BT656" s="1" t="s">
        <v>467</v>
      </c>
      <c r="BW656" s="1">
        <v>75.0</v>
      </c>
      <c r="BX656" s="1" t="s">
        <v>894</v>
      </c>
      <c r="BY656" s="13">
        <f t="shared" si="1"/>
        <v>13</v>
      </c>
      <c r="BZ656" s="13" t="str">
        <f t="shared" si="2"/>
        <v>Pedagang</v>
      </c>
      <c r="CA656" s="13" t="str">
        <f>VLOOKUP(BP656,data_K!G:K,5,0)</f>
        <v>RT 008 RW 004</v>
      </c>
      <c r="CB656" s="13">
        <f t="shared" si="3"/>
        <v>0</v>
      </c>
    </row>
    <row r="657">
      <c r="A657" s="1" t="s">
        <v>874</v>
      </c>
      <c r="B657" s="22">
        <v>46271.48472222222</v>
      </c>
      <c r="C657" s="1">
        <v>2.0</v>
      </c>
      <c r="D657" s="1" t="s">
        <v>876</v>
      </c>
      <c r="E657" s="10" t="s">
        <v>878</v>
      </c>
      <c r="F657" s="1">
        <v>1.0</v>
      </c>
      <c r="J657" s="1">
        <v>2.0</v>
      </c>
      <c r="K657" s="11">
        <v>25997.0</v>
      </c>
      <c r="L657" s="1">
        <v>55.0</v>
      </c>
      <c r="M657" s="1">
        <v>2.0</v>
      </c>
      <c r="N657" s="1">
        <v>2.0</v>
      </c>
      <c r="O657" s="1">
        <v>3.0</v>
      </c>
      <c r="P657" s="1">
        <v>6.0</v>
      </c>
      <c r="Q657" s="1">
        <v>4000000.0</v>
      </c>
      <c r="R657" s="1">
        <v>0.0</v>
      </c>
      <c r="S657" s="1">
        <v>0.0</v>
      </c>
      <c r="T657" s="1">
        <v>34.0</v>
      </c>
      <c r="U657" s="1"/>
      <c r="Y657" s="1">
        <v>4.0</v>
      </c>
      <c r="Z657" s="1">
        <v>2.0</v>
      </c>
      <c r="AA657" s="1">
        <v>2.0</v>
      </c>
      <c r="AB657" s="1">
        <v>2.0</v>
      </c>
      <c r="AC657" s="1">
        <v>2.0</v>
      </c>
      <c r="AD657" s="1">
        <v>2.0</v>
      </c>
      <c r="AE657" s="1">
        <v>2.0</v>
      </c>
      <c r="AF657" s="1">
        <v>2.0</v>
      </c>
      <c r="AG657" s="1">
        <v>2.0</v>
      </c>
      <c r="AH657" s="1">
        <v>2.0</v>
      </c>
      <c r="AI657" s="1">
        <v>2.0</v>
      </c>
      <c r="AJ657" s="1">
        <v>2.0</v>
      </c>
      <c r="AK657" s="1">
        <v>2.0</v>
      </c>
      <c r="AL657" s="1">
        <v>2.0</v>
      </c>
      <c r="AM657" s="1">
        <v>2.0</v>
      </c>
      <c r="AN657" s="1">
        <v>2.0</v>
      </c>
      <c r="AO657" s="1">
        <v>2.0</v>
      </c>
      <c r="AP657" s="1">
        <v>2.0</v>
      </c>
      <c r="AQ657" s="1">
        <v>2.0</v>
      </c>
      <c r="AR657" s="1">
        <v>2.0</v>
      </c>
      <c r="AS657" s="1">
        <v>2.0</v>
      </c>
      <c r="AT657" s="1">
        <v>2.0</v>
      </c>
      <c r="AU657" s="1">
        <v>2.0</v>
      </c>
      <c r="AV657" s="1">
        <v>2.0</v>
      </c>
      <c r="AW657" s="1">
        <v>2.0</v>
      </c>
      <c r="AX657" s="1">
        <v>2.0</v>
      </c>
      <c r="AY657" s="1">
        <v>2.0</v>
      </c>
      <c r="AZ657" s="1">
        <v>2.0</v>
      </c>
      <c r="BA657" s="1">
        <v>2.0</v>
      </c>
      <c r="BB657" s="1">
        <v>2.0</v>
      </c>
      <c r="BP657" s="12" t="s">
        <v>841</v>
      </c>
      <c r="BQ657" s="1">
        <v>55.0</v>
      </c>
      <c r="BR657" s="1"/>
      <c r="BU657" s="1" t="s">
        <v>346</v>
      </c>
      <c r="BW657" s="1">
        <v>41.0</v>
      </c>
      <c r="BX657" s="1" t="s">
        <v>894</v>
      </c>
      <c r="BY657" s="13">
        <f t="shared" si="1"/>
        <v>12</v>
      </c>
      <c r="BZ657" s="13" t="str">
        <f t="shared" si="2"/>
        <v>Guru</v>
      </c>
      <c r="CA657" s="13" t="str">
        <f>VLOOKUP(BP657,data_K!G:K,5,0)</f>
        <v>RT 008 RW 004</v>
      </c>
      <c r="CB657" s="13">
        <f t="shared" si="3"/>
        <v>0</v>
      </c>
    </row>
    <row r="658">
      <c r="A658" s="1" t="s">
        <v>832</v>
      </c>
      <c r="B658" s="22">
        <v>46271.487974537034</v>
      </c>
      <c r="C658" s="1">
        <v>4.0</v>
      </c>
      <c r="D658" s="1" t="s">
        <v>835</v>
      </c>
      <c r="E658" s="10" t="s">
        <v>836</v>
      </c>
      <c r="F658" s="1">
        <v>1.0</v>
      </c>
      <c r="J658" s="1">
        <v>2.0</v>
      </c>
      <c r="K658" s="11">
        <v>41248.0</v>
      </c>
      <c r="L658" s="1">
        <v>13.0</v>
      </c>
      <c r="M658" s="1">
        <v>1.0</v>
      </c>
      <c r="N658" s="1">
        <v>3.0</v>
      </c>
      <c r="O658" s="1">
        <v>2.0</v>
      </c>
      <c r="P658" s="1">
        <v>2.0</v>
      </c>
      <c r="Q658" s="1">
        <v>0.0</v>
      </c>
      <c r="R658" s="1">
        <v>0.0</v>
      </c>
      <c r="S658" s="1">
        <v>0.0</v>
      </c>
      <c r="T658" s="1">
        <v>0.0</v>
      </c>
      <c r="Y658" s="1">
        <v>6.0</v>
      </c>
      <c r="Z658" s="1">
        <v>2.0</v>
      </c>
      <c r="AA658" s="1">
        <v>2.0</v>
      </c>
      <c r="AB658" s="1">
        <v>2.0</v>
      </c>
      <c r="AC658" s="1">
        <v>2.0</v>
      </c>
      <c r="AD658" s="1">
        <v>2.0</v>
      </c>
      <c r="AE658" s="1">
        <v>2.0</v>
      </c>
      <c r="AF658" s="1">
        <v>2.0</v>
      </c>
      <c r="AG658" s="1">
        <v>2.0</v>
      </c>
      <c r="AH658" s="1">
        <v>2.0</v>
      </c>
      <c r="AI658" s="1">
        <v>2.0</v>
      </c>
      <c r="AJ658" s="1">
        <v>2.0</v>
      </c>
      <c r="AK658" s="1">
        <v>2.0</v>
      </c>
      <c r="AL658" s="1">
        <v>2.0</v>
      </c>
      <c r="AM658" s="1">
        <v>2.0</v>
      </c>
      <c r="AN658" s="1">
        <v>2.0</v>
      </c>
      <c r="AO658" s="1">
        <v>2.0</v>
      </c>
      <c r="AP658" s="1">
        <v>2.0</v>
      </c>
      <c r="AQ658" s="1">
        <v>2.0</v>
      </c>
      <c r="AR658" s="1">
        <v>2.0</v>
      </c>
      <c r="AS658" s="1">
        <v>2.0</v>
      </c>
      <c r="AT658" s="1">
        <v>2.0</v>
      </c>
      <c r="AU658" s="1">
        <v>2.0</v>
      </c>
      <c r="AV658" s="1">
        <v>2.0</v>
      </c>
      <c r="AW658" s="1">
        <v>2.0</v>
      </c>
      <c r="AX658" s="1">
        <v>2.0</v>
      </c>
      <c r="AY658" s="1">
        <v>2.0</v>
      </c>
      <c r="AZ658" s="1">
        <v>2.0</v>
      </c>
      <c r="BA658" s="1">
        <v>2.0</v>
      </c>
      <c r="BB658" s="1">
        <v>2.0</v>
      </c>
      <c r="BP658" s="12" t="s">
        <v>841</v>
      </c>
      <c r="BQ658" s="1">
        <v>13.0</v>
      </c>
      <c r="BR658" s="1" t="s">
        <v>240</v>
      </c>
      <c r="BS658" s="1"/>
      <c r="BW658" s="1">
        <v>0.0</v>
      </c>
      <c r="BX658" s="1" t="s">
        <v>894</v>
      </c>
      <c r="BY658" s="13">
        <f t="shared" si="1"/>
        <v>3</v>
      </c>
      <c r="BZ658" s="13" t="str">
        <f t="shared" si="2"/>
        <v>Tidak Bekerja</v>
      </c>
      <c r="CA658" s="13" t="str">
        <f>VLOOKUP(BP658,data_K!G:K,5,0)</f>
        <v>RT 008 RW 004</v>
      </c>
      <c r="CB658" s="13">
        <f t="shared" si="3"/>
        <v>2</v>
      </c>
    </row>
    <row r="659">
      <c r="A659" s="1" t="s">
        <v>856</v>
      </c>
      <c r="B659" s="22">
        <v>46271.48630787037</v>
      </c>
      <c r="C659" s="1">
        <v>5.0</v>
      </c>
      <c r="D659" s="1" t="s">
        <v>858</v>
      </c>
      <c r="E659" s="10" t="s">
        <v>859</v>
      </c>
      <c r="F659" s="1">
        <v>1.0</v>
      </c>
      <c r="J659" s="1">
        <v>1.0</v>
      </c>
      <c r="K659" s="11">
        <v>38631.0</v>
      </c>
      <c r="L659" s="1">
        <v>20.0</v>
      </c>
      <c r="M659" s="1">
        <v>1.0</v>
      </c>
      <c r="N659" s="1">
        <v>3.0</v>
      </c>
      <c r="O659" s="1">
        <v>3.0</v>
      </c>
      <c r="P659" s="1">
        <v>4.0</v>
      </c>
      <c r="Q659" s="1">
        <v>0.0</v>
      </c>
      <c r="R659" s="1">
        <v>0.0</v>
      </c>
      <c r="S659" s="1">
        <v>0.0</v>
      </c>
      <c r="T659" s="1">
        <v>0.0</v>
      </c>
      <c r="Y659" s="1">
        <v>6.0</v>
      </c>
      <c r="Z659" s="1">
        <v>2.0</v>
      </c>
      <c r="AA659" s="1">
        <v>2.0</v>
      </c>
      <c r="AB659" s="1">
        <v>2.0</v>
      </c>
      <c r="AC659" s="1">
        <v>2.0</v>
      </c>
      <c r="AD659" s="1">
        <v>2.0</v>
      </c>
      <c r="AE659" s="1">
        <v>2.0</v>
      </c>
      <c r="AF659" s="1">
        <v>2.0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2.0</v>
      </c>
      <c r="AM659" s="1">
        <v>2.0</v>
      </c>
      <c r="AN659" s="1">
        <v>2.0</v>
      </c>
      <c r="AO659" s="1">
        <v>2.0</v>
      </c>
      <c r="AP659" s="1">
        <v>2.0</v>
      </c>
      <c r="AQ659" s="1">
        <v>2.0</v>
      </c>
      <c r="AR659" s="1">
        <v>2.0</v>
      </c>
      <c r="AS659" s="1">
        <v>2.0</v>
      </c>
      <c r="AT659" s="1">
        <v>2.0</v>
      </c>
      <c r="AU659" s="1">
        <v>2.0</v>
      </c>
      <c r="AV659" s="1">
        <v>2.0</v>
      </c>
      <c r="AW659" s="1">
        <v>2.0</v>
      </c>
      <c r="AX659" s="1">
        <v>2.0</v>
      </c>
      <c r="AY659" s="1">
        <v>2.0</v>
      </c>
      <c r="AZ659" s="1">
        <v>2.0</v>
      </c>
      <c r="BA659" s="1">
        <v>2.0</v>
      </c>
      <c r="BB659" s="1">
        <v>2.0</v>
      </c>
      <c r="BP659" s="12" t="s">
        <v>841</v>
      </c>
      <c r="BQ659" s="1">
        <v>20.0</v>
      </c>
      <c r="BR659" s="1" t="s">
        <v>240</v>
      </c>
      <c r="BV659" s="1"/>
      <c r="BW659" s="1">
        <v>0.0</v>
      </c>
      <c r="BX659" s="1" t="s">
        <v>894</v>
      </c>
      <c r="BY659" s="13">
        <f t="shared" si="1"/>
        <v>5</v>
      </c>
      <c r="BZ659" s="13" t="str">
        <f t="shared" si="2"/>
        <v>Tidak Bekerja</v>
      </c>
      <c r="CA659" s="13" t="str">
        <f>VLOOKUP(BP659,data_K!G:K,5,0)</f>
        <v>RT 008 RW 004</v>
      </c>
      <c r="CB659" s="13">
        <f t="shared" si="3"/>
        <v>4</v>
      </c>
    </row>
    <row r="660">
      <c r="A660" s="1" t="s">
        <v>706</v>
      </c>
      <c r="B660" s="22">
        <v>46301.09774305556</v>
      </c>
      <c r="C660" s="1">
        <v>1.0</v>
      </c>
      <c r="D660" s="1" t="s">
        <v>709</v>
      </c>
      <c r="E660" s="10" t="s">
        <v>710</v>
      </c>
      <c r="F660" s="1">
        <v>1.0</v>
      </c>
      <c r="J660" s="1">
        <v>1.0</v>
      </c>
      <c r="K660" s="11">
        <v>26703.0</v>
      </c>
      <c r="L660" s="1">
        <v>53.0</v>
      </c>
      <c r="M660" s="1">
        <v>2.0</v>
      </c>
      <c r="N660" s="1">
        <v>1.0</v>
      </c>
      <c r="O660" s="1">
        <v>3.0</v>
      </c>
      <c r="P660" s="1">
        <v>4.0</v>
      </c>
      <c r="Q660" s="1">
        <v>1500000.0</v>
      </c>
      <c r="R660" s="1">
        <v>0.0</v>
      </c>
      <c r="S660" s="1">
        <v>0.0</v>
      </c>
      <c r="T660" s="1">
        <v>107.0</v>
      </c>
      <c r="V660" s="1">
        <v>1.0</v>
      </c>
      <c r="W660" s="1">
        <v>1000.0</v>
      </c>
      <c r="X660" s="1">
        <v>200.0</v>
      </c>
      <c r="Y660" s="1">
        <v>1.0</v>
      </c>
      <c r="Z660" s="1">
        <v>2.0</v>
      </c>
      <c r="AA660" s="1">
        <v>2.0</v>
      </c>
      <c r="AB660" s="1">
        <v>2.0</v>
      </c>
      <c r="AC660" s="1">
        <v>2.0</v>
      </c>
      <c r="AD660" s="1">
        <v>2.0</v>
      </c>
      <c r="AE660" s="1">
        <v>2.0</v>
      </c>
      <c r="AF660" s="1">
        <v>2.0</v>
      </c>
      <c r="AG660" s="1">
        <v>2.0</v>
      </c>
      <c r="AH660" s="1">
        <v>2.0</v>
      </c>
      <c r="AI660" s="1">
        <v>2.0</v>
      </c>
      <c r="AJ660" s="1">
        <v>2.0</v>
      </c>
      <c r="AK660" s="1">
        <v>2.0</v>
      </c>
      <c r="AL660" s="1">
        <v>2.0</v>
      </c>
      <c r="AM660" s="1">
        <v>2.0</v>
      </c>
      <c r="AN660" s="1">
        <v>2.0</v>
      </c>
      <c r="AO660" s="1">
        <v>2.0</v>
      </c>
      <c r="AP660" s="1">
        <v>2.0</v>
      </c>
      <c r="AQ660" s="1">
        <v>2.0</v>
      </c>
      <c r="AR660" s="1">
        <v>2.0</v>
      </c>
      <c r="AS660" s="1">
        <v>2.0</v>
      </c>
      <c r="AT660" s="1">
        <v>2.0</v>
      </c>
      <c r="AU660" s="1">
        <v>2.0</v>
      </c>
      <c r="AV660" s="1">
        <v>2.0</v>
      </c>
      <c r="AW660" s="1">
        <v>2.0</v>
      </c>
      <c r="AX660" s="1">
        <v>2.0</v>
      </c>
      <c r="AY660" s="1">
        <v>2.0</v>
      </c>
      <c r="AZ660" s="1">
        <v>2.0</v>
      </c>
      <c r="BA660" s="1">
        <v>2.0</v>
      </c>
      <c r="BB660" s="1">
        <v>2.0</v>
      </c>
      <c r="BP660" s="12" t="s">
        <v>9968</v>
      </c>
      <c r="BQ660" s="1">
        <v>53.0</v>
      </c>
      <c r="BR660" s="1"/>
      <c r="BS660" s="1" t="s">
        <v>718</v>
      </c>
      <c r="BW660" s="1">
        <v>129.0</v>
      </c>
      <c r="BX660" s="1" t="s">
        <v>709</v>
      </c>
      <c r="BY660" s="13">
        <f t="shared" si="1"/>
        <v>11</v>
      </c>
      <c r="BZ660" s="13" t="str">
        <f t="shared" si="2"/>
        <v>Petani/Pekebun</v>
      </c>
      <c r="CA660" s="13" t="str">
        <f>VLOOKUP(BP660,data_K!G:K,5,0)</f>
        <v>RT 008 RW 004</v>
      </c>
      <c r="CB660" s="13">
        <f t="shared" si="3"/>
        <v>0</v>
      </c>
    </row>
    <row r="661">
      <c r="A661" s="1" t="s">
        <v>689</v>
      </c>
      <c r="B661" s="22">
        <v>46301.09950231481</v>
      </c>
      <c r="C661" s="1">
        <v>2.0</v>
      </c>
      <c r="D661" s="1" t="s">
        <v>691</v>
      </c>
      <c r="E661" s="10" t="s">
        <v>692</v>
      </c>
      <c r="F661" s="1">
        <v>1.0</v>
      </c>
      <c r="J661" s="1">
        <v>2.0</v>
      </c>
      <c r="K661" s="11">
        <v>27095.0</v>
      </c>
      <c r="L661" s="1">
        <v>52.0</v>
      </c>
      <c r="M661" s="1">
        <v>2.0</v>
      </c>
      <c r="N661" s="1">
        <v>2.0</v>
      </c>
      <c r="O661" s="1">
        <v>3.0</v>
      </c>
      <c r="P661" s="1">
        <v>4.0</v>
      </c>
      <c r="Q661" s="1">
        <v>500000.0</v>
      </c>
      <c r="R661" s="1">
        <v>0.0</v>
      </c>
      <c r="S661" s="1">
        <v>0.0</v>
      </c>
      <c r="T661" s="1">
        <v>155.0</v>
      </c>
      <c r="U661" s="1" t="s">
        <v>696</v>
      </c>
      <c r="Y661" s="1">
        <v>5.0</v>
      </c>
      <c r="Z661" s="1">
        <v>2.0</v>
      </c>
      <c r="AA661" s="1">
        <v>2.0</v>
      </c>
      <c r="AB661" s="1">
        <v>2.0</v>
      </c>
      <c r="AC661" s="1">
        <v>2.0</v>
      </c>
      <c r="AD661" s="1">
        <v>2.0</v>
      </c>
      <c r="AE661" s="1">
        <v>2.0</v>
      </c>
      <c r="AF661" s="1">
        <v>2.0</v>
      </c>
      <c r="AG661" s="1">
        <v>2.0</v>
      </c>
      <c r="AH661" s="1">
        <v>2.0</v>
      </c>
      <c r="AI661" s="1">
        <v>2.0</v>
      </c>
      <c r="AJ661" s="1">
        <v>2.0</v>
      </c>
      <c r="AK661" s="1">
        <v>2.0</v>
      </c>
      <c r="AL661" s="1">
        <v>2.0</v>
      </c>
      <c r="AM661" s="1">
        <v>2.0</v>
      </c>
      <c r="AN661" s="1">
        <v>2.0</v>
      </c>
      <c r="AO661" s="1">
        <v>2.0</v>
      </c>
      <c r="AP661" s="1">
        <v>2.0</v>
      </c>
      <c r="AQ661" s="1">
        <v>2.0</v>
      </c>
      <c r="AR661" s="1">
        <v>2.0</v>
      </c>
      <c r="AS661" s="1">
        <v>2.0</v>
      </c>
      <c r="AT661" s="1">
        <v>2.0</v>
      </c>
      <c r="AU661" s="1">
        <v>2.0</v>
      </c>
      <c r="AV661" s="1">
        <v>2.0</v>
      </c>
      <c r="AW661" s="1">
        <v>2.0</v>
      </c>
      <c r="AX661" s="1">
        <v>2.0</v>
      </c>
      <c r="AY661" s="1">
        <v>2.0</v>
      </c>
      <c r="AZ661" s="1">
        <v>2.0</v>
      </c>
      <c r="BA661" s="1">
        <v>2.0</v>
      </c>
      <c r="BB661" s="1">
        <v>2.0</v>
      </c>
      <c r="BP661" s="12" t="s">
        <v>9968</v>
      </c>
      <c r="BQ661" s="1">
        <v>52.0</v>
      </c>
      <c r="BR661" s="1"/>
      <c r="BS661" s="1"/>
      <c r="BV661" s="1" t="s">
        <v>180</v>
      </c>
      <c r="BW661" s="1">
        <v>999.0</v>
      </c>
      <c r="BX661" s="1" t="s">
        <v>709</v>
      </c>
      <c r="BY661" s="13">
        <f t="shared" si="1"/>
        <v>11</v>
      </c>
      <c r="BZ661" s="13" t="str">
        <f t="shared" si="2"/>
        <v>Lainnya</v>
      </c>
      <c r="CA661" s="13" t="str">
        <f>VLOOKUP(BP661,data_K!G:K,5,0)</f>
        <v>RT 008 RW 004</v>
      </c>
      <c r="CB661" s="13">
        <f t="shared" si="3"/>
        <v>0</v>
      </c>
    </row>
    <row r="662">
      <c r="A662" s="1" t="s">
        <v>669</v>
      </c>
      <c r="B662" s="22">
        <v>46301.10074074074</v>
      </c>
      <c r="C662" s="1">
        <v>3.0</v>
      </c>
      <c r="D662" s="1" t="s">
        <v>671</v>
      </c>
      <c r="E662" s="10" t="s">
        <v>672</v>
      </c>
      <c r="F662" s="1">
        <v>1.0</v>
      </c>
      <c r="J662" s="1">
        <v>2.0</v>
      </c>
      <c r="K662" s="11">
        <v>36008.0</v>
      </c>
      <c r="L662" s="1">
        <v>27.0</v>
      </c>
      <c r="M662" s="1">
        <v>1.0</v>
      </c>
      <c r="N662" s="1">
        <v>3.0</v>
      </c>
      <c r="O662" s="1">
        <v>3.0</v>
      </c>
      <c r="P662" s="1">
        <v>6.0</v>
      </c>
      <c r="Q662" s="1">
        <v>3500000.0</v>
      </c>
      <c r="R662" s="1">
        <v>0.0</v>
      </c>
      <c r="S662" s="1">
        <v>0.0</v>
      </c>
      <c r="T662" s="1">
        <v>104.0</v>
      </c>
      <c r="U662" s="1"/>
      <c r="Y662" s="1">
        <v>4.0</v>
      </c>
      <c r="Z662" s="1">
        <v>2.0</v>
      </c>
      <c r="AA662" s="1">
        <v>2.0</v>
      </c>
      <c r="AB662" s="1">
        <v>2.0</v>
      </c>
      <c r="AC662" s="1">
        <v>2.0</v>
      </c>
      <c r="AD662" s="1">
        <v>2.0</v>
      </c>
      <c r="AE662" s="1">
        <v>2.0</v>
      </c>
      <c r="AF662" s="1">
        <v>2.0</v>
      </c>
      <c r="AG662" s="1">
        <v>2.0</v>
      </c>
      <c r="AH662" s="1">
        <v>2.0</v>
      </c>
      <c r="AI662" s="1">
        <v>2.0</v>
      </c>
      <c r="AJ662" s="1">
        <v>2.0</v>
      </c>
      <c r="AK662" s="1">
        <v>2.0</v>
      </c>
      <c r="AL662" s="1">
        <v>2.0</v>
      </c>
      <c r="AM662" s="1">
        <v>2.0</v>
      </c>
      <c r="AN662" s="1">
        <v>2.0</v>
      </c>
      <c r="AO662" s="1">
        <v>2.0</v>
      </c>
      <c r="AP662" s="1">
        <v>2.0</v>
      </c>
      <c r="AQ662" s="1">
        <v>2.0</v>
      </c>
      <c r="AR662" s="1">
        <v>2.0</v>
      </c>
      <c r="AS662" s="1">
        <v>2.0</v>
      </c>
      <c r="AT662" s="1">
        <v>2.0</v>
      </c>
      <c r="AU662" s="1">
        <v>2.0</v>
      </c>
      <c r="AV662" s="1">
        <v>2.0</v>
      </c>
      <c r="AW662" s="1">
        <v>2.0</v>
      </c>
      <c r="AX662" s="1">
        <v>2.0</v>
      </c>
      <c r="AY662" s="1">
        <v>2.0</v>
      </c>
      <c r="AZ662" s="1">
        <v>2.0</v>
      </c>
      <c r="BA662" s="1">
        <v>2.0</v>
      </c>
      <c r="BB662" s="1">
        <v>2.0</v>
      </c>
      <c r="BP662" s="12" t="s">
        <v>9968</v>
      </c>
      <c r="BQ662" s="1">
        <v>27.0</v>
      </c>
      <c r="BR662" s="1"/>
      <c r="BS662" s="1" t="s">
        <v>687</v>
      </c>
      <c r="BW662" s="1">
        <v>999.0</v>
      </c>
      <c r="BX662" s="1" t="s">
        <v>709</v>
      </c>
      <c r="BY662" s="13">
        <f t="shared" si="1"/>
        <v>6</v>
      </c>
      <c r="BZ662" s="13" t="str">
        <f t="shared" si="2"/>
        <v>Perangkat Desa</v>
      </c>
      <c r="CA662" s="13" t="str">
        <f>VLOOKUP(BP662,data_K!G:K,5,0)</f>
        <v>RT 008 RW 004</v>
      </c>
      <c r="CB662" s="13">
        <f t="shared" si="3"/>
        <v>0</v>
      </c>
    </row>
    <row r="663">
      <c r="A663" s="1" t="s">
        <v>654</v>
      </c>
      <c r="B663" s="22">
        <v>46301.10215277778</v>
      </c>
      <c r="C663" s="1">
        <v>4.0</v>
      </c>
      <c r="D663" s="1" t="s">
        <v>657</v>
      </c>
      <c r="E663" s="10" t="s">
        <v>658</v>
      </c>
      <c r="F663" s="1">
        <v>1.0</v>
      </c>
      <c r="J663" s="1">
        <v>1.0</v>
      </c>
      <c r="K663" s="11">
        <v>39203.0</v>
      </c>
      <c r="L663" s="1">
        <v>19.0</v>
      </c>
      <c r="M663" s="1">
        <v>1.0</v>
      </c>
      <c r="N663" s="1">
        <v>3.0</v>
      </c>
      <c r="O663" s="1">
        <v>2.0</v>
      </c>
      <c r="P663" s="1">
        <v>4.0</v>
      </c>
      <c r="Q663" s="1">
        <v>0.0</v>
      </c>
      <c r="R663" s="1">
        <v>0.0</v>
      </c>
      <c r="S663" s="1">
        <v>0.0</v>
      </c>
      <c r="T663" s="20">
        <v>155.0</v>
      </c>
      <c r="U663" s="20" t="s">
        <v>591</v>
      </c>
      <c r="Y663" s="1">
        <v>6.0</v>
      </c>
      <c r="Z663" s="1">
        <v>2.0</v>
      </c>
      <c r="AA663" s="1">
        <v>2.0</v>
      </c>
      <c r="AB663" s="1">
        <v>2.0</v>
      </c>
      <c r="AC663" s="1">
        <v>2.0</v>
      </c>
      <c r="AD663" s="1">
        <v>2.0</v>
      </c>
      <c r="AE663" s="1">
        <v>2.0</v>
      </c>
      <c r="AF663" s="1">
        <v>2.0</v>
      </c>
      <c r="AG663" s="1">
        <v>2.0</v>
      </c>
      <c r="AH663" s="1">
        <v>2.0</v>
      </c>
      <c r="AI663" s="1">
        <v>2.0</v>
      </c>
      <c r="AJ663" s="1">
        <v>2.0</v>
      </c>
      <c r="AK663" s="1">
        <v>2.0</v>
      </c>
      <c r="AL663" s="1">
        <v>2.0</v>
      </c>
      <c r="AM663" s="1">
        <v>2.0</v>
      </c>
      <c r="AN663" s="1">
        <v>2.0</v>
      </c>
      <c r="AO663" s="1">
        <v>2.0</v>
      </c>
      <c r="AP663" s="1">
        <v>2.0</v>
      </c>
      <c r="AQ663" s="1">
        <v>2.0</v>
      </c>
      <c r="AR663" s="1">
        <v>2.0</v>
      </c>
      <c r="AS663" s="1">
        <v>2.0</v>
      </c>
      <c r="AT663" s="1">
        <v>2.0</v>
      </c>
      <c r="AU663" s="1">
        <v>2.0</v>
      </c>
      <c r="AV663" s="1">
        <v>2.0</v>
      </c>
      <c r="AW663" s="1">
        <v>2.0</v>
      </c>
      <c r="AX663" s="1">
        <v>2.0</v>
      </c>
      <c r="AY663" s="1">
        <v>2.0</v>
      </c>
      <c r="AZ663" s="1">
        <v>2.0</v>
      </c>
      <c r="BA663" s="1">
        <v>2.0</v>
      </c>
      <c r="BB663" s="1">
        <v>2.0</v>
      </c>
      <c r="BP663" s="12" t="s">
        <v>9968</v>
      </c>
      <c r="BQ663" s="1">
        <v>19.0</v>
      </c>
      <c r="BR663" s="1"/>
      <c r="BW663" s="1">
        <v>0.0</v>
      </c>
      <c r="BX663" s="1" t="s">
        <v>709</v>
      </c>
      <c r="BY663" s="13">
        <f t="shared" si="1"/>
        <v>4</v>
      </c>
      <c r="BZ663" s="13" t="str">
        <f t="shared" si="2"/>
        <v/>
      </c>
      <c r="CA663" s="13" t="str">
        <f>VLOOKUP(BP663,data_K!G:K,5,0)</f>
        <v>RT 008 RW 004</v>
      </c>
      <c r="CB663" s="13">
        <f t="shared" si="3"/>
        <v>4</v>
      </c>
    </row>
    <row r="664">
      <c r="A664" s="1" t="s">
        <v>3087</v>
      </c>
      <c r="B664" s="23">
        <v>46118.314791666664</v>
      </c>
      <c r="C664" s="1">
        <v>1.0</v>
      </c>
      <c r="D664" s="1" t="s">
        <v>3089</v>
      </c>
      <c r="E664" s="10" t="s">
        <v>3090</v>
      </c>
      <c r="F664" s="1">
        <v>1.0</v>
      </c>
      <c r="J664" s="1">
        <v>1.0</v>
      </c>
      <c r="K664" s="11">
        <v>29820.0</v>
      </c>
      <c r="L664" s="1">
        <v>44.0</v>
      </c>
      <c r="M664" s="1">
        <v>2.0</v>
      </c>
      <c r="N664" s="1">
        <v>1.0</v>
      </c>
      <c r="O664" s="1">
        <v>3.0</v>
      </c>
      <c r="P664" s="1">
        <v>4.0</v>
      </c>
      <c r="Q664" s="1">
        <v>2300000.0</v>
      </c>
      <c r="R664" s="1">
        <v>0.0</v>
      </c>
      <c r="S664" s="1">
        <v>0.0</v>
      </c>
      <c r="T664" s="1">
        <v>132.0</v>
      </c>
      <c r="Y664" s="1">
        <v>3.0</v>
      </c>
      <c r="Z664" s="1">
        <v>2.0</v>
      </c>
      <c r="AA664" s="1">
        <v>2.0</v>
      </c>
      <c r="AB664" s="1">
        <v>2.0</v>
      </c>
      <c r="AC664" s="1">
        <v>2.0</v>
      </c>
      <c r="AD664" s="1">
        <v>2.0</v>
      </c>
      <c r="AE664" s="1">
        <v>2.0</v>
      </c>
      <c r="AF664" s="1">
        <v>2.0</v>
      </c>
      <c r="AG664" s="1">
        <v>2.0</v>
      </c>
      <c r="AH664" s="1">
        <v>2.0</v>
      </c>
      <c r="AI664" s="1">
        <v>2.0</v>
      </c>
      <c r="AJ664" s="1">
        <v>2.0</v>
      </c>
      <c r="AK664" s="1">
        <v>2.0</v>
      </c>
      <c r="AL664" s="1">
        <v>2.0</v>
      </c>
      <c r="AM664" s="1">
        <v>2.0</v>
      </c>
      <c r="AN664" s="1">
        <v>2.0</v>
      </c>
      <c r="AO664" s="1">
        <v>2.0</v>
      </c>
      <c r="AP664" s="1">
        <v>2.0</v>
      </c>
      <c r="AQ664" s="1">
        <v>2.0</v>
      </c>
      <c r="AR664" s="1">
        <v>2.0</v>
      </c>
      <c r="AS664" s="1">
        <v>2.0</v>
      </c>
      <c r="AT664" s="1">
        <v>2.0</v>
      </c>
      <c r="AU664" s="1">
        <v>2.0</v>
      </c>
      <c r="AV664" s="1">
        <v>2.0</v>
      </c>
      <c r="AW664" s="1">
        <v>2.0</v>
      </c>
      <c r="AX664" s="1">
        <v>2.0</v>
      </c>
      <c r="AY664" s="1">
        <v>2.0</v>
      </c>
      <c r="AZ664" s="1">
        <v>2.0</v>
      </c>
      <c r="BA664" s="1">
        <v>2.0</v>
      </c>
      <c r="BB664" s="1">
        <v>2.0</v>
      </c>
      <c r="BP664" s="12" t="s">
        <v>3054</v>
      </c>
      <c r="BQ664" s="1">
        <v>44.0</v>
      </c>
      <c r="BR664" s="1"/>
      <c r="BV664" s="1" t="s">
        <v>881</v>
      </c>
      <c r="BW664" s="1">
        <v>159.0</v>
      </c>
      <c r="BX664" s="1" t="s">
        <v>9998</v>
      </c>
      <c r="BY664" s="13">
        <f t="shared" si="1"/>
        <v>9</v>
      </c>
      <c r="BZ664" s="13" t="str">
        <f t="shared" si="2"/>
        <v>Tukang Bangunan</v>
      </c>
      <c r="CA664" s="13" t="str">
        <f>VLOOKUP(BP664,data_K!G:K,5,0)</f>
        <v>RT 008 RW 004</v>
      </c>
      <c r="CB664" s="13">
        <f t="shared" si="3"/>
        <v>0</v>
      </c>
    </row>
    <row r="665">
      <c r="A665" s="1" t="s">
        <v>3071</v>
      </c>
      <c r="B665" s="23">
        <v>46118.316469907404</v>
      </c>
      <c r="C665" s="1">
        <v>2.0</v>
      </c>
      <c r="D665" s="1" t="s">
        <v>3073</v>
      </c>
      <c r="E665" s="10" t="s">
        <v>3075</v>
      </c>
      <c r="F665" s="1">
        <v>1.0</v>
      </c>
      <c r="J665" s="1">
        <v>2.0</v>
      </c>
      <c r="K665" s="11">
        <v>33030.0</v>
      </c>
      <c r="L665" s="1">
        <v>35.0</v>
      </c>
      <c r="M665" s="1">
        <v>2.0</v>
      </c>
      <c r="N665" s="1">
        <v>2.0</v>
      </c>
      <c r="O665" s="1">
        <v>3.0</v>
      </c>
      <c r="P665" s="1">
        <v>3.0</v>
      </c>
      <c r="Q665" s="1">
        <v>0.0</v>
      </c>
      <c r="R665" s="1">
        <v>0.0</v>
      </c>
      <c r="S665" s="1">
        <v>0.0</v>
      </c>
      <c r="T665" s="1">
        <v>0.0</v>
      </c>
      <c r="Y665" s="1">
        <v>6.0</v>
      </c>
      <c r="Z665" s="1">
        <v>2.0</v>
      </c>
      <c r="AA665" s="1">
        <v>2.0</v>
      </c>
      <c r="AB665" s="1">
        <v>2.0</v>
      </c>
      <c r="AC665" s="1">
        <v>2.0</v>
      </c>
      <c r="AD665" s="1">
        <v>2.0</v>
      </c>
      <c r="AE665" s="1">
        <v>2.0</v>
      </c>
      <c r="AF665" s="1">
        <v>2.0</v>
      </c>
      <c r="AG665" s="1">
        <v>2.0</v>
      </c>
      <c r="AH665" s="1">
        <v>2.0</v>
      </c>
      <c r="AI665" s="1">
        <v>2.0</v>
      </c>
      <c r="AJ665" s="1">
        <v>2.0</v>
      </c>
      <c r="AK665" s="1">
        <v>2.0</v>
      </c>
      <c r="AL665" s="1">
        <v>2.0</v>
      </c>
      <c r="AM665" s="1">
        <v>2.0</v>
      </c>
      <c r="AN665" s="1">
        <v>2.0</v>
      </c>
      <c r="AO665" s="1">
        <v>2.0</v>
      </c>
      <c r="AP665" s="1">
        <v>2.0</v>
      </c>
      <c r="AQ665" s="1">
        <v>2.0</v>
      </c>
      <c r="AR665" s="1">
        <v>2.0</v>
      </c>
      <c r="AS665" s="1">
        <v>2.0</v>
      </c>
      <c r="AT665" s="1">
        <v>2.0</v>
      </c>
      <c r="AU665" s="1">
        <v>2.0</v>
      </c>
      <c r="AV665" s="1">
        <v>2.0</v>
      </c>
      <c r="AW665" s="1">
        <v>2.0</v>
      </c>
      <c r="AX665" s="1">
        <v>2.0</v>
      </c>
      <c r="AY665" s="1">
        <v>2.0</v>
      </c>
      <c r="AZ665" s="1">
        <v>2.0</v>
      </c>
      <c r="BA665" s="1">
        <v>2.0</v>
      </c>
      <c r="BB665" s="1">
        <v>2.0</v>
      </c>
      <c r="BP665" s="12" t="s">
        <v>3054</v>
      </c>
      <c r="BQ665" s="1">
        <v>35.0</v>
      </c>
      <c r="BR665" s="1" t="s">
        <v>240</v>
      </c>
      <c r="BW665" s="1">
        <v>0.0</v>
      </c>
      <c r="BX665" s="1" t="s">
        <v>9998</v>
      </c>
      <c r="BY665" s="13">
        <f t="shared" si="1"/>
        <v>8</v>
      </c>
      <c r="BZ665" s="13" t="str">
        <f t="shared" si="2"/>
        <v>Tidak Bekerja</v>
      </c>
      <c r="CA665" s="13" t="str">
        <f>VLOOKUP(BP665,data_K!G:K,5,0)</f>
        <v>RT 008 RW 004</v>
      </c>
      <c r="CB665" s="13">
        <f t="shared" si="3"/>
        <v>0</v>
      </c>
    </row>
    <row r="666">
      <c r="A666" s="1" t="s">
        <v>3061</v>
      </c>
      <c r="B666" s="23">
        <v>46118.3181712963</v>
      </c>
      <c r="C666" s="1">
        <v>3.0</v>
      </c>
      <c r="D666" s="1" t="s">
        <v>3065</v>
      </c>
      <c r="E666" s="10" t="s">
        <v>3066</v>
      </c>
      <c r="F666" s="1">
        <v>1.0</v>
      </c>
      <c r="J666" s="1">
        <v>1.0</v>
      </c>
      <c r="K666" s="11">
        <v>40145.0</v>
      </c>
      <c r="L666" s="1">
        <v>16.0</v>
      </c>
      <c r="M666" s="1">
        <v>1.0</v>
      </c>
      <c r="N666" s="1">
        <v>3.0</v>
      </c>
      <c r="O666" s="1">
        <v>2.0</v>
      </c>
      <c r="P666" s="1">
        <v>3.0</v>
      </c>
      <c r="Q666" s="1">
        <v>0.0</v>
      </c>
      <c r="R666" s="1">
        <v>0.0</v>
      </c>
      <c r="S666" s="1">
        <v>0.0</v>
      </c>
      <c r="T666" s="1">
        <v>0.0</v>
      </c>
      <c r="V666" s="1"/>
      <c r="W666" s="1"/>
      <c r="X666" s="1"/>
      <c r="Y666" s="1">
        <v>6.0</v>
      </c>
      <c r="Z666" s="1">
        <v>2.0</v>
      </c>
      <c r="AA666" s="1">
        <v>2.0</v>
      </c>
      <c r="AB666" s="1">
        <v>2.0</v>
      </c>
      <c r="AC666" s="1">
        <v>2.0</v>
      </c>
      <c r="AD666" s="1">
        <v>2.0</v>
      </c>
      <c r="AE666" s="1">
        <v>2.0</v>
      </c>
      <c r="AF666" s="1">
        <v>2.0</v>
      </c>
      <c r="AG666" s="1">
        <v>2.0</v>
      </c>
      <c r="AH666" s="1">
        <v>2.0</v>
      </c>
      <c r="AI666" s="1">
        <v>2.0</v>
      </c>
      <c r="AJ666" s="1">
        <v>2.0</v>
      </c>
      <c r="AK666" s="1">
        <v>2.0</v>
      </c>
      <c r="AL666" s="1">
        <v>2.0</v>
      </c>
      <c r="AM666" s="1">
        <v>2.0</v>
      </c>
      <c r="AN666" s="1">
        <v>2.0</v>
      </c>
      <c r="AO666" s="1">
        <v>2.0</v>
      </c>
      <c r="AP666" s="1">
        <v>2.0</v>
      </c>
      <c r="AQ666" s="1">
        <v>2.0</v>
      </c>
      <c r="AR666" s="1">
        <v>2.0</v>
      </c>
      <c r="AS666" s="1">
        <v>2.0</v>
      </c>
      <c r="AT666" s="1">
        <v>2.0</v>
      </c>
      <c r="AU666" s="1">
        <v>2.0</v>
      </c>
      <c r="AV666" s="1">
        <v>2.0</v>
      </c>
      <c r="AW666" s="1">
        <v>2.0</v>
      </c>
      <c r="AX666" s="1">
        <v>2.0</v>
      </c>
      <c r="AY666" s="1">
        <v>2.0</v>
      </c>
      <c r="AZ666" s="1">
        <v>2.0</v>
      </c>
      <c r="BA666" s="1">
        <v>2.0</v>
      </c>
      <c r="BB666" s="1">
        <v>2.0</v>
      </c>
      <c r="BP666" s="12" t="s">
        <v>3054</v>
      </c>
      <c r="BQ666" s="1">
        <v>16.0</v>
      </c>
      <c r="BR666" s="1" t="s">
        <v>240</v>
      </c>
      <c r="BT666" s="1"/>
      <c r="BW666" s="1">
        <v>0.0</v>
      </c>
      <c r="BX666" s="1" t="s">
        <v>9998</v>
      </c>
      <c r="BY666" s="13">
        <f t="shared" si="1"/>
        <v>4</v>
      </c>
      <c r="BZ666" s="13" t="str">
        <f t="shared" si="2"/>
        <v>Tidak Bekerja</v>
      </c>
      <c r="CA666" s="13" t="str">
        <f>VLOOKUP(BP666,data_K!G:K,5,0)</f>
        <v>RT 008 RW 004</v>
      </c>
      <c r="CB666" s="13">
        <f t="shared" si="3"/>
        <v>3</v>
      </c>
    </row>
    <row r="667">
      <c r="A667" s="1" t="s">
        <v>3044</v>
      </c>
      <c r="B667" s="22">
        <v>46118.31946759259</v>
      </c>
      <c r="C667" s="1">
        <v>4.0</v>
      </c>
      <c r="D667" s="1" t="s">
        <v>3047</v>
      </c>
      <c r="E667" s="10" t="s">
        <v>3049</v>
      </c>
      <c r="F667" s="1">
        <v>1.0</v>
      </c>
      <c r="J667" s="1">
        <v>1.0</v>
      </c>
      <c r="K667" s="11">
        <v>43414.0</v>
      </c>
      <c r="L667" s="1">
        <v>7.0</v>
      </c>
      <c r="M667" s="1">
        <v>1.0</v>
      </c>
      <c r="N667" s="1">
        <v>3.0</v>
      </c>
      <c r="O667" s="1">
        <v>2.0</v>
      </c>
      <c r="P667" s="1">
        <v>1.0</v>
      </c>
      <c r="Q667" s="1"/>
      <c r="R667" s="1"/>
      <c r="S667" s="1"/>
      <c r="T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P667" s="12" t="s">
        <v>3054</v>
      </c>
      <c r="BQ667" s="1">
        <v>7.0</v>
      </c>
      <c r="BR667" s="1"/>
      <c r="BS667" s="1"/>
      <c r="BW667" s="1">
        <v>999.0</v>
      </c>
      <c r="BX667" s="1" t="s">
        <v>9998</v>
      </c>
      <c r="BY667" s="13">
        <f t="shared" si="1"/>
        <v>2</v>
      </c>
      <c r="BZ667" s="13" t="str">
        <f t="shared" si="2"/>
        <v/>
      </c>
      <c r="CA667" s="13" t="str">
        <f>VLOOKUP(BP667,data_K!G:K,5,0)</f>
        <v>RT 008 RW 004</v>
      </c>
      <c r="CB667" s="13">
        <f t="shared" si="3"/>
        <v>1</v>
      </c>
    </row>
    <row r="668">
      <c r="A668" s="1" t="s">
        <v>10017</v>
      </c>
      <c r="B668" s="22">
        <v>46361.80625</v>
      </c>
      <c r="C668" s="1">
        <v>1.0</v>
      </c>
      <c r="D668" s="1" t="s">
        <v>853</v>
      </c>
      <c r="E668" s="10" t="s">
        <v>10019</v>
      </c>
      <c r="F668" s="1">
        <v>1.0</v>
      </c>
      <c r="J668" s="1">
        <v>1.0</v>
      </c>
      <c r="K668" s="11">
        <v>23733.0</v>
      </c>
      <c r="L668" s="1">
        <v>61.0</v>
      </c>
      <c r="M668" s="1">
        <v>2.0</v>
      </c>
      <c r="N668" s="1">
        <v>1.0</v>
      </c>
      <c r="O668" s="1">
        <v>3.0</v>
      </c>
      <c r="P668" s="1">
        <v>3.0</v>
      </c>
      <c r="Q668" s="1">
        <v>1000000.0</v>
      </c>
      <c r="R668" s="1">
        <v>0.0</v>
      </c>
      <c r="S668" s="1">
        <v>0.0</v>
      </c>
      <c r="T668" s="1">
        <v>132.0</v>
      </c>
      <c r="Y668" s="1">
        <v>3.0</v>
      </c>
      <c r="Z668" s="1">
        <v>2.0</v>
      </c>
      <c r="AA668" s="1">
        <v>2.0</v>
      </c>
      <c r="AB668" s="1">
        <v>2.0</v>
      </c>
      <c r="AC668" s="1">
        <v>2.0</v>
      </c>
      <c r="AD668" s="1">
        <v>2.0</v>
      </c>
      <c r="AE668" s="1">
        <v>2.0</v>
      </c>
      <c r="AF668" s="1">
        <v>2.0</v>
      </c>
      <c r="AG668" s="1">
        <v>2.0</v>
      </c>
      <c r="AH668" s="1">
        <v>2.0</v>
      </c>
      <c r="AI668" s="1">
        <v>2.0</v>
      </c>
      <c r="AJ668" s="1">
        <v>2.0</v>
      </c>
      <c r="AK668" s="1">
        <v>2.0</v>
      </c>
      <c r="AL668" s="1">
        <v>2.0</v>
      </c>
      <c r="AM668" s="1">
        <v>2.0</v>
      </c>
      <c r="AN668" s="1">
        <v>2.0</v>
      </c>
      <c r="AO668" s="1">
        <v>2.0</v>
      </c>
      <c r="AP668" s="1">
        <v>2.0</v>
      </c>
      <c r="AQ668" s="1">
        <v>1.0</v>
      </c>
      <c r="AR668" s="1">
        <v>2.0</v>
      </c>
      <c r="AS668" s="1">
        <v>2.0</v>
      </c>
      <c r="AT668" s="1">
        <v>2.0</v>
      </c>
      <c r="AU668" s="1">
        <v>2.0</v>
      </c>
      <c r="AV668" s="1">
        <v>2.0</v>
      </c>
      <c r="AW668" s="1">
        <v>2.0</v>
      </c>
      <c r="AX668" s="1">
        <v>2.0</v>
      </c>
      <c r="AY668" s="1">
        <v>2.0</v>
      </c>
      <c r="AZ668" s="1">
        <v>2.0</v>
      </c>
      <c r="BA668" s="1">
        <v>2.0</v>
      </c>
      <c r="BB668" s="1">
        <v>2.0</v>
      </c>
      <c r="BP668" s="12" t="s">
        <v>854</v>
      </c>
      <c r="BQ668" s="1">
        <v>61.0</v>
      </c>
      <c r="BR668" s="1"/>
      <c r="BS668" s="1"/>
      <c r="BV668" s="1" t="s">
        <v>881</v>
      </c>
      <c r="BW668" s="1">
        <v>159.0</v>
      </c>
      <c r="BX668" s="1" t="s">
        <v>853</v>
      </c>
      <c r="BY668" s="13">
        <f t="shared" si="1"/>
        <v>13</v>
      </c>
      <c r="BZ668" s="13" t="str">
        <f t="shared" si="2"/>
        <v>Tukang Bangunan</v>
      </c>
      <c r="CA668" s="13" t="str">
        <f>VLOOKUP(BP668,data_K!G:K,5,0)</f>
        <v>RT 008 RW 004</v>
      </c>
      <c r="CB668" s="13">
        <f t="shared" si="3"/>
        <v>0</v>
      </c>
    </row>
    <row r="669">
      <c r="A669" s="1" t="s">
        <v>10026</v>
      </c>
      <c r="B669" s="22">
        <v>46361.80972222222</v>
      </c>
      <c r="C669" s="1">
        <v>2.0</v>
      </c>
      <c r="D669" s="1" t="s">
        <v>10028</v>
      </c>
      <c r="E669" s="10" t="s">
        <v>10029</v>
      </c>
      <c r="F669" s="1">
        <v>1.0</v>
      </c>
      <c r="J669" s="1">
        <v>2.0</v>
      </c>
      <c r="K669" s="11">
        <v>22462.0</v>
      </c>
      <c r="L669" s="1">
        <v>64.0</v>
      </c>
      <c r="M669" s="1">
        <v>2.0</v>
      </c>
      <c r="N669" s="1">
        <v>2.0</v>
      </c>
      <c r="O669" s="1">
        <v>3.0</v>
      </c>
      <c r="P669" s="1">
        <v>2.0</v>
      </c>
      <c r="Q669" s="1">
        <v>0.0</v>
      </c>
      <c r="R669" s="1">
        <v>0.0</v>
      </c>
      <c r="S669" s="1">
        <v>0.0</v>
      </c>
      <c r="T669" s="1">
        <v>0.0</v>
      </c>
      <c r="Y669" s="1">
        <v>6.0</v>
      </c>
      <c r="Z669" s="1">
        <v>2.0</v>
      </c>
      <c r="AA669" s="1">
        <v>2.0</v>
      </c>
      <c r="AB669" s="1">
        <v>2.0</v>
      </c>
      <c r="AC669" s="1">
        <v>2.0</v>
      </c>
      <c r="AD669" s="1">
        <v>2.0</v>
      </c>
      <c r="AE669" s="1">
        <v>2.0</v>
      </c>
      <c r="AF669" s="1">
        <v>2.0</v>
      </c>
      <c r="AG669" s="1">
        <v>2.0</v>
      </c>
      <c r="AH669" s="1">
        <v>2.0</v>
      </c>
      <c r="AI669" s="1">
        <v>2.0</v>
      </c>
      <c r="AJ669" s="1">
        <v>2.0</v>
      </c>
      <c r="AK669" s="1">
        <v>2.0</v>
      </c>
      <c r="AL669" s="1">
        <v>2.0</v>
      </c>
      <c r="AM669" s="1">
        <v>2.0</v>
      </c>
      <c r="AN669" s="1">
        <v>2.0</v>
      </c>
      <c r="AO669" s="1">
        <v>2.0</v>
      </c>
      <c r="AP669" s="1">
        <v>2.0</v>
      </c>
      <c r="AQ669" s="1">
        <v>2.0</v>
      </c>
      <c r="AR669" s="1">
        <v>2.0</v>
      </c>
      <c r="AS669" s="1">
        <v>2.0</v>
      </c>
      <c r="AT669" s="1">
        <v>2.0</v>
      </c>
      <c r="AU669" s="1">
        <v>2.0</v>
      </c>
      <c r="AV669" s="1">
        <v>2.0</v>
      </c>
      <c r="AW669" s="1">
        <v>2.0</v>
      </c>
      <c r="AX669" s="1">
        <v>2.0</v>
      </c>
      <c r="AY669" s="1">
        <v>2.0</v>
      </c>
      <c r="AZ669" s="1">
        <v>2.0</v>
      </c>
      <c r="BA669" s="1">
        <v>2.0</v>
      </c>
      <c r="BB669" s="1">
        <v>2.0</v>
      </c>
      <c r="BP669" s="12" t="s">
        <v>854</v>
      </c>
      <c r="BQ669" s="1">
        <v>64.0</v>
      </c>
      <c r="BR669" s="1" t="s">
        <v>240</v>
      </c>
      <c r="BS669" s="1"/>
      <c r="BW669" s="1">
        <v>0.0</v>
      </c>
      <c r="BX669" s="1" t="s">
        <v>853</v>
      </c>
      <c r="BY669" s="13">
        <f t="shared" si="1"/>
        <v>13</v>
      </c>
      <c r="BZ669" s="13" t="str">
        <f t="shared" si="2"/>
        <v>Tidak Bekerja</v>
      </c>
      <c r="CA669" s="13" t="str">
        <f>VLOOKUP(BP669,data_K!G:K,5,0)</f>
        <v>RT 008 RW 004</v>
      </c>
      <c r="CB669" s="13">
        <f t="shared" si="3"/>
        <v>0</v>
      </c>
    </row>
    <row r="670">
      <c r="A670" s="1" t="s">
        <v>10039</v>
      </c>
      <c r="B670" s="23">
        <v>46361.813888888886</v>
      </c>
      <c r="C670" s="1">
        <v>3.0</v>
      </c>
      <c r="D670" s="1" t="s">
        <v>10040</v>
      </c>
      <c r="E670" s="10" t="s">
        <v>10041</v>
      </c>
      <c r="F670" s="1">
        <v>1.0</v>
      </c>
      <c r="J670" s="1">
        <v>2.0</v>
      </c>
      <c r="K670" s="11">
        <v>35237.0</v>
      </c>
      <c r="L670" s="1">
        <v>29.0</v>
      </c>
      <c r="M670" s="1">
        <v>1.0</v>
      </c>
      <c r="N670" s="1">
        <v>3.0</v>
      </c>
      <c r="O670" s="1">
        <v>3.0</v>
      </c>
      <c r="P670" s="1">
        <v>4.0</v>
      </c>
      <c r="Q670" s="1">
        <v>1350000.0</v>
      </c>
      <c r="R670" s="1">
        <v>0.0</v>
      </c>
      <c r="S670" s="1">
        <v>0.0</v>
      </c>
      <c r="T670" s="1">
        <v>130.0</v>
      </c>
      <c r="Y670" s="1">
        <v>3.0</v>
      </c>
      <c r="Z670" s="1">
        <v>2.0</v>
      </c>
      <c r="AA670" s="1">
        <v>2.0</v>
      </c>
      <c r="AB670" s="1">
        <v>2.0</v>
      </c>
      <c r="AC670" s="1">
        <v>2.0</v>
      </c>
      <c r="AD670" s="1">
        <v>2.0</v>
      </c>
      <c r="AE670" s="1">
        <v>2.0</v>
      </c>
      <c r="AF670" s="1">
        <v>2.0</v>
      </c>
      <c r="AG670" s="1">
        <v>2.0</v>
      </c>
      <c r="AH670" s="1">
        <v>2.0</v>
      </c>
      <c r="AI670" s="1">
        <v>2.0</v>
      </c>
      <c r="AJ670" s="1">
        <v>2.0</v>
      </c>
      <c r="AK670" s="1">
        <v>2.0</v>
      </c>
      <c r="AL670" s="1">
        <v>2.0</v>
      </c>
      <c r="AM670" s="1">
        <v>2.0</v>
      </c>
      <c r="AN670" s="1">
        <v>2.0</v>
      </c>
      <c r="AO670" s="1">
        <v>2.0</v>
      </c>
      <c r="AP670" s="1">
        <v>2.0</v>
      </c>
      <c r="AQ670" s="1">
        <v>2.0</v>
      </c>
      <c r="AR670" s="1">
        <v>2.0</v>
      </c>
      <c r="AS670" s="1">
        <v>2.0</v>
      </c>
      <c r="AT670" s="1">
        <v>2.0</v>
      </c>
      <c r="AU670" s="1">
        <v>2.0</v>
      </c>
      <c r="AV670" s="1">
        <v>2.0</v>
      </c>
      <c r="AW670" s="1">
        <v>2.0</v>
      </c>
      <c r="AX670" s="1">
        <v>2.0</v>
      </c>
      <c r="AY670" s="1">
        <v>2.0</v>
      </c>
      <c r="AZ670" s="1">
        <v>2.0</v>
      </c>
      <c r="BA670" s="1">
        <v>2.0</v>
      </c>
      <c r="BB670" s="1">
        <v>2.0</v>
      </c>
      <c r="BK670" s="1"/>
      <c r="BL670" s="1"/>
      <c r="BP670" s="12" t="s">
        <v>854</v>
      </c>
      <c r="BQ670" s="1">
        <v>29.0</v>
      </c>
      <c r="BR670" s="1"/>
      <c r="BS670" s="1"/>
      <c r="BV670" s="1" t="s">
        <v>1150</v>
      </c>
      <c r="BW670" s="1">
        <v>157.0</v>
      </c>
      <c r="BX670" s="1" t="s">
        <v>853</v>
      </c>
      <c r="BY670" s="13">
        <f t="shared" si="1"/>
        <v>6</v>
      </c>
      <c r="BZ670" s="13" t="str">
        <f t="shared" si="2"/>
        <v>Tenaga Tata Usaha</v>
      </c>
      <c r="CA670" s="13" t="str">
        <f>VLOOKUP(BP670,data_K!G:K,5,0)</f>
        <v>RT 008 RW 004</v>
      </c>
      <c r="CB670" s="13">
        <f t="shared" si="3"/>
        <v>0</v>
      </c>
    </row>
    <row r="671">
      <c r="A671" s="1" t="s">
        <v>147</v>
      </c>
      <c r="B671" s="9" t="s">
        <v>10044</v>
      </c>
      <c r="C671" s="1">
        <v>1.0</v>
      </c>
      <c r="D671" s="1" t="s">
        <v>151</v>
      </c>
      <c r="E671" s="10" t="s">
        <v>152</v>
      </c>
      <c r="F671" s="1">
        <v>1.0</v>
      </c>
      <c r="J671" s="1">
        <v>1.0</v>
      </c>
      <c r="K671" s="11">
        <v>36804.0</v>
      </c>
      <c r="L671" s="1">
        <v>25.0</v>
      </c>
      <c r="M671" s="1">
        <v>1.0</v>
      </c>
      <c r="N671" s="1">
        <v>1.0</v>
      </c>
      <c r="O671" s="1">
        <v>3.0</v>
      </c>
      <c r="P671" s="1">
        <v>4.0</v>
      </c>
      <c r="Q671" s="1">
        <v>500000.0</v>
      </c>
      <c r="R671" s="1">
        <v>0.0</v>
      </c>
      <c r="S671" s="1">
        <v>0.0</v>
      </c>
      <c r="T671" s="1">
        <v>155.0</v>
      </c>
      <c r="U671" s="1" t="s">
        <v>160</v>
      </c>
      <c r="Y671" s="1">
        <v>5.0</v>
      </c>
      <c r="Z671" s="1">
        <v>2.0</v>
      </c>
      <c r="AA671" s="1">
        <v>2.0</v>
      </c>
      <c r="AB671" s="1">
        <v>2.0</v>
      </c>
      <c r="AC671" s="1">
        <v>2.0</v>
      </c>
      <c r="AD671" s="1">
        <v>2.0</v>
      </c>
      <c r="AE671" s="1">
        <v>2.0</v>
      </c>
      <c r="AF671" s="1">
        <v>2.0</v>
      </c>
      <c r="AG671" s="1">
        <v>2.0</v>
      </c>
      <c r="AH671" s="1">
        <v>2.0</v>
      </c>
      <c r="AI671" s="1">
        <v>2.0</v>
      </c>
      <c r="AJ671" s="1">
        <v>2.0</v>
      </c>
      <c r="AK671" s="1">
        <v>2.0</v>
      </c>
      <c r="AL671" s="1">
        <v>2.0</v>
      </c>
      <c r="AM671" s="1">
        <v>2.0</v>
      </c>
      <c r="AN671" s="1">
        <v>2.0</v>
      </c>
      <c r="AO671" s="1">
        <v>2.0</v>
      </c>
      <c r="AP671" s="1">
        <v>2.0</v>
      </c>
      <c r="AQ671" s="1">
        <v>2.0</v>
      </c>
      <c r="AR671" s="1">
        <v>2.0</v>
      </c>
      <c r="AS671" s="1">
        <v>2.0</v>
      </c>
      <c r="AT671" s="1">
        <v>2.0</v>
      </c>
      <c r="AU671" s="1">
        <v>2.0</v>
      </c>
      <c r="AV671" s="1">
        <v>2.0</v>
      </c>
      <c r="AW671" s="1">
        <v>2.0</v>
      </c>
      <c r="AX671" s="1">
        <v>2.0</v>
      </c>
      <c r="AY671" s="1">
        <v>2.0</v>
      </c>
      <c r="AZ671" s="1">
        <v>2.0</v>
      </c>
      <c r="BA671" s="1">
        <v>2.0</v>
      </c>
      <c r="BB671" s="1">
        <v>2.0</v>
      </c>
      <c r="BP671" s="12" t="s">
        <v>179</v>
      </c>
      <c r="BQ671" s="1">
        <v>25.0</v>
      </c>
      <c r="BR671" s="1"/>
      <c r="BS671" s="1"/>
      <c r="BV671" s="1" t="s">
        <v>180</v>
      </c>
      <c r="BW671" s="1">
        <v>999.0</v>
      </c>
      <c r="BX671" s="1" t="s">
        <v>10052</v>
      </c>
      <c r="BY671" s="13">
        <f t="shared" si="1"/>
        <v>6</v>
      </c>
      <c r="BZ671" s="13" t="str">
        <f t="shared" si="2"/>
        <v>Lainnya</v>
      </c>
      <c r="CA671" s="13" t="str">
        <f>VLOOKUP(BP671,data_K!G:K,5,0)</f>
        <v>RT 008 RW 004</v>
      </c>
      <c r="CB671" s="13">
        <f t="shared" si="3"/>
        <v>0</v>
      </c>
    </row>
    <row r="672">
      <c r="A672" s="1" t="s">
        <v>1151</v>
      </c>
      <c r="B672" s="23">
        <v>46271.27412037037</v>
      </c>
      <c r="C672" s="1">
        <v>1.0</v>
      </c>
      <c r="D672" s="1" t="s">
        <v>1155</v>
      </c>
      <c r="E672" s="10" t="s">
        <v>1157</v>
      </c>
      <c r="F672" s="1">
        <v>1.0</v>
      </c>
      <c r="J672" s="1">
        <v>1.0</v>
      </c>
      <c r="K672" s="11">
        <v>23113.0</v>
      </c>
      <c r="L672" s="1">
        <v>63.0</v>
      </c>
      <c r="M672" s="1">
        <v>2.0</v>
      </c>
      <c r="N672" s="1">
        <v>1.0</v>
      </c>
      <c r="O672" s="1">
        <v>3.0</v>
      </c>
      <c r="P672" s="1">
        <v>4.0</v>
      </c>
      <c r="Q672" s="1">
        <v>4500000.0</v>
      </c>
      <c r="R672" s="1">
        <v>0.0</v>
      </c>
      <c r="S672" s="1">
        <v>0.0</v>
      </c>
      <c r="T672" s="1">
        <v>64.0</v>
      </c>
      <c r="Y672" s="1">
        <v>1.0</v>
      </c>
      <c r="Z672" s="1">
        <v>2.0</v>
      </c>
      <c r="AA672" s="1">
        <v>2.0</v>
      </c>
      <c r="AB672" s="1">
        <v>2.0</v>
      </c>
      <c r="AC672" s="1">
        <v>2.0</v>
      </c>
      <c r="AD672" s="1">
        <v>2.0</v>
      </c>
      <c r="AE672" s="1">
        <v>2.0</v>
      </c>
      <c r="AF672" s="1">
        <v>2.0</v>
      </c>
      <c r="AG672" s="1">
        <v>2.0</v>
      </c>
      <c r="AH672" s="1">
        <v>2.0</v>
      </c>
      <c r="AI672" s="1">
        <v>2.0</v>
      </c>
      <c r="AJ672" s="1">
        <v>2.0</v>
      </c>
      <c r="AK672" s="1">
        <v>2.0</v>
      </c>
      <c r="AL672" s="1">
        <v>2.0</v>
      </c>
      <c r="AM672" s="1">
        <v>2.0</v>
      </c>
      <c r="AN672" s="1">
        <v>2.0</v>
      </c>
      <c r="AO672" s="1">
        <v>2.0</v>
      </c>
      <c r="AP672" s="1">
        <v>2.0</v>
      </c>
      <c r="AQ672" s="1">
        <v>2.0</v>
      </c>
      <c r="AR672" s="1">
        <v>2.0</v>
      </c>
      <c r="AS672" s="1">
        <v>2.0</v>
      </c>
      <c r="AT672" s="1">
        <v>2.0</v>
      </c>
      <c r="AU672" s="1">
        <v>2.0</v>
      </c>
      <c r="AV672" s="1">
        <v>2.0</v>
      </c>
      <c r="AW672" s="1">
        <v>2.0</v>
      </c>
      <c r="AX672" s="1">
        <v>2.0</v>
      </c>
      <c r="AY672" s="1">
        <v>2.0</v>
      </c>
      <c r="AZ672" s="1">
        <v>2.0</v>
      </c>
      <c r="BA672" s="1">
        <v>2.0</v>
      </c>
      <c r="BB672" s="1">
        <v>2.0</v>
      </c>
      <c r="BP672" s="12" t="s">
        <v>1127</v>
      </c>
      <c r="BQ672" s="1">
        <v>63.0</v>
      </c>
      <c r="BR672" s="1"/>
      <c r="BS672" s="1"/>
      <c r="BT672" s="1" t="s">
        <v>467</v>
      </c>
      <c r="BW672" s="1">
        <v>75.0</v>
      </c>
      <c r="BX672" s="1" t="s">
        <v>1155</v>
      </c>
      <c r="BY672" s="13">
        <f t="shared" si="1"/>
        <v>13</v>
      </c>
      <c r="BZ672" s="13" t="str">
        <f t="shared" si="2"/>
        <v>Pedagang</v>
      </c>
      <c r="CA672" s="13" t="str">
        <f>VLOOKUP(BP672,data_K!G:K,5,0)</f>
        <v>RT 008 RW 004</v>
      </c>
      <c r="CB672" s="13">
        <f t="shared" si="3"/>
        <v>0</v>
      </c>
    </row>
    <row r="673">
      <c r="A673" s="1" t="s">
        <v>1134</v>
      </c>
      <c r="B673" s="22">
        <v>46271.27626157407</v>
      </c>
      <c r="C673" s="1">
        <v>2.0</v>
      </c>
      <c r="D673" s="1" t="s">
        <v>1136</v>
      </c>
      <c r="E673" s="10" t="s">
        <v>1137</v>
      </c>
      <c r="F673" s="1">
        <v>1.0</v>
      </c>
      <c r="J673" s="1">
        <v>2.0</v>
      </c>
      <c r="K673" s="11">
        <v>24686.0</v>
      </c>
      <c r="L673" s="1">
        <v>58.0</v>
      </c>
      <c r="M673" s="1">
        <v>2.0</v>
      </c>
      <c r="N673" s="1">
        <v>2.0</v>
      </c>
      <c r="O673" s="1">
        <v>3.0</v>
      </c>
      <c r="P673" s="1">
        <v>6.0</v>
      </c>
      <c r="Q673" s="1">
        <v>4000000.0</v>
      </c>
      <c r="R673" s="1">
        <v>0.0</v>
      </c>
      <c r="S673" s="1">
        <v>0.0</v>
      </c>
      <c r="T673" s="1">
        <v>34.0</v>
      </c>
      <c r="Y673" s="1">
        <v>4.0</v>
      </c>
      <c r="Z673" s="1">
        <v>2.0</v>
      </c>
      <c r="AA673" s="1">
        <v>2.0</v>
      </c>
      <c r="AB673" s="1">
        <v>2.0</v>
      </c>
      <c r="AC673" s="1">
        <v>2.0</v>
      </c>
      <c r="AD673" s="1">
        <v>2.0</v>
      </c>
      <c r="AE673" s="1">
        <v>2.0</v>
      </c>
      <c r="AF673" s="1">
        <v>2.0</v>
      </c>
      <c r="AG673" s="1">
        <v>2.0</v>
      </c>
      <c r="AH673" s="1">
        <v>2.0</v>
      </c>
      <c r="AI673" s="1">
        <v>2.0</v>
      </c>
      <c r="AJ673" s="1">
        <v>2.0</v>
      </c>
      <c r="AK673" s="1">
        <v>2.0</v>
      </c>
      <c r="AL673" s="1">
        <v>2.0</v>
      </c>
      <c r="AM673" s="1">
        <v>2.0</v>
      </c>
      <c r="AN673" s="1">
        <v>2.0</v>
      </c>
      <c r="AO673" s="1">
        <v>2.0</v>
      </c>
      <c r="AP673" s="1">
        <v>2.0</v>
      </c>
      <c r="AQ673" s="1">
        <v>2.0</v>
      </c>
      <c r="AR673" s="1">
        <v>2.0</v>
      </c>
      <c r="AS673" s="1">
        <v>2.0</v>
      </c>
      <c r="AT673" s="1">
        <v>2.0</v>
      </c>
      <c r="AU673" s="1">
        <v>2.0</v>
      </c>
      <c r="AV673" s="1">
        <v>2.0</v>
      </c>
      <c r="AW673" s="1">
        <v>2.0</v>
      </c>
      <c r="AX673" s="1">
        <v>2.0</v>
      </c>
      <c r="AY673" s="1">
        <v>2.0</v>
      </c>
      <c r="AZ673" s="1">
        <v>2.0</v>
      </c>
      <c r="BA673" s="1">
        <v>2.0</v>
      </c>
      <c r="BB673" s="1">
        <v>2.0</v>
      </c>
      <c r="BP673" s="12" t="s">
        <v>1127</v>
      </c>
      <c r="BQ673" s="1">
        <v>58.0</v>
      </c>
      <c r="BR673" s="1"/>
      <c r="BU673" s="1" t="s">
        <v>346</v>
      </c>
      <c r="BW673" s="1">
        <v>41.0</v>
      </c>
      <c r="BX673" s="1" t="s">
        <v>1155</v>
      </c>
      <c r="BY673" s="13">
        <f t="shared" si="1"/>
        <v>12</v>
      </c>
      <c r="BZ673" s="13" t="str">
        <f t="shared" si="2"/>
        <v>Guru</v>
      </c>
      <c r="CA673" s="13" t="str">
        <f>VLOOKUP(BP673,data_K!G:K,5,0)</f>
        <v>RT 008 RW 004</v>
      </c>
      <c r="CB673" s="13">
        <f t="shared" si="3"/>
        <v>0</v>
      </c>
    </row>
    <row r="674">
      <c r="A674" s="1" t="s">
        <v>1116</v>
      </c>
      <c r="B674" s="23">
        <v>46271.27935185185</v>
      </c>
      <c r="C674" s="1">
        <v>3.0</v>
      </c>
      <c r="D674" s="1" t="s">
        <v>1119</v>
      </c>
      <c r="E674" s="10" t="s">
        <v>1120</v>
      </c>
      <c r="F674" s="1">
        <v>1.0</v>
      </c>
      <c r="J674" s="1">
        <v>1.0</v>
      </c>
      <c r="K674" s="11">
        <v>36079.0</v>
      </c>
      <c r="L674" s="1">
        <v>27.0</v>
      </c>
      <c r="M674" s="1">
        <v>1.0</v>
      </c>
      <c r="N674" s="1">
        <v>3.0</v>
      </c>
      <c r="O674" s="1">
        <v>3.0</v>
      </c>
      <c r="P674" s="1">
        <v>6.0</v>
      </c>
      <c r="Q674" s="1">
        <v>5000000.0</v>
      </c>
      <c r="R674" s="1">
        <v>0.0</v>
      </c>
      <c r="S674" s="1">
        <v>0.0</v>
      </c>
      <c r="T674" s="1">
        <v>17.0</v>
      </c>
      <c r="Y674" s="1">
        <v>3.0</v>
      </c>
      <c r="Z674" s="1">
        <v>2.0</v>
      </c>
      <c r="AA674" s="1">
        <v>2.0</v>
      </c>
      <c r="AB674" s="1">
        <v>2.0</v>
      </c>
      <c r="AC674" s="1">
        <v>2.0</v>
      </c>
      <c r="AD674" s="1">
        <v>2.0</v>
      </c>
      <c r="AE674" s="1">
        <v>2.0</v>
      </c>
      <c r="AF674" s="1">
        <v>2.0</v>
      </c>
      <c r="AG674" s="1">
        <v>2.0</v>
      </c>
      <c r="AH674" s="1">
        <v>2.0</v>
      </c>
      <c r="AI674" s="1">
        <v>2.0</v>
      </c>
      <c r="AJ674" s="1">
        <v>2.0</v>
      </c>
      <c r="AK674" s="1">
        <v>2.0</v>
      </c>
      <c r="AL674" s="1">
        <v>2.0</v>
      </c>
      <c r="AM674" s="1">
        <v>2.0</v>
      </c>
      <c r="AN674" s="1">
        <v>2.0</v>
      </c>
      <c r="AO674" s="1">
        <v>2.0</v>
      </c>
      <c r="AP674" s="1">
        <v>2.0</v>
      </c>
      <c r="AQ674" s="1">
        <v>2.0</v>
      </c>
      <c r="AR674" s="1">
        <v>2.0</v>
      </c>
      <c r="AS674" s="1">
        <v>2.0</v>
      </c>
      <c r="AT674" s="1">
        <v>2.0</v>
      </c>
      <c r="AU674" s="1">
        <v>2.0</v>
      </c>
      <c r="AV674" s="1">
        <v>2.0</v>
      </c>
      <c r="AW674" s="1">
        <v>2.0</v>
      </c>
      <c r="AX674" s="1">
        <v>2.0</v>
      </c>
      <c r="AY674" s="1">
        <v>2.0</v>
      </c>
      <c r="AZ674" s="1">
        <v>2.0</v>
      </c>
      <c r="BA674" s="1">
        <v>2.0</v>
      </c>
      <c r="BB674" s="1">
        <v>2.0</v>
      </c>
      <c r="BP674" s="12" t="s">
        <v>1127</v>
      </c>
      <c r="BQ674" s="1">
        <v>27.0</v>
      </c>
      <c r="BR674" s="1" t="s">
        <v>184</v>
      </c>
      <c r="BS674" s="1"/>
      <c r="BW674" s="1">
        <v>23.0</v>
      </c>
      <c r="BX674" s="1" t="s">
        <v>1155</v>
      </c>
      <c r="BY674" s="13">
        <f t="shared" si="1"/>
        <v>6</v>
      </c>
      <c r="BZ674" s="13" t="str">
        <f t="shared" si="2"/>
        <v>Buruh Industri</v>
      </c>
      <c r="CA674" s="13" t="str">
        <f>VLOOKUP(BP674,data_K!G:K,5,0)</f>
        <v>RT 008 RW 004</v>
      </c>
      <c r="CB674" s="13">
        <f t="shared" si="3"/>
        <v>0</v>
      </c>
    </row>
    <row r="675">
      <c r="A675" s="1" t="s">
        <v>10079</v>
      </c>
      <c r="B675" s="9" t="s">
        <v>10080</v>
      </c>
      <c r="C675" s="1">
        <v>2.0</v>
      </c>
      <c r="D675" s="1" t="s">
        <v>10081</v>
      </c>
      <c r="E675" s="10" t="s">
        <v>10082</v>
      </c>
      <c r="F675" s="1">
        <v>1.0</v>
      </c>
      <c r="J675" s="1">
        <v>2.0</v>
      </c>
      <c r="K675" s="11">
        <v>25391.0</v>
      </c>
      <c r="L675" s="1">
        <v>56.0</v>
      </c>
      <c r="M675" s="1">
        <v>2.0</v>
      </c>
      <c r="N675" s="1">
        <v>2.0</v>
      </c>
      <c r="O675" s="1">
        <v>3.0</v>
      </c>
      <c r="P675" s="1">
        <v>6.0</v>
      </c>
      <c r="Q675" s="1">
        <v>3000000.0</v>
      </c>
      <c r="R675" s="1">
        <v>0.0</v>
      </c>
      <c r="S675" s="1">
        <v>0.0</v>
      </c>
      <c r="T675" s="1">
        <v>110.0</v>
      </c>
      <c r="Y675" s="1">
        <v>4.0</v>
      </c>
      <c r="Z675" s="1">
        <v>2.0</v>
      </c>
      <c r="AA675" s="1">
        <v>2.0</v>
      </c>
      <c r="AB675" s="1">
        <v>2.0</v>
      </c>
      <c r="AC675" s="1">
        <v>2.0</v>
      </c>
      <c r="AD675" s="1">
        <v>2.0</v>
      </c>
      <c r="AE675" s="1">
        <v>2.0</v>
      </c>
      <c r="AF675" s="1">
        <v>2.0</v>
      </c>
      <c r="AG675" s="1">
        <v>2.0</v>
      </c>
      <c r="AH675" s="1">
        <v>2.0</v>
      </c>
      <c r="AI675" s="1">
        <v>2.0</v>
      </c>
      <c r="AJ675" s="1">
        <v>2.0</v>
      </c>
      <c r="AK675" s="1">
        <v>2.0</v>
      </c>
      <c r="AL675" s="1">
        <v>2.0</v>
      </c>
      <c r="AM675" s="1">
        <v>2.0</v>
      </c>
      <c r="AN675" s="1">
        <v>2.0</v>
      </c>
      <c r="AO675" s="1">
        <v>2.0</v>
      </c>
      <c r="AP675" s="1">
        <v>2.0</v>
      </c>
      <c r="AQ675" s="1">
        <v>2.0</v>
      </c>
      <c r="AR675" s="1">
        <v>2.0</v>
      </c>
      <c r="AS675" s="1">
        <v>2.0</v>
      </c>
      <c r="AT675" s="1">
        <v>2.0</v>
      </c>
      <c r="AU675" s="1">
        <v>2.0</v>
      </c>
      <c r="AV675" s="1">
        <v>2.0</v>
      </c>
      <c r="AW675" s="1">
        <v>2.0</v>
      </c>
      <c r="AX675" s="1">
        <v>2.0</v>
      </c>
      <c r="AY675" s="1">
        <v>2.0</v>
      </c>
      <c r="AZ675" s="1">
        <v>2.0</v>
      </c>
      <c r="BA675" s="1">
        <v>2.0</v>
      </c>
      <c r="BB675" s="1">
        <v>2.0</v>
      </c>
      <c r="BE675" s="1"/>
      <c r="BF675" s="1"/>
      <c r="BK675" s="1"/>
      <c r="BL675" s="1"/>
      <c r="BP675" s="12" t="s">
        <v>10088</v>
      </c>
      <c r="BQ675" s="1">
        <v>56.0</v>
      </c>
      <c r="BR675" s="1"/>
      <c r="BS675" s="1" t="s">
        <v>1080</v>
      </c>
      <c r="BW675" s="1">
        <v>135.0</v>
      </c>
      <c r="BX675" s="1" t="s">
        <v>8542</v>
      </c>
      <c r="BY675" s="13">
        <f t="shared" si="1"/>
        <v>12</v>
      </c>
      <c r="BZ675" s="13" t="str">
        <f t="shared" si="2"/>
        <v>PNS Fungsional Tertentu</v>
      </c>
      <c r="CA675" s="13" t="str">
        <f>VLOOKUP(BP675,data_K!G:K,5,0)</f>
        <v>RT 008 RW 004</v>
      </c>
      <c r="CB675" s="13">
        <f t="shared" si="3"/>
        <v>0</v>
      </c>
    </row>
    <row r="676">
      <c r="A676" s="1" t="s">
        <v>10094</v>
      </c>
      <c r="B676" s="9" t="s">
        <v>10095</v>
      </c>
      <c r="C676" s="1">
        <v>3.0</v>
      </c>
      <c r="D676" s="1" t="s">
        <v>10096</v>
      </c>
      <c r="E676" s="10" t="s">
        <v>10097</v>
      </c>
      <c r="F676" s="1">
        <v>1.0</v>
      </c>
      <c r="J676" s="1">
        <v>2.0</v>
      </c>
      <c r="K676" s="11">
        <v>37639.0</v>
      </c>
      <c r="L676" s="1">
        <v>23.0</v>
      </c>
      <c r="M676" s="1">
        <v>1.0</v>
      </c>
      <c r="N676" s="1">
        <v>3.0</v>
      </c>
      <c r="O676" s="1">
        <v>3.0</v>
      </c>
      <c r="P676" s="1">
        <v>6.0</v>
      </c>
      <c r="Q676" s="1">
        <v>0.0</v>
      </c>
      <c r="R676" s="1">
        <v>0.0</v>
      </c>
      <c r="S676" s="1">
        <v>0.0</v>
      </c>
      <c r="T676" s="1">
        <v>0.0</v>
      </c>
      <c r="Y676" s="1">
        <v>6.0</v>
      </c>
      <c r="Z676" s="1">
        <v>2.0</v>
      </c>
      <c r="AA676" s="1">
        <v>2.0</v>
      </c>
      <c r="AB676" s="1">
        <v>2.0</v>
      </c>
      <c r="AC676" s="1">
        <v>2.0</v>
      </c>
      <c r="AD676" s="1">
        <v>2.0</v>
      </c>
      <c r="AE676" s="1">
        <v>2.0</v>
      </c>
      <c r="AF676" s="1">
        <v>2.0</v>
      </c>
      <c r="AG676" s="1">
        <v>2.0</v>
      </c>
      <c r="AH676" s="1">
        <v>2.0</v>
      </c>
      <c r="AI676" s="1">
        <v>2.0</v>
      </c>
      <c r="AJ676" s="1">
        <v>2.0</v>
      </c>
      <c r="AK676" s="1">
        <v>2.0</v>
      </c>
      <c r="AL676" s="1">
        <v>2.0</v>
      </c>
      <c r="AM676" s="1">
        <v>2.0</v>
      </c>
      <c r="AN676" s="1">
        <v>2.0</v>
      </c>
      <c r="AO676" s="1">
        <v>2.0</v>
      </c>
      <c r="AP676" s="1">
        <v>2.0</v>
      </c>
      <c r="AQ676" s="1">
        <v>2.0</v>
      </c>
      <c r="AR676" s="1">
        <v>2.0</v>
      </c>
      <c r="AS676" s="1">
        <v>2.0</v>
      </c>
      <c r="AT676" s="1">
        <v>2.0</v>
      </c>
      <c r="AU676" s="1">
        <v>2.0</v>
      </c>
      <c r="AV676" s="1">
        <v>2.0</v>
      </c>
      <c r="AW676" s="1">
        <v>2.0</v>
      </c>
      <c r="AX676" s="1">
        <v>2.0</v>
      </c>
      <c r="AY676" s="1">
        <v>2.0</v>
      </c>
      <c r="AZ676" s="1">
        <v>2.0</v>
      </c>
      <c r="BA676" s="1">
        <v>2.0</v>
      </c>
      <c r="BB676" s="1">
        <v>2.0</v>
      </c>
      <c r="BP676" s="12" t="s">
        <v>10088</v>
      </c>
      <c r="BQ676" s="1">
        <v>23.0</v>
      </c>
      <c r="BR676" s="1" t="s">
        <v>240</v>
      </c>
      <c r="BV676" s="1"/>
      <c r="BW676" s="1">
        <v>0.0</v>
      </c>
      <c r="BX676" s="1" t="s">
        <v>8542</v>
      </c>
      <c r="BY676" s="13">
        <f t="shared" si="1"/>
        <v>5</v>
      </c>
      <c r="BZ676" s="13" t="str">
        <f t="shared" si="2"/>
        <v>Tidak Bekerja</v>
      </c>
      <c r="CA676" s="13" t="str">
        <f>VLOOKUP(BP676,data_K!G:K,5,0)</f>
        <v>RT 008 RW 004</v>
      </c>
      <c r="CB676" s="13">
        <f t="shared" si="3"/>
        <v>4</v>
      </c>
    </row>
    <row r="677">
      <c r="A677" s="1" t="s">
        <v>3207</v>
      </c>
      <c r="B677" s="22">
        <v>46118.1372337963</v>
      </c>
      <c r="C677" s="1">
        <v>1.0</v>
      </c>
      <c r="D677" s="1" t="s">
        <v>3209</v>
      </c>
      <c r="E677" s="10" t="s">
        <v>3210</v>
      </c>
      <c r="F677" s="1">
        <v>1.0</v>
      </c>
      <c r="J677" s="1">
        <v>1.0</v>
      </c>
      <c r="K677" s="11">
        <v>24980.0</v>
      </c>
      <c r="L677" s="1">
        <v>58.0</v>
      </c>
      <c r="M677" s="1">
        <v>2.0</v>
      </c>
      <c r="N677" s="1">
        <v>1.0</v>
      </c>
      <c r="O677" s="1">
        <v>3.0</v>
      </c>
      <c r="P677" s="1">
        <v>4.0</v>
      </c>
      <c r="Q677" s="1">
        <v>1000000.0</v>
      </c>
      <c r="R677" s="1">
        <v>0.0</v>
      </c>
      <c r="S677" s="1">
        <v>0.0</v>
      </c>
      <c r="T677" s="1">
        <v>0.0</v>
      </c>
      <c r="U677" s="1"/>
      <c r="Y677" s="1">
        <v>5.0</v>
      </c>
      <c r="Z677" s="1">
        <v>2.0</v>
      </c>
      <c r="AA677" s="1">
        <v>2.0</v>
      </c>
      <c r="AB677" s="1">
        <v>2.0</v>
      </c>
      <c r="AC677" s="1">
        <v>2.0</v>
      </c>
      <c r="AD677" s="1">
        <v>2.0</v>
      </c>
      <c r="AE677" s="1">
        <v>2.0</v>
      </c>
      <c r="AF677" s="1">
        <v>2.0</v>
      </c>
      <c r="AG677" s="1">
        <v>2.0</v>
      </c>
      <c r="AH677" s="1">
        <v>2.0</v>
      </c>
      <c r="AI677" s="1">
        <v>2.0</v>
      </c>
      <c r="AJ677" s="1">
        <v>2.0</v>
      </c>
      <c r="AK677" s="1">
        <v>2.0</v>
      </c>
      <c r="AL677" s="1">
        <v>2.0</v>
      </c>
      <c r="AM677" s="1">
        <v>2.0</v>
      </c>
      <c r="AN677" s="1">
        <v>2.0</v>
      </c>
      <c r="AO677" s="1">
        <v>2.0</v>
      </c>
      <c r="AP677" s="1">
        <v>2.0</v>
      </c>
      <c r="AQ677" s="1">
        <v>2.0</v>
      </c>
      <c r="AR677" s="1">
        <v>2.0</v>
      </c>
      <c r="AS677" s="1">
        <v>2.0</v>
      </c>
      <c r="AT677" s="1">
        <v>2.0</v>
      </c>
      <c r="AU677" s="1">
        <v>2.0</v>
      </c>
      <c r="AV677" s="1">
        <v>2.0</v>
      </c>
      <c r="AW677" s="1">
        <v>2.0</v>
      </c>
      <c r="AX677" s="1">
        <v>2.0</v>
      </c>
      <c r="AY677" s="1">
        <v>2.0</v>
      </c>
      <c r="AZ677" s="1">
        <v>2.0</v>
      </c>
      <c r="BA677" s="1">
        <v>2.0</v>
      </c>
      <c r="BB677" s="1">
        <v>2.0</v>
      </c>
      <c r="BP677" s="12" t="s">
        <v>3184</v>
      </c>
      <c r="BQ677" s="1">
        <v>58.0</v>
      </c>
      <c r="BR677" s="1" t="s">
        <v>240</v>
      </c>
      <c r="BW677" s="1">
        <v>0.0</v>
      </c>
      <c r="BX677" s="1" t="s">
        <v>3209</v>
      </c>
      <c r="BY677" s="13">
        <f t="shared" si="1"/>
        <v>12</v>
      </c>
      <c r="BZ677" s="13" t="str">
        <f t="shared" si="2"/>
        <v>Tidak Bekerja</v>
      </c>
      <c r="CA677" s="13" t="str">
        <f>VLOOKUP(BP677,data_K!G:K,5,0)</f>
        <v>RT 008 RW 004</v>
      </c>
      <c r="CB677" s="13">
        <f t="shared" si="3"/>
        <v>0</v>
      </c>
    </row>
    <row r="678">
      <c r="A678" s="1" t="s">
        <v>3191</v>
      </c>
      <c r="B678" s="22">
        <v>46118.140069444446</v>
      </c>
      <c r="C678" s="1">
        <v>2.0</v>
      </c>
      <c r="D678" s="1" t="s">
        <v>3195</v>
      </c>
      <c r="E678" s="10" t="s">
        <v>3196</v>
      </c>
      <c r="F678" s="1">
        <v>1.0</v>
      </c>
      <c r="J678" s="1">
        <v>2.0</v>
      </c>
      <c r="K678" s="11">
        <v>27908.0</v>
      </c>
      <c r="L678" s="1">
        <v>50.0</v>
      </c>
      <c r="M678" s="1">
        <v>2.0</v>
      </c>
      <c r="N678" s="1">
        <v>2.0</v>
      </c>
      <c r="O678" s="1">
        <v>3.0</v>
      </c>
      <c r="P678" s="1">
        <v>4.0</v>
      </c>
      <c r="Q678" s="1">
        <v>0.0</v>
      </c>
      <c r="R678" s="1">
        <v>0.0</v>
      </c>
      <c r="S678" s="1">
        <v>0.0</v>
      </c>
      <c r="T678" s="1">
        <v>0.0</v>
      </c>
      <c r="Y678" s="1">
        <v>6.0</v>
      </c>
      <c r="Z678" s="1">
        <v>2.0</v>
      </c>
      <c r="AA678" s="1">
        <v>2.0</v>
      </c>
      <c r="AB678" s="1">
        <v>2.0</v>
      </c>
      <c r="AC678" s="1">
        <v>2.0</v>
      </c>
      <c r="AD678" s="1">
        <v>2.0</v>
      </c>
      <c r="AE678" s="1">
        <v>2.0</v>
      </c>
      <c r="AF678" s="1">
        <v>2.0</v>
      </c>
      <c r="AG678" s="1">
        <v>2.0</v>
      </c>
      <c r="AH678" s="1">
        <v>2.0</v>
      </c>
      <c r="AI678" s="1">
        <v>2.0</v>
      </c>
      <c r="AJ678" s="1">
        <v>2.0</v>
      </c>
      <c r="AK678" s="1">
        <v>2.0</v>
      </c>
      <c r="AL678" s="1">
        <v>2.0</v>
      </c>
      <c r="AM678" s="1">
        <v>2.0</v>
      </c>
      <c r="AN678" s="1">
        <v>2.0</v>
      </c>
      <c r="AO678" s="1">
        <v>2.0</v>
      </c>
      <c r="AP678" s="1">
        <v>2.0</v>
      </c>
      <c r="AQ678" s="1">
        <v>2.0</v>
      </c>
      <c r="AR678" s="1">
        <v>2.0</v>
      </c>
      <c r="AS678" s="1">
        <v>2.0</v>
      </c>
      <c r="AT678" s="1">
        <v>2.0</v>
      </c>
      <c r="AU678" s="1">
        <v>2.0</v>
      </c>
      <c r="AV678" s="1">
        <v>2.0</v>
      </c>
      <c r="AW678" s="1">
        <v>2.0</v>
      </c>
      <c r="AX678" s="1">
        <v>2.0</v>
      </c>
      <c r="AY678" s="1">
        <v>2.0</v>
      </c>
      <c r="AZ678" s="1">
        <v>2.0</v>
      </c>
      <c r="BA678" s="1">
        <v>2.0</v>
      </c>
      <c r="BB678" s="1">
        <v>2.0</v>
      </c>
      <c r="BP678" s="12" t="s">
        <v>3184</v>
      </c>
      <c r="BQ678" s="1">
        <v>50.0</v>
      </c>
      <c r="BR678" s="1" t="s">
        <v>240</v>
      </c>
      <c r="BS678" s="1"/>
      <c r="BW678" s="1">
        <v>0.0</v>
      </c>
      <c r="BX678" s="1" t="s">
        <v>3209</v>
      </c>
      <c r="BY678" s="13">
        <f t="shared" si="1"/>
        <v>11</v>
      </c>
      <c r="BZ678" s="13" t="str">
        <f t="shared" si="2"/>
        <v>Tidak Bekerja</v>
      </c>
      <c r="CA678" s="13" t="str">
        <f>VLOOKUP(BP678,data_K!G:K,5,0)</f>
        <v>RT 008 RW 004</v>
      </c>
      <c r="CB678" s="13">
        <f t="shared" si="3"/>
        <v>0</v>
      </c>
    </row>
    <row r="679">
      <c r="A679" s="1" t="s">
        <v>3177</v>
      </c>
      <c r="B679" s="22">
        <v>46118.14202546296</v>
      </c>
      <c r="C679" s="1">
        <v>3.0</v>
      </c>
      <c r="D679" s="1" t="s">
        <v>3180</v>
      </c>
      <c r="E679" s="10" t="s">
        <v>3181</v>
      </c>
      <c r="F679" s="1">
        <v>1.0</v>
      </c>
      <c r="J679" s="1">
        <v>2.0</v>
      </c>
      <c r="K679" s="11">
        <v>38515.0</v>
      </c>
      <c r="L679" s="1">
        <v>20.0</v>
      </c>
      <c r="M679" s="1">
        <v>1.0</v>
      </c>
      <c r="N679" s="1">
        <v>3.0</v>
      </c>
      <c r="O679" s="1">
        <v>2.0</v>
      </c>
      <c r="P679" s="1">
        <v>4.0</v>
      </c>
      <c r="Q679" s="1">
        <v>0.0</v>
      </c>
      <c r="R679" s="1">
        <v>0.0</v>
      </c>
      <c r="S679" s="1">
        <v>0.0</v>
      </c>
      <c r="T679" s="1">
        <v>0.0</v>
      </c>
      <c r="Y679" s="1">
        <v>6.0</v>
      </c>
      <c r="Z679" s="1">
        <v>2.0</v>
      </c>
      <c r="AA679" s="1">
        <v>2.0</v>
      </c>
      <c r="AB679" s="1">
        <v>2.0</v>
      </c>
      <c r="AC679" s="1">
        <v>2.0</v>
      </c>
      <c r="AD679" s="1">
        <v>2.0</v>
      </c>
      <c r="AE679" s="1">
        <v>2.0</v>
      </c>
      <c r="AF679" s="1">
        <v>2.0</v>
      </c>
      <c r="AG679" s="1">
        <v>2.0</v>
      </c>
      <c r="AH679" s="1">
        <v>2.0</v>
      </c>
      <c r="AI679" s="1">
        <v>2.0</v>
      </c>
      <c r="AJ679" s="1">
        <v>2.0</v>
      </c>
      <c r="AK679" s="1">
        <v>2.0</v>
      </c>
      <c r="AL679" s="1">
        <v>2.0</v>
      </c>
      <c r="AM679" s="1">
        <v>2.0</v>
      </c>
      <c r="AN679" s="1">
        <v>2.0</v>
      </c>
      <c r="AO679" s="1">
        <v>2.0</v>
      </c>
      <c r="AP679" s="1">
        <v>2.0</v>
      </c>
      <c r="AQ679" s="1">
        <v>2.0</v>
      </c>
      <c r="AR679" s="1">
        <v>2.0</v>
      </c>
      <c r="AS679" s="1">
        <v>2.0</v>
      </c>
      <c r="AT679" s="1">
        <v>2.0</v>
      </c>
      <c r="AU679" s="1">
        <v>2.0</v>
      </c>
      <c r="AV679" s="1">
        <v>2.0</v>
      </c>
      <c r="AW679" s="1">
        <v>2.0</v>
      </c>
      <c r="AX679" s="1">
        <v>2.0</v>
      </c>
      <c r="AY679" s="1">
        <v>2.0</v>
      </c>
      <c r="AZ679" s="1">
        <v>2.0</v>
      </c>
      <c r="BA679" s="1">
        <v>2.0</v>
      </c>
      <c r="BB679" s="1">
        <v>2.0</v>
      </c>
      <c r="BP679" s="12" t="s">
        <v>3184</v>
      </c>
      <c r="BQ679" s="1">
        <v>20.0</v>
      </c>
      <c r="BR679" s="1" t="s">
        <v>240</v>
      </c>
      <c r="BS679" s="1"/>
      <c r="BW679" s="1">
        <v>0.0</v>
      </c>
      <c r="BX679" s="1" t="s">
        <v>3209</v>
      </c>
      <c r="BY679" s="13">
        <f t="shared" si="1"/>
        <v>5</v>
      </c>
      <c r="BZ679" s="13" t="str">
        <f t="shared" si="2"/>
        <v>Tidak Bekerja</v>
      </c>
      <c r="CA679" s="13" t="str">
        <f>VLOOKUP(BP679,data_K!G:K,5,0)</f>
        <v>RT 008 RW 004</v>
      </c>
      <c r="CB679" s="13">
        <f t="shared" si="3"/>
        <v>4</v>
      </c>
    </row>
    <row r="680">
      <c r="A680" s="1" t="s">
        <v>10138</v>
      </c>
      <c r="B680" s="9" t="s">
        <v>10139</v>
      </c>
      <c r="C680" s="1">
        <v>1.0</v>
      </c>
      <c r="D680" s="1" t="s">
        <v>10140</v>
      </c>
      <c r="E680" s="10" t="s">
        <v>10141</v>
      </c>
      <c r="F680" s="1">
        <v>1.0</v>
      </c>
      <c r="J680" s="1">
        <v>1.0</v>
      </c>
      <c r="K680" s="11">
        <v>21279.0</v>
      </c>
      <c r="L680" s="1">
        <v>68.0</v>
      </c>
      <c r="M680" s="1">
        <v>2.0</v>
      </c>
      <c r="N680" s="1">
        <v>1.0</v>
      </c>
      <c r="O680" s="1">
        <v>3.0</v>
      </c>
      <c r="P680" s="1">
        <v>3.0</v>
      </c>
      <c r="Q680" s="1">
        <v>500000.0</v>
      </c>
      <c r="R680" s="1">
        <v>0.0</v>
      </c>
      <c r="S680" s="1">
        <v>0.0</v>
      </c>
      <c r="T680" s="1">
        <v>64.0</v>
      </c>
      <c r="Y680" s="1">
        <v>5.0</v>
      </c>
      <c r="Z680" s="1">
        <v>2.0</v>
      </c>
      <c r="AA680" s="1">
        <v>2.0</v>
      </c>
      <c r="AB680" s="1">
        <v>2.0</v>
      </c>
      <c r="AC680" s="1">
        <v>2.0</v>
      </c>
      <c r="AD680" s="1">
        <v>2.0</v>
      </c>
      <c r="AE680" s="1">
        <v>2.0</v>
      </c>
      <c r="AF680" s="1">
        <v>2.0</v>
      </c>
      <c r="AG680" s="1">
        <v>2.0</v>
      </c>
      <c r="AH680" s="1">
        <v>2.0</v>
      </c>
      <c r="AI680" s="1">
        <v>2.0</v>
      </c>
      <c r="AJ680" s="1">
        <v>2.0</v>
      </c>
      <c r="AK680" s="1">
        <v>2.0</v>
      </c>
      <c r="AL680" s="1">
        <v>2.0</v>
      </c>
      <c r="AM680" s="1">
        <v>2.0</v>
      </c>
      <c r="AN680" s="1">
        <v>2.0</v>
      </c>
      <c r="AO680" s="1">
        <v>2.0</v>
      </c>
      <c r="AP680" s="1">
        <v>2.0</v>
      </c>
      <c r="AQ680" s="1">
        <v>1.0</v>
      </c>
      <c r="AR680" s="1">
        <v>2.0</v>
      </c>
      <c r="AS680" s="1">
        <v>2.0</v>
      </c>
      <c r="AT680" s="1">
        <v>2.0</v>
      </c>
      <c r="AU680" s="1">
        <v>2.0</v>
      </c>
      <c r="AV680" s="1">
        <v>2.0</v>
      </c>
      <c r="AW680" s="1">
        <v>2.0</v>
      </c>
      <c r="AX680" s="1">
        <v>2.0</v>
      </c>
      <c r="AY680" s="1">
        <v>2.0</v>
      </c>
      <c r="AZ680" s="1">
        <v>2.0</v>
      </c>
      <c r="BA680" s="1">
        <v>2.0</v>
      </c>
      <c r="BB680" s="1">
        <v>1.0</v>
      </c>
      <c r="BM680" s="1" t="s">
        <v>1453</v>
      </c>
      <c r="BN680" s="1">
        <v>4.0</v>
      </c>
      <c r="BO680" s="1">
        <v>2026.0</v>
      </c>
      <c r="BP680" s="12" t="s">
        <v>10145</v>
      </c>
      <c r="BQ680" s="1">
        <v>68.0</v>
      </c>
      <c r="BR680" s="1"/>
      <c r="BT680" s="1" t="s">
        <v>467</v>
      </c>
      <c r="BW680" s="1">
        <v>75.0</v>
      </c>
      <c r="BX680" s="1" t="s">
        <v>7271</v>
      </c>
      <c r="BY680" s="13">
        <f t="shared" si="1"/>
        <v>14</v>
      </c>
      <c r="BZ680" s="13" t="str">
        <f t="shared" si="2"/>
        <v>Pedagang</v>
      </c>
      <c r="CA680" s="13" t="str">
        <f>VLOOKUP(BP680,data_K!G:K,5,0)</f>
        <v>RT 008 RW 004</v>
      </c>
      <c r="CB680" s="13">
        <f t="shared" si="3"/>
        <v>0</v>
      </c>
    </row>
    <row r="681">
      <c r="A681" s="1" t="s">
        <v>10156</v>
      </c>
      <c r="B681" s="9" t="s">
        <v>10157</v>
      </c>
      <c r="C681" s="1">
        <v>2.0</v>
      </c>
      <c r="D681" s="1" t="s">
        <v>10158</v>
      </c>
      <c r="E681" s="10" t="s">
        <v>10159</v>
      </c>
      <c r="F681" s="1">
        <v>1.0</v>
      </c>
      <c r="J681" s="1">
        <v>2.0</v>
      </c>
      <c r="K681" s="11">
        <v>24172.0</v>
      </c>
      <c r="L681" s="1">
        <v>60.0</v>
      </c>
      <c r="M681" s="1">
        <v>2.0</v>
      </c>
      <c r="N681" s="1">
        <v>2.0</v>
      </c>
      <c r="O681" s="1">
        <v>3.0</v>
      </c>
      <c r="P681" s="1">
        <v>2.0</v>
      </c>
      <c r="Q681" s="1">
        <v>0.0</v>
      </c>
      <c r="R681" s="1">
        <v>0.0</v>
      </c>
      <c r="S681" s="1">
        <v>0.0</v>
      </c>
      <c r="T681" s="1">
        <v>0.0</v>
      </c>
      <c r="Y681" s="1">
        <v>6.0</v>
      </c>
      <c r="Z681" s="1">
        <v>2.0</v>
      </c>
      <c r="AA681" s="1">
        <v>2.0</v>
      </c>
      <c r="AB681" s="1">
        <v>2.0</v>
      </c>
      <c r="AC681" s="1">
        <v>2.0</v>
      </c>
      <c r="AD681" s="1">
        <v>2.0</v>
      </c>
      <c r="AE681" s="1">
        <v>2.0</v>
      </c>
      <c r="AF681" s="1">
        <v>2.0</v>
      </c>
      <c r="AG681" s="1">
        <v>2.0</v>
      </c>
      <c r="AH681" s="1">
        <v>2.0</v>
      </c>
      <c r="AI681" s="1">
        <v>2.0</v>
      </c>
      <c r="AJ681" s="1">
        <v>2.0</v>
      </c>
      <c r="AK681" s="1">
        <v>2.0</v>
      </c>
      <c r="AL681" s="1">
        <v>2.0</v>
      </c>
      <c r="AM681" s="1">
        <v>2.0</v>
      </c>
      <c r="AN681" s="1">
        <v>2.0</v>
      </c>
      <c r="AO681" s="1">
        <v>2.0</v>
      </c>
      <c r="AP681" s="1">
        <v>2.0</v>
      </c>
      <c r="AQ681" s="1">
        <v>1.0</v>
      </c>
      <c r="AR681" s="1">
        <v>2.0</v>
      </c>
      <c r="AS681" s="1">
        <v>2.0</v>
      </c>
      <c r="AT681" s="1">
        <v>2.0</v>
      </c>
      <c r="AU681" s="1">
        <v>2.0</v>
      </c>
      <c r="AV681" s="1">
        <v>2.0</v>
      </c>
      <c r="AW681" s="1">
        <v>2.0</v>
      </c>
      <c r="AX681" s="1">
        <v>2.0</v>
      </c>
      <c r="AY681" s="1">
        <v>1.0</v>
      </c>
      <c r="AZ681" s="1">
        <v>2.0</v>
      </c>
      <c r="BA681" s="1">
        <v>2.0</v>
      </c>
      <c r="BB681" s="1">
        <v>2.0</v>
      </c>
      <c r="BG681" s="1">
        <v>3.0</v>
      </c>
      <c r="BH681" s="1">
        <v>2026.0</v>
      </c>
      <c r="BP681" s="12" t="s">
        <v>10145</v>
      </c>
      <c r="BQ681" s="1">
        <v>60.0</v>
      </c>
      <c r="BR681" s="1" t="s">
        <v>240</v>
      </c>
      <c r="BS681" s="1"/>
      <c r="BW681" s="1">
        <v>0.0</v>
      </c>
      <c r="BX681" s="1" t="s">
        <v>10140</v>
      </c>
      <c r="BY681" s="13">
        <f t="shared" si="1"/>
        <v>13</v>
      </c>
      <c r="BZ681" s="13" t="str">
        <f t="shared" si="2"/>
        <v>Tidak Bekerja</v>
      </c>
      <c r="CA681" s="13" t="str">
        <f>VLOOKUP(BP681,data_K!G:K,5,0)</f>
        <v>RT 008 RW 004</v>
      </c>
      <c r="CB681" s="13">
        <f t="shared" si="3"/>
        <v>0</v>
      </c>
    </row>
    <row r="682">
      <c r="A682" s="1" t="s">
        <v>761</v>
      </c>
      <c r="B682" s="23">
        <v>46301.04929398148</v>
      </c>
      <c r="C682" s="1">
        <v>1.0</v>
      </c>
      <c r="D682" s="1" t="s">
        <v>765</v>
      </c>
      <c r="E682" s="10" t="s">
        <v>766</v>
      </c>
      <c r="F682" s="1">
        <v>1.0</v>
      </c>
      <c r="J682" s="1">
        <v>1.0</v>
      </c>
      <c r="K682" s="11">
        <v>25817.0</v>
      </c>
      <c r="L682" s="1">
        <v>55.0</v>
      </c>
      <c r="M682" s="1">
        <v>2.0</v>
      </c>
      <c r="N682" s="1">
        <v>1.0</v>
      </c>
      <c r="O682" s="1">
        <v>3.0</v>
      </c>
      <c r="P682" s="1">
        <v>4.0</v>
      </c>
      <c r="Q682" s="1">
        <v>1500000.0</v>
      </c>
      <c r="R682" s="1">
        <v>0.0</v>
      </c>
      <c r="S682" s="1">
        <v>0.0</v>
      </c>
      <c r="T682" s="1">
        <v>123.0</v>
      </c>
      <c r="Y682" s="1">
        <v>5.0</v>
      </c>
      <c r="Z682" s="1">
        <v>2.0</v>
      </c>
      <c r="AA682" s="1">
        <v>2.0</v>
      </c>
      <c r="AB682" s="1">
        <v>2.0</v>
      </c>
      <c r="AC682" s="1">
        <v>2.0</v>
      </c>
      <c r="AD682" s="1">
        <v>2.0</v>
      </c>
      <c r="AE682" s="1">
        <v>2.0</v>
      </c>
      <c r="AF682" s="1">
        <v>2.0</v>
      </c>
      <c r="AG682" s="1">
        <v>2.0</v>
      </c>
      <c r="AH682" s="1">
        <v>2.0</v>
      </c>
      <c r="AI682" s="1">
        <v>2.0</v>
      </c>
      <c r="AJ682" s="1">
        <v>2.0</v>
      </c>
      <c r="AK682" s="1">
        <v>2.0</v>
      </c>
      <c r="AL682" s="1">
        <v>2.0</v>
      </c>
      <c r="AM682" s="1">
        <v>2.0</v>
      </c>
      <c r="AN682" s="1">
        <v>2.0</v>
      </c>
      <c r="AO682" s="1">
        <v>2.0</v>
      </c>
      <c r="AP682" s="1">
        <v>2.0</v>
      </c>
      <c r="AQ682" s="1">
        <v>2.0</v>
      </c>
      <c r="AR682" s="1">
        <v>2.0</v>
      </c>
      <c r="AS682" s="1">
        <v>2.0</v>
      </c>
      <c r="AT682" s="1">
        <v>2.0</v>
      </c>
      <c r="AU682" s="1">
        <v>2.0</v>
      </c>
      <c r="AV682" s="1">
        <v>2.0</v>
      </c>
      <c r="AW682" s="1">
        <v>2.0</v>
      </c>
      <c r="AX682" s="1">
        <v>2.0</v>
      </c>
      <c r="AY682" s="1">
        <v>2.0</v>
      </c>
      <c r="AZ682" s="1">
        <v>2.0</v>
      </c>
      <c r="BA682" s="1">
        <v>2.0</v>
      </c>
      <c r="BB682" s="1">
        <v>2.0</v>
      </c>
      <c r="BP682" s="12" t="s">
        <v>741</v>
      </c>
      <c r="BQ682" s="1">
        <v>55.0</v>
      </c>
      <c r="BR682" s="1"/>
      <c r="BV682" s="1" t="s">
        <v>456</v>
      </c>
      <c r="BW682" s="1">
        <v>149.0</v>
      </c>
      <c r="BX682" s="1" t="s">
        <v>765</v>
      </c>
      <c r="BY682" s="13">
        <f t="shared" si="1"/>
        <v>12</v>
      </c>
      <c r="BZ682" s="13" t="str">
        <f t="shared" si="2"/>
        <v>Sopir</v>
      </c>
      <c r="CA682" s="13" t="str">
        <f>VLOOKUP(BP682,data_K!G:K,5,0)</f>
        <v>RT 008 RW 004</v>
      </c>
      <c r="CB682" s="13">
        <f t="shared" si="3"/>
        <v>0</v>
      </c>
    </row>
    <row r="683">
      <c r="A683" s="1" t="s">
        <v>745</v>
      </c>
      <c r="B683" s="23">
        <v>46301.05090277778</v>
      </c>
      <c r="C683" s="1">
        <v>2.0</v>
      </c>
      <c r="D683" s="1" t="s">
        <v>748</v>
      </c>
      <c r="E683" s="10" t="s">
        <v>749</v>
      </c>
      <c r="F683" s="1">
        <v>1.0</v>
      </c>
      <c r="J683" s="1">
        <v>2.0</v>
      </c>
      <c r="K683" s="11">
        <v>27399.0</v>
      </c>
      <c r="L683" s="1">
        <v>51.0</v>
      </c>
      <c r="M683" s="1">
        <v>2.0</v>
      </c>
      <c r="N683" s="1">
        <v>2.0</v>
      </c>
      <c r="O683" s="1">
        <v>3.0</v>
      </c>
      <c r="P683" s="1">
        <v>4.0</v>
      </c>
      <c r="Q683" s="1">
        <v>0.0</v>
      </c>
      <c r="R683" s="1">
        <v>0.0</v>
      </c>
      <c r="S683" s="1">
        <v>0.0</v>
      </c>
      <c r="T683" s="1">
        <v>0.0</v>
      </c>
      <c r="Y683" s="1">
        <v>6.0</v>
      </c>
      <c r="Z683" s="1">
        <v>2.0</v>
      </c>
      <c r="AA683" s="1">
        <v>2.0</v>
      </c>
      <c r="AB683" s="1">
        <v>2.0</v>
      </c>
      <c r="AC683" s="1">
        <v>2.0</v>
      </c>
      <c r="AD683" s="1">
        <v>2.0</v>
      </c>
      <c r="AE683" s="1">
        <v>2.0</v>
      </c>
      <c r="AF683" s="1">
        <v>2.0</v>
      </c>
      <c r="AG683" s="1">
        <v>2.0</v>
      </c>
      <c r="AH683" s="1">
        <v>2.0</v>
      </c>
      <c r="AI683" s="1">
        <v>2.0</v>
      </c>
      <c r="AJ683" s="1">
        <v>2.0</v>
      </c>
      <c r="AK683" s="1">
        <v>2.0</v>
      </c>
      <c r="AL683" s="1">
        <v>2.0</v>
      </c>
      <c r="AM683" s="1">
        <v>2.0</v>
      </c>
      <c r="AN683" s="1">
        <v>2.0</v>
      </c>
      <c r="AO683" s="1">
        <v>2.0</v>
      </c>
      <c r="AP683" s="1">
        <v>2.0</v>
      </c>
      <c r="AQ683" s="1">
        <v>2.0</v>
      </c>
      <c r="AR683" s="1">
        <v>2.0</v>
      </c>
      <c r="AS683" s="1">
        <v>2.0</v>
      </c>
      <c r="AT683" s="1">
        <v>2.0</v>
      </c>
      <c r="AU683" s="1">
        <v>2.0</v>
      </c>
      <c r="AV683" s="1">
        <v>2.0</v>
      </c>
      <c r="AW683" s="1">
        <v>2.0</v>
      </c>
      <c r="AX683" s="1">
        <v>2.0</v>
      </c>
      <c r="AY683" s="1">
        <v>2.0</v>
      </c>
      <c r="AZ683" s="1">
        <v>2.0</v>
      </c>
      <c r="BA683" s="1">
        <v>2.0</v>
      </c>
      <c r="BB683" s="1">
        <v>2.0</v>
      </c>
      <c r="BP683" s="12" t="s">
        <v>741</v>
      </c>
      <c r="BQ683" s="1">
        <v>51.0</v>
      </c>
      <c r="BR683" s="1" t="s">
        <v>240</v>
      </c>
      <c r="BS683" s="1"/>
      <c r="BW683" s="1">
        <v>0.0</v>
      </c>
      <c r="BX683" s="1" t="s">
        <v>765</v>
      </c>
      <c r="BY683" s="13">
        <f t="shared" si="1"/>
        <v>11</v>
      </c>
      <c r="BZ683" s="13" t="str">
        <f t="shared" si="2"/>
        <v>Tidak Bekerja</v>
      </c>
      <c r="CA683" s="13" t="str">
        <f>VLOOKUP(BP683,data_K!G:K,5,0)</f>
        <v>RT 008 RW 004</v>
      </c>
      <c r="CB683" s="13">
        <f t="shared" si="3"/>
        <v>0</v>
      </c>
    </row>
    <row r="684">
      <c r="A684" s="1" t="s">
        <v>726</v>
      </c>
      <c r="B684" s="23">
        <v>46301.05290509259</v>
      </c>
      <c r="C684" s="1">
        <v>3.0</v>
      </c>
      <c r="D684" s="1" t="s">
        <v>730</v>
      </c>
      <c r="E684" s="10" t="s">
        <v>731</v>
      </c>
      <c r="F684" s="1">
        <v>1.0</v>
      </c>
      <c r="J684" s="1">
        <v>1.0</v>
      </c>
      <c r="K684" s="11">
        <v>35313.0</v>
      </c>
      <c r="L684" s="1">
        <v>29.0</v>
      </c>
      <c r="M684" s="1">
        <v>2.0</v>
      </c>
      <c r="N684" s="1">
        <v>3.0</v>
      </c>
      <c r="O684" s="1">
        <v>3.0</v>
      </c>
      <c r="P684" s="1">
        <v>6.0</v>
      </c>
      <c r="Q684" s="1">
        <v>2500000.0</v>
      </c>
      <c r="R684" s="1">
        <v>0.0</v>
      </c>
      <c r="S684" s="1">
        <v>0.0</v>
      </c>
      <c r="T684" s="1">
        <v>17.0</v>
      </c>
      <c r="Y684" s="1">
        <v>3.0</v>
      </c>
      <c r="Z684" s="1">
        <v>2.0</v>
      </c>
      <c r="AA684" s="1">
        <v>2.0</v>
      </c>
      <c r="AB684" s="1">
        <v>2.0</v>
      </c>
      <c r="AC684" s="1">
        <v>2.0</v>
      </c>
      <c r="AD684" s="1">
        <v>2.0</v>
      </c>
      <c r="AE684" s="1">
        <v>2.0</v>
      </c>
      <c r="AF684" s="1">
        <v>2.0</v>
      </c>
      <c r="AG684" s="1">
        <v>2.0</v>
      </c>
      <c r="AH684" s="1">
        <v>2.0</v>
      </c>
      <c r="AI684" s="1">
        <v>2.0</v>
      </c>
      <c r="AJ684" s="1">
        <v>2.0</v>
      </c>
      <c r="AK684" s="1">
        <v>2.0</v>
      </c>
      <c r="AL684" s="1">
        <v>2.0</v>
      </c>
      <c r="AM684" s="1">
        <v>2.0</v>
      </c>
      <c r="AN684" s="1">
        <v>2.0</v>
      </c>
      <c r="AO684" s="1">
        <v>2.0</v>
      </c>
      <c r="AP684" s="1">
        <v>2.0</v>
      </c>
      <c r="AQ684" s="1">
        <v>2.0</v>
      </c>
      <c r="AR684" s="1">
        <v>2.0</v>
      </c>
      <c r="AS684" s="1">
        <v>2.0</v>
      </c>
      <c r="AT684" s="1">
        <v>2.0</v>
      </c>
      <c r="AU684" s="1">
        <v>2.0</v>
      </c>
      <c r="AV684" s="1">
        <v>2.0</v>
      </c>
      <c r="AW684" s="1">
        <v>2.0</v>
      </c>
      <c r="AX684" s="1">
        <v>2.0</v>
      </c>
      <c r="AY684" s="1">
        <v>2.0</v>
      </c>
      <c r="AZ684" s="1">
        <v>2.0</v>
      </c>
      <c r="BA684" s="1">
        <v>2.0</v>
      </c>
      <c r="BB684" s="1">
        <v>2.0</v>
      </c>
      <c r="BP684" s="12" t="s">
        <v>741</v>
      </c>
      <c r="BQ684" s="1">
        <v>29.0</v>
      </c>
      <c r="BR684" s="1" t="s">
        <v>184</v>
      </c>
      <c r="BT684" s="1"/>
      <c r="BW684" s="1">
        <v>23.0</v>
      </c>
      <c r="BX684" s="1" t="s">
        <v>765</v>
      </c>
      <c r="BY684" s="13">
        <f t="shared" si="1"/>
        <v>6</v>
      </c>
      <c r="BZ684" s="13" t="str">
        <f t="shared" si="2"/>
        <v>Buruh Industri</v>
      </c>
      <c r="CA684" s="13" t="str">
        <f>VLOOKUP(BP684,data_K!G:K,5,0)</f>
        <v>RT 008 RW 004</v>
      </c>
      <c r="CB684" s="13">
        <f t="shared" si="3"/>
        <v>0</v>
      </c>
    </row>
    <row r="685">
      <c r="A685" s="1" t="s">
        <v>10204</v>
      </c>
      <c r="B685" s="9" t="s">
        <v>10205</v>
      </c>
      <c r="C685" s="1">
        <v>1.0</v>
      </c>
      <c r="D685" s="1" t="s">
        <v>4183</v>
      </c>
      <c r="E685" s="10" t="s">
        <v>10206</v>
      </c>
      <c r="F685" s="1">
        <v>1.0</v>
      </c>
      <c r="J685" s="1">
        <v>1.0</v>
      </c>
      <c r="K685" s="11">
        <v>24435.0</v>
      </c>
      <c r="L685" s="1">
        <v>59.0</v>
      </c>
      <c r="M685" s="1">
        <v>2.0</v>
      </c>
      <c r="N685" s="1">
        <v>1.0</v>
      </c>
      <c r="O685" s="1">
        <v>3.0</v>
      </c>
      <c r="P685" s="1">
        <v>2.0</v>
      </c>
      <c r="Q685" s="1">
        <v>0.0</v>
      </c>
      <c r="R685" s="1">
        <v>0.0</v>
      </c>
      <c r="S685" s="1">
        <v>1000000.0</v>
      </c>
      <c r="T685" s="1">
        <v>155.0</v>
      </c>
      <c r="U685" s="1" t="s">
        <v>10209</v>
      </c>
      <c r="Y685" s="1">
        <v>1.0</v>
      </c>
      <c r="Z685" s="1">
        <v>1.0</v>
      </c>
      <c r="AA685" s="1">
        <v>2.0</v>
      </c>
      <c r="AB685" s="1">
        <v>2.0</v>
      </c>
      <c r="AC685" s="1">
        <v>2.0</v>
      </c>
      <c r="AD685" s="1">
        <v>2.0</v>
      </c>
      <c r="AE685" s="1">
        <v>2.0</v>
      </c>
      <c r="AF685" s="1">
        <v>1.0</v>
      </c>
      <c r="AG685" s="1">
        <v>2.0</v>
      </c>
      <c r="AH685" s="1">
        <v>2.0</v>
      </c>
      <c r="AI685" s="1">
        <v>2.0</v>
      </c>
      <c r="AJ685" s="1">
        <v>2.0</v>
      </c>
      <c r="AK685" s="1">
        <v>2.0</v>
      </c>
      <c r="AL685" s="1">
        <v>2.0</v>
      </c>
      <c r="AM685" s="1">
        <v>2.0</v>
      </c>
      <c r="AN685" s="1">
        <v>2.0</v>
      </c>
      <c r="AO685" s="1">
        <v>2.0</v>
      </c>
      <c r="AP685" s="1">
        <v>2.0</v>
      </c>
      <c r="AQ685" s="1">
        <v>2.0</v>
      </c>
      <c r="AR685" s="1">
        <v>2.0</v>
      </c>
      <c r="AS685" s="1">
        <v>2.0</v>
      </c>
      <c r="AT685" s="1">
        <v>2.0</v>
      </c>
      <c r="AU685" s="1">
        <v>2.0</v>
      </c>
      <c r="AV685" s="1">
        <v>2.0</v>
      </c>
      <c r="AW685" s="1">
        <v>2.0</v>
      </c>
      <c r="AX685" s="1">
        <v>2.0</v>
      </c>
      <c r="AY685" s="1">
        <v>2.0</v>
      </c>
      <c r="AZ685" s="1">
        <v>2.0</v>
      </c>
      <c r="BA685" s="1">
        <v>2.0</v>
      </c>
      <c r="BB685" s="1">
        <v>2.0</v>
      </c>
      <c r="BP685" s="12" t="s">
        <v>10215</v>
      </c>
      <c r="BQ685" s="1">
        <v>59.0</v>
      </c>
      <c r="BR685" s="1"/>
      <c r="BV685" s="1" t="s">
        <v>180</v>
      </c>
      <c r="BW685" s="1">
        <v>999.0</v>
      </c>
      <c r="BX685" s="1" t="s">
        <v>4183</v>
      </c>
      <c r="BY685" s="13">
        <f t="shared" si="1"/>
        <v>12</v>
      </c>
      <c r="BZ685" s="13" t="str">
        <f t="shared" si="2"/>
        <v>Lainnya</v>
      </c>
      <c r="CA685" s="13" t="str">
        <f>VLOOKUP(BP685,data_K!G:K,5,0)</f>
        <v>RT 006 RW 003</v>
      </c>
      <c r="CB685" s="13">
        <f t="shared" si="3"/>
        <v>0</v>
      </c>
    </row>
    <row r="686">
      <c r="A686" s="1" t="s">
        <v>10217</v>
      </c>
      <c r="B686" s="9" t="s">
        <v>10218</v>
      </c>
      <c r="C686" s="1">
        <v>2.0</v>
      </c>
      <c r="D686" s="1" t="s">
        <v>10219</v>
      </c>
      <c r="E686" s="10" t="s">
        <v>10220</v>
      </c>
      <c r="F686" s="1">
        <v>1.0</v>
      </c>
      <c r="J686" s="1">
        <v>2.0</v>
      </c>
      <c r="K686" s="11">
        <v>25999.0</v>
      </c>
      <c r="L686" s="1">
        <v>55.0</v>
      </c>
      <c r="M686" s="1">
        <v>2.0</v>
      </c>
      <c r="N686" s="1">
        <v>2.0</v>
      </c>
      <c r="O686" s="1">
        <v>3.0</v>
      </c>
      <c r="P686" s="1">
        <v>2.0</v>
      </c>
      <c r="Q686" s="1">
        <v>0.0</v>
      </c>
      <c r="R686" s="1">
        <v>0.0</v>
      </c>
      <c r="S686" s="1">
        <v>0.0</v>
      </c>
      <c r="T686" s="1">
        <v>0.0</v>
      </c>
      <c r="Y686" s="1">
        <v>6.0</v>
      </c>
      <c r="Z686" s="1">
        <v>2.0</v>
      </c>
      <c r="AA686" s="1">
        <v>2.0</v>
      </c>
      <c r="AB686" s="1">
        <v>2.0</v>
      </c>
      <c r="AC686" s="1">
        <v>2.0</v>
      </c>
      <c r="AD686" s="1">
        <v>2.0</v>
      </c>
      <c r="AE686" s="1">
        <v>2.0</v>
      </c>
      <c r="AF686" s="1">
        <v>1.0</v>
      </c>
      <c r="AG686" s="1">
        <v>2.0</v>
      </c>
      <c r="AH686" s="1">
        <v>2.0</v>
      </c>
      <c r="AI686" s="1">
        <v>2.0</v>
      </c>
      <c r="AJ686" s="1">
        <v>2.0</v>
      </c>
      <c r="AK686" s="1">
        <v>2.0</v>
      </c>
      <c r="AL686" s="1">
        <v>2.0</v>
      </c>
      <c r="AM686" s="1">
        <v>2.0</v>
      </c>
      <c r="AN686" s="1">
        <v>2.0</v>
      </c>
      <c r="AO686" s="1">
        <v>2.0</v>
      </c>
      <c r="AP686" s="1">
        <v>2.0</v>
      </c>
      <c r="AQ686" s="1">
        <v>2.0</v>
      </c>
      <c r="AR686" s="1">
        <v>2.0</v>
      </c>
      <c r="AS686" s="1">
        <v>2.0</v>
      </c>
      <c r="AT686" s="1">
        <v>2.0</v>
      </c>
      <c r="AU686" s="1">
        <v>2.0</v>
      </c>
      <c r="AV686" s="1">
        <v>2.0</v>
      </c>
      <c r="AW686" s="1">
        <v>2.0</v>
      </c>
      <c r="AX686" s="1">
        <v>1.0</v>
      </c>
      <c r="AY686" s="1">
        <v>2.0</v>
      </c>
      <c r="AZ686" s="1">
        <v>2.0</v>
      </c>
      <c r="BA686" s="1">
        <v>2.0</v>
      </c>
      <c r="BB686" s="1">
        <v>2.0</v>
      </c>
      <c r="BE686" s="1">
        <v>3.0</v>
      </c>
      <c r="BF686" s="1">
        <v>2026.0</v>
      </c>
      <c r="BP686" s="12" t="s">
        <v>10215</v>
      </c>
      <c r="BQ686" s="1">
        <v>55.0</v>
      </c>
      <c r="BR686" s="1" t="s">
        <v>240</v>
      </c>
      <c r="BS686" s="1"/>
      <c r="BW686" s="1">
        <v>0.0</v>
      </c>
      <c r="BX686" s="1" t="s">
        <v>4183</v>
      </c>
      <c r="BY686" s="13">
        <f t="shared" si="1"/>
        <v>12</v>
      </c>
      <c r="BZ686" s="13" t="str">
        <f t="shared" si="2"/>
        <v>Tidak Bekerja</v>
      </c>
      <c r="CA686" s="13" t="str">
        <f>VLOOKUP(BP686,data_K!G:K,5,0)</f>
        <v>RT 006 RW 003</v>
      </c>
      <c r="CB686" s="13">
        <f t="shared" si="3"/>
        <v>0</v>
      </c>
    </row>
    <row r="687">
      <c r="A687" s="1" t="s">
        <v>10236</v>
      </c>
      <c r="B687" s="9" t="s">
        <v>10237</v>
      </c>
      <c r="C687" s="1">
        <v>1.0</v>
      </c>
      <c r="D687" s="1" t="s">
        <v>1582</v>
      </c>
      <c r="E687" s="10" t="s">
        <v>10238</v>
      </c>
      <c r="F687" s="1">
        <v>1.0</v>
      </c>
      <c r="J687" s="1">
        <v>1.0</v>
      </c>
      <c r="K687" s="11">
        <v>24715.0</v>
      </c>
      <c r="L687" s="1">
        <v>58.0</v>
      </c>
      <c r="M687" s="1">
        <v>2.0</v>
      </c>
      <c r="N687" s="1">
        <v>1.0</v>
      </c>
      <c r="O687" s="1">
        <v>3.0</v>
      </c>
      <c r="P687" s="1">
        <v>4.0</v>
      </c>
      <c r="Q687" s="1">
        <v>5000000.0</v>
      </c>
      <c r="R687" s="1">
        <v>0.0</v>
      </c>
      <c r="S687" s="1">
        <v>0.0</v>
      </c>
      <c r="T687" s="1">
        <v>155.0</v>
      </c>
      <c r="U687" s="1" t="s">
        <v>10242</v>
      </c>
      <c r="Y687" s="1">
        <v>3.0</v>
      </c>
      <c r="Z687" s="1">
        <v>2.0</v>
      </c>
      <c r="AA687" s="1">
        <v>2.0</v>
      </c>
      <c r="AB687" s="1">
        <v>2.0</v>
      </c>
      <c r="AC687" s="1">
        <v>2.0</v>
      </c>
      <c r="AD687" s="1">
        <v>2.0</v>
      </c>
      <c r="AE687" s="1">
        <v>2.0</v>
      </c>
      <c r="AF687" s="1">
        <v>2.0</v>
      </c>
      <c r="AG687" s="1">
        <v>2.0</v>
      </c>
      <c r="AH687" s="1">
        <v>2.0</v>
      </c>
      <c r="AI687" s="1">
        <v>2.0</v>
      </c>
      <c r="AJ687" s="1">
        <v>1.0</v>
      </c>
      <c r="AK687" s="1">
        <v>2.0</v>
      </c>
      <c r="AL687" s="1">
        <v>2.0</v>
      </c>
      <c r="AM687" s="1">
        <v>2.0</v>
      </c>
      <c r="AN687" s="1">
        <v>2.0</v>
      </c>
      <c r="AO687" s="1">
        <v>2.0</v>
      </c>
      <c r="AP687" s="1">
        <v>2.0</v>
      </c>
      <c r="AQ687" s="1">
        <v>2.0</v>
      </c>
      <c r="AR687" s="1">
        <v>2.0</v>
      </c>
      <c r="AS687" s="1">
        <v>2.0</v>
      </c>
      <c r="AT687" s="1">
        <v>2.0</v>
      </c>
      <c r="AU687" s="1">
        <v>2.0</v>
      </c>
      <c r="AV687" s="1">
        <v>2.0</v>
      </c>
      <c r="AW687" s="1">
        <v>2.0</v>
      </c>
      <c r="AX687" s="1">
        <v>2.0</v>
      </c>
      <c r="AY687" s="1">
        <v>2.0</v>
      </c>
      <c r="AZ687" s="1">
        <v>2.0</v>
      </c>
      <c r="BA687" s="1">
        <v>2.0</v>
      </c>
      <c r="BB687" s="1">
        <v>2.0</v>
      </c>
      <c r="BP687" s="12" t="s">
        <v>1583</v>
      </c>
      <c r="BQ687" s="1">
        <v>58.0</v>
      </c>
      <c r="BR687" s="1"/>
      <c r="BS687" s="1"/>
      <c r="BV687" s="1" t="s">
        <v>180</v>
      </c>
      <c r="BW687" s="1">
        <v>999.0</v>
      </c>
      <c r="BX687" s="1" t="s">
        <v>1582</v>
      </c>
      <c r="BY687" s="13">
        <f t="shared" si="1"/>
        <v>12</v>
      </c>
      <c r="BZ687" s="13" t="str">
        <f t="shared" si="2"/>
        <v>Lainnya</v>
      </c>
      <c r="CA687" s="13" t="str">
        <f>VLOOKUP(BP687,data_K!G:K,5,0)</f>
        <v>RT 008 RW 004</v>
      </c>
      <c r="CB687" s="13">
        <f t="shared" si="3"/>
        <v>0</v>
      </c>
    </row>
    <row r="688">
      <c r="A688" s="1" t="s">
        <v>10248</v>
      </c>
      <c r="B688" s="9" t="s">
        <v>10249</v>
      </c>
      <c r="C688" s="1">
        <v>2.0</v>
      </c>
      <c r="D688" s="1" t="s">
        <v>1591</v>
      </c>
      <c r="E688" s="10" t="s">
        <v>10250</v>
      </c>
      <c r="F688" s="1">
        <v>1.0</v>
      </c>
      <c r="J688" s="1">
        <v>2.0</v>
      </c>
      <c r="K688" s="11">
        <v>28613.0</v>
      </c>
      <c r="L688" s="1">
        <v>48.0</v>
      </c>
      <c r="M688" s="1">
        <v>2.0</v>
      </c>
      <c r="N688" s="1">
        <v>2.0</v>
      </c>
      <c r="O688" s="1">
        <v>3.0</v>
      </c>
      <c r="P688" s="1">
        <v>3.0</v>
      </c>
      <c r="Q688" s="1">
        <v>0.0</v>
      </c>
      <c r="R688" s="1">
        <v>0.0</v>
      </c>
      <c r="S688" s="1">
        <v>0.0</v>
      </c>
      <c r="T688" s="1">
        <v>0.0</v>
      </c>
      <c r="Y688" s="1">
        <v>6.0</v>
      </c>
      <c r="Z688" s="1">
        <v>2.0</v>
      </c>
      <c r="AA688" s="1">
        <v>2.0</v>
      </c>
      <c r="AB688" s="1">
        <v>2.0</v>
      </c>
      <c r="AC688" s="1">
        <v>2.0</v>
      </c>
      <c r="AD688" s="1">
        <v>2.0</v>
      </c>
      <c r="AE688" s="1">
        <v>2.0</v>
      </c>
      <c r="AF688" s="1">
        <v>2.0</v>
      </c>
      <c r="AG688" s="1">
        <v>2.0</v>
      </c>
      <c r="AH688" s="1">
        <v>2.0</v>
      </c>
      <c r="AI688" s="1">
        <v>2.0</v>
      </c>
      <c r="AJ688" s="1">
        <v>2.0</v>
      </c>
      <c r="AK688" s="1">
        <v>2.0</v>
      </c>
      <c r="AL688" s="1">
        <v>2.0</v>
      </c>
      <c r="AM688" s="1">
        <v>2.0</v>
      </c>
      <c r="AN688" s="1">
        <v>2.0</v>
      </c>
      <c r="AO688" s="1">
        <v>2.0</v>
      </c>
      <c r="AP688" s="1">
        <v>2.0</v>
      </c>
      <c r="AQ688" s="1">
        <v>2.0</v>
      </c>
      <c r="AR688" s="1">
        <v>2.0</v>
      </c>
      <c r="AS688" s="1">
        <v>2.0</v>
      </c>
      <c r="AT688" s="1">
        <v>2.0</v>
      </c>
      <c r="AU688" s="1">
        <v>2.0</v>
      </c>
      <c r="AV688" s="1">
        <v>2.0</v>
      </c>
      <c r="AW688" s="1">
        <v>2.0</v>
      </c>
      <c r="AX688" s="1">
        <v>2.0</v>
      </c>
      <c r="AY688" s="1">
        <v>2.0</v>
      </c>
      <c r="AZ688" s="1">
        <v>2.0</v>
      </c>
      <c r="BA688" s="1">
        <v>2.0</v>
      </c>
      <c r="BB688" s="1">
        <v>2.0</v>
      </c>
      <c r="BP688" s="12" t="s">
        <v>1583</v>
      </c>
      <c r="BQ688" s="1">
        <v>48.0</v>
      </c>
      <c r="BR688" s="1" t="s">
        <v>240</v>
      </c>
      <c r="BS688" s="1"/>
      <c r="BW688" s="1">
        <v>0.0</v>
      </c>
      <c r="BX688" s="1" t="s">
        <v>1591</v>
      </c>
      <c r="BY688" s="13">
        <f t="shared" si="1"/>
        <v>10</v>
      </c>
      <c r="BZ688" s="13" t="str">
        <f t="shared" si="2"/>
        <v>Tidak Bekerja</v>
      </c>
      <c r="CA688" s="13" t="str">
        <f>VLOOKUP(BP688,data_K!G:K,5,0)</f>
        <v>RT 008 RW 004</v>
      </c>
      <c r="CB688" s="13">
        <f t="shared" si="3"/>
        <v>0</v>
      </c>
    </row>
    <row r="689">
      <c r="A689" s="1" t="s">
        <v>10257</v>
      </c>
      <c r="B689" s="9" t="s">
        <v>10258</v>
      </c>
      <c r="C689" s="1">
        <v>3.0</v>
      </c>
      <c r="D689" s="1" t="s">
        <v>10259</v>
      </c>
      <c r="E689" s="10" t="s">
        <v>10260</v>
      </c>
      <c r="F689" s="1">
        <v>1.0</v>
      </c>
      <c r="J689" s="1">
        <v>1.0</v>
      </c>
      <c r="K689" s="11">
        <v>36345.0</v>
      </c>
      <c r="L689" s="1">
        <v>26.0</v>
      </c>
      <c r="M689" s="1">
        <v>1.0</v>
      </c>
      <c r="N689" s="1">
        <v>3.0</v>
      </c>
      <c r="O689" s="1">
        <v>3.0</v>
      </c>
      <c r="P689" s="1">
        <v>4.0</v>
      </c>
      <c r="Q689" s="1">
        <v>4000000.0</v>
      </c>
      <c r="R689" s="1">
        <v>0.0</v>
      </c>
      <c r="S689" s="1">
        <v>0.0</v>
      </c>
      <c r="T689" s="1">
        <v>155.0</v>
      </c>
      <c r="U689" s="1" t="s">
        <v>10261</v>
      </c>
      <c r="Y689" s="1">
        <v>3.0</v>
      </c>
      <c r="Z689" s="1">
        <v>2.0</v>
      </c>
      <c r="AA689" s="1">
        <v>2.0</v>
      </c>
      <c r="AB689" s="1">
        <v>2.0</v>
      </c>
      <c r="AC689" s="1">
        <v>2.0</v>
      </c>
      <c r="AD689" s="1">
        <v>2.0</v>
      </c>
      <c r="AE689" s="1">
        <v>2.0</v>
      </c>
      <c r="AF689" s="1">
        <v>2.0</v>
      </c>
      <c r="AG689" s="1">
        <v>2.0</v>
      </c>
      <c r="AH689" s="1">
        <v>2.0</v>
      </c>
      <c r="AI689" s="1">
        <v>2.0</v>
      </c>
      <c r="AJ689" s="1">
        <v>2.0</v>
      </c>
      <c r="AK689" s="1">
        <v>2.0</v>
      </c>
      <c r="AL689" s="1">
        <v>2.0</v>
      </c>
      <c r="AM689" s="1">
        <v>2.0</v>
      </c>
      <c r="AN689" s="1">
        <v>2.0</v>
      </c>
      <c r="AO689" s="1">
        <v>2.0</v>
      </c>
      <c r="AP689" s="1">
        <v>2.0</v>
      </c>
      <c r="AQ689" s="1">
        <v>2.0</v>
      </c>
      <c r="AR689" s="1">
        <v>2.0</v>
      </c>
      <c r="AS689" s="1">
        <v>2.0</v>
      </c>
      <c r="AT689" s="1">
        <v>2.0</v>
      </c>
      <c r="AU689" s="1">
        <v>2.0</v>
      </c>
      <c r="AV689" s="1">
        <v>2.0</v>
      </c>
      <c r="AW689" s="1">
        <v>2.0</v>
      </c>
      <c r="AX689" s="1">
        <v>2.0</v>
      </c>
      <c r="AY689" s="1">
        <v>2.0</v>
      </c>
      <c r="AZ689" s="1">
        <v>2.0</v>
      </c>
      <c r="BA689" s="1">
        <v>2.0</v>
      </c>
      <c r="BB689" s="1">
        <v>2.0</v>
      </c>
      <c r="BP689" s="12" t="s">
        <v>1583</v>
      </c>
      <c r="BQ689" s="1">
        <v>26.0</v>
      </c>
      <c r="BR689" s="1"/>
      <c r="BV689" s="1" t="s">
        <v>180</v>
      </c>
      <c r="BW689" s="1">
        <v>999.0</v>
      </c>
      <c r="BX689" s="1" t="s">
        <v>1582</v>
      </c>
      <c r="BY689" s="13">
        <f t="shared" si="1"/>
        <v>6</v>
      </c>
      <c r="BZ689" s="13" t="str">
        <f t="shared" si="2"/>
        <v>Lainnya</v>
      </c>
      <c r="CA689" s="13" t="str">
        <f>VLOOKUP(BP689,data_K!G:K,5,0)</f>
        <v>RT 008 RW 004</v>
      </c>
      <c r="CB689" s="13">
        <f t="shared" si="3"/>
        <v>0</v>
      </c>
    </row>
    <row r="690">
      <c r="A690" s="1" t="s">
        <v>10268</v>
      </c>
      <c r="B690" s="9" t="s">
        <v>10269</v>
      </c>
      <c r="C690" s="1">
        <v>4.0</v>
      </c>
      <c r="D690" s="1" t="s">
        <v>10270</v>
      </c>
      <c r="E690" s="10" t="s">
        <v>10271</v>
      </c>
      <c r="F690" s="1">
        <v>1.0</v>
      </c>
      <c r="J690" s="1">
        <v>1.0</v>
      </c>
      <c r="K690" s="11">
        <v>38272.0</v>
      </c>
      <c r="L690" s="1">
        <v>21.0</v>
      </c>
      <c r="M690" s="1">
        <v>1.0</v>
      </c>
      <c r="N690" s="1">
        <v>3.0</v>
      </c>
      <c r="O690" s="1">
        <v>3.0</v>
      </c>
      <c r="P690" s="1">
        <v>4.0</v>
      </c>
      <c r="Q690" s="1">
        <v>3000000.0</v>
      </c>
      <c r="R690" s="1">
        <v>0.0</v>
      </c>
      <c r="S690" s="1">
        <v>0.0</v>
      </c>
      <c r="T690" s="1">
        <v>155.0</v>
      </c>
      <c r="U690" s="1" t="s">
        <v>10274</v>
      </c>
      <c r="Y690" s="1">
        <v>3.0</v>
      </c>
      <c r="Z690" s="1">
        <v>2.0</v>
      </c>
      <c r="AA690" s="1">
        <v>2.0</v>
      </c>
      <c r="AB690" s="1">
        <v>2.0</v>
      </c>
      <c r="AC690" s="1">
        <v>2.0</v>
      </c>
      <c r="AD690" s="1">
        <v>2.0</v>
      </c>
      <c r="AE690" s="1">
        <v>2.0</v>
      </c>
      <c r="AF690" s="1">
        <v>2.0</v>
      </c>
      <c r="AG690" s="1">
        <v>2.0</v>
      </c>
      <c r="AH690" s="1">
        <v>2.0</v>
      </c>
      <c r="AI690" s="1">
        <v>2.0</v>
      </c>
      <c r="AJ690" s="1">
        <v>2.0</v>
      </c>
      <c r="AK690" s="1">
        <v>2.0</v>
      </c>
      <c r="AL690" s="1">
        <v>2.0</v>
      </c>
      <c r="AM690" s="1">
        <v>2.0</v>
      </c>
      <c r="AN690" s="1">
        <v>2.0</v>
      </c>
      <c r="AO690" s="1">
        <v>2.0</v>
      </c>
      <c r="AP690" s="1">
        <v>2.0</v>
      </c>
      <c r="AQ690" s="1">
        <v>2.0</v>
      </c>
      <c r="AR690" s="1">
        <v>2.0</v>
      </c>
      <c r="AS690" s="1">
        <v>2.0</v>
      </c>
      <c r="AT690" s="1">
        <v>2.0</v>
      </c>
      <c r="AU690" s="1">
        <v>2.0</v>
      </c>
      <c r="AV690" s="1">
        <v>2.0</v>
      </c>
      <c r="AW690" s="1">
        <v>2.0</v>
      </c>
      <c r="AX690" s="1">
        <v>2.0</v>
      </c>
      <c r="AY690" s="1">
        <v>2.0</v>
      </c>
      <c r="AZ690" s="1">
        <v>2.0</v>
      </c>
      <c r="BA690" s="1">
        <v>2.0</v>
      </c>
      <c r="BB690" s="1">
        <v>2.0</v>
      </c>
      <c r="BP690" s="12" t="s">
        <v>1583</v>
      </c>
      <c r="BQ690" s="1">
        <v>21.0</v>
      </c>
      <c r="BR690" s="1"/>
      <c r="BS690" s="1"/>
      <c r="BV690" s="1" t="s">
        <v>180</v>
      </c>
      <c r="BW690" s="1">
        <v>999.0</v>
      </c>
      <c r="BX690" s="1" t="s">
        <v>1582</v>
      </c>
      <c r="BY690" s="13">
        <f t="shared" si="1"/>
        <v>5</v>
      </c>
      <c r="BZ690" s="13" t="str">
        <f t="shared" si="2"/>
        <v>Lainnya</v>
      </c>
      <c r="CA690" s="13" t="str">
        <f>VLOOKUP(BP690,data_K!G:K,5,0)</f>
        <v>RT 008 RW 004</v>
      </c>
      <c r="CB690" s="13">
        <f t="shared" si="3"/>
        <v>4</v>
      </c>
    </row>
    <row r="691">
      <c r="A691" s="1" t="s">
        <v>10287</v>
      </c>
      <c r="B691" s="9" t="s">
        <v>10288</v>
      </c>
      <c r="C691" s="1">
        <v>5.0</v>
      </c>
      <c r="D691" s="1" t="s">
        <v>10289</v>
      </c>
      <c r="E691" s="10" t="s">
        <v>10290</v>
      </c>
      <c r="F691" s="1">
        <v>1.0</v>
      </c>
      <c r="J691" s="1">
        <v>1.0</v>
      </c>
      <c r="K691" s="11">
        <v>42504.0</v>
      </c>
      <c r="L691" s="1">
        <v>9.0</v>
      </c>
      <c r="M691" s="1">
        <v>1.0</v>
      </c>
      <c r="N691" s="1">
        <v>3.0</v>
      </c>
      <c r="O691" s="1">
        <v>2.0</v>
      </c>
      <c r="P691" s="1">
        <v>1.0</v>
      </c>
      <c r="Q691" s="1"/>
      <c r="R691" s="1"/>
      <c r="S691" s="1"/>
      <c r="T691" s="1"/>
      <c r="U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P691" s="12" t="s">
        <v>1583</v>
      </c>
      <c r="BQ691" s="1">
        <v>9.0</v>
      </c>
      <c r="BR691" s="1"/>
      <c r="BW691" s="1">
        <v>999.0</v>
      </c>
      <c r="BX691" s="1" t="s">
        <v>1582</v>
      </c>
      <c r="BY691" s="13">
        <f t="shared" si="1"/>
        <v>2</v>
      </c>
      <c r="BZ691" s="13" t="str">
        <f t="shared" si="2"/>
        <v/>
      </c>
      <c r="CA691" s="13" t="str">
        <f>VLOOKUP(BP691,data_K!G:K,5,0)</f>
        <v>RT 008 RW 004</v>
      </c>
      <c r="CB691" s="13">
        <f t="shared" si="3"/>
        <v>1</v>
      </c>
    </row>
    <row r="692">
      <c r="A692" s="1" t="s">
        <v>2882</v>
      </c>
      <c r="B692" s="22">
        <v>46118.97550925926</v>
      </c>
      <c r="C692" s="1">
        <v>1.0</v>
      </c>
      <c r="D692" s="1" t="s">
        <v>2885</v>
      </c>
      <c r="E692" s="10" t="s">
        <v>2887</v>
      </c>
      <c r="F692" s="1">
        <v>1.0</v>
      </c>
      <c r="J692" s="1">
        <v>2.0</v>
      </c>
      <c r="K692" s="11">
        <v>24360.0</v>
      </c>
      <c r="L692" s="1">
        <v>59.0</v>
      </c>
      <c r="M692" s="1">
        <v>4.0</v>
      </c>
      <c r="N692" s="1">
        <v>1.0</v>
      </c>
      <c r="O692" s="1">
        <v>3.0</v>
      </c>
      <c r="P692" s="1">
        <v>2.0</v>
      </c>
      <c r="Q692" s="1">
        <v>700000.0</v>
      </c>
      <c r="R692" s="1">
        <v>0.0</v>
      </c>
      <c r="S692" s="1">
        <v>0.0</v>
      </c>
      <c r="T692" s="1">
        <v>155.0</v>
      </c>
      <c r="U692" s="1" t="s">
        <v>2894</v>
      </c>
      <c r="Y692" s="1">
        <v>1.0</v>
      </c>
      <c r="Z692" s="1">
        <v>2.0</v>
      </c>
      <c r="AA692" s="1">
        <v>2.0</v>
      </c>
      <c r="AB692" s="1">
        <v>2.0</v>
      </c>
      <c r="AC692" s="1">
        <v>2.0</v>
      </c>
      <c r="AD692" s="1">
        <v>2.0</v>
      </c>
      <c r="AE692" s="1">
        <v>2.0</v>
      </c>
      <c r="AF692" s="1">
        <v>2.0</v>
      </c>
      <c r="AG692" s="1">
        <v>2.0</v>
      </c>
      <c r="AH692" s="1">
        <v>2.0</v>
      </c>
      <c r="AI692" s="1">
        <v>2.0</v>
      </c>
      <c r="AJ692" s="1">
        <v>2.0</v>
      </c>
      <c r="AK692" s="1">
        <v>2.0</v>
      </c>
      <c r="AL692" s="1">
        <v>2.0</v>
      </c>
      <c r="AM692" s="1">
        <v>2.0</v>
      </c>
      <c r="AN692" s="1">
        <v>2.0</v>
      </c>
      <c r="AO692" s="1">
        <v>2.0</v>
      </c>
      <c r="AP692" s="1">
        <v>2.0</v>
      </c>
      <c r="AQ692" s="1">
        <v>2.0</v>
      </c>
      <c r="AR692" s="1">
        <v>2.0</v>
      </c>
      <c r="AS692" s="1">
        <v>2.0</v>
      </c>
      <c r="AT692" s="1">
        <v>2.0</v>
      </c>
      <c r="AU692" s="1">
        <v>2.0</v>
      </c>
      <c r="AV692" s="1">
        <v>2.0</v>
      </c>
      <c r="AW692" s="1">
        <v>2.0</v>
      </c>
      <c r="AX692" s="1">
        <v>2.0</v>
      </c>
      <c r="AY692" s="1">
        <v>2.0</v>
      </c>
      <c r="AZ692" s="1">
        <v>2.0</v>
      </c>
      <c r="BA692" s="1">
        <v>2.0</v>
      </c>
      <c r="BB692" s="1">
        <v>2.0</v>
      </c>
      <c r="BP692" s="12" t="s">
        <v>2879</v>
      </c>
      <c r="BQ692" s="1">
        <v>59.0</v>
      </c>
      <c r="BR692" s="1"/>
      <c r="BV692" s="1" t="s">
        <v>180</v>
      </c>
      <c r="BW692" s="1">
        <v>999.0</v>
      </c>
      <c r="BX692" s="1" t="s">
        <v>2885</v>
      </c>
      <c r="BY692" s="13">
        <f t="shared" si="1"/>
        <v>12</v>
      </c>
      <c r="BZ692" s="13" t="str">
        <f t="shared" si="2"/>
        <v>Lainnya</v>
      </c>
      <c r="CA692" s="13" t="str">
        <f>VLOOKUP(BP692,data_K!G:K,5,0)</f>
        <v>RT 008 RW 004</v>
      </c>
      <c r="CB692" s="13">
        <f t="shared" si="3"/>
        <v>0</v>
      </c>
    </row>
    <row r="693">
      <c r="A693" s="1" t="s">
        <v>2869</v>
      </c>
      <c r="B693" s="22">
        <v>46118.97741898148</v>
      </c>
      <c r="C693" s="1">
        <v>2.0</v>
      </c>
      <c r="D693" s="1" t="s">
        <v>2873</v>
      </c>
      <c r="E693" s="10" t="s">
        <v>2875</v>
      </c>
      <c r="F693" s="1">
        <v>1.0</v>
      </c>
      <c r="J693" s="1">
        <v>1.0</v>
      </c>
      <c r="K693" s="11">
        <v>36864.0</v>
      </c>
      <c r="L693" s="1">
        <v>25.0</v>
      </c>
      <c r="M693" s="1">
        <v>1.0</v>
      </c>
      <c r="N693" s="1">
        <v>3.0</v>
      </c>
      <c r="O693" s="1">
        <v>3.0</v>
      </c>
      <c r="P693" s="1">
        <v>3.0</v>
      </c>
      <c r="Q693" s="1">
        <v>2000000.0</v>
      </c>
      <c r="R693" s="1">
        <v>0.0</v>
      </c>
      <c r="S693" s="1">
        <v>0.0</v>
      </c>
      <c r="T693" s="1">
        <v>123.0</v>
      </c>
      <c r="Y693" s="1">
        <v>3.0</v>
      </c>
      <c r="Z693" s="1">
        <v>2.0</v>
      </c>
      <c r="AA693" s="1">
        <v>2.0</v>
      </c>
      <c r="AB693" s="1">
        <v>2.0</v>
      </c>
      <c r="AC693" s="1">
        <v>2.0</v>
      </c>
      <c r="AD693" s="1">
        <v>2.0</v>
      </c>
      <c r="AE693" s="1">
        <v>2.0</v>
      </c>
      <c r="AF693" s="1">
        <v>2.0</v>
      </c>
      <c r="AG693" s="1">
        <v>2.0</v>
      </c>
      <c r="AH693" s="1">
        <v>2.0</v>
      </c>
      <c r="AI693" s="1">
        <v>2.0</v>
      </c>
      <c r="AJ693" s="1">
        <v>2.0</v>
      </c>
      <c r="AK693" s="1">
        <v>2.0</v>
      </c>
      <c r="AL693" s="1">
        <v>2.0</v>
      </c>
      <c r="AM693" s="1">
        <v>2.0</v>
      </c>
      <c r="AN693" s="1">
        <v>2.0</v>
      </c>
      <c r="AO693" s="1">
        <v>2.0</v>
      </c>
      <c r="AP693" s="1">
        <v>2.0</v>
      </c>
      <c r="AQ693" s="1">
        <v>2.0</v>
      </c>
      <c r="AR693" s="1">
        <v>2.0</v>
      </c>
      <c r="AS693" s="1">
        <v>2.0</v>
      </c>
      <c r="AT693" s="1">
        <v>2.0</v>
      </c>
      <c r="AU693" s="1">
        <v>2.0</v>
      </c>
      <c r="AV693" s="1">
        <v>2.0</v>
      </c>
      <c r="AW693" s="1">
        <v>2.0</v>
      </c>
      <c r="AX693" s="1">
        <v>2.0</v>
      </c>
      <c r="AY693" s="1">
        <v>2.0</v>
      </c>
      <c r="AZ693" s="1">
        <v>2.0</v>
      </c>
      <c r="BA693" s="1">
        <v>2.0</v>
      </c>
      <c r="BB693" s="1">
        <v>2.0</v>
      </c>
      <c r="BK693" s="1"/>
      <c r="BL693" s="1"/>
      <c r="BP693" s="12" t="s">
        <v>2879</v>
      </c>
      <c r="BQ693" s="1">
        <v>25.0</v>
      </c>
      <c r="BR693" s="1"/>
      <c r="BS693" s="1"/>
      <c r="BV693" s="1" t="s">
        <v>456</v>
      </c>
      <c r="BW693" s="1">
        <v>149.0</v>
      </c>
      <c r="BX693" s="1" t="s">
        <v>2885</v>
      </c>
      <c r="BY693" s="13">
        <f t="shared" si="1"/>
        <v>6</v>
      </c>
      <c r="BZ693" s="13" t="str">
        <f t="shared" si="2"/>
        <v>Sopir</v>
      </c>
      <c r="CA693" s="13" t="str">
        <f>VLOOKUP(BP693,data_K!G:K,5,0)</f>
        <v>RT 008 RW 004</v>
      </c>
      <c r="CB693" s="13">
        <f t="shared" si="3"/>
        <v>0</v>
      </c>
    </row>
    <row r="694">
      <c r="A694" s="1" t="s">
        <v>10316</v>
      </c>
      <c r="B694" s="9" t="s">
        <v>10317</v>
      </c>
      <c r="C694" s="1">
        <v>1.0</v>
      </c>
      <c r="D694" s="1" t="s">
        <v>10318</v>
      </c>
      <c r="E694" s="10" t="s">
        <v>10319</v>
      </c>
      <c r="F694" s="1">
        <v>1.0</v>
      </c>
      <c r="J694" s="1">
        <v>1.0</v>
      </c>
      <c r="K694" s="11">
        <v>16742.0</v>
      </c>
      <c r="L694" s="1">
        <v>80.0</v>
      </c>
      <c r="M694" s="1">
        <v>2.0</v>
      </c>
      <c r="N694" s="1">
        <v>1.0</v>
      </c>
      <c r="O694" s="1">
        <v>3.0</v>
      </c>
      <c r="P694" s="1">
        <v>2.0</v>
      </c>
      <c r="Q694" s="1">
        <v>2000000.0</v>
      </c>
      <c r="R694" s="1">
        <v>0.0</v>
      </c>
      <c r="S694" s="1">
        <v>0.0</v>
      </c>
      <c r="T694" s="1">
        <v>107.0</v>
      </c>
      <c r="V694" s="1">
        <v>2.0</v>
      </c>
      <c r="W694" s="1">
        <v>2000.0</v>
      </c>
      <c r="X694" s="1">
        <v>2000.0</v>
      </c>
      <c r="Y694" s="1">
        <v>1.0</v>
      </c>
      <c r="Z694" s="1">
        <v>2.0</v>
      </c>
      <c r="AA694" s="1">
        <v>2.0</v>
      </c>
      <c r="AB694" s="1">
        <v>2.0</v>
      </c>
      <c r="AC694" s="1">
        <v>2.0</v>
      </c>
      <c r="AD694" s="1">
        <v>2.0</v>
      </c>
      <c r="AE694" s="1">
        <v>2.0</v>
      </c>
      <c r="AF694" s="1">
        <v>2.0</v>
      </c>
      <c r="AG694" s="1">
        <v>2.0</v>
      </c>
      <c r="AH694" s="1">
        <v>2.0</v>
      </c>
      <c r="AI694" s="1">
        <v>2.0</v>
      </c>
      <c r="AJ694" s="1">
        <v>2.0</v>
      </c>
      <c r="AK694" s="1">
        <v>2.0</v>
      </c>
      <c r="AL694" s="1">
        <v>2.0</v>
      </c>
      <c r="AM694" s="1">
        <v>2.0</v>
      </c>
      <c r="AN694" s="1">
        <v>2.0</v>
      </c>
      <c r="AO694" s="1">
        <v>2.0</v>
      </c>
      <c r="AP694" s="1">
        <v>2.0</v>
      </c>
      <c r="AQ694" s="1">
        <v>2.0</v>
      </c>
      <c r="AR694" s="1">
        <v>2.0</v>
      </c>
      <c r="AS694" s="1">
        <v>2.0</v>
      </c>
      <c r="AT694" s="1">
        <v>2.0</v>
      </c>
      <c r="AU694" s="1">
        <v>2.0</v>
      </c>
      <c r="AV694" s="1">
        <v>2.0</v>
      </c>
      <c r="AW694" s="1">
        <v>2.0</v>
      </c>
      <c r="AX694" s="1">
        <v>2.0</v>
      </c>
      <c r="AY694" s="1">
        <v>2.0</v>
      </c>
      <c r="AZ694" s="1">
        <v>2.0</v>
      </c>
      <c r="BA694" s="1">
        <v>2.0</v>
      </c>
      <c r="BB694" s="1">
        <v>2.0</v>
      </c>
      <c r="BP694" s="12" t="s">
        <v>10336</v>
      </c>
      <c r="BQ694" s="1">
        <v>80.0</v>
      </c>
      <c r="BR694" s="1"/>
      <c r="BS694" s="1" t="s">
        <v>718</v>
      </c>
      <c r="BU694" s="1"/>
      <c r="BW694" s="1">
        <v>129.0</v>
      </c>
      <c r="BX694" s="1" t="s">
        <v>10318</v>
      </c>
      <c r="BY694" s="13">
        <f t="shared" si="1"/>
        <v>16</v>
      </c>
      <c r="BZ694" s="13" t="str">
        <f t="shared" si="2"/>
        <v>Petani/Pekebun</v>
      </c>
      <c r="CA694" s="13" t="str">
        <f>VLOOKUP(BP694,data_K!G:K,5,0)</f>
        <v>RT 008 RW 004</v>
      </c>
      <c r="CB694" s="13">
        <f t="shared" si="3"/>
        <v>0</v>
      </c>
    </row>
    <row r="695">
      <c r="A695" s="1" t="s">
        <v>10342</v>
      </c>
      <c r="B695" s="9" t="s">
        <v>10343</v>
      </c>
      <c r="C695" s="1">
        <v>2.0</v>
      </c>
      <c r="D695" s="1" t="s">
        <v>10345</v>
      </c>
      <c r="E695" s="10" t="s">
        <v>10346</v>
      </c>
      <c r="F695" s="1">
        <v>1.0</v>
      </c>
      <c r="J695" s="1">
        <v>2.0</v>
      </c>
      <c r="K695" s="11">
        <v>20210.0</v>
      </c>
      <c r="L695" s="1">
        <v>71.0</v>
      </c>
      <c r="M695" s="1">
        <v>2.0</v>
      </c>
      <c r="N695" s="1">
        <v>2.0</v>
      </c>
      <c r="O695" s="1">
        <v>3.0</v>
      </c>
      <c r="P695" s="1">
        <v>2.0</v>
      </c>
      <c r="Q695" s="1">
        <v>0.0</v>
      </c>
      <c r="R695" s="1">
        <v>0.0</v>
      </c>
      <c r="S695" s="1">
        <v>0.0</v>
      </c>
      <c r="T695" s="1">
        <v>0.0</v>
      </c>
      <c r="Y695" s="1">
        <v>6.0</v>
      </c>
      <c r="Z695" s="1">
        <v>2.0</v>
      </c>
      <c r="AA695" s="1">
        <v>2.0</v>
      </c>
      <c r="AB695" s="1">
        <v>2.0</v>
      </c>
      <c r="AC695" s="1">
        <v>2.0</v>
      </c>
      <c r="AD695" s="1">
        <v>2.0</v>
      </c>
      <c r="AE695" s="1">
        <v>2.0</v>
      </c>
      <c r="AF695" s="1">
        <v>2.0</v>
      </c>
      <c r="AG695" s="1">
        <v>2.0</v>
      </c>
      <c r="AH695" s="1">
        <v>2.0</v>
      </c>
      <c r="AI695" s="1">
        <v>2.0</v>
      </c>
      <c r="AJ695" s="1">
        <v>2.0</v>
      </c>
      <c r="AK695" s="1">
        <v>2.0</v>
      </c>
      <c r="AL695" s="1">
        <v>2.0</v>
      </c>
      <c r="AM695" s="1">
        <v>2.0</v>
      </c>
      <c r="AN695" s="1">
        <v>2.0</v>
      </c>
      <c r="AO695" s="1">
        <v>2.0</v>
      </c>
      <c r="AP695" s="1">
        <v>2.0</v>
      </c>
      <c r="AQ695" s="1">
        <v>2.0</v>
      </c>
      <c r="AR695" s="1">
        <v>2.0</v>
      </c>
      <c r="AS695" s="1">
        <v>2.0</v>
      </c>
      <c r="AT695" s="1">
        <v>2.0</v>
      </c>
      <c r="AU695" s="1">
        <v>2.0</v>
      </c>
      <c r="AV695" s="1">
        <v>2.0</v>
      </c>
      <c r="AW695" s="1">
        <v>2.0</v>
      </c>
      <c r="AX695" s="1">
        <v>2.0</v>
      </c>
      <c r="AY695" s="1">
        <v>2.0</v>
      </c>
      <c r="AZ695" s="1">
        <v>2.0</v>
      </c>
      <c r="BA695" s="1">
        <v>2.0</v>
      </c>
      <c r="BB695" s="1">
        <v>2.0</v>
      </c>
      <c r="BP695" s="12" t="s">
        <v>10336</v>
      </c>
      <c r="BQ695" s="1">
        <v>71.0</v>
      </c>
      <c r="BR695" s="1" t="s">
        <v>240</v>
      </c>
      <c r="BU695" s="1"/>
      <c r="BW695" s="1">
        <v>0.0</v>
      </c>
      <c r="BX695" s="1" t="s">
        <v>10318</v>
      </c>
      <c r="BY695" s="13">
        <f t="shared" si="1"/>
        <v>15</v>
      </c>
      <c r="BZ695" s="13" t="str">
        <f t="shared" si="2"/>
        <v>Tidak Bekerja</v>
      </c>
      <c r="CA695" s="13" t="str">
        <f>VLOOKUP(BP695,data_K!G:K,5,0)</f>
        <v>RT 008 RW 004</v>
      </c>
      <c r="CB695" s="13">
        <f t="shared" si="3"/>
        <v>0</v>
      </c>
    </row>
    <row r="696">
      <c r="A696" s="1" t="s">
        <v>10354</v>
      </c>
      <c r="B696" s="9" t="s">
        <v>10355</v>
      </c>
      <c r="C696" s="1">
        <v>1.0</v>
      </c>
      <c r="D696" s="1" t="s">
        <v>10356</v>
      </c>
      <c r="E696" s="10" t="s">
        <v>10357</v>
      </c>
      <c r="F696" s="1">
        <v>1.0</v>
      </c>
      <c r="J696" s="1">
        <v>1.0</v>
      </c>
      <c r="K696" s="11">
        <v>21367.0</v>
      </c>
      <c r="L696" s="1">
        <v>67.0</v>
      </c>
      <c r="M696" s="1">
        <v>2.0</v>
      </c>
      <c r="N696" s="1">
        <v>2.0</v>
      </c>
      <c r="O696" s="1">
        <v>3.0</v>
      </c>
      <c r="P696" s="1">
        <v>2.0</v>
      </c>
      <c r="Q696" s="1">
        <v>650000.0</v>
      </c>
      <c r="R696" s="1">
        <v>0.0</v>
      </c>
      <c r="S696" s="1">
        <v>0.0</v>
      </c>
      <c r="T696" s="1">
        <v>20.0</v>
      </c>
      <c r="Y696" s="1">
        <v>5.0</v>
      </c>
      <c r="Z696" s="1">
        <v>2.0</v>
      </c>
      <c r="AA696" s="1">
        <v>2.0</v>
      </c>
      <c r="AB696" s="1">
        <v>2.0</v>
      </c>
      <c r="AC696" s="1">
        <v>2.0</v>
      </c>
      <c r="AD696" s="1">
        <v>2.0</v>
      </c>
      <c r="AE696" s="1">
        <v>2.0</v>
      </c>
      <c r="AF696" s="1">
        <v>2.0</v>
      </c>
      <c r="AG696" s="1">
        <v>2.0</v>
      </c>
      <c r="AH696" s="1">
        <v>2.0</v>
      </c>
      <c r="AI696" s="1">
        <v>2.0</v>
      </c>
      <c r="AJ696" s="1">
        <v>2.0</v>
      </c>
      <c r="AK696" s="1">
        <v>2.0</v>
      </c>
      <c r="AL696" s="1">
        <v>2.0</v>
      </c>
      <c r="AM696" s="1">
        <v>2.0</v>
      </c>
      <c r="AN696" s="1">
        <v>2.0</v>
      </c>
      <c r="AO696" s="1">
        <v>2.0</v>
      </c>
      <c r="AP696" s="1">
        <v>2.0</v>
      </c>
      <c r="AQ696" s="1">
        <v>1.0</v>
      </c>
      <c r="AR696" s="1">
        <v>2.0</v>
      </c>
      <c r="AS696" s="1">
        <v>2.0</v>
      </c>
      <c r="AT696" s="1">
        <v>2.0</v>
      </c>
      <c r="AU696" s="1">
        <v>2.0</v>
      </c>
      <c r="AV696" s="1">
        <v>2.0</v>
      </c>
      <c r="AW696" s="1">
        <v>2.0</v>
      </c>
      <c r="AX696" s="1">
        <v>2.0</v>
      </c>
      <c r="AY696" s="1">
        <v>1.0</v>
      </c>
      <c r="AZ696" s="1">
        <v>2.0</v>
      </c>
      <c r="BA696" s="1">
        <v>2.0</v>
      </c>
      <c r="BB696" s="1">
        <v>2.0</v>
      </c>
      <c r="BG696" s="1">
        <v>9.0</v>
      </c>
      <c r="BH696" s="1">
        <v>2025.0</v>
      </c>
      <c r="BP696" s="12" t="s">
        <v>10364</v>
      </c>
      <c r="BQ696" s="1">
        <v>67.0</v>
      </c>
      <c r="BR696" s="1" t="s">
        <v>768</v>
      </c>
      <c r="BS696" s="1"/>
      <c r="BW696" s="1">
        <v>26.0</v>
      </c>
      <c r="BX696" s="1" t="s">
        <v>10356</v>
      </c>
      <c r="BY696" s="13">
        <f t="shared" si="1"/>
        <v>14</v>
      </c>
      <c r="BZ696" s="13" t="str">
        <f t="shared" si="2"/>
        <v>Buruh Pertanian/Kehutanan</v>
      </c>
      <c r="CA696" s="13" t="str">
        <f>VLOOKUP(BP696,data_K!G:K,5,0)</f>
        <v>RT 008 RW 004</v>
      </c>
      <c r="CB696" s="13">
        <f t="shared" si="3"/>
        <v>0</v>
      </c>
    </row>
    <row r="697">
      <c r="A697" s="1" t="s">
        <v>10366</v>
      </c>
      <c r="B697" s="9" t="s">
        <v>10367</v>
      </c>
      <c r="C697" s="1">
        <v>2.0</v>
      </c>
      <c r="D697" s="1" t="s">
        <v>10368</v>
      </c>
      <c r="E697" s="10" t="s">
        <v>10370</v>
      </c>
      <c r="F697" s="1">
        <v>1.0</v>
      </c>
      <c r="J697" s="1">
        <v>2.0</v>
      </c>
      <c r="K697" s="11">
        <v>22737.0</v>
      </c>
      <c r="L697" s="1">
        <v>64.0</v>
      </c>
      <c r="M697" s="1">
        <v>2.0</v>
      </c>
      <c r="N697" s="1">
        <v>2.0</v>
      </c>
      <c r="O697" s="1">
        <v>3.0</v>
      </c>
      <c r="P697" s="1">
        <v>2.0</v>
      </c>
      <c r="Q697" s="1">
        <v>0.0</v>
      </c>
      <c r="R697" s="1">
        <v>0.0</v>
      </c>
      <c r="S697" s="1">
        <v>0.0</v>
      </c>
      <c r="T697" s="1">
        <v>0.0</v>
      </c>
      <c r="Y697" s="1">
        <v>6.0</v>
      </c>
      <c r="Z697" s="1">
        <v>2.0</v>
      </c>
      <c r="AA697" s="1">
        <v>2.0</v>
      </c>
      <c r="AB697" s="1">
        <v>2.0</v>
      </c>
      <c r="AC697" s="1">
        <v>2.0</v>
      </c>
      <c r="AD697" s="1">
        <v>2.0</v>
      </c>
      <c r="AE697" s="1">
        <v>2.0</v>
      </c>
      <c r="AF697" s="1">
        <v>2.0</v>
      </c>
      <c r="AG697" s="1">
        <v>1.0</v>
      </c>
      <c r="AH697" s="1">
        <v>2.0</v>
      </c>
      <c r="AI697" s="1">
        <v>2.0</v>
      </c>
      <c r="AJ697" s="1">
        <v>2.0</v>
      </c>
      <c r="AK697" s="1">
        <v>2.0</v>
      </c>
      <c r="AL697" s="1">
        <v>2.0</v>
      </c>
      <c r="AM697" s="1">
        <v>2.0</v>
      </c>
      <c r="AN697" s="1">
        <v>2.0</v>
      </c>
      <c r="AO697" s="1">
        <v>2.0</v>
      </c>
      <c r="AP697" s="1">
        <v>2.0</v>
      </c>
      <c r="AQ697" s="1">
        <v>2.0</v>
      </c>
      <c r="AR697" s="1">
        <v>2.0</v>
      </c>
      <c r="AS697" s="1">
        <v>2.0</v>
      </c>
      <c r="AT697" s="1">
        <v>2.0</v>
      </c>
      <c r="AU697" s="1">
        <v>2.0</v>
      </c>
      <c r="AV697" s="1">
        <v>2.0</v>
      </c>
      <c r="AW697" s="1">
        <v>2.0</v>
      </c>
      <c r="AX697" s="1">
        <v>2.0</v>
      </c>
      <c r="AY697" s="1">
        <v>1.0</v>
      </c>
      <c r="AZ697" s="1">
        <v>2.0</v>
      </c>
      <c r="BA697" s="1">
        <v>2.0</v>
      </c>
      <c r="BB697" s="1">
        <v>2.0</v>
      </c>
      <c r="BG697" s="1">
        <v>3.0</v>
      </c>
      <c r="BH697" s="1">
        <v>2025.0</v>
      </c>
      <c r="BP697" s="12" t="s">
        <v>10364</v>
      </c>
      <c r="BQ697" s="1">
        <v>64.0</v>
      </c>
      <c r="BR697" s="1" t="s">
        <v>240</v>
      </c>
      <c r="BS697" s="1"/>
      <c r="BW697" s="1">
        <v>0.0</v>
      </c>
      <c r="BX697" s="1" t="s">
        <v>10356</v>
      </c>
      <c r="BY697" s="13">
        <f t="shared" si="1"/>
        <v>13</v>
      </c>
      <c r="BZ697" s="13" t="str">
        <f t="shared" si="2"/>
        <v>Tidak Bekerja</v>
      </c>
      <c r="CA697" s="13" t="str">
        <f>VLOOKUP(BP697,data_K!G:K,5,0)</f>
        <v>RT 008 RW 004</v>
      </c>
      <c r="CB697" s="13">
        <f t="shared" si="3"/>
        <v>0</v>
      </c>
    </row>
    <row r="698">
      <c r="A698" s="1" t="s">
        <v>10382</v>
      </c>
      <c r="B698" s="9" t="s">
        <v>10383</v>
      </c>
      <c r="C698" s="1">
        <v>3.0</v>
      </c>
      <c r="D698" s="1" t="s">
        <v>10386</v>
      </c>
      <c r="E698" s="10" t="s">
        <v>10388</v>
      </c>
      <c r="F698" s="1">
        <v>1.0</v>
      </c>
      <c r="J698" s="1">
        <v>1.0</v>
      </c>
      <c r="K698" s="11">
        <v>32983.0</v>
      </c>
      <c r="L698" s="1">
        <v>36.0</v>
      </c>
      <c r="M698" s="1">
        <v>1.0</v>
      </c>
      <c r="N698" s="1">
        <v>3.0</v>
      </c>
      <c r="O698" s="1">
        <v>3.0</v>
      </c>
      <c r="P698" s="1">
        <v>4.0</v>
      </c>
      <c r="Q698" s="1">
        <v>1500000.0</v>
      </c>
      <c r="R698" s="1">
        <v>0.0</v>
      </c>
      <c r="S698" s="1">
        <v>0.0</v>
      </c>
      <c r="T698" s="1">
        <v>17.0</v>
      </c>
      <c r="Y698" s="1">
        <v>3.0</v>
      </c>
      <c r="Z698" s="1">
        <v>2.0</v>
      </c>
      <c r="AA698" s="1">
        <v>2.0</v>
      </c>
      <c r="AB698" s="1">
        <v>2.0</v>
      </c>
      <c r="AC698" s="1">
        <v>2.0</v>
      </c>
      <c r="AD698" s="1">
        <v>2.0</v>
      </c>
      <c r="AE698" s="1">
        <v>2.0</v>
      </c>
      <c r="AF698" s="1">
        <v>2.0</v>
      </c>
      <c r="AG698" s="1">
        <v>2.0</v>
      </c>
      <c r="AH698" s="1">
        <v>2.0</v>
      </c>
      <c r="AI698" s="1">
        <v>2.0</v>
      </c>
      <c r="AJ698" s="1">
        <v>2.0</v>
      </c>
      <c r="AK698" s="1">
        <v>2.0</v>
      </c>
      <c r="AL698" s="1">
        <v>2.0</v>
      </c>
      <c r="AM698" s="1">
        <v>2.0</v>
      </c>
      <c r="AN698" s="1">
        <v>2.0</v>
      </c>
      <c r="AO698" s="1">
        <v>2.0</v>
      </c>
      <c r="AP698" s="1">
        <v>2.0</v>
      </c>
      <c r="AQ698" s="1">
        <v>2.0</v>
      </c>
      <c r="AR698" s="1">
        <v>2.0</v>
      </c>
      <c r="AS698" s="1">
        <v>2.0</v>
      </c>
      <c r="AT698" s="1">
        <v>2.0</v>
      </c>
      <c r="AU698" s="1">
        <v>2.0</v>
      </c>
      <c r="AV698" s="1">
        <v>2.0</v>
      </c>
      <c r="AW698" s="1">
        <v>2.0</v>
      </c>
      <c r="AX698" s="1">
        <v>2.0</v>
      </c>
      <c r="AY698" s="1">
        <v>2.0</v>
      </c>
      <c r="AZ698" s="1">
        <v>2.0</v>
      </c>
      <c r="BA698" s="1">
        <v>2.0</v>
      </c>
      <c r="BB698" s="1">
        <v>2.0</v>
      </c>
      <c r="BP698" s="12" t="s">
        <v>10364</v>
      </c>
      <c r="BQ698" s="1">
        <v>36.0</v>
      </c>
      <c r="BR698" s="1" t="s">
        <v>184</v>
      </c>
      <c r="BS698" s="1"/>
      <c r="BW698" s="1">
        <v>23.0</v>
      </c>
      <c r="BX698" s="1" t="s">
        <v>10356</v>
      </c>
      <c r="BY698" s="13">
        <f t="shared" si="1"/>
        <v>8</v>
      </c>
      <c r="BZ698" s="13" t="str">
        <f t="shared" si="2"/>
        <v>Buruh Industri</v>
      </c>
      <c r="CA698" s="13" t="str">
        <f>VLOOKUP(BP698,data_K!G:K,5,0)</f>
        <v>RT 008 RW 004</v>
      </c>
      <c r="CB698" s="13">
        <f t="shared" si="3"/>
        <v>0</v>
      </c>
    </row>
    <row r="699">
      <c r="A699" s="1" t="s">
        <v>1486</v>
      </c>
      <c r="B699" s="22">
        <v>46271.138969907406</v>
      </c>
      <c r="C699" s="1">
        <v>1.0</v>
      </c>
      <c r="D699" s="1" t="s">
        <v>1493</v>
      </c>
      <c r="E699" s="10" t="s">
        <v>1494</v>
      </c>
      <c r="F699" s="1">
        <v>1.0</v>
      </c>
      <c r="J699" s="1">
        <v>1.0</v>
      </c>
      <c r="K699" s="11">
        <v>22329.0</v>
      </c>
      <c r="L699" s="1">
        <v>65.0</v>
      </c>
      <c r="M699" s="1">
        <v>2.0</v>
      </c>
      <c r="N699" s="1">
        <v>1.0</v>
      </c>
      <c r="O699" s="1">
        <v>3.0</v>
      </c>
      <c r="P699" s="1">
        <v>3.0</v>
      </c>
      <c r="Q699" s="1">
        <v>4500000.0</v>
      </c>
      <c r="R699" s="1">
        <v>0.0</v>
      </c>
      <c r="S699" s="1">
        <v>0.0</v>
      </c>
      <c r="T699" s="1">
        <v>155.0</v>
      </c>
      <c r="U699" s="1" t="s">
        <v>1351</v>
      </c>
      <c r="Y699" s="1">
        <v>4.0</v>
      </c>
      <c r="Z699" s="1">
        <v>2.0</v>
      </c>
      <c r="AA699" s="1">
        <v>2.0</v>
      </c>
      <c r="AB699" s="1">
        <v>2.0</v>
      </c>
      <c r="AC699" s="1">
        <v>2.0</v>
      </c>
      <c r="AD699" s="1">
        <v>2.0</v>
      </c>
      <c r="AE699" s="1">
        <v>2.0</v>
      </c>
      <c r="AF699" s="1">
        <v>2.0</v>
      </c>
      <c r="AG699" s="1">
        <v>2.0</v>
      </c>
      <c r="AH699" s="1">
        <v>2.0</v>
      </c>
      <c r="AI699" s="1">
        <v>2.0</v>
      </c>
      <c r="AJ699" s="1">
        <v>2.0</v>
      </c>
      <c r="AK699" s="1">
        <v>2.0</v>
      </c>
      <c r="AL699" s="1">
        <v>1.0</v>
      </c>
      <c r="AM699" s="1">
        <v>2.0</v>
      </c>
      <c r="AN699" s="1">
        <v>2.0</v>
      </c>
      <c r="AO699" s="1">
        <v>2.0</v>
      </c>
      <c r="AP699" s="1">
        <v>2.0</v>
      </c>
      <c r="AQ699" s="1">
        <v>2.0</v>
      </c>
      <c r="AR699" s="1">
        <v>2.0</v>
      </c>
      <c r="AS699" s="1">
        <v>2.0</v>
      </c>
      <c r="AT699" s="1">
        <v>2.0</v>
      </c>
      <c r="AU699" s="1">
        <v>2.0</v>
      </c>
      <c r="AV699" s="1">
        <v>2.0</v>
      </c>
      <c r="AW699" s="1">
        <v>2.0</v>
      </c>
      <c r="AX699" s="1">
        <v>2.0</v>
      </c>
      <c r="AY699" s="1">
        <v>2.0</v>
      </c>
      <c r="AZ699" s="1">
        <v>2.0</v>
      </c>
      <c r="BA699" s="1">
        <v>2.0</v>
      </c>
      <c r="BB699" s="1">
        <v>2.0</v>
      </c>
      <c r="BP699" s="12" t="s">
        <v>1481</v>
      </c>
      <c r="BQ699" s="1">
        <v>65.0</v>
      </c>
      <c r="BR699" s="1"/>
      <c r="BV699" s="1" t="s">
        <v>180</v>
      </c>
      <c r="BW699" s="1">
        <v>999.0</v>
      </c>
      <c r="BX699" s="1" t="s">
        <v>1493</v>
      </c>
      <c r="BY699" s="13">
        <f t="shared" si="1"/>
        <v>14</v>
      </c>
      <c r="BZ699" s="13" t="str">
        <f t="shared" si="2"/>
        <v>Lainnya</v>
      </c>
      <c r="CA699" s="13" t="str">
        <f>VLOOKUP(BP699,data_K!G:K,5,0)</f>
        <v>RT 008 RW 004</v>
      </c>
      <c r="CB699" s="13">
        <f t="shared" si="3"/>
        <v>0</v>
      </c>
    </row>
    <row r="700">
      <c r="A700" s="1" t="s">
        <v>1464</v>
      </c>
      <c r="B700" s="22">
        <v>46271.14047453704</v>
      </c>
      <c r="C700" s="1">
        <v>2.0</v>
      </c>
      <c r="D700" s="1" t="s">
        <v>1467</v>
      </c>
      <c r="E700" s="10" t="s">
        <v>1468</v>
      </c>
      <c r="F700" s="1">
        <v>1.0</v>
      </c>
      <c r="J700" s="1">
        <v>2.0</v>
      </c>
      <c r="K700" s="11">
        <v>23332.0</v>
      </c>
      <c r="L700" s="1">
        <v>62.0</v>
      </c>
      <c r="M700" s="1">
        <v>2.0</v>
      </c>
      <c r="N700" s="1">
        <v>2.0</v>
      </c>
      <c r="O700" s="1">
        <v>3.0</v>
      </c>
      <c r="P700" s="1">
        <v>2.0</v>
      </c>
      <c r="Q700" s="1">
        <v>0.0</v>
      </c>
      <c r="R700" s="1">
        <v>0.0</v>
      </c>
      <c r="S700" s="1">
        <v>0.0</v>
      </c>
      <c r="T700" s="1">
        <v>0.0</v>
      </c>
      <c r="Y700" s="1">
        <v>6.0</v>
      </c>
      <c r="Z700" s="1">
        <v>2.0</v>
      </c>
      <c r="AA700" s="1">
        <v>2.0</v>
      </c>
      <c r="AB700" s="1">
        <v>2.0</v>
      </c>
      <c r="AC700" s="1">
        <v>2.0</v>
      </c>
      <c r="AD700" s="1">
        <v>2.0</v>
      </c>
      <c r="AE700" s="1">
        <v>2.0</v>
      </c>
      <c r="AF700" s="1">
        <v>2.0</v>
      </c>
      <c r="AG700" s="1">
        <v>2.0</v>
      </c>
      <c r="AH700" s="1">
        <v>2.0</v>
      </c>
      <c r="AI700" s="1">
        <v>2.0</v>
      </c>
      <c r="AJ700" s="1">
        <v>2.0</v>
      </c>
      <c r="AK700" s="1">
        <v>2.0</v>
      </c>
      <c r="AL700" s="1">
        <v>2.0</v>
      </c>
      <c r="AM700" s="1">
        <v>2.0</v>
      </c>
      <c r="AN700" s="1">
        <v>2.0</v>
      </c>
      <c r="AO700" s="1">
        <v>2.0</v>
      </c>
      <c r="AP700" s="1">
        <v>2.0</v>
      </c>
      <c r="AQ700" s="1">
        <v>2.0</v>
      </c>
      <c r="AR700" s="1">
        <v>2.0</v>
      </c>
      <c r="AS700" s="1">
        <v>2.0</v>
      </c>
      <c r="AT700" s="1">
        <v>2.0</v>
      </c>
      <c r="AU700" s="1">
        <v>2.0</v>
      </c>
      <c r="AV700" s="1">
        <v>2.0</v>
      </c>
      <c r="AW700" s="1">
        <v>2.0</v>
      </c>
      <c r="AX700" s="1">
        <v>2.0</v>
      </c>
      <c r="AY700" s="1">
        <v>2.0</v>
      </c>
      <c r="AZ700" s="1">
        <v>2.0</v>
      </c>
      <c r="BA700" s="1">
        <v>2.0</v>
      </c>
      <c r="BB700" s="1">
        <v>2.0</v>
      </c>
      <c r="BP700" s="12" t="s">
        <v>1481</v>
      </c>
      <c r="BQ700" s="1">
        <v>62.0</v>
      </c>
      <c r="BR700" s="1" t="s">
        <v>240</v>
      </c>
      <c r="BS700" s="1"/>
      <c r="BW700" s="1">
        <v>0.0</v>
      </c>
      <c r="BX700" s="1" t="s">
        <v>1493</v>
      </c>
      <c r="BY700" s="13">
        <f t="shared" si="1"/>
        <v>13</v>
      </c>
      <c r="BZ700" s="13" t="str">
        <f t="shared" si="2"/>
        <v>Tidak Bekerja</v>
      </c>
      <c r="CA700" s="13" t="str">
        <f>VLOOKUP(BP700,data_K!G:K,5,0)</f>
        <v>RT 008 RW 004</v>
      </c>
      <c r="CB700" s="13">
        <f t="shared" si="3"/>
        <v>0</v>
      </c>
    </row>
    <row r="701">
      <c r="A701" s="1" t="s">
        <v>10413</v>
      </c>
      <c r="B701" s="9" t="s">
        <v>10415</v>
      </c>
      <c r="C701" s="1">
        <v>1.0</v>
      </c>
      <c r="D701" s="1" t="s">
        <v>10417</v>
      </c>
      <c r="E701" s="10" t="s">
        <v>10418</v>
      </c>
      <c r="F701" s="1">
        <v>1.0</v>
      </c>
      <c r="J701" s="1">
        <v>1.0</v>
      </c>
      <c r="K701" s="11">
        <v>20950.0</v>
      </c>
      <c r="L701" s="1">
        <v>69.0</v>
      </c>
      <c r="M701" s="1">
        <v>4.0</v>
      </c>
      <c r="N701" s="1">
        <v>1.0</v>
      </c>
      <c r="O701" s="1">
        <v>3.0</v>
      </c>
      <c r="P701" s="1">
        <v>2.0</v>
      </c>
      <c r="Q701" s="1">
        <v>300000.0</v>
      </c>
      <c r="R701" s="1">
        <v>0.0</v>
      </c>
      <c r="S701" s="1">
        <v>0.0</v>
      </c>
      <c r="T701" s="1">
        <v>0.0</v>
      </c>
      <c r="Y701" s="1">
        <v>5.0</v>
      </c>
      <c r="Z701" s="1">
        <v>2.0</v>
      </c>
      <c r="AA701" s="1">
        <v>2.0</v>
      </c>
      <c r="AB701" s="1">
        <v>2.0</v>
      </c>
      <c r="AC701" s="1">
        <v>2.0</v>
      </c>
      <c r="AD701" s="1">
        <v>2.0</v>
      </c>
      <c r="AE701" s="1">
        <v>2.0</v>
      </c>
      <c r="AF701" s="1">
        <v>2.0</v>
      </c>
      <c r="AG701" s="1">
        <v>2.0</v>
      </c>
      <c r="AH701" s="1">
        <v>2.0</v>
      </c>
      <c r="AI701" s="1">
        <v>2.0</v>
      </c>
      <c r="AJ701" s="1">
        <v>2.0</v>
      </c>
      <c r="AK701" s="1">
        <v>2.0</v>
      </c>
      <c r="AL701" s="1">
        <v>2.0</v>
      </c>
      <c r="AM701" s="1">
        <v>2.0</v>
      </c>
      <c r="AN701" s="1">
        <v>2.0</v>
      </c>
      <c r="AO701" s="1">
        <v>2.0</v>
      </c>
      <c r="AP701" s="1">
        <v>2.0</v>
      </c>
      <c r="AQ701" s="1">
        <v>2.0</v>
      </c>
      <c r="AR701" s="1">
        <v>2.0</v>
      </c>
      <c r="AS701" s="1">
        <v>2.0</v>
      </c>
      <c r="AT701" s="1">
        <v>2.0</v>
      </c>
      <c r="AU701" s="1">
        <v>2.0</v>
      </c>
      <c r="AV701" s="1">
        <v>2.0</v>
      </c>
      <c r="AW701" s="1">
        <v>2.0</v>
      </c>
      <c r="AX701" s="1">
        <v>2.0</v>
      </c>
      <c r="AY701" s="1">
        <v>2.0</v>
      </c>
      <c r="AZ701" s="1">
        <v>2.0</v>
      </c>
      <c r="BA701" s="1">
        <v>2.0</v>
      </c>
      <c r="BB701" s="1">
        <v>2.0</v>
      </c>
      <c r="BC701" s="1"/>
      <c r="BD701" s="1"/>
      <c r="BP701" s="12" t="s">
        <v>10429</v>
      </c>
      <c r="BQ701" s="1">
        <v>69.0</v>
      </c>
      <c r="BR701" s="1" t="s">
        <v>240</v>
      </c>
      <c r="BS701" s="1"/>
      <c r="BW701" s="1">
        <v>0.0</v>
      </c>
      <c r="BX701" s="1" t="s">
        <v>4044</v>
      </c>
      <c r="BY701" s="13">
        <f t="shared" si="1"/>
        <v>14</v>
      </c>
      <c r="BZ701" s="13" t="str">
        <f t="shared" si="2"/>
        <v>Tidak Bekerja</v>
      </c>
      <c r="CA701" s="13" t="str">
        <f>VLOOKUP(BP701,data_K!G:K,5,0)</f>
        <v>RT 008 RW 004</v>
      </c>
      <c r="CB701" s="13">
        <f t="shared" si="3"/>
        <v>0</v>
      </c>
    </row>
    <row r="702">
      <c r="A702" s="1" t="s">
        <v>10437</v>
      </c>
      <c r="B702" s="9" t="s">
        <v>10438</v>
      </c>
      <c r="C702" s="1">
        <v>1.0</v>
      </c>
      <c r="D702" s="1" t="s">
        <v>6941</v>
      </c>
      <c r="E702" s="10" t="s">
        <v>10443</v>
      </c>
      <c r="F702" s="1">
        <v>1.0</v>
      </c>
      <c r="J702" s="1">
        <v>1.0</v>
      </c>
      <c r="K702" s="11">
        <v>27123.0</v>
      </c>
      <c r="L702" s="1">
        <v>52.0</v>
      </c>
      <c r="M702" s="1">
        <v>2.0</v>
      </c>
      <c r="N702" s="1">
        <v>1.0</v>
      </c>
      <c r="O702" s="1">
        <v>3.0</v>
      </c>
      <c r="P702" s="1">
        <v>4.0</v>
      </c>
      <c r="Q702" s="1">
        <v>1500000.0</v>
      </c>
      <c r="R702" s="1">
        <v>0.0</v>
      </c>
      <c r="S702" s="1">
        <v>0.0</v>
      </c>
      <c r="T702" s="1">
        <v>123.0</v>
      </c>
      <c r="Y702" s="1">
        <v>3.0</v>
      </c>
      <c r="Z702" s="1">
        <v>2.0</v>
      </c>
      <c r="AA702" s="1">
        <v>2.0</v>
      </c>
      <c r="AB702" s="1">
        <v>2.0</v>
      </c>
      <c r="AC702" s="1">
        <v>2.0</v>
      </c>
      <c r="AD702" s="1">
        <v>2.0</v>
      </c>
      <c r="AE702" s="1">
        <v>2.0</v>
      </c>
      <c r="AF702" s="1">
        <v>2.0</v>
      </c>
      <c r="AG702" s="1">
        <v>2.0</v>
      </c>
      <c r="AH702" s="1">
        <v>2.0</v>
      </c>
      <c r="AI702" s="1">
        <v>2.0</v>
      </c>
      <c r="AJ702" s="1">
        <v>2.0</v>
      </c>
      <c r="AK702" s="1">
        <v>2.0</v>
      </c>
      <c r="AL702" s="1">
        <v>2.0</v>
      </c>
      <c r="AM702" s="1">
        <v>2.0</v>
      </c>
      <c r="AN702" s="1">
        <v>2.0</v>
      </c>
      <c r="AO702" s="1">
        <v>2.0</v>
      </c>
      <c r="AP702" s="1">
        <v>2.0</v>
      </c>
      <c r="AQ702" s="1">
        <v>2.0</v>
      </c>
      <c r="AR702" s="1">
        <v>2.0</v>
      </c>
      <c r="AS702" s="1">
        <v>2.0</v>
      </c>
      <c r="AT702" s="1">
        <v>2.0</v>
      </c>
      <c r="AU702" s="1">
        <v>2.0</v>
      </c>
      <c r="AV702" s="1">
        <v>2.0</v>
      </c>
      <c r="AW702" s="1">
        <v>2.0</v>
      </c>
      <c r="AX702" s="1">
        <v>2.0</v>
      </c>
      <c r="AY702" s="1">
        <v>2.0</v>
      </c>
      <c r="AZ702" s="1">
        <v>2.0</v>
      </c>
      <c r="BA702" s="1">
        <v>2.0</v>
      </c>
      <c r="BB702" s="1">
        <v>2.0</v>
      </c>
      <c r="BP702" s="12" t="s">
        <v>6942</v>
      </c>
      <c r="BQ702" s="1">
        <v>52.0</v>
      </c>
      <c r="BR702" s="1"/>
      <c r="BS702" s="1"/>
      <c r="BV702" s="1" t="s">
        <v>456</v>
      </c>
      <c r="BW702" s="1">
        <v>149.0</v>
      </c>
      <c r="BX702" s="1" t="s">
        <v>6941</v>
      </c>
      <c r="BY702" s="13">
        <f t="shared" si="1"/>
        <v>11</v>
      </c>
      <c r="BZ702" s="13" t="str">
        <f t="shared" si="2"/>
        <v>Sopir</v>
      </c>
      <c r="CA702" s="13" t="str">
        <f>VLOOKUP(BP702,data_K!G:K,5,0)</f>
        <v>RT 009 RW 005</v>
      </c>
      <c r="CB702" s="13">
        <f t="shared" si="3"/>
        <v>0</v>
      </c>
    </row>
    <row r="703">
      <c r="A703" s="1" t="s">
        <v>10457</v>
      </c>
      <c r="B703" s="9" t="s">
        <v>10458</v>
      </c>
      <c r="C703" s="1">
        <v>2.0</v>
      </c>
      <c r="D703" s="1" t="s">
        <v>6948</v>
      </c>
      <c r="E703" s="10" t="s">
        <v>10460</v>
      </c>
      <c r="F703" s="1">
        <v>1.0</v>
      </c>
      <c r="J703" s="1">
        <v>2.0</v>
      </c>
      <c r="K703" s="11">
        <v>27634.0</v>
      </c>
      <c r="L703" s="1">
        <v>50.0</v>
      </c>
      <c r="M703" s="1">
        <v>2.0</v>
      </c>
      <c r="N703" s="1">
        <v>2.0</v>
      </c>
      <c r="O703" s="1">
        <v>3.0</v>
      </c>
      <c r="P703" s="1">
        <v>3.0</v>
      </c>
      <c r="Q703" s="1">
        <v>0.0</v>
      </c>
      <c r="R703" s="1">
        <v>0.0</v>
      </c>
      <c r="S703" s="1">
        <v>0.0</v>
      </c>
      <c r="T703" s="1">
        <v>0.0</v>
      </c>
      <c r="Y703" s="1">
        <v>6.0</v>
      </c>
      <c r="Z703" s="1">
        <v>2.0</v>
      </c>
      <c r="AA703" s="1">
        <v>2.0</v>
      </c>
      <c r="AB703" s="1">
        <v>2.0</v>
      </c>
      <c r="AC703" s="1">
        <v>2.0</v>
      </c>
      <c r="AD703" s="1">
        <v>2.0</v>
      </c>
      <c r="AE703" s="1">
        <v>2.0</v>
      </c>
      <c r="AF703" s="1">
        <v>2.0</v>
      </c>
      <c r="AG703" s="1">
        <v>2.0</v>
      </c>
      <c r="AH703" s="1">
        <v>2.0</v>
      </c>
      <c r="AI703" s="1">
        <v>2.0</v>
      </c>
      <c r="AJ703" s="1">
        <v>2.0</v>
      </c>
      <c r="AK703" s="1">
        <v>2.0</v>
      </c>
      <c r="AL703" s="1">
        <v>2.0</v>
      </c>
      <c r="AM703" s="1">
        <v>2.0</v>
      </c>
      <c r="AN703" s="1">
        <v>2.0</v>
      </c>
      <c r="AO703" s="1">
        <v>2.0</v>
      </c>
      <c r="AP703" s="1">
        <v>2.0</v>
      </c>
      <c r="AQ703" s="1">
        <v>2.0</v>
      </c>
      <c r="AR703" s="1">
        <v>2.0</v>
      </c>
      <c r="AS703" s="1">
        <v>2.0</v>
      </c>
      <c r="AT703" s="1">
        <v>2.0</v>
      </c>
      <c r="AU703" s="1">
        <v>2.0</v>
      </c>
      <c r="AV703" s="1">
        <v>2.0</v>
      </c>
      <c r="AW703" s="1">
        <v>2.0</v>
      </c>
      <c r="AX703" s="1">
        <v>2.0</v>
      </c>
      <c r="AY703" s="1">
        <v>2.0</v>
      </c>
      <c r="AZ703" s="1">
        <v>2.0</v>
      </c>
      <c r="BA703" s="1">
        <v>2.0</v>
      </c>
      <c r="BB703" s="1">
        <v>2.0</v>
      </c>
      <c r="BP703" s="12" t="s">
        <v>6942</v>
      </c>
      <c r="BQ703" s="1">
        <v>50.0</v>
      </c>
      <c r="BR703" s="1" t="s">
        <v>240</v>
      </c>
      <c r="BS703" s="1"/>
      <c r="BW703" s="1">
        <v>0.0</v>
      </c>
      <c r="BX703" s="1" t="s">
        <v>6941</v>
      </c>
      <c r="BY703" s="13">
        <f t="shared" si="1"/>
        <v>11</v>
      </c>
      <c r="BZ703" s="13" t="str">
        <f t="shared" si="2"/>
        <v>Tidak Bekerja</v>
      </c>
      <c r="CA703" s="13" t="str">
        <f>VLOOKUP(BP703,data_K!G:K,5,0)</f>
        <v>RT 009 RW 005</v>
      </c>
      <c r="CB703" s="13">
        <f t="shared" si="3"/>
        <v>0</v>
      </c>
    </row>
    <row r="704">
      <c r="A704" s="1" t="s">
        <v>10471</v>
      </c>
      <c r="B704" s="9" t="s">
        <v>10472</v>
      </c>
      <c r="C704" s="1">
        <v>4.0</v>
      </c>
      <c r="D704" s="1" t="s">
        <v>10473</v>
      </c>
      <c r="E704" s="10" t="s">
        <v>10474</v>
      </c>
      <c r="F704" s="1">
        <v>1.0</v>
      </c>
      <c r="J704" s="1">
        <v>2.0</v>
      </c>
      <c r="K704" s="11">
        <v>38031.0</v>
      </c>
      <c r="L704" s="1">
        <v>22.0</v>
      </c>
      <c r="M704" s="1">
        <v>1.0</v>
      </c>
      <c r="N704" s="1">
        <v>3.0</v>
      </c>
      <c r="O704" s="1">
        <v>2.0</v>
      </c>
      <c r="P704" s="1">
        <v>4.0</v>
      </c>
      <c r="Q704" s="1">
        <v>0.0</v>
      </c>
      <c r="R704" s="1">
        <v>0.0</v>
      </c>
      <c r="S704" s="1">
        <v>0.0</v>
      </c>
      <c r="T704" s="1">
        <v>0.0</v>
      </c>
      <c r="Y704" s="1">
        <v>6.0</v>
      </c>
      <c r="Z704" s="1">
        <v>2.0</v>
      </c>
      <c r="AA704" s="1">
        <v>2.0</v>
      </c>
      <c r="AB704" s="1">
        <v>2.0</v>
      </c>
      <c r="AC704" s="1">
        <v>2.0</v>
      </c>
      <c r="AD704" s="1">
        <v>2.0</v>
      </c>
      <c r="AE704" s="1">
        <v>2.0</v>
      </c>
      <c r="AF704" s="1">
        <v>2.0</v>
      </c>
      <c r="AG704" s="1">
        <v>2.0</v>
      </c>
      <c r="AH704" s="1">
        <v>2.0</v>
      </c>
      <c r="AI704" s="1">
        <v>2.0</v>
      </c>
      <c r="AJ704" s="1">
        <v>2.0</v>
      </c>
      <c r="AK704" s="1">
        <v>2.0</v>
      </c>
      <c r="AL704" s="1">
        <v>2.0</v>
      </c>
      <c r="AM704" s="1">
        <v>2.0</v>
      </c>
      <c r="AN704" s="1">
        <v>2.0</v>
      </c>
      <c r="AO704" s="1">
        <v>2.0</v>
      </c>
      <c r="AP704" s="1">
        <v>2.0</v>
      </c>
      <c r="AQ704" s="1">
        <v>2.0</v>
      </c>
      <c r="AR704" s="1">
        <v>2.0</v>
      </c>
      <c r="AS704" s="1">
        <v>2.0</v>
      </c>
      <c r="AT704" s="1">
        <v>2.0</v>
      </c>
      <c r="AU704" s="1">
        <v>2.0</v>
      </c>
      <c r="AV704" s="1">
        <v>2.0</v>
      </c>
      <c r="AW704" s="1">
        <v>2.0</v>
      </c>
      <c r="AX704" s="1">
        <v>2.0</v>
      </c>
      <c r="AY704" s="1">
        <v>2.0</v>
      </c>
      <c r="AZ704" s="1">
        <v>2.0</v>
      </c>
      <c r="BA704" s="1">
        <v>2.0</v>
      </c>
      <c r="BB704" s="1">
        <v>1.0</v>
      </c>
      <c r="BM704" s="1" t="s">
        <v>10479</v>
      </c>
      <c r="BN704" s="1">
        <v>1.0</v>
      </c>
      <c r="BO704" s="1">
        <v>2026.0</v>
      </c>
      <c r="BP704" s="12" t="s">
        <v>6942</v>
      </c>
      <c r="BQ704" s="1">
        <v>22.0</v>
      </c>
      <c r="BR704" s="1" t="s">
        <v>240</v>
      </c>
      <c r="BS704" s="1"/>
      <c r="BW704" s="1">
        <v>0.0</v>
      </c>
      <c r="BX704" s="1" t="s">
        <v>6941</v>
      </c>
      <c r="BY704" s="13">
        <f t="shared" si="1"/>
        <v>5</v>
      </c>
      <c r="BZ704" s="13" t="str">
        <f t="shared" si="2"/>
        <v>Tidak Bekerja</v>
      </c>
      <c r="CA704" s="13" t="str">
        <f>VLOOKUP(BP704,data_K!G:K,5,0)</f>
        <v>RT 009 RW 005</v>
      </c>
      <c r="CB704" s="13">
        <f t="shared" si="3"/>
        <v>4</v>
      </c>
    </row>
    <row r="705">
      <c r="A705" s="1" t="s">
        <v>10488</v>
      </c>
      <c r="B705" s="9" t="s">
        <v>10489</v>
      </c>
      <c r="C705" s="1">
        <v>5.0</v>
      </c>
      <c r="D705" s="1" t="s">
        <v>10490</v>
      </c>
      <c r="E705" s="10" t="s">
        <v>10491</v>
      </c>
      <c r="F705" s="1">
        <v>1.0</v>
      </c>
      <c r="J705" s="1">
        <v>2.0</v>
      </c>
      <c r="K705" s="11">
        <v>40726.0</v>
      </c>
      <c r="L705" s="1">
        <v>14.0</v>
      </c>
      <c r="M705" s="1">
        <v>1.0</v>
      </c>
      <c r="N705" s="1">
        <v>3.0</v>
      </c>
      <c r="O705" s="1">
        <v>2.0</v>
      </c>
      <c r="P705" s="1">
        <v>2.0</v>
      </c>
      <c r="Q705" s="1">
        <v>0.0</v>
      </c>
      <c r="R705" s="1">
        <v>0.0</v>
      </c>
      <c r="S705" s="1">
        <v>0.0</v>
      </c>
      <c r="T705" s="1">
        <v>0.0</v>
      </c>
      <c r="U705" s="1"/>
      <c r="Y705" s="1">
        <v>6.0</v>
      </c>
      <c r="Z705" s="1">
        <v>2.0</v>
      </c>
      <c r="AA705" s="1">
        <v>2.0</v>
      </c>
      <c r="AB705" s="1">
        <v>2.0</v>
      </c>
      <c r="AC705" s="1">
        <v>2.0</v>
      </c>
      <c r="AD705" s="1">
        <v>2.0</v>
      </c>
      <c r="AE705" s="1">
        <v>2.0</v>
      </c>
      <c r="AF705" s="1">
        <v>2.0</v>
      </c>
      <c r="AG705" s="1">
        <v>2.0</v>
      </c>
      <c r="AH705" s="1">
        <v>2.0</v>
      </c>
      <c r="AI705" s="1">
        <v>2.0</v>
      </c>
      <c r="AJ705" s="1">
        <v>2.0</v>
      </c>
      <c r="AK705" s="1">
        <v>2.0</v>
      </c>
      <c r="AL705" s="1">
        <v>2.0</v>
      </c>
      <c r="AM705" s="1">
        <v>2.0</v>
      </c>
      <c r="AN705" s="1">
        <v>2.0</v>
      </c>
      <c r="AO705" s="1">
        <v>2.0</v>
      </c>
      <c r="AP705" s="1">
        <v>2.0</v>
      </c>
      <c r="AQ705" s="1">
        <v>2.0</v>
      </c>
      <c r="AR705" s="1">
        <v>2.0</v>
      </c>
      <c r="AS705" s="1">
        <v>2.0</v>
      </c>
      <c r="AT705" s="1">
        <v>2.0</v>
      </c>
      <c r="AU705" s="1">
        <v>2.0</v>
      </c>
      <c r="AV705" s="1">
        <v>2.0</v>
      </c>
      <c r="AW705" s="1">
        <v>2.0</v>
      </c>
      <c r="AX705" s="1">
        <v>2.0</v>
      </c>
      <c r="AY705" s="1">
        <v>2.0</v>
      </c>
      <c r="AZ705" s="1">
        <v>2.0</v>
      </c>
      <c r="BA705" s="1">
        <v>1.0</v>
      </c>
      <c r="BB705" s="1">
        <v>2.0</v>
      </c>
      <c r="BC705" s="1"/>
      <c r="BD705" s="1"/>
      <c r="BK705" s="1">
        <v>7.0</v>
      </c>
      <c r="BL705" s="1">
        <v>2025.0</v>
      </c>
      <c r="BP705" s="12" t="s">
        <v>6942</v>
      </c>
      <c r="BQ705" s="1">
        <v>14.0</v>
      </c>
      <c r="BR705" s="1" t="s">
        <v>240</v>
      </c>
      <c r="BW705" s="1">
        <v>0.0</v>
      </c>
      <c r="BX705" s="1" t="s">
        <v>6941</v>
      </c>
      <c r="BY705" s="13">
        <f t="shared" si="1"/>
        <v>3</v>
      </c>
      <c r="BZ705" s="13" t="str">
        <f t="shared" si="2"/>
        <v>Tidak Bekerja</v>
      </c>
      <c r="CA705" s="13" t="str">
        <f>VLOOKUP(BP705,data_K!G:K,5,0)</f>
        <v>RT 009 RW 005</v>
      </c>
      <c r="CB705" s="13">
        <f t="shared" si="3"/>
        <v>2</v>
      </c>
    </row>
    <row r="706">
      <c r="A706" s="1" t="s">
        <v>10512</v>
      </c>
      <c r="B706" s="9" t="s">
        <v>10513</v>
      </c>
      <c r="C706" s="1">
        <v>1.0</v>
      </c>
      <c r="D706" s="1" t="s">
        <v>7143</v>
      </c>
      <c r="E706" s="10" t="s">
        <v>10514</v>
      </c>
      <c r="F706" s="1">
        <v>1.0</v>
      </c>
      <c r="J706" s="1">
        <v>2.0</v>
      </c>
      <c r="K706" s="11">
        <v>18360.0</v>
      </c>
      <c r="L706" s="1">
        <v>76.0</v>
      </c>
      <c r="M706" s="1">
        <v>4.0</v>
      </c>
      <c r="N706" s="1">
        <v>6.0</v>
      </c>
      <c r="O706" s="1">
        <v>3.0</v>
      </c>
      <c r="P706" s="1">
        <v>2.0</v>
      </c>
      <c r="Q706" s="1">
        <v>0.0</v>
      </c>
      <c r="R706" s="1">
        <v>0.0</v>
      </c>
      <c r="S706" s="1">
        <v>1600000.0</v>
      </c>
      <c r="T706" s="1">
        <v>0.0</v>
      </c>
      <c r="Y706" s="1">
        <v>6.0</v>
      </c>
      <c r="Z706" s="1">
        <v>2.0</v>
      </c>
      <c r="AA706" s="1">
        <v>2.0</v>
      </c>
      <c r="AB706" s="1">
        <v>2.0</v>
      </c>
      <c r="AC706" s="1">
        <v>2.0</v>
      </c>
      <c r="AD706" s="1">
        <v>2.0</v>
      </c>
      <c r="AE706" s="1">
        <v>2.0</v>
      </c>
      <c r="AF706" s="1">
        <v>1.0</v>
      </c>
      <c r="AG706" s="1">
        <v>2.0</v>
      </c>
      <c r="AH706" s="1">
        <v>2.0</v>
      </c>
      <c r="AI706" s="1">
        <v>2.0</v>
      </c>
      <c r="AJ706" s="1">
        <v>2.0</v>
      </c>
      <c r="AK706" s="1">
        <v>2.0</v>
      </c>
      <c r="AL706" s="1">
        <v>2.0</v>
      </c>
      <c r="AM706" s="1">
        <v>2.0</v>
      </c>
      <c r="AN706" s="1">
        <v>2.0</v>
      </c>
      <c r="AO706" s="1">
        <v>2.0</v>
      </c>
      <c r="AP706" s="1">
        <v>2.0</v>
      </c>
      <c r="AQ706" s="1">
        <v>2.0</v>
      </c>
      <c r="AR706" s="1">
        <v>2.0</v>
      </c>
      <c r="AS706" s="1">
        <v>2.0</v>
      </c>
      <c r="AT706" s="1">
        <v>2.0</v>
      </c>
      <c r="AU706" s="1">
        <v>2.0</v>
      </c>
      <c r="AV706" s="1">
        <v>2.0</v>
      </c>
      <c r="AW706" s="1">
        <v>2.0</v>
      </c>
      <c r="AX706" s="1">
        <v>2.0</v>
      </c>
      <c r="AY706" s="1">
        <v>2.0</v>
      </c>
      <c r="AZ706" s="1">
        <v>2.0</v>
      </c>
      <c r="BA706" s="1">
        <v>2.0</v>
      </c>
      <c r="BB706" s="1">
        <v>2.0</v>
      </c>
      <c r="BP706" s="12" t="s">
        <v>7144</v>
      </c>
      <c r="BQ706" s="1">
        <v>76.0</v>
      </c>
      <c r="BR706" s="1" t="s">
        <v>240</v>
      </c>
      <c r="BW706" s="1">
        <v>0.0</v>
      </c>
      <c r="BX706" s="1" t="s">
        <v>7143</v>
      </c>
      <c r="BY706" s="13">
        <f t="shared" si="1"/>
        <v>16</v>
      </c>
      <c r="BZ706" s="13" t="str">
        <f t="shared" si="2"/>
        <v>Tidak Bekerja</v>
      </c>
      <c r="CA706" s="13" t="str">
        <f>VLOOKUP(BP706,data_K!G:K,5,0)</f>
        <v>RT 009 RW 005</v>
      </c>
      <c r="CB706" s="13">
        <f t="shared" si="3"/>
        <v>0</v>
      </c>
    </row>
    <row r="707">
      <c r="A707" s="1" t="s">
        <v>10524</v>
      </c>
      <c r="B707" s="22">
        <v>46361.760416666664</v>
      </c>
      <c r="C707" s="1">
        <v>1.0</v>
      </c>
      <c r="D707" s="1" t="s">
        <v>10526</v>
      </c>
      <c r="E707" s="10" t="s">
        <v>10527</v>
      </c>
      <c r="F707" s="1">
        <v>1.0</v>
      </c>
      <c r="J707" s="1">
        <v>1.0</v>
      </c>
      <c r="K707" s="11">
        <v>25986.0</v>
      </c>
      <c r="L707" s="1">
        <v>55.0</v>
      </c>
      <c r="M707" s="1">
        <v>2.0</v>
      </c>
      <c r="N707" s="1">
        <v>1.0</v>
      </c>
      <c r="O707" s="1">
        <v>3.0</v>
      </c>
      <c r="P707" s="1">
        <v>3.0</v>
      </c>
      <c r="Q707" s="1">
        <v>0.0</v>
      </c>
      <c r="R707" s="1">
        <v>2500000.0</v>
      </c>
      <c r="S707" s="1">
        <v>0.0</v>
      </c>
      <c r="T707" s="1">
        <v>65.0</v>
      </c>
      <c r="Y707" s="1">
        <v>1.0</v>
      </c>
      <c r="Z707" s="1">
        <v>2.0</v>
      </c>
      <c r="AA707" s="1">
        <v>2.0</v>
      </c>
      <c r="AB707" s="1">
        <v>2.0</v>
      </c>
      <c r="AC707" s="1">
        <v>2.0</v>
      </c>
      <c r="AD707" s="1">
        <v>2.0</v>
      </c>
      <c r="AE707" s="1">
        <v>2.0</v>
      </c>
      <c r="AF707" s="1">
        <v>2.0</v>
      </c>
      <c r="AG707" s="1">
        <v>2.0</v>
      </c>
      <c r="AH707" s="1">
        <v>2.0</v>
      </c>
      <c r="AI707" s="1">
        <v>2.0</v>
      </c>
      <c r="AJ707" s="1">
        <v>2.0</v>
      </c>
      <c r="AK707" s="1">
        <v>2.0</v>
      </c>
      <c r="AL707" s="1">
        <v>2.0</v>
      </c>
      <c r="AM707" s="1">
        <v>2.0</v>
      </c>
      <c r="AN707" s="1">
        <v>2.0</v>
      </c>
      <c r="AO707" s="1">
        <v>2.0</v>
      </c>
      <c r="AP707" s="1">
        <v>2.0</v>
      </c>
      <c r="AQ707" s="1">
        <v>2.0</v>
      </c>
      <c r="AR707" s="1">
        <v>2.0</v>
      </c>
      <c r="AS707" s="1">
        <v>2.0</v>
      </c>
      <c r="AT707" s="1">
        <v>2.0</v>
      </c>
      <c r="AU707" s="1">
        <v>2.0</v>
      </c>
      <c r="AV707" s="1">
        <v>1.0</v>
      </c>
      <c r="AW707" s="1">
        <v>2.0</v>
      </c>
      <c r="AX707" s="1">
        <v>2.0</v>
      </c>
      <c r="AY707" s="1">
        <v>2.0</v>
      </c>
      <c r="AZ707" s="1">
        <v>2.0</v>
      </c>
      <c r="BA707" s="1">
        <v>2.0</v>
      </c>
      <c r="BB707" s="1">
        <v>2.0</v>
      </c>
      <c r="BP707" s="12" t="s">
        <v>2639</v>
      </c>
      <c r="BQ707" s="1">
        <v>55.0</v>
      </c>
      <c r="BR707" s="1"/>
      <c r="BT707" s="1" t="s">
        <v>893</v>
      </c>
      <c r="BV707" s="1"/>
      <c r="BW707" s="1">
        <v>75.0</v>
      </c>
      <c r="BX707" s="1" t="s">
        <v>2637</v>
      </c>
      <c r="BY707" s="13">
        <f t="shared" si="1"/>
        <v>12</v>
      </c>
      <c r="BZ707" s="13" t="str">
        <f t="shared" si="2"/>
        <v>Pedagang Asongan/keliling Makanan</v>
      </c>
      <c r="CA707" s="13" t="str">
        <f>VLOOKUP(BP707,data_K!G:K,5,0)</f>
        <v>RT 009 RW 005</v>
      </c>
      <c r="CB707" s="13">
        <f t="shared" si="3"/>
        <v>0</v>
      </c>
    </row>
    <row r="708">
      <c r="A708" s="1" t="s">
        <v>10538</v>
      </c>
      <c r="B708" s="22">
        <v>46361.76111111111</v>
      </c>
      <c r="C708" s="1">
        <v>2.0</v>
      </c>
      <c r="D708" s="1" t="s">
        <v>10539</v>
      </c>
      <c r="E708" s="10" t="s">
        <v>10540</v>
      </c>
      <c r="F708" s="1">
        <v>1.0</v>
      </c>
      <c r="J708" s="1">
        <v>2.0</v>
      </c>
      <c r="K708" s="11">
        <v>26561.0</v>
      </c>
      <c r="L708" s="1">
        <v>53.0</v>
      </c>
      <c r="M708" s="1">
        <v>2.0</v>
      </c>
      <c r="N708" s="1">
        <v>2.0</v>
      </c>
      <c r="O708" s="1">
        <v>3.0</v>
      </c>
      <c r="P708" s="1">
        <v>3.0</v>
      </c>
      <c r="Q708" s="1">
        <v>0.0</v>
      </c>
      <c r="R708" s="1">
        <v>0.0</v>
      </c>
      <c r="S708" s="1">
        <v>0.0</v>
      </c>
      <c r="T708" s="1">
        <v>0.0</v>
      </c>
      <c r="U708" s="1"/>
      <c r="Y708" s="1">
        <v>6.0</v>
      </c>
      <c r="Z708" s="1">
        <v>2.0</v>
      </c>
      <c r="AA708" s="1">
        <v>2.0</v>
      </c>
      <c r="AB708" s="1">
        <v>2.0</v>
      </c>
      <c r="AC708" s="1">
        <v>2.0</v>
      </c>
      <c r="AD708" s="1">
        <v>2.0</v>
      </c>
      <c r="AE708" s="1">
        <v>2.0</v>
      </c>
      <c r="AF708" s="1">
        <v>2.0</v>
      </c>
      <c r="AG708" s="1">
        <v>1.0</v>
      </c>
      <c r="AH708" s="1">
        <v>2.0</v>
      </c>
      <c r="AI708" s="1">
        <v>2.0</v>
      </c>
      <c r="AJ708" s="1">
        <v>2.0</v>
      </c>
      <c r="AK708" s="1">
        <v>2.0</v>
      </c>
      <c r="AL708" s="1">
        <v>2.0</v>
      </c>
      <c r="AM708" s="1">
        <v>2.0</v>
      </c>
      <c r="AN708" s="1">
        <v>2.0</v>
      </c>
      <c r="AO708" s="1">
        <v>2.0</v>
      </c>
      <c r="AP708" s="1">
        <v>2.0</v>
      </c>
      <c r="AQ708" s="1">
        <v>2.0</v>
      </c>
      <c r="AR708" s="1">
        <v>2.0</v>
      </c>
      <c r="AS708" s="1">
        <v>2.0</v>
      </c>
      <c r="AT708" s="1">
        <v>2.0</v>
      </c>
      <c r="AU708" s="1">
        <v>2.0</v>
      </c>
      <c r="AV708" s="1">
        <v>1.0</v>
      </c>
      <c r="AW708" s="1">
        <v>2.0</v>
      </c>
      <c r="AX708" s="1">
        <v>2.0</v>
      </c>
      <c r="AY708" s="1">
        <v>2.0</v>
      </c>
      <c r="AZ708" s="1">
        <v>2.0</v>
      </c>
      <c r="BA708" s="1">
        <v>2.0</v>
      </c>
      <c r="BB708" s="1">
        <v>2.0</v>
      </c>
      <c r="BP708" s="12" t="s">
        <v>2639</v>
      </c>
      <c r="BQ708" s="1">
        <v>53.0</v>
      </c>
      <c r="BR708" s="1" t="s">
        <v>240</v>
      </c>
      <c r="BW708" s="1">
        <v>0.0</v>
      </c>
      <c r="BX708" s="1" t="s">
        <v>2637</v>
      </c>
      <c r="BY708" s="13">
        <f t="shared" si="1"/>
        <v>11</v>
      </c>
      <c r="BZ708" s="13" t="str">
        <f t="shared" si="2"/>
        <v>Tidak Bekerja</v>
      </c>
      <c r="CA708" s="13" t="str">
        <f>VLOOKUP(BP708,data_K!G:K,5,0)</f>
        <v>RT 009 RW 005</v>
      </c>
      <c r="CB708" s="13">
        <f t="shared" si="3"/>
        <v>0</v>
      </c>
    </row>
    <row r="709">
      <c r="A709" s="1" t="s">
        <v>10556</v>
      </c>
      <c r="B709" s="22">
        <v>46361.76111111111</v>
      </c>
      <c r="C709" s="1">
        <v>3.0</v>
      </c>
      <c r="D709" s="1" t="s">
        <v>10557</v>
      </c>
      <c r="E709" s="10" t="s">
        <v>10558</v>
      </c>
      <c r="F709" s="1">
        <v>1.0</v>
      </c>
      <c r="J709" s="1">
        <v>2.0</v>
      </c>
      <c r="K709" s="11">
        <v>34642.0</v>
      </c>
      <c r="L709" s="1">
        <v>31.0</v>
      </c>
      <c r="M709" s="1">
        <v>1.0</v>
      </c>
      <c r="N709" s="1">
        <v>3.0</v>
      </c>
      <c r="O709" s="1">
        <v>3.0</v>
      </c>
      <c r="P709" s="1">
        <v>4.0</v>
      </c>
      <c r="Q709" s="1">
        <v>3200000.0</v>
      </c>
      <c r="R709" s="1">
        <v>0.0</v>
      </c>
      <c r="S709" s="1">
        <v>0.0</v>
      </c>
      <c r="T709" s="1">
        <v>104.0</v>
      </c>
      <c r="Y709" s="1">
        <v>5.0</v>
      </c>
      <c r="Z709" s="1">
        <v>2.0</v>
      </c>
      <c r="AA709" s="1">
        <v>2.0</v>
      </c>
      <c r="AB709" s="1">
        <v>2.0</v>
      </c>
      <c r="AC709" s="1">
        <v>2.0</v>
      </c>
      <c r="AD709" s="1">
        <v>2.0</v>
      </c>
      <c r="AE709" s="1">
        <v>2.0</v>
      </c>
      <c r="AF709" s="1">
        <v>2.0</v>
      </c>
      <c r="AG709" s="1">
        <v>2.0</v>
      </c>
      <c r="AH709" s="1">
        <v>2.0</v>
      </c>
      <c r="AI709" s="1">
        <v>2.0</v>
      </c>
      <c r="AJ709" s="1">
        <v>2.0</v>
      </c>
      <c r="AK709" s="1">
        <v>2.0</v>
      </c>
      <c r="AL709" s="1">
        <v>2.0</v>
      </c>
      <c r="AM709" s="1">
        <v>2.0</v>
      </c>
      <c r="AN709" s="1">
        <v>2.0</v>
      </c>
      <c r="AO709" s="1">
        <v>2.0</v>
      </c>
      <c r="AP709" s="1">
        <v>2.0</v>
      </c>
      <c r="AQ709" s="1">
        <v>2.0</v>
      </c>
      <c r="AR709" s="1">
        <v>2.0</v>
      </c>
      <c r="AS709" s="1">
        <v>2.0</v>
      </c>
      <c r="AT709" s="1">
        <v>2.0</v>
      </c>
      <c r="AU709" s="1">
        <v>2.0</v>
      </c>
      <c r="AV709" s="1">
        <v>1.0</v>
      </c>
      <c r="AW709" s="1">
        <v>2.0</v>
      </c>
      <c r="AX709" s="1">
        <v>2.0</v>
      </c>
      <c r="AY709" s="1">
        <v>2.0</v>
      </c>
      <c r="AZ709" s="1">
        <v>2.0</v>
      </c>
      <c r="BA709" s="1">
        <v>2.0</v>
      </c>
      <c r="BB709" s="1">
        <v>2.0</v>
      </c>
      <c r="BC709" s="1"/>
      <c r="BD709" s="1"/>
      <c r="BP709" s="12" t="s">
        <v>2639</v>
      </c>
      <c r="BQ709" s="1">
        <v>31.0</v>
      </c>
      <c r="BR709" s="1"/>
      <c r="BS709" s="1" t="s">
        <v>687</v>
      </c>
      <c r="BW709" s="1">
        <v>999.0</v>
      </c>
      <c r="BX709" s="1" t="s">
        <v>2637</v>
      </c>
      <c r="BY709" s="13">
        <f t="shared" si="1"/>
        <v>7</v>
      </c>
      <c r="BZ709" s="13" t="str">
        <f t="shared" si="2"/>
        <v>Perangkat Desa</v>
      </c>
      <c r="CA709" s="13" t="str">
        <f>VLOOKUP(BP709,data_K!G:K,5,0)</f>
        <v>RT 009 RW 005</v>
      </c>
      <c r="CB709" s="13">
        <f t="shared" si="3"/>
        <v>0</v>
      </c>
    </row>
    <row r="710">
      <c r="A710" s="1" t="s">
        <v>1312</v>
      </c>
      <c r="B710" s="23">
        <v>46271.18670138889</v>
      </c>
      <c r="C710" s="1">
        <v>1.0</v>
      </c>
      <c r="D710" s="1" t="s">
        <v>1315</v>
      </c>
      <c r="E710" s="10" t="s">
        <v>1316</v>
      </c>
      <c r="F710" s="1">
        <v>1.0</v>
      </c>
      <c r="J710" s="1">
        <v>1.0</v>
      </c>
      <c r="K710" s="11">
        <v>25901.0</v>
      </c>
      <c r="L710" s="1">
        <v>55.0</v>
      </c>
      <c r="M710" s="1">
        <v>2.0</v>
      </c>
      <c r="N710" s="1">
        <v>1.0</v>
      </c>
      <c r="O710" s="1">
        <v>3.0</v>
      </c>
      <c r="P710" s="1">
        <v>4.0</v>
      </c>
      <c r="Q710" s="1">
        <v>1500000.0</v>
      </c>
      <c r="R710" s="1">
        <v>0.0</v>
      </c>
      <c r="S710" s="1">
        <v>0.0</v>
      </c>
      <c r="T710" s="1">
        <v>108.0</v>
      </c>
      <c r="Y710" s="1">
        <v>1.0</v>
      </c>
      <c r="Z710" s="1">
        <v>2.0</v>
      </c>
      <c r="AA710" s="1">
        <v>2.0</v>
      </c>
      <c r="AB710" s="1">
        <v>2.0</v>
      </c>
      <c r="AC710" s="1">
        <v>2.0</v>
      </c>
      <c r="AD710" s="1">
        <v>2.0</v>
      </c>
      <c r="AE710" s="1">
        <v>2.0</v>
      </c>
      <c r="AF710" s="1">
        <v>2.0</v>
      </c>
      <c r="AG710" s="1">
        <v>2.0</v>
      </c>
      <c r="AH710" s="1">
        <v>2.0</v>
      </c>
      <c r="AI710" s="1">
        <v>2.0</v>
      </c>
      <c r="AJ710" s="1">
        <v>2.0</v>
      </c>
      <c r="AK710" s="1">
        <v>2.0</v>
      </c>
      <c r="AL710" s="1">
        <v>2.0</v>
      </c>
      <c r="AM710" s="1">
        <v>2.0</v>
      </c>
      <c r="AN710" s="1">
        <v>2.0</v>
      </c>
      <c r="AO710" s="1">
        <v>2.0</v>
      </c>
      <c r="AP710" s="1">
        <v>2.0</v>
      </c>
      <c r="AQ710" s="1">
        <v>2.0</v>
      </c>
      <c r="AR710" s="1">
        <v>2.0</v>
      </c>
      <c r="AS710" s="1">
        <v>2.0</v>
      </c>
      <c r="AT710" s="1">
        <v>2.0</v>
      </c>
      <c r="AU710" s="1">
        <v>2.0</v>
      </c>
      <c r="AV710" s="1">
        <v>2.0</v>
      </c>
      <c r="AW710" s="1">
        <v>2.0</v>
      </c>
      <c r="AX710" s="1">
        <v>2.0</v>
      </c>
      <c r="AY710" s="1">
        <v>2.0</v>
      </c>
      <c r="AZ710" s="1">
        <v>2.0</v>
      </c>
      <c r="BA710" s="1">
        <v>2.0</v>
      </c>
      <c r="BB710" s="1">
        <v>2.0</v>
      </c>
      <c r="BP710" s="12" t="s">
        <v>1224</v>
      </c>
      <c r="BQ710" s="1">
        <v>55.0</v>
      </c>
      <c r="BR710" s="1"/>
      <c r="BS710" s="1" t="s">
        <v>1071</v>
      </c>
      <c r="BW710" s="1">
        <v>130.0</v>
      </c>
      <c r="BX710" s="1" t="s">
        <v>1315</v>
      </c>
      <c r="BY710" s="13">
        <f t="shared" si="1"/>
        <v>12</v>
      </c>
      <c r="BZ710" s="13" t="str">
        <f t="shared" si="2"/>
        <v>Peternak</v>
      </c>
      <c r="CA710" s="13" t="str">
        <f>VLOOKUP(BP710,data_K!G:K,5,0)</f>
        <v>RT 008 RW 004</v>
      </c>
      <c r="CB710" s="13">
        <f t="shared" si="3"/>
        <v>0</v>
      </c>
    </row>
    <row r="711">
      <c r="A711" s="1" t="s">
        <v>1291</v>
      </c>
      <c r="B711" s="22">
        <v>46271.188414351855</v>
      </c>
      <c r="C711" s="1">
        <v>2.0</v>
      </c>
      <c r="D711" s="1" t="s">
        <v>1298</v>
      </c>
      <c r="E711" s="10" t="s">
        <v>1299</v>
      </c>
      <c r="F711" s="1">
        <v>1.0</v>
      </c>
      <c r="J711" s="1">
        <v>2.0</v>
      </c>
      <c r="K711" s="11">
        <v>27501.0</v>
      </c>
      <c r="L711" s="1">
        <v>51.0</v>
      </c>
      <c r="M711" s="1">
        <v>2.0</v>
      </c>
      <c r="N711" s="1">
        <v>2.0</v>
      </c>
      <c r="O711" s="1">
        <v>3.0</v>
      </c>
      <c r="P711" s="1">
        <v>6.0</v>
      </c>
      <c r="Q711" s="1">
        <v>4000000.0</v>
      </c>
      <c r="R711" s="1">
        <v>0.0</v>
      </c>
      <c r="S711" s="1">
        <v>0.0</v>
      </c>
      <c r="T711" s="1">
        <v>105.0</v>
      </c>
      <c r="Y711" s="1">
        <v>4.0</v>
      </c>
      <c r="Z711" s="1">
        <v>2.0</v>
      </c>
      <c r="AA711" s="1">
        <v>2.0</v>
      </c>
      <c r="AB711" s="1">
        <v>2.0</v>
      </c>
      <c r="AC711" s="1">
        <v>2.0</v>
      </c>
      <c r="AD711" s="1">
        <v>2.0</v>
      </c>
      <c r="AE711" s="1">
        <v>2.0</v>
      </c>
      <c r="AF711" s="1">
        <v>2.0</v>
      </c>
      <c r="AG711" s="1">
        <v>2.0</v>
      </c>
      <c r="AH711" s="1">
        <v>2.0</v>
      </c>
      <c r="AI711" s="1">
        <v>2.0</v>
      </c>
      <c r="AJ711" s="1">
        <v>2.0</v>
      </c>
      <c r="AK711" s="1">
        <v>2.0</v>
      </c>
      <c r="AL711" s="1">
        <v>2.0</v>
      </c>
      <c r="AM711" s="1">
        <v>2.0</v>
      </c>
      <c r="AN711" s="1">
        <v>2.0</v>
      </c>
      <c r="AO711" s="1">
        <v>2.0</v>
      </c>
      <c r="AP711" s="1">
        <v>2.0</v>
      </c>
      <c r="AQ711" s="1">
        <v>2.0</v>
      </c>
      <c r="AR711" s="1">
        <v>2.0</v>
      </c>
      <c r="AS711" s="1">
        <v>2.0</v>
      </c>
      <c r="AT711" s="1">
        <v>2.0</v>
      </c>
      <c r="AU711" s="1">
        <v>2.0</v>
      </c>
      <c r="AV711" s="1">
        <v>2.0</v>
      </c>
      <c r="AW711" s="1">
        <v>2.0</v>
      </c>
      <c r="AX711" s="1">
        <v>2.0</v>
      </c>
      <c r="AY711" s="1">
        <v>2.0</v>
      </c>
      <c r="AZ711" s="1">
        <v>2.0</v>
      </c>
      <c r="BA711" s="1">
        <v>2.0</v>
      </c>
      <c r="BB711" s="1">
        <v>2.0</v>
      </c>
      <c r="BP711" s="12" t="s">
        <v>1224</v>
      </c>
      <c r="BQ711" s="1">
        <v>51.0</v>
      </c>
      <c r="BR711" s="1"/>
      <c r="BS711" s="1" t="s">
        <v>1049</v>
      </c>
      <c r="BW711" s="1">
        <v>128.0</v>
      </c>
      <c r="BX711" s="1" t="s">
        <v>1315</v>
      </c>
      <c r="BY711" s="13">
        <f t="shared" si="1"/>
        <v>11</v>
      </c>
      <c r="BZ711" s="13" t="str">
        <f t="shared" si="2"/>
        <v>Perawat</v>
      </c>
      <c r="CA711" s="13" t="str">
        <f>VLOOKUP(BP711,data_K!G:K,5,0)</f>
        <v>RT 008 RW 004</v>
      </c>
      <c r="CB711" s="13">
        <f t="shared" si="3"/>
        <v>0</v>
      </c>
    </row>
    <row r="712">
      <c r="A712" s="1" t="s">
        <v>1248</v>
      </c>
      <c r="B712" s="22">
        <v>46271.18996527778</v>
      </c>
      <c r="C712" s="1">
        <v>3.0</v>
      </c>
      <c r="D712" s="1" t="s">
        <v>1252</v>
      </c>
      <c r="E712" s="10" t="s">
        <v>1253</v>
      </c>
      <c r="F712" s="1">
        <v>1.0</v>
      </c>
      <c r="J712" s="1">
        <v>1.0</v>
      </c>
      <c r="K712" s="11">
        <v>37460.0</v>
      </c>
      <c r="L712" s="1">
        <v>23.0</v>
      </c>
      <c r="M712" s="1">
        <v>1.0</v>
      </c>
      <c r="N712" s="1">
        <v>3.0</v>
      </c>
      <c r="O712" s="1">
        <v>3.0</v>
      </c>
      <c r="P712" s="1">
        <v>6.0</v>
      </c>
      <c r="Q712" s="1">
        <v>0.0</v>
      </c>
      <c r="R712" s="1">
        <v>0.0</v>
      </c>
      <c r="S712" s="1">
        <v>0.0</v>
      </c>
      <c r="T712" s="1">
        <v>0.0</v>
      </c>
      <c r="Y712" s="1">
        <v>6.0</v>
      </c>
      <c r="Z712" s="1">
        <v>2.0</v>
      </c>
      <c r="AA712" s="1">
        <v>2.0</v>
      </c>
      <c r="AB712" s="1">
        <v>2.0</v>
      </c>
      <c r="AC712" s="1">
        <v>2.0</v>
      </c>
      <c r="AD712" s="1">
        <v>2.0</v>
      </c>
      <c r="AE712" s="1">
        <v>2.0</v>
      </c>
      <c r="AF712" s="1">
        <v>2.0</v>
      </c>
      <c r="AG712" s="1">
        <v>2.0</v>
      </c>
      <c r="AH712" s="1">
        <v>2.0</v>
      </c>
      <c r="AI712" s="1">
        <v>2.0</v>
      </c>
      <c r="AJ712" s="1">
        <v>2.0</v>
      </c>
      <c r="AK712" s="1">
        <v>2.0</v>
      </c>
      <c r="AL712" s="1">
        <v>2.0</v>
      </c>
      <c r="AM712" s="1">
        <v>2.0</v>
      </c>
      <c r="AN712" s="1">
        <v>2.0</v>
      </c>
      <c r="AO712" s="1">
        <v>2.0</v>
      </c>
      <c r="AP712" s="1">
        <v>2.0</v>
      </c>
      <c r="AQ712" s="1">
        <v>2.0</v>
      </c>
      <c r="AR712" s="1">
        <v>2.0</v>
      </c>
      <c r="AS712" s="1">
        <v>2.0</v>
      </c>
      <c r="AT712" s="1">
        <v>2.0</v>
      </c>
      <c r="AU712" s="1">
        <v>2.0</v>
      </c>
      <c r="AV712" s="1">
        <v>2.0</v>
      </c>
      <c r="AW712" s="1">
        <v>2.0</v>
      </c>
      <c r="AX712" s="1">
        <v>2.0</v>
      </c>
      <c r="AY712" s="1">
        <v>2.0</v>
      </c>
      <c r="AZ712" s="1">
        <v>2.0</v>
      </c>
      <c r="BA712" s="1">
        <v>2.0</v>
      </c>
      <c r="BB712" s="1">
        <v>2.0</v>
      </c>
      <c r="BP712" s="12" t="s">
        <v>1224</v>
      </c>
      <c r="BQ712" s="1">
        <v>23.0</v>
      </c>
      <c r="BR712" s="1" t="s">
        <v>240</v>
      </c>
      <c r="BS712" s="1"/>
      <c r="BW712" s="1">
        <v>0.0</v>
      </c>
      <c r="BX712" s="1" t="s">
        <v>1315</v>
      </c>
      <c r="BY712" s="13">
        <f t="shared" si="1"/>
        <v>5</v>
      </c>
      <c r="BZ712" s="13" t="str">
        <f t="shared" si="2"/>
        <v>Tidak Bekerja</v>
      </c>
      <c r="CA712" s="13" t="str">
        <f>VLOOKUP(BP712,data_K!G:K,5,0)</f>
        <v>RT 008 RW 004</v>
      </c>
      <c r="CB712" s="13">
        <f t="shared" si="3"/>
        <v>4</v>
      </c>
    </row>
    <row r="713">
      <c r="A713" s="1" t="s">
        <v>1206</v>
      </c>
      <c r="B713" s="22">
        <v>46271.191770833335</v>
      </c>
      <c r="C713" s="1">
        <v>4.0</v>
      </c>
      <c r="D713" s="1" t="s">
        <v>1215</v>
      </c>
      <c r="E713" s="10" t="s">
        <v>1216</v>
      </c>
      <c r="F713" s="1">
        <v>1.0</v>
      </c>
      <c r="J713" s="1">
        <v>1.0</v>
      </c>
      <c r="K713" s="11">
        <v>41311.0</v>
      </c>
      <c r="L713" s="1">
        <v>13.0</v>
      </c>
      <c r="M713" s="1">
        <v>1.0</v>
      </c>
      <c r="N713" s="1">
        <v>3.0</v>
      </c>
      <c r="O713" s="1">
        <v>2.0</v>
      </c>
      <c r="P713" s="1">
        <v>2.0</v>
      </c>
      <c r="Q713" s="1">
        <v>0.0</v>
      </c>
      <c r="R713" s="1">
        <v>0.0</v>
      </c>
      <c r="S713" s="1">
        <v>0.0</v>
      </c>
      <c r="T713" s="1">
        <v>0.0</v>
      </c>
      <c r="Y713" s="1">
        <v>6.0</v>
      </c>
      <c r="Z713" s="1">
        <v>2.0</v>
      </c>
      <c r="AA713" s="1">
        <v>2.0</v>
      </c>
      <c r="AB713" s="1">
        <v>2.0</v>
      </c>
      <c r="AC713" s="1">
        <v>2.0</v>
      </c>
      <c r="AD713" s="1">
        <v>2.0</v>
      </c>
      <c r="AE713" s="1">
        <v>2.0</v>
      </c>
      <c r="AF713" s="1">
        <v>2.0</v>
      </c>
      <c r="AG713" s="1">
        <v>2.0</v>
      </c>
      <c r="AH713" s="1">
        <v>2.0</v>
      </c>
      <c r="AI713" s="1">
        <v>2.0</v>
      </c>
      <c r="AJ713" s="1">
        <v>2.0</v>
      </c>
      <c r="AK713" s="1">
        <v>2.0</v>
      </c>
      <c r="AL713" s="1">
        <v>2.0</v>
      </c>
      <c r="AM713" s="1">
        <v>2.0</v>
      </c>
      <c r="AN713" s="1">
        <v>2.0</v>
      </c>
      <c r="AO713" s="1">
        <v>2.0</v>
      </c>
      <c r="AP713" s="1">
        <v>2.0</v>
      </c>
      <c r="AQ713" s="1">
        <v>2.0</v>
      </c>
      <c r="AR713" s="1">
        <v>2.0</v>
      </c>
      <c r="AS713" s="1">
        <v>2.0</v>
      </c>
      <c r="AT713" s="1">
        <v>2.0</v>
      </c>
      <c r="AU713" s="1">
        <v>2.0</v>
      </c>
      <c r="AV713" s="1">
        <v>2.0</v>
      </c>
      <c r="AW713" s="1">
        <v>2.0</v>
      </c>
      <c r="AX713" s="1">
        <v>2.0</v>
      </c>
      <c r="AY713" s="1">
        <v>2.0</v>
      </c>
      <c r="AZ713" s="1">
        <v>2.0</v>
      </c>
      <c r="BA713" s="1">
        <v>2.0</v>
      </c>
      <c r="BB713" s="1">
        <v>2.0</v>
      </c>
      <c r="BC713" s="1"/>
      <c r="BD713" s="1"/>
      <c r="BP713" s="12" t="s">
        <v>1224</v>
      </c>
      <c r="BQ713" s="1">
        <v>13.0</v>
      </c>
      <c r="BR713" s="1" t="s">
        <v>240</v>
      </c>
      <c r="BT713" s="1"/>
      <c r="BW713" s="1">
        <v>0.0</v>
      </c>
      <c r="BX713" s="1" t="s">
        <v>1315</v>
      </c>
      <c r="BY713" s="13">
        <f t="shared" si="1"/>
        <v>3</v>
      </c>
      <c r="BZ713" s="13" t="str">
        <f t="shared" si="2"/>
        <v>Tidak Bekerja</v>
      </c>
      <c r="CA713" s="13" t="str">
        <f>VLOOKUP(BP713,data_K!G:K,5,0)</f>
        <v>RT 008 RW 004</v>
      </c>
      <c r="CB713" s="13">
        <f t="shared" si="3"/>
        <v>2</v>
      </c>
    </row>
    <row r="714">
      <c r="A714" s="1" t="s">
        <v>10608</v>
      </c>
      <c r="B714" s="9" t="s">
        <v>10609</v>
      </c>
      <c r="C714" s="1">
        <v>1.0</v>
      </c>
      <c r="D714" s="1" t="s">
        <v>1591</v>
      </c>
      <c r="E714" s="10" t="s">
        <v>10612</v>
      </c>
      <c r="F714" s="1">
        <v>1.0</v>
      </c>
      <c r="J714" s="1">
        <v>2.0</v>
      </c>
      <c r="K714" s="11">
        <v>17394.0</v>
      </c>
      <c r="L714" s="1">
        <v>78.0</v>
      </c>
      <c r="M714" s="1">
        <v>4.0</v>
      </c>
      <c r="N714" s="1">
        <v>1.0</v>
      </c>
      <c r="O714" s="1">
        <v>3.0</v>
      </c>
      <c r="P714" s="1">
        <v>2.0</v>
      </c>
      <c r="Q714" s="1">
        <v>0.0</v>
      </c>
      <c r="R714" s="1">
        <v>0.0</v>
      </c>
      <c r="S714" s="1">
        <v>1500000.0</v>
      </c>
      <c r="T714" s="1">
        <v>0.0</v>
      </c>
      <c r="Y714" s="1">
        <v>6.0</v>
      </c>
      <c r="Z714" s="1">
        <v>2.0</v>
      </c>
      <c r="AA714" s="1">
        <v>2.0</v>
      </c>
      <c r="AB714" s="1">
        <v>2.0</v>
      </c>
      <c r="AC714" s="1">
        <v>2.0</v>
      </c>
      <c r="AD714" s="1">
        <v>2.0</v>
      </c>
      <c r="AE714" s="1">
        <v>2.0</v>
      </c>
      <c r="AF714" s="1">
        <v>2.0</v>
      </c>
      <c r="AG714" s="1">
        <v>2.0</v>
      </c>
      <c r="AH714" s="1">
        <v>2.0</v>
      </c>
      <c r="AI714" s="1">
        <v>2.0</v>
      </c>
      <c r="AJ714" s="1">
        <v>2.0</v>
      </c>
      <c r="AK714" s="1">
        <v>2.0</v>
      </c>
      <c r="AL714" s="1">
        <v>2.0</v>
      </c>
      <c r="AM714" s="1">
        <v>2.0</v>
      </c>
      <c r="AN714" s="1">
        <v>2.0</v>
      </c>
      <c r="AO714" s="1">
        <v>2.0</v>
      </c>
      <c r="AP714" s="1">
        <v>2.0</v>
      </c>
      <c r="AQ714" s="1">
        <v>2.0</v>
      </c>
      <c r="AR714" s="1">
        <v>2.0</v>
      </c>
      <c r="AS714" s="1">
        <v>2.0</v>
      </c>
      <c r="AT714" s="1">
        <v>2.0</v>
      </c>
      <c r="AU714" s="1">
        <v>2.0</v>
      </c>
      <c r="AV714" s="1">
        <v>1.0</v>
      </c>
      <c r="AW714" s="1">
        <v>2.0</v>
      </c>
      <c r="AX714" s="1">
        <v>2.0</v>
      </c>
      <c r="AY714" s="1">
        <v>2.0</v>
      </c>
      <c r="AZ714" s="1">
        <v>2.0</v>
      </c>
      <c r="BA714" s="1">
        <v>2.0</v>
      </c>
      <c r="BB714" s="1">
        <v>2.0</v>
      </c>
      <c r="BP714" s="12" t="s">
        <v>10618</v>
      </c>
      <c r="BQ714" s="1">
        <v>78.0</v>
      </c>
      <c r="BR714" s="1" t="s">
        <v>240</v>
      </c>
      <c r="BS714" s="1"/>
      <c r="BW714" s="1">
        <v>0.0</v>
      </c>
      <c r="BX714" s="1" t="s">
        <v>1591</v>
      </c>
      <c r="BY714" s="13">
        <f t="shared" si="1"/>
        <v>16</v>
      </c>
      <c r="BZ714" s="13" t="str">
        <f t="shared" si="2"/>
        <v>Tidak Bekerja</v>
      </c>
      <c r="CA714" s="13" t="str">
        <f>VLOOKUP(BP714,data_K!G:K,5,0)</f>
        <v>RT 009 RW 005</v>
      </c>
      <c r="CB714" s="13">
        <f t="shared" si="3"/>
        <v>0</v>
      </c>
    </row>
    <row r="715">
      <c r="A715" s="1" t="s">
        <v>10622</v>
      </c>
      <c r="B715" s="9" t="s">
        <v>10623</v>
      </c>
      <c r="C715" s="1">
        <v>2.0</v>
      </c>
      <c r="D715" s="1" t="s">
        <v>10627</v>
      </c>
      <c r="E715" s="10" t="s">
        <v>10628</v>
      </c>
      <c r="F715" s="1">
        <v>1.0</v>
      </c>
      <c r="J715" s="1">
        <v>1.0</v>
      </c>
      <c r="K715" s="11">
        <v>25089.0</v>
      </c>
      <c r="L715" s="1">
        <v>57.0</v>
      </c>
      <c r="M715" s="1">
        <v>1.0</v>
      </c>
      <c r="N715" s="1">
        <v>3.0</v>
      </c>
      <c r="O715" s="1">
        <v>3.0</v>
      </c>
      <c r="P715" s="1">
        <v>4.0</v>
      </c>
      <c r="Q715" s="1">
        <v>0.0</v>
      </c>
      <c r="R715" s="1">
        <v>800000.0</v>
      </c>
      <c r="S715" s="1">
        <v>0.0</v>
      </c>
      <c r="T715" s="1">
        <v>64.0</v>
      </c>
      <c r="Y715" s="1">
        <v>1.0</v>
      </c>
      <c r="Z715" s="1">
        <v>2.0</v>
      </c>
      <c r="AA715" s="1">
        <v>2.0</v>
      </c>
      <c r="AB715" s="1">
        <v>2.0</v>
      </c>
      <c r="AC715" s="1">
        <v>2.0</v>
      </c>
      <c r="AD715" s="1">
        <v>2.0</v>
      </c>
      <c r="AE715" s="1">
        <v>2.0</v>
      </c>
      <c r="AF715" s="1">
        <v>2.0</v>
      </c>
      <c r="AG715" s="1">
        <v>2.0</v>
      </c>
      <c r="AH715" s="1">
        <v>2.0</v>
      </c>
      <c r="AI715" s="1">
        <v>2.0</v>
      </c>
      <c r="AJ715" s="1">
        <v>2.0</v>
      </c>
      <c r="AK715" s="1">
        <v>2.0</v>
      </c>
      <c r="AL715" s="1">
        <v>2.0</v>
      </c>
      <c r="AM715" s="1">
        <v>2.0</v>
      </c>
      <c r="AN715" s="1">
        <v>2.0</v>
      </c>
      <c r="AO715" s="1">
        <v>2.0</v>
      </c>
      <c r="AP715" s="1">
        <v>2.0</v>
      </c>
      <c r="AQ715" s="1">
        <v>2.0</v>
      </c>
      <c r="AR715" s="1">
        <v>2.0</v>
      </c>
      <c r="AS715" s="1">
        <v>2.0</v>
      </c>
      <c r="AT715" s="1">
        <v>2.0</v>
      </c>
      <c r="AU715" s="1">
        <v>2.0</v>
      </c>
      <c r="AV715" s="1">
        <v>2.0</v>
      </c>
      <c r="AW715" s="1">
        <v>2.0</v>
      </c>
      <c r="AX715" s="1">
        <v>2.0</v>
      </c>
      <c r="AY715" s="1">
        <v>2.0</v>
      </c>
      <c r="AZ715" s="1">
        <v>2.0</v>
      </c>
      <c r="BA715" s="1">
        <v>2.0</v>
      </c>
      <c r="BB715" s="1">
        <v>2.0</v>
      </c>
      <c r="BP715" s="12" t="s">
        <v>10618</v>
      </c>
      <c r="BQ715" s="1">
        <v>57.0</v>
      </c>
      <c r="BR715" s="1"/>
      <c r="BS715" s="1"/>
      <c r="BT715" s="1" t="s">
        <v>467</v>
      </c>
      <c r="BW715" s="1">
        <v>75.0</v>
      </c>
      <c r="BX715" s="1" t="s">
        <v>1591</v>
      </c>
      <c r="BY715" s="13">
        <f t="shared" si="1"/>
        <v>12</v>
      </c>
      <c r="BZ715" s="13" t="str">
        <f t="shared" si="2"/>
        <v>Pedagang</v>
      </c>
      <c r="CA715" s="13" t="str">
        <f>VLOOKUP(BP715,data_K!G:K,5,0)</f>
        <v>RT 009 RW 005</v>
      </c>
      <c r="CB715" s="13">
        <f t="shared" si="3"/>
        <v>0</v>
      </c>
    </row>
    <row r="716">
      <c r="A716" s="1" t="s">
        <v>10639</v>
      </c>
      <c r="B716" s="9" t="s">
        <v>10640</v>
      </c>
      <c r="C716" s="1">
        <v>1.0</v>
      </c>
      <c r="D716" s="1" t="s">
        <v>3078</v>
      </c>
      <c r="E716" s="10" t="s">
        <v>10641</v>
      </c>
      <c r="F716" s="1">
        <v>1.0</v>
      </c>
      <c r="J716" s="1">
        <v>2.0</v>
      </c>
      <c r="K716" s="11">
        <v>19157.0</v>
      </c>
      <c r="L716" s="1">
        <v>73.0</v>
      </c>
      <c r="M716" s="1">
        <v>4.0</v>
      </c>
      <c r="N716" s="1">
        <v>1.0</v>
      </c>
      <c r="O716" s="1">
        <v>3.0</v>
      </c>
      <c r="P716" s="1">
        <v>2.0</v>
      </c>
      <c r="Q716" s="1">
        <v>0.0</v>
      </c>
      <c r="R716" s="1">
        <v>1000000.0</v>
      </c>
      <c r="S716" s="1">
        <v>0.0</v>
      </c>
      <c r="T716" s="1">
        <v>0.0</v>
      </c>
      <c r="Y716" s="1">
        <v>6.0</v>
      </c>
      <c r="Z716" s="1">
        <v>2.0</v>
      </c>
      <c r="AA716" s="1">
        <v>2.0</v>
      </c>
      <c r="AB716" s="1">
        <v>2.0</v>
      </c>
      <c r="AC716" s="1">
        <v>2.0</v>
      </c>
      <c r="AD716" s="1">
        <v>2.0</v>
      </c>
      <c r="AE716" s="1">
        <v>2.0</v>
      </c>
      <c r="AF716" s="1">
        <v>2.0</v>
      </c>
      <c r="AG716" s="1">
        <v>2.0</v>
      </c>
      <c r="AH716" s="1">
        <v>2.0</v>
      </c>
      <c r="AI716" s="1">
        <v>2.0</v>
      </c>
      <c r="AJ716" s="1">
        <v>2.0</v>
      </c>
      <c r="AK716" s="1">
        <v>2.0</v>
      </c>
      <c r="AL716" s="1">
        <v>2.0</v>
      </c>
      <c r="AM716" s="1">
        <v>2.0</v>
      </c>
      <c r="AN716" s="1">
        <v>2.0</v>
      </c>
      <c r="AO716" s="1">
        <v>2.0</v>
      </c>
      <c r="AP716" s="1">
        <v>2.0</v>
      </c>
      <c r="AQ716" s="1">
        <v>2.0</v>
      </c>
      <c r="AR716" s="1">
        <v>2.0</v>
      </c>
      <c r="AS716" s="1">
        <v>2.0</v>
      </c>
      <c r="AT716" s="1">
        <v>2.0</v>
      </c>
      <c r="AU716" s="1">
        <v>2.0</v>
      </c>
      <c r="AV716" s="1">
        <v>2.0</v>
      </c>
      <c r="AW716" s="1">
        <v>2.0</v>
      </c>
      <c r="AX716" s="1">
        <v>2.0</v>
      </c>
      <c r="AY716" s="1">
        <v>1.0</v>
      </c>
      <c r="AZ716" s="1">
        <v>2.0</v>
      </c>
      <c r="BA716" s="1">
        <v>2.0</v>
      </c>
      <c r="BB716" s="1">
        <v>2.0</v>
      </c>
      <c r="BG716" s="1">
        <v>9.0</v>
      </c>
      <c r="BH716" s="1">
        <v>2025.0</v>
      </c>
      <c r="BP716" s="12" t="s">
        <v>10646</v>
      </c>
      <c r="BQ716" s="1">
        <v>73.0</v>
      </c>
      <c r="BR716" s="1" t="s">
        <v>240</v>
      </c>
      <c r="BV716" s="1"/>
      <c r="BW716" s="1">
        <v>0.0</v>
      </c>
      <c r="BX716" s="1" t="s">
        <v>3078</v>
      </c>
      <c r="BY716" s="13">
        <f t="shared" si="1"/>
        <v>15</v>
      </c>
      <c r="BZ716" s="13" t="str">
        <f t="shared" si="2"/>
        <v>Tidak Bekerja</v>
      </c>
      <c r="CA716" s="13" t="str">
        <f>VLOOKUP(BP716,data_K!G:K,5,0)</f>
        <v>RT 009 RW 005</v>
      </c>
      <c r="CB716" s="13">
        <f t="shared" si="3"/>
        <v>0</v>
      </c>
    </row>
    <row r="717">
      <c r="A717" s="1" t="s">
        <v>10651</v>
      </c>
      <c r="B717" s="9" t="s">
        <v>10652</v>
      </c>
      <c r="C717" s="1">
        <v>1.0</v>
      </c>
      <c r="D717" s="1" t="s">
        <v>10654</v>
      </c>
      <c r="E717" s="10" t="s">
        <v>10655</v>
      </c>
      <c r="F717" s="1">
        <v>1.0</v>
      </c>
      <c r="J717" s="1">
        <v>1.0</v>
      </c>
      <c r="K717" s="11">
        <v>23746.0</v>
      </c>
      <c r="L717" s="1">
        <v>61.0</v>
      </c>
      <c r="M717" s="1">
        <v>4.0</v>
      </c>
      <c r="N717" s="1">
        <v>1.0</v>
      </c>
      <c r="O717" s="1">
        <v>3.0</v>
      </c>
      <c r="P717" s="1">
        <v>2.0</v>
      </c>
      <c r="Q717" s="1">
        <v>1800000.0</v>
      </c>
      <c r="R717" s="1">
        <v>0.0</v>
      </c>
      <c r="S717" s="1">
        <v>0.0</v>
      </c>
      <c r="T717" s="1">
        <v>132.0</v>
      </c>
      <c r="Y717" s="1">
        <v>3.0</v>
      </c>
      <c r="Z717" s="1">
        <v>2.0</v>
      </c>
      <c r="AA717" s="1">
        <v>2.0</v>
      </c>
      <c r="AB717" s="1">
        <v>2.0</v>
      </c>
      <c r="AC717" s="1">
        <v>2.0</v>
      </c>
      <c r="AD717" s="1">
        <v>2.0</v>
      </c>
      <c r="AE717" s="1">
        <v>2.0</v>
      </c>
      <c r="AF717" s="1">
        <v>2.0</v>
      </c>
      <c r="AG717" s="1">
        <v>2.0</v>
      </c>
      <c r="AH717" s="1">
        <v>2.0</v>
      </c>
      <c r="AI717" s="1">
        <v>2.0</v>
      </c>
      <c r="AJ717" s="1">
        <v>2.0</v>
      </c>
      <c r="AK717" s="1">
        <v>2.0</v>
      </c>
      <c r="AL717" s="1">
        <v>2.0</v>
      </c>
      <c r="AM717" s="1">
        <v>2.0</v>
      </c>
      <c r="AN717" s="1">
        <v>2.0</v>
      </c>
      <c r="AO717" s="1">
        <v>2.0</v>
      </c>
      <c r="AP717" s="1">
        <v>2.0</v>
      </c>
      <c r="AQ717" s="1">
        <v>2.0</v>
      </c>
      <c r="AR717" s="1">
        <v>2.0</v>
      </c>
      <c r="AS717" s="1">
        <v>2.0</v>
      </c>
      <c r="AT717" s="1">
        <v>2.0</v>
      </c>
      <c r="AU717" s="1">
        <v>2.0</v>
      </c>
      <c r="AV717" s="1">
        <v>2.0</v>
      </c>
      <c r="AW717" s="1">
        <v>2.0</v>
      </c>
      <c r="AX717" s="1">
        <v>2.0</v>
      </c>
      <c r="AY717" s="1">
        <v>2.0</v>
      </c>
      <c r="AZ717" s="1">
        <v>2.0</v>
      </c>
      <c r="BA717" s="1">
        <v>2.0</v>
      </c>
      <c r="BB717" s="1">
        <v>2.0</v>
      </c>
      <c r="BP717" s="12" t="s">
        <v>10660</v>
      </c>
      <c r="BQ717" s="1">
        <v>61.0</v>
      </c>
      <c r="BR717" s="1"/>
      <c r="BS717" s="1"/>
      <c r="BV717" s="1" t="s">
        <v>881</v>
      </c>
      <c r="BW717" s="1">
        <v>159.0</v>
      </c>
      <c r="BX717" s="1" t="s">
        <v>10654</v>
      </c>
      <c r="BY717" s="13">
        <f t="shared" si="1"/>
        <v>13</v>
      </c>
      <c r="BZ717" s="13" t="str">
        <f t="shared" si="2"/>
        <v>Tukang Bangunan</v>
      </c>
      <c r="CA717" s="13" t="str">
        <f>VLOOKUP(BP717,data_K!G:K,5,0)</f>
        <v>RT 009 RW 005</v>
      </c>
      <c r="CB717" s="13">
        <f t="shared" si="3"/>
        <v>0</v>
      </c>
    </row>
    <row r="718">
      <c r="A718" s="1" t="s">
        <v>10667</v>
      </c>
      <c r="B718" s="9" t="s">
        <v>10668</v>
      </c>
      <c r="C718" s="1">
        <v>1.0</v>
      </c>
      <c r="D718" s="1" t="s">
        <v>2626</v>
      </c>
      <c r="E718" s="10" t="s">
        <v>10670</v>
      </c>
      <c r="F718" s="1">
        <v>1.0</v>
      </c>
      <c r="J718" s="1">
        <v>1.0</v>
      </c>
      <c r="K718" s="11">
        <v>20396.0</v>
      </c>
      <c r="L718" s="1">
        <v>70.0</v>
      </c>
      <c r="M718" s="1">
        <v>2.0</v>
      </c>
      <c r="N718" s="1">
        <v>1.0</v>
      </c>
      <c r="O718" s="1">
        <v>3.0</v>
      </c>
      <c r="P718" s="1">
        <v>2.0</v>
      </c>
      <c r="Q718" s="1">
        <v>800000.0</v>
      </c>
      <c r="R718" s="1">
        <v>0.0</v>
      </c>
      <c r="S718" s="1">
        <v>0.0</v>
      </c>
      <c r="T718" s="1">
        <v>155.0</v>
      </c>
      <c r="U718" s="1" t="s">
        <v>10674</v>
      </c>
      <c r="Y718" s="1">
        <v>3.0</v>
      </c>
      <c r="Z718" s="1">
        <v>2.0</v>
      </c>
      <c r="AA718" s="1">
        <v>2.0</v>
      </c>
      <c r="AB718" s="1">
        <v>2.0</v>
      </c>
      <c r="AC718" s="1">
        <v>2.0</v>
      </c>
      <c r="AD718" s="1">
        <v>2.0</v>
      </c>
      <c r="AE718" s="1">
        <v>2.0</v>
      </c>
      <c r="AF718" s="1">
        <v>2.0</v>
      </c>
      <c r="AG718" s="1">
        <v>2.0</v>
      </c>
      <c r="AH718" s="1">
        <v>2.0</v>
      </c>
      <c r="AI718" s="1">
        <v>2.0</v>
      </c>
      <c r="AJ718" s="1">
        <v>2.0</v>
      </c>
      <c r="AK718" s="1">
        <v>2.0</v>
      </c>
      <c r="AL718" s="1">
        <v>2.0</v>
      </c>
      <c r="AM718" s="1">
        <v>2.0</v>
      </c>
      <c r="AN718" s="1">
        <v>2.0</v>
      </c>
      <c r="AO718" s="1">
        <v>2.0</v>
      </c>
      <c r="AP718" s="1">
        <v>2.0</v>
      </c>
      <c r="AQ718" s="1">
        <v>2.0</v>
      </c>
      <c r="AR718" s="1">
        <v>2.0</v>
      </c>
      <c r="AS718" s="1">
        <v>2.0</v>
      </c>
      <c r="AT718" s="1">
        <v>2.0</v>
      </c>
      <c r="AU718" s="1">
        <v>2.0</v>
      </c>
      <c r="AV718" s="1">
        <v>1.0</v>
      </c>
      <c r="AW718" s="1">
        <v>1.0</v>
      </c>
      <c r="AX718" s="1">
        <v>1.0</v>
      </c>
      <c r="AY718" s="1">
        <v>1.0</v>
      </c>
      <c r="AZ718" s="1">
        <v>2.0</v>
      </c>
      <c r="BA718" s="1">
        <v>2.0</v>
      </c>
      <c r="BB718" s="1">
        <v>2.0</v>
      </c>
      <c r="BC718" s="1">
        <v>4.0</v>
      </c>
      <c r="BD718" s="1">
        <v>2026.0</v>
      </c>
      <c r="BE718" s="1">
        <v>3.0</v>
      </c>
      <c r="BF718" s="1">
        <v>2026.0</v>
      </c>
      <c r="BG718" s="1">
        <v>5.0</v>
      </c>
      <c r="BH718" s="1">
        <v>2026.0</v>
      </c>
      <c r="BP718" s="12" t="s">
        <v>2627</v>
      </c>
      <c r="BQ718" s="1">
        <v>70.0</v>
      </c>
      <c r="BR718" s="1"/>
      <c r="BS718" s="1"/>
      <c r="BV718" s="1" t="s">
        <v>180</v>
      </c>
      <c r="BW718" s="1">
        <v>999.0</v>
      </c>
      <c r="BX718" s="1" t="s">
        <v>2626</v>
      </c>
      <c r="BY718" s="13">
        <f t="shared" si="1"/>
        <v>15</v>
      </c>
      <c r="BZ718" s="13" t="str">
        <f t="shared" si="2"/>
        <v>Lainnya</v>
      </c>
      <c r="CA718" s="13" t="str">
        <f>VLOOKUP(BP718,data_K!G:K,5,0)</f>
        <v>RT 009 RW 005</v>
      </c>
      <c r="CB718" s="13">
        <f t="shared" si="3"/>
        <v>0</v>
      </c>
    </row>
    <row r="719">
      <c r="A719" s="1" t="s">
        <v>10684</v>
      </c>
      <c r="B719" s="9" t="s">
        <v>10685</v>
      </c>
      <c r="C719" s="1">
        <v>2.0</v>
      </c>
      <c r="D719" s="1" t="s">
        <v>2648</v>
      </c>
      <c r="E719" s="10" t="s">
        <v>10686</v>
      </c>
      <c r="F719" s="1">
        <v>1.0</v>
      </c>
      <c r="J719" s="1">
        <v>2.0</v>
      </c>
      <c r="K719" s="11">
        <v>21986.0</v>
      </c>
      <c r="L719" s="1">
        <v>66.0</v>
      </c>
      <c r="M719" s="1">
        <v>2.0</v>
      </c>
      <c r="N719" s="1">
        <v>2.0</v>
      </c>
      <c r="O719" s="1">
        <v>3.0</v>
      </c>
      <c r="P719" s="1">
        <v>2.0</v>
      </c>
      <c r="Q719" s="1">
        <v>0.0</v>
      </c>
      <c r="R719" s="1">
        <v>0.0</v>
      </c>
      <c r="S719" s="1">
        <v>0.0</v>
      </c>
      <c r="T719" s="1">
        <v>0.0</v>
      </c>
      <c r="U719" s="1"/>
      <c r="Y719" s="1">
        <v>6.0</v>
      </c>
      <c r="Z719" s="1">
        <v>2.0</v>
      </c>
      <c r="AA719" s="1">
        <v>2.0</v>
      </c>
      <c r="AB719" s="1">
        <v>2.0</v>
      </c>
      <c r="AC719" s="1">
        <v>2.0</v>
      </c>
      <c r="AD719" s="1">
        <v>2.0</v>
      </c>
      <c r="AE719" s="1">
        <v>2.0</v>
      </c>
      <c r="AF719" s="1">
        <v>2.0</v>
      </c>
      <c r="AG719" s="1">
        <v>2.0</v>
      </c>
      <c r="AH719" s="1">
        <v>2.0</v>
      </c>
      <c r="AI719" s="1">
        <v>2.0</v>
      </c>
      <c r="AJ719" s="1">
        <v>2.0</v>
      </c>
      <c r="AK719" s="1">
        <v>2.0</v>
      </c>
      <c r="AL719" s="1">
        <v>2.0</v>
      </c>
      <c r="AM719" s="1">
        <v>2.0</v>
      </c>
      <c r="AN719" s="1">
        <v>2.0</v>
      </c>
      <c r="AO719" s="1">
        <v>2.0</v>
      </c>
      <c r="AP719" s="1">
        <v>2.0</v>
      </c>
      <c r="AQ719" s="1">
        <v>2.0</v>
      </c>
      <c r="AR719" s="1">
        <v>2.0</v>
      </c>
      <c r="AS719" s="1">
        <v>2.0</v>
      </c>
      <c r="AT719" s="1">
        <v>2.0</v>
      </c>
      <c r="AU719" s="1">
        <v>2.0</v>
      </c>
      <c r="AV719" s="1">
        <v>1.0</v>
      </c>
      <c r="AW719" s="1">
        <v>2.0</v>
      </c>
      <c r="AX719" s="1">
        <v>2.0</v>
      </c>
      <c r="AY719" s="1">
        <v>2.0</v>
      </c>
      <c r="AZ719" s="1">
        <v>2.0</v>
      </c>
      <c r="BA719" s="1">
        <v>2.0</v>
      </c>
      <c r="BB719" s="1">
        <v>2.0</v>
      </c>
      <c r="BP719" s="12" t="s">
        <v>2627</v>
      </c>
      <c r="BQ719" s="1">
        <v>66.0</v>
      </c>
      <c r="BR719" s="1" t="s">
        <v>240</v>
      </c>
      <c r="BW719" s="1">
        <v>0.0</v>
      </c>
      <c r="BX719" s="1" t="s">
        <v>2626</v>
      </c>
      <c r="BY719" s="13">
        <f t="shared" si="1"/>
        <v>14</v>
      </c>
      <c r="BZ719" s="13" t="str">
        <f t="shared" si="2"/>
        <v>Tidak Bekerja</v>
      </c>
      <c r="CA719" s="13" t="str">
        <f>VLOOKUP(BP719,data_K!G:K,5,0)</f>
        <v>RT 009 RW 005</v>
      </c>
      <c r="CB719" s="13">
        <f t="shared" si="3"/>
        <v>0</v>
      </c>
    </row>
    <row r="720">
      <c r="A720" s="1" t="s">
        <v>6441</v>
      </c>
      <c r="B720" s="9" t="s">
        <v>10696</v>
      </c>
      <c r="C720" s="1">
        <v>1.0</v>
      </c>
      <c r="D720" s="1" t="s">
        <v>6443</v>
      </c>
      <c r="E720" s="10" t="s">
        <v>6444</v>
      </c>
      <c r="F720" s="1">
        <v>1.0</v>
      </c>
      <c r="J720" s="1">
        <v>1.0</v>
      </c>
      <c r="K720" s="11">
        <v>20187.0</v>
      </c>
      <c r="L720" s="1">
        <v>71.0</v>
      </c>
      <c r="M720" s="1">
        <v>2.0</v>
      </c>
      <c r="N720" s="1">
        <v>1.0</v>
      </c>
      <c r="O720" s="1">
        <v>3.0</v>
      </c>
      <c r="P720" s="1">
        <v>2.0</v>
      </c>
      <c r="Q720" s="1">
        <v>0.0</v>
      </c>
      <c r="R720" s="1">
        <v>0.0</v>
      </c>
      <c r="S720" s="1">
        <v>0.0</v>
      </c>
      <c r="T720" s="1">
        <v>0.0</v>
      </c>
      <c r="Y720" s="1">
        <v>6.0</v>
      </c>
      <c r="Z720" s="1">
        <v>2.0</v>
      </c>
      <c r="AA720" s="1">
        <v>2.0</v>
      </c>
      <c r="AB720" s="1">
        <v>2.0</v>
      </c>
      <c r="AC720" s="1">
        <v>2.0</v>
      </c>
      <c r="AD720" s="1">
        <v>2.0</v>
      </c>
      <c r="AE720" s="1">
        <v>2.0</v>
      </c>
      <c r="AF720" s="1">
        <v>2.0</v>
      </c>
      <c r="AG720" s="1">
        <v>2.0</v>
      </c>
      <c r="AH720" s="1">
        <v>2.0</v>
      </c>
      <c r="AI720" s="1">
        <v>2.0</v>
      </c>
      <c r="AJ720" s="1">
        <v>2.0</v>
      </c>
      <c r="AK720" s="1">
        <v>2.0</v>
      </c>
      <c r="AL720" s="1">
        <v>2.0</v>
      </c>
      <c r="AM720" s="1">
        <v>2.0</v>
      </c>
      <c r="AN720" s="1">
        <v>2.0</v>
      </c>
      <c r="AO720" s="1">
        <v>2.0</v>
      </c>
      <c r="AP720" s="1">
        <v>2.0</v>
      </c>
      <c r="AQ720" s="1">
        <v>2.0</v>
      </c>
      <c r="AR720" s="1">
        <v>2.0</v>
      </c>
      <c r="AS720" s="1">
        <v>2.0</v>
      </c>
      <c r="AT720" s="1">
        <v>2.0</v>
      </c>
      <c r="AU720" s="1">
        <v>2.0</v>
      </c>
      <c r="AV720" s="1">
        <v>1.0</v>
      </c>
      <c r="AW720" s="1">
        <v>1.0</v>
      </c>
      <c r="AX720" s="1">
        <v>2.0</v>
      </c>
      <c r="AY720" s="1">
        <v>2.0</v>
      </c>
      <c r="AZ720" s="1">
        <v>2.0</v>
      </c>
      <c r="BA720" s="1">
        <v>2.0</v>
      </c>
      <c r="BB720" s="1">
        <v>2.0</v>
      </c>
      <c r="BC720" s="1">
        <v>4.0</v>
      </c>
      <c r="BD720" s="1">
        <v>2026.0</v>
      </c>
      <c r="BP720" s="12" t="s">
        <v>6437</v>
      </c>
      <c r="BQ720" s="1">
        <v>71.0</v>
      </c>
      <c r="BR720" s="1" t="s">
        <v>240</v>
      </c>
      <c r="BU720" s="1"/>
      <c r="BW720" s="1">
        <v>0.0</v>
      </c>
      <c r="BX720" s="1" t="s">
        <v>6443</v>
      </c>
      <c r="BY720" s="13">
        <f t="shared" si="1"/>
        <v>15</v>
      </c>
      <c r="BZ720" s="13" t="str">
        <f t="shared" si="2"/>
        <v>Tidak Bekerja</v>
      </c>
      <c r="CA720" s="13" t="str">
        <f>VLOOKUP(BP720,data_K!G:K,5,0)</f>
        <v>RT 009 RW 005</v>
      </c>
      <c r="CB720" s="13">
        <f t="shared" si="3"/>
        <v>0</v>
      </c>
    </row>
    <row r="721">
      <c r="A721" s="1" t="s">
        <v>6429</v>
      </c>
      <c r="B721" s="9" t="s">
        <v>10706</v>
      </c>
      <c r="C721" s="1">
        <v>2.0</v>
      </c>
      <c r="D721" s="1" t="s">
        <v>6432</v>
      </c>
      <c r="E721" s="10" t="s">
        <v>6433</v>
      </c>
      <c r="F721" s="1">
        <v>1.0</v>
      </c>
      <c r="J721" s="1">
        <v>2.0</v>
      </c>
      <c r="K721" s="11">
        <v>20687.0</v>
      </c>
      <c r="L721" s="1">
        <v>69.0</v>
      </c>
      <c r="M721" s="1">
        <v>2.0</v>
      </c>
      <c r="N721" s="1">
        <v>2.0</v>
      </c>
      <c r="O721" s="1">
        <v>3.0</v>
      </c>
      <c r="P721" s="1">
        <v>2.0</v>
      </c>
      <c r="Q721" s="1">
        <v>0.0</v>
      </c>
      <c r="R721" s="1">
        <v>0.0</v>
      </c>
      <c r="S721" s="1">
        <v>500000.0</v>
      </c>
      <c r="T721" s="1">
        <v>0.0</v>
      </c>
      <c r="U721" s="1"/>
      <c r="Y721" s="1">
        <v>6.0</v>
      </c>
      <c r="Z721" s="1">
        <v>2.0</v>
      </c>
      <c r="AA721" s="1">
        <v>2.0</v>
      </c>
      <c r="AB721" s="1">
        <v>2.0</v>
      </c>
      <c r="AC721" s="1">
        <v>2.0</v>
      </c>
      <c r="AD721" s="1">
        <v>2.0</v>
      </c>
      <c r="AE721" s="1">
        <v>2.0</v>
      </c>
      <c r="AF721" s="1">
        <v>2.0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  <c r="AL721" s="1">
        <v>2.0</v>
      </c>
      <c r="AM721" s="1">
        <v>2.0</v>
      </c>
      <c r="AN721" s="1">
        <v>2.0</v>
      </c>
      <c r="AO721" s="1">
        <v>2.0</v>
      </c>
      <c r="AP721" s="1">
        <v>2.0</v>
      </c>
      <c r="AQ721" s="1">
        <v>2.0</v>
      </c>
      <c r="AR721" s="1">
        <v>2.0</v>
      </c>
      <c r="AS721" s="1">
        <v>2.0</v>
      </c>
      <c r="AT721" s="1">
        <v>2.0</v>
      </c>
      <c r="AU721" s="1">
        <v>2.0</v>
      </c>
      <c r="AV721" s="1">
        <v>2.0</v>
      </c>
      <c r="AW721" s="1">
        <v>1.0</v>
      </c>
      <c r="AX721" s="1">
        <v>2.0</v>
      </c>
      <c r="AY721" s="1">
        <v>2.0</v>
      </c>
      <c r="AZ721" s="1">
        <v>2.0</v>
      </c>
      <c r="BA721" s="1">
        <v>2.0</v>
      </c>
      <c r="BB721" s="1">
        <v>2.0</v>
      </c>
      <c r="BC721" s="1">
        <v>4.0</v>
      </c>
      <c r="BD721" s="1">
        <v>2026.0</v>
      </c>
      <c r="BP721" s="12" t="s">
        <v>6437</v>
      </c>
      <c r="BQ721" s="1">
        <v>69.0</v>
      </c>
      <c r="BR721" s="1" t="s">
        <v>240</v>
      </c>
      <c r="BW721" s="1">
        <v>0.0</v>
      </c>
      <c r="BX721" s="1" t="s">
        <v>6443</v>
      </c>
      <c r="BY721" s="13">
        <f t="shared" si="1"/>
        <v>14</v>
      </c>
      <c r="BZ721" s="13" t="str">
        <f t="shared" si="2"/>
        <v>Tidak Bekerja</v>
      </c>
      <c r="CA721" s="13" t="str">
        <f>VLOOKUP(BP721,data_K!G:K,5,0)</f>
        <v>RT 009 RW 005</v>
      </c>
      <c r="CB721" s="13">
        <f t="shared" si="3"/>
        <v>0</v>
      </c>
    </row>
    <row r="722">
      <c r="A722" s="1" t="s">
        <v>10711</v>
      </c>
      <c r="B722" s="9" t="s">
        <v>10712</v>
      </c>
      <c r="C722" s="1">
        <v>1.0</v>
      </c>
      <c r="D722" s="1" t="s">
        <v>9737</v>
      </c>
      <c r="E722" s="10" t="s">
        <v>10714</v>
      </c>
      <c r="F722" s="1">
        <v>1.0</v>
      </c>
      <c r="J722" s="1">
        <v>1.0</v>
      </c>
      <c r="K722" s="11">
        <v>20458.0</v>
      </c>
      <c r="L722" s="1">
        <v>70.0</v>
      </c>
      <c r="M722" s="1">
        <v>2.0</v>
      </c>
      <c r="N722" s="1">
        <v>1.0</v>
      </c>
      <c r="O722" s="1">
        <v>3.0</v>
      </c>
      <c r="P722" s="1">
        <v>2.0</v>
      </c>
      <c r="Q722" s="1">
        <v>800000.0</v>
      </c>
      <c r="R722" s="1">
        <v>0.0</v>
      </c>
      <c r="S722" s="1">
        <v>0.0</v>
      </c>
      <c r="T722" s="1">
        <v>132.0</v>
      </c>
      <c r="Y722" s="1">
        <v>3.0</v>
      </c>
      <c r="Z722" s="1">
        <v>2.0</v>
      </c>
      <c r="AA722" s="1">
        <v>2.0</v>
      </c>
      <c r="AB722" s="1">
        <v>2.0</v>
      </c>
      <c r="AC722" s="1">
        <v>2.0</v>
      </c>
      <c r="AD722" s="1">
        <v>2.0</v>
      </c>
      <c r="AE722" s="1">
        <v>2.0</v>
      </c>
      <c r="AF722" s="1">
        <v>2.0</v>
      </c>
      <c r="AG722" s="1">
        <v>2.0</v>
      </c>
      <c r="AH722" s="1">
        <v>2.0</v>
      </c>
      <c r="AI722" s="1">
        <v>2.0</v>
      </c>
      <c r="AJ722" s="1">
        <v>2.0</v>
      </c>
      <c r="AK722" s="1">
        <v>2.0</v>
      </c>
      <c r="AL722" s="1">
        <v>2.0</v>
      </c>
      <c r="AM722" s="1">
        <v>2.0</v>
      </c>
      <c r="AN722" s="1">
        <v>2.0</v>
      </c>
      <c r="AO722" s="1">
        <v>2.0</v>
      </c>
      <c r="AP722" s="1">
        <v>2.0</v>
      </c>
      <c r="AQ722" s="1">
        <v>2.0</v>
      </c>
      <c r="AR722" s="1">
        <v>2.0</v>
      </c>
      <c r="AS722" s="1">
        <v>2.0</v>
      </c>
      <c r="AT722" s="1">
        <v>2.0</v>
      </c>
      <c r="AU722" s="1">
        <v>2.0</v>
      </c>
      <c r="AV722" s="1">
        <v>2.0</v>
      </c>
      <c r="AW722" s="1">
        <v>2.0</v>
      </c>
      <c r="AX722" s="1">
        <v>2.0</v>
      </c>
      <c r="AY722" s="1">
        <v>2.0</v>
      </c>
      <c r="AZ722" s="1">
        <v>2.0</v>
      </c>
      <c r="BA722" s="1">
        <v>2.0</v>
      </c>
      <c r="BB722" s="1">
        <v>2.0</v>
      </c>
      <c r="BP722" s="12" t="s">
        <v>9738</v>
      </c>
      <c r="BQ722" s="1">
        <v>70.0</v>
      </c>
      <c r="BR722" s="1"/>
      <c r="BU722" s="1"/>
      <c r="BV722" s="1" t="s">
        <v>881</v>
      </c>
      <c r="BW722" s="1">
        <v>159.0</v>
      </c>
      <c r="BX722" s="1" t="s">
        <v>9737</v>
      </c>
      <c r="BY722" s="13">
        <f t="shared" si="1"/>
        <v>15</v>
      </c>
      <c r="BZ722" s="13" t="str">
        <f t="shared" si="2"/>
        <v>Tukang Bangunan</v>
      </c>
      <c r="CA722" s="13" t="str">
        <f>VLOOKUP(BP722,data_K!G:K,5,0)</f>
        <v>RT 009 RW 005</v>
      </c>
      <c r="CB722" s="13">
        <f t="shared" si="3"/>
        <v>0</v>
      </c>
    </row>
    <row r="723">
      <c r="A723" s="1" t="s">
        <v>10721</v>
      </c>
      <c r="B723" s="9" t="s">
        <v>10722</v>
      </c>
      <c r="C723" s="1">
        <v>2.0</v>
      </c>
      <c r="D723" s="1" t="s">
        <v>9742</v>
      </c>
      <c r="E723" s="10" t="s">
        <v>10723</v>
      </c>
      <c r="F723" s="1">
        <v>1.0</v>
      </c>
      <c r="J723" s="1">
        <v>2.0</v>
      </c>
      <c r="K723" s="11">
        <v>21949.0</v>
      </c>
      <c r="L723" s="1">
        <v>66.0</v>
      </c>
      <c r="M723" s="1">
        <v>2.0</v>
      </c>
      <c r="N723" s="1">
        <v>2.0</v>
      </c>
      <c r="O723" s="1">
        <v>3.0</v>
      </c>
      <c r="P723" s="1">
        <v>2.0</v>
      </c>
      <c r="Q723" s="1">
        <v>0.0</v>
      </c>
      <c r="R723" s="1">
        <v>0.0</v>
      </c>
      <c r="S723" s="1">
        <v>0.0</v>
      </c>
      <c r="T723" s="1">
        <v>0.0</v>
      </c>
      <c r="Y723" s="1">
        <v>6.0</v>
      </c>
      <c r="Z723" s="1">
        <v>2.0</v>
      </c>
      <c r="AA723" s="1">
        <v>2.0</v>
      </c>
      <c r="AB723" s="1">
        <v>2.0</v>
      </c>
      <c r="AC723" s="1">
        <v>2.0</v>
      </c>
      <c r="AD723" s="1">
        <v>2.0</v>
      </c>
      <c r="AE723" s="1">
        <v>2.0</v>
      </c>
      <c r="AF723" s="1">
        <v>2.0</v>
      </c>
      <c r="AG723" s="1">
        <v>2.0</v>
      </c>
      <c r="AH723" s="1">
        <v>2.0</v>
      </c>
      <c r="AI723" s="1">
        <v>2.0</v>
      </c>
      <c r="AJ723" s="1">
        <v>2.0</v>
      </c>
      <c r="AK723" s="1">
        <v>2.0</v>
      </c>
      <c r="AL723" s="1">
        <v>2.0</v>
      </c>
      <c r="AM723" s="1">
        <v>2.0</v>
      </c>
      <c r="AN723" s="1">
        <v>2.0</v>
      </c>
      <c r="AO723" s="1">
        <v>2.0</v>
      </c>
      <c r="AP723" s="1">
        <v>2.0</v>
      </c>
      <c r="AQ723" s="1">
        <v>2.0</v>
      </c>
      <c r="AR723" s="1">
        <v>2.0</v>
      </c>
      <c r="AS723" s="1">
        <v>2.0</v>
      </c>
      <c r="AT723" s="1">
        <v>2.0</v>
      </c>
      <c r="AU723" s="1">
        <v>2.0</v>
      </c>
      <c r="AV723" s="1">
        <v>2.0</v>
      </c>
      <c r="AW723" s="1">
        <v>2.0</v>
      </c>
      <c r="AX723" s="1">
        <v>2.0</v>
      </c>
      <c r="AY723" s="1">
        <v>2.0</v>
      </c>
      <c r="AZ723" s="1">
        <v>2.0</v>
      </c>
      <c r="BA723" s="1">
        <v>2.0</v>
      </c>
      <c r="BB723" s="1">
        <v>2.0</v>
      </c>
      <c r="BC723" s="1"/>
      <c r="BD723" s="1"/>
      <c r="BE723" s="1"/>
      <c r="BF723" s="1"/>
      <c r="BP723" s="12" t="s">
        <v>9738</v>
      </c>
      <c r="BQ723" s="1">
        <v>66.0</v>
      </c>
      <c r="BR723" s="1" t="s">
        <v>240</v>
      </c>
      <c r="BS723" s="1"/>
      <c r="BW723" s="1">
        <v>0.0</v>
      </c>
      <c r="BX723" s="1" t="s">
        <v>9737</v>
      </c>
      <c r="BY723" s="13">
        <f t="shared" si="1"/>
        <v>14</v>
      </c>
      <c r="BZ723" s="13" t="str">
        <f t="shared" si="2"/>
        <v>Tidak Bekerja</v>
      </c>
      <c r="CA723" s="13" t="str">
        <f>VLOOKUP(BP723,data_K!G:K,5,0)</f>
        <v>RT 009 RW 005</v>
      </c>
      <c r="CB723" s="13">
        <f t="shared" si="3"/>
        <v>0</v>
      </c>
    </row>
    <row r="724">
      <c r="A724" s="1" t="s">
        <v>10735</v>
      </c>
      <c r="B724" s="9" t="s">
        <v>10736</v>
      </c>
      <c r="C724" s="1">
        <v>1.0</v>
      </c>
      <c r="D724" s="1" t="s">
        <v>10737</v>
      </c>
      <c r="E724" s="10" t="s">
        <v>10738</v>
      </c>
      <c r="F724" s="1">
        <v>1.0</v>
      </c>
      <c r="J724" s="1">
        <v>1.0</v>
      </c>
      <c r="K724" s="11">
        <v>23636.0</v>
      </c>
      <c r="L724" s="1">
        <v>61.0</v>
      </c>
      <c r="M724" s="1">
        <v>2.0</v>
      </c>
      <c r="N724" s="1">
        <v>1.0</v>
      </c>
      <c r="O724" s="1">
        <v>3.0</v>
      </c>
      <c r="P724" s="1">
        <v>4.0</v>
      </c>
      <c r="Q724" s="1">
        <v>0.0</v>
      </c>
      <c r="R724" s="1">
        <v>4000000.0</v>
      </c>
      <c r="S724" s="1">
        <v>0.0</v>
      </c>
      <c r="T724" s="1">
        <v>142.0</v>
      </c>
      <c r="Y724" s="1">
        <v>1.0</v>
      </c>
      <c r="Z724" s="1">
        <v>2.0</v>
      </c>
      <c r="AA724" s="1">
        <v>2.0</v>
      </c>
      <c r="AB724" s="1">
        <v>2.0</v>
      </c>
      <c r="AC724" s="1">
        <v>2.0</v>
      </c>
      <c r="AD724" s="1">
        <v>2.0</v>
      </c>
      <c r="AE724" s="1">
        <v>2.0</v>
      </c>
      <c r="AF724" s="1">
        <v>2.0</v>
      </c>
      <c r="AG724" s="1">
        <v>2.0</v>
      </c>
      <c r="AH724" s="1">
        <v>2.0</v>
      </c>
      <c r="AI724" s="1">
        <v>2.0</v>
      </c>
      <c r="AJ724" s="1">
        <v>2.0</v>
      </c>
      <c r="AK724" s="1">
        <v>2.0</v>
      </c>
      <c r="AL724" s="1">
        <v>2.0</v>
      </c>
      <c r="AM724" s="1">
        <v>2.0</v>
      </c>
      <c r="AN724" s="1">
        <v>2.0</v>
      </c>
      <c r="AO724" s="1">
        <v>2.0</v>
      </c>
      <c r="AP724" s="1">
        <v>2.0</v>
      </c>
      <c r="AQ724" s="1">
        <v>2.0</v>
      </c>
      <c r="AR724" s="1">
        <v>2.0</v>
      </c>
      <c r="AS724" s="1">
        <v>2.0</v>
      </c>
      <c r="AT724" s="1">
        <v>2.0</v>
      </c>
      <c r="AU724" s="1">
        <v>2.0</v>
      </c>
      <c r="AV724" s="1">
        <v>2.0</v>
      </c>
      <c r="AW724" s="1">
        <v>2.0</v>
      </c>
      <c r="AX724" s="1">
        <v>2.0</v>
      </c>
      <c r="AY724" s="1">
        <v>2.0</v>
      </c>
      <c r="AZ724" s="1">
        <v>2.0</v>
      </c>
      <c r="BA724" s="1">
        <v>2.0</v>
      </c>
      <c r="BB724" s="1">
        <v>2.0</v>
      </c>
      <c r="BC724" s="1"/>
      <c r="BD724" s="1"/>
      <c r="BP724" s="12" t="s">
        <v>10742</v>
      </c>
      <c r="BQ724" s="1">
        <v>61.0</v>
      </c>
      <c r="BR724" s="1"/>
      <c r="BS724" s="1"/>
      <c r="BV724" s="1" t="s">
        <v>391</v>
      </c>
      <c r="BW724" s="1">
        <v>999.0</v>
      </c>
      <c r="BX724" s="1" t="s">
        <v>10737</v>
      </c>
      <c r="BY724" s="13">
        <f t="shared" si="1"/>
        <v>13</v>
      </c>
      <c r="BZ724" s="13" t="str">
        <f t="shared" si="2"/>
        <v>Tukang Pijat</v>
      </c>
      <c r="CA724" s="13" t="str">
        <f>VLOOKUP(BP724,data_K!G:K,5,0)</f>
        <v>RT 009 RW 005</v>
      </c>
      <c r="CB724" s="13">
        <f t="shared" si="3"/>
        <v>0</v>
      </c>
    </row>
    <row r="725">
      <c r="A725" s="1" t="s">
        <v>10749</v>
      </c>
      <c r="B725" s="9" t="s">
        <v>10750</v>
      </c>
      <c r="C725" s="1">
        <v>2.0</v>
      </c>
      <c r="D725" s="1" t="s">
        <v>10751</v>
      </c>
      <c r="E725" s="10" t="s">
        <v>10752</v>
      </c>
      <c r="F725" s="1">
        <v>1.0</v>
      </c>
      <c r="J725" s="1">
        <v>2.0</v>
      </c>
      <c r="K725" s="11">
        <v>25940.0</v>
      </c>
      <c r="L725" s="1">
        <v>55.0</v>
      </c>
      <c r="M725" s="1">
        <v>2.0</v>
      </c>
      <c r="N725" s="1">
        <v>2.0</v>
      </c>
      <c r="O725" s="1">
        <v>3.0</v>
      </c>
      <c r="P725" s="1">
        <v>3.0</v>
      </c>
      <c r="Q725" s="1">
        <v>0.0</v>
      </c>
      <c r="R725" s="1">
        <v>0.0</v>
      </c>
      <c r="S725" s="1">
        <v>0.0</v>
      </c>
      <c r="T725" s="1">
        <v>0.0</v>
      </c>
      <c r="Y725" s="1">
        <v>6.0</v>
      </c>
      <c r="Z725" s="1">
        <v>2.0</v>
      </c>
      <c r="AA725" s="1">
        <v>2.0</v>
      </c>
      <c r="AB725" s="1">
        <v>2.0</v>
      </c>
      <c r="AC725" s="1">
        <v>2.0</v>
      </c>
      <c r="AD725" s="1">
        <v>2.0</v>
      </c>
      <c r="AE725" s="1">
        <v>2.0</v>
      </c>
      <c r="AF725" s="1">
        <v>2.0</v>
      </c>
      <c r="AG725" s="1">
        <v>2.0</v>
      </c>
      <c r="AH725" s="1">
        <v>2.0</v>
      </c>
      <c r="AI725" s="1">
        <v>2.0</v>
      </c>
      <c r="AJ725" s="1">
        <v>2.0</v>
      </c>
      <c r="AK725" s="1">
        <v>2.0</v>
      </c>
      <c r="AL725" s="1">
        <v>2.0</v>
      </c>
      <c r="AM725" s="1">
        <v>2.0</v>
      </c>
      <c r="AN725" s="1">
        <v>2.0</v>
      </c>
      <c r="AO725" s="1">
        <v>2.0</v>
      </c>
      <c r="AP725" s="1">
        <v>2.0</v>
      </c>
      <c r="AQ725" s="1">
        <v>2.0</v>
      </c>
      <c r="AR725" s="1">
        <v>2.0</v>
      </c>
      <c r="AS725" s="1">
        <v>2.0</v>
      </c>
      <c r="AT725" s="1">
        <v>2.0</v>
      </c>
      <c r="AU725" s="1">
        <v>2.0</v>
      </c>
      <c r="AV725" s="1">
        <v>2.0</v>
      </c>
      <c r="AW725" s="1">
        <v>2.0</v>
      </c>
      <c r="AX725" s="1">
        <v>2.0</v>
      </c>
      <c r="AY725" s="1">
        <v>2.0</v>
      </c>
      <c r="AZ725" s="1">
        <v>2.0</v>
      </c>
      <c r="BA725" s="1">
        <v>2.0</v>
      </c>
      <c r="BB725" s="1">
        <v>2.0</v>
      </c>
      <c r="BP725" s="12" t="s">
        <v>10742</v>
      </c>
      <c r="BQ725" s="1">
        <v>55.0</v>
      </c>
      <c r="BR725" s="1" t="s">
        <v>240</v>
      </c>
      <c r="BS725" s="1"/>
      <c r="BW725" s="1">
        <v>0.0</v>
      </c>
      <c r="BX725" s="1" t="s">
        <v>10737</v>
      </c>
      <c r="BY725" s="13">
        <f t="shared" si="1"/>
        <v>12</v>
      </c>
      <c r="BZ725" s="13" t="str">
        <f t="shared" si="2"/>
        <v>Tidak Bekerja</v>
      </c>
      <c r="CA725" s="13" t="str">
        <f>VLOOKUP(BP725,data_K!G:K,5,0)</f>
        <v>RT 009 RW 005</v>
      </c>
      <c r="CB725" s="13">
        <f t="shared" si="3"/>
        <v>0</v>
      </c>
    </row>
    <row r="726">
      <c r="A726" s="1" t="s">
        <v>10757</v>
      </c>
      <c r="B726" s="9" t="s">
        <v>10758</v>
      </c>
      <c r="C726" s="1">
        <v>1.0</v>
      </c>
      <c r="D726" s="1" t="s">
        <v>10759</v>
      </c>
      <c r="E726" s="10" t="s">
        <v>10760</v>
      </c>
      <c r="F726" s="1">
        <v>1.0</v>
      </c>
      <c r="J726" s="1">
        <v>1.0</v>
      </c>
      <c r="K726" s="11">
        <v>23898.0</v>
      </c>
      <c r="L726" s="1">
        <v>60.0</v>
      </c>
      <c r="M726" s="1">
        <v>2.0</v>
      </c>
      <c r="N726" s="1">
        <v>1.0</v>
      </c>
      <c r="O726" s="1">
        <v>3.0</v>
      </c>
      <c r="P726" s="1">
        <v>4.0</v>
      </c>
      <c r="Q726" s="1">
        <v>2000000.0</v>
      </c>
      <c r="R726" s="1">
        <v>0.0</v>
      </c>
      <c r="S726" s="1">
        <v>0.0</v>
      </c>
      <c r="T726" s="1">
        <v>17.0</v>
      </c>
      <c r="Y726" s="1">
        <v>3.0</v>
      </c>
      <c r="Z726" s="1">
        <v>2.0</v>
      </c>
      <c r="AA726" s="1">
        <v>2.0</v>
      </c>
      <c r="AB726" s="1">
        <v>2.0</v>
      </c>
      <c r="AC726" s="1">
        <v>2.0</v>
      </c>
      <c r="AD726" s="1">
        <v>2.0</v>
      </c>
      <c r="AE726" s="1">
        <v>2.0</v>
      </c>
      <c r="AF726" s="1">
        <v>2.0</v>
      </c>
      <c r="AG726" s="1">
        <v>2.0</v>
      </c>
      <c r="AH726" s="1">
        <v>2.0</v>
      </c>
      <c r="AI726" s="1">
        <v>2.0</v>
      </c>
      <c r="AJ726" s="1">
        <v>2.0</v>
      </c>
      <c r="AK726" s="1">
        <v>2.0</v>
      </c>
      <c r="AL726" s="1">
        <v>2.0</v>
      </c>
      <c r="AM726" s="1">
        <v>2.0</v>
      </c>
      <c r="AN726" s="1">
        <v>2.0</v>
      </c>
      <c r="AO726" s="1">
        <v>2.0</v>
      </c>
      <c r="AP726" s="1">
        <v>2.0</v>
      </c>
      <c r="AQ726" s="1">
        <v>2.0</v>
      </c>
      <c r="AR726" s="1">
        <v>2.0</v>
      </c>
      <c r="AS726" s="1">
        <v>2.0</v>
      </c>
      <c r="AT726" s="1">
        <v>2.0</v>
      </c>
      <c r="AU726" s="1">
        <v>2.0</v>
      </c>
      <c r="AV726" s="1">
        <v>2.0</v>
      </c>
      <c r="AW726" s="1">
        <v>2.0</v>
      </c>
      <c r="AX726" s="1">
        <v>2.0</v>
      </c>
      <c r="AY726" s="1">
        <v>2.0</v>
      </c>
      <c r="AZ726" s="1">
        <v>2.0</v>
      </c>
      <c r="BA726" s="1">
        <v>2.0</v>
      </c>
      <c r="BB726" s="1">
        <v>2.0</v>
      </c>
      <c r="BP726" s="12" t="s">
        <v>10764</v>
      </c>
      <c r="BQ726" s="1">
        <v>60.0</v>
      </c>
      <c r="BR726" s="1" t="s">
        <v>184</v>
      </c>
      <c r="BV726" s="1"/>
      <c r="BW726" s="1">
        <v>23.0</v>
      </c>
      <c r="BX726" s="1" t="s">
        <v>10759</v>
      </c>
      <c r="BY726" s="13">
        <f t="shared" si="1"/>
        <v>13</v>
      </c>
      <c r="BZ726" s="13" t="str">
        <f t="shared" si="2"/>
        <v>Buruh Industri</v>
      </c>
      <c r="CA726" s="13" t="str">
        <f>VLOOKUP(BP726,data_K!G:K,5,0)</f>
        <v>RT 007 RW 004</v>
      </c>
      <c r="CB726" s="13">
        <f t="shared" si="3"/>
        <v>0</v>
      </c>
    </row>
    <row r="727">
      <c r="A727" s="1" t="s">
        <v>10772</v>
      </c>
      <c r="B727" s="9" t="s">
        <v>10773</v>
      </c>
      <c r="C727" s="1">
        <v>2.0</v>
      </c>
      <c r="D727" s="1" t="s">
        <v>10774</v>
      </c>
      <c r="E727" s="10" t="s">
        <v>10775</v>
      </c>
      <c r="F727" s="1">
        <v>1.0</v>
      </c>
      <c r="J727" s="1">
        <v>2.0</v>
      </c>
      <c r="K727" s="11">
        <v>25371.0</v>
      </c>
      <c r="L727" s="1">
        <v>56.0</v>
      </c>
      <c r="M727" s="1">
        <v>2.0</v>
      </c>
      <c r="N727" s="1">
        <v>2.0</v>
      </c>
      <c r="O727" s="1">
        <v>3.0</v>
      </c>
      <c r="P727" s="1">
        <v>4.0</v>
      </c>
      <c r="Q727" s="1">
        <v>0.0</v>
      </c>
      <c r="R727" s="1">
        <v>0.0</v>
      </c>
      <c r="S727" s="1">
        <v>0.0</v>
      </c>
      <c r="T727" s="1">
        <v>0.0</v>
      </c>
      <c r="Y727" s="1">
        <v>6.0</v>
      </c>
      <c r="Z727" s="1">
        <v>2.0</v>
      </c>
      <c r="AA727" s="1">
        <v>2.0</v>
      </c>
      <c r="AB727" s="1">
        <v>2.0</v>
      </c>
      <c r="AC727" s="1">
        <v>2.0</v>
      </c>
      <c r="AD727" s="1">
        <v>2.0</v>
      </c>
      <c r="AE727" s="1">
        <v>2.0</v>
      </c>
      <c r="AF727" s="1">
        <v>2.0</v>
      </c>
      <c r="AG727" s="1">
        <v>2.0</v>
      </c>
      <c r="AH727" s="1">
        <v>2.0</v>
      </c>
      <c r="AI727" s="1">
        <v>2.0</v>
      </c>
      <c r="AJ727" s="1">
        <v>2.0</v>
      </c>
      <c r="AK727" s="1">
        <v>2.0</v>
      </c>
      <c r="AL727" s="1">
        <v>2.0</v>
      </c>
      <c r="AM727" s="1">
        <v>2.0</v>
      </c>
      <c r="AN727" s="1">
        <v>2.0</v>
      </c>
      <c r="AO727" s="1">
        <v>2.0</v>
      </c>
      <c r="AP727" s="1">
        <v>2.0</v>
      </c>
      <c r="AQ727" s="1">
        <v>2.0</v>
      </c>
      <c r="AR727" s="1">
        <v>2.0</v>
      </c>
      <c r="AS727" s="1">
        <v>2.0</v>
      </c>
      <c r="AT727" s="1">
        <v>2.0</v>
      </c>
      <c r="AU727" s="1">
        <v>2.0</v>
      </c>
      <c r="AV727" s="1">
        <v>2.0</v>
      </c>
      <c r="AW727" s="1">
        <v>2.0</v>
      </c>
      <c r="AX727" s="1">
        <v>2.0</v>
      </c>
      <c r="AY727" s="1">
        <v>2.0</v>
      </c>
      <c r="AZ727" s="1">
        <v>2.0</v>
      </c>
      <c r="BA727" s="1">
        <v>2.0</v>
      </c>
      <c r="BB727" s="1">
        <v>2.0</v>
      </c>
      <c r="BP727" s="12" t="s">
        <v>10764</v>
      </c>
      <c r="BQ727" s="1">
        <v>56.0</v>
      </c>
      <c r="BR727" s="1" t="s">
        <v>240</v>
      </c>
      <c r="BS727" s="1"/>
      <c r="BW727" s="1">
        <v>0.0</v>
      </c>
      <c r="BX727" s="1" t="s">
        <v>10759</v>
      </c>
      <c r="BY727" s="13">
        <f t="shared" si="1"/>
        <v>12</v>
      </c>
      <c r="BZ727" s="13" t="str">
        <f t="shared" si="2"/>
        <v>Tidak Bekerja</v>
      </c>
      <c r="CA727" s="13" t="str">
        <f>VLOOKUP(BP727,data_K!G:K,5,0)</f>
        <v>RT 007 RW 004</v>
      </c>
      <c r="CB727" s="13">
        <f t="shared" si="3"/>
        <v>0</v>
      </c>
    </row>
    <row r="728">
      <c r="A728" s="1" t="s">
        <v>10784</v>
      </c>
      <c r="B728" s="9" t="s">
        <v>10785</v>
      </c>
      <c r="C728" s="1">
        <v>3.0</v>
      </c>
      <c r="D728" s="1" t="s">
        <v>10786</v>
      </c>
      <c r="E728" s="10" t="s">
        <v>10787</v>
      </c>
      <c r="F728" s="1">
        <v>1.0</v>
      </c>
      <c r="J728" s="1">
        <v>2.0</v>
      </c>
      <c r="K728" s="11">
        <v>38074.0</v>
      </c>
      <c r="L728" s="1">
        <v>22.0</v>
      </c>
      <c r="M728" s="1">
        <v>1.0</v>
      </c>
      <c r="N728" s="1">
        <v>3.0</v>
      </c>
      <c r="O728" s="1">
        <v>2.0</v>
      </c>
      <c r="P728" s="1">
        <v>5.0</v>
      </c>
      <c r="Q728" s="1">
        <v>0.0</v>
      </c>
      <c r="R728" s="1">
        <v>0.0</v>
      </c>
      <c r="S728" s="1">
        <v>0.0</v>
      </c>
      <c r="T728" s="1">
        <v>155.0</v>
      </c>
      <c r="U728" s="1" t="s">
        <v>3563</v>
      </c>
      <c r="Y728" s="1">
        <v>6.0</v>
      </c>
      <c r="Z728" s="1">
        <v>2.0</v>
      </c>
      <c r="AA728" s="1">
        <v>2.0</v>
      </c>
      <c r="AB728" s="1">
        <v>2.0</v>
      </c>
      <c r="AC728" s="1">
        <v>2.0</v>
      </c>
      <c r="AD728" s="1">
        <v>2.0</v>
      </c>
      <c r="AE728" s="1">
        <v>2.0</v>
      </c>
      <c r="AF728" s="1">
        <v>2.0</v>
      </c>
      <c r="AG728" s="1">
        <v>2.0</v>
      </c>
      <c r="AH728" s="1">
        <v>2.0</v>
      </c>
      <c r="AI728" s="1">
        <v>2.0</v>
      </c>
      <c r="AJ728" s="1">
        <v>2.0</v>
      </c>
      <c r="AK728" s="1">
        <v>2.0</v>
      </c>
      <c r="AL728" s="1">
        <v>2.0</v>
      </c>
      <c r="AM728" s="1">
        <v>2.0</v>
      </c>
      <c r="AN728" s="1">
        <v>2.0</v>
      </c>
      <c r="AO728" s="1">
        <v>2.0</v>
      </c>
      <c r="AP728" s="1">
        <v>2.0</v>
      </c>
      <c r="AQ728" s="1">
        <v>2.0</v>
      </c>
      <c r="AR728" s="1">
        <v>2.0</v>
      </c>
      <c r="AS728" s="1">
        <v>2.0</v>
      </c>
      <c r="AT728" s="1">
        <v>2.0</v>
      </c>
      <c r="AU728" s="1">
        <v>2.0</v>
      </c>
      <c r="AV728" s="1">
        <v>2.0</v>
      </c>
      <c r="AW728" s="1">
        <v>2.0</v>
      </c>
      <c r="AX728" s="1">
        <v>2.0</v>
      </c>
      <c r="AY728" s="1">
        <v>2.0</v>
      </c>
      <c r="AZ728" s="1">
        <v>2.0</v>
      </c>
      <c r="BA728" s="1">
        <v>2.0</v>
      </c>
      <c r="BB728" s="1">
        <v>2.0</v>
      </c>
      <c r="BP728" s="12" t="s">
        <v>10764</v>
      </c>
      <c r="BQ728" s="1">
        <v>22.0</v>
      </c>
      <c r="BR728" s="1"/>
      <c r="BS728" s="1"/>
      <c r="BV728" s="1" t="s">
        <v>180</v>
      </c>
      <c r="BW728" s="1">
        <v>999.0</v>
      </c>
      <c r="BX728" s="1" t="s">
        <v>10759</v>
      </c>
      <c r="BY728" s="13">
        <f t="shared" si="1"/>
        <v>5</v>
      </c>
      <c r="BZ728" s="13" t="str">
        <f t="shared" si="2"/>
        <v>Lainnya</v>
      </c>
      <c r="CA728" s="13" t="str">
        <f>VLOOKUP(BP728,data_K!G:K,5,0)</f>
        <v>RT 007 RW 004</v>
      </c>
      <c r="CB728" s="13">
        <f t="shared" si="3"/>
        <v>4</v>
      </c>
    </row>
    <row r="729">
      <c r="A729" s="1" t="s">
        <v>10796</v>
      </c>
      <c r="B729" s="9" t="s">
        <v>10797</v>
      </c>
      <c r="C729" s="1">
        <v>1.0</v>
      </c>
      <c r="D729" s="1" t="s">
        <v>6539</v>
      </c>
      <c r="E729" s="10" t="s">
        <v>10798</v>
      </c>
      <c r="F729" s="1">
        <v>1.0</v>
      </c>
      <c r="J729" s="1">
        <v>1.0</v>
      </c>
      <c r="K729" s="11">
        <v>27743.0</v>
      </c>
      <c r="L729" s="1">
        <v>50.0</v>
      </c>
      <c r="M729" s="1">
        <v>2.0</v>
      </c>
      <c r="N729" s="1">
        <v>1.0</v>
      </c>
      <c r="O729" s="1">
        <v>3.0</v>
      </c>
      <c r="P729" s="1">
        <v>4.0</v>
      </c>
      <c r="Q729" s="1">
        <v>4900000.0</v>
      </c>
      <c r="R729" s="1">
        <v>0.0</v>
      </c>
      <c r="S729" s="1">
        <v>0.0</v>
      </c>
      <c r="T729" s="1">
        <v>17.0</v>
      </c>
      <c r="Y729" s="1">
        <v>3.0</v>
      </c>
      <c r="Z729" s="1">
        <v>2.0</v>
      </c>
      <c r="AA729" s="1">
        <v>2.0</v>
      </c>
      <c r="AB729" s="1">
        <v>2.0</v>
      </c>
      <c r="AC729" s="1">
        <v>2.0</v>
      </c>
      <c r="AD729" s="1">
        <v>2.0</v>
      </c>
      <c r="AE729" s="1">
        <v>2.0</v>
      </c>
      <c r="AF729" s="1">
        <v>2.0</v>
      </c>
      <c r="AG729" s="1">
        <v>2.0</v>
      </c>
      <c r="AH729" s="1">
        <v>2.0</v>
      </c>
      <c r="AI729" s="1">
        <v>2.0</v>
      </c>
      <c r="AJ729" s="1">
        <v>2.0</v>
      </c>
      <c r="AK729" s="1">
        <v>2.0</v>
      </c>
      <c r="AL729" s="1">
        <v>2.0</v>
      </c>
      <c r="AM729" s="1">
        <v>2.0</v>
      </c>
      <c r="AN729" s="1">
        <v>2.0</v>
      </c>
      <c r="AO729" s="1">
        <v>2.0</v>
      </c>
      <c r="AP729" s="1">
        <v>2.0</v>
      </c>
      <c r="AQ729" s="1">
        <v>2.0</v>
      </c>
      <c r="AR729" s="1">
        <v>2.0</v>
      </c>
      <c r="AS729" s="1">
        <v>2.0</v>
      </c>
      <c r="AT729" s="1">
        <v>2.0</v>
      </c>
      <c r="AU729" s="1">
        <v>2.0</v>
      </c>
      <c r="AV729" s="1">
        <v>2.0</v>
      </c>
      <c r="AW729" s="1">
        <v>2.0</v>
      </c>
      <c r="AX729" s="1">
        <v>2.0</v>
      </c>
      <c r="AY729" s="1">
        <v>2.0</v>
      </c>
      <c r="AZ729" s="1">
        <v>2.0</v>
      </c>
      <c r="BA729" s="1">
        <v>2.0</v>
      </c>
      <c r="BB729" s="1">
        <v>2.0</v>
      </c>
      <c r="BP729" s="12" t="s">
        <v>6541</v>
      </c>
      <c r="BQ729" s="1">
        <v>50.0</v>
      </c>
      <c r="BR729" s="1" t="s">
        <v>184</v>
      </c>
      <c r="BS729" s="1"/>
      <c r="BW729" s="1">
        <v>23.0</v>
      </c>
      <c r="BX729" s="1" t="s">
        <v>6539</v>
      </c>
      <c r="BY729" s="13">
        <f t="shared" si="1"/>
        <v>11</v>
      </c>
      <c r="BZ729" s="13" t="str">
        <f t="shared" si="2"/>
        <v>Buruh Industri</v>
      </c>
      <c r="CA729" s="13" t="str">
        <f>VLOOKUP(BP729,data_K!G:K,5,0)</f>
        <v>RT 009 RW 005</v>
      </c>
      <c r="CB729" s="13">
        <f t="shared" si="3"/>
        <v>0</v>
      </c>
    </row>
    <row r="730">
      <c r="A730" s="1" t="s">
        <v>10805</v>
      </c>
      <c r="B730" s="9" t="s">
        <v>10807</v>
      </c>
      <c r="C730" s="1">
        <v>2.0</v>
      </c>
      <c r="D730" s="1" t="s">
        <v>10808</v>
      </c>
      <c r="E730" s="10" t="s">
        <v>10809</v>
      </c>
      <c r="F730" s="1">
        <v>1.0</v>
      </c>
      <c r="J730" s="1">
        <v>2.0</v>
      </c>
      <c r="K730" s="11">
        <v>29592.0</v>
      </c>
      <c r="L730" s="1">
        <v>45.0</v>
      </c>
      <c r="M730" s="1">
        <v>2.0</v>
      </c>
      <c r="N730" s="1">
        <v>2.0</v>
      </c>
      <c r="O730" s="1">
        <v>3.0</v>
      </c>
      <c r="P730" s="1">
        <v>3.0</v>
      </c>
      <c r="Q730" s="1">
        <v>0.0</v>
      </c>
      <c r="R730" s="1">
        <v>0.0</v>
      </c>
      <c r="S730" s="1">
        <v>0.0</v>
      </c>
      <c r="T730" s="1">
        <v>0.0</v>
      </c>
      <c r="Y730" s="1">
        <v>6.0</v>
      </c>
      <c r="Z730" s="1">
        <v>2.0</v>
      </c>
      <c r="AA730" s="1">
        <v>2.0</v>
      </c>
      <c r="AB730" s="1">
        <v>2.0</v>
      </c>
      <c r="AC730" s="1">
        <v>2.0</v>
      </c>
      <c r="AD730" s="1">
        <v>2.0</v>
      </c>
      <c r="AE730" s="1">
        <v>2.0</v>
      </c>
      <c r="AF730" s="1">
        <v>2.0</v>
      </c>
      <c r="AG730" s="1">
        <v>2.0</v>
      </c>
      <c r="AH730" s="1">
        <v>2.0</v>
      </c>
      <c r="AI730" s="1">
        <v>2.0</v>
      </c>
      <c r="AJ730" s="1">
        <v>2.0</v>
      </c>
      <c r="AK730" s="1">
        <v>2.0</v>
      </c>
      <c r="AL730" s="1">
        <v>1.0</v>
      </c>
      <c r="AM730" s="1">
        <v>2.0</v>
      </c>
      <c r="AN730" s="1">
        <v>2.0</v>
      </c>
      <c r="AO730" s="1">
        <v>2.0</v>
      </c>
      <c r="AP730" s="1">
        <v>2.0</v>
      </c>
      <c r="AQ730" s="1">
        <v>2.0</v>
      </c>
      <c r="AR730" s="1">
        <v>2.0</v>
      </c>
      <c r="AS730" s="1">
        <v>2.0</v>
      </c>
      <c r="AT730" s="1">
        <v>2.0</v>
      </c>
      <c r="AU730" s="1">
        <v>2.0</v>
      </c>
      <c r="AV730" s="1">
        <v>2.0</v>
      </c>
      <c r="AW730" s="1">
        <v>2.0</v>
      </c>
      <c r="AX730" s="1">
        <v>2.0</v>
      </c>
      <c r="AY730" s="1">
        <v>2.0</v>
      </c>
      <c r="AZ730" s="1">
        <v>2.0</v>
      </c>
      <c r="BA730" s="1">
        <v>2.0</v>
      </c>
      <c r="BB730" s="1">
        <v>2.0</v>
      </c>
      <c r="BP730" s="12" t="s">
        <v>6541</v>
      </c>
      <c r="BQ730" s="1">
        <v>45.0</v>
      </c>
      <c r="BR730" s="1" t="s">
        <v>240</v>
      </c>
      <c r="BS730" s="1"/>
      <c r="BW730" s="1">
        <v>0.0</v>
      </c>
      <c r="BX730" s="1" t="s">
        <v>6539</v>
      </c>
      <c r="BY730" s="13">
        <f t="shared" si="1"/>
        <v>10</v>
      </c>
      <c r="BZ730" s="13" t="str">
        <f t="shared" si="2"/>
        <v>Tidak Bekerja</v>
      </c>
      <c r="CA730" s="13" t="str">
        <f>VLOOKUP(BP730,data_K!G:K,5,0)</f>
        <v>RT 009 RW 005</v>
      </c>
      <c r="CB730" s="13">
        <f t="shared" si="3"/>
        <v>0</v>
      </c>
    </row>
    <row r="731">
      <c r="A731" s="1" t="s">
        <v>10817</v>
      </c>
      <c r="B731" s="9" t="s">
        <v>10818</v>
      </c>
      <c r="C731" s="1">
        <v>3.0</v>
      </c>
      <c r="D731" s="1" t="s">
        <v>10819</v>
      </c>
      <c r="E731" s="10" t="s">
        <v>10820</v>
      </c>
      <c r="F731" s="1">
        <v>1.0</v>
      </c>
      <c r="J731" s="1">
        <v>2.0</v>
      </c>
      <c r="K731" s="11">
        <v>39209.0</v>
      </c>
      <c r="L731" s="1">
        <v>19.0</v>
      </c>
      <c r="M731" s="1">
        <v>1.0</v>
      </c>
      <c r="N731" s="1">
        <v>3.0</v>
      </c>
      <c r="O731" s="1">
        <v>3.0</v>
      </c>
      <c r="P731" s="1">
        <v>4.0</v>
      </c>
      <c r="Q731" s="1">
        <v>0.0</v>
      </c>
      <c r="R731" s="1">
        <v>0.0</v>
      </c>
      <c r="S731" s="1">
        <v>0.0</v>
      </c>
      <c r="T731" s="1">
        <v>0.0</v>
      </c>
      <c r="Y731" s="1">
        <v>3.0</v>
      </c>
      <c r="Z731" s="1">
        <v>2.0</v>
      </c>
      <c r="AA731" s="1">
        <v>2.0</v>
      </c>
      <c r="AB731" s="1">
        <v>2.0</v>
      </c>
      <c r="AC731" s="1">
        <v>2.0</v>
      </c>
      <c r="AD731" s="1">
        <v>2.0</v>
      </c>
      <c r="AE731" s="1">
        <v>2.0</v>
      </c>
      <c r="AF731" s="1">
        <v>2.0</v>
      </c>
      <c r="AG731" s="1">
        <v>2.0</v>
      </c>
      <c r="AH731" s="1">
        <v>2.0</v>
      </c>
      <c r="AI731" s="1">
        <v>2.0</v>
      </c>
      <c r="AJ731" s="1">
        <v>2.0</v>
      </c>
      <c r="AK731" s="1">
        <v>2.0</v>
      </c>
      <c r="AL731" s="1">
        <v>2.0</v>
      </c>
      <c r="AM731" s="1">
        <v>2.0</v>
      </c>
      <c r="AN731" s="1">
        <v>2.0</v>
      </c>
      <c r="AO731" s="1">
        <v>2.0</v>
      </c>
      <c r="AP731" s="1">
        <v>2.0</v>
      </c>
      <c r="AQ731" s="1">
        <v>2.0</v>
      </c>
      <c r="AR731" s="1">
        <v>2.0</v>
      </c>
      <c r="AS731" s="1">
        <v>2.0</v>
      </c>
      <c r="AT731" s="1">
        <v>2.0</v>
      </c>
      <c r="AU731" s="1">
        <v>2.0</v>
      </c>
      <c r="AV731" s="1">
        <v>2.0</v>
      </c>
      <c r="AW731" s="1">
        <v>2.0</v>
      </c>
      <c r="AX731" s="1">
        <v>2.0</v>
      </c>
      <c r="AY731" s="1">
        <v>2.0</v>
      </c>
      <c r="AZ731" s="1">
        <v>2.0</v>
      </c>
      <c r="BA731" s="1">
        <v>2.0</v>
      </c>
      <c r="BB731" s="1">
        <v>2.0</v>
      </c>
      <c r="BP731" s="12" t="s">
        <v>6541</v>
      </c>
      <c r="BQ731" s="1">
        <v>19.0</v>
      </c>
      <c r="BR731" s="1" t="s">
        <v>240</v>
      </c>
      <c r="BV731" s="1"/>
      <c r="BW731" s="1">
        <v>0.0</v>
      </c>
      <c r="BX731" s="1" t="s">
        <v>6539</v>
      </c>
      <c r="BY731" s="13">
        <f t="shared" si="1"/>
        <v>4</v>
      </c>
      <c r="BZ731" s="13" t="str">
        <f t="shared" si="2"/>
        <v>Tidak Bekerja</v>
      </c>
      <c r="CA731" s="13" t="str">
        <f>VLOOKUP(BP731,data_K!G:K,5,0)</f>
        <v>RT 009 RW 005</v>
      </c>
      <c r="CB731" s="13">
        <f t="shared" si="3"/>
        <v>4</v>
      </c>
    </row>
    <row r="732">
      <c r="A732" s="1" t="s">
        <v>10835</v>
      </c>
      <c r="B732" s="9" t="s">
        <v>10836</v>
      </c>
      <c r="C732" s="1">
        <v>1.0</v>
      </c>
      <c r="D732" s="1" t="s">
        <v>6992</v>
      </c>
      <c r="E732" s="10" t="s">
        <v>10837</v>
      </c>
      <c r="F732" s="1">
        <v>1.0</v>
      </c>
      <c r="J732" s="1">
        <v>1.0</v>
      </c>
      <c r="K732" s="11">
        <v>24561.0</v>
      </c>
      <c r="L732" s="1">
        <v>59.0</v>
      </c>
      <c r="M732" s="1">
        <v>2.0</v>
      </c>
      <c r="N732" s="1">
        <v>1.0</v>
      </c>
      <c r="O732" s="1">
        <v>3.0</v>
      </c>
      <c r="P732" s="1">
        <v>4.0</v>
      </c>
      <c r="Q732" s="1">
        <v>0.0</v>
      </c>
      <c r="R732" s="1">
        <v>0.0</v>
      </c>
      <c r="S732" s="1">
        <v>1000000.0</v>
      </c>
      <c r="T732" s="1">
        <v>155.0</v>
      </c>
      <c r="U732" s="1" t="s">
        <v>10839</v>
      </c>
      <c r="Y732" s="1">
        <v>5.0</v>
      </c>
      <c r="Z732" s="1">
        <v>2.0</v>
      </c>
      <c r="AA732" s="1">
        <v>2.0</v>
      </c>
      <c r="AB732" s="1">
        <v>2.0</v>
      </c>
      <c r="AC732" s="1">
        <v>2.0</v>
      </c>
      <c r="AD732" s="1">
        <v>2.0</v>
      </c>
      <c r="AE732" s="1">
        <v>2.0</v>
      </c>
      <c r="AF732" s="1">
        <v>2.0</v>
      </c>
      <c r="AG732" s="1">
        <v>2.0</v>
      </c>
      <c r="AH732" s="1">
        <v>2.0</v>
      </c>
      <c r="AI732" s="1">
        <v>2.0</v>
      </c>
      <c r="AJ732" s="1">
        <v>2.0</v>
      </c>
      <c r="AK732" s="1">
        <v>2.0</v>
      </c>
      <c r="AL732" s="1">
        <v>2.0</v>
      </c>
      <c r="AM732" s="1">
        <v>2.0</v>
      </c>
      <c r="AN732" s="1">
        <v>2.0</v>
      </c>
      <c r="AO732" s="1">
        <v>2.0</v>
      </c>
      <c r="AP732" s="1">
        <v>2.0</v>
      </c>
      <c r="AQ732" s="1">
        <v>2.0</v>
      </c>
      <c r="AR732" s="1">
        <v>2.0</v>
      </c>
      <c r="AS732" s="1">
        <v>2.0</v>
      </c>
      <c r="AT732" s="1">
        <v>2.0</v>
      </c>
      <c r="AU732" s="1">
        <v>2.0</v>
      </c>
      <c r="AV732" s="1">
        <v>2.0</v>
      </c>
      <c r="AW732" s="1">
        <v>2.0</v>
      </c>
      <c r="AX732" s="1">
        <v>2.0</v>
      </c>
      <c r="AY732" s="1">
        <v>2.0</v>
      </c>
      <c r="AZ732" s="1">
        <v>2.0</v>
      </c>
      <c r="BA732" s="1">
        <v>2.0</v>
      </c>
      <c r="BB732" s="1">
        <v>2.0</v>
      </c>
      <c r="BP732" s="12" t="s">
        <v>6993</v>
      </c>
      <c r="BQ732" s="1">
        <v>59.0</v>
      </c>
      <c r="BR732" s="1"/>
      <c r="BS732" s="1"/>
      <c r="BV732" s="1" t="s">
        <v>180</v>
      </c>
      <c r="BW732" s="1">
        <v>999.0</v>
      </c>
      <c r="BX732" s="1" t="s">
        <v>6992</v>
      </c>
      <c r="BY732" s="13">
        <f t="shared" si="1"/>
        <v>12</v>
      </c>
      <c r="BZ732" s="13" t="str">
        <f t="shared" si="2"/>
        <v>Lainnya</v>
      </c>
      <c r="CA732" s="13" t="str">
        <f>VLOOKUP(BP732,data_K!G:K,5,0)</f>
        <v>RT 009 RW 005</v>
      </c>
      <c r="CB732" s="13">
        <f t="shared" si="3"/>
        <v>0</v>
      </c>
    </row>
    <row r="733">
      <c r="A733" s="1" t="s">
        <v>10852</v>
      </c>
      <c r="B733" s="9" t="s">
        <v>10853</v>
      </c>
      <c r="C733" s="1">
        <v>2.0</v>
      </c>
      <c r="D733" s="1" t="s">
        <v>10855</v>
      </c>
      <c r="E733" s="10" t="s">
        <v>10856</v>
      </c>
      <c r="F733" s="1">
        <v>1.0</v>
      </c>
      <c r="J733" s="1">
        <v>2.0</v>
      </c>
      <c r="K733" s="11">
        <v>25276.0</v>
      </c>
      <c r="L733" s="1">
        <v>57.0</v>
      </c>
      <c r="M733" s="1">
        <v>2.0</v>
      </c>
      <c r="N733" s="1">
        <v>2.0</v>
      </c>
      <c r="O733" s="1">
        <v>3.0</v>
      </c>
      <c r="P733" s="1">
        <v>5.0</v>
      </c>
      <c r="Q733" s="1">
        <v>1500000.0</v>
      </c>
      <c r="R733" s="1">
        <v>0.0</v>
      </c>
      <c r="S733" s="1">
        <v>0.0</v>
      </c>
      <c r="T733" s="1">
        <v>17.0</v>
      </c>
      <c r="Y733" s="1">
        <v>3.0</v>
      </c>
      <c r="Z733" s="1">
        <v>2.0</v>
      </c>
      <c r="AA733" s="1">
        <v>2.0</v>
      </c>
      <c r="AB733" s="1">
        <v>2.0</v>
      </c>
      <c r="AC733" s="1">
        <v>2.0</v>
      </c>
      <c r="AD733" s="1">
        <v>2.0</v>
      </c>
      <c r="AE733" s="1">
        <v>2.0</v>
      </c>
      <c r="AF733" s="1">
        <v>2.0</v>
      </c>
      <c r="AG733" s="1">
        <v>2.0</v>
      </c>
      <c r="AH733" s="1">
        <v>2.0</v>
      </c>
      <c r="AI733" s="1">
        <v>2.0</v>
      </c>
      <c r="AJ733" s="1">
        <v>2.0</v>
      </c>
      <c r="AK733" s="1">
        <v>2.0</v>
      </c>
      <c r="AL733" s="1">
        <v>2.0</v>
      </c>
      <c r="AM733" s="1">
        <v>2.0</v>
      </c>
      <c r="AN733" s="1">
        <v>2.0</v>
      </c>
      <c r="AO733" s="1">
        <v>2.0</v>
      </c>
      <c r="AP733" s="1">
        <v>2.0</v>
      </c>
      <c r="AQ733" s="1">
        <v>2.0</v>
      </c>
      <c r="AR733" s="1">
        <v>2.0</v>
      </c>
      <c r="AS733" s="1">
        <v>2.0</v>
      </c>
      <c r="AT733" s="1">
        <v>2.0</v>
      </c>
      <c r="AU733" s="1">
        <v>2.0</v>
      </c>
      <c r="AV733" s="1">
        <v>2.0</v>
      </c>
      <c r="AW733" s="1">
        <v>2.0</v>
      </c>
      <c r="AX733" s="1">
        <v>2.0</v>
      </c>
      <c r="AY733" s="1">
        <v>2.0</v>
      </c>
      <c r="AZ733" s="1">
        <v>2.0</v>
      </c>
      <c r="BA733" s="1">
        <v>2.0</v>
      </c>
      <c r="BB733" s="1">
        <v>2.0</v>
      </c>
      <c r="BP733" s="12" t="s">
        <v>6993</v>
      </c>
      <c r="BQ733" s="1">
        <v>57.0</v>
      </c>
      <c r="BR733" s="1" t="s">
        <v>184</v>
      </c>
      <c r="BS733" s="1"/>
      <c r="BW733" s="1">
        <v>23.0</v>
      </c>
      <c r="BX733" s="1" t="s">
        <v>6992</v>
      </c>
      <c r="BY733" s="13">
        <f t="shared" si="1"/>
        <v>12</v>
      </c>
      <c r="BZ733" s="13" t="str">
        <f t="shared" si="2"/>
        <v>Buruh Industri</v>
      </c>
      <c r="CA733" s="13" t="str">
        <f>VLOOKUP(BP733,data_K!G:K,5,0)</f>
        <v>RT 009 RW 005</v>
      </c>
      <c r="CB733" s="13">
        <f t="shared" si="3"/>
        <v>0</v>
      </c>
    </row>
    <row r="734">
      <c r="A734" s="1" t="s">
        <v>10862</v>
      </c>
      <c r="B734" s="9" t="s">
        <v>10863</v>
      </c>
      <c r="C734" s="1">
        <v>4.0</v>
      </c>
      <c r="D734" s="1" t="s">
        <v>10864</v>
      </c>
      <c r="E734" s="10" t="s">
        <v>10865</v>
      </c>
      <c r="F734" s="1">
        <v>1.0</v>
      </c>
      <c r="J734" s="1">
        <v>1.0</v>
      </c>
      <c r="K734" s="11">
        <v>38983.0</v>
      </c>
      <c r="L734" s="1">
        <v>19.0</v>
      </c>
      <c r="M734" s="1">
        <v>1.0</v>
      </c>
      <c r="N734" s="1">
        <v>3.0</v>
      </c>
      <c r="O734" s="1">
        <v>2.0</v>
      </c>
      <c r="P734" s="1">
        <v>4.0</v>
      </c>
      <c r="Q734" s="1">
        <v>0.0</v>
      </c>
      <c r="R734" s="1">
        <v>0.0</v>
      </c>
      <c r="S734" s="1">
        <v>0.0</v>
      </c>
      <c r="T734" s="1">
        <v>0.0</v>
      </c>
      <c r="Y734" s="1">
        <v>6.0</v>
      </c>
      <c r="Z734" s="1">
        <v>2.0</v>
      </c>
      <c r="AA734" s="1">
        <v>2.0</v>
      </c>
      <c r="AB734" s="1">
        <v>2.0</v>
      </c>
      <c r="AC734" s="1">
        <v>2.0</v>
      </c>
      <c r="AD734" s="1">
        <v>2.0</v>
      </c>
      <c r="AE734" s="1">
        <v>2.0</v>
      </c>
      <c r="AF734" s="1">
        <v>2.0</v>
      </c>
      <c r="AG734" s="1">
        <v>2.0</v>
      </c>
      <c r="AH734" s="1">
        <v>2.0</v>
      </c>
      <c r="AI734" s="1">
        <v>2.0</v>
      </c>
      <c r="AJ734" s="1">
        <v>2.0</v>
      </c>
      <c r="AK734" s="1">
        <v>2.0</v>
      </c>
      <c r="AL734" s="1">
        <v>2.0</v>
      </c>
      <c r="AM734" s="1">
        <v>2.0</v>
      </c>
      <c r="AN734" s="1">
        <v>2.0</v>
      </c>
      <c r="AO734" s="1">
        <v>2.0</v>
      </c>
      <c r="AP734" s="1">
        <v>2.0</v>
      </c>
      <c r="AQ734" s="1">
        <v>2.0</v>
      </c>
      <c r="AR734" s="1">
        <v>2.0</v>
      </c>
      <c r="AS734" s="1">
        <v>2.0</v>
      </c>
      <c r="AT734" s="1">
        <v>2.0</v>
      </c>
      <c r="AU734" s="1">
        <v>2.0</v>
      </c>
      <c r="AV734" s="1">
        <v>2.0</v>
      </c>
      <c r="AW734" s="1">
        <v>2.0</v>
      </c>
      <c r="AX734" s="1">
        <v>2.0</v>
      </c>
      <c r="AY734" s="1">
        <v>2.0</v>
      </c>
      <c r="AZ734" s="1">
        <v>2.0</v>
      </c>
      <c r="BA734" s="1">
        <v>2.0</v>
      </c>
      <c r="BB734" s="1">
        <v>2.0</v>
      </c>
      <c r="BP734" s="12" t="s">
        <v>6993</v>
      </c>
      <c r="BQ734" s="1">
        <v>19.0</v>
      </c>
      <c r="BR734" s="1" t="s">
        <v>240</v>
      </c>
      <c r="BS734" s="1"/>
      <c r="BW734" s="1">
        <v>0.0</v>
      </c>
      <c r="BX734" s="1" t="s">
        <v>6992</v>
      </c>
      <c r="BY734" s="13">
        <f t="shared" si="1"/>
        <v>4</v>
      </c>
      <c r="BZ734" s="13" t="str">
        <f t="shared" si="2"/>
        <v>Tidak Bekerja</v>
      </c>
      <c r="CA734" s="13" t="str">
        <f>VLOOKUP(BP734,data_K!G:K,5,0)</f>
        <v>RT 009 RW 005</v>
      </c>
      <c r="CB734" s="13">
        <f t="shared" si="3"/>
        <v>4</v>
      </c>
    </row>
    <row r="735">
      <c r="A735" s="1" t="s">
        <v>9625</v>
      </c>
      <c r="B735" s="9" t="s">
        <v>10874</v>
      </c>
      <c r="C735" s="1">
        <v>1.0</v>
      </c>
      <c r="D735" s="1" t="s">
        <v>9627</v>
      </c>
      <c r="E735" s="10" t="s">
        <v>9628</v>
      </c>
      <c r="F735" s="1">
        <v>1.0</v>
      </c>
      <c r="J735" s="1">
        <v>1.0</v>
      </c>
      <c r="K735" s="11">
        <v>28221.0</v>
      </c>
      <c r="L735" s="1">
        <v>49.0</v>
      </c>
      <c r="M735" s="1">
        <v>2.0</v>
      </c>
      <c r="N735" s="1">
        <v>1.0</v>
      </c>
      <c r="O735" s="1">
        <v>3.0</v>
      </c>
      <c r="P735" s="1">
        <v>3.0</v>
      </c>
      <c r="Q735" s="1">
        <v>1000000.0</v>
      </c>
      <c r="R735" s="1">
        <v>0.0</v>
      </c>
      <c r="S735" s="1">
        <v>0.0</v>
      </c>
      <c r="T735" s="1">
        <v>34.0</v>
      </c>
      <c r="Y735" s="1">
        <v>1.0</v>
      </c>
      <c r="Z735" s="1">
        <v>2.0</v>
      </c>
      <c r="AA735" s="1">
        <v>2.0</v>
      </c>
      <c r="AB735" s="1">
        <v>2.0</v>
      </c>
      <c r="AC735" s="1">
        <v>2.0</v>
      </c>
      <c r="AD735" s="1">
        <v>2.0</v>
      </c>
      <c r="AE735" s="1">
        <v>2.0</v>
      </c>
      <c r="AF735" s="1">
        <v>2.0</v>
      </c>
      <c r="AG735" s="1">
        <v>2.0</v>
      </c>
      <c r="AH735" s="1">
        <v>2.0</v>
      </c>
      <c r="AI735" s="1">
        <v>2.0</v>
      </c>
      <c r="AJ735" s="1">
        <v>2.0</v>
      </c>
      <c r="AK735" s="1">
        <v>2.0</v>
      </c>
      <c r="AL735" s="1">
        <v>2.0</v>
      </c>
      <c r="AM735" s="1">
        <v>2.0</v>
      </c>
      <c r="AN735" s="1">
        <v>2.0</v>
      </c>
      <c r="AO735" s="1">
        <v>2.0</v>
      </c>
      <c r="AP735" s="1">
        <v>2.0</v>
      </c>
      <c r="AQ735" s="1">
        <v>2.0</v>
      </c>
      <c r="AR735" s="1">
        <v>2.0</v>
      </c>
      <c r="AS735" s="1">
        <v>2.0</v>
      </c>
      <c r="AT735" s="1">
        <v>2.0</v>
      </c>
      <c r="AU735" s="1">
        <v>2.0</v>
      </c>
      <c r="AV735" s="1">
        <v>2.0</v>
      </c>
      <c r="AW735" s="1">
        <v>2.0</v>
      </c>
      <c r="AX735" s="1">
        <v>2.0</v>
      </c>
      <c r="AY735" s="1">
        <v>2.0</v>
      </c>
      <c r="AZ735" s="1">
        <v>2.0</v>
      </c>
      <c r="BA735" s="1">
        <v>2.0</v>
      </c>
      <c r="BB735" s="1">
        <v>2.0</v>
      </c>
      <c r="BP735" s="12" t="s">
        <v>9608</v>
      </c>
      <c r="BQ735" s="1">
        <v>49.0</v>
      </c>
      <c r="BR735" s="1"/>
      <c r="BS735" s="1"/>
      <c r="BU735" s="1" t="s">
        <v>346</v>
      </c>
      <c r="BW735" s="1">
        <v>41.0</v>
      </c>
      <c r="BX735" s="1" t="s">
        <v>9627</v>
      </c>
      <c r="BY735" s="13">
        <f t="shared" si="1"/>
        <v>10</v>
      </c>
      <c r="BZ735" s="13" t="str">
        <f t="shared" si="2"/>
        <v>Guru</v>
      </c>
      <c r="CA735" s="13" t="str">
        <f>VLOOKUP(BP735,data_K!G:K,5,0)</f>
        <v>RT 009 RW 005</v>
      </c>
      <c r="CB735" s="13">
        <f t="shared" si="3"/>
        <v>0</v>
      </c>
    </row>
    <row r="736">
      <c r="A736" s="1" t="s">
        <v>9613</v>
      </c>
      <c r="B736" s="9" t="s">
        <v>10884</v>
      </c>
      <c r="C736" s="1">
        <v>2.0</v>
      </c>
      <c r="D736" s="1" t="s">
        <v>9616</v>
      </c>
      <c r="E736" s="10" t="s">
        <v>9617</v>
      </c>
      <c r="F736" s="1">
        <v>1.0</v>
      </c>
      <c r="J736" s="1">
        <v>2.0</v>
      </c>
      <c r="K736" s="11">
        <v>26302.0</v>
      </c>
      <c r="L736" s="1">
        <v>54.0</v>
      </c>
      <c r="M736" s="1">
        <v>2.0</v>
      </c>
      <c r="N736" s="1">
        <v>2.0</v>
      </c>
      <c r="O736" s="1">
        <v>3.0</v>
      </c>
      <c r="P736" s="1">
        <v>3.0</v>
      </c>
      <c r="Q736" s="1">
        <v>0.0</v>
      </c>
      <c r="R736" s="1">
        <v>1000000.0</v>
      </c>
      <c r="S736" s="1">
        <v>0.0</v>
      </c>
      <c r="T736" s="1">
        <v>64.0</v>
      </c>
      <c r="Y736" s="1">
        <v>1.0</v>
      </c>
      <c r="Z736" s="1">
        <v>2.0</v>
      </c>
      <c r="AA736" s="1">
        <v>2.0</v>
      </c>
      <c r="AB736" s="1">
        <v>2.0</v>
      </c>
      <c r="AC736" s="1">
        <v>2.0</v>
      </c>
      <c r="AD736" s="1">
        <v>2.0</v>
      </c>
      <c r="AE736" s="1">
        <v>2.0</v>
      </c>
      <c r="AF736" s="1">
        <v>2.0</v>
      </c>
      <c r="AG736" s="1">
        <v>2.0</v>
      </c>
      <c r="AH736" s="1">
        <v>2.0</v>
      </c>
      <c r="AI736" s="1">
        <v>2.0</v>
      </c>
      <c r="AJ736" s="1">
        <v>2.0</v>
      </c>
      <c r="AK736" s="1">
        <v>2.0</v>
      </c>
      <c r="AL736" s="1">
        <v>2.0</v>
      </c>
      <c r="AM736" s="1">
        <v>2.0</v>
      </c>
      <c r="AN736" s="1">
        <v>2.0</v>
      </c>
      <c r="AO736" s="1">
        <v>2.0</v>
      </c>
      <c r="AP736" s="1">
        <v>2.0</v>
      </c>
      <c r="AQ736" s="1">
        <v>2.0</v>
      </c>
      <c r="AR736" s="1">
        <v>2.0</v>
      </c>
      <c r="AS736" s="1">
        <v>2.0</v>
      </c>
      <c r="AT736" s="1">
        <v>2.0</v>
      </c>
      <c r="AU736" s="1">
        <v>2.0</v>
      </c>
      <c r="AV736" s="1">
        <v>2.0</v>
      </c>
      <c r="AW736" s="1">
        <v>2.0</v>
      </c>
      <c r="AX736" s="1">
        <v>2.0</v>
      </c>
      <c r="AY736" s="1">
        <v>2.0</v>
      </c>
      <c r="AZ736" s="1">
        <v>2.0</v>
      </c>
      <c r="BA736" s="1">
        <v>2.0</v>
      </c>
      <c r="BB736" s="1">
        <v>2.0</v>
      </c>
      <c r="BP736" s="12" t="s">
        <v>9608</v>
      </c>
      <c r="BQ736" s="1">
        <v>54.0</v>
      </c>
      <c r="BR736" s="1"/>
      <c r="BT736" s="1" t="s">
        <v>467</v>
      </c>
      <c r="BU736" s="1"/>
      <c r="BW736" s="1">
        <v>75.0</v>
      </c>
      <c r="BX736" s="1" t="s">
        <v>9627</v>
      </c>
      <c r="BY736" s="13">
        <f t="shared" si="1"/>
        <v>11</v>
      </c>
      <c r="BZ736" s="13" t="str">
        <f t="shared" si="2"/>
        <v>Pedagang</v>
      </c>
      <c r="CA736" s="13" t="str">
        <f>VLOOKUP(BP736,data_K!G:K,5,0)</f>
        <v>RT 009 RW 005</v>
      </c>
      <c r="CB736" s="13">
        <f t="shared" si="3"/>
        <v>0</v>
      </c>
    </row>
    <row r="737">
      <c r="A737" s="1" t="s">
        <v>9600</v>
      </c>
      <c r="B737" s="9" t="s">
        <v>10894</v>
      </c>
      <c r="C737" s="1">
        <v>3.0</v>
      </c>
      <c r="D737" s="1" t="s">
        <v>9603</v>
      </c>
      <c r="E737" s="10" t="s">
        <v>9605</v>
      </c>
      <c r="F737" s="1">
        <v>1.0</v>
      </c>
      <c r="J737" s="1">
        <v>2.0</v>
      </c>
      <c r="K737" s="11">
        <v>40439.0</v>
      </c>
      <c r="L737" s="1">
        <v>15.0</v>
      </c>
      <c r="M737" s="1">
        <v>1.0</v>
      </c>
      <c r="N737" s="1">
        <v>3.0</v>
      </c>
      <c r="O737" s="1">
        <v>2.0</v>
      </c>
      <c r="P737" s="1">
        <v>2.0</v>
      </c>
      <c r="Q737" s="1">
        <v>0.0</v>
      </c>
      <c r="R737" s="1">
        <v>0.0</v>
      </c>
      <c r="S737" s="1">
        <v>0.0</v>
      </c>
      <c r="T737" s="1">
        <v>0.0</v>
      </c>
      <c r="Y737" s="1">
        <v>6.0</v>
      </c>
      <c r="Z737" s="1">
        <v>2.0</v>
      </c>
      <c r="AA737" s="1">
        <v>2.0</v>
      </c>
      <c r="AB737" s="1">
        <v>2.0</v>
      </c>
      <c r="AC737" s="1">
        <v>2.0</v>
      </c>
      <c r="AD737" s="1">
        <v>2.0</v>
      </c>
      <c r="AE737" s="1">
        <v>2.0</v>
      </c>
      <c r="AF737" s="1">
        <v>2.0</v>
      </c>
      <c r="AG737" s="1">
        <v>2.0</v>
      </c>
      <c r="AH737" s="1">
        <v>2.0</v>
      </c>
      <c r="AI737" s="1">
        <v>2.0</v>
      </c>
      <c r="AJ737" s="1">
        <v>2.0</v>
      </c>
      <c r="AK737" s="1">
        <v>2.0</v>
      </c>
      <c r="AL737" s="1">
        <v>2.0</v>
      </c>
      <c r="AM737" s="1">
        <v>2.0</v>
      </c>
      <c r="AN737" s="1">
        <v>2.0</v>
      </c>
      <c r="AO737" s="1">
        <v>2.0</v>
      </c>
      <c r="AP737" s="1">
        <v>2.0</v>
      </c>
      <c r="AQ737" s="1">
        <v>2.0</v>
      </c>
      <c r="AR737" s="1">
        <v>2.0</v>
      </c>
      <c r="AS737" s="1">
        <v>2.0</v>
      </c>
      <c r="AT737" s="1">
        <v>2.0</v>
      </c>
      <c r="AU737" s="1">
        <v>2.0</v>
      </c>
      <c r="AV737" s="1">
        <v>2.0</v>
      </c>
      <c r="AW737" s="1">
        <v>2.0</v>
      </c>
      <c r="AX737" s="1">
        <v>2.0</v>
      </c>
      <c r="AY737" s="1">
        <v>2.0</v>
      </c>
      <c r="AZ737" s="1">
        <v>2.0</v>
      </c>
      <c r="BA737" s="1">
        <v>2.0</v>
      </c>
      <c r="BB737" s="1">
        <v>2.0</v>
      </c>
      <c r="BP737" s="12" t="s">
        <v>9608</v>
      </c>
      <c r="BQ737" s="1">
        <v>15.0</v>
      </c>
      <c r="BR737" s="1" t="s">
        <v>240</v>
      </c>
      <c r="BS737" s="1"/>
      <c r="BW737" s="1">
        <v>0.0</v>
      </c>
      <c r="BX737" s="1" t="s">
        <v>9627</v>
      </c>
      <c r="BY737" s="13">
        <f t="shared" si="1"/>
        <v>4</v>
      </c>
      <c r="BZ737" s="13" t="str">
        <f t="shared" si="2"/>
        <v>Tidak Bekerja</v>
      </c>
      <c r="CA737" s="13" t="str">
        <f>VLOOKUP(BP737,data_K!G:K,5,0)</f>
        <v>RT 009 RW 005</v>
      </c>
      <c r="CB737" s="13">
        <f t="shared" si="3"/>
        <v>2</v>
      </c>
    </row>
    <row r="738">
      <c r="A738" s="1" t="s">
        <v>10902</v>
      </c>
      <c r="B738" s="9" t="s">
        <v>10903</v>
      </c>
      <c r="C738" s="1">
        <v>1.0</v>
      </c>
      <c r="D738" s="1" t="s">
        <v>8160</v>
      </c>
      <c r="E738" s="10" t="s">
        <v>10904</v>
      </c>
      <c r="F738" s="1">
        <v>1.0</v>
      </c>
      <c r="J738" s="1">
        <v>1.0</v>
      </c>
      <c r="K738" s="11">
        <v>26452.0</v>
      </c>
      <c r="L738" s="1">
        <v>53.0</v>
      </c>
      <c r="M738" s="1">
        <v>2.0</v>
      </c>
      <c r="N738" s="1">
        <v>1.0</v>
      </c>
      <c r="O738" s="1">
        <v>3.0</v>
      </c>
      <c r="P738" s="1">
        <v>3.0</v>
      </c>
      <c r="Q738" s="1">
        <v>1500000.0</v>
      </c>
      <c r="R738" s="1">
        <v>0.0</v>
      </c>
      <c r="S738" s="1">
        <v>0.0</v>
      </c>
      <c r="T738" s="1">
        <v>20.0</v>
      </c>
      <c r="Y738" s="1">
        <v>3.0</v>
      </c>
      <c r="Z738" s="1">
        <v>2.0</v>
      </c>
      <c r="AA738" s="1">
        <v>2.0</v>
      </c>
      <c r="AB738" s="1">
        <v>2.0</v>
      </c>
      <c r="AC738" s="1">
        <v>2.0</v>
      </c>
      <c r="AD738" s="1">
        <v>2.0</v>
      </c>
      <c r="AE738" s="1">
        <v>2.0</v>
      </c>
      <c r="AF738" s="1">
        <v>2.0</v>
      </c>
      <c r="AG738" s="1">
        <v>2.0</v>
      </c>
      <c r="AH738" s="1">
        <v>2.0</v>
      </c>
      <c r="AI738" s="1">
        <v>2.0</v>
      </c>
      <c r="AJ738" s="1">
        <v>2.0</v>
      </c>
      <c r="AK738" s="1">
        <v>2.0</v>
      </c>
      <c r="AL738" s="1">
        <v>2.0</v>
      </c>
      <c r="AM738" s="1">
        <v>2.0</v>
      </c>
      <c r="AN738" s="1">
        <v>2.0</v>
      </c>
      <c r="AO738" s="1">
        <v>2.0</v>
      </c>
      <c r="AP738" s="1">
        <v>2.0</v>
      </c>
      <c r="AQ738" s="1">
        <v>2.0</v>
      </c>
      <c r="AR738" s="1">
        <v>2.0</v>
      </c>
      <c r="AS738" s="1">
        <v>2.0</v>
      </c>
      <c r="AT738" s="1">
        <v>2.0</v>
      </c>
      <c r="AU738" s="1">
        <v>2.0</v>
      </c>
      <c r="AV738" s="1">
        <v>2.0</v>
      </c>
      <c r="AW738" s="1">
        <v>2.0</v>
      </c>
      <c r="AX738" s="1">
        <v>2.0</v>
      </c>
      <c r="AY738" s="1">
        <v>2.0</v>
      </c>
      <c r="AZ738" s="1">
        <v>2.0</v>
      </c>
      <c r="BA738" s="1">
        <v>2.0</v>
      </c>
      <c r="BB738" s="1">
        <v>2.0</v>
      </c>
      <c r="BP738" s="12" t="s">
        <v>8161</v>
      </c>
      <c r="BQ738" s="1">
        <v>53.0</v>
      </c>
      <c r="BR738" s="1" t="s">
        <v>768</v>
      </c>
      <c r="BS738" s="1"/>
      <c r="BW738" s="1">
        <v>26.0</v>
      </c>
      <c r="BX738" s="1" t="s">
        <v>8160</v>
      </c>
      <c r="BY738" s="13">
        <f t="shared" si="1"/>
        <v>11</v>
      </c>
      <c r="BZ738" s="13" t="str">
        <f t="shared" si="2"/>
        <v>Buruh Pertanian/Kehutanan</v>
      </c>
      <c r="CA738" s="13" t="str">
        <f>VLOOKUP(BP738,data_K!G:K,5,0)</f>
        <v>RT 009 RW 005</v>
      </c>
      <c r="CB738" s="13">
        <f t="shared" si="3"/>
        <v>0</v>
      </c>
    </row>
    <row r="739">
      <c r="A739" s="1" t="s">
        <v>10912</v>
      </c>
      <c r="B739" s="9" t="s">
        <v>10913</v>
      </c>
      <c r="C739" s="1">
        <v>2.0</v>
      </c>
      <c r="D739" s="1" t="s">
        <v>8171</v>
      </c>
      <c r="E739" s="10" t="s">
        <v>10914</v>
      </c>
      <c r="F739" s="1">
        <v>1.0</v>
      </c>
      <c r="J739" s="1">
        <v>2.0</v>
      </c>
      <c r="K739" s="11">
        <v>27726.0</v>
      </c>
      <c r="L739" s="1">
        <v>50.0</v>
      </c>
      <c r="M739" s="1">
        <v>2.0</v>
      </c>
      <c r="N739" s="1">
        <v>2.0</v>
      </c>
      <c r="O739" s="1">
        <v>3.0</v>
      </c>
      <c r="P739" s="1">
        <v>4.0</v>
      </c>
      <c r="Q739" s="1">
        <v>0.0</v>
      </c>
      <c r="R739" s="1">
        <v>0.0</v>
      </c>
      <c r="S739" s="1">
        <v>0.0</v>
      </c>
      <c r="T739" s="1">
        <v>0.0</v>
      </c>
      <c r="Y739" s="1">
        <v>6.0</v>
      </c>
      <c r="Z739" s="1">
        <v>2.0</v>
      </c>
      <c r="AA739" s="1">
        <v>2.0</v>
      </c>
      <c r="AB739" s="1">
        <v>2.0</v>
      </c>
      <c r="AC739" s="1">
        <v>2.0</v>
      </c>
      <c r="AD739" s="1">
        <v>2.0</v>
      </c>
      <c r="AE739" s="1">
        <v>2.0</v>
      </c>
      <c r="AF739" s="1">
        <v>2.0</v>
      </c>
      <c r="AG739" s="1">
        <v>2.0</v>
      </c>
      <c r="AH739" s="1">
        <v>2.0</v>
      </c>
      <c r="AI739" s="1">
        <v>2.0</v>
      </c>
      <c r="AJ739" s="1">
        <v>2.0</v>
      </c>
      <c r="AK739" s="1">
        <v>2.0</v>
      </c>
      <c r="AL739" s="1">
        <v>2.0</v>
      </c>
      <c r="AM739" s="1">
        <v>2.0</v>
      </c>
      <c r="AN739" s="1">
        <v>2.0</v>
      </c>
      <c r="AO739" s="1">
        <v>2.0</v>
      </c>
      <c r="AP739" s="1">
        <v>2.0</v>
      </c>
      <c r="AQ739" s="1">
        <v>2.0</v>
      </c>
      <c r="AR739" s="1">
        <v>2.0</v>
      </c>
      <c r="AS739" s="1">
        <v>2.0</v>
      </c>
      <c r="AT739" s="1">
        <v>2.0</v>
      </c>
      <c r="AU739" s="1">
        <v>2.0</v>
      </c>
      <c r="AV739" s="1">
        <v>2.0</v>
      </c>
      <c r="AW739" s="1">
        <v>1.0</v>
      </c>
      <c r="AX739" s="1">
        <v>1.0</v>
      </c>
      <c r="AY739" s="1">
        <v>2.0</v>
      </c>
      <c r="AZ739" s="1">
        <v>2.0</v>
      </c>
      <c r="BA739" s="1">
        <v>2.0</v>
      </c>
      <c r="BB739" s="1">
        <v>2.0</v>
      </c>
      <c r="BC739" s="1">
        <v>12.0</v>
      </c>
      <c r="BD739" s="1">
        <v>2024.0</v>
      </c>
      <c r="BE739" s="1">
        <v>7.0</v>
      </c>
      <c r="BF739" s="1">
        <v>2025.0</v>
      </c>
      <c r="BM739" s="1"/>
      <c r="BN739" s="1"/>
      <c r="BO739" s="1"/>
      <c r="BP739" s="12" t="s">
        <v>8161</v>
      </c>
      <c r="BQ739" s="1">
        <v>50.0</v>
      </c>
      <c r="BR739" s="1" t="s">
        <v>240</v>
      </c>
      <c r="BS739" s="1"/>
      <c r="BW739" s="1">
        <v>0.0</v>
      </c>
      <c r="BX739" s="1" t="s">
        <v>8160</v>
      </c>
      <c r="BY739" s="13">
        <f t="shared" si="1"/>
        <v>11</v>
      </c>
      <c r="BZ739" s="13" t="str">
        <f t="shared" si="2"/>
        <v>Tidak Bekerja</v>
      </c>
      <c r="CA739" s="13" t="str">
        <f>VLOOKUP(BP739,data_K!G:K,5,0)</f>
        <v>RT 009 RW 005</v>
      </c>
      <c r="CB739" s="13">
        <f t="shared" si="3"/>
        <v>0</v>
      </c>
    </row>
    <row r="740">
      <c r="A740" s="1" t="s">
        <v>10927</v>
      </c>
      <c r="B740" s="9" t="s">
        <v>10928</v>
      </c>
      <c r="C740" s="1">
        <v>3.0</v>
      </c>
      <c r="D740" s="1" t="s">
        <v>10929</v>
      </c>
      <c r="E740" s="10" t="s">
        <v>10930</v>
      </c>
      <c r="F740" s="1">
        <v>1.0</v>
      </c>
      <c r="J740" s="1">
        <v>1.0</v>
      </c>
      <c r="K740" s="11">
        <v>40136.0</v>
      </c>
      <c r="L740" s="1">
        <v>16.0</v>
      </c>
      <c r="M740" s="1">
        <v>1.0</v>
      </c>
      <c r="N740" s="1">
        <v>3.0</v>
      </c>
      <c r="O740" s="1">
        <v>2.0</v>
      </c>
      <c r="P740" s="1">
        <v>3.0</v>
      </c>
      <c r="Q740" s="1">
        <v>0.0</v>
      </c>
      <c r="R740" s="1">
        <v>0.0</v>
      </c>
      <c r="S740" s="1">
        <v>0.0</v>
      </c>
      <c r="T740" s="1">
        <v>0.0</v>
      </c>
      <c r="Y740" s="1">
        <v>6.0</v>
      </c>
      <c r="Z740" s="1">
        <v>2.0</v>
      </c>
      <c r="AA740" s="1">
        <v>2.0</v>
      </c>
      <c r="AB740" s="1">
        <v>2.0</v>
      </c>
      <c r="AC740" s="1">
        <v>2.0</v>
      </c>
      <c r="AD740" s="1">
        <v>2.0</v>
      </c>
      <c r="AE740" s="1">
        <v>2.0</v>
      </c>
      <c r="AF740" s="1">
        <v>2.0</v>
      </c>
      <c r="AG740" s="1">
        <v>2.0</v>
      </c>
      <c r="AH740" s="1">
        <v>2.0</v>
      </c>
      <c r="AI740" s="1">
        <v>2.0</v>
      </c>
      <c r="AJ740" s="1">
        <v>2.0</v>
      </c>
      <c r="AK740" s="1">
        <v>2.0</v>
      </c>
      <c r="AL740" s="1">
        <v>2.0</v>
      </c>
      <c r="AM740" s="1">
        <v>2.0</v>
      </c>
      <c r="AN740" s="1">
        <v>2.0</v>
      </c>
      <c r="AO740" s="1">
        <v>2.0</v>
      </c>
      <c r="AP740" s="1">
        <v>2.0</v>
      </c>
      <c r="AQ740" s="1">
        <v>2.0</v>
      </c>
      <c r="AR740" s="1">
        <v>2.0</v>
      </c>
      <c r="AS740" s="1">
        <v>2.0</v>
      </c>
      <c r="AT740" s="1">
        <v>2.0</v>
      </c>
      <c r="AU740" s="1">
        <v>2.0</v>
      </c>
      <c r="AV740" s="1">
        <v>2.0</v>
      </c>
      <c r="AW740" s="1">
        <v>2.0</v>
      </c>
      <c r="AX740" s="1">
        <v>2.0</v>
      </c>
      <c r="AY740" s="1">
        <v>2.0</v>
      </c>
      <c r="AZ740" s="1">
        <v>2.0</v>
      </c>
      <c r="BA740" s="1">
        <v>1.0</v>
      </c>
      <c r="BB740" s="1">
        <v>2.0</v>
      </c>
      <c r="BK740" s="1">
        <v>3.0</v>
      </c>
      <c r="BL740" s="1">
        <v>2020.0</v>
      </c>
      <c r="BP740" s="12" t="s">
        <v>8161</v>
      </c>
      <c r="BQ740" s="1">
        <v>16.0</v>
      </c>
      <c r="BR740" s="1" t="s">
        <v>240</v>
      </c>
      <c r="BS740" s="1"/>
      <c r="BW740" s="1">
        <v>0.0</v>
      </c>
      <c r="BX740" s="1" t="s">
        <v>8160</v>
      </c>
      <c r="BY740" s="13">
        <f t="shared" si="1"/>
        <v>4</v>
      </c>
      <c r="BZ740" s="13" t="str">
        <f t="shared" si="2"/>
        <v>Tidak Bekerja</v>
      </c>
      <c r="CA740" s="13" t="str">
        <f>VLOOKUP(BP740,data_K!G:K,5,0)</f>
        <v>RT 009 RW 005</v>
      </c>
      <c r="CB740" s="13">
        <f t="shared" si="3"/>
        <v>3</v>
      </c>
    </row>
    <row r="741">
      <c r="A741" s="1" t="s">
        <v>10937</v>
      </c>
      <c r="B741" s="9" t="s">
        <v>10938</v>
      </c>
      <c r="C741" s="1">
        <v>1.0</v>
      </c>
      <c r="D741" s="1" t="s">
        <v>10939</v>
      </c>
      <c r="E741" s="10" t="s">
        <v>10940</v>
      </c>
      <c r="F741" s="1">
        <v>1.0</v>
      </c>
      <c r="J741" s="1">
        <v>1.0</v>
      </c>
      <c r="K741" s="11">
        <v>26486.0</v>
      </c>
      <c r="L741" s="1">
        <v>53.0</v>
      </c>
      <c r="M741" s="1">
        <v>2.0</v>
      </c>
      <c r="N741" s="1">
        <v>1.0</v>
      </c>
      <c r="O741" s="1">
        <v>3.0</v>
      </c>
      <c r="P741" s="1">
        <v>4.0</v>
      </c>
      <c r="Q741" s="1">
        <v>1500000.0</v>
      </c>
      <c r="R741" s="1">
        <v>0.0</v>
      </c>
      <c r="S741" s="1">
        <v>0.0</v>
      </c>
      <c r="T741" s="1">
        <v>20.0</v>
      </c>
      <c r="Y741" s="1">
        <v>3.0</v>
      </c>
      <c r="Z741" s="1">
        <v>2.0</v>
      </c>
      <c r="AA741" s="1">
        <v>2.0</v>
      </c>
      <c r="AB741" s="1">
        <v>2.0</v>
      </c>
      <c r="AC741" s="1">
        <v>2.0</v>
      </c>
      <c r="AD741" s="1">
        <v>2.0</v>
      </c>
      <c r="AE741" s="1">
        <v>2.0</v>
      </c>
      <c r="AF741" s="1">
        <v>2.0</v>
      </c>
      <c r="AG741" s="1">
        <v>2.0</v>
      </c>
      <c r="AH741" s="1">
        <v>2.0</v>
      </c>
      <c r="AI741" s="1">
        <v>2.0</v>
      </c>
      <c r="AJ741" s="1">
        <v>2.0</v>
      </c>
      <c r="AK741" s="1">
        <v>2.0</v>
      </c>
      <c r="AL741" s="1">
        <v>2.0</v>
      </c>
      <c r="AM741" s="1">
        <v>2.0</v>
      </c>
      <c r="AN741" s="1">
        <v>2.0</v>
      </c>
      <c r="AO741" s="1">
        <v>2.0</v>
      </c>
      <c r="AP741" s="1">
        <v>2.0</v>
      </c>
      <c r="AQ741" s="1">
        <v>2.0</v>
      </c>
      <c r="AR741" s="1">
        <v>2.0</v>
      </c>
      <c r="AS741" s="1">
        <v>2.0</v>
      </c>
      <c r="AT741" s="1">
        <v>2.0</v>
      </c>
      <c r="AU741" s="1">
        <v>2.0</v>
      </c>
      <c r="AV741" s="1">
        <v>2.0</v>
      </c>
      <c r="AW741" s="1">
        <v>2.0</v>
      </c>
      <c r="AX741" s="1">
        <v>2.0</v>
      </c>
      <c r="AY741" s="1">
        <v>2.0</v>
      </c>
      <c r="AZ741" s="1">
        <v>2.0</v>
      </c>
      <c r="BA741" s="1">
        <v>2.0</v>
      </c>
      <c r="BB741" s="1">
        <v>2.0</v>
      </c>
      <c r="BP741" s="12" t="s">
        <v>10948</v>
      </c>
      <c r="BQ741" s="1">
        <v>53.0</v>
      </c>
      <c r="BR741" s="1" t="s">
        <v>768</v>
      </c>
      <c r="BS741" s="1"/>
      <c r="BW741" s="1">
        <v>26.0</v>
      </c>
      <c r="BX741" s="1" t="s">
        <v>10939</v>
      </c>
      <c r="BY741" s="13">
        <f t="shared" si="1"/>
        <v>11</v>
      </c>
      <c r="BZ741" s="13" t="str">
        <f t="shared" si="2"/>
        <v>Buruh Pertanian/Kehutanan</v>
      </c>
      <c r="CA741" s="13" t="str">
        <f>VLOOKUP(BP741,data_K!G:K,5,0)</f>
        <v>RT 010 RW 005</v>
      </c>
      <c r="CB741" s="13">
        <f t="shared" si="3"/>
        <v>0</v>
      </c>
    </row>
    <row r="742">
      <c r="A742" s="1" t="s">
        <v>10954</v>
      </c>
      <c r="B742" s="9" t="s">
        <v>10955</v>
      </c>
      <c r="C742" s="1">
        <v>2.0</v>
      </c>
      <c r="D742" s="1" t="s">
        <v>10956</v>
      </c>
      <c r="E742" s="10" t="s">
        <v>10957</v>
      </c>
      <c r="F742" s="1">
        <v>1.0</v>
      </c>
      <c r="J742" s="1">
        <v>2.0</v>
      </c>
      <c r="K742" s="11">
        <v>28483.0</v>
      </c>
      <c r="L742" s="1">
        <v>48.0</v>
      </c>
      <c r="M742" s="1">
        <v>2.0</v>
      </c>
      <c r="N742" s="1">
        <v>2.0</v>
      </c>
      <c r="O742" s="1">
        <v>3.0</v>
      </c>
      <c r="P742" s="1">
        <v>4.0</v>
      </c>
      <c r="Q742" s="1">
        <v>0.0</v>
      </c>
      <c r="R742" s="1">
        <v>1000000.0</v>
      </c>
      <c r="S742" s="1">
        <v>0.0</v>
      </c>
      <c r="T742" s="1">
        <v>64.0</v>
      </c>
      <c r="Y742" s="1">
        <v>1.0</v>
      </c>
      <c r="Z742" s="1">
        <v>2.0</v>
      </c>
      <c r="AA742" s="1">
        <v>2.0</v>
      </c>
      <c r="AB742" s="1">
        <v>2.0</v>
      </c>
      <c r="AC742" s="1">
        <v>2.0</v>
      </c>
      <c r="AD742" s="1">
        <v>2.0</v>
      </c>
      <c r="AE742" s="1">
        <v>2.0</v>
      </c>
      <c r="AF742" s="1">
        <v>2.0</v>
      </c>
      <c r="AG742" s="1">
        <v>2.0</v>
      </c>
      <c r="AH742" s="1">
        <v>2.0</v>
      </c>
      <c r="AI742" s="1">
        <v>2.0</v>
      </c>
      <c r="AJ742" s="1">
        <v>2.0</v>
      </c>
      <c r="AK742" s="1">
        <v>2.0</v>
      </c>
      <c r="AL742" s="1">
        <v>2.0</v>
      </c>
      <c r="AM742" s="1">
        <v>2.0</v>
      </c>
      <c r="AN742" s="1">
        <v>2.0</v>
      </c>
      <c r="AO742" s="1">
        <v>2.0</v>
      </c>
      <c r="AP742" s="1">
        <v>2.0</v>
      </c>
      <c r="AQ742" s="1">
        <v>2.0</v>
      </c>
      <c r="AR742" s="1">
        <v>2.0</v>
      </c>
      <c r="AS742" s="1">
        <v>2.0</v>
      </c>
      <c r="AT742" s="1">
        <v>2.0</v>
      </c>
      <c r="AU742" s="1">
        <v>2.0</v>
      </c>
      <c r="AV742" s="1">
        <v>2.0</v>
      </c>
      <c r="AW742" s="1">
        <v>2.0</v>
      </c>
      <c r="AX742" s="1">
        <v>2.0</v>
      </c>
      <c r="AY742" s="1">
        <v>2.0</v>
      </c>
      <c r="AZ742" s="1">
        <v>2.0</v>
      </c>
      <c r="BA742" s="1">
        <v>2.0</v>
      </c>
      <c r="BB742" s="1">
        <v>2.0</v>
      </c>
      <c r="BP742" s="12" t="s">
        <v>10948</v>
      </c>
      <c r="BQ742" s="1">
        <v>48.0</v>
      </c>
      <c r="BR742" s="1"/>
      <c r="BS742" s="1"/>
      <c r="BT742" s="1" t="s">
        <v>467</v>
      </c>
      <c r="BW742" s="1">
        <v>75.0</v>
      </c>
      <c r="BX742" s="1" t="s">
        <v>10939</v>
      </c>
      <c r="BY742" s="13">
        <f t="shared" si="1"/>
        <v>10</v>
      </c>
      <c r="BZ742" s="13" t="str">
        <f t="shared" si="2"/>
        <v>Pedagang</v>
      </c>
      <c r="CA742" s="13" t="str">
        <f>VLOOKUP(BP742,data_K!G:K,5,0)</f>
        <v>RT 010 RW 005</v>
      </c>
      <c r="CB742" s="13">
        <f t="shared" si="3"/>
        <v>0</v>
      </c>
    </row>
    <row r="743">
      <c r="A743" s="1" t="s">
        <v>10966</v>
      </c>
      <c r="B743" s="9" t="s">
        <v>10967</v>
      </c>
      <c r="C743" s="1">
        <v>3.0</v>
      </c>
      <c r="D743" s="1" t="s">
        <v>10968</v>
      </c>
      <c r="E743" s="10" t="s">
        <v>10969</v>
      </c>
      <c r="F743" s="1">
        <v>1.0</v>
      </c>
      <c r="J743" s="1">
        <v>2.0</v>
      </c>
      <c r="K743" s="11">
        <v>36584.0</v>
      </c>
      <c r="L743" s="1">
        <v>26.0</v>
      </c>
      <c r="M743" s="1">
        <v>1.0</v>
      </c>
      <c r="N743" s="1">
        <v>3.0</v>
      </c>
      <c r="O743" s="1">
        <v>3.0</v>
      </c>
      <c r="P743" s="1">
        <v>4.0</v>
      </c>
      <c r="Q743" s="1">
        <v>1500000.0</v>
      </c>
      <c r="R743" s="1">
        <v>0.0</v>
      </c>
      <c r="S743" s="1">
        <v>0.0</v>
      </c>
      <c r="T743" s="1">
        <v>72.0</v>
      </c>
      <c r="Y743" s="1">
        <v>3.0</v>
      </c>
      <c r="Z743" s="1">
        <v>2.0</v>
      </c>
      <c r="AA743" s="1">
        <v>2.0</v>
      </c>
      <c r="AB743" s="1">
        <v>2.0</v>
      </c>
      <c r="AC743" s="1">
        <v>2.0</v>
      </c>
      <c r="AD743" s="1">
        <v>2.0</v>
      </c>
      <c r="AE743" s="1">
        <v>2.0</v>
      </c>
      <c r="AF743" s="1">
        <v>2.0</v>
      </c>
      <c r="AG743" s="1">
        <v>2.0</v>
      </c>
      <c r="AH743" s="1">
        <v>2.0</v>
      </c>
      <c r="AI743" s="1">
        <v>2.0</v>
      </c>
      <c r="AJ743" s="1">
        <v>2.0</v>
      </c>
      <c r="AK743" s="1">
        <v>2.0</v>
      </c>
      <c r="AL743" s="1">
        <v>2.0</v>
      </c>
      <c r="AM743" s="1">
        <v>2.0</v>
      </c>
      <c r="AN743" s="1">
        <v>2.0</v>
      </c>
      <c r="AO743" s="1">
        <v>2.0</v>
      </c>
      <c r="AP743" s="1">
        <v>2.0</v>
      </c>
      <c r="AQ743" s="1">
        <v>2.0</v>
      </c>
      <c r="AR743" s="1">
        <v>2.0</v>
      </c>
      <c r="AS743" s="1">
        <v>2.0</v>
      </c>
      <c r="AT743" s="1">
        <v>2.0</v>
      </c>
      <c r="AU743" s="1">
        <v>2.0</v>
      </c>
      <c r="AV743" s="1">
        <v>2.0</v>
      </c>
      <c r="AW743" s="1">
        <v>2.0</v>
      </c>
      <c r="AX743" s="1">
        <v>2.0</v>
      </c>
      <c r="AY743" s="1">
        <v>2.0</v>
      </c>
      <c r="AZ743" s="1">
        <v>2.0</v>
      </c>
      <c r="BA743" s="1">
        <v>2.0</v>
      </c>
      <c r="BB743" s="1">
        <v>2.0</v>
      </c>
      <c r="BP743" s="12" t="s">
        <v>10948</v>
      </c>
      <c r="BQ743" s="1">
        <v>26.0</v>
      </c>
      <c r="BR743" s="1"/>
      <c r="BS743" s="1"/>
      <c r="BT743" s="1" t="s">
        <v>944</v>
      </c>
      <c r="BW743" s="1">
        <v>999.0</v>
      </c>
      <c r="BX743" s="1" t="s">
        <v>10939</v>
      </c>
      <c r="BY743" s="13">
        <f t="shared" si="1"/>
        <v>6</v>
      </c>
      <c r="BZ743" s="13" t="str">
        <f t="shared" si="2"/>
        <v>Pelayan Toko</v>
      </c>
      <c r="CA743" s="13" t="str">
        <f>VLOOKUP(BP743,data_K!G:K,5,0)</f>
        <v>RT 010 RW 005</v>
      </c>
      <c r="CB743" s="13">
        <f t="shared" si="3"/>
        <v>0</v>
      </c>
    </row>
    <row r="744">
      <c r="A744" s="1" t="s">
        <v>10977</v>
      </c>
      <c r="B744" s="9" t="s">
        <v>10978</v>
      </c>
      <c r="C744" s="1">
        <v>4.0</v>
      </c>
      <c r="D744" s="1" t="s">
        <v>10979</v>
      </c>
      <c r="E744" s="10" t="s">
        <v>10980</v>
      </c>
      <c r="F744" s="1">
        <v>1.0</v>
      </c>
      <c r="J744" s="1">
        <v>2.0</v>
      </c>
      <c r="K744" s="11">
        <v>39758.0</v>
      </c>
      <c r="L744" s="1">
        <v>17.0</v>
      </c>
      <c r="M744" s="1">
        <v>1.0</v>
      </c>
      <c r="N744" s="1">
        <v>3.0</v>
      </c>
      <c r="O744" s="1">
        <v>2.0</v>
      </c>
      <c r="P744" s="1">
        <v>3.0</v>
      </c>
      <c r="Q744" s="1">
        <v>0.0</v>
      </c>
      <c r="R744" s="1">
        <v>0.0</v>
      </c>
      <c r="S744" s="1">
        <v>0.0</v>
      </c>
      <c r="T744" s="1">
        <v>0.0</v>
      </c>
      <c r="U744" s="1"/>
      <c r="Y744" s="1">
        <v>6.0</v>
      </c>
      <c r="Z744" s="1">
        <v>2.0</v>
      </c>
      <c r="AA744" s="1">
        <v>2.0</v>
      </c>
      <c r="AB744" s="1">
        <v>2.0</v>
      </c>
      <c r="AC744" s="1">
        <v>2.0</v>
      </c>
      <c r="AD744" s="1">
        <v>2.0</v>
      </c>
      <c r="AE744" s="1">
        <v>2.0</v>
      </c>
      <c r="AF744" s="1">
        <v>2.0</v>
      </c>
      <c r="AG744" s="1">
        <v>2.0</v>
      </c>
      <c r="AH744" s="1">
        <v>2.0</v>
      </c>
      <c r="AI744" s="1">
        <v>2.0</v>
      </c>
      <c r="AJ744" s="1">
        <v>2.0</v>
      </c>
      <c r="AK744" s="1">
        <v>2.0</v>
      </c>
      <c r="AL744" s="1">
        <v>2.0</v>
      </c>
      <c r="AM744" s="1">
        <v>2.0</v>
      </c>
      <c r="AN744" s="1">
        <v>2.0</v>
      </c>
      <c r="AO744" s="1">
        <v>2.0</v>
      </c>
      <c r="AP744" s="1">
        <v>2.0</v>
      </c>
      <c r="AQ744" s="1">
        <v>2.0</v>
      </c>
      <c r="AR744" s="1">
        <v>2.0</v>
      </c>
      <c r="AS744" s="1">
        <v>2.0</v>
      </c>
      <c r="AT744" s="1">
        <v>2.0</v>
      </c>
      <c r="AU744" s="1">
        <v>2.0</v>
      </c>
      <c r="AV744" s="1">
        <v>2.0</v>
      </c>
      <c r="AW744" s="1">
        <v>2.0</v>
      </c>
      <c r="AX744" s="1">
        <v>2.0</v>
      </c>
      <c r="AY744" s="1">
        <v>2.0</v>
      </c>
      <c r="AZ744" s="1">
        <v>2.0</v>
      </c>
      <c r="BA744" s="1">
        <v>2.0</v>
      </c>
      <c r="BB744" s="1">
        <v>2.0</v>
      </c>
      <c r="BP744" s="12" t="s">
        <v>10948</v>
      </c>
      <c r="BQ744" s="1">
        <v>17.0</v>
      </c>
      <c r="BR744" s="1" t="s">
        <v>240</v>
      </c>
      <c r="BW744" s="1">
        <v>0.0</v>
      </c>
      <c r="BX744" s="1" t="s">
        <v>10939</v>
      </c>
      <c r="BY744" s="13">
        <f t="shared" si="1"/>
        <v>4</v>
      </c>
      <c r="BZ744" s="13" t="str">
        <f t="shared" si="2"/>
        <v>Tidak Bekerja</v>
      </c>
      <c r="CA744" s="13" t="str">
        <f>VLOOKUP(BP744,data_K!G:K,5,0)</f>
        <v>RT 010 RW 005</v>
      </c>
      <c r="CB744" s="13">
        <f t="shared" si="3"/>
        <v>3</v>
      </c>
    </row>
    <row r="745">
      <c r="A745" s="1" t="s">
        <v>10990</v>
      </c>
      <c r="B745" s="9" t="s">
        <v>10991</v>
      </c>
      <c r="C745" s="1">
        <v>1.0</v>
      </c>
      <c r="D745" s="1" t="s">
        <v>8754</v>
      </c>
      <c r="E745" s="10" t="s">
        <v>10992</v>
      </c>
      <c r="F745" s="1">
        <v>1.0</v>
      </c>
      <c r="J745" s="1">
        <v>1.0</v>
      </c>
      <c r="K745" s="11">
        <v>27159.0</v>
      </c>
      <c r="L745" s="1">
        <v>52.0</v>
      </c>
      <c r="M745" s="1">
        <v>4.0</v>
      </c>
      <c r="N745" s="1">
        <v>1.0</v>
      </c>
      <c r="O745" s="1">
        <v>3.0</v>
      </c>
      <c r="P745" s="1">
        <v>4.0</v>
      </c>
      <c r="Q745" s="1">
        <v>6000000.0</v>
      </c>
      <c r="R745" s="1">
        <v>0.0</v>
      </c>
      <c r="S745" s="1">
        <v>0.0</v>
      </c>
      <c r="T745" s="1">
        <v>124.0</v>
      </c>
      <c r="Y745" s="1">
        <v>3.0</v>
      </c>
      <c r="Z745" s="1">
        <v>2.0</v>
      </c>
      <c r="AA745" s="1">
        <v>2.0</v>
      </c>
      <c r="AB745" s="1">
        <v>2.0</v>
      </c>
      <c r="AC745" s="1">
        <v>2.0</v>
      </c>
      <c r="AD745" s="1">
        <v>2.0</v>
      </c>
      <c r="AE745" s="1">
        <v>2.0</v>
      </c>
      <c r="AF745" s="1">
        <v>2.0</v>
      </c>
      <c r="AG745" s="1">
        <v>2.0</v>
      </c>
      <c r="AH745" s="1">
        <v>2.0</v>
      </c>
      <c r="AI745" s="1">
        <v>2.0</v>
      </c>
      <c r="AJ745" s="1">
        <v>2.0</v>
      </c>
      <c r="AK745" s="1">
        <v>2.0</v>
      </c>
      <c r="AL745" s="1">
        <v>2.0</v>
      </c>
      <c r="AM745" s="1">
        <v>2.0</v>
      </c>
      <c r="AN745" s="1">
        <v>2.0</v>
      </c>
      <c r="AO745" s="1">
        <v>2.0</v>
      </c>
      <c r="AP745" s="1">
        <v>2.0</v>
      </c>
      <c r="AQ745" s="1">
        <v>2.0</v>
      </c>
      <c r="AR745" s="1">
        <v>2.0</v>
      </c>
      <c r="AS745" s="1">
        <v>2.0</v>
      </c>
      <c r="AT745" s="1">
        <v>2.0</v>
      </c>
      <c r="AU745" s="1">
        <v>2.0</v>
      </c>
      <c r="AV745" s="1">
        <v>2.0</v>
      </c>
      <c r="AW745" s="1">
        <v>2.0</v>
      </c>
      <c r="AX745" s="1">
        <v>2.0</v>
      </c>
      <c r="AY745" s="1">
        <v>2.0</v>
      </c>
      <c r="AZ745" s="1">
        <v>2.0</v>
      </c>
      <c r="BA745" s="1">
        <v>2.0</v>
      </c>
      <c r="BB745" s="1">
        <v>2.0</v>
      </c>
      <c r="BP745" s="12" t="s">
        <v>8755</v>
      </c>
      <c r="BQ745" s="1">
        <v>52.0</v>
      </c>
      <c r="BR745" s="1"/>
      <c r="BU745" s="1"/>
      <c r="BV745" s="1" t="s">
        <v>1123</v>
      </c>
      <c r="BW745" s="1">
        <v>150.0</v>
      </c>
      <c r="BX745" s="1" t="s">
        <v>8754</v>
      </c>
      <c r="BY745" s="13">
        <f t="shared" si="1"/>
        <v>11</v>
      </c>
      <c r="BZ745" s="13" t="str">
        <f t="shared" si="2"/>
        <v>Supervisor/Mandor</v>
      </c>
      <c r="CA745" s="13" t="str">
        <f>VLOOKUP(BP745,data_K!G:K,5,0)</f>
        <v>RT 004 RW 002</v>
      </c>
      <c r="CB745" s="13">
        <f t="shared" si="3"/>
        <v>0</v>
      </c>
    </row>
    <row r="746">
      <c r="A746" s="1" t="s">
        <v>11001</v>
      </c>
      <c r="B746" s="9" t="s">
        <v>11002</v>
      </c>
      <c r="C746" s="1">
        <v>2.0</v>
      </c>
      <c r="D746" s="1" t="s">
        <v>11003</v>
      </c>
      <c r="E746" s="10" t="s">
        <v>11004</v>
      </c>
      <c r="F746" s="1">
        <v>1.0</v>
      </c>
      <c r="J746" s="1">
        <v>2.0</v>
      </c>
      <c r="K746" s="11">
        <v>36377.0</v>
      </c>
      <c r="L746" s="1">
        <v>26.0</v>
      </c>
      <c r="M746" s="1">
        <v>1.0</v>
      </c>
      <c r="N746" s="1">
        <v>3.0</v>
      </c>
      <c r="O746" s="1">
        <v>3.0</v>
      </c>
      <c r="P746" s="1">
        <v>6.0</v>
      </c>
      <c r="Q746" s="1">
        <v>5000000.0</v>
      </c>
      <c r="R746" s="1">
        <v>0.0</v>
      </c>
      <c r="S746" s="1">
        <v>0.0</v>
      </c>
      <c r="T746" s="1">
        <v>17.0</v>
      </c>
      <c r="Y746" s="1">
        <v>3.0</v>
      </c>
      <c r="Z746" s="1">
        <v>2.0</v>
      </c>
      <c r="AA746" s="1">
        <v>2.0</v>
      </c>
      <c r="AB746" s="1">
        <v>2.0</v>
      </c>
      <c r="AC746" s="1">
        <v>2.0</v>
      </c>
      <c r="AD746" s="1">
        <v>2.0</v>
      </c>
      <c r="AE746" s="1">
        <v>2.0</v>
      </c>
      <c r="AF746" s="1">
        <v>2.0</v>
      </c>
      <c r="AG746" s="1">
        <v>2.0</v>
      </c>
      <c r="AH746" s="1">
        <v>2.0</v>
      </c>
      <c r="AI746" s="1">
        <v>2.0</v>
      </c>
      <c r="AJ746" s="1">
        <v>2.0</v>
      </c>
      <c r="AK746" s="1">
        <v>2.0</v>
      </c>
      <c r="AL746" s="1">
        <v>2.0</v>
      </c>
      <c r="AM746" s="1">
        <v>2.0</v>
      </c>
      <c r="AN746" s="1">
        <v>2.0</v>
      </c>
      <c r="AO746" s="1">
        <v>2.0</v>
      </c>
      <c r="AP746" s="1">
        <v>2.0</v>
      </c>
      <c r="AQ746" s="1">
        <v>2.0</v>
      </c>
      <c r="AR746" s="1">
        <v>2.0</v>
      </c>
      <c r="AS746" s="1">
        <v>2.0</v>
      </c>
      <c r="AT746" s="1">
        <v>2.0</v>
      </c>
      <c r="AU746" s="1">
        <v>2.0</v>
      </c>
      <c r="AV746" s="1">
        <v>2.0</v>
      </c>
      <c r="AW746" s="1">
        <v>2.0</v>
      </c>
      <c r="AX746" s="1">
        <v>2.0</v>
      </c>
      <c r="AY746" s="1">
        <v>2.0</v>
      </c>
      <c r="AZ746" s="1">
        <v>2.0</v>
      </c>
      <c r="BA746" s="1">
        <v>2.0</v>
      </c>
      <c r="BB746" s="1">
        <v>2.0</v>
      </c>
      <c r="BP746" s="12" t="s">
        <v>8755</v>
      </c>
      <c r="BQ746" s="1">
        <v>26.0</v>
      </c>
      <c r="BR746" s="1" t="s">
        <v>184</v>
      </c>
      <c r="BS746" s="1"/>
      <c r="BW746" s="1">
        <v>23.0</v>
      </c>
      <c r="BX746" s="1" t="s">
        <v>8754</v>
      </c>
      <c r="BY746" s="13">
        <f t="shared" si="1"/>
        <v>6</v>
      </c>
      <c r="BZ746" s="13" t="str">
        <f t="shared" si="2"/>
        <v>Buruh Industri</v>
      </c>
      <c r="CA746" s="13" t="str">
        <f>VLOOKUP(BP746,data_K!G:K,5,0)</f>
        <v>RT 004 RW 002</v>
      </c>
      <c r="CB746" s="13">
        <f t="shared" si="3"/>
        <v>0</v>
      </c>
    </row>
    <row r="747">
      <c r="A747" s="1" t="s">
        <v>11014</v>
      </c>
      <c r="B747" s="9" t="s">
        <v>11016</v>
      </c>
      <c r="C747" s="1">
        <v>3.0</v>
      </c>
      <c r="D747" s="1" t="s">
        <v>11018</v>
      </c>
      <c r="E747" s="10" t="s">
        <v>11019</v>
      </c>
      <c r="F747" s="1">
        <v>1.0</v>
      </c>
      <c r="J747" s="1">
        <v>2.0</v>
      </c>
      <c r="K747" s="11">
        <v>42629.0</v>
      </c>
      <c r="L747" s="1">
        <v>9.0</v>
      </c>
      <c r="M747" s="1">
        <v>1.0</v>
      </c>
      <c r="N747" s="1">
        <v>3.0</v>
      </c>
      <c r="O747" s="1">
        <v>2.0</v>
      </c>
      <c r="P747" s="1">
        <v>1.0</v>
      </c>
      <c r="Q747" s="1"/>
      <c r="R747" s="1"/>
      <c r="S747" s="1"/>
      <c r="T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E747" s="1"/>
      <c r="BF747" s="1"/>
      <c r="BP747" s="12" t="s">
        <v>8755</v>
      </c>
      <c r="BQ747" s="1">
        <v>9.0</v>
      </c>
      <c r="BR747" s="1"/>
      <c r="BU747" s="1"/>
      <c r="BW747" s="1">
        <v>999.0</v>
      </c>
      <c r="BX747" s="1" t="s">
        <v>8754</v>
      </c>
      <c r="BY747" s="13">
        <f t="shared" si="1"/>
        <v>2</v>
      </c>
      <c r="BZ747" s="13" t="str">
        <f t="shared" si="2"/>
        <v/>
      </c>
      <c r="CA747" s="13" t="str">
        <f>VLOOKUP(BP747,data_K!G:K,5,0)</f>
        <v>RT 004 RW 002</v>
      </c>
      <c r="CB747" s="13">
        <f t="shared" si="3"/>
        <v>1</v>
      </c>
    </row>
    <row r="748">
      <c r="A748" s="1" t="s">
        <v>11027</v>
      </c>
      <c r="B748" s="9" t="s">
        <v>11028</v>
      </c>
      <c r="C748" s="1">
        <v>1.0</v>
      </c>
      <c r="D748" s="1" t="s">
        <v>3129</v>
      </c>
      <c r="E748" s="10" t="s">
        <v>11029</v>
      </c>
      <c r="F748" s="1">
        <v>1.0</v>
      </c>
      <c r="J748" s="1">
        <v>1.0</v>
      </c>
      <c r="K748" s="11">
        <v>23502.0</v>
      </c>
      <c r="L748" s="1">
        <v>62.0</v>
      </c>
      <c r="M748" s="1">
        <v>2.0</v>
      </c>
      <c r="N748" s="1">
        <v>1.0</v>
      </c>
      <c r="O748" s="1">
        <v>3.0</v>
      </c>
      <c r="P748" s="1">
        <v>3.0</v>
      </c>
      <c r="Q748" s="1">
        <v>0.0</v>
      </c>
      <c r="R748" s="1">
        <v>1000000.0</v>
      </c>
      <c r="S748" s="1">
        <v>0.0</v>
      </c>
      <c r="T748" s="1">
        <v>64.0</v>
      </c>
      <c r="Y748" s="1">
        <v>1.0</v>
      </c>
      <c r="Z748" s="1">
        <v>2.0</v>
      </c>
      <c r="AA748" s="1">
        <v>2.0</v>
      </c>
      <c r="AB748" s="1">
        <v>2.0</v>
      </c>
      <c r="AC748" s="1">
        <v>2.0</v>
      </c>
      <c r="AD748" s="1">
        <v>2.0</v>
      </c>
      <c r="AE748" s="1">
        <v>2.0</v>
      </c>
      <c r="AF748" s="1">
        <v>2.0</v>
      </c>
      <c r="AG748" s="1">
        <v>2.0</v>
      </c>
      <c r="AH748" s="1">
        <v>2.0</v>
      </c>
      <c r="AI748" s="1">
        <v>2.0</v>
      </c>
      <c r="AJ748" s="1">
        <v>2.0</v>
      </c>
      <c r="AK748" s="1">
        <v>2.0</v>
      </c>
      <c r="AL748" s="1">
        <v>2.0</v>
      </c>
      <c r="AM748" s="1">
        <v>2.0</v>
      </c>
      <c r="AN748" s="1">
        <v>2.0</v>
      </c>
      <c r="AO748" s="1">
        <v>2.0</v>
      </c>
      <c r="AP748" s="1">
        <v>2.0</v>
      </c>
      <c r="AQ748" s="1">
        <v>2.0</v>
      </c>
      <c r="AR748" s="1">
        <v>2.0</v>
      </c>
      <c r="AS748" s="1">
        <v>2.0</v>
      </c>
      <c r="AT748" s="1">
        <v>2.0</v>
      </c>
      <c r="AU748" s="1">
        <v>2.0</v>
      </c>
      <c r="AV748" s="1">
        <v>2.0</v>
      </c>
      <c r="AW748" s="1">
        <v>2.0</v>
      </c>
      <c r="AX748" s="1">
        <v>2.0</v>
      </c>
      <c r="AY748" s="1">
        <v>2.0</v>
      </c>
      <c r="AZ748" s="1">
        <v>2.0</v>
      </c>
      <c r="BA748" s="1">
        <v>2.0</v>
      </c>
      <c r="BB748" s="1">
        <v>2.0</v>
      </c>
      <c r="BP748" s="12" t="s">
        <v>3132</v>
      </c>
      <c r="BQ748" s="1">
        <v>62.0</v>
      </c>
      <c r="BR748" s="1"/>
      <c r="BT748" s="1" t="s">
        <v>467</v>
      </c>
      <c r="BV748" s="1"/>
      <c r="BW748" s="1">
        <v>75.0</v>
      </c>
      <c r="BX748" s="1" t="s">
        <v>4303</v>
      </c>
      <c r="BY748" s="13">
        <f t="shared" si="1"/>
        <v>13</v>
      </c>
      <c r="BZ748" s="13" t="str">
        <f t="shared" si="2"/>
        <v>Pedagang</v>
      </c>
      <c r="CA748" s="13" t="str">
        <f>VLOOKUP(BP748,data_K!G:K,5,0)</f>
        <v>RT 009 RW 005</v>
      </c>
      <c r="CB748" s="13">
        <f t="shared" si="3"/>
        <v>0</v>
      </c>
    </row>
    <row r="749">
      <c r="A749" s="1" t="s">
        <v>11040</v>
      </c>
      <c r="B749" s="9" t="s">
        <v>11041</v>
      </c>
      <c r="C749" s="1">
        <v>2.0</v>
      </c>
      <c r="D749" s="1" t="s">
        <v>11042</v>
      </c>
      <c r="E749" s="10" t="s">
        <v>11043</v>
      </c>
      <c r="F749" s="1">
        <v>1.0</v>
      </c>
      <c r="J749" s="1">
        <v>2.0</v>
      </c>
      <c r="K749" s="11">
        <v>25646.0</v>
      </c>
      <c r="L749" s="1">
        <v>56.0</v>
      </c>
      <c r="M749" s="1">
        <v>2.0</v>
      </c>
      <c r="N749" s="1">
        <v>2.0</v>
      </c>
      <c r="O749" s="1">
        <v>3.0</v>
      </c>
      <c r="P749" s="1">
        <v>2.0</v>
      </c>
      <c r="Q749" s="1">
        <v>0.0</v>
      </c>
      <c r="R749" s="1">
        <v>0.0</v>
      </c>
      <c r="S749" s="1">
        <v>600000.0</v>
      </c>
      <c r="T749" s="1">
        <v>0.0</v>
      </c>
      <c r="Y749" s="1">
        <v>6.0</v>
      </c>
      <c r="Z749" s="1">
        <v>2.0</v>
      </c>
      <c r="AA749" s="1">
        <v>2.0</v>
      </c>
      <c r="AB749" s="1">
        <v>2.0</v>
      </c>
      <c r="AC749" s="1">
        <v>2.0</v>
      </c>
      <c r="AD749" s="1">
        <v>2.0</v>
      </c>
      <c r="AE749" s="1">
        <v>2.0</v>
      </c>
      <c r="AF749" s="1">
        <v>2.0</v>
      </c>
      <c r="AG749" s="1">
        <v>2.0</v>
      </c>
      <c r="AH749" s="1">
        <v>2.0</v>
      </c>
      <c r="AI749" s="1">
        <v>2.0</v>
      </c>
      <c r="AJ749" s="1">
        <v>2.0</v>
      </c>
      <c r="AK749" s="1">
        <v>2.0</v>
      </c>
      <c r="AL749" s="1">
        <v>2.0</v>
      </c>
      <c r="AM749" s="1">
        <v>2.0</v>
      </c>
      <c r="AN749" s="1">
        <v>2.0</v>
      </c>
      <c r="AO749" s="1">
        <v>2.0</v>
      </c>
      <c r="AP749" s="1">
        <v>2.0</v>
      </c>
      <c r="AQ749" s="1">
        <v>2.0</v>
      </c>
      <c r="AR749" s="1">
        <v>2.0</v>
      </c>
      <c r="AS749" s="1">
        <v>2.0</v>
      </c>
      <c r="AT749" s="1">
        <v>2.0</v>
      </c>
      <c r="AU749" s="1">
        <v>2.0</v>
      </c>
      <c r="AV749" s="1">
        <v>2.0</v>
      </c>
      <c r="AW749" s="1">
        <v>2.0</v>
      </c>
      <c r="AX749" s="1">
        <v>2.0</v>
      </c>
      <c r="AY749" s="1">
        <v>2.0</v>
      </c>
      <c r="AZ749" s="1">
        <v>2.0</v>
      </c>
      <c r="BA749" s="1">
        <v>2.0</v>
      </c>
      <c r="BB749" s="1">
        <v>2.0</v>
      </c>
      <c r="BP749" s="12" t="s">
        <v>3132</v>
      </c>
      <c r="BQ749" s="1">
        <v>56.0</v>
      </c>
      <c r="BR749" s="1" t="s">
        <v>240</v>
      </c>
      <c r="BS749" s="1"/>
      <c r="BW749" s="1">
        <v>0.0</v>
      </c>
      <c r="BX749" s="1" t="s">
        <v>3129</v>
      </c>
      <c r="BY749" s="13">
        <f t="shared" si="1"/>
        <v>12</v>
      </c>
      <c r="BZ749" s="13" t="str">
        <f t="shared" si="2"/>
        <v>Tidak Bekerja</v>
      </c>
      <c r="CA749" s="13" t="str">
        <f>VLOOKUP(BP749,data_K!G:K,5,0)</f>
        <v>RT 009 RW 005</v>
      </c>
      <c r="CB749" s="13">
        <f t="shared" si="3"/>
        <v>0</v>
      </c>
    </row>
    <row r="750">
      <c r="A750" s="1" t="s">
        <v>11048</v>
      </c>
      <c r="B750" s="9" t="s">
        <v>11050</v>
      </c>
      <c r="C750" s="1">
        <v>3.0</v>
      </c>
      <c r="D750" s="1" t="s">
        <v>11051</v>
      </c>
      <c r="E750" s="10" t="s">
        <v>11052</v>
      </c>
      <c r="F750" s="1">
        <v>1.0</v>
      </c>
      <c r="J750" s="1">
        <v>2.0</v>
      </c>
      <c r="K750" s="11">
        <v>36686.0</v>
      </c>
      <c r="L750" s="1">
        <v>25.0</v>
      </c>
      <c r="M750" s="1">
        <v>1.0</v>
      </c>
      <c r="N750" s="1">
        <v>3.0</v>
      </c>
      <c r="O750" s="1">
        <v>3.0</v>
      </c>
      <c r="P750" s="1">
        <v>4.0</v>
      </c>
      <c r="Q750" s="1">
        <v>5000000.0</v>
      </c>
      <c r="R750" s="1">
        <v>0.0</v>
      </c>
      <c r="S750" s="1">
        <v>0.0</v>
      </c>
      <c r="T750" s="1">
        <v>155.0</v>
      </c>
      <c r="U750" s="1" t="s">
        <v>11053</v>
      </c>
      <c r="Y750" s="1">
        <v>3.0</v>
      </c>
      <c r="Z750" s="1">
        <v>2.0</v>
      </c>
      <c r="AA750" s="1">
        <v>2.0</v>
      </c>
      <c r="AB750" s="1">
        <v>2.0</v>
      </c>
      <c r="AC750" s="1">
        <v>2.0</v>
      </c>
      <c r="AD750" s="1">
        <v>2.0</v>
      </c>
      <c r="AE750" s="1">
        <v>2.0</v>
      </c>
      <c r="AF750" s="1">
        <v>2.0</v>
      </c>
      <c r="AG750" s="1">
        <v>2.0</v>
      </c>
      <c r="AH750" s="1">
        <v>2.0</v>
      </c>
      <c r="AI750" s="1">
        <v>2.0</v>
      </c>
      <c r="AJ750" s="1">
        <v>2.0</v>
      </c>
      <c r="AK750" s="1">
        <v>2.0</v>
      </c>
      <c r="AL750" s="1">
        <v>2.0</v>
      </c>
      <c r="AM750" s="1">
        <v>2.0</v>
      </c>
      <c r="AN750" s="1">
        <v>2.0</v>
      </c>
      <c r="AO750" s="1">
        <v>2.0</v>
      </c>
      <c r="AP750" s="1">
        <v>2.0</v>
      </c>
      <c r="AQ750" s="1">
        <v>2.0</v>
      </c>
      <c r="AR750" s="1">
        <v>2.0</v>
      </c>
      <c r="AS750" s="1">
        <v>2.0</v>
      </c>
      <c r="AT750" s="1">
        <v>2.0</v>
      </c>
      <c r="AU750" s="1">
        <v>2.0</v>
      </c>
      <c r="AV750" s="1">
        <v>2.0</v>
      </c>
      <c r="AW750" s="1">
        <v>2.0</v>
      </c>
      <c r="AX750" s="1">
        <v>2.0</v>
      </c>
      <c r="AY750" s="1">
        <v>2.0</v>
      </c>
      <c r="AZ750" s="1">
        <v>2.0</v>
      </c>
      <c r="BA750" s="1">
        <v>2.0</v>
      </c>
      <c r="BB750" s="1">
        <v>2.0</v>
      </c>
      <c r="BP750" s="12" t="s">
        <v>3132</v>
      </c>
      <c r="BQ750" s="1">
        <v>25.0</v>
      </c>
      <c r="BR750" s="1"/>
      <c r="BS750" s="1"/>
      <c r="BV750" s="1" t="s">
        <v>180</v>
      </c>
      <c r="BW750" s="1">
        <v>999.0</v>
      </c>
      <c r="BX750" s="1" t="s">
        <v>3129</v>
      </c>
      <c r="BY750" s="13">
        <f t="shared" si="1"/>
        <v>6</v>
      </c>
      <c r="BZ750" s="13" t="str">
        <f t="shared" si="2"/>
        <v>Lainnya</v>
      </c>
      <c r="CA750" s="13" t="str">
        <f>VLOOKUP(BP750,data_K!G:K,5,0)</f>
        <v>RT 009 RW 005</v>
      </c>
      <c r="CB750" s="13">
        <f t="shared" si="3"/>
        <v>0</v>
      </c>
    </row>
    <row r="751">
      <c r="A751" s="1" t="s">
        <v>11062</v>
      </c>
      <c r="B751" s="9" t="s">
        <v>11065</v>
      </c>
      <c r="C751" s="1">
        <v>1.0</v>
      </c>
      <c r="D751" s="1" t="s">
        <v>4070</v>
      </c>
      <c r="E751" s="10" t="s">
        <v>11066</v>
      </c>
      <c r="F751" s="1">
        <v>1.0</v>
      </c>
      <c r="J751" s="1">
        <v>1.0</v>
      </c>
      <c r="K751" s="11">
        <v>23455.0</v>
      </c>
      <c r="L751" s="1">
        <v>62.0</v>
      </c>
      <c r="M751" s="1">
        <v>2.0</v>
      </c>
      <c r="N751" s="1">
        <v>1.0</v>
      </c>
      <c r="O751" s="1">
        <v>3.0</v>
      </c>
      <c r="P751" s="1">
        <v>3.0</v>
      </c>
      <c r="Q751" s="1">
        <v>0.0</v>
      </c>
      <c r="R751" s="1">
        <v>1500000.0</v>
      </c>
      <c r="S751" s="1">
        <v>0.0</v>
      </c>
      <c r="T751" s="1">
        <v>155.0</v>
      </c>
      <c r="U751" s="1" t="s">
        <v>11068</v>
      </c>
      <c r="Y751" s="1">
        <v>1.0</v>
      </c>
      <c r="Z751" s="1">
        <v>2.0</v>
      </c>
      <c r="AA751" s="1">
        <v>2.0</v>
      </c>
      <c r="AB751" s="1">
        <v>2.0</v>
      </c>
      <c r="AC751" s="1">
        <v>2.0</v>
      </c>
      <c r="AD751" s="1">
        <v>2.0</v>
      </c>
      <c r="AE751" s="1">
        <v>2.0</v>
      </c>
      <c r="AF751" s="1">
        <v>2.0</v>
      </c>
      <c r="AG751" s="1">
        <v>2.0</v>
      </c>
      <c r="AH751" s="1">
        <v>2.0</v>
      </c>
      <c r="AI751" s="1">
        <v>2.0</v>
      </c>
      <c r="AJ751" s="1">
        <v>2.0</v>
      </c>
      <c r="AK751" s="1">
        <v>2.0</v>
      </c>
      <c r="AL751" s="1">
        <v>2.0</v>
      </c>
      <c r="AM751" s="1">
        <v>2.0</v>
      </c>
      <c r="AN751" s="1">
        <v>2.0</v>
      </c>
      <c r="AO751" s="1">
        <v>2.0</v>
      </c>
      <c r="AP751" s="1">
        <v>2.0</v>
      </c>
      <c r="AQ751" s="1">
        <v>2.0</v>
      </c>
      <c r="AR751" s="1">
        <v>2.0</v>
      </c>
      <c r="AS751" s="1">
        <v>2.0</v>
      </c>
      <c r="AT751" s="1">
        <v>2.0</v>
      </c>
      <c r="AU751" s="1">
        <v>2.0</v>
      </c>
      <c r="AV751" s="1">
        <v>2.0</v>
      </c>
      <c r="AW751" s="1">
        <v>2.0</v>
      </c>
      <c r="AX751" s="1">
        <v>2.0</v>
      </c>
      <c r="AY751" s="1">
        <v>2.0</v>
      </c>
      <c r="AZ751" s="1">
        <v>1.0</v>
      </c>
      <c r="BA751" s="1">
        <v>2.0</v>
      </c>
      <c r="BB751" s="1">
        <v>2.0</v>
      </c>
      <c r="BI751" s="1">
        <v>11.0</v>
      </c>
      <c r="BJ751" s="1">
        <v>2025.0</v>
      </c>
      <c r="BP751" s="12" t="s">
        <v>4071</v>
      </c>
      <c r="BQ751" s="1">
        <v>62.0</v>
      </c>
      <c r="BR751" s="1"/>
      <c r="BV751" s="1" t="s">
        <v>180</v>
      </c>
      <c r="BW751" s="1">
        <v>999.0</v>
      </c>
      <c r="BX751" s="1" t="s">
        <v>5497</v>
      </c>
      <c r="BY751" s="13">
        <f t="shared" si="1"/>
        <v>13</v>
      </c>
      <c r="BZ751" s="13" t="str">
        <f t="shared" si="2"/>
        <v>Lainnya</v>
      </c>
      <c r="CA751" s="13" t="str">
        <f>VLOOKUP(BP751,data_K!G:K,5,0)</f>
        <v>RT 009 RW 005</v>
      </c>
      <c r="CB751" s="13">
        <f t="shared" si="3"/>
        <v>0</v>
      </c>
    </row>
    <row r="752">
      <c r="A752" s="1" t="s">
        <v>11075</v>
      </c>
      <c r="B752" s="9" t="s">
        <v>11076</v>
      </c>
      <c r="C752" s="1">
        <v>2.0</v>
      </c>
      <c r="D752" s="1" t="s">
        <v>4079</v>
      </c>
      <c r="E752" s="10" t="s">
        <v>11079</v>
      </c>
      <c r="F752" s="1">
        <v>1.0</v>
      </c>
      <c r="J752" s="1">
        <v>1.0</v>
      </c>
      <c r="K752" s="11">
        <v>25371.0</v>
      </c>
      <c r="L752" s="1">
        <v>56.0</v>
      </c>
      <c r="M752" s="1">
        <v>2.0</v>
      </c>
      <c r="N752" s="1">
        <v>2.0</v>
      </c>
      <c r="O752" s="1">
        <v>3.0</v>
      </c>
      <c r="P752" s="1">
        <v>6.0</v>
      </c>
      <c r="Q752" s="1">
        <v>2000000.0</v>
      </c>
      <c r="R752" s="1">
        <v>0.0</v>
      </c>
      <c r="S752" s="1">
        <v>500000.0</v>
      </c>
      <c r="T752" s="1">
        <v>34.0</v>
      </c>
      <c r="Y752" s="1">
        <v>4.0</v>
      </c>
      <c r="Z752" s="1">
        <v>2.0</v>
      </c>
      <c r="AA752" s="1">
        <v>2.0</v>
      </c>
      <c r="AB752" s="1">
        <v>2.0</v>
      </c>
      <c r="AC752" s="1">
        <v>2.0</v>
      </c>
      <c r="AD752" s="1">
        <v>2.0</v>
      </c>
      <c r="AE752" s="1">
        <v>2.0</v>
      </c>
      <c r="AF752" s="1">
        <v>2.0</v>
      </c>
      <c r="AG752" s="1">
        <v>2.0</v>
      </c>
      <c r="AH752" s="1">
        <v>2.0</v>
      </c>
      <c r="AI752" s="1">
        <v>2.0</v>
      </c>
      <c r="AJ752" s="1">
        <v>2.0</v>
      </c>
      <c r="AK752" s="1">
        <v>2.0</v>
      </c>
      <c r="AL752" s="1">
        <v>2.0</v>
      </c>
      <c r="AM752" s="1">
        <v>2.0</v>
      </c>
      <c r="AN752" s="1">
        <v>2.0</v>
      </c>
      <c r="AO752" s="1">
        <v>2.0</v>
      </c>
      <c r="AP752" s="1">
        <v>2.0</v>
      </c>
      <c r="AQ752" s="1">
        <v>2.0</v>
      </c>
      <c r="AR752" s="1">
        <v>2.0</v>
      </c>
      <c r="AS752" s="1">
        <v>2.0</v>
      </c>
      <c r="AT752" s="1">
        <v>2.0</v>
      </c>
      <c r="AU752" s="1">
        <v>2.0</v>
      </c>
      <c r="AV752" s="1">
        <v>2.0</v>
      </c>
      <c r="AW752" s="1">
        <v>2.0</v>
      </c>
      <c r="AX752" s="1">
        <v>2.0</v>
      </c>
      <c r="AY752" s="1">
        <v>2.0</v>
      </c>
      <c r="AZ752" s="1">
        <v>2.0</v>
      </c>
      <c r="BA752" s="1">
        <v>2.0</v>
      </c>
      <c r="BB752" s="1">
        <v>2.0</v>
      </c>
      <c r="BP752" s="12" t="s">
        <v>4071</v>
      </c>
      <c r="BQ752" s="1">
        <v>56.0</v>
      </c>
      <c r="BR752" s="1"/>
      <c r="BS752" s="1"/>
      <c r="BU752" s="1" t="s">
        <v>346</v>
      </c>
      <c r="BW752" s="1">
        <v>41.0</v>
      </c>
      <c r="BX752" s="1" t="s">
        <v>4070</v>
      </c>
      <c r="BY752" s="13">
        <f t="shared" si="1"/>
        <v>12</v>
      </c>
      <c r="BZ752" s="13" t="str">
        <f t="shared" si="2"/>
        <v>Guru</v>
      </c>
      <c r="CA752" s="13" t="str">
        <f>VLOOKUP(BP752,data_K!G:K,5,0)</f>
        <v>RT 009 RW 005</v>
      </c>
      <c r="CB752" s="13">
        <f t="shared" si="3"/>
        <v>0</v>
      </c>
    </row>
    <row r="753">
      <c r="A753" s="1" t="s">
        <v>11084</v>
      </c>
      <c r="B753" s="9" t="s">
        <v>11086</v>
      </c>
      <c r="C753" s="1">
        <v>3.0</v>
      </c>
      <c r="D753" s="1" t="s">
        <v>11088</v>
      </c>
      <c r="E753" s="10" t="s">
        <v>11089</v>
      </c>
      <c r="F753" s="1">
        <v>1.0</v>
      </c>
      <c r="J753" s="1">
        <v>2.0</v>
      </c>
      <c r="K753" s="11">
        <v>34121.0</v>
      </c>
      <c r="L753" s="1">
        <v>32.0</v>
      </c>
      <c r="M753" s="1">
        <v>1.0</v>
      </c>
      <c r="N753" s="1">
        <v>3.0</v>
      </c>
      <c r="O753" s="1">
        <v>2.0</v>
      </c>
      <c r="P753" s="1">
        <v>5.0</v>
      </c>
      <c r="Q753" s="1">
        <v>3000000.0</v>
      </c>
      <c r="R753" s="1">
        <v>0.0</v>
      </c>
      <c r="S753" s="1">
        <v>0.0</v>
      </c>
      <c r="T753" s="1">
        <v>105.0</v>
      </c>
      <c r="U753" s="1"/>
      <c r="Y753" s="1">
        <v>4.0</v>
      </c>
      <c r="Z753" s="1">
        <v>2.0</v>
      </c>
      <c r="AA753" s="1">
        <v>2.0</v>
      </c>
      <c r="AB753" s="1">
        <v>2.0</v>
      </c>
      <c r="AC753" s="1">
        <v>2.0</v>
      </c>
      <c r="AD753" s="1">
        <v>2.0</v>
      </c>
      <c r="AE753" s="1">
        <v>2.0</v>
      </c>
      <c r="AF753" s="1">
        <v>2.0</v>
      </c>
      <c r="AG753" s="1">
        <v>2.0</v>
      </c>
      <c r="AH753" s="1">
        <v>2.0</v>
      </c>
      <c r="AI753" s="1">
        <v>2.0</v>
      </c>
      <c r="AJ753" s="1">
        <v>2.0</v>
      </c>
      <c r="AK753" s="1">
        <v>2.0</v>
      </c>
      <c r="AL753" s="1">
        <v>2.0</v>
      </c>
      <c r="AM753" s="1">
        <v>2.0</v>
      </c>
      <c r="AN753" s="1">
        <v>2.0</v>
      </c>
      <c r="AO753" s="1">
        <v>2.0</v>
      </c>
      <c r="AP753" s="1">
        <v>2.0</v>
      </c>
      <c r="AQ753" s="1">
        <v>2.0</v>
      </c>
      <c r="AR753" s="1">
        <v>2.0</v>
      </c>
      <c r="AS753" s="1">
        <v>2.0</v>
      </c>
      <c r="AT753" s="1">
        <v>2.0</v>
      </c>
      <c r="AU753" s="1">
        <v>2.0</v>
      </c>
      <c r="AV753" s="1">
        <v>2.0</v>
      </c>
      <c r="AW753" s="1">
        <v>2.0</v>
      </c>
      <c r="AX753" s="1">
        <v>2.0</v>
      </c>
      <c r="AY753" s="1">
        <v>2.0</v>
      </c>
      <c r="AZ753" s="1">
        <v>2.0</v>
      </c>
      <c r="BA753" s="1">
        <v>2.0</v>
      </c>
      <c r="BB753" s="1">
        <v>2.0</v>
      </c>
      <c r="BP753" s="12" t="s">
        <v>4071</v>
      </c>
      <c r="BQ753" s="1">
        <v>32.0</v>
      </c>
      <c r="BR753" s="1"/>
      <c r="BS753" s="1" t="s">
        <v>1049</v>
      </c>
      <c r="BW753" s="1">
        <v>128.0</v>
      </c>
      <c r="BX753" s="1" t="s">
        <v>4070</v>
      </c>
      <c r="BY753" s="13">
        <f t="shared" si="1"/>
        <v>7</v>
      </c>
      <c r="BZ753" s="13" t="str">
        <f t="shared" si="2"/>
        <v>Perawat</v>
      </c>
      <c r="CA753" s="13" t="str">
        <f>VLOOKUP(BP753,data_K!G:K,5,0)</f>
        <v>RT 009 RW 005</v>
      </c>
      <c r="CB753" s="13">
        <f t="shared" si="3"/>
        <v>0</v>
      </c>
    </row>
    <row r="754">
      <c r="A754" s="1" t="s">
        <v>11100</v>
      </c>
      <c r="B754" s="9" t="s">
        <v>11101</v>
      </c>
      <c r="C754" s="1">
        <v>4.0</v>
      </c>
      <c r="D754" s="1" t="s">
        <v>11102</v>
      </c>
      <c r="E754" s="10" t="s">
        <v>11103</v>
      </c>
      <c r="F754" s="1">
        <v>1.0</v>
      </c>
      <c r="J754" s="1">
        <v>2.0</v>
      </c>
      <c r="K754" s="11">
        <v>39244.0</v>
      </c>
      <c r="L754" s="1">
        <v>18.0</v>
      </c>
      <c r="M754" s="1">
        <v>1.0</v>
      </c>
      <c r="N754" s="1">
        <v>3.0</v>
      </c>
      <c r="O754" s="1">
        <v>2.0</v>
      </c>
      <c r="P754" s="1">
        <v>4.0</v>
      </c>
      <c r="Q754" s="1">
        <v>0.0</v>
      </c>
      <c r="R754" s="1">
        <v>0.0</v>
      </c>
      <c r="S754" s="1">
        <v>0.0</v>
      </c>
      <c r="T754" s="1">
        <v>0.0</v>
      </c>
      <c r="U754" s="1"/>
      <c r="Y754" s="1">
        <v>6.0</v>
      </c>
      <c r="Z754" s="1">
        <v>2.0</v>
      </c>
      <c r="AA754" s="1">
        <v>2.0</v>
      </c>
      <c r="AB754" s="1">
        <v>2.0</v>
      </c>
      <c r="AC754" s="1">
        <v>2.0</v>
      </c>
      <c r="AD754" s="1">
        <v>2.0</v>
      </c>
      <c r="AE754" s="1">
        <v>2.0</v>
      </c>
      <c r="AF754" s="1">
        <v>2.0</v>
      </c>
      <c r="AG754" s="1">
        <v>2.0</v>
      </c>
      <c r="AH754" s="1">
        <v>2.0</v>
      </c>
      <c r="AI754" s="1">
        <v>2.0</v>
      </c>
      <c r="AJ754" s="1">
        <v>2.0</v>
      </c>
      <c r="AK754" s="1">
        <v>2.0</v>
      </c>
      <c r="AL754" s="1">
        <v>2.0</v>
      </c>
      <c r="AM754" s="1">
        <v>2.0</v>
      </c>
      <c r="AN754" s="1">
        <v>2.0</v>
      </c>
      <c r="AO754" s="1">
        <v>2.0</v>
      </c>
      <c r="AP754" s="1">
        <v>2.0</v>
      </c>
      <c r="AQ754" s="1">
        <v>2.0</v>
      </c>
      <c r="AR754" s="1">
        <v>2.0</v>
      </c>
      <c r="AS754" s="1">
        <v>2.0</v>
      </c>
      <c r="AT754" s="1">
        <v>2.0</v>
      </c>
      <c r="AU754" s="1">
        <v>2.0</v>
      </c>
      <c r="AV754" s="1">
        <v>2.0</v>
      </c>
      <c r="AW754" s="1">
        <v>2.0</v>
      </c>
      <c r="AX754" s="1">
        <v>2.0</v>
      </c>
      <c r="AY754" s="1">
        <v>2.0</v>
      </c>
      <c r="AZ754" s="1">
        <v>2.0</v>
      </c>
      <c r="BA754" s="1">
        <v>2.0</v>
      </c>
      <c r="BB754" s="1">
        <v>2.0</v>
      </c>
      <c r="BC754" s="1"/>
      <c r="BD754" s="1"/>
      <c r="BE754" s="1"/>
      <c r="BF754" s="1"/>
      <c r="BP754" s="12" t="s">
        <v>4071</v>
      </c>
      <c r="BQ754" s="1">
        <v>18.0</v>
      </c>
      <c r="BR754" s="1" t="s">
        <v>240</v>
      </c>
      <c r="BW754" s="1">
        <v>0.0</v>
      </c>
      <c r="BX754" s="1" t="s">
        <v>4070</v>
      </c>
      <c r="BY754" s="13">
        <f t="shared" si="1"/>
        <v>4</v>
      </c>
      <c r="BZ754" s="13" t="str">
        <f t="shared" si="2"/>
        <v>Tidak Bekerja</v>
      </c>
      <c r="CA754" s="13" t="str">
        <f>VLOOKUP(BP754,data_K!G:K,5,0)</f>
        <v>RT 009 RW 005</v>
      </c>
      <c r="CB754" s="13">
        <f t="shared" si="3"/>
        <v>3</v>
      </c>
    </row>
    <row r="755">
      <c r="A755" s="1" t="s">
        <v>11116</v>
      </c>
      <c r="B755" s="9" t="s">
        <v>11117</v>
      </c>
      <c r="C755" s="1">
        <v>1.0</v>
      </c>
      <c r="D755" s="1" t="s">
        <v>6281</v>
      </c>
      <c r="E755" s="10" t="s">
        <v>11118</v>
      </c>
      <c r="F755" s="1">
        <v>1.0</v>
      </c>
      <c r="J755" s="1">
        <v>1.0</v>
      </c>
      <c r="K755" s="11">
        <v>25703.0</v>
      </c>
      <c r="L755" s="1">
        <v>56.0</v>
      </c>
      <c r="M755" s="1">
        <v>2.0</v>
      </c>
      <c r="N755" s="1">
        <v>1.0</v>
      </c>
      <c r="O755" s="1">
        <v>3.0</v>
      </c>
      <c r="P755" s="1">
        <v>4.0</v>
      </c>
      <c r="Q755" s="1">
        <v>6000000.0</v>
      </c>
      <c r="R755" s="1">
        <v>0.0</v>
      </c>
      <c r="S755" s="1">
        <v>0.0</v>
      </c>
      <c r="T755" s="1">
        <v>155.0</v>
      </c>
      <c r="U755" s="1" t="s">
        <v>11120</v>
      </c>
      <c r="Y755" s="1">
        <v>3.0</v>
      </c>
      <c r="Z755" s="1">
        <v>2.0</v>
      </c>
      <c r="AA755" s="1">
        <v>2.0</v>
      </c>
      <c r="AB755" s="1">
        <v>2.0</v>
      </c>
      <c r="AC755" s="1">
        <v>2.0</v>
      </c>
      <c r="AD755" s="1">
        <v>2.0</v>
      </c>
      <c r="AE755" s="1">
        <v>2.0</v>
      </c>
      <c r="AF755" s="1">
        <v>2.0</v>
      </c>
      <c r="AG755" s="1">
        <v>2.0</v>
      </c>
      <c r="AH755" s="1">
        <v>2.0</v>
      </c>
      <c r="AI755" s="1">
        <v>2.0</v>
      </c>
      <c r="AJ755" s="1">
        <v>2.0</v>
      </c>
      <c r="AK755" s="1">
        <v>2.0</v>
      </c>
      <c r="AL755" s="1">
        <v>2.0</v>
      </c>
      <c r="AM755" s="1">
        <v>2.0</v>
      </c>
      <c r="AN755" s="1">
        <v>2.0</v>
      </c>
      <c r="AO755" s="1">
        <v>2.0</v>
      </c>
      <c r="AP755" s="1">
        <v>2.0</v>
      </c>
      <c r="AQ755" s="1">
        <v>2.0</v>
      </c>
      <c r="AR755" s="1">
        <v>2.0</v>
      </c>
      <c r="AS755" s="1">
        <v>2.0</v>
      </c>
      <c r="AT755" s="1">
        <v>2.0</v>
      </c>
      <c r="AU755" s="1">
        <v>2.0</v>
      </c>
      <c r="AV755" s="1">
        <v>2.0</v>
      </c>
      <c r="AW755" s="1">
        <v>2.0</v>
      </c>
      <c r="AX755" s="1">
        <v>2.0</v>
      </c>
      <c r="AY755" s="1">
        <v>2.0</v>
      </c>
      <c r="AZ755" s="1">
        <v>2.0</v>
      </c>
      <c r="BA755" s="1">
        <v>2.0</v>
      </c>
      <c r="BB755" s="1">
        <v>2.0</v>
      </c>
      <c r="BP755" s="12" t="s">
        <v>6282</v>
      </c>
      <c r="BQ755" s="1">
        <v>56.0</v>
      </c>
      <c r="BR755" s="1"/>
      <c r="BU755" s="1"/>
      <c r="BV755" s="1" t="s">
        <v>180</v>
      </c>
      <c r="BW755" s="1">
        <v>999.0</v>
      </c>
      <c r="BX755" s="1" t="s">
        <v>6281</v>
      </c>
      <c r="BY755" s="13">
        <f t="shared" si="1"/>
        <v>12</v>
      </c>
      <c r="BZ755" s="13" t="str">
        <f t="shared" si="2"/>
        <v>Lainnya</v>
      </c>
      <c r="CA755" s="13" t="str">
        <f>VLOOKUP(BP755,data_K!G:K,5,0)</f>
        <v>RT 009 RW 005</v>
      </c>
      <c r="CB755" s="13">
        <f t="shared" si="3"/>
        <v>0</v>
      </c>
    </row>
    <row r="756">
      <c r="A756" s="1" t="s">
        <v>11130</v>
      </c>
      <c r="B756" s="9" t="s">
        <v>11131</v>
      </c>
      <c r="C756" s="1">
        <v>2.0</v>
      </c>
      <c r="D756" s="1" t="s">
        <v>6293</v>
      </c>
      <c r="E756" s="10" t="s">
        <v>11132</v>
      </c>
      <c r="F756" s="1">
        <v>1.0</v>
      </c>
      <c r="J756" s="1">
        <v>2.0</v>
      </c>
      <c r="K756" s="11">
        <v>26481.0</v>
      </c>
      <c r="L756" s="1">
        <v>53.0</v>
      </c>
      <c r="M756" s="1">
        <v>2.0</v>
      </c>
      <c r="N756" s="1">
        <v>2.0</v>
      </c>
      <c r="O756" s="1">
        <v>3.0</v>
      </c>
      <c r="P756" s="1">
        <v>4.0</v>
      </c>
      <c r="Q756" s="1">
        <v>0.0</v>
      </c>
      <c r="R756" s="1">
        <v>0.0</v>
      </c>
      <c r="S756" s="1">
        <v>0.0</v>
      </c>
      <c r="T756" s="1">
        <v>0.0</v>
      </c>
      <c r="Y756" s="1">
        <v>6.0</v>
      </c>
      <c r="Z756" s="1">
        <v>2.0</v>
      </c>
      <c r="AA756" s="1">
        <v>2.0</v>
      </c>
      <c r="AB756" s="1">
        <v>2.0</v>
      </c>
      <c r="AC756" s="1">
        <v>2.0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  <c r="AJ756" s="1">
        <v>2.0</v>
      </c>
      <c r="AK756" s="1">
        <v>2.0</v>
      </c>
      <c r="AL756" s="1">
        <v>2.0</v>
      </c>
      <c r="AM756" s="1">
        <v>2.0</v>
      </c>
      <c r="AN756" s="1">
        <v>2.0</v>
      </c>
      <c r="AO756" s="1">
        <v>2.0</v>
      </c>
      <c r="AP756" s="1">
        <v>2.0</v>
      </c>
      <c r="AQ756" s="1">
        <v>2.0</v>
      </c>
      <c r="AR756" s="1">
        <v>2.0</v>
      </c>
      <c r="AS756" s="1">
        <v>2.0</v>
      </c>
      <c r="AT756" s="1">
        <v>2.0</v>
      </c>
      <c r="AU756" s="1">
        <v>2.0</v>
      </c>
      <c r="AV756" s="1">
        <v>2.0</v>
      </c>
      <c r="AW756" s="1">
        <v>2.0</v>
      </c>
      <c r="AX756" s="1">
        <v>2.0</v>
      </c>
      <c r="AY756" s="1">
        <v>2.0</v>
      </c>
      <c r="AZ756" s="1">
        <v>2.0</v>
      </c>
      <c r="BA756" s="1">
        <v>2.0</v>
      </c>
      <c r="BB756" s="1">
        <v>2.0</v>
      </c>
      <c r="BP756" s="12" t="s">
        <v>6282</v>
      </c>
      <c r="BQ756" s="1">
        <v>53.0</v>
      </c>
      <c r="BR756" s="1" t="s">
        <v>240</v>
      </c>
      <c r="BS756" s="1"/>
      <c r="BW756" s="1">
        <v>0.0</v>
      </c>
      <c r="BX756" s="1" t="s">
        <v>6281</v>
      </c>
      <c r="BY756" s="13">
        <f t="shared" si="1"/>
        <v>11</v>
      </c>
      <c r="BZ756" s="13" t="str">
        <f t="shared" si="2"/>
        <v>Tidak Bekerja</v>
      </c>
      <c r="CA756" s="13" t="str">
        <f>VLOOKUP(BP756,data_K!G:K,5,0)</f>
        <v>RT 009 RW 005</v>
      </c>
      <c r="CB756" s="13">
        <f t="shared" si="3"/>
        <v>0</v>
      </c>
    </row>
    <row r="757">
      <c r="A757" s="1" t="s">
        <v>11140</v>
      </c>
      <c r="B757" s="9" t="s">
        <v>11141</v>
      </c>
      <c r="C757" s="1">
        <v>1.0</v>
      </c>
      <c r="D757" s="1" t="s">
        <v>6227</v>
      </c>
      <c r="E757" s="10" t="s">
        <v>11142</v>
      </c>
      <c r="F757" s="1">
        <v>1.0</v>
      </c>
      <c r="J757" s="1">
        <v>1.0</v>
      </c>
      <c r="K757" s="11">
        <v>24616.0</v>
      </c>
      <c r="L757" s="1">
        <v>58.0</v>
      </c>
      <c r="M757" s="1">
        <v>2.0</v>
      </c>
      <c r="N757" s="1">
        <v>1.0</v>
      </c>
      <c r="O757" s="1">
        <v>3.0</v>
      </c>
      <c r="P757" s="1">
        <v>3.0</v>
      </c>
      <c r="Q757" s="1">
        <v>0.0</v>
      </c>
      <c r="R757" s="1">
        <v>3000000.0</v>
      </c>
      <c r="S757" s="1">
        <v>0.0</v>
      </c>
      <c r="T757" s="1">
        <v>155.0</v>
      </c>
      <c r="U757" s="1" t="s">
        <v>11144</v>
      </c>
      <c r="Y757" s="1">
        <v>1.0</v>
      </c>
      <c r="Z757" s="1">
        <v>2.0</v>
      </c>
      <c r="AA757" s="1">
        <v>2.0</v>
      </c>
      <c r="AB757" s="1">
        <v>2.0</v>
      </c>
      <c r="AC757" s="1">
        <v>2.0</v>
      </c>
      <c r="AD757" s="1">
        <v>2.0</v>
      </c>
      <c r="AE757" s="1">
        <v>2.0</v>
      </c>
      <c r="AF757" s="1">
        <v>2.0</v>
      </c>
      <c r="AG757" s="1">
        <v>1.0</v>
      </c>
      <c r="AH757" s="1">
        <v>2.0</v>
      </c>
      <c r="AI757" s="1">
        <v>2.0</v>
      </c>
      <c r="AJ757" s="1">
        <v>2.0</v>
      </c>
      <c r="AK757" s="1">
        <v>2.0</v>
      </c>
      <c r="AL757" s="1">
        <v>2.0</v>
      </c>
      <c r="AM757" s="1">
        <v>2.0</v>
      </c>
      <c r="AN757" s="1">
        <v>2.0</v>
      </c>
      <c r="AO757" s="1">
        <v>2.0</v>
      </c>
      <c r="AP757" s="1">
        <v>2.0</v>
      </c>
      <c r="AQ757" s="1">
        <v>2.0</v>
      </c>
      <c r="AR757" s="1">
        <v>2.0</v>
      </c>
      <c r="AS757" s="1">
        <v>2.0</v>
      </c>
      <c r="AT757" s="1">
        <v>2.0</v>
      </c>
      <c r="AU757" s="1">
        <v>2.0</v>
      </c>
      <c r="AV757" s="1">
        <v>2.0</v>
      </c>
      <c r="AW757" s="1">
        <v>2.0</v>
      </c>
      <c r="AX757" s="1">
        <v>2.0</v>
      </c>
      <c r="AY757" s="1">
        <v>2.0</v>
      </c>
      <c r="AZ757" s="1">
        <v>2.0</v>
      </c>
      <c r="BA757" s="1">
        <v>2.0</v>
      </c>
      <c r="BB757" s="1">
        <v>2.0</v>
      </c>
      <c r="BP757" s="12" t="s">
        <v>6228</v>
      </c>
      <c r="BQ757" s="1">
        <v>58.0</v>
      </c>
      <c r="BR757" s="1"/>
      <c r="BV757" s="1" t="s">
        <v>180</v>
      </c>
      <c r="BW757" s="1">
        <v>999.0</v>
      </c>
      <c r="BX757" s="1" t="s">
        <v>6227</v>
      </c>
      <c r="BY757" s="13">
        <f t="shared" si="1"/>
        <v>12</v>
      </c>
      <c r="BZ757" s="13" t="str">
        <f t="shared" si="2"/>
        <v>Lainnya</v>
      </c>
      <c r="CA757" s="13" t="str">
        <f>VLOOKUP(BP757,data_K!G:K,5,0)</f>
        <v>RT 009 RW 005</v>
      </c>
      <c r="CB757" s="13">
        <f t="shared" si="3"/>
        <v>0</v>
      </c>
    </row>
    <row r="758">
      <c r="A758" s="1" t="s">
        <v>11150</v>
      </c>
      <c r="B758" s="9" t="s">
        <v>11151</v>
      </c>
      <c r="C758" s="1">
        <v>2.0</v>
      </c>
      <c r="D758" s="1" t="s">
        <v>6240</v>
      </c>
      <c r="E758" s="10" t="s">
        <v>11152</v>
      </c>
      <c r="F758" s="1">
        <v>1.0</v>
      </c>
      <c r="J758" s="1">
        <v>2.0</v>
      </c>
      <c r="K758" s="11">
        <v>26300.0</v>
      </c>
      <c r="L758" s="1">
        <v>54.0</v>
      </c>
      <c r="M758" s="1">
        <v>2.0</v>
      </c>
      <c r="N758" s="1">
        <v>2.0</v>
      </c>
      <c r="O758" s="1">
        <v>3.0</v>
      </c>
      <c r="P758" s="1">
        <v>3.0</v>
      </c>
      <c r="Q758" s="1">
        <v>0.0</v>
      </c>
      <c r="R758" s="1">
        <v>0.0</v>
      </c>
      <c r="S758" s="1">
        <v>0.0</v>
      </c>
      <c r="T758" s="1">
        <v>0.0</v>
      </c>
      <c r="Y758" s="1">
        <v>6.0</v>
      </c>
      <c r="Z758" s="1">
        <v>2.0</v>
      </c>
      <c r="AA758" s="1">
        <v>2.0</v>
      </c>
      <c r="AB758" s="1">
        <v>2.0</v>
      </c>
      <c r="AC758" s="1">
        <v>2.0</v>
      </c>
      <c r="AD758" s="1">
        <v>2.0</v>
      </c>
      <c r="AE758" s="1">
        <v>2.0</v>
      </c>
      <c r="AF758" s="1">
        <v>2.0</v>
      </c>
      <c r="AG758" s="1">
        <v>2.0</v>
      </c>
      <c r="AH758" s="1">
        <v>2.0</v>
      </c>
      <c r="AI758" s="1">
        <v>2.0</v>
      </c>
      <c r="AJ758" s="1">
        <v>2.0</v>
      </c>
      <c r="AK758" s="1">
        <v>2.0</v>
      </c>
      <c r="AL758" s="1">
        <v>2.0</v>
      </c>
      <c r="AM758" s="1">
        <v>2.0</v>
      </c>
      <c r="AN758" s="1">
        <v>2.0</v>
      </c>
      <c r="AO758" s="1">
        <v>2.0</v>
      </c>
      <c r="AP758" s="1">
        <v>2.0</v>
      </c>
      <c r="AQ758" s="1">
        <v>2.0</v>
      </c>
      <c r="AR758" s="1">
        <v>2.0</v>
      </c>
      <c r="AS758" s="1">
        <v>2.0</v>
      </c>
      <c r="AT758" s="1">
        <v>2.0</v>
      </c>
      <c r="AU758" s="1">
        <v>2.0</v>
      </c>
      <c r="AV758" s="1">
        <v>2.0</v>
      </c>
      <c r="AW758" s="1">
        <v>2.0</v>
      </c>
      <c r="AX758" s="1">
        <v>2.0</v>
      </c>
      <c r="AY758" s="1">
        <v>2.0</v>
      </c>
      <c r="AZ758" s="1">
        <v>2.0</v>
      </c>
      <c r="BA758" s="1">
        <v>2.0</v>
      </c>
      <c r="BB758" s="1">
        <v>2.0</v>
      </c>
      <c r="BP758" s="12" t="s">
        <v>6228</v>
      </c>
      <c r="BQ758" s="1">
        <v>54.0</v>
      </c>
      <c r="BR758" s="1" t="s">
        <v>240</v>
      </c>
      <c r="BS758" s="1"/>
      <c r="BW758" s="1">
        <v>0.0</v>
      </c>
      <c r="BX758" s="1" t="s">
        <v>6227</v>
      </c>
      <c r="BY758" s="13">
        <f t="shared" si="1"/>
        <v>11</v>
      </c>
      <c r="BZ758" s="13" t="str">
        <f t="shared" si="2"/>
        <v>Tidak Bekerja</v>
      </c>
      <c r="CA758" s="13" t="str">
        <f>VLOOKUP(BP758,data_K!G:K,5,0)</f>
        <v>RT 009 RW 005</v>
      </c>
      <c r="CB758" s="13">
        <f t="shared" si="3"/>
        <v>0</v>
      </c>
    </row>
    <row r="759">
      <c r="A759" s="1" t="s">
        <v>11165</v>
      </c>
      <c r="B759" s="9" t="s">
        <v>11166</v>
      </c>
      <c r="C759" s="1">
        <v>3.0</v>
      </c>
      <c r="D759" s="1" t="s">
        <v>11167</v>
      </c>
      <c r="E759" s="10" t="s">
        <v>11168</v>
      </c>
      <c r="F759" s="1">
        <v>1.0</v>
      </c>
      <c r="J759" s="1">
        <v>1.0</v>
      </c>
      <c r="K759" s="11">
        <v>41176.0</v>
      </c>
      <c r="L759" s="1">
        <v>13.0</v>
      </c>
      <c r="M759" s="1">
        <v>1.0</v>
      </c>
      <c r="N759" s="1">
        <v>3.0</v>
      </c>
      <c r="O759" s="1">
        <v>2.0</v>
      </c>
      <c r="P759" s="1">
        <v>2.0</v>
      </c>
      <c r="Q759" s="1">
        <v>0.0</v>
      </c>
      <c r="R759" s="1">
        <v>0.0</v>
      </c>
      <c r="S759" s="1">
        <v>0.0</v>
      </c>
      <c r="T759" s="1">
        <v>0.0</v>
      </c>
      <c r="Y759" s="1">
        <v>6.0</v>
      </c>
      <c r="Z759" s="1">
        <v>2.0</v>
      </c>
      <c r="AA759" s="1">
        <v>2.0</v>
      </c>
      <c r="AB759" s="1">
        <v>2.0</v>
      </c>
      <c r="AC759" s="1">
        <v>2.0</v>
      </c>
      <c r="AD759" s="1">
        <v>2.0</v>
      </c>
      <c r="AE759" s="1">
        <v>2.0</v>
      </c>
      <c r="AF759" s="1">
        <v>2.0</v>
      </c>
      <c r="AG759" s="1">
        <v>2.0</v>
      </c>
      <c r="AH759" s="1">
        <v>2.0</v>
      </c>
      <c r="AI759" s="1">
        <v>2.0</v>
      </c>
      <c r="AJ759" s="1">
        <v>2.0</v>
      </c>
      <c r="AK759" s="1">
        <v>2.0</v>
      </c>
      <c r="AL759" s="1">
        <v>2.0</v>
      </c>
      <c r="AM759" s="1">
        <v>2.0</v>
      </c>
      <c r="AN759" s="1">
        <v>2.0</v>
      </c>
      <c r="AO759" s="1">
        <v>2.0</v>
      </c>
      <c r="AP759" s="1">
        <v>2.0</v>
      </c>
      <c r="AQ759" s="1">
        <v>2.0</v>
      </c>
      <c r="AR759" s="1">
        <v>2.0</v>
      </c>
      <c r="AS759" s="1">
        <v>2.0</v>
      </c>
      <c r="AT759" s="1">
        <v>2.0</v>
      </c>
      <c r="AU759" s="1">
        <v>2.0</v>
      </c>
      <c r="AV759" s="1">
        <v>2.0</v>
      </c>
      <c r="AW759" s="1">
        <v>2.0</v>
      </c>
      <c r="AX759" s="1">
        <v>2.0</v>
      </c>
      <c r="AY759" s="1">
        <v>2.0</v>
      </c>
      <c r="AZ759" s="1">
        <v>2.0</v>
      </c>
      <c r="BA759" s="1">
        <v>2.0</v>
      </c>
      <c r="BB759" s="1">
        <v>2.0</v>
      </c>
      <c r="BP759" s="12" t="s">
        <v>6228</v>
      </c>
      <c r="BQ759" s="1">
        <v>13.0</v>
      </c>
      <c r="BR759" s="1" t="s">
        <v>240</v>
      </c>
      <c r="BS759" s="1"/>
      <c r="BW759" s="1">
        <v>0.0</v>
      </c>
      <c r="BX759" s="1" t="s">
        <v>6227</v>
      </c>
      <c r="BY759" s="13">
        <f t="shared" si="1"/>
        <v>3</v>
      </c>
      <c r="BZ759" s="13" t="str">
        <f t="shared" si="2"/>
        <v>Tidak Bekerja</v>
      </c>
      <c r="CA759" s="13" t="str">
        <f>VLOOKUP(BP759,data_K!G:K,5,0)</f>
        <v>RT 009 RW 005</v>
      </c>
      <c r="CB759" s="13">
        <f t="shared" si="3"/>
        <v>2</v>
      </c>
    </row>
    <row r="760">
      <c r="A760" s="1" t="s">
        <v>11175</v>
      </c>
      <c r="B760" s="9" t="s">
        <v>11176</v>
      </c>
      <c r="C760" s="1">
        <v>1.0</v>
      </c>
      <c r="D760" s="1" t="s">
        <v>11177</v>
      </c>
      <c r="E760" s="10" t="s">
        <v>11179</v>
      </c>
      <c r="F760" s="1">
        <v>1.0</v>
      </c>
      <c r="J760" s="1">
        <v>1.0</v>
      </c>
      <c r="K760" s="11">
        <v>22084.0</v>
      </c>
      <c r="L760" s="1">
        <v>65.0</v>
      </c>
      <c r="M760" s="1">
        <v>4.0</v>
      </c>
      <c r="N760" s="1">
        <v>1.0</v>
      </c>
      <c r="O760" s="1">
        <v>3.0</v>
      </c>
      <c r="P760" s="1">
        <v>2.0</v>
      </c>
      <c r="Q760" s="1">
        <v>0.0</v>
      </c>
      <c r="R760" s="1">
        <v>0.0</v>
      </c>
      <c r="S760" s="1">
        <v>0.0</v>
      </c>
      <c r="T760" s="1">
        <v>0.0</v>
      </c>
      <c r="Y760" s="1">
        <v>6.0</v>
      </c>
      <c r="Z760" s="1">
        <v>2.0</v>
      </c>
      <c r="AA760" s="1">
        <v>2.0</v>
      </c>
      <c r="AB760" s="1">
        <v>2.0</v>
      </c>
      <c r="AC760" s="1">
        <v>2.0</v>
      </c>
      <c r="AD760" s="1">
        <v>2.0</v>
      </c>
      <c r="AE760" s="1">
        <v>2.0</v>
      </c>
      <c r="AF760" s="1">
        <v>2.0</v>
      </c>
      <c r="AG760" s="1">
        <v>2.0</v>
      </c>
      <c r="AH760" s="1">
        <v>2.0</v>
      </c>
      <c r="AI760" s="1">
        <v>2.0</v>
      </c>
      <c r="AJ760" s="1">
        <v>2.0</v>
      </c>
      <c r="AK760" s="1">
        <v>2.0</v>
      </c>
      <c r="AL760" s="1">
        <v>2.0</v>
      </c>
      <c r="AM760" s="1">
        <v>2.0</v>
      </c>
      <c r="AN760" s="1">
        <v>2.0</v>
      </c>
      <c r="AO760" s="1">
        <v>2.0</v>
      </c>
      <c r="AP760" s="1">
        <v>2.0</v>
      </c>
      <c r="AQ760" s="1">
        <v>2.0</v>
      </c>
      <c r="AR760" s="1">
        <v>2.0</v>
      </c>
      <c r="AS760" s="1">
        <v>2.0</v>
      </c>
      <c r="AT760" s="1">
        <v>2.0</v>
      </c>
      <c r="AU760" s="1">
        <v>2.0</v>
      </c>
      <c r="AV760" s="1">
        <v>2.0</v>
      </c>
      <c r="AW760" s="1">
        <v>2.0</v>
      </c>
      <c r="AX760" s="1">
        <v>2.0</v>
      </c>
      <c r="AY760" s="1">
        <v>2.0</v>
      </c>
      <c r="AZ760" s="1">
        <v>2.0</v>
      </c>
      <c r="BA760" s="1">
        <v>2.0</v>
      </c>
      <c r="BB760" s="1">
        <v>2.0</v>
      </c>
      <c r="BP760" s="12" t="s">
        <v>11181</v>
      </c>
      <c r="BQ760" s="1">
        <v>65.0</v>
      </c>
      <c r="BR760" s="1" t="s">
        <v>240</v>
      </c>
      <c r="BS760" s="1"/>
      <c r="BW760" s="1">
        <v>0.0</v>
      </c>
      <c r="BX760" s="1" t="s">
        <v>11177</v>
      </c>
      <c r="BY760" s="13">
        <f t="shared" si="1"/>
        <v>14</v>
      </c>
      <c r="BZ760" s="13" t="str">
        <f t="shared" si="2"/>
        <v>Tidak Bekerja</v>
      </c>
      <c r="CA760" s="13" t="str">
        <f>VLOOKUP(BP760,data_K!G:K,5,0)</f>
        <v>RT 010 RW 005</v>
      </c>
      <c r="CB760" s="13">
        <f t="shared" si="3"/>
        <v>0</v>
      </c>
    </row>
    <row r="761">
      <c r="A761" s="1" t="s">
        <v>11190</v>
      </c>
      <c r="B761" s="9" t="s">
        <v>11191</v>
      </c>
      <c r="C761" s="1">
        <v>1.0</v>
      </c>
      <c r="D761" s="1" t="s">
        <v>5326</v>
      </c>
      <c r="E761" s="10" t="s">
        <v>11192</v>
      </c>
      <c r="F761" s="1">
        <v>1.0</v>
      </c>
      <c r="J761" s="1">
        <v>2.0</v>
      </c>
      <c r="K761" s="11">
        <v>23743.0</v>
      </c>
      <c r="L761" s="1">
        <v>61.0</v>
      </c>
      <c r="M761" s="1">
        <v>4.0</v>
      </c>
      <c r="N761" s="1">
        <v>1.0</v>
      </c>
      <c r="O761" s="1">
        <v>3.0</v>
      </c>
      <c r="P761" s="1">
        <v>2.0</v>
      </c>
      <c r="Q761" s="1">
        <v>0.0</v>
      </c>
      <c r="R761" s="1">
        <v>0.0</v>
      </c>
      <c r="S761" s="1">
        <v>0.0</v>
      </c>
      <c r="T761" s="1">
        <v>0.0</v>
      </c>
      <c r="Y761" s="1">
        <v>6.0</v>
      </c>
      <c r="Z761" s="1">
        <v>2.0</v>
      </c>
      <c r="AA761" s="1">
        <v>2.0</v>
      </c>
      <c r="AB761" s="1">
        <v>2.0</v>
      </c>
      <c r="AC761" s="1">
        <v>2.0</v>
      </c>
      <c r="AD761" s="1">
        <v>2.0</v>
      </c>
      <c r="AE761" s="1">
        <v>2.0</v>
      </c>
      <c r="AF761" s="1">
        <v>2.0</v>
      </c>
      <c r="AG761" s="1">
        <v>2.0</v>
      </c>
      <c r="AH761" s="1">
        <v>2.0</v>
      </c>
      <c r="AI761" s="1">
        <v>2.0</v>
      </c>
      <c r="AJ761" s="1">
        <v>2.0</v>
      </c>
      <c r="AK761" s="1">
        <v>2.0</v>
      </c>
      <c r="AL761" s="1">
        <v>2.0</v>
      </c>
      <c r="AM761" s="1">
        <v>2.0</v>
      </c>
      <c r="AN761" s="1">
        <v>2.0</v>
      </c>
      <c r="AO761" s="1">
        <v>2.0</v>
      </c>
      <c r="AP761" s="1">
        <v>2.0</v>
      </c>
      <c r="AQ761" s="1">
        <v>2.0</v>
      </c>
      <c r="AR761" s="1">
        <v>2.0</v>
      </c>
      <c r="AS761" s="1">
        <v>2.0</v>
      </c>
      <c r="AT761" s="1">
        <v>2.0</v>
      </c>
      <c r="AU761" s="1">
        <v>2.0</v>
      </c>
      <c r="AV761" s="1">
        <v>2.0</v>
      </c>
      <c r="AW761" s="1">
        <v>2.0</v>
      </c>
      <c r="AX761" s="1">
        <v>2.0</v>
      </c>
      <c r="AY761" s="1">
        <v>2.0</v>
      </c>
      <c r="AZ761" s="1">
        <v>2.0</v>
      </c>
      <c r="BA761" s="1">
        <v>2.0</v>
      </c>
      <c r="BB761" s="1">
        <v>2.0</v>
      </c>
      <c r="BP761" s="12" t="s">
        <v>5327</v>
      </c>
      <c r="BQ761" s="1">
        <v>61.0</v>
      </c>
      <c r="BR761" s="1" t="s">
        <v>240</v>
      </c>
      <c r="BS761" s="1"/>
      <c r="BW761" s="1">
        <v>0.0</v>
      </c>
      <c r="BX761" s="1" t="s">
        <v>5530</v>
      </c>
      <c r="BY761" s="13">
        <f t="shared" si="1"/>
        <v>13</v>
      </c>
      <c r="BZ761" s="13" t="str">
        <f t="shared" si="2"/>
        <v>Tidak Bekerja</v>
      </c>
      <c r="CA761" s="13" t="str">
        <f>VLOOKUP(BP761,data_K!G:K,5,0)</f>
        <v>RT 010 RW 005</v>
      </c>
      <c r="CB761" s="13">
        <f t="shared" si="3"/>
        <v>0</v>
      </c>
    </row>
    <row r="762">
      <c r="A762" s="1" t="s">
        <v>11202</v>
      </c>
      <c r="B762" s="9" t="s">
        <v>11204</v>
      </c>
      <c r="C762" s="1">
        <v>1.0</v>
      </c>
      <c r="D762" s="1" t="s">
        <v>11205</v>
      </c>
      <c r="E762" s="10" t="s">
        <v>11206</v>
      </c>
      <c r="F762" s="1">
        <v>1.0</v>
      </c>
      <c r="J762" s="1">
        <v>1.0</v>
      </c>
      <c r="K762" s="11">
        <v>25797.0</v>
      </c>
      <c r="L762" s="1">
        <v>55.0</v>
      </c>
      <c r="M762" s="1">
        <v>4.0</v>
      </c>
      <c r="N762" s="1">
        <v>1.0</v>
      </c>
      <c r="O762" s="1">
        <v>3.0</v>
      </c>
      <c r="P762" s="1">
        <v>4.0</v>
      </c>
      <c r="Q762" s="1">
        <v>1500000.0</v>
      </c>
      <c r="R762" s="1">
        <v>0.0</v>
      </c>
      <c r="S762" s="1">
        <v>0.0</v>
      </c>
      <c r="T762" s="1">
        <v>20.0</v>
      </c>
      <c r="Y762" s="1">
        <v>3.0</v>
      </c>
      <c r="Z762" s="1">
        <v>2.0</v>
      </c>
      <c r="AA762" s="1">
        <v>2.0</v>
      </c>
      <c r="AB762" s="1">
        <v>2.0</v>
      </c>
      <c r="AC762" s="1">
        <v>2.0</v>
      </c>
      <c r="AD762" s="1">
        <v>2.0</v>
      </c>
      <c r="AE762" s="1">
        <v>2.0</v>
      </c>
      <c r="AF762" s="1">
        <v>2.0</v>
      </c>
      <c r="AG762" s="1">
        <v>2.0</v>
      </c>
      <c r="AH762" s="1">
        <v>2.0</v>
      </c>
      <c r="AI762" s="1">
        <v>2.0</v>
      </c>
      <c r="AJ762" s="1">
        <v>2.0</v>
      </c>
      <c r="AK762" s="1">
        <v>2.0</v>
      </c>
      <c r="AL762" s="1">
        <v>2.0</v>
      </c>
      <c r="AM762" s="1">
        <v>2.0</v>
      </c>
      <c r="AN762" s="1">
        <v>2.0</v>
      </c>
      <c r="AO762" s="1">
        <v>2.0</v>
      </c>
      <c r="AP762" s="1">
        <v>2.0</v>
      </c>
      <c r="AQ762" s="1">
        <v>2.0</v>
      </c>
      <c r="AR762" s="1">
        <v>2.0</v>
      </c>
      <c r="AS762" s="1">
        <v>2.0</v>
      </c>
      <c r="AT762" s="1">
        <v>2.0</v>
      </c>
      <c r="AU762" s="1">
        <v>2.0</v>
      </c>
      <c r="AV762" s="1">
        <v>2.0</v>
      </c>
      <c r="AW762" s="1">
        <v>2.0</v>
      </c>
      <c r="AX762" s="1">
        <v>2.0</v>
      </c>
      <c r="AY762" s="1">
        <v>2.0</v>
      </c>
      <c r="AZ762" s="1">
        <v>2.0</v>
      </c>
      <c r="BA762" s="1">
        <v>2.0</v>
      </c>
      <c r="BB762" s="1">
        <v>2.0</v>
      </c>
      <c r="BP762" s="12" t="s">
        <v>11215</v>
      </c>
      <c r="BQ762" s="1">
        <v>55.0</v>
      </c>
      <c r="BR762" s="1" t="s">
        <v>768</v>
      </c>
      <c r="BS762" s="1"/>
      <c r="BW762" s="1">
        <v>26.0</v>
      </c>
      <c r="BX762" s="1" t="s">
        <v>11205</v>
      </c>
      <c r="BY762" s="13">
        <f t="shared" si="1"/>
        <v>12</v>
      </c>
      <c r="BZ762" s="13" t="str">
        <f t="shared" si="2"/>
        <v>Buruh Pertanian/Kehutanan</v>
      </c>
      <c r="CA762" s="13" t="str">
        <f>VLOOKUP(BP762,data_K!G:K,5,0)</f>
        <v>RT 010 RW 005</v>
      </c>
      <c r="CB762" s="13">
        <f t="shared" si="3"/>
        <v>0</v>
      </c>
    </row>
    <row r="763">
      <c r="A763" s="1" t="s">
        <v>11222</v>
      </c>
      <c r="B763" s="9" t="s">
        <v>11223</v>
      </c>
      <c r="C763" s="1">
        <v>2.0</v>
      </c>
      <c r="D763" s="1" t="s">
        <v>11224</v>
      </c>
      <c r="E763" s="10" t="s">
        <v>11225</v>
      </c>
      <c r="F763" s="1">
        <v>1.0</v>
      </c>
      <c r="J763" s="1">
        <v>2.0</v>
      </c>
      <c r="K763" s="11">
        <v>36928.0</v>
      </c>
      <c r="L763" s="1">
        <v>25.0</v>
      </c>
      <c r="M763" s="1">
        <v>1.0</v>
      </c>
      <c r="N763" s="1">
        <v>3.0</v>
      </c>
      <c r="O763" s="1">
        <v>3.0</v>
      </c>
      <c r="P763" s="1">
        <v>4.0</v>
      </c>
      <c r="Q763" s="1">
        <v>5300000.0</v>
      </c>
      <c r="R763" s="1">
        <v>0.0</v>
      </c>
      <c r="S763" s="1">
        <v>0.0</v>
      </c>
      <c r="T763" s="1">
        <v>17.0</v>
      </c>
      <c r="Y763" s="1">
        <v>3.0</v>
      </c>
      <c r="Z763" s="1">
        <v>2.0</v>
      </c>
      <c r="AA763" s="1">
        <v>2.0</v>
      </c>
      <c r="AB763" s="1">
        <v>2.0</v>
      </c>
      <c r="AC763" s="1">
        <v>2.0</v>
      </c>
      <c r="AD763" s="1">
        <v>2.0</v>
      </c>
      <c r="AE763" s="1">
        <v>2.0</v>
      </c>
      <c r="AF763" s="1">
        <v>2.0</v>
      </c>
      <c r="AG763" s="1">
        <v>2.0</v>
      </c>
      <c r="AH763" s="1">
        <v>2.0</v>
      </c>
      <c r="AI763" s="1">
        <v>2.0</v>
      </c>
      <c r="AJ763" s="1">
        <v>2.0</v>
      </c>
      <c r="AK763" s="1">
        <v>2.0</v>
      </c>
      <c r="AL763" s="1">
        <v>2.0</v>
      </c>
      <c r="AM763" s="1">
        <v>2.0</v>
      </c>
      <c r="AN763" s="1">
        <v>2.0</v>
      </c>
      <c r="AO763" s="1">
        <v>2.0</v>
      </c>
      <c r="AP763" s="1">
        <v>2.0</v>
      </c>
      <c r="AQ763" s="1">
        <v>2.0</v>
      </c>
      <c r="AR763" s="1">
        <v>2.0</v>
      </c>
      <c r="AS763" s="1">
        <v>2.0</v>
      </c>
      <c r="AT763" s="1">
        <v>2.0</v>
      </c>
      <c r="AU763" s="1">
        <v>2.0</v>
      </c>
      <c r="AV763" s="1">
        <v>2.0</v>
      </c>
      <c r="AW763" s="1">
        <v>2.0</v>
      </c>
      <c r="AX763" s="1">
        <v>2.0</v>
      </c>
      <c r="AY763" s="1">
        <v>2.0</v>
      </c>
      <c r="AZ763" s="1">
        <v>2.0</v>
      </c>
      <c r="BA763" s="1">
        <v>2.0</v>
      </c>
      <c r="BB763" s="1">
        <v>2.0</v>
      </c>
      <c r="BP763" s="12" t="s">
        <v>11215</v>
      </c>
      <c r="BQ763" s="1">
        <v>25.0</v>
      </c>
      <c r="BR763" s="1" t="s">
        <v>184</v>
      </c>
      <c r="BS763" s="1"/>
      <c r="BW763" s="1">
        <v>23.0</v>
      </c>
      <c r="BX763" s="1" t="s">
        <v>11205</v>
      </c>
      <c r="BY763" s="13">
        <f t="shared" si="1"/>
        <v>6</v>
      </c>
      <c r="BZ763" s="13" t="str">
        <f t="shared" si="2"/>
        <v>Buruh Industri</v>
      </c>
      <c r="CA763" s="13" t="str">
        <f>VLOOKUP(BP763,data_K!G:K,5,0)</f>
        <v>RT 010 RW 005</v>
      </c>
      <c r="CB763" s="13">
        <f t="shared" si="3"/>
        <v>0</v>
      </c>
    </row>
    <row r="764">
      <c r="A764" s="1" t="s">
        <v>11228</v>
      </c>
      <c r="B764" s="9" t="s">
        <v>11229</v>
      </c>
      <c r="C764" s="1">
        <v>3.0</v>
      </c>
      <c r="D764" s="1" t="s">
        <v>11232</v>
      </c>
      <c r="E764" s="10" t="s">
        <v>11233</v>
      </c>
      <c r="F764" s="1">
        <v>1.0</v>
      </c>
      <c r="J764" s="1">
        <v>1.0</v>
      </c>
      <c r="K764" s="11">
        <v>39440.0</v>
      </c>
      <c r="L764" s="1">
        <v>18.0</v>
      </c>
      <c r="M764" s="1">
        <v>1.0</v>
      </c>
      <c r="N764" s="1">
        <v>3.0</v>
      </c>
      <c r="O764" s="1">
        <v>2.0</v>
      </c>
      <c r="P764" s="1">
        <v>3.0</v>
      </c>
      <c r="Q764" s="1">
        <v>0.0</v>
      </c>
      <c r="R764" s="1">
        <v>0.0</v>
      </c>
      <c r="S764" s="1">
        <v>0.0</v>
      </c>
      <c r="T764" s="1">
        <v>0.0</v>
      </c>
      <c r="Y764" s="1">
        <v>6.0</v>
      </c>
      <c r="Z764" s="1">
        <v>2.0</v>
      </c>
      <c r="AA764" s="1">
        <v>2.0</v>
      </c>
      <c r="AB764" s="1">
        <v>2.0</v>
      </c>
      <c r="AC764" s="1">
        <v>2.0</v>
      </c>
      <c r="AD764" s="1">
        <v>2.0</v>
      </c>
      <c r="AE764" s="1">
        <v>2.0</v>
      </c>
      <c r="AF764" s="1">
        <v>2.0</v>
      </c>
      <c r="AG764" s="1">
        <v>2.0</v>
      </c>
      <c r="AH764" s="1">
        <v>2.0</v>
      </c>
      <c r="AI764" s="1">
        <v>2.0</v>
      </c>
      <c r="AJ764" s="1">
        <v>2.0</v>
      </c>
      <c r="AK764" s="1">
        <v>2.0</v>
      </c>
      <c r="AL764" s="1">
        <v>2.0</v>
      </c>
      <c r="AM764" s="1">
        <v>2.0</v>
      </c>
      <c r="AN764" s="1">
        <v>2.0</v>
      </c>
      <c r="AO764" s="1">
        <v>2.0</v>
      </c>
      <c r="AP764" s="1">
        <v>2.0</v>
      </c>
      <c r="AQ764" s="1">
        <v>2.0</v>
      </c>
      <c r="AR764" s="1">
        <v>2.0</v>
      </c>
      <c r="AS764" s="1">
        <v>2.0</v>
      </c>
      <c r="AT764" s="1">
        <v>2.0</v>
      </c>
      <c r="AU764" s="1">
        <v>2.0</v>
      </c>
      <c r="AV764" s="1">
        <v>2.0</v>
      </c>
      <c r="AW764" s="1">
        <v>2.0</v>
      </c>
      <c r="AX764" s="1">
        <v>2.0</v>
      </c>
      <c r="AY764" s="1">
        <v>2.0</v>
      </c>
      <c r="AZ764" s="1">
        <v>2.0</v>
      </c>
      <c r="BA764" s="1">
        <v>2.0</v>
      </c>
      <c r="BB764" s="1">
        <v>2.0</v>
      </c>
      <c r="BP764" s="12" t="s">
        <v>11215</v>
      </c>
      <c r="BQ764" s="1">
        <v>18.0</v>
      </c>
      <c r="BR764" s="1" t="s">
        <v>240</v>
      </c>
      <c r="BT764" s="1"/>
      <c r="BW764" s="1">
        <v>0.0</v>
      </c>
      <c r="BX764" s="1" t="s">
        <v>11205</v>
      </c>
      <c r="BY764" s="13">
        <f t="shared" si="1"/>
        <v>4</v>
      </c>
      <c r="BZ764" s="13" t="str">
        <f t="shared" si="2"/>
        <v>Tidak Bekerja</v>
      </c>
      <c r="CA764" s="13" t="str">
        <f>VLOOKUP(BP764,data_K!G:K,5,0)</f>
        <v>RT 010 RW 005</v>
      </c>
      <c r="CB764" s="13">
        <f t="shared" si="3"/>
        <v>3</v>
      </c>
    </row>
    <row r="765">
      <c r="A765" s="1" t="s">
        <v>11240</v>
      </c>
      <c r="B765" s="9" t="s">
        <v>11241</v>
      </c>
      <c r="C765" s="1">
        <v>1.0</v>
      </c>
      <c r="D765" s="1" t="s">
        <v>11242</v>
      </c>
      <c r="E765" s="10" t="s">
        <v>11243</v>
      </c>
      <c r="F765" s="1">
        <v>1.0</v>
      </c>
      <c r="J765" s="1">
        <v>1.0</v>
      </c>
      <c r="K765" s="11">
        <v>23205.0</v>
      </c>
      <c r="L765" s="1">
        <v>62.0</v>
      </c>
      <c r="M765" s="1">
        <v>2.0</v>
      </c>
      <c r="N765" s="1">
        <v>1.0</v>
      </c>
      <c r="O765" s="1">
        <v>3.0</v>
      </c>
      <c r="P765" s="1">
        <v>2.0</v>
      </c>
      <c r="Q765" s="1">
        <v>2000000.0</v>
      </c>
      <c r="R765" s="1">
        <v>0.0</v>
      </c>
      <c r="S765" s="1">
        <v>0.0</v>
      </c>
      <c r="T765" s="1">
        <v>97.0</v>
      </c>
      <c r="Y765" s="1">
        <v>5.0</v>
      </c>
      <c r="Z765" s="1">
        <v>2.0</v>
      </c>
      <c r="AA765" s="1">
        <v>2.0</v>
      </c>
      <c r="AB765" s="1">
        <v>2.0</v>
      </c>
      <c r="AC765" s="1">
        <v>2.0</v>
      </c>
      <c r="AD765" s="1">
        <v>2.0</v>
      </c>
      <c r="AE765" s="1">
        <v>2.0</v>
      </c>
      <c r="AF765" s="1">
        <v>2.0</v>
      </c>
      <c r="AG765" s="1">
        <v>2.0</v>
      </c>
      <c r="AH765" s="1">
        <v>2.0</v>
      </c>
      <c r="AI765" s="1">
        <v>2.0</v>
      </c>
      <c r="AJ765" s="1">
        <v>2.0</v>
      </c>
      <c r="AK765" s="1">
        <v>2.0</v>
      </c>
      <c r="AL765" s="1">
        <v>2.0</v>
      </c>
      <c r="AM765" s="1">
        <v>2.0</v>
      </c>
      <c r="AN765" s="1">
        <v>2.0</v>
      </c>
      <c r="AO765" s="1">
        <v>2.0</v>
      </c>
      <c r="AP765" s="1">
        <v>2.0</v>
      </c>
      <c r="AQ765" s="1">
        <v>2.0</v>
      </c>
      <c r="AR765" s="1">
        <v>2.0</v>
      </c>
      <c r="AS765" s="1">
        <v>2.0</v>
      </c>
      <c r="AT765" s="1">
        <v>2.0</v>
      </c>
      <c r="AU765" s="1">
        <v>2.0</v>
      </c>
      <c r="AV765" s="1">
        <v>2.0</v>
      </c>
      <c r="AW765" s="1">
        <v>2.0</v>
      </c>
      <c r="AX765" s="1">
        <v>2.0</v>
      </c>
      <c r="AY765" s="1">
        <v>2.0</v>
      </c>
      <c r="AZ765" s="1">
        <v>2.0</v>
      </c>
      <c r="BA765" s="1">
        <v>2.0</v>
      </c>
      <c r="BB765" s="1">
        <v>2.0</v>
      </c>
      <c r="BP765" s="12" t="s">
        <v>11247</v>
      </c>
      <c r="BQ765" s="1">
        <v>62.0</v>
      </c>
      <c r="BR765" s="1"/>
      <c r="BS765" s="1" t="s">
        <v>1023</v>
      </c>
      <c r="BT765" s="1"/>
      <c r="BW765" s="1">
        <v>114.0</v>
      </c>
      <c r="BX765" s="1" t="s">
        <v>11242</v>
      </c>
      <c r="BY765" s="13">
        <f t="shared" si="1"/>
        <v>13</v>
      </c>
      <c r="BZ765" s="13" t="str">
        <f t="shared" si="2"/>
        <v>Penjahit</v>
      </c>
      <c r="CA765" s="13" t="str">
        <f>VLOOKUP(BP765,data_K!G:K,5,0)</f>
        <v>RT 010 RW 005</v>
      </c>
      <c r="CB765" s="13">
        <f t="shared" si="3"/>
        <v>0</v>
      </c>
    </row>
    <row r="766">
      <c r="A766" s="1" t="s">
        <v>11251</v>
      </c>
      <c r="B766" s="9" t="s">
        <v>11252</v>
      </c>
      <c r="C766" s="1">
        <v>2.0</v>
      </c>
      <c r="D766" s="1" t="s">
        <v>11254</v>
      </c>
      <c r="E766" s="10" t="s">
        <v>11255</v>
      </c>
      <c r="F766" s="1">
        <v>1.0</v>
      </c>
      <c r="J766" s="1">
        <v>2.0</v>
      </c>
      <c r="K766" s="11">
        <v>23881.0</v>
      </c>
      <c r="L766" s="1">
        <v>61.0</v>
      </c>
      <c r="M766" s="1">
        <v>2.0</v>
      </c>
      <c r="N766" s="1">
        <v>2.0</v>
      </c>
      <c r="O766" s="1">
        <v>3.0</v>
      </c>
      <c r="P766" s="1">
        <v>2.0</v>
      </c>
      <c r="Q766" s="1">
        <v>0.0</v>
      </c>
      <c r="R766" s="1">
        <v>0.0</v>
      </c>
      <c r="S766" s="1">
        <v>0.0</v>
      </c>
      <c r="T766" s="1">
        <v>0.0</v>
      </c>
      <c r="Y766" s="1">
        <v>6.0</v>
      </c>
      <c r="Z766" s="1">
        <v>2.0</v>
      </c>
      <c r="AA766" s="1">
        <v>2.0</v>
      </c>
      <c r="AB766" s="1">
        <v>2.0</v>
      </c>
      <c r="AC766" s="1">
        <v>2.0</v>
      </c>
      <c r="AD766" s="1">
        <v>2.0</v>
      </c>
      <c r="AE766" s="1">
        <v>2.0</v>
      </c>
      <c r="AF766" s="1">
        <v>2.0</v>
      </c>
      <c r="AG766" s="1">
        <v>2.0</v>
      </c>
      <c r="AH766" s="1">
        <v>2.0</v>
      </c>
      <c r="AI766" s="1">
        <v>2.0</v>
      </c>
      <c r="AJ766" s="1">
        <v>2.0</v>
      </c>
      <c r="AK766" s="1">
        <v>2.0</v>
      </c>
      <c r="AL766" s="1">
        <v>2.0</v>
      </c>
      <c r="AM766" s="1">
        <v>2.0</v>
      </c>
      <c r="AN766" s="1">
        <v>2.0</v>
      </c>
      <c r="AO766" s="1">
        <v>2.0</v>
      </c>
      <c r="AP766" s="1">
        <v>2.0</v>
      </c>
      <c r="AQ766" s="1">
        <v>2.0</v>
      </c>
      <c r="AR766" s="1">
        <v>2.0</v>
      </c>
      <c r="AS766" s="1">
        <v>2.0</v>
      </c>
      <c r="AT766" s="1">
        <v>2.0</v>
      </c>
      <c r="AU766" s="1">
        <v>2.0</v>
      </c>
      <c r="AV766" s="1">
        <v>2.0</v>
      </c>
      <c r="AW766" s="1">
        <v>2.0</v>
      </c>
      <c r="AX766" s="1">
        <v>2.0</v>
      </c>
      <c r="AY766" s="1">
        <v>2.0</v>
      </c>
      <c r="AZ766" s="1">
        <v>2.0</v>
      </c>
      <c r="BA766" s="1">
        <v>2.0</v>
      </c>
      <c r="BB766" s="1">
        <v>2.0</v>
      </c>
      <c r="BP766" s="12" t="s">
        <v>11247</v>
      </c>
      <c r="BQ766" s="1">
        <v>61.0</v>
      </c>
      <c r="BR766" s="1" t="s">
        <v>240</v>
      </c>
      <c r="BW766" s="1">
        <v>0.0</v>
      </c>
      <c r="BX766" s="1" t="s">
        <v>11242</v>
      </c>
      <c r="BY766" s="13">
        <f t="shared" si="1"/>
        <v>13</v>
      </c>
      <c r="BZ766" s="13" t="str">
        <f t="shared" si="2"/>
        <v>Tidak Bekerja</v>
      </c>
      <c r="CA766" s="13" t="str">
        <f>VLOOKUP(BP766,data_K!G:K,5,0)</f>
        <v>RT 010 RW 005</v>
      </c>
      <c r="CB766" s="13">
        <f t="shared" si="3"/>
        <v>0</v>
      </c>
    </row>
    <row r="767">
      <c r="A767" s="1" t="s">
        <v>11265</v>
      </c>
      <c r="B767" s="9" t="s">
        <v>11266</v>
      </c>
      <c r="C767" s="1">
        <v>3.0</v>
      </c>
      <c r="D767" s="1" t="s">
        <v>11267</v>
      </c>
      <c r="E767" s="10" t="s">
        <v>11268</v>
      </c>
      <c r="F767" s="1">
        <v>1.0</v>
      </c>
      <c r="J767" s="1">
        <v>1.0</v>
      </c>
      <c r="K767" s="11">
        <v>36010.0</v>
      </c>
      <c r="L767" s="1">
        <v>27.0</v>
      </c>
      <c r="M767" s="1">
        <v>1.0</v>
      </c>
      <c r="N767" s="1">
        <v>3.0</v>
      </c>
      <c r="O767" s="1">
        <v>3.0</v>
      </c>
      <c r="P767" s="1">
        <v>4.0</v>
      </c>
      <c r="Q767" s="1">
        <v>2500000.0</v>
      </c>
      <c r="R767" s="1">
        <v>0.0</v>
      </c>
      <c r="S767" s="1">
        <v>0.0</v>
      </c>
      <c r="T767" s="1">
        <v>17.0</v>
      </c>
      <c r="Y767" s="1">
        <v>3.0</v>
      </c>
      <c r="Z767" s="1">
        <v>2.0</v>
      </c>
      <c r="AA767" s="1">
        <v>2.0</v>
      </c>
      <c r="AB767" s="1">
        <v>2.0</v>
      </c>
      <c r="AC767" s="1">
        <v>2.0</v>
      </c>
      <c r="AD767" s="1">
        <v>2.0</v>
      </c>
      <c r="AE767" s="1">
        <v>2.0</v>
      </c>
      <c r="AF767" s="1">
        <v>2.0</v>
      </c>
      <c r="AG767" s="1">
        <v>2.0</v>
      </c>
      <c r="AH767" s="1">
        <v>2.0</v>
      </c>
      <c r="AI767" s="1">
        <v>2.0</v>
      </c>
      <c r="AJ767" s="1">
        <v>2.0</v>
      </c>
      <c r="AK767" s="1">
        <v>2.0</v>
      </c>
      <c r="AL767" s="1">
        <v>2.0</v>
      </c>
      <c r="AM767" s="1">
        <v>2.0</v>
      </c>
      <c r="AN767" s="1">
        <v>2.0</v>
      </c>
      <c r="AO767" s="1">
        <v>2.0</v>
      </c>
      <c r="AP767" s="1">
        <v>2.0</v>
      </c>
      <c r="AQ767" s="1">
        <v>2.0</v>
      </c>
      <c r="AR767" s="1">
        <v>2.0</v>
      </c>
      <c r="AS767" s="1">
        <v>2.0</v>
      </c>
      <c r="AT767" s="1">
        <v>2.0</v>
      </c>
      <c r="AU767" s="1">
        <v>2.0</v>
      </c>
      <c r="AV767" s="1">
        <v>2.0</v>
      </c>
      <c r="AW767" s="1">
        <v>2.0</v>
      </c>
      <c r="AX767" s="1">
        <v>2.0</v>
      </c>
      <c r="AY767" s="1">
        <v>2.0</v>
      </c>
      <c r="AZ767" s="1">
        <v>2.0</v>
      </c>
      <c r="BA767" s="1">
        <v>2.0</v>
      </c>
      <c r="BB767" s="1">
        <v>2.0</v>
      </c>
      <c r="BP767" s="12" t="s">
        <v>11247</v>
      </c>
      <c r="BQ767" s="1">
        <v>27.0</v>
      </c>
      <c r="BR767" s="1" t="s">
        <v>184</v>
      </c>
      <c r="BU767" s="1"/>
      <c r="BW767" s="1">
        <v>23.0</v>
      </c>
      <c r="BX767" s="1" t="s">
        <v>11242</v>
      </c>
      <c r="BY767" s="13">
        <f t="shared" si="1"/>
        <v>6</v>
      </c>
      <c r="BZ767" s="13" t="str">
        <f t="shared" si="2"/>
        <v>Buruh Industri</v>
      </c>
      <c r="CA767" s="13" t="str">
        <f>VLOOKUP(BP767,data_K!G:K,5,0)</f>
        <v>RT 010 RW 005</v>
      </c>
      <c r="CB767" s="13">
        <f t="shared" si="3"/>
        <v>0</v>
      </c>
    </row>
    <row r="768">
      <c r="A768" s="1" t="s">
        <v>8450</v>
      </c>
      <c r="B768" s="9" t="s">
        <v>11276</v>
      </c>
      <c r="C768" s="1">
        <v>1.0</v>
      </c>
      <c r="D768" s="1" t="s">
        <v>2159</v>
      </c>
      <c r="E768" s="10" t="s">
        <v>8452</v>
      </c>
      <c r="F768" s="1">
        <v>1.0</v>
      </c>
      <c r="J768" s="1">
        <v>1.0</v>
      </c>
      <c r="K768" s="11">
        <v>23383.0</v>
      </c>
      <c r="L768" s="1">
        <v>62.0</v>
      </c>
      <c r="M768" s="1">
        <v>4.0</v>
      </c>
      <c r="N768" s="1">
        <v>1.0</v>
      </c>
      <c r="O768" s="1">
        <v>3.0</v>
      </c>
      <c r="P768" s="1">
        <v>2.0</v>
      </c>
      <c r="Q768" s="1">
        <v>0.0</v>
      </c>
      <c r="R768" s="1">
        <v>1500000.0</v>
      </c>
      <c r="S768" s="1">
        <v>0.0</v>
      </c>
      <c r="T768" s="1">
        <v>15.0</v>
      </c>
      <c r="Y768" s="1">
        <v>5.0</v>
      </c>
      <c r="Z768" s="1">
        <v>2.0</v>
      </c>
      <c r="AA768" s="1">
        <v>2.0</v>
      </c>
      <c r="AB768" s="1">
        <v>2.0</v>
      </c>
      <c r="AC768" s="1">
        <v>2.0</v>
      </c>
      <c r="AD768" s="1">
        <v>2.0</v>
      </c>
      <c r="AE768" s="1">
        <v>2.0</v>
      </c>
      <c r="AF768" s="1">
        <v>2.0</v>
      </c>
      <c r="AG768" s="1">
        <v>2.0</v>
      </c>
      <c r="AH768" s="1">
        <v>2.0</v>
      </c>
      <c r="AI768" s="1">
        <v>2.0</v>
      </c>
      <c r="AJ768" s="1">
        <v>2.0</v>
      </c>
      <c r="AK768" s="1">
        <v>2.0</v>
      </c>
      <c r="AL768" s="1">
        <v>2.0</v>
      </c>
      <c r="AM768" s="1">
        <v>2.0</v>
      </c>
      <c r="AN768" s="1">
        <v>2.0</v>
      </c>
      <c r="AO768" s="1">
        <v>2.0</v>
      </c>
      <c r="AP768" s="1">
        <v>2.0</v>
      </c>
      <c r="AQ768" s="1">
        <v>2.0</v>
      </c>
      <c r="AR768" s="1">
        <v>2.0</v>
      </c>
      <c r="AS768" s="1">
        <v>2.0</v>
      </c>
      <c r="AT768" s="1">
        <v>2.0</v>
      </c>
      <c r="AU768" s="1">
        <v>2.0</v>
      </c>
      <c r="AV768" s="1">
        <v>2.0</v>
      </c>
      <c r="AW768" s="1">
        <v>2.0</v>
      </c>
      <c r="AX768" s="1">
        <v>2.0</v>
      </c>
      <c r="AY768" s="1">
        <v>2.0</v>
      </c>
      <c r="AZ768" s="1">
        <v>2.0</v>
      </c>
      <c r="BA768" s="1">
        <v>2.0</v>
      </c>
      <c r="BB768" s="1">
        <v>2.0</v>
      </c>
      <c r="BP768" s="12" t="s">
        <v>8444</v>
      </c>
      <c r="BQ768" s="1">
        <v>62.0</v>
      </c>
      <c r="BR768" s="1" t="s">
        <v>705</v>
      </c>
      <c r="BS768" s="1"/>
      <c r="BW768" s="1">
        <v>21.0</v>
      </c>
      <c r="BX768" s="1" t="s">
        <v>2159</v>
      </c>
      <c r="BY768" s="13">
        <f t="shared" si="1"/>
        <v>13</v>
      </c>
      <c r="BZ768" s="13" t="str">
        <f t="shared" si="2"/>
        <v>Buruh Angkut Barang</v>
      </c>
      <c r="CA768" s="13" t="str">
        <f>VLOOKUP(BP768,data_K!G:K,5,0)</f>
        <v>RT 010 RW 005</v>
      </c>
      <c r="CB768" s="13">
        <f t="shared" si="3"/>
        <v>0</v>
      </c>
    </row>
    <row r="769">
      <c r="A769" s="1" t="s">
        <v>8432</v>
      </c>
      <c r="B769" s="9" t="s">
        <v>11290</v>
      </c>
      <c r="C769" s="1">
        <v>2.0</v>
      </c>
      <c r="D769" s="1" t="s">
        <v>8436</v>
      </c>
      <c r="E769" s="10" t="s">
        <v>8437</v>
      </c>
      <c r="F769" s="1">
        <v>1.0</v>
      </c>
      <c r="J769" s="1">
        <v>1.0</v>
      </c>
      <c r="K769" s="11">
        <v>38334.0</v>
      </c>
      <c r="L769" s="1">
        <v>21.0</v>
      </c>
      <c r="M769" s="1">
        <v>1.0</v>
      </c>
      <c r="N769" s="1">
        <v>3.0</v>
      </c>
      <c r="O769" s="1">
        <v>3.0</v>
      </c>
      <c r="P769" s="1">
        <v>4.0</v>
      </c>
      <c r="Q769" s="1">
        <v>0.0</v>
      </c>
      <c r="R769" s="1">
        <v>1200000.0</v>
      </c>
      <c r="S769" s="1">
        <v>0.0</v>
      </c>
      <c r="T769" s="1">
        <v>17.0</v>
      </c>
      <c r="Y769" s="1">
        <v>5.0</v>
      </c>
      <c r="Z769" s="1">
        <v>2.0</v>
      </c>
      <c r="AA769" s="1">
        <v>2.0</v>
      </c>
      <c r="AB769" s="1">
        <v>2.0</v>
      </c>
      <c r="AC769" s="1">
        <v>2.0</v>
      </c>
      <c r="AD769" s="1">
        <v>2.0</v>
      </c>
      <c r="AE769" s="1">
        <v>2.0</v>
      </c>
      <c r="AF769" s="1">
        <v>2.0</v>
      </c>
      <c r="AG769" s="1">
        <v>2.0</v>
      </c>
      <c r="AH769" s="1">
        <v>2.0</v>
      </c>
      <c r="AI769" s="1">
        <v>2.0</v>
      </c>
      <c r="AJ769" s="1">
        <v>2.0</v>
      </c>
      <c r="AK769" s="1">
        <v>2.0</v>
      </c>
      <c r="AL769" s="1">
        <v>2.0</v>
      </c>
      <c r="AM769" s="1">
        <v>2.0</v>
      </c>
      <c r="AN769" s="1">
        <v>2.0</v>
      </c>
      <c r="AO769" s="1">
        <v>2.0</v>
      </c>
      <c r="AP769" s="1">
        <v>2.0</v>
      </c>
      <c r="AQ769" s="1">
        <v>2.0</v>
      </c>
      <c r="AR769" s="1">
        <v>2.0</v>
      </c>
      <c r="AS769" s="1">
        <v>2.0</v>
      </c>
      <c r="AT769" s="1">
        <v>2.0</v>
      </c>
      <c r="AU769" s="1">
        <v>2.0</v>
      </c>
      <c r="AV769" s="1">
        <v>2.0</v>
      </c>
      <c r="AW769" s="1">
        <v>2.0</v>
      </c>
      <c r="AX769" s="1">
        <v>2.0</v>
      </c>
      <c r="AY769" s="1">
        <v>2.0</v>
      </c>
      <c r="AZ769" s="1">
        <v>2.0</v>
      </c>
      <c r="BA769" s="1">
        <v>2.0</v>
      </c>
      <c r="BB769" s="1">
        <v>2.0</v>
      </c>
      <c r="BP769" s="12" t="s">
        <v>8444</v>
      </c>
      <c r="BQ769" s="1">
        <v>21.0</v>
      </c>
      <c r="BR769" s="1" t="s">
        <v>184</v>
      </c>
      <c r="BW769" s="1">
        <v>23.0</v>
      </c>
      <c r="BX769" s="1" t="s">
        <v>2159</v>
      </c>
      <c r="BY769" s="13">
        <f t="shared" si="1"/>
        <v>5</v>
      </c>
      <c r="BZ769" s="13" t="str">
        <f t="shared" si="2"/>
        <v>Buruh Industri</v>
      </c>
      <c r="CA769" s="13" t="str">
        <f>VLOOKUP(BP769,data_K!G:K,5,0)</f>
        <v>RT 010 RW 005</v>
      </c>
      <c r="CB769" s="13">
        <f t="shared" si="3"/>
        <v>4</v>
      </c>
    </row>
    <row r="770">
      <c r="A770" s="1" t="s">
        <v>11299</v>
      </c>
      <c r="B770" s="9" t="s">
        <v>11300</v>
      </c>
      <c r="C770" s="1">
        <v>1.0</v>
      </c>
      <c r="D770" s="1" t="s">
        <v>5234</v>
      </c>
      <c r="E770" s="10" t="s">
        <v>11303</v>
      </c>
      <c r="F770" s="1">
        <v>1.0</v>
      </c>
      <c r="J770" s="1">
        <v>1.0</v>
      </c>
      <c r="K770" s="11">
        <v>24324.0</v>
      </c>
      <c r="L770" s="1">
        <v>59.0</v>
      </c>
      <c r="M770" s="1">
        <v>2.0</v>
      </c>
      <c r="N770" s="1">
        <v>1.0</v>
      </c>
      <c r="O770" s="1">
        <v>3.0</v>
      </c>
      <c r="P770" s="1">
        <v>3.0</v>
      </c>
      <c r="Q770" s="1">
        <v>1500000.0</v>
      </c>
      <c r="R770" s="1">
        <v>0.0</v>
      </c>
      <c r="S770" s="1">
        <v>500000.0</v>
      </c>
      <c r="T770" s="1">
        <v>20.0</v>
      </c>
      <c r="Y770" s="1">
        <v>3.0</v>
      </c>
      <c r="Z770" s="1">
        <v>2.0</v>
      </c>
      <c r="AA770" s="1">
        <v>2.0</v>
      </c>
      <c r="AB770" s="1">
        <v>2.0</v>
      </c>
      <c r="AC770" s="1">
        <v>2.0</v>
      </c>
      <c r="AD770" s="1">
        <v>2.0</v>
      </c>
      <c r="AE770" s="1">
        <v>2.0</v>
      </c>
      <c r="AF770" s="1">
        <v>2.0</v>
      </c>
      <c r="AG770" s="1">
        <v>2.0</v>
      </c>
      <c r="AH770" s="1">
        <v>2.0</v>
      </c>
      <c r="AI770" s="1">
        <v>2.0</v>
      </c>
      <c r="AJ770" s="1">
        <v>2.0</v>
      </c>
      <c r="AK770" s="1">
        <v>2.0</v>
      </c>
      <c r="AL770" s="1">
        <v>2.0</v>
      </c>
      <c r="AM770" s="1">
        <v>2.0</v>
      </c>
      <c r="AN770" s="1">
        <v>2.0</v>
      </c>
      <c r="AO770" s="1">
        <v>2.0</v>
      </c>
      <c r="AP770" s="1">
        <v>2.0</v>
      </c>
      <c r="AQ770" s="1">
        <v>2.0</v>
      </c>
      <c r="AR770" s="1">
        <v>2.0</v>
      </c>
      <c r="AS770" s="1">
        <v>2.0</v>
      </c>
      <c r="AT770" s="1">
        <v>2.0</v>
      </c>
      <c r="AU770" s="1">
        <v>2.0</v>
      </c>
      <c r="AV770" s="1">
        <v>2.0</v>
      </c>
      <c r="AW770" s="1">
        <v>2.0</v>
      </c>
      <c r="AX770" s="1">
        <v>2.0</v>
      </c>
      <c r="AY770" s="1">
        <v>2.0</v>
      </c>
      <c r="AZ770" s="1">
        <v>2.0</v>
      </c>
      <c r="BA770" s="1">
        <v>2.0</v>
      </c>
      <c r="BB770" s="1">
        <v>2.0</v>
      </c>
      <c r="BP770" s="12" t="s">
        <v>5236</v>
      </c>
      <c r="BQ770" s="1">
        <v>59.0</v>
      </c>
      <c r="BR770" s="1" t="s">
        <v>768</v>
      </c>
      <c r="BW770" s="1">
        <v>26.0</v>
      </c>
      <c r="BX770" s="1" t="s">
        <v>5234</v>
      </c>
      <c r="BY770" s="13">
        <f t="shared" si="1"/>
        <v>12</v>
      </c>
      <c r="BZ770" s="13" t="str">
        <f t="shared" si="2"/>
        <v>Buruh Pertanian/Kehutanan</v>
      </c>
      <c r="CA770" s="13" t="str">
        <f>VLOOKUP(BP770,data_K!G:K,5,0)</f>
        <v>RT 010 RW 005</v>
      </c>
      <c r="CB770" s="13">
        <f t="shared" si="3"/>
        <v>0</v>
      </c>
    </row>
    <row r="771">
      <c r="A771" s="1" t="s">
        <v>11316</v>
      </c>
      <c r="B771" s="9" t="s">
        <v>11317</v>
      </c>
      <c r="C771" s="1">
        <v>2.0</v>
      </c>
      <c r="D771" s="1" t="s">
        <v>4044</v>
      </c>
      <c r="E771" s="10" t="s">
        <v>11318</v>
      </c>
      <c r="F771" s="1">
        <v>1.0</v>
      </c>
      <c r="J771" s="1">
        <v>2.0</v>
      </c>
      <c r="K771" s="11">
        <v>27970.0</v>
      </c>
      <c r="L771" s="1">
        <v>49.0</v>
      </c>
      <c r="M771" s="1">
        <v>2.0</v>
      </c>
      <c r="N771" s="1">
        <v>2.0</v>
      </c>
      <c r="O771" s="1">
        <v>3.0</v>
      </c>
      <c r="P771" s="1">
        <v>2.0</v>
      </c>
      <c r="Q771" s="1">
        <v>700000.0</v>
      </c>
      <c r="R771" s="1">
        <v>0.0</v>
      </c>
      <c r="S771" s="1">
        <v>0.0</v>
      </c>
      <c r="T771" s="1">
        <v>87.0</v>
      </c>
      <c r="Y771" s="1">
        <v>5.0</v>
      </c>
      <c r="Z771" s="1">
        <v>2.0</v>
      </c>
      <c r="AA771" s="1">
        <v>2.0</v>
      </c>
      <c r="AB771" s="1">
        <v>2.0</v>
      </c>
      <c r="AC771" s="1">
        <v>2.0</v>
      </c>
      <c r="AD771" s="1">
        <v>2.0</v>
      </c>
      <c r="AE771" s="1">
        <v>2.0</v>
      </c>
      <c r="AF771" s="1">
        <v>2.0</v>
      </c>
      <c r="AG771" s="1">
        <v>2.0</v>
      </c>
      <c r="AH771" s="1">
        <v>2.0</v>
      </c>
      <c r="AI771" s="1">
        <v>2.0</v>
      </c>
      <c r="AJ771" s="1">
        <v>2.0</v>
      </c>
      <c r="AK771" s="1">
        <v>2.0</v>
      </c>
      <c r="AL771" s="1">
        <v>2.0</v>
      </c>
      <c r="AM771" s="1">
        <v>2.0</v>
      </c>
      <c r="AN771" s="1">
        <v>2.0</v>
      </c>
      <c r="AO771" s="1">
        <v>2.0</v>
      </c>
      <c r="AP771" s="1">
        <v>2.0</v>
      </c>
      <c r="AQ771" s="1">
        <v>2.0</v>
      </c>
      <c r="AR771" s="1">
        <v>2.0</v>
      </c>
      <c r="AS771" s="1">
        <v>2.0</v>
      </c>
      <c r="AT771" s="1">
        <v>2.0</v>
      </c>
      <c r="AU771" s="1">
        <v>2.0</v>
      </c>
      <c r="AV771" s="1">
        <v>2.0</v>
      </c>
      <c r="AW771" s="1">
        <v>2.0</v>
      </c>
      <c r="AX771" s="1">
        <v>2.0</v>
      </c>
      <c r="AY771" s="1">
        <v>2.0</v>
      </c>
      <c r="AZ771" s="1">
        <v>2.0</v>
      </c>
      <c r="BA771" s="1">
        <v>2.0</v>
      </c>
      <c r="BB771" s="1">
        <v>2.0</v>
      </c>
      <c r="BP771" s="12" t="s">
        <v>5236</v>
      </c>
      <c r="BQ771" s="1">
        <v>49.0</v>
      </c>
      <c r="BR771" s="1"/>
      <c r="BT771" s="1" t="s">
        <v>998</v>
      </c>
      <c r="BW771" s="1">
        <v>999.0</v>
      </c>
      <c r="BX771" s="1" t="s">
        <v>4044</v>
      </c>
      <c r="BY771" s="13">
        <f t="shared" si="1"/>
        <v>10</v>
      </c>
      <c r="BZ771" s="13" t="str">
        <f t="shared" si="2"/>
        <v>Pengasuh Anak (Baby Sitter)</v>
      </c>
      <c r="CA771" s="13" t="str">
        <f>VLOOKUP(BP771,data_K!G:K,5,0)</f>
        <v>RT 010 RW 005</v>
      </c>
      <c r="CB771" s="13">
        <f t="shared" si="3"/>
        <v>0</v>
      </c>
    </row>
    <row r="772">
      <c r="A772" s="1" t="s">
        <v>11325</v>
      </c>
      <c r="B772" s="9" t="s">
        <v>11326</v>
      </c>
      <c r="C772" s="1">
        <v>3.0</v>
      </c>
      <c r="D772" s="1" t="s">
        <v>11327</v>
      </c>
      <c r="E772" s="10" t="s">
        <v>11329</v>
      </c>
      <c r="F772" s="1">
        <v>1.0</v>
      </c>
      <c r="J772" s="1">
        <v>2.0</v>
      </c>
      <c r="K772" s="11">
        <v>36011.0</v>
      </c>
      <c r="L772" s="1">
        <v>27.0</v>
      </c>
      <c r="M772" s="1">
        <v>1.0</v>
      </c>
      <c r="N772" s="1">
        <v>3.0</v>
      </c>
      <c r="O772" s="1">
        <v>3.0</v>
      </c>
      <c r="P772" s="1">
        <v>4.0</v>
      </c>
      <c r="Q772" s="1">
        <v>0.0</v>
      </c>
      <c r="R772" s="1">
        <v>0.0</v>
      </c>
      <c r="S772" s="1">
        <v>0.0</v>
      </c>
      <c r="T772" s="1">
        <v>0.0</v>
      </c>
      <c r="Y772" s="1">
        <v>6.0</v>
      </c>
      <c r="Z772" s="1">
        <v>2.0</v>
      </c>
      <c r="AA772" s="1">
        <v>2.0</v>
      </c>
      <c r="AB772" s="1">
        <v>2.0</v>
      </c>
      <c r="AC772" s="1">
        <v>2.0</v>
      </c>
      <c r="AD772" s="1">
        <v>2.0</v>
      </c>
      <c r="AE772" s="1">
        <v>2.0</v>
      </c>
      <c r="AF772" s="1">
        <v>2.0</v>
      </c>
      <c r="AG772" s="1">
        <v>2.0</v>
      </c>
      <c r="AH772" s="1">
        <v>2.0</v>
      </c>
      <c r="AI772" s="1">
        <v>2.0</v>
      </c>
      <c r="AJ772" s="1">
        <v>2.0</v>
      </c>
      <c r="AK772" s="1">
        <v>2.0</v>
      </c>
      <c r="AL772" s="1">
        <v>2.0</v>
      </c>
      <c r="AM772" s="1">
        <v>2.0</v>
      </c>
      <c r="AN772" s="1">
        <v>2.0</v>
      </c>
      <c r="AO772" s="1">
        <v>2.0</v>
      </c>
      <c r="AP772" s="1">
        <v>2.0</v>
      </c>
      <c r="AQ772" s="1">
        <v>2.0</v>
      </c>
      <c r="AR772" s="1">
        <v>2.0</v>
      </c>
      <c r="AS772" s="1">
        <v>2.0</v>
      </c>
      <c r="AT772" s="1">
        <v>2.0</v>
      </c>
      <c r="AU772" s="1">
        <v>2.0</v>
      </c>
      <c r="AV772" s="1">
        <v>2.0</v>
      </c>
      <c r="AW772" s="1">
        <v>2.0</v>
      </c>
      <c r="AX772" s="1">
        <v>2.0</v>
      </c>
      <c r="AY772" s="1">
        <v>2.0</v>
      </c>
      <c r="AZ772" s="1">
        <v>2.0</v>
      </c>
      <c r="BA772" s="1">
        <v>2.0</v>
      </c>
      <c r="BB772" s="1">
        <v>2.0</v>
      </c>
      <c r="BE772" s="1"/>
      <c r="BF772" s="1"/>
      <c r="BP772" s="12" t="s">
        <v>5236</v>
      </c>
      <c r="BQ772" s="1">
        <v>27.0</v>
      </c>
      <c r="BR772" s="1" t="s">
        <v>240</v>
      </c>
      <c r="BW772" s="1">
        <v>0.0</v>
      </c>
      <c r="BX772" s="1" t="s">
        <v>5234</v>
      </c>
      <c r="BY772" s="13">
        <f t="shared" si="1"/>
        <v>6</v>
      </c>
      <c r="BZ772" s="13" t="str">
        <f t="shared" si="2"/>
        <v>Tidak Bekerja</v>
      </c>
      <c r="CA772" s="13" t="str">
        <f>VLOOKUP(BP772,data_K!G:K,5,0)</f>
        <v>RT 010 RW 005</v>
      </c>
      <c r="CB772" s="13">
        <f t="shared" si="3"/>
        <v>0</v>
      </c>
    </row>
    <row r="773">
      <c r="A773" s="1" t="s">
        <v>11335</v>
      </c>
      <c r="B773" s="9" t="s">
        <v>11336</v>
      </c>
      <c r="C773" s="1">
        <v>4.0</v>
      </c>
      <c r="D773" s="1" t="s">
        <v>11337</v>
      </c>
      <c r="E773" s="10" t="s">
        <v>11338</v>
      </c>
      <c r="F773" s="1">
        <v>1.0</v>
      </c>
      <c r="J773" s="1">
        <v>2.0</v>
      </c>
      <c r="K773" s="11">
        <v>36653.0</v>
      </c>
      <c r="L773" s="1">
        <v>26.0</v>
      </c>
      <c r="M773" s="1">
        <v>1.0</v>
      </c>
      <c r="N773" s="1">
        <v>3.0</v>
      </c>
      <c r="O773" s="1">
        <v>3.0</v>
      </c>
      <c r="P773" s="1">
        <v>4.0</v>
      </c>
      <c r="Q773" s="1">
        <v>0.0</v>
      </c>
      <c r="R773" s="1">
        <v>8.0</v>
      </c>
      <c r="S773" s="1">
        <v>0.0</v>
      </c>
      <c r="T773" s="1">
        <v>0.0</v>
      </c>
      <c r="Y773" s="1">
        <v>6.0</v>
      </c>
      <c r="Z773" s="1">
        <v>2.0</v>
      </c>
      <c r="AA773" s="1">
        <v>2.0</v>
      </c>
      <c r="AB773" s="1">
        <v>2.0</v>
      </c>
      <c r="AC773" s="1">
        <v>2.0</v>
      </c>
      <c r="AD773" s="1">
        <v>2.0</v>
      </c>
      <c r="AE773" s="1">
        <v>2.0</v>
      </c>
      <c r="AF773" s="1">
        <v>2.0</v>
      </c>
      <c r="AG773" s="1">
        <v>2.0</v>
      </c>
      <c r="AH773" s="1">
        <v>2.0</v>
      </c>
      <c r="AI773" s="1">
        <v>2.0</v>
      </c>
      <c r="AJ773" s="1">
        <v>2.0</v>
      </c>
      <c r="AK773" s="1">
        <v>2.0</v>
      </c>
      <c r="AL773" s="1">
        <v>2.0</v>
      </c>
      <c r="AM773" s="1">
        <v>2.0</v>
      </c>
      <c r="AN773" s="1">
        <v>2.0</v>
      </c>
      <c r="AO773" s="1">
        <v>2.0</v>
      </c>
      <c r="AP773" s="1">
        <v>2.0</v>
      </c>
      <c r="AQ773" s="1">
        <v>2.0</v>
      </c>
      <c r="AR773" s="1">
        <v>2.0</v>
      </c>
      <c r="AS773" s="1">
        <v>2.0</v>
      </c>
      <c r="AT773" s="1">
        <v>2.0</v>
      </c>
      <c r="AU773" s="1">
        <v>2.0</v>
      </c>
      <c r="AV773" s="1">
        <v>2.0</v>
      </c>
      <c r="AW773" s="1">
        <v>2.0</v>
      </c>
      <c r="AX773" s="1">
        <v>2.0</v>
      </c>
      <c r="AY773" s="1">
        <v>2.0</v>
      </c>
      <c r="AZ773" s="1">
        <v>2.0</v>
      </c>
      <c r="BA773" s="1">
        <v>2.0</v>
      </c>
      <c r="BB773" s="1">
        <v>2.0</v>
      </c>
      <c r="BP773" s="12" t="s">
        <v>5236</v>
      </c>
      <c r="BQ773" s="1">
        <v>26.0</v>
      </c>
      <c r="BR773" s="1" t="s">
        <v>240</v>
      </c>
      <c r="BW773" s="1">
        <v>0.0</v>
      </c>
      <c r="BX773" s="1" t="s">
        <v>5234</v>
      </c>
      <c r="BY773" s="13">
        <f t="shared" si="1"/>
        <v>6</v>
      </c>
      <c r="BZ773" s="13" t="str">
        <f t="shared" si="2"/>
        <v>Tidak Bekerja</v>
      </c>
      <c r="CA773" s="13" t="str">
        <f>VLOOKUP(BP773,data_K!G:K,5,0)</f>
        <v>RT 010 RW 005</v>
      </c>
      <c r="CB773" s="13">
        <f t="shared" si="3"/>
        <v>0</v>
      </c>
    </row>
    <row r="774">
      <c r="A774" s="1" t="s">
        <v>11346</v>
      </c>
      <c r="B774" s="9" t="s">
        <v>11348</v>
      </c>
      <c r="C774" s="1">
        <v>5.0</v>
      </c>
      <c r="D774" s="1" t="s">
        <v>11350</v>
      </c>
      <c r="E774" s="10" t="s">
        <v>11352</v>
      </c>
      <c r="F774" s="1">
        <v>1.0</v>
      </c>
      <c r="J774" s="1">
        <v>1.0</v>
      </c>
      <c r="K774" s="11">
        <v>39896.0</v>
      </c>
      <c r="L774" s="1">
        <v>17.0</v>
      </c>
      <c r="M774" s="1">
        <v>1.0</v>
      </c>
      <c r="N774" s="1">
        <v>3.0</v>
      </c>
      <c r="O774" s="1">
        <v>2.0</v>
      </c>
      <c r="P774" s="1">
        <v>3.0</v>
      </c>
      <c r="Q774" s="1">
        <v>0.0</v>
      </c>
      <c r="R774" s="1">
        <v>0.0</v>
      </c>
      <c r="S774" s="1">
        <v>0.0</v>
      </c>
      <c r="T774" s="1">
        <v>0.0</v>
      </c>
      <c r="Y774" s="1">
        <v>6.0</v>
      </c>
      <c r="Z774" s="1">
        <v>2.0</v>
      </c>
      <c r="AA774" s="1">
        <v>2.0</v>
      </c>
      <c r="AB774" s="1">
        <v>2.0</v>
      </c>
      <c r="AC774" s="1">
        <v>2.0</v>
      </c>
      <c r="AD774" s="1">
        <v>2.0</v>
      </c>
      <c r="AE774" s="1">
        <v>2.0</v>
      </c>
      <c r="AF774" s="1">
        <v>2.0</v>
      </c>
      <c r="AG774" s="1">
        <v>2.0</v>
      </c>
      <c r="AH774" s="1">
        <v>2.0</v>
      </c>
      <c r="AI774" s="1">
        <v>2.0</v>
      </c>
      <c r="AJ774" s="1">
        <v>2.0</v>
      </c>
      <c r="AK774" s="1">
        <v>2.0</v>
      </c>
      <c r="AL774" s="1">
        <v>2.0</v>
      </c>
      <c r="AM774" s="1">
        <v>2.0</v>
      </c>
      <c r="AN774" s="1">
        <v>2.0</v>
      </c>
      <c r="AO774" s="1">
        <v>2.0</v>
      </c>
      <c r="AP774" s="1">
        <v>2.0</v>
      </c>
      <c r="AQ774" s="1">
        <v>2.0</v>
      </c>
      <c r="AR774" s="1">
        <v>2.0</v>
      </c>
      <c r="AS774" s="1">
        <v>2.0</v>
      </c>
      <c r="AT774" s="1">
        <v>2.0</v>
      </c>
      <c r="AU774" s="1">
        <v>2.0</v>
      </c>
      <c r="AV774" s="1">
        <v>2.0</v>
      </c>
      <c r="AW774" s="1">
        <v>2.0</v>
      </c>
      <c r="AX774" s="1">
        <v>2.0</v>
      </c>
      <c r="AY774" s="1">
        <v>2.0</v>
      </c>
      <c r="AZ774" s="1">
        <v>2.0</v>
      </c>
      <c r="BA774" s="1">
        <v>1.0</v>
      </c>
      <c r="BB774" s="1">
        <v>2.0</v>
      </c>
      <c r="BC774" s="1"/>
      <c r="BD774" s="1"/>
      <c r="BE774" s="1"/>
      <c r="BF774" s="1"/>
      <c r="BK774" s="1">
        <v>3.0</v>
      </c>
      <c r="BL774" s="1">
        <v>2020.0</v>
      </c>
      <c r="BP774" s="12" t="s">
        <v>5236</v>
      </c>
      <c r="BQ774" s="1">
        <v>17.0</v>
      </c>
      <c r="BR774" s="1" t="s">
        <v>240</v>
      </c>
      <c r="BS774" s="1"/>
      <c r="BW774" s="1">
        <v>0.0</v>
      </c>
      <c r="BX774" s="1" t="s">
        <v>5234</v>
      </c>
      <c r="BY774" s="13">
        <f t="shared" si="1"/>
        <v>4</v>
      </c>
      <c r="BZ774" s="13" t="str">
        <f t="shared" si="2"/>
        <v>Tidak Bekerja</v>
      </c>
      <c r="CA774" s="13" t="str">
        <f>VLOOKUP(BP774,data_K!G:K,5,0)</f>
        <v>RT 010 RW 005</v>
      </c>
      <c r="CB774" s="13">
        <f t="shared" si="3"/>
        <v>3</v>
      </c>
    </row>
    <row r="775">
      <c r="A775" s="1" t="s">
        <v>5850</v>
      </c>
      <c r="B775" s="9" t="s">
        <v>11367</v>
      </c>
      <c r="C775" s="1">
        <v>1.0</v>
      </c>
      <c r="D775" s="1" t="s">
        <v>5854</v>
      </c>
      <c r="E775" s="10" t="s">
        <v>5855</v>
      </c>
      <c r="F775" s="1">
        <v>1.0</v>
      </c>
      <c r="J775" s="1">
        <v>1.0</v>
      </c>
      <c r="K775" s="11">
        <v>19100.0</v>
      </c>
      <c r="L775" s="1">
        <v>74.0</v>
      </c>
      <c r="M775" s="1">
        <v>4.0</v>
      </c>
      <c r="N775" s="1">
        <v>1.0</v>
      </c>
      <c r="O775" s="1">
        <v>3.0</v>
      </c>
      <c r="P775" s="1">
        <v>2.0</v>
      </c>
      <c r="Q775" s="1">
        <v>500000.0</v>
      </c>
      <c r="R775" s="1">
        <v>0.0</v>
      </c>
      <c r="S775" s="1">
        <v>0.0</v>
      </c>
      <c r="T775" s="1">
        <v>20.0</v>
      </c>
      <c r="Y775" s="1">
        <v>5.0</v>
      </c>
      <c r="Z775" s="1">
        <v>2.0</v>
      </c>
      <c r="AA775" s="1">
        <v>2.0</v>
      </c>
      <c r="AB775" s="1">
        <v>2.0</v>
      </c>
      <c r="AC775" s="1">
        <v>2.0</v>
      </c>
      <c r="AD775" s="1">
        <v>2.0</v>
      </c>
      <c r="AE775" s="1">
        <v>2.0</v>
      </c>
      <c r="AF775" s="1">
        <v>2.0</v>
      </c>
      <c r="AG775" s="1">
        <v>2.0</v>
      </c>
      <c r="AH775" s="1">
        <v>2.0</v>
      </c>
      <c r="AI775" s="1">
        <v>2.0</v>
      </c>
      <c r="AJ775" s="1">
        <v>2.0</v>
      </c>
      <c r="AK775" s="1">
        <v>2.0</v>
      </c>
      <c r="AL775" s="1">
        <v>2.0</v>
      </c>
      <c r="AM775" s="1">
        <v>2.0</v>
      </c>
      <c r="AN775" s="1">
        <v>2.0</v>
      </c>
      <c r="AO775" s="1">
        <v>2.0</v>
      </c>
      <c r="AP775" s="1">
        <v>2.0</v>
      </c>
      <c r="AQ775" s="1">
        <v>2.0</v>
      </c>
      <c r="AR775" s="1">
        <v>2.0</v>
      </c>
      <c r="AS775" s="1">
        <v>2.0</v>
      </c>
      <c r="AT775" s="1">
        <v>2.0</v>
      </c>
      <c r="AU775" s="1">
        <v>2.0</v>
      </c>
      <c r="AV775" s="1">
        <v>2.0</v>
      </c>
      <c r="AW775" s="1">
        <v>2.0</v>
      </c>
      <c r="AX775" s="1">
        <v>2.0</v>
      </c>
      <c r="AY775" s="1">
        <v>2.0</v>
      </c>
      <c r="AZ775" s="1">
        <v>2.0</v>
      </c>
      <c r="BA775" s="1">
        <v>2.0</v>
      </c>
      <c r="BB775" s="1">
        <v>2.0</v>
      </c>
      <c r="BP775" s="12" t="s">
        <v>5857</v>
      </c>
      <c r="BQ775" s="1">
        <v>74.0</v>
      </c>
      <c r="BR775" s="1" t="s">
        <v>768</v>
      </c>
      <c r="BS775" s="1"/>
      <c r="BW775" s="1">
        <v>26.0</v>
      </c>
      <c r="BX775" s="1" t="s">
        <v>5854</v>
      </c>
      <c r="BY775" s="13">
        <f t="shared" si="1"/>
        <v>15</v>
      </c>
      <c r="BZ775" s="13" t="str">
        <f t="shared" si="2"/>
        <v>Buruh Pertanian/Kehutanan</v>
      </c>
      <c r="CA775" s="13" t="str">
        <f>VLOOKUP(BP775,data_K!G:K,5,0)</f>
        <v>RT 010 RW 005</v>
      </c>
      <c r="CB775" s="13">
        <f t="shared" si="3"/>
        <v>0</v>
      </c>
    </row>
    <row r="776">
      <c r="A776" s="1" t="s">
        <v>11375</v>
      </c>
      <c r="B776" s="9" t="s">
        <v>11376</v>
      </c>
      <c r="C776" s="1">
        <v>1.0</v>
      </c>
      <c r="D776" s="1" t="s">
        <v>2005</v>
      </c>
      <c r="E776" s="10" t="s">
        <v>11377</v>
      </c>
      <c r="F776" s="1">
        <v>1.0</v>
      </c>
      <c r="J776" s="1">
        <v>1.0</v>
      </c>
      <c r="K776" s="11">
        <v>21378.0</v>
      </c>
      <c r="L776" s="1">
        <v>67.0</v>
      </c>
      <c r="M776" s="1">
        <v>4.0</v>
      </c>
      <c r="N776" s="1">
        <v>1.0</v>
      </c>
      <c r="O776" s="1">
        <v>3.0</v>
      </c>
      <c r="P776" s="1">
        <v>2.0</v>
      </c>
      <c r="Q776" s="1">
        <v>1500000.0</v>
      </c>
      <c r="R776" s="1">
        <v>0.0</v>
      </c>
      <c r="S776" s="1">
        <v>0.0</v>
      </c>
      <c r="T776" s="1">
        <v>155.0</v>
      </c>
      <c r="U776" s="1" t="s">
        <v>11379</v>
      </c>
      <c r="Y776" s="1">
        <v>1.0</v>
      </c>
      <c r="Z776" s="1">
        <v>2.0</v>
      </c>
      <c r="AA776" s="1">
        <v>2.0</v>
      </c>
      <c r="AB776" s="1">
        <v>2.0</v>
      </c>
      <c r="AC776" s="1">
        <v>2.0</v>
      </c>
      <c r="AD776" s="1">
        <v>2.0</v>
      </c>
      <c r="AE776" s="1">
        <v>2.0</v>
      </c>
      <c r="AF776" s="1">
        <v>2.0</v>
      </c>
      <c r="AG776" s="1">
        <v>2.0</v>
      </c>
      <c r="AH776" s="1">
        <v>2.0</v>
      </c>
      <c r="AI776" s="1">
        <v>2.0</v>
      </c>
      <c r="AJ776" s="1">
        <v>2.0</v>
      </c>
      <c r="AK776" s="1">
        <v>2.0</v>
      </c>
      <c r="AL776" s="1">
        <v>2.0</v>
      </c>
      <c r="AM776" s="1">
        <v>2.0</v>
      </c>
      <c r="AN776" s="1">
        <v>2.0</v>
      </c>
      <c r="AO776" s="1">
        <v>2.0</v>
      </c>
      <c r="AP776" s="1">
        <v>2.0</v>
      </c>
      <c r="AQ776" s="1">
        <v>2.0</v>
      </c>
      <c r="AR776" s="1">
        <v>2.0</v>
      </c>
      <c r="AS776" s="1">
        <v>2.0</v>
      </c>
      <c r="AT776" s="1">
        <v>2.0</v>
      </c>
      <c r="AU776" s="1">
        <v>2.0</v>
      </c>
      <c r="AV776" s="1">
        <v>2.0</v>
      </c>
      <c r="AW776" s="1">
        <v>1.0</v>
      </c>
      <c r="AX776" s="1">
        <v>2.0</v>
      </c>
      <c r="AY776" s="1">
        <v>2.0</v>
      </c>
      <c r="AZ776" s="1">
        <v>2.0</v>
      </c>
      <c r="BA776" s="1">
        <v>2.0</v>
      </c>
      <c r="BB776" s="1">
        <v>2.0</v>
      </c>
      <c r="BC776" s="1">
        <v>1.0</v>
      </c>
      <c r="BD776" s="1">
        <v>2026.0</v>
      </c>
      <c r="BK776" s="1"/>
      <c r="BL776" s="1"/>
      <c r="BP776" s="12" t="s">
        <v>5737</v>
      </c>
      <c r="BQ776" s="1">
        <v>67.0</v>
      </c>
      <c r="BR776" s="1"/>
      <c r="BS776" s="1"/>
      <c r="BV776" s="1" t="s">
        <v>180</v>
      </c>
      <c r="BW776" s="1">
        <v>999.0</v>
      </c>
      <c r="BX776" s="1" t="s">
        <v>2005</v>
      </c>
      <c r="BY776" s="13">
        <f t="shared" si="1"/>
        <v>14</v>
      </c>
      <c r="BZ776" s="13" t="str">
        <f t="shared" si="2"/>
        <v>Lainnya</v>
      </c>
      <c r="CA776" s="13" t="str">
        <f>VLOOKUP(BP776,data_K!G:K,5,0)</f>
        <v>RT 010 RW 005</v>
      </c>
      <c r="CB776" s="13">
        <f t="shared" si="3"/>
        <v>0</v>
      </c>
    </row>
    <row r="777">
      <c r="A777" s="1" t="s">
        <v>11386</v>
      </c>
      <c r="B777" s="9" t="s">
        <v>11387</v>
      </c>
      <c r="C777" s="1">
        <v>1.0</v>
      </c>
      <c r="D777" s="1" t="s">
        <v>11388</v>
      </c>
      <c r="E777" s="10" t="s">
        <v>11389</v>
      </c>
      <c r="F777" s="1">
        <v>1.0</v>
      </c>
      <c r="J777" s="1">
        <v>1.0</v>
      </c>
      <c r="K777" s="11">
        <v>26291.0</v>
      </c>
      <c r="L777" s="1">
        <v>54.0</v>
      </c>
      <c r="M777" s="1">
        <v>2.0</v>
      </c>
      <c r="N777" s="1">
        <v>1.0</v>
      </c>
      <c r="O777" s="1">
        <v>3.0</v>
      </c>
      <c r="P777" s="1">
        <v>4.0</v>
      </c>
      <c r="Q777" s="1">
        <v>4800000.0</v>
      </c>
      <c r="R777" s="1">
        <v>0.0</v>
      </c>
      <c r="S777" s="1">
        <v>0.0</v>
      </c>
      <c r="T777" s="1">
        <v>155.0</v>
      </c>
      <c r="U777" s="1" t="s">
        <v>11391</v>
      </c>
      <c r="Y777" s="1">
        <v>4.0</v>
      </c>
      <c r="Z777" s="1">
        <v>2.0</v>
      </c>
      <c r="AA777" s="1">
        <v>2.0</v>
      </c>
      <c r="AB777" s="1">
        <v>2.0</v>
      </c>
      <c r="AC777" s="1">
        <v>2.0</v>
      </c>
      <c r="AD777" s="1">
        <v>2.0</v>
      </c>
      <c r="AE777" s="1">
        <v>2.0</v>
      </c>
      <c r="AF777" s="1">
        <v>2.0</v>
      </c>
      <c r="AG777" s="1">
        <v>2.0</v>
      </c>
      <c r="AH777" s="1">
        <v>2.0</v>
      </c>
      <c r="AI777" s="1">
        <v>2.0</v>
      </c>
      <c r="AJ777" s="1">
        <v>2.0</v>
      </c>
      <c r="AK777" s="1">
        <v>2.0</v>
      </c>
      <c r="AL777" s="1">
        <v>2.0</v>
      </c>
      <c r="AM777" s="1">
        <v>2.0</v>
      </c>
      <c r="AN777" s="1">
        <v>2.0</v>
      </c>
      <c r="AO777" s="1">
        <v>2.0</v>
      </c>
      <c r="AP777" s="1">
        <v>2.0</v>
      </c>
      <c r="AQ777" s="1">
        <v>2.0</v>
      </c>
      <c r="AR777" s="1">
        <v>2.0</v>
      </c>
      <c r="AS777" s="1">
        <v>2.0</v>
      </c>
      <c r="AT777" s="1">
        <v>2.0</v>
      </c>
      <c r="AU777" s="1">
        <v>2.0</v>
      </c>
      <c r="AV777" s="1">
        <v>2.0</v>
      </c>
      <c r="AW777" s="1">
        <v>2.0</v>
      </c>
      <c r="AX777" s="1">
        <v>2.0</v>
      </c>
      <c r="AY777" s="1">
        <v>2.0</v>
      </c>
      <c r="AZ777" s="1">
        <v>2.0</v>
      </c>
      <c r="BA777" s="1">
        <v>2.0</v>
      </c>
      <c r="BB777" s="1">
        <v>2.0</v>
      </c>
      <c r="BE777" s="1"/>
      <c r="BF777" s="1"/>
      <c r="BP777" s="12" t="s">
        <v>11396</v>
      </c>
      <c r="BQ777" s="1">
        <v>54.0</v>
      </c>
      <c r="BR777" s="1"/>
      <c r="BS777" s="1"/>
      <c r="BV777" s="1" t="s">
        <v>180</v>
      </c>
      <c r="BW777" s="1">
        <v>999.0</v>
      </c>
      <c r="BX777" s="1" t="s">
        <v>11398</v>
      </c>
      <c r="BY777" s="13">
        <f t="shared" si="1"/>
        <v>11</v>
      </c>
      <c r="BZ777" s="13" t="str">
        <f t="shared" si="2"/>
        <v>Lainnya</v>
      </c>
      <c r="CA777" s="13" t="str">
        <f>VLOOKUP(BP777,data_K!G:K,5,0)</f>
        <v>RT 010 RW 005</v>
      </c>
      <c r="CB777" s="13">
        <f t="shared" si="3"/>
        <v>0</v>
      </c>
    </row>
    <row r="778">
      <c r="A778" s="1" t="s">
        <v>11399</v>
      </c>
      <c r="B778" s="9" t="s">
        <v>11400</v>
      </c>
      <c r="C778" s="1">
        <v>2.0</v>
      </c>
      <c r="D778" s="1" t="s">
        <v>11401</v>
      </c>
      <c r="E778" s="10" t="s">
        <v>11402</v>
      </c>
      <c r="F778" s="1">
        <v>1.0</v>
      </c>
      <c r="J778" s="1">
        <v>2.0</v>
      </c>
      <c r="K778" s="11">
        <v>27444.0</v>
      </c>
      <c r="L778" s="1">
        <v>51.0</v>
      </c>
      <c r="M778" s="1">
        <v>2.0</v>
      </c>
      <c r="N778" s="1">
        <v>2.0</v>
      </c>
      <c r="O778" s="1">
        <v>3.0</v>
      </c>
      <c r="P778" s="1">
        <v>3.0</v>
      </c>
      <c r="Q778" s="1">
        <v>0.0</v>
      </c>
      <c r="R778" s="1">
        <v>1500000.0</v>
      </c>
      <c r="S778" s="1">
        <v>0.0</v>
      </c>
      <c r="T778" s="1">
        <v>97.0</v>
      </c>
      <c r="Y778" s="1">
        <v>5.0</v>
      </c>
      <c r="Z778" s="1">
        <v>2.0</v>
      </c>
      <c r="AA778" s="1">
        <v>2.0</v>
      </c>
      <c r="AB778" s="1">
        <v>2.0</v>
      </c>
      <c r="AC778" s="1">
        <v>2.0</v>
      </c>
      <c r="AD778" s="1">
        <v>2.0</v>
      </c>
      <c r="AE778" s="1">
        <v>2.0</v>
      </c>
      <c r="AF778" s="1">
        <v>2.0</v>
      </c>
      <c r="AG778" s="1">
        <v>2.0</v>
      </c>
      <c r="AH778" s="1">
        <v>2.0</v>
      </c>
      <c r="AI778" s="1">
        <v>2.0</v>
      </c>
      <c r="AJ778" s="1">
        <v>2.0</v>
      </c>
      <c r="AK778" s="1">
        <v>2.0</v>
      </c>
      <c r="AL778" s="1">
        <v>2.0</v>
      </c>
      <c r="AM778" s="1">
        <v>2.0</v>
      </c>
      <c r="AN778" s="1">
        <v>2.0</v>
      </c>
      <c r="AO778" s="1">
        <v>2.0</v>
      </c>
      <c r="AP778" s="1">
        <v>2.0</v>
      </c>
      <c r="AQ778" s="1">
        <v>2.0</v>
      </c>
      <c r="AR778" s="1">
        <v>2.0</v>
      </c>
      <c r="AS778" s="1">
        <v>2.0</v>
      </c>
      <c r="AT778" s="1">
        <v>2.0</v>
      </c>
      <c r="AU778" s="1">
        <v>2.0</v>
      </c>
      <c r="AV778" s="1">
        <v>2.0</v>
      </c>
      <c r="AW778" s="1">
        <v>2.0</v>
      </c>
      <c r="AX778" s="1">
        <v>2.0</v>
      </c>
      <c r="AY778" s="1">
        <v>2.0</v>
      </c>
      <c r="AZ778" s="1">
        <v>2.0</v>
      </c>
      <c r="BA778" s="1">
        <v>2.0</v>
      </c>
      <c r="BB778" s="1">
        <v>2.0</v>
      </c>
      <c r="BP778" s="12" t="s">
        <v>11396</v>
      </c>
      <c r="BQ778" s="1">
        <v>51.0</v>
      </c>
      <c r="BR778" s="1"/>
      <c r="BS778" s="1" t="s">
        <v>1023</v>
      </c>
      <c r="BW778" s="1">
        <v>114.0</v>
      </c>
      <c r="BX778" s="1" t="s">
        <v>11398</v>
      </c>
      <c r="BY778" s="13">
        <f t="shared" si="1"/>
        <v>11</v>
      </c>
      <c r="BZ778" s="13" t="str">
        <f t="shared" si="2"/>
        <v>Penjahit</v>
      </c>
      <c r="CA778" s="13" t="str">
        <f>VLOOKUP(BP778,data_K!G:K,5,0)</f>
        <v>RT 010 RW 005</v>
      </c>
      <c r="CB778" s="13">
        <f t="shared" si="3"/>
        <v>0</v>
      </c>
    </row>
    <row r="779">
      <c r="A779" s="1" t="s">
        <v>11414</v>
      </c>
      <c r="B779" s="9" t="s">
        <v>11416</v>
      </c>
      <c r="C779" s="1">
        <v>4.0</v>
      </c>
      <c r="D779" s="1" t="s">
        <v>11417</v>
      </c>
      <c r="E779" s="10" t="s">
        <v>11418</v>
      </c>
      <c r="F779" s="1">
        <v>1.0</v>
      </c>
      <c r="J779" s="1">
        <v>1.0</v>
      </c>
      <c r="K779" s="11">
        <v>38294.0</v>
      </c>
      <c r="L779" s="1">
        <v>21.0</v>
      </c>
      <c r="M779" s="1">
        <v>1.0</v>
      </c>
      <c r="N779" s="1">
        <v>3.0</v>
      </c>
      <c r="O779" s="1">
        <v>3.0</v>
      </c>
      <c r="P779" s="1">
        <v>4.0</v>
      </c>
      <c r="Q779" s="1">
        <v>0.0</v>
      </c>
      <c r="R779" s="1">
        <v>0.0</v>
      </c>
      <c r="S779" s="1">
        <v>0.0</v>
      </c>
      <c r="T779" s="1">
        <v>0.0</v>
      </c>
      <c r="Y779" s="1">
        <v>6.0</v>
      </c>
      <c r="Z779" s="1">
        <v>2.0</v>
      </c>
      <c r="AA779" s="1">
        <v>2.0</v>
      </c>
      <c r="AB779" s="1">
        <v>2.0</v>
      </c>
      <c r="AC779" s="1">
        <v>2.0</v>
      </c>
      <c r="AD779" s="1">
        <v>2.0</v>
      </c>
      <c r="AE779" s="1">
        <v>2.0</v>
      </c>
      <c r="AF779" s="1">
        <v>2.0</v>
      </c>
      <c r="AG779" s="1">
        <v>2.0</v>
      </c>
      <c r="AH779" s="1">
        <v>2.0</v>
      </c>
      <c r="AI779" s="1">
        <v>2.0</v>
      </c>
      <c r="AJ779" s="1">
        <v>2.0</v>
      </c>
      <c r="AK779" s="1">
        <v>2.0</v>
      </c>
      <c r="AL779" s="1">
        <v>2.0</v>
      </c>
      <c r="AM779" s="1">
        <v>2.0</v>
      </c>
      <c r="AN779" s="1">
        <v>2.0</v>
      </c>
      <c r="AO779" s="1">
        <v>2.0</v>
      </c>
      <c r="AP779" s="1">
        <v>2.0</v>
      </c>
      <c r="AQ779" s="1">
        <v>2.0</v>
      </c>
      <c r="AR779" s="1">
        <v>2.0</v>
      </c>
      <c r="AS779" s="1">
        <v>2.0</v>
      </c>
      <c r="AT779" s="1">
        <v>2.0</v>
      </c>
      <c r="AU779" s="1">
        <v>2.0</v>
      </c>
      <c r="AV779" s="1">
        <v>2.0</v>
      </c>
      <c r="AW779" s="1">
        <v>2.0</v>
      </c>
      <c r="AX779" s="1">
        <v>2.0</v>
      </c>
      <c r="AY779" s="1">
        <v>2.0</v>
      </c>
      <c r="AZ779" s="1">
        <v>2.0</v>
      </c>
      <c r="BA779" s="1">
        <v>2.0</v>
      </c>
      <c r="BB779" s="1">
        <v>2.0</v>
      </c>
      <c r="BP779" s="12" t="s">
        <v>11396</v>
      </c>
      <c r="BQ779" s="1">
        <v>21.0</v>
      </c>
      <c r="BR779" s="1" t="s">
        <v>240</v>
      </c>
      <c r="BS779" s="1"/>
      <c r="BW779" s="1">
        <v>0.0</v>
      </c>
      <c r="BX779" s="1" t="s">
        <v>11398</v>
      </c>
      <c r="BY779" s="13">
        <f t="shared" si="1"/>
        <v>5</v>
      </c>
      <c r="BZ779" s="13" t="str">
        <f t="shared" si="2"/>
        <v>Tidak Bekerja</v>
      </c>
      <c r="CA779" s="13" t="str">
        <f>VLOOKUP(BP779,data_K!G:K,5,0)</f>
        <v>RT 010 RW 005</v>
      </c>
      <c r="CB779" s="13">
        <f t="shared" si="3"/>
        <v>4</v>
      </c>
    </row>
    <row r="780">
      <c r="A780" s="1" t="s">
        <v>11430</v>
      </c>
      <c r="B780" s="9" t="s">
        <v>11431</v>
      </c>
      <c r="C780" s="1">
        <v>1.0</v>
      </c>
      <c r="D780" s="1" t="s">
        <v>11432</v>
      </c>
      <c r="E780" s="10" t="s">
        <v>11433</v>
      </c>
      <c r="F780" s="1">
        <v>1.0</v>
      </c>
      <c r="J780" s="1">
        <v>1.0</v>
      </c>
      <c r="K780" s="11">
        <v>21585.0</v>
      </c>
      <c r="L780" s="1">
        <v>67.0</v>
      </c>
      <c r="M780" s="1">
        <v>2.0</v>
      </c>
      <c r="N780" s="1">
        <v>1.0</v>
      </c>
      <c r="O780" s="1">
        <v>3.0</v>
      </c>
      <c r="P780" s="1">
        <v>4.0</v>
      </c>
      <c r="Q780" s="1">
        <v>0.0</v>
      </c>
      <c r="R780" s="1">
        <v>0.0</v>
      </c>
      <c r="S780" s="1">
        <v>0.0</v>
      </c>
      <c r="T780" s="1">
        <v>0.0</v>
      </c>
      <c r="Y780" s="1">
        <v>6.0</v>
      </c>
      <c r="Z780" s="1">
        <v>2.0</v>
      </c>
      <c r="AA780" s="1">
        <v>2.0</v>
      </c>
      <c r="AB780" s="1">
        <v>2.0</v>
      </c>
      <c r="AC780" s="1">
        <v>2.0</v>
      </c>
      <c r="AD780" s="1">
        <v>2.0</v>
      </c>
      <c r="AE780" s="1">
        <v>2.0</v>
      </c>
      <c r="AF780" s="1">
        <v>2.0</v>
      </c>
      <c r="AG780" s="1">
        <v>2.0</v>
      </c>
      <c r="AH780" s="1">
        <v>2.0</v>
      </c>
      <c r="AI780" s="1">
        <v>2.0</v>
      </c>
      <c r="AJ780" s="1">
        <v>2.0</v>
      </c>
      <c r="AK780" s="1">
        <v>2.0</v>
      </c>
      <c r="AL780" s="1">
        <v>2.0</v>
      </c>
      <c r="AM780" s="1">
        <v>2.0</v>
      </c>
      <c r="AN780" s="1">
        <v>2.0</v>
      </c>
      <c r="AO780" s="1">
        <v>2.0</v>
      </c>
      <c r="AP780" s="1">
        <v>2.0</v>
      </c>
      <c r="AQ780" s="1">
        <v>2.0</v>
      </c>
      <c r="AR780" s="1">
        <v>2.0</v>
      </c>
      <c r="AS780" s="1">
        <v>2.0</v>
      </c>
      <c r="AT780" s="1">
        <v>2.0</v>
      </c>
      <c r="AU780" s="1">
        <v>2.0</v>
      </c>
      <c r="AV780" s="1">
        <v>2.0</v>
      </c>
      <c r="AW780" s="1">
        <v>2.0</v>
      </c>
      <c r="AX780" s="1">
        <v>2.0</v>
      </c>
      <c r="AY780" s="1">
        <v>2.0</v>
      </c>
      <c r="AZ780" s="1">
        <v>2.0</v>
      </c>
      <c r="BA780" s="1">
        <v>2.0</v>
      </c>
      <c r="BB780" s="1">
        <v>2.0</v>
      </c>
      <c r="BP780" s="12" t="s">
        <v>8952</v>
      </c>
      <c r="BQ780" s="1">
        <v>67.0</v>
      </c>
      <c r="BR780" s="1" t="s">
        <v>240</v>
      </c>
      <c r="BT780" s="1"/>
      <c r="BW780" s="1">
        <v>0.0</v>
      </c>
      <c r="BX780" s="1" t="s">
        <v>11432</v>
      </c>
      <c r="BY780" s="13">
        <f t="shared" si="1"/>
        <v>14</v>
      </c>
      <c r="BZ780" s="13" t="str">
        <f t="shared" si="2"/>
        <v>Tidak Bekerja</v>
      </c>
      <c r="CA780" s="13" t="str">
        <f>VLOOKUP(BP780,data_K!G:K,5,0)</f>
        <v>RT 010 RW 005</v>
      </c>
      <c r="CB780" s="13">
        <f t="shared" si="3"/>
        <v>0</v>
      </c>
    </row>
    <row r="781">
      <c r="A781" s="1" t="s">
        <v>11444</v>
      </c>
      <c r="B781" s="9" t="s">
        <v>11445</v>
      </c>
      <c r="C781" s="1">
        <v>2.0</v>
      </c>
      <c r="D781" s="1" t="s">
        <v>8966</v>
      </c>
      <c r="E781" s="10" t="s">
        <v>11447</v>
      </c>
      <c r="F781" s="1">
        <v>1.0</v>
      </c>
      <c r="J781" s="1">
        <v>2.0</v>
      </c>
      <c r="K781" s="11">
        <v>26299.0</v>
      </c>
      <c r="L781" s="1">
        <v>54.0</v>
      </c>
      <c r="M781" s="1">
        <v>2.0</v>
      </c>
      <c r="N781" s="1">
        <v>2.0</v>
      </c>
      <c r="O781" s="1">
        <v>3.0</v>
      </c>
      <c r="P781" s="1">
        <v>2.0</v>
      </c>
      <c r="Q781" s="1">
        <v>0.0</v>
      </c>
      <c r="R781" s="1">
        <v>0.0</v>
      </c>
      <c r="S781" s="1">
        <v>0.0</v>
      </c>
      <c r="T781" s="1">
        <v>0.0</v>
      </c>
      <c r="Y781" s="1">
        <v>6.0</v>
      </c>
      <c r="Z781" s="1">
        <v>2.0</v>
      </c>
      <c r="AA781" s="1">
        <v>2.0</v>
      </c>
      <c r="AB781" s="1">
        <v>2.0</v>
      </c>
      <c r="AC781" s="1">
        <v>2.0</v>
      </c>
      <c r="AD781" s="1">
        <v>2.0</v>
      </c>
      <c r="AE781" s="1">
        <v>2.0</v>
      </c>
      <c r="AF781" s="1">
        <v>2.0</v>
      </c>
      <c r="AG781" s="1">
        <v>2.0</v>
      </c>
      <c r="AH781" s="1">
        <v>2.0</v>
      </c>
      <c r="AI781" s="1">
        <v>2.0</v>
      </c>
      <c r="AJ781" s="1">
        <v>2.0</v>
      </c>
      <c r="AK781" s="1">
        <v>2.0</v>
      </c>
      <c r="AL781" s="1">
        <v>2.0</v>
      </c>
      <c r="AM781" s="1">
        <v>2.0</v>
      </c>
      <c r="AN781" s="1">
        <v>2.0</v>
      </c>
      <c r="AO781" s="1">
        <v>2.0</v>
      </c>
      <c r="AP781" s="1">
        <v>2.0</v>
      </c>
      <c r="AQ781" s="1">
        <v>2.0</v>
      </c>
      <c r="AR781" s="1">
        <v>2.0</v>
      </c>
      <c r="AS781" s="1">
        <v>2.0</v>
      </c>
      <c r="AT781" s="1">
        <v>2.0</v>
      </c>
      <c r="AU781" s="1">
        <v>2.0</v>
      </c>
      <c r="AV781" s="1">
        <v>2.0</v>
      </c>
      <c r="AW781" s="1">
        <v>2.0</v>
      </c>
      <c r="AX781" s="1">
        <v>2.0</v>
      </c>
      <c r="AY781" s="1">
        <v>2.0</v>
      </c>
      <c r="AZ781" s="1">
        <v>2.0</v>
      </c>
      <c r="BA781" s="1">
        <v>2.0</v>
      </c>
      <c r="BB781" s="1">
        <v>2.0</v>
      </c>
      <c r="BP781" s="12" t="s">
        <v>8952</v>
      </c>
      <c r="BQ781" s="1">
        <v>54.0</v>
      </c>
      <c r="BR781" s="1" t="s">
        <v>240</v>
      </c>
      <c r="BS781" s="1"/>
      <c r="BW781" s="1">
        <v>0.0</v>
      </c>
      <c r="BX781" s="1" t="s">
        <v>6443</v>
      </c>
      <c r="BY781" s="13">
        <f t="shared" si="1"/>
        <v>11</v>
      </c>
      <c r="BZ781" s="13" t="str">
        <f t="shared" si="2"/>
        <v>Tidak Bekerja</v>
      </c>
      <c r="CA781" s="13" t="str">
        <f>VLOOKUP(BP781,data_K!G:K,5,0)</f>
        <v>RT 010 RW 005</v>
      </c>
      <c r="CB781" s="13">
        <f t="shared" si="3"/>
        <v>0</v>
      </c>
    </row>
    <row r="782">
      <c r="A782" s="1" t="s">
        <v>11453</v>
      </c>
      <c r="B782" s="9" t="s">
        <v>11454</v>
      </c>
      <c r="C782" s="1">
        <v>1.0</v>
      </c>
      <c r="D782" s="1" t="s">
        <v>11455</v>
      </c>
      <c r="E782" s="10" t="s">
        <v>11456</v>
      </c>
      <c r="F782" s="1">
        <v>1.0</v>
      </c>
      <c r="J782" s="1">
        <v>2.0</v>
      </c>
      <c r="K782" s="11">
        <v>22103.0</v>
      </c>
      <c r="L782" s="1">
        <v>65.0</v>
      </c>
      <c r="M782" s="1">
        <v>4.0</v>
      </c>
      <c r="N782" s="1">
        <v>1.0</v>
      </c>
      <c r="O782" s="1">
        <v>3.0</v>
      </c>
      <c r="P782" s="1">
        <v>2.0</v>
      </c>
      <c r="Q782" s="1">
        <v>0.0</v>
      </c>
      <c r="R782" s="1">
        <v>0.0</v>
      </c>
      <c r="S782" s="1">
        <v>0.0</v>
      </c>
      <c r="T782" s="1">
        <v>0.0</v>
      </c>
      <c r="Y782" s="1">
        <v>6.0</v>
      </c>
      <c r="Z782" s="1">
        <v>2.0</v>
      </c>
      <c r="AA782" s="1">
        <v>2.0</v>
      </c>
      <c r="AB782" s="1">
        <v>2.0</v>
      </c>
      <c r="AC782" s="1">
        <v>2.0</v>
      </c>
      <c r="AD782" s="1">
        <v>2.0</v>
      </c>
      <c r="AE782" s="1">
        <v>2.0</v>
      </c>
      <c r="AF782" s="1">
        <v>2.0</v>
      </c>
      <c r="AG782" s="1">
        <v>2.0</v>
      </c>
      <c r="AH782" s="1">
        <v>2.0</v>
      </c>
      <c r="AI782" s="1">
        <v>2.0</v>
      </c>
      <c r="AJ782" s="1">
        <v>2.0</v>
      </c>
      <c r="AK782" s="1">
        <v>2.0</v>
      </c>
      <c r="AL782" s="1">
        <v>2.0</v>
      </c>
      <c r="AM782" s="1">
        <v>2.0</v>
      </c>
      <c r="AN782" s="1">
        <v>2.0</v>
      </c>
      <c r="AO782" s="1">
        <v>2.0</v>
      </c>
      <c r="AP782" s="1">
        <v>2.0</v>
      </c>
      <c r="AQ782" s="1">
        <v>2.0</v>
      </c>
      <c r="AR782" s="1">
        <v>2.0</v>
      </c>
      <c r="AS782" s="1">
        <v>2.0</v>
      </c>
      <c r="AT782" s="1">
        <v>2.0</v>
      </c>
      <c r="AU782" s="1">
        <v>2.0</v>
      </c>
      <c r="AV782" s="1">
        <v>1.0</v>
      </c>
      <c r="AW782" s="1">
        <v>1.0</v>
      </c>
      <c r="AX782" s="1">
        <v>2.0</v>
      </c>
      <c r="AY782" s="1">
        <v>2.0</v>
      </c>
      <c r="AZ782" s="1">
        <v>2.0</v>
      </c>
      <c r="BA782" s="1">
        <v>2.0</v>
      </c>
      <c r="BB782" s="1">
        <v>2.0</v>
      </c>
      <c r="BC782" s="1">
        <v>2.0</v>
      </c>
      <c r="BD782" s="1">
        <v>2026.0</v>
      </c>
      <c r="BP782" s="12" t="s">
        <v>11464</v>
      </c>
      <c r="BQ782" s="1">
        <v>65.0</v>
      </c>
      <c r="BR782" s="1" t="s">
        <v>240</v>
      </c>
      <c r="BS782" s="1"/>
      <c r="BW782" s="1">
        <v>0.0</v>
      </c>
      <c r="BX782" s="1" t="s">
        <v>11468</v>
      </c>
      <c r="BY782" s="13">
        <f t="shared" si="1"/>
        <v>14</v>
      </c>
      <c r="BZ782" s="13" t="str">
        <f t="shared" si="2"/>
        <v>Tidak Bekerja</v>
      </c>
      <c r="CA782" s="13" t="str">
        <f>VLOOKUP(BP782,data_K!G:K,5,0)</f>
        <v>RT 010 RW 005</v>
      </c>
      <c r="CB782" s="13">
        <f t="shared" si="3"/>
        <v>0</v>
      </c>
    </row>
    <row r="783">
      <c r="A783" s="1" t="s">
        <v>11475</v>
      </c>
      <c r="B783" s="9" t="s">
        <v>11476</v>
      </c>
      <c r="C783" s="1">
        <v>2.0</v>
      </c>
      <c r="D783" s="1" t="s">
        <v>11478</v>
      </c>
      <c r="E783" s="10" t="s">
        <v>11479</v>
      </c>
      <c r="F783" s="1">
        <v>1.0</v>
      </c>
      <c r="J783" s="1">
        <v>1.0</v>
      </c>
      <c r="K783" s="11">
        <v>30038.0</v>
      </c>
      <c r="L783" s="1">
        <v>44.0</v>
      </c>
      <c r="M783" s="1">
        <v>1.0</v>
      </c>
      <c r="N783" s="1">
        <v>3.0</v>
      </c>
      <c r="O783" s="1">
        <v>3.0</v>
      </c>
      <c r="P783" s="1">
        <v>3.0</v>
      </c>
      <c r="Q783" s="1">
        <v>800000.0</v>
      </c>
      <c r="R783" s="1">
        <v>0.0</v>
      </c>
      <c r="S783" s="1">
        <v>0.0</v>
      </c>
      <c r="T783" s="1">
        <v>132.0</v>
      </c>
      <c r="Y783" s="1">
        <v>3.0</v>
      </c>
      <c r="Z783" s="1">
        <v>2.0</v>
      </c>
      <c r="AA783" s="1">
        <v>2.0</v>
      </c>
      <c r="AB783" s="1">
        <v>2.0</v>
      </c>
      <c r="AC783" s="1">
        <v>2.0</v>
      </c>
      <c r="AD783" s="1">
        <v>2.0</v>
      </c>
      <c r="AE783" s="1">
        <v>2.0</v>
      </c>
      <c r="AF783" s="1">
        <v>2.0</v>
      </c>
      <c r="AG783" s="1">
        <v>2.0</v>
      </c>
      <c r="AH783" s="1">
        <v>2.0</v>
      </c>
      <c r="AI783" s="1">
        <v>2.0</v>
      </c>
      <c r="AJ783" s="1">
        <v>2.0</v>
      </c>
      <c r="AK783" s="1">
        <v>2.0</v>
      </c>
      <c r="AL783" s="1">
        <v>2.0</v>
      </c>
      <c r="AM783" s="1">
        <v>2.0</v>
      </c>
      <c r="AN783" s="1">
        <v>2.0</v>
      </c>
      <c r="AO783" s="1">
        <v>2.0</v>
      </c>
      <c r="AP783" s="1">
        <v>2.0</v>
      </c>
      <c r="AQ783" s="1">
        <v>2.0</v>
      </c>
      <c r="AR783" s="1">
        <v>2.0</v>
      </c>
      <c r="AS783" s="1">
        <v>2.0</v>
      </c>
      <c r="AT783" s="1">
        <v>2.0</v>
      </c>
      <c r="AU783" s="1">
        <v>2.0</v>
      </c>
      <c r="AV783" s="1">
        <v>2.0</v>
      </c>
      <c r="AW783" s="1">
        <v>2.0</v>
      </c>
      <c r="AX783" s="1">
        <v>2.0</v>
      </c>
      <c r="AY783" s="1">
        <v>2.0</v>
      </c>
      <c r="AZ783" s="1">
        <v>2.0</v>
      </c>
      <c r="BA783" s="1">
        <v>2.0</v>
      </c>
      <c r="BB783" s="1">
        <v>2.0</v>
      </c>
      <c r="BP783" s="12" t="s">
        <v>11464</v>
      </c>
      <c r="BQ783" s="1">
        <v>44.0</v>
      </c>
      <c r="BR783" s="1"/>
      <c r="BS783" s="1"/>
      <c r="BV783" s="1" t="s">
        <v>881</v>
      </c>
      <c r="BW783" s="1">
        <v>159.0</v>
      </c>
      <c r="BX783" s="1" t="s">
        <v>11455</v>
      </c>
      <c r="BY783" s="13">
        <f t="shared" si="1"/>
        <v>9</v>
      </c>
      <c r="BZ783" s="13" t="str">
        <f t="shared" si="2"/>
        <v>Tukang Bangunan</v>
      </c>
      <c r="CA783" s="13" t="str">
        <f>VLOOKUP(BP783,data_K!G:K,5,0)</f>
        <v>RT 010 RW 005</v>
      </c>
      <c r="CB783" s="13">
        <f t="shared" si="3"/>
        <v>0</v>
      </c>
    </row>
    <row r="784">
      <c r="A784" s="1" t="s">
        <v>6561</v>
      </c>
      <c r="B784" s="9" t="s">
        <v>11487</v>
      </c>
      <c r="C784" s="1">
        <v>1.0</v>
      </c>
      <c r="D784" s="1" t="s">
        <v>6563</v>
      </c>
      <c r="E784" s="10" t="s">
        <v>6564</v>
      </c>
      <c r="F784" s="1">
        <v>1.0</v>
      </c>
      <c r="J784" s="1">
        <v>1.0</v>
      </c>
      <c r="K784" s="11">
        <v>28515.0</v>
      </c>
      <c r="L784" s="1">
        <v>48.0</v>
      </c>
      <c r="M784" s="1">
        <v>2.0</v>
      </c>
      <c r="N784" s="1">
        <v>1.0</v>
      </c>
      <c r="O784" s="1">
        <v>3.0</v>
      </c>
      <c r="P784" s="1">
        <v>3.0</v>
      </c>
      <c r="Q784" s="1">
        <v>1600000.0</v>
      </c>
      <c r="R784" s="1">
        <v>0.0</v>
      </c>
      <c r="S784" s="1">
        <v>0.0</v>
      </c>
      <c r="T784" s="1">
        <v>129.0</v>
      </c>
      <c r="U784" s="1"/>
      <c r="Y784" s="1">
        <v>3.0</v>
      </c>
      <c r="Z784" s="1">
        <v>2.0</v>
      </c>
      <c r="AA784" s="1">
        <v>2.0</v>
      </c>
      <c r="AB784" s="1">
        <v>2.0</v>
      </c>
      <c r="AC784" s="1">
        <v>2.0</v>
      </c>
      <c r="AD784" s="1">
        <v>2.0</v>
      </c>
      <c r="AE784" s="1">
        <v>2.0</v>
      </c>
      <c r="AF784" s="1">
        <v>2.0</v>
      </c>
      <c r="AG784" s="1">
        <v>2.0</v>
      </c>
      <c r="AH784" s="1">
        <v>2.0</v>
      </c>
      <c r="AI784" s="1">
        <v>2.0</v>
      </c>
      <c r="AJ784" s="1">
        <v>2.0</v>
      </c>
      <c r="AK784" s="1">
        <v>2.0</v>
      </c>
      <c r="AL784" s="1">
        <v>2.0</v>
      </c>
      <c r="AM784" s="1">
        <v>2.0</v>
      </c>
      <c r="AN784" s="1">
        <v>2.0</v>
      </c>
      <c r="AO784" s="1">
        <v>2.0</v>
      </c>
      <c r="AP784" s="1">
        <v>2.0</v>
      </c>
      <c r="AQ784" s="1">
        <v>2.0</v>
      </c>
      <c r="AR784" s="1">
        <v>2.0</v>
      </c>
      <c r="AS784" s="1">
        <v>2.0</v>
      </c>
      <c r="AT784" s="1">
        <v>2.0</v>
      </c>
      <c r="AU784" s="1">
        <v>2.0</v>
      </c>
      <c r="AV784" s="1">
        <v>2.0</v>
      </c>
      <c r="AW784" s="1">
        <v>2.0</v>
      </c>
      <c r="AX784" s="1">
        <v>2.0</v>
      </c>
      <c r="AY784" s="1">
        <v>2.0</v>
      </c>
      <c r="AZ784" s="1">
        <v>2.0</v>
      </c>
      <c r="BA784" s="1">
        <v>2.0</v>
      </c>
      <c r="BB784" s="1">
        <v>2.0</v>
      </c>
      <c r="BP784" s="12" t="s">
        <v>6528</v>
      </c>
      <c r="BQ784" s="1">
        <v>48.0</v>
      </c>
      <c r="BR784" s="1"/>
      <c r="BV784" s="1" t="s">
        <v>1148</v>
      </c>
      <c r="BW784" s="1">
        <v>156.0</v>
      </c>
      <c r="BX784" s="1" t="s">
        <v>6563</v>
      </c>
      <c r="BY784" s="13">
        <f t="shared" si="1"/>
        <v>10</v>
      </c>
      <c r="BZ784" s="13" t="str">
        <f t="shared" si="2"/>
        <v>Tenaga Kebersihan</v>
      </c>
      <c r="CA784" s="13" t="str">
        <f>VLOOKUP(BP784,data_K!G:K,5,0)</f>
        <v>RT 010 RW 005</v>
      </c>
      <c r="CB784" s="13">
        <f t="shared" si="3"/>
        <v>0</v>
      </c>
    </row>
    <row r="785">
      <c r="A785" s="1" t="s">
        <v>6548</v>
      </c>
      <c r="B785" s="9" t="s">
        <v>11500</v>
      </c>
      <c r="C785" s="1">
        <v>2.0</v>
      </c>
      <c r="D785" s="1" t="s">
        <v>6550</v>
      </c>
      <c r="E785" s="10" t="s">
        <v>6551</v>
      </c>
      <c r="F785" s="1">
        <v>1.0</v>
      </c>
      <c r="J785" s="1">
        <v>2.0</v>
      </c>
      <c r="K785" s="11">
        <v>27491.0</v>
      </c>
      <c r="L785" s="1">
        <v>51.0</v>
      </c>
      <c r="M785" s="1">
        <v>2.0</v>
      </c>
      <c r="N785" s="1">
        <v>2.0</v>
      </c>
      <c r="O785" s="1">
        <v>3.0</v>
      </c>
      <c r="P785" s="1">
        <v>2.0</v>
      </c>
      <c r="Q785" s="1">
        <v>0.0</v>
      </c>
      <c r="R785" s="1">
        <v>900000.0</v>
      </c>
      <c r="S785" s="1">
        <v>0.0</v>
      </c>
      <c r="T785" s="1">
        <v>64.0</v>
      </c>
      <c r="Y785" s="1">
        <v>2.0</v>
      </c>
      <c r="Z785" s="1">
        <v>2.0</v>
      </c>
      <c r="AA785" s="1">
        <v>2.0</v>
      </c>
      <c r="AB785" s="1">
        <v>2.0</v>
      </c>
      <c r="AC785" s="1">
        <v>2.0</v>
      </c>
      <c r="AD785" s="1">
        <v>2.0</v>
      </c>
      <c r="AE785" s="1">
        <v>2.0</v>
      </c>
      <c r="AF785" s="1">
        <v>2.0</v>
      </c>
      <c r="AG785" s="1">
        <v>2.0</v>
      </c>
      <c r="AH785" s="1">
        <v>2.0</v>
      </c>
      <c r="AI785" s="1">
        <v>2.0</v>
      </c>
      <c r="AJ785" s="1">
        <v>2.0</v>
      </c>
      <c r="AK785" s="1">
        <v>2.0</v>
      </c>
      <c r="AL785" s="1">
        <v>2.0</v>
      </c>
      <c r="AM785" s="1">
        <v>2.0</v>
      </c>
      <c r="AN785" s="1">
        <v>2.0</v>
      </c>
      <c r="AO785" s="1">
        <v>2.0</v>
      </c>
      <c r="AP785" s="1">
        <v>2.0</v>
      </c>
      <c r="AQ785" s="1">
        <v>2.0</v>
      </c>
      <c r="AR785" s="1">
        <v>2.0</v>
      </c>
      <c r="AS785" s="1">
        <v>2.0</v>
      </c>
      <c r="AT785" s="1">
        <v>2.0</v>
      </c>
      <c r="AU785" s="1">
        <v>2.0</v>
      </c>
      <c r="AV785" s="1">
        <v>2.0</v>
      </c>
      <c r="AW785" s="1">
        <v>2.0</v>
      </c>
      <c r="AX785" s="1">
        <v>2.0</v>
      </c>
      <c r="AY785" s="1">
        <v>2.0</v>
      </c>
      <c r="AZ785" s="1">
        <v>2.0</v>
      </c>
      <c r="BA785" s="1">
        <v>2.0</v>
      </c>
      <c r="BB785" s="1">
        <v>2.0</v>
      </c>
      <c r="BP785" s="12" t="s">
        <v>6528</v>
      </c>
      <c r="BQ785" s="1">
        <v>51.0</v>
      </c>
      <c r="BR785" s="1"/>
      <c r="BT785" s="1" t="s">
        <v>467</v>
      </c>
      <c r="BV785" s="1"/>
      <c r="BW785" s="1">
        <v>75.0</v>
      </c>
      <c r="BX785" s="1" t="s">
        <v>6563</v>
      </c>
      <c r="BY785" s="13">
        <f t="shared" si="1"/>
        <v>11</v>
      </c>
      <c r="BZ785" s="13" t="str">
        <f t="shared" si="2"/>
        <v>Pedagang</v>
      </c>
      <c r="CA785" s="13" t="str">
        <f>VLOOKUP(BP785,data_K!G:K,5,0)</f>
        <v>RT 010 RW 005</v>
      </c>
      <c r="CB785" s="13">
        <f t="shared" si="3"/>
        <v>0</v>
      </c>
    </row>
    <row r="786">
      <c r="A786" s="1" t="s">
        <v>6520</v>
      </c>
      <c r="B786" s="9" t="s">
        <v>11511</v>
      </c>
      <c r="C786" s="1">
        <v>3.0</v>
      </c>
      <c r="D786" s="1" t="s">
        <v>6522</v>
      </c>
      <c r="E786" s="10" t="s">
        <v>6523</v>
      </c>
      <c r="F786" s="1">
        <v>1.0</v>
      </c>
      <c r="J786" s="1">
        <v>2.0</v>
      </c>
      <c r="K786" s="11">
        <v>36623.0</v>
      </c>
      <c r="L786" s="1">
        <v>26.0</v>
      </c>
      <c r="M786" s="1">
        <v>1.0</v>
      </c>
      <c r="N786" s="1">
        <v>3.0</v>
      </c>
      <c r="O786" s="1">
        <v>2.0</v>
      </c>
      <c r="P786" s="1">
        <v>4.0</v>
      </c>
      <c r="Q786" s="1">
        <v>600000.0</v>
      </c>
      <c r="R786" s="1">
        <v>0.0</v>
      </c>
      <c r="S786" s="1">
        <v>0.0</v>
      </c>
      <c r="T786" s="1">
        <v>34.0</v>
      </c>
      <c r="U786" s="1"/>
      <c r="Y786" s="1">
        <v>3.0</v>
      </c>
      <c r="Z786" s="1">
        <v>2.0</v>
      </c>
      <c r="AA786" s="1">
        <v>2.0</v>
      </c>
      <c r="AB786" s="1">
        <v>2.0</v>
      </c>
      <c r="AC786" s="1">
        <v>2.0</v>
      </c>
      <c r="AD786" s="1">
        <v>2.0</v>
      </c>
      <c r="AE786" s="1">
        <v>2.0</v>
      </c>
      <c r="AF786" s="1">
        <v>2.0</v>
      </c>
      <c r="AG786" s="1">
        <v>2.0</v>
      </c>
      <c r="AH786" s="1">
        <v>2.0</v>
      </c>
      <c r="AI786" s="1">
        <v>2.0</v>
      </c>
      <c r="AJ786" s="1">
        <v>2.0</v>
      </c>
      <c r="AK786" s="1">
        <v>2.0</v>
      </c>
      <c r="AL786" s="1">
        <v>2.0</v>
      </c>
      <c r="AM786" s="1">
        <v>2.0</v>
      </c>
      <c r="AN786" s="1">
        <v>2.0</v>
      </c>
      <c r="AO786" s="1">
        <v>2.0</v>
      </c>
      <c r="AP786" s="1">
        <v>2.0</v>
      </c>
      <c r="AQ786" s="1">
        <v>2.0</v>
      </c>
      <c r="AR786" s="1">
        <v>2.0</v>
      </c>
      <c r="AS786" s="1">
        <v>2.0</v>
      </c>
      <c r="AT786" s="1">
        <v>2.0</v>
      </c>
      <c r="AU786" s="1">
        <v>2.0</v>
      </c>
      <c r="AV786" s="1">
        <v>2.0</v>
      </c>
      <c r="AW786" s="1">
        <v>2.0</v>
      </c>
      <c r="AX786" s="1">
        <v>2.0</v>
      </c>
      <c r="AY786" s="1">
        <v>2.0</v>
      </c>
      <c r="AZ786" s="1">
        <v>2.0</v>
      </c>
      <c r="BA786" s="1">
        <v>2.0</v>
      </c>
      <c r="BB786" s="1">
        <v>2.0</v>
      </c>
      <c r="BP786" s="12" t="s">
        <v>6528</v>
      </c>
      <c r="BQ786" s="1">
        <v>26.0</v>
      </c>
      <c r="BR786" s="1"/>
      <c r="BU786" s="1" t="s">
        <v>346</v>
      </c>
      <c r="BW786" s="1">
        <v>41.0</v>
      </c>
      <c r="BX786" s="1" t="s">
        <v>6563</v>
      </c>
      <c r="BY786" s="13">
        <f t="shared" si="1"/>
        <v>6</v>
      </c>
      <c r="BZ786" s="13" t="str">
        <f t="shared" si="2"/>
        <v>Guru</v>
      </c>
      <c r="CA786" s="13" t="str">
        <f>VLOOKUP(BP786,data_K!G:K,5,0)</f>
        <v>RT 010 RW 005</v>
      </c>
      <c r="CB786" s="13">
        <f t="shared" si="3"/>
        <v>0</v>
      </c>
    </row>
    <row r="787">
      <c r="A787" s="1" t="s">
        <v>6531</v>
      </c>
      <c r="B787" s="9" t="s">
        <v>11521</v>
      </c>
      <c r="C787" s="1">
        <v>4.0</v>
      </c>
      <c r="D787" s="1" t="s">
        <v>6534</v>
      </c>
      <c r="E787" s="10" t="s">
        <v>6535</v>
      </c>
      <c r="F787" s="1">
        <v>1.0</v>
      </c>
      <c r="J787" s="1">
        <v>1.0</v>
      </c>
      <c r="K787" s="11">
        <v>40284.0</v>
      </c>
      <c r="L787" s="1">
        <v>16.0</v>
      </c>
      <c r="M787" s="1">
        <v>1.0</v>
      </c>
      <c r="N787" s="1">
        <v>3.0</v>
      </c>
      <c r="O787" s="1">
        <v>2.0</v>
      </c>
      <c r="P787" s="1">
        <v>3.0</v>
      </c>
      <c r="Q787" s="1">
        <v>0.0</v>
      </c>
      <c r="R787" s="1">
        <v>0.0</v>
      </c>
      <c r="S787" s="1">
        <v>0.0</v>
      </c>
      <c r="T787" s="1">
        <v>0.0</v>
      </c>
      <c r="U787" s="1"/>
      <c r="Y787" s="1">
        <v>6.0</v>
      </c>
      <c r="Z787" s="1">
        <v>2.0</v>
      </c>
      <c r="AA787" s="1">
        <v>2.0</v>
      </c>
      <c r="AB787" s="1">
        <v>2.0</v>
      </c>
      <c r="AC787" s="1">
        <v>2.0</v>
      </c>
      <c r="AD787" s="1">
        <v>2.0</v>
      </c>
      <c r="AE787" s="1">
        <v>2.0</v>
      </c>
      <c r="AF787" s="1">
        <v>2.0</v>
      </c>
      <c r="AG787" s="1">
        <v>2.0</v>
      </c>
      <c r="AH787" s="1">
        <v>2.0</v>
      </c>
      <c r="AI787" s="1">
        <v>2.0</v>
      </c>
      <c r="AJ787" s="1">
        <v>2.0</v>
      </c>
      <c r="AK787" s="1">
        <v>2.0</v>
      </c>
      <c r="AL787" s="1">
        <v>2.0</v>
      </c>
      <c r="AM787" s="1">
        <v>2.0</v>
      </c>
      <c r="AN787" s="1">
        <v>2.0</v>
      </c>
      <c r="AO787" s="1">
        <v>2.0</v>
      </c>
      <c r="AP787" s="1">
        <v>2.0</v>
      </c>
      <c r="AQ787" s="1">
        <v>2.0</v>
      </c>
      <c r="AR787" s="1">
        <v>2.0</v>
      </c>
      <c r="AS787" s="1">
        <v>2.0</v>
      </c>
      <c r="AT787" s="1">
        <v>2.0</v>
      </c>
      <c r="AU787" s="1">
        <v>2.0</v>
      </c>
      <c r="AV787" s="1">
        <v>2.0</v>
      </c>
      <c r="AW787" s="1">
        <v>2.0</v>
      </c>
      <c r="AX787" s="1">
        <v>2.0</v>
      </c>
      <c r="AY787" s="1">
        <v>2.0</v>
      </c>
      <c r="AZ787" s="1">
        <v>2.0</v>
      </c>
      <c r="BA787" s="1">
        <v>2.0</v>
      </c>
      <c r="BB787" s="1">
        <v>2.0</v>
      </c>
      <c r="BP787" s="12" t="s">
        <v>6528</v>
      </c>
      <c r="BQ787" s="1">
        <v>16.0</v>
      </c>
      <c r="BR787" s="1" t="s">
        <v>240</v>
      </c>
      <c r="BW787" s="1">
        <v>0.0</v>
      </c>
      <c r="BX787" s="1" t="s">
        <v>6563</v>
      </c>
      <c r="BY787" s="13">
        <f t="shared" si="1"/>
        <v>4</v>
      </c>
      <c r="BZ787" s="13" t="str">
        <f t="shared" si="2"/>
        <v>Tidak Bekerja</v>
      </c>
      <c r="CA787" s="13" t="str">
        <f>VLOOKUP(BP787,data_K!G:K,5,0)</f>
        <v>RT 010 RW 005</v>
      </c>
      <c r="CB787" s="13">
        <f t="shared" si="3"/>
        <v>3</v>
      </c>
    </row>
    <row r="788">
      <c r="A788" s="1" t="s">
        <v>6924</v>
      </c>
      <c r="B788" s="9" t="s">
        <v>11528</v>
      </c>
      <c r="C788" s="1">
        <v>1.0</v>
      </c>
      <c r="D788" s="1" t="s">
        <v>6926</v>
      </c>
      <c r="E788" s="10" t="s">
        <v>6927</v>
      </c>
      <c r="F788" s="1">
        <v>1.0</v>
      </c>
      <c r="J788" s="1">
        <v>1.0</v>
      </c>
      <c r="K788" s="11">
        <v>28549.0</v>
      </c>
      <c r="L788" s="1">
        <v>48.0</v>
      </c>
      <c r="M788" s="1">
        <v>2.0</v>
      </c>
      <c r="N788" s="1">
        <v>1.0</v>
      </c>
      <c r="O788" s="1">
        <v>3.0</v>
      </c>
      <c r="P788" s="1">
        <v>4.0</v>
      </c>
      <c r="Q788" s="1">
        <v>2000000.0</v>
      </c>
      <c r="R788" s="1">
        <v>0.0</v>
      </c>
      <c r="S788" s="1">
        <v>0.0</v>
      </c>
      <c r="T788" s="1">
        <v>155.0</v>
      </c>
      <c r="U788" s="1" t="s">
        <v>6929</v>
      </c>
      <c r="Y788" s="1">
        <v>3.0</v>
      </c>
      <c r="Z788" s="1">
        <v>2.0</v>
      </c>
      <c r="AA788" s="1">
        <v>2.0</v>
      </c>
      <c r="AB788" s="1">
        <v>2.0</v>
      </c>
      <c r="AC788" s="1">
        <v>2.0</v>
      </c>
      <c r="AD788" s="1">
        <v>2.0</v>
      </c>
      <c r="AE788" s="1">
        <v>2.0</v>
      </c>
      <c r="AF788" s="1">
        <v>2.0</v>
      </c>
      <c r="AG788" s="1">
        <v>2.0</v>
      </c>
      <c r="AH788" s="1">
        <v>2.0</v>
      </c>
      <c r="AI788" s="1">
        <v>2.0</v>
      </c>
      <c r="AJ788" s="1">
        <v>2.0</v>
      </c>
      <c r="AK788" s="1">
        <v>2.0</v>
      </c>
      <c r="AL788" s="1">
        <v>2.0</v>
      </c>
      <c r="AM788" s="1">
        <v>2.0</v>
      </c>
      <c r="AN788" s="1">
        <v>2.0</v>
      </c>
      <c r="AO788" s="1">
        <v>2.0</v>
      </c>
      <c r="AP788" s="1">
        <v>2.0</v>
      </c>
      <c r="AQ788" s="1">
        <v>2.0</v>
      </c>
      <c r="AR788" s="1">
        <v>2.0</v>
      </c>
      <c r="AS788" s="1">
        <v>2.0</v>
      </c>
      <c r="AT788" s="1">
        <v>2.0</v>
      </c>
      <c r="AU788" s="1">
        <v>2.0</v>
      </c>
      <c r="AV788" s="1">
        <v>2.0</v>
      </c>
      <c r="AW788" s="1">
        <v>2.0</v>
      </c>
      <c r="AX788" s="1">
        <v>2.0</v>
      </c>
      <c r="AY788" s="1">
        <v>2.0</v>
      </c>
      <c r="AZ788" s="1">
        <v>2.0</v>
      </c>
      <c r="BA788" s="1">
        <v>2.0</v>
      </c>
      <c r="BB788" s="1">
        <v>2.0</v>
      </c>
      <c r="BP788" s="12" t="s">
        <v>6886</v>
      </c>
      <c r="BQ788" s="1">
        <v>48.0</v>
      </c>
      <c r="BR788" s="1"/>
      <c r="BV788" s="1" t="s">
        <v>180</v>
      </c>
      <c r="BW788" s="1">
        <v>999.0</v>
      </c>
      <c r="BX788" s="1" t="s">
        <v>6926</v>
      </c>
      <c r="BY788" s="13">
        <f t="shared" si="1"/>
        <v>10</v>
      </c>
      <c r="BZ788" s="13" t="str">
        <f t="shared" si="2"/>
        <v>Lainnya</v>
      </c>
      <c r="CA788" s="13" t="str">
        <f>VLOOKUP(BP788,data_K!G:K,5,0)</f>
        <v>RT 010 RW 005</v>
      </c>
      <c r="CB788" s="13">
        <f t="shared" si="3"/>
        <v>0</v>
      </c>
    </row>
    <row r="789">
      <c r="A789" s="1" t="s">
        <v>6913</v>
      </c>
      <c r="B789" s="9" t="s">
        <v>11538</v>
      </c>
      <c r="C789" s="1">
        <v>2.0</v>
      </c>
      <c r="D789" s="1" t="s">
        <v>6915</v>
      </c>
      <c r="E789" s="10" t="s">
        <v>6916</v>
      </c>
      <c r="F789" s="1">
        <v>1.0</v>
      </c>
      <c r="J789" s="1">
        <v>2.0</v>
      </c>
      <c r="K789" s="11">
        <v>29339.0</v>
      </c>
      <c r="L789" s="1">
        <v>46.0</v>
      </c>
      <c r="M789" s="1">
        <v>2.0</v>
      </c>
      <c r="N789" s="1">
        <v>2.0</v>
      </c>
      <c r="O789" s="1">
        <v>3.0</v>
      </c>
      <c r="P789" s="1">
        <v>4.0</v>
      </c>
      <c r="Q789" s="1">
        <v>0.0</v>
      </c>
      <c r="R789" s="1">
        <v>700000.0</v>
      </c>
      <c r="S789" s="1">
        <v>0.0</v>
      </c>
      <c r="T789" s="1">
        <v>97.0</v>
      </c>
      <c r="Y789" s="1">
        <v>1.0</v>
      </c>
      <c r="Z789" s="1">
        <v>2.0</v>
      </c>
      <c r="AA789" s="1">
        <v>2.0</v>
      </c>
      <c r="AB789" s="1">
        <v>2.0</v>
      </c>
      <c r="AC789" s="1">
        <v>2.0</v>
      </c>
      <c r="AD789" s="1">
        <v>2.0</v>
      </c>
      <c r="AE789" s="1">
        <v>2.0</v>
      </c>
      <c r="AF789" s="1">
        <v>2.0</v>
      </c>
      <c r="AG789" s="1">
        <v>2.0</v>
      </c>
      <c r="AH789" s="1">
        <v>2.0</v>
      </c>
      <c r="AI789" s="1">
        <v>2.0</v>
      </c>
      <c r="AJ789" s="1">
        <v>2.0</v>
      </c>
      <c r="AK789" s="1">
        <v>2.0</v>
      </c>
      <c r="AL789" s="1">
        <v>2.0</v>
      </c>
      <c r="AM789" s="1">
        <v>2.0</v>
      </c>
      <c r="AN789" s="1">
        <v>2.0</v>
      </c>
      <c r="AO789" s="1">
        <v>2.0</v>
      </c>
      <c r="AP789" s="1">
        <v>2.0</v>
      </c>
      <c r="AQ789" s="1">
        <v>2.0</v>
      </c>
      <c r="AR789" s="1">
        <v>2.0</v>
      </c>
      <c r="AS789" s="1">
        <v>2.0</v>
      </c>
      <c r="AT789" s="1">
        <v>2.0</v>
      </c>
      <c r="AU789" s="1">
        <v>2.0</v>
      </c>
      <c r="AV789" s="1">
        <v>2.0</v>
      </c>
      <c r="AW789" s="1">
        <v>2.0</v>
      </c>
      <c r="AX789" s="1">
        <v>2.0</v>
      </c>
      <c r="AY789" s="1">
        <v>2.0</v>
      </c>
      <c r="AZ789" s="1">
        <v>2.0</v>
      </c>
      <c r="BA789" s="1">
        <v>2.0</v>
      </c>
      <c r="BB789" s="1">
        <v>2.0</v>
      </c>
      <c r="BP789" s="12" t="s">
        <v>6886</v>
      </c>
      <c r="BQ789" s="1">
        <v>46.0</v>
      </c>
      <c r="BR789" s="1"/>
      <c r="BS789" s="1" t="s">
        <v>1023</v>
      </c>
      <c r="BW789" s="1">
        <v>114.0</v>
      </c>
      <c r="BX789" s="1" t="s">
        <v>6926</v>
      </c>
      <c r="BY789" s="13">
        <f t="shared" si="1"/>
        <v>10</v>
      </c>
      <c r="BZ789" s="13" t="str">
        <f t="shared" si="2"/>
        <v>Penjahit</v>
      </c>
      <c r="CA789" s="13" t="str">
        <f>VLOOKUP(BP789,data_K!G:K,5,0)</f>
        <v>RT 010 RW 005</v>
      </c>
      <c r="CB789" s="13">
        <f t="shared" si="3"/>
        <v>0</v>
      </c>
    </row>
    <row r="790">
      <c r="A790" s="1" t="s">
        <v>8041</v>
      </c>
      <c r="B790" s="9" t="s">
        <v>11544</v>
      </c>
      <c r="C790" s="1">
        <v>3.0</v>
      </c>
      <c r="D790" s="1" t="s">
        <v>8043</v>
      </c>
      <c r="E790" s="10" t="s">
        <v>6899</v>
      </c>
      <c r="F790" s="1">
        <v>1.0</v>
      </c>
      <c r="J790" s="1">
        <v>1.0</v>
      </c>
      <c r="K790" s="11">
        <v>36892.0</v>
      </c>
      <c r="L790" s="1">
        <v>25.0</v>
      </c>
      <c r="M790" s="1">
        <v>1.0</v>
      </c>
      <c r="N790" s="1">
        <v>3.0</v>
      </c>
      <c r="O790" s="1">
        <v>3.0</v>
      </c>
      <c r="P790" s="1">
        <v>4.0</v>
      </c>
      <c r="Q790" s="1">
        <v>1500000.0</v>
      </c>
      <c r="R790" s="1">
        <v>0.0</v>
      </c>
      <c r="S790" s="1">
        <v>0.0</v>
      </c>
      <c r="T790" s="1">
        <v>155.0</v>
      </c>
      <c r="U790" s="1" t="s">
        <v>8049</v>
      </c>
      <c r="Y790" s="1">
        <v>3.0</v>
      </c>
      <c r="Z790" s="1">
        <v>2.0</v>
      </c>
      <c r="AA790" s="1">
        <v>2.0</v>
      </c>
      <c r="AB790" s="1">
        <v>2.0</v>
      </c>
      <c r="AC790" s="1">
        <v>2.0</v>
      </c>
      <c r="AD790" s="1">
        <v>2.0</v>
      </c>
      <c r="AE790" s="1">
        <v>2.0</v>
      </c>
      <c r="AF790" s="1">
        <v>2.0</v>
      </c>
      <c r="AG790" s="1">
        <v>2.0</v>
      </c>
      <c r="AH790" s="1">
        <v>2.0</v>
      </c>
      <c r="AI790" s="1">
        <v>2.0</v>
      </c>
      <c r="AJ790" s="1">
        <v>2.0</v>
      </c>
      <c r="AK790" s="1">
        <v>2.0</v>
      </c>
      <c r="AL790" s="1">
        <v>2.0</v>
      </c>
      <c r="AM790" s="1">
        <v>2.0</v>
      </c>
      <c r="AN790" s="1">
        <v>2.0</v>
      </c>
      <c r="AO790" s="1">
        <v>2.0</v>
      </c>
      <c r="AP790" s="1">
        <v>2.0</v>
      </c>
      <c r="AQ790" s="1">
        <v>2.0</v>
      </c>
      <c r="AR790" s="1">
        <v>2.0</v>
      </c>
      <c r="AS790" s="1">
        <v>2.0</v>
      </c>
      <c r="AT790" s="1">
        <v>2.0</v>
      </c>
      <c r="AU790" s="1">
        <v>2.0</v>
      </c>
      <c r="AV790" s="1">
        <v>2.0</v>
      </c>
      <c r="AW790" s="1">
        <v>2.0</v>
      </c>
      <c r="AX790" s="1">
        <v>2.0</v>
      </c>
      <c r="AY790" s="1">
        <v>2.0</v>
      </c>
      <c r="AZ790" s="1">
        <v>2.0</v>
      </c>
      <c r="BA790" s="1">
        <v>2.0</v>
      </c>
      <c r="BB790" s="1">
        <v>2.0</v>
      </c>
      <c r="BP790" s="12" t="s">
        <v>6886</v>
      </c>
      <c r="BQ790" s="1">
        <v>25.0</v>
      </c>
      <c r="BR790" s="1"/>
      <c r="BS790" s="1"/>
      <c r="BV790" s="1" t="s">
        <v>180</v>
      </c>
      <c r="BW790" s="1">
        <v>999.0</v>
      </c>
      <c r="BX790" s="1" t="s">
        <v>6926</v>
      </c>
      <c r="BY790" s="13">
        <f t="shared" si="1"/>
        <v>6</v>
      </c>
      <c r="BZ790" s="13" t="str">
        <f t="shared" si="2"/>
        <v>Lainnya</v>
      </c>
      <c r="CA790" s="13" t="str">
        <f>VLOOKUP(BP790,data_K!G:K,5,0)</f>
        <v>RT 010 RW 005</v>
      </c>
      <c r="CB790" s="13">
        <f t="shared" si="3"/>
        <v>0</v>
      </c>
    </row>
    <row r="791">
      <c r="A791" s="1" t="s">
        <v>8007</v>
      </c>
      <c r="B791" s="9" t="s">
        <v>11556</v>
      </c>
      <c r="C791" s="1">
        <v>4.0</v>
      </c>
      <c r="D791" s="1" t="s">
        <v>8009</v>
      </c>
      <c r="E791" s="10" t="s">
        <v>6883</v>
      </c>
      <c r="F791" s="1">
        <v>1.0</v>
      </c>
      <c r="J791" s="1">
        <v>1.0</v>
      </c>
      <c r="K791" s="11">
        <v>41938.0</v>
      </c>
      <c r="L791" s="1">
        <v>11.0</v>
      </c>
      <c r="M791" s="1">
        <v>1.0</v>
      </c>
      <c r="N791" s="1">
        <v>3.0</v>
      </c>
      <c r="O791" s="1">
        <v>2.0</v>
      </c>
      <c r="P791" s="1">
        <v>1.0</v>
      </c>
      <c r="Q791" s="1">
        <v>0.0</v>
      </c>
      <c r="R791" s="1">
        <v>0.0</v>
      </c>
      <c r="S791" s="1">
        <v>0.0</v>
      </c>
      <c r="T791" s="1">
        <v>0.0</v>
      </c>
      <c r="Y791" s="1">
        <v>6.0</v>
      </c>
      <c r="Z791" s="1">
        <v>2.0</v>
      </c>
      <c r="AA791" s="1">
        <v>2.0</v>
      </c>
      <c r="AB791" s="1">
        <v>2.0</v>
      </c>
      <c r="AC791" s="1">
        <v>2.0</v>
      </c>
      <c r="AD791" s="1">
        <v>2.0</v>
      </c>
      <c r="AE791" s="1">
        <v>2.0</v>
      </c>
      <c r="AF791" s="1">
        <v>2.0</v>
      </c>
      <c r="AG791" s="1">
        <v>2.0</v>
      </c>
      <c r="AH791" s="1">
        <v>2.0</v>
      </c>
      <c r="AI791" s="1">
        <v>2.0</v>
      </c>
      <c r="AJ791" s="1">
        <v>2.0</v>
      </c>
      <c r="AK791" s="1">
        <v>2.0</v>
      </c>
      <c r="AL791" s="1">
        <v>2.0</v>
      </c>
      <c r="AM791" s="1">
        <v>2.0</v>
      </c>
      <c r="AN791" s="1">
        <v>2.0</v>
      </c>
      <c r="AO791" s="1">
        <v>2.0</v>
      </c>
      <c r="AP791" s="1">
        <v>2.0</v>
      </c>
      <c r="AQ791" s="1">
        <v>2.0</v>
      </c>
      <c r="AR791" s="1">
        <v>2.0</v>
      </c>
      <c r="AS791" s="1">
        <v>2.0</v>
      </c>
      <c r="AT791" s="1">
        <v>2.0</v>
      </c>
      <c r="AU791" s="1">
        <v>2.0</v>
      </c>
      <c r="AV791" s="1">
        <v>2.0</v>
      </c>
      <c r="AW791" s="1">
        <v>2.0</v>
      </c>
      <c r="AX791" s="1">
        <v>2.0</v>
      </c>
      <c r="AY791" s="1">
        <v>2.0</v>
      </c>
      <c r="AZ791" s="1">
        <v>2.0</v>
      </c>
      <c r="BA791" s="1">
        <v>2.0</v>
      </c>
      <c r="BB791" s="1">
        <v>2.0</v>
      </c>
      <c r="BP791" s="12" t="s">
        <v>6886</v>
      </c>
      <c r="BQ791" s="1">
        <v>11.0</v>
      </c>
      <c r="BR791" s="1" t="s">
        <v>240</v>
      </c>
      <c r="BU791" s="1"/>
      <c r="BW791" s="1">
        <v>0.0</v>
      </c>
      <c r="BX791" s="1" t="s">
        <v>6926</v>
      </c>
      <c r="BY791" s="13">
        <f t="shared" si="1"/>
        <v>3</v>
      </c>
      <c r="BZ791" s="13" t="str">
        <f t="shared" si="2"/>
        <v>Tidak Bekerja</v>
      </c>
      <c r="CA791" s="13" t="str">
        <f>VLOOKUP(BP791,data_K!G:K,5,0)</f>
        <v>RT 010 RW 005</v>
      </c>
      <c r="CB791" s="13">
        <f t="shared" si="3"/>
        <v>1</v>
      </c>
    </row>
    <row r="792">
      <c r="A792" s="1" t="s">
        <v>11565</v>
      </c>
      <c r="B792" s="9" t="s">
        <v>11567</v>
      </c>
      <c r="C792" s="1">
        <v>1.0</v>
      </c>
      <c r="D792" s="1" t="s">
        <v>11568</v>
      </c>
      <c r="E792" s="10" t="s">
        <v>11569</v>
      </c>
      <c r="F792" s="1">
        <v>1.0</v>
      </c>
      <c r="J792" s="1">
        <v>1.0</v>
      </c>
      <c r="K792" s="11">
        <v>26589.0</v>
      </c>
      <c r="L792" s="1">
        <v>53.0</v>
      </c>
      <c r="M792" s="1">
        <v>2.0</v>
      </c>
      <c r="N792" s="1">
        <v>1.0</v>
      </c>
      <c r="O792" s="1">
        <v>3.0</v>
      </c>
      <c r="P792" s="1">
        <v>2.0</v>
      </c>
      <c r="Q792" s="1">
        <v>0.0</v>
      </c>
      <c r="R792" s="1">
        <v>0.0</v>
      </c>
      <c r="S792" s="1">
        <v>0.0</v>
      </c>
      <c r="T792" s="1">
        <v>0.0</v>
      </c>
      <c r="Y792" s="1">
        <v>6.0</v>
      </c>
      <c r="Z792" s="1">
        <v>2.0</v>
      </c>
      <c r="AA792" s="1">
        <v>2.0</v>
      </c>
      <c r="AB792" s="1">
        <v>2.0</v>
      </c>
      <c r="AC792" s="1">
        <v>2.0</v>
      </c>
      <c r="AD792" s="1">
        <v>2.0</v>
      </c>
      <c r="AE792" s="1">
        <v>2.0</v>
      </c>
      <c r="AF792" s="1">
        <v>2.0</v>
      </c>
      <c r="AG792" s="1">
        <v>2.0</v>
      </c>
      <c r="AH792" s="1">
        <v>2.0</v>
      </c>
      <c r="AI792" s="1">
        <v>2.0</v>
      </c>
      <c r="AJ792" s="1">
        <v>2.0</v>
      </c>
      <c r="AK792" s="1">
        <v>2.0</v>
      </c>
      <c r="AL792" s="1">
        <v>2.0</v>
      </c>
      <c r="AM792" s="1">
        <v>2.0</v>
      </c>
      <c r="AN792" s="1">
        <v>2.0</v>
      </c>
      <c r="AO792" s="1">
        <v>2.0</v>
      </c>
      <c r="AP792" s="1">
        <v>2.0</v>
      </c>
      <c r="AQ792" s="1">
        <v>2.0</v>
      </c>
      <c r="AR792" s="1">
        <v>2.0</v>
      </c>
      <c r="AS792" s="1">
        <v>2.0</v>
      </c>
      <c r="AT792" s="1">
        <v>2.0</v>
      </c>
      <c r="AU792" s="1">
        <v>2.0</v>
      </c>
      <c r="AV792" s="1">
        <v>2.0</v>
      </c>
      <c r="AW792" s="1">
        <v>2.0</v>
      </c>
      <c r="AX792" s="1">
        <v>2.0</v>
      </c>
      <c r="AY792" s="1">
        <v>2.0</v>
      </c>
      <c r="AZ792" s="1">
        <v>2.0</v>
      </c>
      <c r="BA792" s="1">
        <v>2.0</v>
      </c>
      <c r="BB792" s="1">
        <v>2.0</v>
      </c>
      <c r="BP792" s="12" t="s">
        <v>11575</v>
      </c>
      <c r="BQ792" s="1">
        <v>53.0</v>
      </c>
      <c r="BR792" s="1" t="s">
        <v>240</v>
      </c>
      <c r="BS792" s="1"/>
      <c r="BW792" s="1">
        <v>0.0</v>
      </c>
      <c r="BX792" s="1" t="s">
        <v>11568</v>
      </c>
      <c r="BY792" s="13">
        <f t="shared" si="1"/>
        <v>11</v>
      </c>
      <c r="BZ792" s="13" t="str">
        <f t="shared" si="2"/>
        <v>Tidak Bekerja</v>
      </c>
      <c r="CA792" s="13" t="str">
        <f>VLOOKUP(BP792,data_K!G:K,5,0)</f>
        <v>RT 010 RW 005</v>
      </c>
      <c r="CB792" s="13">
        <f t="shared" si="3"/>
        <v>0</v>
      </c>
    </row>
    <row r="793">
      <c r="A793" s="1" t="s">
        <v>11576</v>
      </c>
      <c r="B793" s="9" t="s">
        <v>11577</v>
      </c>
      <c r="C793" s="1">
        <v>2.0</v>
      </c>
      <c r="D793" s="1" t="s">
        <v>11578</v>
      </c>
      <c r="E793" s="10" t="s">
        <v>11579</v>
      </c>
      <c r="F793" s="1">
        <v>1.0</v>
      </c>
      <c r="J793" s="1">
        <v>2.0</v>
      </c>
      <c r="K793" s="11">
        <v>28284.0</v>
      </c>
      <c r="L793" s="1">
        <v>48.0</v>
      </c>
      <c r="M793" s="1">
        <v>2.0</v>
      </c>
      <c r="N793" s="1">
        <v>2.0</v>
      </c>
      <c r="O793" s="1">
        <v>3.0</v>
      </c>
      <c r="P793" s="1">
        <v>2.0</v>
      </c>
      <c r="Q793" s="1">
        <v>0.0</v>
      </c>
      <c r="R793" s="1">
        <v>3000000.0</v>
      </c>
      <c r="S793" s="1">
        <v>0.0</v>
      </c>
      <c r="T793" s="1">
        <v>64.0</v>
      </c>
      <c r="Y793" s="1">
        <v>1.0</v>
      </c>
      <c r="Z793" s="1">
        <v>2.0</v>
      </c>
      <c r="AA793" s="1">
        <v>2.0</v>
      </c>
      <c r="AB793" s="1">
        <v>2.0</v>
      </c>
      <c r="AC793" s="1">
        <v>2.0</v>
      </c>
      <c r="AD793" s="1">
        <v>2.0</v>
      </c>
      <c r="AE793" s="1">
        <v>2.0</v>
      </c>
      <c r="AF793" s="1">
        <v>2.0</v>
      </c>
      <c r="AG793" s="1">
        <v>2.0</v>
      </c>
      <c r="AH793" s="1">
        <v>2.0</v>
      </c>
      <c r="AI793" s="1">
        <v>2.0</v>
      </c>
      <c r="AJ793" s="1">
        <v>2.0</v>
      </c>
      <c r="AK793" s="1">
        <v>2.0</v>
      </c>
      <c r="AL793" s="1">
        <v>2.0</v>
      </c>
      <c r="AM793" s="1">
        <v>2.0</v>
      </c>
      <c r="AN793" s="1">
        <v>2.0</v>
      </c>
      <c r="AO793" s="1">
        <v>2.0</v>
      </c>
      <c r="AP793" s="1">
        <v>2.0</v>
      </c>
      <c r="AQ793" s="1">
        <v>2.0</v>
      </c>
      <c r="AR793" s="1">
        <v>2.0</v>
      </c>
      <c r="AS793" s="1">
        <v>2.0</v>
      </c>
      <c r="AT793" s="1">
        <v>2.0</v>
      </c>
      <c r="AU793" s="1">
        <v>2.0</v>
      </c>
      <c r="AV793" s="1">
        <v>2.0</v>
      </c>
      <c r="AW793" s="1">
        <v>2.0</v>
      </c>
      <c r="AX793" s="1">
        <v>2.0</v>
      </c>
      <c r="AY793" s="1">
        <v>2.0</v>
      </c>
      <c r="AZ793" s="1">
        <v>2.0</v>
      </c>
      <c r="BA793" s="1">
        <v>2.0</v>
      </c>
      <c r="BB793" s="1">
        <v>2.0</v>
      </c>
      <c r="BP793" s="12" t="s">
        <v>11575</v>
      </c>
      <c r="BQ793" s="1">
        <v>48.0</v>
      </c>
      <c r="BR793" s="1"/>
      <c r="BS793" s="1"/>
      <c r="BT793" s="1" t="s">
        <v>467</v>
      </c>
      <c r="BW793" s="1">
        <v>75.0</v>
      </c>
      <c r="BX793" s="1" t="s">
        <v>11568</v>
      </c>
      <c r="BY793" s="13">
        <f t="shared" si="1"/>
        <v>10</v>
      </c>
      <c r="BZ793" s="13" t="str">
        <f t="shared" si="2"/>
        <v>Pedagang</v>
      </c>
      <c r="CA793" s="13" t="str">
        <f>VLOOKUP(BP793,data_K!G:K,5,0)</f>
        <v>RT 010 RW 005</v>
      </c>
      <c r="CB793" s="13">
        <f t="shared" si="3"/>
        <v>0</v>
      </c>
    </row>
    <row r="794">
      <c r="A794" s="1" t="s">
        <v>11585</v>
      </c>
      <c r="B794" s="9" t="s">
        <v>11586</v>
      </c>
      <c r="C794" s="1">
        <v>3.0</v>
      </c>
      <c r="D794" s="1" t="s">
        <v>11587</v>
      </c>
      <c r="E794" s="10" t="s">
        <v>11589</v>
      </c>
      <c r="F794" s="1">
        <v>1.0</v>
      </c>
      <c r="J794" s="1">
        <v>2.0</v>
      </c>
      <c r="K794" s="11">
        <v>16803.0</v>
      </c>
      <c r="L794" s="1">
        <v>80.0</v>
      </c>
      <c r="M794" s="1">
        <v>4.0</v>
      </c>
      <c r="N794" s="1">
        <v>6.0</v>
      </c>
      <c r="O794" s="1">
        <v>3.0</v>
      </c>
      <c r="P794" s="1">
        <v>2.0</v>
      </c>
      <c r="Q794" s="1">
        <v>0.0</v>
      </c>
      <c r="R794" s="1">
        <v>0.0</v>
      </c>
      <c r="S794" s="1">
        <v>0.0</v>
      </c>
      <c r="T794" s="1">
        <v>0.0</v>
      </c>
      <c r="U794" s="1"/>
      <c r="Y794" s="1">
        <v>6.0</v>
      </c>
      <c r="Z794" s="1">
        <v>2.0</v>
      </c>
      <c r="AA794" s="1">
        <v>2.0</v>
      </c>
      <c r="AB794" s="1">
        <v>2.0</v>
      </c>
      <c r="AC794" s="1">
        <v>2.0</v>
      </c>
      <c r="AD794" s="1">
        <v>2.0</v>
      </c>
      <c r="AE794" s="1">
        <v>2.0</v>
      </c>
      <c r="AF794" s="1">
        <v>2.0</v>
      </c>
      <c r="AG794" s="1">
        <v>2.0</v>
      </c>
      <c r="AH794" s="1">
        <v>2.0</v>
      </c>
      <c r="AI794" s="1">
        <v>2.0</v>
      </c>
      <c r="AJ794" s="1">
        <v>2.0</v>
      </c>
      <c r="AK794" s="1">
        <v>2.0</v>
      </c>
      <c r="AL794" s="1">
        <v>2.0</v>
      </c>
      <c r="AM794" s="1">
        <v>2.0</v>
      </c>
      <c r="AN794" s="1">
        <v>2.0</v>
      </c>
      <c r="AO794" s="1">
        <v>2.0</v>
      </c>
      <c r="AP794" s="1">
        <v>2.0</v>
      </c>
      <c r="AQ794" s="1">
        <v>2.0</v>
      </c>
      <c r="AR794" s="1">
        <v>2.0</v>
      </c>
      <c r="AS794" s="1">
        <v>2.0</v>
      </c>
      <c r="AT794" s="1">
        <v>2.0</v>
      </c>
      <c r="AU794" s="1">
        <v>2.0</v>
      </c>
      <c r="AV794" s="1">
        <v>2.0</v>
      </c>
      <c r="AW794" s="1">
        <v>1.0</v>
      </c>
      <c r="AX794" s="1">
        <v>1.0</v>
      </c>
      <c r="AY794" s="1">
        <v>2.0</v>
      </c>
      <c r="AZ794" s="1">
        <v>2.0</v>
      </c>
      <c r="BA794" s="1">
        <v>2.0</v>
      </c>
      <c r="BB794" s="1">
        <v>2.0</v>
      </c>
      <c r="BC794" s="1">
        <v>6.0</v>
      </c>
      <c r="BD794" s="1">
        <v>2024.0</v>
      </c>
      <c r="BE794" s="1">
        <v>8.0</v>
      </c>
      <c r="BF794" s="1">
        <v>2018.0</v>
      </c>
      <c r="BG794" s="1"/>
      <c r="BH794" s="1"/>
      <c r="BP794" s="12" t="s">
        <v>11575</v>
      </c>
      <c r="BQ794" s="1">
        <v>80.0</v>
      </c>
      <c r="BR794" s="1" t="s">
        <v>240</v>
      </c>
      <c r="BW794" s="1">
        <v>0.0</v>
      </c>
      <c r="BX794" s="1" t="s">
        <v>11568</v>
      </c>
      <c r="BY794" s="13">
        <f t="shared" si="1"/>
        <v>16</v>
      </c>
      <c r="BZ794" s="13" t="str">
        <f t="shared" si="2"/>
        <v>Tidak Bekerja</v>
      </c>
      <c r="CA794" s="13" t="str">
        <f>VLOOKUP(BP794,data_K!G:K,5,0)</f>
        <v>RT 010 RW 005</v>
      </c>
      <c r="CB794" s="13">
        <f t="shared" si="3"/>
        <v>0</v>
      </c>
    </row>
    <row r="795">
      <c r="A795" s="1" t="s">
        <v>11607</v>
      </c>
      <c r="B795" s="9" t="s">
        <v>11608</v>
      </c>
      <c r="C795" s="1">
        <v>1.0</v>
      </c>
      <c r="D795" s="1" t="s">
        <v>3055</v>
      </c>
      <c r="E795" s="10" t="s">
        <v>11609</v>
      </c>
      <c r="F795" s="1">
        <v>1.0</v>
      </c>
      <c r="J795" s="1">
        <v>2.0</v>
      </c>
      <c r="K795" s="11">
        <v>19115.0</v>
      </c>
      <c r="L795" s="1">
        <v>74.0</v>
      </c>
      <c r="M795" s="1">
        <v>4.0</v>
      </c>
      <c r="N795" s="1">
        <v>1.0</v>
      </c>
      <c r="O795" s="1">
        <v>3.0</v>
      </c>
      <c r="P795" s="1">
        <v>2.0</v>
      </c>
      <c r="Q795" s="1">
        <v>0.0</v>
      </c>
      <c r="R795" s="1">
        <v>0.0</v>
      </c>
      <c r="S795" s="1">
        <v>2500000.0</v>
      </c>
      <c r="T795" s="1">
        <v>0.0</v>
      </c>
      <c r="Y795" s="1">
        <v>6.0</v>
      </c>
      <c r="Z795" s="1">
        <v>2.0</v>
      </c>
      <c r="AA795" s="1">
        <v>2.0</v>
      </c>
      <c r="AB795" s="1">
        <v>2.0</v>
      </c>
      <c r="AC795" s="1">
        <v>2.0</v>
      </c>
      <c r="AD795" s="1">
        <v>2.0</v>
      </c>
      <c r="AE795" s="1">
        <v>2.0</v>
      </c>
      <c r="AF795" s="1">
        <v>2.0</v>
      </c>
      <c r="AG795" s="1">
        <v>2.0</v>
      </c>
      <c r="AH795" s="1">
        <v>2.0</v>
      </c>
      <c r="AI795" s="1">
        <v>2.0</v>
      </c>
      <c r="AJ795" s="1">
        <v>2.0</v>
      </c>
      <c r="AK795" s="1">
        <v>2.0</v>
      </c>
      <c r="AL795" s="1">
        <v>2.0</v>
      </c>
      <c r="AM795" s="1">
        <v>2.0</v>
      </c>
      <c r="AN795" s="1">
        <v>2.0</v>
      </c>
      <c r="AO795" s="1">
        <v>2.0</v>
      </c>
      <c r="AP795" s="1">
        <v>2.0</v>
      </c>
      <c r="AQ795" s="1">
        <v>2.0</v>
      </c>
      <c r="AR795" s="1">
        <v>2.0</v>
      </c>
      <c r="AS795" s="1">
        <v>2.0</v>
      </c>
      <c r="AT795" s="1">
        <v>2.0</v>
      </c>
      <c r="AU795" s="1">
        <v>2.0</v>
      </c>
      <c r="AV795" s="1">
        <v>2.0</v>
      </c>
      <c r="AW795" s="1">
        <v>2.0</v>
      </c>
      <c r="AX795" s="1">
        <v>2.0</v>
      </c>
      <c r="AY795" s="1">
        <v>2.0</v>
      </c>
      <c r="AZ795" s="1">
        <v>2.0</v>
      </c>
      <c r="BA795" s="1">
        <v>2.0</v>
      </c>
      <c r="BB795" s="1">
        <v>2.0</v>
      </c>
      <c r="BP795" s="12" t="s">
        <v>6497</v>
      </c>
      <c r="BQ795" s="1">
        <v>74.0</v>
      </c>
      <c r="BR795" s="1" t="s">
        <v>240</v>
      </c>
      <c r="BU795" s="1"/>
      <c r="BW795" s="1">
        <v>0.0</v>
      </c>
      <c r="BX795" s="1" t="s">
        <v>6485</v>
      </c>
      <c r="BY795" s="13">
        <f t="shared" si="1"/>
        <v>15</v>
      </c>
      <c r="BZ795" s="13" t="str">
        <f t="shared" si="2"/>
        <v>Tidak Bekerja</v>
      </c>
      <c r="CA795" s="13" t="str">
        <f>VLOOKUP(BP795,data_K!G:K,5,0)</f>
        <v>RT 010 RW 005</v>
      </c>
      <c r="CB795" s="13">
        <f t="shared" si="3"/>
        <v>0</v>
      </c>
    </row>
    <row r="796">
      <c r="A796" s="1" t="s">
        <v>11621</v>
      </c>
      <c r="B796" s="22">
        <v>46361.461805555555</v>
      </c>
      <c r="C796" s="1">
        <v>1.0</v>
      </c>
      <c r="D796" s="1" t="s">
        <v>228</v>
      </c>
      <c r="E796" s="10" t="s">
        <v>11622</v>
      </c>
      <c r="F796" s="1">
        <v>1.0</v>
      </c>
      <c r="J796" s="1">
        <v>1.0</v>
      </c>
      <c r="K796" s="11">
        <v>24534.0</v>
      </c>
      <c r="L796" s="1">
        <v>59.0</v>
      </c>
      <c r="M796" s="1">
        <v>2.0</v>
      </c>
      <c r="N796" s="1">
        <v>1.0</v>
      </c>
      <c r="O796" s="1">
        <v>3.0</v>
      </c>
      <c r="P796" s="1">
        <v>4.0</v>
      </c>
      <c r="Q796" s="1">
        <v>7000000.0</v>
      </c>
      <c r="R796" s="1">
        <v>300000.0</v>
      </c>
      <c r="S796" s="1">
        <v>0.0</v>
      </c>
      <c r="T796" s="1">
        <v>17.0</v>
      </c>
      <c r="Y796" s="1">
        <v>3.0</v>
      </c>
      <c r="Z796" s="1">
        <v>2.0</v>
      </c>
      <c r="AA796" s="1">
        <v>2.0</v>
      </c>
      <c r="AB796" s="1">
        <v>2.0</v>
      </c>
      <c r="AC796" s="1">
        <v>2.0</v>
      </c>
      <c r="AD796" s="1">
        <v>2.0</v>
      </c>
      <c r="AE796" s="1">
        <v>2.0</v>
      </c>
      <c r="AF796" s="1">
        <v>2.0</v>
      </c>
      <c r="AG796" s="1">
        <v>2.0</v>
      </c>
      <c r="AH796" s="1">
        <v>2.0</v>
      </c>
      <c r="AI796" s="1">
        <v>2.0</v>
      </c>
      <c r="AJ796" s="1">
        <v>2.0</v>
      </c>
      <c r="AK796" s="1">
        <v>2.0</v>
      </c>
      <c r="AL796" s="1">
        <v>2.0</v>
      </c>
      <c r="AM796" s="1">
        <v>2.0</v>
      </c>
      <c r="AN796" s="1">
        <v>2.0</v>
      </c>
      <c r="AO796" s="1">
        <v>2.0</v>
      </c>
      <c r="AP796" s="1">
        <v>2.0</v>
      </c>
      <c r="AQ796" s="1">
        <v>2.0</v>
      </c>
      <c r="AR796" s="1">
        <v>2.0</v>
      </c>
      <c r="AS796" s="1">
        <v>2.0</v>
      </c>
      <c r="AT796" s="1">
        <v>2.0</v>
      </c>
      <c r="AU796" s="1">
        <v>2.0</v>
      </c>
      <c r="AV796" s="1">
        <v>2.0</v>
      </c>
      <c r="AW796" s="1">
        <v>2.0</v>
      </c>
      <c r="AX796" s="1">
        <v>2.0</v>
      </c>
      <c r="AY796" s="1">
        <v>2.0</v>
      </c>
      <c r="AZ796" s="1">
        <v>2.0</v>
      </c>
      <c r="BA796" s="1">
        <v>2.0</v>
      </c>
      <c r="BB796" s="1">
        <v>2.0</v>
      </c>
      <c r="BP796" s="12" t="s">
        <v>229</v>
      </c>
      <c r="BQ796" s="1">
        <v>59.0</v>
      </c>
      <c r="BR796" s="1" t="s">
        <v>184</v>
      </c>
      <c r="BW796" s="1">
        <v>23.0</v>
      </c>
      <c r="BX796" s="1" t="s">
        <v>228</v>
      </c>
      <c r="BY796" s="13">
        <f t="shared" si="1"/>
        <v>12</v>
      </c>
      <c r="BZ796" s="13" t="str">
        <f t="shared" si="2"/>
        <v>Buruh Industri</v>
      </c>
      <c r="CA796" s="13" t="str">
        <f>VLOOKUP(BP796,data_K!G:K,5,0)</f>
        <v>RT 010 RW 005</v>
      </c>
      <c r="CB796" s="13">
        <f t="shared" si="3"/>
        <v>0</v>
      </c>
    </row>
    <row r="797">
      <c r="A797" s="1" t="s">
        <v>11632</v>
      </c>
      <c r="B797" s="22">
        <v>46361.46527777778</v>
      </c>
      <c r="C797" s="1">
        <v>2.0</v>
      </c>
      <c r="D797" s="1" t="s">
        <v>11633</v>
      </c>
      <c r="E797" s="10" t="s">
        <v>11634</v>
      </c>
      <c r="F797" s="1">
        <v>1.0</v>
      </c>
      <c r="J797" s="1">
        <v>2.0</v>
      </c>
      <c r="K797" s="11">
        <v>24555.0</v>
      </c>
      <c r="L797" s="1">
        <v>59.0</v>
      </c>
      <c r="M797" s="1">
        <v>2.0</v>
      </c>
      <c r="N797" s="1">
        <v>2.0</v>
      </c>
      <c r="O797" s="1">
        <v>3.0</v>
      </c>
      <c r="P797" s="1">
        <v>6.0</v>
      </c>
      <c r="Q797" s="1">
        <v>4000000.0</v>
      </c>
      <c r="R797" s="1">
        <v>0.0</v>
      </c>
      <c r="S797" s="1">
        <v>0.0</v>
      </c>
      <c r="T797" s="1">
        <v>34.0</v>
      </c>
      <c r="Y797" s="1">
        <v>4.0</v>
      </c>
      <c r="Z797" s="1">
        <v>2.0</v>
      </c>
      <c r="AA797" s="1">
        <v>2.0</v>
      </c>
      <c r="AB797" s="1">
        <v>2.0</v>
      </c>
      <c r="AC797" s="1">
        <v>2.0</v>
      </c>
      <c r="AD797" s="1">
        <v>2.0</v>
      </c>
      <c r="AE797" s="1">
        <v>2.0</v>
      </c>
      <c r="AF797" s="1">
        <v>2.0</v>
      </c>
      <c r="AG797" s="1">
        <v>1.0</v>
      </c>
      <c r="AH797" s="1">
        <v>2.0</v>
      </c>
      <c r="AI797" s="1">
        <v>2.0</v>
      </c>
      <c r="AJ797" s="1">
        <v>2.0</v>
      </c>
      <c r="AK797" s="1">
        <v>2.0</v>
      </c>
      <c r="AL797" s="1">
        <v>2.0</v>
      </c>
      <c r="AM797" s="1">
        <v>2.0</v>
      </c>
      <c r="AN797" s="1">
        <v>2.0</v>
      </c>
      <c r="AO797" s="1">
        <v>2.0</v>
      </c>
      <c r="AP797" s="1">
        <v>2.0</v>
      </c>
      <c r="AQ797" s="1">
        <v>2.0</v>
      </c>
      <c r="AR797" s="1">
        <v>2.0</v>
      </c>
      <c r="AS797" s="1">
        <v>2.0</v>
      </c>
      <c r="AT797" s="1">
        <v>2.0</v>
      </c>
      <c r="AU797" s="1">
        <v>2.0</v>
      </c>
      <c r="AV797" s="1">
        <v>1.0</v>
      </c>
      <c r="AW797" s="1">
        <v>2.0</v>
      </c>
      <c r="AX797" s="1">
        <v>2.0</v>
      </c>
      <c r="AY797" s="1">
        <v>2.0</v>
      </c>
      <c r="AZ797" s="1">
        <v>2.0</v>
      </c>
      <c r="BA797" s="1">
        <v>2.0</v>
      </c>
      <c r="BB797" s="1">
        <v>2.0</v>
      </c>
      <c r="BP797" s="12" t="s">
        <v>229</v>
      </c>
      <c r="BQ797" s="1">
        <v>59.0</v>
      </c>
      <c r="BR797" s="1"/>
      <c r="BT797" s="1"/>
      <c r="BU797" s="1" t="s">
        <v>346</v>
      </c>
      <c r="BW797" s="1">
        <v>41.0</v>
      </c>
      <c r="BX797" s="1" t="s">
        <v>228</v>
      </c>
      <c r="BY797" s="13">
        <f t="shared" si="1"/>
        <v>12</v>
      </c>
      <c r="BZ797" s="13" t="str">
        <f t="shared" si="2"/>
        <v>Guru</v>
      </c>
      <c r="CA797" s="13" t="str">
        <f>VLOOKUP(BP797,data_K!G:K,5,0)</f>
        <v>RT 010 RW 005</v>
      </c>
      <c r="CB797" s="13">
        <f t="shared" si="3"/>
        <v>0</v>
      </c>
    </row>
    <row r="798">
      <c r="A798" s="1" t="s">
        <v>11649</v>
      </c>
      <c r="B798" s="22">
        <v>46361.46805555555</v>
      </c>
      <c r="C798" s="1">
        <v>3.0</v>
      </c>
      <c r="D798" s="1" t="s">
        <v>11652</v>
      </c>
      <c r="E798" s="10" t="s">
        <v>11653</v>
      </c>
      <c r="F798" s="1">
        <v>1.0</v>
      </c>
      <c r="J798" s="1">
        <v>2.0</v>
      </c>
      <c r="K798" s="11">
        <v>39275.0</v>
      </c>
      <c r="L798" s="1">
        <v>18.0</v>
      </c>
      <c r="M798" s="1">
        <v>1.0</v>
      </c>
      <c r="N798" s="1">
        <v>3.0</v>
      </c>
      <c r="O798" s="1">
        <v>2.0</v>
      </c>
      <c r="P798" s="1">
        <v>4.0</v>
      </c>
      <c r="Q798" s="1">
        <v>0.0</v>
      </c>
      <c r="R798" s="1">
        <v>0.0</v>
      </c>
      <c r="S798" s="1">
        <v>0.0</v>
      </c>
      <c r="T798" s="1">
        <v>0.0</v>
      </c>
      <c r="Y798" s="1">
        <v>6.0</v>
      </c>
      <c r="Z798" s="1">
        <v>2.0</v>
      </c>
      <c r="AA798" s="1">
        <v>2.0</v>
      </c>
      <c r="AB798" s="1">
        <v>2.0</v>
      </c>
      <c r="AC798" s="1">
        <v>2.0</v>
      </c>
      <c r="AD798" s="1">
        <v>2.0</v>
      </c>
      <c r="AE798" s="1">
        <v>2.0</v>
      </c>
      <c r="AF798" s="1">
        <v>2.0</v>
      </c>
      <c r="AG798" s="1">
        <v>2.0</v>
      </c>
      <c r="AH798" s="1">
        <v>2.0</v>
      </c>
      <c r="AI798" s="1">
        <v>2.0</v>
      </c>
      <c r="AJ798" s="1">
        <v>2.0</v>
      </c>
      <c r="AK798" s="1">
        <v>2.0</v>
      </c>
      <c r="AL798" s="1">
        <v>2.0</v>
      </c>
      <c r="AM798" s="1">
        <v>2.0</v>
      </c>
      <c r="AN798" s="1">
        <v>2.0</v>
      </c>
      <c r="AO798" s="1">
        <v>2.0</v>
      </c>
      <c r="AP798" s="1">
        <v>2.0</v>
      </c>
      <c r="AQ798" s="1">
        <v>2.0</v>
      </c>
      <c r="AR798" s="1">
        <v>2.0</v>
      </c>
      <c r="AS798" s="1">
        <v>2.0</v>
      </c>
      <c r="AT798" s="1">
        <v>2.0</v>
      </c>
      <c r="AU798" s="1">
        <v>2.0</v>
      </c>
      <c r="AV798" s="1">
        <v>2.0</v>
      </c>
      <c r="AW798" s="1">
        <v>2.0</v>
      </c>
      <c r="AX798" s="1">
        <v>2.0</v>
      </c>
      <c r="AY798" s="1">
        <v>2.0</v>
      </c>
      <c r="AZ798" s="1">
        <v>2.0</v>
      </c>
      <c r="BA798" s="1">
        <v>2.0</v>
      </c>
      <c r="BB798" s="1">
        <v>2.0</v>
      </c>
      <c r="BP798" s="12" t="s">
        <v>229</v>
      </c>
      <c r="BQ798" s="1">
        <v>18.0</v>
      </c>
      <c r="BR798" s="1" t="s">
        <v>240</v>
      </c>
      <c r="BS798" s="1"/>
      <c r="BW798" s="1">
        <v>0.0</v>
      </c>
      <c r="BX798" s="1" t="s">
        <v>228</v>
      </c>
      <c r="BY798" s="13">
        <f t="shared" si="1"/>
        <v>4</v>
      </c>
      <c r="BZ798" s="13" t="str">
        <f t="shared" si="2"/>
        <v>Tidak Bekerja</v>
      </c>
      <c r="CA798" s="13" t="str">
        <f>VLOOKUP(BP798,data_K!G:K,5,0)</f>
        <v>RT 010 RW 005</v>
      </c>
      <c r="CB798" s="13">
        <f t="shared" si="3"/>
        <v>3</v>
      </c>
    </row>
    <row r="799">
      <c r="A799" s="1" t="s">
        <v>9497</v>
      </c>
      <c r="B799" s="9" t="s">
        <v>11665</v>
      </c>
      <c r="C799" s="1">
        <v>1.0</v>
      </c>
      <c r="D799" s="1" t="s">
        <v>9499</v>
      </c>
      <c r="E799" s="10" t="s">
        <v>9500</v>
      </c>
      <c r="F799" s="1">
        <v>1.0</v>
      </c>
      <c r="J799" s="1">
        <v>1.0</v>
      </c>
      <c r="K799" s="11">
        <v>28786.0</v>
      </c>
      <c r="L799" s="1">
        <v>47.0</v>
      </c>
      <c r="M799" s="1">
        <v>2.0</v>
      </c>
      <c r="N799" s="1">
        <v>1.0</v>
      </c>
      <c r="O799" s="1">
        <v>3.0</v>
      </c>
      <c r="P799" s="1">
        <v>4.0</v>
      </c>
      <c r="Q799" s="1">
        <v>5000000.0</v>
      </c>
      <c r="R799" s="1">
        <v>0.0</v>
      </c>
      <c r="S799" s="1">
        <v>0.0</v>
      </c>
      <c r="T799" s="1">
        <v>17.0</v>
      </c>
      <c r="Y799" s="1">
        <v>3.0</v>
      </c>
      <c r="Z799" s="1">
        <v>2.0</v>
      </c>
      <c r="AA799" s="1">
        <v>2.0</v>
      </c>
      <c r="AB799" s="1">
        <v>2.0</v>
      </c>
      <c r="AC799" s="1">
        <v>2.0</v>
      </c>
      <c r="AD799" s="1">
        <v>2.0</v>
      </c>
      <c r="AE799" s="1">
        <v>2.0</v>
      </c>
      <c r="AF799" s="1">
        <v>2.0</v>
      </c>
      <c r="AG799" s="1">
        <v>2.0</v>
      </c>
      <c r="AH799" s="1">
        <v>2.0</v>
      </c>
      <c r="AI799" s="1">
        <v>2.0</v>
      </c>
      <c r="AJ799" s="1">
        <v>2.0</v>
      </c>
      <c r="AK799" s="1">
        <v>2.0</v>
      </c>
      <c r="AL799" s="1">
        <v>2.0</v>
      </c>
      <c r="AM799" s="1">
        <v>2.0</v>
      </c>
      <c r="AN799" s="1">
        <v>2.0</v>
      </c>
      <c r="AO799" s="1">
        <v>2.0</v>
      </c>
      <c r="AP799" s="1">
        <v>2.0</v>
      </c>
      <c r="AQ799" s="1">
        <v>2.0</v>
      </c>
      <c r="AR799" s="1">
        <v>2.0</v>
      </c>
      <c r="AS799" s="1">
        <v>2.0</v>
      </c>
      <c r="AT799" s="1">
        <v>2.0</v>
      </c>
      <c r="AU799" s="1">
        <v>2.0</v>
      </c>
      <c r="AV799" s="1">
        <v>2.0</v>
      </c>
      <c r="AW799" s="1">
        <v>2.0</v>
      </c>
      <c r="AX799" s="1">
        <v>2.0</v>
      </c>
      <c r="AY799" s="1">
        <v>2.0</v>
      </c>
      <c r="AZ799" s="1">
        <v>2.0</v>
      </c>
      <c r="BA799" s="1">
        <v>2.0</v>
      </c>
      <c r="BB799" s="1">
        <v>2.0</v>
      </c>
      <c r="BP799" s="12" t="s">
        <v>9475</v>
      </c>
      <c r="BQ799" s="1">
        <v>47.0</v>
      </c>
      <c r="BR799" s="1" t="s">
        <v>184</v>
      </c>
      <c r="BS799" s="1"/>
      <c r="BW799" s="1">
        <v>23.0</v>
      </c>
      <c r="BX799" s="1" t="s">
        <v>9499</v>
      </c>
      <c r="BY799" s="13">
        <f t="shared" si="1"/>
        <v>10</v>
      </c>
      <c r="BZ799" s="13" t="str">
        <f t="shared" si="2"/>
        <v>Buruh Industri</v>
      </c>
      <c r="CA799" s="13" t="str">
        <f>VLOOKUP(BP799,data_K!G:K,5,0)</f>
        <v>RT 010 RW 005</v>
      </c>
      <c r="CB799" s="13">
        <f t="shared" si="3"/>
        <v>0</v>
      </c>
    </row>
    <row r="800">
      <c r="A800" s="1" t="s">
        <v>9486</v>
      </c>
      <c r="B800" s="9" t="s">
        <v>11680</v>
      </c>
      <c r="C800" s="1">
        <v>2.0</v>
      </c>
      <c r="D800" s="1" t="s">
        <v>9489</v>
      </c>
      <c r="E800" s="10" t="s">
        <v>9490</v>
      </c>
      <c r="F800" s="1">
        <v>1.0</v>
      </c>
      <c r="J800" s="1">
        <v>2.0</v>
      </c>
      <c r="K800" s="11">
        <v>30051.0</v>
      </c>
      <c r="L800" s="1">
        <v>44.0</v>
      </c>
      <c r="M800" s="1">
        <v>2.0</v>
      </c>
      <c r="N800" s="1">
        <v>2.0</v>
      </c>
      <c r="O800" s="1">
        <v>3.0</v>
      </c>
      <c r="P800" s="1">
        <v>4.0</v>
      </c>
      <c r="Q800" s="1">
        <v>0.0</v>
      </c>
      <c r="R800" s="1">
        <v>0.0</v>
      </c>
      <c r="S800" s="1">
        <v>0.0</v>
      </c>
      <c r="T800" s="1">
        <v>0.0</v>
      </c>
      <c r="Y800" s="1">
        <v>6.0</v>
      </c>
      <c r="Z800" s="1">
        <v>2.0</v>
      </c>
      <c r="AA800" s="1">
        <v>2.0</v>
      </c>
      <c r="AB800" s="1">
        <v>2.0</v>
      </c>
      <c r="AC800" s="1">
        <v>2.0</v>
      </c>
      <c r="AD800" s="1">
        <v>2.0</v>
      </c>
      <c r="AE800" s="1">
        <v>2.0</v>
      </c>
      <c r="AF800" s="1">
        <v>2.0</v>
      </c>
      <c r="AG800" s="1">
        <v>2.0</v>
      </c>
      <c r="AH800" s="1">
        <v>2.0</v>
      </c>
      <c r="AI800" s="1">
        <v>2.0</v>
      </c>
      <c r="AJ800" s="1">
        <v>2.0</v>
      </c>
      <c r="AK800" s="1">
        <v>2.0</v>
      </c>
      <c r="AL800" s="1">
        <v>2.0</v>
      </c>
      <c r="AM800" s="1">
        <v>2.0</v>
      </c>
      <c r="AN800" s="1">
        <v>2.0</v>
      </c>
      <c r="AO800" s="1">
        <v>2.0</v>
      </c>
      <c r="AP800" s="1">
        <v>2.0</v>
      </c>
      <c r="AQ800" s="1">
        <v>2.0</v>
      </c>
      <c r="AR800" s="1">
        <v>2.0</v>
      </c>
      <c r="AS800" s="1">
        <v>2.0</v>
      </c>
      <c r="AT800" s="1">
        <v>2.0</v>
      </c>
      <c r="AU800" s="1">
        <v>2.0</v>
      </c>
      <c r="AV800" s="1">
        <v>2.0</v>
      </c>
      <c r="AW800" s="1">
        <v>2.0</v>
      </c>
      <c r="AX800" s="1">
        <v>2.0</v>
      </c>
      <c r="AY800" s="1">
        <v>2.0</v>
      </c>
      <c r="AZ800" s="1">
        <v>2.0</v>
      </c>
      <c r="BA800" s="1">
        <v>2.0</v>
      </c>
      <c r="BB800" s="1">
        <v>2.0</v>
      </c>
      <c r="BP800" s="12" t="s">
        <v>9475</v>
      </c>
      <c r="BQ800" s="1">
        <v>44.0</v>
      </c>
      <c r="BR800" s="1" t="s">
        <v>240</v>
      </c>
      <c r="BW800" s="1">
        <v>0.0</v>
      </c>
      <c r="BX800" s="1" t="s">
        <v>9499</v>
      </c>
      <c r="BY800" s="13">
        <f t="shared" si="1"/>
        <v>9</v>
      </c>
      <c r="BZ800" s="13" t="str">
        <f t="shared" si="2"/>
        <v>Tidak Bekerja</v>
      </c>
      <c r="CA800" s="13" t="str">
        <f>VLOOKUP(BP800,data_K!G:K,5,0)</f>
        <v>RT 010 RW 005</v>
      </c>
      <c r="CB800" s="13">
        <f t="shared" si="3"/>
        <v>0</v>
      </c>
    </row>
    <row r="801">
      <c r="A801" s="1" t="s">
        <v>9477</v>
      </c>
      <c r="B801" s="9" t="s">
        <v>11690</v>
      </c>
      <c r="C801" s="1">
        <v>3.0</v>
      </c>
      <c r="D801" s="1" t="s">
        <v>9479</v>
      </c>
      <c r="E801" s="10" t="s">
        <v>9480</v>
      </c>
      <c r="F801" s="1">
        <v>1.0</v>
      </c>
      <c r="J801" s="1">
        <v>1.0</v>
      </c>
      <c r="K801" s="11">
        <v>41422.0</v>
      </c>
      <c r="L801" s="1">
        <v>12.0</v>
      </c>
      <c r="M801" s="1">
        <v>1.0</v>
      </c>
      <c r="N801" s="1">
        <v>3.0</v>
      </c>
      <c r="O801" s="1">
        <v>2.0</v>
      </c>
      <c r="P801" s="1">
        <v>1.0</v>
      </c>
      <c r="Q801" s="1">
        <v>0.0</v>
      </c>
      <c r="R801" s="1">
        <v>0.0</v>
      </c>
      <c r="S801" s="1">
        <v>0.0</v>
      </c>
      <c r="T801" s="1">
        <v>0.0</v>
      </c>
      <c r="U801" s="1"/>
      <c r="Y801" s="1">
        <v>6.0</v>
      </c>
      <c r="Z801" s="1">
        <v>2.0</v>
      </c>
      <c r="AA801" s="1">
        <v>2.0</v>
      </c>
      <c r="AB801" s="1">
        <v>2.0</v>
      </c>
      <c r="AC801" s="1">
        <v>2.0</v>
      </c>
      <c r="AD801" s="1">
        <v>2.0</v>
      </c>
      <c r="AE801" s="1">
        <v>2.0</v>
      </c>
      <c r="AF801" s="1">
        <v>2.0</v>
      </c>
      <c r="AG801" s="1">
        <v>2.0</v>
      </c>
      <c r="AH801" s="1">
        <v>2.0</v>
      </c>
      <c r="AI801" s="1">
        <v>2.0</v>
      </c>
      <c r="AJ801" s="1">
        <v>2.0</v>
      </c>
      <c r="AK801" s="1">
        <v>2.0</v>
      </c>
      <c r="AL801" s="1">
        <v>2.0</v>
      </c>
      <c r="AM801" s="1">
        <v>2.0</v>
      </c>
      <c r="AN801" s="1">
        <v>2.0</v>
      </c>
      <c r="AO801" s="1">
        <v>2.0</v>
      </c>
      <c r="AP801" s="1">
        <v>2.0</v>
      </c>
      <c r="AQ801" s="1">
        <v>2.0</v>
      </c>
      <c r="AR801" s="1">
        <v>2.0</v>
      </c>
      <c r="AS801" s="1">
        <v>2.0</v>
      </c>
      <c r="AT801" s="1">
        <v>2.0</v>
      </c>
      <c r="AU801" s="1">
        <v>2.0</v>
      </c>
      <c r="AV801" s="1">
        <v>2.0</v>
      </c>
      <c r="AW801" s="1">
        <v>2.0</v>
      </c>
      <c r="AX801" s="1">
        <v>2.0</v>
      </c>
      <c r="AY801" s="1">
        <v>2.0</v>
      </c>
      <c r="AZ801" s="1">
        <v>2.0</v>
      </c>
      <c r="BA801" s="1">
        <v>2.0</v>
      </c>
      <c r="BB801" s="1">
        <v>2.0</v>
      </c>
      <c r="BP801" s="12" t="s">
        <v>9475</v>
      </c>
      <c r="BQ801" s="1">
        <v>12.0</v>
      </c>
      <c r="BR801" s="1" t="s">
        <v>240</v>
      </c>
      <c r="BW801" s="1">
        <v>0.0</v>
      </c>
      <c r="BX801" s="1" t="s">
        <v>9499</v>
      </c>
      <c r="BY801" s="13">
        <f t="shared" si="1"/>
        <v>3</v>
      </c>
      <c r="BZ801" s="13" t="str">
        <f t="shared" si="2"/>
        <v>Tidak Bekerja</v>
      </c>
      <c r="CA801" s="13" t="str">
        <f>VLOOKUP(BP801,data_K!G:K,5,0)</f>
        <v>RT 010 RW 005</v>
      </c>
      <c r="CB801" s="13">
        <f t="shared" si="3"/>
        <v>1</v>
      </c>
    </row>
    <row r="802">
      <c r="A802" s="1" t="s">
        <v>9464</v>
      </c>
      <c r="B802" s="9" t="s">
        <v>11701</v>
      </c>
      <c r="C802" s="1">
        <v>4.0</v>
      </c>
      <c r="D802" s="1" t="s">
        <v>9467</v>
      </c>
      <c r="E802" s="10" t="s">
        <v>9468</v>
      </c>
      <c r="F802" s="1">
        <v>1.0</v>
      </c>
      <c r="J802" s="1">
        <v>1.0</v>
      </c>
      <c r="K802" s="11">
        <v>42226.0</v>
      </c>
      <c r="L802" s="1">
        <v>10.0</v>
      </c>
      <c r="M802" s="1">
        <v>1.0</v>
      </c>
      <c r="N802" s="1">
        <v>3.0</v>
      </c>
      <c r="O802" s="1">
        <v>2.0</v>
      </c>
      <c r="P802" s="1">
        <v>1.0</v>
      </c>
      <c r="Q802" s="1">
        <v>0.0</v>
      </c>
      <c r="R802" s="1">
        <v>0.0</v>
      </c>
      <c r="S802" s="1">
        <v>0.0</v>
      </c>
      <c r="T802" s="1">
        <v>0.0</v>
      </c>
      <c r="U802" s="1"/>
      <c r="Y802" s="1">
        <v>6.0</v>
      </c>
      <c r="Z802" s="1">
        <v>2.0</v>
      </c>
      <c r="AA802" s="1">
        <v>2.0</v>
      </c>
      <c r="AB802" s="1">
        <v>2.0</v>
      </c>
      <c r="AC802" s="1">
        <v>2.0</v>
      </c>
      <c r="AD802" s="1">
        <v>2.0</v>
      </c>
      <c r="AE802" s="1">
        <v>2.0</v>
      </c>
      <c r="AF802" s="1">
        <v>2.0</v>
      </c>
      <c r="AG802" s="1">
        <v>2.0</v>
      </c>
      <c r="AH802" s="1">
        <v>2.0</v>
      </c>
      <c r="AI802" s="1">
        <v>2.0</v>
      </c>
      <c r="AJ802" s="1">
        <v>2.0</v>
      </c>
      <c r="AK802" s="1">
        <v>2.0</v>
      </c>
      <c r="AL802" s="1">
        <v>2.0</v>
      </c>
      <c r="AM802" s="1">
        <v>2.0</v>
      </c>
      <c r="AN802" s="1">
        <v>2.0</v>
      </c>
      <c r="AO802" s="1">
        <v>2.0</v>
      </c>
      <c r="AP802" s="1">
        <v>2.0</v>
      </c>
      <c r="AQ802" s="1">
        <v>2.0</v>
      </c>
      <c r="AR802" s="1">
        <v>2.0</v>
      </c>
      <c r="AS802" s="1">
        <v>2.0</v>
      </c>
      <c r="AT802" s="1">
        <v>2.0</v>
      </c>
      <c r="AU802" s="1">
        <v>2.0</v>
      </c>
      <c r="AV802" s="1">
        <v>2.0</v>
      </c>
      <c r="AW802" s="1">
        <v>2.0</v>
      </c>
      <c r="AX802" s="1">
        <v>2.0</v>
      </c>
      <c r="AY802" s="1">
        <v>2.0</v>
      </c>
      <c r="AZ802" s="1">
        <v>2.0</v>
      </c>
      <c r="BA802" s="1">
        <v>2.0</v>
      </c>
      <c r="BB802" s="1">
        <v>2.0</v>
      </c>
      <c r="BP802" s="12" t="s">
        <v>9475</v>
      </c>
      <c r="BQ802" s="1">
        <v>10.0</v>
      </c>
      <c r="BR802" s="1" t="s">
        <v>240</v>
      </c>
      <c r="BW802" s="1">
        <v>0.0</v>
      </c>
      <c r="BX802" s="1" t="s">
        <v>9499</v>
      </c>
      <c r="BY802" s="13">
        <f t="shared" si="1"/>
        <v>3</v>
      </c>
      <c r="BZ802" s="13" t="str">
        <f t="shared" si="2"/>
        <v>Tidak Bekerja</v>
      </c>
      <c r="CA802" s="13" t="str">
        <f>VLOOKUP(BP802,data_K!G:K,5,0)</f>
        <v>RT 010 RW 005</v>
      </c>
      <c r="CB802" s="13">
        <f t="shared" si="3"/>
        <v>1</v>
      </c>
    </row>
    <row r="803">
      <c r="A803" s="1" t="s">
        <v>6641</v>
      </c>
      <c r="B803" s="9" t="s">
        <v>11709</v>
      </c>
      <c r="C803" s="1">
        <v>1.0</v>
      </c>
      <c r="D803" s="1" t="s">
        <v>6643</v>
      </c>
      <c r="E803" s="10" t="s">
        <v>11714</v>
      </c>
      <c r="F803" s="1">
        <v>1.0</v>
      </c>
      <c r="J803" s="1">
        <v>1.0</v>
      </c>
      <c r="K803" s="11">
        <v>22755.0</v>
      </c>
      <c r="L803" s="1">
        <v>64.0</v>
      </c>
      <c r="M803" s="1">
        <v>2.0</v>
      </c>
      <c r="N803" s="1">
        <v>1.0</v>
      </c>
      <c r="O803" s="1">
        <v>3.0</v>
      </c>
      <c r="P803" s="1">
        <v>4.0</v>
      </c>
      <c r="Q803" s="1">
        <v>1000000.0</v>
      </c>
      <c r="R803" s="1">
        <v>0.0</v>
      </c>
      <c r="S803" s="1">
        <v>0.0</v>
      </c>
      <c r="T803" s="1">
        <v>20.0</v>
      </c>
      <c r="Y803" s="1">
        <v>3.0</v>
      </c>
      <c r="Z803" s="1">
        <v>2.0</v>
      </c>
      <c r="AA803" s="1">
        <v>2.0</v>
      </c>
      <c r="AB803" s="1">
        <v>2.0</v>
      </c>
      <c r="AC803" s="1">
        <v>2.0</v>
      </c>
      <c r="AD803" s="1">
        <v>2.0</v>
      </c>
      <c r="AE803" s="1">
        <v>2.0</v>
      </c>
      <c r="AF803" s="1">
        <v>2.0</v>
      </c>
      <c r="AG803" s="1">
        <v>2.0</v>
      </c>
      <c r="AH803" s="1">
        <v>2.0</v>
      </c>
      <c r="AI803" s="1">
        <v>2.0</v>
      </c>
      <c r="AJ803" s="1">
        <v>2.0</v>
      </c>
      <c r="AK803" s="1">
        <v>2.0</v>
      </c>
      <c r="AL803" s="1">
        <v>2.0</v>
      </c>
      <c r="AM803" s="1">
        <v>2.0</v>
      </c>
      <c r="AN803" s="1">
        <v>2.0</v>
      </c>
      <c r="AO803" s="1">
        <v>2.0</v>
      </c>
      <c r="AP803" s="1">
        <v>2.0</v>
      </c>
      <c r="AQ803" s="1">
        <v>2.0</v>
      </c>
      <c r="AR803" s="1">
        <v>2.0</v>
      </c>
      <c r="AS803" s="1">
        <v>2.0</v>
      </c>
      <c r="AT803" s="1">
        <v>2.0</v>
      </c>
      <c r="AU803" s="1">
        <v>2.0</v>
      </c>
      <c r="AV803" s="1">
        <v>2.0</v>
      </c>
      <c r="AW803" s="1">
        <v>2.0</v>
      </c>
      <c r="AX803" s="1">
        <v>2.0</v>
      </c>
      <c r="AY803" s="1">
        <v>2.0</v>
      </c>
      <c r="AZ803" s="1">
        <v>2.0</v>
      </c>
      <c r="BA803" s="1">
        <v>2.0</v>
      </c>
      <c r="BB803" s="1">
        <v>1.0</v>
      </c>
      <c r="BM803" s="1" t="s">
        <v>6656</v>
      </c>
      <c r="BN803" s="1">
        <v>4.0</v>
      </c>
      <c r="BO803" s="1">
        <v>2026.0</v>
      </c>
      <c r="BP803" s="12" t="s">
        <v>6624</v>
      </c>
      <c r="BQ803" s="1">
        <v>64.0</v>
      </c>
      <c r="BR803" s="1" t="s">
        <v>768</v>
      </c>
      <c r="BS803" s="1"/>
      <c r="BW803" s="1">
        <v>26.0</v>
      </c>
      <c r="BX803" s="1" t="s">
        <v>6643</v>
      </c>
      <c r="BY803" s="13">
        <f t="shared" si="1"/>
        <v>13</v>
      </c>
      <c r="BZ803" s="13" t="str">
        <f t="shared" si="2"/>
        <v>Buruh Pertanian/Kehutanan</v>
      </c>
      <c r="CA803" s="13" t="str">
        <f>VLOOKUP(BP803,data_K!G:K,5,0)</f>
        <v>RT 010 RW 005</v>
      </c>
      <c r="CB803" s="13">
        <f t="shared" si="3"/>
        <v>0</v>
      </c>
    </row>
    <row r="804">
      <c r="A804" s="1" t="s">
        <v>6628</v>
      </c>
      <c r="B804" s="9" t="s">
        <v>11730</v>
      </c>
      <c r="C804" s="1">
        <v>2.0</v>
      </c>
      <c r="D804" s="1" t="s">
        <v>6630</v>
      </c>
      <c r="E804" s="10" t="s">
        <v>6631</v>
      </c>
      <c r="F804" s="1">
        <v>1.0</v>
      </c>
      <c r="J804" s="1">
        <v>2.0</v>
      </c>
      <c r="K804" s="11">
        <v>24897.0</v>
      </c>
      <c r="L804" s="1">
        <v>58.0</v>
      </c>
      <c r="M804" s="1">
        <v>2.0</v>
      </c>
      <c r="N804" s="1">
        <v>2.0</v>
      </c>
      <c r="O804" s="1">
        <v>3.0</v>
      </c>
      <c r="P804" s="1">
        <v>2.0</v>
      </c>
      <c r="Q804" s="1">
        <v>0.0</v>
      </c>
      <c r="R804" s="1">
        <v>0.0</v>
      </c>
      <c r="S804" s="1">
        <v>0.0</v>
      </c>
      <c r="T804" s="1">
        <v>0.0</v>
      </c>
      <c r="Y804" s="1">
        <v>6.0</v>
      </c>
      <c r="Z804" s="1">
        <v>2.0</v>
      </c>
      <c r="AA804" s="1">
        <v>2.0</v>
      </c>
      <c r="AB804" s="1">
        <v>2.0</v>
      </c>
      <c r="AC804" s="1">
        <v>2.0</v>
      </c>
      <c r="AD804" s="1">
        <v>2.0</v>
      </c>
      <c r="AE804" s="1">
        <v>2.0</v>
      </c>
      <c r="AF804" s="1">
        <v>2.0</v>
      </c>
      <c r="AG804" s="1">
        <v>2.0</v>
      </c>
      <c r="AH804" s="1">
        <v>2.0</v>
      </c>
      <c r="AI804" s="1">
        <v>2.0</v>
      </c>
      <c r="AJ804" s="1">
        <v>2.0</v>
      </c>
      <c r="AK804" s="1">
        <v>2.0</v>
      </c>
      <c r="AL804" s="1">
        <v>2.0</v>
      </c>
      <c r="AM804" s="1">
        <v>2.0</v>
      </c>
      <c r="AN804" s="1">
        <v>2.0</v>
      </c>
      <c r="AO804" s="1">
        <v>2.0</v>
      </c>
      <c r="AP804" s="1">
        <v>2.0</v>
      </c>
      <c r="AQ804" s="1">
        <v>2.0</v>
      </c>
      <c r="AR804" s="1">
        <v>2.0</v>
      </c>
      <c r="AS804" s="1">
        <v>2.0</v>
      </c>
      <c r="AT804" s="1">
        <v>2.0</v>
      </c>
      <c r="AU804" s="1">
        <v>2.0</v>
      </c>
      <c r="AV804" s="1">
        <v>2.0</v>
      </c>
      <c r="AW804" s="1">
        <v>2.0</v>
      </c>
      <c r="AX804" s="1">
        <v>2.0</v>
      </c>
      <c r="AY804" s="1">
        <v>2.0</v>
      </c>
      <c r="AZ804" s="1">
        <v>2.0</v>
      </c>
      <c r="BA804" s="1">
        <v>2.0</v>
      </c>
      <c r="BB804" s="1">
        <v>2.0</v>
      </c>
      <c r="BP804" s="12" t="s">
        <v>6624</v>
      </c>
      <c r="BQ804" s="1">
        <v>58.0</v>
      </c>
      <c r="BR804" s="1" t="s">
        <v>240</v>
      </c>
      <c r="BS804" s="1"/>
      <c r="BW804" s="1">
        <v>0.0</v>
      </c>
      <c r="BX804" s="1" t="s">
        <v>6643</v>
      </c>
      <c r="BY804" s="13">
        <f t="shared" si="1"/>
        <v>12</v>
      </c>
      <c r="BZ804" s="13" t="str">
        <f t="shared" si="2"/>
        <v>Tidak Bekerja</v>
      </c>
      <c r="CA804" s="13" t="str">
        <f>VLOOKUP(BP804,data_K!G:K,5,0)</f>
        <v>RT 010 RW 005</v>
      </c>
      <c r="CB804" s="13">
        <f t="shared" si="3"/>
        <v>0</v>
      </c>
    </row>
    <row r="805">
      <c r="A805" s="1" t="s">
        <v>6617</v>
      </c>
      <c r="B805" s="9" t="s">
        <v>11738</v>
      </c>
      <c r="C805" s="1">
        <v>3.0</v>
      </c>
      <c r="D805" s="1" t="s">
        <v>6620</v>
      </c>
      <c r="E805" s="10" t="s">
        <v>6621</v>
      </c>
      <c r="F805" s="1">
        <v>1.0</v>
      </c>
      <c r="J805" s="1">
        <v>2.0</v>
      </c>
      <c r="K805" s="11">
        <v>37570.0</v>
      </c>
      <c r="L805" s="1">
        <v>23.0</v>
      </c>
      <c r="M805" s="1">
        <v>1.0</v>
      </c>
      <c r="N805" s="1">
        <v>3.0</v>
      </c>
      <c r="O805" s="1">
        <v>3.0</v>
      </c>
      <c r="P805" s="1">
        <v>4.0</v>
      </c>
      <c r="Q805" s="1">
        <v>5000000.0</v>
      </c>
      <c r="R805" s="1">
        <v>0.0</v>
      </c>
      <c r="S805" s="1">
        <v>0.0</v>
      </c>
      <c r="T805" s="1">
        <v>17.0</v>
      </c>
      <c r="Y805" s="1">
        <v>3.0</v>
      </c>
      <c r="Z805" s="1">
        <v>2.0</v>
      </c>
      <c r="AA805" s="1">
        <v>2.0</v>
      </c>
      <c r="AB805" s="1">
        <v>2.0</v>
      </c>
      <c r="AC805" s="1">
        <v>2.0</v>
      </c>
      <c r="AD805" s="1">
        <v>2.0</v>
      </c>
      <c r="AE805" s="1">
        <v>2.0</v>
      </c>
      <c r="AF805" s="1">
        <v>2.0</v>
      </c>
      <c r="AG805" s="1">
        <v>2.0</v>
      </c>
      <c r="AH805" s="1">
        <v>2.0</v>
      </c>
      <c r="AI805" s="1">
        <v>2.0</v>
      </c>
      <c r="AJ805" s="1">
        <v>2.0</v>
      </c>
      <c r="AK805" s="1">
        <v>2.0</v>
      </c>
      <c r="AL805" s="1">
        <v>2.0</v>
      </c>
      <c r="AM805" s="1">
        <v>2.0</v>
      </c>
      <c r="AN805" s="1">
        <v>2.0</v>
      </c>
      <c r="AO805" s="1">
        <v>2.0</v>
      </c>
      <c r="AP805" s="1">
        <v>2.0</v>
      </c>
      <c r="AQ805" s="1">
        <v>2.0</v>
      </c>
      <c r="AR805" s="1">
        <v>2.0</v>
      </c>
      <c r="AS805" s="1">
        <v>2.0</v>
      </c>
      <c r="AT805" s="1">
        <v>2.0</v>
      </c>
      <c r="AU805" s="1">
        <v>2.0</v>
      </c>
      <c r="AV805" s="1">
        <v>2.0</v>
      </c>
      <c r="AW805" s="1">
        <v>2.0</v>
      </c>
      <c r="AX805" s="1">
        <v>2.0</v>
      </c>
      <c r="AY805" s="1">
        <v>2.0</v>
      </c>
      <c r="AZ805" s="1">
        <v>2.0</v>
      </c>
      <c r="BA805" s="1">
        <v>2.0</v>
      </c>
      <c r="BB805" s="1">
        <v>2.0</v>
      </c>
      <c r="BP805" s="12" t="s">
        <v>6624</v>
      </c>
      <c r="BQ805" s="1">
        <v>23.0</v>
      </c>
      <c r="BR805" s="1" t="s">
        <v>184</v>
      </c>
      <c r="BS805" s="1"/>
      <c r="BW805" s="1">
        <v>23.0</v>
      </c>
      <c r="BX805" s="1" t="s">
        <v>6643</v>
      </c>
      <c r="BY805" s="13">
        <f t="shared" si="1"/>
        <v>5</v>
      </c>
      <c r="BZ805" s="13" t="str">
        <f t="shared" si="2"/>
        <v>Buruh Industri</v>
      </c>
      <c r="CA805" s="13" t="str">
        <f>VLOOKUP(BP805,data_K!G:K,5,0)</f>
        <v>RT 010 RW 005</v>
      </c>
      <c r="CB805" s="13">
        <f t="shared" si="3"/>
        <v>4</v>
      </c>
    </row>
    <row r="806">
      <c r="A806" s="1" t="s">
        <v>8221</v>
      </c>
      <c r="B806" s="9" t="s">
        <v>11747</v>
      </c>
      <c r="C806" s="1">
        <v>1.0</v>
      </c>
      <c r="D806" s="1" t="s">
        <v>8225</v>
      </c>
      <c r="E806" s="10" t="s">
        <v>8226</v>
      </c>
      <c r="F806" s="1">
        <v>1.0</v>
      </c>
      <c r="J806" s="1">
        <v>1.0</v>
      </c>
      <c r="K806" s="11">
        <v>13612.0</v>
      </c>
      <c r="L806" s="1">
        <v>89.0</v>
      </c>
      <c r="M806" s="1">
        <v>4.0</v>
      </c>
      <c r="N806" s="1">
        <v>1.0</v>
      </c>
      <c r="O806" s="1">
        <v>3.0</v>
      </c>
      <c r="P806" s="1">
        <v>2.0</v>
      </c>
      <c r="Q806" s="1">
        <v>0.0</v>
      </c>
      <c r="R806" s="1">
        <v>0.0</v>
      </c>
      <c r="S806" s="1">
        <v>300000.0</v>
      </c>
      <c r="T806" s="1">
        <v>0.0</v>
      </c>
      <c r="Y806" s="1">
        <v>6.0</v>
      </c>
      <c r="Z806" s="1">
        <v>2.0</v>
      </c>
      <c r="AA806" s="1">
        <v>2.0</v>
      </c>
      <c r="AB806" s="1">
        <v>2.0</v>
      </c>
      <c r="AC806" s="1">
        <v>2.0</v>
      </c>
      <c r="AD806" s="1">
        <v>2.0</v>
      </c>
      <c r="AE806" s="1">
        <v>2.0</v>
      </c>
      <c r="AF806" s="1">
        <v>2.0</v>
      </c>
      <c r="AG806" s="1">
        <v>2.0</v>
      </c>
      <c r="AH806" s="1">
        <v>2.0</v>
      </c>
      <c r="AI806" s="1">
        <v>2.0</v>
      </c>
      <c r="AJ806" s="1">
        <v>2.0</v>
      </c>
      <c r="AK806" s="1">
        <v>2.0</v>
      </c>
      <c r="AL806" s="1">
        <v>2.0</v>
      </c>
      <c r="AM806" s="1">
        <v>2.0</v>
      </c>
      <c r="AN806" s="1">
        <v>2.0</v>
      </c>
      <c r="AO806" s="1">
        <v>2.0</v>
      </c>
      <c r="AP806" s="1">
        <v>2.0</v>
      </c>
      <c r="AQ806" s="1">
        <v>2.0</v>
      </c>
      <c r="AR806" s="1">
        <v>2.0</v>
      </c>
      <c r="AS806" s="1">
        <v>2.0</v>
      </c>
      <c r="AT806" s="1">
        <v>2.0</v>
      </c>
      <c r="AU806" s="1">
        <v>2.0</v>
      </c>
      <c r="AV806" s="1">
        <v>2.0</v>
      </c>
      <c r="AW806" s="1">
        <v>2.0</v>
      </c>
      <c r="AX806" s="1">
        <v>2.0</v>
      </c>
      <c r="AY806" s="1">
        <v>2.0</v>
      </c>
      <c r="AZ806" s="1">
        <v>2.0</v>
      </c>
      <c r="BA806" s="1">
        <v>2.0</v>
      </c>
      <c r="BB806" s="1">
        <v>2.0</v>
      </c>
      <c r="BP806" s="12" t="s">
        <v>8229</v>
      </c>
      <c r="BQ806" s="1">
        <v>89.0</v>
      </c>
      <c r="BR806" s="1" t="s">
        <v>240</v>
      </c>
      <c r="BS806" s="1"/>
      <c r="BW806" s="1">
        <v>0.0</v>
      </c>
      <c r="BX806" s="1" t="s">
        <v>8225</v>
      </c>
      <c r="BY806" s="13">
        <f t="shared" si="1"/>
        <v>16</v>
      </c>
      <c r="BZ806" s="13" t="str">
        <f t="shared" si="2"/>
        <v>Tidak Bekerja</v>
      </c>
      <c r="CA806" s="13" t="str">
        <f>VLOOKUP(BP806,data_K!G:K,5,0)</f>
        <v>RT 010 RW 005</v>
      </c>
      <c r="CB806" s="13">
        <f t="shared" si="3"/>
        <v>0</v>
      </c>
    </row>
    <row r="807">
      <c r="A807" s="1" t="s">
        <v>8280</v>
      </c>
      <c r="B807" s="9" t="s">
        <v>11756</v>
      </c>
      <c r="C807" s="1">
        <v>1.0</v>
      </c>
      <c r="D807" s="1" t="s">
        <v>6492</v>
      </c>
      <c r="E807" s="10" t="s">
        <v>8283</v>
      </c>
      <c r="F807" s="1">
        <v>1.0</v>
      </c>
      <c r="J807" s="1">
        <v>1.0</v>
      </c>
      <c r="K807" s="11">
        <v>26857.0</v>
      </c>
      <c r="L807" s="1">
        <v>52.0</v>
      </c>
      <c r="M807" s="1">
        <v>2.0</v>
      </c>
      <c r="N807" s="1">
        <v>1.0</v>
      </c>
      <c r="O807" s="1">
        <v>3.0</v>
      </c>
      <c r="P807" s="1">
        <v>2.0</v>
      </c>
      <c r="Q807" s="1">
        <v>0.0</v>
      </c>
      <c r="R807" s="1">
        <v>1000000.0</v>
      </c>
      <c r="S807" s="1">
        <v>0.0</v>
      </c>
      <c r="T807" s="1">
        <v>65.0</v>
      </c>
      <c r="Y807" s="1">
        <v>1.0</v>
      </c>
      <c r="Z807" s="1">
        <v>2.0</v>
      </c>
      <c r="AA807" s="1">
        <v>2.0</v>
      </c>
      <c r="AB807" s="1">
        <v>2.0</v>
      </c>
      <c r="AC807" s="1">
        <v>2.0</v>
      </c>
      <c r="AD807" s="1">
        <v>2.0</v>
      </c>
      <c r="AE807" s="1">
        <v>2.0</v>
      </c>
      <c r="AF807" s="1">
        <v>2.0</v>
      </c>
      <c r="AG807" s="1">
        <v>2.0</v>
      </c>
      <c r="AH807" s="1">
        <v>2.0</v>
      </c>
      <c r="AI807" s="1">
        <v>2.0</v>
      </c>
      <c r="AJ807" s="1">
        <v>2.0</v>
      </c>
      <c r="AK807" s="1">
        <v>2.0</v>
      </c>
      <c r="AL807" s="1">
        <v>2.0</v>
      </c>
      <c r="AM807" s="1">
        <v>2.0</v>
      </c>
      <c r="AN807" s="1">
        <v>2.0</v>
      </c>
      <c r="AO807" s="1">
        <v>2.0</v>
      </c>
      <c r="AP807" s="1">
        <v>2.0</v>
      </c>
      <c r="AQ807" s="1">
        <v>2.0</v>
      </c>
      <c r="AR807" s="1">
        <v>2.0</v>
      </c>
      <c r="AS807" s="1">
        <v>2.0</v>
      </c>
      <c r="AT807" s="1">
        <v>2.0</v>
      </c>
      <c r="AU807" s="1">
        <v>2.0</v>
      </c>
      <c r="AV807" s="1">
        <v>2.0</v>
      </c>
      <c r="AW807" s="1">
        <v>2.0</v>
      </c>
      <c r="AX807" s="1">
        <v>2.0</v>
      </c>
      <c r="AY807" s="1">
        <v>2.0</v>
      </c>
      <c r="AZ807" s="1">
        <v>2.0</v>
      </c>
      <c r="BA807" s="1">
        <v>2.0</v>
      </c>
      <c r="BB807" s="1">
        <v>2.0</v>
      </c>
      <c r="BP807" s="12" t="s">
        <v>6493</v>
      </c>
      <c r="BQ807" s="1">
        <v>52.0</v>
      </c>
      <c r="BR807" s="1"/>
      <c r="BT807" s="1" t="s">
        <v>893</v>
      </c>
      <c r="BW807" s="1">
        <v>75.0</v>
      </c>
      <c r="BX807" s="1" t="s">
        <v>6492</v>
      </c>
      <c r="BY807" s="13">
        <f t="shared" si="1"/>
        <v>11</v>
      </c>
      <c r="BZ807" s="13" t="str">
        <f t="shared" si="2"/>
        <v>Pedagang Asongan/keliling Makanan</v>
      </c>
      <c r="CA807" s="13" t="str">
        <f>VLOOKUP(BP807,data_K!G:K,5,0)</f>
        <v>RT 010 RW 005</v>
      </c>
      <c r="CB807" s="13">
        <f t="shared" si="3"/>
        <v>0</v>
      </c>
    </row>
    <row r="808">
      <c r="A808" s="1" t="s">
        <v>8268</v>
      </c>
      <c r="B808" s="9" t="s">
        <v>11765</v>
      </c>
      <c r="C808" s="1">
        <v>2.0</v>
      </c>
      <c r="D808" s="1" t="s">
        <v>6500</v>
      </c>
      <c r="E808" s="10" t="s">
        <v>8270</v>
      </c>
      <c r="F808" s="1">
        <v>1.0</v>
      </c>
      <c r="J808" s="1">
        <v>2.0</v>
      </c>
      <c r="K808" s="11">
        <v>28384.0</v>
      </c>
      <c r="L808" s="1">
        <v>48.0</v>
      </c>
      <c r="M808" s="1">
        <v>2.0</v>
      </c>
      <c r="N808" s="1">
        <v>2.0</v>
      </c>
      <c r="O808" s="1">
        <v>3.0</v>
      </c>
      <c r="P808" s="1">
        <v>2.0</v>
      </c>
      <c r="Q808" s="1">
        <v>0.0</v>
      </c>
      <c r="R808" s="1">
        <v>0.0</v>
      </c>
      <c r="S808" s="1">
        <v>0.0</v>
      </c>
      <c r="T808" s="1">
        <v>0.0</v>
      </c>
      <c r="U808" s="1"/>
      <c r="Y808" s="1">
        <v>6.0</v>
      </c>
      <c r="Z808" s="1">
        <v>2.0</v>
      </c>
      <c r="AA808" s="1">
        <v>2.0</v>
      </c>
      <c r="AB808" s="1">
        <v>2.0</v>
      </c>
      <c r="AC808" s="1">
        <v>2.0</v>
      </c>
      <c r="AD808" s="1">
        <v>2.0</v>
      </c>
      <c r="AE808" s="1">
        <v>2.0</v>
      </c>
      <c r="AF808" s="1">
        <v>2.0</v>
      </c>
      <c r="AG808" s="1">
        <v>2.0</v>
      </c>
      <c r="AH808" s="1">
        <v>2.0</v>
      </c>
      <c r="AI808" s="1">
        <v>2.0</v>
      </c>
      <c r="AJ808" s="1">
        <v>2.0</v>
      </c>
      <c r="AK808" s="1">
        <v>2.0</v>
      </c>
      <c r="AL808" s="1">
        <v>2.0</v>
      </c>
      <c r="AM808" s="1">
        <v>2.0</v>
      </c>
      <c r="AN808" s="1">
        <v>2.0</v>
      </c>
      <c r="AO808" s="1">
        <v>2.0</v>
      </c>
      <c r="AP808" s="1">
        <v>2.0</v>
      </c>
      <c r="AQ808" s="1">
        <v>2.0</v>
      </c>
      <c r="AR808" s="1">
        <v>2.0</v>
      </c>
      <c r="AS808" s="1">
        <v>2.0</v>
      </c>
      <c r="AT808" s="1">
        <v>2.0</v>
      </c>
      <c r="AU808" s="1">
        <v>2.0</v>
      </c>
      <c r="AV808" s="1">
        <v>2.0</v>
      </c>
      <c r="AW808" s="1">
        <v>2.0</v>
      </c>
      <c r="AX808" s="1">
        <v>1.0</v>
      </c>
      <c r="AY808" s="1">
        <v>2.0</v>
      </c>
      <c r="AZ808" s="1">
        <v>2.0</v>
      </c>
      <c r="BA808" s="1">
        <v>2.0</v>
      </c>
      <c r="BB808" s="1">
        <v>2.0</v>
      </c>
      <c r="BC808" s="1"/>
      <c r="BD808" s="1"/>
      <c r="BE808" s="1">
        <v>4.0</v>
      </c>
      <c r="BF808" s="1">
        <v>2020.0</v>
      </c>
      <c r="BK808" s="1"/>
      <c r="BL808" s="1"/>
      <c r="BP808" s="12" t="s">
        <v>6493</v>
      </c>
      <c r="BQ808" s="1">
        <v>48.0</v>
      </c>
      <c r="BR808" s="1" t="s">
        <v>240</v>
      </c>
      <c r="BW808" s="1">
        <v>0.0</v>
      </c>
      <c r="BX808" s="1" t="s">
        <v>6492</v>
      </c>
      <c r="BY808" s="13">
        <f t="shared" si="1"/>
        <v>10</v>
      </c>
      <c r="BZ808" s="13" t="str">
        <f t="shared" si="2"/>
        <v>Tidak Bekerja</v>
      </c>
      <c r="CA808" s="13" t="str">
        <f>VLOOKUP(BP808,data_K!G:K,5,0)</f>
        <v>RT 010 RW 005</v>
      </c>
      <c r="CB808" s="13">
        <f t="shared" si="3"/>
        <v>0</v>
      </c>
    </row>
    <row r="809">
      <c r="A809" s="1" t="s">
        <v>8255</v>
      </c>
      <c r="B809" s="9" t="s">
        <v>11774</v>
      </c>
      <c r="C809" s="1">
        <v>3.0</v>
      </c>
      <c r="D809" s="1" t="s">
        <v>8259</v>
      </c>
      <c r="E809" s="10" t="s">
        <v>8260</v>
      </c>
      <c r="F809" s="1">
        <v>1.0</v>
      </c>
      <c r="J809" s="1">
        <v>1.0</v>
      </c>
      <c r="K809" s="11">
        <v>38266.0</v>
      </c>
      <c r="L809" s="1">
        <v>21.0</v>
      </c>
      <c r="M809" s="1">
        <v>1.0</v>
      </c>
      <c r="N809" s="1">
        <v>3.0</v>
      </c>
      <c r="O809" s="1">
        <v>3.0</v>
      </c>
      <c r="P809" s="1">
        <v>4.0</v>
      </c>
      <c r="Q809" s="1">
        <v>2500000.0</v>
      </c>
      <c r="R809" s="1">
        <v>0.0</v>
      </c>
      <c r="S809" s="1">
        <v>0.0</v>
      </c>
      <c r="T809" s="1">
        <v>155.0</v>
      </c>
      <c r="U809" s="1" t="s">
        <v>8263</v>
      </c>
      <c r="Y809" s="1">
        <v>3.0</v>
      </c>
      <c r="Z809" s="1">
        <v>2.0</v>
      </c>
      <c r="AA809" s="1">
        <v>2.0</v>
      </c>
      <c r="AB809" s="1">
        <v>2.0</v>
      </c>
      <c r="AC809" s="1">
        <v>2.0</v>
      </c>
      <c r="AD809" s="1">
        <v>2.0</v>
      </c>
      <c r="AE809" s="1">
        <v>2.0</v>
      </c>
      <c r="AF809" s="1">
        <v>2.0</v>
      </c>
      <c r="AG809" s="1">
        <v>2.0</v>
      </c>
      <c r="AH809" s="1">
        <v>2.0</v>
      </c>
      <c r="AI809" s="1">
        <v>2.0</v>
      </c>
      <c r="AJ809" s="1">
        <v>2.0</v>
      </c>
      <c r="AK809" s="1">
        <v>2.0</v>
      </c>
      <c r="AL809" s="1">
        <v>2.0</v>
      </c>
      <c r="AM809" s="1">
        <v>2.0</v>
      </c>
      <c r="AN809" s="1">
        <v>2.0</v>
      </c>
      <c r="AO809" s="1">
        <v>2.0</v>
      </c>
      <c r="AP809" s="1">
        <v>2.0</v>
      </c>
      <c r="AQ809" s="1">
        <v>2.0</v>
      </c>
      <c r="AR809" s="1">
        <v>2.0</v>
      </c>
      <c r="AS809" s="1">
        <v>2.0</v>
      </c>
      <c r="AT809" s="1">
        <v>2.0</v>
      </c>
      <c r="AU809" s="1">
        <v>2.0</v>
      </c>
      <c r="AV809" s="1">
        <v>2.0</v>
      </c>
      <c r="AW809" s="1">
        <v>2.0</v>
      </c>
      <c r="AX809" s="1">
        <v>2.0</v>
      </c>
      <c r="AY809" s="1">
        <v>2.0</v>
      </c>
      <c r="AZ809" s="1">
        <v>2.0</v>
      </c>
      <c r="BA809" s="1">
        <v>2.0</v>
      </c>
      <c r="BB809" s="1">
        <v>2.0</v>
      </c>
      <c r="BP809" s="12" t="s">
        <v>6493</v>
      </c>
      <c r="BQ809" s="1">
        <v>21.0</v>
      </c>
      <c r="BR809" s="1"/>
      <c r="BS809" s="1"/>
      <c r="BV809" s="1" t="s">
        <v>180</v>
      </c>
      <c r="BW809" s="1">
        <v>999.0</v>
      </c>
      <c r="BX809" s="1" t="s">
        <v>6492</v>
      </c>
      <c r="BY809" s="13">
        <f t="shared" si="1"/>
        <v>5</v>
      </c>
      <c r="BZ809" s="13" t="str">
        <f t="shared" si="2"/>
        <v>Lainnya</v>
      </c>
      <c r="CA809" s="13" t="str">
        <f>VLOOKUP(BP809,data_K!G:K,5,0)</f>
        <v>RT 010 RW 005</v>
      </c>
      <c r="CB809" s="13">
        <f t="shared" si="3"/>
        <v>4</v>
      </c>
    </row>
    <row r="810">
      <c r="A810" s="1" t="s">
        <v>8238</v>
      </c>
      <c r="B810" s="9" t="s">
        <v>11782</v>
      </c>
      <c r="C810" s="1">
        <v>4.0</v>
      </c>
      <c r="D810" s="1" t="s">
        <v>8244</v>
      </c>
      <c r="E810" s="10" t="s">
        <v>8246</v>
      </c>
      <c r="F810" s="1">
        <v>1.0</v>
      </c>
      <c r="J810" s="1">
        <v>2.0</v>
      </c>
      <c r="K810" s="11">
        <v>42982.0</v>
      </c>
      <c r="L810" s="1">
        <v>8.0</v>
      </c>
      <c r="M810" s="1">
        <v>1.0</v>
      </c>
      <c r="N810" s="1">
        <v>3.0</v>
      </c>
      <c r="O810" s="1">
        <v>2.0</v>
      </c>
      <c r="P810" s="1">
        <v>1.0</v>
      </c>
      <c r="Q810" s="1"/>
      <c r="R810" s="1"/>
      <c r="S810" s="1"/>
      <c r="T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P810" s="12" t="s">
        <v>6493</v>
      </c>
      <c r="BQ810" s="1">
        <v>8.0</v>
      </c>
      <c r="BR810" s="1"/>
      <c r="BS810" s="1"/>
      <c r="BW810" s="1">
        <v>999.0</v>
      </c>
      <c r="BX810" s="1" t="s">
        <v>6492</v>
      </c>
      <c r="BY810" s="13">
        <f t="shared" si="1"/>
        <v>2</v>
      </c>
      <c r="BZ810" s="13" t="str">
        <f t="shared" si="2"/>
        <v/>
      </c>
      <c r="CA810" s="13" t="str">
        <f>VLOOKUP(BP810,data_K!G:K,5,0)</f>
        <v>RT 010 RW 005</v>
      </c>
      <c r="CB810" s="13">
        <f t="shared" si="3"/>
        <v>1</v>
      </c>
    </row>
    <row r="811">
      <c r="A811" s="1" t="s">
        <v>11793</v>
      </c>
      <c r="B811" s="9" t="s">
        <v>11794</v>
      </c>
      <c r="C811" s="1">
        <v>2.0</v>
      </c>
      <c r="D811" s="1" t="s">
        <v>11795</v>
      </c>
      <c r="E811" s="10" t="s">
        <v>11796</v>
      </c>
      <c r="F811" s="1">
        <v>1.0</v>
      </c>
      <c r="J811" s="1">
        <v>2.0</v>
      </c>
      <c r="K811" s="11">
        <v>24751.0</v>
      </c>
      <c r="L811" s="1">
        <v>58.0</v>
      </c>
      <c r="M811" s="1">
        <v>2.0</v>
      </c>
      <c r="N811" s="1">
        <v>2.0</v>
      </c>
      <c r="O811" s="1">
        <v>3.0</v>
      </c>
      <c r="P811" s="1">
        <v>4.0</v>
      </c>
      <c r="Q811" s="1">
        <v>0.0</v>
      </c>
      <c r="R811" s="1">
        <v>500000.0</v>
      </c>
      <c r="S811" s="1">
        <v>0.0</v>
      </c>
      <c r="T811" s="1">
        <v>97.0</v>
      </c>
      <c r="Y811" s="1">
        <v>5.0</v>
      </c>
      <c r="Z811" s="1">
        <v>2.0</v>
      </c>
      <c r="AA811" s="1">
        <v>2.0</v>
      </c>
      <c r="AB811" s="1">
        <v>2.0</v>
      </c>
      <c r="AC811" s="1">
        <v>2.0</v>
      </c>
      <c r="AD811" s="1">
        <v>2.0</v>
      </c>
      <c r="AE811" s="1">
        <v>2.0</v>
      </c>
      <c r="AF811" s="1">
        <v>2.0</v>
      </c>
      <c r="AG811" s="1">
        <v>2.0</v>
      </c>
      <c r="AH811" s="1">
        <v>2.0</v>
      </c>
      <c r="AI811" s="1">
        <v>2.0</v>
      </c>
      <c r="AJ811" s="1">
        <v>2.0</v>
      </c>
      <c r="AK811" s="1">
        <v>2.0</v>
      </c>
      <c r="AL811" s="1">
        <v>2.0</v>
      </c>
      <c r="AM811" s="1">
        <v>2.0</v>
      </c>
      <c r="AN811" s="1">
        <v>2.0</v>
      </c>
      <c r="AO811" s="1">
        <v>2.0</v>
      </c>
      <c r="AP811" s="1">
        <v>2.0</v>
      </c>
      <c r="AQ811" s="1">
        <v>2.0</v>
      </c>
      <c r="AR811" s="1">
        <v>2.0</v>
      </c>
      <c r="AS811" s="1">
        <v>2.0</v>
      </c>
      <c r="AT811" s="1">
        <v>2.0</v>
      </c>
      <c r="AU811" s="1">
        <v>2.0</v>
      </c>
      <c r="AV811" s="1">
        <v>2.0</v>
      </c>
      <c r="AW811" s="1">
        <v>2.0</v>
      </c>
      <c r="AX811" s="1">
        <v>2.0</v>
      </c>
      <c r="AY811" s="1">
        <v>2.0</v>
      </c>
      <c r="AZ811" s="1">
        <v>2.0</v>
      </c>
      <c r="BA811" s="1">
        <v>2.0</v>
      </c>
      <c r="BB811" s="1">
        <v>2.0</v>
      </c>
      <c r="BC811" s="1"/>
      <c r="BD811" s="1"/>
      <c r="BP811" s="12" t="s">
        <v>8122</v>
      </c>
      <c r="BQ811" s="1">
        <v>58.0</v>
      </c>
      <c r="BR811" s="1"/>
      <c r="BS811" s="1" t="s">
        <v>1023</v>
      </c>
      <c r="BW811" s="1">
        <v>114.0</v>
      </c>
      <c r="BX811" s="1" t="s">
        <v>8121</v>
      </c>
      <c r="BY811" s="13">
        <f t="shared" si="1"/>
        <v>12</v>
      </c>
      <c r="BZ811" s="13" t="str">
        <f t="shared" si="2"/>
        <v>Penjahit</v>
      </c>
      <c r="CA811" s="13" t="str">
        <f>VLOOKUP(BP811,data_K!G:K,5,0)</f>
        <v>RT 010 RW 005</v>
      </c>
      <c r="CB811" s="13">
        <f t="shared" si="3"/>
        <v>0</v>
      </c>
    </row>
    <row r="812">
      <c r="A812" s="1" t="s">
        <v>11803</v>
      </c>
      <c r="B812" s="9" t="s">
        <v>11804</v>
      </c>
      <c r="C812" s="1">
        <v>1.0</v>
      </c>
      <c r="D812" s="1" t="s">
        <v>910</v>
      </c>
      <c r="E812" s="10" t="s">
        <v>11805</v>
      </c>
      <c r="F812" s="1">
        <v>1.0</v>
      </c>
      <c r="J812" s="1">
        <v>1.0</v>
      </c>
      <c r="K812" s="11">
        <v>21665.0</v>
      </c>
      <c r="L812" s="1">
        <v>67.0</v>
      </c>
      <c r="M812" s="1">
        <v>2.0</v>
      </c>
      <c r="N812" s="1">
        <v>1.0</v>
      </c>
      <c r="O812" s="1">
        <v>3.0</v>
      </c>
      <c r="P812" s="1">
        <v>3.0</v>
      </c>
      <c r="Q812" s="1">
        <v>0.0</v>
      </c>
      <c r="R812" s="1">
        <v>0.0</v>
      </c>
      <c r="S812" s="1">
        <v>0.0</v>
      </c>
      <c r="T812" s="1">
        <v>0.0</v>
      </c>
      <c r="Y812" s="1">
        <v>6.0</v>
      </c>
      <c r="Z812" s="1">
        <v>2.0</v>
      </c>
      <c r="AA812" s="1">
        <v>2.0</v>
      </c>
      <c r="AB812" s="1">
        <v>2.0</v>
      </c>
      <c r="AC812" s="1">
        <v>2.0</v>
      </c>
      <c r="AD812" s="1">
        <v>2.0</v>
      </c>
      <c r="AE812" s="1">
        <v>2.0</v>
      </c>
      <c r="AF812" s="1">
        <v>1.0</v>
      </c>
      <c r="AG812" s="1">
        <v>2.0</v>
      </c>
      <c r="AH812" s="1">
        <v>2.0</v>
      </c>
      <c r="AI812" s="1">
        <v>2.0</v>
      </c>
      <c r="AJ812" s="1">
        <v>2.0</v>
      </c>
      <c r="AK812" s="1">
        <v>2.0</v>
      </c>
      <c r="AL812" s="1">
        <v>2.0</v>
      </c>
      <c r="AM812" s="1">
        <v>2.0</v>
      </c>
      <c r="AN812" s="1">
        <v>2.0</v>
      </c>
      <c r="AO812" s="1">
        <v>2.0</v>
      </c>
      <c r="AP812" s="1">
        <v>2.0</v>
      </c>
      <c r="AQ812" s="1">
        <v>2.0</v>
      </c>
      <c r="AR812" s="1">
        <v>2.0</v>
      </c>
      <c r="AS812" s="1">
        <v>2.0</v>
      </c>
      <c r="AT812" s="1">
        <v>2.0</v>
      </c>
      <c r="AU812" s="1">
        <v>2.0</v>
      </c>
      <c r="AV812" s="1">
        <v>2.0</v>
      </c>
      <c r="AW812" s="1">
        <v>2.0</v>
      </c>
      <c r="AX812" s="1">
        <v>2.0</v>
      </c>
      <c r="AY812" s="1">
        <v>2.0</v>
      </c>
      <c r="AZ812" s="1">
        <v>2.0</v>
      </c>
      <c r="BA812" s="1">
        <v>2.0</v>
      </c>
      <c r="BB812" s="1">
        <v>2.0</v>
      </c>
      <c r="BC812" s="1"/>
      <c r="BD812" s="1"/>
      <c r="BE812" s="1"/>
      <c r="BF812" s="1"/>
      <c r="BP812" s="12" t="s">
        <v>5064</v>
      </c>
      <c r="BQ812" s="1">
        <v>67.0</v>
      </c>
      <c r="BR812" s="1" t="s">
        <v>240</v>
      </c>
      <c r="BS812" s="1"/>
      <c r="BW812" s="1">
        <v>0.0</v>
      </c>
      <c r="BX812" s="1" t="s">
        <v>910</v>
      </c>
      <c r="BY812" s="13">
        <f t="shared" si="1"/>
        <v>14</v>
      </c>
      <c r="BZ812" s="13" t="str">
        <f t="shared" si="2"/>
        <v>Tidak Bekerja</v>
      </c>
      <c r="CA812" s="13" t="str">
        <f>VLOOKUP(BP812,data_K!G:K,5,0)</f>
        <v>RT 010 RW 005</v>
      </c>
      <c r="CB812" s="13">
        <f t="shared" si="3"/>
        <v>0</v>
      </c>
    </row>
    <row r="813">
      <c r="A813" s="1" t="s">
        <v>11807</v>
      </c>
      <c r="B813" s="9" t="s">
        <v>11816</v>
      </c>
      <c r="C813" s="1">
        <v>2.0</v>
      </c>
      <c r="D813" s="1" t="s">
        <v>5076</v>
      </c>
      <c r="E813" s="10" t="s">
        <v>11811</v>
      </c>
      <c r="F813" s="1">
        <v>1.0</v>
      </c>
      <c r="J813" s="1">
        <v>2.0</v>
      </c>
      <c r="K813" s="11">
        <v>23560.0</v>
      </c>
      <c r="L813" s="1">
        <v>61.0</v>
      </c>
      <c r="M813" s="1">
        <v>2.0</v>
      </c>
      <c r="N813" s="1">
        <v>2.0</v>
      </c>
      <c r="O813" s="1">
        <v>3.0</v>
      </c>
      <c r="P813" s="1">
        <v>2.0</v>
      </c>
      <c r="Q813" s="1">
        <v>0.0</v>
      </c>
      <c r="R813" s="1">
        <v>1500000.0</v>
      </c>
      <c r="S813" s="1">
        <v>0.0</v>
      </c>
      <c r="T813" s="1">
        <v>64.0</v>
      </c>
      <c r="Y813" s="1">
        <v>1.0</v>
      </c>
      <c r="Z813" s="1">
        <v>2.0</v>
      </c>
      <c r="AA813" s="1">
        <v>2.0</v>
      </c>
      <c r="AB813" s="1">
        <v>2.0</v>
      </c>
      <c r="AC813" s="1">
        <v>2.0</v>
      </c>
      <c r="AD813" s="1">
        <v>2.0</v>
      </c>
      <c r="AE813" s="1">
        <v>2.0</v>
      </c>
      <c r="AF813" s="1">
        <v>2.0</v>
      </c>
      <c r="AG813" s="1">
        <v>2.0</v>
      </c>
      <c r="AH813" s="1">
        <v>2.0</v>
      </c>
      <c r="AI813" s="1">
        <v>2.0</v>
      </c>
      <c r="AJ813" s="1">
        <v>2.0</v>
      </c>
      <c r="AK813" s="1">
        <v>2.0</v>
      </c>
      <c r="AL813" s="1">
        <v>2.0</v>
      </c>
      <c r="AM813" s="1">
        <v>2.0</v>
      </c>
      <c r="AN813" s="1">
        <v>2.0</v>
      </c>
      <c r="AO813" s="1">
        <v>2.0</v>
      </c>
      <c r="AP813" s="1">
        <v>2.0</v>
      </c>
      <c r="AQ813" s="1">
        <v>2.0</v>
      </c>
      <c r="AR813" s="1">
        <v>2.0</v>
      </c>
      <c r="AS813" s="1">
        <v>2.0</v>
      </c>
      <c r="AT813" s="1">
        <v>2.0</v>
      </c>
      <c r="AU813" s="1">
        <v>2.0</v>
      </c>
      <c r="AV813" s="1">
        <v>2.0</v>
      </c>
      <c r="AW813" s="1">
        <v>2.0</v>
      </c>
      <c r="AX813" s="1">
        <v>2.0</v>
      </c>
      <c r="AY813" s="1">
        <v>2.0</v>
      </c>
      <c r="AZ813" s="1">
        <v>2.0</v>
      </c>
      <c r="BA813" s="1">
        <v>2.0</v>
      </c>
      <c r="BB813" s="1">
        <v>2.0</v>
      </c>
      <c r="BP813" s="12" t="s">
        <v>5064</v>
      </c>
      <c r="BQ813" s="1">
        <v>61.0</v>
      </c>
      <c r="BR813" s="1"/>
      <c r="BT813" s="1" t="s">
        <v>467</v>
      </c>
      <c r="BW813" s="1">
        <v>75.0</v>
      </c>
      <c r="BX813" s="1" t="s">
        <v>910</v>
      </c>
      <c r="BY813" s="13">
        <f t="shared" si="1"/>
        <v>13</v>
      </c>
      <c r="BZ813" s="13" t="str">
        <f t="shared" si="2"/>
        <v>Pedagang</v>
      </c>
      <c r="CA813" s="13" t="str">
        <f>VLOOKUP(BP813,data_K!G:K,5,0)</f>
        <v>RT 010 RW 005</v>
      </c>
      <c r="CB813" s="13">
        <f t="shared" si="3"/>
        <v>0</v>
      </c>
    </row>
    <row r="814">
      <c r="A814" s="1" t="s">
        <v>7979</v>
      </c>
      <c r="B814" s="9" t="s">
        <v>11822</v>
      </c>
      <c r="C814" s="1">
        <v>1.0</v>
      </c>
      <c r="D814" s="1" t="s">
        <v>7981</v>
      </c>
      <c r="E814" s="10" t="s">
        <v>7982</v>
      </c>
      <c r="F814" s="1">
        <v>1.0</v>
      </c>
      <c r="J814" s="1">
        <v>1.0</v>
      </c>
      <c r="K814" s="11">
        <v>28683.0</v>
      </c>
      <c r="L814" s="1">
        <v>47.0</v>
      </c>
      <c r="M814" s="1">
        <v>2.0</v>
      </c>
      <c r="N814" s="1">
        <v>1.0</v>
      </c>
      <c r="O814" s="1">
        <v>3.0</v>
      </c>
      <c r="P814" s="1">
        <v>4.0</v>
      </c>
      <c r="Q814" s="1">
        <v>0.0</v>
      </c>
      <c r="R814" s="1">
        <v>1500000.0</v>
      </c>
      <c r="S814" s="1">
        <v>0.0</v>
      </c>
      <c r="T814" s="1">
        <v>64.0</v>
      </c>
      <c r="Y814" s="1">
        <v>1.0</v>
      </c>
      <c r="Z814" s="1">
        <v>2.0</v>
      </c>
      <c r="AA814" s="1">
        <v>2.0</v>
      </c>
      <c r="AB814" s="1">
        <v>2.0</v>
      </c>
      <c r="AC814" s="1">
        <v>2.0</v>
      </c>
      <c r="AD814" s="1">
        <v>2.0</v>
      </c>
      <c r="AE814" s="1">
        <v>2.0</v>
      </c>
      <c r="AF814" s="1">
        <v>2.0</v>
      </c>
      <c r="AG814" s="1">
        <v>2.0</v>
      </c>
      <c r="AH814" s="1">
        <v>2.0</v>
      </c>
      <c r="AI814" s="1">
        <v>2.0</v>
      </c>
      <c r="AJ814" s="1">
        <v>2.0</v>
      </c>
      <c r="AK814" s="1">
        <v>2.0</v>
      </c>
      <c r="AL814" s="1">
        <v>2.0</v>
      </c>
      <c r="AM814" s="1">
        <v>2.0</v>
      </c>
      <c r="AN814" s="1">
        <v>2.0</v>
      </c>
      <c r="AO814" s="1">
        <v>2.0</v>
      </c>
      <c r="AP814" s="1">
        <v>2.0</v>
      </c>
      <c r="AQ814" s="1">
        <v>2.0</v>
      </c>
      <c r="AR814" s="1">
        <v>2.0</v>
      </c>
      <c r="AS814" s="1">
        <v>2.0</v>
      </c>
      <c r="AT814" s="1">
        <v>2.0</v>
      </c>
      <c r="AU814" s="1">
        <v>2.0</v>
      </c>
      <c r="AV814" s="1">
        <v>2.0</v>
      </c>
      <c r="AW814" s="1">
        <v>2.0</v>
      </c>
      <c r="AX814" s="1">
        <v>2.0</v>
      </c>
      <c r="AY814" s="1">
        <v>2.0</v>
      </c>
      <c r="AZ814" s="1">
        <v>2.0</v>
      </c>
      <c r="BA814" s="1">
        <v>2.0</v>
      </c>
      <c r="BB814" s="1">
        <v>2.0</v>
      </c>
      <c r="BP814" s="12" t="s">
        <v>7949</v>
      </c>
      <c r="BQ814" s="1">
        <v>47.0</v>
      </c>
      <c r="BR814" s="1"/>
      <c r="BS814" s="1"/>
      <c r="BT814" s="1" t="s">
        <v>467</v>
      </c>
      <c r="BW814" s="1">
        <v>75.0</v>
      </c>
      <c r="BX814" s="1" t="s">
        <v>7981</v>
      </c>
      <c r="BY814" s="13">
        <f t="shared" si="1"/>
        <v>10</v>
      </c>
      <c r="BZ814" s="13" t="str">
        <f t="shared" si="2"/>
        <v>Pedagang</v>
      </c>
      <c r="CA814" s="13" t="str">
        <f>VLOOKUP(BP814,data_K!G:K,5,0)</f>
        <v>RT 010 RW 005</v>
      </c>
      <c r="CB814" s="13">
        <f t="shared" si="3"/>
        <v>0</v>
      </c>
    </row>
    <row r="815">
      <c r="A815" s="1" t="s">
        <v>7961</v>
      </c>
      <c r="B815" s="9" t="s">
        <v>11835</v>
      </c>
      <c r="C815" s="1">
        <v>2.0</v>
      </c>
      <c r="D815" s="1" t="s">
        <v>7966</v>
      </c>
      <c r="E815" s="10" t="s">
        <v>7968</v>
      </c>
      <c r="F815" s="1">
        <v>1.0</v>
      </c>
      <c r="J815" s="1">
        <v>2.0</v>
      </c>
      <c r="K815" s="11">
        <v>29942.0</v>
      </c>
      <c r="L815" s="1">
        <v>44.0</v>
      </c>
      <c r="M815" s="1">
        <v>2.0</v>
      </c>
      <c r="N815" s="1">
        <v>2.0</v>
      </c>
      <c r="O815" s="1">
        <v>3.0</v>
      </c>
      <c r="P815" s="1">
        <v>4.0</v>
      </c>
      <c r="Q815" s="1">
        <v>0.0</v>
      </c>
      <c r="R815" s="1">
        <v>3000000.0</v>
      </c>
      <c r="S815" s="1">
        <v>0.0</v>
      </c>
      <c r="T815" s="1">
        <v>64.0</v>
      </c>
      <c r="Y815" s="1">
        <v>1.0</v>
      </c>
      <c r="Z815" s="1">
        <v>2.0</v>
      </c>
      <c r="AA815" s="1">
        <v>2.0</v>
      </c>
      <c r="AB815" s="1">
        <v>2.0</v>
      </c>
      <c r="AC815" s="1">
        <v>2.0</v>
      </c>
      <c r="AD815" s="1">
        <v>2.0</v>
      </c>
      <c r="AE815" s="1">
        <v>2.0</v>
      </c>
      <c r="AF815" s="1">
        <v>2.0</v>
      </c>
      <c r="AG815" s="1">
        <v>2.0</v>
      </c>
      <c r="AH815" s="1">
        <v>2.0</v>
      </c>
      <c r="AI815" s="1">
        <v>2.0</v>
      </c>
      <c r="AJ815" s="1">
        <v>2.0</v>
      </c>
      <c r="AK815" s="1">
        <v>2.0</v>
      </c>
      <c r="AL815" s="1">
        <v>2.0</v>
      </c>
      <c r="AM815" s="1">
        <v>2.0</v>
      </c>
      <c r="AN815" s="1">
        <v>2.0</v>
      </c>
      <c r="AO815" s="1">
        <v>2.0</v>
      </c>
      <c r="AP815" s="1">
        <v>2.0</v>
      </c>
      <c r="AQ815" s="1">
        <v>2.0</v>
      </c>
      <c r="AR815" s="1">
        <v>2.0</v>
      </c>
      <c r="AS815" s="1">
        <v>2.0</v>
      </c>
      <c r="AT815" s="1">
        <v>2.0</v>
      </c>
      <c r="AU815" s="1">
        <v>2.0</v>
      </c>
      <c r="AV815" s="1">
        <v>2.0</v>
      </c>
      <c r="AW815" s="1">
        <v>2.0</v>
      </c>
      <c r="AX815" s="1">
        <v>2.0</v>
      </c>
      <c r="AY815" s="1">
        <v>2.0</v>
      </c>
      <c r="AZ815" s="1">
        <v>2.0</v>
      </c>
      <c r="BA815" s="1">
        <v>2.0</v>
      </c>
      <c r="BB815" s="1">
        <v>2.0</v>
      </c>
      <c r="BC815" s="1"/>
      <c r="BD815" s="1"/>
      <c r="BE815" s="1"/>
      <c r="BF815" s="1"/>
      <c r="BP815" s="12" t="s">
        <v>7949</v>
      </c>
      <c r="BQ815" s="1">
        <v>44.0</v>
      </c>
      <c r="BR815" s="1"/>
      <c r="BS815" s="1"/>
      <c r="BT815" s="1" t="s">
        <v>467</v>
      </c>
      <c r="BW815" s="1">
        <v>75.0</v>
      </c>
      <c r="BX815" s="1" t="s">
        <v>7981</v>
      </c>
      <c r="BY815" s="13">
        <f t="shared" si="1"/>
        <v>9</v>
      </c>
      <c r="BZ815" s="13" t="str">
        <f t="shared" si="2"/>
        <v>Pedagang</v>
      </c>
      <c r="CA815" s="13" t="str">
        <f>VLOOKUP(BP815,data_K!G:K,5,0)</f>
        <v>RT 010 RW 005</v>
      </c>
      <c r="CB815" s="13">
        <f t="shared" si="3"/>
        <v>0</v>
      </c>
    </row>
    <row r="816">
      <c r="A816" s="1" t="s">
        <v>7939</v>
      </c>
      <c r="B816" s="9" t="s">
        <v>11846</v>
      </c>
      <c r="C816" s="1">
        <v>4.0</v>
      </c>
      <c r="D816" s="1" t="s">
        <v>7943</v>
      </c>
      <c r="E816" s="10" t="s">
        <v>7944</v>
      </c>
      <c r="F816" s="1">
        <v>1.0</v>
      </c>
      <c r="J816" s="1">
        <v>1.0</v>
      </c>
      <c r="K816" s="11">
        <v>40363.0</v>
      </c>
      <c r="L816" s="1">
        <v>15.0</v>
      </c>
      <c r="M816" s="1">
        <v>1.0</v>
      </c>
      <c r="N816" s="1">
        <v>3.0</v>
      </c>
      <c r="O816" s="1">
        <v>2.0</v>
      </c>
      <c r="P816" s="1">
        <v>2.0</v>
      </c>
      <c r="Q816" s="1">
        <v>0.0</v>
      </c>
      <c r="R816" s="1">
        <v>0.0</v>
      </c>
      <c r="S816" s="1">
        <v>0.0</v>
      </c>
      <c r="T816" s="1">
        <v>0.0</v>
      </c>
      <c r="Y816" s="1">
        <v>6.0</v>
      </c>
      <c r="Z816" s="1">
        <v>2.0</v>
      </c>
      <c r="AA816" s="1">
        <v>2.0</v>
      </c>
      <c r="AB816" s="1">
        <v>2.0</v>
      </c>
      <c r="AC816" s="1">
        <v>2.0</v>
      </c>
      <c r="AD816" s="1">
        <v>2.0</v>
      </c>
      <c r="AE816" s="1">
        <v>2.0</v>
      </c>
      <c r="AF816" s="1">
        <v>2.0</v>
      </c>
      <c r="AG816" s="1">
        <v>2.0</v>
      </c>
      <c r="AH816" s="1">
        <v>2.0</v>
      </c>
      <c r="AI816" s="1">
        <v>2.0</v>
      </c>
      <c r="AJ816" s="1">
        <v>2.0</v>
      </c>
      <c r="AK816" s="1">
        <v>2.0</v>
      </c>
      <c r="AL816" s="1">
        <v>2.0</v>
      </c>
      <c r="AM816" s="1">
        <v>2.0</v>
      </c>
      <c r="AN816" s="1">
        <v>2.0</v>
      </c>
      <c r="AO816" s="1">
        <v>2.0</v>
      </c>
      <c r="AP816" s="1">
        <v>2.0</v>
      </c>
      <c r="AQ816" s="1">
        <v>2.0</v>
      </c>
      <c r="AR816" s="1">
        <v>2.0</v>
      </c>
      <c r="AS816" s="1">
        <v>2.0</v>
      </c>
      <c r="AT816" s="1">
        <v>2.0</v>
      </c>
      <c r="AU816" s="1">
        <v>2.0</v>
      </c>
      <c r="AV816" s="1">
        <v>2.0</v>
      </c>
      <c r="AW816" s="1">
        <v>2.0</v>
      </c>
      <c r="AX816" s="1">
        <v>2.0</v>
      </c>
      <c r="AY816" s="1">
        <v>2.0</v>
      </c>
      <c r="AZ816" s="1">
        <v>2.0</v>
      </c>
      <c r="BA816" s="1">
        <v>2.0</v>
      </c>
      <c r="BB816" s="1">
        <v>2.0</v>
      </c>
      <c r="BP816" s="12" t="s">
        <v>7949</v>
      </c>
      <c r="BQ816" s="1">
        <v>15.0</v>
      </c>
      <c r="BR816" s="1" t="s">
        <v>240</v>
      </c>
      <c r="BW816" s="1">
        <v>0.0</v>
      </c>
      <c r="BX816" s="1" t="s">
        <v>7981</v>
      </c>
      <c r="BY816" s="13">
        <f t="shared" si="1"/>
        <v>4</v>
      </c>
      <c r="BZ816" s="13" t="str">
        <f t="shared" si="2"/>
        <v>Tidak Bekerja</v>
      </c>
      <c r="CA816" s="13" t="str">
        <f>VLOOKUP(BP816,data_K!G:K,5,0)</f>
        <v>RT 010 RW 005</v>
      </c>
      <c r="CB816" s="13">
        <f t="shared" si="3"/>
        <v>2</v>
      </c>
    </row>
    <row r="817">
      <c r="A817" s="1" t="s">
        <v>1443</v>
      </c>
      <c r="B817" s="22">
        <v>46271.154270833336</v>
      </c>
      <c r="C817" s="1">
        <v>1.0</v>
      </c>
      <c r="D817" s="1" t="s">
        <v>1448</v>
      </c>
      <c r="E817" s="10" t="s">
        <v>1449</v>
      </c>
      <c r="F817" s="1">
        <v>1.0</v>
      </c>
      <c r="J817" s="1">
        <v>1.0</v>
      </c>
      <c r="K817" s="11">
        <v>21476.0</v>
      </c>
      <c r="L817" s="1">
        <v>67.0</v>
      </c>
      <c r="M817" s="1">
        <v>2.0</v>
      </c>
      <c r="N817" s="1">
        <v>1.0</v>
      </c>
      <c r="O817" s="1">
        <v>3.0</v>
      </c>
      <c r="P817" s="1">
        <v>2.0</v>
      </c>
      <c r="Q817" s="1">
        <v>1500000.0</v>
      </c>
      <c r="R817" s="1">
        <v>0.0</v>
      </c>
      <c r="S817" s="1">
        <v>0.0</v>
      </c>
      <c r="T817" s="1">
        <v>132.0</v>
      </c>
      <c r="Y817" s="1">
        <v>3.0</v>
      </c>
      <c r="Z817" s="1">
        <v>2.0</v>
      </c>
      <c r="AA817" s="1">
        <v>2.0</v>
      </c>
      <c r="AB817" s="1">
        <v>2.0</v>
      </c>
      <c r="AC817" s="1">
        <v>2.0</v>
      </c>
      <c r="AD817" s="1">
        <v>2.0</v>
      </c>
      <c r="AE817" s="1">
        <v>2.0</v>
      </c>
      <c r="AF817" s="1">
        <v>2.0</v>
      </c>
      <c r="AG817" s="1">
        <v>2.0</v>
      </c>
      <c r="AH817" s="1">
        <v>2.0</v>
      </c>
      <c r="AI817" s="1">
        <v>2.0</v>
      </c>
      <c r="AJ817" s="1">
        <v>2.0</v>
      </c>
      <c r="AK817" s="1">
        <v>2.0</v>
      </c>
      <c r="AL817" s="1">
        <v>2.0</v>
      </c>
      <c r="AM817" s="1">
        <v>2.0</v>
      </c>
      <c r="AN817" s="1">
        <v>2.0</v>
      </c>
      <c r="AO817" s="1">
        <v>2.0</v>
      </c>
      <c r="AP817" s="1">
        <v>2.0</v>
      </c>
      <c r="AQ817" s="1">
        <v>2.0</v>
      </c>
      <c r="AR817" s="1">
        <v>2.0</v>
      </c>
      <c r="AS817" s="1">
        <v>2.0</v>
      </c>
      <c r="AT817" s="1">
        <v>2.0</v>
      </c>
      <c r="AU817" s="1">
        <v>2.0</v>
      </c>
      <c r="AV817" s="1">
        <v>2.0</v>
      </c>
      <c r="AW817" s="1">
        <v>2.0</v>
      </c>
      <c r="AX817" s="1">
        <v>2.0</v>
      </c>
      <c r="AY817" s="1">
        <v>2.0</v>
      </c>
      <c r="AZ817" s="1">
        <v>2.0</v>
      </c>
      <c r="BA817" s="1">
        <v>2.0</v>
      </c>
      <c r="BB817" s="1">
        <v>1.0</v>
      </c>
      <c r="BM817" s="1" t="s">
        <v>1453</v>
      </c>
      <c r="BN817" s="1">
        <v>3.0</v>
      </c>
      <c r="BO817" s="1">
        <v>2026.0</v>
      </c>
      <c r="BP817" s="12" t="s">
        <v>1367</v>
      </c>
      <c r="BQ817" s="1">
        <v>67.0</v>
      </c>
      <c r="BR817" s="1"/>
      <c r="BS817" s="1"/>
      <c r="BV817" s="1" t="s">
        <v>881</v>
      </c>
      <c r="BW817" s="1">
        <v>159.0</v>
      </c>
      <c r="BX817" s="1" t="s">
        <v>1448</v>
      </c>
      <c r="BY817" s="13">
        <f t="shared" si="1"/>
        <v>14</v>
      </c>
      <c r="BZ817" s="13" t="str">
        <f t="shared" si="2"/>
        <v>Tukang Bangunan</v>
      </c>
      <c r="CA817" s="13" t="str">
        <f>VLOOKUP(BP817,data_K!G:K,5,0)</f>
        <v>RT 008 RW 004</v>
      </c>
      <c r="CB817" s="13">
        <f t="shared" si="3"/>
        <v>0</v>
      </c>
    </row>
    <row r="818">
      <c r="A818" s="1" t="s">
        <v>1427</v>
      </c>
      <c r="B818" s="22">
        <v>46271.15560185185</v>
      </c>
      <c r="C818" s="1">
        <v>2.0</v>
      </c>
      <c r="D818" s="1" t="s">
        <v>1429</v>
      </c>
      <c r="E818" s="10" t="s">
        <v>1430</v>
      </c>
      <c r="F818" s="1">
        <v>1.0</v>
      </c>
      <c r="J818" s="1">
        <v>2.0</v>
      </c>
      <c r="K818" s="11">
        <v>27542.0</v>
      </c>
      <c r="L818" s="1">
        <v>51.0</v>
      </c>
      <c r="M818" s="1">
        <v>2.0</v>
      </c>
      <c r="N818" s="1">
        <v>2.0</v>
      </c>
      <c r="O818" s="1">
        <v>3.0</v>
      </c>
      <c r="P818" s="1">
        <v>4.0</v>
      </c>
      <c r="Q818" s="1">
        <v>0.0</v>
      </c>
      <c r="R818" s="1">
        <v>0.0</v>
      </c>
      <c r="S818" s="1">
        <v>0.0</v>
      </c>
      <c r="T818" s="1">
        <v>0.0</v>
      </c>
      <c r="Y818" s="1">
        <v>6.0</v>
      </c>
      <c r="Z818" s="1">
        <v>2.0</v>
      </c>
      <c r="AA818" s="1">
        <v>2.0</v>
      </c>
      <c r="AB818" s="1">
        <v>2.0</v>
      </c>
      <c r="AC818" s="1">
        <v>2.0</v>
      </c>
      <c r="AD818" s="1">
        <v>2.0</v>
      </c>
      <c r="AE818" s="1">
        <v>2.0</v>
      </c>
      <c r="AF818" s="1">
        <v>2.0</v>
      </c>
      <c r="AG818" s="1">
        <v>2.0</v>
      </c>
      <c r="AH818" s="1">
        <v>2.0</v>
      </c>
      <c r="AI818" s="1">
        <v>2.0</v>
      </c>
      <c r="AJ818" s="1">
        <v>2.0</v>
      </c>
      <c r="AK818" s="1">
        <v>2.0</v>
      </c>
      <c r="AL818" s="1">
        <v>2.0</v>
      </c>
      <c r="AM818" s="1">
        <v>2.0</v>
      </c>
      <c r="AN818" s="1">
        <v>2.0</v>
      </c>
      <c r="AO818" s="1">
        <v>2.0</v>
      </c>
      <c r="AP818" s="1">
        <v>2.0</v>
      </c>
      <c r="AQ818" s="1">
        <v>2.0</v>
      </c>
      <c r="AR818" s="1">
        <v>2.0</v>
      </c>
      <c r="AS818" s="1">
        <v>2.0</v>
      </c>
      <c r="AT818" s="1">
        <v>2.0</v>
      </c>
      <c r="AU818" s="1">
        <v>2.0</v>
      </c>
      <c r="AV818" s="1">
        <v>2.0</v>
      </c>
      <c r="AW818" s="1">
        <v>2.0</v>
      </c>
      <c r="AX818" s="1">
        <v>2.0</v>
      </c>
      <c r="AY818" s="1">
        <v>2.0</v>
      </c>
      <c r="AZ818" s="1">
        <v>2.0</v>
      </c>
      <c r="BA818" s="1">
        <v>2.0</v>
      </c>
      <c r="BB818" s="1">
        <v>2.0</v>
      </c>
      <c r="BC818" s="1"/>
      <c r="BD818" s="1"/>
      <c r="BP818" s="12" t="s">
        <v>1367</v>
      </c>
      <c r="BQ818" s="1">
        <v>51.0</v>
      </c>
      <c r="BR818" s="1" t="s">
        <v>240</v>
      </c>
      <c r="BU818" s="1"/>
      <c r="BW818" s="1">
        <v>0.0</v>
      </c>
      <c r="BX818" s="1" t="s">
        <v>1448</v>
      </c>
      <c r="BY818" s="13">
        <f t="shared" si="1"/>
        <v>11</v>
      </c>
      <c r="BZ818" s="13" t="str">
        <f t="shared" si="2"/>
        <v>Tidak Bekerja</v>
      </c>
      <c r="CA818" s="13" t="str">
        <f>VLOOKUP(BP818,data_K!G:K,5,0)</f>
        <v>RT 008 RW 004</v>
      </c>
      <c r="CB818" s="13">
        <f t="shared" si="3"/>
        <v>0</v>
      </c>
    </row>
    <row r="819">
      <c r="A819" s="1" t="s">
        <v>1408</v>
      </c>
      <c r="B819" s="23">
        <v>46271.157430555555</v>
      </c>
      <c r="C819" s="1">
        <v>3.0</v>
      </c>
      <c r="D819" s="1" t="s">
        <v>1410</v>
      </c>
      <c r="E819" s="10" t="s">
        <v>1411</v>
      </c>
      <c r="F819" s="1">
        <v>1.0</v>
      </c>
      <c r="J819" s="1">
        <v>1.0</v>
      </c>
      <c r="K819" s="11">
        <v>32824.0</v>
      </c>
      <c r="L819" s="1">
        <v>36.0</v>
      </c>
      <c r="M819" s="1">
        <v>1.0</v>
      </c>
      <c r="N819" s="1">
        <v>3.0</v>
      </c>
      <c r="O819" s="1">
        <v>3.0</v>
      </c>
      <c r="P819" s="1">
        <v>2.0</v>
      </c>
      <c r="Q819" s="1">
        <v>1000000.0</v>
      </c>
      <c r="R819" s="1">
        <v>0.0</v>
      </c>
      <c r="S819" s="1">
        <v>0.0</v>
      </c>
      <c r="T819" s="1">
        <v>132.0</v>
      </c>
      <c r="Y819" s="1">
        <v>3.0</v>
      </c>
      <c r="Z819" s="1">
        <v>2.0</v>
      </c>
      <c r="AA819" s="1">
        <v>2.0</v>
      </c>
      <c r="AB819" s="1">
        <v>2.0</v>
      </c>
      <c r="AC819" s="1">
        <v>2.0</v>
      </c>
      <c r="AD819" s="1">
        <v>2.0</v>
      </c>
      <c r="AE819" s="1">
        <v>2.0</v>
      </c>
      <c r="AF819" s="1">
        <v>2.0</v>
      </c>
      <c r="AG819" s="1">
        <v>2.0</v>
      </c>
      <c r="AH819" s="1">
        <v>2.0</v>
      </c>
      <c r="AI819" s="1">
        <v>2.0</v>
      </c>
      <c r="AJ819" s="1">
        <v>2.0</v>
      </c>
      <c r="AK819" s="1">
        <v>2.0</v>
      </c>
      <c r="AL819" s="1">
        <v>2.0</v>
      </c>
      <c r="AM819" s="1">
        <v>2.0</v>
      </c>
      <c r="AN819" s="1">
        <v>2.0</v>
      </c>
      <c r="AO819" s="1">
        <v>2.0</v>
      </c>
      <c r="AP819" s="1">
        <v>2.0</v>
      </c>
      <c r="AQ819" s="1">
        <v>2.0</v>
      </c>
      <c r="AR819" s="1">
        <v>2.0</v>
      </c>
      <c r="AS819" s="1">
        <v>2.0</v>
      </c>
      <c r="AT819" s="1">
        <v>2.0</v>
      </c>
      <c r="AU819" s="1">
        <v>2.0</v>
      </c>
      <c r="AV819" s="1">
        <v>2.0</v>
      </c>
      <c r="AW819" s="1">
        <v>2.0</v>
      </c>
      <c r="AX819" s="1">
        <v>2.0</v>
      </c>
      <c r="AY819" s="1">
        <v>2.0</v>
      </c>
      <c r="AZ819" s="1">
        <v>2.0</v>
      </c>
      <c r="BA819" s="1">
        <v>2.0</v>
      </c>
      <c r="BB819" s="1">
        <v>2.0</v>
      </c>
      <c r="BP819" s="12" t="s">
        <v>1367</v>
      </c>
      <c r="BQ819" s="1">
        <v>36.0</v>
      </c>
      <c r="BR819" s="1"/>
      <c r="BV819" s="1" t="s">
        <v>881</v>
      </c>
      <c r="BW819" s="1">
        <v>159.0</v>
      </c>
      <c r="BX819" s="1" t="s">
        <v>1448</v>
      </c>
      <c r="BY819" s="13">
        <f t="shared" si="1"/>
        <v>8</v>
      </c>
      <c r="BZ819" s="13" t="str">
        <f t="shared" si="2"/>
        <v>Tukang Bangunan</v>
      </c>
      <c r="CA819" s="13" t="str">
        <f>VLOOKUP(BP819,data_K!G:K,5,0)</f>
        <v>RT 008 RW 004</v>
      </c>
      <c r="CB819" s="13">
        <f t="shared" si="3"/>
        <v>0</v>
      </c>
    </row>
    <row r="820">
      <c r="A820" s="1" t="s">
        <v>1390</v>
      </c>
      <c r="B820" s="23">
        <v>46271.158900462964</v>
      </c>
      <c r="C820" s="1">
        <v>4.0</v>
      </c>
      <c r="D820" s="1" t="s">
        <v>1392</v>
      </c>
      <c r="E820" s="10" t="s">
        <v>1394</v>
      </c>
      <c r="F820" s="1">
        <v>1.0</v>
      </c>
      <c r="J820" s="1">
        <v>1.0</v>
      </c>
      <c r="K820" s="11">
        <v>36775.0</v>
      </c>
      <c r="L820" s="1">
        <v>25.0</v>
      </c>
      <c r="M820" s="1">
        <v>1.0</v>
      </c>
      <c r="N820" s="1">
        <v>3.0</v>
      </c>
      <c r="O820" s="1">
        <v>3.0</v>
      </c>
      <c r="P820" s="1">
        <v>2.0</v>
      </c>
      <c r="Q820" s="1">
        <v>0.0</v>
      </c>
      <c r="R820" s="1">
        <v>0.0</v>
      </c>
      <c r="S820" s="1">
        <v>0.0</v>
      </c>
      <c r="T820" s="1">
        <v>0.0</v>
      </c>
      <c r="Y820" s="1">
        <v>6.0</v>
      </c>
      <c r="Z820" s="1">
        <v>2.0</v>
      </c>
      <c r="AA820" s="1">
        <v>2.0</v>
      </c>
      <c r="AB820" s="1">
        <v>2.0</v>
      </c>
      <c r="AC820" s="1">
        <v>2.0</v>
      </c>
      <c r="AD820" s="1">
        <v>2.0</v>
      </c>
      <c r="AE820" s="1">
        <v>2.0</v>
      </c>
      <c r="AF820" s="1">
        <v>2.0</v>
      </c>
      <c r="AG820" s="1">
        <v>2.0</v>
      </c>
      <c r="AH820" s="1">
        <v>2.0</v>
      </c>
      <c r="AI820" s="1">
        <v>2.0</v>
      </c>
      <c r="AJ820" s="1">
        <v>2.0</v>
      </c>
      <c r="AK820" s="1">
        <v>2.0</v>
      </c>
      <c r="AL820" s="1">
        <v>2.0</v>
      </c>
      <c r="AM820" s="1">
        <v>2.0</v>
      </c>
      <c r="AN820" s="1">
        <v>2.0</v>
      </c>
      <c r="AO820" s="1">
        <v>2.0</v>
      </c>
      <c r="AP820" s="1">
        <v>2.0</v>
      </c>
      <c r="AQ820" s="1">
        <v>2.0</v>
      </c>
      <c r="AR820" s="1">
        <v>2.0</v>
      </c>
      <c r="AS820" s="1">
        <v>2.0</v>
      </c>
      <c r="AT820" s="1">
        <v>2.0</v>
      </c>
      <c r="AU820" s="1">
        <v>2.0</v>
      </c>
      <c r="AV820" s="1">
        <v>2.0</v>
      </c>
      <c r="AW820" s="1">
        <v>2.0</v>
      </c>
      <c r="AX820" s="1">
        <v>2.0</v>
      </c>
      <c r="AY820" s="1">
        <v>2.0</v>
      </c>
      <c r="AZ820" s="1">
        <v>2.0</v>
      </c>
      <c r="BA820" s="1">
        <v>2.0</v>
      </c>
      <c r="BB820" s="1">
        <v>2.0</v>
      </c>
      <c r="BP820" s="12" t="s">
        <v>1367</v>
      </c>
      <c r="BQ820" s="1">
        <v>25.0</v>
      </c>
      <c r="BR820" s="1" t="s">
        <v>240</v>
      </c>
      <c r="BW820" s="1">
        <v>0.0</v>
      </c>
      <c r="BX820" s="1" t="s">
        <v>1448</v>
      </c>
      <c r="BY820" s="13">
        <f t="shared" si="1"/>
        <v>6</v>
      </c>
      <c r="BZ820" s="13" t="str">
        <f t="shared" si="2"/>
        <v>Tidak Bekerja</v>
      </c>
      <c r="CA820" s="13" t="str">
        <f>VLOOKUP(BP820,data_K!G:K,5,0)</f>
        <v>RT 008 RW 004</v>
      </c>
      <c r="CB820" s="13">
        <f t="shared" si="3"/>
        <v>0</v>
      </c>
    </row>
    <row r="821">
      <c r="A821" s="1" t="s">
        <v>1371</v>
      </c>
      <c r="B821" s="22">
        <v>46271.16065972222</v>
      </c>
      <c r="C821" s="1">
        <v>5.0</v>
      </c>
      <c r="D821" s="1" t="s">
        <v>1373</v>
      </c>
      <c r="E821" s="10" t="s">
        <v>1374</v>
      </c>
      <c r="F821" s="1">
        <v>1.0</v>
      </c>
      <c r="J821" s="1">
        <v>2.0</v>
      </c>
      <c r="K821" s="11">
        <v>37853.0</v>
      </c>
      <c r="L821" s="1">
        <v>22.0</v>
      </c>
      <c r="M821" s="1">
        <v>1.0</v>
      </c>
      <c r="N821" s="1">
        <v>3.0</v>
      </c>
      <c r="O821" s="1">
        <v>3.0</v>
      </c>
      <c r="P821" s="1">
        <v>4.0</v>
      </c>
      <c r="Q821" s="1">
        <v>1500000.0</v>
      </c>
      <c r="R821" s="1">
        <v>0.0</v>
      </c>
      <c r="S821" s="1">
        <v>0.0</v>
      </c>
      <c r="T821" s="1">
        <v>17.0</v>
      </c>
      <c r="Y821" s="1">
        <v>3.0</v>
      </c>
      <c r="Z821" s="1">
        <v>2.0</v>
      </c>
      <c r="AA821" s="1">
        <v>2.0</v>
      </c>
      <c r="AB821" s="1">
        <v>2.0</v>
      </c>
      <c r="AC821" s="1">
        <v>2.0</v>
      </c>
      <c r="AD821" s="1">
        <v>2.0</v>
      </c>
      <c r="AE821" s="1">
        <v>2.0</v>
      </c>
      <c r="AF821" s="1">
        <v>2.0</v>
      </c>
      <c r="AG821" s="1">
        <v>2.0</v>
      </c>
      <c r="AH821" s="1">
        <v>2.0</v>
      </c>
      <c r="AI821" s="1">
        <v>2.0</v>
      </c>
      <c r="AJ821" s="1">
        <v>2.0</v>
      </c>
      <c r="AK821" s="1">
        <v>2.0</v>
      </c>
      <c r="AL821" s="1">
        <v>2.0</v>
      </c>
      <c r="AM821" s="1">
        <v>2.0</v>
      </c>
      <c r="AN821" s="1">
        <v>2.0</v>
      </c>
      <c r="AO821" s="1">
        <v>2.0</v>
      </c>
      <c r="AP821" s="1">
        <v>2.0</v>
      </c>
      <c r="AQ821" s="1">
        <v>2.0</v>
      </c>
      <c r="AR821" s="1">
        <v>2.0</v>
      </c>
      <c r="AS821" s="1">
        <v>2.0</v>
      </c>
      <c r="AT821" s="1">
        <v>2.0</v>
      </c>
      <c r="AU821" s="1">
        <v>2.0</v>
      </c>
      <c r="AV821" s="1">
        <v>2.0</v>
      </c>
      <c r="AW821" s="1">
        <v>2.0</v>
      </c>
      <c r="AX821" s="1">
        <v>2.0</v>
      </c>
      <c r="AY821" s="1">
        <v>2.0</v>
      </c>
      <c r="AZ821" s="1">
        <v>2.0</v>
      </c>
      <c r="BA821" s="1">
        <v>2.0</v>
      </c>
      <c r="BB821" s="1">
        <v>2.0</v>
      </c>
      <c r="BP821" s="12" t="s">
        <v>1367</v>
      </c>
      <c r="BQ821" s="1">
        <v>22.0</v>
      </c>
      <c r="BR821" s="1" t="s">
        <v>184</v>
      </c>
      <c r="BW821" s="1">
        <v>23.0</v>
      </c>
      <c r="BX821" s="1" t="s">
        <v>1448</v>
      </c>
      <c r="BY821" s="13">
        <f t="shared" si="1"/>
        <v>5</v>
      </c>
      <c r="BZ821" s="13" t="str">
        <f t="shared" si="2"/>
        <v>Buruh Industri</v>
      </c>
      <c r="CA821" s="13" t="str">
        <f>VLOOKUP(BP821,data_K!G:K,5,0)</f>
        <v>RT 008 RW 004</v>
      </c>
      <c r="CB821" s="13">
        <f t="shared" si="3"/>
        <v>4</v>
      </c>
    </row>
    <row r="822">
      <c r="A822" s="1" t="s">
        <v>1358</v>
      </c>
      <c r="B822" s="22">
        <v>46271.16155092593</v>
      </c>
      <c r="C822" s="1">
        <v>6.0</v>
      </c>
      <c r="D822" s="1" t="s">
        <v>1361</v>
      </c>
      <c r="E822" s="10" t="s">
        <v>1363</v>
      </c>
      <c r="F822" s="1">
        <v>1.0</v>
      </c>
      <c r="J822" s="1">
        <v>1.0</v>
      </c>
      <c r="K822" s="11">
        <v>44258.0</v>
      </c>
      <c r="L822" s="1">
        <v>5.0</v>
      </c>
      <c r="M822" s="1">
        <v>1.0</v>
      </c>
      <c r="N822" s="1">
        <v>3.0</v>
      </c>
      <c r="O822" s="1">
        <v>1.0</v>
      </c>
      <c r="P822" s="1"/>
      <c r="Q822" s="1"/>
      <c r="R822" s="1"/>
      <c r="S822" s="1"/>
      <c r="T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P822" s="12" t="s">
        <v>1367</v>
      </c>
      <c r="BQ822" s="1">
        <v>5.0</v>
      </c>
      <c r="BR822" s="1"/>
      <c r="BS822" s="1"/>
      <c r="BW822" s="1">
        <v>999.0</v>
      </c>
      <c r="BX822" s="1" t="s">
        <v>1448</v>
      </c>
      <c r="BY822" s="13">
        <f t="shared" si="1"/>
        <v>2</v>
      </c>
      <c r="BZ822" s="13" t="str">
        <f t="shared" si="2"/>
        <v/>
      </c>
      <c r="CA822" s="13" t="str">
        <f>VLOOKUP(BP822,data_K!G:K,5,0)</f>
        <v>RT 008 RW 004</v>
      </c>
      <c r="CB822" s="13">
        <f t="shared" si="3"/>
        <v>0</v>
      </c>
    </row>
    <row r="823">
      <c r="A823" s="1" t="s">
        <v>11901</v>
      </c>
      <c r="B823" s="9" t="s">
        <v>11902</v>
      </c>
      <c r="C823" s="1">
        <v>1.0</v>
      </c>
      <c r="D823" s="1" t="s">
        <v>11903</v>
      </c>
      <c r="E823" s="10" t="s">
        <v>11904</v>
      </c>
      <c r="F823" s="1">
        <v>1.0</v>
      </c>
      <c r="J823" s="1">
        <v>1.0</v>
      </c>
      <c r="K823" s="11">
        <v>23137.0</v>
      </c>
      <c r="L823" s="1">
        <v>63.0</v>
      </c>
      <c r="M823" s="1">
        <v>2.0</v>
      </c>
      <c r="N823" s="1">
        <v>1.0</v>
      </c>
      <c r="O823" s="1">
        <v>3.0</v>
      </c>
      <c r="P823" s="1">
        <v>4.0</v>
      </c>
      <c r="Q823" s="1">
        <v>0.0</v>
      </c>
      <c r="R823" s="1">
        <v>0.0</v>
      </c>
      <c r="S823" s="1">
        <v>3000000.0</v>
      </c>
      <c r="T823" s="1">
        <v>0.0</v>
      </c>
      <c r="Y823" s="1">
        <v>6.0</v>
      </c>
      <c r="Z823" s="1">
        <v>2.0</v>
      </c>
      <c r="AA823" s="1">
        <v>2.0</v>
      </c>
      <c r="AB823" s="1">
        <v>2.0</v>
      </c>
      <c r="AC823" s="1">
        <v>2.0</v>
      </c>
      <c r="AD823" s="1">
        <v>2.0</v>
      </c>
      <c r="AE823" s="1">
        <v>2.0</v>
      </c>
      <c r="AF823" s="1">
        <v>2.0</v>
      </c>
      <c r="AG823" s="1">
        <v>2.0</v>
      </c>
      <c r="AH823" s="1">
        <v>2.0</v>
      </c>
      <c r="AI823" s="1">
        <v>2.0</v>
      </c>
      <c r="AJ823" s="1">
        <v>2.0</v>
      </c>
      <c r="AK823" s="1">
        <v>2.0</v>
      </c>
      <c r="AL823" s="1">
        <v>2.0</v>
      </c>
      <c r="AM823" s="1">
        <v>2.0</v>
      </c>
      <c r="AN823" s="1">
        <v>2.0</v>
      </c>
      <c r="AO823" s="1">
        <v>2.0</v>
      </c>
      <c r="AP823" s="1">
        <v>2.0</v>
      </c>
      <c r="AQ823" s="1">
        <v>2.0</v>
      </c>
      <c r="AR823" s="1">
        <v>2.0</v>
      </c>
      <c r="AS823" s="1">
        <v>2.0</v>
      </c>
      <c r="AT823" s="1">
        <v>2.0</v>
      </c>
      <c r="AU823" s="1">
        <v>2.0</v>
      </c>
      <c r="AV823" s="1">
        <v>1.0</v>
      </c>
      <c r="AW823" s="1">
        <v>2.0</v>
      </c>
      <c r="AX823" s="1">
        <v>2.0</v>
      </c>
      <c r="AY823" s="1">
        <v>2.0</v>
      </c>
      <c r="AZ823" s="1">
        <v>2.0</v>
      </c>
      <c r="BA823" s="1">
        <v>2.0</v>
      </c>
      <c r="BB823" s="1">
        <v>2.0</v>
      </c>
      <c r="BP823" s="12" t="s">
        <v>11914</v>
      </c>
      <c r="BQ823" s="1">
        <v>63.0</v>
      </c>
      <c r="BR823" s="1" t="s">
        <v>240</v>
      </c>
      <c r="BW823" s="1">
        <v>0.0</v>
      </c>
      <c r="BX823" s="1" t="s">
        <v>11903</v>
      </c>
      <c r="BY823" s="13">
        <f t="shared" si="1"/>
        <v>13</v>
      </c>
      <c r="BZ823" s="13" t="str">
        <f t="shared" si="2"/>
        <v>Tidak Bekerja</v>
      </c>
      <c r="CA823" s="13" t="str">
        <f>VLOOKUP(BP823,data_K!G:K,5,0)</f>
        <v>RT 009 RW 005</v>
      </c>
      <c r="CB823" s="13">
        <f t="shared" si="3"/>
        <v>0</v>
      </c>
    </row>
    <row r="824">
      <c r="A824" s="1" t="s">
        <v>11922</v>
      </c>
      <c r="B824" s="9" t="s">
        <v>11923</v>
      </c>
      <c r="C824" s="1">
        <v>2.0</v>
      </c>
      <c r="D824" s="1" t="s">
        <v>11924</v>
      </c>
      <c r="E824" s="10" t="s">
        <v>11925</v>
      </c>
      <c r="F824" s="1">
        <v>1.0</v>
      </c>
      <c r="J824" s="1">
        <v>2.0</v>
      </c>
      <c r="K824" s="11">
        <v>25359.0</v>
      </c>
      <c r="L824" s="1">
        <v>56.0</v>
      </c>
      <c r="M824" s="1">
        <v>2.0</v>
      </c>
      <c r="N824" s="1">
        <v>2.0</v>
      </c>
      <c r="O824" s="1">
        <v>3.0</v>
      </c>
      <c r="P824" s="1">
        <v>6.0</v>
      </c>
      <c r="Q824" s="1">
        <v>8900000.0</v>
      </c>
      <c r="R824" s="1">
        <v>0.0</v>
      </c>
      <c r="S824" s="1">
        <v>0.0</v>
      </c>
      <c r="T824" s="1">
        <v>34.0</v>
      </c>
      <c r="Y824" s="1">
        <v>4.0</v>
      </c>
      <c r="Z824" s="1">
        <v>2.0</v>
      </c>
      <c r="AA824" s="1">
        <v>2.0</v>
      </c>
      <c r="AB824" s="1">
        <v>2.0</v>
      </c>
      <c r="AC824" s="1">
        <v>2.0</v>
      </c>
      <c r="AD824" s="1">
        <v>2.0</v>
      </c>
      <c r="AE824" s="1">
        <v>2.0</v>
      </c>
      <c r="AF824" s="1">
        <v>2.0</v>
      </c>
      <c r="AG824" s="1">
        <v>2.0</v>
      </c>
      <c r="AH824" s="1">
        <v>2.0</v>
      </c>
      <c r="AI824" s="1">
        <v>2.0</v>
      </c>
      <c r="AJ824" s="1">
        <v>2.0</v>
      </c>
      <c r="AK824" s="1">
        <v>2.0</v>
      </c>
      <c r="AL824" s="1">
        <v>2.0</v>
      </c>
      <c r="AM824" s="1">
        <v>2.0</v>
      </c>
      <c r="AN824" s="1">
        <v>2.0</v>
      </c>
      <c r="AO824" s="1">
        <v>2.0</v>
      </c>
      <c r="AP824" s="1">
        <v>2.0</v>
      </c>
      <c r="AQ824" s="1">
        <v>2.0</v>
      </c>
      <c r="AR824" s="1">
        <v>2.0</v>
      </c>
      <c r="AS824" s="1">
        <v>2.0</v>
      </c>
      <c r="AT824" s="1">
        <v>2.0</v>
      </c>
      <c r="AU824" s="1">
        <v>2.0</v>
      </c>
      <c r="AV824" s="1">
        <v>1.0</v>
      </c>
      <c r="AW824" s="1">
        <v>2.0</v>
      </c>
      <c r="AX824" s="1">
        <v>2.0</v>
      </c>
      <c r="AY824" s="1">
        <v>2.0</v>
      </c>
      <c r="AZ824" s="1">
        <v>2.0</v>
      </c>
      <c r="BA824" s="1">
        <v>2.0</v>
      </c>
      <c r="BB824" s="1">
        <v>2.0</v>
      </c>
      <c r="BP824" s="12" t="s">
        <v>11914</v>
      </c>
      <c r="BQ824" s="1">
        <v>56.0</v>
      </c>
      <c r="BR824" s="1"/>
      <c r="BS824" s="1"/>
      <c r="BU824" s="1" t="s">
        <v>346</v>
      </c>
      <c r="BW824" s="1">
        <v>41.0</v>
      </c>
      <c r="BX824" s="1" t="s">
        <v>11903</v>
      </c>
      <c r="BY824" s="13">
        <f t="shared" si="1"/>
        <v>12</v>
      </c>
      <c r="BZ824" s="13" t="str">
        <f t="shared" si="2"/>
        <v>Guru</v>
      </c>
      <c r="CA824" s="13" t="str">
        <f>VLOOKUP(BP824,data_K!G:K,5,0)</f>
        <v>RT 009 RW 005</v>
      </c>
      <c r="CB824" s="13">
        <f t="shared" si="3"/>
        <v>0</v>
      </c>
    </row>
    <row r="825">
      <c r="A825" s="1" t="s">
        <v>9450</v>
      </c>
      <c r="B825" s="9" t="s">
        <v>11932</v>
      </c>
      <c r="C825" s="1">
        <v>1.0</v>
      </c>
      <c r="D825" s="1" t="s">
        <v>9456</v>
      </c>
      <c r="E825" s="10" t="s">
        <v>9458</v>
      </c>
      <c r="F825" s="1">
        <v>1.0</v>
      </c>
      <c r="J825" s="1">
        <v>1.0</v>
      </c>
      <c r="K825" s="11">
        <v>24354.0</v>
      </c>
      <c r="L825" s="1">
        <v>59.0</v>
      </c>
      <c r="M825" s="1">
        <v>4.0</v>
      </c>
      <c r="N825" s="1">
        <v>1.0</v>
      </c>
      <c r="O825" s="1">
        <v>3.0</v>
      </c>
      <c r="P825" s="1">
        <v>4.0</v>
      </c>
      <c r="Q825" s="1">
        <v>0.0</v>
      </c>
      <c r="R825" s="1">
        <v>0.0</v>
      </c>
      <c r="S825" s="1">
        <v>500000.0</v>
      </c>
      <c r="T825" s="1">
        <v>0.0</v>
      </c>
      <c r="Y825" s="1">
        <v>6.0</v>
      </c>
      <c r="Z825" s="1">
        <v>2.0</v>
      </c>
      <c r="AA825" s="1">
        <v>2.0</v>
      </c>
      <c r="AB825" s="1">
        <v>2.0</v>
      </c>
      <c r="AC825" s="1">
        <v>2.0</v>
      </c>
      <c r="AD825" s="1">
        <v>2.0</v>
      </c>
      <c r="AE825" s="1">
        <v>2.0</v>
      </c>
      <c r="AF825" s="1">
        <v>2.0</v>
      </c>
      <c r="AG825" s="1">
        <v>2.0</v>
      </c>
      <c r="AH825" s="1">
        <v>2.0</v>
      </c>
      <c r="AI825" s="1">
        <v>2.0</v>
      </c>
      <c r="AJ825" s="1">
        <v>2.0</v>
      </c>
      <c r="AK825" s="1">
        <v>2.0</v>
      </c>
      <c r="AL825" s="1">
        <v>2.0</v>
      </c>
      <c r="AM825" s="1">
        <v>2.0</v>
      </c>
      <c r="AN825" s="1">
        <v>2.0</v>
      </c>
      <c r="AO825" s="1">
        <v>2.0</v>
      </c>
      <c r="AP825" s="1">
        <v>2.0</v>
      </c>
      <c r="AQ825" s="1">
        <v>2.0</v>
      </c>
      <c r="AR825" s="1">
        <v>2.0</v>
      </c>
      <c r="AS825" s="1">
        <v>2.0</v>
      </c>
      <c r="AT825" s="1">
        <v>2.0</v>
      </c>
      <c r="AU825" s="1">
        <v>2.0</v>
      </c>
      <c r="AV825" s="1">
        <v>2.0</v>
      </c>
      <c r="AW825" s="1">
        <v>2.0</v>
      </c>
      <c r="AX825" s="1">
        <v>2.0</v>
      </c>
      <c r="AY825" s="1">
        <v>2.0</v>
      </c>
      <c r="AZ825" s="1">
        <v>2.0</v>
      </c>
      <c r="BA825" s="1">
        <v>2.0</v>
      </c>
      <c r="BB825" s="1">
        <v>2.0</v>
      </c>
      <c r="BP825" s="12" t="s">
        <v>9460</v>
      </c>
      <c r="BQ825" s="1">
        <v>59.0</v>
      </c>
      <c r="BR825" s="1" t="s">
        <v>240</v>
      </c>
      <c r="BS825" s="1"/>
      <c r="BW825" s="1">
        <v>0.0</v>
      </c>
      <c r="BX825" s="1" t="s">
        <v>9456</v>
      </c>
      <c r="BY825" s="13">
        <f t="shared" si="1"/>
        <v>12</v>
      </c>
      <c r="BZ825" s="13" t="str">
        <f t="shared" si="2"/>
        <v>Tidak Bekerja</v>
      </c>
      <c r="CA825" s="13" t="str">
        <f>VLOOKUP(BP825,data_K!G:K,5,0)</f>
        <v>RT 010 RW 005</v>
      </c>
      <c r="CB825" s="13">
        <f t="shared" si="3"/>
        <v>0</v>
      </c>
    </row>
    <row r="826">
      <c r="A826" s="1" t="s">
        <v>11940</v>
      </c>
      <c r="B826" s="9" t="s">
        <v>11941</v>
      </c>
      <c r="C826" s="1">
        <v>1.0</v>
      </c>
      <c r="D826" s="1" t="s">
        <v>6921</v>
      </c>
      <c r="E826" s="10" t="s">
        <v>11942</v>
      </c>
      <c r="F826" s="1">
        <v>1.0</v>
      </c>
      <c r="J826" s="1">
        <v>1.0</v>
      </c>
      <c r="K826" s="11">
        <v>19425.0</v>
      </c>
      <c r="L826" s="1">
        <v>73.0</v>
      </c>
      <c r="M826" s="1">
        <v>2.0</v>
      </c>
      <c r="N826" s="1">
        <v>1.0</v>
      </c>
      <c r="O826" s="1">
        <v>3.0</v>
      </c>
      <c r="P826" s="1">
        <v>2.0</v>
      </c>
      <c r="Q826" s="1">
        <v>0.0</v>
      </c>
      <c r="R826" s="1">
        <v>1000000.0</v>
      </c>
      <c r="S826" s="1">
        <v>0.0</v>
      </c>
      <c r="T826" s="1">
        <v>64.0</v>
      </c>
      <c r="Y826" s="1">
        <v>1.0</v>
      </c>
      <c r="Z826" s="1">
        <v>2.0</v>
      </c>
      <c r="AA826" s="1">
        <v>2.0</v>
      </c>
      <c r="AB826" s="1">
        <v>2.0</v>
      </c>
      <c r="AC826" s="1">
        <v>2.0</v>
      </c>
      <c r="AD826" s="1">
        <v>2.0</v>
      </c>
      <c r="AE826" s="1">
        <v>2.0</v>
      </c>
      <c r="AF826" s="1">
        <v>2.0</v>
      </c>
      <c r="AG826" s="1">
        <v>2.0</v>
      </c>
      <c r="AH826" s="1">
        <v>2.0</v>
      </c>
      <c r="AI826" s="1">
        <v>2.0</v>
      </c>
      <c r="AJ826" s="1">
        <v>2.0</v>
      </c>
      <c r="AK826" s="1">
        <v>2.0</v>
      </c>
      <c r="AL826" s="1">
        <v>2.0</v>
      </c>
      <c r="AM826" s="1">
        <v>2.0</v>
      </c>
      <c r="AN826" s="1">
        <v>2.0</v>
      </c>
      <c r="AO826" s="1">
        <v>2.0</v>
      </c>
      <c r="AP826" s="1">
        <v>2.0</v>
      </c>
      <c r="AQ826" s="1">
        <v>2.0</v>
      </c>
      <c r="AR826" s="1">
        <v>2.0</v>
      </c>
      <c r="AS826" s="1">
        <v>2.0</v>
      </c>
      <c r="AT826" s="1">
        <v>2.0</v>
      </c>
      <c r="AU826" s="1">
        <v>2.0</v>
      </c>
      <c r="AV826" s="1">
        <v>2.0</v>
      </c>
      <c r="AW826" s="1">
        <v>2.0</v>
      </c>
      <c r="AX826" s="1">
        <v>2.0</v>
      </c>
      <c r="AY826" s="1">
        <v>2.0</v>
      </c>
      <c r="AZ826" s="1">
        <v>2.0</v>
      </c>
      <c r="BA826" s="1">
        <v>2.0</v>
      </c>
      <c r="BB826" s="1">
        <v>2.0</v>
      </c>
      <c r="BK826" s="1"/>
      <c r="BL826" s="1"/>
      <c r="BP826" s="12" t="s">
        <v>6922</v>
      </c>
      <c r="BQ826" s="1">
        <v>73.0</v>
      </c>
      <c r="BR826" s="1"/>
      <c r="BS826" s="1"/>
      <c r="BT826" s="1" t="s">
        <v>467</v>
      </c>
      <c r="BW826" s="1">
        <v>75.0</v>
      </c>
      <c r="BX826" s="1" t="s">
        <v>6921</v>
      </c>
      <c r="BY826" s="13">
        <f t="shared" si="1"/>
        <v>15</v>
      </c>
      <c r="BZ826" s="13" t="str">
        <f t="shared" si="2"/>
        <v>Pedagang</v>
      </c>
      <c r="CA826" s="13" t="str">
        <f>VLOOKUP(BP826,data_K!G:K,5,0)</f>
        <v>RT 010 RW 005</v>
      </c>
      <c r="CB826" s="13">
        <f t="shared" si="3"/>
        <v>0</v>
      </c>
    </row>
    <row r="827">
      <c r="A827" s="1" t="s">
        <v>11956</v>
      </c>
      <c r="B827" s="9" t="s">
        <v>11957</v>
      </c>
      <c r="C827" s="1">
        <v>2.0</v>
      </c>
      <c r="D827" s="1" t="s">
        <v>11958</v>
      </c>
      <c r="E827" s="10" t="s">
        <v>11959</v>
      </c>
      <c r="F827" s="1">
        <v>1.0</v>
      </c>
      <c r="J827" s="1">
        <v>2.0</v>
      </c>
      <c r="K827" s="11">
        <v>22045.0</v>
      </c>
      <c r="L827" s="1">
        <v>66.0</v>
      </c>
      <c r="M827" s="1">
        <v>2.0</v>
      </c>
      <c r="N827" s="1">
        <v>2.0</v>
      </c>
      <c r="O827" s="1">
        <v>3.0</v>
      </c>
      <c r="P827" s="1">
        <v>2.0</v>
      </c>
      <c r="Q827" s="1">
        <v>0.0</v>
      </c>
      <c r="R827" s="1">
        <v>4000000.0</v>
      </c>
      <c r="S827" s="1">
        <v>0.0</v>
      </c>
      <c r="T827" s="1">
        <v>64.0</v>
      </c>
      <c r="Y827" s="1">
        <v>1.0</v>
      </c>
      <c r="Z827" s="1">
        <v>2.0</v>
      </c>
      <c r="AA827" s="1">
        <v>2.0</v>
      </c>
      <c r="AB827" s="1">
        <v>2.0</v>
      </c>
      <c r="AC827" s="1">
        <v>2.0</v>
      </c>
      <c r="AD827" s="1">
        <v>2.0</v>
      </c>
      <c r="AE827" s="1">
        <v>2.0</v>
      </c>
      <c r="AF827" s="1">
        <v>2.0</v>
      </c>
      <c r="AG827" s="1">
        <v>2.0</v>
      </c>
      <c r="AH827" s="1">
        <v>2.0</v>
      </c>
      <c r="AI827" s="1">
        <v>2.0</v>
      </c>
      <c r="AJ827" s="1">
        <v>2.0</v>
      </c>
      <c r="AK827" s="1">
        <v>2.0</v>
      </c>
      <c r="AL827" s="1">
        <v>2.0</v>
      </c>
      <c r="AM827" s="1">
        <v>2.0</v>
      </c>
      <c r="AN827" s="1">
        <v>2.0</v>
      </c>
      <c r="AO827" s="1">
        <v>2.0</v>
      </c>
      <c r="AP827" s="1">
        <v>2.0</v>
      </c>
      <c r="AQ827" s="1">
        <v>2.0</v>
      </c>
      <c r="AR827" s="1">
        <v>2.0</v>
      </c>
      <c r="AS827" s="1">
        <v>2.0</v>
      </c>
      <c r="AT827" s="1">
        <v>2.0</v>
      </c>
      <c r="AU827" s="1">
        <v>2.0</v>
      </c>
      <c r="AV827" s="1">
        <v>2.0</v>
      </c>
      <c r="AW827" s="1">
        <v>2.0</v>
      </c>
      <c r="AX827" s="1">
        <v>2.0</v>
      </c>
      <c r="AY827" s="1">
        <v>2.0</v>
      </c>
      <c r="AZ827" s="1">
        <v>2.0</v>
      </c>
      <c r="BA827" s="1">
        <v>2.0</v>
      </c>
      <c r="BB827" s="1">
        <v>2.0</v>
      </c>
      <c r="BP827" s="12" t="s">
        <v>6922</v>
      </c>
      <c r="BQ827" s="1">
        <v>66.0</v>
      </c>
      <c r="BR827" s="1"/>
      <c r="BS827" s="1"/>
      <c r="BT827" s="1" t="s">
        <v>467</v>
      </c>
      <c r="BW827" s="1">
        <v>75.0</v>
      </c>
      <c r="BX827" s="1" t="s">
        <v>6921</v>
      </c>
      <c r="BY827" s="13">
        <f t="shared" si="1"/>
        <v>14</v>
      </c>
      <c r="BZ827" s="13" t="str">
        <f t="shared" si="2"/>
        <v>Pedagang</v>
      </c>
      <c r="CA827" s="13" t="str">
        <f>VLOOKUP(BP827,data_K!G:K,5,0)</f>
        <v>RT 010 RW 005</v>
      </c>
      <c r="CB827" s="13">
        <f t="shared" si="3"/>
        <v>0</v>
      </c>
    </row>
    <row r="828">
      <c r="A828" s="1" t="s">
        <v>10597</v>
      </c>
      <c r="B828" s="9" t="s">
        <v>11970</v>
      </c>
      <c r="C828" s="1">
        <v>1.0</v>
      </c>
      <c r="D828" s="1" t="s">
        <v>10599</v>
      </c>
      <c r="E828" s="10" t="s">
        <v>10600</v>
      </c>
      <c r="F828" s="1">
        <v>1.0</v>
      </c>
      <c r="J828" s="1">
        <v>1.0</v>
      </c>
      <c r="K828" s="11">
        <v>31332.0</v>
      </c>
      <c r="L828" s="1">
        <v>40.0</v>
      </c>
      <c r="M828" s="1">
        <v>2.0</v>
      </c>
      <c r="N828" s="1">
        <v>1.0</v>
      </c>
      <c r="O828" s="1">
        <v>3.0</v>
      </c>
      <c r="P828" s="1">
        <v>3.0</v>
      </c>
      <c r="Q828" s="1">
        <v>0.0</v>
      </c>
      <c r="R828" s="1">
        <v>1000000.0</v>
      </c>
      <c r="S828" s="1">
        <v>0.0</v>
      </c>
      <c r="T828" s="1">
        <v>64.0</v>
      </c>
      <c r="Y828" s="1">
        <v>1.0</v>
      </c>
      <c r="Z828" s="1">
        <v>2.0</v>
      </c>
      <c r="AA828" s="1">
        <v>2.0</v>
      </c>
      <c r="AB828" s="1">
        <v>2.0</v>
      </c>
      <c r="AC828" s="1">
        <v>2.0</v>
      </c>
      <c r="AD828" s="1">
        <v>2.0</v>
      </c>
      <c r="AE828" s="1">
        <v>2.0</v>
      </c>
      <c r="AF828" s="1">
        <v>2.0</v>
      </c>
      <c r="AG828" s="1">
        <v>2.0</v>
      </c>
      <c r="AH828" s="1">
        <v>2.0</v>
      </c>
      <c r="AI828" s="1">
        <v>2.0</v>
      </c>
      <c r="AJ828" s="1">
        <v>2.0</v>
      </c>
      <c r="AK828" s="1">
        <v>2.0</v>
      </c>
      <c r="AL828" s="1">
        <v>2.0</v>
      </c>
      <c r="AM828" s="1">
        <v>2.0</v>
      </c>
      <c r="AN828" s="1">
        <v>2.0</v>
      </c>
      <c r="AO828" s="1">
        <v>2.0</v>
      </c>
      <c r="AP828" s="1">
        <v>2.0</v>
      </c>
      <c r="AQ828" s="1">
        <v>2.0</v>
      </c>
      <c r="AR828" s="1">
        <v>2.0</v>
      </c>
      <c r="AS828" s="1">
        <v>2.0</v>
      </c>
      <c r="AT828" s="1">
        <v>2.0</v>
      </c>
      <c r="AU828" s="1">
        <v>2.0</v>
      </c>
      <c r="AV828" s="1">
        <v>2.0</v>
      </c>
      <c r="AW828" s="1">
        <v>2.0</v>
      </c>
      <c r="AX828" s="1">
        <v>2.0</v>
      </c>
      <c r="AY828" s="1">
        <v>2.0</v>
      </c>
      <c r="AZ828" s="1">
        <v>2.0</v>
      </c>
      <c r="BA828" s="1">
        <v>2.0</v>
      </c>
      <c r="BB828" s="1">
        <v>2.0</v>
      </c>
      <c r="BP828" s="12" t="s">
        <v>10583</v>
      </c>
      <c r="BQ828" s="1">
        <v>40.0</v>
      </c>
      <c r="BR828" s="1"/>
      <c r="BS828" s="1"/>
      <c r="BT828" s="1" t="s">
        <v>467</v>
      </c>
      <c r="BW828" s="1">
        <v>75.0</v>
      </c>
      <c r="BX828" s="1" t="s">
        <v>10599</v>
      </c>
      <c r="BY828" s="13">
        <f t="shared" si="1"/>
        <v>9</v>
      </c>
      <c r="BZ828" s="13" t="str">
        <f t="shared" si="2"/>
        <v>Pedagang</v>
      </c>
      <c r="CA828" s="13" t="str">
        <f>VLOOKUP(BP828,data_K!G:K,5,0)</f>
        <v>RT 004 RW 002</v>
      </c>
      <c r="CB828" s="13">
        <f t="shared" si="3"/>
        <v>0</v>
      </c>
    </row>
    <row r="829">
      <c r="A829" s="1" t="s">
        <v>10585</v>
      </c>
      <c r="B829" s="9" t="s">
        <v>11987</v>
      </c>
      <c r="C829" s="1">
        <v>2.0</v>
      </c>
      <c r="D829" s="1" t="s">
        <v>10587</v>
      </c>
      <c r="E829" s="10" t="s">
        <v>10589</v>
      </c>
      <c r="F829" s="1">
        <v>1.0</v>
      </c>
      <c r="J829" s="1">
        <v>2.0</v>
      </c>
      <c r="K829" s="11">
        <v>30836.0</v>
      </c>
      <c r="L829" s="1">
        <v>41.0</v>
      </c>
      <c r="M829" s="1">
        <v>2.0</v>
      </c>
      <c r="N829" s="1">
        <v>2.0</v>
      </c>
      <c r="O829" s="1">
        <v>3.0</v>
      </c>
      <c r="P829" s="1">
        <v>4.0</v>
      </c>
      <c r="Q829" s="1">
        <v>0.0</v>
      </c>
      <c r="R829" s="1">
        <v>1000000.0</v>
      </c>
      <c r="S829" s="1">
        <v>0.0</v>
      </c>
      <c r="T829" s="1">
        <v>64.0</v>
      </c>
      <c r="Y829" s="1">
        <v>1.0</v>
      </c>
      <c r="Z829" s="1">
        <v>2.0</v>
      </c>
      <c r="AA829" s="1">
        <v>2.0</v>
      </c>
      <c r="AB829" s="1">
        <v>2.0</v>
      </c>
      <c r="AC829" s="1">
        <v>2.0</v>
      </c>
      <c r="AD829" s="1">
        <v>2.0</v>
      </c>
      <c r="AE829" s="1">
        <v>2.0</v>
      </c>
      <c r="AF829" s="1">
        <v>2.0</v>
      </c>
      <c r="AG829" s="1">
        <v>2.0</v>
      </c>
      <c r="AH829" s="1">
        <v>2.0</v>
      </c>
      <c r="AI829" s="1">
        <v>2.0</v>
      </c>
      <c r="AJ829" s="1">
        <v>2.0</v>
      </c>
      <c r="AK829" s="1">
        <v>2.0</v>
      </c>
      <c r="AL829" s="1">
        <v>2.0</v>
      </c>
      <c r="AM829" s="1">
        <v>2.0</v>
      </c>
      <c r="AN829" s="1">
        <v>2.0</v>
      </c>
      <c r="AO829" s="1">
        <v>2.0</v>
      </c>
      <c r="AP829" s="1">
        <v>2.0</v>
      </c>
      <c r="AQ829" s="1">
        <v>2.0</v>
      </c>
      <c r="AR829" s="1">
        <v>2.0</v>
      </c>
      <c r="AS829" s="1">
        <v>2.0</v>
      </c>
      <c r="AT829" s="1">
        <v>2.0</v>
      </c>
      <c r="AU829" s="1">
        <v>2.0</v>
      </c>
      <c r="AV829" s="1">
        <v>2.0</v>
      </c>
      <c r="AW829" s="1">
        <v>2.0</v>
      </c>
      <c r="AX829" s="1">
        <v>2.0</v>
      </c>
      <c r="AY829" s="1">
        <v>2.0</v>
      </c>
      <c r="AZ829" s="1">
        <v>2.0</v>
      </c>
      <c r="BA829" s="1">
        <v>2.0</v>
      </c>
      <c r="BB829" s="1">
        <v>2.0</v>
      </c>
      <c r="BP829" s="12" t="s">
        <v>10583</v>
      </c>
      <c r="BQ829" s="1">
        <v>41.0</v>
      </c>
      <c r="BR829" s="1"/>
      <c r="BS829" s="1"/>
      <c r="BT829" s="1" t="s">
        <v>467</v>
      </c>
      <c r="BW829" s="1">
        <v>75.0</v>
      </c>
      <c r="BX829" s="1" t="s">
        <v>10599</v>
      </c>
      <c r="BY829" s="13">
        <f t="shared" si="1"/>
        <v>9</v>
      </c>
      <c r="BZ829" s="13" t="str">
        <f t="shared" si="2"/>
        <v>Pedagang</v>
      </c>
      <c r="CA829" s="13" t="str">
        <f>VLOOKUP(BP829,data_K!G:K,5,0)</f>
        <v>RT 004 RW 002</v>
      </c>
      <c r="CB829" s="13">
        <f t="shared" si="3"/>
        <v>0</v>
      </c>
    </row>
    <row r="830">
      <c r="A830" s="1" t="s">
        <v>10577</v>
      </c>
      <c r="B830" s="9" t="s">
        <v>11996</v>
      </c>
      <c r="C830" s="1">
        <v>3.0</v>
      </c>
      <c r="D830" s="1" t="s">
        <v>10580</v>
      </c>
      <c r="E830" s="10" t="s">
        <v>10581</v>
      </c>
      <c r="F830" s="1">
        <v>1.0</v>
      </c>
      <c r="J830" s="1">
        <v>2.0</v>
      </c>
      <c r="K830" s="11">
        <v>43038.0</v>
      </c>
      <c r="L830" s="1">
        <v>8.0</v>
      </c>
      <c r="M830" s="1">
        <v>1.0</v>
      </c>
      <c r="N830" s="1">
        <v>3.0</v>
      </c>
      <c r="O830" s="1">
        <v>2.0</v>
      </c>
      <c r="P830" s="1">
        <v>1.0</v>
      </c>
      <c r="Q830" s="1"/>
      <c r="R830" s="1"/>
      <c r="S830" s="1"/>
      <c r="T830" s="1"/>
      <c r="U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P830" s="12" t="s">
        <v>10583</v>
      </c>
      <c r="BQ830" s="1">
        <v>8.0</v>
      </c>
      <c r="BR830" s="1"/>
      <c r="BW830" s="1">
        <v>999.0</v>
      </c>
      <c r="BX830" s="1" t="s">
        <v>10599</v>
      </c>
      <c r="BY830" s="13">
        <f t="shared" si="1"/>
        <v>2</v>
      </c>
      <c r="BZ830" s="13" t="str">
        <f t="shared" si="2"/>
        <v/>
      </c>
      <c r="CA830" s="13" t="str">
        <f>VLOOKUP(BP830,data_K!G:K,5,0)</f>
        <v>RT 004 RW 002</v>
      </c>
      <c r="CB830" s="13">
        <f t="shared" si="3"/>
        <v>1</v>
      </c>
    </row>
    <row r="831">
      <c r="A831" s="1" t="s">
        <v>11741</v>
      </c>
      <c r="B831" s="9" t="s">
        <v>12007</v>
      </c>
      <c r="C831" s="1">
        <v>1.0</v>
      </c>
      <c r="D831" s="1" t="s">
        <v>9620</v>
      </c>
      <c r="E831" s="10" t="s">
        <v>11743</v>
      </c>
      <c r="F831" s="1">
        <v>1.0</v>
      </c>
      <c r="J831" s="1">
        <v>1.0</v>
      </c>
      <c r="K831" s="11">
        <v>25603.0</v>
      </c>
      <c r="L831" s="1">
        <v>56.0</v>
      </c>
      <c r="M831" s="1">
        <v>2.0</v>
      </c>
      <c r="N831" s="1">
        <v>1.0</v>
      </c>
      <c r="O831" s="1">
        <v>3.0</v>
      </c>
      <c r="P831" s="1">
        <v>4.0</v>
      </c>
      <c r="Q831" s="1">
        <v>1500000.0</v>
      </c>
      <c r="R831" s="1">
        <v>0.0</v>
      </c>
      <c r="S831" s="1">
        <v>0.0</v>
      </c>
      <c r="T831" s="1">
        <v>17.0</v>
      </c>
      <c r="Y831" s="1">
        <v>5.0</v>
      </c>
      <c r="Z831" s="1">
        <v>2.0</v>
      </c>
      <c r="AA831" s="1">
        <v>2.0</v>
      </c>
      <c r="AB831" s="1">
        <v>2.0</v>
      </c>
      <c r="AC831" s="1">
        <v>2.0</v>
      </c>
      <c r="AD831" s="1">
        <v>2.0</v>
      </c>
      <c r="AE831" s="1">
        <v>2.0</v>
      </c>
      <c r="AF831" s="1">
        <v>2.0</v>
      </c>
      <c r="AG831" s="1">
        <v>2.0</v>
      </c>
      <c r="AH831" s="1">
        <v>2.0</v>
      </c>
      <c r="AI831" s="1">
        <v>2.0</v>
      </c>
      <c r="AJ831" s="1">
        <v>2.0</v>
      </c>
      <c r="AK831" s="1">
        <v>2.0</v>
      </c>
      <c r="AL831" s="1">
        <v>2.0</v>
      </c>
      <c r="AM831" s="1">
        <v>2.0</v>
      </c>
      <c r="AN831" s="1">
        <v>2.0</v>
      </c>
      <c r="AO831" s="1">
        <v>2.0</v>
      </c>
      <c r="AP831" s="1">
        <v>2.0</v>
      </c>
      <c r="AQ831" s="1">
        <v>2.0</v>
      </c>
      <c r="AR831" s="1">
        <v>2.0</v>
      </c>
      <c r="AS831" s="1">
        <v>2.0</v>
      </c>
      <c r="AT831" s="1">
        <v>2.0</v>
      </c>
      <c r="AU831" s="1">
        <v>2.0</v>
      </c>
      <c r="AV831" s="1">
        <v>2.0</v>
      </c>
      <c r="AW831" s="1">
        <v>2.0</v>
      </c>
      <c r="AX831" s="1">
        <v>2.0</v>
      </c>
      <c r="AY831" s="1">
        <v>2.0</v>
      </c>
      <c r="AZ831" s="1">
        <v>2.0</v>
      </c>
      <c r="BA831" s="1">
        <v>2.0</v>
      </c>
      <c r="BB831" s="1">
        <v>2.0</v>
      </c>
      <c r="BP831" s="12" t="s">
        <v>9621</v>
      </c>
      <c r="BQ831" s="1">
        <v>56.0</v>
      </c>
      <c r="BR831" s="1" t="s">
        <v>184</v>
      </c>
      <c r="BU831" s="1"/>
      <c r="BW831" s="1">
        <v>23.0</v>
      </c>
      <c r="BX831" s="1" t="s">
        <v>9620</v>
      </c>
      <c r="BY831" s="13">
        <f t="shared" si="1"/>
        <v>12</v>
      </c>
      <c r="BZ831" s="13" t="str">
        <f t="shared" si="2"/>
        <v>Buruh Industri</v>
      </c>
      <c r="CA831" s="13" t="str">
        <f>VLOOKUP(BP831,data_K!G:K,5,0)</f>
        <v>RT 010 RW 005</v>
      </c>
      <c r="CB831" s="13">
        <f t="shared" si="3"/>
        <v>0</v>
      </c>
    </row>
    <row r="832">
      <c r="A832" s="1" t="s">
        <v>11734</v>
      </c>
      <c r="B832" s="9" t="s">
        <v>12017</v>
      </c>
      <c r="C832" s="1">
        <v>2.0</v>
      </c>
      <c r="D832" s="1" t="s">
        <v>9631</v>
      </c>
      <c r="E832" s="10" t="s">
        <v>11736</v>
      </c>
      <c r="F832" s="1">
        <v>1.0</v>
      </c>
      <c r="J832" s="1">
        <v>1.0</v>
      </c>
      <c r="K832" s="11">
        <v>27931.0</v>
      </c>
      <c r="L832" s="1">
        <v>49.0</v>
      </c>
      <c r="M832" s="1">
        <v>2.0</v>
      </c>
      <c r="N832" s="1">
        <v>2.0</v>
      </c>
      <c r="O832" s="1">
        <v>3.0</v>
      </c>
      <c r="P832" s="1">
        <v>3.0</v>
      </c>
      <c r="Q832" s="1">
        <v>0.0</v>
      </c>
      <c r="R832" s="1">
        <v>0.0</v>
      </c>
      <c r="S832" s="1">
        <v>0.0</v>
      </c>
      <c r="T832" s="1">
        <v>0.0</v>
      </c>
      <c r="Y832" s="1">
        <v>6.0</v>
      </c>
      <c r="Z832" s="1">
        <v>2.0</v>
      </c>
      <c r="AA832" s="1">
        <v>2.0</v>
      </c>
      <c r="AB832" s="1">
        <v>2.0</v>
      </c>
      <c r="AC832" s="1">
        <v>2.0</v>
      </c>
      <c r="AD832" s="1">
        <v>2.0</v>
      </c>
      <c r="AE832" s="1">
        <v>2.0</v>
      </c>
      <c r="AF832" s="1">
        <v>2.0</v>
      </c>
      <c r="AG832" s="1">
        <v>2.0</v>
      </c>
      <c r="AH832" s="1">
        <v>2.0</v>
      </c>
      <c r="AI832" s="1">
        <v>2.0</v>
      </c>
      <c r="AJ832" s="1">
        <v>2.0</v>
      </c>
      <c r="AK832" s="1">
        <v>2.0</v>
      </c>
      <c r="AL832" s="1">
        <v>2.0</v>
      </c>
      <c r="AM832" s="1">
        <v>2.0</v>
      </c>
      <c r="AN832" s="1">
        <v>2.0</v>
      </c>
      <c r="AO832" s="1">
        <v>2.0</v>
      </c>
      <c r="AP832" s="1">
        <v>2.0</v>
      </c>
      <c r="AQ832" s="1">
        <v>2.0</v>
      </c>
      <c r="AR832" s="1">
        <v>2.0</v>
      </c>
      <c r="AS832" s="1">
        <v>2.0</v>
      </c>
      <c r="AT832" s="1">
        <v>2.0</v>
      </c>
      <c r="AU832" s="1">
        <v>2.0</v>
      </c>
      <c r="AV832" s="1">
        <v>2.0</v>
      </c>
      <c r="AW832" s="1">
        <v>2.0</v>
      </c>
      <c r="AX832" s="1">
        <v>2.0</v>
      </c>
      <c r="AY832" s="1">
        <v>2.0</v>
      </c>
      <c r="AZ832" s="1">
        <v>2.0</v>
      </c>
      <c r="BA832" s="1">
        <v>2.0</v>
      </c>
      <c r="BB832" s="1">
        <v>2.0</v>
      </c>
      <c r="BP832" s="12" t="s">
        <v>9621</v>
      </c>
      <c r="BQ832" s="1">
        <v>49.0</v>
      </c>
      <c r="BR832" s="1" t="s">
        <v>240</v>
      </c>
      <c r="BV832" s="1"/>
      <c r="BW832" s="1">
        <v>0.0</v>
      </c>
      <c r="BX832" s="1" t="s">
        <v>9620</v>
      </c>
      <c r="BY832" s="13">
        <f t="shared" si="1"/>
        <v>10</v>
      </c>
      <c r="BZ832" s="13" t="str">
        <f t="shared" si="2"/>
        <v>Tidak Bekerja</v>
      </c>
      <c r="CA832" s="13" t="str">
        <f>VLOOKUP(BP832,data_K!G:K,5,0)</f>
        <v>RT 010 RW 005</v>
      </c>
      <c r="CB832" s="13">
        <f t="shared" si="3"/>
        <v>0</v>
      </c>
    </row>
    <row r="833">
      <c r="A833" s="1" t="s">
        <v>11724</v>
      </c>
      <c r="B833" s="9" t="s">
        <v>12022</v>
      </c>
      <c r="C833" s="1">
        <v>3.0</v>
      </c>
      <c r="D833" s="1" t="s">
        <v>12023</v>
      </c>
      <c r="E833" s="10" t="s">
        <v>11727</v>
      </c>
      <c r="F833" s="1">
        <v>1.0</v>
      </c>
      <c r="J833" s="1">
        <v>1.0</v>
      </c>
      <c r="K833" s="11">
        <v>39921.0</v>
      </c>
      <c r="L833" s="1">
        <v>17.0</v>
      </c>
      <c r="M833" s="1">
        <v>1.0</v>
      </c>
      <c r="N833" s="1">
        <v>3.0</v>
      </c>
      <c r="O833" s="1">
        <v>2.0</v>
      </c>
      <c r="P833" s="1">
        <v>3.0</v>
      </c>
      <c r="Q833" s="1">
        <v>0.0</v>
      </c>
      <c r="R833" s="1">
        <v>0.0</v>
      </c>
      <c r="S833" s="1">
        <v>0.0</v>
      </c>
      <c r="T833" s="1">
        <v>0.0</v>
      </c>
      <c r="Y833" s="1">
        <v>6.0</v>
      </c>
      <c r="Z833" s="1">
        <v>2.0</v>
      </c>
      <c r="AA833" s="1">
        <v>2.0</v>
      </c>
      <c r="AB833" s="1">
        <v>2.0</v>
      </c>
      <c r="AC833" s="1">
        <v>2.0</v>
      </c>
      <c r="AD833" s="1">
        <v>2.0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  <c r="AJ833" s="1">
        <v>2.0</v>
      </c>
      <c r="AK833" s="1">
        <v>2.0</v>
      </c>
      <c r="AL833" s="1">
        <v>2.0</v>
      </c>
      <c r="AM833" s="1">
        <v>2.0</v>
      </c>
      <c r="AN833" s="1">
        <v>2.0</v>
      </c>
      <c r="AO833" s="1">
        <v>2.0</v>
      </c>
      <c r="AP833" s="1">
        <v>2.0</v>
      </c>
      <c r="AQ833" s="1">
        <v>2.0</v>
      </c>
      <c r="AR833" s="1">
        <v>2.0</v>
      </c>
      <c r="AS833" s="1">
        <v>2.0</v>
      </c>
      <c r="AT833" s="1">
        <v>2.0</v>
      </c>
      <c r="AU833" s="1">
        <v>2.0</v>
      </c>
      <c r="AV833" s="1">
        <v>2.0</v>
      </c>
      <c r="AW833" s="1">
        <v>2.0</v>
      </c>
      <c r="AX833" s="1">
        <v>2.0</v>
      </c>
      <c r="AY833" s="1">
        <v>2.0</v>
      </c>
      <c r="AZ833" s="1">
        <v>2.0</v>
      </c>
      <c r="BA833" s="1">
        <v>2.0</v>
      </c>
      <c r="BB833" s="1">
        <v>2.0</v>
      </c>
      <c r="BP833" s="12" t="s">
        <v>9621</v>
      </c>
      <c r="BQ833" s="1">
        <v>17.0</v>
      </c>
      <c r="BR833" s="1" t="s">
        <v>240</v>
      </c>
      <c r="BS833" s="1"/>
      <c r="BW833" s="1">
        <v>0.0</v>
      </c>
      <c r="BX833" s="1" t="s">
        <v>9620</v>
      </c>
      <c r="BY833" s="13">
        <f t="shared" si="1"/>
        <v>4</v>
      </c>
      <c r="BZ833" s="13" t="str">
        <f t="shared" si="2"/>
        <v>Tidak Bekerja</v>
      </c>
      <c r="CA833" s="13" t="str">
        <f>VLOOKUP(BP833,data_K!G:K,5,0)</f>
        <v>RT 010 RW 005</v>
      </c>
      <c r="CB833" s="13">
        <f t="shared" si="3"/>
        <v>3</v>
      </c>
    </row>
    <row r="834">
      <c r="A834" s="1" t="s">
        <v>11713</v>
      </c>
      <c r="B834" s="9" t="s">
        <v>12032</v>
      </c>
      <c r="C834" s="1">
        <v>4.0</v>
      </c>
      <c r="D834" s="1" t="s">
        <v>12033</v>
      </c>
      <c r="E834" s="10" t="s">
        <v>11718</v>
      </c>
      <c r="F834" s="1">
        <v>1.0</v>
      </c>
      <c r="J834" s="1">
        <v>1.0</v>
      </c>
      <c r="K834" s="11">
        <v>42675.0</v>
      </c>
      <c r="L834" s="1">
        <v>9.0</v>
      </c>
      <c r="M834" s="1">
        <v>1.0</v>
      </c>
      <c r="N834" s="1">
        <v>3.0</v>
      </c>
      <c r="O834" s="1">
        <v>2.0</v>
      </c>
      <c r="P834" s="1">
        <v>1.0</v>
      </c>
      <c r="Q834" s="1"/>
      <c r="R834" s="1"/>
      <c r="S834" s="1"/>
      <c r="T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P834" s="12" t="s">
        <v>9621</v>
      </c>
      <c r="BQ834" s="1">
        <v>9.0</v>
      </c>
      <c r="BR834" s="1"/>
      <c r="BV834" s="1"/>
      <c r="BW834" s="1">
        <v>999.0</v>
      </c>
      <c r="BX834" s="1" t="s">
        <v>9620</v>
      </c>
      <c r="BY834" s="13">
        <f t="shared" si="1"/>
        <v>2</v>
      </c>
      <c r="BZ834" s="13" t="str">
        <f t="shared" si="2"/>
        <v/>
      </c>
      <c r="CA834" s="13" t="str">
        <f>VLOOKUP(BP834,data_K!G:K,5,0)</f>
        <v>RT 010 RW 005</v>
      </c>
      <c r="CB834" s="13">
        <f t="shared" si="3"/>
        <v>1</v>
      </c>
    </row>
    <row r="835">
      <c r="A835" s="1" t="s">
        <v>12041</v>
      </c>
      <c r="B835" s="9" t="s">
        <v>12042</v>
      </c>
      <c r="C835" s="1">
        <v>1.0</v>
      </c>
      <c r="D835" s="1" t="s">
        <v>12043</v>
      </c>
      <c r="E835" s="10" t="s">
        <v>12044</v>
      </c>
      <c r="F835" s="1">
        <v>1.0</v>
      </c>
      <c r="J835" s="1">
        <v>1.0</v>
      </c>
      <c r="K835" s="11">
        <v>22491.0</v>
      </c>
      <c r="L835" s="1">
        <v>64.0</v>
      </c>
      <c r="M835" s="1">
        <v>2.0</v>
      </c>
      <c r="N835" s="1">
        <v>1.0</v>
      </c>
      <c r="O835" s="1">
        <v>3.0</v>
      </c>
      <c r="P835" s="1">
        <v>4.0</v>
      </c>
      <c r="Q835" s="1">
        <v>1000000.0</v>
      </c>
      <c r="R835" s="1">
        <v>0.0</v>
      </c>
      <c r="S835" s="1">
        <v>0.0</v>
      </c>
      <c r="T835" s="1">
        <v>155.0</v>
      </c>
      <c r="U835" s="1" t="s">
        <v>12045</v>
      </c>
      <c r="Y835" s="1">
        <v>1.0</v>
      </c>
      <c r="Z835" s="1">
        <v>2.0</v>
      </c>
      <c r="AA835" s="1">
        <v>2.0</v>
      </c>
      <c r="AB835" s="1">
        <v>2.0</v>
      </c>
      <c r="AC835" s="1">
        <v>2.0</v>
      </c>
      <c r="AD835" s="1">
        <v>2.0</v>
      </c>
      <c r="AE835" s="1">
        <v>2.0</v>
      </c>
      <c r="AF835" s="1">
        <v>2.0</v>
      </c>
      <c r="AG835" s="1">
        <v>2.0</v>
      </c>
      <c r="AH835" s="1">
        <v>2.0</v>
      </c>
      <c r="AI835" s="1">
        <v>2.0</v>
      </c>
      <c r="AJ835" s="1">
        <v>2.0</v>
      </c>
      <c r="AK835" s="1">
        <v>2.0</v>
      </c>
      <c r="AL835" s="1">
        <v>2.0</v>
      </c>
      <c r="AM835" s="1">
        <v>2.0</v>
      </c>
      <c r="AN835" s="1">
        <v>2.0</v>
      </c>
      <c r="AO835" s="1">
        <v>2.0</v>
      </c>
      <c r="AP835" s="1">
        <v>2.0</v>
      </c>
      <c r="AQ835" s="1">
        <v>2.0</v>
      </c>
      <c r="AR835" s="1">
        <v>2.0</v>
      </c>
      <c r="AS835" s="1">
        <v>2.0</v>
      </c>
      <c r="AT835" s="1">
        <v>2.0</v>
      </c>
      <c r="AU835" s="1">
        <v>2.0</v>
      </c>
      <c r="AV835" s="1">
        <v>2.0</v>
      </c>
      <c r="AW835" s="1">
        <v>2.0</v>
      </c>
      <c r="AX835" s="1">
        <v>2.0</v>
      </c>
      <c r="AY835" s="1">
        <v>2.0</v>
      </c>
      <c r="AZ835" s="1">
        <v>2.0</v>
      </c>
      <c r="BA835" s="1">
        <v>2.0</v>
      </c>
      <c r="BB835" s="1">
        <v>2.0</v>
      </c>
      <c r="BP835" s="12" t="s">
        <v>12052</v>
      </c>
      <c r="BQ835" s="1">
        <v>64.0</v>
      </c>
      <c r="BR835" s="1"/>
      <c r="BV835" s="1" t="s">
        <v>180</v>
      </c>
      <c r="BW835" s="1">
        <v>999.0</v>
      </c>
      <c r="BX835" s="1" t="s">
        <v>12043</v>
      </c>
      <c r="BY835" s="13">
        <f t="shared" si="1"/>
        <v>13</v>
      </c>
      <c r="BZ835" s="13" t="str">
        <f t="shared" si="2"/>
        <v>Lainnya</v>
      </c>
      <c r="CA835" s="13" t="str">
        <f>VLOOKUP(BP835,data_K!G:K,5,0)</f>
        <v>RT 008 RW 004</v>
      </c>
      <c r="CB835" s="13">
        <f t="shared" si="3"/>
        <v>0</v>
      </c>
    </row>
    <row r="836">
      <c r="A836" s="1" t="s">
        <v>12053</v>
      </c>
      <c r="B836" s="9" t="s">
        <v>12054</v>
      </c>
      <c r="C836" s="1">
        <v>2.0</v>
      </c>
      <c r="D836" s="1" t="s">
        <v>12056</v>
      </c>
      <c r="E836" s="10" t="s">
        <v>12057</v>
      </c>
      <c r="F836" s="1">
        <v>1.0</v>
      </c>
      <c r="J836" s="1">
        <v>2.0</v>
      </c>
      <c r="K836" s="11">
        <v>26843.0</v>
      </c>
      <c r="L836" s="1">
        <v>52.0</v>
      </c>
      <c r="M836" s="1">
        <v>2.0</v>
      </c>
      <c r="N836" s="1">
        <v>2.0</v>
      </c>
      <c r="O836" s="1">
        <v>3.0</v>
      </c>
      <c r="P836" s="1">
        <v>3.0</v>
      </c>
      <c r="Q836" s="1">
        <v>0.0</v>
      </c>
      <c r="R836" s="1">
        <v>0.0</v>
      </c>
      <c r="S836" s="1">
        <v>0.0</v>
      </c>
      <c r="T836" s="1">
        <v>0.0</v>
      </c>
      <c r="Y836" s="1">
        <v>6.0</v>
      </c>
      <c r="Z836" s="1">
        <v>2.0</v>
      </c>
      <c r="AA836" s="1">
        <v>2.0</v>
      </c>
      <c r="AB836" s="1">
        <v>2.0</v>
      </c>
      <c r="AC836" s="1">
        <v>2.0</v>
      </c>
      <c r="AD836" s="1">
        <v>2.0</v>
      </c>
      <c r="AE836" s="1">
        <v>2.0</v>
      </c>
      <c r="AF836" s="1">
        <v>2.0</v>
      </c>
      <c r="AG836" s="1">
        <v>2.0</v>
      </c>
      <c r="AH836" s="1">
        <v>2.0</v>
      </c>
      <c r="AI836" s="1">
        <v>2.0</v>
      </c>
      <c r="AJ836" s="1">
        <v>2.0</v>
      </c>
      <c r="AK836" s="1">
        <v>2.0</v>
      </c>
      <c r="AL836" s="1">
        <v>2.0</v>
      </c>
      <c r="AM836" s="1">
        <v>2.0</v>
      </c>
      <c r="AN836" s="1">
        <v>2.0</v>
      </c>
      <c r="AO836" s="1">
        <v>2.0</v>
      </c>
      <c r="AP836" s="1">
        <v>2.0</v>
      </c>
      <c r="AQ836" s="1">
        <v>2.0</v>
      </c>
      <c r="AR836" s="1">
        <v>2.0</v>
      </c>
      <c r="AS836" s="1">
        <v>2.0</v>
      </c>
      <c r="AT836" s="1">
        <v>2.0</v>
      </c>
      <c r="AU836" s="1">
        <v>2.0</v>
      </c>
      <c r="AV836" s="1">
        <v>2.0</v>
      </c>
      <c r="AW836" s="1">
        <v>2.0</v>
      </c>
      <c r="AX836" s="1">
        <v>2.0</v>
      </c>
      <c r="AY836" s="1">
        <v>2.0</v>
      </c>
      <c r="AZ836" s="1">
        <v>2.0</v>
      </c>
      <c r="BA836" s="1">
        <v>2.0</v>
      </c>
      <c r="BB836" s="1">
        <v>2.0</v>
      </c>
      <c r="BP836" s="12" t="s">
        <v>12052</v>
      </c>
      <c r="BQ836" s="1">
        <v>52.0</v>
      </c>
      <c r="BR836" s="1" t="s">
        <v>240</v>
      </c>
      <c r="BU836" s="1"/>
      <c r="BW836" s="1">
        <v>0.0</v>
      </c>
      <c r="BX836" s="1" t="s">
        <v>12043</v>
      </c>
      <c r="BY836" s="13">
        <f t="shared" si="1"/>
        <v>11</v>
      </c>
      <c r="BZ836" s="13" t="str">
        <f t="shared" si="2"/>
        <v>Tidak Bekerja</v>
      </c>
      <c r="CA836" s="13" t="str">
        <f>VLOOKUP(BP836,data_K!G:K,5,0)</f>
        <v>RT 008 RW 004</v>
      </c>
      <c r="CB836" s="13">
        <f t="shared" si="3"/>
        <v>0</v>
      </c>
    </row>
    <row r="837">
      <c r="A837" s="1" t="s">
        <v>12064</v>
      </c>
      <c r="B837" s="9" t="s">
        <v>12065</v>
      </c>
      <c r="C837" s="1">
        <v>3.0</v>
      </c>
      <c r="D837" s="1" t="s">
        <v>12066</v>
      </c>
      <c r="E837" s="10" t="s">
        <v>12067</v>
      </c>
      <c r="F837" s="1">
        <v>1.0</v>
      </c>
      <c r="J837" s="1">
        <v>1.0</v>
      </c>
      <c r="K837" s="11">
        <v>36738.0</v>
      </c>
      <c r="L837" s="1">
        <v>25.0</v>
      </c>
      <c r="M837" s="1">
        <v>1.0</v>
      </c>
      <c r="N837" s="1">
        <v>3.0</v>
      </c>
      <c r="O837" s="1">
        <v>3.0</v>
      </c>
      <c r="P837" s="1">
        <v>4.0</v>
      </c>
      <c r="Q837" s="1">
        <v>2300000.0</v>
      </c>
      <c r="R837" s="1">
        <v>0.0</v>
      </c>
      <c r="S837" s="1">
        <v>0.0</v>
      </c>
      <c r="T837" s="1">
        <v>15.0</v>
      </c>
      <c r="Y837" s="1">
        <v>3.0</v>
      </c>
      <c r="Z837" s="1">
        <v>2.0</v>
      </c>
      <c r="AA837" s="1">
        <v>2.0</v>
      </c>
      <c r="AB837" s="1">
        <v>2.0</v>
      </c>
      <c r="AC837" s="1">
        <v>2.0</v>
      </c>
      <c r="AD837" s="1">
        <v>2.0</v>
      </c>
      <c r="AE837" s="1">
        <v>2.0</v>
      </c>
      <c r="AF837" s="1">
        <v>2.0</v>
      </c>
      <c r="AG837" s="1">
        <v>2.0</v>
      </c>
      <c r="AH837" s="1">
        <v>2.0</v>
      </c>
      <c r="AI837" s="1">
        <v>2.0</v>
      </c>
      <c r="AJ837" s="1">
        <v>2.0</v>
      </c>
      <c r="AK837" s="1">
        <v>2.0</v>
      </c>
      <c r="AL837" s="1">
        <v>2.0</v>
      </c>
      <c r="AM837" s="1">
        <v>2.0</v>
      </c>
      <c r="AN837" s="1">
        <v>2.0</v>
      </c>
      <c r="AO837" s="1">
        <v>2.0</v>
      </c>
      <c r="AP837" s="1">
        <v>2.0</v>
      </c>
      <c r="AQ837" s="1">
        <v>2.0</v>
      </c>
      <c r="AR837" s="1">
        <v>2.0</v>
      </c>
      <c r="AS837" s="1">
        <v>2.0</v>
      </c>
      <c r="AT837" s="1">
        <v>2.0</v>
      </c>
      <c r="AU837" s="1">
        <v>2.0</v>
      </c>
      <c r="AV837" s="1">
        <v>2.0</v>
      </c>
      <c r="AW837" s="1">
        <v>2.0</v>
      </c>
      <c r="AX837" s="1">
        <v>2.0</v>
      </c>
      <c r="AY837" s="1">
        <v>2.0</v>
      </c>
      <c r="AZ837" s="1">
        <v>2.0</v>
      </c>
      <c r="BA837" s="1">
        <v>2.0</v>
      </c>
      <c r="BB837" s="1">
        <v>2.0</v>
      </c>
      <c r="BM837" s="1"/>
      <c r="BN837" s="1"/>
      <c r="BO837" s="1"/>
      <c r="BP837" s="12" t="s">
        <v>12052</v>
      </c>
      <c r="BQ837" s="1">
        <v>25.0</v>
      </c>
      <c r="BR837" s="1" t="s">
        <v>705</v>
      </c>
      <c r="BS837" s="1"/>
      <c r="BW837" s="1">
        <v>21.0</v>
      </c>
      <c r="BX837" s="1" t="s">
        <v>12043</v>
      </c>
      <c r="BY837" s="13">
        <f t="shared" si="1"/>
        <v>6</v>
      </c>
      <c r="BZ837" s="13" t="str">
        <f t="shared" si="2"/>
        <v>Buruh Angkut Barang</v>
      </c>
      <c r="CA837" s="13" t="str">
        <f>VLOOKUP(BP837,data_K!G:K,5,0)</f>
        <v>RT 008 RW 004</v>
      </c>
      <c r="CB837" s="13">
        <f t="shared" si="3"/>
        <v>0</v>
      </c>
    </row>
    <row r="838">
      <c r="A838" s="1" t="s">
        <v>2220</v>
      </c>
      <c r="B838" s="23">
        <v>46240.23715277778</v>
      </c>
      <c r="C838" s="1">
        <v>1.0</v>
      </c>
      <c r="D838" s="1" t="s">
        <v>2226</v>
      </c>
      <c r="E838" s="10" t="s">
        <v>2227</v>
      </c>
      <c r="F838" s="1">
        <v>1.0</v>
      </c>
      <c r="J838" s="1">
        <v>1.0</v>
      </c>
      <c r="K838" s="11">
        <v>29868.0</v>
      </c>
      <c r="L838" s="1">
        <v>44.0</v>
      </c>
      <c r="M838" s="1">
        <v>2.0</v>
      </c>
      <c r="N838" s="1">
        <v>1.0</v>
      </c>
      <c r="O838" s="1">
        <v>3.0</v>
      </c>
      <c r="P838" s="1">
        <v>4.0</v>
      </c>
      <c r="Q838" s="1">
        <v>6000000.0</v>
      </c>
      <c r="R838" s="1">
        <v>0.0</v>
      </c>
      <c r="S838" s="1">
        <v>0.0</v>
      </c>
      <c r="T838" s="1">
        <v>54.0</v>
      </c>
      <c r="U838" s="1"/>
      <c r="Y838" s="1">
        <v>3.0</v>
      </c>
      <c r="Z838" s="1">
        <v>2.0</v>
      </c>
      <c r="AA838" s="1">
        <v>2.0</v>
      </c>
      <c r="AB838" s="1">
        <v>2.0</v>
      </c>
      <c r="AC838" s="1">
        <v>2.0</v>
      </c>
      <c r="AD838" s="1">
        <v>2.0</v>
      </c>
      <c r="AE838" s="1">
        <v>2.0</v>
      </c>
      <c r="AF838" s="1">
        <v>2.0</v>
      </c>
      <c r="AG838" s="1">
        <v>2.0</v>
      </c>
      <c r="AH838" s="1">
        <v>2.0</v>
      </c>
      <c r="AI838" s="1">
        <v>2.0</v>
      </c>
      <c r="AJ838" s="1">
        <v>2.0</v>
      </c>
      <c r="AK838" s="1">
        <v>2.0</v>
      </c>
      <c r="AL838" s="1">
        <v>2.0</v>
      </c>
      <c r="AM838" s="1">
        <v>2.0</v>
      </c>
      <c r="AN838" s="1">
        <v>2.0</v>
      </c>
      <c r="AO838" s="1">
        <v>2.0</v>
      </c>
      <c r="AP838" s="1">
        <v>2.0</v>
      </c>
      <c r="AQ838" s="1">
        <v>2.0</v>
      </c>
      <c r="AR838" s="1">
        <v>2.0</v>
      </c>
      <c r="AS838" s="1">
        <v>2.0</v>
      </c>
      <c r="AT838" s="1">
        <v>2.0</v>
      </c>
      <c r="AU838" s="1">
        <v>2.0</v>
      </c>
      <c r="AV838" s="1">
        <v>2.0</v>
      </c>
      <c r="AW838" s="1">
        <v>2.0</v>
      </c>
      <c r="AX838" s="1">
        <v>2.0</v>
      </c>
      <c r="AY838" s="1">
        <v>2.0</v>
      </c>
      <c r="AZ838" s="1">
        <v>2.0</v>
      </c>
      <c r="BA838" s="1">
        <v>2.0</v>
      </c>
      <c r="BB838" s="1">
        <v>2.0</v>
      </c>
      <c r="BP838" s="12" t="s">
        <v>2191</v>
      </c>
      <c r="BQ838" s="1">
        <v>44.0</v>
      </c>
      <c r="BR838" s="1"/>
      <c r="BU838" s="1" t="s">
        <v>865</v>
      </c>
      <c r="BW838" s="1">
        <v>63.0</v>
      </c>
      <c r="BX838" s="1" t="s">
        <v>2226</v>
      </c>
      <c r="BY838" s="13">
        <f t="shared" si="1"/>
        <v>9</v>
      </c>
      <c r="BZ838" s="13" t="str">
        <f t="shared" si="2"/>
        <v>Mekanik</v>
      </c>
      <c r="CA838" s="13" t="str">
        <f>VLOOKUP(BP838,data_K!G:K,5,0)</f>
        <v>RT 001 RW 001</v>
      </c>
      <c r="CB838" s="13">
        <f t="shared" si="3"/>
        <v>0</v>
      </c>
    </row>
    <row r="839">
      <c r="A839" s="1" t="s">
        <v>2207</v>
      </c>
      <c r="B839" s="22">
        <v>46240.30125</v>
      </c>
      <c r="C839" s="1">
        <v>2.0</v>
      </c>
      <c r="D839" s="1" t="s">
        <v>12086</v>
      </c>
      <c r="E839" s="10" t="s">
        <v>2210</v>
      </c>
      <c r="F839" s="1">
        <v>1.0</v>
      </c>
      <c r="J839" s="1">
        <v>2.0</v>
      </c>
      <c r="K839" s="11">
        <v>31816.0</v>
      </c>
      <c r="L839" s="1">
        <v>39.0</v>
      </c>
      <c r="M839" s="1">
        <v>2.0</v>
      </c>
      <c r="N839" s="1">
        <v>2.0</v>
      </c>
      <c r="O839" s="1">
        <v>3.0</v>
      </c>
      <c r="P839" s="1">
        <v>4.0</v>
      </c>
      <c r="Q839" s="1">
        <v>3000000.0</v>
      </c>
      <c r="R839" s="1">
        <v>0.0</v>
      </c>
      <c r="S839" s="1">
        <v>0.0</v>
      </c>
      <c r="T839" s="1">
        <v>65.0</v>
      </c>
      <c r="Y839" s="1">
        <v>1.0</v>
      </c>
      <c r="Z839" s="1">
        <v>2.0</v>
      </c>
      <c r="AA839" s="1">
        <v>2.0</v>
      </c>
      <c r="AB839" s="1">
        <v>2.0</v>
      </c>
      <c r="AC839" s="1">
        <v>2.0</v>
      </c>
      <c r="AD839" s="1">
        <v>2.0</v>
      </c>
      <c r="AE839" s="1">
        <v>2.0</v>
      </c>
      <c r="AF839" s="1">
        <v>2.0</v>
      </c>
      <c r="AG839" s="1">
        <v>2.0</v>
      </c>
      <c r="AH839" s="1">
        <v>2.0</v>
      </c>
      <c r="AI839" s="1">
        <v>2.0</v>
      </c>
      <c r="AJ839" s="1">
        <v>2.0</v>
      </c>
      <c r="AK839" s="1">
        <v>2.0</v>
      </c>
      <c r="AL839" s="1">
        <v>2.0</v>
      </c>
      <c r="AM839" s="1">
        <v>2.0</v>
      </c>
      <c r="AN839" s="1">
        <v>2.0</v>
      </c>
      <c r="AO839" s="1">
        <v>2.0</v>
      </c>
      <c r="AP839" s="1">
        <v>2.0</v>
      </c>
      <c r="AQ839" s="1">
        <v>2.0</v>
      </c>
      <c r="AR839" s="1">
        <v>2.0</v>
      </c>
      <c r="AS839" s="1">
        <v>2.0</v>
      </c>
      <c r="AT839" s="1">
        <v>2.0</v>
      </c>
      <c r="AU839" s="1">
        <v>2.0</v>
      </c>
      <c r="AV839" s="1">
        <v>2.0</v>
      </c>
      <c r="AW839" s="1">
        <v>2.0</v>
      </c>
      <c r="AX839" s="1">
        <v>2.0</v>
      </c>
      <c r="AY839" s="1">
        <v>2.0</v>
      </c>
      <c r="AZ839" s="1">
        <v>2.0</v>
      </c>
      <c r="BA839" s="1">
        <v>2.0</v>
      </c>
      <c r="BB839" s="1">
        <v>2.0</v>
      </c>
      <c r="BP839" s="12" t="s">
        <v>2191</v>
      </c>
      <c r="BQ839" s="1">
        <v>39.0</v>
      </c>
      <c r="BR839" s="1"/>
      <c r="BT839" s="1" t="s">
        <v>893</v>
      </c>
      <c r="BW839" s="1">
        <v>75.0</v>
      </c>
      <c r="BX839" s="1" t="s">
        <v>2226</v>
      </c>
      <c r="BY839" s="13">
        <f t="shared" si="1"/>
        <v>8</v>
      </c>
      <c r="BZ839" s="13" t="str">
        <f t="shared" si="2"/>
        <v>Pedagang Asongan/keliling Makanan</v>
      </c>
      <c r="CA839" s="13" t="str">
        <f>VLOOKUP(BP839,data_K!G:K,5,0)</f>
        <v>RT 001 RW 001</v>
      </c>
      <c r="CB839" s="13">
        <f t="shared" si="3"/>
        <v>0</v>
      </c>
    </row>
    <row r="840">
      <c r="A840" s="1" t="s">
        <v>2196</v>
      </c>
      <c r="B840" s="22">
        <v>46240.302569444444</v>
      </c>
      <c r="C840" s="1">
        <v>3.0</v>
      </c>
      <c r="D840" s="1" t="s">
        <v>2198</v>
      </c>
      <c r="E840" s="10" t="s">
        <v>2199</v>
      </c>
      <c r="F840" s="1">
        <v>1.0</v>
      </c>
      <c r="J840" s="1">
        <v>1.0</v>
      </c>
      <c r="K840" s="11">
        <v>39284.0</v>
      </c>
      <c r="L840" s="1">
        <v>18.0</v>
      </c>
      <c r="M840" s="1">
        <v>1.0</v>
      </c>
      <c r="N840" s="1">
        <v>3.0</v>
      </c>
      <c r="O840" s="1">
        <v>2.0</v>
      </c>
      <c r="P840" s="1">
        <v>4.0</v>
      </c>
      <c r="Q840" s="1">
        <v>0.0</v>
      </c>
      <c r="R840" s="1">
        <v>0.0</v>
      </c>
      <c r="S840" s="1">
        <v>0.0</v>
      </c>
      <c r="T840" s="1">
        <v>0.0</v>
      </c>
      <c r="Y840" s="1">
        <v>1.0</v>
      </c>
      <c r="Z840" s="1">
        <v>2.0</v>
      </c>
      <c r="AA840" s="1">
        <v>2.0</v>
      </c>
      <c r="AB840" s="1">
        <v>2.0</v>
      </c>
      <c r="AC840" s="1">
        <v>2.0</v>
      </c>
      <c r="AD840" s="1">
        <v>2.0</v>
      </c>
      <c r="AE840" s="1">
        <v>2.0</v>
      </c>
      <c r="AF840" s="1">
        <v>2.0</v>
      </c>
      <c r="AG840" s="1">
        <v>2.0</v>
      </c>
      <c r="AH840" s="1">
        <v>2.0</v>
      </c>
      <c r="AI840" s="1">
        <v>2.0</v>
      </c>
      <c r="AJ840" s="1">
        <v>2.0</v>
      </c>
      <c r="AK840" s="1">
        <v>2.0</v>
      </c>
      <c r="AL840" s="1">
        <v>2.0</v>
      </c>
      <c r="AM840" s="1">
        <v>2.0</v>
      </c>
      <c r="AN840" s="1">
        <v>2.0</v>
      </c>
      <c r="AO840" s="1">
        <v>2.0</v>
      </c>
      <c r="AP840" s="1">
        <v>2.0</v>
      </c>
      <c r="AQ840" s="1">
        <v>2.0</v>
      </c>
      <c r="AR840" s="1">
        <v>2.0</v>
      </c>
      <c r="AS840" s="1">
        <v>2.0</v>
      </c>
      <c r="AT840" s="1">
        <v>2.0</v>
      </c>
      <c r="AU840" s="1">
        <v>2.0</v>
      </c>
      <c r="AV840" s="1">
        <v>2.0</v>
      </c>
      <c r="AW840" s="1">
        <v>2.0</v>
      </c>
      <c r="AX840" s="1">
        <v>2.0</v>
      </c>
      <c r="AY840" s="1">
        <v>2.0</v>
      </c>
      <c r="AZ840" s="1">
        <v>2.0</v>
      </c>
      <c r="BA840" s="1">
        <v>2.0</v>
      </c>
      <c r="BB840" s="1">
        <v>2.0</v>
      </c>
      <c r="BP840" s="12" t="s">
        <v>2191</v>
      </c>
      <c r="BQ840" s="1">
        <v>18.0</v>
      </c>
      <c r="BR840" s="1" t="s">
        <v>240</v>
      </c>
      <c r="BS840" s="1"/>
      <c r="BW840" s="1">
        <v>0.0</v>
      </c>
      <c r="BX840" s="1" t="s">
        <v>2226</v>
      </c>
      <c r="BY840" s="13">
        <f t="shared" si="1"/>
        <v>4</v>
      </c>
      <c r="BZ840" s="13" t="str">
        <f t="shared" si="2"/>
        <v>Tidak Bekerja</v>
      </c>
      <c r="CA840" s="13" t="str">
        <f>VLOOKUP(BP840,data_K!G:K,5,0)</f>
        <v>RT 001 RW 001</v>
      </c>
      <c r="CB840" s="13">
        <f t="shared" si="3"/>
        <v>3</v>
      </c>
    </row>
    <row r="841">
      <c r="A841" s="1" t="s">
        <v>2177</v>
      </c>
      <c r="B841" s="22">
        <v>46240.30378472222</v>
      </c>
      <c r="C841" s="1">
        <v>4.0</v>
      </c>
      <c r="D841" s="1" t="s">
        <v>2181</v>
      </c>
      <c r="E841" s="10" t="s">
        <v>2182</v>
      </c>
      <c r="F841" s="1">
        <v>1.0</v>
      </c>
      <c r="J841" s="1">
        <v>1.0</v>
      </c>
      <c r="K841" s="11">
        <v>40186.0</v>
      </c>
      <c r="L841" s="1">
        <v>16.0</v>
      </c>
      <c r="M841" s="1">
        <v>1.0</v>
      </c>
      <c r="N841" s="1">
        <v>3.0</v>
      </c>
      <c r="O841" s="1">
        <v>2.0</v>
      </c>
      <c r="P841" s="1">
        <v>3.0</v>
      </c>
      <c r="Q841" s="1">
        <v>0.0</v>
      </c>
      <c r="R841" s="1">
        <v>0.0</v>
      </c>
      <c r="S841" s="1">
        <v>0.0</v>
      </c>
      <c r="T841" s="1">
        <v>0.0</v>
      </c>
      <c r="Y841" s="1">
        <v>1.0</v>
      </c>
      <c r="Z841" s="1">
        <v>2.0</v>
      </c>
      <c r="AA841" s="1">
        <v>2.0</v>
      </c>
      <c r="AB841" s="1">
        <v>2.0</v>
      </c>
      <c r="AC841" s="1">
        <v>2.0</v>
      </c>
      <c r="AD841" s="1">
        <v>2.0</v>
      </c>
      <c r="AE841" s="1">
        <v>2.0</v>
      </c>
      <c r="AF841" s="1">
        <v>2.0</v>
      </c>
      <c r="AG841" s="1">
        <v>2.0</v>
      </c>
      <c r="AH841" s="1">
        <v>2.0</v>
      </c>
      <c r="AI841" s="1">
        <v>2.0</v>
      </c>
      <c r="AJ841" s="1">
        <v>2.0</v>
      </c>
      <c r="AK841" s="1">
        <v>2.0</v>
      </c>
      <c r="AL841" s="1">
        <v>2.0</v>
      </c>
      <c r="AM841" s="1">
        <v>2.0</v>
      </c>
      <c r="AN841" s="1">
        <v>2.0</v>
      </c>
      <c r="AO841" s="1">
        <v>2.0</v>
      </c>
      <c r="AP841" s="1">
        <v>2.0</v>
      </c>
      <c r="AQ841" s="1">
        <v>2.0</v>
      </c>
      <c r="AR841" s="1">
        <v>2.0</v>
      </c>
      <c r="AS841" s="1">
        <v>2.0</v>
      </c>
      <c r="AT841" s="1">
        <v>2.0</v>
      </c>
      <c r="AU841" s="1">
        <v>2.0</v>
      </c>
      <c r="AV841" s="1">
        <v>2.0</v>
      </c>
      <c r="AW841" s="1">
        <v>2.0</v>
      </c>
      <c r="AX841" s="1">
        <v>2.0</v>
      </c>
      <c r="AY841" s="1">
        <v>2.0</v>
      </c>
      <c r="AZ841" s="1">
        <v>2.0</v>
      </c>
      <c r="BA841" s="1">
        <v>2.0</v>
      </c>
      <c r="BB841" s="1">
        <v>2.0</v>
      </c>
      <c r="BP841" s="12" t="s">
        <v>2191</v>
      </c>
      <c r="BQ841" s="1">
        <v>16.0</v>
      </c>
      <c r="BR841" s="1" t="s">
        <v>240</v>
      </c>
      <c r="BT841" s="1"/>
      <c r="BW841" s="1">
        <v>0.0</v>
      </c>
      <c r="BX841" s="1" t="s">
        <v>2226</v>
      </c>
      <c r="BY841" s="13">
        <f t="shared" si="1"/>
        <v>4</v>
      </c>
      <c r="BZ841" s="13" t="str">
        <f t="shared" si="2"/>
        <v>Tidak Bekerja</v>
      </c>
      <c r="CA841" s="13" t="str">
        <f>VLOOKUP(BP841,data_K!G:K,5,0)</f>
        <v>RT 001 RW 001</v>
      </c>
      <c r="CB841" s="13">
        <f t="shared" si="3"/>
        <v>3</v>
      </c>
    </row>
    <row r="842">
      <c r="A842" s="1" t="s">
        <v>8980</v>
      </c>
      <c r="B842" s="9" t="s">
        <v>12127</v>
      </c>
      <c r="C842" s="1">
        <v>1.0</v>
      </c>
      <c r="D842" s="1" t="s">
        <v>8982</v>
      </c>
      <c r="E842" s="10" t="s">
        <v>8983</v>
      </c>
      <c r="F842" s="1">
        <v>1.0</v>
      </c>
      <c r="J842" s="1">
        <v>1.0</v>
      </c>
      <c r="K842" s="11">
        <v>25068.0</v>
      </c>
      <c r="L842" s="1">
        <v>57.0</v>
      </c>
      <c r="M842" s="1">
        <v>2.0</v>
      </c>
      <c r="N842" s="1">
        <v>1.0</v>
      </c>
      <c r="O842" s="1">
        <v>3.0</v>
      </c>
      <c r="P842" s="1">
        <v>2.0</v>
      </c>
      <c r="Q842" s="1">
        <v>500000.0</v>
      </c>
      <c r="R842" s="1">
        <v>0.0</v>
      </c>
      <c r="S842" s="1">
        <v>0.0</v>
      </c>
      <c r="T842" s="1">
        <v>155.0</v>
      </c>
      <c r="U842" s="1" t="s">
        <v>2678</v>
      </c>
      <c r="Y842" s="1">
        <v>1.0</v>
      </c>
      <c r="Z842" s="1">
        <v>2.0</v>
      </c>
      <c r="AA842" s="1">
        <v>2.0</v>
      </c>
      <c r="AB842" s="1">
        <v>2.0</v>
      </c>
      <c r="AC842" s="1">
        <v>2.0</v>
      </c>
      <c r="AD842" s="1">
        <v>2.0</v>
      </c>
      <c r="AE842" s="1">
        <v>2.0</v>
      </c>
      <c r="AF842" s="1">
        <v>2.0</v>
      </c>
      <c r="AG842" s="1">
        <v>2.0</v>
      </c>
      <c r="AH842" s="1">
        <v>2.0</v>
      </c>
      <c r="AI842" s="1">
        <v>2.0</v>
      </c>
      <c r="AJ842" s="1">
        <v>2.0</v>
      </c>
      <c r="AK842" s="1">
        <v>2.0</v>
      </c>
      <c r="AL842" s="1">
        <v>2.0</v>
      </c>
      <c r="AM842" s="1">
        <v>2.0</v>
      </c>
      <c r="AN842" s="1">
        <v>2.0</v>
      </c>
      <c r="AO842" s="1">
        <v>2.0</v>
      </c>
      <c r="AP842" s="1">
        <v>2.0</v>
      </c>
      <c r="AQ842" s="1">
        <v>2.0</v>
      </c>
      <c r="AR842" s="1">
        <v>2.0</v>
      </c>
      <c r="AS842" s="1">
        <v>2.0</v>
      </c>
      <c r="AT842" s="1">
        <v>2.0</v>
      </c>
      <c r="AU842" s="1">
        <v>2.0</v>
      </c>
      <c r="AV842" s="1">
        <v>2.0</v>
      </c>
      <c r="AW842" s="1">
        <v>2.0</v>
      </c>
      <c r="AX842" s="1">
        <v>2.0</v>
      </c>
      <c r="AY842" s="1">
        <v>2.0</v>
      </c>
      <c r="AZ842" s="1">
        <v>2.0</v>
      </c>
      <c r="BA842" s="1">
        <v>2.0</v>
      </c>
      <c r="BB842" s="1">
        <v>2.0</v>
      </c>
      <c r="BP842" s="12" t="s">
        <v>8967</v>
      </c>
      <c r="BQ842" s="1">
        <v>57.0</v>
      </c>
      <c r="BR842" s="1"/>
      <c r="BS842" s="1"/>
      <c r="BV842" s="1" t="s">
        <v>180</v>
      </c>
      <c r="BW842" s="1">
        <v>999.0</v>
      </c>
      <c r="BX842" s="1" t="s">
        <v>8982</v>
      </c>
      <c r="BY842" s="13">
        <f t="shared" si="1"/>
        <v>12</v>
      </c>
      <c r="BZ842" s="13" t="str">
        <f t="shared" si="2"/>
        <v>Lainnya</v>
      </c>
      <c r="CA842" s="13" t="str">
        <f>VLOOKUP(BP842,data_K!G:K,5,0)</f>
        <v>RT 001 RW 001</v>
      </c>
      <c r="CB842" s="13">
        <f t="shared" si="3"/>
        <v>0</v>
      </c>
    </row>
    <row r="843">
      <c r="A843" s="1" t="s">
        <v>8970</v>
      </c>
      <c r="B843" s="9" t="s">
        <v>12139</v>
      </c>
      <c r="C843" s="1">
        <v>2.0</v>
      </c>
      <c r="D843" s="1" t="s">
        <v>8972</v>
      </c>
      <c r="E843" s="10" t="s">
        <v>8974</v>
      </c>
      <c r="F843" s="1">
        <v>1.0</v>
      </c>
      <c r="J843" s="1">
        <v>2.0</v>
      </c>
      <c r="K843" s="11">
        <v>24751.0</v>
      </c>
      <c r="L843" s="1">
        <v>58.0</v>
      </c>
      <c r="M843" s="1">
        <v>2.0</v>
      </c>
      <c r="N843" s="1">
        <v>2.0</v>
      </c>
      <c r="O843" s="1">
        <v>3.0</v>
      </c>
      <c r="P843" s="1">
        <v>2.0</v>
      </c>
      <c r="Q843" s="1">
        <v>250000.0</v>
      </c>
      <c r="R843" s="1">
        <v>0.0</v>
      </c>
      <c r="S843" s="1">
        <v>0.0</v>
      </c>
      <c r="T843" s="1">
        <v>142.0</v>
      </c>
      <c r="Y843" s="1">
        <v>1.0</v>
      </c>
      <c r="Z843" s="1">
        <v>2.0</v>
      </c>
      <c r="AA843" s="1">
        <v>2.0</v>
      </c>
      <c r="AB843" s="1">
        <v>2.0</v>
      </c>
      <c r="AC843" s="1">
        <v>2.0</v>
      </c>
      <c r="AD843" s="1">
        <v>2.0</v>
      </c>
      <c r="AE843" s="1">
        <v>2.0</v>
      </c>
      <c r="AF843" s="1">
        <v>2.0</v>
      </c>
      <c r="AG843" s="1">
        <v>2.0</v>
      </c>
      <c r="AH843" s="1">
        <v>2.0</v>
      </c>
      <c r="AI843" s="1">
        <v>2.0</v>
      </c>
      <c r="AJ843" s="1">
        <v>2.0</v>
      </c>
      <c r="AK843" s="1">
        <v>2.0</v>
      </c>
      <c r="AL843" s="1">
        <v>2.0</v>
      </c>
      <c r="AM843" s="1">
        <v>2.0</v>
      </c>
      <c r="AN843" s="1">
        <v>2.0</v>
      </c>
      <c r="AO843" s="1">
        <v>2.0</v>
      </c>
      <c r="AP843" s="1">
        <v>2.0</v>
      </c>
      <c r="AQ843" s="1">
        <v>2.0</v>
      </c>
      <c r="AR843" s="1">
        <v>2.0</v>
      </c>
      <c r="AS843" s="1">
        <v>2.0</v>
      </c>
      <c r="AT843" s="1">
        <v>2.0</v>
      </c>
      <c r="AU843" s="1">
        <v>2.0</v>
      </c>
      <c r="AV843" s="1">
        <v>2.0</v>
      </c>
      <c r="AW843" s="1">
        <v>2.0</v>
      </c>
      <c r="AX843" s="1">
        <v>1.0</v>
      </c>
      <c r="AY843" s="1">
        <v>2.0</v>
      </c>
      <c r="AZ843" s="1">
        <v>2.0</v>
      </c>
      <c r="BA843" s="1">
        <v>2.0</v>
      </c>
      <c r="BB843" s="1">
        <v>2.0</v>
      </c>
      <c r="BE843" s="1">
        <v>2.0</v>
      </c>
      <c r="BF843" s="1">
        <v>2026.0</v>
      </c>
      <c r="BP843" s="12" t="s">
        <v>8967</v>
      </c>
      <c r="BQ843" s="1">
        <v>58.0</v>
      </c>
      <c r="BR843" s="1"/>
      <c r="BS843" s="1"/>
      <c r="BV843" s="1" t="s">
        <v>391</v>
      </c>
      <c r="BW843" s="1">
        <v>999.0</v>
      </c>
      <c r="BX843" s="1" t="s">
        <v>8982</v>
      </c>
      <c r="BY843" s="13">
        <f t="shared" si="1"/>
        <v>12</v>
      </c>
      <c r="BZ843" s="13" t="str">
        <f t="shared" si="2"/>
        <v>Tukang Pijat</v>
      </c>
      <c r="CA843" s="13" t="str">
        <f>VLOOKUP(BP843,data_K!G:K,5,0)</f>
        <v>RT 001 RW 001</v>
      </c>
      <c r="CB843" s="13">
        <f t="shared" si="3"/>
        <v>0</v>
      </c>
    </row>
    <row r="844">
      <c r="A844" s="1" t="s">
        <v>8959</v>
      </c>
      <c r="B844" s="9" t="s">
        <v>12149</v>
      </c>
      <c r="C844" s="1">
        <v>3.0</v>
      </c>
      <c r="D844" s="1" t="s">
        <v>8962</v>
      </c>
      <c r="E844" s="10" t="s">
        <v>8963</v>
      </c>
      <c r="F844" s="1">
        <v>1.0</v>
      </c>
      <c r="J844" s="1">
        <v>2.0</v>
      </c>
      <c r="K844" s="11">
        <v>37931.0</v>
      </c>
      <c r="L844" s="1">
        <v>22.0</v>
      </c>
      <c r="M844" s="1">
        <v>2.0</v>
      </c>
      <c r="N844" s="1">
        <v>3.0</v>
      </c>
      <c r="O844" s="1">
        <v>3.0</v>
      </c>
      <c r="P844" s="1">
        <v>4.0</v>
      </c>
      <c r="Q844" s="1">
        <v>0.0</v>
      </c>
      <c r="R844" s="1">
        <v>0.0</v>
      </c>
      <c r="S844" s="1">
        <v>0.0</v>
      </c>
      <c r="T844" s="1">
        <v>0.0</v>
      </c>
      <c r="Y844" s="1">
        <v>6.0</v>
      </c>
      <c r="Z844" s="1">
        <v>2.0</v>
      </c>
      <c r="AA844" s="1">
        <v>2.0</v>
      </c>
      <c r="AB844" s="1">
        <v>2.0</v>
      </c>
      <c r="AC844" s="1">
        <v>2.0</v>
      </c>
      <c r="AD844" s="1">
        <v>2.0</v>
      </c>
      <c r="AE844" s="1">
        <v>2.0</v>
      </c>
      <c r="AF844" s="1">
        <v>2.0</v>
      </c>
      <c r="AG844" s="1">
        <v>2.0</v>
      </c>
      <c r="AH844" s="1">
        <v>2.0</v>
      </c>
      <c r="AI844" s="1">
        <v>2.0</v>
      </c>
      <c r="AJ844" s="1">
        <v>2.0</v>
      </c>
      <c r="AK844" s="1">
        <v>2.0</v>
      </c>
      <c r="AL844" s="1">
        <v>2.0</v>
      </c>
      <c r="AM844" s="1">
        <v>2.0</v>
      </c>
      <c r="AN844" s="1">
        <v>2.0</v>
      </c>
      <c r="AO844" s="1">
        <v>2.0</v>
      </c>
      <c r="AP844" s="1">
        <v>2.0</v>
      </c>
      <c r="AQ844" s="1">
        <v>2.0</v>
      </c>
      <c r="AR844" s="1">
        <v>2.0</v>
      </c>
      <c r="AS844" s="1">
        <v>2.0</v>
      </c>
      <c r="AT844" s="1">
        <v>2.0</v>
      </c>
      <c r="AU844" s="1">
        <v>2.0</v>
      </c>
      <c r="AV844" s="1">
        <v>2.0</v>
      </c>
      <c r="AW844" s="1">
        <v>2.0</v>
      </c>
      <c r="AX844" s="1">
        <v>2.0</v>
      </c>
      <c r="AY844" s="1">
        <v>2.0</v>
      </c>
      <c r="AZ844" s="1">
        <v>2.0</v>
      </c>
      <c r="BA844" s="1">
        <v>2.0</v>
      </c>
      <c r="BB844" s="1">
        <v>2.0</v>
      </c>
      <c r="BP844" s="12" t="s">
        <v>8967</v>
      </c>
      <c r="BQ844" s="1">
        <v>22.0</v>
      </c>
      <c r="BR844" s="1" t="s">
        <v>240</v>
      </c>
      <c r="BS844" s="1"/>
      <c r="BW844" s="1">
        <v>0.0</v>
      </c>
      <c r="BX844" s="1" t="s">
        <v>8982</v>
      </c>
      <c r="BY844" s="13">
        <f t="shared" si="1"/>
        <v>5</v>
      </c>
      <c r="BZ844" s="13" t="str">
        <f t="shared" si="2"/>
        <v>Tidak Bekerja</v>
      </c>
      <c r="CA844" s="13" t="str">
        <f>VLOOKUP(BP844,data_K!G:K,5,0)</f>
        <v>RT 001 RW 001</v>
      </c>
      <c r="CB844" s="13">
        <f t="shared" si="3"/>
        <v>4</v>
      </c>
    </row>
    <row r="845">
      <c r="A845" s="1" t="s">
        <v>12159</v>
      </c>
      <c r="B845" s="9" t="s">
        <v>12160</v>
      </c>
      <c r="C845" s="1">
        <v>1.0</v>
      </c>
      <c r="D845" s="1" t="s">
        <v>8405</v>
      </c>
      <c r="E845" s="10" t="s">
        <v>12161</v>
      </c>
      <c r="F845" s="1">
        <v>1.0</v>
      </c>
      <c r="J845" s="1">
        <v>1.0</v>
      </c>
      <c r="K845" s="11">
        <v>26387.0</v>
      </c>
      <c r="L845" s="1">
        <v>54.0</v>
      </c>
      <c r="M845" s="1">
        <v>2.0</v>
      </c>
      <c r="N845" s="1">
        <v>1.0</v>
      </c>
      <c r="O845" s="1">
        <v>3.0</v>
      </c>
      <c r="P845" s="1">
        <v>4.0</v>
      </c>
      <c r="Q845" s="1">
        <v>500.0</v>
      </c>
      <c r="R845" s="1">
        <v>0.0</v>
      </c>
      <c r="S845" s="1">
        <v>0.0</v>
      </c>
      <c r="T845" s="1">
        <v>64.0</v>
      </c>
      <c r="Y845" s="1">
        <v>1.0</v>
      </c>
      <c r="Z845" s="1">
        <v>2.0</v>
      </c>
      <c r="AA845" s="1">
        <v>2.0</v>
      </c>
      <c r="AB845" s="1">
        <v>2.0</v>
      </c>
      <c r="AC845" s="1">
        <v>2.0</v>
      </c>
      <c r="AD845" s="1">
        <v>2.0</v>
      </c>
      <c r="AE845" s="1">
        <v>2.0</v>
      </c>
      <c r="AF845" s="1">
        <v>2.0</v>
      </c>
      <c r="AG845" s="1">
        <v>2.0</v>
      </c>
      <c r="AH845" s="1">
        <v>2.0</v>
      </c>
      <c r="AI845" s="1">
        <v>2.0</v>
      </c>
      <c r="AJ845" s="1">
        <v>2.0</v>
      </c>
      <c r="AK845" s="1">
        <v>2.0</v>
      </c>
      <c r="AL845" s="1">
        <v>2.0</v>
      </c>
      <c r="AM845" s="1">
        <v>2.0</v>
      </c>
      <c r="AN845" s="1">
        <v>2.0</v>
      </c>
      <c r="AO845" s="1">
        <v>2.0</v>
      </c>
      <c r="AP845" s="1">
        <v>2.0</v>
      </c>
      <c r="AQ845" s="1">
        <v>2.0</v>
      </c>
      <c r="AR845" s="1">
        <v>2.0</v>
      </c>
      <c r="AS845" s="1">
        <v>2.0</v>
      </c>
      <c r="AT845" s="1">
        <v>2.0</v>
      </c>
      <c r="AU845" s="1">
        <v>2.0</v>
      </c>
      <c r="AV845" s="1">
        <v>2.0</v>
      </c>
      <c r="AW845" s="1">
        <v>2.0</v>
      </c>
      <c r="AX845" s="1">
        <v>2.0</v>
      </c>
      <c r="AY845" s="1">
        <v>2.0</v>
      </c>
      <c r="AZ845" s="1">
        <v>2.0</v>
      </c>
      <c r="BA845" s="1">
        <v>2.0</v>
      </c>
      <c r="BB845" s="1">
        <v>2.0</v>
      </c>
      <c r="BP845" s="12" t="s">
        <v>8406</v>
      </c>
      <c r="BQ845" s="1">
        <v>54.0</v>
      </c>
      <c r="BR845" s="1"/>
      <c r="BS845" s="1"/>
      <c r="BT845" s="1" t="s">
        <v>467</v>
      </c>
      <c r="BW845" s="1">
        <v>75.0</v>
      </c>
      <c r="BX845" s="1" t="s">
        <v>8405</v>
      </c>
      <c r="BY845" s="13">
        <f t="shared" si="1"/>
        <v>11</v>
      </c>
      <c r="BZ845" s="13" t="str">
        <f t="shared" si="2"/>
        <v>Pedagang</v>
      </c>
      <c r="CA845" s="13" t="str">
        <f>VLOOKUP(BP845,data_K!G:K,5,0)</f>
        <v>RT 003 RW 002</v>
      </c>
      <c r="CB845" s="13">
        <f t="shared" si="3"/>
        <v>0</v>
      </c>
    </row>
    <row r="846">
      <c r="A846" s="1" t="s">
        <v>12181</v>
      </c>
      <c r="B846" s="9" t="s">
        <v>12182</v>
      </c>
      <c r="C846" s="1">
        <v>2.0</v>
      </c>
      <c r="D846" s="1" t="s">
        <v>12183</v>
      </c>
      <c r="E846" s="10" t="s">
        <v>12184</v>
      </c>
      <c r="F846" s="1">
        <v>1.0</v>
      </c>
      <c r="J846" s="1">
        <v>2.0</v>
      </c>
      <c r="K846" s="11">
        <v>27692.0</v>
      </c>
      <c r="L846" s="1">
        <v>50.0</v>
      </c>
      <c r="M846" s="1">
        <v>2.0</v>
      </c>
      <c r="N846" s="1">
        <v>2.0</v>
      </c>
      <c r="O846" s="1">
        <v>3.0</v>
      </c>
      <c r="P846" s="1">
        <v>4.0</v>
      </c>
      <c r="Q846" s="1">
        <v>0.0</v>
      </c>
      <c r="R846" s="1">
        <v>0.0</v>
      </c>
      <c r="S846" s="1">
        <v>0.0</v>
      </c>
      <c r="T846" s="1">
        <v>0.0</v>
      </c>
      <c r="Y846" s="1">
        <v>6.0</v>
      </c>
      <c r="Z846" s="1">
        <v>2.0</v>
      </c>
      <c r="AA846" s="1">
        <v>2.0</v>
      </c>
      <c r="AB846" s="1">
        <v>2.0</v>
      </c>
      <c r="AC846" s="1">
        <v>2.0</v>
      </c>
      <c r="AD846" s="1">
        <v>2.0</v>
      </c>
      <c r="AE846" s="1">
        <v>2.0</v>
      </c>
      <c r="AF846" s="1">
        <v>2.0</v>
      </c>
      <c r="AG846" s="1">
        <v>2.0</v>
      </c>
      <c r="AH846" s="1">
        <v>2.0</v>
      </c>
      <c r="AI846" s="1">
        <v>2.0</v>
      </c>
      <c r="AJ846" s="1">
        <v>2.0</v>
      </c>
      <c r="AK846" s="1">
        <v>2.0</v>
      </c>
      <c r="AL846" s="1">
        <v>2.0</v>
      </c>
      <c r="AM846" s="1">
        <v>2.0</v>
      </c>
      <c r="AN846" s="1">
        <v>2.0</v>
      </c>
      <c r="AO846" s="1">
        <v>2.0</v>
      </c>
      <c r="AP846" s="1">
        <v>2.0</v>
      </c>
      <c r="AQ846" s="1">
        <v>2.0</v>
      </c>
      <c r="AR846" s="1">
        <v>2.0</v>
      </c>
      <c r="AS846" s="1">
        <v>2.0</v>
      </c>
      <c r="AT846" s="1">
        <v>2.0</v>
      </c>
      <c r="AU846" s="1">
        <v>2.0</v>
      </c>
      <c r="AV846" s="1">
        <v>2.0</v>
      </c>
      <c r="AW846" s="1">
        <v>2.0</v>
      </c>
      <c r="AX846" s="1">
        <v>2.0</v>
      </c>
      <c r="AY846" s="1">
        <v>2.0</v>
      </c>
      <c r="AZ846" s="1">
        <v>2.0</v>
      </c>
      <c r="BA846" s="1">
        <v>2.0</v>
      </c>
      <c r="BB846" s="1">
        <v>2.0</v>
      </c>
      <c r="BP846" s="12" t="s">
        <v>8406</v>
      </c>
      <c r="BQ846" s="1">
        <v>50.0</v>
      </c>
      <c r="BR846" s="1" t="s">
        <v>240</v>
      </c>
      <c r="BS846" s="1"/>
      <c r="BW846" s="1">
        <v>0.0</v>
      </c>
      <c r="BX846" s="1" t="s">
        <v>8405</v>
      </c>
      <c r="BY846" s="13">
        <f t="shared" si="1"/>
        <v>11</v>
      </c>
      <c r="BZ846" s="13" t="str">
        <f t="shared" si="2"/>
        <v>Tidak Bekerja</v>
      </c>
      <c r="CA846" s="13" t="str">
        <f>VLOOKUP(BP846,data_K!G:K,5,0)</f>
        <v>RT 003 RW 002</v>
      </c>
      <c r="CB846" s="13">
        <f t="shared" si="3"/>
        <v>0</v>
      </c>
    </row>
    <row r="847">
      <c r="A847" s="1" t="s">
        <v>12189</v>
      </c>
      <c r="B847" s="9" t="s">
        <v>12190</v>
      </c>
      <c r="C847" s="1">
        <v>3.0</v>
      </c>
      <c r="D847" s="1" t="s">
        <v>12192</v>
      </c>
      <c r="E847" s="10" t="s">
        <v>12193</v>
      </c>
      <c r="F847" s="1">
        <v>1.0</v>
      </c>
      <c r="J847" s="1">
        <v>1.0</v>
      </c>
      <c r="K847" s="11">
        <v>38882.0</v>
      </c>
      <c r="L847" s="1">
        <v>19.0</v>
      </c>
      <c r="M847" s="1">
        <v>1.0</v>
      </c>
      <c r="N847" s="1">
        <v>3.0</v>
      </c>
      <c r="O847" s="1">
        <v>3.0</v>
      </c>
      <c r="P847" s="1">
        <v>4.0</v>
      </c>
      <c r="Q847" s="1">
        <v>0.0</v>
      </c>
      <c r="R847" s="1">
        <v>0.0</v>
      </c>
      <c r="S847" s="1">
        <v>0.0</v>
      </c>
      <c r="T847" s="1">
        <v>0.0</v>
      </c>
      <c r="Y847" s="1">
        <v>6.0</v>
      </c>
      <c r="Z847" s="1">
        <v>2.0</v>
      </c>
      <c r="AA847" s="1">
        <v>2.0</v>
      </c>
      <c r="AB847" s="1">
        <v>2.0</v>
      </c>
      <c r="AC847" s="1">
        <v>2.0</v>
      </c>
      <c r="AD847" s="1">
        <v>2.0</v>
      </c>
      <c r="AE847" s="1">
        <v>2.0</v>
      </c>
      <c r="AF847" s="1">
        <v>2.0</v>
      </c>
      <c r="AG847" s="1">
        <v>2.0</v>
      </c>
      <c r="AH847" s="1">
        <v>2.0</v>
      </c>
      <c r="AI847" s="1">
        <v>2.0</v>
      </c>
      <c r="AJ847" s="1">
        <v>2.0</v>
      </c>
      <c r="AK847" s="1">
        <v>2.0</v>
      </c>
      <c r="AL847" s="1">
        <v>2.0</v>
      </c>
      <c r="AM847" s="1">
        <v>2.0</v>
      </c>
      <c r="AN847" s="1">
        <v>2.0</v>
      </c>
      <c r="AO847" s="1">
        <v>2.0</v>
      </c>
      <c r="AP847" s="1">
        <v>2.0</v>
      </c>
      <c r="AQ847" s="1">
        <v>2.0</v>
      </c>
      <c r="AR847" s="1">
        <v>2.0</v>
      </c>
      <c r="AS847" s="1">
        <v>2.0</v>
      </c>
      <c r="AT847" s="1">
        <v>2.0</v>
      </c>
      <c r="AU847" s="1">
        <v>2.0</v>
      </c>
      <c r="AV847" s="1">
        <v>2.0</v>
      </c>
      <c r="AW847" s="1">
        <v>2.0</v>
      </c>
      <c r="AX847" s="1">
        <v>2.0</v>
      </c>
      <c r="AY847" s="1">
        <v>2.0</v>
      </c>
      <c r="AZ847" s="1">
        <v>2.0</v>
      </c>
      <c r="BA847" s="1">
        <v>2.0</v>
      </c>
      <c r="BB847" s="1">
        <v>2.0</v>
      </c>
      <c r="BP847" s="12" t="s">
        <v>8406</v>
      </c>
      <c r="BQ847" s="1">
        <v>19.0</v>
      </c>
      <c r="BR847" s="1" t="s">
        <v>240</v>
      </c>
      <c r="BS847" s="1"/>
      <c r="BW847" s="1">
        <v>0.0</v>
      </c>
      <c r="BX847" s="1" t="s">
        <v>8405</v>
      </c>
      <c r="BY847" s="13">
        <f t="shared" si="1"/>
        <v>4</v>
      </c>
      <c r="BZ847" s="13" t="str">
        <f t="shared" si="2"/>
        <v>Tidak Bekerja</v>
      </c>
      <c r="CA847" s="13" t="str">
        <f>VLOOKUP(BP847,data_K!G:K,5,0)</f>
        <v>RT 003 RW 002</v>
      </c>
      <c r="CB847" s="13">
        <f t="shared" si="3"/>
        <v>4</v>
      </c>
    </row>
    <row r="848">
      <c r="A848" s="1" t="s">
        <v>12197</v>
      </c>
      <c r="B848" s="9" t="s">
        <v>12198</v>
      </c>
      <c r="C848" s="1">
        <v>1.0</v>
      </c>
      <c r="D848" s="1" t="s">
        <v>9661</v>
      </c>
      <c r="E848" s="10" t="s">
        <v>12199</v>
      </c>
      <c r="F848" s="1">
        <v>1.0</v>
      </c>
      <c r="J848" s="1">
        <v>1.0</v>
      </c>
      <c r="K848" s="11">
        <v>28564.0</v>
      </c>
      <c r="L848" s="1">
        <v>48.0</v>
      </c>
      <c r="M848" s="1">
        <v>2.0</v>
      </c>
      <c r="N848" s="1">
        <v>1.0</v>
      </c>
      <c r="O848" s="1">
        <v>3.0</v>
      </c>
      <c r="P848" s="1">
        <v>4.0</v>
      </c>
      <c r="Q848" s="1">
        <v>4500000.0</v>
      </c>
      <c r="R848" s="1">
        <v>0.0</v>
      </c>
      <c r="S848" s="1">
        <v>0.0</v>
      </c>
      <c r="T848" s="1">
        <v>17.0</v>
      </c>
      <c r="U848" s="1"/>
      <c r="Y848" s="1">
        <v>3.0</v>
      </c>
      <c r="Z848" s="1">
        <v>2.0</v>
      </c>
      <c r="AA848" s="1">
        <v>2.0</v>
      </c>
      <c r="AB848" s="1">
        <v>2.0</v>
      </c>
      <c r="AC848" s="1">
        <v>2.0</v>
      </c>
      <c r="AD848" s="1">
        <v>2.0</v>
      </c>
      <c r="AE848" s="1">
        <v>2.0</v>
      </c>
      <c r="AF848" s="1">
        <v>2.0</v>
      </c>
      <c r="AG848" s="1">
        <v>2.0</v>
      </c>
      <c r="AH848" s="1">
        <v>2.0</v>
      </c>
      <c r="AI848" s="1">
        <v>2.0</v>
      </c>
      <c r="AJ848" s="1">
        <v>2.0</v>
      </c>
      <c r="AK848" s="1">
        <v>2.0</v>
      </c>
      <c r="AL848" s="1">
        <v>2.0</v>
      </c>
      <c r="AM848" s="1">
        <v>2.0</v>
      </c>
      <c r="AN848" s="1">
        <v>2.0</v>
      </c>
      <c r="AO848" s="1">
        <v>2.0</v>
      </c>
      <c r="AP848" s="1">
        <v>2.0</v>
      </c>
      <c r="AQ848" s="1">
        <v>2.0</v>
      </c>
      <c r="AR848" s="1">
        <v>2.0</v>
      </c>
      <c r="AS848" s="1">
        <v>2.0</v>
      </c>
      <c r="AT848" s="1">
        <v>2.0</v>
      </c>
      <c r="AU848" s="1">
        <v>2.0</v>
      </c>
      <c r="AV848" s="1">
        <v>2.0</v>
      </c>
      <c r="AW848" s="1">
        <v>2.0</v>
      </c>
      <c r="AX848" s="1">
        <v>2.0</v>
      </c>
      <c r="AY848" s="1">
        <v>2.0</v>
      </c>
      <c r="AZ848" s="1">
        <v>2.0</v>
      </c>
      <c r="BA848" s="1">
        <v>2.0</v>
      </c>
      <c r="BB848" s="1">
        <v>2.0</v>
      </c>
      <c r="BP848" s="12" t="s">
        <v>9662</v>
      </c>
      <c r="BQ848" s="1">
        <v>48.0</v>
      </c>
      <c r="BR848" s="1" t="s">
        <v>184</v>
      </c>
      <c r="BW848" s="1">
        <v>23.0</v>
      </c>
      <c r="BX848" s="1" t="s">
        <v>9661</v>
      </c>
      <c r="BY848" s="13">
        <f t="shared" si="1"/>
        <v>10</v>
      </c>
      <c r="BZ848" s="13" t="str">
        <f t="shared" si="2"/>
        <v>Buruh Industri</v>
      </c>
      <c r="CA848" s="13" t="str">
        <f>VLOOKUP(BP848,data_K!G:K,5,0)</f>
        <v>RT 002 RW 001</v>
      </c>
      <c r="CB848" s="13">
        <f t="shared" si="3"/>
        <v>0</v>
      </c>
    </row>
    <row r="849">
      <c r="A849" s="1" t="s">
        <v>12207</v>
      </c>
      <c r="B849" s="9" t="s">
        <v>12208</v>
      </c>
      <c r="C849" s="1">
        <v>2.0</v>
      </c>
      <c r="D849" s="1" t="s">
        <v>9670</v>
      </c>
      <c r="E849" s="10" t="s">
        <v>12209</v>
      </c>
      <c r="F849" s="1">
        <v>1.0</v>
      </c>
      <c r="J849" s="1">
        <v>2.0</v>
      </c>
      <c r="K849" s="11">
        <v>30867.0</v>
      </c>
      <c r="L849" s="1">
        <v>41.0</v>
      </c>
      <c r="M849" s="1">
        <v>2.0</v>
      </c>
      <c r="N849" s="1">
        <v>2.0</v>
      </c>
      <c r="O849" s="1">
        <v>3.0</v>
      </c>
      <c r="P849" s="1">
        <v>4.0</v>
      </c>
      <c r="Q849" s="1">
        <v>0.0</v>
      </c>
      <c r="R849" s="1">
        <v>0.0</v>
      </c>
      <c r="S849" s="1">
        <v>0.0</v>
      </c>
      <c r="T849" s="1">
        <v>0.0</v>
      </c>
      <c r="Y849" s="1">
        <v>6.0</v>
      </c>
      <c r="Z849" s="1">
        <v>2.0</v>
      </c>
      <c r="AA849" s="1">
        <v>2.0</v>
      </c>
      <c r="AB849" s="1">
        <v>2.0</v>
      </c>
      <c r="AC849" s="1">
        <v>2.0</v>
      </c>
      <c r="AD849" s="1">
        <v>2.0</v>
      </c>
      <c r="AE849" s="1">
        <v>2.0</v>
      </c>
      <c r="AF849" s="1">
        <v>2.0</v>
      </c>
      <c r="AG849" s="1">
        <v>2.0</v>
      </c>
      <c r="AH849" s="1">
        <v>2.0</v>
      </c>
      <c r="AI849" s="1">
        <v>2.0</v>
      </c>
      <c r="AJ849" s="1">
        <v>2.0</v>
      </c>
      <c r="AK849" s="1">
        <v>2.0</v>
      </c>
      <c r="AL849" s="1">
        <v>2.0</v>
      </c>
      <c r="AM849" s="1">
        <v>2.0</v>
      </c>
      <c r="AN849" s="1">
        <v>2.0</v>
      </c>
      <c r="AO849" s="1">
        <v>2.0</v>
      </c>
      <c r="AP849" s="1">
        <v>2.0</v>
      </c>
      <c r="AQ849" s="1">
        <v>2.0</v>
      </c>
      <c r="AR849" s="1">
        <v>2.0</v>
      </c>
      <c r="AS849" s="1">
        <v>2.0</v>
      </c>
      <c r="AT849" s="1">
        <v>2.0</v>
      </c>
      <c r="AU849" s="1">
        <v>2.0</v>
      </c>
      <c r="AV849" s="1">
        <v>2.0</v>
      </c>
      <c r="AW849" s="1">
        <v>2.0</v>
      </c>
      <c r="AX849" s="1">
        <v>2.0</v>
      </c>
      <c r="AY849" s="1">
        <v>2.0</v>
      </c>
      <c r="AZ849" s="1">
        <v>2.0</v>
      </c>
      <c r="BA849" s="1">
        <v>2.0</v>
      </c>
      <c r="BB849" s="1">
        <v>2.0</v>
      </c>
      <c r="BP849" s="12" t="s">
        <v>9662</v>
      </c>
      <c r="BQ849" s="1">
        <v>41.0</v>
      </c>
      <c r="BR849" s="1" t="s">
        <v>240</v>
      </c>
      <c r="BS849" s="1"/>
      <c r="BW849" s="1">
        <v>0.0</v>
      </c>
      <c r="BX849" s="1" t="s">
        <v>9661</v>
      </c>
      <c r="BY849" s="13">
        <f t="shared" si="1"/>
        <v>9</v>
      </c>
      <c r="BZ849" s="13" t="str">
        <f t="shared" si="2"/>
        <v>Tidak Bekerja</v>
      </c>
      <c r="CA849" s="13" t="str">
        <f>VLOOKUP(BP849,data_K!G:K,5,0)</f>
        <v>RT 002 RW 001</v>
      </c>
      <c r="CB849" s="13">
        <f t="shared" si="3"/>
        <v>0</v>
      </c>
    </row>
    <row r="850">
      <c r="A850" s="1" t="s">
        <v>12220</v>
      </c>
      <c r="B850" s="9" t="s">
        <v>12221</v>
      </c>
      <c r="C850" s="1">
        <v>3.0</v>
      </c>
      <c r="D850" s="1" t="s">
        <v>12222</v>
      </c>
      <c r="E850" s="10" t="s">
        <v>12223</v>
      </c>
      <c r="F850" s="1">
        <v>1.0</v>
      </c>
      <c r="J850" s="1">
        <v>1.0</v>
      </c>
      <c r="K850" s="11">
        <v>38955.0</v>
      </c>
      <c r="L850" s="1">
        <v>19.0</v>
      </c>
      <c r="M850" s="1">
        <v>1.0</v>
      </c>
      <c r="N850" s="1">
        <v>3.0</v>
      </c>
      <c r="O850" s="1">
        <v>3.0</v>
      </c>
      <c r="P850" s="1">
        <v>4.0</v>
      </c>
      <c r="Q850" s="1">
        <v>3500000.0</v>
      </c>
      <c r="R850" s="1">
        <v>0.0</v>
      </c>
      <c r="S850" s="1">
        <v>0.0</v>
      </c>
      <c r="T850" s="1">
        <v>17.0</v>
      </c>
      <c r="V850" s="1"/>
      <c r="W850" s="1"/>
      <c r="X850" s="1"/>
      <c r="Y850" s="1">
        <v>3.0</v>
      </c>
      <c r="Z850" s="1">
        <v>2.0</v>
      </c>
      <c r="AA850" s="1">
        <v>2.0</v>
      </c>
      <c r="AB850" s="1">
        <v>2.0</v>
      </c>
      <c r="AC850" s="1">
        <v>2.0</v>
      </c>
      <c r="AD850" s="1">
        <v>2.0</v>
      </c>
      <c r="AE850" s="1">
        <v>2.0</v>
      </c>
      <c r="AF850" s="1">
        <v>2.0</v>
      </c>
      <c r="AG850" s="1">
        <v>2.0</v>
      </c>
      <c r="AH850" s="1">
        <v>2.0</v>
      </c>
      <c r="AI850" s="1">
        <v>2.0</v>
      </c>
      <c r="AJ850" s="1">
        <v>2.0</v>
      </c>
      <c r="AK850" s="1">
        <v>2.0</v>
      </c>
      <c r="AL850" s="1">
        <v>2.0</v>
      </c>
      <c r="AM850" s="1">
        <v>2.0</v>
      </c>
      <c r="AN850" s="1">
        <v>2.0</v>
      </c>
      <c r="AO850" s="1">
        <v>2.0</v>
      </c>
      <c r="AP850" s="1">
        <v>2.0</v>
      </c>
      <c r="AQ850" s="1">
        <v>2.0</v>
      </c>
      <c r="AR850" s="1">
        <v>2.0</v>
      </c>
      <c r="AS850" s="1">
        <v>2.0</v>
      </c>
      <c r="AT850" s="1">
        <v>2.0</v>
      </c>
      <c r="AU850" s="1">
        <v>2.0</v>
      </c>
      <c r="AV850" s="1">
        <v>2.0</v>
      </c>
      <c r="AW850" s="1">
        <v>2.0</v>
      </c>
      <c r="AX850" s="1">
        <v>2.0</v>
      </c>
      <c r="AY850" s="1">
        <v>2.0</v>
      </c>
      <c r="AZ850" s="1">
        <v>2.0</v>
      </c>
      <c r="BA850" s="1">
        <v>2.0</v>
      </c>
      <c r="BB850" s="1">
        <v>2.0</v>
      </c>
      <c r="BP850" s="12" t="s">
        <v>9662</v>
      </c>
      <c r="BQ850" s="1">
        <v>19.0</v>
      </c>
      <c r="BR850" s="1" t="s">
        <v>184</v>
      </c>
      <c r="BT850" s="1"/>
      <c r="BW850" s="1">
        <v>23.0</v>
      </c>
      <c r="BX850" s="1" t="s">
        <v>9661</v>
      </c>
      <c r="BY850" s="13">
        <f t="shared" si="1"/>
        <v>4</v>
      </c>
      <c r="BZ850" s="13" t="str">
        <f t="shared" si="2"/>
        <v>Buruh Industri</v>
      </c>
      <c r="CA850" s="13" t="str">
        <f>VLOOKUP(BP850,data_K!G:K,5,0)</f>
        <v>RT 002 RW 001</v>
      </c>
      <c r="CB850" s="13">
        <f t="shared" si="3"/>
        <v>4</v>
      </c>
    </row>
    <row r="851">
      <c r="A851" s="1" t="s">
        <v>12231</v>
      </c>
      <c r="B851" s="9" t="s">
        <v>12232</v>
      </c>
      <c r="C851" s="1">
        <v>1.0</v>
      </c>
      <c r="D851" s="1" t="s">
        <v>3671</v>
      </c>
      <c r="E851" s="10" t="s">
        <v>12233</v>
      </c>
      <c r="F851" s="1">
        <v>1.0</v>
      </c>
      <c r="J851" s="1">
        <v>1.0</v>
      </c>
      <c r="K851" s="11">
        <v>26057.0</v>
      </c>
      <c r="L851" s="1">
        <v>55.0</v>
      </c>
      <c r="M851" s="1">
        <v>2.0</v>
      </c>
      <c r="N851" s="1">
        <v>1.0</v>
      </c>
      <c r="O851" s="1">
        <v>3.0</v>
      </c>
      <c r="P851" s="1">
        <v>2.0</v>
      </c>
      <c r="Q851" s="1">
        <v>1000000.0</v>
      </c>
      <c r="R851" s="1">
        <v>0.0</v>
      </c>
      <c r="S851" s="1">
        <v>0.0</v>
      </c>
      <c r="T851" s="1">
        <v>20.0</v>
      </c>
      <c r="Y851" s="1">
        <v>3.0</v>
      </c>
      <c r="Z851" s="1">
        <v>2.0</v>
      </c>
      <c r="AA851" s="1">
        <v>2.0</v>
      </c>
      <c r="AB851" s="1">
        <v>2.0</v>
      </c>
      <c r="AC851" s="1">
        <v>2.0</v>
      </c>
      <c r="AD851" s="1">
        <v>2.0</v>
      </c>
      <c r="AE851" s="1">
        <v>2.0</v>
      </c>
      <c r="AF851" s="1">
        <v>2.0</v>
      </c>
      <c r="AG851" s="1">
        <v>2.0</v>
      </c>
      <c r="AH851" s="1">
        <v>2.0</v>
      </c>
      <c r="AI851" s="1">
        <v>2.0</v>
      </c>
      <c r="AJ851" s="1">
        <v>2.0</v>
      </c>
      <c r="AK851" s="1">
        <v>2.0</v>
      </c>
      <c r="AL851" s="1">
        <v>2.0</v>
      </c>
      <c r="AM851" s="1">
        <v>2.0</v>
      </c>
      <c r="AN851" s="1">
        <v>2.0</v>
      </c>
      <c r="AO851" s="1">
        <v>2.0</v>
      </c>
      <c r="AP851" s="1">
        <v>2.0</v>
      </c>
      <c r="AQ851" s="1">
        <v>2.0</v>
      </c>
      <c r="AR851" s="1">
        <v>2.0</v>
      </c>
      <c r="AS851" s="1">
        <v>2.0</v>
      </c>
      <c r="AT851" s="1">
        <v>2.0</v>
      </c>
      <c r="AU851" s="1">
        <v>2.0</v>
      </c>
      <c r="AV851" s="1">
        <v>2.0</v>
      </c>
      <c r="AW851" s="1">
        <v>2.0</v>
      </c>
      <c r="AX851" s="1">
        <v>2.0</v>
      </c>
      <c r="AY851" s="1">
        <v>2.0</v>
      </c>
      <c r="AZ851" s="1">
        <v>2.0</v>
      </c>
      <c r="BA851" s="1">
        <v>2.0</v>
      </c>
      <c r="BB851" s="1">
        <v>2.0</v>
      </c>
      <c r="BP851" s="12" t="s">
        <v>3672</v>
      </c>
      <c r="BQ851" s="1">
        <v>55.0</v>
      </c>
      <c r="BR851" s="1" t="s">
        <v>768</v>
      </c>
      <c r="BS851" s="1"/>
      <c r="BW851" s="1">
        <v>26.0</v>
      </c>
      <c r="BX851" s="1" t="s">
        <v>3671</v>
      </c>
      <c r="BY851" s="13">
        <f t="shared" si="1"/>
        <v>12</v>
      </c>
      <c r="BZ851" s="13" t="str">
        <f t="shared" si="2"/>
        <v>Buruh Pertanian/Kehutanan</v>
      </c>
      <c r="CA851" s="13" t="str">
        <f>VLOOKUP(BP851,data_K!G:K,5,0)</f>
        <v>RT 009 RW 005</v>
      </c>
      <c r="CB851" s="13">
        <f t="shared" si="3"/>
        <v>0</v>
      </c>
    </row>
    <row r="852">
      <c r="A852" s="1" t="s">
        <v>12245</v>
      </c>
      <c r="B852" s="9" t="s">
        <v>12246</v>
      </c>
      <c r="C852" s="1">
        <v>2.0</v>
      </c>
      <c r="D852" s="1" t="s">
        <v>3681</v>
      </c>
      <c r="E852" s="10" t="s">
        <v>12248</v>
      </c>
      <c r="F852" s="1">
        <v>1.0</v>
      </c>
      <c r="J852" s="1">
        <v>2.0</v>
      </c>
      <c r="K852" s="11">
        <v>26705.0</v>
      </c>
      <c r="L852" s="1">
        <v>53.0</v>
      </c>
      <c r="M852" s="1">
        <v>2.0</v>
      </c>
      <c r="N852" s="1">
        <v>2.0</v>
      </c>
      <c r="O852" s="1">
        <v>3.0</v>
      </c>
      <c r="P852" s="1">
        <v>3.0</v>
      </c>
      <c r="Q852" s="1">
        <v>0.0</v>
      </c>
      <c r="R852" s="1">
        <v>0.0</v>
      </c>
      <c r="S852" s="1">
        <v>0.0</v>
      </c>
      <c r="T852" s="1">
        <v>0.0</v>
      </c>
      <c r="Y852" s="1">
        <v>6.0</v>
      </c>
      <c r="Z852" s="1">
        <v>2.0</v>
      </c>
      <c r="AA852" s="1">
        <v>2.0</v>
      </c>
      <c r="AB852" s="1">
        <v>2.0</v>
      </c>
      <c r="AC852" s="1">
        <v>2.0</v>
      </c>
      <c r="AD852" s="1">
        <v>2.0</v>
      </c>
      <c r="AE852" s="1">
        <v>2.0</v>
      </c>
      <c r="AF852" s="1">
        <v>2.0</v>
      </c>
      <c r="AG852" s="1">
        <v>2.0</v>
      </c>
      <c r="AH852" s="1">
        <v>2.0</v>
      </c>
      <c r="AI852" s="1">
        <v>2.0</v>
      </c>
      <c r="AJ852" s="1">
        <v>2.0</v>
      </c>
      <c r="AK852" s="1">
        <v>2.0</v>
      </c>
      <c r="AL852" s="1">
        <v>2.0</v>
      </c>
      <c r="AM852" s="1">
        <v>2.0</v>
      </c>
      <c r="AN852" s="1">
        <v>2.0</v>
      </c>
      <c r="AO852" s="1">
        <v>2.0</v>
      </c>
      <c r="AP852" s="1">
        <v>2.0</v>
      </c>
      <c r="AQ852" s="1">
        <v>2.0</v>
      </c>
      <c r="AR852" s="1">
        <v>2.0</v>
      </c>
      <c r="AS852" s="1">
        <v>2.0</v>
      </c>
      <c r="AT852" s="1">
        <v>2.0</v>
      </c>
      <c r="AU852" s="1">
        <v>2.0</v>
      </c>
      <c r="AV852" s="1">
        <v>2.0</v>
      </c>
      <c r="AW852" s="1">
        <v>1.0</v>
      </c>
      <c r="AX852" s="1">
        <v>2.0</v>
      </c>
      <c r="AY852" s="1">
        <v>2.0</v>
      </c>
      <c r="AZ852" s="1">
        <v>2.0</v>
      </c>
      <c r="BA852" s="1">
        <v>2.0</v>
      </c>
      <c r="BB852" s="1">
        <v>2.0</v>
      </c>
      <c r="BC852" s="1">
        <v>12.0</v>
      </c>
      <c r="BD852" s="1">
        <v>2025.0</v>
      </c>
      <c r="BP852" s="12" t="s">
        <v>3672</v>
      </c>
      <c r="BQ852" s="1">
        <v>53.0</v>
      </c>
      <c r="BR852" s="1" t="s">
        <v>240</v>
      </c>
      <c r="BS852" s="1"/>
      <c r="BW852" s="1">
        <v>0.0</v>
      </c>
      <c r="BX852" s="1" t="s">
        <v>3671</v>
      </c>
      <c r="BY852" s="13">
        <f t="shared" si="1"/>
        <v>11</v>
      </c>
      <c r="BZ852" s="13" t="str">
        <f t="shared" si="2"/>
        <v>Tidak Bekerja</v>
      </c>
      <c r="CA852" s="13" t="str">
        <f>VLOOKUP(BP852,data_K!G:K,5,0)</f>
        <v>RT 009 RW 005</v>
      </c>
      <c r="CB852" s="13">
        <f t="shared" si="3"/>
        <v>0</v>
      </c>
    </row>
    <row r="853">
      <c r="A853" s="1" t="s">
        <v>12257</v>
      </c>
      <c r="B853" s="9" t="s">
        <v>12258</v>
      </c>
      <c r="C853" s="1">
        <v>3.0</v>
      </c>
      <c r="D853" s="1" t="s">
        <v>12259</v>
      </c>
      <c r="E853" s="10" t="s">
        <v>12260</v>
      </c>
      <c r="F853" s="1">
        <v>1.0</v>
      </c>
      <c r="J853" s="1">
        <v>1.0</v>
      </c>
      <c r="K853" s="11">
        <v>39704.0</v>
      </c>
      <c r="L853" s="1">
        <v>17.0</v>
      </c>
      <c r="M853" s="1">
        <v>1.0</v>
      </c>
      <c r="N853" s="1">
        <v>3.0</v>
      </c>
      <c r="O853" s="1">
        <v>2.0</v>
      </c>
      <c r="P853" s="1">
        <v>3.0</v>
      </c>
      <c r="Q853" s="1">
        <v>0.0</v>
      </c>
      <c r="R853" s="1">
        <v>0.0</v>
      </c>
      <c r="S853" s="1">
        <v>0.0</v>
      </c>
      <c r="T853" s="1">
        <v>0.0</v>
      </c>
      <c r="U853" s="1"/>
      <c r="Y853" s="1">
        <v>6.0</v>
      </c>
      <c r="Z853" s="1">
        <v>2.0</v>
      </c>
      <c r="AA853" s="1">
        <v>2.0</v>
      </c>
      <c r="AB853" s="1">
        <v>2.0</v>
      </c>
      <c r="AC853" s="1">
        <v>2.0</v>
      </c>
      <c r="AD853" s="1">
        <v>2.0</v>
      </c>
      <c r="AE853" s="1">
        <v>2.0</v>
      </c>
      <c r="AF853" s="1">
        <v>2.0</v>
      </c>
      <c r="AG853" s="1">
        <v>2.0</v>
      </c>
      <c r="AH853" s="1">
        <v>2.0</v>
      </c>
      <c r="AI853" s="1">
        <v>2.0</v>
      </c>
      <c r="AJ853" s="1">
        <v>2.0</v>
      </c>
      <c r="AK853" s="1">
        <v>2.0</v>
      </c>
      <c r="AL853" s="1">
        <v>2.0</v>
      </c>
      <c r="AM853" s="1">
        <v>2.0</v>
      </c>
      <c r="AN853" s="1">
        <v>2.0</v>
      </c>
      <c r="AO853" s="1">
        <v>2.0</v>
      </c>
      <c r="AP853" s="1">
        <v>2.0</v>
      </c>
      <c r="AQ853" s="1">
        <v>2.0</v>
      </c>
      <c r="AR853" s="1">
        <v>2.0</v>
      </c>
      <c r="AS853" s="1">
        <v>2.0</v>
      </c>
      <c r="AT853" s="1">
        <v>2.0</v>
      </c>
      <c r="AU853" s="1">
        <v>2.0</v>
      </c>
      <c r="AV853" s="1">
        <v>2.0</v>
      </c>
      <c r="AW853" s="1">
        <v>2.0</v>
      </c>
      <c r="AX853" s="1">
        <v>2.0</v>
      </c>
      <c r="AY853" s="1">
        <v>2.0</v>
      </c>
      <c r="AZ853" s="1">
        <v>2.0</v>
      </c>
      <c r="BA853" s="1">
        <v>2.0</v>
      </c>
      <c r="BB853" s="1">
        <v>2.0</v>
      </c>
      <c r="BP853" s="12" t="s">
        <v>3672</v>
      </c>
      <c r="BQ853" s="1">
        <v>17.0</v>
      </c>
      <c r="BR853" s="1" t="s">
        <v>240</v>
      </c>
      <c r="BW853" s="1">
        <v>0.0</v>
      </c>
      <c r="BX853" s="1" t="s">
        <v>3671</v>
      </c>
      <c r="BY853" s="13">
        <f t="shared" si="1"/>
        <v>4</v>
      </c>
      <c r="BZ853" s="13" t="str">
        <f t="shared" si="2"/>
        <v>Tidak Bekerja</v>
      </c>
      <c r="CA853" s="13" t="str">
        <f>VLOOKUP(BP853,data_K!G:K,5,0)</f>
        <v>RT 009 RW 005</v>
      </c>
      <c r="CB853" s="13">
        <f t="shared" si="3"/>
        <v>3</v>
      </c>
    </row>
    <row r="854">
      <c r="A854" s="1" t="s">
        <v>12309</v>
      </c>
      <c r="B854" s="9" t="s">
        <v>12313</v>
      </c>
      <c r="C854" s="1">
        <v>1.0</v>
      </c>
      <c r="D854" s="1" t="s">
        <v>7988</v>
      </c>
      <c r="E854" s="10" t="s">
        <v>12314</v>
      </c>
      <c r="F854" s="1">
        <v>1.0</v>
      </c>
      <c r="J854" s="1">
        <v>1.0</v>
      </c>
      <c r="K854" s="11">
        <v>26665.0</v>
      </c>
      <c r="L854" s="1">
        <v>53.0</v>
      </c>
      <c r="M854" s="1">
        <v>2.0</v>
      </c>
      <c r="N854" s="1">
        <v>1.0</v>
      </c>
      <c r="O854" s="1">
        <v>3.0</v>
      </c>
      <c r="P854" s="1">
        <v>3.0</v>
      </c>
      <c r="Q854" s="1">
        <v>5000000.0</v>
      </c>
      <c r="R854" s="1">
        <v>0.0</v>
      </c>
      <c r="S854" s="1">
        <v>0.0</v>
      </c>
      <c r="T854" s="1">
        <v>123.0</v>
      </c>
      <c r="Y854" s="1">
        <v>1.0</v>
      </c>
      <c r="Z854" s="1">
        <v>2.0</v>
      </c>
      <c r="AA854" s="1">
        <v>2.0</v>
      </c>
      <c r="AB854" s="1">
        <v>2.0</v>
      </c>
      <c r="AC854" s="1">
        <v>2.0</v>
      </c>
      <c r="AD854" s="1">
        <v>2.0</v>
      </c>
      <c r="AE854" s="1">
        <v>2.0</v>
      </c>
      <c r="AF854" s="1">
        <v>2.0</v>
      </c>
      <c r="AG854" s="1">
        <v>2.0</v>
      </c>
      <c r="AH854" s="1">
        <v>2.0</v>
      </c>
      <c r="AI854" s="1">
        <v>2.0</v>
      </c>
      <c r="AJ854" s="1">
        <v>2.0</v>
      </c>
      <c r="AK854" s="1">
        <v>2.0</v>
      </c>
      <c r="AL854" s="1">
        <v>2.0</v>
      </c>
      <c r="AM854" s="1">
        <v>2.0</v>
      </c>
      <c r="AN854" s="1">
        <v>2.0</v>
      </c>
      <c r="AO854" s="1">
        <v>2.0</v>
      </c>
      <c r="AP854" s="1">
        <v>2.0</v>
      </c>
      <c r="AQ854" s="1">
        <v>2.0</v>
      </c>
      <c r="AR854" s="1">
        <v>2.0</v>
      </c>
      <c r="AS854" s="1">
        <v>2.0</v>
      </c>
      <c r="AT854" s="1">
        <v>2.0</v>
      </c>
      <c r="AU854" s="1">
        <v>2.0</v>
      </c>
      <c r="AV854" s="1">
        <v>2.0</v>
      </c>
      <c r="AW854" s="1">
        <v>2.0</v>
      </c>
      <c r="AX854" s="1">
        <v>2.0</v>
      </c>
      <c r="AY854" s="1">
        <v>2.0</v>
      </c>
      <c r="AZ854" s="1">
        <v>2.0</v>
      </c>
      <c r="BA854" s="1">
        <v>2.0</v>
      </c>
      <c r="BB854" s="1">
        <v>2.0</v>
      </c>
      <c r="BP854" s="12" t="s">
        <v>7989</v>
      </c>
      <c r="BQ854" s="1">
        <v>53.0</v>
      </c>
      <c r="BR854" s="1"/>
      <c r="BS854" s="1"/>
      <c r="BV854" s="1" t="s">
        <v>456</v>
      </c>
      <c r="BW854" s="1">
        <v>149.0</v>
      </c>
      <c r="BX854" s="1" t="s">
        <v>7988</v>
      </c>
      <c r="BY854" s="13">
        <f t="shared" si="1"/>
        <v>11</v>
      </c>
      <c r="BZ854" s="13" t="str">
        <f t="shared" si="2"/>
        <v>Sopir</v>
      </c>
      <c r="CA854" s="13" t="str">
        <f>VLOOKUP(BP854,data_K!G:K,5,0)</f>
        <v>RT 006 RW 003</v>
      </c>
      <c r="CB854" s="13">
        <f t="shared" si="3"/>
        <v>0</v>
      </c>
    </row>
    <row r="855">
      <c r="A855" s="1" t="s">
        <v>12323</v>
      </c>
      <c r="B855" s="9" t="s">
        <v>12325</v>
      </c>
      <c r="C855" s="1">
        <v>2.0</v>
      </c>
      <c r="D855" s="1" t="s">
        <v>7996</v>
      </c>
      <c r="E855" s="10" t="s">
        <v>12326</v>
      </c>
      <c r="F855" s="1">
        <v>1.0</v>
      </c>
      <c r="J855" s="1">
        <v>2.0</v>
      </c>
      <c r="K855" s="11">
        <v>29677.0</v>
      </c>
      <c r="L855" s="1">
        <v>45.0</v>
      </c>
      <c r="M855" s="1">
        <v>2.0</v>
      </c>
      <c r="N855" s="1">
        <v>2.0</v>
      </c>
      <c r="O855" s="1">
        <v>3.0</v>
      </c>
      <c r="P855" s="1">
        <v>4.0</v>
      </c>
      <c r="Q855" s="1">
        <v>500000.0</v>
      </c>
      <c r="R855" s="1">
        <v>0.0</v>
      </c>
      <c r="S855" s="1">
        <v>0.0</v>
      </c>
      <c r="T855" s="1">
        <v>64.0</v>
      </c>
      <c r="Y855" s="1">
        <v>1.0</v>
      </c>
      <c r="Z855" s="1">
        <v>2.0</v>
      </c>
      <c r="AA855" s="1">
        <v>2.0</v>
      </c>
      <c r="AB855" s="1">
        <v>2.0</v>
      </c>
      <c r="AC855" s="1">
        <v>2.0</v>
      </c>
      <c r="AD855" s="1">
        <v>2.0</v>
      </c>
      <c r="AE855" s="1">
        <v>2.0</v>
      </c>
      <c r="AF855" s="1">
        <v>2.0</v>
      </c>
      <c r="AG855" s="1">
        <v>2.0</v>
      </c>
      <c r="AH855" s="1">
        <v>2.0</v>
      </c>
      <c r="AI855" s="1">
        <v>2.0</v>
      </c>
      <c r="AJ855" s="1">
        <v>2.0</v>
      </c>
      <c r="AK855" s="1">
        <v>2.0</v>
      </c>
      <c r="AL855" s="1">
        <v>2.0</v>
      </c>
      <c r="AM855" s="1">
        <v>2.0</v>
      </c>
      <c r="AN855" s="1">
        <v>2.0</v>
      </c>
      <c r="AO855" s="1">
        <v>2.0</v>
      </c>
      <c r="AP855" s="1">
        <v>2.0</v>
      </c>
      <c r="AQ855" s="1">
        <v>2.0</v>
      </c>
      <c r="AR855" s="1">
        <v>2.0</v>
      </c>
      <c r="AS855" s="1">
        <v>2.0</v>
      </c>
      <c r="AT855" s="1">
        <v>2.0</v>
      </c>
      <c r="AU855" s="1">
        <v>2.0</v>
      </c>
      <c r="AV855" s="1">
        <v>2.0</v>
      </c>
      <c r="AW855" s="1">
        <v>2.0</v>
      </c>
      <c r="AX855" s="1">
        <v>2.0</v>
      </c>
      <c r="AY855" s="1">
        <v>2.0</v>
      </c>
      <c r="AZ855" s="1">
        <v>2.0</v>
      </c>
      <c r="BA855" s="1">
        <v>2.0</v>
      </c>
      <c r="BB855" s="1">
        <v>2.0</v>
      </c>
      <c r="BP855" s="12" t="s">
        <v>7989</v>
      </c>
      <c r="BQ855" s="1">
        <v>45.0</v>
      </c>
      <c r="BR855" s="1"/>
      <c r="BT855" s="1" t="s">
        <v>467</v>
      </c>
      <c r="BW855" s="1">
        <v>75.0</v>
      </c>
      <c r="BX855" s="1" t="s">
        <v>7988</v>
      </c>
      <c r="BY855" s="13">
        <f t="shared" si="1"/>
        <v>10</v>
      </c>
      <c r="BZ855" s="13" t="str">
        <f t="shared" si="2"/>
        <v>Pedagang</v>
      </c>
      <c r="CA855" s="13" t="str">
        <f>VLOOKUP(BP855,data_K!G:K,5,0)</f>
        <v>RT 006 RW 003</v>
      </c>
      <c r="CB855" s="13">
        <f t="shared" si="3"/>
        <v>0</v>
      </c>
    </row>
    <row r="856">
      <c r="A856" s="1" t="s">
        <v>12344</v>
      </c>
      <c r="B856" s="9" t="s">
        <v>12345</v>
      </c>
      <c r="C856" s="1">
        <v>3.0</v>
      </c>
      <c r="D856" s="1" t="s">
        <v>12346</v>
      </c>
      <c r="E856" s="10" t="s">
        <v>12348</v>
      </c>
      <c r="F856" s="1">
        <v>1.0</v>
      </c>
      <c r="J856" s="1">
        <v>2.0</v>
      </c>
      <c r="K856" s="11">
        <v>37708.0</v>
      </c>
      <c r="L856" s="1">
        <v>23.0</v>
      </c>
      <c r="M856" s="1">
        <v>1.0</v>
      </c>
      <c r="N856" s="1">
        <v>3.0</v>
      </c>
      <c r="O856" s="1">
        <v>3.0</v>
      </c>
      <c r="P856" s="1">
        <v>6.0</v>
      </c>
      <c r="Q856" s="1">
        <v>0.0</v>
      </c>
      <c r="R856" s="1">
        <v>0.0</v>
      </c>
      <c r="S856" s="1">
        <v>0.0</v>
      </c>
      <c r="T856" s="1">
        <v>0.0</v>
      </c>
      <c r="Y856" s="1">
        <v>6.0</v>
      </c>
      <c r="Z856" s="1">
        <v>2.0</v>
      </c>
      <c r="AA856" s="1">
        <v>2.0</v>
      </c>
      <c r="AB856" s="1">
        <v>2.0</v>
      </c>
      <c r="AC856" s="1">
        <v>2.0</v>
      </c>
      <c r="AD856" s="1">
        <v>2.0</v>
      </c>
      <c r="AE856" s="1">
        <v>2.0</v>
      </c>
      <c r="AF856" s="1">
        <v>2.0</v>
      </c>
      <c r="AG856" s="1">
        <v>2.0</v>
      </c>
      <c r="AH856" s="1">
        <v>2.0</v>
      </c>
      <c r="AI856" s="1">
        <v>2.0</v>
      </c>
      <c r="AJ856" s="1">
        <v>2.0</v>
      </c>
      <c r="AK856" s="1">
        <v>2.0</v>
      </c>
      <c r="AL856" s="1">
        <v>2.0</v>
      </c>
      <c r="AM856" s="1">
        <v>2.0</v>
      </c>
      <c r="AN856" s="1">
        <v>2.0</v>
      </c>
      <c r="AO856" s="1">
        <v>2.0</v>
      </c>
      <c r="AP856" s="1">
        <v>2.0</v>
      </c>
      <c r="AQ856" s="1">
        <v>2.0</v>
      </c>
      <c r="AR856" s="1">
        <v>2.0</v>
      </c>
      <c r="AS856" s="1">
        <v>2.0</v>
      </c>
      <c r="AT856" s="1">
        <v>2.0</v>
      </c>
      <c r="AU856" s="1">
        <v>2.0</v>
      </c>
      <c r="AV856" s="1">
        <v>2.0</v>
      </c>
      <c r="AW856" s="1">
        <v>2.0</v>
      </c>
      <c r="AX856" s="1">
        <v>2.0</v>
      </c>
      <c r="AY856" s="1">
        <v>2.0</v>
      </c>
      <c r="AZ856" s="1">
        <v>2.0</v>
      </c>
      <c r="BA856" s="1">
        <v>2.0</v>
      </c>
      <c r="BB856" s="1">
        <v>2.0</v>
      </c>
      <c r="BP856" s="12" t="s">
        <v>7989</v>
      </c>
      <c r="BQ856" s="1">
        <v>23.0</v>
      </c>
      <c r="BR856" s="1" t="s">
        <v>240</v>
      </c>
      <c r="BW856" s="1">
        <v>0.0</v>
      </c>
      <c r="BX856" s="1" t="s">
        <v>7988</v>
      </c>
      <c r="BY856" s="13">
        <f t="shared" si="1"/>
        <v>5</v>
      </c>
      <c r="BZ856" s="13" t="str">
        <f t="shared" si="2"/>
        <v>Tidak Bekerja</v>
      </c>
      <c r="CA856" s="13" t="str">
        <f>VLOOKUP(BP856,data_K!G:K,5,0)</f>
        <v>RT 006 RW 003</v>
      </c>
      <c r="CB856" s="13">
        <f t="shared" si="3"/>
        <v>4</v>
      </c>
    </row>
    <row r="857">
      <c r="A857" s="1" t="s">
        <v>12356</v>
      </c>
      <c r="B857" s="9" t="s">
        <v>12358</v>
      </c>
      <c r="C857" s="1">
        <v>4.0</v>
      </c>
      <c r="D857" s="1" t="s">
        <v>12359</v>
      </c>
      <c r="E857" s="10" t="s">
        <v>12361</v>
      </c>
      <c r="F857" s="1">
        <v>1.0</v>
      </c>
      <c r="J857" s="1">
        <v>2.0</v>
      </c>
      <c r="K857" s="11">
        <v>39900.0</v>
      </c>
      <c r="L857" s="1">
        <v>17.0</v>
      </c>
      <c r="M857" s="1">
        <v>1.0</v>
      </c>
      <c r="N857" s="1">
        <v>3.0</v>
      </c>
      <c r="O857" s="1">
        <v>2.0</v>
      </c>
      <c r="P857" s="1">
        <v>3.0</v>
      </c>
      <c r="Q857" s="1">
        <v>0.0</v>
      </c>
      <c r="R857" s="1">
        <v>0.0</v>
      </c>
      <c r="S857" s="1">
        <v>0.0</v>
      </c>
      <c r="T857" s="20">
        <v>155.0</v>
      </c>
      <c r="U857" s="20" t="s">
        <v>591</v>
      </c>
      <c r="Y857" s="1">
        <v>6.0</v>
      </c>
      <c r="Z857" s="1">
        <v>2.0</v>
      </c>
      <c r="AA857" s="1">
        <v>2.0</v>
      </c>
      <c r="AB857" s="1">
        <v>2.0</v>
      </c>
      <c r="AC857" s="1">
        <v>2.0</v>
      </c>
      <c r="AD857" s="1">
        <v>2.0</v>
      </c>
      <c r="AE857" s="1">
        <v>2.0</v>
      </c>
      <c r="AF857" s="1">
        <v>2.0</v>
      </c>
      <c r="AG857" s="1">
        <v>2.0</v>
      </c>
      <c r="AH857" s="1">
        <v>2.0</v>
      </c>
      <c r="AI857" s="1">
        <v>2.0</v>
      </c>
      <c r="AJ857" s="1">
        <v>2.0</v>
      </c>
      <c r="AK857" s="1">
        <v>2.0</v>
      </c>
      <c r="AL857" s="1">
        <v>2.0</v>
      </c>
      <c r="AM857" s="1">
        <v>2.0</v>
      </c>
      <c r="AN857" s="1">
        <v>2.0</v>
      </c>
      <c r="AO857" s="1">
        <v>2.0</v>
      </c>
      <c r="AP857" s="1">
        <v>2.0</v>
      </c>
      <c r="AQ857" s="1">
        <v>2.0</v>
      </c>
      <c r="AR857" s="1">
        <v>2.0</v>
      </c>
      <c r="AS857" s="1">
        <v>2.0</v>
      </c>
      <c r="AT857" s="1">
        <v>2.0</v>
      </c>
      <c r="AU857" s="1">
        <v>2.0</v>
      </c>
      <c r="AV857" s="1">
        <v>2.0</v>
      </c>
      <c r="AW857" s="1">
        <v>2.0</v>
      </c>
      <c r="AX857" s="1">
        <v>2.0</v>
      </c>
      <c r="AY857" s="1">
        <v>2.0</v>
      </c>
      <c r="AZ857" s="1">
        <v>2.0</v>
      </c>
      <c r="BA857" s="1">
        <v>2.0</v>
      </c>
      <c r="BB857" s="1">
        <v>2.0</v>
      </c>
      <c r="BP857" s="12" t="s">
        <v>7989</v>
      </c>
      <c r="BQ857" s="1">
        <v>17.0</v>
      </c>
      <c r="BR857" s="1"/>
      <c r="BW857" s="1">
        <v>0.0</v>
      </c>
      <c r="BX857" s="1" t="s">
        <v>7988</v>
      </c>
      <c r="BY857" s="13">
        <f t="shared" si="1"/>
        <v>4</v>
      </c>
      <c r="BZ857" s="13" t="str">
        <f t="shared" si="2"/>
        <v/>
      </c>
      <c r="CA857" s="13" t="str">
        <f>VLOOKUP(BP857,data_K!G:K,5,0)</f>
        <v>RT 006 RW 003</v>
      </c>
      <c r="CB857" s="13">
        <f t="shared" si="3"/>
        <v>3</v>
      </c>
    </row>
    <row r="858">
      <c r="A858" s="1" t="s">
        <v>2809</v>
      </c>
      <c r="B858" s="22">
        <v>46148.01810185185</v>
      </c>
      <c r="C858" s="1">
        <v>1.0</v>
      </c>
      <c r="D858" s="1" t="s">
        <v>2812</v>
      </c>
      <c r="E858" s="10" t="s">
        <v>2790</v>
      </c>
      <c r="F858" s="1">
        <v>1.0</v>
      </c>
      <c r="J858" s="1">
        <v>1.0</v>
      </c>
      <c r="K858" s="11">
        <v>27519.0</v>
      </c>
      <c r="L858" s="1">
        <v>51.0</v>
      </c>
      <c r="M858" s="1">
        <v>4.0</v>
      </c>
      <c r="N858" s="1">
        <v>1.0</v>
      </c>
      <c r="O858" s="1">
        <v>3.0</v>
      </c>
      <c r="P858" s="1">
        <v>4.0</v>
      </c>
      <c r="Q858" s="1">
        <v>0.0</v>
      </c>
      <c r="R858" s="1">
        <v>0.0</v>
      </c>
      <c r="S858" s="1">
        <v>0.0</v>
      </c>
      <c r="T858" s="1">
        <v>0.0</v>
      </c>
      <c r="U858" s="1"/>
      <c r="Y858" s="1">
        <v>6.0</v>
      </c>
      <c r="Z858" s="1">
        <v>2.0</v>
      </c>
      <c r="AA858" s="1">
        <v>2.0</v>
      </c>
      <c r="AB858" s="1">
        <v>2.0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2.0</v>
      </c>
      <c r="AI858" s="1">
        <v>2.0</v>
      </c>
      <c r="AJ858" s="1">
        <v>2.0</v>
      </c>
      <c r="AK858" s="1">
        <v>2.0</v>
      </c>
      <c r="AL858" s="1">
        <v>2.0</v>
      </c>
      <c r="AM858" s="1">
        <v>2.0</v>
      </c>
      <c r="AN858" s="1">
        <v>2.0</v>
      </c>
      <c r="AO858" s="1">
        <v>2.0</v>
      </c>
      <c r="AP858" s="1">
        <v>2.0</v>
      </c>
      <c r="AQ858" s="1">
        <v>2.0</v>
      </c>
      <c r="AR858" s="1">
        <v>2.0</v>
      </c>
      <c r="AS858" s="1">
        <v>2.0</v>
      </c>
      <c r="AT858" s="1">
        <v>2.0</v>
      </c>
      <c r="AU858" s="1">
        <v>2.0</v>
      </c>
      <c r="AV858" s="1">
        <v>2.0</v>
      </c>
      <c r="AW858" s="1">
        <v>2.0</v>
      </c>
      <c r="AX858" s="1">
        <v>2.0</v>
      </c>
      <c r="AY858" s="1">
        <v>2.0</v>
      </c>
      <c r="AZ858" s="1">
        <v>2.0</v>
      </c>
      <c r="BA858" s="1">
        <v>2.0</v>
      </c>
      <c r="BB858" s="1">
        <v>2.0</v>
      </c>
      <c r="BP858" s="12" t="s">
        <v>2790</v>
      </c>
      <c r="BQ858" s="1">
        <v>51.0</v>
      </c>
      <c r="BR858" s="1" t="s">
        <v>240</v>
      </c>
      <c r="BW858" s="1">
        <v>0.0</v>
      </c>
      <c r="BX858" s="1" t="s">
        <v>2812</v>
      </c>
      <c r="BY858" s="13">
        <f t="shared" si="1"/>
        <v>11</v>
      </c>
      <c r="BZ858" s="13" t="str">
        <f t="shared" si="2"/>
        <v>Tidak Bekerja</v>
      </c>
      <c r="CA858" s="13" t="str">
        <f>VLOOKUP(BP858,data_K!G:K,5,0)</f>
        <v>RT 008 RW 004</v>
      </c>
      <c r="CB858" s="13">
        <f t="shared" si="3"/>
        <v>0</v>
      </c>
    </row>
    <row r="859">
      <c r="A859" s="1" t="s">
        <v>2796</v>
      </c>
      <c r="B859" s="22">
        <v>46148.02019675926</v>
      </c>
      <c r="C859" s="1">
        <v>2.0</v>
      </c>
      <c r="D859" s="1" t="s">
        <v>2798</v>
      </c>
      <c r="E859" s="10" t="s">
        <v>2799</v>
      </c>
      <c r="F859" s="1">
        <v>1.0</v>
      </c>
      <c r="J859" s="1">
        <v>2.0</v>
      </c>
      <c r="K859" s="11">
        <v>37361.0</v>
      </c>
      <c r="L859" s="1">
        <v>24.0</v>
      </c>
      <c r="M859" s="1">
        <v>1.0</v>
      </c>
      <c r="N859" s="1">
        <v>3.0</v>
      </c>
      <c r="O859" s="1">
        <v>3.0</v>
      </c>
      <c r="P859" s="1">
        <v>4.0</v>
      </c>
      <c r="Q859" s="1">
        <v>1700000.0</v>
      </c>
      <c r="R859" s="1">
        <v>0.0</v>
      </c>
      <c r="S859" s="1">
        <v>0.0</v>
      </c>
      <c r="T859" s="1">
        <v>17.0</v>
      </c>
      <c r="Y859" s="1">
        <v>3.0</v>
      </c>
      <c r="Z859" s="1">
        <v>2.0</v>
      </c>
      <c r="AA859" s="1">
        <v>2.0</v>
      </c>
      <c r="AB859" s="1">
        <v>2.0</v>
      </c>
      <c r="AC859" s="1">
        <v>2.0</v>
      </c>
      <c r="AD859" s="1">
        <v>2.0</v>
      </c>
      <c r="AE859" s="1">
        <v>2.0</v>
      </c>
      <c r="AF859" s="1">
        <v>2.0</v>
      </c>
      <c r="AG859" s="1">
        <v>2.0</v>
      </c>
      <c r="AH859" s="1">
        <v>2.0</v>
      </c>
      <c r="AI859" s="1">
        <v>2.0</v>
      </c>
      <c r="AJ859" s="1">
        <v>2.0</v>
      </c>
      <c r="AK859" s="1">
        <v>2.0</v>
      </c>
      <c r="AL859" s="1">
        <v>2.0</v>
      </c>
      <c r="AM859" s="1">
        <v>2.0</v>
      </c>
      <c r="AN859" s="1">
        <v>2.0</v>
      </c>
      <c r="AO859" s="1">
        <v>2.0</v>
      </c>
      <c r="AP859" s="1">
        <v>2.0</v>
      </c>
      <c r="AQ859" s="1">
        <v>2.0</v>
      </c>
      <c r="AR859" s="1">
        <v>2.0</v>
      </c>
      <c r="AS859" s="1">
        <v>2.0</v>
      </c>
      <c r="AT859" s="1">
        <v>2.0</v>
      </c>
      <c r="AU859" s="1">
        <v>2.0</v>
      </c>
      <c r="AV859" s="1">
        <v>2.0</v>
      </c>
      <c r="AW859" s="1">
        <v>2.0</v>
      </c>
      <c r="AX859" s="1">
        <v>2.0</v>
      </c>
      <c r="AY859" s="1">
        <v>2.0</v>
      </c>
      <c r="AZ859" s="1">
        <v>2.0</v>
      </c>
      <c r="BA859" s="1">
        <v>2.0</v>
      </c>
      <c r="BB859" s="1">
        <v>2.0</v>
      </c>
      <c r="BP859" s="12" t="s">
        <v>2790</v>
      </c>
      <c r="BQ859" s="1">
        <v>24.0</v>
      </c>
      <c r="BR859" s="1" t="s">
        <v>184</v>
      </c>
      <c r="BS859" s="1"/>
      <c r="BW859" s="1">
        <v>23.0</v>
      </c>
      <c r="BX859" s="1" t="s">
        <v>2812</v>
      </c>
      <c r="BY859" s="13">
        <f t="shared" si="1"/>
        <v>5</v>
      </c>
      <c r="BZ859" s="13" t="str">
        <f t="shared" si="2"/>
        <v>Buruh Industri</v>
      </c>
      <c r="CA859" s="13" t="str">
        <f>VLOOKUP(BP859,data_K!G:K,5,0)</f>
        <v>RT 008 RW 004</v>
      </c>
      <c r="CB859" s="13">
        <f t="shared" si="3"/>
        <v>4</v>
      </c>
    </row>
    <row r="860">
      <c r="A860" s="1" t="s">
        <v>2775</v>
      </c>
      <c r="B860" s="22">
        <v>46148.021782407406</v>
      </c>
      <c r="C860" s="1">
        <v>3.0</v>
      </c>
      <c r="D860" s="1" t="s">
        <v>2778</v>
      </c>
      <c r="E860" s="10" t="s">
        <v>2779</v>
      </c>
      <c r="F860" s="1">
        <v>1.0</v>
      </c>
      <c r="J860" s="1">
        <v>1.0</v>
      </c>
      <c r="K860" s="11">
        <v>38927.0</v>
      </c>
      <c r="L860" s="1">
        <v>19.0</v>
      </c>
      <c r="M860" s="1">
        <v>1.0</v>
      </c>
      <c r="N860" s="1">
        <v>3.0</v>
      </c>
      <c r="O860" s="1">
        <v>3.0</v>
      </c>
      <c r="P860" s="1">
        <v>4.0</v>
      </c>
      <c r="Q860" s="1">
        <v>0.0</v>
      </c>
      <c r="R860" s="1">
        <v>0.0</v>
      </c>
      <c r="S860" s="1">
        <v>0.0</v>
      </c>
      <c r="T860" s="1">
        <v>0.0</v>
      </c>
      <c r="U860" s="1"/>
      <c r="Y860" s="1">
        <v>6.0</v>
      </c>
      <c r="Z860" s="1">
        <v>2.0</v>
      </c>
      <c r="AA860" s="1">
        <v>2.0</v>
      </c>
      <c r="AB860" s="1">
        <v>2.0</v>
      </c>
      <c r="AC860" s="1">
        <v>2.0</v>
      </c>
      <c r="AD860" s="1">
        <v>2.0</v>
      </c>
      <c r="AE860" s="1">
        <v>2.0</v>
      </c>
      <c r="AF860" s="1">
        <v>2.0</v>
      </c>
      <c r="AG860" s="1">
        <v>2.0</v>
      </c>
      <c r="AH860" s="1">
        <v>2.0</v>
      </c>
      <c r="AI860" s="1">
        <v>2.0</v>
      </c>
      <c r="AJ860" s="1">
        <v>2.0</v>
      </c>
      <c r="AK860" s="1">
        <v>2.0</v>
      </c>
      <c r="AL860" s="1">
        <v>2.0</v>
      </c>
      <c r="AM860" s="1">
        <v>2.0</v>
      </c>
      <c r="AN860" s="1">
        <v>2.0</v>
      </c>
      <c r="AO860" s="1">
        <v>2.0</v>
      </c>
      <c r="AP860" s="1">
        <v>2.0</v>
      </c>
      <c r="AQ860" s="1">
        <v>2.0</v>
      </c>
      <c r="AR860" s="1">
        <v>2.0</v>
      </c>
      <c r="AS860" s="1">
        <v>2.0</v>
      </c>
      <c r="AT860" s="1">
        <v>2.0</v>
      </c>
      <c r="AU860" s="1">
        <v>2.0</v>
      </c>
      <c r="AV860" s="1">
        <v>2.0</v>
      </c>
      <c r="AW860" s="1">
        <v>2.0</v>
      </c>
      <c r="AX860" s="1">
        <v>2.0</v>
      </c>
      <c r="AY860" s="1">
        <v>2.0</v>
      </c>
      <c r="AZ860" s="1">
        <v>2.0</v>
      </c>
      <c r="BA860" s="1">
        <v>2.0</v>
      </c>
      <c r="BB860" s="1">
        <v>2.0</v>
      </c>
      <c r="BP860" s="12" t="s">
        <v>2790</v>
      </c>
      <c r="BQ860" s="1">
        <v>19.0</v>
      </c>
      <c r="BR860" s="1" t="s">
        <v>240</v>
      </c>
      <c r="BW860" s="1">
        <v>0.0</v>
      </c>
      <c r="BX860" s="1" t="s">
        <v>2812</v>
      </c>
      <c r="BY860" s="13">
        <f t="shared" si="1"/>
        <v>4</v>
      </c>
      <c r="BZ860" s="13" t="str">
        <f t="shared" si="2"/>
        <v>Tidak Bekerja</v>
      </c>
      <c r="CA860" s="13" t="str">
        <f>VLOOKUP(BP860,data_K!G:K,5,0)</f>
        <v>RT 008 RW 004</v>
      </c>
      <c r="CB860" s="13">
        <f t="shared" si="3"/>
        <v>4</v>
      </c>
    </row>
    <row r="861">
      <c r="A861" s="1" t="s">
        <v>8940</v>
      </c>
      <c r="B861" s="9" t="s">
        <v>12404</v>
      </c>
      <c r="C861" s="1">
        <v>1.0</v>
      </c>
      <c r="D861" s="1" t="s">
        <v>8944</v>
      </c>
      <c r="E861" s="10" t="s">
        <v>8945</v>
      </c>
      <c r="F861" s="1">
        <v>1.0</v>
      </c>
      <c r="J861" s="1">
        <v>1.0</v>
      </c>
      <c r="K861" s="11">
        <v>27228.0</v>
      </c>
      <c r="L861" s="1">
        <v>51.0</v>
      </c>
      <c r="M861" s="1">
        <v>2.0</v>
      </c>
      <c r="N861" s="1">
        <v>1.0</v>
      </c>
      <c r="O861" s="1">
        <v>3.0</v>
      </c>
      <c r="P861" s="1">
        <v>4.0</v>
      </c>
      <c r="Q861" s="1">
        <v>4700000.0</v>
      </c>
      <c r="R861" s="1">
        <v>0.0</v>
      </c>
      <c r="S861" s="1">
        <v>0.0</v>
      </c>
      <c r="T861" s="1">
        <v>155.0</v>
      </c>
      <c r="U861" s="1" t="s">
        <v>8947</v>
      </c>
      <c r="Y861" s="1">
        <v>3.0</v>
      </c>
      <c r="Z861" s="1">
        <v>2.0</v>
      </c>
      <c r="AA861" s="1">
        <v>2.0</v>
      </c>
      <c r="AB861" s="1">
        <v>2.0</v>
      </c>
      <c r="AC861" s="1">
        <v>2.0</v>
      </c>
      <c r="AD861" s="1">
        <v>2.0</v>
      </c>
      <c r="AE861" s="1">
        <v>2.0</v>
      </c>
      <c r="AF861" s="1">
        <v>2.0</v>
      </c>
      <c r="AG861" s="1">
        <v>2.0</v>
      </c>
      <c r="AH861" s="1">
        <v>2.0</v>
      </c>
      <c r="AI861" s="1">
        <v>2.0</v>
      </c>
      <c r="AJ861" s="1">
        <v>2.0</v>
      </c>
      <c r="AK861" s="1">
        <v>2.0</v>
      </c>
      <c r="AL861" s="1">
        <v>2.0</v>
      </c>
      <c r="AM861" s="1">
        <v>2.0</v>
      </c>
      <c r="AN861" s="1">
        <v>2.0</v>
      </c>
      <c r="AO861" s="1">
        <v>2.0</v>
      </c>
      <c r="AP861" s="1">
        <v>2.0</v>
      </c>
      <c r="AQ861" s="1">
        <v>2.0</v>
      </c>
      <c r="AR861" s="1">
        <v>2.0</v>
      </c>
      <c r="AS861" s="1">
        <v>2.0</v>
      </c>
      <c r="AT861" s="1">
        <v>2.0</v>
      </c>
      <c r="AU861" s="1">
        <v>2.0</v>
      </c>
      <c r="AV861" s="1">
        <v>2.0</v>
      </c>
      <c r="AW861" s="1">
        <v>2.0</v>
      </c>
      <c r="AX861" s="1">
        <v>2.0</v>
      </c>
      <c r="AY861" s="1">
        <v>2.0</v>
      </c>
      <c r="AZ861" s="1">
        <v>2.0</v>
      </c>
      <c r="BA861" s="1">
        <v>2.0</v>
      </c>
      <c r="BB861" s="1">
        <v>2.0</v>
      </c>
      <c r="BP861" s="12" t="s">
        <v>8925</v>
      </c>
      <c r="BQ861" s="1">
        <v>51.0</v>
      </c>
      <c r="BR861" s="1"/>
      <c r="BS861" s="1"/>
      <c r="BV861" s="1" t="s">
        <v>180</v>
      </c>
      <c r="BW861" s="1">
        <v>999.0</v>
      </c>
      <c r="BX861" s="1" t="s">
        <v>8944</v>
      </c>
      <c r="BY861" s="13">
        <f t="shared" si="1"/>
        <v>11</v>
      </c>
      <c r="BZ861" s="13" t="str">
        <f t="shared" si="2"/>
        <v>Lainnya</v>
      </c>
      <c r="CA861" s="13" t="str">
        <f>VLOOKUP(BP861,data_K!G:K,5,0)</f>
        <v>RT 001 RW 001</v>
      </c>
      <c r="CB861" s="13">
        <f t="shared" si="3"/>
        <v>0</v>
      </c>
    </row>
    <row r="862">
      <c r="A862" s="1" t="s">
        <v>8931</v>
      </c>
      <c r="B862" s="9" t="s">
        <v>12411</v>
      </c>
      <c r="C862" s="1">
        <v>2.0</v>
      </c>
      <c r="D862" s="1" t="s">
        <v>8933</v>
      </c>
      <c r="E862" s="10" t="s">
        <v>8934</v>
      </c>
      <c r="F862" s="1">
        <v>1.0</v>
      </c>
      <c r="J862" s="1">
        <v>2.0</v>
      </c>
      <c r="K862" s="11">
        <v>27985.0</v>
      </c>
      <c r="L862" s="1">
        <v>49.0</v>
      </c>
      <c r="M862" s="1">
        <v>2.0</v>
      </c>
      <c r="N862" s="1">
        <v>2.0</v>
      </c>
      <c r="O862" s="1">
        <v>3.0</v>
      </c>
      <c r="P862" s="1">
        <v>3.0</v>
      </c>
      <c r="Q862" s="1">
        <v>300000.0</v>
      </c>
      <c r="R862" s="1">
        <v>0.0</v>
      </c>
      <c r="S862" s="1">
        <v>0.0</v>
      </c>
      <c r="T862" s="1">
        <v>59.0</v>
      </c>
      <c r="U862" s="1"/>
      <c r="Y862" s="1">
        <v>1.0</v>
      </c>
      <c r="Z862" s="1">
        <v>2.0</v>
      </c>
      <c r="AA862" s="1">
        <v>2.0</v>
      </c>
      <c r="AB862" s="1">
        <v>2.0</v>
      </c>
      <c r="AC862" s="1">
        <v>2.0</v>
      </c>
      <c r="AD862" s="1">
        <v>2.0</v>
      </c>
      <c r="AE862" s="1">
        <v>2.0</v>
      </c>
      <c r="AF862" s="1">
        <v>2.0</v>
      </c>
      <c r="AG862" s="1">
        <v>2.0</v>
      </c>
      <c r="AH862" s="1">
        <v>2.0</v>
      </c>
      <c r="AI862" s="1">
        <v>2.0</v>
      </c>
      <c r="AJ862" s="1">
        <v>2.0</v>
      </c>
      <c r="AK862" s="1">
        <v>2.0</v>
      </c>
      <c r="AL862" s="1">
        <v>2.0</v>
      </c>
      <c r="AM862" s="1">
        <v>2.0</v>
      </c>
      <c r="AN862" s="1">
        <v>2.0</v>
      </c>
      <c r="AO862" s="1">
        <v>2.0</v>
      </c>
      <c r="AP862" s="1">
        <v>2.0</v>
      </c>
      <c r="AQ862" s="1">
        <v>2.0</v>
      </c>
      <c r="AR862" s="1">
        <v>2.0</v>
      </c>
      <c r="AS862" s="1">
        <v>2.0</v>
      </c>
      <c r="AT862" s="1">
        <v>2.0</v>
      </c>
      <c r="AU862" s="1">
        <v>2.0</v>
      </c>
      <c r="AV862" s="1">
        <v>2.0</v>
      </c>
      <c r="AW862" s="1">
        <v>2.0</v>
      </c>
      <c r="AX862" s="1">
        <v>2.0</v>
      </c>
      <c r="AY862" s="1">
        <v>2.0</v>
      </c>
      <c r="AZ862" s="1">
        <v>2.0</v>
      </c>
      <c r="BA862" s="1">
        <v>2.0</v>
      </c>
      <c r="BB862" s="1">
        <v>2.0</v>
      </c>
      <c r="BP862" s="12" t="s">
        <v>8925</v>
      </c>
      <c r="BQ862" s="1">
        <v>49.0</v>
      </c>
      <c r="BR862" s="1"/>
      <c r="BU862" s="1" t="s">
        <v>884</v>
      </c>
      <c r="BW862" s="1">
        <v>999.0</v>
      </c>
      <c r="BX862" s="1" t="s">
        <v>8944</v>
      </c>
      <c r="BY862" s="13">
        <f t="shared" si="1"/>
        <v>10</v>
      </c>
      <c r="BZ862" s="13" t="str">
        <f t="shared" si="2"/>
        <v>Operator Mesin</v>
      </c>
      <c r="CA862" s="13" t="str">
        <f>VLOOKUP(BP862,data_K!G:K,5,0)</f>
        <v>RT 001 RW 001</v>
      </c>
      <c r="CB862" s="13">
        <f t="shared" si="3"/>
        <v>0</v>
      </c>
    </row>
    <row r="863">
      <c r="A863" s="1" t="s">
        <v>8919</v>
      </c>
      <c r="B863" s="9" t="s">
        <v>12420</v>
      </c>
      <c r="C863" s="1">
        <v>3.0</v>
      </c>
      <c r="D863" s="1" t="s">
        <v>8922</v>
      </c>
      <c r="E863" s="10" t="s">
        <v>8923</v>
      </c>
      <c r="F863" s="1">
        <v>1.0</v>
      </c>
      <c r="J863" s="1">
        <v>1.0</v>
      </c>
      <c r="K863" s="11">
        <v>41042.0</v>
      </c>
      <c r="L863" s="1">
        <v>14.0</v>
      </c>
      <c r="M863" s="1">
        <v>1.0</v>
      </c>
      <c r="N863" s="1">
        <v>3.0</v>
      </c>
      <c r="O863" s="1">
        <v>2.0</v>
      </c>
      <c r="P863" s="1">
        <v>2.0</v>
      </c>
      <c r="Q863" s="1">
        <v>0.0</v>
      </c>
      <c r="R863" s="1">
        <v>0.0</v>
      </c>
      <c r="S863" s="1">
        <v>0.0</v>
      </c>
      <c r="T863" s="1">
        <v>0.0</v>
      </c>
      <c r="U863" s="1"/>
      <c r="Y863" s="1">
        <v>1.0</v>
      </c>
      <c r="Z863" s="1">
        <v>2.0</v>
      </c>
      <c r="AA863" s="1">
        <v>2.0</v>
      </c>
      <c r="AB863" s="1">
        <v>2.0</v>
      </c>
      <c r="AC863" s="1">
        <v>2.0</v>
      </c>
      <c r="AD863" s="1">
        <v>2.0</v>
      </c>
      <c r="AE863" s="1">
        <v>2.0</v>
      </c>
      <c r="AF863" s="1">
        <v>2.0</v>
      </c>
      <c r="AG863" s="1">
        <v>2.0</v>
      </c>
      <c r="AH863" s="1">
        <v>2.0</v>
      </c>
      <c r="AI863" s="1">
        <v>2.0</v>
      </c>
      <c r="AJ863" s="1">
        <v>2.0</v>
      </c>
      <c r="AK863" s="1">
        <v>2.0</v>
      </c>
      <c r="AL863" s="1">
        <v>2.0</v>
      </c>
      <c r="AM863" s="1">
        <v>2.0</v>
      </c>
      <c r="AN863" s="1">
        <v>2.0</v>
      </c>
      <c r="AO863" s="1">
        <v>2.0</v>
      </c>
      <c r="AP863" s="1">
        <v>2.0</v>
      </c>
      <c r="AQ863" s="1">
        <v>2.0</v>
      </c>
      <c r="AR863" s="1">
        <v>2.0</v>
      </c>
      <c r="AS863" s="1">
        <v>2.0</v>
      </c>
      <c r="AT863" s="1">
        <v>2.0</v>
      </c>
      <c r="AU863" s="1">
        <v>2.0</v>
      </c>
      <c r="AV863" s="1">
        <v>2.0</v>
      </c>
      <c r="AW863" s="1">
        <v>2.0</v>
      </c>
      <c r="AX863" s="1">
        <v>2.0</v>
      </c>
      <c r="AY863" s="1">
        <v>2.0</v>
      </c>
      <c r="AZ863" s="1">
        <v>2.0</v>
      </c>
      <c r="BA863" s="1">
        <v>2.0</v>
      </c>
      <c r="BB863" s="1">
        <v>2.0</v>
      </c>
      <c r="BP863" s="12" t="s">
        <v>8925</v>
      </c>
      <c r="BQ863" s="1">
        <v>14.0</v>
      </c>
      <c r="BR863" s="1" t="s">
        <v>240</v>
      </c>
      <c r="BW863" s="1">
        <v>0.0</v>
      </c>
      <c r="BX863" s="1" t="s">
        <v>8944</v>
      </c>
      <c r="BY863" s="13">
        <f t="shared" si="1"/>
        <v>3</v>
      </c>
      <c r="BZ863" s="13" t="str">
        <f t="shared" si="2"/>
        <v>Tidak Bekerja</v>
      </c>
      <c r="CA863" s="13" t="str">
        <f>VLOOKUP(BP863,data_K!G:K,5,0)</f>
        <v>RT 001 RW 001</v>
      </c>
      <c r="CB863" s="13">
        <f t="shared" si="3"/>
        <v>2</v>
      </c>
    </row>
    <row r="864">
      <c r="A864" s="1" t="s">
        <v>12424</v>
      </c>
      <c r="B864" s="9" t="s">
        <v>12425</v>
      </c>
      <c r="C864" s="1">
        <v>1.0</v>
      </c>
      <c r="D864" s="1" t="s">
        <v>9990</v>
      </c>
      <c r="E864" s="10" t="s">
        <v>12427</v>
      </c>
      <c r="F864" s="1">
        <v>1.0</v>
      </c>
      <c r="J864" s="1">
        <v>1.0</v>
      </c>
      <c r="K864" s="11">
        <v>29116.0</v>
      </c>
      <c r="L864" s="1">
        <v>46.0</v>
      </c>
      <c r="M864" s="1">
        <v>2.0</v>
      </c>
      <c r="N864" s="1">
        <v>1.0</v>
      </c>
      <c r="O864" s="1">
        <v>3.0</v>
      </c>
      <c r="P864" s="1">
        <v>3.0</v>
      </c>
      <c r="Q864" s="1">
        <v>4000000.0</v>
      </c>
      <c r="R864" s="1">
        <v>0.0</v>
      </c>
      <c r="S864" s="1">
        <v>0.0</v>
      </c>
      <c r="T864" s="1">
        <v>51.0</v>
      </c>
      <c r="U864" s="1"/>
      <c r="Y864" s="1">
        <v>1.0</v>
      </c>
      <c r="Z864" s="1">
        <v>2.0</v>
      </c>
      <c r="AA864" s="1">
        <v>2.0</v>
      </c>
      <c r="AB864" s="1">
        <v>2.0</v>
      </c>
      <c r="AC864" s="1">
        <v>2.0</v>
      </c>
      <c r="AD864" s="1">
        <v>2.0</v>
      </c>
      <c r="AE864" s="1">
        <v>2.0</v>
      </c>
      <c r="AF864" s="1">
        <v>2.0</v>
      </c>
      <c r="AG864" s="1">
        <v>2.0</v>
      </c>
      <c r="AH864" s="1">
        <v>2.0</v>
      </c>
      <c r="AI864" s="1">
        <v>2.0</v>
      </c>
      <c r="AJ864" s="1">
        <v>2.0</v>
      </c>
      <c r="AK864" s="1">
        <v>2.0</v>
      </c>
      <c r="AL864" s="1">
        <v>2.0</v>
      </c>
      <c r="AM864" s="1">
        <v>2.0</v>
      </c>
      <c r="AN864" s="1">
        <v>2.0</v>
      </c>
      <c r="AO864" s="1">
        <v>2.0</v>
      </c>
      <c r="AP864" s="1">
        <v>2.0</v>
      </c>
      <c r="AQ864" s="1">
        <v>2.0</v>
      </c>
      <c r="AR864" s="1">
        <v>2.0</v>
      </c>
      <c r="AS864" s="1">
        <v>2.0</v>
      </c>
      <c r="AT864" s="1">
        <v>2.0</v>
      </c>
      <c r="AU864" s="1">
        <v>2.0</v>
      </c>
      <c r="AV864" s="1">
        <v>2.0</v>
      </c>
      <c r="AW864" s="1">
        <v>2.0</v>
      </c>
      <c r="AX864" s="1">
        <v>2.0</v>
      </c>
      <c r="AY864" s="1">
        <v>2.0</v>
      </c>
      <c r="AZ864" s="1">
        <v>2.0</v>
      </c>
      <c r="BA864" s="1">
        <v>2.0</v>
      </c>
      <c r="BB864" s="1">
        <v>2.0</v>
      </c>
      <c r="BP864" s="12" t="s">
        <v>9991</v>
      </c>
      <c r="BQ864" s="1">
        <v>46.0</v>
      </c>
      <c r="BR864" s="1"/>
      <c r="BU864" s="1" t="s">
        <v>445</v>
      </c>
      <c r="BW864" s="1">
        <v>999.0</v>
      </c>
      <c r="BX864" s="1" t="s">
        <v>9990</v>
      </c>
      <c r="BY864" s="13">
        <f t="shared" si="1"/>
        <v>10</v>
      </c>
      <c r="BZ864" s="13" t="str">
        <f t="shared" si="2"/>
        <v>Makelar</v>
      </c>
      <c r="CA864" s="13" t="str">
        <f>VLOOKUP(BP864,data_K!G:K,5,0)</f>
        <v>RT 005 RW 003</v>
      </c>
      <c r="CB864" s="13">
        <f t="shared" si="3"/>
        <v>0</v>
      </c>
    </row>
    <row r="865">
      <c r="A865" s="1" t="s">
        <v>12431</v>
      </c>
      <c r="B865" s="9" t="s">
        <v>12432</v>
      </c>
      <c r="C865" s="1">
        <v>2.0</v>
      </c>
      <c r="D865" s="1" t="s">
        <v>9996</v>
      </c>
      <c r="E865" s="10" t="s">
        <v>12433</v>
      </c>
      <c r="F865" s="1">
        <v>1.0</v>
      </c>
      <c r="J865" s="1">
        <v>2.0</v>
      </c>
      <c r="K865" s="11">
        <v>30995.0</v>
      </c>
      <c r="L865" s="1">
        <v>41.0</v>
      </c>
      <c r="M865" s="1">
        <v>2.0</v>
      </c>
      <c r="N865" s="1">
        <v>2.0</v>
      </c>
      <c r="O865" s="1">
        <v>3.0</v>
      </c>
      <c r="P865" s="1">
        <v>3.0</v>
      </c>
      <c r="Q865" s="1">
        <v>0.0</v>
      </c>
      <c r="R865" s="1">
        <v>0.0</v>
      </c>
      <c r="S865" s="1">
        <v>0.0</v>
      </c>
      <c r="T865" s="1">
        <v>0.0</v>
      </c>
      <c r="U865" s="1"/>
      <c r="Y865" s="1">
        <v>6.0</v>
      </c>
      <c r="Z865" s="1">
        <v>2.0</v>
      </c>
      <c r="AA865" s="1">
        <v>2.0</v>
      </c>
      <c r="AB865" s="1">
        <v>2.0</v>
      </c>
      <c r="AC865" s="1">
        <v>2.0</v>
      </c>
      <c r="AD865" s="1">
        <v>2.0</v>
      </c>
      <c r="AE865" s="1">
        <v>2.0</v>
      </c>
      <c r="AF865" s="1">
        <v>2.0</v>
      </c>
      <c r="AG865" s="1">
        <v>2.0</v>
      </c>
      <c r="AH865" s="1">
        <v>2.0</v>
      </c>
      <c r="AI865" s="1">
        <v>2.0</v>
      </c>
      <c r="AJ865" s="1">
        <v>2.0</v>
      </c>
      <c r="AK865" s="1">
        <v>2.0</v>
      </c>
      <c r="AL865" s="1">
        <v>2.0</v>
      </c>
      <c r="AM865" s="1">
        <v>2.0</v>
      </c>
      <c r="AN865" s="1">
        <v>2.0</v>
      </c>
      <c r="AO865" s="1">
        <v>2.0</v>
      </c>
      <c r="AP865" s="1">
        <v>2.0</v>
      </c>
      <c r="AQ865" s="1">
        <v>2.0</v>
      </c>
      <c r="AR865" s="1">
        <v>2.0</v>
      </c>
      <c r="AS865" s="1">
        <v>2.0</v>
      </c>
      <c r="AT865" s="1">
        <v>2.0</v>
      </c>
      <c r="AU865" s="1">
        <v>2.0</v>
      </c>
      <c r="AV865" s="1">
        <v>2.0</v>
      </c>
      <c r="AW865" s="1">
        <v>2.0</v>
      </c>
      <c r="AX865" s="1">
        <v>2.0</v>
      </c>
      <c r="AY865" s="1">
        <v>2.0</v>
      </c>
      <c r="AZ865" s="1">
        <v>2.0</v>
      </c>
      <c r="BA865" s="1">
        <v>2.0</v>
      </c>
      <c r="BB865" s="1">
        <v>2.0</v>
      </c>
      <c r="BP865" s="12" t="s">
        <v>9991</v>
      </c>
      <c r="BQ865" s="1">
        <v>41.0</v>
      </c>
      <c r="BR865" s="1" t="s">
        <v>240</v>
      </c>
      <c r="BW865" s="1">
        <v>0.0</v>
      </c>
      <c r="BX865" s="1" t="s">
        <v>9990</v>
      </c>
      <c r="BY865" s="13">
        <f t="shared" si="1"/>
        <v>9</v>
      </c>
      <c r="BZ865" s="13" t="str">
        <f t="shared" si="2"/>
        <v>Tidak Bekerja</v>
      </c>
      <c r="CA865" s="13" t="str">
        <f>VLOOKUP(BP865,data_K!G:K,5,0)</f>
        <v>RT 005 RW 003</v>
      </c>
      <c r="CB865" s="13">
        <f t="shared" si="3"/>
        <v>0</v>
      </c>
    </row>
    <row r="866">
      <c r="A866" s="1" t="s">
        <v>12441</v>
      </c>
      <c r="B866" s="9" t="s">
        <v>12443</v>
      </c>
      <c r="C866" s="1">
        <v>3.0</v>
      </c>
      <c r="D866" s="1" t="s">
        <v>12445</v>
      </c>
      <c r="E866" s="10" t="s">
        <v>12446</v>
      </c>
      <c r="F866" s="1">
        <v>1.0</v>
      </c>
      <c r="J866" s="1">
        <v>1.0</v>
      </c>
      <c r="K866" s="11">
        <v>39486.0</v>
      </c>
      <c r="L866" s="1">
        <v>18.0</v>
      </c>
      <c r="M866" s="1">
        <v>1.0</v>
      </c>
      <c r="N866" s="1">
        <v>3.0</v>
      </c>
      <c r="O866" s="1">
        <v>2.0</v>
      </c>
      <c r="P866" s="1">
        <v>4.0</v>
      </c>
      <c r="Q866" s="1">
        <v>0.0</v>
      </c>
      <c r="R866" s="1">
        <v>0.0</v>
      </c>
      <c r="S866" s="1">
        <v>0.0</v>
      </c>
      <c r="T866" s="20">
        <v>155.0</v>
      </c>
      <c r="U866" s="20" t="s">
        <v>591</v>
      </c>
      <c r="Y866" s="1">
        <v>6.0</v>
      </c>
      <c r="Z866" s="1">
        <v>2.0</v>
      </c>
      <c r="AA866" s="1">
        <v>2.0</v>
      </c>
      <c r="AB866" s="1">
        <v>2.0</v>
      </c>
      <c r="AC866" s="1">
        <v>2.0</v>
      </c>
      <c r="AD866" s="1">
        <v>2.0</v>
      </c>
      <c r="AE866" s="1">
        <v>2.0</v>
      </c>
      <c r="AF866" s="1">
        <v>2.0</v>
      </c>
      <c r="AG866" s="1">
        <v>2.0</v>
      </c>
      <c r="AH866" s="1">
        <v>2.0</v>
      </c>
      <c r="AI866" s="1">
        <v>2.0</v>
      </c>
      <c r="AJ866" s="1">
        <v>2.0</v>
      </c>
      <c r="AK866" s="1">
        <v>2.0</v>
      </c>
      <c r="AL866" s="1">
        <v>2.0</v>
      </c>
      <c r="AM866" s="1">
        <v>2.0</v>
      </c>
      <c r="AN866" s="1">
        <v>2.0</v>
      </c>
      <c r="AO866" s="1">
        <v>2.0</v>
      </c>
      <c r="AP866" s="1">
        <v>2.0</v>
      </c>
      <c r="AQ866" s="1">
        <v>2.0</v>
      </c>
      <c r="AR866" s="1">
        <v>2.0</v>
      </c>
      <c r="AS866" s="1">
        <v>2.0</v>
      </c>
      <c r="AT866" s="1">
        <v>2.0</v>
      </c>
      <c r="AU866" s="1">
        <v>2.0</v>
      </c>
      <c r="AV866" s="1">
        <v>2.0</v>
      </c>
      <c r="AW866" s="1">
        <v>2.0</v>
      </c>
      <c r="AX866" s="1">
        <v>2.0</v>
      </c>
      <c r="AY866" s="1">
        <v>2.0</v>
      </c>
      <c r="AZ866" s="1">
        <v>2.0</v>
      </c>
      <c r="BA866" s="1">
        <v>2.0</v>
      </c>
      <c r="BB866" s="1">
        <v>2.0</v>
      </c>
      <c r="BP866" s="12" t="s">
        <v>9991</v>
      </c>
      <c r="BQ866" s="1">
        <v>18.0</v>
      </c>
      <c r="BR866" s="1"/>
      <c r="BS866" s="1"/>
      <c r="BW866" s="1">
        <v>0.0</v>
      </c>
      <c r="BX866" s="1" t="s">
        <v>9990</v>
      </c>
      <c r="BY866" s="13">
        <f t="shared" si="1"/>
        <v>4</v>
      </c>
      <c r="BZ866" s="13" t="str">
        <f t="shared" si="2"/>
        <v/>
      </c>
      <c r="CA866" s="13" t="str">
        <f>VLOOKUP(BP866,data_K!G:K,5,0)</f>
        <v>RT 005 RW 003</v>
      </c>
      <c r="CB866" s="13">
        <f t="shared" si="3"/>
        <v>3</v>
      </c>
    </row>
    <row r="867">
      <c r="A867" s="1" t="s">
        <v>12456</v>
      </c>
      <c r="B867" s="9" t="s">
        <v>12457</v>
      </c>
      <c r="C867" s="1">
        <v>4.0</v>
      </c>
      <c r="D867" s="1" t="s">
        <v>12458</v>
      </c>
      <c r="E867" s="10" t="s">
        <v>12459</v>
      </c>
      <c r="F867" s="1">
        <v>1.0</v>
      </c>
      <c r="J867" s="1">
        <v>2.0</v>
      </c>
      <c r="K867" s="11">
        <v>40744.0</v>
      </c>
      <c r="L867" s="1">
        <v>14.0</v>
      </c>
      <c r="M867" s="1">
        <v>1.0</v>
      </c>
      <c r="N867" s="1">
        <v>3.0</v>
      </c>
      <c r="O867" s="1">
        <v>2.0</v>
      </c>
      <c r="P867" s="1">
        <v>3.0</v>
      </c>
      <c r="Q867" s="1">
        <v>0.0</v>
      </c>
      <c r="R867" s="1">
        <v>0.0</v>
      </c>
      <c r="S867" s="1">
        <v>0.0</v>
      </c>
      <c r="T867" s="20">
        <v>155.0</v>
      </c>
      <c r="U867" s="20" t="s">
        <v>591</v>
      </c>
      <c r="Y867" s="1">
        <v>6.0</v>
      </c>
      <c r="Z867" s="1">
        <v>2.0</v>
      </c>
      <c r="AA867" s="1">
        <v>2.0</v>
      </c>
      <c r="AB867" s="1">
        <v>2.0</v>
      </c>
      <c r="AC867" s="1">
        <v>2.0</v>
      </c>
      <c r="AD867" s="1">
        <v>2.0</v>
      </c>
      <c r="AE867" s="1">
        <v>2.0</v>
      </c>
      <c r="AF867" s="1">
        <v>2.0</v>
      </c>
      <c r="AG867" s="1">
        <v>2.0</v>
      </c>
      <c r="AH867" s="1">
        <v>2.0</v>
      </c>
      <c r="AI867" s="1">
        <v>2.0</v>
      </c>
      <c r="AJ867" s="1">
        <v>2.0</v>
      </c>
      <c r="AK867" s="1">
        <v>2.0</v>
      </c>
      <c r="AL867" s="1">
        <v>2.0</v>
      </c>
      <c r="AM867" s="1">
        <v>2.0</v>
      </c>
      <c r="AN867" s="1">
        <v>2.0</v>
      </c>
      <c r="AO867" s="1">
        <v>2.0</v>
      </c>
      <c r="AP867" s="1">
        <v>2.0</v>
      </c>
      <c r="AQ867" s="1">
        <v>2.0</v>
      </c>
      <c r="AR867" s="1">
        <v>2.0</v>
      </c>
      <c r="AS867" s="1">
        <v>2.0</v>
      </c>
      <c r="AT867" s="1">
        <v>2.0</v>
      </c>
      <c r="AU867" s="1">
        <v>2.0</v>
      </c>
      <c r="AV867" s="1">
        <v>2.0</v>
      </c>
      <c r="AW867" s="1">
        <v>2.0</v>
      </c>
      <c r="AX867" s="1">
        <v>2.0</v>
      </c>
      <c r="AY867" s="1">
        <v>2.0</v>
      </c>
      <c r="AZ867" s="1">
        <v>2.0</v>
      </c>
      <c r="BA867" s="1">
        <v>2.0</v>
      </c>
      <c r="BB867" s="1">
        <v>2.0</v>
      </c>
      <c r="BK867" s="1"/>
      <c r="BL867" s="1"/>
      <c r="BP867" s="12" t="s">
        <v>9991</v>
      </c>
      <c r="BQ867" s="1">
        <v>14.0</v>
      </c>
      <c r="BR867" s="1"/>
      <c r="BS867" s="1"/>
      <c r="BW867" s="1">
        <v>0.0</v>
      </c>
      <c r="BX867" s="1" t="s">
        <v>9990</v>
      </c>
      <c r="BY867" s="13">
        <f t="shared" si="1"/>
        <v>3</v>
      </c>
      <c r="BZ867" s="13" t="str">
        <f t="shared" si="2"/>
        <v/>
      </c>
      <c r="CA867" s="13" t="str">
        <f>VLOOKUP(BP867,data_K!G:K,5,0)</f>
        <v>RT 005 RW 003</v>
      </c>
      <c r="CB867" s="13">
        <f t="shared" si="3"/>
        <v>2</v>
      </c>
    </row>
    <row r="868">
      <c r="A868" s="1" t="s">
        <v>5746</v>
      </c>
      <c r="B868" s="22">
        <v>46028.17229166667</v>
      </c>
      <c r="C868" s="1">
        <v>1.0</v>
      </c>
      <c r="D868" s="1" t="s">
        <v>5748</v>
      </c>
      <c r="E868" s="10" t="s">
        <v>5749</v>
      </c>
      <c r="F868" s="1">
        <v>1.0</v>
      </c>
      <c r="J868" s="1">
        <v>1.0</v>
      </c>
      <c r="K868" s="11">
        <v>27140.0</v>
      </c>
      <c r="L868" s="1">
        <v>52.0</v>
      </c>
      <c r="M868" s="1">
        <v>1.0</v>
      </c>
      <c r="N868" s="1">
        <v>1.0</v>
      </c>
      <c r="O868" s="1">
        <v>3.0</v>
      </c>
      <c r="P868" s="1">
        <v>4.0</v>
      </c>
      <c r="Q868" s="1">
        <v>3700000.0</v>
      </c>
      <c r="R868" s="1">
        <v>0.0</v>
      </c>
      <c r="S868" s="1">
        <v>0.0</v>
      </c>
      <c r="T868" s="1">
        <v>17.0</v>
      </c>
      <c r="Y868" s="1">
        <v>3.0</v>
      </c>
      <c r="Z868" s="1">
        <v>2.0</v>
      </c>
      <c r="AA868" s="1">
        <v>2.0</v>
      </c>
      <c r="AB868" s="1">
        <v>2.0</v>
      </c>
      <c r="AC868" s="1">
        <v>2.0</v>
      </c>
      <c r="AD868" s="1">
        <v>2.0</v>
      </c>
      <c r="AE868" s="1">
        <v>2.0</v>
      </c>
      <c r="AF868" s="1">
        <v>2.0</v>
      </c>
      <c r="AG868" s="1">
        <v>2.0</v>
      </c>
      <c r="AH868" s="1">
        <v>2.0</v>
      </c>
      <c r="AI868" s="1">
        <v>2.0</v>
      </c>
      <c r="AJ868" s="1">
        <v>2.0</v>
      </c>
      <c r="AK868" s="1">
        <v>2.0</v>
      </c>
      <c r="AL868" s="1">
        <v>2.0</v>
      </c>
      <c r="AM868" s="1">
        <v>2.0</v>
      </c>
      <c r="AN868" s="1">
        <v>2.0</v>
      </c>
      <c r="AO868" s="1">
        <v>2.0</v>
      </c>
      <c r="AP868" s="1">
        <v>2.0</v>
      </c>
      <c r="AQ868" s="1">
        <v>2.0</v>
      </c>
      <c r="AR868" s="1">
        <v>2.0</v>
      </c>
      <c r="AS868" s="1">
        <v>2.0</v>
      </c>
      <c r="AT868" s="1">
        <v>2.0</v>
      </c>
      <c r="AU868" s="1">
        <v>2.0</v>
      </c>
      <c r="AV868" s="1">
        <v>2.0</v>
      </c>
      <c r="AW868" s="1">
        <v>2.0</v>
      </c>
      <c r="AX868" s="1">
        <v>2.0</v>
      </c>
      <c r="AY868" s="1">
        <v>2.0</v>
      </c>
      <c r="AZ868" s="1">
        <v>2.0</v>
      </c>
      <c r="BA868" s="1">
        <v>2.0</v>
      </c>
      <c r="BB868" s="1">
        <v>2.0</v>
      </c>
      <c r="BP868" s="12" t="s">
        <v>5696</v>
      </c>
      <c r="BQ868" s="1">
        <v>52.0</v>
      </c>
      <c r="BR868" s="1" t="s">
        <v>184</v>
      </c>
      <c r="BS868" s="1"/>
      <c r="BW868" s="1">
        <v>23.0</v>
      </c>
      <c r="BX868" s="1" t="s">
        <v>5748</v>
      </c>
      <c r="BY868" s="13">
        <f t="shared" si="1"/>
        <v>11</v>
      </c>
      <c r="BZ868" s="13" t="str">
        <f t="shared" si="2"/>
        <v>Buruh Industri</v>
      </c>
      <c r="CA868" s="13" t="str">
        <f>VLOOKUP(BP868,data_K!G:K,5,0)</f>
        <v>RT 002 RW 001</v>
      </c>
      <c r="CB868" s="13">
        <f t="shared" si="3"/>
        <v>0</v>
      </c>
    </row>
    <row r="869">
      <c r="A869" s="1" t="s">
        <v>5733</v>
      </c>
      <c r="B869" s="22">
        <v>46028.1734375</v>
      </c>
      <c r="C869" s="1">
        <v>2.0</v>
      </c>
      <c r="D869" s="1" t="s">
        <v>5735</v>
      </c>
      <c r="E869" s="10" t="s">
        <v>5736</v>
      </c>
      <c r="F869" s="1">
        <v>1.0</v>
      </c>
      <c r="J869" s="1">
        <v>2.0</v>
      </c>
      <c r="K869" s="11">
        <v>29583.0</v>
      </c>
      <c r="L869" s="1">
        <v>45.0</v>
      </c>
      <c r="M869" s="1">
        <v>2.0</v>
      </c>
      <c r="N869" s="1">
        <v>2.0</v>
      </c>
      <c r="O869" s="1">
        <v>3.0</v>
      </c>
      <c r="P869" s="1">
        <v>4.0</v>
      </c>
      <c r="Q869" s="1">
        <v>3500000.0</v>
      </c>
      <c r="R869" s="1">
        <v>0.0</v>
      </c>
      <c r="S869" s="1">
        <v>0.0</v>
      </c>
      <c r="T869" s="1">
        <v>17.0</v>
      </c>
      <c r="Y869" s="1">
        <v>3.0</v>
      </c>
      <c r="Z869" s="1">
        <v>2.0</v>
      </c>
      <c r="AA869" s="1">
        <v>2.0</v>
      </c>
      <c r="AB869" s="1">
        <v>2.0</v>
      </c>
      <c r="AC869" s="1">
        <v>2.0</v>
      </c>
      <c r="AD869" s="1">
        <v>2.0</v>
      </c>
      <c r="AE869" s="1">
        <v>2.0</v>
      </c>
      <c r="AF869" s="1">
        <v>2.0</v>
      </c>
      <c r="AG869" s="1">
        <v>2.0</v>
      </c>
      <c r="AH869" s="1">
        <v>2.0</v>
      </c>
      <c r="AI869" s="1">
        <v>2.0</v>
      </c>
      <c r="AJ869" s="1">
        <v>2.0</v>
      </c>
      <c r="AK869" s="1">
        <v>2.0</v>
      </c>
      <c r="AL869" s="1">
        <v>2.0</v>
      </c>
      <c r="AM869" s="1">
        <v>2.0</v>
      </c>
      <c r="AN869" s="1">
        <v>2.0</v>
      </c>
      <c r="AO869" s="1">
        <v>2.0</v>
      </c>
      <c r="AP869" s="1">
        <v>2.0</v>
      </c>
      <c r="AQ869" s="1">
        <v>2.0</v>
      </c>
      <c r="AR869" s="1">
        <v>2.0</v>
      </c>
      <c r="AS869" s="1">
        <v>2.0</v>
      </c>
      <c r="AT869" s="1">
        <v>2.0</v>
      </c>
      <c r="AU869" s="1">
        <v>2.0</v>
      </c>
      <c r="AV869" s="1">
        <v>2.0</v>
      </c>
      <c r="AW869" s="1">
        <v>2.0</v>
      </c>
      <c r="AX869" s="1">
        <v>2.0</v>
      </c>
      <c r="AY869" s="1">
        <v>2.0</v>
      </c>
      <c r="AZ869" s="1">
        <v>2.0</v>
      </c>
      <c r="BA869" s="1">
        <v>2.0</v>
      </c>
      <c r="BB869" s="1">
        <v>2.0</v>
      </c>
      <c r="BC869" s="1"/>
      <c r="BD869" s="1"/>
      <c r="BP869" s="12" t="s">
        <v>5696</v>
      </c>
      <c r="BQ869" s="1">
        <v>45.0</v>
      </c>
      <c r="BR869" s="1" t="s">
        <v>184</v>
      </c>
      <c r="BS869" s="1"/>
      <c r="BW869" s="1">
        <v>23.0</v>
      </c>
      <c r="BX869" s="1" t="s">
        <v>5748</v>
      </c>
      <c r="BY869" s="13">
        <f t="shared" si="1"/>
        <v>10</v>
      </c>
      <c r="BZ869" s="13" t="str">
        <f t="shared" si="2"/>
        <v>Buruh Industri</v>
      </c>
      <c r="CA869" s="13" t="str">
        <f>VLOOKUP(BP869,data_K!G:K,5,0)</f>
        <v>RT 002 RW 001</v>
      </c>
      <c r="CB869" s="13">
        <f t="shared" si="3"/>
        <v>0</v>
      </c>
    </row>
    <row r="870">
      <c r="A870" s="1" t="s">
        <v>5718</v>
      </c>
      <c r="B870" s="22">
        <v>46028.17538194444</v>
      </c>
      <c r="C870" s="1">
        <v>3.0</v>
      </c>
      <c r="D870" s="1" t="s">
        <v>5720</v>
      </c>
      <c r="E870" s="10" t="s">
        <v>5721</v>
      </c>
      <c r="F870" s="1">
        <v>1.0</v>
      </c>
      <c r="J870" s="1">
        <v>1.0</v>
      </c>
      <c r="K870" s="11">
        <v>38465.0</v>
      </c>
      <c r="L870" s="1">
        <v>21.0</v>
      </c>
      <c r="M870" s="1">
        <v>1.0</v>
      </c>
      <c r="N870" s="1">
        <v>3.0</v>
      </c>
      <c r="O870" s="1">
        <v>3.0</v>
      </c>
      <c r="P870" s="1">
        <v>4.0</v>
      </c>
      <c r="Q870" s="1">
        <v>4100000.0</v>
      </c>
      <c r="R870" s="1">
        <v>0.0</v>
      </c>
      <c r="S870" s="1">
        <v>0.0</v>
      </c>
      <c r="T870" s="1">
        <v>0.0</v>
      </c>
      <c r="U870" s="1"/>
      <c r="Y870" s="1">
        <v>3.0</v>
      </c>
      <c r="Z870" s="1">
        <v>2.0</v>
      </c>
      <c r="AA870" s="1">
        <v>2.0</v>
      </c>
      <c r="AB870" s="1">
        <v>2.0</v>
      </c>
      <c r="AC870" s="1">
        <v>2.0</v>
      </c>
      <c r="AD870" s="1">
        <v>2.0</v>
      </c>
      <c r="AE870" s="1">
        <v>2.0</v>
      </c>
      <c r="AF870" s="1">
        <v>2.0</v>
      </c>
      <c r="AG870" s="1">
        <v>2.0</v>
      </c>
      <c r="AH870" s="1">
        <v>2.0</v>
      </c>
      <c r="AI870" s="1">
        <v>2.0</v>
      </c>
      <c r="AJ870" s="1">
        <v>2.0</v>
      </c>
      <c r="AK870" s="1">
        <v>2.0</v>
      </c>
      <c r="AL870" s="1">
        <v>2.0</v>
      </c>
      <c r="AM870" s="1">
        <v>2.0</v>
      </c>
      <c r="AN870" s="1">
        <v>2.0</v>
      </c>
      <c r="AO870" s="1">
        <v>2.0</v>
      </c>
      <c r="AP870" s="1">
        <v>2.0</v>
      </c>
      <c r="AQ870" s="1">
        <v>2.0</v>
      </c>
      <c r="AR870" s="1">
        <v>2.0</v>
      </c>
      <c r="AS870" s="1">
        <v>2.0</v>
      </c>
      <c r="AT870" s="1">
        <v>2.0</v>
      </c>
      <c r="AU870" s="1">
        <v>2.0</v>
      </c>
      <c r="AV870" s="1">
        <v>2.0</v>
      </c>
      <c r="AW870" s="1">
        <v>2.0</v>
      </c>
      <c r="AX870" s="1">
        <v>2.0</v>
      </c>
      <c r="AY870" s="1">
        <v>2.0</v>
      </c>
      <c r="AZ870" s="1">
        <v>2.0</v>
      </c>
      <c r="BA870" s="1">
        <v>2.0</v>
      </c>
      <c r="BB870" s="1">
        <v>2.0</v>
      </c>
      <c r="BP870" s="12" t="s">
        <v>5696</v>
      </c>
      <c r="BQ870" s="1">
        <v>21.0</v>
      </c>
      <c r="BR870" s="1" t="s">
        <v>240</v>
      </c>
      <c r="BW870" s="1">
        <v>0.0</v>
      </c>
      <c r="BX870" s="1" t="s">
        <v>5748</v>
      </c>
      <c r="BY870" s="13">
        <f t="shared" si="1"/>
        <v>5</v>
      </c>
      <c r="BZ870" s="13" t="str">
        <f t="shared" si="2"/>
        <v>Tidak Bekerja</v>
      </c>
      <c r="CA870" s="13" t="str">
        <f>VLOOKUP(BP870,data_K!G:K,5,0)</f>
        <v>RT 002 RW 001</v>
      </c>
      <c r="CB870" s="13">
        <f t="shared" si="3"/>
        <v>4</v>
      </c>
    </row>
    <row r="871">
      <c r="A871" s="1" t="s">
        <v>5706</v>
      </c>
      <c r="B871" s="22">
        <v>46028.177094907405</v>
      </c>
      <c r="C871" s="1">
        <v>4.0</v>
      </c>
      <c r="D871" s="1" t="s">
        <v>5708</v>
      </c>
      <c r="E871" s="10" t="s">
        <v>5709</v>
      </c>
      <c r="F871" s="1">
        <v>1.0</v>
      </c>
      <c r="J871" s="1">
        <v>1.0</v>
      </c>
      <c r="K871" s="11">
        <v>39955.0</v>
      </c>
      <c r="L871" s="1">
        <v>17.0</v>
      </c>
      <c r="M871" s="1">
        <v>1.0</v>
      </c>
      <c r="N871" s="1">
        <v>3.0</v>
      </c>
      <c r="O871" s="1">
        <v>2.0</v>
      </c>
      <c r="P871" s="1">
        <v>3.0</v>
      </c>
      <c r="Q871" s="1">
        <v>0.0</v>
      </c>
      <c r="R871" s="1">
        <v>0.0</v>
      </c>
      <c r="S871" s="1">
        <v>0.0</v>
      </c>
      <c r="T871" s="1">
        <v>0.0</v>
      </c>
      <c r="Y871" s="1">
        <v>6.0</v>
      </c>
      <c r="Z871" s="1">
        <v>2.0</v>
      </c>
      <c r="AA871" s="1">
        <v>2.0</v>
      </c>
      <c r="AB871" s="1">
        <v>2.0</v>
      </c>
      <c r="AC871" s="1">
        <v>2.0</v>
      </c>
      <c r="AD871" s="1">
        <v>2.0</v>
      </c>
      <c r="AE871" s="1">
        <v>2.0</v>
      </c>
      <c r="AF871" s="1">
        <v>2.0</v>
      </c>
      <c r="AG871" s="1">
        <v>2.0</v>
      </c>
      <c r="AH871" s="1">
        <v>2.0</v>
      </c>
      <c r="AI871" s="1">
        <v>2.0</v>
      </c>
      <c r="AJ871" s="1">
        <v>2.0</v>
      </c>
      <c r="AK871" s="1">
        <v>2.0</v>
      </c>
      <c r="AL871" s="1">
        <v>2.0</v>
      </c>
      <c r="AM871" s="1">
        <v>2.0</v>
      </c>
      <c r="AN871" s="1">
        <v>2.0</v>
      </c>
      <c r="AO871" s="1">
        <v>2.0</v>
      </c>
      <c r="AP871" s="1">
        <v>2.0</v>
      </c>
      <c r="AQ871" s="1">
        <v>2.0</v>
      </c>
      <c r="AR871" s="1">
        <v>2.0</v>
      </c>
      <c r="AS871" s="1">
        <v>2.0</v>
      </c>
      <c r="AT871" s="1">
        <v>2.0</v>
      </c>
      <c r="AU871" s="1">
        <v>2.0</v>
      </c>
      <c r="AV871" s="1">
        <v>2.0</v>
      </c>
      <c r="AW871" s="1">
        <v>2.0</v>
      </c>
      <c r="AX871" s="1">
        <v>2.0</v>
      </c>
      <c r="AY871" s="1">
        <v>2.0</v>
      </c>
      <c r="AZ871" s="1">
        <v>2.0</v>
      </c>
      <c r="BA871" s="1">
        <v>2.0</v>
      </c>
      <c r="BB871" s="1">
        <v>2.0</v>
      </c>
      <c r="BP871" s="12" t="s">
        <v>5696</v>
      </c>
      <c r="BQ871" s="1">
        <v>17.0</v>
      </c>
      <c r="BR871" s="1" t="s">
        <v>240</v>
      </c>
      <c r="BS871" s="1"/>
      <c r="BW871" s="1">
        <v>0.0</v>
      </c>
      <c r="BX871" s="1" t="s">
        <v>5748</v>
      </c>
      <c r="BY871" s="13">
        <f t="shared" si="1"/>
        <v>4</v>
      </c>
      <c r="BZ871" s="13" t="str">
        <f t="shared" si="2"/>
        <v>Tidak Bekerja</v>
      </c>
      <c r="CA871" s="13" t="str">
        <f>VLOOKUP(BP871,data_K!G:K,5,0)</f>
        <v>RT 002 RW 001</v>
      </c>
      <c r="CB871" s="13">
        <f t="shared" si="3"/>
        <v>3</v>
      </c>
    </row>
    <row r="872">
      <c r="A872" s="1" t="s">
        <v>5688</v>
      </c>
      <c r="B872" s="22">
        <v>46028.17791666667</v>
      </c>
      <c r="C872" s="1">
        <v>5.0</v>
      </c>
      <c r="D872" s="1" t="s">
        <v>5691</v>
      </c>
      <c r="E872" s="10" t="s">
        <v>5692</v>
      </c>
      <c r="F872" s="1">
        <v>1.0</v>
      </c>
      <c r="J872" s="1">
        <v>1.0</v>
      </c>
      <c r="K872" s="11">
        <v>44033.0</v>
      </c>
      <c r="L872" s="1">
        <v>5.0</v>
      </c>
      <c r="M872" s="1">
        <v>1.0</v>
      </c>
      <c r="N872" s="1">
        <v>3.0</v>
      </c>
      <c r="O872" s="1">
        <v>2.0</v>
      </c>
      <c r="P872" s="1">
        <v>1.0</v>
      </c>
      <c r="Q872" s="1"/>
      <c r="R872" s="1"/>
      <c r="S872" s="1"/>
      <c r="T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P872" s="12" t="s">
        <v>5696</v>
      </c>
      <c r="BQ872" s="1">
        <v>5.0</v>
      </c>
      <c r="BR872" s="1"/>
      <c r="BU872" s="1"/>
      <c r="BW872" s="1">
        <v>999.0</v>
      </c>
      <c r="BX872" s="1" t="s">
        <v>5748</v>
      </c>
      <c r="BY872" s="13">
        <f t="shared" si="1"/>
        <v>2</v>
      </c>
      <c r="BZ872" s="13" t="str">
        <f t="shared" si="2"/>
        <v/>
      </c>
      <c r="CA872" s="13" t="str">
        <f>VLOOKUP(BP872,data_K!G:K,5,0)</f>
        <v>RT 002 RW 001</v>
      </c>
      <c r="CB872" s="13">
        <f t="shared" si="3"/>
        <v>0</v>
      </c>
    </row>
    <row r="873">
      <c r="A873" s="1" t="s">
        <v>594</v>
      </c>
      <c r="B873" s="23">
        <v>46301.21351851852</v>
      </c>
      <c r="C873" s="1">
        <v>1.0</v>
      </c>
      <c r="D873" s="1" t="s">
        <v>596</v>
      </c>
      <c r="E873" s="10" t="s">
        <v>597</v>
      </c>
      <c r="F873" s="1">
        <v>1.0</v>
      </c>
      <c r="J873" s="1">
        <v>1.0</v>
      </c>
      <c r="K873" s="11">
        <v>24439.0</v>
      </c>
      <c r="L873" s="1">
        <v>59.0</v>
      </c>
      <c r="M873" s="1">
        <v>2.0</v>
      </c>
      <c r="N873" s="1">
        <v>1.0</v>
      </c>
      <c r="O873" s="1">
        <v>3.0</v>
      </c>
      <c r="P873" s="1">
        <v>6.0</v>
      </c>
      <c r="Q873" s="1">
        <v>5000000.0</v>
      </c>
      <c r="R873" s="1">
        <v>0.0</v>
      </c>
      <c r="S873" s="1">
        <v>0.0</v>
      </c>
      <c r="T873" s="1">
        <v>34.0</v>
      </c>
      <c r="Y873" s="1">
        <v>4.0</v>
      </c>
      <c r="Z873" s="1">
        <v>2.0</v>
      </c>
      <c r="AA873" s="1">
        <v>2.0</v>
      </c>
      <c r="AB873" s="1">
        <v>2.0</v>
      </c>
      <c r="AC873" s="1">
        <v>2.0</v>
      </c>
      <c r="AD873" s="1">
        <v>2.0</v>
      </c>
      <c r="AE873" s="1">
        <v>2.0</v>
      </c>
      <c r="AF873" s="1">
        <v>2.0</v>
      </c>
      <c r="AG873" s="1">
        <v>2.0</v>
      </c>
      <c r="AH873" s="1">
        <v>2.0</v>
      </c>
      <c r="AI873" s="1">
        <v>2.0</v>
      </c>
      <c r="AJ873" s="1">
        <v>2.0</v>
      </c>
      <c r="AK873" s="1">
        <v>2.0</v>
      </c>
      <c r="AL873" s="1">
        <v>2.0</v>
      </c>
      <c r="AM873" s="1">
        <v>2.0</v>
      </c>
      <c r="AN873" s="1">
        <v>2.0</v>
      </c>
      <c r="AO873" s="1">
        <v>2.0</v>
      </c>
      <c r="AP873" s="1">
        <v>2.0</v>
      </c>
      <c r="AQ873" s="1">
        <v>2.0</v>
      </c>
      <c r="AR873" s="1">
        <v>2.0</v>
      </c>
      <c r="AS873" s="1">
        <v>2.0</v>
      </c>
      <c r="AT873" s="1">
        <v>2.0</v>
      </c>
      <c r="AU873" s="1">
        <v>2.0</v>
      </c>
      <c r="AV873" s="1">
        <v>2.0</v>
      </c>
      <c r="AW873" s="1">
        <v>2.0</v>
      </c>
      <c r="AX873" s="1">
        <v>2.0</v>
      </c>
      <c r="AY873" s="1">
        <v>2.0</v>
      </c>
      <c r="AZ873" s="1">
        <v>2.0</v>
      </c>
      <c r="BA873" s="1">
        <v>2.0</v>
      </c>
      <c r="BB873" s="1">
        <v>2.0</v>
      </c>
      <c r="BP873" s="12" t="s">
        <v>574</v>
      </c>
      <c r="BQ873" s="1">
        <v>59.0</v>
      </c>
      <c r="BR873" s="1"/>
      <c r="BT873" s="1"/>
      <c r="BU873" s="1" t="s">
        <v>346</v>
      </c>
      <c r="BW873" s="1">
        <v>41.0</v>
      </c>
      <c r="BX873" s="1" t="s">
        <v>596</v>
      </c>
      <c r="BY873" s="13">
        <f t="shared" si="1"/>
        <v>12</v>
      </c>
      <c r="BZ873" s="13" t="str">
        <f t="shared" si="2"/>
        <v>Guru</v>
      </c>
      <c r="CA873" s="13" t="str">
        <f>VLOOKUP(BP873,data_K!G:K,5,0)</f>
        <v>RT 008 RW 004</v>
      </c>
      <c r="CB873" s="13">
        <f t="shared" si="3"/>
        <v>0</v>
      </c>
    </row>
    <row r="874">
      <c r="A874" s="1" t="s">
        <v>584</v>
      </c>
      <c r="B874" s="22">
        <v>46301.21505787037</v>
      </c>
      <c r="C874" s="1">
        <v>2.0</v>
      </c>
      <c r="D874" s="1" t="s">
        <v>586</v>
      </c>
      <c r="E874" s="10" t="s">
        <v>587</v>
      </c>
      <c r="F874" s="1">
        <v>1.0</v>
      </c>
      <c r="J874" s="1">
        <v>2.0</v>
      </c>
      <c r="K874" s="11">
        <v>25800.0</v>
      </c>
      <c r="L874" s="1">
        <v>55.0</v>
      </c>
      <c r="M874" s="1">
        <v>2.0</v>
      </c>
      <c r="N874" s="1">
        <v>2.0</v>
      </c>
      <c r="O874" s="1">
        <v>3.0</v>
      </c>
      <c r="P874" s="1">
        <v>6.0</v>
      </c>
      <c r="Q874" s="1">
        <v>1500000.0</v>
      </c>
      <c r="R874" s="1">
        <v>0.0</v>
      </c>
      <c r="S874" s="1">
        <v>0.0</v>
      </c>
      <c r="T874" s="1">
        <v>155.0</v>
      </c>
      <c r="U874" s="1" t="s">
        <v>590</v>
      </c>
      <c r="Y874" s="1">
        <v>1.0</v>
      </c>
      <c r="Z874" s="1">
        <v>2.0</v>
      </c>
      <c r="AA874" s="1">
        <v>2.0</v>
      </c>
      <c r="AB874" s="1">
        <v>2.0</v>
      </c>
      <c r="AC874" s="1">
        <v>2.0</v>
      </c>
      <c r="AD874" s="1">
        <v>2.0</v>
      </c>
      <c r="AE874" s="1">
        <v>2.0</v>
      </c>
      <c r="AF874" s="1">
        <v>2.0</v>
      </c>
      <c r="AG874" s="1">
        <v>2.0</v>
      </c>
      <c r="AH874" s="1">
        <v>2.0</v>
      </c>
      <c r="AI874" s="1">
        <v>2.0</v>
      </c>
      <c r="AJ874" s="1">
        <v>2.0</v>
      </c>
      <c r="AK874" s="1">
        <v>2.0</v>
      </c>
      <c r="AL874" s="1">
        <v>2.0</v>
      </c>
      <c r="AM874" s="1">
        <v>2.0</v>
      </c>
      <c r="AN874" s="1">
        <v>2.0</v>
      </c>
      <c r="AO874" s="1">
        <v>2.0</v>
      </c>
      <c r="AP874" s="1">
        <v>2.0</v>
      </c>
      <c r="AQ874" s="1">
        <v>2.0</v>
      </c>
      <c r="AR874" s="1">
        <v>2.0</v>
      </c>
      <c r="AS874" s="1">
        <v>2.0</v>
      </c>
      <c r="AT874" s="1">
        <v>2.0</v>
      </c>
      <c r="AU874" s="1">
        <v>2.0</v>
      </c>
      <c r="AV874" s="1">
        <v>2.0</v>
      </c>
      <c r="AW874" s="1">
        <v>2.0</v>
      </c>
      <c r="AX874" s="1">
        <v>2.0</v>
      </c>
      <c r="AY874" s="1">
        <v>2.0</v>
      </c>
      <c r="AZ874" s="1">
        <v>2.0</v>
      </c>
      <c r="BA874" s="1">
        <v>2.0</v>
      </c>
      <c r="BB874" s="1">
        <v>2.0</v>
      </c>
      <c r="BP874" s="12" t="s">
        <v>574</v>
      </c>
      <c r="BQ874" s="1">
        <v>55.0</v>
      </c>
      <c r="BR874" s="1"/>
      <c r="BS874" s="1"/>
      <c r="BV874" s="1" t="s">
        <v>180</v>
      </c>
      <c r="BW874" s="1">
        <v>999.0</v>
      </c>
      <c r="BX874" s="1" t="s">
        <v>596</v>
      </c>
      <c r="BY874" s="13">
        <f t="shared" si="1"/>
        <v>12</v>
      </c>
      <c r="BZ874" s="13" t="str">
        <f t="shared" si="2"/>
        <v>Lainnya</v>
      </c>
      <c r="CA874" s="13" t="str">
        <f>VLOOKUP(BP874,data_K!G:K,5,0)</f>
        <v>RT 008 RW 004</v>
      </c>
      <c r="CB874" s="13">
        <f t="shared" si="3"/>
        <v>0</v>
      </c>
    </row>
    <row r="875">
      <c r="A875" s="1" t="s">
        <v>566</v>
      </c>
      <c r="B875" s="22">
        <v>46301.21680555555</v>
      </c>
      <c r="C875" s="1">
        <v>3.0</v>
      </c>
      <c r="D875" s="1" t="s">
        <v>569</v>
      </c>
      <c r="E875" s="10" t="s">
        <v>570</v>
      </c>
      <c r="F875" s="1">
        <v>1.0</v>
      </c>
      <c r="J875" s="1">
        <v>2.0</v>
      </c>
      <c r="K875" s="11">
        <v>36821.0</v>
      </c>
      <c r="L875" s="1">
        <v>25.0</v>
      </c>
      <c r="M875" s="1">
        <v>1.0</v>
      </c>
      <c r="N875" s="1">
        <v>3.0</v>
      </c>
      <c r="O875" s="1">
        <v>3.0</v>
      </c>
      <c r="P875" s="1">
        <v>6.0</v>
      </c>
      <c r="Q875" s="1">
        <v>0.0</v>
      </c>
      <c r="R875" s="1">
        <v>0.0</v>
      </c>
      <c r="S875" s="1">
        <v>0.0</v>
      </c>
      <c r="T875" s="1">
        <v>0.0</v>
      </c>
      <c r="Y875" s="1">
        <v>6.0</v>
      </c>
      <c r="Z875" s="1">
        <v>2.0</v>
      </c>
      <c r="AA875" s="1">
        <v>2.0</v>
      </c>
      <c r="AB875" s="1">
        <v>2.0</v>
      </c>
      <c r="AC875" s="1">
        <v>2.0</v>
      </c>
      <c r="AD875" s="1">
        <v>2.0</v>
      </c>
      <c r="AE875" s="1">
        <v>2.0</v>
      </c>
      <c r="AF875" s="1">
        <v>2.0</v>
      </c>
      <c r="AG875" s="1">
        <v>2.0</v>
      </c>
      <c r="AH875" s="1">
        <v>2.0</v>
      </c>
      <c r="AI875" s="1">
        <v>2.0</v>
      </c>
      <c r="AJ875" s="1">
        <v>2.0</v>
      </c>
      <c r="AK875" s="1">
        <v>2.0</v>
      </c>
      <c r="AL875" s="1">
        <v>2.0</v>
      </c>
      <c r="AM875" s="1">
        <v>2.0</v>
      </c>
      <c r="AN875" s="1">
        <v>2.0</v>
      </c>
      <c r="AO875" s="1">
        <v>2.0</v>
      </c>
      <c r="AP875" s="1">
        <v>2.0</v>
      </c>
      <c r="AQ875" s="1">
        <v>2.0</v>
      </c>
      <c r="AR875" s="1">
        <v>2.0</v>
      </c>
      <c r="AS875" s="1">
        <v>2.0</v>
      </c>
      <c r="AT875" s="1">
        <v>2.0</v>
      </c>
      <c r="AU875" s="1">
        <v>2.0</v>
      </c>
      <c r="AV875" s="1">
        <v>2.0</v>
      </c>
      <c r="AW875" s="1">
        <v>2.0</v>
      </c>
      <c r="AX875" s="1">
        <v>2.0</v>
      </c>
      <c r="AY875" s="1">
        <v>2.0</v>
      </c>
      <c r="AZ875" s="1">
        <v>2.0</v>
      </c>
      <c r="BA875" s="1">
        <v>2.0</v>
      </c>
      <c r="BB875" s="1">
        <v>2.0</v>
      </c>
      <c r="BP875" s="12" t="s">
        <v>574</v>
      </c>
      <c r="BQ875" s="1">
        <v>25.0</v>
      </c>
      <c r="BR875" s="1" t="s">
        <v>240</v>
      </c>
      <c r="BS875" s="1"/>
      <c r="BW875" s="1">
        <v>0.0</v>
      </c>
      <c r="BX875" s="1" t="s">
        <v>596</v>
      </c>
      <c r="BY875" s="13">
        <f t="shared" si="1"/>
        <v>6</v>
      </c>
      <c r="BZ875" s="13" t="str">
        <f t="shared" si="2"/>
        <v>Tidak Bekerja</v>
      </c>
      <c r="CA875" s="13" t="str">
        <f>VLOOKUP(BP875,data_K!G:K,5,0)</f>
        <v>RT 008 RW 004</v>
      </c>
      <c r="CB875" s="13">
        <f t="shared" si="3"/>
        <v>0</v>
      </c>
    </row>
    <row r="876">
      <c r="A876" s="1" t="s">
        <v>1346</v>
      </c>
      <c r="B876" s="22">
        <v>46271.17940972222</v>
      </c>
      <c r="C876" s="1">
        <v>1.0</v>
      </c>
      <c r="D876" s="1" t="s">
        <v>1348</v>
      </c>
      <c r="E876" s="10" t="s">
        <v>1349</v>
      </c>
      <c r="F876" s="1">
        <v>1.0</v>
      </c>
      <c r="J876" s="1">
        <v>1.0</v>
      </c>
      <c r="K876" s="11">
        <v>21717.0</v>
      </c>
      <c r="L876" s="1">
        <v>66.0</v>
      </c>
      <c r="M876" s="1">
        <v>4.0</v>
      </c>
      <c r="N876" s="1">
        <v>1.0</v>
      </c>
      <c r="O876" s="1">
        <v>3.0</v>
      </c>
      <c r="P876" s="1">
        <v>4.0</v>
      </c>
      <c r="Q876" s="1">
        <v>1500000.0</v>
      </c>
      <c r="R876" s="1">
        <v>0.0</v>
      </c>
      <c r="S876" s="1">
        <v>0.0</v>
      </c>
      <c r="T876" s="1">
        <v>155.0</v>
      </c>
      <c r="U876" s="1" t="s">
        <v>1351</v>
      </c>
      <c r="Y876" s="1">
        <v>4.0</v>
      </c>
      <c r="Z876" s="1">
        <v>2.0</v>
      </c>
      <c r="AA876" s="1">
        <v>2.0</v>
      </c>
      <c r="AB876" s="1">
        <v>2.0</v>
      </c>
      <c r="AC876" s="1">
        <v>2.0</v>
      </c>
      <c r="AD876" s="1">
        <v>2.0</v>
      </c>
      <c r="AE876" s="1">
        <v>2.0</v>
      </c>
      <c r="AF876" s="1">
        <v>2.0</v>
      </c>
      <c r="AG876" s="1">
        <v>2.0</v>
      </c>
      <c r="AH876" s="1">
        <v>2.0</v>
      </c>
      <c r="AI876" s="1">
        <v>2.0</v>
      </c>
      <c r="AJ876" s="1">
        <v>2.0</v>
      </c>
      <c r="AK876" s="1">
        <v>2.0</v>
      </c>
      <c r="AL876" s="1">
        <v>2.0</v>
      </c>
      <c r="AM876" s="1">
        <v>2.0</v>
      </c>
      <c r="AN876" s="1">
        <v>2.0</v>
      </c>
      <c r="AO876" s="1">
        <v>2.0</v>
      </c>
      <c r="AP876" s="1">
        <v>2.0</v>
      </c>
      <c r="AQ876" s="1">
        <v>2.0</v>
      </c>
      <c r="AR876" s="1">
        <v>2.0</v>
      </c>
      <c r="AS876" s="1">
        <v>2.0</v>
      </c>
      <c r="AT876" s="1">
        <v>2.0</v>
      </c>
      <c r="AU876" s="1">
        <v>2.0</v>
      </c>
      <c r="AV876" s="1">
        <v>2.0</v>
      </c>
      <c r="AW876" s="1">
        <v>2.0</v>
      </c>
      <c r="AX876" s="1">
        <v>2.0</v>
      </c>
      <c r="AY876" s="1">
        <v>2.0</v>
      </c>
      <c r="AZ876" s="1">
        <v>2.0</v>
      </c>
      <c r="BA876" s="1">
        <v>2.0</v>
      </c>
      <c r="BB876" s="1">
        <v>2.0</v>
      </c>
      <c r="BP876" s="12" t="s">
        <v>1340</v>
      </c>
      <c r="BQ876" s="1">
        <v>66.0</v>
      </c>
      <c r="BR876" s="1"/>
      <c r="BV876" s="1" t="s">
        <v>180</v>
      </c>
      <c r="BW876" s="1">
        <v>999.0</v>
      </c>
      <c r="BX876" s="1" t="s">
        <v>1348</v>
      </c>
      <c r="BY876" s="13">
        <f t="shared" si="1"/>
        <v>14</v>
      </c>
      <c r="BZ876" s="13" t="str">
        <f t="shared" si="2"/>
        <v>Lainnya</v>
      </c>
      <c r="CA876" s="13" t="str">
        <f>VLOOKUP(BP876,data_K!G:K,5,0)</f>
        <v>RT 008 RW 004</v>
      </c>
      <c r="CB876" s="13">
        <f t="shared" si="3"/>
        <v>0</v>
      </c>
    </row>
    <row r="877">
      <c r="A877" s="1" t="s">
        <v>1326</v>
      </c>
      <c r="B877" s="22">
        <v>46271.18079861111</v>
      </c>
      <c r="C877" s="1">
        <v>2.0</v>
      </c>
      <c r="D877" s="1" t="s">
        <v>1331</v>
      </c>
      <c r="E877" s="10" t="s">
        <v>1332</v>
      </c>
      <c r="F877" s="1">
        <v>1.0</v>
      </c>
      <c r="J877" s="1">
        <v>2.0</v>
      </c>
      <c r="K877" s="11">
        <v>38947.0</v>
      </c>
      <c r="L877" s="1">
        <v>19.0</v>
      </c>
      <c r="M877" s="1">
        <v>1.0</v>
      </c>
      <c r="N877" s="1">
        <v>3.0</v>
      </c>
      <c r="O877" s="1">
        <v>2.0</v>
      </c>
      <c r="P877" s="1">
        <v>4.0</v>
      </c>
      <c r="Q877" s="1">
        <v>0.0</v>
      </c>
      <c r="R877" s="1">
        <v>0.0</v>
      </c>
      <c r="S877" s="1">
        <v>0.0</v>
      </c>
      <c r="T877" s="1">
        <v>0.0</v>
      </c>
      <c r="U877" s="1"/>
      <c r="Y877" s="1">
        <v>6.0</v>
      </c>
      <c r="Z877" s="1">
        <v>2.0</v>
      </c>
      <c r="AA877" s="1">
        <v>2.0</v>
      </c>
      <c r="AB877" s="1">
        <v>2.0</v>
      </c>
      <c r="AC877" s="1">
        <v>2.0</v>
      </c>
      <c r="AD877" s="1">
        <v>2.0</v>
      </c>
      <c r="AE877" s="1">
        <v>2.0</v>
      </c>
      <c r="AF877" s="1">
        <v>2.0</v>
      </c>
      <c r="AG877" s="1">
        <v>2.0</v>
      </c>
      <c r="AH877" s="1">
        <v>2.0</v>
      </c>
      <c r="AI877" s="1">
        <v>2.0</v>
      </c>
      <c r="AJ877" s="1">
        <v>2.0</v>
      </c>
      <c r="AK877" s="1">
        <v>2.0</v>
      </c>
      <c r="AL877" s="1">
        <v>2.0</v>
      </c>
      <c r="AM877" s="1">
        <v>2.0</v>
      </c>
      <c r="AN877" s="1">
        <v>2.0</v>
      </c>
      <c r="AO877" s="1">
        <v>2.0</v>
      </c>
      <c r="AP877" s="1">
        <v>2.0</v>
      </c>
      <c r="AQ877" s="1">
        <v>2.0</v>
      </c>
      <c r="AR877" s="1">
        <v>2.0</v>
      </c>
      <c r="AS877" s="1">
        <v>2.0</v>
      </c>
      <c r="AT877" s="1">
        <v>2.0</v>
      </c>
      <c r="AU877" s="1">
        <v>2.0</v>
      </c>
      <c r="AV877" s="1">
        <v>2.0</v>
      </c>
      <c r="AW877" s="1">
        <v>2.0</v>
      </c>
      <c r="AX877" s="1">
        <v>2.0</v>
      </c>
      <c r="AY877" s="1">
        <v>2.0</v>
      </c>
      <c r="AZ877" s="1">
        <v>2.0</v>
      </c>
      <c r="BA877" s="1">
        <v>2.0</v>
      </c>
      <c r="BB877" s="1">
        <v>2.0</v>
      </c>
      <c r="BP877" s="12" t="s">
        <v>1340</v>
      </c>
      <c r="BQ877" s="1">
        <v>19.0</v>
      </c>
      <c r="BR877" s="1" t="s">
        <v>240</v>
      </c>
      <c r="BW877" s="1">
        <v>0.0</v>
      </c>
      <c r="BX877" s="1" t="s">
        <v>1348</v>
      </c>
      <c r="BY877" s="13">
        <f t="shared" si="1"/>
        <v>4</v>
      </c>
      <c r="BZ877" s="13" t="str">
        <f t="shared" si="2"/>
        <v>Tidak Bekerja</v>
      </c>
      <c r="CA877" s="13" t="str">
        <f>VLOOKUP(BP877,data_K!G:K,5,0)</f>
        <v>RT 008 RW 004</v>
      </c>
      <c r="CB877" s="13">
        <f t="shared" si="3"/>
        <v>4</v>
      </c>
    </row>
    <row r="878">
      <c r="A878" s="1" t="s">
        <v>9982</v>
      </c>
      <c r="B878" s="9" t="s">
        <v>12551</v>
      </c>
      <c r="C878" s="1">
        <v>1.0</v>
      </c>
      <c r="D878" s="1" t="s">
        <v>9984</v>
      </c>
      <c r="E878" s="10" t="s">
        <v>9985</v>
      </c>
      <c r="F878" s="1">
        <v>1.0</v>
      </c>
      <c r="J878" s="1">
        <v>1.0</v>
      </c>
      <c r="K878" s="11">
        <v>28125.0</v>
      </c>
      <c r="L878" s="1">
        <v>49.0</v>
      </c>
      <c r="M878" s="1">
        <v>2.0</v>
      </c>
      <c r="N878" s="1">
        <v>1.0</v>
      </c>
      <c r="O878" s="1">
        <v>3.0</v>
      </c>
      <c r="P878" s="1">
        <v>3.0</v>
      </c>
      <c r="Q878" s="1">
        <v>1500000.0</v>
      </c>
      <c r="R878" s="1">
        <v>0.0</v>
      </c>
      <c r="S878" s="1">
        <v>0.0</v>
      </c>
      <c r="T878" s="1">
        <v>66.0</v>
      </c>
      <c r="Y878" s="1">
        <v>1.0</v>
      </c>
      <c r="Z878" s="1">
        <v>2.0</v>
      </c>
      <c r="AA878" s="1">
        <v>2.0</v>
      </c>
      <c r="AB878" s="1">
        <v>2.0</v>
      </c>
      <c r="AC878" s="1">
        <v>2.0</v>
      </c>
      <c r="AD878" s="1">
        <v>2.0</v>
      </c>
      <c r="AE878" s="1">
        <v>2.0</v>
      </c>
      <c r="AF878" s="1">
        <v>2.0</v>
      </c>
      <c r="AG878" s="1">
        <v>2.0</v>
      </c>
      <c r="AH878" s="1">
        <v>2.0</v>
      </c>
      <c r="AI878" s="1">
        <v>2.0</v>
      </c>
      <c r="AJ878" s="1">
        <v>2.0</v>
      </c>
      <c r="AK878" s="1">
        <v>2.0</v>
      </c>
      <c r="AL878" s="1">
        <v>2.0</v>
      </c>
      <c r="AM878" s="1">
        <v>2.0</v>
      </c>
      <c r="AN878" s="1">
        <v>2.0</v>
      </c>
      <c r="AO878" s="1">
        <v>2.0</v>
      </c>
      <c r="AP878" s="1">
        <v>2.0</v>
      </c>
      <c r="AQ878" s="1">
        <v>2.0</v>
      </c>
      <c r="AR878" s="1">
        <v>2.0</v>
      </c>
      <c r="AS878" s="1">
        <v>2.0</v>
      </c>
      <c r="AT878" s="1">
        <v>2.0</v>
      </c>
      <c r="AU878" s="1">
        <v>2.0</v>
      </c>
      <c r="AV878" s="1">
        <v>2.0</v>
      </c>
      <c r="AW878" s="1">
        <v>2.0</v>
      </c>
      <c r="AX878" s="1">
        <v>2.0</v>
      </c>
      <c r="AY878" s="1">
        <v>2.0</v>
      </c>
      <c r="AZ878" s="1">
        <v>2.0</v>
      </c>
      <c r="BA878" s="1">
        <v>2.0</v>
      </c>
      <c r="BB878" s="1">
        <v>2.0</v>
      </c>
      <c r="BP878" s="12" t="s">
        <v>9954</v>
      </c>
      <c r="BQ878" s="1">
        <v>49.0</v>
      </c>
      <c r="BR878" s="1"/>
      <c r="BS878" s="1"/>
      <c r="BT878" s="1" t="s">
        <v>916</v>
      </c>
      <c r="BW878" s="1">
        <v>75.0</v>
      </c>
      <c r="BX878" s="1" t="s">
        <v>9984</v>
      </c>
      <c r="BY878" s="13">
        <f t="shared" si="1"/>
        <v>10</v>
      </c>
      <c r="BZ878" s="13" t="str">
        <f t="shared" si="2"/>
        <v>Pedagang Asongan/keliling Non Makanan</v>
      </c>
      <c r="CA878" s="13" t="str">
        <f>VLOOKUP(BP878,data_K!G:K,5,0)</f>
        <v>RT 002 RW 001</v>
      </c>
      <c r="CB878" s="13">
        <f t="shared" si="3"/>
        <v>0</v>
      </c>
    </row>
    <row r="879">
      <c r="A879" s="1" t="s">
        <v>9960</v>
      </c>
      <c r="B879" s="9" t="s">
        <v>12566</v>
      </c>
      <c r="C879" s="1">
        <v>2.0</v>
      </c>
      <c r="D879" s="1" t="s">
        <v>9962</v>
      </c>
      <c r="E879" s="10" t="s">
        <v>9963</v>
      </c>
      <c r="F879" s="1">
        <v>1.0</v>
      </c>
      <c r="J879" s="1">
        <v>2.0</v>
      </c>
      <c r="K879" s="11">
        <v>29220.0</v>
      </c>
      <c r="L879" s="1">
        <v>46.0</v>
      </c>
      <c r="M879" s="1">
        <v>2.0</v>
      </c>
      <c r="N879" s="1">
        <v>2.0</v>
      </c>
      <c r="O879" s="1">
        <v>3.0</v>
      </c>
      <c r="P879" s="1">
        <v>2.0</v>
      </c>
      <c r="Q879" s="1">
        <v>0.0</v>
      </c>
      <c r="R879" s="1">
        <v>0.0</v>
      </c>
      <c r="S879" s="1">
        <v>0.0</v>
      </c>
      <c r="T879" s="1">
        <v>0.0</v>
      </c>
      <c r="Y879" s="1">
        <v>6.0</v>
      </c>
      <c r="Z879" s="1">
        <v>2.0</v>
      </c>
      <c r="AA879" s="1">
        <v>2.0</v>
      </c>
      <c r="AB879" s="1">
        <v>2.0</v>
      </c>
      <c r="AC879" s="1">
        <v>2.0</v>
      </c>
      <c r="AD879" s="1">
        <v>2.0</v>
      </c>
      <c r="AE879" s="1">
        <v>2.0</v>
      </c>
      <c r="AF879" s="1">
        <v>2.0</v>
      </c>
      <c r="AG879" s="1">
        <v>2.0</v>
      </c>
      <c r="AH879" s="1">
        <v>2.0</v>
      </c>
      <c r="AI879" s="1">
        <v>2.0</v>
      </c>
      <c r="AJ879" s="1">
        <v>2.0</v>
      </c>
      <c r="AK879" s="1">
        <v>2.0</v>
      </c>
      <c r="AL879" s="1">
        <v>2.0</v>
      </c>
      <c r="AM879" s="1">
        <v>2.0</v>
      </c>
      <c r="AN879" s="1">
        <v>2.0</v>
      </c>
      <c r="AO879" s="1">
        <v>2.0</v>
      </c>
      <c r="AP879" s="1">
        <v>2.0</v>
      </c>
      <c r="AQ879" s="1">
        <v>2.0</v>
      </c>
      <c r="AR879" s="1">
        <v>2.0</v>
      </c>
      <c r="AS879" s="1">
        <v>2.0</v>
      </c>
      <c r="AT879" s="1">
        <v>2.0</v>
      </c>
      <c r="AU879" s="1">
        <v>2.0</v>
      </c>
      <c r="AV879" s="1">
        <v>2.0</v>
      </c>
      <c r="AW879" s="1">
        <v>1.0</v>
      </c>
      <c r="AX879" s="1">
        <v>2.0</v>
      </c>
      <c r="AY879" s="1">
        <v>2.0</v>
      </c>
      <c r="AZ879" s="1">
        <v>2.0</v>
      </c>
      <c r="BA879" s="1">
        <v>2.0</v>
      </c>
      <c r="BB879" s="1">
        <v>2.0</v>
      </c>
      <c r="BC879" s="1">
        <v>5.0</v>
      </c>
      <c r="BD879" s="1">
        <v>2020.0</v>
      </c>
      <c r="BP879" s="12" t="s">
        <v>9954</v>
      </c>
      <c r="BQ879" s="1">
        <v>46.0</v>
      </c>
      <c r="BR879" s="1" t="s">
        <v>240</v>
      </c>
      <c r="BU879" s="1"/>
      <c r="BW879" s="1">
        <v>0.0</v>
      </c>
      <c r="BX879" s="1" t="s">
        <v>9984</v>
      </c>
      <c r="BY879" s="13">
        <f t="shared" si="1"/>
        <v>10</v>
      </c>
      <c r="BZ879" s="13" t="str">
        <f t="shared" si="2"/>
        <v>Tidak Bekerja</v>
      </c>
      <c r="CA879" s="13" t="str">
        <f>VLOOKUP(BP879,data_K!G:K,5,0)</f>
        <v>RT 002 RW 001</v>
      </c>
      <c r="CB879" s="13">
        <f t="shared" si="3"/>
        <v>0</v>
      </c>
    </row>
    <row r="880">
      <c r="A880" s="1" t="s">
        <v>9970</v>
      </c>
      <c r="B880" s="9" t="s">
        <v>12583</v>
      </c>
      <c r="C880" s="1">
        <v>3.0</v>
      </c>
      <c r="D880" s="1" t="s">
        <v>9973</v>
      </c>
      <c r="E880" s="10" t="s">
        <v>9975</v>
      </c>
      <c r="F880" s="1">
        <v>1.0</v>
      </c>
      <c r="J880" s="1">
        <v>1.0</v>
      </c>
      <c r="K880" s="11">
        <v>38190.0</v>
      </c>
      <c r="L880" s="1">
        <v>21.0</v>
      </c>
      <c r="M880" s="1">
        <v>1.0</v>
      </c>
      <c r="N880" s="1">
        <v>3.0</v>
      </c>
      <c r="O880" s="1">
        <v>3.0</v>
      </c>
      <c r="P880" s="1">
        <v>4.0</v>
      </c>
      <c r="Q880" s="1">
        <v>2500000.0</v>
      </c>
      <c r="R880" s="1">
        <v>0.0</v>
      </c>
      <c r="S880" s="1">
        <v>0.0</v>
      </c>
      <c r="T880" s="1">
        <v>17.0</v>
      </c>
      <c r="U880" s="1"/>
      <c r="Y880" s="1">
        <v>3.0</v>
      </c>
      <c r="Z880" s="1">
        <v>2.0</v>
      </c>
      <c r="AA880" s="1">
        <v>2.0</v>
      </c>
      <c r="AB880" s="1">
        <v>2.0</v>
      </c>
      <c r="AC880" s="1">
        <v>2.0</v>
      </c>
      <c r="AD880" s="1">
        <v>2.0</v>
      </c>
      <c r="AE880" s="1">
        <v>2.0</v>
      </c>
      <c r="AF880" s="1">
        <v>2.0</v>
      </c>
      <c r="AG880" s="1">
        <v>2.0</v>
      </c>
      <c r="AH880" s="1">
        <v>2.0</v>
      </c>
      <c r="AI880" s="1">
        <v>2.0</v>
      </c>
      <c r="AJ880" s="1">
        <v>2.0</v>
      </c>
      <c r="AK880" s="1">
        <v>2.0</v>
      </c>
      <c r="AL880" s="1">
        <v>2.0</v>
      </c>
      <c r="AM880" s="1">
        <v>2.0</v>
      </c>
      <c r="AN880" s="1">
        <v>2.0</v>
      </c>
      <c r="AO880" s="1">
        <v>2.0</v>
      </c>
      <c r="AP880" s="1">
        <v>2.0</v>
      </c>
      <c r="AQ880" s="1">
        <v>2.0</v>
      </c>
      <c r="AR880" s="1">
        <v>2.0</v>
      </c>
      <c r="AS880" s="1">
        <v>2.0</v>
      </c>
      <c r="AT880" s="1">
        <v>2.0</v>
      </c>
      <c r="AU880" s="1">
        <v>2.0</v>
      </c>
      <c r="AV880" s="1">
        <v>2.0</v>
      </c>
      <c r="AW880" s="1">
        <v>2.0</v>
      </c>
      <c r="AX880" s="1">
        <v>2.0</v>
      </c>
      <c r="AY880" s="1">
        <v>2.0</v>
      </c>
      <c r="AZ880" s="1">
        <v>2.0</v>
      </c>
      <c r="BA880" s="1">
        <v>2.0</v>
      </c>
      <c r="BB880" s="1">
        <v>2.0</v>
      </c>
      <c r="BP880" s="12" t="s">
        <v>9954</v>
      </c>
      <c r="BQ880" s="1">
        <v>21.0</v>
      </c>
      <c r="BR880" s="1" t="s">
        <v>184</v>
      </c>
      <c r="BW880" s="1">
        <v>23.0</v>
      </c>
      <c r="BX880" s="1" t="s">
        <v>9984</v>
      </c>
      <c r="BY880" s="13">
        <f t="shared" si="1"/>
        <v>5</v>
      </c>
      <c r="BZ880" s="13" t="str">
        <f t="shared" si="2"/>
        <v>Buruh Industri</v>
      </c>
      <c r="CA880" s="13" t="str">
        <f>VLOOKUP(BP880,data_K!G:K,5,0)</f>
        <v>RT 002 RW 001</v>
      </c>
      <c r="CB880" s="13">
        <f t="shared" si="3"/>
        <v>4</v>
      </c>
    </row>
    <row r="881">
      <c r="A881" s="1" t="s">
        <v>9947</v>
      </c>
      <c r="B881" s="9" t="s">
        <v>12592</v>
      </c>
      <c r="C881" s="1">
        <v>4.0</v>
      </c>
      <c r="D881" s="1" t="s">
        <v>9950</v>
      </c>
      <c r="E881" s="10" t="s">
        <v>9951</v>
      </c>
      <c r="F881" s="1">
        <v>1.0</v>
      </c>
      <c r="J881" s="1">
        <v>1.0</v>
      </c>
      <c r="K881" s="11">
        <v>41677.0</v>
      </c>
      <c r="L881" s="1">
        <v>12.0</v>
      </c>
      <c r="M881" s="1">
        <v>1.0</v>
      </c>
      <c r="N881" s="1">
        <v>3.0</v>
      </c>
      <c r="O881" s="1">
        <v>2.0</v>
      </c>
      <c r="P881" s="1">
        <v>1.0</v>
      </c>
      <c r="Q881" s="1">
        <v>0.0</v>
      </c>
      <c r="R881" s="1">
        <v>0.0</v>
      </c>
      <c r="S881" s="1">
        <v>0.0</v>
      </c>
      <c r="T881" s="1">
        <v>0.0</v>
      </c>
      <c r="U881" s="1"/>
      <c r="Y881" s="1">
        <v>6.0</v>
      </c>
      <c r="Z881" s="1">
        <v>2.0</v>
      </c>
      <c r="AA881" s="1">
        <v>2.0</v>
      </c>
      <c r="AB881" s="1">
        <v>2.0</v>
      </c>
      <c r="AC881" s="1">
        <v>2.0</v>
      </c>
      <c r="AD881" s="1">
        <v>2.0</v>
      </c>
      <c r="AE881" s="1">
        <v>2.0</v>
      </c>
      <c r="AF881" s="1">
        <v>2.0</v>
      </c>
      <c r="AG881" s="1">
        <v>2.0</v>
      </c>
      <c r="AH881" s="1">
        <v>2.0</v>
      </c>
      <c r="AI881" s="1">
        <v>2.0</v>
      </c>
      <c r="AJ881" s="1">
        <v>2.0</v>
      </c>
      <c r="AK881" s="1">
        <v>2.0</v>
      </c>
      <c r="AL881" s="1">
        <v>2.0</v>
      </c>
      <c r="AM881" s="1">
        <v>2.0</v>
      </c>
      <c r="AN881" s="1">
        <v>2.0</v>
      </c>
      <c r="AO881" s="1">
        <v>2.0</v>
      </c>
      <c r="AP881" s="1">
        <v>2.0</v>
      </c>
      <c r="AQ881" s="1">
        <v>2.0</v>
      </c>
      <c r="AR881" s="1">
        <v>2.0</v>
      </c>
      <c r="AS881" s="1">
        <v>2.0</v>
      </c>
      <c r="AT881" s="1">
        <v>2.0</v>
      </c>
      <c r="AU881" s="1">
        <v>2.0</v>
      </c>
      <c r="AV881" s="1">
        <v>2.0</v>
      </c>
      <c r="AW881" s="1">
        <v>2.0</v>
      </c>
      <c r="AX881" s="1">
        <v>2.0</v>
      </c>
      <c r="AY881" s="1">
        <v>2.0</v>
      </c>
      <c r="AZ881" s="1">
        <v>2.0</v>
      </c>
      <c r="BA881" s="1">
        <v>2.0</v>
      </c>
      <c r="BB881" s="1">
        <v>2.0</v>
      </c>
      <c r="BP881" s="12" t="s">
        <v>9954</v>
      </c>
      <c r="BQ881" s="1">
        <v>12.0</v>
      </c>
      <c r="BR881" s="1" t="s">
        <v>240</v>
      </c>
      <c r="BW881" s="1">
        <v>0.0</v>
      </c>
      <c r="BX881" s="1" t="s">
        <v>9984</v>
      </c>
      <c r="BY881" s="13">
        <f t="shared" si="1"/>
        <v>3</v>
      </c>
      <c r="BZ881" s="13" t="str">
        <f t="shared" si="2"/>
        <v>Tidak Bekerja</v>
      </c>
      <c r="CA881" s="13" t="str">
        <f>VLOOKUP(BP881,data_K!G:K,5,0)</f>
        <v>RT 002 RW 001</v>
      </c>
      <c r="CB881" s="13">
        <f t="shared" si="3"/>
        <v>1</v>
      </c>
    </row>
    <row r="882">
      <c r="A882" s="1" t="s">
        <v>5672</v>
      </c>
      <c r="B882" s="23">
        <v>46028.191354166665</v>
      </c>
      <c r="C882" s="1">
        <v>1.0</v>
      </c>
      <c r="D882" s="1" t="s">
        <v>5675</v>
      </c>
      <c r="E882" s="10" t="s">
        <v>5676</v>
      </c>
      <c r="F882" s="1">
        <v>1.0</v>
      </c>
      <c r="J882" s="1">
        <v>1.0</v>
      </c>
      <c r="K882" s="11">
        <v>36038.0</v>
      </c>
      <c r="L882" s="1">
        <v>27.0</v>
      </c>
      <c r="M882" s="1">
        <v>1.0</v>
      </c>
      <c r="N882" s="1">
        <v>1.0</v>
      </c>
      <c r="O882" s="1">
        <v>3.0</v>
      </c>
      <c r="P882" s="1">
        <v>3.0</v>
      </c>
      <c r="Q882" s="1">
        <v>1500000.0</v>
      </c>
      <c r="R882" s="1">
        <v>0.0</v>
      </c>
      <c r="S882" s="1">
        <v>0.0</v>
      </c>
      <c r="T882" s="1">
        <v>17.0</v>
      </c>
      <c r="Y882" s="1">
        <v>3.0</v>
      </c>
      <c r="Z882" s="1">
        <v>2.0</v>
      </c>
      <c r="AA882" s="1">
        <v>2.0</v>
      </c>
      <c r="AB882" s="1">
        <v>2.0</v>
      </c>
      <c r="AC882" s="1">
        <v>2.0</v>
      </c>
      <c r="AD882" s="1">
        <v>2.0</v>
      </c>
      <c r="AE882" s="1">
        <v>2.0</v>
      </c>
      <c r="AF882" s="1">
        <v>2.0</v>
      </c>
      <c r="AG882" s="1">
        <v>2.0</v>
      </c>
      <c r="AH882" s="1">
        <v>2.0</v>
      </c>
      <c r="AI882" s="1">
        <v>2.0</v>
      </c>
      <c r="AJ882" s="1">
        <v>2.0</v>
      </c>
      <c r="AK882" s="1">
        <v>2.0</v>
      </c>
      <c r="AL882" s="1">
        <v>2.0</v>
      </c>
      <c r="AM882" s="1">
        <v>2.0</v>
      </c>
      <c r="AN882" s="1">
        <v>2.0</v>
      </c>
      <c r="AO882" s="1">
        <v>2.0</v>
      </c>
      <c r="AP882" s="1">
        <v>2.0</v>
      </c>
      <c r="AQ882" s="1">
        <v>2.0</v>
      </c>
      <c r="AR882" s="1">
        <v>2.0</v>
      </c>
      <c r="AS882" s="1">
        <v>2.0</v>
      </c>
      <c r="AT882" s="1">
        <v>2.0</v>
      </c>
      <c r="AU882" s="1">
        <v>2.0</v>
      </c>
      <c r="AV882" s="1">
        <v>2.0</v>
      </c>
      <c r="AW882" s="1">
        <v>2.0</v>
      </c>
      <c r="AX882" s="1">
        <v>2.0</v>
      </c>
      <c r="AY882" s="1">
        <v>2.0</v>
      </c>
      <c r="AZ882" s="1">
        <v>2.0</v>
      </c>
      <c r="BA882" s="1">
        <v>2.0</v>
      </c>
      <c r="BB882" s="1">
        <v>2.0</v>
      </c>
      <c r="BP882" s="12" t="s">
        <v>5683</v>
      </c>
      <c r="BQ882" s="1">
        <v>27.0</v>
      </c>
      <c r="BR882" s="1" t="s">
        <v>184</v>
      </c>
      <c r="BT882" s="1"/>
      <c r="BW882" s="1">
        <v>23.0</v>
      </c>
      <c r="BX882" s="1" t="s">
        <v>5675</v>
      </c>
      <c r="BY882" s="13">
        <f t="shared" si="1"/>
        <v>6</v>
      </c>
      <c r="BZ882" s="13" t="str">
        <f t="shared" si="2"/>
        <v>Buruh Industri</v>
      </c>
      <c r="CA882" s="13" t="str">
        <f>VLOOKUP(BP882,data_K!G:K,5,0)</f>
        <v>RT 002 RW 001</v>
      </c>
      <c r="CB882" s="13">
        <f t="shared" si="3"/>
        <v>0</v>
      </c>
    </row>
    <row r="883">
      <c r="A883" s="1" t="s">
        <v>4839</v>
      </c>
      <c r="B883" s="22">
        <v>46059.80611111111</v>
      </c>
      <c r="C883" s="1">
        <v>1.0</v>
      </c>
      <c r="D883" s="1" t="s">
        <v>3608</v>
      </c>
      <c r="E883" s="10" t="s">
        <v>4841</v>
      </c>
      <c r="F883" s="1">
        <v>1.0</v>
      </c>
      <c r="J883" s="1">
        <v>1.0</v>
      </c>
      <c r="K883" s="11">
        <v>30742.0</v>
      </c>
      <c r="L883" s="1">
        <v>42.0</v>
      </c>
      <c r="M883" s="1">
        <v>2.0</v>
      </c>
      <c r="N883" s="1">
        <v>1.0</v>
      </c>
      <c r="O883" s="1">
        <v>3.0</v>
      </c>
      <c r="P883" s="1">
        <v>3.0</v>
      </c>
      <c r="Q883" s="1">
        <v>150000.0</v>
      </c>
      <c r="R883" s="1">
        <v>0.0</v>
      </c>
      <c r="S883" s="1">
        <v>0.0</v>
      </c>
      <c r="T883" s="1">
        <v>155.0</v>
      </c>
      <c r="U883" s="1" t="s">
        <v>12618</v>
      </c>
      <c r="Y883" s="1">
        <v>1.0</v>
      </c>
      <c r="Z883" s="1">
        <v>2.0</v>
      </c>
      <c r="AA883" s="1">
        <v>2.0</v>
      </c>
      <c r="AB883" s="1">
        <v>2.0</v>
      </c>
      <c r="AC883" s="1">
        <v>2.0</v>
      </c>
      <c r="AD883" s="1">
        <v>2.0</v>
      </c>
      <c r="AE883" s="1">
        <v>2.0</v>
      </c>
      <c r="AF883" s="1">
        <v>2.0</v>
      </c>
      <c r="AG883" s="1">
        <v>2.0</v>
      </c>
      <c r="AH883" s="1">
        <v>2.0</v>
      </c>
      <c r="AI883" s="1">
        <v>2.0</v>
      </c>
      <c r="AJ883" s="1">
        <v>2.0</v>
      </c>
      <c r="AK883" s="1">
        <v>2.0</v>
      </c>
      <c r="AL883" s="1">
        <v>2.0</v>
      </c>
      <c r="AM883" s="1">
        <v>2.0</v>
      </c>
      <c r="AN883" s="1">
        <v>2.0</v>
      </c>
      <c r="AO883" s="1">
        <v>2.0</v>
      </c>
      <c r="AP883" s="1">
        <v>2.0</v>
      </c>
      <c r="AQ883" s="1">
        <v>2.0</v>
      </c>
      <c r="AR883" s="1">
        <v>2.0</v>
      </c>
      <c r="AS883" s="1">
        <v>2.0</v>
      </c>
      <c r="AT883" s="1">
        <v>2.0</v>
      </c>
      <c r="AU883" s="1">
        <v>2.0</v>
      </c>
      <c r="AV883" s="1">
        <v>2.0</v>
      </c>
      <c r="AW883" s="1">
        <v>2.0</v>
      </c>
      <c r="AX883" s="1">
        <v>2.0</v>
      </c>
      <c r="AY883" s="1">
        <v>2.0</v>
      </c>
      <c r="AZ883" s="1">
        <v>2.0</v>
      </c>
      <c r="BA883" s="1">
        <v>2.0</v>
      </c>
      <c r="BB883" s="1">
        <v>2.0</v>
      </c>
      <c r="BK883" s="1"/>
      <c r="BL883" s="1"/>
      <c r="BP883" s="12" t="s">
        <v>3609</v>
      </c>
      <c r="BQ883" s="1">
        <v>42.0</v>
      </c>
      <c r="BR883" s="1"/>
      <c r="BS883" s="1"/>
      <c r="BV883" s="1" t="s">
        <v>180</v>
      </c>
      <c r="BW883" s="1">
        <v>999.0</v>
      </c>
      <c r="BX883" s="1" t="s">
        <v>3608</v>
      </c>
      <c r="BY883" s="13">
        <f t="shared" si="1"/>
        <v>9</v>
      </c>
      <c r="BZ883" s="13" t="str">
        <f t="shared" si="2"/>
        <v>Lainnya</v>
      </c>
      <c r="CA883" s="13" t="str">
        <f>VLOOKUP(BP883,data_K!G:K,5,0)</f>
        <v>RT 001 RW 001</v>
      </c>
      <c r="CB883" s="13">
        <f t="shared" si="3"/>
        <v>0</v>
      </c>
    </row>
    <row r="884">
      <c r="A884" s="1" t="s">
        <v>4827</v>
      </c>
      <c r="B884" s="22">
        <v>46059.807280092595</v>
      </c>
      <c r="C884" s="1">
        <v>2.0</v>
      </c>
      <c r="D884" s="1" t="s">
        <v>4829</v>
      </c>
      <c r="E884" s="10" t="s">
        <v>4830</v>
      </c>
      <c r="F884" s="1">
        <v>1.0</v>
      </c>
      <c r="J884" s="1">
        <v>2.0</v>
      </c>
      <c r="K884" s="11">
        <v>30234.0</v>
      </c>
      <c r="L884" s="1">
        <v>43.0</v>
      </c>
      <c r="M884" s="1">
        <v>2.0</v>
      </c>
      <c r="N884" s="1">
        <v>2.0</v>
      </c>
      <c r="O884" s="1">
        <v>3.0</v>
      </c>
      <c r="P884" s="1">
        <v>2.0</v>
      </c>
      <c r="Q884" s="1">
        <v>0.0</v>
      </c>
      <c r="R884" s="1">
        <v>0.0</v>
      </c>
      <c r="S884" s="1">
        <v>0.0</v>
      </c>
      <c r="T884" s="1">
        <v>0.0</v>
      </c>
      <c r="U884" s="1"/>
      <c r="Y884" s="1">
        <v>6.0</v>
      </c>
      <c r="Z884" s="1">
        <v>2.0</v>
      </c>
      <c r="AA884" s="1">
        <v>2.0</v>
      </c>
      <c r="AB884" s="1">
        <v>2.0</v>
      </c>
      <c r="AC884" s="1">
        <v>2.0</v>
      </c>
      <c r="AD884" s="1">
        <v>2.0</v>
      </c>
      <c r="AE884" s="1">
        <v>2.0</v>
      </c>
      <c r="AF884" s="1">
        <v>2.0</v>
      </c>
      <c r="AG884" s="1">
        <v>2.0</v>
      </c>
      <c r="AH884" s="1">
        <v>2.0</v>
      </c>
      <c r="AI884" s="1">
        <v>2.0</v>
      </c>
      <c r="AJ884" s="1">
        <v>2.0</v>
      </c>
      <c r="AK884" s="1">
        <v>2.0</v>
      </c>
      <c r="AL884" s="1">
        <v>2.0</v>
      </c>
      <c r="AM884" s="1">
        <v>2.0</v>
      </c>
      <c r="AN884" s="1">
        <v>2.0</v>
      </c>
      <c r="AO884" s="1">
        <v>2.0</v>
      </c>
      <c r="AP884" s="1">
        <v>2.0</v>
      </c>
      <c r="AQ884" s="1">
        <v>2.0</v>
      </c>
      <c r="AR884" s="1">
        <v>2.0</v>
      </c>
      <c r="AS884" s="1">
        <v>2.0</v>
      </c>
      <c r="AT884" s="1">
        <v>2.0</v>
      </c>
      <c r="AU884" s="1">
        <v>2.0</v>
      </c>
      <c r="AV884" s="1">
        <v>2.0</v>
      </c>
      <c r="AW884" s="1">
        <v>2.0</v>
      </c>
      <c r="AX884" s="1">
        <v>2.0</v>
      </c>
      <c r="AY884" s="1">
        <v>2.0</v>
      </c>
      <c r="AZ884" s="1">
        <v>2.0</v>
      </c>
      <c r="BA884" s="1">
        <v>2.0</v>
      </c>
      <c r="BB884" s="1">
        <v>2.0</v>
      </c>
      <c r="BP884" s="12" t="s">
        <v>3609</v>
      </c>
      <c r="BQ884" s="1">
        <v>43.0</v>
      </c>
      <c r="BR884" s="1" t="s">
        <v>240</v>
      </c>
      <c r="BW884" s="1">
        <v>0.0</v>
      </c>
      <c r="BX884" s="1" t="s">
        <v>3608</v>
      </c>
      <c r="BY884" s="13">
        <f t="shared" si="1"/>
        <v>9</v>
      </c>
      <c r="BZ884" s="13" t="str">
        <f t="shared" si="2"/>
        <v>Tidak Bekerja</v>
      </c>
      <c r="CA884" s="13" t="str">
        <f>VLOOKUP(BP884,data_K!G:K,5,0)</f>
        <v>RT 001 RW 001</v>
      </c>
      <c r="CB884" s="13">
        <f t="shared" si="3"/>
        <v>0</v>
      </c>
    </row>
    <row r="885">
      <c r="A885" s="1" t="s">
        <v>4809</v>
      </c>
      <c r="B885" s="22">
        <v>46059.809328703705</v>
      </c>
      <c r="C885" s="1">
        <v>3.0</v>
      </c>
      <c r="D885" s="1" t="s">
        <v>4811</v>
      </c>
      <c r="E885" s="10" t="s">
        <v>4812</v>
      </c>
      <c r="F885" s="1">
        <v>1.0</v>
      </c>
      <c r="J885" s="1">
        <v>2.0</v>
      </c>
      <c r="K885" s="11">
        <v>39329.0</v>
      </c>
      <c r="L885" s="1">
        <v>18.0</v>
      </c>
      <c r="M885" s="1">
        <v>1.0</v>
      </c>
      <c r="N885" s="1">
        <v>3.0</v>
      </c>
      <c r="O885" s="1">
        <v>3.0</v>
      </c>
      <c r="P885" s="1">
        <v>2.0</v>
      </c>
      <c r="Q885" s="1">
        <v>0.0</v>
      </c>
      <c r="R885" s="1">
        <v>0.0</v>
      </c>
      <c r="S885" s="1">
        <v>0.0</v>
      </c>
      <c r="T885" s="1">
        <v>0.0</v>
      </c>
      <c r="Y885" s="1">
        <v>6.0</v>
      </c>
      <c r="Z885" s="1">
        <v>2.0</v>
      </c>
      <c r="AA885" s="1">
        <v>1.0</v>
      </c>
      <c r="AB885" s="1">
        <v>2.0</v>
      </c>
      <c r="AC885" s="1">
        <v>2.0</v>
      </c>
      <c r="AD885" s="1">
        <v>2.0</v>
      </c>
      <c r="AE885" s="1">
        <v>2.0</v>
      </c>
      <c r="AF885" s="1">
        <v>2.0</v>
      </c>
      <c r="AG885" s="1">
        <v>2.0</v>
      </c>
      <c r="AH885" s="1">
        <v>2.0</v>
      </c>
      <c r="AI885" s="1">
        <v>2.0</v>
      </c>
      <c r="AJ885" s="1">
        <v>2.0</v>
      </c>
      <c r="AK885" s="1">
        <v>2.0</v>
      </c>
      <c r="AL885" s="1">
        <v>2.0</v>
      </c>
      <c r="AM885" s="1">
        <v>2.0</v>
      </c>
      <c r="AN885" s="1">
        <v>2.0</v>
      </c>
      <c r="AO885" s="1">
        <v>2.0</v>
      </c>
      <c r="AP885" s="1">
        <v>2.0</v>
      </c>
      <c r="AQ885" s="1">
        <v>2.0</v>
      </c>
      <c r="AR885" s="1">
        <v>2.0</v>
      </c>
      <c r="AS885" s="1">
        <v>2.0</v>
      </c>
      <c r="AT885" s="1">
        <v>2.0</v>
      </c>
      <c r="AU885" s="1">
        <v>2.0</v>
      </c>
      <c r="AV885" s="1">
        <v>2.0</v>
      </c>
      <c r="AW885" s="1">
        <v>2.0</v>
      </c>
      <c r="AX885" s="1">
        <v>2.0</v>
      </c>
      <c r="AY885" s="1">
        <v>2.0</v>
      </c>
      <c r="AZ885" s="1">
        <v>2.0</v>
      </c>
      <c r="BA885" s="1">
        <v>2.0</v>
      </c>
      <c r="BB885" s="1">
        <v>2.0</v>
      </c>
      <c r="BP885" s="12" t="s">
        <v>3609</v>
      </c>
      <c r="BQ885" s="1">
        <v>18.0</v>
      </c>
      <c r="BR885" s="1" t="s">
        <v>240</v>
      </c>
      <c r="BS885" s="1"/>
      <c r="BW885" s="1">
        <v>0.0</v>
      </c>
      <c r="BX885" s="1" t="s">
        <v>3608</v>
      </c>
      <c r="BY885" s="13">
        <f t="shared" si="1"/>
        <v>4</v>
      </c>
      <c r="BZ885" s="13" t="str">
        <f t="shared" si="2"/>
        <v>Tidak Bekerja</v>
      </c>
      <c r="CA885" s="13" t="str">
        <f>VLOOKUP(BP885,data_K!G:K,5,0)</f>
        <v>RT 001 RW 001</v>
      </c>
      <c r="CB885" s="13">
        <f t="shared" si="3"/>
        <v>3</v>
      </c>
    </row>
    <row r="886">
      <c r="A886" s="1" t="s">
        <v>4789</v>
      </c>
      <c r="B886" s="22">
        <v>46059.81061342593</v>
      </c>
      <c r="C886" s="1">
        <v>4.0</v>
      </c>
      <c r="D886" s="1" t="s">
        <v>4792</v>
      </c>
      <c r="E886" s="10" t="s">
        <v>4793</v>
      </c>
      <c r="F886" s="1">
        <v>1.0</v>
      </c>
      <c r="J886" s="1">
        <v>2.0</v>
      </c>
      <c r="K886" s="11">
        <v>41717.0</v>
      </c>
      <c r="L886" s="1">
        <v>12.0</v>
      </c>
      <c r="M886" s="1">
        <v>1.0</v>
      </c>
      <c r="N886" s="1">
        <v>3.0</v>
      </c>
      <c r="O886" s="1">
        <v>2.0</v>
      </c>
      <c r="P886" s="1">
        <v>1.0</v>
      </c>
      <c r="Q886" s="1">
        <v>0.0</v>
      </c>
      <c r="R886" s="1">
        <v>0.0</v>
      </c>
      <c r="S886" s="1">
        <v>0.0</v>
      </c>
      <c r="T886" s="1">
        <v>0.0</v>
      </c>
      <c r="Y886" s="1">
        <v>1.0</v>
      </c>
      <c r="Z886" s="1">
        <v>2.0</v>
      </c>
      <c r="AA886" s="1">
        <v>2.0</v>
      </c>
      <c r="AB886" s="1">
        <v>2.0</v>
      </c>
      <c r="AC886" s="1">
        <v>2.0</v>
      </c>
      <c r="AD886" s="1">
        <v>2.0</v>
      </c>
      <c r="AE886" s="1">
        <v>2.0</v>
      </c>
      <c r="AF886" s="1">
        <v>2.0</v>
      </c>
      <c r="AG886" s="1">
        <v>2.0</v>
      </c>
      <c r="AH886" s="1">
        <v>2.0</v>
      </c>
      <c r="AI886" s="1">
        <v>2.0</v>
      </c>
      <c r="AJ886" s="1">
        <v>2.0</v>
      </c>
      <c r="AK886" s="1">
        <v>2.0</v>
      </c>
      <c r="AL886" s="1">
        <v>2.0</v>
      </c>
      <c r="AM886" s="1">
        <v>2.0</v>
      </c>
      <c r="AN886" s="1">
        <v>2.0</v>
      </c>
      <c r="AO886" s="1">
        <v>2.0</v>
      </c>
      <c r="AP886" s="1">
        <v>2.0</v>
      </c>
      <c r="AQ886" s="1">
        <v>2.0</v>
      </c>
      <c r="AR886" s="1">
        <v>2.0</v>
      </c>
      <c r="AS886" s="1">
        <v>2.0</v>
      </c>
      <c r="AT886" s="1">
        <v>2.0</v>
      </c>
      <c r="AU886" s="1">
        <v>2.0</v>
      </c>
      <c r="AV886" s="1">
        <v>2.0</v>
      </c>
      <c r="AW886" s="1">
        <v>2.0</v>
      </c>
      <c r="AX886" s="1">
        <v>2.0</v>
      </c>
      <c r="AY886" s="1">
        <v>2.0</v>
      </c>
      <c r="AZ886" s="1">
        <v>2.0</v>
      </c>
      <c r="BA886" s="1">
        <v>2.0</v>
      </c>
      <c r="BB886" s="1">
        <v>2.0</v>
      </c>
      <c r="BP886" s="12" t="s">
        <v>3609</v>
      </c>
      <c r="BQ886" s="1">
        <v>12.0</v>
      </c>
      <c r="BR886" s="1" t="s">
        <v>240</v>
      </c>
      <c r="BS886" s="1"/>
      <c r="BW886" s="1">
        <v>0.0</v>
      </c>
      <c r="BX886" s="1" t="s">
        <v>3608</v>
      </c>
      <c r="BY886" s="13">
        <f t="shared" si="1"/>
        <v>3</v>
      </c>
      <c r="BZ886" s="13" t="str">
        <f t="shared" si="2"/>
        <v>Tidak Bekerja</v>
      </c>
      <c r="CA886" s="13" t="str">
        <f>VLOOKUP(BP886,data_K!G:K,5,0)</f>
        <v>RT 001 RW 001</v>
      </c>
      <c r="CB886" s="13">
        <f t="shared" si="3"/>
        <v>1</v>
      </c>
    </row>
    <row r="887">
      <c r="A887" s="1" t="s">
        <v>12646</v>
      </c>
      <c r="B887" s="9" t="s">
        <v>12647</v>
      </c>
      <c r="C887" s="1">
        <v>1.0</v>
      </c>
      <c r="D887" s="1" t="s">
        <v>7577</v>
      </c>
      <c r="E887" s="10" t="s">
        <v>12650</v>
      </c>
      <c r="F887" s="1">
        <v>1.0</v>
      </c>
      <c r="J887" s="1">
        <v>1.0</v>
      </c>
      <c r="K887" s="11">
        <v>29087.0</v>
      </c>
      <c r="L887" s="1">
        <v>46.0</v>
      </c>
      <c r="M887" s="1">
        <v>2.0</v>
      </c>
      <c r="N887" s="1">
        <v>1.0</v>
      </c>
      <c r="O887" s="1">
        <v>3.0</v>
      </c>
      <c r="P887" s="1">
        <v>4.0</v>
      </c>
      <c r="Q887" s="1">
        <v>3500000.0</v>
      </c>
      <c r="R887" s="1">
        <v>0.0</v>
      </c>
      <c r="S887" s="1">
        <v>0.0</v>
      </c>
      <c r="T887" s="1">
        <v>155.0</v>
      </c>
      <c r="U887" s="1" t="s">
        <v>8325</v>
      </c>
      <c r="Y887" s="1">
        <v>2.0</v>
      </c>
      <c r="Z887" s="1">
        <v>2.0</v>
      </c>
      <c r="AA887" s="1">
        <v>2.0</v>
      </c>
      <c r="AB887" s="1">
        <v>2.0</v>
      </c>
      <c r="AC887" s="1">
        <v>2.0</v>
      </c>
      <c r="AD887" s="1">
        <v>2.0</v>
      </c>
      <c r="AE887" s="1">
        <v>2.0</v>
      </c>
      <c r="AF887" s="1">
        <v>2.0</v>
      </c>
      <c r="AG887" s="1">
        <v>2.0</v>
      </c>
      <c r="AH887" s="1">
        <v>2.0</v>
      </c>
      <c r="AI887" s="1">
        <v>2.0</v>
      </c>
      <c r="AJ887" s="1">
        <v>2.0</v>
      </c>
      <c r="AK887" s="1">
        <v>2.0</v>
      </c>
      <c r="AL887" s="1">
        <v>2.0</v>
      </c>
      <c r="AM887" s="1">
        <v>2.0</v>
      </c>
      <c r="AN887" s="1">
        <v>2.0</v>
      </c>
      <c r="AO887" s="1">
        <v>2.0</v>
      </c>
      <c r="AP887" s="1">
        <v>2.0</v>
      </c>
      <c r="AQ887" s="1">
        <v>2.0</v>
      </c>
      <c r="AR887" s="1">
        <v>2.0</v>
      </c>
      <c r="AS887" s="1">
        <v>2.0</v>
      </c>
      <c r="AT887" s="1">
        <v>2.0</v>
      </c>
      <c r="AU887" s="1">
        <v>2.0</v>
      </c>
      <c r="AV887" s="1">
        <v>2.0</v>
      </c>
      <c r="AW887" s="1">
        <v>2.0</v>
      </c>
      <c r="AX887" s="1">
        <v>2.0</v>
      </c>
      <c r="AY887" s="1">
        <v>2.0</v>
      </c>
      <c r="AZ887" s="1">
        <v>2.0</v>
      </c>
      <c r="BA887" s="1">
        <v>2.0</v>
      </c>
      <c r="BB887" s="1">
        <v>2.0</v>
      </c>
      <c r="BP887" s="12" t="s">
        <v>7578</v>
      </c>
      <c r="BQ887" s="1">
        <v>46.0</v>
      </c>
      <c r="BR887" s="1"/>
      <c r="BS887" s="1"/>
      <c r="BV887" s="1" t="s">
        <v>180</v>
      </c>
      <c r="BW887" s="1">
        <v>999.0</v>
      </c>
      <c r="BX887" s="1" t="s">
        <v>7577</v>
      </c>
      <c r="BY887" s="13">
        <f t="shared" si="1"/>
        <v>10</v>
      </c>
      <c r="BZ887" s="13" t="str">
        <f t="shared" si="2"/>
        <v>Lainnya</v>
      </c>
      <c r="CA887" s="13" t="str">
        <f>VLOOKUP(BP887,data_K!G:K,5,0)</f>
        <v>RT 006 RW 003</v>
      </c>
      <c r="CB887" s="13">
        <f t="shared" si="3"/>
        <v>0</v>
      </c>
    </row>
    <row r="888">
      <c r="A888" s="1" t="s">
        <v>12657</v>
      </c>
      <c r="B888" s="9" t="s">
        <v>12658</v>
      </c>
      <c r="C888" s="1">
        <v>2.0</v>
      </c>
      <c r="D888" s="1" t="s">
        <v>7583</v>
      </c>
      <c r="E888" s="10" t="s">
        <v>12659</v>
      </c>
      <c r="F888" s="1">
        <v>1.0</v>
      </c>
      <c r="J888" s="1">
        <v>2.0</v>
      </c>
      <c r="K888" s="11">
        <v>29989.0</v>
      </c>
      <c r="L888" s="1">
        <v>44.0</v>
      </c>
      <c r="M888" s="1">
        <v>2.0</v>
      </c>
      <c r="N888" s="1">
        <v>2.0</v>
      </c>
      <c r="O888" s="1">
        <v>3.0</v>
      </c>
      <c r="P888" s="1">
        <v>4.0</v>
      </c>
      <c r="Q888" s="1">
        <v>3500000.0</v>
      </c>
      <c r="R888" s="1">
        <v>500000.0</v>
      </c>
      <c r="S888" s="1">
        <v>0.0</v>
      </c>
      <c r="T888" s="1">
        <v>17.0</v>
      </c>
      <c r="Y888" s="1">
        <v>3.0</v>
      </c>
      <c r="Z888" s="1">
        <v>2.0</v>
      </c>
      <c r="AA888" s="1">
        <v>2.0</v>
      </c>
      <c r="AB888" s="1">
        <v>2.0</v>
      </c>
      <c r="AC888" s="1">
        <v>2.0</v>
      </c>
      <c r="AD888" s="1">
        <v>2.0</v>
      </c>
      <c r="AE888" s="1">
        <v>2.0</v>
      </c>
      <c r="AF888" s="1">
        <v>2.0</v>
      </c>
      <c r="AG888" s="1">
        <v>2.0</v>
      </c>
      <c r="AH888" s="1">
        <v>2.0</v>
      </c>
      <c r="AI888" s="1">
        <v>2.0</v>
      </c>
      <c r="AJ888" s="1">
        <v>2.0</v>
      </c>
      <c r="AK888" s="1">
        <v>2.0</v>
      </c>
      <c r="AL888" s="1">
        <v>2.0</v>
      </c>
      <c r="AM888" s="1">
        <v>2.0</v>
      </c>
      <c r="AN888" s="1">
        <v>2.0</v>
      </c>
      <c r="AO888" s="1">
        <v>2.0</v>
      </c>
      <c r="AP888" s="1">
        <v>2.0</v>
      </c>
      <c r="AQ888" s="1">
        <v>2.0</v>
      </c>
      <c r="AR888" s="1">
        <v>2.0</v>
      </c>
      <c r="AS888" s="1">
        <v>2.0</v>
      </c>
      <c r="AT888" s="1">
        <v>2.0</v>
      </c>
      <c r="AU888" s="1">
        <v>2.0</v>
      </c>
      <c r="AV888" s="1">
        <v>2.0</v>
      </c>
      <c r="AW888" s="1">
        <v>2.0</v>
      </c>
      <c r="AX888" s="1">
        <v>2.0</v>
      </c>
      <c r="AY888" s="1">
        <v>2.0</v>
      </c>
      <c r="AZ888" s="1">
        <v>2.0</v>
      </c>
      <c r="BA888" s="1">
        <v>2.0</v>
      </c>
      <c r="BB888" s="1">
        <v>2.0</v>
      </c>
      <c r="BP888" s="12" t="s">
        <v>7578</v>
      </c>
      <c r="BQ888" s="1">
        <v>44.0</v>
      </c>
      <c r="BR888" s="1" t="s">
        <v>184</v>
      </c>
      <c r="BS888" s="1"/>
      <c r="BW888" s="1">
        <v>23.0</v>
      </c>
      <c r="BX888" s="1" t="s">
        <v>7577</v>
      </c>
      <c r="BY888" s="13">
        <f t="shared" si="1"/>
        <v>9</v>
      </c>
      <c r="BZ888" s="13" t="str">
        <f t="shared" si="2"/>
        <v>Buruh Industri</v>
      </c>
      <c r="CA888" s="13" t="str">
        <f>VLOOKUP(BP888,data_K!G:K,5,0)</f>
        <v>RT 006 RW 003</v>
      </c>
      <c r="CB888" s="13">
        <f t="shared" si="3"/>
        <v>0</v>
      </c>
    </row>
    <row r="889">
      <c r="A889" s="1" t="s">
        <v>12665</v>
      </c>
      <c r="B889" s="9" t="s">
        <v>12666</v>
      </c>
      <c r="C889" s="1">
        <v>3.0</v>
      </c>
      <c r="D889" s="1" t="s">
        <v>12667</v>
      </c>
      <c r="E889" s="10" t="s">
        <v>12668</v>
      </c>
      <c r="F889" s="1">
        <v>1.0</v>
      </c>
      <c r="J889" s="1">
        <v>2.0</v>
      </c>
      <c r="K889" s="11">
        <v>39186.0</v>
      </c>
      <c r="L889" s="1">
        <v>19.0</v>
      </c>
      <c r="M889" s="1">
        <v>1.0</v>
      </c>
      <c r="N889" s="1">
        <v>3.0</v>
      </c>
      <c r="O889" s="1">
        <v>2.0</v>
      </c>
      <c r="P889" s="1">
        <v>4.0</v>
      </c>
      <c r="Q889" s="1">
        <v>0.0</v>
      </c>
      <c r="R889" s="1">
        <v>0.0</v>
      </c>
      <c r="S889" s="1">
        <v>0.0</v>
      </c>
      <c r="T889" s="20">
        <v>155.0</v>
      </c>
      <c r="U889" s="20" t="s">
        <v>591</v>
      </c>
      <c r="Y889" s="1">
        <v>6.0</v>
      </c>
      <c r="Z889" s="1">
        <v>2.0</v>
      </c>
      <c r="AA889" s="1">
        <v>2.0</v>
      </c>
      <c r="AB889" s="1">
        <v>2.0</v>
      </c>
      <c r="AC889" s="1">
        <v>2.0</v>
      </c>
      <c r="AD889" s="1">
        <v>2.0</v>
      </c>
      <c r="AE889" s="1">
        <v>2.0</v>
      </c>
      <c r="AF889" s="1">
        <v>2.0</v>
      </c>
      <c r="AG889" s="1">
        <v>2.0</v>
      </c>
      <c r="AH889" s="1">
        <v>2.0</v>
      </c>
      <c r="AI889" s="1">
        <v>2.0</v>
      </c>
      <c r="AJ889" s="1">
        <v>2.0</v>
      </c>
      <c r="AK889" s="1">
        <v>2.0</v>
      </c>
      <c r="AL889" s="1">
        <v>2.0</v>
      </c>
      <c r="AM889" s="1">
        <v>2.0</v>
      </c>
      <c r="AN889" s="1">
        <v>2.0</v>
      </c>
      <c r="AO889" s="1">
        <v>2.0</v>
      </c>
      <c r="AP889" s="1">
        <v>2.0</v>
      </c>
      <c r="AQ889" s="1">
        <v>2.0</v>
      </c>
      <c r="AR889" s="1">
        <v>2.0</v>
      </c>
      <c r="AS889" s="1">
        <v>2.0</v>
      </c>
      <c r="AT889" s="1">
        <v>2.0</v>
      </c>
      <c r="AU889" s="1">
        <v>2.0</v>
      </c>
      <c r="AV889" s="1">
        <v>2.0</v>
      </c>
      <c r="AW889" s="1">
        <v>2.0</v>
      </c>
      <c r="AX889" s="1">
        <v>2.0</v>
      </c>
      <c r="AY889" s="1">
        <v>2.0</v>
      </c>
      <c r="AZ889" s="1">
        <v>2.0</v>
      </c>
      <c r="BA889" s="1">
        <v>2.0</v>
      </c>
      <c r="BB889" s="1">
        <v>2.0</v>
      </c>
      <c r="BE889" s="1"/>
      <c r="BF889" s="1"/>
      <c r="BP889" s="12" t="s">
        <v>7578</v>
      </c>
      <c r="BQ889" s="1">
        <v>19.0</v>
      </c>
      <c r="BR889" s="1"/>
      <c r="BS889" s="1"/>
      <c r="BW889" s="1">
        <v>0.0</v>
      </c>
      <c r="BX889" s="1" t="s">
        <v>7577</v>
      </c>
      <c r="BY889" s="13">
        <f t="shared" si="1"/>
        <v>4</v>
      </c>
      <c r="BZ889" s="13" t="str">
        <f t="shared" si="2"/>
        <v/>
      </c>
      <c r="CA889" s="13" t="str">
        <f>VLOOKUP(BP889,data_K!G:K,5,0)</f>
        <v>RT 006 RW 003</v>
      </c>
      <c r="CB889" s="13">
        <f t="shared" si="3"/>
        <v>4</v>
      </c>
    </row>
    <row r="890">
      <c r="A890" s="1" t="s">
        <v>12678</v>
      </c>
      <c r="B890" s="9" t="s">
        <v>12680</v>
      </c>
      <c r="C890" s="1">
        <v>4.0</v>
      </c>
      <c r="D890" s="1" t="s">
        <v>12683</v>
      </c>
      <c r="E890" s="10" t="s">
        <v>12684</v>
      </c>
      <c r="F890" s="1">
        <v>1.0</v>
      </c>
      <c r="J890" s="1">
        <v>1.0</v>
      </c>
      <c r="K890" s="11">
        <v>40487.0</v>
      </c>
      <c r="L890" s="1">
        <v>15.0</v>
      </c>
      <c r="M890" s="1">
        <v>1.0</v>
      </c>
      <c r="N890" s="1">
        <v>3.0</v>
      </c>
      <c r="O890" s="1">
        <v>2.0</v>
      </c>
      <c r="P890" s="1">
        <v>3.0</v>
      </c>
      <c r="Q890" s="1">
        <v>0.0</v>
      </c>
      <c r="R890" s="1">
        <v>0.0</v>
      </c>
      <c r="S890" s="1">
        <v>0.0</v>
      </c>
      <c r="T890" s="20">
        <v>155.0</v>
      </c>
      <c r="U890" s="20" t="s">
        <v>591</v>
      </c>
      <c r="Y890" s="1">
        <v>6.0</v>
      </c>
      <c r="Z890" s="1">
        <v>2.0</v>
      </c>
      <c r="AA890" s="1">
        <v>2.0</v>
      </c>
      <c r="AB890" s="1">
        <v>2.0</v>
      </c>
      <c r="AC890" s="1">
        <v>2.0</v>
      </c>
      <c r="AD890" s="1">
        <v>2.0</v>
      </c>
      <c r="AE890" s="1">
        <v>2.0</v>
      </c>
      <c r="AF890" s="1">
        <v>2.0</v>
      </c>
      <c r="AG890" s="1">
        <v>2.0</v>
      </c>
      <c r="AH890" s="1">
        <v>2.0</v>
      </c>
      <c r="AI890" s="1">
        <v>2.0</v>
      </c>
      <c r="AJ890" s="1">
        <v>2.0</v>
      </c>
      <c r="AK890" s="1">
        <v>2.0</v>
      </c>
      <c r="AL890" s="1">
        <v>2.0</v>
      </c>
      <c r="AM890" s="1">
        <v>2.0</v>
      </c>
      <c r="AN890" s="1">
        <v>2.0</v>
      </c>
      <c r="AO890" s="1">
        <v>2.0</v>
      </c>
      <c r="AP890" s="1">
        <v>2.0</v>
      </c>
      <c r="AQ890" s="1">
        <v>2.0</v>
      </c>
      <c r="AR890" s="1">
        <v>2.0</v>
      </c>
      <c r="AS890" s="1">
        <v>2.0</v>
      </c>
      <c r="AT890" s="1">
        <v>2.0</v>
      </c>
      <c r="AU890" s="1">
        <v>2.0</v>
      </c>
      <c r="AV890" s="1">
        <v>2.0</v>
      </c>
      <c r="AW890" s="1">
        <v>2.0</v>
      </c>
      <c r="AX890" s="1">
        <v>2.0</v>
      </c>
      <c r="AY890" s="1">
        <v>2.0</v>
      </c>
      <c r="AZ890" s="1">
        <v>2.0</v>
      </c>
      <c r="BA890" s="1">
        <v>2.0</v>
      </c>
      <c r="BB890" s="1">
        <v>2.0</v>
      </c>
      <c r="BP890" s="12" t="s">
        <v>7578</v>
      </c>
      <c r="BQ890" s="1">
        <v>15.0</v>
      </c>
      <c r="BR890" s="1"/>
      <c r="BW890" s="1">
        <v>0.0</v>
      </c>
      <c r="BX890" s="1" t="s">
        <v>7577</v>
      </c>
      <c r="BY890" s="13">
        <f t="shared" si="1"/>
        <v>4</v>
      </c>
      <c r="BZ890" s="13" t="str">
        <f t="shared" si="2"/>
        <v/>
      </c>
      <c r="CA890" s="13" t="str">
        <f>VLOOKUP(BP890,data_K!G:K,5,0)</f>
        <v>RT 006 RW 003</v>
      </c>
      <c r="CB890" s="13">
        <f t="shared" si="3"/>
        <v>2</v>
      </c>
    </row>
    <row r="891">
      <c r="A891" s="1" t="s">
        <v>2980</v>
      </c>
      <c r="B891" s="22">
        <v>46118.5478125</v>
      </c>
      <c r="C891" s="1">
        <v>1.0</v>
      </c>
      <c r="D891" s="1" t="s">
        <v>2982</v>
      </c>
      <c r="E891" s="10" t="s">
        <v>2983</v>
      </c>
      <c r="F891" s="1">
        <v>1.0</v>
      </c>
      <c r="J891" s="1">
        <v>1.0</v>
      </c>
      <c r="K891" s="11">
        <v>31101.0</v>
      </c>
      <c r="L891" s="1">
        <v>41.0</v>
      </c>
      <c r="M891" s="1">
        <v>2.0</v>
      </c>
      <c r="N891" s="1">
        <v>1.0</v>
      </c>
      <c r="O891" s="1">
        <v>3.0</v>
      </c>
      <c r="P891" s="1">
        <v>4.0</v>
      </c>
      <c r="Q891" s="1">
        <v>3000000.0</v>
      </c>
      <c r="R891" s="1">
        <v>0.0</v>
      </c>
      <c r="S891" s="1">
        <v>0.0</v>
      </c>
      <c r="T891" s="1">
        <v>17.0</v>
      </c>
      <c r="Y891" s="1">
        <v>3.0</v>
      </c>
      <c r="Z891" s="1">
        <v>2.0</v>
      </c>
      <c r="AA891" s="1">
        <v>2.0</v>
      </c>
      <c r="AB891" s="1">
        <v>2.0</v>
      </c>
      <c r="AC891" s="1">
        <v>2.0</v>
      </c>
      <c r="AD891" s="1">
        <v>2.0</v>
      </c>
      <c r="AE891" s="1">
        <v>2.0</v>
      </c>
      <c r="AF891" s="1">
        <v>2.0</v>
      </c>
      <c r="AG891" s="1">
        <v>2.0</v>
      </c>
      <c r="AH891" s="1">
        <v>2.0</v>
      </c>
      <c r="AI891" s="1">
        <v>2.0</v>
      </c>
      <c r="AJ891" s="1">
        <v>2.0</v>
      </c>
      <c r="AK891" s="1">
        <v>2.0</v>
      </c>
      <c r="AL891" s="1">
        <v>2.0</v>
      </c>
      <c r="AM891" s="1">
        <v>2.0</v>
      </c>
      <c r="AN891" s="1">
        <v>2.0</v>
      </c>
      <c r="AO891" s="1">
        <v>2.0</v>
      </c>
      <c r="AP891" s="1">
        <v>2.0</v>
      </c>
      <c r="AQ891" s="1">
        <v>2.0</v>
      </c>
      <c r="AR891" s="1">
        <v>2.0</v>
      </c>
      <c r="AS891" s="1">
        <v>2.0</v>
      </c>
      <c r="AT891" s="1">
        <v>2.0</v>
      </c>
      <c r="AU891" s="1">
        <v>2.0</v>
      </c>
      <c r="AV891" s="1">
        <v>2.0</v>
      </c>
      <c r="AW891" s="1">
        <v>2.0</v>
      </c>
      <c r="AX891" s="1">
        <v>2.0</v>
      </c>
      <c r="AY891" s="1">
        <v>2.0</v>
      </c>
      <c r="AZ891" s="1">
        <v>2.0</v>
      </c>
      <c r="BA891" s="1">
        <v>2.0</v>
      </c>
      <c r="BB891" s="1">
        <v>2.0</v>
      </c>
      <c r="BP891" s="12" t="s">
        <v>2946</v>
      </c>
      <c r="BQ891" s="1">
        <v>41.0</v>
      </c>
      <c r="BR891" s="1" t="s">
        <v>184</v>
      </c>
      <c r="BS891" s="1"/>
      <c r="BW891" s="1">
        <v>23.0</v>
      </c>
      <c r="BX891" s="1" t="s">
        <v>2982</v>
      </c>
      <c r="BY891" s="13">
        <f t="shared" si="1"/>
        <v>9</v>
      </c>
      <c r="BZ891" s="13" t="str">
        <f t="shared" si="2"/>
        <v>Buruh Industri</v>
      </c>
      <c r="CA891" s="13" t="str">
        <f>VLOOKUP(BP891,data_K!G:K,5,0)</f>
        <v>RT 008 RW 004</v>
      </c>
      <c r="CB891" s="13">
        <f t="shared" si="3"/>
        <v>0</v>
      </c>
    </row>
    <row r="892">
      <c r="A892" s="1" t="s">
        <v>2967</v>
      </c>
      <c r="B892" s="22">
        <v>46118.550162037034</v>
      </c>
      <c r="C892" s="1">
        <v>2.0</v>
      </c>
      <c r="D892" s="1" t="s">
        <v>2969</v>
      </c>
      <c r="E892" s="10" t="s">
        <v>2970</v>
      </c>
      <c r="F892" s="1">
        <v>1.0</v>
      </c>
      <c r="J892" s="1">
        <v>2.0</v>
      </c>
      <c r="K892" s="11">
        <v>30953.0</v>
      </c>
      <c r="L892" s="1">
        <v>41.0</v>
      </c>
      <c r="M892" s="1">
        <v>2.0</v>
      </c>
      <c r="N892" s="1">
        <v>2.0</v>
      </c>
      <c r="O892" s="1">
        <v>3.0</v>
      </c>
      <c r="P892" s="1">
        <v>4.0</v>
      </c>
      <c r="Q892" s="1">
        <v>0.0</v>
      </c>
      <c r="R892" s="1">
        <v>0.0</v>
      </c>
      <c r="S892" s="1">
        <v>0.0</v>
      </c>
      <c r="T892" s="1">
        <v>0.0</v>
      </c>
      <c r="Y892" s="1">
        <v>6.0</v>
      </c>
      <c r="Z892" s="1">
        <v>2.0</v>
      </c>
      <c r="AA892" s="1">
        <v>2.0</v>
      </c>
      <c r="AB892" s="1">
        <v>2.0</v>
      </c>
      <c r="AC892" s="1">
        <v>2.0</v>
      </c>
      <c r="AD892" s="1">
        <v>2.0</v>
      </c>
      <c r="AE892" s="1">
        <v>2.0</v>
      </c>
      <c r="AF892" s="1">
        <v>2.0</v>
      </c>
      <c r="AG892" s="1">
        <v>2.0</v>
      </c>
      <c r="AH892" s="1">
        <v>2.0</v>
      </c>
      <c r="AI892" s="1">
        <v>2.0</v>
      </c>
      <c r="AJ892" s="1">
        <v>2.0</v>
      </c>
      <c r="AK892" s="1">
        <v>2.0</v>
      </c>
      <c r="AL892" s="1">
        <v>2.0</v>
      </c>
      <c r="AM892" s="1">
        <v>2.0</v>
      </c>
      <c r="AN892" s="1">
        <v>2.0</v>
      </c>
      <c r="AO892" s="1">
        <v>2.0</v>
      </c>
      <c r="AP892" s="1">
        <v>2.0</v>
      </c>
      <c r="AQ892" s="1">
        <v>2.0</v>
      </c>
      <c r="AR892" s="1">
        <v>2.0</v>
      </c>
      <c r="AS892" s="1">
        <v>2.0</v>
      </c>
      <c r="AT892" s="1">
        <v>2.0</v>
      </c>
      <c r="AU892" s="1">
        <v>2.0</v>
      </c>
      <c r="AV892" s="1">
        <v>2.0</v>
      </c>
      <c r="AW892" s="1">
        <v>2.0</v>
      </c>
      <c r="AX892" s="1">
        <v>2.0</v>
      </c>
      <c r="AY892" s="1">
        <v>2.0</v>
      </c>
      <c r="AZ892" s="1">
        <v>2.0</v>
      </c>
      <c r="BA892" s="1">
        <v>2.0</v>
      </c>
      <c r="BB892" s="1">
        <v>2.0</v>
      </c>
      <c r="BP892" s="12" t="s">
        <v>2946</v>
      </c>
      <c r="BQ892" s="1">
        <v>41.0</v>
      </c>
      <c r="BR892" s="1" t="s">
        <v>240</v>
      </c>
      <c r="BU892" s="1"/>
      <c r="BW892" s="1">
        <v>0.0</v>
      </c>
      <c r="BX892" s="1" t="s">
        <v>2982</v>
      </c>
      <c r="BY892" s="13">
        <f t="shared" si="1"/>
        <v>9</v>
      </c>
      <c r="BZ892" s="13" t="str">
        <f t="shared" si="2"/>
        <v>Tidak Bekerja</v>
      </c>
      <c r="CA892" s="13" t="str">
        <f>VLOOKUP(BP892,data_K!G:K,5,0)</f>
        <v>RT 008 RW 004</v>
      </c>
      <c r="CB892" s="13">
        <f t="shared" si="3"/>
        <v>0</v>
      </c>
    </row>
    <row r="893">
      <c r="A893" s="1" t="s">
        <v>2951</v>
      </c>
      <c r="B893" s="22">
        <v>46118.55672453704</v>
      </c>
      <c r="C893" s="1">
        <v>3.0</v>
      </c>
      <c r="D893" s="1" t="s">
        <v>2953</v>
      </c>
      <c r="E893" s="10" t="s">
        <v>2954</v>
      </c>
      <c r="F893" s="1">
        <v>1.0</v>
      </c>
      <c r="J893" s="1">
        <v>2.0</v>
      </c>
      <c r="K893" s="11">
        <v>40112.0</v>
      </c>
      <c r="L893" s="1">
        <v>16.0</v>
      </c>
      <c r="M893" s="1">
        <v>1.0</v>
      </c>
      <c r="N893" s="1">
        <v>3.0</v>
      </c>
      <c r="O893" s="1">
        <v>2.0</v>
      </c>
      <c r="P893" s="1">
        <v>2.0</v>
      </c>
      <c r="Q893" s="1">
        <v>0.0</v>
      </c>
      <c r="R893" s="1">
        <v>0.0</v>
      </c>
      <c r="S893" s="1">
        <v>0.0</v>
      </c>
      <c r="T893" s="1">
        <v>0.0</v>
      </c>
      <c r="Y893" s="1">
        <v>6.0</v>
      </c>
      <c r="Z893" s="1">
        <v>2.0</v>
      </c>
      <c r="AA893" s="1">
        <v>2.0</v>
      </c>
      <c r="AB893" s="1">
        <v>2.0</v>
      </c>
      <c r="AC893" s="1">
        <v>2.0</v>
      </c>
      <c r="AD893" s="1">
        <v>2.0</v>
      </c>
      <c r="AE893" s="1">
        <v>2.0</v>
      </c>
      <c r="AF893" s="1">
        <v>2.0</v>
      </c>
      <c r="AG893" s="1">
        <v>2.0</v>
      </c>
      <c r="AH893" s="1">
        <v>2.0</v>
      </c>
      <c r="AI893" s="1">
        <v>2.0</v>
      </c>
      <c r="AJ893" s="1">
        <v>2.0</v>
      </c>
      <c r="AK893" s="1">
        <v>2.0</v>
      </c>
      <c r="AL893" s="1">
        <v>2.0</v>
      </c>
      <c r="AM893" s="1">
        <v>2.0</v>
      </c>
      <c r="AN893" s="1">
        <v>2.0</v>
      </c>
      <c r="AO893" s="1">
        <v>2.0</v>
      </c>
      <c r="AP893" s="1">
        <v>2.0</v>
      </c>
      <c r="AQ893" s="1">
        <v>2.0</v>
      </c>
      <c r="AR893" s="1">
        <v>2.0</v>
      </c>
      <c r="AS893" s="1">
        <v>2.0</v>
      </c>
      <c r="AT893" s="1">
        <v>2.0</v>
      </c>
      <c r="AU893" s="1">
        <v>2.0</v>
      </c>
      <c r="AV893" s="1">
        <v>2.0</v>
      </c>
      <c r="AW893" s="1">
        <v>2.0</v>
      </c>
      <c r="AX893" s="1">
        <v>2.0</v>
      </c>
      <c r="AY893" s="1">
        <v>2.0</v>
      </c>
      <c r="AZ893" s="1">
        <v>2.0</v>
      </c>
      <c r="BA893" s="1">
        <v>2.0</v>
      </c>
      <c r="BB893" s="1">
        <v>2.0</v>
      </c>
      <c r="BP893" s="12" t="s">
        <v>2946</v>
      </c>
      <c r="BQ893" s="1">
        <v>16.0</v>
      </c>
      <c r="BR893" s="1" t="s">
        <v>240</v>
      </c>
      <c r="BW893" s="1">
        <v>0.0</v>
      </c>
      <c r="BX893" s="1" t="s">
        <v>2982</v>
      </c>
      <c r="BY893" s="13">
        <f t="shared" si="1"/>
        <v>4</v>
      </c>
      <c r="BZ893" s="13" t="str">
        <f t="shared" si="2"/>
        <v>Tidak Bekerja</v>
      </c>
      <c r="CA893" s="13" t="str">
        <f>VLOOKUP(BP893,data_K!G:K,5,0)</f>
        <v>RT 008 RW 004</v>
      </c>
      <c r="CB893" s="13">
        <f t="shared" si="3"/>
        <v>3</v>
      </c>
    </row>
    <row r="894">
      <c r="A894" s="1" t="s">
        <v>2936</v>
      </c>
      <c r="B894" s="23">
        <v>46118.55925925926</v>
      </c>
      <c r="C894" s="1">
        <v>4.0</v>
      </c>
      <c r="D894" s="1" t="s">
        <v>2939</v>
      </c>
      <c r="E894" s="10" t="s">
        <v>2940</v>
      </c>
      <c r="F894" s="1">
        <v>1.0</v>
      </c>
      <c r="J894" s="1">
        <v>2.0</v>
      </c>
      <c r="K894" s="11">
        <v>42881.0</v>
      </c>
      <c r="L894" s="1">
        <v>9.0</v>
      </c>
      <c r="M894" s="1">
        <v>1.0</v>
      </c>
      <c r="N894" s="1">
        <v>3.0</v>
      </c>
      <c r="O894" s="1">
        <v>2.0</v>
      </c>
      <c r="P894" s="1">
        <v>1.0</v>
      </c>
      <c r="Q894" s="1"/>
      <c r="R894" s="1"/>
      <c r="S894" s="1"/>
      <c r="T894" s="1"/>
      <c r="U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P894" s="12" t="s">
        <v>2946</v>
      </c>
      <c r="BQ894" s="1">
        <v>9.0</v>
      </c>
      <c r="BR894" s="1"/>
      <c r="BW894" s="1">
        <v>999.0</v>
      </c>
      <c r="BX894" s="1" t="s">
        <v>2982</v>
      </c>
      <c r="BY894" s="13">
        <f t="shared" si="1"/>
        <v>2</v>
      </c>
      <c r="BZ894" s="13" t="str">
        <f t="shared" si="2"/>
        <v/>
      </c>
      <c r="CA894" s="13" t="str">
        <f>VLOOKUP(BP894,data_K!G:K,5,0)</f>
        <v>RT 008 RW 004</v>
      </c>
      <c r="CB894" s="13">
        <f t="shared" si="3"/>
        <v>1</v>
      </c>
    </row>
    <row r="895">
      <c r="A895" s="1" t="s">
        <v>12722</v>
      </c>
      <c r="B895" s="9" t="s">
        <v>12724</v>
      </c>
      <c r="C895" s="1">
        <v>1.0</v>
      </c>
      <c r="D895" s="1" t="s">
        <v>4144</v>
      </c>
      <c r="E895" s="10" t="s">
        <v>12725</v>
      </c>
      <c r="F895" s="1">
        <v>1.0</v>
      </c>
      <c r="J895" s="1">
        <v>2.0</v>
      </c>
      <c r="K895" s="11">
        <v>27650.0</v>
      </c>
      <c r="L895" s="1">
        <v>50.0</v>
      </c>
      <c r="M895" s="1">
        <v>4.0</v>
      </c>
      <c r="N895" s="1">
        <v>1.0</v>
      </c>
      <c r="O895" s="1">
        <v>3.0</v>
      </c>
      <c r="P895" s="1">
        <v>4.0</v>
      </c>
      <c r="Q895" s="1" t="s">
        <v>12726</v>
      </c>
      <c r="R895" s="1">
        <v>0.0</v>
      </c>
      <c r="S895" s="1">
        <v>0.0</v>
      </c>
      <c r="T895" s="1">
        <v>72.0</v>
      </c>
      <c r="Y895" s="1">
        <v>3.0</v>
      </c>
      <c r="Z895" s="1">
        <v>2.0</v>
      </c>
      <c r="AA895" s="1">
        <v>2.0</v>
      </c>
      <c r="AB895" s="1">
        <v>2.0</v>
      </c>
      <c r="AC895" s="1">
        <v>2.0</v>
      </c>
      <c r="AD895" s="1">
        <v>2.0</v>
      </c>
      <c r="AE895" s="1">
        <v>2.0</v>
      </c>
      <c r="AF895" s="1">
        <v>2.0</v>
      </c>
      <c r="AG895" s="1">
        <v>2.0</v>
      </c>
      <c r="AH895" s="1">
        <v>2.0</v>
      </c>
      <c r="AI895" s="1">
        <v>2.0</v>
      </c>
      <c r="AJ895" s="1">
        <v>2.0</v>
      </c>
      <c r="AK895" s="1">
        <v>2.0</v>
      </c>
      <c r="AL895" s="1">
        <v>2.0</v>
      </c>
      <c r="AM895" s="1">
        <v>2.0</v>
      </c>
      <c r="AN895" s="1">
        <v>2.0</v>
      </c>
      <c r="AO895" s="1">
        <v>2.0</v>
      </c>
      <c r="AP895" s="1">
        <v>2.0</v>
      </c>
      <c r="AQ895" s="1">
        <v>2.0</v>
      </c>
      <c r="AR895" s="1">
        <v>2.0</v>
      </c>
      <c r="AS895" s="1">
        <v>2.0</v>
      </c>
      <c r="AT895" s="1">
        <v>2.0</v>
      </c>
      <c r="AU895" s="1">
        <v>2.0</v>
      </c>
      <c r="AV895" s="1">
        <v>2.0</v>
      </c>
      <c r="AW895" s="1">
        <v>2.0</v>
      </c>
      <c r="AX895" s="1">
        <v>2.0</v>
      </c>
      <c r="AY895" s="1">
        <v>2.0</v>
      </c>
      <c r="AZ895" s="1">
        <v>2.0</v>
      </c>
      <c r="BA895" s="1">
        <v>2.0</v>
      </c>
      <c r="BB895" s="1">
        <v>2.0</v>
      </c>
      <c r="BP895" s="12" t="s">
        <v>6477</v>
      </c>
      <c r="BQ895" s="1">
        <v>50.0</v>
      </c>
      <c r="BR895" s="1"/>
      <c r="BS895" s="1"/>
      <c r="BT895" s="1" t="s">
        <v>944</v>
      </c>
      <c r="BW895" s="1">
        <v>999.0</v>
      </c>
      <c r="BX895" s="1" t="s">
        <v>4144</v>
      </c>
      <c r="BY895" s="13">
        <f t="shared" si="1"/>
        <v>11</v>
      </c>
      <c r="BZ895" s="13" t="str">
        <f t="shared" si="2"/>
        <v>Pelayan Toko</v>
      </c>
      <c r="CA895" s="13" t="str">
        <f>VLOOKUP(BP895,data_K!G:K,5,0)</f>
        <v>RT 003 RW 002</v>
      </c>
      <c r="CB895" s="13">
        <f t="shared" si="3"/>
        <v>0</v>
      </c>
    </row>
    <row r="896">
      <c r="A896" s="1" t="s">
        <v>12736</v>
      </c>
      <c r="B896" s="9" t="s">
        <v>12737</v>
      </c>
      <c r="C896" s="1">
        <v>2.0</v>
      </c>
      <c r="D896" s="1" t="s">
        <v>12739</v>
      </c>
      <c r="E896" s="10" t="s">
        <v>12740</v>
      </c>
      <c r="F896" s="1">
        <v>1.0</v>
      </c>
      <c r="J896" s="1">
        <v>1.0</v>
      </c>
      <c r="K896" s="11">
        <v>41357.0</v>
      </c>
      <c r="L896" s="1">
        <v>13.0</v>
      </c>
      <c r="M896" s="1">
        <v>1.0</v>
      </c>
      <c r="N896" s="1">
        <v>3.0</v>
      </c>
      <c r="O896" s="1">
        <v>2.0</v>
      </c>
      <c r="P896" s="1">
        <v>2.0</v>
      </c>
      <c r="Q896" s="1">
        <v>0.0</v>
      </c>
      <c r="R896" s="1">
        <v>0.0</v>
      </c>
      <c r="S896" s="1">
        <v>0.0</v>
      </c>
      <c r="T896" s="1">
        <v>0.0</v>
      </c>
      <c r="Y896" s="1">
        <v>6.0</v>
      </c>
      <c r="Z896" s="1">
        <v>2.0</v>
      </c>
      <c r="AA896" s="1">
        <v>2.0</v>
      </c>
      <c r="AB896" s="1">
        <v>2.0</v>
      </c>
      <c r="AC896" s="1">
        <v>2.0</v>
      </c>
      <c r="AD896" s="1">
        <v>2.0</v>
      </c>
      <c r="AE896" s="1">
        <v>2.0</v>
      </c>
      <c r="AF896" s="1">
        <v>2.0</v>
      </c>
      <c r="AG896" s="1">
        <v>2.0</v>
      </c>
      <c r="AH896" s="1">
        <v>2.0</v>
      </c>
      <c r="AI896" s="1">
        <v>2.0</v>
      </c>
      <c r="AJ896" s="1">
        <v>2.0</v>
      </c>
      <c r="AK896" s="1">
        <v>2.0</v>
      </c>
      <c r="AL896" s="1">
        <v>2.0</v>
      </c>
      <c r="AM896" s="1">
        <v>2.0</v>
      </c>
      <c r="AN896" s="1">
        <v>2.0</v>
      </c>
      <c r="AO896" s="1">
        <v>2.0</v>
      </c>
      <c r="AP896" s="1">
        <v>2.0</v>
      </c>
      <c r="AQ896" s="1">
        <v>2.0</v>
      </c>
      <c r="AR896" s="1">
        <v>2.0</v>
      </c>
      <c r="AS896" s="1">
        <v>2.0</v>
      </c>
      <c r="AT896" s="1">
        <v>2.0</v>
      </c>
      <c r="AU896" s="1">
        <v>2.0</v>
      </c>
      <c r="AV896" s="1">
        <v>2.0</v>
      </c>
      <c r="AW896" s="1">
        <v>2.0</v>
      </c>
      <c r="AX896" s="1">
        <v>2.0</v>
      </c>
      <c r="AY896" s="1">
        <v>2.0</v>
      </c>
      <c r="AZ896" s="1">
        <v>2.0</v>
      </c>
      <c r="BA896" s="1">
        <v>2.0</v>
      </c>
      <c r="BB896" s="1">
        <v>2.0</v>
      </c>
      <c r="BP896" s="12" t="s">
        <v>6477</v>
      </c>
      <c r="BQ896" s="1">
        <v>13.0</v>
      </c>
      <c r="BR896" s="1" t="s">
        <v>240</v>
      </c>
      <c r="BS896" s="1"/>
      <c r="BW896" s="1">
        <v>0.0</v>
      </c>
      <c r="BX896" s="1" t="s">
        <v>4144</v>
      </c>
      <c r="BY896" s="13">
        <f t="shared" si="1"/>
        <v>3</v>
      </c>
      <c r="BZ896" s="13" t="str">
        <f t="shared" si="2"/>
        <v>Tidak Bekerja</v>
      </c>
      <c r="CA896" s="13" t="str">
        <f>VLOOKUP(BP896,data_K!G:K,5,0)</f>
        <v>RT 003 RW 002</v>
      </c>
      <c r="CB896" s="13">
        <f t="shared" si="3"/>
        <v>2</v>
      </c>
    </row>
    <row r="897">
      <c r="A897" s="1" t="s">
        <v>6847</v>
      </c>
      <c r="B897" s="9" t="s">
        <v>12749</v>
      </c>
      <c r="C897" s="1">
        <v>1.0</v>
      </c>
      <c r="D897" s="1" t="s">
        <v>6849</v>
      </c>
      <c r="E897" s="10" t="s">
        <v>6850</v>
      </c>
      <c r="F897" s="1">
        <v>1.0</v>
      </c>
      <c r="J897" s="1">
        <v>1.0</v>
      </c>
      <c r="K897" s="11">
        <v>34537.0</v>
      </c>
      <c r="L897" s="1">
        <v>31.0</v>
      </c>
      <c r="M897" s="1">
        <v>2.0</v>
      </c>
      <c r="N897" s="1">
        <v>1.0</v>
      </c>
      <c r="O897" s="1">
        <v>3.0</v>
      </c>
      <c r="P897" s="1">
        <v>4.0</v>
      </c>
      <c r="Q897" s="1">
        <v>0.0</v>
      </c>
      <c r="R897" s="1">
        <v>0.0</v>
      </c>
      <c r="S897" s="1">
        <v>0.0</v>
      </c>
      <c r="T897" s="1">
        <v>0.0</v>
      </c>
      <c r="Y897" s="1">
        <v>6.0</v>
      </c>
      <c r="Z897" s="1">
        <v>2.0</v>
      </c>
      <c r="AA897" s="1">
        <v>2.0</v>
      </c>
      <c r="AB897" s="1">
        <v>2.0</v>
      </c>
      <c r="AC897" s="1">
        <v>2.0</v>
      </c>
      <c r="AD897" s="1">
        <v>2.0</v>
      </c>
      <c r="AE897" s="1">
        <v>2.0</v>
      </c>
      <c r="AF897" s="1">
        <v>2.0</v>
      </c>
      <c r="AG897" s="1">
        <v>2.0</v>
      </c>
      <c r="AH897" s="1">
        <v>2.0</v>
      </c>
      <c r="AI897" s="1">
        <v>2.0</v>
      </c>
      <c r="AJ897" s="1">
        <v>2.0</v>
      </c>
      <c r="AK897" s="1">
        <v>2.0</v>
      </c>
      <c r="AL897" s="1">
        <v>2.0</v>
      </c>
      <c r="AM897" s="1">
        <v>2.0</v>
      </c>
      <c r="AN897" s="1">
        <v>2.0</v>
      </c>
      <c r="AO897" s="1">
        <v>2.0</v>
      </c>
      <c r="AP897" s="1">
        <v>2.0</v>
      </c>
      <c r="AQ897" s="1">
        <v>2.0</v>
      </c>
      <c r="AR897" s="1">
        <v>2.0</v>
      </c>
      <c r="AS897" s="1">
        <v>2.0</v>
      </c>
      <c r="AT897" s="1">
        <v>2.0</v>
      </c>
      <c r="AU897" s="1">
        <v>2.0</v>
      </c>
      <c r="AV897" s="1">
        <v>2.0</v>
      </c>
      <c r="AW897" s="1">
        <v>2.0</v>
      </c>
      <c r="AX897" s="1">
        <v>2.0</v>
      </c>
      <c r="AY897" s="1">
        <v>2.0</v>
      </c>
      <c r="AZ897" s="1">
        <v>2.0</v>
      </c>
      <c r="BA897" s="1">
        <v>2.0</v>
      </c>
      <c r="BB897" s="1">
        <v>2.0</v>
      </c>
      <c r="BP897" s="12" t="s">
        <v>6772</v>
      </c>
      <c r="BQ897" s="1">
        <v>31.0</v>
      </c>
      <c r="BR897" s="1" t="s">
        <v>240</v>
      </c>
      <c r="BT897" s="1"/>
      <c r="BW897" s="1">
        <v>0.0</v>
      </c>
      <c r="BX897" s="1" t="s">
        <v>6849</v>
      </c>
      <c r="BY897" s="13">
        <f t="shared" si="1"/>
        <v>7</v>
      </c>
      <c r="BZ897" s="13" t="str">
        <f t="shared" si="2"/>
        <v>Tidak Bekerja</v>
      </c>
      <c r="CA897" s="13" t="str">
        <f>VLOOKUP(BP897,data_K!G:K,5,0)</f>
        <v>RT 007 RW 004</v>
      </c>
      <c r="CB897" s="13">
        <f t="shared" si="3"/>
        <v>0</v>
      </c>
    </row>
    <row r="898">
      <c r="A898" s="1" t="s">
        <v>6809</v>
      </c>
      <c r="B898" s="9" t="s">
        <v>12756</v>
      </c>
      <c r="C898" s="1">
        <v>2.0</v>
      </c>
      <c r="D898" s="1" t="s">
        <v>6812</v>
      </c>
      <c r="E898" s="10" t="s">
        <v>6813</v>
      </c>
      <c r="F898" s="1">
        <v>1.0</v>
      </c>
      <c r="J898" s="1">
        <v>2.0</v>
      </c>
      <c r="K898" s="11">
        <v>34094.0</v>
      </c>
      <c r="L898" s="1">
        <v>33.0</v>
      </c>
      <c r="M898" s="1">
        <v>2.0</v>
      </c>
      <c r="N898" s="1">
        <v>2.0</v>
      </c>
      <c r="O898" s="1">
        <v>3.0</v>
      </c>
      <c r="P898" s="1">
        <v>4.0</v>
      </c>
      <c r="Q898" s="1">
        <v>6000000.0</v>
      </c>
      <c r="R898" s="1">
        <v>0.0</v>
      </c>
      <c r="S898" s="1">
        <v>0.0</v>
      </c>
      <c r="T898" s="1">
        <v>17.0</v>
      </c>
      <c r="Y898" s="1">
        <v>3.0</v>
      </c>
      <c r="Z898" s="1">
        <v>2.0</v>
      </c>
      <c r="AA898" s="1">
        <v>2.0</v>
      </c>
      <c r="AB898" s="1">
        <v>2.0</v>
      </c>
      <c r="AC898" s="1">
        <v>2.0</v>
      </c>
      <c r="AD898" s="1">
        <v>2.0</v>
      </c>
      <c r="AE898" s="1">
        <v>2.0</v>
      </c>
      <c r="AF898" s="1">
        <v>2.0</v>
      </c>
      <c r="AG898" s="1">
        <v>2.0</v>
      </c>
      <c r="AH898" s="1">
        <v>2.0</v>
      </c>
      <c r="AI898" s="1">
        <v>2.0</v>
      </c>
      <c r="AJ898" s="1">
        <v>2.0</v>
      </c>
      <c r="AK898" s="1">
        <v>2.0</v>
      </c>
      <c r="AL898" s="1">
        <v>2.0</v>
      </c>
      <c r="AM898" s="1">
        <v>2.0</v>
      </c>
      <c r="AN898" s="1">
        <v>2.0</v>
      </c>
      <c r="AO898" s="1">
        <v>2.0</v>
      </c>
      <c r="AP898" s="1">
        <v>2.0</v>
      </c>
      <c r="AQ898" s="1">
        <v>2.0</v>
      </c>
      <c r="AR898" s="1">
        <v>2.0</v>
      </c>
      <c r="AS898" s="1">
        <v>2.0</v>
      </c>
      <c r="AT898" s="1">
        <v>2.0</v>
      </c>
      <c r="AU898" s="1">
        <v>2.0</v>
      </c>
      <c r="AV898" s="1">
        <v>2.0</v>
      </c>
      <c r="AW898" s="1">
        <v>2.0</v>
      </c>
      <c r="AX898" s="1">
        <v>2.0</v>
      </c>
      <c r="AY898" s="1">
        <v>2.0</v>
      </c>
      <c r="AZ898" s="1">
        <v>2.0</v>
      </c>
      <c r="BA898" s="1">
        <v>2.0</v>
      </c>
      <c r="BB898" s="1">
        <v>2.0</v>
      </c>
      <c r="BP898" s="12" t="s">
        <v>6772</v>
      </c>
      <c r="BQ898" s="1">
        <v>33.0</v>
      </c>
      <c r="BR898" s="1" t="s">
        <v>184</v>
      </c>
      <c r="BW898" s="1">
        <v>23.0</v>
      </c>
      <c r="BX898" s="1" t="s">
        <v>6849</v>
      </c>
      <c r="BY898" s="13">
        <f t="shared" si="1"/>
        <v>7</v>
      </c>
      <c r="BZ898" s="13" t="str">
        <f t="shared" si="2"/>
        <v>Buruh Industri</v>
      </c>
      <c r="CA898" s="13" t="str">
        <f>VLOOKUP(BP898,data_K!G:K,5,0)</f>
        <v>RT 007 RW 004</v>
      </c>
      <c r="CB898" s="13">
        <f t="shared" si="3"/>
        <v>0</v>
      </c>
    </row>
    <row r="899">
      <c r="A899" s="1" t="s">
        <v>12766</v>
      </c>
      <c r="B899" s="9" t="s">
        <v>12767</v>
      </c>
      <c r="C899" s="1">
        <v>1.0</v>
      </c>
      <c r="D899" s="1" t="s">
        <v>4995</v>
      </c>
      <c r="E899" s="10" t="s">
        <v>12769</v>
      </c>
      <c r="F899" s="1">
        <v>1.0</v>
      </c>
      <c r="J899" s="1">
        <v>2.0</v>
      </c>
      <c r="K899" s="11">
        <v>24941.0</v>
      </c>
      <c r="L899" s="1">
        <v>58.0</v>
      </c>
      <c r="M899" s="1">
        <v>4.0</v>
      </c>
      <c r="N899" s="1">
        <v>1.0</v>
      </c>
      <c r="O899" s="1">
        <v>3.0</v>
      </c>
      <c r="P899" s="1">
        <v>4.0</v>
      </c>
      <c r="Q899" s="1">
        <v>1800000.0</v>
      </c>
      <c r="R899" s="1">
        <v>0.0</v>
      </c>
      <c r="S899" s="1">
        <v>0.0</v>
      </c>
      <c r="T899" s="1">
        <v>0.0</v>
      </c>
      <c r="Y899" s="1">
        <v>6.0</v>
      </c>
      <c r="Z899" s="1">
        <v>2.0</v>
      </c>
      <c r="AA899" s="1">
        <v>2.0</v>
      </c>
      <c r="AB899" s="1">
        <v>2.0</v>
      </c>
      <c r="AC899" s="1">
        <v>2.0</v>
      </c>
      <c r="AD899" s="1">
        <v>2.0</v>
      </c>
      <c r="AE899" s="1">
        <v>2.0</v>
      </c>
      <c r="AF899" s="1">
        <v>2.0</v>
      </c>
      <c r="AG899" s="1">
        <v>2.0</v>
      </c>
      <c r="AH899" s="1">
        <v>2.0</v>
      </c>
      <c r="AI899" s="1">
        <v>2.0</v>
      </c>
      <c r="AJ899" s="1">
        <v>2.0</v>
      </c>
      <c r="AK899" s="1">
        <v>2.0</v>
      </c>
      <c r="AL899" s="1">
        <v>2.0</v>
      </c>
      <c r="AM899" s="1">
        <v>2.0</v>
      </c>
      <c r="AN899" s="1">
        <v>2.0</v>
      </c>
      <c r="AO899" s="1">
        <v>2.0</v>
      </c>
      <c r="AP899" s="1">
        <v>2.0</v>
      </c>
      <c r="AQ899" s="1">
        <v>2.0</v>
      </c>
      <c r="AR899" s="1">
        <v>2.0</v>
      </c>
      <c r="AS899" s="1">
        <v>2.0</v>
      </c>
      <c r="AT899" s="1">
        <v>2.0</v>
      </c>
      <c r="AU899" s="1">
        <v>2.0</v>
      </c>
      <c r="AV899" s="1">
        <v>2.0</v>
      </c>
      <c r="AW899" s="1">
        <v>2.0</v>
      </c>
      <c r="AX899" s="1">
        <v>2.0</v>
      </c>
      <c r="AY899" s="1">
        <v>2.0</v>
      </c>
      <c r="AZ899" s="1">
        <v>2.0</v>
      </c>
      <c r="BA899" s="1">
        <v>2.0</v>
      </c>
      <c r="BB899" s="1">
        <v>2.0</v>
      </c>
      <c r="BM899" s="1"/>
      <c r="BN899" s="1"/>
      <c r="BO899" s="1"/>
      <c r="BP899" s="12" t="s">
        <v>4996</v>
      </c>
      <c r="BQ899" s="1">
        <v>58.0</v>
      </c>
      <c r="BR899" s="1" t="s">
        <v>240</v>
      </c>
      <c r="BU899" s="1"/>
      <c r="BW899" s="1">
        <v>0.0</v>
      </c>
      <c r="BX899" s="1" t="s">
        <v>4995</v>
      </c>
      <c r="BY899" s="13">
        <f t="shared" si="1"/>
        <v>12</v>
      </c>
      <c r="BZ899" s="13" t="str">
        <f t="shared" si="2"/>
        <v>Tidak Bekerja</v>
      </c>
      <c r="CA899" s="13" t="str">
        <f>VLOOKUP(BP899,data_K!G:K,5,0)</f>
        <v>RT 008 RW 004</v>
      </c>
      <c r="CB899" s="13">
        <f t="shared" si="3"/>
        <v>0</v>
      </c>
    </row>
    <row r="900">
      <c r="A900" s="1" t="s">
        <v>12773</v>
      </c>
      <c r="B900" s="9" t="s">
        <v>12774</v>
      </c>
      <c r="C900" s="1">
        <v>1.0</v>
      </c>
      <c r="D900" s="1" t="s">
        <v>12036</v>
      </c>
      <c r="E900" s="10" t="s">
        <v>12775</v>
      </c>
      <c r="F900" s="1">
        <v>1.0</v>
      </c>
      <c r="J900" s="1">
        <v>1.0</v>
      </c>
      <c r="K900" s="11">
        <v>32187.0</v>
      </c>
      <c r="L900" s="1">
        <v>38.0</v>
      </c>
      <c r="M900" s="1">
        <v>2.0</v>
      </c>
      <c r="N900" s="1">
        <v>1.0</v>
      </c>
      <c r="O900" s="1">
        <v>3.0</v>
      </c>
      <c r="P900" s="1">
        <v>4.0</v>
      </c>
      <c r="Q900" s="1">
        <v>4000000.0</v>
      </c>
      <c r="R900" s="1">
        <v>0.0</v>
      </c>
      <c r="S900" s="1">
        <v>0.0</v>
      </c>
      <c r="T900" s="1">
        <v>123.0</v>
      </c>
      <c r="Y900" s="1">
        <v>3.0</v>
      </c>
      <c r="Z900" s="1">
        <v>2.0</v>
      </c>
      <c r="AA900" s="1">
        <v>2.0</v>
      </c>
      <c r="AB900" s="1">
        <v>2.0</v>
      </c>
      <c r="AC900" s="1">
        <v>2.0</v>
      </c>
      <c r="AD900" s="1">
        <v>2.0</v>
      </c>
      <c r="AE900" s="1">
        <v>2.0</v>
      </c>
      <c r="AF900" s="1">
        <v>2.0</v>
      </c>
      <c r="AG900" s="1">
        <v>2.0</v>
      </c>
      <c r="AH900" s="1">
        <v>2.0</v>
      </c>
      <c r="AI900" s="1">
        <v>2.0</v>
      </c>
      <c r="AJ900" s="1">
        <v>2.0</v>
      </c>
      <c r="AK900" s="1">
        <v>2.0</v>
      </c>
      <c r="AL900" s="1">
        <v>2.0</v>
      </c>
      <c r="AM900" s="1">
        <v>2.0</v>
      </c>
      <c r="AN900" s="1">
        <v>2.0</v>
      </c>
      <c r="AO900" s="1">
        <v>2.0</v>
      </c>
      <c r="AP900" s="1">
        <v>2.0</v>
      </c>
      <c r="AQ900" s="1">
        <v>2.0</v>
      </c>
      <c r="AR900" s="1">
        <v>2.0</v>
      </c>
      <c r="AS900" s="1">
        <v>2.0</v>
      </c>
      <c r="AT900" s="1">
        <v>2.0</v>
      </c>
      <c r="AU900" s="1">
        <v>2.0</v>
      </c>
      <c r="AV900" s="1">
        <v>2.0</v>
      </c>
      <c r="AW900" s="1">
        <v>2.0</v>
      </c>
      <c r="AX900" s="1">
        <v>2.0</v>
      </c>
      <c r="AY900" s="1">
        <v>2.0</v>
      </c>
      <c r="AZ900" s="1">
        <v>2.0</v>
      </c>
      <c r="BA900" s="1">
        <v>2.0</v>
      </c>
      <c r="BB900" s="1">
        <v>2.0</v>
      </c>
      <c r="BI900" s="1"/>
      <c r="BJ900" s="1"/>
      <c r="BP900" s="12" t="s">
        <v>12037</v>
      </c>
      <c r="BQ900" s="1">
        <v>38.0</v>
      </c>
      <c r="BR900" s="1"/>
      <c r="BS900" s="1"/>
      <c r="BV900" s="1" t="s">
        <v>456</v>
      </c>
      <c r="BW900" s="1">
        <v>149.0</v>
      </c>
      <c r="BX900" s="1" t="s">
        <v>12036</v>
      </c>
      <c r="BY900" s="13">
        <f t="shared" si="1"/>
        <v>8</v>
      </c>
      <c r="BZ900" s="13" t="str">
        <f t="shared" si="2"/>
        <v>Sopir</v>
      </c>
      <c r="CA900" s="13" t="str">
        <f>VLOOKUP(BP900,data_K!G:K,5,0)</f>
        <v>RT 006 RW 003</v>
      </c>
      <c r="CB900" s="13">
        <f t="shared" si="3"/>
        <v>0</v>
      </c>
    </row>
    <row r="901">
      <c r="A901" s="1" t="s">
        <v>12782</v>
      </c>
      <c r="B901" s="9" t="s">
        <v>12783</v>
      </c>
      <c r="C901" s="1">
        <v>2.0</v>
      </c>
      <c r="D901" s="1" t="s">
        <v>12784</v>
      </c>
      <c r="E901" s="10" t="s">
        <v>12786</v>
      </c>
      <c r="F901" s="1">
        <v>1.0</v>
      </c>
      <c r="J901" s="1">
        <v>2.0</v>
      </c>
      <c r="K901" s="11">
        <v>31848.0</v>
      </c>
      <c r="L901" s="1">
        <v>39.0</v>
      </c>
      <c r="M901" s="1">
        <v>2.0</v>
      </c>
      <c r="N901" s="1">
        <v>2.0</v>
      </c>
      <c r="O901" s="1">
        <v>3.0</v>
      </c>
      <c r="P901" s="1">
        <v>4.0</v>
      </c>
      <c r="Q901" s="1">
        <v>5200000.0</v>
      </c>
      <c r="R901" s="1">
        <v>0.0</v>
      </c>
      <c r="S901" s="1">
        <v>0.0</v>
      </c>
      <c r="T901" s="1">
        <v>17.0</v>
      </c>
      <c r="Y901" s="1">
        <v>4.0</v>
      </c>
      <c r="Z901" s="1">
        <v>2.0</v>
      </c>
      <c r="AA901" s="1">
        <v>2.0</v>
      </c>
      <c r="AB901" s="1">
        <v>2.0</v>
      </c>
      <c r="AC901" s="1">
        <v>2.0</v>
      </c>
      <c r="AD901" s="1">
        <v>2.0</v>
      </c>
      <c r="AE901" s="1">
        <v>2.0</v>
      </c>
      <c r="AF901" s="1">
        <v>2.0</v>
      </c>
      <c r="AG901" s="1">
        <v>2.0</v>
      </c>
      <c r="AH901" s="1">
        <v>2.0</v>
      </c>
      <c r="AI901" s="1">
        <v>2.0</v>
      </c>
      <c r="AJ901" s="1">
        <v>2.0</v>
      </c>
      <c r="AK901" s="1">
        <v>2.0</v>
      </c>
      <c r="AL901" s="1">
        <v>2.0</v>
      </c>
      <c r="AM901" s="1">
        <v>2.0</v>
      </c>
      <c r="AN901" s="1">
        <v>2.0</v>
      </c>
      <c r="AO901" s="1">
        <v>2.0</v>
      </c>
      <c r="AP901" s="1">
        <v>2.0</v>
      </c>
      <c r="AQ901" s="1">
        <v>2.0</v>
      </c>
      <c r="AR901" s="1">
        <v>2.0</v>
      </c>
      <c r="AS901" s="1">
        <v>2.0</v>
      </c>
      <c r="AT901" s="1">
        <v>2.0</v>
      </c>
      <c r="AU901" s="1">
        <v>2.0</v>
      </c>
      <c r="AV901" s="1">
        <v>2.0</v>
      </c>
      <c r="AW901" s="1">
        <v>2.0</v>
      </c>
      <c r="AX901" s="1">
        <v>2.0</v>
      </c>
      <c r="AY901" s="1">
        <v>2.0</v>
      </c>
      <c r="AZ901" s="1">
        <v>2.0</v>
      </c>
      <c r="BA901" s="1">
        <v>2.0</v>
      </c>
      <c r="BB901" s="1">
        <v>2.0</v>
      </c>
      <c r="BP901" s="12" t="s">
        <v>12037</v>
      </c>
      <c r="BQ901" s="1">
        <v>39.0</v>
      </c>
      <c r="BR901" s="1" t="s">
        <v>184</v>
      </c>
      <c r="BS901" s="1"/>
      <c r="BW901" s="1">
        <v>23.0</v>
      </c>
      <c r="BX901" s="1" t="s">
        <v>12036</v>
      </c>
      <c r="BY901" s="13">
        <f t="shared" si="1"/>
        <v>8</v>
      </c>
      <c r="BZ901" s="13" t="str">
        <f t="shared" si="2"/>
        <v>Buruh Industri</v>
      </c>
      <c r="CA901" s="13" t="str">
        <f>VLOOKUP(BP901,data_K!G:K,5,0)</f>
        <v>RT 006 RW 003</v>
      </c>
      <c r="CB901" s="13">
        <f t="shared" si="3"/>
        <v>0</v>
      </c>
    </row>
    <row r="902">
      <c r="A902" s="1" t="s">
        <v>12792</v>
      </c>
      <c r="B902" s="9" t="s">
        <v>12793</v>
      </c>
      <c r="C902" s="1">
        <v>3.0</v>
      </c>
      <c r="D902" s="1" t="s">
        <v>12794</v>
      </c>
      <c r="E902" s="10" t="s">
        <v>12795</v>
      </c>
      <c r="F902" s="1">
        <v>1.0</v>
      </c>
      <c r="J902" s="1">
        <v>2.0</v>
      </c>
      <c r="K902" s="11">
        <v>45880.0</v>
      </c>
      <c r="L902" s="1">
        <v>0.0</v>
      </c>
      <c r="M902" s="1">
        <v>1.0</v>
      </c>
      <c r="N902" s="1">
        <v>3.0</v>
      </c>
      <c r="O902" s="1"/>
      <c r="P902" s="1"/>
      <c r="Q902" s="1"/>
      <c r="R902" s="1"/>
      <c r="S902" s="1"/>
      <c r="T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P902" s="12" t="s">
        <v>12037</v>
      </c>
      <c r="BQ902" s="1">
        <v>0.0</v>
      </c>
      <c r="BR902" s="1"/>
      <c r="BS902" s="1"/>
      <c r="BW902" s="1">
        <v>999.0</v>
      </c>
      <c r="BX902" s="1" t="s">
        <v>12036</v>
      </c>
      <c r="BY902" s="13">
        <f t="shared" si="1"/>
        <v>1</v>
      </c>
      <c r="BZ902" s="13" t="str">
        <f t="shared" si="2"/>
        <v/>
      </c>
      <c r="CA902" s="13" t="str">
        <f>VLOOKUP(BP902,data_K!G:K,5,0)</f>
        <v>RT 006 RW 003</v>
      </c>
      <c r="CB902" s="13">
        <f t="shared" si="3"/>
        <v>0</v>
      </c>
    </row>
    <row r="903">
      <c r="A903" s="1" t="s">
        <v>12555</v>
      </c>
      <c r="B903" s="9" t="s">
        <v>12807</v>
      </c>
      <c r="C903" s="1">
        <v>1.0</v>
      </c>
      <c r="D903" s="1" t="s">
        <v>12557</v>
      </c>
      <c r="E903" s="10" t="s">
        <v>12558</v>
      </c>
      <c r="F903" s="1">
        <v>1.0</v>
      </c>
      <c r="J903" s="1">
        <v>1.0</v>
      </c>
      <c r="K903" s="11">
        <v>31509.0</v>
      </c>
      <c r="L903" s="1">
        <v>40.0</v>
      </c>
      <c r="M903" s="1">
        <v>2.0</v>
      </c>
      <c r="N903" s="1">
        <v>1.0</v>
      </c>
      <c r="O903" s="1">
        <v>3.0</v>
      </c>
      <c r="P903" s="1">
        <v>4.0</v>
      </c>
      <c r="Q903" s="1">
        <v>3000000.0</v>
      </c>
      <c r="R903" s="1">
        <v>0.0</v>
      </c>
      <c r="S903" s="1">
        <v>0.0</v>
      </c>
      <c r="T903" s="1">
        <v>17.0</v>
      </c>
      <c r="Y903" s="1">
        <v>3.0</v>
      </c>
      <c r="Z903" s="1">
        <v>2.0</v>
      </c>
      <c r="AA903" s="1">
        <v>2.0</v>
      </c>
      <c r="AB903" s="1">
        <v>2.0</v>
      </c>
      <c r="AC903" s="1">
        <v>2.0</v>
      </c>
      <c r="AD903" s="1">
        <v>2.0</v>
      </c>
      <c r="AE903" s="1">
        <v>2.0</v>
      </c>
      <c r="AF903" s="1">
        <v>2.0</v>
      </c>
      <c r="AG903" s="1">
        <v>2.0</v>
      </c>
      <c r="AH903" s="1">
        <v>2.0</v>
      </c>
      <c r="AI903" s="1">
        <v>2.0</v>
      </c>
      <c r="AJ903" s="1">
        <v>2.0</v>
      </c>
      <c r="AK903" s="1">
        <v>2.0</v>
      </c>
      <c r="AL903" s="1">
        <v>2.0</v>
      </c>
      <c r="AM903" s="1">
        <v>2.0</v>
      </c>
      <c r="AN903" s="1">
        <v>2.0</v>
      </c>
      <c r="AO903" s="1">
        <v>2.0</v>
      </c>
      <c r="AP903" s="1">
        <v>2.0</v>
      </c>
      <c r="AQ903" s="1">
        <v>2.0</v>
      </c>
      <c r="AR903" s="1">
        <v>2.0</v>
      </c>
      <c r="AS903" s="1">
        <v>2.0</v>
      </c>
      <c r="AT903" s="1">
        <v>2.0</v>
      </c>
      <c r="AU903" s="1">
        <v>2.0</v>
      </c>
      <c r="AV903" s="1">
        <v>2.0</v>
      </c>
      <c r="AW903" s="1">
        <v>2.0</v>
      </c>
      <c r="AX903" s="1">
        <v>2.0</v>
      </c>
      <c r="AY903" s="1">
        <v>2.0</v>
      </c>
      <c r="AZ903" s="1">
        <v>2.0</v>
      </c>
      <c r="BA903" s="1">
        <v>2.0</v>
      </c>
      <c r="BB903" s="1">
        <v>2.0</v>
      </c>
      <c r="BP903" s="12" t="s">
        <v>12818</v>
      </c>
      <c r="BQ903" s="1">
        <v>40.0</v>
      </c>
      <c r="BR903" s="1" t="s">
        <v>184</v>
      </c>
      <c r="BS903" s="1"/>
      <c r="BW903" s="1">
        <v>23.0</v>
      </c>
      <c r="BX903" s="1" t="s">
        <v>12557</v>
      </c>
      <c r="BY903" s="13">
        <f t="shared" si="1"/>
        <v>9</v>
      </c>
      <c r="BZ903" s="13" t="str">
        <f t="shared" si="2"/>
        <v>Buruh Industri</v>
      </c>
      <c r="CA903" s="13" t="str">
        <f>VLOOKUP(BP903,data_K!G:K,5,0)</f>
        <v>RT 005 RW 003</v>
      </c>
      <c r="CB903" s="13">
        <f t="shared" si="3"/>
        <v>0</v>
      </c>
    </row>
    <row r="904">
      <c r="A904" s="1" t="s">
        <v>12545</v>
      </c>
      <c r="B904" s="9" t="s">
        <v>12820</v>
      </c>
      <c r="C904" s="1">
        <v>2.0</v>
      </c>
      <c r="D904" s="1" t="s">
        <v>12547</v>
      </c>
      <c r="E904" s="10" t="s">
        <v>12548</v>
      </c>
      <c r="F904" s="1">
        <v>1.0</v>
      </c>
      <c r="J904" s="1">
        <v>2.0</v>
      </c>
      <c r="K904" s="11">
        <v>31646.0</v>
      </c>
      <c r="L904" s="1">
        <v>39.0</v>
      </c>
      <c r="M904" s="1">
        <v>2.0</v>
      </c>
      <c r="N904" s="1">
        <v>2.0</v>
      </c>
      <c r="O904" s="1">
        <v>3.0</v>
      </c>
      <c r="P904" s="1">
        <v>4.0</v>
      </c>
      <c r="Q904" s="1">
        <v>1500000.0</v>
      </c>
      <c r="R904" s="1">
        <v>0.0</v>
      </c>
      <c r="S904" s="1">
        <v>0.0</v>
      </c>
      <c r="T904" s="1">
        <v>17.0</v>
      </c>
      <c r="Y904" s="1">
        <v>5.0</v>
      </c>
      <c r="Z904" s="1">
        <v>2.0</v>
      </c>
      <c r="AA904" s="1">
        <v>2.0</v>
      </c>
      <c r="AB904" s="1">
        <v>2.0</v>
      </c>
      <c r="AC904" s="1">
        <v>2.0</v>
      </c>
      <c r="AD904" s="1">
        <v>2.0</v>
      </c>
      <c r="AE904" s="1">
        <v>2.0</v>
      </c>
      <c r="AF904" s="1">
        <v>2.0</v>
      </c>
      <c r="AG904" s="1">
        <v>2.0</v>
      </c>
      <c r="AH904" s="1">
        <v>2.0</v>
      </c>
      <c r="AI904" s="1">
        <v>2.0</v>
      </c>
      <c r="AJ904" s="1">
        <v>2.0</v>
      </c>
      <c r="AK904" s="1">
        <v>2.0</v>
      </c>
      <c r="AL904" s="1">
        <v>2.0</v>
      </c>
      <c r="AM904" s="1">
        <v>2.0</v>
      </c>
      <c r="AN904" s="1">
        <v>2.0</v>
      </c>
      <c r="AO904" s="1">
        <v>2.0</v>
      </c>
      <c r="AP904" s="1">
        <v>2.0</v>
      </c>
      <c r="AQ904" s="1">
        <v>2.0</v>
      </c>
      <c r="AR904" s="1">
        <v>2.0</v>
      </c>
      <c r="AS904" s="1">
        <v>2.0</v>
      </c>
      <c r="AT904" s="1">
        <v>2.0</v>
      </c>
      <c r="AU904" s="1">
        <v>2.0</v>
      </c>
      <c r="AV904" s="1">
        <v>2.0</v>
      </c>
      <c r="AW904" s="1">
        <v>2.0</v>
      </c>
      <c r="AX904" s="1">
        <v>2.0</v>
      </c>
      <c r="AY904" s="1">
        <v>2.0</v>
      </c>
      <c r="AZ904" s="1">
        <v>2.0</v>
      </c>
      <c r="BA904" s="1">
        <v>2.0</v>
      </c>
      <c r="BB904" s="1">
        <v>2.0</v>
      </c>
      <c r="BE904" s="1"/>
      <c r="BF904" s="1"/>
      <c r="BP904" s="12" t="s">
        <v>12818</v>
      </c>
      <c r="BQ904" s="1">
        <v>39.0</v>
      </c>
      <c r="BR904" s="1" t="s">
        <v>184</v>
      </c>
      <c r="BS904" s="1"/>
      <c r="BW904" s="1">
        <v>23.0</v>
      </c>
      <c r="BX904" s="1" t="s">
        <v>12557</v>
      </c>
      <c r="BY904" s="13">
        <f t="shared" si="1"/>
        <v>8</v>
      </c>
      <c r="BZ904" s="13" t="str">
        <f t="shared" si="2"/>
        <v>Buruh Industri</v>
      </c>
      <c r="CA904" s="13" t="str">
        <f>VLOOKUP(BP904,data_K!G:K,5,0)</f>
        <v>RT 005 RW 003</v>
      </c>
      <c r="CB904" s="13">
        <f t="shared" si="3"/>
        <v>0</v>
      </c>
    </row>
    <row r="905">
      <c r="A905" s="1" t="s">
        <v>12534</v>
      </c>
      <c r="B905" s="9" t="s">
        <v>12839</v>
      </c>
      <c r="C905" s="1">
        <v>3.0</v>
      </c>
      <c r="D905" s="1" t="s">
        <v>12538</v>
      </c>
      <c r="E905" s="10" t="s">
        <v>12539</v>
      </c>
      <c r="F905" s="1">
        <v>1.0</v>
      </c>
      <c r="J905" s="1">
        <v>1.0</v>
      </c>
      <c r="K905" s="11">
        <v>39144.0</v>
      </c>
      <c r="L905" s="1">
        <v>19.0</v>
      </c>
      <c r="M905" s="1">
        <v>1.0</v>
      </c>
      <c r="N905" s="1">
        <v>3.0</v>
      </c>
      <c r="O905" s="1">
        <v>3.0</v>
      </c>
      <c r="P905" s="1">
        <v>4.0</v>
      </c>
      <c r="Q905" s="1">
        <v>1500000.0</v>
      </c>
      <c r="R905" s="1">
        <v>0.0</v>
      </c>
      <c r="S905" s="1">
        <v>0.0</v>
      </c>
      <c r="T905" s="1">
        <v>155.0</v>
      </c>
      <c r="U905" s="1" t="s">
        <v>12541</v>
      </c>
      <c r="Y905" s="1">
        <v>3.0</v>
      </c>
      <c r="Z905" s="1">
        <v>2.0</v>
      </c>
      <c r="AA905" s="1">
        <v>2.0</v>
      </c>
      <c r="AB905" s="1">
        <v>2.0</v>
      </c>
      <c r="AC905" s="1">
        <v>2.0</v>
      </c>
      <c r="AD905" s="1">
        <v>2.0</v>
      </c>
      <c r="AE905" s="1">
        <v>2.0</v>
      </c>
      <c r="AF905" s="1">
        <v>2.0</v>
      </c>
      <c r="AG905" s="1">
        <v>2.0</v>
      </c>
      <c r="AH905" s="1">
        <v>2.0</v>
      </c>
      <c r="AI905" s="1">
        <v>2.0</v>
      </c>
      <c r="AJ905" s="1">
        <v>2.0</v>
      </c>
      <c r="AK905" s="1">
        <v>2.0</v>
      </c>
      <c r="AL905" s="1">
        <v>2.0</v>
      </c>
      <c r="AM905" s="1">
        <v>2.0</v>
      </c>
      <c r="AN905" s="1">
        <v>2.0</v>
      </c>
      <c r="AO905" s="1">
        <v>2.0</v>
      </c>
      <c r="AP905" s="1">
        <v>2.0</v>
      </c>
      <c r="AQ905" s="1">
        <v>2.0</v>
      </c>
      <c r="AR905" s="1">
        <v>2.0</v>
      </c>
      <c r="AS905" s="1">
        <v>2.0</v>
      </c>
      <c r="AT905" s="1">
        <v>2.0</v>
      </c>
      <c r="AU905" s="1">
        <v>2.0</v>
      </c>
      <c r="AV905" s="1">
        <v>2.0</v>
      </c>
      <c r="AW905" s="1">
        <v>2.0</v>
      </c>
      <c r="AX905" s="1">
        <v>2.0</v>
      </c>
      <c r="AY905" s="1">
        <v>2.0</v>
      </c>
      <c r="AZ905" s="1">
        <v>2.0</v>
      </c>
      <c r="BA905" s="1">
        <v>2.0</v>
      </c>
      <c r="BB905" s="1">
        <v>2.0</v>
      </c>
      <c r="BP905" s="12" t="s">
        <v>12818</v>
      </c>
      <c r="BQ905" s="1">
        <v>19.0</v>
      </c>
      <c r="BR905" s="1"/>
      <c r="BS905" s="1"/>
      <c r="BV905" s="1" t="s">
        <v>180</v>
      </c>
      <c r="BW905" s="1">
        <v>999.0</v>
      </c>
      <c r="BX905" s="1" t="s">
        <v>12557</v>
      </c>
      <c r="BY905" s="13">
        <f t="shared" si="1"/>
        <v>4</v>
      </c>
      <c r="BZ905" s="13" t="str">
        <f t="shared" si="2"/>
        <v>Lainnya</v>
      </c>
      <c r="CA905" s="13" t="str">
        <f>VLOOKUP(BP905,data_K!G:K,5,0)</f>
        <v>RT 005 RW 003</v>
      </c>
      <c r="CB905" s="13">
        <f t="shared" si="3"/>
        <v>4</v>
      </c>
    </row>
    <row r="906">
      <c r="A906" s="1" t="s">
        <v>12750</v>
      </c>
      <c r="B906" s="9" t="s">
        <v>12849</v>
      </c>
      <c r="C906" s="1">
        <v>1.0</v>
      </c>
      <c r="D906" s="1" t="s">
        <v>12752</v>
      </c>
      <c r="E906" s="10" t="s">
        <v>12753</v>
      </c>
      <c r="F906" s="1">
        <v>1.0</v>
      </c>
      <c r="J906" s="1">
        <v>1.0</v>
      </c>
      <c r="K906" s="11">
        <v>34117.0</v>
      </c>
      <c r="L906" s="1">
        <v>32.0</v>
      </c>
      <c r="M906" s="1">
        <v>2.0</v>
      </c>
      <c r="N906" s="1">
        <v>1.0</v>
      </c>
      <c r="O906" s="1">
        <v>3.0</v>
      </c>
      <c r="P906" s="1">
        <v>4.0</v>
      </c>
      <c r="Q906" s="1">
        <v>0.0</v>
      </c>
      <c r="R906" s="1">
        <v>3000000.0</v>
      </c>
      <c r="S906" s="1">
        <v>0.0</v>
      </c>
      <c r="T906" s="1">
        <v>64.0</v>
      </c>
      <c r="Y906" s="1">
        <v>1.0</v>
      </c>
      <c r="Z906" s="1">
        <v>2.0</v>
      </c>
      <c r="AA906" s="1">
        <v>2.0</v>
      </c>
      <c r="AB906" s="1">
        <v>2.0</v>
      </c>
      <c r="AC906" s="1">
        <v>2.0</v>
      </c>
      <c r="AD906" s="1">
        <v>2.0</v>
      </c>
      <c r="AE906" s="1">
        <v>2.0</v>
      </c>
      <c r="AF906" s="1">
        <v>2.0</v>
      </c>
      <c r="AG906" s="1">
        <v>2.0</v>
      </c>
      <c r="AH906" s="1">
        <v>2.0</v>
      </c>
      <c r="AI906" s="1">
        <v>2.0</v>
      </c>
      <c r="AJ906" s="1">
        <v>2.0</v>
      </c>
      <c r="AK906" s="1">
        <v>2.0</v>
      </c>
      <c r="AL906" s="1">
        <v>2.0</v>
      </c>
      <c r="AM906" s="1">
        <v>2.0</v>
      </c>
      <c r="AN906" s="1">
        <v>2.0</v>
      </c>
      <c r="AO906" s="1">
        <v>2.0</v>
      </c>
      <c r="AP906" s="1">
        <v>2.0</v>
      </c>
      <c r="AQ906" s="1">
        <v>2.0</v>
      </c>
      <c r="AR906" s="1">
        <v>2.0</v>
      </c>
      <c r="AS906" s="1">
        <v>2.0</v>
      </c>
      <c r="AT906" s="1">
        <v>2.0</v>
      </c>
      <c r="AU906" s="1">
        <v>2.0</v>
      </c>
      <c r="AV906" s="1">
        <v>2.0</v>
      </c>
      <c r="AW906" s="1">
        <v>2.0</v>
      </c>
      <c r="AX906" s="1">
        <v>2.0</v>
      </c>
      <c r="AY906" s="1">
        <v>2.0</v>
      </c>
      <c r="AZ906" s="1">
        <v>2.0</v>
      </c>
      <c r="BA906" s="1">
        <v>2.0</v>
      </c>
      <c r="BB906" s="1">
        <v>2.0</v>
      </c>
      <c r="BP906" s="12" t="s">
        <v>12735</v>
      </c>
      <c r="BQ906" s="1">
        <v>32.0</v>
      </c>
      <c r="BR906" s="1"/>
      <c r="BS906" s="1"/>
      <c r="BT906" s="1" t="s">
        <v>467</v>
      </c>
      <c r="BW906" s="1">
        <v>75.0</v>
      </c>
      <c r="BX906" s="1" t="s">
        <v>12752</v>
      </c>
      <c r="BY906" s="13">
        <f t="shared" si="1"/>
        <v>7</v>
      </c>
      <c r="BZ906" s="13" t="str">
        <f t="shared" si="2"/>
        <v>Pedagang</v>
      </c>
      <c r="CA906" s="13" t="str">
        <f>VLOOKUP(BP906,data_K!G:K,5,0)</f>
        <v>RT 010 RW 005</v>
      </c>
      <c r="CB906" s="13">
        <f t="shared" si="3"/>
        <v>0</v>
      </c>
    </row>
    <row r="907">
      <c r="A907" s="1" t="s">
        <v>12741</v>
      </c>
      <c r="B907" s="9" t="s">
        <v>12856</v>
      </c>
      <c r="C907" s="1">
        <v>2.0</v>
      </c>
      <c r="D907" s="1" t="s">
        <v>12743</v>
      </c>
      <c r="E907" s="10" t="s">
        <v>12744</v>
      </c>
      <c r="F907" s="1">
        <v>1.0</v>
      </c>
      <c r="J907" s="1">
        <v>1.0</v>
      </c>
      <c r="K907" s="11">
        <v>35640.0</v>
      </c>
      <c r="L907" s="1">
        <v>28.0</v>
      </c>
      <c r="M907" s="1">
        <v>2.0</v>
      </c>
      <c r="N907" s="1">
        <v>2.0</v>
      </c>
      <c r="O907" s="1">
        <v>3.0</v>
      </c>
      <c r="P907" s="1">
        <v>4.0</v>
      </c>
      <c r="Q907" s="1">
        <v>0.0</v>
      </c>
      <c r="R907" s="1">
        <v>0.0</v>
      </c>
      <c r="S907" s="1">
        <v>0.0</v>
      </c>
      <c r="T907" s="1">
        <v>0.0</v>
      </c>
      <c r="Y907" s="1">
        <v>6.0</v>
      </c>
      <c r="Z907" s="1">
        <v>2.0</v>
      </c>
      <c r="AA907" s="1">
        <v>2.0</v>
      </c>
      <c r="AB907" s="1">
        <v>2.0</v>
      </c>
      <c r="AC907" s="1">
        <v>2.0</v>
      </c>
      <c r="AD907" s="1">
        <v>2.0</v>
      </c>
      <c r="AE907" s="1">
        <v>2.0</v>
      </c>
      <c r="AF907" s="1">
        <v>2.0</v>
      </c>
      <c r="AG907" s="1">
        <v>2.0</v>
      </c>
      <c r="AH907" s="1">
        <v>2.0</v>
      </c>
      <c r="AI907" s="1">
        <v>2.0</v>
      </c>
      <c r="AJ907" s="1">
        <v>2.0</v>
      </c>
      <c r="AK907" s="1">
        <v>2.0</v>
      </c>
      <c r="AL907" s="1">
        <v>2.0</v>
      </c>
      <c r="AM907" s="1">
        <v>2.0</v>
      </c>
      <c r="AN907" s="1">
        <v>2.0</v>
      </c>
      <c r="AO907" s="1">
        <v>2.0</v>
      </c>
      <c r="AP907" s="1">
        <v>2.0</v>
      </c>
      <c r="AQ907" s="1">
        <v>2.0</v>
      </c>
      <c r="AR907" s="1">
        <v>2.0</v>
      </c>
      <c r="AS907" s="1">
        <v>2.0</v>
      </c>
      <c r="AT907" s="1">
        <v>2.0</v>
      </c>
      <c r="AU907" s="1">
        <v>2.0</v>
      </c>
      <c r="AV907" s="1">
        <v>2.0</v>
      </c>
      <c r="AW907" s="1">
        <v>2.0</v>
      </c>
      <c r="AX907" s="1">
        <v>2.0</v>
      </c>
      <c r="AY907" s="1">
        <v>2.0</v>
      </c>
      <c r="AZ907" s="1">
        <v>2.0</v>
      </c>
      <c r="BA907" s="1">
        <v>2.0</v>
      </c>
      <c r="BB907" s="1">
        <v>2.0</v>
      </c>
      <c r="BP907" s="12" t="s">
        <v>12735</v>
      </c>
      <c r="BQ907" s="1">
        <v>28.0</v>
      </c>
      <c r="BR907" s="1" t="s">
        <v>240</v>
      </c>
      <c r="BV907" s="1"/>
      <c r="BW907" s="1">
        <v>0.0</v>
      </c>
      <c r="BX907" s="1" t="s">
        <v>12752</v>
      </c>
      <c r="BY907" s="13">
        <f t="shared" si="1"/>
        <v>6</v>
      </c>
      <c r="BZ907" s="13" t="str">
        <f t="shared" si="2"/>
        <v>Tidak Bekerja</v>
      </c>
      <c r="CA907" s="13" t="str">
        <f>VLOOKUP(BP907,data_K!G:K,5,0)</f>
        <v>RT 010 RW 005</v>
      </c>
      <c r="CB907" s="13">
        <f t="shared" si="3"/>
        <v>0</v>
      </c>
    </row>
    <row r="908">
      <c r="A908" s="1" t="s">
        <v>12729</v>
      </c>
      <c r="B908" s="9" t="s">
        <v>12863</v>
      </c>
      <c r="C908" s="1">
        <v>3.0</v>
      </c>
      <c r="D908" s="1" t="s">
        <v>12732</v>
      </c>
      <c r="E908" s="10" t="s">
        <v>12733</v>
      </c>
      <c r="F908" s="1">
        <v>1.0</v>
      </c>
      <c r="J908" s="1">
        <v>2.0</v>
      </c>
      <c r="K908" s="11">
        <v>44136.0</v>
      </c>
      <c r="L908" s="1">
        <v>5.0</v>
      </c>
      <c r="M908" s="1">
        <v>1.0</v>
      </c>
      <c r="N908" s="1">
        <v>3.0</v>
      </c>
      <c r="O908" s="1">
        <v>2.0</v>
      </c>
      <c r="P908" s="1">
        <v>1.0</v>
      </c>
      <c r="Q908" s="1"/>
      <c r="R908" s="1"/>
      <c r="S908" s="1"/>
      <c r="T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P908" s="12" t="s">
        <v>12735</v>
      </c>
      <c r="BQ908" s="1">
        <v>5.0</v>
      </c>
      <c r="BR908" s="1"/>
      <c r="BS908" s="1"/>
      <c r="BW908" s="1">
        <v>999.0</v>
      </c>
      <c r="BX908" s="1" t="s">
        <v>12752</v>
      </c>
      <c r="BY908" s="13">
        <f t="shared" si="1"/>
        <v>2</v>
      </c>
      <c r="BZ908" s="13" t="str">
        <f t="shared" si="2"/>
        <v/>
      </c>
      <c r="CA908" s="13" t="str">
        <f>VLOOKUP(BP908,data_K!G:K,5,0)</f>
        <v>RT 010 RW 005</v>
      </c>
      <c r="CB908" s="13">
        <f t="shared" si="3"/>
        <v>0</v>
      </c>
    </row>
    <row r="909">
      <c r="A909" s="1" t="s">
        <v>12875</v>
      </c>
      <c r="B909" s="9" t="s">
        <v>12876</v>
      </c>
      <c r="C909" s="1">
        <v>1.0</v>
      </c>
      <c r="D909" s="1" t="s">
        <v>11471</v>
      </c>
      <c r="E909" s="10" t="s">
        <v>12877</v>
      </c>
      <c r="F909" s="1">
        <v>1.0</v>
      </c>
      <c r="J909" s="1">
        <v>1.0</v>
      </c>
      <c r="K909" s="11">
        <v>35809.0</v>
      </c>
      <c r="L909" s="1">
        <v>28.0</v>
      </c>
      <c r="M909" s="1">
        <v>2.0</v>
      </c>
      <c r="N909" s="1">
        <v>1.0</v>
      </c>
      <c r="O909" s="1">
        <v>3.0</v>
      </c>
      <c r="P909" s="1">
        <v>4.0</v>
      </c>
      <c r="Q909" s="1">
        <v>3500000.0</v>
      </c>
      <c r="R909" s="1">
        <v>0.0</v>
      </c>
      <c r="S909" s="1">
        <v>0.0</v>
      </c>
      <c r="T909" s="1">
        <v>17.0</v>
      </c>
      <c r="Y909" s="1">
        <v>3.0</v>
      </c>
      <c r="Z909" s="1">
        <v>2.0</v>
      </c>
      <c r="AA909" s="1">
        <v>2.0</v>
      </c>
      <c r="AB909" s="1">
        <v>2.0</v>
      </c>
      <c r="AC909" s="1">
        <v>2.0</v>
      </c>
      <c r="AD909" s="1">
        <v>2.0</v>
      </c>
      <c r="AE909" s="1">
        <v>2.0</v>
      </c>
      <c r="AF909" s="1">
        <v>2.0</v>
      </c>
      <c r="AG909" s="1">
        <v>2.0</v>
      </c>
      <c r="AH909" s="1">
        <v>2.0</v>
      </c>
      <c r="AI909" s="1">
        <v>2.0</v>
      </c>
      <c r="AJ909" s="1">
        <v>2.0</v>
      </c>
      <c r="AK909" s="1">
        <v>2.0</v>
      </c>
      <c r="AL909" s="1">
        <v>2.0</v>
      </c>
      <c r="AM909" s="1">
        <v>2.0</v>
      </c>
      <c r="AN909" s="1">
        <v>2.0</v>
      </c>
      <c r="AO909" s="1">
        <v>2.0</v>
      </c>
      <c r="AP909" s="1">
        <v>2.0</v>
      </c>
      <c r="AQ909" s="1">
        <v>2.0</v>
      </c>
      <c r="AR909" s="1">
        <v>2.0</v>
      </c>
      <c r="AS909" s="1">
        <v>2.0</v>
      </c>
      <c r="AT909" s="1">
        <v>2.0</v>
      </c>
      <c r="AU909" s="1">
        <v>2.0</v>
      </c>
      <c r="AV909" s="1">
        <v>2.0</v>
      </c>
      <c r="AW909" s="1">
        <v>2.0</v>
      </c>
      <c r="AX909" s="1">
        <v>2.0</v>
      </c>
      <c r="AY909" s="1">
        <v>2.0</v>
      </c>
      <c r="AZ909" s="1">
        <v>2.0</v>
      </c>
      <c r="BA909" s="1">
        <v>2.0</v>
      </c>
      <c r="BB909" s="1">
        <v>2.0</v>
      </c>
      <c r="BP909" s="12" t="s">
        <v>11473</v>
      </c>
      <c r="BQ909" s="1">
        <v>28.0</v>
      </c>
      <c r="BR909" s="1" t="s">
        <v>184</v>
      </c>
      <c r="BS909" s="1"/>
      <c r="BW909" s="1">
        <v>23.0</v>
      </c>
      <c r="BX909" s="1" t="s">
        <v>11471</v>
      </c>
      <c r="BY909" s="13">
        <f t="shared" si="1"/>
        <v>6</v>
      </c>
      <c r="BZ909" s="13" t="str">
        <f t="shared" si="2"/>
        <v>Buruh Industri</v>
      </c>
      <c r="CA909" s="13" t="str">
        <f>VLOOKUP(BP909,data_K!G:K,5,0)</f>
        <v>RT 007 RW 004</v>
      </c>
      <c r="CB909" s="13">
        <f t="shared" si="3"/>
        <v>0</v>
      </c>
    </row>
    <row r="910">
      <c r="A910" s="1" t="s">
        <v>12885</v>
      </c>
      <c r="B910" s="9" t="s">
        <v>12886</v>
      </c>
      <c r="C910" s="1">
        <v>2.0</v>
      </c>
      <c r="D910" s="1" t="s">
        <v>11484</v>
      </c>
      <c r="E910" s="10" t="s">
        <v>12887</v>
      </c>
      <c r="F910" s="1">
        <v>1.0</v>
      </c>
      <c r="J910" s="1">
        <v>2.0</v>
      </c>
      <c r="K910" s="11">
        <v>35281.0</v>
      </c>
      <c r="L910" s="1">
        <v>29.0</v>
      </c>
      <c r="M910" s="1">
        <v>2.0</v>
      </c>
      <c r="N910" s="1">
        <v>2.0</v>
      </c>
      <c r="O910" s="1">
        <v>3.0</v>
      </c>
      <c r="P910" s="1">
        <v>4.0</v>
      </c>
      <c r="Q910" s="1">
        <v>0.0</v>
      </c>
      <c r="R910" s="1">
        <v>250000.0</v>
      </c>
      <c r="S910" s="1">
        <v>0.0</v>
      </c>
      <c r="T910" s="1">
        <v>64.0</v>
      </c>
      <c r="U910" s="1"/>
      <c r="Y910" s="1">
        <v>1.0</v>
      </c>
      <c r="Z910" s="1">
        <v>2.0</v>
      </c>
      <c r="AA910" s="1">
        <v>2.0</v>
      </c>
      <c r="AB910" s="1">
        <v>2.0</v>
      </c>
      <c r="AC910" s="1">
        <v>2.0</v>
      </c>
      <c r="AD910" s="1">
        <v>2.0</v>
      </c>
      <c r="AE910" s="1">
        <v>2.0</v>
      </c>
      <c r="AF910" s="1">
        <v>2.0</v>
      </c>
      <c r="AG910" s="1">
        <v>2.0</v>
      </c>
      <c r="AH910" s="1">
        <v>2.0</v>
      </c>
      <c r="AI910" s="1">
        <v>2.0</v>
      </c>
      <c r="AJ910" s="1">
        <v>2.0</v>
      </c>
      <c r="AK910" s="1">
        <v>2.0</v>
      </c>
      <c r="AL910" s="1">
        <v>2.0</v>
      </c>
      <c r="AM910" s="1">
        <v>2.0</v>
      </c>
      <c r="AN910" s="1">
        <v>2.0</v>
      </c>
      <c r="AO910" s="1">
        <v>2.0</v>
      </c>
      <c r="AP910" s="1">
        <v>2.0</v>
      </c>
      <c r="AQ910" s="1">
        <v>2.0</v>
      </c>
      <c r="AR910" s="1">
        <v>2.0</v>
      </c>
      <c r="AS910" s="1">
        <v>2.0</v>
      </c>
      <c r="AT910" s="1">
        <v>2.0</v>
      </c>
      <c r="AU910" s="1">
        <v>2.0</v>
      </c>
      <c r="AV910" s="1">
        <v>2.0</v>
      </c>
      <c r="AW910" s="1">
        <v>2.0</v>
      </c>
      <c r="AX910" s="1">
        <v>2.0</v>
      </c>
      <c r="AY910" s="1">
        <v>2.0</v>
      </c>
      <c r="AZ910" s="1">
        <v>2.0</v>
      </c>
      <c r="BA910" s="1">
        <v>2.0</v>
      </c>
      <c r="BB910" s="1">
        <v>2.0</v>
      </c>
      <c r="BP910" s="12" t="s">
        <v>11473</v>
      </c>
      <c r="BQ910" s="1">
        <v>29.0</v>
      </c>
      <c r="BR910" s="1"/>
      <c r="BT910" s="1" t="s">
        <v>467</v>
      </c>
      <c r="BW910" s="1">
        <v>75.0</v>
      </c>
      <c r="BX910" s="1" t="s">
        <v>11471</v>
      </c>
      <c r="BY910" s="13">
        <f t="shared" si="1"/>
        <v>6</v>
      </c>
      <c r="BZ910" s="13" t="str">
        <f t="shared" si="2"/>
        <v>Pedagang</v>
      </c>
      <c r="CA910" s="13" t="str">
        <f>VLOOKUP(BP910,data_K!G:K,5,0)</f>
        <v>RT 007 RW 004</v>
      </c>
      <c r="CB910" s="13">
        <f t="shared" si="3"/>
        <v>0</v>
      </c>
    </row>
    <row r="911">
      <c r="A911" s="1" t="s">
        <v>12897</v>
      </c>
      <c r="B911" s="9" t="s">
        <v>12898</v>
      </c>
      <c r="C911" s="1">
        <v>3.0</v>
      </c>
      <c r="D911" s="1" t="s">
        <v>12899</v>
      </c>
      <c r="E911" s="10" t="s">
        <v>12900</v>
      </c>
      <c r="F911" s="1">
        <v>1.0</v>
      </c>
      <c r="J911" s="1">
        <v>1.0</v>
      </c>
      <c r="K911" s="11">
        <v>44243.0</v>
      </c>
      <c r="L911" s="1">
        <v>5.0</v>
      </c>
      <c r="M911" s="1">
        <v>1.0</v>
      </c>
      <c r="N911" s="1">
        <v>3.0</v>
      </c>
      <c r="O911" s="1">
        <v>2.0</v>
      </c>
      <c r="P911" s="1">
        <v>1.0</v>
      </c>
      <c r="Q911" s="1"/>
      <c r="R911" s="1"/>
      <c r="S911" s="1"/>
      <c r="T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P911" s="12" t="s">
        <v>11473</v>
      </c>
      <c r="BQ911" s="1">
        <v>5.0</v>
      </c>
      <c r="BR911" s="1"/>
      <c r="BS911" s="1"/>
      <c r="BW911" s="1">
        <v>999.0</v>
      </c>
      <c r="BX911" s="1" t="s">
        <v>11471</v>
      </c>
      <c r="BY911" s="13">
        <f t="shared" si="1"/>
        <v>2</v>
      </c>
      <c r="BZ911" s="13" t="str">
        <f t="shared" si="2"/>
        <v/>
      </c>
      <c r="CA911" s="13" t="str">
        <f>VLOOKUP(BP911,data_K!G:K,5,0)</f>
        <v>RT 007 RW 004</v>
      </c>
      <c r="CB911" s="13">
        <f t="shared" si="3"/>
        <v>0</v>
      </c>
    </row>
    <row r="912">
      <c r="A912" s="1" t="s">
        <v>12910</v>
      </c>
      <c r="B912" s="9" t="s">
        <v>12911</v>
      </c>
      <c r="C912" s="1">
        <v>1.0</v>
      </c>
      <c r="D912" s="1" t="s">
        <v>5333</v>
      </c>
      <c r="E912" s="10" t="s">
        <v>5336</v>
      </c>
      <c r="F912" s="1">
        <v>1.0</v>
      </c>
      <c r="J912" s="1">
        <v>1.0</v>
      </c>
      <c r="K912" s="11">
        <v>28651.0</v>
      </c>
      <c r="L912" s="1">
        <v>47.0</v>
      </c>
      <c r="M912" s="1">
        <v>2.0</v>
      </c>
      <c r="N912" s="1">
        <v>1.0</v>
      </c>
      <c r="O912" s="1">
        <v>3.0</v>
      </c>
      <c r="P912" s="1">
        <v>3.0</v>
      </c>
      <c r="Q912" s="1">
        <v>1600000.0</v>
      </c>
      <c r="R912" s="1">
        <v>0.0</v>
      </c>
      <c r="S912" s="1">
        <v>0.0</v>
      </c>
      <c r="T912" s="1">
        <v>15.0</v>
      </c>
      <c r="Y912" s="1">
        <v>3.0</v>
      </c>
      <c r="Z912" s="1">
        <v>2.0</v>
      </c>
      <c r="AA912" s="1">
        <v>2.0</v>
      </c>
      <c r="AB912" s="1">
        <v>2.0</v>
      </c>
      <c r="AC912" s="1">
        <v>2.0</v>
      </c>
      <c r="AD912" s="1">
        <v>2.0</v>
      </c>
      <c r="AE912" s="1">
        <v>2.0</v>
      </c>
      <c r="AF912" s="1">
        <v>2.0</v>
      </c>
      <c r="AG912" s="1">
        <v>2.0</v>
      </c>
      <c r="AH912" s="1">
        <v>2.0</v>
      </c>
      <c r="AI912" s="1">
        <v>2.0</v>
      </c>
      <c r="AJ912" s="1">
        <v>2.0</v>
      </c>
      <c r="AK912" s="1">
        <v>2.0</v>
      </c>
      <c r="AL912" s="1">
        <v>2.0</v>
      </c>
      <c r="AM912" s="1">
        <v>2.0</v>
      </c>
      <c r="AN912" s="1">
        <v>2.0</v>
      </c>
      <c r="AO912" s="1">
        <v>2.0</v>
      </c>
      <c r="AP912" s="1">
        <v>2.0</v>
      </c>
      <c r="AQ912" s="1">
        <v>2.0</v>
      </c>
      <c r="AR912" s="1">
        <v>2.0</v>
      </c>
      <c r="AS912" s="1">
        <v>2.0</v>
      </c>
      <c r="AT912" s="1">
        <v>2.0</v>
      </c>
      <c r="AU912" s="1">
        <v>2.0</v>
      </c>
      <c r="AV912" s="1">
        <v>2.0</v>
      </c>
      <c r="AW912" s="1">
        <v>2.0</v>
      </c>
      <c r="AX912" s="1">
        <v>2.0</v>
      </c>
      <c r="AY912" s="1">
        <v>2.0</v>
      </c>
      <c r="AZ912" s="1">
        <v>2.0</v>
      </c>
      <c r="BA912" s="1">
        <v>2.0</v>
      </c>
      <c r="BB912" s="1">
        <v>2.0</v>
      </c>
      <c r="BP912" s="12" t="s">
        <v>5336</v>
      </c>
      <c r="BQ912" s="1">
        <v>47.0</v>
      </c>
      <c r="BR912" s="1" t="s">
        <v>705</v>
      </c>
      <c r="BS912" s="1"/>
      <c r="BW912" s="1">
        <v>21.0</v>
      </c>
      <c r="BX912" s="1" t="s">
        <v>5333</v>
      </c>
      <c r="BY912" s="13">
        <f t="shared" si="1"/>
        <v>10</v>
      </c>
      <c r="BZ912" s="13" t="str">
        <f t="shared" si="2"/>
        <v>Buruh Angkut Barang</v>
      </c>
      <c r="CA912" s="13" t="str">
        <f>VLOOKUP(BP912,data_K!G:K,5,0)</f>
        <v>RT 010 RW 005</v>
      </c>
      <c r="CB912" s="13">
        <f t="shared" si="3"/>
        <v>0</v>
      </c>
    </row>
    <row r="913">
      <c r="A913" s="1" t="s">
        <v>12921</v>
      </c>
      <c r="B913" s="9" t="s">
        <v>12922</v>
      </c>
      <c r="C913" s="1">
        <v>2.0</v>
      </c>
      <c r="D913" s="1" t="s">
        <v>12925</v>
      </c>
      <c r="E913" s="10" t="s">
        <v>12926</v>
      </c>
      <c r="F913" s="1">
        <v>1.0</v>
      </c>
      <c r="J913" s="1">
        <v>2.0</v>
      </c>
      <c r="K913" s="11">
        <v>27284.0</v>
      </c>
      <c r="L913" s="1">
        <v>51.0</v>
      </c>
      <c r="M913" s="1">
        <v>2.0</v>
      </c>
      <c r="N913" s="1">
        <v>2.0</v>
      </c>
      <c r="O913" s="1">
        <v>3.0</v>
      </c>
      <c r="P913" s="1">
        <v>3.0</v>
      </c>
      <c r="Q913" s="1">
        <v>1500000.0</v>
      </c>
      <c r="R913" s="1">
        <v>0.0</v>
      </c>
      <c r="S913" s="1">
        <v>0.0</v>
      </c>
      <c r="T913" s="1">
        <v>97.0</v>
      </c>
      <c r="Y913" s="1">
        <v>3.0</v>
      </c>
      <c r="Z913" s="1">
        <v>2.0</v>
      </c>
      <c r="AA913" s="1">
        <v>2.0</v>
      </c>
      <c r="AB913" s="1">
        <v>2.0</v>
      </c>
      <c r="AC913" s="1">
        <v>2.0</v>
      </c>
      <c r="AD913" s="1">
        <v>2.0</v>
      </c>
      <c r="AE913" s="1">
        <v>2.0</v>
      </c>
      <c r="AF913" s="1">
        <v>2.0</v>
      </c>
      <c r="AG913" s="1">
        <v>2.0</v>
      </c>
      <c r="AH913" s="1">
        <v>2.0</v>
      </c>
      <c r="AI913" s="1">
        <v>2.0</v>
      </c>
      <c r="AJ913" s="1">
        <v>2.0</v>
      </c>
      <c r="AK913" s="1">
        <v>2.0</v>
      </c>
      <c r="AL913" s="1">
        <v>2.0</v>
      </c>
      <c r="AM913" s="1">
        <v>2.0</v>
      </c>
      <c r="AN913" s="1">
        <v>2.0</v>
      </c>
      <c r="AO913" s="1">
        <v>2.0</v>
      </c>
      <c r="AP913" s="1">
        <v>2.0</v>
      </c>
      <c r="AQ913" s="1">
        <v>2.0</v>
      </c>
      <c r="AR913" s="1">
        <v>2.0</v>
      </c>
      <c r="AS913" s="1">
        <v>2.0</v>
      </c>
      <c r="AT913" s="1">
        <v>2.0</v>
      </c>
      <c r="AU913" s="1">
        <v>2.0</v>
      </c>
      <c r="AV913" s="1">
        <v>2.0</v>
      </c>
      <c r="AW913" s="1">
        <v>2.0</v>
      </c>
      <c r="AX913" s="1">
        <v>2.0</v>
      </c>
      <c r="AY913" s="1">
        <v>2.0</v>
      </c>
      <c r="AZ913" s="1">
        <v>2.0</v>
      </c>
      <c r="BA913" s="1">
        <v>2.0</v>
      </c>
      <c r="BB913" s="1">
        <v>2.0</v>
      </c>
      <c r="BP913" s="12" t="s">
        <v>5336</v>
      </c>
      <c r="BQ913" s="1">
        <v>51.0</v>
      </c>
      <c r="BR913" s="1"/>
      <c r="BS913" s="1" t="s">
        <v>1023</v>
      </c>
      <c r="BW913" s="1">
        <v>114.0</v>
      </c>
      <c r="BX913" s="1" t="s">
        <v>5333</v>
      </c>
      <c r="BY913" s="13">
        <f t="shared" si="1"/>
        <v>11</v>
      </c>
      <c r="BZ913" s="13" t="str">
        <f t="shared" si="2"/>
        <v>Penjahit</v>
      </c>
      <c r="CA913" s="13" t="str">
        <f>VLOOKUP(BP913,data_K!G:K,5,0)</f>
        <v>RT 010 RW 005</v>
      </c>
      <c r="CB913" s="13">
        <f t="shared" si="3"/>
        <v>0</v>
      </c>
    </row>
    <row r="914">
      <c r="A914" s="1" t="s">
        <v>12938</v>
      </c>
      <c r="B914" s="9" t="s">
        <v>12939</v>
      </c>
      <c r="C914" s="1">
        <v>3.0</v>
      </c>
      <c r="D914" s="1" t="s">
        <v>12941</v>
      </c>
      <c r="E914" s="10" t="s">
        <v>12943</v>
      </c>
      <c r="F914" s="1">
        <v>1.0</v>
      </c>
      <c r="J914" s="1">
        <v>1.0</v>
      </c>
      <c r="K914" s="11">
        <v>40398.0</v>
      </c>
      <c r="L914" s="1">
        <v>15.0</v>
      </c>
      <c r="M914" s="1">
        <v>1.0</v>
      </c>
      <c r="N914" s="1">
        <v>3.0</v>
      </c>
      <c r="O914" s="1">
        <v>2.0</v>
      </c>
      <c r="P914" s="1">
        <v>3.0</v>
      </c>
      <c r="Q914" s="1">
        <v>0.0</v>
      </c>
      <c r="R914" s="1">
        <v>0.0</v>
      </c>
      <c r="S914" s="1">
        <v>0.0</v>
      </c>
      <c r="T914" s="1">
        <v>0.0</v>
      </c>
      <c r="U914" s="1"/>
      <c r="Y914" s="1">
        <v>6.0</v>
      </c>
      <c r="Z914" s="1">
        <v>2.0</v>
      </c>
      <c r="AA914" s="1">
        <v>2.0</v>
      </c>
      <c r="AB914" s="1">
        <v>2.0</v>
      </c>
      <c r="AC914" s="1">
        <v>2.0</v>
      </c>
      <c r="AD914" s="1">
        <v>2.0</v>
      </c>
      <c r="AE914" s="1">
        <v>2.0</v>
      </c>
      <c r="AF914" s="1">
        <v>2.0</v>
      </c>
      <c r="AG914" s="1">
        <v>2.0</v>
      </c>
      <c r="AH914" s="1">
        <v>2.0</v>
      </c>
      <c r="AI914" s="1">
        <v>2.0</v>
      </c>
      <c r="AJ914" s="1">
        <v>2.0</v>
      </c>
      <c r="AK914" s="1">
        <v>2.0</v>
      </c>
      <c r="AL914" s="1">
        <v>2.0</v>
      </c>
      <c r="AM914" s="1">
        <v>2.0</v>
      </c>
      <c r="AN914" s="1">
        <v>2.0</v>
      </c>
      <c r="AO914" s="1">
        <v>2.0</v>
      </c>
      <c r="AP914" s="1">
        <v>2.0</v>
      </c>
      <c r="AQ914" s="1">
        <v>2.0</v>
      </c>
      <c r="AR914" s="1">
        <v>2.0</v>
      </c>
      <c r="AS914" s="1">
        <v>2.0</v>
      </c>
      <c r="AT914" s="1">
        <v>2.0</v>
      </c>
      <c r="AU914" s="1">
        <v>2.0</v>
      </c>
      <c r="AV914" s="1">
        <v>2.0</v>
      </c>
      <c r="AW914" s="1">
        <v>2.0</v>
      </c>
      <c r="AX914" s="1">
        <v>2.0</v>
      </c>
      <c r="AY914" s="1">
        <v>2.0</v>
      </c>
      <c r="AZ914" s="1">
        <v>2.0</v>
      </c>
      <c r="BA914" s="1">
        <v>2.0</v>
      </c>
      <c r="BB914" s="1">
        <v>2.0</v>
      </c>
      <c r="BP914" s="12" t="s">
        <v>5336</v>
      </c>
      <c r="BQ914" s="1">
        <v>15.0</v>
      </c>
      <c r="BR914" s="1" t="s">
        <v>240</v>
      </c>
      <c r="BW914" s="1">
        <v>0.0</v>
      </c>
      <c r="BX914" s="1" t="s">
        <v>5333</v>
      </c>
      <c r="BY914" s="13">
        <f t="shared" si="1"/>
        <v>4</v>
      </c>
      <c r="BZ914" s="13" t="str">
        <f t="shared" si="2"/>
        <v>Tidak Bekerja</v>
      </c>
      <c r="CA914" s="13" t="str">
        <f>VLOOKUP(BP914,data_K!G:K,5,0)</f>
        <v>RT 010 RW 005</v>
      </c>
      <c r="CB914" s="13">
        <f t="shared" si="3"/>
        <v>2</v>
      </c>
    </row>
    <row r="915">
      <c r="A915" s="1" t="s">
        <v>12954</v>
      </c>
      <c r="B915" s="22">
        <v>46361.79861111111</v>
      </c>
      <c r="C915" s="1">
        <v>1.0</v>
      </c>
      <c r="D915" s="1" t="s">
        <v>1424</v>
      </c>
      <c r="E915" s="10" t="s">
        <v>12955</v>
      </c>
      <c r="F915" s="1">
        <v>1.0</v>
      </c>
      <c r="J915" s="1">
        <v>1.0</v>
      </c>
      <c r="K915" s="11">
        <v>32327.0</v>
      </c>
      <c r="L915" s="1">
        <v>37.0</v>
      </c>
      <c r="M915" s="1">
        <v>2.0</v>
      </c>
      <c r="N915" s="1">
        <v>1.0</v>
      </c>
      <c r="O915" s="1">
        <v>3.0</v>
      </c>
      <c r="P915" s="1">
        <v>4.0</v>
      </c>
      <c r="Q915" s="1">
        <v>4900000.0</v>
      </c>
      <c r="R915" s="1">
        <v>0.0</v>
      </c>
      <c r="S915" s="1">
        <v>0.0</v>
      </c>
      <c r="T915" s="1">
        <v>123.0</v>
      </c>
      <c r="Y915" s="1">
        <v>3.0</v>
      </c>
      <c r="Z915" s="1">
        <v>2.0</v>
      </c>
      <c r="AA915" s="1">
        <v>2.0</v>
      </c>
      <c r="AB915" s="1">
        <v>2.0</v>
      </c>
      <c r="AC915" s="1">
        <v>2.0</v>
      </c>
      <c r="AD915" s="1">
        <v>2.0</v>
      </c>
      <c r="AE915" s="1">
        <v>2.0</v>
      </c>
      <c r="AF915" s="1">
        <v>2.0</v>
      </c>
      <c r="AG915" s="1">
        <v>2.0</v>
      </c>
      <c r="AH915" s="1">
        <v>2.0</v>
      </c>
      <c r="AI915" s="1">
        <v>2.0</v>
      </c>
      <c r="AJ915" s="1">
        <v>2.0</v>
      </c>
      <c r="AK915" s="1">
        <v>2.0</v>
      </c>
      <c r="AL915" s="1">
        <v>2.0</v>
      </c>
      <c r="AM915" s="1">
        <v>2.0</v>
      </c>
      <c r="AN915" s="1">
        <v>2.0</v>
      </c>
      <c r="AO915" s="1">
        <v>2.0</v>
      </c>
      <c r="AP915" s="1">
        <v>2.0</v>
      </c>
      <c r="AQ915" s="1">
        <v>2.0</v>
      </c>
      <c r="AR915" s="1">
        <v>2.0</v>
      </c>
      <c r="AS915" s="1">
        <v>2.0</v>
      </c>
      <c r="AT915" s="1">
        <v>2.0</v>
      </c>
      <c r="AU915" s="1">
        <v>2.0</v>
      </c>
      <c r="AV915" s="1">
        <v>2.0</v>
      </c>
      <c r="AW915" s="1">
        <v>2.0</v>
      </c>
      <c r="AX915" s="1">
        <v>2.0</v>
      </c>
      <c r="AY915" s="1">
        <v>2.0</v>
      </c>
      <c r="AZ915" s="1">
        <v>2.0</v>
      </c>
      <c r="BA915" s="1">
        <v>2.0</v>
      </c>
      <c r="BB915" s="1">
        <v>2.0</v>
      </c>
      <c r="BP915" s="12" t="s">
        <v>1425</v>
      </c>
      <c r="BQ915" s="1">
        <v>37.0</v>
      </c>
      <c r="BR915" s="1"/>
      <c r="BS915" s="1"/>
      <c r="BV915" s="1" t="s">
        <v>456</v>
      </c>
      <c r="BW915" s="1">
        <v>149.0</v>
      </c>
      <c r="BX915" s="1" t="s">
        <v>1424</v>
      </c>
      <c r="BY915" s="13">
        <f t="shared" si="1"/>
        <v>8</v>
      </c>
      <c r="BZ915" s="13" t="str">
        <f t="shared" si="2"/>
        <v>Sopir</v>
      </c>
      <c r="CA915" s="13" t="str">
        <f>VLOOKUP(BP915,data_K!G:K,5,0)</f>
        <v>RT 001 RW 001</v>
      </c>
      <c r="CB915" s="13">
        <f t="shared" si="3"/>
        <v>0</v>
      </c>
    </row>
    <row r="916">
      <c r="A916" s="1" t="s">
        <v>12961</v>
      </c>
      <c r="B916" s="22">
        <v>46361.802777777775</v>
      </c>
      <c r="C916" s="1">
        <v>3.0</v>
      </c>
      <c r="D916" s="1" t="s">
        <v>12962</v>
      </c>
      <c r="E916" s="10" t="s">
        <v>12963</v>
      </c>
      <c r="F916" s="1">
        <v>1.0</v>
      </c>
      <c r="J916" s="1">
        <v>2.0</v>
      </c>
      <c r="K916" s="11">
        <v>41059.0</v>
      </c>
      <c r="L916" s="1">
        <v>13.0</v>
      </c>
      <c r="M916" s="1">
        <v>1.0</v>
      </c>
      <c r="N916" s="1">
        <v>3.0</v>
      </c>
      <c r="O916" s="1">
        <v>2.0</v>
      </c>
      <c r="P916" s="1">
        <v>2.0</v>
      </c>
      <c r="Q916" s="1">
        <v>0.0</v>
      </c>
      <c r="R916" s="1">
        <v>0.0</v>
      </c>
      <c r="S916" s="1">
        <v>0.0</v>
      </c>
      <c r="T916" s="1">
        <v>0.0</v>
      </c>
      <c r="Y916" s="1">
        <v>6.0</v>
      </c>
      <c r="Z916" s="1">
        <v>2.0</v>
      </c>
      <c r="AA916" s="1">
        <v>2.0</v>
      </c>
      <c r="AB916" s="1">
        <v>2.0</v>
      </c>
      <c r="AC916" s="1">
        <v>2.0</v>
      </c>
      <c r="AD916" s="1">
        <v>2.0</v>
      </c>
      <c r="AE916" s="1">
        <v>2.0</v>
      </c>
      <c r="AF916" s="1">
        <v>2.0</v>
      </c>
      <c r="AG916" s="1">
        <v>2.0</v>
      </c>
      <c r="AH916" s="1">
        <v>2.0</v>
      </c>
      <c r="AI916" s="1">
        <v>2.0</v>
      </c>
      <c r="AJ916" s="1">
        <v>2.0</v>
      </c>
      <c r="AK916" s="1">
        <v>2.0</v>
      </c>
      <c r="AL916" s="1">
        <v>2.0</v>
      </c>
      <c r="AM916" s="1">
        <v>2.0</v>
      </c>
      <c r="AN916" s="1">
        <v>2.0</v>
      </c>
      <c r="AO916" s="1">
        <v>2.0</v>
      </c>
      <c r="AP916" s="1">
        <v>2.0</v>
      </c>
      <c r="AQ916" s="1">
        <v>2.0</v>
      </c>
      <c r="AR916" s="1">
        <v>2.0</v>
      </c>
      <c r="AS916" s="1">
        <v>2.0</v>
      </c>
      <c r="AT916" s="1">
        <v>2.0</v>
      </c>
      <c r="AU916" s="1">
        <v>2.0</v>
      </c>
      <c r="AV916" s="1">
        <v>2.0</v>
      </c>
      <c r="AW916" s="1">
        <v>2.0</v>
      </c>
      <c r="AX916" s="1">
        <v>2.0</v>
      </c>
      <c r="AY916" s="1">
        <v>2.0</v>
      </c>
      <c r="AZ916" s="1">
        <v>2.0</v>
      </c>
      <c r="BA916" s="1">
        <v>2.0</v>
      </c>
      <c r="BB916" s="1">
        <v>2.0</v>
      </c>
      <c r="BP916" s="12" t="s">
        <v>1425</v>
      </c>
      <c r="BQ916" s="1">
        <v>13.0</v>
      </c>
      <c r="BR916" s="1" t="s">
        <v>240</v>
      </c>
      <c r="BU916" s="1"/>
      <c r="BW916" s="1">
        <v>0.0</v>
      </c>
      <c r="BX916" s="1" t="s">
        <v>1424</v>
      </c>
      <c r="BY916" s="13">
        <f t="shared" si="1"/>
        <v>3</v>
      </c>
      <c r="BZ916" s="13" t="str">
        <f t="shared" si="2"/>
        <v>Tidak Bekerja</v>
      </c>
      <c r="CA916" s="13" t="str">
        <f>VLOOKUP(BP916,data_K!G:K,5,0)</f>
        <v>RT 001 RW 001</v>
      </c>
      <c r="CB916" s="13">
        <f t="shared" si="3"/>
        <v>2</v>
      </c>
    </row>
    <row r="917">
      <c r="A917" s="1" t="s">
        <v>4371</v>
      </c>
      <c r="B917" s="22">
        <v>46087.49657407407</v>
      </c>
      <c r="C917" s="1">
        <v>1.0</v>
      </c>
      <c r="D917" s="1" t="s">
        <v>4373</v>
      </c>
      <c r="E917" s="10" t="s">
        <v>4374</v>
      </c>
      <c r="F917" s="1">
        <v>1.0</v>
      </c>
      <c r="J917" s="1">
        <v>2.0</v>
      </c>
      <c r="K917" s="11">
        <v>27225.0</v>
      </c>
      <c r="L917" s="1">
        <v>51.0</v>
      </c>
      <c r="M917" s="1">
        <v>4.0</v>
      </c>
      <c r="N917" s="1">
        <v>1.0</v>
      </c>
      <c r="O917" s="1">
        <v>3.0</v>
      </c>
      <c r="P917" s="1">
        <v>6.0</v>
      </c>
      <c r="Q917" s="1">
        <v>8000000.0</v>
      </c>
      <c r="R917" s="1">
        <v>0.0</v>
      </c>
      <c r="S917" s="1">
        <v>0.0</v>
      </c>
      <c r="T917" s="1">
        <v>58.0</v>
      </c>
      <c r="Y917" s="1">
        <v>5.0</v>
      </c>
      <c r="Z917" s="1">
        <v>2.0</v>
      </c>
      <c r="AA917" s="1">
        <v>2.0</v>
      </c>
      <c r="AB917" s="1">
        <v>2.0</v>
      </c>
      <c r="AC917" s="1">
        <v>2.0</v>
      </c>
      <c r="AD917" s="1">
        <v>2.0</v>
      </c>
      <c r="AE917" s="1">
        <v>2.0</v>
      </c>
      <c r="AF917" s="1">
        <v>2.0</v>
      </c>
      <c r="AG917" s="1">
        <v>2.0</v>
      </c>
      <c r="AH917" s="1">
        <v>2.0</v>
      </c>
      <c r="AI917" s="1">
        <v>2.0</v>
      </c>
      <c r="AJ917" s="1">
        <v>2.0</v>
      </c>
      <c r="AK917" s="1">
        <v>2.0</v>
      </c>
      <c r="AL917" s="1">
        <v>2.0</v>
      </c>
      <c r="AM917" s="1">
        <v>2.0</v>
      </c>
      <c r="AN917" s="1">
        <v>2.0</v>
      </c>
      <c r="AO917" s="1">
        <v>2.0</v>
      </c>
      <c r="AP917" s="1">
        <v>2.0</v>
      </c>
      <c r="AQ917" s="1">
        <v>2.0</v>
      </c>
      <c r="AR917" s="1">
        <v>2.0</v>
      </c>
      <c r="AS917" s="1">
        <v>2.0</v>
      </c>
      <c r="AT917" s="1">
        <v>2.0</v>
      </c>
      <c r="AU917" s="1">
        <v>2.0</v>
      </c>
      <c r="AV917" s="1">
        <v>2.0</v>
      </c>
      <c r="AW917" s="1">
        <v>2.0</v>
      </c>
      <c r="AX917" s="1">
        <v>2.0</v>
      </c>
      <c r="AY917" s="1">
        <v>2.0</v>
      </c>
      <c r="AZ917" s="1">
        <v>2.0</v>
      </c>
      <c r="BA917" s="1">
        <v>2.0</v>
      </c>
      <c r="BB917" s="1">
        <v>2.0</v>
      </c>
      <c r="BP917" s="12" t="s">
        <v>4351</v>
      </c>
      <c r="BQ917" s="1">
        <v>51.0</v>
      </c>
      <c r="BR917" s="1"/>
      <c r="BS917" s="1"/>
      <c r="BU917" s="1" t="s">
        <v>873</v>
      </c>
      <c r="BW917" s="1">
        <v>67.0</v>
      </c>
      <c r="BX917" s="1" t="s">
        <v>4373</v>
      </c>
      <c r="BY917" s="13">
        <f t="shared" si="1"/>
        <v>11</v>
      </c>
      <c r="BZ917" s="13" t="str">
        <f t="shared" si="2"/>
        <v>Notaris</v>
      </c>
      <c r="CA917" s="13" t="str">
        <f>VLOOKUP(BP917,data_K!G:K,5,0)</f>
        <v>RT 001 RW 001</v>
      </c>
      <c r="CB917" s="13">
        <f t="shared" si="3"/>
        <v>0</v>
      </c>
    </row>
    <row r="918">
      <c r="A918" s="1" t="s">
        <v>4356</v>
      </c>
      <c r="B918" s="22">
        <v>46087.4984375</v>
      </c>
      <c r="C918" s="1">
        <v>2.0</v>
      </c>
      <c r="D918" s="1" t="s">
        <v>4358</v>
      </c>
      <c r="E918" s="10" t="s">
        <v>4359</v>
      </c>
      <c r="F918" s="1">
        <v>1.0</v>
      </c>
      <c r="J918" s="1">
        <v>1.0</v>
      </c>
      <c r="K918" s="11">
        <v>37777.0</v>
      </c>
      <c r="L918" s="1">
        <v>22.0</v>
      </c>
      <c r="M918" s="1">
        <v>1.0</v>
      </c>
      <c r="N918" s="1">
        <v>3.0</v>
      </c>
      <c r="O918" s="1">
        <v>3.0</v>
      </c>
      <c r="P918" s="1">
        <v>4.0</v>
      </c>
      <c r="Q918" s="1">
        <v>5000000.0</v>
      </c>
      <c r="R918" s="1">
        <v>0.0</v>
      </c>
      <c r="S918" s="1">
        <v>0.0</v>
      </c>
      <c r="T918" s="1">
        <v>124.0</v>
      </c>
      <c r="Y918" s="1">
        <v>2.0</v>
      </c>
      <c r="Z918" s="1">
        <v>2.0</v>
      </c>
      <c r="AA918" s="1">
        <v>2.0</v>
      </c>
      <c r="AB918" s="1">
        <v>2.0</v>
      </c>
      <c r="AC918" s="1">
        <v>2.0</v>
      </c>
      <c r="AD918" s="1">
        <v>2.0</v>
      </c>
      <c r="AE918" s="1">
        <v>2.0</v>
      </c>
      <c r="AF918" s="1">
        <v>2.0</v>
      </c>
      <c r="AG918" s="1">
        <v>2.0</v>
      </c>
      <c r="AH918" s="1">
        <v>2.0</v>
      </c>
      <c r="AI918" s="1">
        <v>2.0</v>
      </c>
      <c r="AJ918" s="1">
        <v>2.0</v>
      </c>
      <c r="AK918" s="1">
        <v>2.0</v>
      </c>
      <c r="AL918" s="1">
        <v>2.0</v>
      </c>
      <c r="AM918" s="1">
        <v>2.0</v>
      </c>
      <c r="AN918" s="1">
        <v>2.0</v>
      </c>
      <c r="AO918" s="1">
        <v>2.0</v>
      </c>
      <c r="AP918" s="1">
        <v>2.0</v>
      </c>
      <c r="AQ918" s="1">
        <v>2.0</v>
      </c>
      <c r="AR918" s="1">
        <v>2.0</v>
      </c>
      <c r="AS918" s="1">
        <v>2.0</v>
      </c>
      <c r="AT918" s="1">
        <v>2.0</v>
      </c>
      <c r="AU918" s="1">
        <v>2.0</v>
      </c>
      <c r="AV918" s="1">
        <v>2.0</v>
      </c>
      <c r="AW918" s="1">
        <v>2.0</v>
      </c>
      <c r="AX918" s="1">
        <v>2.0</v>
      </c>
      <c r="AY918" s="1">
        <v>2.0</v>
      </c>
      <c r="AZ918" s="1">
        <v>2.0</v>
      </c>
      <c r="BA918" s="1">
        <v>2.0</v>
      </c>
      <c r="BB918" s="1">
        <v>2.0</v>
      </c>
      <c r="BP918" s="12" t="s">
        <v>4351</v>
      </c>
      <c r="BQ918" s="1">
        <v>22.0</v>
      </c>
      <c r="BR918" s="1"/>
      <c r="BS918" s="1"/>
      <c r="BV918" s="1" t="s">
        <v>1123</v>
      </c>
      <c r="BW918" s="1">
        <v>150.0</v>
      </c>
      <c r="BX918" s="1" t="s">
        <v>4373</v>
      </c>
      <c r="BY918" s="13">
        <f t="shared" si="1"/>
        <v>5</v>
      </c>
      <c r="BZ918" s="13" t="str">
        <f t="shared" si="2"/>
        <v>Supervisor/Mandor</v>
      </c>
      <c r="CA918" s="13" t="str">
        <f>VLOOKUP(BP918,data_K!G:K,5,0)</f>
        <v>RT 001 RW 001</v>
      </c>
      <c r="CB918" s="13">
        <f t="shared" si="3"/>
        <v>4</v>
      </c>
    </row>
    <row r="919">
      <c r="A919" s="1" t="s">
        <v>4339</v>
      </c>
      <c r="B919" s="23">
        <v>46087.49961805555</v>
      </c>
      <c r="C919" s="1">
        <v>3.0</v>
      </c>
      <c r="D919" s="1" t="s">
        <v>4343</v>
      </c>
      <c r="E919" s="10" t="s">
        <v>4344</v>
      </c>
      <c r="F919" s="1">
        <v>1.0</v>
      </c>
      <c r="J919" s="1">
        <v>2.0</v>
      </c>
      <c r="K919" s="11">
        <v>42126.0</v>
      </c>
      <c r="L919" s="1">
        <v>11.0</v>
      </c>
      <c r="M919" s="1">
        <v>1.0</v>
      </c>
      <c r="N919" s="1">
        <v>3.0</v>
      </c>
      <c r="O919" s="1">
        <v>2.0</v>
      </c>
      <c r="P919" s="1">
        <v>1.0</v>
      </c>
      <c r="Q919" s="1">
        <v>0.0</v>
      </c>
      <c r="R919" s="1">
        <v>0.0</v>
      </c>
      <c r="S919" s="1">
        <v>0.0</v>
      </c>
      <c r="T919" s="1">
        <v>0.0</v>
      </c>
      <c r="Y919" s="1">
        <v>1.0</v>
      </c>
      <c r="Z919" s="1">
        <v>2.0</v>
      </c>
      <c r="AA919" s="1">
        <v>2.0</v>
      </c>
      <c r="AB919" s="1">
        <v>2.0</v>
      </c>
      <c r="AC919" s="1">
        <v>2.0</v>
      </c>
      <c r="AD919" s="1">
        <v>2.0</v>
      </c>
      <c r="AE919" s="1">
        <v>2.0</v>
      </c>
      <c r="AF919" s="1">
        <v>2.0</v>
      </c>
      <c r="AG919" s="1">
        <v>2.0</v>
      </c>
      <c r="AH919" s="1">
        <v>2.0</v>
      </c>
      <c r="AI919" s="1">
        <v>2.0</v>
      </c>
      <c r="AJ919" s="1">
        <v>2.0</v>
      </c>
      <c r="AK919" s="1">
        <v>2.0</v>
      </c>
      <c r="AL919" s="1">
        <v>2.0</v>
      </c>
      <c r="AM919" s="1">
        <v>2.0</v>
      </c>
      <c r="AN919" s="1">
        <v>2.0</v>
      </c>
      <c r="AO919" s="1">
        <v>2.0</v>
      </c>
      <c r="AP919" s="1">
        <v>2.0</v>
      </c>
      <c r="AQ919" s="1">
        <v>2.0</v>
      </c>
      <c r="AR919" s="1">
        <v>2.0</v>
      </c>
      <c r="AS919" s="1">
        <v>2.0</v>
      </c>
      <c r="AT919" s="1">
        <v>2.0</v>
      </c>
      <c r="AU919" s="1">
        <v>2.0</v>
      </c>
      <c r="AV919" s="1">
        <v>2.0</v>
      </c>
      <c r="AW919" s="1">
        <v>2.0</v>
      </c>
      <c r="AX919" s="1">
        <v>2.0</v>
      </c>
      <c r="AY919" s="1">
        <v>2.0</v>
      </c>
      <c r="AZ919" s="1">
        <v>2.0</v>
      </c>
      <c r="BA919" s="1">
        <v>2.0</v>
      </c>
      <c r="BB919" s="1">
        <v>2.0</v>
      </c>
      <c r="BP919" s="12" t="s">
        <v>4351</v>
      </c>
      <c r="BQ919" s="1">
        <v>11.0</v>
      </c>
      <c r="BR919" s="1" t="s">
        <v>240</v>
      </c>
      <c r="BS919" s="1"/>
      <c r="BW919" s="1">
        <v>0.0</v>
      </c>
      <c r="BX919" s="1" t="s">
        <v>4373</v>
      </c>
      <c r="BY919" s="13">
        <f t="shared" si="1"/>
        <v>3</v>
      </c>
      <c r="BZ919" s="13" t="str">
        <f t="shared" si="2"/>
        <v>Tidak Bekerja</v>
      </c>
      <c r="CA919" s="13" t="str">
        <f>VLOOKUP(BP919,data_K!G:K,5,0)</f>
        <v>RT 001 RW 001</v>
      </c>
      <c r="CB919" s="13">
        <f t="shared" si="3"/>
        <v>1</v>
      </c>
    </row>
    <row r="920">
      <c r="A920" s="1" t="s">
        <v>12994</v>
      </c>
      <c r="B920" s="9" t="s">
        <v>12995</v>
      </c>
      <c r="C920" s="1">
        <v>1.0</v>
      </c>
      <c r="D920" s="1" t="s">
        <v>10439</v>
      </c>
      <c r="E920" s="10" t="s">
        <v>12996</v>
      </c>
      <c r="F920" s="1">
        <v>1.0</v>
      </c>
      <c r="J920" s="1">
        <v>1.0</v>
      </c>
      <c r="K920" s="11">
        <v>35289.0</v>
      </c>
      <c r="L920" s="1">
        <v>29.0</v>
      </c>
      <c r="M920" s="1">
        <v>2.0</v>
      </c>
      <c r="N920" s="1">
        <v>1.0</v>
      </c>
      <c r="O920" s="1">
        <v>3.0</v>
      </c>
      <c r="P920" s="1">
        <v>4.0</v>
      </c>
      <c r="Q920" s="1">
        <v>4000000.0</v>
      </c>
      <c r="R920" s="1">
        <v>0.0</v>
      </c>
      <c r="S920" s="1">
        <v>0.0</v>
      </c>
      <c r="T920" s="1">
        <v>17.0</v>
      </c>
      <c r="Y920" s="1">
        <v>3.0</v>
      </c>
      <c r="Z920" s="1">
        <v>2.0</v>
      </c>
      <c r="AA920" s="1">
        <v>2.0</v>
      </c>
      <c r="AB920" s="1">
        <v>2.0</v>
      </c>
      <c r="AC920" s="1">
        <v>2.0</v>
      </c>
      <c r="AD920" s="1">
        <v>2.0</v>
      </c>
      <c r="AE920" s="1">
        <v>2.0</v>
      </c>
      <c r="AF920" s="1">
        <v>2.0</v>
      </c>
      <c r="AG920" s="1">
        <v>2.0</v>
      </c>
      <c r="AH920" s="1">
        <v>2.0</v>
      </c>
      <c r="AI920" s="1">
        <v>2.0</v>
      </c>
      <c r="AJ920" s="1">
        <v>2.0</v>
      </c>
      <c r="AK920" s="1">
        <v>2.0</v>
      </c>
      <c r="AL920" s="1">
        <v>2.0</v>
      </c>
      <c r="AM920" s="1">
        <v>2.0</v>
      </c>
      <c r="AN920" s="1">
        <v>2.0</v>
      </c>
      <c r="AO920" s="1">
        <v>2.0</v>
      </c>
      <c r="AP920" s="1">
        <v>2.0</v>
      </c>
      <c r="AQ920" s="1">
        <v>2.0</v>
      </c>
      <c r="AR920" s="1">
        <v>2.0</v>
      </c>
      <c r="AS920" s="1">
        <v>2.0</v>
      </c>
      <c r="AT920" s="1">
        <v>2.0</v>
      </c>
      <c r="AU920" s="1">
        <v>2.0</v>
      </c>
      <c r="AV920" s="1">
        <v>2.0</v>
      </c>
      <c r="AW920" s="1">
        <v>2.0</v>
      </c>
      <c r="AX920" s="1">
        <v>2.0</v>
      </c>
      <c r="AY920" s="1">
        <v>2.0</v>
      </c>
      <c r="AZ920" s="1">
        <v>2.0</v>
      </c>
      <c r="BA920" s="1">
        <v>2.0</v>
      </c>
      <c r="BB920" s="1">
        <v>2.0</v>
      </c>
      <c r="BP920" s="12" t="s">
        <v>10441</v>
      </c>
      <c r="BQ920" s="1">
        <v>29.0</v>
      </c>
      <c r="BR920" s="1" t="s">
        <v>184</v>
      </c>
      <c r="BW920" s="1">
        <v>23.0</v>
      </c>
      <c r="BX920" s="1" t="s">
        <v>10439</v>
      </c>
      <c r="BY920" s="13">
        <f t="shared" si="1"/>
        <v>6</v>
      </c>
      <c r="BZ920" s="13" t="str">
        <f t="shared" si="2"/>
        <v>Buruh Industri</v>
      </c>
      <c r="CA920" s="13" t="str">
        <f>VLOOKUP(BP920,data_K!G:K,5,0)</f>
        <v>RT 004 RW 002</v>
      </c>
      <c r="CB920" s="13">
        <f t="shared" si="3"/>
        <v>0</v>
      </c>
    </row>
    <row r="921">
      <c r="A921" s="1" t="s">
        <v>13005</v>
      </c>
      <c r="B921" s="9" t="s">
        <v>13006</v>
      </c>
      <c r="C921" s="1">
        <v>2.0</v>
      </c>
      <c r="D921" s="1" t="s">
        <v>13009</v>
      </c>
      <c r="E921" s="10" t="s">
        <v>13011</v>
      </c>
      <c r="F921" s="1">
        <v>1.0</v>
      </c>
      <c r="J921" s="1">
        <v>2.0</v>
      </c>
      <c r="K921" s="11">
        <v>37008.0</v>
      </c>
      <c r="L921" s="1">
        <v>25.0</v>
      </c>
      <c r="M921" s="1">
        <v>2.0</v>
      </c>
      <c r="N921" s="1">
        <v>2.0</v>
      </c>
      <c r="O921" s="1">
        <v>3.0</v>
      </c>
      <c r="P921" s="1">
        <v>4.0</v>
      </c>
      <c r="Q921" s="1">
        <v>3000000.0</v>
      </c>
      <c r="R921" s="1">
        <v>0.0</v>
      </c>
      <c r="S921" s="1">
        <v>0.0</v>
      </c>
      <c r="T921" s="1">
        <v>17.0</v>
      </c>
      <c r="Y921" s="1">
        <v>3.0</v>
      </c>
      <c r="Z921" s="1">
        <v>2.0</v>
      </c>
      <c r="AA921" s="1">
        <v>2.0</v>
      </c>
      <c r="AB921" s="1">
        <v>2.0</v>
      </c>
      <c r="AC921" s="1">
        <v>2.0</v>
      </c>
      <c r="AD921" s="1">
        <v>2.0</v>
      </c>
      <c r="AE921" s="1">
        <v>2.0</v>
      </c>
      <c r="AF921" s="1">
        <v>2.0</v>
      </c>
      <c r="AG921" s="1">
        <v>2.0</v>
      </c>
      <c r="AH921" s="1">
        <v>2.0</v>
      </c>
      <c r="AI921" s="1">
        <v>2.0</v>
      </c>
      <c r="AJ921" s="1">
        <v>2.0</v>
      </c>
      <c r="AK921" s="1">
        <v>2.0</v>
      </c>
      <c r="AL921" s="1">
        <v>2.0</v>
      </c>
      <c r="AM921" s="1">
        <v>2.0</v>
      </c>
      <c r="AN921" s="1">
        <v>2.0</v>
      </c>
      <c r="AO921" s="1">
        <v>2.0</v>
      </c>
      <c r="AP921" s="1">
        <v>2.0</v>
      </c>
      <c r="AQ921" s="1">
        <v>2.0</v>
      </c>
      <c r="AR921" s="1">
        <v>2.0</v>
      </c>
      <c r="AS921" s="1">
        <v>2.0</v>
      </c>
      <c r="AT921" s="1">
        <v>2.0</v>
      </c>
      <c r="AU921" s="1">
        <v>2.0</v>
      </c>
      <c r="AV921" s="1">
        <v>2.0</v>
      </c>
      <c r="AW921" s="1">
        <v>2.0</v>
      </c>
      <c r="AX921" s="1">
        <v>2.0</v>
      </c>
      <c r="AY921" s="1">
        <v>2.0</v>
      </c>
      <c r="AZ921" s="1">
        <v>2.0</v>
      </c>
      <c r="BA921" s="1">
        <v>2.0</v>
      </c>
      <c r="BB921" s="1">
        <v>2.0</v>
      </c>
      <c r="BP921" s="12" t="s">
        <v>10441</v>
      </c>
      <c r="BQ921" s="1">
        <v>25.0</v>
      </c>
      <c r="BR921" s="1" t="s">
        <v>184</v>
      </c>
      <c r="BU921" s="1"/>
      <c r="BW921" s="1">
        <v>23.0</v>
      </c>
      <c r="BX921" s="1" t="s">
        <v>10439</v>
      </c>
      <c r="BY921" s="13">
        <f t="shared" si="1"/>
        <v>6</v>
      </c>
      <c r="BZ921" s="13" t="str">
        <f t="shared" si="2"/>
        <v>Buruh Industri</v>
      </c>
      <c r="CA921" s="13" t="str">
        <f>VLOOKUP(BP921,data_K!G:K,5,0)</f>
        <v>RT 004 RW 002</v>
      </c>
      <c r="CB921" s="13">
        <f t="shared" si="3"/>
        <v>0</v>
      </c>
    </row>
    <row r="922">
      <c r="A922" s="1" t="s">
        <v>13018</v>
      </c>
      <c r="B922" s="9" t="s">
        <v>13019</v>
      </c>
      <c r="C922" s="1">
        <v>3.0</v>
      </c>
      <c r="D922" s="1" t="s">
        <v>13020</v>
      </c>
      <c r="E922" s="10" t="s">
        <v>13021</v>
      </c>
      <c r="F922" s="1">
        <v>1.0</v>
      </c>
      <c r="J922" s="1">
        <v>1.0</v>
      </c>
      <c r="K922" s="11">
        <v>44845.0</v>
      </c>
      <c r="L922" s="1">
        <v>3.0</v>
      </c>
      <c r="M922" s="1">
        <v>1.0</v>
      </c>
      <c r="N922" s="1">
        <v>3.0</v>
      </c>
      <c r="O922" s="1"/>
      <c r="P922" s="1"/>
      <c r="Q922" s="1"/>
      <c r="R922" s="1"/>
      <c r="S922" s="1"/>
      <c r="T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P922" s="12" t="s">
        <v>10441</v>
      </c>
      <c r="BQ922" s="1">
        <v>3.0</v>
      </c>
      <c r="BR922" s="1"/>
      <c r="BS922" s="1"/>
      <c r="BW922" s="1">
        <v>999.0</v>
      </c>
      <c r="BX922" s="1" t="s">
        <v>10439</v>
      </c>
      <c r="BY922" s="13">
        <f t="shared" si="1"/>
        <v>1</v>
      </c>
      <c r="BZ922" s="13" t="str">
        <f t="shared" si="2"/>
        <v/>
      </c>
      <c r="CA922" s="13" t="str">
        <f>VLOOKUP(BP922,data_K!G:K,5,0)</f>
        <v>RT 004 RW 002</v>
      </c>
      <c r="CB922" s="13">
        <f t="shared" si="3"/>
        <v>0</v>
      </c>
    </row>
    <row r="923">
      <c r="A923" s="1" t="s">
        <v>13028</v>
      </c>
      <c r="B923" s="22">
        <v>46361.85625</v>
      </c>
      <c r="C923" s="1">
        <v>1.0</v>
      </c>
      <c r="D923" s="1" t="s">
        <v>13029</v>
      </c>
      <c r="E923" s="10" t="s">
        <v>13030</v>
      </c>
      <c r="F923" s="1">
        <v>1.0</v>
      </c>
      <c r="J923" s="1">
        <v>1.0</v>
      </c>
      <c r="K923" s="11">
        <v>25774.0</v>
      </c>
      <c r="L923" s="1">
        <v>55.0</v>
      </c>
      <c r="M923" s="1">
        <v>2.0</v>
      </c>
      <c r="N923" s="1">
        <v>1.0</v>
      </c>
      <c r="O923" s="1">
        <v>3.0</v>
      </c>
      <c r="P923" s="1">
        <v>4.0</v>
      </c>
      <c r="Q923" s="1">
        <v>1000000.0</v>
      </c>
      <c r="R923" s="1">
        <v>0.0</v>
      </c>
      <c r="S923" s="1">
        <v>500000.0</v>
      </c>
      <c r="T923" s="1">
        <v>20.0</v>
      </c>
      <c r="Y923" s="1">
        <v>5.0</v>
      </c>
      <c r="Z923" s="1">
        <v>2.0</v>
      </c>
      <c r="AA923" s="1">
        <v>2.0</v>
      </c>
      <c r="AB923" s="1">
        <v>2.0</v>
      </c>
      <c r="AC923" s="1">
        <v>2.0</v>
      </c>
      <c r="AD923" s="1">
        <v>2.0</v>
      </c>
      <c r="AE923" s="1">
        <v>2.0</v>
      </c>
      <c r="AF923" s="1">
        <v>2.0</v>
      </c>
      <c r="AG923" s="1">
        <v>2.0</v>
      </c>
      <c r="AH923" s="1">
        <v>2.0</v>
      </c>
      <c r="AI923" s="1">
        <v>2.0</v>
      </c>
      <c r="AJ923" s="1">
        <v>2.0</v>
      </c>
      <c r="AK923" s="1">
        <v>2.0</v>
      </c>
      <c r="AL923" s="1">
        <v>2.0</v>
      </c>
      <c r="AM923" s="1">
        <v>2.0</v>
      </c>
      <c r="AN923" s="1">
        <v>2.0</v>
      </c>
      <c r="AO923" s="1">
        <v>2.0</v>
      </c>
      <c r="AP923" s="1">
        <v>2.0</v>
      </c>
      <c r="AQ923" s="1">
        <v>2.0</v>
      </c>
      <c r="AR923" s="1">
        <v>2.0</v>
      </c>
      <c r="AS923" s="1">
        <v>2.0</v>
      </c>
      <c r="AT923" s="1">
        <v>2.0</v>
      </c>
      <c r="AU923" s="1">
        <v>2.0</v>
      </c>
      <c r="AV923" s="1">
        <v>2.0</v>
      </c>
      <c r="AW923" s="1">
        <v>2.0</v>
      </c>
      <c r="AX923" s="1">
        <v>2.0</v>
      </c>
      <c r="AY923" s="1">
        <v>2.0</v>
      </c>
      <c r="AZ923" s="1">
        <v>2.0</v>
      </c>
      <c r="BA923" s="1">
        <v>2.0</v>
      </c>
      <c r="BB923" s="1">
        <v>2.0</v>
      </c>
      <c r="BP923" s="12" t="s">
        <v>1066</v>
      </c>
      <c r="BQ923" s="1">
        <v>55.0</v>
      </c>
      <c r="BR923" s="1" t="s">
        <v>768</v>
      </c>
      <c r="BW923" s="1">
        <v>26.0</v>
      </c>
      <c r="BX923" s="1" t="s">
        <v>1065</v>
      </c>
      <c r="BY923" s="13">
        <f t="shared" si="1"/>
        <v>12</v>
      </c>
      <c r="BZ923" s="13" t="str">
        <f t="shared" si="2"/>
        <v>Buruh Pertanian/Kehutanan</v>
      </c>
      <c r="CA923" s="13" t="str">
        <f>VLOOKUP(BP923,data_K!G:K,5,0)</f>
        <v>RT 005 RW 003</v>
      </c>
      <c r="CB923" s="13">
        <f t="shared" si="3"/>
        <v>0</v>
      </c>
    </row>
    <row r="924">
      <c r="A924" s="1" t="s">
        <v>13036</v>
      </c>
      <c r="B924" s="22">
        <v>46361.861805555556</v>
      </c>
      <c r="C924" s="1">
        <v>2.0</v>
      </c>
      <c r="D924" s="1" t="s">
        <v>1074</v>
      </c>
      <c r="E924" s="10" t="s">
        <v>13037</v>
      </c>
      <c r="F924" s="1">
        <v>1.0</v>
      </c>
      <c r="J924" s="1">
        <v>2.0</v>
      </c>
      <c r="K924" s="11">
        <v>28355.0</v>
      </c>
      <c r="L924" s="1">
        <v>48.0</v>
      </c>
      <c r="M924" s="1">
        <v>2.0</v>
      </c>
      <c r="N924" s="1">
        <v>2.0</v>
      </c>
      <c r="O924" s="1">
        <v>3.0</v>
      </c>
      <c r="P924" s="1">
        <v>3.0</v>
      </c>
      <c r="Q924" s="1">
        <v>0.0</v>
      </c>
      <c r="R924" s="1">
        <v>0.0</v>
      </c>
      <c r="S924" s="1">
        <v>0.0</v>
      </c>
      <c r="T924" s="1">
        <v>0.0</v>
      </c>
      <c r="Y924" s="1">
        <v>6.0</v>
      </c>
      <c r="Z924" s="1">
        <v>2.0</v>
      </c>
      <c r="AA924" s="1">
        <v>2.0</v>
      </c>
      <c r="AB924" s="1">
        <v>2.0</v>
      </c>
      <c r="AC924" s="1">
        <v>2.0</v>
      </c>
      <c r="AD924" s="1">
        <v>2.0</v>
      </c>
      <c r="AE924" s="1">
        <v>2.0</v>
      </c>
      <c r="AF924" s="1">
        <v>2.0</v>
      </c>
      <c r="AG924" s="1">
        <v>2.0</v>
      </c>
      <c r="AH924" s="1">
        <v>2.0</v>
      </c>
      <c r="AI924" s="1">
        <v>2.0</v>
      </c>
      <c r="AJ924" s="1">
        <v>2.0</v>
      </c>
      <c r="AK924" s="1">
        <v>2.0</v>
      </c>
      <c r="AL924" s="1">
        <v>2.0</v>
      </c>
      <c r="AM924" s="1">
        <v>2.0</v>
      </c>
      <c r="AN924" s="1">
        <v>2.0</v>
      </c>
      <c r="AO924" s="1">
        <v>2.0</v>
      </c>
      <c r="AP924" s="1">
        <v>2.0</v>
      </c>
      <c r="AQ924" s="1">
        <v>2.0</v>
      </c>
      <c r="AR924" s="1">
        <v>2.0</v>
      </c>
      <c r="AS924" s="1">
        <v>2.0</v>
      </c>
      <c r="AT924" s="1">
        <v>2.0</v>
      </c>
      <c r="AU924" s="1">
        <v>2.0</v>
      </c>
      <c r="AV924" s="1">
        <v>2.0</v>
      </c>
      <c r="AW924" s="1">
        <v>2.0</v>
      </c>
      <c r="AX924" s="1">
        <v>2.0</v>
      </c>
      <c r="AY924" s="1">
        <v>2.0</v>
      </c>
      <c r="AZ924" s="1">
        <v>2.0</v>
      </c>
      <c r="BA924" s="1">
        <v>2.0</v>
      </c>
      <c r="BB924" s="1">
        <v>2.0</v>
      </c>
      <c r="BP924" s="12" t="s">
        <v>1066</v>
      </c>
      <c r="BQ924" s="1">
        <v>48.0</v>
      </c>
      <c r="BR924" s="1" t="s">
        <v>240</v>
      </c>
      <c r="BW924" s="1">
        <v>0.0</v>
      </c>
      <c r="BX924" s="1" t="s">
        <v>1065</v>
      </c>
      <c r="BY924" s="13">
        <f t="shared" si="1"/>
        <v>10</v>
      </c>
      <c r="BZ924" s="13" t="str">
        <f t="shared" si="2"/>
        <v>Tidak Bekerja</v>
      </c>
      <c r="CA924" s="13" t="str">
        <f>VLOOKUP(BP924,data_K!G:K,5,0)</f>
        <v>RT 005 RW 003</v>
      </c>
      <c r="CB924" s="13">
        <f t="shared" si="3"/>
        <v>0</v>
      </c>
    </row>
    <row r="925">
      <c r="A925" s="1" t="s">
        <v>13045</v>
      </c>
      <c r="B925" s="22">
        <v>46361.87291666667</v>
      </c>
      <c r="C925" s="1">
        <v>3.0</v>
      </c>
      <c r="D925" s="1" t="s">
        <v>13047</v>
      </c>
      <c r="E925" s="10" t="s">
        <v>13048</v>
      </c>
      <c r="F925" s="1">
        <v>1.0</v>
      </c>
      <c r="J925" s="1">
        <v>2.0</v>
      </c>
      <c r="K925" s="11">
        <v>39687.0</v>
      </c>
      <c r="L925" s="1">
        <v>17.0</v>
      </c>
      <c r="M925" s="1">
        <v>1.0</v>
      </c>
      <c r="N925" s="1">
        <v>3.0</v>
      </c>
      <c r="O925" s="1">
        <v>2.0</v>
      </c>
      <c r="P925" s="1">
        <v>4.0</v>
      </c>
      <c r="Q925" s="1">
        <v>0.0</v>
      </c>
      <c r="R925" s="1">
        <v>0.0</v>
      </c>
      <c r="S925" s="1">
        <v>0.0</v>
      </c>
      <c r="T925" s="20">
        <v>155.0</v>
      </c>
      <c r="U925" s="20" t="s">
        <v>591</v>
      </c>
      <c r="Y925" s="1">
        <v>6.0</v>
      </c>
      <c r="Z925" s="1">
        <v>2.0</v>
      </c>
      <c r="AA925" s="1">
        <v>2.0</v>
      </c>
      <c r="AB925" s="1">
        <v>2.0</v>
      </c>
      <c r="AC925" s="1">
        <v>2.0</v>
      </c>
      <c r="AD925" s="1">
        <v>2.0</v>
      </c>
      <c r="AE925" s="1">
        <v>2.0</v>
      </c>
      <c r="AF925" s="1">
        <v>2.0</v>
      </c>
      <c r="AG925" s="1">
        <v>2.0</v>
      </c>
      <c r="AH925" s="1">
        <v>2.0</v>
      </c>
      <c r="AI925" s="1">
        <v>2.0</v>
      </c>
      <c r="AJ925" s="1">
        <v>2.0</v>
      </c>
      <c r="AK925" s="1">
        <v>2.0</v>
      </c>
      <c r="AL925" s="1">
        <v>2.0</v>
      </c>
      <c r="AM925" s="1">
        <v>2.0</v>
      </c>
      <c r="AN925" s="1">
        <v>2.0</v>
      </c>
      <c r="AO925" s="1">
        <v>2.0</v>
      </c>
      <c r="AP925" s="1">
        <v>2.0</v>
      </c>
      <c r="AQ925" s="1">
        <v>2.0</v>
      </c>
      <c r="AR925" s="1">
        <v>2.0</v>
      </c>
      <c r="AS925" s="1">
        <v>2.0</v>
      </c>
      <c r="AT925" s="1">
        <v>2.0</v>
      </c>
      <c r="AU925" s="1">
        <v>2.0</v>
      </c>
      <c r="AV925" s="1">
        <v>2.0</v>
      </c>
      <c r="AW925" s="1">
        <v>2.0</v>
      </c>
      <c r="AX925" s="1">
        <v>2.0</v>
      </c>
      <c r="AY925" s="1">
        <v>2.0</v>
      </c>
      <c r="AZ925" s="1">
        <v>2.0</v>
      </c>
      <c r="BA925" s="1">
        <v>2.0</v>
      </c>
      <c r="BB925" s="1">
        <v>2.0</v>
      </c>
      <c r="BP925" s="12" t="s">
        <v>1066</v>
      </c>
      <c r="BQ925" s="1">
        <v>17.0</v>
      </c>
      <c r="BR925" s="1"/>
      <c r="BS925" s="1"/>
      <c r="BW925" s="1">
        <v>0.0</v>
      </c>
      <c r="BX925" s="1" t="s">
        <v>1065</v>
      </c>
      <c r="BY925" s="13">
        <f t="shared" si="1"/>
        <v>4</v>
      </c>
      <c r="BZ925" s="13" t="str">
        <f t="shared" si="2"/>
        <v/>
      </c>
      <c r="CA925" s="13" t="str">
        <f>VLOOKUP(BP925,data_K!G:K,5,0)</f>
        <v>RT 005 RW 003</v>
      </c>
      <c r="CB925" s="13">
        <f t="shared" si="3"/>
        <v>3</v>
      </c>
    </row>
    <row r="926">
      <c r="A926" s="1" t="s">
        <v>13063</v>
      </c>
      <c r="B926" s="9" t="s">
        <v>13064</v>
      </c>
      <c r="C926" s="1">
        <v>1.0</v>
      </c>
      <c r="D926" s="1" t="s">
        <v>13065</v>
      </c>
      <c r="E926" s="10" t="s">
        <v>13066</v>
      </c>
      <c r="F926" s="1">
        <v>1.0</v>
      </c>
      <c r="J926" s="1">
        <v>1.0</v>
      </c>
      <c r="K926" s="11">
        <v>34912.0</v>
      </c>
      <c r="L926" s="1">
        <v>30.0</v>
      </c>
      <c r="M926" s="1">
        <v>2.0</v>
      </c>
      <c r="N926" s="1">
        <v>1.0</v>
      </c>
      <c r="O926" s="1">
        <v>3.0</v>
      </c>
      <c r="P926" s="1">
        <v>4.0</v>
      </c>
      <c r="Q926" s="1">
        <v>6500000.0</v>
      </c>
      <c r="R926" s="1">
        <v>0.0</v>
      </c>
      <c r="S926" s="1">
        <v>0.0</v>
      </c>
      <c r="T926" s="1">
        <v>131.0</v>
      </c>
      <c r="Y926" s="1">
        <v>4.0</v>
      </c>
      <c r="Z926" s="1">
        <v>2.0</v>
      </c>
      <c r="AA926" s="1">
        <v>2.0</v>
      </c>
      <c r="AB926" s="1">
        <v>2.0</v>
      </c>
      <c r="AC926" s="1">
        <v>2.0</v>
      </c>
      <c r="AD926" s="1">
        <v>2.0</v>
      </c>
      <c r="AE926" s="1">
        <v>2.0</v>
      </c>
      <c r="AF926" s="1">
        <v>2.0</v>
      </c>
      <c r="AG926" s="1">
        <v>2.0</v>
      </c>
      <c r="AH926" s="1">
        <v>2.0</v>
      </c>
      <c r="AI926" s="1">
        <v>2.0</v>
      </c>
      <c r="AJ926" s="1">
        <v>2.0</v>
      </c>
      <c r="AK926" s="1">
        <v>2.0</v>
      </c>
      <c r="AL926" s="1">
        <v>2.0</v>
      </c>
      <c r="AM926" s="1">
        <v>2.0</v>
      </c>
      <c r="AN926" s="1">
        <v>2.0</v>
      </c>
      <c r="AO926" s="1">
        <v>2.0</v>
      </c>
      <c r="AP926" s="1">
        <v>2.0</v>
      </c>
      <c r="AQ926" s="1">
        <v>2.0</v>
      </c>
      <c r="AR926" s="1">
        <v>2.0</v>
      </c>
      <c r="AS926" s="1">
        <v>2.0</v>
      </c>
      <c r="AT926" s="1">
        <v>2.0</v>
      </c>
      <c r="AU926" s="1">
        <v>2.0</v>
      </c>
      <c r="AV926" s="1">
        <v>2.0</v>
      </c>
      <c r="AW926" s="1">
        <v>2.0</v>
      </c>
      <c r="AX926" s="1">
        <v>2.0</v>
      </c>
      <c r="AY926" s="1">
        <v>2.0</v>
      </c>
      <c r="AZ926" s="1">
        <v>2.0</v>
      </c>
      <c r="BA926" s="1">
        <v>2.0</v>
      </c>
      <c r="BB926" s="1">
        <v>2.0</v>
      </c>
      <c r="BP926" s="12" t="s">
        <v>13071</v>
      </c>
      <c r="BQ926" s="1">
        <v>30.0</v>
      </c>
      <c r="BR926" s="1"/>
      <c r="BS926" s="1"/>
      <c r="BV926" s="1" t="s">
        <v>1162</v>
      </c>
      <c r="BW926" s="1">
        <v>999.0</v>
      </c>
      <c r="BX926" s="1" t="s">
        <v>13065</v>
      </c>
      <c r="BY926" s="13">
        <f t="shared" si="1"/>
        <v>7</v>
      </c>
      <c r="BZ926" s="13" t="str">
        <f t="shared" si="2"/>
        <v>Tentara Nasional Indonesia</v>
      </c>
      <c r="CA926" s="13" t="str">
        <f>VLOOKUP(BP926,data_K!G:K,5,0)</f>
        <v>RT 007 RW 004</v>
      </c>
      <c r="CB926" s="13">
        <f t="shared" si="3"/>
        <v>0</v>
      </c>
    </row>
    <row r="927">
      <c r="A927" s="1" t="s">
        <v>13075</v>
      </c>
      <c r="B927" s="9" t="s">
        <v>13076</v>
      </c>
      <c r="C927" s="1">
        <v>2.0</v>
      </c>
      <c r="D927" s="1" t="s">
        <v>13077</v>
      </c>
      <c r="E927" s="10" t="s">
        <v>13078</v>
      </c>
      <c r="F927" s="1">
        <v>1.0</v>
      </c>
      <c r="J927" s="1">
        <v>2.0</v>
      </c>
      <c r="K927" s="11">
        <v>35253.0</v>
      </c>
      <c r="L927" s="1">
        <v>29.0</v>
      </c>
      <c r="M927" s="1">
        <v>2.0</v>
      </c>
      <c r="N927" s="1">
        <v>2.0</v>
      </c>
      <c r="O927" s="1">
        <v>3.0</v>
      </c>
      <c r="P927" s="1">
        <v>5.0</v>
      </c>
      <c r="Q927" s="1">
        <v>7000000.0</v>
      </c>
      <c r="R927" s="1">
        <v>0.0</v>
      </c>
      <c r="S927" s="1">
        <v>0.0</v>
      </c>
      <c r="T927" s="1">
        <v>34.0</v>
      </c>
      <c r="Y927" s="1">
        <v>4.0</v>
      </c>
      <c r="Z927" s="1">
        <v>2.0</v>
      </c>
      <c r="AA927" s="1">
        <v>2.0</v>
      </c>
      <c r="AB927" s="1">
        <v>2.0</v>
      </c>
      <c r="AC927" s="1">
        <v>2.0</v>
      </c>
      <c r="AD927" s="1">
        <v>2.0</v>
      </c>
      <c r="AE927" s="1">
        <v>2.0</v>
      </c>
      <c r="AF927" s="1">
        <v>2.0</v>
      </c>
      <c r="AG927" s="1">
        <v>2.0</v>
      </c>
      <c r="AH927" s="1">
        <v>2.0</v>
      </c>
      <c r="AI927" s="1">
        <v>2.0</v>
      </c>
      <c r="AJ927" s="1">
        <v>2.0</v>
      </c>
      <c r="AK927" s="1">
        <v>2.0</v>
      </c>
      <c r="AL927" s="1">
        <v>2.0</v>
      </c>
      <c r="AM927" s="1">
        <v>2.0</v>
      </c>
      <c r="AN927" s="1">
        <v>2.0</v>
      </c>
      <c r="AO927" s="1">
        <v>2.0</v>
      </c>
      <c r="AP927" s="1">
        <v>2.0</v>
      </c>
      <c r="AQ927" s="1">
        <v>2.0</v>
      </c>
      <c r="AR927" s="1">
        <v>2.0</v>
      </c>
      <c r="AS927" s="1">
        <v>2.0</v>
      </c>
      <c r="AT927" s="1">
        <v>2.0</v>
      </c>
      <c r="AU927" s="1">
        <v>2.0</v>
      </c>
      <c r="AV927" s="1">
        <v>2.0</v>
      </c>
      <c r="AW927" s="1">
        <v>2.0</v>
      </c>
      <c r="AX927" s="1">
        <v>2.0</v>
      </c>
      <c r="AY927" s="1">
        <v>2.0</v>
      </c>
      <c r="AZ927" s="1">
        <v>2.0</v>
      </c>
      <c r="BA927" s="1">
        <v>2.0</v>
      </c>
      <c r="BB927" s="1">
        <v>2.0</v>
      </c>
      <c r="BP927" s="12" t="s">
        <v>13071</v>
      </c>
      <c r="BQ927" s="1">
        <v>29.0</v>
      </c>
      <c r="BR927" s="1"/>
      <c r="BS927" s="1"/>
      <c r="BU927" s="1" t="s">
        <v>346</v>
      </c>
      <c r="BW927" s="1">
        <v>41.0</v>
      </c>
      <c r="BX927" s="1" t="s">
        <v>13065</v>
      </c>
      <c r="BY927" s="13">
        <f t="shared" si="1"/>
        <v>6</v>
      </c>
      <c r="BZ927" s="13" t="str">
        <f t="shared" si="2"/>
        <v>Guru</v>
      </c>
      <c r="CA927" s="13" t="str">
        <f>VLOOKUP(BP927,data_K!G:K,5,0)</f>
        <v>RT 007 RW 004</v>
      </c>
      <c r="CB927" s="13">
        <f t="shared" si="3"/>
        <v>0</v>
      </c>
    </row>
    <row r="928">
      <c r="A928" s="1" t="s">
        <v>13084</v>
      </c>
      <c r="B928" s="9" t="s">
        <v>13085</v>
      </c>
      <c r="C928" s="1">
        <v>1.0</v>
      </c>
      <c r="D928" s="1" t="s">
        <v>12079</v>
      </c>
      <c r="E928" s="10" t="s">
        <v>13086</v>
      </c>
      <c r="F928" s="1">
        <v>1.0</v>
      </c>
      <c r="J928" s="1">
        <v>1.0</v>
      </c>
      <c r="K928" s="11">
        <v>18629.0</v>
      </c>
      <c r="L928" s="1">
        <v>75.0</v>
      </c>
      <c r="M928" s="1">
        <v>2.0</v>
      </c>
      <c r="N928" s="1">
        <v>1.0</v>
      </c>
      <c r="O928" s="1">
        <v>3.0</v>
      </c>
      <c r="P928" s="1">
        <v>2.0</v>
      </c>
      <c r="Q928" s="1">
        <v>0.0</v>
      </c>
      <c r="R928" s="1">
        <v>0.0</v>
      </c>
      <c r="S928" s="1">
        <v>0.0</v>
      </c>
      <c r="T928" s="1">
        <v>0.0</v>
      </c>
      <c r="U928" s="1"/>
      <c r="Y928" s="1">
        <v>6.0</v>
      </c>
      <c r="Z928" s="1">
        <v>2.0</v>
      </c>
      <c r="AA928" s="1">
        <v>2.0</v>
      </c>
      <c r="AB928" s="1">
        <v>2.0</v>
      </c>
      <c r="AC928" s="1">
        <v>2.0</v>
      </c>
      <c r="AD928" s="1">
        <v>2.0</v>
      </c>
      <c r="AE928" s="1">
        <v>2.0</v>
      </c>
      <c r="AF928" s="1">
        <v>1.0</v>
      </c>
      <c r="AG928" s="1">
        <v>2.0</v>
      </c>
      <c r="AH928" s="1">
        <v>2.0</v>
      </c>
      <c r="AI928" s="1">
        <v>2.0</v>
      </c>
      <c r="AJ928" s="1">
        <v>2.0</v>
      </c>
      <c r="AK928" s="1">
        <v>2.0</v>
      </c>
      <c r="AL928" s="1">
        <v>2.0</v>
      </c>
      <c r="AM928" s="1">
        <v>2.0</v>
      </c>
      <c r="AN928" s="1">
        <v>2.0</v>
      </c>
      <c r="AO928" s="1">
        <v>2.0</v>
      </c>
      <c r="AP928" s="1">
        <v>2.0</v>
      </c>
      <c r="AQ928" s="1">
        <v>1.0</v>
      </c>
      <c r="AR928" s="1">
        <v>2.0</v>
      </c>
      <c r="AS928" s="1">
        <v>2.0</v>
      </c>
      <c r="AT928" s="1">
        <v>2.0</v>
      </c>
      <c r="AU928" s="1">
        <v>2.0</v>
      </c>
      <c r="AV928" s="1">
        <v>2.0</v>
      </c>
      <c r="AW928" s="1">
        <v>1.0</v>
      </c>
      <c r="AX928" s="1">
        <v>2.0</v>
      </c>
      <c r="AY928" s="1">
        <v>2.0</v>
      </c>
      <c r="AZ928" s="1">
        <v>2.0</v>
      </c>
      <c r="BA928" s="1">
        <v>2.0</v>
      </c>
      <c r="BB928" s="1">
        <v>2.0</v>
      </c>
      <c r="BC928" s="1">
        <v>5.0</v>
      </c>
      <c r="BD928" s="1">
        <v>2024.0</v>
      </c>
      <c r="BP928" s="12" t="s">
        <v>12080</v>
      </c>
      <c r="BQ928" s="1">
        <v>75.0</v>
      </c>
      <c r="BR928" s="1" t="s">
        <v>240</v>
      </c>
      <c r="BW928" s="1">
        <v>0.0</v>
      </c>
      <c r="BX928" s="1" t="s">
        <v>12079</v>
      </c>
      <c r="BY928" s="13">
        <f t="shared" si="1"/>
        <v>16</v>
      </c>
      <c r="BZ928" s="13" t="str">
        <f t="shared" si="2"/>
        <v>Tidak Bekerja</v>
      </c>
      <c r="CA928" s="13" t="str">
        <f>VLOOKUP(BP928,data_K!G:K,5,0)</f>
        <v>RT 002 RW 001</v>
      </c>
      <c r="CB928" s="13">
        <f t="shared" si="3"/>
        <v>0</v>
      </c>
    </row>
    <row r="929">
      <c r="A929" s="1" t="s">
        <v>13094</v>
      </c>
      <c r="B929" s="9" t="s">
        <v>13095</v>
      </c>
      <c r="C929" s="1">
        <v>2.0</v>
      </c>
      <c r="D929" s="1" t="s">
        <v>13096</v>
      </c>
      <c r="E929" s="10" t="s">
        <v>13097</v>
      </c>
      <c r="F929" s="1">
        <v>1.0</v>
      </c>
      <c r="J929" s="1">
        <v>2.0</v>
      </c>
      <c r="K929" s="11">
        <v>19725.0</v>
      </c>
      <c r="L929" s="1">
        <v>72.0</v>
      </c>
      <c r="M929" s="1">
        <v>2.0</v>
      </c>
      <c r="N929" s="1">
        <v>2.0</v>
      </c>
      <c r="O929" s="1">
        <v>3.0</v>
      </c>
      <c r="P929" s="1">
        <v>2.0</v>
      </c>
      <c r="Q929" s="1">
        <v>0.0</v>
      </c>
      <c r="R929" s="1">
        <v>0.0</v>
      </c>
      <c r="S929" s="1">
        <v>0.0</v>
      </c>
      <c r="T929" s="1">
        <v>0.0</v>
      </c>
      <c r="U929" s="1"/>
      <c r="Y929" s="1">
        <v>6.0</v>
      </c>
      <c r="Z929" s="1">
        <v>2.0</v>
      </c>
      <c r="AA929" s="1">
        <v>2.0</v>
      </c>
      <c r="AB929" s="1">
        <v>2.0</v>
      </c>
      <c r="AC929" s="1">
        <v>2.0</v>
      </c>
      <c r="AD929" s="1">
        <v>2.0</v>
      </c>
      <c r="AE929" s="1">
        <v>2.0</v>
      </c>
      <c r="AF929" s="1">
        <v>2.0</v>
      </c>
      <c r="AG929" s="1">
        <v>2.0</v>
      </c>
      <c r="AH929" s="1">
        <v>2.0</v>
      </c>
      <c r="AI929" s="1">
        <v>2.0</v>
      </c>
      <c r="AJ929" s="1">
        <v>2.0</v>
      </c>
      <c r="AK929" s="1">
        <v>2.0</v>
      </c>
      <c r="AL929" s="1">
        <v>2.0</v>
      </c>
      <c r="AM929" s="1">
        <v>2.0</v>
      </c>
      <c r="AN929" s="1">
        <v>2.0</v>
      </c>
      <c r="AO929" s="1">
        <v>2.0</v>
      </c>
      <c r="AP929" s="1">
        <v>2.0</v>
      </c>
      <c r="AQ929" s="1">
        <v>2.0</v>
      </c>
      <c r="AR929" s="1">
        <v>2.0</v>
      </c>
      <c r="AS929" s="1">
        <v>2.0</v>
      </c>
      <c r="AT929" s="1">
        <v>2.0</v>
      </c>
      <c r="AU929" s="1">
        <v>2.0</v>
      </c>
      <c r="AV929" s="1">
        <v>2.0</v>
      </c>
      <c r="AW929" s="1">
        <v>2.0</v>
      </c>
      <c r="AX929" s="1">
        <v>2.0</v>
      </c>
      <c r="AY929" s="1">
        <v>2.0</v>
      </c>
      <c r="AZ929" s="1">
        <v>2.0</v>
      </c>
      <c r="BA929" s="1">
        <v>2.0</v>
      </c>
      <c r="BB929" s="1">
        <v>2.0</v>
      </c>
      <c r="BP929" s="12" t="s">
        <v>12080</v>
      </c>
      <c r="BQ929" s="1">
        <v>72.0</v>
      </c>
      <c r="BR929" s="1" t="s">
        <v>240</v>
      </c>
      <c r="BW929" s="1">
        <v>0.0</v>
      </c>
      <c r="BX929" s="1" t="s">
        <v>12079</v>
      </c>
      <c r="BY929" s="13">
        <f t="shared" si="1"/>
        <v>15</v>
      </c>
      <c r="BZ929" s="13" t="str">
        <f t="shared" si="2"/>
        <v>Tidak Bekerja</v>
      </c>
      <c r="CA929" s="13" t="str">
        <f>VLOOKUP(BP929,data_K!G:K,5,0)</f>
        <v>RT 002 RW 001</v>
      </c>
      <c r="CB929" s="13">
        <f t="shared" si="3"/>
        <v>0</v>
      </c>
    </row>
    <row r="930">
      <c r="A930" s="1" t="s">
        <v>13109</v>
      </c>
      <c r="B930" s="9" t="s">
        <v>13110</v>
      </c>
      <c r="C930" s="1">
        <v>3.0</v>
      </c>
      <c r="D930" s="1" t="s">
        <v>13111</v>
      </c>
      <c r="E930" s="10" t="s">
        <v>13112</v>
      </c>
      <c r="F930" s="1">
        <v>1.0</v>
      </c>
      <c r="J930" s="1">
        <v>1.0</v>
      </c>
      <c r="K930" s="11">
        <v>32846.0</v>
      </c>
      <c r="L930" s="1">
        <v>36.0</v>
      </c>
      <c r="M930" s="1">
        <v>3.0</v>
      </c>
      <c r="N930" s="1">
        <v>3.0</v>
      </c>
      <c r="O930" s="1">
        <v>3.0</v>
      </c>
      <c r="P930" s="1">
        <v>4.0</v>
      </c>
      <c r="Q930" s="1">
        <v>0.0</v>
      </c>
      <c r="R930" s="1">
        <v>1300000.0</v>
      </c>
      <c r="S930" s="1">
        <v>0.0</v>
      </c>
      <c r="T930" s="1">
        <v>155.0</v>
      </c>
      <c r="U930" s="1" t="s">
        <v>13114</v>
      </c>
      <c r="Y930" s="1">
        <v>1.0</v>
      </c>
      <c r="Z930" s="1">
        <v>2.0</v>
      </c>
      <c r="AA930" s="1">
        <v>2.0</v>
      </c>
      <c r="AB930" s="1">
        <v>2.0</v>
      </c>
      <c r="AC930" s="1">
        <v>2.0</v>
      </c>
      <c r="AD930" s="1">
        <v>2.0</v>
      </c>
      <c r="AE930" s="1">
        <v>2.0</v>
      </c>
      <c r="AF930" s="1">
        <v>2.0</v>
      </c>
      <c r="AG930" s="1">
        <v>2.0</v>
      </c>
      <c r="AH930" s="1">
        <v>2.0</v>
      </c>
      <c r="AI930" s="1">
        <v>2.0</v>
      </c>
      <c r="AJ930" s="1">
        <v>2.0</v>
      </c>
      <c r="AK930" s="1">
        <v>2.0</v>
      </c>
      <c r="AL930" s="1">
        <v>2.0</v>
      </c>
      <c r="AM930" s="1">
        <v>2.0</v>
      </c>
      <c r="AN930" s="1">
        <v>2.0</v>
      </c>
      <c r="AO930" s="1">
        <v>2.0</v>
      </c>
      <c r="AP930" s="1">
        <v>2.0</v>
      </c>
      <c r="AQ930" s="1">
        <v>2.0</v>
      </c>
      <c r="AR930" s="1">
        <v>2.0</v>
      </c>
      <c r="AS930" s="1">
        <v>2.0</v>
      </c>
      <c r="AT930" s="1">
        <v>2.0</v>
      </c>
      <c r="AU930" s="1">
        <v>2.0</v>
      </c>
      <c r="AV930" s="1">
        <v>2.0</v>
      </c>
      <c r="AW930" s="1">
        <v>2.0</v>
      </c>
      <c r="AX930" s="1">
        <v>2.0</v>
      </c>
      <c r="AY930" s="1">
        <v>2.0</v>
      </c>
      <c r="AZ930" s="1">
        <v>2.0</v>
      </c>
      <c r="BA930" s="1">
        <v>2.0</v>
      </c>
      <c r="BB930" s="1">
        <v>2.0</v>
      </c>
      <c r="BP930" s="12" t="s">
        <v>12080</v>
      </c>
      <c r="BQ930" s="1">
        <v>36.0</v>
      </c>
      <c r="BR930" s="1"/>
      <c r="BS930" s="1"/>
      <c r="BV930" s="1" t="s">
        <v>180</v>
      </c>
      <c r="BW930" s="1">
        <v>999.0</v>
      </c>
      <c r="BX930" s="1" t="s">
        <v>12079</v>
      </c>
      <c r="BY930" s="13">
        <f t="shared" si="1"/>
        <v>8</v>
      </c>
      <c r="BZ930" s="13" t="str">
        <f t="shared" si="2"/>
        <v>Lainnya</v>
      </c>
      <c r="CA930" s="13" t="str">
        <f>VLOOKUP(BP930,data_K!G:K,5,0)</f>
        <v>RT 002 RW 001</v>
      </c>
      <c r="CB930" s="13">
        <f t="shared" si="3"/>
        <v>0</v>
      </c>
    </row>
    <row r="931">
      <c r="A931" s="1" t="s">
        <v>9759</v>
      </c>
      <c r="B931" s="9" t="s">
        <v>13121</v>
      </c>
      <c r="C931" s="1">
        <v>1.0</v>
      </c>
      <c r="D931" s="1" t="s">
        <v>9762</v>
      </c>
      <c r="E931" s="10" t="s">
        <v>9763</v>
      </c>
      <c r="F931" s="1">
        <v>1.0</v>
      </c>
      <c r="J931" s="1">
        <v>1.0</v>
      </c>
      <c r="K931" s="11">
        <v>26689.0</v>
      </c>
      <c r="L931" s="1">
        <v>53.0</v>
      </c>
      <c r="M931" s="1">
        <v>2.0</v>
      </c>
      <c r="N931" s="1">
        <v>1.0</v>
      </c>
      <c r="O931" s="1">
        <v>3.0</v>
      </c>
      <c r="P931" s="1">
        <v>4.0</v>
      </c>
      <c r="Q931" s="1">
        <v>1000000.0</v>
      </c>
      <c r="R931" s="1">
        <v>0.0</v>
      </c>
      <c r="S931" s="1">
        <v>1000000.0</v>
      </c>
      <c r="T931" s="1">
        <v>20.0</v>
      </c>
      <c r="Y931" s="1">
        <v>5.0</v>
      </c>
      <c r="Z931" s="1">
        <v>2.0</v>
      </c>
      <c r="AA931" s="1">
        <v>2.0</v>
      </c>
      <c r="AB931" s="1">
        <v>2.0</v>
      </c>
      <c r="AC931" s="1">
        <v>2.0</v>
      </c>
      <c r="AD931" s="1">
        <v>2.0</v>
      </c>
      <c r="AE931" s="1">
        <v>2.0</v>
      </c>
      <c r="AF931" s="1">
        <v>2.0</v>
      </c>
      <c r="AG931" s="1">
        <v>1.0</v>
      </c>
      <c r="AH931" s="1">
        <v>2.0</v>
      </c>
      <c r="AI931" s="1">
        <v>2.0</v>
      </c>
      <c r="AJ931" s="1">
        <v>2.0</v>
      </c>
      <c r="AK931" s="1">
        <v>2.0</v>
      </c>
      <c r="AL931" s="1">
        <v>2.0</v>
      </c>
      <c r="AM931" s="1">
        <v>2.0</v>
      </c>
      <c r="AN931" s="1">
        <v>2.0</v>
      </c>
      <c r="AO931" s="1">
        <v>2.0</v>
      </c>
      <c r="AP931" s="1">
        <v>2.0</v>
      </c>
      <c r="AQ931" s="1">
        <v>2.0</v>
      </c>
      <c r="AR931" s="1">
        <v>2.0</v>
      </c>
      <c r="AS931" s="1">
        <v>2.0</v>
      </c>
      <c r="AT931" s="1">
        <v>2.0</v>
      </c>
      <c r="AU931" s="1">
        <v>2.0</v>
      </c>
      <c r="AV931" s="1">
        <v>2.0</v>
      </c>
      <c r="AW931" s="1">
        <v>2.0</v>
      </c>
      <c r="AX931" s="1">
        <v>2.0</v>
      </c>
      <c r="AY931" s="1">
        <v>2.0</v>
      </c>
      <c r="AZ931" s="1">
        <v>2.0</v>
      </c>
      <c r="BA931" s="1">
        <v>2.0</v>
      </c>
      <c r="BB931" s="1">
        <v>2.0</v>
      </c>
      <c r="BP931" s="12" t="s">
        <v>9722</v>
      </c>
      <c r="BQ931" s="1">
        <v>53.0</v>
      </c>
      <c r="BR931" s="1" t="s">
        <v>768</v>
      </c>
      <c r="BU931" s="1"/>
      <c r="BW931" s="1">
        <v>26.0</v>
      </c>
      <c r="BX931" s="1" t="s">
        <v>9762</v>
      </c>
      <c r="BY931" s="13">
        <f t="shared" si="1"/>
        <v>11</v>
      </c>
      <c r="BZ931" s="13" t="str">
        <f t="shared" si="2"/>
        <v>Buruh Pertanian/Kehutanan</v>
      </c>
      <c r="CA931" s="13" t="str">
        <f>VLOOKUP(BP931,data_K!G:K,5,0)</f>
        <v>RT 005 RW 003</v>
      </c>
      <c r="CB931" s="13">
        <f t="shared" si="3"/>
        <v>0</v>
      </c>
    </row>
    <row r="932">
      <c r="A932" s="1" t="s">
        <v>9746</v>
      </c>
      <c r="B932" s="9" t="s">
        <v>13128</v>
      </c>
      <c r="C932" s="1">
        <v>2.0</v>
      </c>
      <c r="D932" s="1" t="s">
        <v>9749</v>
      </c>
      <c r="E932" s="10" t="s">
        <v>9750</v>
      </c>
      <c r="F932" s="1">
        <v>1.0</v>
      </c>
      <c r="J932" s="1">
        <v>2.0</v>
      </c>
      <c r="K932" s="11">
        <v>27589.0</v>
      </c>
      <c r="L932" s="1">
        <v>50.0</v>
      </c>
      <c r="M932" s="1">
        <v>2.0</v>
      </c>
      <c r="N932" s="1">
        <v>2.0</v>
      </c>
      <c r="O932" s="1">
        <v>3.0</v>
      </c>
      <c r="P932" s="1">
        <v>4.0</v>
      </c>
      <c r="Q932" s="1">
        <v>2500000.0</v>
      </c>
      <c r="R932" s="1">
        <v>0.0</v>
      </c>
      <c r="S932" s="1">
        <v>0.0</v>
      </c>
      <c r="T932" s="1">
        <v>17.0</v>
      </c>
      <c r="Y932" s="1">
        <v>3.0</v>
      </c>
      <c r="Z932" s="1">
        <v>2.0</v>
      </c>
      <c r="AA932" s="1">
        <v>2.0</v>
      </c>
      <c r="AB932" s="1">
        <v>2.0</v>
      </c>
      <c r="AC932" s="1">
        <v>2.0</v>
      </c>
      <c r="AD932" s="1">
        <v>2.0</v>
      </c>
      <c r="AE932" s="1">
        <v>2.0</v>
      </c>
      <c r="AF932" s="1">
        <v>2.0</v>
      </c>
      <c r="AG932" s="1">
        <v>2.0</v>
      </c>
      <c r="AH932" s="1">
        <v>2.0</v>
      </c>
      <c r="AI932" s="1">
        <v>2.0</v>
      </c>
      <c r="AJ932" s="1">
        <v>2.0</v>
      </c>
      <c r="AK932" s="1">
        <v>2.0</v>
      </c>
      <c r="AL932" s="1">
        <v>2.0</v>
      </c>
      <c r="AM932" s="1">
        <v>2.0</v>
      </c>
      <c r="AN932" s="1">
        <v>2.0</v>
      </c>
      <c r="AO932" s="1">
        <v>2.0</v>
      </c>
      <c r="AP932" s="1">
        <v>2.0</v>
      </c>
      <c r="AQ932" s="1">
        <v>2.0</v>
      </c>
      <c r="AR932" s="1">
        <v>2.0</v>
      </c>
      <c r="AS932" s="1">
        <v>2.0</v>
      </c>
      <c r="AT932" s="1">
        <v>2.0</v>
      </c>
      <c r="AU932" s="1">
        <v>2.0</v>
      </c>
      <c r="AV932" s="1">
        <v>2.0</v>
      </c>
      <c r="AW932" s="1">
        <v>2.0</v>
      </c>
      <c r="AX932" s="1">
        <v>2.0</v>
      </c>
      <c r="AY932" s="1">
        <v>2.0</v>
      </c>
      <c r="AZ932" s="1">
        <v>2.0</v>
      </c>
      <c r="BA932" s="1">
        <v>2.0</v>
      </c>
      <c r="BB932" s="1">
        <v>2.0</v>
      </c>
      <c r="BP932" s="12" t="s">
        <v>9722</v>
      </c>
      <c r="BQ932" s="1">
        <v>50.0</v>
      </c>
      <c r="BR932" s="1" t="s">
        <v>184</v>
      </c>
      <c r="BW932" s="1">
        <v>23.0</v>
      </c>
      <c r="BX932" s="1" t="s">
        <v>9762</v>
      </c>
      <c r="BY932" s="13">
        <f t="shared" si="1"/>
        <v>11</v>
      </c>
      <c r="BZ932" s="13" t="str">
        <f t="shared" si="2"/>
        <v>Buruh Industri</v>
      </c>
      <c r="CA932" s="13" t="str">
        <f>VLOOKUP(BP932,data_K!G:K,5,0)</f>
        <v>RT 005 RW 003</v>
      </c>
      <c r="CB932" s="13">
        <f t="shared" si="3"/>
        <v>0</v>
      </c>
    </row>
    <row r="933">
      <c r="A933" s="1" t="s">
        <v>9728</v>
      </c>
      <c r="B933" s="9" t="s">
        <v>13136</v>
      </c>
      <c r="C933" s="1">
        <v>3.0</v>
      </c>
      <c r="D933" s="1" t="s">
        <v>9731</v>
      </c>
      <c r="E933" s="10" t="s">
        <v>9733</v>
      </c>
      <c r="F933" s="1">
        <v>1.0</v>
      </c>
      <c r="J933" s="1">
        <v>2.0</v>
      </c>
      <c r="K933" s="11">
        <v>40798.0</v>
      </c>
      <c r="L933" s="1">
        <v>14.0</v>
      </c>
      <c r="M933" s="1">
        <v>1.0</v>
      </c>
      <c r="N933" s="1">
        <v>3.0</v>
      </c>
      <c r="O933" s="1">
        <v>2.0</v>
      </c>
      <c r="P933" s="1">
        <v>2.0</v>
      </c>
      <c r="Q933" s="1">
        <v>0.0</v>
      </c>
      <c r="R933" s="1">
        <v>0.0</v>
      </c>
      <c r="S933" s="1">
        <v>0.0</v>
      </c>
      <c r="T933" s="20">
        <v>155.0</v>
      </c>
      <c r="U933" s="20" t="s">
        <v>591</v>
      </c>
      <c r="Y933" s="1">
        <v>6.0</v>
      </c>
      <c r="Z933" s="1">
        <v>2.0</v>
      </c>
      <c r="AA933" s="1">
        <v>2.0</v>
      </c>
      <c r="AB933" s="1">
        <v>2.0</v>
      </c>
      <c r="AC933" s="1">
        <v>2.0</v>
      </c>
      <c r="AD933" s="1">
        <v>2.0</v>
      </c>
      <c r="AE933" s="1">
        <v>2.0</v>
      </c>
      <c r="AF933" s="1">
        <v>2.0</v>
      </c>
      <c r="AG933" s="1">
        <v>2.0</v>
      </c>
      <c r="AH933" s="1">
        <v>2.0</v>
      </c>
      <c r="AI933" s="1">
        <v>2.0</v>
      </c>
      <c r="AJ933" s="1">
        <v>2.0</v>
      </c>
      <c r="AK933" s="1">
        <v>2.0</v>
      </c>
      <c r="AL933" s="1">
        <v>2.0</v>
      </c>
      <c r="AM933" s="1">
        <v>2.0</v>
      </c>
      <c r="AN933" s="1">
        <v>2.0</v>
      </c>
      <c r="AO933" s="1">
        <v>2.0</v>
      </c>
      <c r="AP933" s="1">
        <v>2.0</v>
      </c>
      <c r="AQ933" s="1">
        <v>2.0</v>
      </c>
      <c r="AR933" s="1">
        <v>2.0</v>
      </c>
      <c r="AS933" s="1">
        <v>2.0</v>
      </c>
      <c r="AT933" s="1">
        <v>2.0</v>
      </c>
      <c r="AU933" s="1">
        <v>2.0</v>
      </c>
      <c r="AV933" s="1">
        <v>2.0</v>
      </c>
      <c r="AW933" s="1">
        <v>2.0</v>
      </c>
      <c r="AX933" s="1">
        <v>2.0</v>
      </c>
      <c r="AY933" s="1">
        <v>2.0</v>
      </c>
      <c r="AZ933" s="1">
        <v>2.0</v>
      </c>
      <c r="BA933" s="1">
        <v>2.0</v>
      </c>
      <c r="BB933" s="1">
        <v>2.0</v>
      </c>
      <c r="BP933" s="12" t="s">
        <v>9722</v>
      </c>
      <c r="BQ933" s="1">
        <v>14.0</v>
      </c>
      <c r="BR933" s="1"/>
      <c r="BT933" s="1"/>
      <c r="BW933" s="1">
        <v>0.0</v>
      </c>
      <c r="BX933" s="1" t="s">
        <v>9762</v>
      </c>
      <c r="BY933" s="13">
        <f t="shared" si="1"/>
        <v>3</v>
      </c>
      <c r="BZ933" s="13" t="str">
        <f t="shared" si="2"/>
        <v/>
      </c>
      <c r="CA933" s="13" t="str">
        <f>VLOOKUP(BP933,data_K!G:K,5,0)</f>
        <v>RT 005 RW 003</v>
      </c>
      <c r="CB933" s="13">
        <f t="shared" si="3"/>
        <v>2</v>
      </c>
    </row>
    <row r="934">
      <c r="A934" s="1" t="s">
        <v>9714</v>
      </c>
      <c r="B934" s="9" t="s">
        <v>13147</v>
      </c>
      <c r="C934" s="1">
        <v>4.0</v>
      </c>
      <c r="D934" s="1" t="s">
        <v>9717</v>
      </c>
      <c r="E934" s="10" t="s">
        <v>9718</v>
      </c>
      <c r="F934" s="1">
        <v>1.0</v>
      </c>
      <c r="J934" s="1">
        <v>2.0</v>
      </c>
      <c r="K934" s="11">
        <v>41483.0</v>
      </c>
      <c r="L934" s="1">
        <v>12.0</v>
      </c>
      <c r="M934" s="1">
        <v>1.0</v>
      </c>
      <c r="N934" s="1">
        <v>3.0</v>
      </c>
      <c r="O934" s="1">
        <v>2.0</v>
      </c>
      <c r="P934" s="1">
        <v>2.0</v>
      </c>
      <c r="Q934" s="1">
        <v>0.0</v>
      </c>
      <c r="R934" s="1">
        <v>0.0</v>
      </c>
      <c r="S934" s="1">
        <v>0.0</v>
      </c>
      <c r="T934" s="20">
        <v>155.0</v>
      </c>
      <c r="U934" s="20" t="s">
        <v>591</v>
      </c>
      <c r="Y934" s="1">
        <v>6.0</v>
      </c>
      <c r="Z934" s="1">
        <v>2.0</v>
      </c>
      <c r="AA934" s="1">
        <v>2.0</v>
      </c>
      <c r="AB934" s="1">
        <v>2.0</v>
      </c>
      <c r="AC934" s="1">
        <v>2.0</v>
      </c>
      <c r="AD934" s="1">
        <v>2.0</v>
      </c>
      <c r="AE934" s="1">
        <v>2.0</v>
      </c>
      <c r="AF934" s="1">
        <v>2.0</v>
      </c>
      <c r="AG934" s="1">
        <v>2.0</v>
      </c>
      <c r="AH934" s="1">
        <v>2.0</v>
      </c>
      <c r="AI934" s="1">
        <v>2.0</v>
      </c>
      <c r="AJ934" s="1">
        <v>2.0</v>
      </c>
      <c r="AK934" s="1">
        <v>2.0</v>
      </c>
      <c r="AL934" s="1">
        <v>2.0</v>
      </c>
      <c r="AM934" s="1">
        <v>2.0</v>
      </c>
      <c r="AN934" s="1">
        <v>2.0</v>
      </c>
      <c r="AO934" s="1">
        <v>2.0</v>
      </c>
      <c r="AP934" s="1">
        <v>2.0</v>
      </c>
      <c r="AQ934" s="1">
        <v>2.0</v>
      </c>
      <c r="AR934" s="1">
        <v>2.0</v>
      </c>
      <c r="AS934" s="1">
        <v>2.0</v>
      </c>
      <c r="AT934" s="1">
        <v>2.0</v>
      </c>
      <c r="AU934" s="1">
        <v>2.0</v>
      </c>
      <c r="AV934" s="1">
        <v>2.0</v>
      </c>
      <c r="AW934" s="1">
        <v>2.0</v>
      </c>
      <c r="AX934" s="1">
        <v>2.0</v>
      </c>
      <c r="AY934" s="1">
        <v>2.0</v>
      </c>
      <c r="AZ934" s="1">
        <v>2.0</v>
      </c>
      <c r="BA934" s="1">
        <v>2.0</v>
      </c>
      <c r="BB934" s="1">
        <v>2.0</v>
      </c>
      <c r="BP934" s="12" t="s">
        <v>9722</v>
      </c>
      <c r="BQ934" s="1">
        <v>12.0</v>
      </c>
      <c r="BR934" s="1"/>
      <c r="BS934" s="1"/>
      <c r="BW934" s="1">
        <v>0.0</v>
      </c>
      <c r="BX934" s="1" t="s">
        <v>9762</v>
      </c>
      <c r="BY934" s="13">
        <f t="shared" si="1"/>
        <v>3</v>
      </c>
      <c r="BZ934" s="13" t="str">
        <f t="shared" si="2"/>
        <v/>
      </c>
      <c r="CA934" s="13" t="str">
        <f>VLOOKUP(BP934,data_K!G:K,5,0)</f>
        <v>RT 005 RW 003</v>
      </c>
      <c r="CB934" s="13">
        <f t="shared" si="3"/>
        <v>1</v>
      </c>
    </row>
    <row r="935">
      <c r="A935" s="1" t="s">
        <v>3666</v>
      </c>
      <c r="B935" s="23">
        <v>46087.649722222224</v>
      </c>
      <c r="C935" s="1">
        <v>1.0</v>
      </c>
      <c r="D935" s="1" t="s">
        <v>3669</v>
      </c>
      <c r="E935" s="10" t="s">
        <v>3670</v>
      </c>
      <c r="F935" s="1">
        <v>1.0</v>
      </c>
      <c r="J935" s="1">
        <v>2.0</v>
      </c>
      <c r="K935" s="11">
        <v>30528.0</v>
      </c>
      <c r="L935" s="1">
        <v>42.0</v>
      </c>
      <c r="M935" s="1">
        <v>3.0</v>
      </c>
      <c r="N935" s="1">
        <v>1.0</v>
      </c>
      <c r="O935" s="1">
        <v>3.0</v>
      </c>
      <c r="P935" s="1">
        <v>4.0</v>
      </c>
      <c r="Q935" s="1">
        <v>1000000.0</v>
      </c>
      <c r="R935" s="1">
        <v>0.0</v>
      </c>
      <c r="S935" s="1">
        <v>0.0</v>
      </c>
      <c r="T935" s="1">
        <v>17.0</v>
      </c>
      <c r="Y935" s="1">
        <v>3.0</v>
      </c>
      <c r="Z935" s="1">
        <v>2.0</v>
      </c>
      <c r="AA935" s="1">
        <v>2.0</v>
      </c>
      <c r="AB935" s="1">
        <v>2.0</v>
      </c>
      <c r="AC935" s="1">
        <v>2.0</v>
      </c>
      <c r="AD935" s="1">
        <v>2.0</v>
      </c>
      <c r="AE935" s="1">
        <v>2.0</v>
      </c>
      <c r="AF935" s="1">
        <v>2.0</v>
      </c>
      <c r="AG935" s="1">
        <v>2.0</v>
      </c>
      <c r="AH935" s="1">
        <v>2.0</v>
      </c>
      <c r="AI935" s="1">
        <v>2.0</v>
      </c>
      <c r="AJ935" s="1">
        <v>2.0</v>
      </c>
      <c r="AK935" s="1">
        <v>2.0</v>
      </c>
      <c r="AL935" s="1">
        <v>2.0</v>
      </c>
      <c r="AM935" s="1">
        <v>2.0</v>
      </c>
      <c r="AN935" s="1">
        <v>2.0</v>
      </c>
      <c r="AO935" s="1">
        <v>2.0</v>
      </c>
      <c r="AP935" s="1">
        <v>2.0</v>
      </c>
      <c r="AQ935" s="1">
        <v>2.0</v>
      </c>
      <c r="AR935" s="1">
        <v>2.0</v>
      </c>
      <c r="AS935" s="1">
        <v>2.0</v>
      </c>
      <c r="AT935" s="1">
        <v>2.0</v>
      </c>
      <c r="AU935" s="1">
        <v>2.0</v>
      </c>
      <c r="AV935" s="1">
        <v>2.0</v>
      </c>
      <c r="AW935" s="1">
        <v>2.0</v>
      </c>
      <c r="AX935" s="1">
        <v>2.0</v>
      </c>
      <c r="AY935" s="1">
        <v>2.0</v>
      </c>
      <c r="AZ935" s="1">
        <v>2.0</v>
      </c>
      <c r="BA935" s="1">
        <v>2.0</v>
      </c>
      <c r="BB935" s="1">
        <v>2.0</v>
      </c>
      <c r="BP935" s="12" t="s">
        <v>3659</v>
      </c>
      <c r="BQ935" s="1">
        <v>42.0</v>
      </c>
      <c r="BR935" s="1" t="s">
        <v>184</v>
      </c>
      <c r="BV935" s="1"/>
      <c r="BW935" s="1">
        <v>23.0</v>
      </c>
      <c r="BX935" s="1" t="s">
        <v>3669</v>
      </c>
      <c r="BY935" s="13">
        <f t="shared" si="1"/>
        <v>9</v>
      </c>
      <c r="BZ935" s="13" t="str">
        <f t="shared" si="2"/>
        <v>Buruh Industri</v>
      </c>
      <c r="CA935" s="13" t="str">
        <f>VLOOKUP(BP935,data_K!G:K,5,0)</f>
        <v>RT 003 RW 002</v>
      </c>
      <c r="CB935" s="13">
        <f t="shared" si="3"/>
        <v>0</v>
      </c>
    </row>
    <row r="936">
      <c r="A936" s="1" t="s">
        <v>3648</v>
      </c>
      <c r="B936" s="22">
        <v>46087.65193287037</v>
      </c>
      <c r="C936" s="1">
        <v>2.0</v>
      </c>
      <c r="D936" s="1" t="s">
        <v>3651</v>
      </c>
      <c r="E936" s="10" t="s">
        <v>3652</v>
      </c>
      <c r="F936" s="1">
        <v>1.0</v>
      </c>
      <c r="J936" s="1">
        <v>2.0</v>
      </c>
      <c r="K936" s="11">
        <v>37001.0</v>
      </c>
      <c r="L936" s="1">
        <v>25.0</v>
      </c>
      <c r="M936" s="1">
        <v>1.0</v>
      </c>
      <c r="N936" s="1">
        <v>3.0</v>
      </c>
      <c r="O936" s="1">
        <v>3.0</v>
      </c>
      <c r="P936" s="1">
        <v>4.0</v>
      </c>
      <c r="Q936" s="1">
        <v>0.0</v>
      </c>
      <c r="R936" s="1">
        <v>0.0</v>
      </c>
      <c r="S936" s="1">
        <v>0.0</v>
      </c>
      <c r="T936" s="1">
        <v>0.0</v>
      </c>
      <c r="Y936" s="1">
        <v>6.0</v>
      </c>
      <c r="Z936" s="1">
        <v>2.0</v>
      </c>
      <c r="AA936" s="1">
        <v>2.0</v>
      </c>
      <c r="AB936" s="1">
        <v>2.0</v>
      </c>
      <c r="AC936" s="1">
        <v>2.0</v>
      </c>
      <c r="AD936" s="1">
        <v>2.0</v>
      </c>
      <c r="AE936" s="1">
        <v>2.0</v>
      </c>
      <c r="AF936" s="1">
        <v>2.0</v>
      </c>
      <c r="AG936" s="1">
        <v>2.0</v>
      </c>
      <c r="AH936" s="1">
        <v>2.0</v>
      </c>
      <c r="AI936" s="1">
        <v>2.0</v>
      </c>
      <c r="AJ936" s="1">
        <v>2.0</v>
      </c>
      <c r="AK936" s="1">
        <v>2.0</v>
      </c>
      <c r="AL936" s="1">
        <v>2.0</v>
      </c>
      <c r="AM936" s="1">
        <v>2.0</v>
      </c>
      <c r="AN936" s="1">
        <v>2.0</v>
      </c>
      <c r="AO936" s="1">
        <v>2.0</v>
      </c>
      <c r="AP936" s="1">
        <v>2.0</v>
      </c>
      <c r="AQ936" s="1">
        <v>2.0</v>
      </c>
      <c r="AR936" s="1">
        <v>2.0</v>
      </c>
      <c r="AS936" s="1">
        <v>2.0</v>
      </c>
      <c r="AT936" s="1">
        <v>2.0</v>
      </c>
      <c r="AU936" s="1">
        <v>2.0</v>
      </c>
      <c r="AV936" s="1">
        <v>2.0</v>
      </c>
      <c r="AW936" s="1">
        <v>2.0</v>
      </c>
      <c r="AX936" s="1">
        <v>2.0</v>
      </c>
      <c r="AY936" s="1">
        <v>2.0</v>
      </c>
      <c r="AZ936" s="1">
        <v>2.0</v>
      </c>
      <c r="BA936" s="1">
        <v>2.0</v>
      </c>
      <c r="BB936" s="1">
        <v>2.0</v>
      </c>
      <c r="BP936" s="12" t="s">
        <v>3659</v>
      </c>
      <c r="BQ936" s="1">
        <v>25.0</v>
      </c>
      <c r="BR936" s="1" t="s">
        <v>240</v>
      </c>
      <c r="BW936" s="1">
        <v>0.0</v>
      </c>
      <c r="BX936" s="1" t="s">
        <v>3669</v>
      </c>
      <c r="BY936" s="13">
        <f t="shared" si="1"/>
        <v>6</v>
      </c>
      <c r="BZ936" s="13" t="str">
        <f t="shared" si="2"/>
        <v>Tidak Bekerja</v>
      </c>
      <c r="CA936" s="13" t="str">
        <f>VLOOKUP(BP936,data_K!G:K,5,0)</f>
        <v>RT 003 RW 002</v>
      </c>
      <c r="CB936" s="13">
        <f t="shared" si="3"/>
        <v>0</v>
      </c>
    </row>
    <row r="937">
      <c r="A937" s="1" t="s">
        <v>13176</v>
      </c>
      <c r="B937" s="9" t="s">
        <v>13177</v>
      </c>
      <c r="C937" s="1">
        <v>1.0</v>
      </c>
      <c r="D937" s="1" t="s">
        <v>7523</v>
      </c>
      <c r="E937" s="10" t="s">
        <v>13178</v>
      </c>
      <c r="F937" s="1">
        <v>1.0</v>
      </c>
      <c r="J937" s="1">
        <v>1.0</v>
      </c>
      <c r="K937" s="11">
        <v>34718.0</v>
      </c>
      <c r="L937" s="1">
        <v>31.0</v>
      </c>
      <c r="M937" s="1">
        <v>2.0</v>
      </c>
      <c r="N937" s="1">
        <v>1.0</v>
      </c>
      <c r="O937" s="1">
        <v>3.0</v>
      </c>
      <c r="P937" s="1">
        <v>4.0</v>
      </c>
      <c r="Q937" s="1">
        <v>3000000.0</v>
      </c>
      <c r="R937" s="1">
        <v>0.0</v>
      </c>
      <c r="S937" s="1">
        <v>0.0</v>
      </c>
      <c r="T937" s="1">
        <v>17.0</v>
      </c>
      <c r="Y937" s="1">
        <v>3.0</v>
      </c>
      <c r="Z937" s="1">
        <v>2.0</v>
      </c>
      <c r="AA937" s="1">
        <v>2.0</v>
      </c>
      <c r="AB937" s="1">
        <v>2.0</v>
      </c>
      <c r="AC937" s="1">
        <v>2.0</v>
      </c>
      <c r="AD937" s="1">
        <v>2.0</v>
      </c>
      <c r="AE937" s="1">
        <v>2.0</v>
      </c>
      <c r="AF937" s="1">
        <v>2.0</v>
      </c>
      <c r="AG937" s="1">
        <v>2.0</v>
      </c>
      <c r="AH937" s="1">
        <v>2.0</v>
      </c>
      <c r="AI937" s="1">
        <v>2.0</v>
      </c>
      <c r="AJ937" s="1">
        <v>2.0</v>
      </c>
      <c r="AK937" s="1">
        <v>2.0</v>
      </c>
      <c r="AL937" s="1">
        <v>2.0</v>
      </c>
      <c r="AM937" s="1">
        <v>2.0</v>
      </c>
      <c r="AN937" s="1">
        <v>2.0</v>
      </c>
      <c r="AO937" s="1">
        <v>2.0</v>
      </c>
      <c r="AP937" s="1">
        <v>2.0</v>
      </c>
      <c r="AQ937" s="1">
        <v>2.0</v>
      </c>
      <c r="AR937" s="1">
        <v>2.0</v>
      </c>
      <c r="AS937" s="1">
        <v>2.0</v>
      </c>
      <c r="AT937" s="1">
        <v>2.0</v>
      </c>
      <c r="AU937" s="1">
        <v>2.0</v>
      </c>
      <c r="AV937" s="1">
        <v>2.0</v>
      </c>
      <c r="AW937" s="1">
        <v>2.0</v>
      </c>
      <c r="AX937" s="1">
        <v>2.0</v>
      </c>
      <c r="AY937" s="1">
        <v>2.0</v>
      </c>
      <c r="AZ937" s="1">
        <v>2.0</v>
      </c>
      <c r="BA937" s="1">
        <v>2.0</v>
      </c>
      <c r="BB937" s="1">
        <v>2.0</v>
      </c>
      <c r="BP937" s="12" t="s">
        <v>7524</v>
      </c>
      <c r="BQ937" s="1">
        <v>31.0</v>
      </c>
      <c r="BR937" s="1" t="s">
        <v>184</v>
      </c>
      <c r="BS937" s="1"/>
      <c r="BW937" s="1">
        <v>23.0</v>
      </c>
      <c r="BX937" s="1" t="s">
        <v>7523</v>
      </c>
      <c r="BY937" s="13">
        <f t="shared" si="1"/>
        <v>7</v>
      </c>
      <c r="BZ937" s="13" t="str">
        <f t="shared" si="2"/>
        <v>Buruh Industri</v>
      </c>
      <c r="CA937" s="13" t="str">
        <f>VLOOKUP(BP937,data_K!G:K,5,0)</f>
        <v>RT 007 RW 004</v>
      </c>
      <c r="CB937" s="13">
        <f t="shared" si="3"/>
        <v>0</v>
      </c>
    </row>
    <row r="938">
      <c r="A938" s="1" t="s">
        <v>13187</v>
      </c>
      <c r="B938" s="9" t="s">
        <v>13188</v>
      </c>
      <c r="C938" s="1">
        <v>2.0</v>
      </c>
      <c r="D938" s="1" t="s">
        <v>7533</v>
      </c>
      <c r="E938" s="10" t="s">
        <v>13189</v>
      </c>
      <c r="F938" s="1">
        <v>1.0</v>
      </c>
      <c r="J938" s="1">
        <v>2.0</v>
      </c>
      <c r="K938" s="11">
        <v>35770.0</v>
      </c>
      <c r="L938" s="1">
        <v>28.0</v>
      </c>
      <c r="M938" s="1">
        <v>2.0</v>
      </c>
      <c r="N938" s="1">
        <v>2.0</v>
      </c>
      <c r="O938" s="1">
        <v>3.0</v>
      </c>
      <c r="P938" s="1">
        <v>3.0</v>
      </c>
      <c r="Q938" s="1">
        <v>4.5E7</v>
      </c>
      <c r="R938" s="1">
        <v>0.0</v>
      </c>
      <c r="S938" s="1">
        <v>0.0</v>
      </c>
      <c r="T938" s="1">
        <v>17.0</v>
      </c>
      <c r="U938" s="1"/>
      <c r="Y938" s="1">
        <v>3.0</v>
      </c>
      <c r="Z938" s="1">
        <v>2.0</v>
      </c>
      <c r="AA938" s="1">
        <v>2.0</v>
      </c>
      <c r="AB938" s="1">
        <v>2.0</v>
      </c>
      <c r="AC938" s="1">
        <v>2.0</v>
      </c>
      <c r="AD938" s="1">
        <v>2.0</v>
      </c>
      <c r="AE938" s="1">
        <v>2.0</v>
      </c>
      <c r="AF938" s="1">
        <v>2.0</v>
      </c>
      <c r="AG938" s="1">
        <v>2.0</v>
      </c>
      <c r="AH938" s="1">
        <v>2.0</v>
      </c>
      <c r="AI938" s="1">
        <v>2.0</v>
      </c>
      <c r="AJ938" s="1">
        <v>2.0</v>
      </c>
      <c r="AK938" s="1">
        <v>2.0</v>
      </c>
      <c r="AL938" s="1">
        <v>2.0</v>
      </c>
      <c r="AM938" s="1">
        <v>2.0</v>
      </c>
      <c r="AN938" s="1">
        <v>2.0</v>
      </c>
      <c r="AO938" s="1">
        <v>2.0</v>
      </c>
      <c r="AP938" s="1">
        <v>2.0</v>
      </c>
      <c r="AQ938" s="1">
        <v>2.0</v>
      </c>
      <c r="AR938" s="1">
        <v>2.0</v>
      </c>
      <c r="AS938" s="1">
        <v>2.0</v>
      </c>
      <c r="AT938" s="1">
        <v>2.0</v>
      </c>
      <c r="AU938" s="1">
        <v>2.0</v>
      </c>
      <c r="AV938" s="1">
        <v>2.0</v>
      </c>
      <c r="AW938" s="1">
        <v>2.0</v>
      </c>
      <c r="AX938" s="1">
        <v>2.0</v>
      </c>
      <c r="AY938" s="1">
        <v>2.0</v>
      </c>
      <c r="AZ938" s="1">
        <v>2.0</v>
      </c>
      <c r="BA938" s="1">
        <v>2.0</v>
      </c>
      <c r="BB938" s="1">
        <v>2.0</v>
      </c>
      <c r="BP938" s="12" t="s">
        <v>7524</v>
      </c>
      <c r="BQ938" s="1">
        <v>28.0</v>
      </c>
      <c r="BR938" s="1" t="s">
        <v>184</v>
      </c>
      <c r="BW938" s="1">
        <v>23.0</v>
      </c>
      <c r="BX938" s="1" t="s">
        <v>7523</v>
      </c>
      <c r="BY938" s="13">
        <f t="shared" si="1"/>
        <v>6</v>
      </c>
      <c r="BZ938" s="13" t="str">
        <f t="shared" si="2"/>
        <v>Buruh Industri</v>
      </c>
      <c r="CA938" s="13" t="str">
        <f>VLOOKUP(BP938,data_K!G:K,5,0)</f>
        <v>RT 007 RW 004</v>
      </c>
      <c r="CB938" s="13">
        <f t="shared" si="3"/>
        <v>0</v>
      </c>
    </row>
    <row r="939">
      <c r="A939" s="1" t="s">
        <v>13194</v>
      </c>
      <c r="B939" s="9" t="s">
        <v>13195</v>
      </c>
      <c r="C939" s="1">
        <v>3.0</v>
      </c>
      <c r="D939" s="1" t="s">
        <v>13196</v>
      </c>
      <c r="E939" s="10" t="s">
        <v>13197</v>
      </c>
      <c r="F939" s="1">
        <v>1.0</v>
      </c>
      <c r="J939" s="1">
        <v>2.0</v>
      </c>
      <c r="K939" s="11">
        <v>44271.0</v>
      </c>
      <c r="L939" s="1">
        <v>5.0</v>
      </c>
      <c r="M939" s="1">
        <v>1.0</v>
      </c>
      <c r="N939" s="1">
        <v>3.0</v>
      </c>
      <c r="O939" s="1">
        <v>2.0</v>
      </c>
      <c r="P939" s="1">
        <v>1.0</v>
      </c>
      <c r="Q939" s="1"/>
      <c r="R939" s="1"/>
      <c r="S939" s="1"/>
      <c r="T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P939" s="12" t="s">
        <v>7524</v>
      </c>
      <c r="BQ939" s="1">
        <v>5.0</v>
      </c>
      <c r="BR939" s="1"/>
      <c r="BT939" s="1"/>
      <c r="BW939" s="1">
        <v>999.0</v>
      </c>
      <c r="BX939" s="1" t="s">
        <v>7523</v>
      </c>
      <c r="BY939" s="13">
        <f t="shared" si="1"/>
        <v>2</v>
      </c>
      <c r="BZ939" s="13" t="str">
        <f t="shared" si="2"/>
        <v/>
      </c>
      <c r="CA939" s="13" t="str">
        <f>VLOOKUP(BP939,data_K!G:K,5,0)</f>
        <v>RT 007 RW 004</v>
      </c>
      <c r="CB939" s="13">
        <f t="shared" si="3"/>
        <v>0</v>
      </c>
    </row>
    <row r="940">
      <c r="A940" s="1" t="s">
        <v>10337</v>
      </c>
      <c r="B940" s="9" t="s">
        <v>13208</v>
      </c>
      <c r="C940" s="1">
        <v>1.0</v>
      </c>
      <c r="D940" s="1" t="s">
        <v>10339</v>
      </c>
      <c r="E940" s="10" t="s">
        <v>10340</v>
      </c>
      <c r="F940" s="1">
        <v>1.0</v>
      </c>
      <c r="J940" s="1">
        <v>1.0</v>
      </c>
      <c r="K940" s="11">
        <v>31640.0</v>
      </c>
      <c r="L940" s="1">
        <v>39.0</v>
      </c>
      <c r="M940" s="1">
        <v>1.0</v>
      </c>
      <c r="N940" s="1">
        <v>1.0</v>
      </c>
      <c r="O940" s="1">
        <v>3.0</v>
      </c>
      <c r="P940" s="1">
        <v>4.0</v>
      </c>
      <c r="Q940" s="1">
        <v>1500000.0</v>
      </c>
      <c r="R940" s="1">
        <v>0.0</v>
      </c>
      <c r="S940" s="1">
        <v>0.0</v>
      </c>
      <c r="T940" s="1">
        <v>17.0</v>
      </c>
      <c r="U940" s="1"/>
      <c r="Y940" s="1">
        <v>3.0</v>
      </c>
      <c r="Z940" s="1">
        <v>2.0</v>
      </c>
      <c r="AA940" s="1">
        <v>2.0</v>
      </c>
      <c r="AB940" s="1">
        <v>2.0</v>
      </c>
      <c r="AC940" s="1">
        <v>2.0</v>
      </c>
      <c r="AD940" s="1">
        <v>2.0</v>
      </c>
      <c r="AE940" s="1">
        <v>2.0</v>
      </c>
      <c r="AF940" s="1">
        <v>2.0</v>
      </c>
      <c r="AG940" s="1">
        <v>2.0</v>
      </c>
      <c r="AH940" s="1">
        <v>2.0</v>
      </c>
      <c r="AI940" s="1">
        <v>2.0</v>
      </c>
      <c r="AJ940" s="1">
        <v>2.0</v>
      </c>
      <c r="AK940" s="1">
        <v>2.0</v>
      </c>
      <c r="AL940" s="1">
        <v>2.0</v>
      </c>
      <c r="AM940" s="1">
        <v>2.0</v>
      </c>
      <c r="AN940" s="1">
        <v>2.0</v>
      </c>
      <c r="AO940" s="1">
        <v>2.0</v>
      </c>
      <c r="AP940" s="1">
        <v>2.0</v>
      </c>
      <c r="AQ940" s="1">
        <v>2.0</v>
      </c>
      <c r="AR940" s="1">
        <v>2.0</v>
      </c>
      <c r="AS940" s="1">
        <v>2.0</v>
      </c>
      <c r="AT940" s="1">
        <v>2.0</v>
      </c>
      <c r="AU940" s="1">
        <v>2.0</v>
      </c>
      <c r="AV940" s="1">
        <v>2.0</v>
      </c>
      <c r="AW940" s="1">
        <v>2.0</v>
      </c>
      <c r="AX940" s="1">
        <v>2.0</v>
      </c>
      <c r="AY940" s="1">
        <v>2.0</v>
      </c>
      <c r="AZ940" s="1">
        <v>2.0</v>
      </c>
      <c r="BA940" s="1">
        <v>2.0</v>
      </c>
      <c r="BB940" s="1">
        <v>2.0</v>
      </c>
      <c r="BP940" s="12" t="s">
        <v>10314</v>
      </c>
      <c r="BQ940" s="1">
        <v>39.0</v>
      </c>
      <c r="BR940" s="1" t="s">
        <v>184</v>
      </c>
      <c r="BW940" s="1">
        <v>23.0</v>
      </c>
      <c r="BX940" s="1" t="s">
        <v>13212</v>
      </c>
      <c r="BY940" s="13">
        <f t="shared" si="1"/>
        <v>8</v>
      </c>
      <c r="BZ940" s="13" t="str">
        <f t="shared" si="2"/>
        <v>Buruh Industri</v>
      </c>
      <c r="CA940" s="13" t="str">
        <f>VLOOKUP(BP940,data_K!G:K,5,0)</f>
        <v>RT 002 RW 001</v>
      </c>
      <c r="CB940" s="13">
        <f t="shared" si="3"/>
        <v>0</v>
      </c>
    </row>
    <row r="941">
      <c r="A941" s="1" t="s">
        <v>10308</v>
      </c>
      <c r="B941" s="9" t="s">
        <v>13215</v>
      </c>
      <c r="C941" s="1">
        <v>2.0</v>
      </c>
      <c r="D941" s="1" t="s">
        <v>10311</v>
      </c>
      <c r="E941" s="10" t="s">
        <v>10312</v>
      </c>
      <c r="F941" s="1">
        <v>1.0</v>
      </c>
      <c r="J941" s="1">
        <v>2.0</v>
      </c>
      <c r="K941" s="11">
        <v>21243.0</v>
      </c>
      <c r="L941" s="1">
        <v>68.0</v>
      </c>
      <c r="M941" s="1">
        <v>4.0</v>
      </c>
      <c r="N941" s="1">
        <v>6.0</v>
      </c>
      <c r="O941" s="1">
        <v>3.0</v>
      </c>
      <c r="P941" s="1">
        <v>2.0</v>
      </c>
      <c r="Q941" s="1">
        <v>0.0</v>
      </c>
      <c r="R941" s="1">
        <v>0.0</v>
      </c>
      <c r="S941" s="1">
        <v>0.0</v>
      </c>
      <c r="T941" s="1">
        <v>0.0</v>
      </c>
      <c r="Y941" s="1">
        <v>6.0</v>
      </c>
      <c r="Z941" s="1">
        <v>2.0</v>
      </c>
      <c r="AA941" s="1">
        <v>2.0</v>
      </c>
      <c r="AB941" s="1">
        <v>2.0</v>
      </c>
      <c r="AC941" s="1">
        <v>2.0</v>
      </c>
      <c r="AD941" s="1">
        <v>2.0</v>
      </c>
      <c r="AE941" s="1">
        <v>2.0</v>
      </c>
      <c r="AF941" s="1">
        <v>2.0</v>
      </c>
      <c r="AG941" s="1">
        <v>2.0</v>
      </c>
      <c r="AH941" s="1">
        <v>2.0</v>
      </c>
      <c r="AI941" s="1">
        <v>2.0</v>
      </c>
      <c r="AJ941" s="1">
        <v>2.0</v>
      </c>
      <c r="AK941" s="1">
        <v>2.0</v>
      </c>
      <c r="AL941" s="1">
        <v>2.0</v>
      </c>
      <c r="AM941" s="1">
        <v>2.0</v>
      </c>
      <c r="AN941" s="1">
        <v>2.0</v>
      </c>
      <c r="AO941" s="1">
        <v>2.0</v>
      </c>
      <c r="AP941" s="1">
        <v>2.0</v>
      </c>
      <c r="AQ941" s="1">
        <v>2.0</v>
      </c>
      <c r="AR941" s="1">
        <v>2.0</v>
      </c>
      <c r="AS941" s="1">
        <v>2.0</v>
      </c>
      <c r="AT941" s="1">
        <v>2.0</v>
      </c>
      <c r="AU941" s="1">
        <v>2.0</v>
      </c>
      <c r="AV941" s="1">
        <v>2.0</v>
      </c>
      <c r="AW941" s="1">
        <v>2.0</v>
      </c>
      <c r="AX941" s="1">
        <v>2.0</v>
      </c>
      <c r="AY941" s="1">
        <v>2.0</v>
      </c>
      <c r="AZ941" s="1">
        <v>2.0</v>
      </c>
      <c r="BA941" s="1">
        <v>2.0</v>
      </c>
      <c r="BB941" s="1">
        <v>2.0</v>
      </c>
      <c r="BP941" s="12" t="s">
        <v>10314</v>
      </c>
      <c r="BQ941" s="1">
        <v>68.0</v>
      </c>
      <c r="BR941" s="1" t="s">
        <v>240</v>
      </c>
      <c r="BS941" s="1"/>
      <c r="BW941" s="1">
        <v>0.0</v>
      </c>
      <c r="BX941" s="1" t="s">
        <v>13212</v>
      </c>
      <c r="BY941" s="13">
        <f t="shared" si="1"/>
        <v>14</v>
      </c>
      <c r="BZ941" s="13" t="str">
        <f t="shared" si="2"/>
        <v>Tidak Bekerja</v>
      </c>
      <c r="CA941" s="13" t="str">
        <f>VLOOKUP(BP941,data_K!G:K,5,0)</f>
        <v>RT 002 RW 001</v>
      </c>
      <c r="CB941" s="13">
        <f t="shared" si="3"/>
        <v>0</v>
      </c>
    </row>
    <row r="942">
      <c r="A942" s="1" t="s">
        <v>13227</v>
      </c>
      <c r="B942" s="9" t="s">
        <v>13229</v>
      </c>
      <c r="C942" s="1">
        <v>1.0</v>
      </c>
      <c r="D942" s="1" t="s">
        <v>11311</v>
      </c>
      <c r="E942" s="10" t="s">
        <v>13231</v>
      </c>
      <c r="F942" s="1">
        <v>1.0</v>
      </c>
      <c r="J942" s="1">
        <v>1.0</v>
      </c>
      <c r="K942" s="11">
        <v>30365.0</v>
      </c>
      <c r="L942" s="1">
        <v>43.0</v>
      </c>
      <c r="M942" s="1">
        <v>2.0</v>
      </c>
      <c r="N942" s="1">
        <v>1.0</v>
      </c>
      <c r="O942" s="1">
        <v>3.0</v>
      </c>
      <c r="P942" s="1">
        <v>3.0</v>
      </c>
      <c r="Q942" s="1">
        <v>1000000.0</v>
      </c>
      <c r="R942" s="1">
        <v>0.0</v>
      </c>
      <c r="S942" s="1">
        <v>0.0</v>
      </c>
      <c r="T942" s="1">
        <v>97.0</v>
      </c>
      <c r="Y942" s="1">
        <v>3.0</v>
      </c>
      <c r="Z942" s="1">
        <v>2.0</v>
      </c>
      <c r="AA942" s="1">
        <v>2.0</v>
      </c>
      <c r="AB942" s="1">
        <v>2.0</v>
      </c>
      <c r="AC942" s="1">
        <v>2.0</v>
      </c>
      <c r="AD942" s="1">
        <v>2.0</v>
      </c>
      <c r="AE942" s="1">
        <v>2.0</v>
      </c>
      <c r="AF942" s="1">
        <v>2.0</v>
      </c>
      <c r="AG942" s="1">
        <v>2.0</v>
      </c>
      <c r="AH942" s="1">
        <v>2.0</v>
      </c>
      <c r="AI942" s="1">
        <v>2.0</v>
      </c>
      <c r="AJ942" s="1">
        <v>2.0</v>
      </c>
      <c r="AK942" s="1">
        <v>2.0</v>
      </c>
      <c r="AL942" s="1">
        <v>2.0</v>
      </c>
      <c r="AM942" s="1">
        <v>2.0</v>
      </c>
      <c r="AN942" s="1">
        <v>2.0</v>
      </c>
      <c r="AO942" s="1">
        <v>2.0</v>
      </c>
      <c r="AP942" s="1">
        <v>2.0</v>
      </c>
      <c r="AQ942" s="1">
        <v>2.0</v>
      </c>
      <c r="AR942" s="1">
        <v>2.0</v>
      </c>
      <c r="AS942" s="1">
        <v>2.0</v>
      </c>
      <c r="AT942" s="1">
        <v>2.0</v>
      </c>
      <c r="AU942" s="1">
        <v>2.0</v>
      </c>
      <c r="AV942" s="1">
        <v>2.0</v>
      </c>
      <c r="AW942" s="1">
        <v>2.0</v>
      </c>
      <c r="AX942" s="1">
        <v>2.0</v>
      </c>
      <c r="AY942" s="1">
        <v>2.0</v>
      </c>
      <c r="AZ942" s="1">
        <v>2.0</v>
      </c>
      <c r="BA942" s="1">
        <v>2.0</v>
      </c>
      <c r="BB942" s="1">
        <v>2.0</v>
      </c>
      <c r="BP942" s="12" t="s">
        <v>11312</v>
      </c>
      <c r="BQ942" s="1">
        <v>43.0</v>
      </c>
      <c r="BR942" s="1"/>
      <c r="BS942" s="1" t="s">
        <v>1023</v>
      </c>
      <c r="BW942" s="1">
        <v>114.0</v>
      </c>
      <c r="BX942" s="1" t="s">
        <v>11311</v>
      </c>
      <c r="BY942" s="13">
        <f t="shared" si="1"/>
        <v>9</v>
      </c>
      <c r="BZ942" s="13" t="str">
        <f t="shared" si="2"/>
        <v>Penjahit</v>
      </c>
      <c r="CA942" s="13" t="str">
        <f>VLOOKUP(BP942,data_K!G:K,5,0)</f>
        <v>RT 009 RW 005</v>
      </c>
      <c r="CB942" s="13">
        <f t="shared" si="3"/>
        <v>0</v>
      </c>
    </row>
    <row r="943">
      <c r="A943" s="1" t="s">
        <v>13243</v>
      </c>
      <c r="B943" s="9" t="s">
        <v>13244</v>
      </c>
      <c r="C943" s="1">
        <v>2.0</v>
      </c>
      <c r="D943" s="1" t="s">
        <v>11320</v>
      </c>
      <c r="E943" s="10" t="s">
        <v>13245</v>
      </c>
      <c r="F943" s="1">
        <v>1.0</v>
      </c>
      <c r="J943" s="1">
        <v>2.0</v>
      </c>
      <c r="K943" s="11">
        <v>29793.0</v>
      </c>
      <c r="L943" s="1">
        <v>44.0</v>
      </c>
      <c r="M943" s="1">
        <v>2.0</v>
      </c>
      <c r="N943" s="1">
        <v>2.0</v>
      </c>
      <c r="O943" s="1">
        <v>3.0</v>
      </c>
      <c r="P943" s="1">
        <v>3.0</v>
      </c>
      <c r="Q943" s="1">
        <v>0.0</v>
      </c>
      <c r="R943" s="1">
        <v>600000.0</v>
      </c>
      <c r="S943" s="1">
        <v>0.0</v>
      </c>
      <c r="T943" s="1">
        <v>64.0</v>
      </c>
      <c r="Y943" s="1">
        <v>1.0</v>
      </c>
      <c r="Z943" s="1">
        <v>2.0</v>
      </c>
      <c r="AA943" s="1">
        <v>2.0</v>
      </c>
      <c r="AB943" s="1">
        <v>2.0</v>
      </c>
      <c r="AC943" s="1">
        <v>2.0</v>
      </c>
      <c r="AD943" s="1">
        <v>2.0</v>
      </c>
      <c r="AE943" s="1">
        <v>2.0</v>
      </c>
      <c r="AF943" s="1">
        <v>2.0</v>
      </c>
      <c r="AG943" s="1">
        <v>2.0</v>
      </c>
      <c r="AH943" s="1">
        <v>2.0</v>
      </c>
      <c r="AI943" s="1">
        <v>2.0</v>
      </c>
      <c r="AJ943" s="1">
        <v>2.0</v>
      </c>
      <c r="AK943" s="1">
        <v>2.0</v>
      </c>
      <c r="AL943" s="1">
        <v>2.0</v>
      </c>
      <c r="AM943" s="1">
        <v>2.0</v>
      </c>
      <c r="AN943" s="1">
        <v>2.0</v>
      </c>
      <c r="AO943" s="1">
        <v>2.0</v>
      </c>
      <c r="AP943" s="1">
        <v>2.0</v>
      </c>
      <c r="AQ943" s="1">
        <v>2.0</v>
      </c>
      <c r="AR943" s="1">
        <v>2.0</v>
      </c>
      <c r="AS943" s="1">
        <v>2.0</v>
      </c>
      <c r="AT943" s="1">
        <v>2.0</v>
      </c>
      <c r="AU943" s="1">
        <v>2.0</v>
      </c>
      <c r="AV943" s="1">
        <v>2.0</v>
      </c>
      <c r="AW943" s="1">
        <v>2.0</v>
      </c>
      <c r="AX943" s="1">
        <v>2.0</v>
      </c>
      <c r="AY943" s="1">
        <v>2.0</v>
      </c>
      <c r="AZ943" s="1">
        <v>2.0</v>
      </c>
      <c r="BA943" s="1">
        <v>2.0</v>
      </c>
      <c r="BB943" s="1">
        <v>2.0</v>
      </c>
      <c r="BP943" s="12" t="s">
        <v>11312</v>
      </c>
      <c r="BQ943" s="1">
        <v>44.0</v>
      </c>
      <c r="BR943" s="1"/>
      <c r="BT943" s="1" t="s">
        <v>467</v>
      </c>
      <c r="BW943" s="1">
        <v>75.0</v>
      </c>
      <c r="BX943" s="1" t="s">
        <v>11311</v>
      </c>
      <c r="BY943" s="13">
        <f t="shared" si="1"/>
        <v>9</v>
      </c>
      <c r="BZ943" s="13" t="str">
        <f t="shared" si="2"/>
        <v>Pedagang</v>
      </c>
      <c r="CA943" s="13" t="str">
        <f>VLOOKUP(BP943,data_K!G:K,5,0)</f>
        <v>RT 009 RW 005</v>
      </c>
      <c r="CB943" s="13">
        <f t="shared" si="3"/>
        <v>0</v>
      </c>
    </row>
    <row r="944">
      <c r="A944" s="1" t="s">
        <v>13258</v>
      </c>
      <c r="B944" s="9" t="s">
        <v>13259</v>
      </c>
      <c r="C944" s="1">
        <v>3.0</v>
      </c>
      <c r="D944" s="1" t="s">
        <v>13260</v>
      </c>
      <c r="E944" s="10" t="s">
        <v>13261</v>
      </c>
      <c r="F944" s="1">
        <v>1.0</v>
      </c>
      <c r="J944" s="1">
        <v>1.0</v>
      </c>
      <c r="K944" s="11">
        <v>41320.0</v>
      </c>
      <c r="L944" s="1">
        <v>13.0</v>
      </c>
      <c r="M944" s="1">
        <v>1.0</v>
      </c>
      <c r="N944" s="1">
        <v>3.0</v>
      </c>
      <c r="O944" s="1">
        <v>2.0</v>
      </c>
      <c r="P944" s="1">
        <v>2.0</v>
      </c>
      <c r="Q944" s="1">
        <v>0.0</v>
      </c>
      <c r="R944" s="1">
        <v>0.0</v>
      </c>
      <c r="S944" s="1">
        <v>0.0</v>
      </c>
      <c r="T944" s="1">
        <v>0.0</v>
      </c>
      <c r="U944" s="1"/>
      <c r="Y944" s="1">
        <v>6.0</v>
      </c>
      <c r="Z944" s="1">
        <v>2.0</v>
      </c>
      <c r="AA944" s="1">
        <v>2.0</v>
      </c>
      <c r="AB944" s="1">
        <v>2.0</v>
      </c>
      <c r="AC944" s="1">
        <v>2.0</v>
      </c>
      <c r="AD944" s="1">
        <v>2.0</v>
      </c>
      <c r="AE944" s="1">
        <v>2.0</v>
      </c>
      <c r="AF944" s="1">
        <v>2.0</v>
      </c>
      <c r="AG944" s="1">
        <v>2.0</v>
      </c>
      <c r="AH944" s="1">
        <v>2.0</v>
      </c>
      <c r="AI944" s="1">
        <v>2.0</v>
      </c>
      <c r="AJ944" s="1">
        <v>2.0</v>
      </c>
      <c r="AK944" s="1">
        <v>2.0</v>
      </c>
      <c r="AL944" s="1">
        <v>2.0</v>
      </c>
      <c r="AM944" s="1">
        <v>2.0</v>
      </c>
      <c r="AN944" s="1">
        <v>2.0</v>
      </c>
      <c r="AO944" s="1">
        <v>2.0</v>
      </c>
      <c r="AP944" s="1">
        <v>2.0</v>
      </c>
      <c r="AQ944" s="1">
        <v>2.0</v>
      </c>
      <c r="AR944" s="1">
        <v>2.0</v>
      </c>
      <c r="AS944" s="1">
        <v>2.0</v>
      </c>
      <c r="AT944" s="1">
        <v>2.0</v>
      </c>
      <c r="AU944" s="1">
        <v>2.0</v>
      </c>
      <c r="AV944" s="1">
        <v>2.0</v>
      </c>
      <c r="AW944" s="1">
        <v>2.0</v>
      </c>
      <c r="AX944" s="1">
        <v>2.0</v>
      </c>
      <c r="AY944" s="1">
        <v>2.0</v>
      </c>
      <c r="AZ944" s="1">
        <v>2.0</v>
      </c>
      <c r="BA944" s="1">
        <v>2.0</v>
      </c>
      <c r="BB944" s="1">
        <v>2.0</v>
      </c>
      <c r="BP944" s="12" t="s">
        <v>11312</v>
      </c>
      <c r="BQ944" s="1">
        <v>13.0</v>
      </c>
      <c r="BR944" s="1" t="s">
        <v>240</v>
      </c>
      <c r="BW944" s="1">
        <v>0.0</v>
      </c>
      <c r="BX944" s="1" t="s">
        <v>11311</v>
      </c>
      <c r="BY944" s="13">
        <f t="shared" si="1"/>
        <v>3</v>
      </c>
      <c r="BZ944" s="13" t="str">
        <f t="shared" si="2"/>
        <v>Tidak Bekerja</v>
      </c>
      <c r="CA944" s="13" t="str">
        <f>VLOOKUP(BP944,data_K!G:K,5,0)</f>
        <v>RT 009 RW 005</v>
      </c>
      <c r="CB944" s="13">
        <f t="shared" si="3"/>
        <v>2</v>
      </c>
    </row>
    <row r="945">
      <c r="A945" s="1" t="s">
        <v>13273</v>
      </c>
      <c r="B945" s="9" t="s">
        <v>13274</v>
      </c>
      <c r="C945" s="1">
        <v>4.0</v>
      </c>
      <c r="D945" s="1" t="s">
        <v>13275</v>
      </c>
      <c r="E945" s="10" t="s">
        <v>13276</v>
      </c>
      <c r="F945" s="1">
        <v>1.0</v>
      </c>
      <c r="J945" s="1">
        <v>1.0</v>
      </c>
      <c r="K945" s="11">
        <v>43075.0</v>
      </c>
      <c r="L945" s="1">
        <v>8.0</v>
      </c>
      <c r="M945" s="1">
        <v>1.0</v>
      </c>
      <c r="N945" s="1">
        <v>3.0</v>
      </c>
      <c r="O945" s="1">
        <v>2.0</v>
      </c>
      <c r="P945" s="1">
        <v>1.0</v>
      </c>
      <c r="Q945" s="1"/>
      <c r="R945" s="1"/>
      <c r="S945" s="1"/>
      <c r="T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P945" s="12" t="s">
        <v>11312</v>
      </c>
      <c r="BQ945" s="1">
        <v>8.0</v>
      </c>
      <c r="BR945" s="1"/>
      <c r="BS945" s="1"/>
      <c r="BW945" s="1">
        <v>999.0</v>
      </c>
      <c r="BX945" s="1" t="s">
        <v>11311</v>
      </c>
      <c r="BY945" s="13">
        <f t="shared" si="1"/>
        <v>2</v>
      </c>
      <c r="BZ945" s="13" t="str">
        <f t="shared" si="2"/>
        <v/>
      </c>
      <c r="CA945" s="13" t="str">
        <f>VLOOKUP(BP945,data_K!G:K,5,0)</f>
        <v>RT 009 RW 005</v>
      </c>
      <c r="CB945" s="13">
        <f t="shared" si="3"/>
        <v>1</v>
      </c>
    </row>
    <row r="946">
      <c r="A946" s="1" t="s">
        <v>13284</v>
      </c>
      <c r="B946" s="9" t="s">
        <v>13285</v>
      </c>
      <c r="C946" s="1">
        <v>1.0</v>
      </c>
      <c r="D946" s="1" t="s">
        <v>10181</v>
      </c>
      <c r="E946" s="10" t="s">
        <v>13286</v>
      </c>
      <c r="F946" s="1">
        <v>1.0</v>
      </c>
      <c r="J946" s="1">
        <v>1.0</v>
      </c>
      <c r="K946" s="11">
        <v>33026.0</v>
      </c>
      <c r="L946" s="1">
        <v>35.0</v>
      </c>
      <c r="M946" s="1">
        <v>2.0</v>
      </c>
      <c r="N946" s="1">
        <v>1.0</v>
      </c>
      <c r="O946" s="1">
        <v>3.0</v>
      </c>
      <c r="P946" s="1">
        <v>6.0</v>
      </c>
      <c r="Q946" s="1">
        <v>0.0</v>
      </c>
      <c r="R946" s="1">
        <v>0.0</v>
      </c>
      <c r="S946" s="1">
        <v>0.0</v>
      </c>
      <c r="T946" s="1">
        <v>0.0</v>
      </c>
      <c r="Y946" s="1">
        <v>5.0</v>
      </c>
      <c r="Z946" s="1">
        <v>2.0</v>
      </c>
      <c r="AA946" s="1">
        <v>2.0</v>
      </c>
      <c r="AB946" s="1">
        <v>2.0</v>
      </c>
      <c r="AC946" s="1">
        <v>2.0</v>
      </c>
      <c r="AD946" s="1">
        <v>2.0</v>
      </c>
      <c r="AE946" s="1">
        <v>2.0</v>
      </c>
      <c r="AF946" s="1">
        <v>2.0</v>
      </c>
      <c r="AG946" s="1">
        <v>2.0</v>
      </c>
      <c r="AH946" s="1">
        <v>2.0</v>
      </c>
      <c r="AI946" s="1">
        <v>2.0</v>
      </c>
      <c r="AJ946" s="1">
        <v>2.0</v>
      </c>
      <c r="AK946" s="1">
        <v>2.0</v>
      </c>
      <c r="AL946" s="1">
        <v>2.0</v>
      </c>
      <c r="AM946" s="1">
        <v>2.0</v>
      </c>
      <c r="AN946" s="1">
        <v>2.0</v>
      </c>
      <c r="AO946" s="1">
        <v>2.0</v>
      </c>
      <c r="AP946" s="1">
        <v>2.0</v>
      </c>
      <c r="AQ946" s="1">
        <v>2.0</v>
      </c>
      <c r="AR946" s="1">
        <v>2.0</v>
      </c>
      <c r="AS946" s="1">
        <v>2.0</v>
      </c>
      <c r="AT946" s="1">
        <v>2.0</v>
      </c>
      <c r="AU946" s="1">
        <v>2.0</v>
      </c>
      <c r="AV946" s="1">
        <v>2.0</v>
      </c>
      <c r="AW946" s="1">
        <v>2.0</v>
      </c>
      <c r="AX946" s="1">
        <v>2.0</v>
      </c>
      <c r="AY946" s="1">
        <v>2.0</v>
      </c>
      <c r="AZ946" s="1">
        <v>2.0</v>
      </c>
      <c r="BA946" s="1">
        <v>2.0</v>
      </c>
      <c r="BB946" s="1">
        <v>2.0</v>
      </c>
      <c r="BP946" s="12" t="s">
        <v>10183</v>
      </c>
      <c r="BQ946" s="1">
        <v>35.0</v>
      </c>
      <c r="BR946" s="1" t="s">
        <v>240</v>
      </c>
      <c r="BW946" s="1">
        <v>0.0</v>
      </c>
      <c r="BX946" s="1" t="s">
        <v>10181</v>
      </c>
      <c r="BY946" s="13">
        <f t="shared" si="1"/>
        <v>8</v>
      </c>
      <c r="BZ946" s="13" t="str">
        <f t="shared" si="2"/>
        <v>Tidak Bekerja</v>
      </c>
      <c r="CA946" s="13" t="str">
        <f>VLOOKUP(BP946,data_K!G:K,5,0)</f>
        <v>RT 001 RW 001</v>
      </c>
      <c r="CB946" s="13">
        <f t="shared" si="3"/>
        <v>0</v>
      </c>
    </row>
    <row r="947">
      <c r="A947" s="1" t="s">
        <v>13298</v>
      </c>
      <c r="B947" s="9" t="s">
        <v>13299</v>
      </c>
      <c r="C947" s="1">
        <v>2.0</v>
      </c>
      <c r="D947" s="1" t="s">
        <v>13300</v>
      </c>
      <c r="E947" s="10" t="s">
        <v>13301</v>
      </c>
      <c r="F947" s="1">
        <v>1.0</v>
      </c>
      <c r="J947" s="1">
        <v>2.0</v>
      </c>
      <c r="K947" s="11">
        <v>34323.0</v>
      </c>
      <c r="L947" s="1">
        <v>32.0</v>
      </c>
      <c r="M947" s="1">
        <v>2.0</v>
      </c>
      <c r="N947" s="1">
        <v>2.0</v>
      </c>
      <c r="O947" s="1">
        <v>3.0</v>
      </c>
      <c r="P947" s="1">
        <v>4.0</v>
      </c>
      <c r="Q947" s="1">
        <v>0.0</v>
      </c>
      <c r="R947" s="1">
        <v>0.0</v>
      </c>
      <c r="S947" s="1">
        <v>0.0</v>
      </c>
      <c r="T947" s="1">
        <v>59.0</v>
      </c>
      <c r="Y947" s="1">
        <v>3.0</v>
      </c>
      <c r="Z947" s="1">
        <v>2.0</v>
      </c>
      <c r="AA947" s="1">
        <v>2.0</v>
      </c>
      <c r="AB947" s="1">
        <v>2.0</v>
      </c>
      <c r="AC947" s="1">
        <v>2.0</v>
      </c>
      <c r="AD947" s="1">
        <v>2.0</v>
      </c>
      <c r="AE947" s="1">
        <v>2.0</v>
      </c>
      <c r="AF947" s="1">
        <v>2.0</v>
      </c>
      <c r="AG947" s="1">
        <v>2.0</v>
      </c>
      <c r="AH947" s="1">
        <v>2.0</v>
      </c>
      <c r="AI947" s="1">
        <v>2.0</v>
      </c>
      <c r="AJ947" s="1">
        <v>2.0</v>
      </c>
      <c r="AK947" s="1">
        <v>2.0</v>
      </c>
      <c r="AL947" s="1">
        <v>2.0</v>
      </c>
      <c r="AM947" s="1">
        <v>2.0</v>
      </c>
      <c r="AN947" s="1">
        <v>2.0</v>
      </c>
      <c r="AO947" s="1">
        <v>2.0</v>
      </c>
      <c r="AP947" s="1">
        <v>2.0</v>
      </c>
      <c r="AQ947" s="1">
        <v>2.0</v>
      </c>
      <c r="AR947" s="1">
        <v>2.0</v>
      </c>
      <c r="AS947" s="1">
        <v>2.0</v>
      </c>
      <c r="AT947" s="1">
        <v>2.0</v>
      </c>
      <c r="AU947" s="1">
        <v>2.0</v>
      </c>
      <c r="AV947" s="1">
        <v>2.0</v>
      </c>
      <c r="AW947" s="1">
        <v>2.0</v>
      </c>
      <c r="AX947" s="1">
        <v>2.0</v>
      </c>
      <c r="AY947" s="1">
        <v>2.0</v>
      </c>
      <c r="AZ947" s="1">
        <v>2.0</v>
      </c>
      <c r="BA947" s="1">
        <v>2.0</v>
      </c>
      <c r="BB947" s="1">
        <v>2.0</v>
      </c>
      <c r="BP947" s="12" t="s">
        <v>10183</v>
      </c>
      <c r="BQ947" s="1">
        <v>32.0</v>
      </c>
      <c r="BR947" s="1"/>
      <c r="BS947" s="1"/>
      <c r="BU947" s="1" t="s">
        <v>884</v>
      </c>
      <c r="BW947" s="1">
        <v>999.0</v>
      </c>
      <c r="BX947" s="1" t="s">
        <v>10181</v>
      </c>
      <c r="BY947" s="13">
        <f t="shared" si="1"/>
        <v>7</v>
      </c>
      <c r="BZ947" s="13" t="str">
        <f t="shared" si="2"/>
        <v>Operator Mesin</v>
      </c>
      <c r="CA947" s="13" t="str">
        <f>VLOOKUP(BP947,data_K!G:K,5,0)</f>
        <v>RT 001 RW 001</v>
      </c>
      <c r="CB947" s="13">
        <f t="shared" si="3"/>
        <v>0</v>
      </c>
    </row>
    <row r="948">
      <c r="A948" s="1" t="s">
        <v>1638</v>
      </c>
      <c r="B948" s="22">
        <v>46240.645219907405</v>
      </c>
      <c r="C948" s="1">
        <v>1.0</v>
      </c>
      <c r="D948" s="1" t="s">
        <v>1640</v>
      </c>
      <c r="E948" s="10" t="s">
        <v>1641</v>
      </c>
      <c r="F948" s="1">
        <v>1.0</v>
      </c>
      <c r="J948" s="1">
        <v>1.0</v>
      </c>
      <c r="K948" s="11">
        <v>31027.0</v>
      </c>
      <c r="L948" s="1">
        <v>41.0</v>
      </c>
      <c r="M948" s="1">
        <v>2.0</v>
      </c>
      <c r="N948" s="1">
        <v>1.0</v>
      </c>
      <c r="O948" s="1">
        <v>3.0</v>
      </c>
      <c r="P948" s="1">
        <v>4.0</v>
      </c>
      <c r="Q948" s="1">
        <v>5000000.0</v>
      </c>
      <c r="R948" s="1">
        <v>0.0</v>
      </c>
      <c r="S948" s="1">
        <v>0.0</v>
      </c>
      <c r="T948" s="1">
        <v>131.0</v>
      </c>
      <c r="Y948" s="1">
        <v>4.0</v>
      </c>
      <c r="Z948" s="1">
        <v>2.0</v>
      </c>
      <c r="AA948" s="1">
        <v>2.0</v>
      </c>
      <c r="AB948" s="1">
        <v>2.0</v>
      </c>
      <c r="AC948" s="1">
        <v>2.0</v>
      </c>
      <c r="AD948" s="1">
        <v>2.0</v>
      </c>
      <c r="AE948" s="1">
        <v>2.0</v>
      </c>
      <c r="AF948" s="1">
        <v>2.0</v>
      </c>
      <c r="AG948" s="1">
        <v>2.0</v>
      </c>
      <c r="AH948" s="1">
        <v>2.0</v>
      </c>
      <c r="AI948" s="1">
        <v>2.0</v>
      </c>
      <c r="AJ948" s="1">
        <v>2.0</v>
      </c>
      <c r="AK948" s="1">
        <v>2.0</v>
      </c>
      <c r="AL948" s="1">
        <v>2.0</v>
      </c>
      <c r="AM948" s="1">
        <v>2.0</v>
      </c>
      <c r="AN948" s="1">
        <v>2.0</v>
      </c>
      <c r="AO948" s="1">
        <v>2.0</v>
      </c>
      <c r="AP948" s="1">
        <v>2.0</v>
      </c>
      <c r="AQ948" s="1">
        <v>2.0</v>
      </c>
      <c r="AR948" s="1">
        <v>2.0</v>
      </c>
      <c r="AS948" s="1">
        <v>2.0</v>
      </c>
      <c r="AT948" s="1">
        <v>2.0</v>
      </c>
      <c r="AU948" s="1">
        <v>2.0</v>
      </c>
      <c r="AV948" s="1">
        <v>2.0</v>
      </c>
      <c r="AW948" s="1">
        <v>2.0</v>
      </c>
      <c r="AX948" s="1">
        <v>2.0</v>
      </c>
      <c r="AY948" s="1">
        <v>2.0</v>
      </c>
      <c r="AZ948" s="1">
        <v>2.0</v>
      </c>
      <c r="BA948" s="1">
        <v>2.0</v>
      </c>
      <c r="BB948" s="1">
        <v>2.0</v>
      </c>
      <c r="BP948" s="12" t="s">
        <v>1605</v>
      </c>
      <c r="BQ948" s="1">
        <v>41.0</v>
      </c>
      <c r="BR948" s="1"/>
      <c r="BS948" s="1"/>
      <c r="BV948" s="1" t="s">
        <v>1162</v>
      </c>
      <c r="BW948" s="1">
        <v>999.0</v>
      </c>
      <c r="BX948" s="1" t="s">
        <v>1640</v>
      </c>
      <c r="BY948" s="13">
        <f t="shared" si="1"/>
        <v>9</v>
      </c>
      <c r="BZ948" s="13" t="str">
        <f t="shared" si="2"/>
        <v>Tentara Nasional Indonesia</v>
      </c>
      <c r="CA948" s="13" t="str">
        <f>VLOOKUP(BP948,data_K!G:K,5,0)</f>
        <v>RT 002 RW 001</v>
      </c>
      <c r="CB948" s="13">
        <f t="shared" si="3"/>
        <v>0</v>
      </c>
    </row>
    <row r="949">
      <c r="A949" s="1" t="s">
        <v>1624</v>
      </c>
      <c r="B949" s="22">
        <v>46240.64644675926</v>
      </c>
      <c r="C949" s="1">
        <v>2.0</v>
      </c>
      <c r="D949" s="1" t="s">
        <v>1627</v>
      </c>
      <c r="E949" s="10" t="s">
        <v>1628</v>
      </c>
      <c r="F949" s="1">
        <v>1.0</v>
      </c>
      <c r="J949" s="1">
        <v>2.0</v>
      </c>
      <c r="K949" s="11">
        <v>32633.0</v>
      </c>
      <c r="L949" s="1">
        <v>37.0</v>
      </c>
      <c r="M949" s="1">
        <v>2.0</v>
      </c>
      <c r="N949" s="1">
        <v>2.0</v>
      </c>
      <c r="O949" s="1">
        <v>3.0</v>
      </c>
      <c r="P949" s="1">
        <v>6.0</v>
      </c>
      <c r="Q949" s="1">
        <v>3400000.0</v>
      </c>
      <c r="R949" s="1">
        <v>0.0</v>
      </c>
      <c r="S949" s="1">
        <v>0.0</v>
      </c>
      <c r="T949" s="1">
        <v>34.0</v>
      </c>
      <c r="Y949" s="1">
        <v>4.0</v>
      </c>
      <c r="Z949" s="1">
        <v>2.0</v>
      </c>
      <c r="AA949" s="1">
        <v>2.0</v>
      </c>
      <c r="AB949" s="1">
        <v>2.0</v>
      </c>
      <c r="AC949" s="1">
        <v>2.0</v>
      </c>
      <c r="AD949" s="1">
        <v>2.0</v>
      </c>
      <c r="AE949" s="1">
        <v>2.0</v>
      </c>
      <c r="AF949" s="1">
        <v>2.0</v>
      </c>
      <c r="AG949" s="1">
        <v>2.0</v>
      </c>
      <c r="AH949" s="1">
        <v>2.0</v>
      </c>
      <c r="AI949" s="1">
        <v>2.0</v>
      </c>
      <c r="AJ949" s="1">
        <v>2.0</v>
      </c>
      <c r="AK949" s="1">
        <v>2.0</v>
      </c>
      <c r="AL949" s="1">
        <v>2.0</v>
      </c>
      <c r="AM949" s="1">
        <v>2.0</v>
      </c>
      <c r="AN949" s="1">
        <v>2.0</v>
      </c>
      <c r="AO949" s="1">
        <v>2.0</v>
      </c>
      <c r="AP949" s="1">
        <v>2.0</v>
      </c>
      <c r="AQ949" s="1">
        <v>2.0</v>
      </c>
      <c r="AR949" s="1">
        <v>2.0</v>
      </c>
      <c r="AS949" s="1">
        <v>2.0</v>
      </c>
      <c r="AT949" s="1">
        <v>2.0</v>
      </c>
      <c r="AU949" s="1">
        <v>2.0</v>
      </c>
      <c r="AV949" s="1">
        <v>2.0</v>
      </c>
      <c r="AW949" s="1">
        <v>2.0</v>
      </c>
      <c r="AX949" s="1">
        <v>2.0</v>
      </c>
      <c r="AY949" s="1">
        <v>2.0</v>
      </c>
      <c r="AZ949" s="1">
        <v>2.0</v>
      </c>
      <c r="BA949" s="1">
        <v>2.0</v>
      </c>
      <c r="BB949" s="1">
        <v>2.0</v>
      </c>
      <c r="BP949" s="12" t="s">
        <v>1605</v>
      </c>
      <c r="BQ949" s="1">
        <v>37.0</v>
      </c>
      <c r="BR949" s="1"/>
      <c r="BU949" s="1" t="s">
        <v>346</v>
      </c>
      <c r="BW949" s="1">
        <v>41.0</v>
      </c>
      <c r="BX949" s="1" t="s">
        <v>1640</v>
      </c>
      <c r="BY949" s="13">
        <f t="shared" si="1"/>
        <v>8</v>
      </c>
      <c r="BZ949" s="13" t="str">
        <f t="shared" si="2"/>
        <v>Guru</v>
      </c>
      <c r="CA949" s="13" t="str">
        <f>VLOOKUP(BP949,data_K!G:K,5,0)</f>
        <v>RT 002 RW 001</v>
      </c>
      <c r="CB949" s="13">
        <f t="shared" si="3"/>
        <v>0</v>
      </c>
    </row>
    <row r="950">
      <c r="A950" s="1" t="s">
        <v>1608</v>
      </c>
      <c r="B950" s="22">
        <v>46240.64824074074</v>
      </c>
      <c r="C950" s="1">
        <v>3.0</v>
      </c>
      <c r="D950" s="1" t="s">
        <v>1610</v>
      </c>
      <c r="E950" s="10" t="s">
        <v>1611</v>
      </c>
      <c r="F950" s="1">
        <v>1.0</v>
      </c>
      <c r="J950" s="1">
        <v>2.0</v>
      </c>
      <c r="K950" s="11">
        <v>41571.0</v>
      </c>
      <c r="L950" s="1">
        <v>12.0</v>
      </c>
      <c r="M950" s="1">
        <v>1.0</v>
      </c>
      <c r="N950" s="1">
        <v>3.0</v>
      </c>
      <c r="O950" s="1">
        <v>2.0</v>
      </c>
      <c r="P950" s="1">
        <v>1.0</v>
      </c>
      <c r="Q950" s="1">
        <v>0.0</v>
      </c>
      <c r="R950" s="1">
        <v>0.0</v>
      </c>
      <c r="S950" s="1">
        <v>0.0</v>
      </c>
      <c r="T950" s="1">
        <v>0.0</v>
      </c>
      <c r="Y950" s="1">
        <v>6.0</v>
      </c>
      <c r="Z950" s="1">
        <v>2.0</v>
      </c>
      <c r="AA950" s="1">
        <v>2.0</v>
      </c>
      <c r="AB950" s="1">
        <v>2.0</v>
      </c>
      <c r="AC950" s="1">
        <v>2.0</v>
      </c>
      <c r="AD950" s="1">
        <v>2.0</v>
      </c>
      <c r="AE950" s="1">
        <v>2.0</v>
      </c>
      <c r="AF950" s="1">
        <v>2.0</v>
      </c>
      <c r="AG950" s="1">
        <v>2.0</v>
      </c>
      <c r="AH950" s="1">
        <v>2.0</v>
      </c>
      <c r="AI950" s="1">
        <v>2.0</v>
      </c>
      <c r="AJ950" s="1">
        <v>2.0</v>
      </c>
      <c r="AK950" s="1">
        <v>2.0</v>
      </c>
      <c r="AL950" s="1">
        <v>2.0</v>
      </c>
      <c r="AM950" s="1">
        <v>2.0</v>
      </c>
      <c r="AN950" s="1">
        <v>2.0</v>
      </c>
      <c r="AO950" s="1">
        <v>2.0</v>
      </c>
      <c r="AP950" s="1">
        <v>2.0</v>
      </c>
      <c r="AQ950" s="1">
        <v>2.0</v>
      </c>
      <c r="AR950" s="1">
        <v>2.0</v>
      </c>
      <c r="AS950" s="1">
        <v>2.0</v>
      </c>
      <c r="AT950" s="1">
        <v>2.0</v>
      </c>
      <c r="AU950" s="1">
        <v>2.0</v>
      </c>
      <c r="AV950" s="1">
        <v>2.0</v>
      </c>
      <c r="AW950" s="1">
        <v>2.0</v>
      </c>
      <c r="AX950" s="1">
        <v>2.0</v>
      </c>
      <c r="AY950" s="1">
        <v>2.0</v>
      </c>
      <c r="AZ950" s="1">
        <v>2.0</v>
      </c>
      <c r="BA950" s="1">
        <v>2.0</v>
      </c>
      <c r="BB950" s="1">
        <v>2.0</v>
      </c>
      <c r="BP950" s="12" t="s">
        <v>1605</v>
      </c>
      <c r="BQ950" s="1">
        <v>12.0</v>
      </c>
      <c r="BR950" s="1" t="s">
        <v>240</v>
      </c>
      <c r="BW950" s="1">
        <v>0.0</v>
      </c>
      <c r="BX950" s="1" t="s">
        <v>1640</v>
      </c>
      <c r="BY950" s="13">
        <f t="shared" si="1"/>
        <v>3</v>
      </c>
      <c r="BZ950" s="13" t="str">
        <f t="shared" si="2"/>
        <v>Tidak Bekerja</v>
      </c>
      <c r="CA950" s="13" t="str">
        <f>VLOOKUP(BP950,data_K!G:K,5,0)</f>
        <v>RT 002 RW 001</v>
      </c>
      <c r="CB950" s="13">
        <f t="shared" si="3"/>
        <v>1</v>
      </c>
    </row>
    <row r="951">
      <c r="A951" s="1" t="s">
        <v>1596</v>
      </c>
      <c r="B951" s="22">
        <v>46240.649618055555</v>
      </c>
      <c r="C951" s="1">
        <v>4.0</v>
      </c>
      <c r="D951" s="1" t="s">
        <v>1599</v>
      </c>
      <c r="E951" s="10" t="s">
        <v>1601</v>
      </c>
      <c r="F951" s="1">
        <v>1.0</v>
      </c>
      <c r="J951" s="1">
        <v>2.0</v>
      </c>
      <c r="K951" s="11">
        <v>42042.0</v>
      </c>
      <c r="L951" s="1">
        <v>11.0</v>
      </c>
      <c r="M951" s="1">
        <v>1.0</v>
      </c>
      <c r="N951" s="1">
        <v>3.0</v>
      </c>
      <c r="O951" s="1">
        <v>2.0</v>
      </c>
      <c r="P951" s="1">
        <v>1.0</v>
      </c>
      <c r="Q951" s="1">
        <v>0.0</v>
      </c>
      <c r="R951" s="1">
        <v>0.0</v>
      </c>
      <c r="S951" s="1">
        <v>0.0</v>
      </c>
      <c r="T951" s="1">
        <v>0.0</v>
      </c>
      <c r="U951" s="1"/>
      <c r="Y951" s="1">
        <v>6.0</v>
      </c>
      <c r="Z951" s="1">
        <v>2.0</v>
      </c>
      <c r="AA951" s="1">
        <v>2.0</v>
      </c>
      <c r="AB951" s="1">
        <v>2.0</v>
      </c>
      <c r="AC951" s="1">
        <v>2.0</v>
      </c>
      <c r="AD951" s="1">
        <v>2.0</v>
      </c>
      <c r="AE951" s="1">
        <v>2.0</v>
      </c>
      <c r="AF951" s="1">
        <v>2.0</v>
      </c>
      <c r="AG951" s="1">
        <v>2.0</v>
      </c>
      <c r="AH951" s="1">
        <v>2.0</v>
      </c>
      <c r="AI951" s="1">
        <v>2.0</v>
      </c>
      <c r="AJ951" s="1">
        <v>2.0</v>
      </c>
      <c r="AK951" s="1">
        <v>2.0</v>
      </c>
      <c r="AL951" s="1">
        <v>2.0</v>
      </c>
      <c r="AM951" s="1">
        <v>2.0</v>
      </c>
      <c r="AN951" s="1">
        <v>2.0</v>
      </c>
      <c r="AO951" s="1">
        <v>2.0</v>
      </c>
      <c r="AP951" s="1">
        <v>2.0</v>
      </c>
      <c r="AQ951" s="1">
        <v>2.0</v>
      </c>
      <c r="AR951" s="1">
        <v>2.0</v>
      </c>
      <c r="AS951" s="1">
        <v>2.0</v>
      </c>
      <c r="AT951" s="1">
        <v>2.0</v>
      </c>
      <c r="AU951" s="1">
        <v>2.0</v>
      </c>
      <c r="AV951" s="1">
        <v>2.0</v>
      </c>
      <c r="AW951" s="1">
        <v>2.0</v>
      </c>
      <c r="AX951" s="1">
        <v>2.0</v>
      </c>
      <c r="AY951" s="1">
        <v>2.0</v>
      </c>
      <c r="AZ951" s="1">
        <v>2.0</v>
      </c>
      <c r="BA951" s="1">
        <v>2.0</v>
      </c>
      <c r="BB951" s="1">
        <v>2.0</v>
      </c>
      <c r="BP951" s="12" t="s">
        <v>1605</v>
      </c>
      <c r="BQ951" s="1">
        <v>11.0</v>
      </c>
      <c r="BR951" s="1" t="s">
        <v>240</v>
      </c>
      <c r="BW951" s="1">
        <v>0.0</v>
      </c>
      <c r="BX951" s="1" t="s">
        <v>1640</v>
      </c>
      <c r="BY951" s="13">
        <f t="shared" si="1"/>
        <v>3</v>
      </c>
      <c r="BZ951" s="13" t="str">
        <f t="shared" si="2"/>
        <v>Tidak Bekerja</v>
      </c>
      <c r="CA951" s="13" t="str">
        <f>VLOOKUP(BP951,data_K!G:K,5,0)</f>
        <v>RT 002 RW 001</v>
      </c>
      <c r="CB951" s="13">
        <f t="shared" si="3"/>
        <v>1</v>
      </c>
    </row>
    <row r="952">
      <c r="A952" s="1" t="s">
        <v>2054</v>
      </c>
      <c r="B952" s="22">
        <v>46240.395520833335</v>
      </c>
      <c r="C952" s="1">
        <v>1.0</v>
      </c>
      <c r="D952" s="1" t="s">
        <v>2058</v>
      </c>
      <c r="E952" s="10" t="s">
        <v>2059</v>
      </c>
      <c r="F952" s="1">
        <v>1.0</v>
      </c>
      <c r="J952" s="1">
        <v>1.0</v>
      </c>
      <c r="K952" s="11">
        <v>28507.0</v>
      </c>
      <c r="L952" s="1">
        <v>48.0</v>
      </c>
      <c r="M952" s="1">
        <v>2.0</v>
      </c>
      <c r="N952" s="1">
        <v>1.0</v>
      </c>
      <c r="O952" s="1">
        <v>3.0</v>
      </c>
      <c r="P952" s="1">
        <v>6.0</v>
      </c>
      <c r="Q952" s="1">
        <v>2000000.0</v>
      </c>
      <c r="R952" s="1">
        <v>0.0</v>
      </c>
      <c r="S952" s="1">
        <v>0.0</v>
      </c>
      <c r="T952" s="1">
        <v>17.0</v>
      </c>
      <c r="U952" s="1"/>
      <c r="Y952" s="1">
        <v>3.0</v>
      </c>
      <c r="Z952" s="1">
        <v>2.0</v>
      </c>
      <c r="AA952" s="1">
        <v>2.0</v>
      </c>
      <c r="AB952" s="1">
        <v>2.0</v>
      </c>
      <c r="AC952" s="1">
        <v>2.0</v>
      </c>
      <c r="AD952" s="1">
        <v>2.0</v>
      </c>
      <c r="AE952" s="1">
        <v>2.0</v>
      </c>
      <c r="AF952" s="1">
        <v>2.0</v>
      </c>
      <c r="AG952" s="1">
        <v>2.0</v>
      </c>
      <c r="AH952" s="1">
        <v>2.0</v>
      </c>
      <c r="AI952" s="1">
        <v>2.0</v>
      </c>
      <c r="AJ952" s="1">
        <v>2.0</v>
      </c>
      <c r="AK952" s="1">
        <v>2.0</v>
      </c>
      <c r="AL952" s="1">
        <v>2.0</v>
      </c>
      <c r="AM952" s="1">
        <v>2.0</v>
      </c>
      <c r="AN952" s="1">
        <v>2.0</v>
      </c>
      <c r="AO952" s="1">
        <v>2.0</v>
      </c>
      <c r="AP952" s="1">
        <v>2.0</v>
      </c>
      <c r="AQ952" s="1">
        <v>2.0</v>
      </c>
      <c r="AR952" s="1">
        <v>2.0</v>
      </c>
      <c r="AS952" s="1">
        <v>2.0</v>
      </c>
      <c r="AT952" s="1">
        <v>2.0</v>
      </c>
      <c r="AU952" s="1">
        <v>2.0</v>
      </c>
      <c r="AV952" s="1">
        <v>2.0</v>
      </c>
      <c r="AW952" s="1">
        <v>2.0</v>
      </c>
      <c r="AX952" s="1">
        <v>2.0</v>
      </c>
      <c r="AY952" s="1">
        <v>2.0</v>
      </c>
      <c r="AZ952" s="1">
        <v>2.0</v>
      </c>
      <c r="BA952" s="1">
        <v>2.0</v>
      </c>
      <c r="BB952" s="1">
        <v>2.0</v>
      </c>
      <c r="BP952" s="12" t="s">
        <v>2018</v>
      </c>
      <c r="BQ952" s="1">
        <v>48.0</v>
      </c>
      <c r="BR952" s="1" t="s">
        <v>184</v>
      </c>
      <c r="BW952" s="1">
        <v>23.0</v>
      </c>
      <c r="BX952" s="1" t="s">
        <v>8534</v>
      </c>
      <c r="BY952" s="13">
        <f t="shared" si="1"/>
        <v>10</v>
      </c>
      <c r="BZ952" s="13" t="str">
        <f t="shared" si="2"/>
        <v>Buruh Industri</v>
      </c>
      <c r="CA952" s="13" t="str">
        <f>VLOOKUP(BP952,data_K!G:K,5,0)</f>
        <v>RT 002 RW 001</v>
      </c>
      <c r="CB952" s="13">
        <f t="shared" si="3"/>
        <v>0</v>
      </c>
    </row>
    <row r="953">
      <c r="A953" s="1" t="s">
        <v>2040</v>
      </c>
      <c r="B953" s="22">
        <v>46240.4015162037</v>
      </c>
      <c r="C953" s="1">
        <v>2.0</v>
      </c>
      <c r="D953" s="1" t="s">
        <v>2042</v>
      </c>
      <c r="E953" s="10" t="s">
        <v>2043</v>
      </c>
      <c r="F953" s="1">
        <v>1.0</v>
      </c>
      <c r="J953" s="1">
        <v>2.0</v>
      </c>
      <c r="K953" s="11">
        <v>25196.0</v>
      </c>
      <c r="L953" s="1">
        <v>57.0</v>
      </c>
      <c r="M953" s="1">
        <v>2.0</v>
      </c>
      <c r="N953" s="1">
        <v>2.0</v>
      </c>
      <c r="O953" s="1">
        <v>3.0</v>
      </c>
      <c r="P953" s="1">
        <v>4.0</v>
      </c>
      <c r="Q953" s="1">
        <v>0.0</v>
      </c>
      <c r="R953" s="1">
        <v>0.0</v>
      </c>
      <c r="S953" s="1">
        <v>0.0</v>
      </c>
      <c r="T953" s="1">
        <v>0.0</v>
      </c>
      <c r="Y953" s="1">
        <v>1.0</v>
      </c>
      <c r="Z953" s="1">
        <v>2.0</v>
      </c>
      <c r="AA953" s="1">
        <v>2.0</v>
      </c>
      <c r="AB953" s="1">
        <v>2.0</v>
      </c>
      <c r="AC953" s="1">
        <v>2.0</v>
      </c>
      <c r="AD953" s="1">
        <v>2.0</v>
      </c>
      <c r="AE953" s="1">
        <v>2.0</v>
      </c>
      <c r="AF953" s="1">
        <v>2.0</v>
      </c>
      <c r="AG953" s="1">
        <v>2.0</v>
      </c>
      <c r="AH953" s="1">
        <v>2.0</v>
      </c>
      <c r="AI953" s="1">
        <v>2.0</v>
      </c>
      <c r="AJ953" s="1">
        <v>2.0</v>
      </c>
      <c r="AK953" s="1">
        <v>2.0</v>
      </c>
      <c r="AL953" s="1">
        <v>2.0</v>
      </c>
      <c r="AM953" s="1">
        <v>2.0</v>
      </c>
      <c r="AN953" s="1">
        <v>2.0</v>
      </c>
      <c r="AO953" s="1">
        <v>2.0</v>
      </c>
      <c r="AP953" s="1">
        <v>2.0</v>
      </c>
      <c r="AQ953" s="1">
        <v>2.0</v>
      </c>
      <c r="AR953" s="1">
        <v>2.0</v>
      </c>
      <c r="AS953" s="1">
        <v>2.0</v>
      </c>
      <c r="AT953" s="1">
        <v>2.0</v>
      </c>
      <c r="AU953" s="1">
        <v>2.0</v>
      </c>
      <c r="AV953" s="1">
        <v>2.0</v>
      </c>
      <c r="AW953" s="1">
        <v>2.0</v>
      </c>
      <c r="AX953" s="1">
        <v>2.0</v>
      </c>
      <c r="AY953" s="1">
        <v>2.0</v>
      </c>
      <c r="AZ953" s="1">
        <v>2.0</v>
      </c>
      <c r="BA953" s="1">
        <v>2.0</v>
      </c>
      <c r="BB953" s="1">
        <v>2.0</v>
      </c>
      <c r="BP953" s="12" t="s">
        <v>2018</v>
      </c>
      <c r="BQ953" s="1">
        <v>57.0</v>
      </c>
      <c r="BR953" s="1" t="s">
        <v>240</v>
      </c>
      <c r="BT953" s="1"/>
      <c r="BW953" s="1">
        <v>0.0</v>
      </c>
      <c r="BX953" s="1" t="s">
        <v>8534</v>
      </c>
      <c r="BY953" s="13">
        <f t="shared" si="1"/>
        <v>12</v>
      </c>
      <c r="BZ953" s="13" t="str">
        <f t="shared" si="2"/>
        <v>Tidak Bekerja</v>
      </c>
      <c r="CA953" s="13" t="str">
        <f>VLOOKUP(BP953,data_K!G:K,5,0)</f>
        <v>RT 002 RW 001</v>
      </c>
      <c r="CB953" s="13">
        <f t="shared" si="3"/>
        <v>0</v>
      </c>
    </row>
    <row r="954">
      <c r="A954" s="1" t="s">
        <v>2021</v>
      </c>
      <c r="B954" s="22">
        <v>46240.40287037037</v>
      </c>
      <c r="C954" s="1">
        <v>3.0</v>
      </c>
      <c r="D954" s="1" t="s">
        <v>2023</v>
      </c>
      <c r="E954" s="10" t="s">
        <v>2024</v>
      </c>
      <c r="F954" s="1">
        <v>1.0</v>
      </c>
      <c r="J954" s="1">
        <v>1.0</v>
      </c>
      <c r="K954" s="11">
        <v>37514.0</v>
      </c>
      <c r="L954" s="1">
        <v>23.0</v>
      </c>
      <c r="M954" s="1">
        <v>1.0</v>
      </c>
      <c r="N954" s="1">
        <v>3.0</v>
      </c>
      <c r="O954" s="1">
        <v>3.0</v>
      </c>
      <c r="P954" s="1">
        <v>4.0</v>
      </c>
      <c r="Q954" s="1">
        <v>0.0</v>
      </c>
      <c r="R954" s="1">
        <v>0.0</v>
      </c>
      <c r="S954" s="1">
        <v>0.0</v>
      </c>
      <c r="T954" s="1">
        <v>0.0</v>
      </c>
      <c r="Y954" s="1">
        <v>6.0</v>
      </c>
      <c r="Z954" s="1">
        <v>2.0</v>
      </c>
      <c r="AA954" s="1">
        <v>2.0</v>
      </c>
      <c r="AB954" s="1">
        <v>2.0</v>
      </c>
      <c r="AC954" s="1">
        <v>2.0</v>
      </c>
      <c r="AD954" s="1">
        <v>2.0</v>
      </c>
      <c r="AE954" s="1">
        <v>2.0</v>
      </c>
      <c r="AF954" s="1">
        <v>2.0</v>
      </c>
      <c r="AG954" s="1">
        <v>2.0</v>
      </c>
      <c r="AH954" s="1">
        <v>2.0</v>
      </c>
      <c r="AI954" s="1">
        <v>2.0</v>
      </c>
      <c r="AJ954" s="1">
        <v>2.0</v>
      </c>
      <c r="AK954" s="1">
        <v>2.0</v>
      </c>
      <c r="AL954" s="1">
        <v>2.0</v>
      </c>
      <c r="AM954" s="1">
        <v>2.0</v>
      </c>
      <c r="AN954" s="1">
        <v>2.0</v>
      </c>
      <c r="AO954" s="1">
        <v>2.0</v>
      </c>
      <c r="AP954" s="1">
        <v>2.0</v>
      </c>
      <c r="AQ954" s="1">
        <v>2.0</v>
      </c>
      <c r="AR954" s="1">
        <v>2.0</v>
      </c>
      <c r="AS954" s="1">
        <v>2.0</v>
      </c>
      <c r="AT954" s="1">
        <v>2.0</v>
      </c>
      <c r="AU954" s="1">
        <v>2.0</v>
      </c>
      <c r="AV954" s="1">
        <v>2.0</v>
      </c>
      <c r="AW954" s="1">
        <v>2.0</v>
      </c>
      <c r="AX954" s="1">
        <v>2.0</v>
      </c>
      <c r="AY954" s="1">
        <v>2.0</v>
      </c>
      <c r="AZ954" s="1">
        <v>2.0</v>
      </c>
      <c r="BA954" s="1">
        <v>2.0</v>
      </c>
      <c r="BB954" s="1">
        <v>2.0</v>
      </c>
      <c r="BP954" s="12" t="s">
        <v>2018</v>
      </c>
      <c r="BQ954" s="1">
        <v>23.0</v>
      </c>
      <c r="BR954" s="1" t="s">
        <v>240</v>
      </c>
      <c r="BS954" s="1"/>
      <c r="BW954" s="1">
        <v>0.0</v>
      </c>
      <c r="BX954" s="1" t="s">
        <v>8534</v>
      </c>
      <c r="BY954" s="13">
        <f t="shared" si="1"/>
        <v>5</v>
      </c>
      <c r="BZ954" s="13" t="str">
        <f t="shared" si="2"/>
        <v>Tidak Bekerja</v>
      </c>
      <c r="CA954" s="13" t="str">
        <f>VLOOKUP(BP954,data_K!G:K,5,0)</f>
        <v>RT 002 RW 001</v>
      </c>
      <c r="CB954" s="13">
        <f t="shared" si="3"/>
        <v>4</v>
      </c>
    </row>
    <row r="955">
      <c r="A955" s="1" t="s">
        <v>2007</v>
      </c>
      <c r="B955" s="22">
        <v>46240.40400462963</v>
      </c>
      <c r="C955" s="1">
        <v>4.0</v>
      </c>
      <c r="D955" s="1" t="s">
        <v>2010</v>
      </c>
      <c r="E955" s="10" t="s">
        <v>2011</v>
      </c>
      <c r="F955" s="1">
        <v>1.0</v>
      </c>
      <c r="J955" s="1">
        <v>1.0</v>
      </c>
      <c r="K955" s="11">
        <v>39608.0</v>
      </c>
      <c r="L955" s="1">
        <v>17.0</v>
      </c>
      <c r="M955" s="1">
        <v>1.0</v>
      </c>
      <c r="N955" s="1">
        <v>3.0</v>
      </c>
      <c r="O955" s="1">
        <v>2.0</v>
      </c>
      <c r="P955" s="1">
        <v>3.0</v>
      </c>
      <c r="Q955" s="1">
        <v>0.0</v>
      </c>
      <c r="R955" s="1">
        <v>0.0</v>
      </c>
      <c r="S955" s="1">
        <v>0.0</v>
      </c>
      <c r="T955" s="1">
        <v>0.0</v>
      </c>
      <c r="Y955" s="1">
        <v>6.0</v>
      </c>
      <c r="Z955" s="1">
        <v>2.0</v>
      </c>
      <c r="AA955" s="1">
        <v>2.0</v>
      </c>
      <c r="AB955" s="1">
        <v>2.0</v>
      </c>
      <c r="AC955" s="1">
        <v>2.0</v>
      </c>
      <c r="AD955" s="1">
        <v>2.0</v>
      </c>
      <c r="AE955" s="1">
        <v>2.0</v>
      </c>
      <c r="AF955" s="1">
        <v>2.0</v>
      </c>
      <c r="AG955" s="1">
        <v>2.0</v>
      </c>
      <c r="AH955" s="1">
        <v>2.0</v>
      </c>
      <c r="AI955" s="1">
        <v>2.0</v>
      </c>
      <c r="AJ955" s="1">
        <v>2.0</v>
      </c>
      <c r="AK955" s="1">
        <v>2.0</v>
      </c>
      <c r="AL955" s="1">
        <v>2.0</v>
      </c>
      <c r="AM955" s="1">
        <v>2.0</v>
      </c>
      <c r="AN955" s="1">
        <v>2.0</v>
      </c>
      <c r="AO955" s="1">
        <v>2.0</v>
      </c>
      <c r="AP955" s="1">
        <v>2.0</v>
      </c>
      <c r="AQ955" s="1">
        <v>2.0</v>
      </c>
      <c r="AR955" s="1">
        <v>2.0</v>
      </c>
      <c r="AS955" s="1">
        <v>2.0</v>
      </c>
      <c r="AT955" s="1">
        <v>2.0</v>
      </c>
      <c r="AU955" s="1">
        <v>2.0</v>
      </c>
      <c r="AV955" s="1">
        <v>2.0</v>
      </c>
      <c r="AW955" s="1">
        <v>2.0</v>
      </c>
      <c r="AX955" s="1">
        <v>2.0</v>
      </c>
      <c r="AY955" s="1">
        <v>2.0</v>
      </c>
      <c r="AZ955" s="1">
        <v>2.0</v>
      </c>
      <c r="BA955" s="1">
        <v>2.0</v>
      </c>
      <c r="BB955" s="1">
        <v>2.0</v>
      </c>
      <c r="BP955" s="12" t="s">
        <v>2018</v>
      </c>
      <c r="BQ955" s="1">
        <v>17.0</v>
      </c>
      <c r="BR955" s="1" t="s">
        <v>240</v>
      </c>
      <c r="BS955" s="1"/>
      <c r="BW955" s="1">
        <v>0.0</v>
      </c>
      <c r="BX955" s="1" t="s">
        <v>8534</v>
      </c>
      <c r="BY955" s="13">
        <f t="shared" si="1"/>
        <v>4</v>
      </c>
      <c r="BZ955" s="13" t="str">
        <f t="shared" si="2"/>
        <v>Tidak Bekerja</v>
      </c>
      <c r="CA955" s="13" t="str">
        <f>VLOOKUP(BP955,data_K!G:K,5,0)</f>
        <v>RT 002 RW 001</v>
      </c>
      <c r="CB955" s="13">
        <f t="shared" si="3"/>
        <v>3</v>
      </c>
    </row>
    <row r="956">
      <c r="A956" s="1" t="s">
        <v>13396</v>
      </c>
      <c r="B956" s="9" t="s">
        <v>13397</v>
      </c>
      <c r="C956" s="1">
        <v>1.0</v>
      </c>
      <c r="D956" s="1" t="s">
        <v>4246</v>
      </c>
      <c r="E956" s="10" t="s">
        <v>13399</v>
      </c>
      <c r="F956" s="1">
        <v>1.0</v>
      </c>
      <c r="J956" s="1">
        <v>2.0</v>
      </c>
      <c r="K956" s="11">
        <v>19514.0</v>
      </c>
      <c r="L956" s="1">
        <v>72.0</v>
      </c>
      <c r="M956" s="1">
        <v>4.0</v>
      </c>
      <c r="N956" s="1">
        <v>1.0</v>
      </c>
      <c r="O956" s="1">
        <v>3.0</v>
      </c>
      <c r="P956" s="1">
        <v>2.0</v>
      </c>
      <c r="Q956" s="1">
        <v>200000.0</v>
      </c>
      <c r="R956" s="1">
        <v>0.0</v>
      </c>
      <c r="S956" s="1">
        <v>0.0</v>
      </c>
      <c r="T956" s="1">
        <v>155.0</v>
      </c>
      <c r="U956" s="1">
        <v>0.0</v>
      </c>
      <c r="Y956" s="1">
        <v>3.0</v>
      </c>
      <c r="Z956" s="1">
        <v>2.0</v>
      </c>
      <c r="AA956" s="1">
        <v>2.0</v>
      </c>
      <c r="AB956" s="1">
        <v>2.0</v>
      </c>
      <c r="AC956" s="1">
        <v>2.0</v>
      </c>
      <c r="AD956" s="1">
        <v>2.0</v>
      </c>
      <c r="AE956" s="1">
        <v>2.0</v>
      </c>
      <c r="AF956" s="1">
        <v>1.0</v>
      </c>
      <c r="AG956" s="1">
        <v>2.0</v>
      </c>
      <c r="AH956" s="1">
        <v>2.0</v>
      </c>
      <c r="AI956" s="1">
        <v>2.0</v>
      </c>
      <c r="AJ956" s="1">
        <v>2.0</v>
      </c>
      <c r="AK956" s="1">
        <v>2.0</v>
      </c>
      <c r="AL956" s="1">
        <v>2.0</v>
      </c>
      <c r="AM956" s="1">
        <v>2.0</v>
      </c>
      <c r="AN956" s="1">
        <v>2.0</v>
      </c>
      <c r="AO956" s="1">
        <v>2.0</v>
      </c>
      <c r="AP956" s="1">
        <v>2.0</v>
      </c>
      <c r="AQ956" s="1">
        <v>2.0</v>
      </c>
      <c r="AR956" s="1">
        <v>2.0</v>
      </c>
      <c r="AS956" s="1">
        <v>2.0</v>
      </c>
      <c r="AT956" s="1">
        <v>2.0</v>
      </c>
      <c r="AU956" s="1">
        <v>2.0</v>
      </c>
      <c r="AV956" s="1">
        <v>2.0</v>
      </c>
      <c r="AW956" s="1">
        <v>1.0</v>
      </c>
      <c r="AX956" s="1">
        <v>2.0</v>
      </c>
      <c r="AY956" s="1">
        <v>2.0</v>
      </c>
      <c r="AZ956" s="1">
        <v>2.0</v>
      </c>
      <c r="BA956" s="1">
        <v>2.0</v>
      </c>
      <c r="BB956" s="1">
        <v>2.0</v>
      </c>
      <c r="BC956" s="1">
        <v>5.0</v>
      </c>
      <c r="BD956" s="1">
        <v>2020.0</v>
      </c>
      <c r="BP956" s="12" t="s">
        <v>4247</v>
      </c>
      <c r="BQ956" s="1">
        <v>72.0</v>
      </c>
      <c r="BR956" s="1"/>
      <c r="BS956" s="1"/>
      <c r="BV956" s="1" t="s">
        <v>180</v>
      </c>
      <c r="BW956" s="1">
        <v>999.0</v>
      </c>
      <c r="BX956" s="1" t="s">
        <v>4246</v>
      </c>
      <c r="BY956" s="13">
        <f t="shared" si="1"/>
        <v>15</v>
      </c>
      <c r="BZ956" s="13" t="str">
        <f t="shared" si="2"/>
        <v>Lainnya</v>
      </c>
      <c r="CA956" s="13" t="str">
        <f>VLOOKUP(BP956,data_K!G:K,5,0)</f>
        <v>RT 002 RW 001</v>
      </c>
      <c r="CB956" s="13">
        <f t="shared" si="3"/>
        <v>0</v>
      </c>
    </row>
    <row r="957">
      <c r="A957" s="1" t="s">
        <v>10178</v>
      </c>
      <c r="B957" s="9" t="s">
        <v>13410</v>
      </c>
      <c r="C957" s="1">
        <v>1.0</v>
      </c>
      <c r="D957" s="1" t="s">
        <v>376</v>
      </c>
      <c r="E957" s="10" t="s">
        <v>10182</v>
      </c>
      <c r="F957" s="1">
        <v>1.0</v>
      </c>
      <c r="J957" s="1">
        <v>1.0</v>
      </c>
      <c r="K957" s="11">
        <v>28939.0</v>
      </c>
      <c r="L957" s="1">
        <v>47.0</v>
      </c>
      <c r="M957" s="1">
        <v>2.0</v>
      </c>
      <c r="N957" s="1">
        <v>1.0</v>
      </c>
      <c r="O957" s="1">
        <v>3.0</v>
      </c>
      <c r="P957" s="1">
        <v>4.0</v>
      </c>
      <c r="Q957" s="1">
        <v>1500000.0</v>
      </c>
      <c r="R957" s="1">
        <v>0.0</v>
      </c>
      <c r="S957" s="1">
        <v>0.0</v>
      </c>
      <c r="T957" s="1">
        <v>16.0</v>
      </c>
      <c r="U957" s="1"/>
      <c r="Y957" s="1">
        <v>3.0</v>
      </c>
      <c r="Z957" s="1">
        <v>2.0</v>
      </c>
      <c r="AA957" s="1">
        <v>2.0</v>
      </c>
      <c r="AB957" s="1">
        <v>2.0</v>
      </c>
      <c r="AC957" s="1">
        <v>2.0</v>
      </c>
      <c r="AD957" s="1">
        <v>2.0</v>
      </c>
      <c r="AE957" s="1">
        <v>2.0</v>
      </c>
      <c r="AF957" s="1">
        <v>2.0</v>
      </c>
      <c r="AG957" s="1">
        <v>2.0</v>
      </c>
      <c r="AH957" s="1">
        <v>2.0</v>
      </c>
      <c r="AI957" s="1">
        <v>2.0</v>
      </c>
      <c r="AJ957" s="1">
        <v>2.0</v>
      </c>
      <c r="AK957" s="1">
        <v>2.0</v>
      </c>
      <c r="AL957" s="1">
        <v>2.0</v>
      </c>
      <c r="AM957" s="1">
        <v>2.0</v>
      </c>
      <c r="AN957" s="1">
        <v>2.0</v>
      </c>
      <c r="AO957" s="1">
        <v>2.0</v>
      </c>
      <c r="AP957" s="1">
        <v>2.0</v>
      </c>
      <c r="AQ957" s="1">
        <v>2.0</v>
      </c>
      <c r="AR957" s="1">
        <v>2.0</v>
      </c>
      <c r="AS957" s="1">
        <v>2.0</v>
      </c>
      <c r="AT957" s="1">
        <v>2.0</v>
      </c>
      <c r="AU957" s="1">
        <v>2.0</v>
      </c>
      <c r="AV957" s="1">
        <v>2.0</v>
      </c>
      <c r="AW957" s="1">
        <v>2.0</v>
      </c>
      <c r="AX957" s="1">
        <v>1.0</v>
      </c>
      <c r="AY957" s="1">
        <v>2.0</v>
      </c>
      <c r="AZ957" s="1">
        <v>2.0</v>
      </c>
      <c r="BA957" s="1">
        <v>1.0</v>
      </c>
      <c r="BB957" s="1">
        <v>2.0</v>
      </c>
      <c r="BE957" s="1">
        <v>3.0</v>
      </c>
      <c r="BF957" s="1">
        <v>2026.0</v>
      </c>
      <c r="BK957" s="1">
        <v>12.0</v>
      </c>
      <c r="BL957" s="1">
        <v>2025.0</v>
      </c>
      <c r="BP957" s="12" t="s">
        <v>10154</v>
      </c>
      <c r="BQ957" s="1">
        <v>47.0</v>
      </c>
      <c r="BR957" s="1" t="s">
        <v>717</v>
      </c>
      <c r="BW957" s="1">
        <v>22.0</v>
      </c>
      <c r="BX957" s="1" t="s">
        <v>376</v>
      </c>
      <c r="BY957" s="13">
        <f t="shared" si="1"/>
        <v>10</v>
      </c>
      <c r="BZ957" s="13" t="str">
        <f t="shared" si="2"/>
        <v>Buruh Bangunan</v>
      </c>
      <c r="CA957" s="13" t="str">
        <f>VLOOKUP(BP957,data_K!G:K,5,0)</f>
        <v>RT 006 RW 003</v>
      </c>
      <c r="CB957" s="13">
        <f t="shared" si="3"/>
        <v>0</v>
      </c>
    </row>
    <row r="958">
      <c r="A958" s="1" t="s">
        <v>10167</v>
      </c>
      <c r="B958" s="9" t="s">
        <v>13429</v>
      </c>
      <c r="C958" s="1">
        <v>2.0</v>
      </c>
      <c r="D958" s="1" t="s">
        <v>10169</v>
      </c>
      <c r="E958" s="10" t="s">
        <v>10170</v>
      </c>
      <c r="F958" s="1">
        <v>1.0</v>
      </c>
      <c r="J958" s="1">
        <v>2.0</v>
      </c>
      <c r="K958" s="11">
        <v>30483.0</v>
      </c>
      <c r="L958" s="1">
        <v>42.0</v>
      </c>
      <c r="M958" s="1">
        <v>2.0</v>
      </c>
      <c r="N958" s="1">
        <v>2.0</v>
      </c>
      <c r="O958" s="1">
        <v>3.0</v>
      </c>
      <c r="P958" s="1">
        <v>3.0</v>
      </c>
      <c r="Q958" s="1">
        <v>0.0</v>
      </c>
      <c r="R958" s="1">
        <v>500000.0</v>
      </c>
      <c r="S958" s="1">
        <v>0.0</v>
      </c>
      <c r="T958" s="1">
        <v>64.0</v>
      </c>
      <c r="Y958" s="1">
        <v>1.0</v>
      </c>
      <c r="Z958" s="1">
        <v>2.0</v>
      </c>
      <c r="AA958" s="1">
        <v>2.0</v>
      </c>
      <c r="AB958" s="1">
        <v>2.0</v>
      </c>
      <c r="AC958" s="1">
        <v>2.0</v>
      </c>
      <c r="AD958" s="1">
        <v>2.0</v>
      </c>
      <c r="AE958" s="1">
        <v>2.0</v>
      </c>
      <c r="AF958" s="1">
        <v>2.0</v>
      </c>
      <c r="AG958" s="1">
        <v>2.0</v>
      </c>
      <c r="AH958" s="1">
        <v>2.0</v>
      </c>
      <c r="AI958" s="1">
        <v>2.0</v>
      </c>
      <c r="AJ958" s="1">
        <v>2.0</v>
      </c>
      <c r="AK958" s="1">
        <v>2.0</v>
      </c>
      <c r="AL958" s="1">
        <v>2.0</v>
      </c>
      <c r="AM958" s="1">
        <v>2.0</v>
      </c>
      <c r="AN958" s="1">
        <v>2.0</v>
      </c>
      <c r="AO958" s="1">
        <v>2.0</v>
      </c>
      <c r="AP958" s="1">
        <v>2.0</v>
      </c>
      <c r="AQ958" s="1">
        <v>2.0</v>
      </c>
      <c r="AR958" s="1">
        <v>2.0</v>
      </c>
      <c r="AS958" s="1">
        <v>2.0</v>
      </c>
      <c r="AT958" s="1">
        <v>2.0</v>
      </c>
      <c r="AU958" s="1">
        <v>2.0</v>
      </c>
      <c r="AV958" s="1">
        <v>2.0</v>
      </c>
      <c r="AW958" s="1">
        <v>2.0</v>
      </c>
      <c r="AX958" s="1">
        <v>2.0</v>
      </c>
      <c r="AY958" s="1">
        <v>2.0</v>
      </c>
      <c r="AZ958" s="1">
        <v>2.0</v>
      </c>
      <c r="BA958" s="1">
        <v>2.0</v>
      </c>
      <c r="BB958" s="1">
        <v>2.0</v>
      </c>
      <c r="BP958" s="12" t="s">
        <v>10154</v>
      </c>
      <c r="BQ958" s="1">
        <v>42.0</v>
      </c>
      <c r="BR958" s="1"/>
      <c r="BT958" s="1" t="s">
        <v>467</v>
      </c>
      <c r="BV958" s="1"/>
      <c r="BW958" s="1">
        <v>75.0</v>
      </c>
      <c r="BX958" s="1" t="s">
        <v>376</v>
      </c>
      <c r="BY958" s="13">
        <f t="shared" si="1"/>
        <v>9</v>
      </c>
      <c r="BZ958" s="13" t="str">
        <f t="shared" si="2"/>
        <v>Pedagang</v>
      </c>
      <c r="CA958" s="13" t="str">
        <f>VLOOKUP(BP958,data_K!G:K,5,0)</f>
        <v>RT 006 RW 003</v>
      </c>
      <c r="CB958" s="13">
        <f t="shared" si="3"/>
        <v>0</v>
      </c>
    </row>
    <row r="959">
      <c r="A959" s="1" t="s">
        <v>10160</v>
      </c>
      <c r="B959" s="9" t="s">
        <v>13434</v>
      </c>
      <c r="C959" s="1">
        <v>3.0</v>
      </c>
      <c r="D959" s="1" t="s">
        <v>10162</v>
      </c>
      <c r="E959" s="10" t="s">
        <v>10163</v>
      </c>
      <c r="F959" s="1">
        <v>1.0</v>
      </c>
      <c r="J959" s="1">
        <v>1.0</v>
      </c>
      <c r="K959" s="11">
        <v>38226.0</v>
      </c>
      <c r="L959" s="1">
        <v>21.0</v>
      </c>
      <c r="M959" s="1">
        <v>1.0</v>
      </c>
      <c r="N959" s="1">
        <v>3.0</v>
      </c>
      <c r="O959" s="1">
        <v>3.0</v>
      </c>
      <c r="P959" s="1">
        <v>4.0</v>
      </c>
      <c r="Q959" s="1">
        <v>3000000.0</v>
      </c>
      <c r="R959" s="1">
        <v>0.0</v>
      </c>
      <c r="S959" s="1">
        <v>0.0</v>
      </c>
      <c r="T959" s="1">
        <v>17.0</v>
      </c>
      <c r="Y959" s="1">
        <v>3.0</v>
      </c>
      <c r="Z959" s="1">
        <v>2.0</v>
      </c>
      <c r="AA959" s="1">
        <v>2.0</v>
      </c>
      <c r="AB959" s="1">
        <v>2.0</v>
      </c>
      <c r="AC959" s="1">
        <v>2.0</v>
      </c>
      <c r="AD959" s="1">
        <v>2.0</v>
      </c>
      <c r="AE959" s="1">
        <v>2.0</v>
      </c>
      <c r="AF959" s="1">
        <v>2.0</v>
      </c>
      <c r="AG959" s="1">
        <v>2.0</v>
      </c>
      <c r="AH959" s="1">
        <v>2.0</v>
      </c>
      <c r="AI959" s="1">
        <v>2.0</v>
      </c>
      <c r="AJ959" s="1">
        <v>2.0</v>
      </c>
      <c r="AK959" s="1">
        <v>2.0</v>
      </c>
      <c r="AL959" s="1">
        <v>2.0</v>
      </c>
      <c r="AM959" s="1">
        <v>2.0</v>
      </c>
      <c r="AN959" s="1">
        <v>2.0</v>
      </c>
      <c r="AO959" s="1">
        <v>2.0</v>
      </c>
      <c r="AP959" s="1">
        <v>2.0</v>
      </c>
      <c r="AQ959" s="1">
        <v>2.0</v>
      </c>
      <c r="AR959" s="1">
        <v>2.0</v>
      </c>
      <c r="AS959" s="1">
        <v>2.0</v>
      </c>
      <c r="AT959" s="1">
        <v>2.0</v>
      </c>
      <c r="AU959" s="1">
        <v>2.0</v>
      </c>
      <c r="AV959" s="1">
        <v>2.0</v>
      </c>
      <c r="AW959" s="1">
        <v>2.0</v>
      </c>
      <c r="AX959" s="1">
        <v>2.0</v>
      </c>
      <c r="AY959" s="1">
        <v>2.0</v>
      </c>
      <c r="AZ959" s="1">
        <v>2.0</v>
      </c>
      <c r="BA959" s="1">
        <v>2.0</v>
      </c>
      <c r="BB959" s="1">
        <v>2.0</v>
      </c>
      <c r="BP959" s="12" t="s">
        <v>10154</v>
      </c>
      <c r="BQ959" s="1">
        <v>21.0</v>
      </c>
      <c r="BR959" s="1" t="s">
        <v>184</v>
      </c>
      <c r="BS959" s="1"/>
      <c r="BW959" s="1">
        <v>23.0</v>
      </c>
      <c r="BX959" s="1" t="s">
        <v>376</v>
      </c>
      <c r="BY959" s="13">
        <f t="shared" si="1"/>
        <v>5</v>
      </c>
      <c r="BZ959" s="13" t="str">
        <f t="shared" si="2"/>
        <v>Buruh Industri</v>
      </c>
      <c r="CA959" s="13" t="str">
        <f>VLOOKUP(BP959,data_K!G:K,5,0)</f>
        <v>RT 006 RW 003</v>
      </c>
      <c r="CB959" s="13">
        <f t="shared" si="3"/>
        <v>4</v>
      </c>
    </row>
    <row r="960">
      <c r="A960" s="1" t="s">
        <v>10147</v>
      </c>
      <c r="B960" s="9" t="s">
        <v>13441</v>
      </c>
      <c r="C960" s="1">
        <v>4.0</v>
      </c>
      <c r="D960" s="1" t="s">
        <v>10150</v>
      </c>
      <c r="E960" s="10" t="s">
        <v>10151</v>
      </c>
      <c r="F960" s="1">
        <v>1.0</v>
      </c>
      <c r="J960" s="1">
        <v>1.0</v>
      </c>
      <c r="K960" s="11">
        <v>43235.0</v>
      </c>
      <c r="L960" s="1">
        <v>8.0</v>
      </c>
      <c r="M960" s="1">
        <v>1.0</v>
      </c>
      <c r="N960" s="1">
        <v>3.0</v>
      </c>
      <c r="O960" s="1">
        <v>2.0</v>
      </c>
      <c r="P960" s="1">
        <v>1.0</v>
      </c>
      <c r="Q960" s="1"/>
      <c r="R960" s="1"/>
      <c r="S960" s="1"/>
      <c r="T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P960" s="12" t="s">
        <v>10154</v>
      </c>
      <c r="BQ960" s="1">
        <v>8.0</v>
      </c>
      <c r="BR960" s="1"/>
      <c r="BS960" s="1"/>
      <c r="BW960" s="1">
        <v>999.0</v>
      </c>
      <c r="BX960" s="1" t="s">
        <v>376</v>
      </c>
      <c r="BY960" s="13">
        <f t="shared" si="1"/>
        <v>2</v>
      </c>
      <c r="BZ960" s="13" t="str">
        <f t="shared" si="2"/>
        <v/>
      </c>
      <c r="CA960" s="13" t="str">
        <f>VLOOKUP(BP960,data_K!G:K,5,0)</f>
        <v>RT 006 RW 003</v>
      </c>
      <c r="CB960" s="13">
        <f t="shared" si="3"/>
        <v>1</v>
      </c>
    </row>
    <row r="961">
      <c r="A961" s="1" t="s">
        <v>13448</v>
      </c>
      <c r="B961" s="9" t="s">
        <v>13449</v>
      </c>
      <c r="C961" s="1">
        <v>1.0</v>
      </c>
      <c r="D961" s="1" t="s">
        <v>5897</v>
      </c>
      <c r="E961" s="10" t="s">
        <v>13451</v>
      </c>
      <c r="F961" s="1">
        <v>1.0</v>
      </c>
      <c r="J961" s="1">
        <v>1.0</v>
      </c>
      <c r="K961" s="11">
        <v>25605.0</v>
      </c>
      <c r="L961" s="1">
        <v>56.0</v>
      </c>
      <c r="M961" s="1">
        <v>4.0</v>
      </c>
      <c r="N961" s="1">
        <v>1.0</v>
      </c>
      <c r="O961" s="1">
        <v>3.0</v>
      </c>
      <c r="P961" s="1">
        <v>4.0</v>
      </c>
      <c r="Q961" s="1">
        <v>1500000.0</v>
      </c>
      <c r="R961" s="1">
        <v>0.0</v>
      </c>
      <c r="S961" s="1">
        <v>0.0</v>
      </c>
      <c r="T961" s="1">
        <v>20.0</v>
      </c>
      <c r="Y961" s="1">
        <v>1.0</v>
      </c>
      <c r="Z961" s="1">
        <v>2.0</v>
      </c>
      <c r="AA961" s="1">
        <v>2.0</v>
      </c>
      <c r="AB961" s="1">
        <v>2.0</v>
      </c>
      <c r="AC961" s="1">
        <v>2.0</v>
      </c>
      <c r="AD961" s="1">
        <v>2.0</v>
      </c>
      <c r="AE961" s="1">
        <v>2.0</v>
      </c>
      <c r="AF961" s="1">
        <v>2.0</v>
      </c>
      <c r="AG961" s="1">
        <v>2.0</v>
      </c>
      <c r="AH961" s="1">
        <v>2.0</v>
      </c>
      <c r="AI961" s="1">
        <v>2.0</v>
      </c>
      <c r="AJ961" s="1">
        <v>2.0</v>
      </c>
      <c r="AK961" s="1">
        <v>2.0</v>
      </c>
      <c r="AL961" s="1">
        <v>2.0</v>
      </c>
      <c r="AM961" s="1">
        <v>2.0</v>
      </c>
      <c r="AN961" s="1">
        <v>2.0</v>
      </c>
      <c r="AO961" s="1">
        <v>2.0</v>
      </c>
      <c r="AP961" s="1">
        <v>2.0</v>
      </c>
      <c r="AQ961" s="1">
        <v>2.0</v>
      </c>
      <c r="AR961" s="1">
        <v>2.0</v>
      </c>
      <c r="AS961" s="1">
        <v>2.0</v>
      </c>
      <c r="AT961" s="1">
        <v>2.0</v>
      </c>
      <c r="AU961" s="1">
        <v>2.0</v>
      </c>
      <c r="AV961" s="1">
        <v>2.0</v>
      </c>
      <c r="AW961" s="1">
        <v>1.0</v>
      </c>
      <c r="AX961" s="1">
        <v>1.0</v>
      </c>
      <c r="AY961" s="1">
        <v>2.0</v>
      </c>
      <c r="AZ961" s="1">
        <v>2.0</v>
      </c>
      <c r="BA961" s="1">
        <v>2.0</v>
      </c>
      <c r="BB961" s="1">
        <v>2.0</v>
      </c>
      <c r="BC961" s="1">
        <v>4.0</v>
      </c>
      <c r="BD961" s="1">
        <v>2020.0</v>
      </c>
      <c r="BE961" s="1">
        <v>4.0</v>
      </c>
      <c r="BF961" s="1">
        <v>2020.0</v>
      </c>
      <c r="BP961" s="12" t="s">
        <v>5898</v>
      </c>
      <c r="BQ961" s="1">
        <v>56.0</v>
      </c>
      <c r="BR961" s="1" t="s">
        <v>768</v>
      </c>
      <c r="BS961" s="1"/>
      <c r="BW961" s="1">
        <v>26.0</v>
      </c>
      <c r="BX961" s="1" t="s">
        <v>5897</v>
      </c>
      <c r="BY961" s="13">
        <f t="shared" si="1"/>
        <v>12</v>
      </c>
      <c r="BZ961" s="13" t="str">
        <f t="shared" si="2"/>
        <v>Buruh Pertanian/Kehutanan</v>
      </c>
      <c r="CA961" s="13" t="str">
        <f>VLOOKUP(BP961,data_K!G:K,5,0)</f>
        <v>RT 004 RW 002</v>
      </c>
      <c r="CB961" s="13">
        <f t="shared" si="3"/>
        <v>0</v>
      </c>
    </row>
    <row r="962">
      <c r="A962" s="1" t="s">
        <v>13471</v>
      </c>
      <c r="B962" s="9" t="s">
        <v>13473</v>
      </c>
      <c r="C962" s="1">
        <v>2.0</v>
      </c>
      <c r="D962" s="1" t="s">
        <v>13474</v>
      </c>
      <c r="E962" s="10" t="s">
        <v>13475</v>
      </c>
      <c r="F962" s="1">
        <v>1.0</v>
      </c>
      <c r="J962" s="1">
        <v>2.0</v>
      </c>
      <c r="K962" s="11">
        <v>37746.0</v>
      </c>
      <c r="L962" s="1">
        <v>23.0</v>
      </c>
      <c r="M962" s="1">
        <v>1.0</v>
      </c>
      <c r="N962" s="1">
        <v>3.0</v>
      </c>
      <c r="O962" s="1">
        <v>3.0</v>
      </c>
      <c r="P962" s="1">
        <v>4.0</v>
      </c>
      <c r="Q962" s="1">
        <v>4000000.0</v>
      </c>
      <c r="R962" s="1">
        <v>0.0</v>
      </c>
      <c r="S962" s="1">
        <v>0.0</v>
      </c>
      <c r="T962" s="1">
        <v>17.0</v>
      </c>
      <c r="Y962" s="1">
        <v>3.0</v>
      </c>
      <c r="Z962" s="1">
        <v>2.0</v>
      </c>
      <c r="AA962" s="1">
        <v>2.0</v>
      </c>
      <c r="AB962" s="1">
        <v>2.0</v>
      </c>
      <c r="AC962" s="1">
        <v>2.0</v>
      </c>
      <c r="AD962" s="1">
        <v>2.0</v>
      </c>
      <c r="AE962" s="1">
        <v>2.0</v>
      </c>
      <c r="AF962" s="1">
        <v>2.0</v>
      </c>
      <c r="AG962" s="1">
        <v>2.0</v>
      </c>
      <c r="AH962" s="1">
        <v>2.0</v>
      </c>
      <c r="AI962" s="1">
        <v>2.0</v>
      </c>
      <c r="AJ962" s="1">
        <v>2.0</v>
      </c>
      <c r="AK962" s="1">
        <v>2.0</v>
      </c>
      <c r="AL962" s="1">
        <v>2.0</v>
      </c>
      <c r="AM962" s="1">
        <v>2.0</v>
      </c>
      <c r="AN962" s="1">
        <v>2.0</v>
      </c>
      <c r="AO962" s="1">
        <v>2.0</v>
      </c>
      <c r="AP962" s="1">
        <v>2.0</v>
      </c>
      <c r="AQ962" s="1">
        <v>2.0</v>
      </c>
      <c r="AR962" s="1">
        <v>2.0</v>
      </c>
      <c r="AS962" s="1">
        <v>2.0</v>
      </c>
      <c r="AT962" s="1">
        <v>2.0</v>
      </c>
      <c r="AU962" s="1">
        <v>2.0</v>
      </c>
      <c r="AV962" s="1">
        <v>2.0</v>
      </c>
      <c r="AW962" s="1">
        <v>2.0</v>
      </c>
      <c r="AX962" s="1">
        <v>2.0</v>
      </c>
      <c r="AY962" s="1">
        <v>2.0</v>
      </c>
      <c r="AZ962" s="1">
        <v>2.0</v>
      </c>
      <c r="BA962" s="1">
        <v>2.0</v>
      </c>
      <c r="BB962" s="1">
        <v>2.0</v>
      </c>
      <c r="BP962" s="12" t="s">
        <v>5898</v>
      </c>
      <c r="BQ962" s="1">
        <v>23.0</v>
      </c>
      <c r="BR962" s="1" t="s">
        <v>184</v>
      </c>
      <c r="BS962" s="1"/>
      <c r="BW962" s="1">
        <v>23.0</v>
      </c>
      <c r="BX962" s="1" t="s">
        <v>5897</v>
      </c>
      <c r="BY962" s="13">
        <f t="shared" si="1"/>
        <v>5</v>
      </c>
      <c r="BZ962" s="13" t="str">
        <f t="shared" si="2"/>
        <v>Buruh Industri</v>
      </c>
      <c r="CA962" s="13" t="str">
        <f>VLOOKUP(BP962,data_K!G:K,5,0)</f>
        <v>RT 004 RW 002</v>
      </c>
      <c r="CB962" s="13">
        <f t="shared" si="3"/>
        <v>4</v>
      </c>
    </row>
    <row r="963">
      <c r="A963" s="1" t="s">
        <v>13488</v>
      </c>
      <c r="B963" s="9" t="s">
        <v>13489</v>
      </c>
      <c r="C963" s="1">
        <v>3.0</v>
      </c>
      <c r="D963" s="1" t="s">
        <v>13490</v>
      </c>
      <c r="E963" s="10" t="s">
        <v>13491</v>
      </c>
      <c r="F963" s="1">
        <v>1.0</v>
      </c>
      <c r="J963" s="1">
        <v>2.0</v>
      </c>
      <c r="K963" s="11">
        <v>39578.0</v>
      </c>
      <c r="L963" s="1">
        <v>18.0</v>
      </c>
      <c r="M963" s="1">
        <v>1.0</v>
      </c>
      <c r="N963" s="1">
        <v>3.0</v>
      </c>
      <c r="O963" s="1">
        <v>2.0</v>
      </c>
      <c r="P963" s="1">
        <v>3.0</v>
      </c>
      <c r="Q963" s="1">
        <v>0.0</v>
      </c>
      <c r="R963" s="1">
        <v>0.0</v>
      </c>
      <c r="S963" s="1">
        <v>0.0</v>
      </c>
      <c r="T963" s="1">
        <v>0.0</v>
      </c>
      <c r="Y963" s="1">
        <v>6.0</v>
      </c>
      <c r="Z963" s="1">
        <v>2.0</v>
      </c>
      <c r="AA963" s="1">
        <v>2.0</v>
      </c>
      <c r="AB963" s="1">
        <v>2.0</v>
      </c>
      <c r="AC963" s="1">
        <v>2.0</v>
      </c>
      <c r="AD963" s="1">
        <v>2.0</v>
      </c>
      <c r="AE963" s="1">
        <v>2.0</v>
      </c>
      <c r="AF963" s="1">
        <v>2.0</v>
      </c>
      <c r="AG963" s="1">
        <v>2.0</v>
      </c>
      <c r="AH963" s="1">
        <v>2.0</v>
      </c>
      <c r="AI963" s="1">
        <v>2.0</v>
      </c>
      <c r="AJ963" s="1">
        <v>2.0</v>
      </c>
      <c r="AK963" s="1">
        <v>2.0</v>
      </c>
      <c r="AL963" s="1">
        <v>2.0</v>
      </c>
      <c r="AM963" s="1">
        <v>2.0</v>
      </c>
      <c r="AN963" s="1">
        <v>2.0</v>
      </c>
      <c r="AO963" s="1">
        <v>2.0</v>
      </c>
      <c r="AP963" s="1">
        <v>2.0</v>
      </c>
      <c r="AQ963" s="1">
        <v>2.0</v>
      </c>
      <c r="AR963" s="1">
        <v>2.0</v>
      </c>
      <c r="AS963" s="1">
        <v>2.0</v>
      </c>
      <c r="AT963" s="1">
        <v>2.0</v>
      </c>
      <c r="AU963" s="1">
        <v>2.0</v>
      </c>
      <c r="AV963" s="1">
        <v>2.0</v>
      </c>
      <c r="AW963" s="1">
        <v>1.0</v>
      </c>
      <c r="AX963" s="1">
        <v>2.0</v>
      </c>
      <c r="AY963" s="1">
        <v>2.0</v>
      </c>
      <c r="AZ963" s="1">
        <v>2.0</v>
      </c>
      <c r="BA963" s="1">
        <v>2.0</v>
      </c>
      <c r="BB963" s="1">
        <v>2.0</v>
      </c>
      <c r="BC963" s="1">
        <v>4.0</v>
      </c>
      <c r="BD963" s="1">
        <v>2020.0</v>
      </c>
      <c r="BP963" s="12" t="s">
        <v>5898</v>
      </c>
      <c r="BQ963" s="1">
        <v>18.0</v>
      </c>
      <c r="BR963" s="1" t="s">
        <v>240</v>
      </c>
      <c r="BW963" s="1">
        <v>0.0</v>
      </c>
      <c r="BX963" s="1" t="s">
        <v>5897</v>
      </c>
      <c r="BY963" s="13">
        <f t="shared" si="1"/>
        <v>4</v>
      </c>
      <c r="BZ963" s="13" t="str">
        <f t="shared" si="2"/>
        <v>Tidak Bekerja</v>
      </c>
      <c r="CA963" s="13" t="str">
        <f>VLOOKUP(BP963,data_K!G:K,5,0)</f>
        <v>RT 004 RW 002</v>
      </c>
      <c r="CB963" s="13">
        <f t="shared" si="3"/>
        <v>3</v>
      </c>
    </row>
    <row r="964">
      <c r="A964" s="1" t="s">
        <v>13500</v>
      </c>
      <c r="B964" s="9" t="s">
        <v>13501</v>
      </c>
      <c r="C964" s="1">
        <v>4.0</v>
      </c>
      <c r="D964" s="1" t="s">
        <v>13502</v>
      </c>
      <c r="E964" s="10" t="s">
        <v>13503</v>
      </c>
      <c r="F964" s="1">
        <v>1.0</v>
      </c>
      <c r="J964" s="1">
        <v>1.0</v>
      </c>
      <c r="K964" s="11">
        <v>42576.0</v>
      </c>
      <c r="L964" s="1">
        <v>9.0</v>
      </c>
      <c r="M964" s="1">
        <v>1.0</v>
      </c>
      <c r="N964" s="1">
        <v>3.0</v>
      </c>
      <c r="O964" s="1">
        <v>2.0</v>
      </c>
      <c r="P964" s="1">
        <v>1.0</v>
      </c>
      <c r="Q964" s="1"/>
      <c r="R964" s="1"/>
      <c r="S964" s="1"/>
      <c r="T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P964" s="12" t="s">
        <v>5898</v>
      </c>
      <c r="BQ964" s="1">
        <v>9.0</v>
      </c>
      <c r="BR964" s="1"/>
      <c r="BS964" s="1"/>
      <c r="BW964" s="1">
        <v>999.0</v>
      </c>
      <c r="BX964" s="1" t="s">
        <v>5897</v>
      </c>
      <c r="BY964" s="13">
        <f t="shared" si="1"/>
        <v>2</v>
      </c>
      <c r="BZ964" s="13" t="str">
        <f t="shared" si="2"/>
        <v/>
      </c>
      <c r="CA964" s="13" t="str">
        <f>VLOOKUP(BP964,data_K!G:K,5,0)</f>
        <v>RT 004 RW 002</v>
      </c>
      <c r="CB964" s="13">
        <f t="shared" si="3"/>
        <v>1</v>
      </c>
    </row>
    <row r="965">
      <c r="A965" s="1" t="s">
        <v>9535</v>
      </c>
      <c r="B965" s="9" t="s">
        <v>13512</v>
      </c>
      <c r="C965" s="1">
        <v>1.0</v>
      </c>
      <c r="D965" s="1" t="s">
        <v>13513</v>
      </c>
      <c r="E965" s="10" t="s">
        <v>9538</v>
      </c>
      <c r="F965" s="1">
        <v>1.0</v>
      </c>
      <c r="J965" s="1">
        <v>1.0</v>
      </c>
      <c r="K965" s="11">
        <v>31328.0</v>
      </c>
      <c r="L965" s="1">
        <v>40.0</v>
      </c>
      <c r="M965" s="1">
        <v>2.0</v>
      </c>
      <c r="N965" s="1">
        <v>1.0</v>
      </c>
      <c r="O965" s="1">
        <v>3.0</v>
      </c>
      <c r="P965" s="1">
        <v>3.0</v>
      </c>
      <c r="Q965" s="1">
        <v>4800000.0</v>
      </c>
      <c r="R965" s="1">
        <v>0.0</v>
      </c>
      <c r="S965" s="1">
        <v>0.0</v>
      </c>
      <c r="T965" s="1">
        <v>17.0</v>
      </c>
      <c r="Y965" s="1">
        <v>3.0</v>
      </c>
      <c r="Z965" s="1">
        <v>2.0</v>
      </c>
      <c r="AA965" s="1">
        <v>2.0</v>
      </c>
      <c r="AB965" s="1">
        <v>2.0</v>
      </c>
      <c r="AC965" s="1">
        <v>2.0</v>
      </c>
      <c r="AD965" s="1">
        <v>2.0</v>
      </c>
      <c r="AE965" s="1">
        <v>2.0</v>
      </c>
      <c r="AF965" s="1">
        <v>2.0</v>
      </c>
      <c r="AG965" s="1">
        <v>2.0</v>
      </c>
      <c r="AH965" s="1">
        <v>2.0</v>
      </c>
      <c r="AI965" s="1">
        <v>2.0</v>
      </c>
      <c r="AJ965" s="1">
        <v>2.0</v>
      </c>
      <c r="AK965" s="1">
        <v>2.0</v>
      </c>
      <c r="AL965" s="1">
        <v>2.0</v>
      </c>
      <c r="AM965" s="1">
        <v>2.0</v>
      </c>
      <c r="AN965" s="1">
        <v>2.0</v>
      </c>
      <c r="AO965" s="1">
        <v>2.0</v>
      </c>
      <c r="AP965" s="1">
        <v>2.0</v>
      </c>
      <c r="AQ965" s="1">
        <v>2.0</v>
      </c>
      <c r="AR965" s="1">
        <v>2.0</v>
      </c>
      <c r="AS965" s="1">
        <v>2.0</v>
      </c>
      <c r="AT965" s="1">
        <v>2.0</v>
      </c>
      <c r="AU965" s="1">
        <v>2.0</v>
      </c>
      <c r="AV965" s="1">
        <v>2.0</v>
      </c>
      <c r="AW965" s="1">
        <v>2.0</v>
      </c>
      <c r="AX965" s="1">
        <v>2.0</v>
      </c>
      <c r="AY965" s="1">
        <v>2.0</v>
      </c>
      <c r="AZ965" s="1">
        <v>2.0</v>
      </c>
      <c r="BA965" s="1">
        <v>2.0</v>
      </c>
      <c r="BB965" s="1">
        <v>2.0</v>
      </c>
      <c r="BP965" s="12" t="s">
        <v>9519</v>
      </c>
      <c r="BQ965" s="1">
        <v>40.0</v>
      </c>
      <c r="BR965" s="1" t="s">
        <v>184</v>
      </c>
      <c r="BW965" s="1">
        <v>23.0</v>
      </c>
      <c r="BX965" s="1" t="s">
        <v>13513</v>
      </c>
      <c r="BY965" s="13">
        <f t="shared" si="1"/>
        <v>9</v>
      </c>
      <c r="BZ965" s="13" t="str">
        <f t="shared" si="2"/>
        <v>Buruh Industri</v>
      </c>
      <c r="CA965" s="13" t="str">
        <f>VLOOKUP(BP965,data_K!G:K,5,0)</f>
        <v>RT 010 RW 005</v>
      </c>
      <c r="CB965" s="13">
        <f t="shared" si="3"/>
        <v>0</v>
      </c>
    </row>
    <row r="966">
      <c r="A966" s="1" t="s">
        <v>9523</v>
      </c>
      <c r="B966" s="9" t="s">
        <v>13523</v>
      </c>
      <c r="C966" s="1">
        <v>2.0</v>
      </c>
      <c r="D966" s="1" t="s">
        <v>9527</v>
      </c>
      <c r="E966" s="10" t="s">
        <v>9528</v>
      </c>
      <c r="F966" s="1">
        <v>1.0</v>
      </c>
      <c r="J966" s="1">
        <v>2.0</v>
      </c>
      <c r="K966" s="11">
        <v>30194.0</v>
      </c>
      <c r="L966" s="1">
        <v>43.0</v>
      </c>
      <c r="M966" s="1">
        <v>2.0</v>
      </c>
      <c r="N966" s="1">
        <v>2.0</v>
      </c>
      <c r="O966" s="1">
        <v>3.0</v>
      </c>
      <c r="P966" s="1">
        <v>4.0</v>
      </c>
      <c r="Q966" s="1">
        <v>5000000.0</v>
      </c>
      <c r="R966" s="1">
        <v>0.0</v>
      </c>
      <c r="S966" s="1">
        <v>0.0</v>
      </c>
      <c r="T966" s="1">
        <v>17.0</v>
      </c>
      <c r="Y966" s="1">
        <v>3.0</v>
      </c>
      <c r="Z966" s="1">
        <v>2.0</v>
      </c>
      <c r="AA966" s="1">
        <v>2.0</v>
      </c>
      <c r="AB966" s="1">
        <v>2.0</v>
      </c>
      <c r="AC966" s="1">
        <v>2.0</v>
      </c>
      <c r="AD966" s="1">
        <v>2.0</v>
      </c>
      <c r="AE966" s="1">
        <v>2.0</v>
      </c>
      <c r="AF966" s="1">
        <v>2.0</v>
      </c>
      <c r="AG966" s="1">
        <v>2.0</v>
      </c>
      <c r="AH966" s="1">
        <v>2.0</v>
      </c>
      <c r="AI966" s="1">
        <v>2.0</v>
      </c>
      <c r="AJ966" s="1">
        <v>2.0</v>
      </c>
      <c r="AK966" s="1">
        <v>2.0</v>
      </c>
      <c r="AL966" s="1">
        <v>2.0</v>
      </c>
      <c r="AM966" s="1">
        <v>2.0</v>
      </c>
      <c r="AN966" s="1">
        <v>2.0</v>
      </c>
      <c r="AO966" s="1">
        <v>2.0</v>
      </c>
      <c r="AP966" s="1">
        <v>2.0</v>
      </c>
      <c r="AQ966" s="1">
        <v>2.0</v>
      </c>
      <c r="AR966" s="1">
        <v>2.0</v>
      </c>
      <c r="AS966" s="1">
        <v>2.0</v>
      </c>
      <c r="AT966" s="1">
        <v>2.0</v>
      </c>
      <c r="AU966" s="1">
        <v>2.0</v>
      </c>
      <c r="AV966" s="1">
        <v>2.0</v>
      </c>
      <c r="AW966" s="1">
        <v>2.0</v>
      </c>
      <c r="AX966" s="1">
        <v>2.0</v>
      </c>
      <c r="AY966" s="1">
        <v>2.0</v>
      </c>
      <c r="AZ966" s="1">
        <v>2.0</v>
      </c>
      <c r="BA966" s="1">
        <v>2.0</v>
      </c>
      <c r="BB966" s="1">
        <v>2.0</v>
      </c>
      <c r="BP966" s="12" t="s">
        <v>9519</v>
      </c>
      <c r="BQ966" s="1">
        <v>43.0</v>
      </c>
      <c r="BR966" s="1" t="s">
        <v>184</v>
      </c>
      <c r="BS966" s="1"/>
      <c r="BW966" s="1">
        <v>23.0</v>
      </c>
      <c r="BX966" s="1" t="s">
        <v>13513</v>
      </c>
      <c r="BY966" s="13">
        <f t="shared" si="1"/>
        <v>9</v>
      </c>
      <c r="BZ966" s="13" t="str">
        <f t="shared" si="2"/>
        <v>Buruh Industri</v>
      </c>
      <c r="CA966" s="13" t="str">
        <f>VLOOKUP(BP966,data_K!G:K,5,0)</f>
        <v>RT 010 RW 005</v>
      </c>
      <c r="CB966" s="13">
        <f t="shared" si="3"/>
        <v>0</v>
      </c>
    </row>
    <row r="967">
      <c r="A967" s="1" t="s">
        <v>9508</v>
      </c>
      <c r="B967" s="9" t="s">
        <v>13529</v>
      </c>
      <c r="C967" s="1">
        <v>3.0</v>
      </c>
      <c r="D967" s="1" t="s">
        <v>9513</v>
      </c>
      <c r="E967" s="10" t="s">
        <v>9514</v>
      </c>
      <c r="F967" s="1">
        <v>1.0</v>
      </c>
      <c r="J967" s="1">
        <v>1.0</v>
      </c>
      <c r="K967" s="11">
        <v>40774.0</v>
      </c>
      <c r="L967" s="1">
        <v>14.0</v>
      </c>
      <c r="M967" s="1">
        <v>1.0</v>
      </c>
      <c r="N967" s="1">
        <v>3.0</v>
      </c>
      <c r="O967" s="1">
        <v>2.0</v>
      </c>
      <c r="P967" s="1">
        <v>2.0</v>
      </c>
      <c r="Q967" s="1">
        <v>0.0</v>
      </c>
      <c r="R967" s="1">
        <v>0.0</v>
      </c>
      <c r="S967" s="1">
        <v>0.0</v>
      </c>
      <c r="T967" s="1">
        <v>0.0</v>
      </c>
      <c r="Y967" s="1">
        <v>6.0</v>
      </c>
      <c r="Z967" s="1">
        <v>2.0</v>
      </c>
      <c r="AA967" s="1">
        <v>2.0</v>
      </c>
      <c r="AB967" s="1">
        <v>2.0</v>
      </c>
      <c r="AC967" s="1">
        <v>2.0</v>
      </c>
      <c r="AD967" s="1">
        <v>2.0</v>
      </c>
      <c r="AE967" s="1">
        <v>2.0</v>
      </c>
      <c r="AF967" s="1">
        <v>2.0</v>
      </c>
      <c r="AG967" s="1">
        <v>2.0</v>
      </c>
      <c r="AH967" s="1">
        <v>2.0</v>
      </c>
      <c r="AI967" s="1">
        <v>2.0</v>
      </c>
      <c r="AJ967" s="1">
        <v>2.0</v>
      </c>
      <c r="AK967" s="1">
        <v>2.0</v>
      </c>
      <c r="AL967" s="1">
        <v>2.0</v>
      </c>
      <c r="AM967" s="1">
        <v>2.0</v>
      </c>
      <c r="AN967" s="1">
        <v>2.0</v>
      </c>
      <c r="AO967" s="1">
        <v>2.0</v>
      </c>
      <c r="AP967" s="1">
        <v>2.0</v>
      </c>
      <c r="AQ967" s="1">
        <v>2.0</v>
      </c>
      <c r="AR967" s="1">
        <v>2.0</v>
      </c>
      <c r="AS967" s="1">
        <v>2.0</v>
      </c>
      <c r="AT967" s="1">
        <v>2.0</v>
      </c>
      <c r="AU967" s="1">
        <v>2.0</v>
      </c>
      <c r="AV967" s="1">
        <v>2.0</v>
      </c>
      <c r="AW967" s="1">
        <v>2.0</v>
      </c>
      <c r="AX967" s="1">
        <v>2.0</v>
      </c>
      <c r="AY967" s="1">
        <v>2.0</v>
      </c>
      <c r="AZ967" s="1">
        <v>2.0</v>
      </c>
      <c r="BA967" s="1">
        <v>2.0</v>
      </c>
      <c r="BB967" s="1">
        <v>2.0</v>
      </c>
      <c r="BP967" s="12" t="s">
        <v>9519</v>
      </c>
      <c r="BQ967" s="1">
        <v>14.0</v>
      </c>
      <c r="BR967" s="1" t="s">
        <v>240</v>
      </c>
      <c r="BV967" s="1"/>
      <c r="BW967" s="1">
        <v>0.0</v>
      </c>
      <c r="BX967" s="1" t="s">
        <v>13513</v>
      </c>
      <c r="BY967" s="13">
        <f t="shared" si="1"/>
        <v>3</v>
      </c>
      <c r="BZ967" s="13" t="str">
        <f t="shared" si="2"/>
        <v>Tidak Bekerja</v>
      </c>
      <c r="CA967" s="13" t="str">
        <f>VLOOKUP(BP967,data_K!G:K,5,0)</f>
        <v>RT 010 RW 005</v>
      </c>
      <c r="CB967" s="13">
        <f t="shared" si="3"/>
        <v>2</v>
      </c>
    </row>
    <row r="968">
      <c r="A968" s="1" t="s">
        <v>7447</v>
      </c>
      <c r="B968" s="9" t="s">
        <v>13539</v>
      </c>
      <c r="C968" s="1">
        <v>1.0</v>
      </c>
      <c r="D968" s="1" t="s">
        <v>3024</v>
      </c>
      <c r="E968" s="10" t="s">
        <v>7450</v>
      </c>
      <c r="F968" s="1">
        <v>1.0</v>
      </c>
      <c r="J968" s="1">
        <v>1.0</v>
      </c>
      <c r="K968" s="11">
        <v>32874.0</v>
      </c>
      <c r="L968" s="1">
        <v>36.0</v>
      </c>
      <c r="M968" s="1">
        <v>2.0</v>
      </c>
      <c r="N968" s="1">
        <v>1.0</v>
      </c>
      <c r="O968" s="1">
        <v>3.0</v>
      </c>
      <c r="P968" s="1">
        <v>4.0</v>
      </c>
      <c r="Q968" s="1">
        <v>3200000.0</v>
      </c>
      <c r="R968" s="1">
        <v>0.0</v>
      </c>
      <c r="S968" s="1">
        <v>0.0</v>
      </c>
      <c r="T968" s="1">
        <v>17.0</v>
      </c>
      <c r="Y968" s="1">
        <v>3.0</v>
      </c>
      <c r="Z968" s="1">
        <v>2.0</v>
      </c>
      <c r="AA968" s="1">
        <v>2.0</v>
      </c>
      <c r="AB968" s="1">
        <v>2.0</v>
      </c>
      <c r="AC968" s="1">
        <v>2.0</v>
      </c>
      <c r="AD968" s="1">
        <v>2.0</v>
      </c>
      <c r="AE968" s="1">
        <v>2.0</v>
      </c>
      <c r="AF968" s="1">
        <v>2.0</v>
      </c>
      <c r="AG968" s="1">
        <v>2.0</v>
      </c>
      <c r="AH968" s="1">
        <v>2.0</v>
      </c>
      <c r="AI968" s="1">
        <v>2.0</v>
      </c>
      <c r="AJ968" s="1">
        <v>2.0</v>
      </c>
      <c r="AK968" s="1">
        <v>2.0</v>
      </c>
      <c r="AL968" s="1">
        <v>2.0</v>
      </c>
      <c r="AM968" s="1">
        <v>2.0</v>
      </c>
      <c r="AN968" s="1">
        <v>2.0</v>
      </c>
      <c r="AO968" s="1">
        <v>2.0</v>
      </c>
      <c r="AP968" s="1">
        <v>2.0</v>
      </c>
      <c r="AQ968" s="1">
        <v>2.0</v>
      </c>
      <c r="AR968" s="1">
        <v>2.0</v>
      </c>
      <c r="AS968" s="1">
        <v>2.0</v>
      </c>
      <c r="AT968" s="1">
        <v>2.0</v>
      </c>
      <c r="AU968" s="1">
        <v>2.0</v>
      </c>
      <c r="AV968" s="1">
        <v>2.0</v>
      </c>
      <c r="AW968" s="1">
        <v>2.0</v>
      </c>
      <c r="AX968" s="1">
        <v>2.0</v>
      </c>
      <c r="AY968" s="1">
        <v>2.0</v>
      </c>
      <c r="AZ968" s="1">
        <v>2.0</v>
      </c>
      <c r="BA968" s="1">
        <v>2.0</v>
      </c>
      <c r="BB968" s="1">
        <v>2.0</v>
      </c>
      <c r="BP968" s="12" t="s">
        <v>3026</v>
      </c>
      <c r="BQ968" s="1">
        <v>36.0</v>
      </c>
      <c r="BR968" s="1" t="s">
        <v>184</v>
      </c>
      <c r="BS968" s="1"/>
      <c r="BW968" s="1">
        <v>23.0</v>
      </c>
      <c r="BX968" s="1" t="s">
        <v>3024</v>
      </c>
      <c r="BY968" s="13">
        <f t="shared" si="1"/>
        <v>8</v>
      </c>
      <c r="BZ968" s="13" t="str">
        <f t="shared" si="2"/>
        <v>Buruh Industri</v>
      </c>
      <c r="CA968" s="13" t="str">
        <f>VLOOKUP(BP968,data_K!G:K,5,0)</f>
        <v>RT 003 RW 002</v>
      </c>
      <c r="CB968" s="13">
        <f t="shared" si="3"/>
        <v>0</v>
      </c>
    </row>
    <row r="969">
      <c r="A969" s="1" t="s">
        <v>7438</v>
      </c>
      <c r="B969" s="9" t="s">
        <v>13550</v>
      </c>
      <c r="C969" s="1">
        <v>2.0</v>
      </c>
      <c r="D969" s="1" t="s">
        <v>3035</v>
      </c>
      <c r="E969" s="10" t="s">
        <v>7440</v>
      </c>
      <c r="F969" s="1">
        <v>1.0</v>
      </c>
      <c r="J969" s="1">
        <v>2.0</v>
      </c>
      <c r="K969" s="11">
        <v>34596.0</v>
      </c>
      <c r="L969" s="1">
        <v>31.0</v>
      </c>
      <c r="M969" s="1">
        <v>2.0</v>
      </c>
      <c r="N969" s="1">
        <v>2.0</v>
      </c>
      <c r="O969" s="1">
        <v>3.0</v>
      </c>
      <c r="P969" s="1">
        <v>6.0</v>
      </c>
      <c r="Q969" s="1">
        <v>0.0</v>
      </c>
      <c r="R969" s="1">
        <v>0.0</v>
      </c>
      <c r="S969" s="1">
        <v>0.0</v>
      </c>
      <c r="T969" s="1">
        <v>0.0</v>
      </c>
      <c r="Y969" s="1">
        <v>6.0</v>
      </c>
      <c r="Z969" s="1">
        <v>2.0</v>
      </c>
      <c r="AA969" s="1">
        <v>2.0</v>
      </c>
      <c r="AB969" s="1">
        <v>2.0</v>
      </c>
      <c r="AC969" s="1">
        <v>2.0</v>
      </c>
      <c r="AD969" s="1">
        <v>2.0</v>
      </c>
      <c r="AE969" s="1">
        <v>2.0</v>
      </c>
      <c r="AF969" s="1">
        <v>2.0</v>
      </c>
      <c r="AG969" s="1">
        <v>2.0</v>
      </c>
      <c r="AH969" s="1">
        <v>2.0</v>
      </c>
      <c r="AI969" s="1">
        <v>2.0</v>
      </c>
      <c r="AJ969" s="1">
        <v>2.0</v>
      </c>
      <c r="AK969" s="1">
        <v>2.0</v>
      </c>
      <c r="AL969" s="1">
        <v>2.0</v>
      </c>
      <c r="AM969" s="1">
        <v>2.0</v>
      </c>
      <c r="AN969" s="1">
        <v>2.0</v>
      </c>
      <c r="AO969" s="1">
        <v>2.0</v>
      </c>
      <c r="AP969" s="1">
        <v>2.0</v>
      </c>
      <c r="AQ969" s="1">
        <v>2.0</v>
      </c>
      <c r="AR969" s="1">
        <v>2.0</v>
      </c>
      <c r="AS969" s="1">
        <v>2.0</v>
      </c>
      <c r="AT969" s="1">
        <v>2.0</v>
      </c>
      <c r="AU969" s="1">
        <v>2.0</v>
      </c>
      <c r="AV969" s="1">
        <v>2.0</v>
      </c>
      <c r="AW969" s="1">
        <v>2.0</v>
      </c>
      <c r="AX969" s="1">
        <v>2.0</v>
      </c>
      <c r="AY969" s="1">
        <v>2.0</v>
      </c>
      <c r="AZ969" s="1">
        <v>2.0</v>
      </c>
      <c r="BA969" s="1">
        <v>2.0</v>
      </c>
      <c r="BB969" s="1">
        <v>2.0</v>
      </c>
      <c r="BP969" s="12" t="s">
        <v>3026</v>
      </c>
      <c r="BQ969" s="1">
        <v>31.0</v>
      </c>
      <c r="BR969" s="1" t="s">
        <v>240</v>
      </c>
      <c r="BU969" s="1"/>
      <c r="BW969" s="1">
        <v>0.0</v>
      </c>
      <c r="BX969" s="1" t="s">
        <v>3024</v>
      </c>
      <c r="BY969" s="13">
        <f t="shared" si="1"/>
        <v>7</v>
      </c>
      <c r="BZ969" s="13" t="str">
        <f t="shared" si="2"/>
        <v>Tidak Bekerja</v>
      </c>
      <c r="CA969" s="13" t="str">
        <f>VLOOKUP(BP969,data_K!G:K,5,0)</f>
        <v>RT 003 RW 002</v>
      </c>
      <c r="CB969" s="13">
        <f t="shared" si="3"/>
        <v>0</v>
      </c>
    </row>
    <row r="970">
      <c r="A970" s="1" t="s">
        <v>7426</v>
      </c>
      <c r="B970" s="9" t="s">
        <v>13556</v>
      </c>
      <c r="C970" s="1">
        <v>3.0</v>
      </c>
      <c r="D970" s="1" t="s">
        <v>7431</v>
      </c>
      <c r="E970" s="10" t="s">
        <v>7432</v>
      </c>
      <c r="F970" s="1">
        <v>1.0</v>
      </c>
      <c r="J970" s="1">
        <v>2.0</v>
      </c>
      <c r="K970" s="11">
        <v>44335.0</v>
      </c>
      <c r="L970" s="1">
        <v>5.0</v>
      </c>
      <c r="M970" s="1">
        <v>1.0</v>
      </c>
      <c r="N970" s="1">
        <v>3.0</v>
      </c>
      <c r="O970" s="1">
        <v>2.0</v>
      </c>
      <c r="P970" s="1">
        <v>1.0</v>
      </c>
      <c r="Q970" s="1"/>
      <c r="R970" s="1"/>
      <c r="S970" s="1"/>
      <c r="T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P970" s="12" t="s">
        <v>3026</v>
      </c>
      <c r="BQ970" s="1">
        <v>5.0</v>
      </c>
      <c r="BR970" s="1"/>
      <c r="BU970" s="1"/>
      <c r="BW970" s="1">
        <v>999.0</v>
      </c>
      <c r="BX970" s="1" t="s">
        <v>3024</v>
      </c>
      <c r="BY970" s="13">
        <f t="shared" si="1"/>
        <v>2</v>
      </c>
      <c r="BZ970" s="13" t="str">
        <f t="shared" si="2"/>
        <v/>
      </c>
      <c r="CA970" s="13" t="str">
        <f>VLOOKUP(BP970,data_K!G:K,5,0)</f>
        <v>RT 003 RW 002</v>
      </c>
      <c r="CB970" s="13">
        <f t="shared" si="3"/>
        <v>0</v>
      </c>
    </row>
    <row r="971">
      <c r="A971" s="1" t="s">
        <v>3368</v>
      </c>
      <c r="B971" s="23">
        <v>46087.97388888889</v>
      </c>
      <c r="C971" s="1">
        <v>1.0</v>
      </c>
      <c r="D971" s="1" t="s">
        <v>2697</v>
      </c>
      <c r="E971" s="10" t="s">
        <v>3370</v>
      </c>
      <c r="F971" s="1">
        <v>1.0</v>
      </c>
      <c r="J971" s="1">
        <v>1.0</v>
      </c>
      <c r="K971" s="11">
        <v>25175.0</v>
      </c>
      <c r="L971" s="1">
        <v>57.0</v>
      </c>
      <c r="M971" s="1">
        <v>2.0</v>
      </c>
      <c r="N971" s="1">
        <v>1.0</v>
      </c>
      <c r="O971" s="1">
        <v>3.0</v>
      </c>
      <c r="P971" s="1">
        <v>3.0</v>
      </c>
      <c r="Q971" s="1">
        <v>3000000.0</v>
      </c>
      <c r="R971" s="1">
        <v>0.0</v>
      </c>
      <c r="S971" s="1">
        <v>0.0</v>
      </c>
      <c r="T971" s="1">
        <v>54.0</v>
      </c>
      <c r="Y971" s="1">
        <v>1.0</v>
      </c>
      <c r="Z971" s="1">
        <v>2.0</v>
      </c>
      <c r="AA971" s="1">
        <v>2.0</v>
      </c>
      <c r="AB971" s="1">
        <v>2.0</v>
      </c>
      <c r="AC971" s="1">
        <v>2.0</v>
      </c>
      <c r="AD971" s="1">
        <v>2.0</v>
      </c>
      <c r="AE971" s="1">
        <v>2.0</v>
      </c>
      <c r="AF971" s="1">
        <v>2.0</v>
      </c>
      <c r="AG971" s="1">
        <v>2.0</v>
      </c>
      <c r="AH971" s="1">
        <v>2.0</v>
      </c>
      <c r="AI971" s="1">
        <v>2.0</v>
      </c>
      <c r="AJ971" s="1">
        <v>2.0</v>
      </c>
      <c r="AK971" s="1">
        <v>2.0</v>
      </c>
      <c r="AL971" s="1">
        <v>2.0</v>
      </c>
      <c r="AM971" s="1">
        <v>2.0</v>
      </c>
      <c r="AN971" s="1">
        <v>2.0</v>
      </c>
      <c r="AO971" s="1">
        <v>2.0</v>
      </c>
      <c r="AP971" s="1">
        <v>2.0</v>
      </c>
      <c r="AQ971" s="1">
        <v>2.0</v>
      </c>
      <c r="AR971" s="1">
        <v>2.0</v>
      </c>
      <c r="AS971" s="1">
        <v>2.0</v>
      </c>
      <c r="AT971" s="1">
        <v>2.0</v>
      </c>
      <c r="AU971" s="1">
        <v>2.0</v>
      </c>
      <c r="AV971" s="1">
        <v>2.0</v>
      </c>
      <c r="AW971" s="1">
        <v>2.0</v>
      </c>
      <c r="AX971" s="1">
        <v>2.0</v>
      </c>
      <c r="AY971" s="1">
        <v>2.0</v>
      </c>
      <c r="AZ971" s="1">
        <v>2.0</v>
      </c>
      <c r="BA971" s="1">
        <v>2.0</v>
      </c>
      <c r="BB971" s="1">
        <v>2.0</v>
      </c>
      <c r="BC971" s="1"/>
      <c r="BD971" s="1"/>
      <c r="BE971" s="1"/>
      <c r="BF971" s="1"/>
      <c r="BP971" s="12" t="s">
        <v>2698</v>
      </c>
      <c r="BQ971" s="1">
        <v>57.0</v>
      </c>
      <c r="BR971" s="1"/>
      <c r="BU971" s="1" t="s">
        <v>865</v>
      </c>
      <c r="BW971" s="1">
        <v>63.0</v>
      </c>
      <c r="BX971" s="1" t="s">
        <v>2697</v>
      </c>
      <c r="BY971" s="13">
        <f t="shared" si="1"/>
        <v>12</v>
      </c>
      <c r="BZ971" s="13" t="str">
        <f t="shared" si="2"/>
        <v>Mekanik</v>
      </c>
      <c r="CA971" s="13" t="str">
        <f>VLOOKUP(BP971,data_K!G:K,5,0)</f>
        <v>RT 001 RW 001</v>
      </c>
      <c r="CB971" s="13">
        <f t="shared" si="3"/>
        <v>0</v>
      </c>
    </row>
    <row r="972">
      <c r="A972" s="1" t="s">
        <v>3357</v>
      </c>
      <c r="B972" s="22">
        <v>46087.97509259259</v>
      </c>
      <c r="C972" s="1">
        <v>2.0</v>
      </c>
      <c r="D972" s="1" t="s">
        <v>3359</v>
      </c>
      <c r="E972" s="10" t="s">
        <v>3361</v>
      </c>
      <c r="F972" s="1">
        <v>1.0</v>
      </c>
      <c r="J972" s="1">
        <v>2.0</v>
      </c>
      <c r="K972" s="11">
        <v>27075.0</v>
      </c>
      <c r="L972" s="1">
        <v>52.0</v>
      </c>
      <c r="M972" s="1">
        <v>2.0</v>
      </c>
      <c r="N972" s="1">
        <v>2.0</v>
      </c>
      <c r="O972" s="1">
        <v>3.0</v>
      </c>
      <c r="P972" s="1">
        <v>4.0</v>
      </c>
      <c r="Q972" s="1">
        <v>0.0</v>
      </c>
      <c r="R972" s="1">
        <v>0.0</v>
      </c>
      <c r="S972" s="1">
        <v>0.0</v>
      </c>
      <c r="T972" s="1">
        <v>0.0</v>
      </c>
      <c r="Y972" s="1">
        <v>6.0</v>
      </c>
      <c r="Z972" s="1">
        <v>2.0</v>
      </c>
      <c r="AA972" s="1">
        <v>2.0</v>
      </c>
      <c r="AB972" s="1">
        <v>2.0</v>
      </c>
      <c r="AC972" s="1">
        <v>2.0</v>
      </c>
      <c r="AD972" s="1">
        <v>2.0</v>
      </c>
      <c r="AE972" s="1">
        <v>2.0</v>
      </c>
      <c r="AF972" s="1">
        <v>2.0</v>
      </c>
      <c r="AG972" s="1">
        <v>2.0</v>
      </c>
      <c r="AH972" s="1">
        <v>2.0</v>
      </c>
      <c r="AI972" s="1">
        <v>2.0</v>
      </c>
      <c r="AJ972" s="1">
        <v>2.0</v>
      </c>
      <c r="AK972" s="1">
        <v>2.0</v>
      </c>
      <c r="AL972" s="1">
        <v>2.0</v>
      </c>
      <c r="AM972" s="1">
        <v>2.0</v>
      </c>
      <c r="AN972" s="1">
        <v>2.0</v>
      </c>
      <c r="AO972" s="1">
        <v>2.0</v>
      </c>
      <c r="AP972" s="1">
        <v>2.0</v>
      </c>
      <c r="AQ972" s="1">
        <v>2.0</v>
      </c>
      <c r="AR972" s="1">
        <v>2.0</v>
      </c>
      <c r="AS972" s="1">
        <v>2.0</v>
      </c>
      <c r="AT972" s="1">
        <v>2.0</v>
      </c>
      <c r="AU972" s="1">
        <v>2.0</v>
      </c>
      <c r="AV972" s="1">
        <v>2.0</v>
      </c>
      <c r="AW972" s="1">
        <v>2.0</v>
      </c>
      <c r="AX972" s="1">
        <v>2.0</v>
      </c>
      <c r="AY972" s="1">
        <v>2.0</v>
      </c>
      <c r="AZ972" s="1">
        <v>2.0</v>
      </c>
      <c r="BA972" s="1">
        <v>2.0</v>
      </c>
      <c r="BB972" s="1">
        <v>2.0</v>
      </c>
      <c r="BP972" s="12" t="s">
        <v>2698</v>
      </c>
      <c r="BQ972" s="1">
        <v>52.0</v>
      </c>
      <c r="BR972" s="1" t="s">
        <v>240</v>
      </c>
      <c r="BU972" s="1"/>
      <c r="BW972" s="1">
        <v>0.0</v>
      </c>
      <c r="BX972" s="1" t="s">
        <v>2697</v>
      </c>
      <c r="BY972" s="13">
        <f t="shared" si="1"/>
        <v>11</v>
      </c>
      <c r="BZ972" s="13" t="str">
        <f t="shared" si="2"/>
        <v>Tidak Bekerja</v>
      </c>
      <c r="CA972" s="13" t="str">
        <f>VLOOKUP(BP972,data_K!G:K,5,0)</f>
        <v>RT 001 RW 001</v>
      </c>
      <c r="CB972" s="13">
        <f t="shared" si="3"/>
        <v>0</v>
      </c>
    </row>
    <row r="973">
      <c r="A973" s="1" t="s">
        <v>3343</v>
      </c>
      <c r="B973" s="22">
        <v>46087.97650462963</v>
      </c>
      <c r="C973" s="1">
        <v>3.0</v>
      </c>
      <c r="D973" s="1" t="s">
        <v>3345</v>
      </c>
      <c r="E973" s="10" t="s">
        <v>3346</v>
      </c>
      <c r="F973" s="1">
        <v>1.0</v>
      </c>
      <c r="J973" s="1">
        <v>2.0</v>
      </c>
      <c r="K973" s="11">
        <v>38114.0</v>
      </c>
      <c r="L973" s="1">
        <v>22.0</v>
      </c>
      <c r="M973" s="1">
        <v>1.0</v>
      </c>
      <c r="N973" s="1">
        <v>3.0</v>
      </c>
      <c r="O973" s="1">
        <v>2.0</v>
      </c>
      <c r="P973" s="1">
        <v>4.0</v>
      </c>
      <c r="Q973" s="1">
        <v>0.0</v>
      </c>
      <c r="R973" s="1">
        <v>0.0</v>
      </c>
      <c r="S973" s="1">
        <v>0.0</v>
      </c>
      <c r="T973" s="1">
        <v>0.0</v>
      </c>
      <c r="U973" s="1"/>
      <c r="Y973" s="1">
        <v>1.0</v>
      </c>
      <c r="Z973" s="1">
        <v>2.0</v>
      </c>
      <c r="AA973" s="1">
        <v>2.0</v>
      </c>
      <c r="AB973" s="1">
        <v>2.0</v>
      </c>
      <c r="AC973" s="1">
        <v>2.0</v>
      </c>
      <c r="AD973" s="1">
        <v>2.0</v>
      </c>
      <c r="AE973" s="1">
        <v>2.0</v>
      </c>
      <c r="AF973" s="1">
        <v>2.0</v>
      </c>
      <c r="AG973" s="1">
        <v>2.0</v>
      </c>
      <c r="AH973" s="1">
        <v>2.0</v>
      </c>
      <c r="AI973" s="1">
        <v>2.0</v>
      </c>
      <c r="AJ973" s="1">
        <v>2.0</v>
      </c>
      <c r="AK973" s="1">
        <v>2.0</v>
      </c>
      <c r="AL973" s="1">
        <v>2.0</v>
      </c>
      <c r="AM973" s="1">
        <v>2.0</v>
      </c>
      <c r="AN973" s="1">
        <v>2.0</v>
      </c>
      <c r="AO973" s="1">
        <v>2.0</v>
      </c>
      <c r="AP973" s="1">
        <v>2.0</v>
      </c>
      <c r="AQ973" s="1">
        <v>2.0</v>
      </c>
      <c r="AR973" s="1">
        <v>2.0</v>
      </c>
      <c r="AS973" s="1">
        <v>2.0</v>
      </c>
      <c r="AT973" s="1">
        <v>2.0</v>
      </c>
      <c r="AU973" s="1">
        <v>2.0</v>
      </c>
      <c r="AV973" s="1">
        <v>2.0</v>
      </c>
      <c r="AW973" s="1">
        <v>2.0</v>
      </c>
      <c r="AX973" s="1">
        <v>2.0</v>
      </c>
      <c r="AY973" s="1">
        <v>2.0</v>
      </c>
      <c r="AZ973" s="1">
        <v>2.0</v>
      </c>
      <c r="BA973" s="1">
        <v>2.0</v>
      </c>
      <c r="BB973" s="1">
        <v>2.0</v>
      </c>
      <c r="BP973" s="12" t="s">
        <v>2698</v>
      </c>
      <c r="BQ973" s="1">
        <v>22.0</v>
      </c>
      <c r="BR973" s="1" t="s">
        <v>240</v>
      </c>
      <c r="BW973" s="1">
        <v>0.0</v>
      </c>
      <c r="BX973" s="1" t="s">
        <v>2697</v>
      </c>
      <c r="BY973" s="13">
        <f t="shared" si="1"/>
        <v>5</v>
      </c>
      <c r="BZ973" s="13" t="str">
        <f t="shared" si="2"/>
        <v>Tidak Bekerja</v>
      </c>
      <c r="CA973" s="13" t="str">
        <f>VLOOKUP(BP973,data_K!G:K,5,0)</f>
        <v>RT 001 RW 001</v>
      </c>
      <c r="CB973" s="13">
        <f t="shared" si="3"/>
        <v>4</v>
      </c>
    </row>
    <row r="974">
      <c r="A974" s="1" t="s">
        <v>3330</v>
      </c>
      <c r="B974" s="22">
        <v>46087.97777777778</v>
      </c>
      <c r="C974" s="1">
        <v>3.0</v>
      </c>
      <c r="D974" s="1" t="s">
        <v>3333</v>
      </c>
      <c r="E974" s="10" t="s">
        <v>3334</v>
      </c>
      <c r="F974" s="1">
        <v>1.0</v>
      </c>
      <c r="J974" s="1">
        <v>2.0</v>
      </c>
      <c r="K974" s="11">
        <v>39223.0</v>
      </c>
      <c r="L974" s="1">
        <v>19.0</v>
      </c>
      <c r="M974" s="1">
        <v>1.0</v>
      </c>
      <c r="N974" s="1">
        <v>3.0</v>
      </c>
      <c r="O974" s="1">
        <v>2.0</v>
      </c>
      <c r="P974" s="1">
        <v>4.0</v>
      </c>
      <c r="Q974" s="1">
        <v>0.0</v>
      </c>
      <c r="R974" s="1">
        <v>0.0</v>
      </c>
      <c r="S974" s="1">
        <v>0.0</v>
      </c>
      <c r="T974" s="1">
        <v>0.0</v>
      </c>
      <c r="Y974" s="1">
        <v>1.0</v>
      </c>
      <c r="Z974" s="1">
        <v>2.0</v>
      </c>
      <c r="AA974" s="1">
        <v>2.0</v>
      </c>
      <c r="AB974" s="1">
        <v>2.0</v>
      </c>
      <c r="AC974" s="1">
        <v>2.0</v>
      </c>
      <c r="AD974" s="1">
        <v>2.0</v>
      </c>
      <c r="AE974" s="1">
        <v>2.0</v>
      </c>
      <c r="AF974" s="1">
        <v>2.0</v>
      </c>
      <c r="AG974" s="1">
        <v>2.0</v>
      </c>
      <c r="AH974" s="1">
        <v>2.0</v>
      </c>
      <c r="AI974" s="1">
        <v>2.0</v>
      </c>
      <c r="AJ974" s="1">
        <v>2.0</v>
      </c>
      <c r="AK974" s="1">
        <v>2.0</v>
      </c>
      <c r="AL974" s="1">
        <v>2.0</v>
      </c>
      <c r="AM974" s="1">
        <v>2.0</v>
      </c>
      <c r="AN974" s="1">
        <v>2.0</v>
      </c>
      <c r="AO974" s="1">
        <v>2.0</v>
      </c>
      <c r="AP974" s="1">
        <v>2.0</v>
      </c>
      <c r="AQ974" s="1">
        <v>2.0</v>
      </c>
      <c r="AR974" s="1">
        <v>2.0</v>
      </c>
      <c r="AS974" s="1">
        <v>2.0</v>
      </c>
      <c r="AT974" s="1">
        <v>2.0</v>
      </c>
      <c r="AU974" s="1">
        <v>2.0</v>
      </c>
      <c r="AV974" s="1">
        <v>2.0</v>
      </c>
      <c r="AW974" s="1">
        <v>2.0</v>
      </c>
      <c r="AX974" s="1">
        <v>2.0</v>
      </c>
      <c r="AY974" s="1">
        <v>2.0</v>
      </c>
      <c r="AZ974" s="1">
        <v>2.0</v>
      </c>
      <c r="BA974" s="1">
        <v>2.0</v>
      </c>
      <c r="BB974" s="1">
        <v>2.0</v>
      </c>
      <c r="BP974" s="12" t="s">
        <v>2698</v>
      </c>
      <c r="BQ974" s="1">
        <v>19.0</v>
      </c>
      <c r="BR974" s="1" t="s">
        <v>240</v>
      </c>
      <c r="BW974" s="1">
        <v>0.0</v>
      </c>
      <c r="BX974" s="1" t="s">
        <v>2697</v>
      </c>
      <c r="BY974" s="13">
        <f t="shared" si="1"/>
        <v>4</v>
      </c>
      <c r="BZ974" s="13" t="str">
        <f t="shared" si="2"/>
        <v>Tidak Bekerja</v>
      </c>
      <c r="CA974" s="13" t="str">
        <f>VLOOKUP(BP974,data_K!G:K,5,0)</f>
        <v>RT 001 RW 001</v>
      </c>
      <c r="CB974" s="13">
        <f t="shared" si="3"/>
        <v>4</v>
      </c>
    </row>
    <row r="975">
      <c r="A975" s="1" t="s">
        <v>3314</v>
      </c>
      <c r="B975" s="22">
        <v>46087.97949074074</v>
      </c>
      <c r="C975" s="1">
        <v>5.0</v>
      </c>
      <c r="D975" s="1" t="s">
        <v>3317</v>
      </c>
      <c r="E975" s="10" t="s">
        <v>3318</v>
      </c>
      <c r="F975" s="1">
        <v>1.0</v>
      </c>
      <c r="J975" s="1">
        <v>1.0</v>
      </c>
      <c r="K975" s="11">
        <v>39938.0</v>
      </c>
      <c r="L975" s="1">
        <v>17.0</v>
      </c>
      <c r="M975" s="1">
        <v>1.0</v>
      </c>
      <c r="N975" s="1">
        <v>3.0</v>
      </c>
      <c r="O975" s="1">
        <v>2.0</v>
      </c>
      <c r="P975" s="1">
        <v>3.0</v>
      </c>
      <c r="Q975" s="1">
        <v>0.0</v>
      </c>
      <c r="R975" s="1">
        <v>0.0</v>
      </c>
      <c r="S975" s="1">
        <v>0.0</v>
      </c>
      <c r="T975" s="1">
        <v>0.0</v>
      </c>
      <c r="Y975" s="1">
        <v>1.0</v>
      </c>
      <c r="Z975" s="1">
        <v>2.0</v>
      </c>
      <c r="AA975" s="1">
        <v>2.0</v>
      </c>
      <c r="AB975" s="1">
        <v>2.0</v>
      </c>
      <c r="AC975" s="1">
        <v>2.0</v>
      </c>
      <c r="AD975" s="1">
        <v>2.0</v>
      </c>
      <c r="AE975" s="1">
        <v>2.0</v>
      </c>
      <c r="AF975" s="1">
        <v>2.0</v>
      </c>
      <c r="AG975" s="1">
        <v>2.0</v>
      </c>
      <c r="AH975" s="1">
        <v>2.0</v>
      </c>
      <c r="AI975" s="1">
        <v>2.0</v>
      </c>
      <c r="AJ975" s="1">
        <v>2.0</v>
      </c>
      <c r="AK975" s="1">
        <v>2.0</v>
      </c>
      <c r="AL975" s="1">
        <v>2.0</v>
      </c>
      <c r="AM975" s="1">
        <v>2.0</v>
      </c>
      <c r="AN975" s="1">
        <v>2.0</v>
      </c>
      <c r="AO975" s="1">
        <v>2.0</v>
      </c>
      <c r="AP975" s="1">
        <v>2.0</v>
      </c>
      <c r="AQ975" s="1">
        <v>2.0</v>
      </c>
      <c r="AR975" s="1">
        <v>2.0</v>
      </c>
      <c r="AS975" s="1">
        <v>2.0</v>
      </c>
      <c r="AT975" s="1">
        <v>2.0</v>
      </c>
      <c r="AU975" s="1">
        <v>2.0</v>
      </c>
      <c r="AV975" s="1">
        <v>2.0</v>
      </c>
      <c r="AW975" s="1">
        <v>2.0</v>
      </c>
      <c r="AX975" s="1">
        <v>2.0</v>
      </c>
      <c r="AY975" s="1">
        <v>2.0</v>
      </c>
      <c r="AZ975" s="1">
        <v>2.0</v>
      </c>
      <c r="BA975" s="1">
        <v>2.0</v>
      </c>
      <c r="BB975" s="1">
        <v>2.0</v>
      </c>
      <c r="BP975" s="12" t="s">
        <v>2698</v>
      </c>
      <c r="BQ975" s="1">
        <v>17.0</v>
      </c>
      <c r="BR975" s="1" t="s">
        <v>240</v>
      </c>
      <c r="BS975" s="1"/>
      <c r="BW975" s="1">
        <v>0.0</v>
      </c>
      <c r="BX975" s="1" t="s">
        <v>2697</v>
      </c>
      <c r="BY975" s="13">
        <f t="shared" si="1"/>
        <v>4</v>
      </c>
      <c r="BZ975" s="13" t="str">
        <f t="shared" si="2"/>
        <v>Tidak Bekerja</v>
      </c>
      <c r="CA975" s="13" t="str">
        <f>VLOOKUP(BP975,data_K!G:K,5,0)</f>
        <v>RT 001 RW 001</v>
      </c>
      <c r="CB975" s="13">
        <f t="shared" si="3"/>
        <v>3</v>
      </c>
    </row>
    <row r="976">
      <c r="A976" s="1" t="s">
        <v>11558</v>
      </c>
      <c r="B976" s="9" t="s">
        <v>13626</v>
      </c>
      <c r="C976" s="1">
        <v>1.0</v>
      </c>
      <c r="D976" s="1" t="s">
        <v>11561</v>
      </c>
      <c r="E976" s="10" t="s">
        <v>11562</v>
      </c>
      <c r="F976" s="1">
        <v>1.0</v>
      </c>
      <c r="J976" s="1">
        <v>2.0</v>
      </c>
      <c r="K976" s="11">
        <v>20455.0</v>
      </c>
      <c r="L976" s="1">
        <v>70.0</v>
      </c>
      <c r="M976" s="1">
        <v>4.0</v>
      </c>
      <c r="N976" s="1">
        <v>1.0</v>
      </c>
      <c r="O976" s="1">
        <v>3.0</v>
      </c>
      <c r="P976" s="1">
        <v>1.0</v>
      </c>
      <c r="Q976" s="1">
        <v>1000000.0</v>
      </c>
      <c r="R976" s="1">
        <v>0.0</v>
      </c>
      <c r="S976" s="1">
        <v>0.0</v>
      </c>
      <c r="T976" s="1">
        <v>20.0</v>
      </c>
      <c r="Y976" s="1">
        <v>3.0</v>
      </c>
      <c r="Z976" s="1">
        <v>2.0</v>
      </c>
      <c r="AA976" s="1">
        <v>2.0</v>
      </c>
      <c r="AB976" s="1">
        <v>2.0</v>
      </c>
      <c r="AC976" s="1">
        <v>2.0</v>
      </c>
      <c r="AD976" s="1">
        <v>2.0</v>
      </c>
      <c r="AE976" s="1">
        <v>2.0</v>
      </c>
      <c r="AF976" s="1">
        <v>2.0</v>
      </c>
      <c r="AG976" s="1">
        <v>1.0</v>
      </c>
      <c r="AH976" s="1">
        <v>2.0</v>
      </c>
      <c r="AI976" s="1">
        <v>2.0</v>
      </c>
      <c r="AJ976" s="1">
        <v>2.0</v>
      </c>
      <c r="AK976" s="1">
        <v>2.0</v>
      </c>
      <c r="AL976" s="1">
        <v>2.0</v>
      </c>
      <c r="AM976" s="1">
        <v>2.0</v>
      </c>
      <c r="AN976" s="1">
        <v>2.0</v>
      </c>
      <c r="AO976" s="1">
        <v>2.0</v>
      </c>
      <c r="AP976" s="1">
        <v>2.0</v>
      </c>
      <c r="AQ976" s="1">
        <v>1.0</v>
      </c>
      <c r="AR976" s="1">
        <v>2.0</v>
      </c>
      <c r="AS976" s="1">
        <v>2.0</v>
      </c>
      <c r="AT976" s="1">
        <v>2.0</v>
      </c>
      <c r="AU976" s="1">
        <v>2.0</v>
      </c>
      <c r="AV976" s="1">
        <v>2.0</v>
      </c>
      <c r="AW976" s="1">
        <v>1.0</v>
      </c>
      <c r="AX976" s="1">
        <v>1.0</v>
      </c>
      <c r="AY976" s="1">
        <v>2.0</v>
      </c>
      <c r="AZ976" s="1">
        <v>2.0</v>
      </c>
      <c r="BA976" s="1">
        <v>2.0</v>
      </c>
      <c r="BB976" s="1">
        <v>2.0</v>
      </c>
      <c r="BC976" s="1">
        <v>5.0</v>
      </c>
      <c r="BD976" s="1">
        <v>2026.0</v>
      </c>
      <c r="BE976" s="1">
        <v>3.0</v>
      </c>
      <c r="BF976" s="1">
        <v>2026.0</v>
      </c>
      <c r="BP976" s="12" t="s">
        <v>11566</v>
      </c>
      <c r="BQ976" s="1">
        <v>70.0</v>
      </c>
      <c r="BR976" s="1" t="s">
        <v>768</v>
      </c>
      <c r="BW976" s="1">
        <v>26.0</v>
      </c>
      <c r="BX976" s="1" t="s">
        <v>11561</v>
      </c>
      <c r="BY976" s="13">
        <f t="shared" si="1"/>
        <v>15</v>
      </c>
      <c r="BZ976" s="13" t="str">
        <f t="shared" si="2"/>
        <v>Buruh Pertanian/Kehutanan</v>
      </c>
      <c r="CA976" s="13" t="str">
        <f>VLOOKUP(BP976,data_K!G:K,5,0)</f>
        <v>RT 006 RW 003</v>
      </c>
      <c r="CB976" s="13">
        <f t="shared" si="3"/>
        <v>0</v>
      </c>
    </row>
    <row r="977">
      <c r="A977" s="1" t="s">
        <v>2739</v>
      </c>
      <c r="B977" s="22">
        <v>46148.50829861111</v>
      </c>
      <c r="C977" s="1">
        <v>1.0</v>
      </c>
      <c r="D977" s="1" t="s">
        <v>2743</v>
      </c>
      <c r="E977" s="10" t="s">
        <v>2745</v>
      </c>
      <c r="F977" s="1">
        <v>1.0</v>
      </c>
      <c r="J977" s="1">
        <v>1.0</v>
      </c>
      <c r="K977" s="11">
        <v>30442.0</v>
      </c>
      <c r="L977" s="1">
        <v>43.0</v>
      </c>
      <c r="M977" s="1">
        <v>2.0</v>
      </c>
      <c r="N977" s="1">
        <v>1.0</v>
      </c>
      <c r="O977" s="1">
        <v>3.0</v>
      </c>
      <c r="P977" s="1">
        <v>4.0</v>
      </c>
      <c r="Q977" s="1">
        <v>5000000.0</v>
      </c>
      <c r="R977" s="1">
        <v>0.0</v>
      </c>
      <c r="S977" s="1">
        <v>0.0</v>
      </c>
      <c r="T977" s="1">
        <v>17.0</v>
      </c>
      <c r="Y977" s="1">
        <v>3.0</v>
      </c>
      <c r="Z977" s="1">
        <v>2.0</v>
      </c>
      <c r="AA977" s="1">
        <v>2.0</v>
      </c>
      <c r="AB977" s="1">
        <v>2.0</v>
      </c>
      <c r="AC977" s="1">
        <v>2.0</v>
      </c>
      <c r="AD977" s="1">
        <v>2.0</v>
      </c>
      <c r="AE977" s="1">
        <v>2.0</v>
      </c>
      <c r="AF977" s="1">
        <v>2.0</v>
      </c>
      <c r="AG977" s="1">
        <v>2.0</v>
      </c>
      <c r="AH977" s="1">
        <v>2.0</v>
      </c>
      <c r="AI977" s="1">
        <v>2.0</v>
      </c>
      <c r="AJ977" s="1">
        <v>2.0</v>
      </c>
      <c r="AK977" s="1">
        <v>2.0</v>
      </c>
      <c r="AL977" s="1">
        <v>2.0</v>
      </c>
      <c r="AM977" s="1">
        <v>2.0</v>
      </c>
      <c r="AN977" s="1">
        <v>2.0</v>
      </c>
      <c r="AO977" s="1">
        <v>2.0</v>
      </c>
      <c r="AP977" s="1">
        <v>2.0</v>
      </c>
      <c r="AQ977" s="1">
        <v>2.0</v>
      </c>
      <c r="AR977" s="1">
        <v>2.0</v>
      </c>
      <c r="AS977" s="1">
        <v>2.0</v>
      </c>
      <c r="AT977" s="1">
        <v>2.0</v>
      </c>
      <c r="AU977" s="1">
        <v>2.0</v>
      </c>
      <c r="AV977" s="1">
        <v>2.0</v>
      </c>
      <c r="AW977" s="1">
        <v>2.0</v>
      </c>
      <c r="AX977" s="1">
        <v>2.0</v>
      </c>
      <c r="AY977" s="1">
        <v>2.0</v>
      </c>
      <c r="AZ977" s="1">
        <v>2.0</v>
      </c>
      <c r="BA977" s="1">
        <v>2.0</v>
      </c>
      <c r="BB977" s="1">
        <v>2.0</v>
      </c>
      <c r="BP977" s="12" t="s">
        <v>2719</v>
      </c>
      <c r="BQ977" s="1">
        <v>43.0</v>
      </c>
      <c r="BR977" s="1" t="s">
        <v>184</v>
      </c>
      <c r="BS977" s="1"/>
      <c r="BW977" s="1">
        <v>23.0</v>
      </c>
      <c r="BX977" s="1" t="s">
        <v>13641</v>
      </c>
      <c r="BY977" s="13">
        <f t="shared" si="1"/>
        <v>9</v>
      </c>
      <c r="BZ977" s="13" t="str">
        <f t="shared" si="2"/>
        <v>Buruh Industri</v>
      </c>
      <c r="CA977" s="13" t="str">
        <f>VLOOKUP(BP977,data_K!G:K,5,0)</f>
        <v>RT 002 RW 001</v>
      </c>
      <c r="CB977" s="13">
        <f t="shared" si="3"/>
        <v>0</v>
      </c>
    </row>
    <row r="978">
      <c r="A978" s="1" t="s">
        <v>2723</v>
      </c>
      <c r="B978" s="23">
        <v>46148.51043981482</v>
      </c>
      <c r="C978" s="1">
        <v>2.0</v>
      </c>
      <c r="D978" s="1" t="s">
        <v>2725</v>
      </c>
      <c r="E978" s="10" t="s">
        <v>2726</v>
      </c>
      <c r="F978" s="1">
        <v>1.0</v>
      </c>
      <c r="J978" s="1">
        <v>2.0</v>
      </c>
      <c r="K978" s="11">
        <v>31996.0</v>
      </c>
      <c r="L978" s="1">
        <v>38.0</v>
      </c>
      <c r="M978" s="1">
        <v>2.0</v>
      </c>
      <c r="N978" s="1">
        <v>2.0</v>
      </c>
      <c r="O978" s="1">
        <v>3.0</v>
      </c>
      <c r="P978" s="1">
        <v>4.0</v>
      </c>
      <c r="Q978" s="1">
        <v>0.0</v>
      </c>
      <c r="R978" s="1">
        <v>2000000.0</v>
      </c>
      <c r="S978" s="1">
        <v>0.0</v>
      </c>
      <c r="T978" s="1">
        <v>155.0</v>
      </c>
      <c r="U978" s="1" t="s">
        <v>2734</v>
      </c>
      <c r="Y978" s="1">
        <v>1.0</v>
      </c>
      <c r="Z978" s="1">
        <v>2.0</v>
      </c>
      <c r="AA978" s="1">
        <v>2.0</v>
      </c>
      <c r="AB978" s="1">
        <v>2.0</v>
      </c>
      <c r="AC978" s="1">
        <v>2.0</v>
      </c>
      <c r="AD978" s="1">
        <v>2.0</v>
      </c>
      <c r="AE978" s="1">
        <v>2.0</v>
      </c>
      <c r="AF978" s="1">
        <v>2.0</v>
      </c>
      <c r="AG978" s="1">
        <v>2.0</v>
      </c>
      <c r="AH978" s="1">
        <v>2.0</v>
      </c>
      <c r="AI978" s="1">
        <v>2.0</v>
      </c>
      <c r="AJ978" s="1">
        <v>2.0</v>
      </c>
      <c r="AK978" s="1">
        <v>2.0</v>
      </c>
      <c r="AL978" s="1">
        <v>2.0</v>
      </c>
      <c r="AM978" s="1">
        <v>2.0</v>
      </c>
      <c r="AN978" s="1">
        <v>2.0</v>
      </c>
      <c r="AO978" s="1">
        <v>2.0</v>
      </c>
      <c r="AP978" s="1">
        <v>2.0</v>
      </c>
      <c r="AQ978" s="1">
        <v>2.0</v>
      </c>
      <c r="AR978" s="1">
        <v>2.0</v>
      </c>
      <c r="AS978" s="1">
        <v>2.0</v>
      </c>
      <c r="AT978" s="1">
        <v>2.0</v>
      </c>
      <c r="AU978" s="1">
        <v>2.0</v>
      </c>
      <c r="AV978" s="1">
        <v>2.0</v>
      </c>
      <c r="AW978" s="1">
        <v>2.0</v>
      </c>
      <c r="AX978" s="1">
        <v>2.0</v>
      </c>
      <c r="AY978" s="1">
        <v>2.0</v>
      </c>
      <c r="AZ978" s="1">
        <v>2.0</v>
      </c>
      <c r="BA978" s="1">
        <v>2.0</v>
      </c>
      <c r="BB978" s="1">
        <v>2.0</v>
      </c>
      <c r="BP978" s="12" t="s">
        <v>2719</v>
      </c>
      <c r="BQ978" s="1">
        <v>38.0</v>
      </c>
      <c r="BR978" s="1"/>
      <c r="BU978" s="1"/>
      <c r="BV978" s="1" t="s">
        <v>180</v>
      </c>
      <c r="BW978" s="1">
        <v>999.0</v>
      </c>
      <c r="BX978" s="1" t="s">
        <v>13641</v>
      </c>
      <c r="BY978" s="13">
        <f t="shared" si="1"/>
        <v>8</v>
      </c>
      <c r="BZ978" s="13" t="str">
        <f t="shared" si="2"/>
        <v>Lainnya</v>
      </c>
      <c r="CA978" s="13" t="str">
        <f>VLOOKUP(BP978,data_K!G:K,5,0)</f>
        <v>RT 002 RW 001</v>
      </c>
      <c r="CB978" s="13">
        <f t="shared" si="3"/>
        <v>0</v>
      </c>
    </row>
    <row r="979">
      <c r="A979" s="1" t="s">
        <v>2703</v>
      </c>
      <c r="B979" s="22">
        <v>46148.51194444444</v>
      </c>
      <c r="C979" s="1">
        <v>3.0</v>
      </c>
      <c r="D979" s="1" t="s">
        <v>2706</v>
      </c>
      <c r="E979" s="10" t="s">
        <v>2707</v>
      </c>
      <c r="F979" s="1">
        <v>1.0</v>
      </c>
      <c r="J979" s="1">
        <v>1.0</v>
      </c>
      <c r="K979" s="11">
        <v>19636.0</v>
      </c>
      <c r="L979" s="1">
        <v>72.0</v>
      </c>
      <c r="M979" s="1">
        <v>4.0</v>
      </c>
      <c r="N979" s="1">
        <v>6.0</v>
      </c>
      <c r="O979" s="1">
        <v>3.0</v>
      </c>
      <c r="P979" s="1">
        <v>3.0</v>
      </c>
      <c r="Q979" s="1">
        <v>0.0</v>
      </c>
      <c r="R979" s="1">
        <v>0.0</v>
      </c>
      <c r="S979" s="1">
        <v>0.0</v>
      </c>
      <c r="T979" s="1">
        <v>0.0</v>
      </c>
      <c r="Y979" s="1">
        <v>6.0</v>
      </c>
      <c r="Z979" s="1">
        <v>2.0</v>
      </c>
      <c r="AA979" s="1">
        <v>2.0</v>
      </c>
      <c r="AB979" s="1">
        <v>2.0</v>
      </c>
      <c r="AC979" s="1">
        <v>2.0</v>
      </c>
      <c r="AD979" s="1">
        <v>2.0</v>
      </c>
      <c r="AE979" s="1">
        <v>2.0</v>
      </c>
      <c r="AF979" s="1">
        <v>1.0</v>
      </c>
      <c r="AG979" s="1">
        <v>2.0</v>
      </c>
      <c r="AH979" s="1">
        <v>2.0</v>
      </c>
      <c r="AI979" s="1">
        <v>2.0</v>
      </c>
      <c r="AJ979" s="1">
        <v>2.0</v>
      </c>
      <c r="AK979" s="1">
        <v>2.0</v>
      </c>
      <c r="AL979" s="1">
        <v>2.0</v>
      </c>
      <c r="AM979" s="1">
        <v>2.0</v>
      </c>
      <c r="AN979" s="1">
        <v>2.0</v>
      </c>
      <c r="AO979" s="1">
        <v>2.0</v>
      </c>
      <c r="AP979" s="1">
        <v>2.0</v>
      </c>
      <c r="AQ979" s="1">
        <v>2.0</v>
      </c>
      <c r="AR979" s="1">
        <v>2.0</v>
      </c>
      <c r="AS979" s="1">
        <v>2.0</v>
      </c>
      <c r="AT979" s="1">
        <v>2.0</v>
      </c>
      <c r="AU979" s="1">
        <v>2.0</v>
      </c>
      <c r="AV979" s="1">
        <v>2.0</v>
      </c>
      <c r="AW979" s="1">
        <v>2.0</v>
      </c>
      <c r="AX979" s="1">
        <v>2.0</v>
      </c>
      <c r="AY979" s="1">
        <v>2.0</v>
      </c>
      <c r="AZ979" s="1">
        <v>2.0</v>
      </c>
      <c r="BA979" s="1">
        <v>2.0</v>
      </c>
      <c r="BB979" s="1">
        <v>2.0</v>
      </c>
      <c r="BC979" s="1"/>
      <c r="BD979" s="1"/>
      <c r="BK979" s="1"/>
      <c r="BL979" s="1"/>
      <c r="BP979" s="12" t="s">
        <v>2719</v>
      </c>
      <c r="BQ979" s="1">
        <v>72.0</v>
      </c>
      <c r="BR979" s="1" t="s">
        <v>240</v>
      </c>
      <c r="BS979" s="1"/>
      <c r="BW979" s="1">
        <v>0.0</v>
      </c>
      <c r="BX979" s="1" t="s">
        <v>13641</v>
      </c>
      <c r="BY979" s="13">
        <f t="shared" si="1"/>
        <v>15</v>
      </c>
      <c r="BZ979" s="13" t="str">
        <f t="shared" si="2"/>
        <v>Tidak Bekerja</v>
      </c>
      <c r="CA979" s="13" t="str">
        <f>VLOOKUP(BP979,data_K!G:K,5,0)</f>
        <v>RT 002 RW 001</v>
      </c>
      <c r="CB979" s="13">
        <f t="shared" si="3"/>
        <v>0</v>
      </c>
    </row>
    <row r="980">
      <c r="A980" s="1" t="s">
        <v>6835</v>
      </c>
      <c r="B980" s="9" t="s">
        <v>13673</v>
      </c>
      <c r="C980" s="1">
        <v>1.0</v>
      </c>
      <c r="D980" s="1" t="s">
        <v>6837</v>
      </c>
      <c r="E980" s="10" t="s">
        <v>6838</v>
      </c>
      <c r="F980" s="1">
        <v>1.0</v>
      </c>
      <c r="J980" s="1">
        <v>1.0</v>
      </c>
      <c r="K980" s="11">
        <v>32237.0</v>
      </c>
      <c r="L980" s="1">
        <v>38.0</v>
      </c>
      <c r="M980" s="1">
        <v>2.0</v>
      </c>
      <c r="N980" s="1">
        <v>1.0</v>
      </c>
      <c r="O980" s="1">
        <v>3.0</v>
      </c>
      <c r="P980" s="1">
        <v>4.0</v>
      </c>
      <c r="Q980" s="1">
        <v>5000000.0</v>
      </c>
      <c r="R980" s="1">
        <v>0.0</v>
      </c>
      <c r="S980" s="1">
        <v>0.0</v>
      </c>
      <c r="T980" s="1">
        <v>17.0</v>
      </c>
      <c r="Y980" s="1">
        <v>3.0</v>
      </c>
      <c r="Z980" s="1">
        <v>2.0</v>
      </c>
      <c r="AA980" s="1">
        <v>2.0</v>
      </c>
      <c r="AB980" s="1">
        <v>2.0</v>
      </c>
      <c r="AC980" s="1">
        <v>2.0</v>
      </c>
      <c r="AD980" s="1">
        <v>2.0</v>
      </c>
      <c r="AE980" s="1">
        <v>2.0</v>
      </c>
      <c r="AF980" s="1">
        <v>2.0</v>
      </c>
      <c r="AG980" s="1">
        <v>2.0</v>
      </c>
      <c r="AH980" s="1">
        <v>2.0</v>
      </c>
      <c r="AI980" s="1">
        <v>2.0</v>
      </c>
      <c r="AJ980" s="1">
        <v>2.0</v>
      </c>
      <c r="AK980" s="1">
        <v>2.0</v>
      </c>
      <c r="AL980" s="1">
        <v>2.0</v>
      </c>
      <c r="AM980" s="1">
        <v>2.0</v>
      </c>
      <c r="AN980" s="1">
        <v>2.0</v>
      </c>
      <c r="AO980" s="1">
        <v>2.0</v>
      </c>
      <c r="AP980" s="1">
        <v>2.0</v>
      </c>
      <c r="AQ980" s="1">
        <v>2.0</v>
      </c>
      <c r="AR980" s="1">
        <v>2.0</v>
      </c>
      <c r="AS980" s="1">
        <v>2.0</v>
      </c>
      <c r="AT980" s="1">
        <v>2.0</v>
      </c>
      <c r="AU980" s="1">
        <v>2.0</v>
      </c>
      <c r="AV980" s="1">
        <v>2.0</v>
      </c>
      <c r="AW980" s="1">
        <v>2.0</v>
      </c>
      <c r="AX980" s="1">
        <v>2.0</v>
      </c>
      <c r="AY980" s="1">
        <v>2.0</v>
      </c>
      <c r="AZ980" s="1">
        <v>2.0</v>
      </c>
      <c r="BA980" s="1">
        <v>2.0</v>
      </c>
      <c r="BB980" s="1">
        <v>2.0</v>
      </c>
      <c r="BP980" s="12" t="s">
        <v>6761</v>
      </c>
      <c r="BQ980" s="1">
        <v>38.0</v>
      </c>
      <c r="BR980" s="1" t="s">
        <v>184</v>
      </c>
      <c r="BU980" s="1"/>
      <c r="BW980" s="1">
        <v>23.0</v>
      </c>
      <c r="BX980" s="1" t="s">
        <v>6837</v>
      </c>
      <c r="BY980" s="13">
        <f t="shared" si="1"/>
        <v>8</v>
      </c>
      <c r="BZ980" s="13" t="str">
        <f t="shared" si="2"/>
        <v>Buruh Industri</v>
      </c>
      <c r="CA980" s="13" t="str">
        <f>VLOOKUP(BP980,data_K!G:K,5,0)</f>
        <v>RT 010 RW 005</v>
      </c>
      <c r="CB980" s="13">
        <f t="shared" si="3"/>
        <v>0</v>
      </c>
    </row>
    <row r="981">
      <c r="A981" s="1" t="s">
        <v>6796</v>
      </c>
      <c r="B981" s="9" t="s">
        <v>13682</v>
      </c>
      <c r="C981" s="1">
        <v>2.0</v>
      </c>
      <c r="D981" s="1" t="s">
        <v>6798</v>
      </c>
      <c r="E981" s="10" t="s">
        <v>6799</v>
      </c>
      <c r="F981" s="1">
        <v>1.0</v>
      </c>
      <c r="J981" s="1">
        <v>2.0</v>
      </c>
      <c r="K981" s="11">
        <v>33069.0</v>
      </c>
      <c r="L981" s="1">
        <v>35.0</v>
      </c>
      <c r="M981" s="1">
        <v>2.0</v>
      </c>
      <c r="N981" s="1">
        <v>2.0</v>
      </c>
      <c r="O981" s="1">
        <v>3.0</v>
      </c>
      <c r="P981" s="1">
        <v>4.0</v>
      </c>
      <c r="Q981" s="1">
        <v>5000000.0</v>
      </c>
      <c r="R981" s="1">
        <v>0.0</v>
      </c>
      <c r="S981" s="1">
        <v>0.0</v>
      </c>
      <c r="T981" s="1">
        <v>17.0</v>
      </c>
      <c r="U981" s="1"/>
      <c r="Y981" s="1">
        <v>3.0</v>
      </c>
      <c r="Z981" s="1">
        <v>2.0</v>
      </c>
      <c r="AA981" s="1">
        <v>2.0</v>
      </c>
      <c r="AB981" s="1">
        <v>2.0</v>
      </c>
      <c r="AC981" s="1">
        <v>2.0</v>
      </c>
      <c r="AD981" s="1">
        <v>2.0</v>
      </c>
      <c r="AE981" s="1">
        <v>2.0</v>
      </c>
      <c r="AF981" s="1">
        <v>2.0</v>
      </c>
      <c r="AG981" s="1">
        <v>2.0</v>
      </c>
      <c r="AH981" s="1">
        <v>2.0</v>
      </c>
      <c r="AI981" s="1">
        <v>2.0</v>
      </c>
      <c r="AJ981" s="1">
        <v>2.0</v>
      </c>
      <c r="AK981" s="1">
        <v>2.0</v>
      </c>
      <c r="AL981" s="1">
        <v>2.0</v>
      </c>
      <c r="AM981" s="1">
        <v>2.0</v>
      </c>
      <c r="AN981" s="1">
        <v>2.0</v>
      </c>
      <c r="AO981" s="1">
        <v>2.0</v>
      </c>
      <c r="AP981" s="1">
        <v>2.0</v>
      </c>
      <c r="AQ981" s="1">
        <v>2.0</v>
      </c>
      <c r="AR981" s="1">
        <v>2.0</v>
      </c>
      <c r="AS981" s="1">
        <v>2.0</v>
      </c>
      <c r="AT981" s="1">
        <v>2.0</v>
      </c>
      <c r="AU981" s="1">
        <v>2.0</v>
      </c>
      <c r="AV981" s="1">
        <v>2.0</v>
      </c>
      <c r="AW981" s="1">
        <v>2.0</v>
      </c>
      <c r="AX981" s="1">
        <v>2.0</v>
      </c>
      <c r="AY981" s="1">
        <v>2.0</v>
      </c>
      <c r="AZ981" s="1">
        <v>2.0</v>
      </c>
      <c r="BA981" s="1">
        <v>2.0</v>
      </c>
      <c r="BB981" s="1">
        <v>2.0</v>
      </c>
      <c r="BC981" s="1"/>
      <c r="BD981" s="1"/>
      <c r="BP981" s="12" t="s">
        <v>6761</v>
      </c>
      <c r="BQ981" s="1">
        <v>35.0</v>
      </c>
      <c r="BR981" s="1" t="s">
        <v>184</v>
      </c>
      <c r="BW981" s="1">
        <v>23.0</v>
      </c>
      <c r="BX981" s="1" t="s">
        <v>6837</v>
      </c>
      <c r="BY981" s="13">
        <f t="shared" si="1"/>
        <v>8</v>
      </c>
      <c r="BZ981" s="13" t="str">
        <f t="shared" si="2"/>
        <v>Buruh Industri</v>
      </c>
      <c r="CA981" s="13" t="str">
        <f>VLOOKUP(BP981,data_K!G:K,5,0)</f>
        <v>RT 010 RW 005</v>
      </c>
      <c r="CB981" s="13">
        <f t="shared" si="3"/>
        <v>0</v>
      </c>
    </row>
    <row r="982">
      <c r="A982" s="1" t="s">
        <v>6781</v>
      </c>
      <c r="B982" s="9" t="s">
        <v>13689</v>
      </c>
      <c r="C982" s="1">
        <v>3.0</v>
      </c>
      <c r="D982" s="1" t="s">
        <v>6783</v>
      </c>
      <c r="E982" s="10" t="s">
        <v>6784</v>
      </c>
      <c r="F982" s="1">
        <v>1.0</v>
      </c>
      <c r="J982" s="1">
        <v>1.0</v>
      </c>
      <c r="K982" s="11">
        <v>41502.0</v>
      </c>
      <c r="L982" s="1">
        <v>12.0</v>
      </c>
      <c r="M982" s="1">
        <v>1.0</v>
      </c>
      <c r="N982" s="1">
        <v>3.0</v>
      </c>
      <c r="O982" s="1">
        <v>2.0</v>
      </c>
      <c r="P982" s="1">
        <v>1.0</v>
      </c>
      <c r="Q982" s="1">
        <v>0.0</v>
      </c>
      <c r="R982" s="1">
        <v>0.0</v>
      </c>
      <c r="S982" s="1">
        <v>0.0</v>
      </c>
      <c r="T982" s="1">
        <v>0.0</v>
      </c>
      <c r="Y982" s="1">
        <v>6.0</v>
      </c>
      <c r="Z982" s="1">
        <v>2.0</v>
      </c>
      <c r="AA982" s="1">
        <v>2.0</v>
      </c>
      <c r="AB982" s="1">
        <v>2.0</v>
      </c>
      <c r="AC982" s="1">
        <v>2.0</v>
      </c>
      <c r="AD982" s="1">
        <v>2.0</v>
      </c>
      <c r="AE982" s="1">
        <v>2.0</v>
      </c>
      <c r="AF982" s="1">
        <v>2.0</v>
      </c>
      <c r="AG982" s="1">
        <v>2.0</v>
      </c>
      <c r="AH982" s="1">
        <v>2.0</v>
      </c>
      <c r="AI982" s="1">
        <v>2.0</v>
      </c>
      <c r="AJ982" s="1">
        <v>2.0</v>
      </c>
      <c r="AK982" s="1">
        <v>2.0</v>
      </c>
      <c r="AL982" s="1">
        <v>2.0</v>
      </c>
      <c r="AM982" s="1">
        <v>2.0</v>
      </c>
      <c r="AN982" s="1">
        <v>2.0</v>
      </c>
      <c r="AO982" s="1">
        <v>2.0</v>
      </c>
      <c r="AP982" s="1">
        <v>2.0</v>
      </c>
      <c r="AQ982" s="1">
        <v>2.0</v>
      </c>
      <c r="AR982" s="1">
        <v>2.0</v>
      </c>
      <c r="AS982" s="1">
        <v>2.0</v>
      </c>
      <c r="AT982" s="1">
        <v>2.0</v>
      </c>
      <c r="AU982" s="1">
        <v>2.0</v>
      </c>
      <c r="AV982" s="1">
        <v>2.0</v>
      </c>
      <c r="AW982" s="1">
        <v>2.0</v>
      </c>
      <c r="AX982" s="1">
        <v>2.0</v>
      </c>
      <c r="AY982" s="1">
        <v>2.0</v>
      </c>
      <c r="AZ982" s="1">
        <v>2.0</v>
      </c>
      <c r="BA982" s="1">
        <v>2.0</v>
      </c>
      <c r="BB982" s="1">
        <v>2.0</v>
      </c>
      <c r="BP982" s="12" t="s">
        <v>6761</v>
      </c>
      <c r="BQ982" s="1">
        <v>12.0</v>
      </c>
      <c r="BR982" s="1" t="s">
        <v>240</v>
      </c>
      <c r="BW982" s="1">
        <v>0.0</v>
      </c>
      <c r="BX982" s="1" t="s">
        <v>6837</v>
      </c>
      <c r="BY982" s="13">
        <f t="shared" si="1"/>
        <v>3</v>
      </c>
      <c r="BZ982" s="13" t="str">
        <f t="shared" si="2"/>
        <v>Tidak Bekerja</v>
      </c>
      <c r="CA982" s="13" t="str">
        <f>VLOOKUP(BP982,data_K!G:K,5,0)</f>
        <v>RT 010 RW 005</v>
      </c>
      <c r="CB982" s="13">
        <f t="shared" si="3"/>
        <v>1</v>
      </c>
    </row>
    <row r="983">
      <c r="A983" s="1" t="s">
        <v>6755</v>
      </c>
      <c r="B983" s="9" t="s">
        <v>13701</v>
      </c>
      <c r="C983" s="1">
        <v>4.0</v>
      </c>
      <c r="D983" s="1" t="s">
        <v>6758</v>
      </c>
      <c r="E983" s="10" t="s">
        <v>6759</v>
      </c>
      <c r="F983" s="1">
        <v>1.0</v>
      </c>
      <c r="J983" s="1">
        <v>1.0</v>
      </c>
      <c r="K983" s="11">
        <v>44798.0</v>
      </c>
      <c r="L983" s="1">
        <v>3.0</v>
      </c>
      <c r="M983" s="1">
        <v>1.0</v>
      </c>
      <c r="N983" s="1">
        <v>3.0</v>
      </c>
      <c r="O983" s="1"/>
      <c r="P983" s="1"/>
      <c r="Q983" s="1"/>
      <c r="R983" s="1"/>
      <c r="S983" s="1"/>
      <c r="T983" s="1"/>
      <c r="U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P983" s="12" t="s">
        <v>6761</v>
      </c>
      <c r="BQ983" s="1">
        <v>3.0</v>
      </c>
      <c r="BR983" s="1"/>
      <c r="BW983" s="1">
        <v>999.0</v>
      </c>
      <c r="BX983" s="1" t="s">
        <v>6837</v>
      </c>
      <c r="BY983" s="13">
        <f t="shared" si="1"/>
        <v>1</v>
      </c>
      <c r="BZ983" s="13" t="str">
        <f t="shared" si="2"/>
        <v/>
      </c>
      <c r="CA983" s="13" t="str">
        <f>VLOOKUP(BP983,data_K!G:K,5,0)</f>
        <v>RT 010 RW 005</v>
      </c>
      <c r="CB983" s="13">
        <f t="shared" si="3"/>
        <v>0</v>
      </c>
    </row>
    <row r="984">
      <c r="A984" s="1" t="s">
        <v>12879</v>
      </c>
      <c r="B984" s="9" t="s">
        <v>13714</v>
      </c>
      <c r="C984" s="1">
        <v>1.0</v>
      </c>
      <c r="D984" s="1" t="s">
        <v>12882</v>
      </c>
      <c r="E984" s="10" t="s">
        <v>12883</v>
      </c>
      <c r="F984" s="1">
        <v>1.0</v>
      </c>
      <c r="J984" s="1">
        <v>2.0</v>
      </c>
      <c r="K984" s="11">
        <v>34748.0</v>
      </c>
      <c r="L984" s="1">
        <v>31.0</v>
      </c>
      <c r="M984" s="1">
        <v>1.0</v>
      </c>
      <c r="N984" s="1">
        <v>1.0</v>
      </c>
      <c r="O984" s="1">
        <v>3.0</v>
      </c>
      <c r="P984" s="1">
        <v>4.0</v>
      </c>
      <c r="Q984" s="1">
        <v>2500000.0</v>
      </c>
      <c r="R984" s="1">
        <v>0.0</v>
      </c>
      <c r="S984" s="1">
        <v>0.0</v>
      </c>
      <c r="T984" s="1">
        <v>49.0</v>
      </c>
      <c r="Y984" s="1">
        <v>1.0</v>
      </c>
      <c r="Z984" s="1">
        <v>2.0</v>
      </c>
      <c r="AA984" s="1">
        <v>2.0</v>
      </c>
      <c r="AB984" s="1">
        <v>2.0</v>
      </c>
      <c r="AC984" s="1">
        <v>2.0</v>
      </c>
      <c r="AD984" s="1">
        <v>2.0</v>
      </c>
      <c r="AE984" s="1">
        <v>2.0</v>
      </c>
      <c r="AF984" s="1">
        <v>2.0</v>
      </c>
      <c r="AG984" s="1">
        <v>2.0</v>
      </c>
      <c r="AH984" s="1">
        <v>2.0</v>
      </c>
      <c r="AI984" s="1">
        <v>2.0</v>
      </c>
      <c r="AJ984" s="1">
        <v>2.0</v>
      </c>
      <c r="AK984" s="1">
        <v>2.0</v>
      </c>
      <c r="AL984" s="1">
        <v>2.0</v>
      </c>
      <c r="AM984" s="1">
        <v>2.0</v>
      </c>
      <c r="AN984" s="1">
        <v>2.0</v>
      </c>
      <c r="AO984" s="1">
        <v>2.0</v>
      </c>
      <c r="AP984" s="1">
        <v>2.0</v>
      </c>
      <c r="AQ984" s="1">
        <v>2.0</v>
      </c>
      <c r="AR984" s="1">
        <v>2.0</v>
      </c>
      <c r="AS984" s="1">
        <v>2.0</v>
      </c>
      <c r="AT984" s="1">
        <v>2.0</v>
      </c>
      <c r="AU984" s="1">
        <v>2.0</v>
      </c>
      <c r="AV984" s="1">
        <v>2.0</v>
      </c>
      <c r="AW984" s="1">
        <v>2.0</v>
      </c>
      <c r="AX984" s="1">
        <v>2.0</v>
      </c>
      <c r="AY984" s="1">
        <v>2.0</v>
      </c>
      <c r="AZ984" s="1">
        <v>2.0</v>
      </c>
      <c r="BA984" s="1">
        <v>2.0</v>
      </c>
      <c r="BB984" s="1">
        <v>2.0</v>
      </c>
      <c r="BP984" s="12" t="s">
        <v>12888</v>
      </c>
      <c r="BQ984" s="1">
        <v>31.0</v>
      </c>
      <c r="BR984" s="1"/>
      <c r="BS984" s="1"/>
      <c r="BU984" s="1" t="s">
        <v>786</v>
      </c>
      <c r="BW984" s="1">
        <v>58.0</v>
      </c>
      <c r="BX984" s="1" t="s">
        <v>13722</v>
      </c>
      <c r="BY984" s="13">
        <f t="shared" si="1"/>
        <v>7</v>
      </c>
      <c r="BZ984" s="13" t="str">
        <f t="shared" si="2"/>
        <v>Kurir</v>
      </c>
      <c r="CA984" s="13" t="str">
        <f>VLOOKUP(BP984,data_K!G:K,5,0)</f>
        <v>RT 006 RW 003</v>
      </c>
      <c r="CB984" s="13">
        <f t="shared" si="3"/>
        <v>0</v>
      </c>
    </row>
    <row r="985">
      <c r="A985" s="1" t="s">
        <v>13336</v>
      </c>
      <c r="B985" s="9" t="s">
        <v>13729</v>
      </c>
      <c r="C985" s="1">
        <v>2.0</v>
      </c>
      <c r="D985" s="1" t="s">
        <v>3414</v>
      </c>
      <c r="E985" s="10" t="s">
        <v>13342</v>
      </c>
      <c r="F985" s="1">
        <v>1.0</v>
      </c>
      <c r="J985" s="1">
        <v>2.0</v>
      </c>
      <c r="K985" s="11">
        <v>37040.0</v>
      </c>
      <c r="L985" s="1">
        <v>24.0</v>
      </c>
      <c r="M985" s="1">
        <v>3.0</v>
      </c>
      <c r="N985" s="1">
        <v>3.0</v>
      </c>
      <c r="O985" s="1">
        <v>3.0</v>
      </c>
      <c r="P985" s="1">
        <v>4.0</v>
      </c>
      <c r="Q985" s="1">
        <v>0.0</v>
      </c>
      <c r="R985" s="1">
        <v>0.0</v>
      </c>
      <c r="S985" s="1">
        <v>500000.0</v>
      </c>
      <c r="T985" s="1">
        <v>0.0</v>
      </c>
      <c r="Y985" s="1">
        <v>6.0</v>
      </c>
      <c r="Z985" s="1">
        <v>2.0</v>
      </c>
      <c r="AA985" s="1">
        <v>2.0</v>
      </c>
      <c r="AB985" s="1">
        <v>2.0</v>
      </c>
      <c r="AC985" s="1">
        <v>2.0</v>
      </c>
      <c r="AD985" s="1">
        <v>2.0</v>
      </c>
      <c r="AE985" s="1">
        <v>2.0</v>
      </c>
      <c r="AF985" s="1">
        <v>2.0</v>
      </c>
      <c r="AG985" s="1">
        <v>2.0</v>
      </c>
      <c r="AH985" s="1">
        <v>2.0</v>
      </c>
      <c r="AI985" s="1">
        <v>2.0</v>
      </c>
      <c r="AJ985" s="1">
        <v>2.0</v>
      </c>
      <c r="AK985" s="1">
        <v>2.0</v>
      </c>
      <c r="AL985" s="1">
        <v>2.0</v>
      </c>
      <c r="AM985" s="1">
        <v>2.0</v>
      </c>
      <c r="AN985" s="1">
        <v>2.0</v>
      </c>
      <c r="AO985" s="1">
        <v>2.0</v>
      </c>
      <c r="AP985" s="1">
        <v>2.0</v>
      </c>
      <c r="AQ985" s="1">
        <v>2.0</v>
      </c>
      <c r="AR985" s="1">
        <v>2.0</v>
      </c>
      <c r="AS985" s="1">
        <v>2.0</v>
      </c>
      <c r="AT985" s="1">
        <v>2.0</v>
      </c>
      <c r="AU985" s="1">
        <v>2.0</v>
      </c>
      <c r="AV985" s="1">
        <v>2.0</v>
      </c>
      <c r="AW985" s="1">
        <v>2.0</v>
      </c>
      <c r="AX985" s="1">
        <v>2.0</v>
      </c>
      <c r="AY985" s="1">
        <v>2.0</v>
      </c>
      <c r="AZ985" s="1">
        <v>2.0</v>
      </c>
      <c r="BA985" s="1">
        <v>2.0</v>
      </c>
      <c r="BB985" s="1">
        <v>2.0</v>
      </c>
      <c r="BP985" s="12" t="s">
        <v>3406</v>
      </c>
      <c r="BQ985" s="1">
        <v>24.0</v>
      </c>
      <c r="BR985" s="1" t="s">
        <v>240</v>
      </c>
      <c r="BU985" s="1"/>
      <c r="BW985" s="1">
        <v>0.0</v>
      </c>
      <c r="BX985" s="1" t="s">
        <v>3403</v>
      </c>
      <c r="BY985" s="13">
        <f t="shared" si="1"/>
        <v>5</v>
      </c>
      <c r="BZ985" s="13" t="str">
        <f t="shared" si="2"/>
        <v>Tidak Bekerja</v>
      </c>
      <c r="CA985" s="13" t="str">
        <f>VLOOKUP(BP985,data_K!G:K,5,0)</f>
        <v>RT 009 RW 005</v>
      </c>
      <c r="CB985" s="13">
        <f t="shared" si="3"/>
        <v>4</v>
      </c>
    </row>
    <row r="986">
      <c r="A986" s="1" t="s">
        <v>13323</v>
      </c>
      <c r="B986" s="9" t="s">
        <v>13738</v>
      </c>
      <c r="C986" s="1">
        <v>3.0</v>
      </c>
      <c r="D986" s="1" t="s">
        <v>13326</v>
      </c>
      <c r="E986" s="10" t="s">
        <v>13327</v>
      </c>
      <c r="F986" s="1">
        <v>1.0</v>
      </c>
      <c r="J986" s="1">
        <v>2.0</v>
      </c>
      <c r="K986" s="11">
        <v>45184.0</v>
      </c>
      <c r="L986" s="1">
        <v>2.0</v>
      </c>
      <c r="M986" s="1">
        <v>1.0</v>
      </c>
      <c r="N986" s="1">
        <v>3.0</v>
      </c>
      <c r="O986" s="1"/>
      <c r="P986" s="1"/>
      <c r="BP986" s="12" t="s">
        <v>3406</v>
      </c>
      <c r="BQ986" s="1">
        <v>2.0</v>
      </c>
      <c r="BR986" s="1"/>
      <c r="BW986" s="1">
        <v>999.0</v>
      </c>
      <c r="BX986" s="1" t="s">
        <v>3403</v>
      </c>
      <c r="BY986" s="13">
        <f t="shared" si="1"/>
        <v>1</v>
      </c>
      <c r="BZ986" s="13" t="str">
        <f t="shared" si="2"/>
        <v/>
      </c>
      <c r="CA986" s="13" t="str">
        <f>VLOOKUP(BP986,data_K!G:K,5,0)</f>
        <v>RT 009 RW 005</v>
      </c>
      <c r="CB986" s="13">
        <f t="shared" si="3"/>
        <v>0</v>
      </c>
    </row>
    <row r="987">
      <c r="A987" s="1" t="s">
        <v>8762</v>
      </c>
      <c r="B987" s="9" t="s">
        <v>13741</v>
      </c>
      <c r="C987" s="1">
        <v>1.0</v>
      </c>
      <c r="D987" s="1" t="s">
        <v>8765</v>
      </c>
      <c r="E987" s="10" t="s">
        <v>8766</v>
      </c>
      <c r="F987" s="1">
        <v>1.0</v>
      </c>
      <c r="J987" s="1">
        <v>1.0</v>
      </c>
      <c r="K987" s="11">
        <v>36375.0</v>
      </c>
      <c r="L987" s="1">
        <v>26.0</v>
      </c>
      <c r="M987" s="1">
        <v>2.0</v>
      </c>
      <c r="N987" s="1">
        <v>1.0</v>
      </c>
      <c r="O987" s="1">
        <v>3.0</v>
      </c>
      <c r="P987" s="1">
        <v>6.0</v>
      </c>
      <c r="Q987" s="1">
        <v>6000000.0</v>
      </c>
      <c r="R987" s="1">
        <v>0.0</v>
      </c>
      <c r="S987" s="1">
        <v>0.0</v>
      </c>
      <c r="T987" s="1">
        <v>155.0</v>
      </c>
      <c r="U987" s="1" t="s">
        <v>328</v>
      </c>
      <c r="Y987" s="1">
        <v>4.0</v>
      </c>
      <c r="Z987" s="1">
        <v>2.0</v>
      </c>
      <c r="AA987" s="1">
        <v>2.0</v>
      </c>
      <c r="AB987" s="1">
        <v>2.0</v>
      </c>
      <c r="AC987" s="1">
        <v>2.0</v>
      </c>
      <c r="AD987" s="1">
        <v>2.0</v>
      </c>
      <c r="AE987" s="1">
        <v>2.0</v>
      </c>
      <c r="AF987" s="1">
        <v>2.0</v>
      </c>
      <c r="AG987" s="1">
        <v>2.0</v>
      </c>
      <c r="AH987" s="1">
        <v>2.0</v>
      </c>
      <c r="AI987" s="1">
        <v>2.0</v>
      </c>
      <c r="AJ987" s="1">
        <v>2.0</v>
      </c>
      <c r="AK987" s="1">
        <v>2.0</v>
      </c>
      <c r="AL987" s="1">
        <v>2.0</v>
      </c>
      <c r="AM987" s="1">
        <v>2.0</v>
      </c>
      <c r="AN987" s="1">
        <v>2.0</v>
      </c>
      <c r="AO987" s="1">
        <v>2.0</v>
      </c>
      <c r="AP987" s="1">
        <v>2.0</v>
      </c>
      <c r="AQ987" s="1">
        <v>2.0</v>
      </c>
      <c r="AR987" s="1">
        <v>2.0</v>
      </c>
      <c r="AS987" s="1">
        <v>2.0</v>
      </c>
      <c r="AT987" s="1">
        <v>2.0</v>
      </c>
      <c r="AU987" s="1">
        <v>2.0</v>
      </c>
      <c r="AV987" s="1">
        <v>2.0</v>
      </c>
      <c r="AW987" s="1">
        <v>2.0</v>
      </c>
      <c r="AX987" s="1">
        <v>2.0</v>
      </c>
      <c r="AY987" s="1">
        <v>2.0</v>
      </c>
      <c r="AZ987" s="1">
        <v>2.0</v>
      </c>
      <c r="BA987" s="1">
        <v>2.0</v>
      </c>
      <c r="BB987" s="1">
        <v>2.0</v>
      </c>
      <c r="BP987" s="12" t="s">
        <v>8741</v>
      </c>
      <c r="BQ987" s="1">
        <v>26.0</v>
      </c>
      <c r="BR987" s="1"/>
      <c r="BV987" s="1" t="s">
        <v>180</v>
      </c>
      <c r="BW987" s="1">
        <v>999.0</v>
      </c>
      <c r="BX987" s="1" t="s">
        <v>8765</v>
      </c>
      <c r="BY987" s="13">
        <f t="shared" si="1"/>
        <v>6</v>
      </c>
      <c r="BZ987" s="13" t="str">
        <f t="shared" si="2"/>
        <v>Lainnya</v>
      </c>
      <c r="CA987" s="13" t="str">
        <f>VLOOKUP(BP987,data_K!G:K,5,0)</f>
        <v>RT 004 RW 002</v>
      </c>
      <c r="CB987" s="13">
        <f t="shared" si="3"/>
        <v>0</v>
      </c>
    </row>
    <row r="988">
      <c r="A988" s="1" t="s">
        <v>8745</v>
      </c>
      <c r="B988" s="9" t="s">
        <v>13751</v>
      </c>
      <c r="C988" s="1">
        <v>2.0</v>
      </c>
      <c r="D988" s="1" t="s">
        <v>8747</v>
      </c>
      <c r="E988" s="10" t="s">
        <v>8748</v>
      </c>
      <c r="F988" s="1">
        <v>1.0</v>
      </c>
      <c r="J988" s="1">
        <v>2.0</v>
      </c>
      <c r="K988" s="11">
        <v>36583.0</v>
      </c>
      <c r="L988" s="1">
        <v>26.0</v>
      </c>
      <c r="M988" s="1">
        <v>2.0</v>
      </c>
      <c r="N988" s="1">
        <v>2.0</v>
      </c>
      <c r="O988" s="1">
        <v>3.0</v>
      </c>
      <c r="P988" s="1">
        <v>6.0</v>
      </c>
      <c r="Q988" s="1">
        <v>5000000.0</v>
      </c>
      <c r="R988" s="1">
        <v>0.0</v>
      </c>
      <c r="S988" s="1">
        <v>0.0</v>
      </c>
      <c r="T988" s="1">
        <v>105.0</v>
      </c>
      <c r="Y988" s="1">
        <v>3.0</v>
      </c>
      <c r="Z988" s="1">
        <v>2.0</v>
      </c>
      <c r="AA988" s="1">
        <v>2.0</v>
      </c>
      <c r="AB988" s="1">
        <v>2.0</v>
      </c>
      <c r="AC988" s="1">
        <v>2.0</v>
      </c>
      <c r="AD988" s="1">
        <v>2.0</v>
      </c>
      <c r="AE988" s="1">
        <v>2.0</v>
      </c>
      <c r="AF988" s="1">
        <v>2.0</v>
      </c>
      <c r="AG988" s="1">
        <v>2.0</v>
      </c>
      <c r="AH988" s="1">
        <v>2.0</v>
      </c>
      <c r="AI988" s="1">
        <v>2.0</v>
      </c>
      <c r="AJ988" s="1">
        <v>2.0</v>
      </c>
      <c r="AK988" s="1">
        <v>2.0</v>
      </c>
      <c r="AL988" s="1">
        <v>2.0</v>
      </c>
      <c r="AM988" s="1">
        <v>2.0</v>
      </c>
      <c r="AN988" s="1">
        <v>2.0</v>
      </c>
      <c r="AO988" s="1">
        <v>2.0</v>
      </c>
      <c r="AP988" s="1">
        <v>2.0</v>
      </c>
      <c r="AQ988" s="1">
        <v>2.0</v>
      </c>
      <c r="AR988" s="1">
        <v>2.0</v>
      </c>
      <c r="AS988" s="1">
        <v>2.0</v>
      </c>
      <c r="AT988" s="1">
        <v>2.0</v>
      </c>
      <c r="AU988" s="1">
        <v>2.0</v>
      </c>
      <c r="AV988" s="1">
        <v>2.0</v>
      </c>
      <c r="AW988" s="1">
        <v>2.0</v>
      </c>
      <c r="AX988" s="1">
        <v>2.0</v>
      </c>
      <c r="AY988" s="1">
        <v>2.0</v>
      </c>
      <c r="AZ988" s="1">
        <v>2.0</v>
      </c>
      <c r="BA988" s="1">
        <v>2.0</v>
      </c>
      <c r="BB988" s="1">
        <v>2.0</v>
      </c>
      <c r="BE988" s="1"/>
      <c r="BF988" s="1"/>
      <c r="BP988" s="12" t="s">
        <v>8741</v>
      </c>
      <c r="BQ988" s="1">
        <v>26.0</v>
      </c>
      <c r="BR988" s="1"/>
      <c r="BS988" s="1" t="s">
        <v>1049</v>
      </c>
      <c r="BW988" s="1">
        <v>128.0</v>
      </c>
      <c r="BX988" s="1" t="s">
        <v>8765</v>
      </c>
      <c r="BY988" s="13">
        <f t="shared" si="1"/>
        <v>6</v>
      </c>
      <c r="BZ988" s="13" t="str">
        <f t="shared" si="2"/>
        <v>Perawat</v>
      </c>
      <c r="CA988" s="13" t="str">
        <f>VLOOKUP(BP988,data_K!G:K,5,0)</f>
        <v>RT 004 RW 002</v>
      </c>
      <c r="CB988" s="13">
        <f t="shared" si="3"/>
        <v>0</v>
      </c>
    </row>
    <row r="989">
      <c r="A989" s="1" t="s">
        <v>8730</v>
      </c>
      <c r="B989" s="9" t="s">
        <v>13758</v>
      </c>
      <c r="C989" s="1">
        <v>3.0</v>
      </c>
      <c r="D989" s="1" t="s">
        <v>8733</v>
      </c>
      <c r="E989" s="10" t="s">
        <v>8734</v>
      </c>
      <c r="F989" s="1">
        <v>1.0</v>
      </c>
      <c r="J989" s="1">
        <v>1.0</v>
      </c>
      <c r="K989" s="11">
        <v>45783.0</v>
      </c>
      <c r="L989" s="1">
        <v>1.0</v>
      </c>
      <c r="M989" s="1">
        <v>1.0</v>
      </c>
      <c r="N989" s="1">
        <v>3.0</v>
      </c>
      <c r="O989" s="1"/>
      <c r="P989" s="1"/>
      <c r="Q989" s="1"/>
      <c r="R989" s="1"/>
      <c r="S989" s="1"/>
      <c r="T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P989" s="12" t="s">
        <v>8741</v>
      </c>
      <c r="BQ989" s="1">
        <v>1.0</v>
      </c>
      <c r="BR989" s="1"/>
      <c r="BS989" s="1"/>
      <c r="BW989" s="1">
        <v>999.0</v>
      </c>
      <c r="BX989" s="1" t="s">
        <v>8765</v>
      </c>
      <c r="BY989" s="13">
        <f t="shared" si="1"/>
        <v>1</v>
      </c>
      <c r="BZ989" s="13" t="str">
        <f t="shared" si="2"/>
        <v/>
      </c>
      <c r="CA989" s="13" t="str">
        <f>VLOOKUP(BP989,data_K!G:K,5,0)</f>
        <v>RT 004 RW 002</v>
      </c>
      <c r="CB989" s="13">
        <f t="shared" si="3"/>
        <v>0</v>
      </c>
    </row>
    <row r="990">
      <c r="A990" s="1" t="s">
        <v>13764</v>
      </c>
      <c r="B990" s="9" t="s">
        <v>13765</v>
      </c>
      <c r="C990" s="1">
        <v>1.0</v>
      </c>
      <c r="D990" s="1" t="s">
        <v>12613</v>
      </c>
      <c r="E990" s="10" t="s">
        <v>13766</v>
      </c>
      <c r="F990" s="1">
        <v>1.0</v>
      </c>
      <c r="J990" s="1">
        <v>1.0</v>
      </c>
      <c r="K990" s="11">
        <v>14328.0</v>
      </c>
      <c r="L990" s="1">
        <v>87.0</v>
      </c>
      <c r="M990" s="1">
        <v>4.0</v>
      </c>
      <c r="N990" s="1">
        <v>1.0</v>
      </c>
      <c r="O990" s="1">
        <v>3.0</v>
      </c>
      <c r="P990" s="1">
        <v>3.0</v>
      </c>
      <c r="Q990" s="1">
        <v>2000000.0</v>
      </c>
      <c r="R990" s="1">
        <v>0.0</v>
      </c>
      <c r="S990" s="1">
        <v>0.0</v>
      </c>
      <c r="T990" s="1">
        <v>155.0</v>
      </c>
      <c r="U990" s="1" t="s">
        <v>13768</v>
      </c>
      <c r="Y990" s="1">
        <v>4.0</v>
      </c>
      <c r="Z990" s="1">
        <v>2.0</v>
      </c>
      <c r="AA990" s="1">
        <v>2.0</v>
      </c>
      <c r="AB990" s="1">
        <v>2.0</v>
      </c>
      <c r="AC990" s="1">
        <v>2.0</v>
      </c>
      <c r="AD990" s="1">
        <v>2.0</v>
      </c>
      <c r="AE990" s="1">
        <v>2.0</v>
      </c>
      <c r="AF990" s="1">
        <v>2.0</v>
      </c>
      <c r="AG990" s="1">
        <v>2.0</v>
      </c>
      <c r="AH990" s="1">
        <v>2.0</v>
      </c>
      <c r="AI990" s="1">
        <v>2.0</v>
      </c>
      <c r="AJ990" s="1">
        <v>2.0</v>
      </c>
      <c r="AK990" s="1">
        <v>2.0</v>
      </c>
      <c r="AL990" s="1">
        <v>2.0</v>
      </c>
      <c r="AM990" s="1">
        <v>2.0</v>
      </c>
      <c r="AN990" s="1">
        <v>2.0</v>
      </c>
      <c r="AO990" s="1">
        <v>2.0</v>
      </c>
      <c r="AP990" s="1">
        <v>2.0</v>
      </c>
      <c r="AQ990" s="1">
        <v>2.0</v>
      </c>
      <c r="AR990" s="1">
        <v>2.0</v>
      </c>
      <c r="AS990" s="1">
        <v>2.0</v>
      </c>
      <c r="AT990" s="1">
        <v>2.0</v>
      </c>
      <c r="AU990" s="1">
        <v>2.0</v>
      </c>
      <c r="AV990" s="1">
        <v>2.0</v>
      </c>
      <c r="AW990" s="1">
        <v>2.0</v>
      </c>
      <c r="AX990" s="1">
        <v>2.0</v>
      </c>
      <c r="AY990" s="1">
        <v>2.0</v>
      </c>
      <c r="AZ990" s="1">
        <v>2.0</v>
      </c>
      <c r="BA990" s="1">
        <v>2.0</v>
      </c>
      <c r="BB990" s="1">
        <v>2.0</v>
      </c>
      <c r="BE990" s="1"/>
      <c r="BF990" s="1"/>
      <c r="BP990" s="12" t="s">
        <v>12614</v>
      </c>
      <c r="BQ990" s="1">
        <v>87.0</v>
      </c>
      <c r="BR990" s="1"/>
      <c r="BU990" s="1"/>
      <c r="BV990" s="1" t="s">
        <v>180</v>
      </c>
      <c r="BW990" s="1">
        <v>999.0</v>
      </c>
      <c r="BX990" s="1" t="s">
        <v>12613</v>
      </c>
      <c r="BY990" s="13">
        <f t="shared" si="1"/>
        <v>16</v>
      </c>
      <c r="BZ990" s="13" t="str">
        <f t="shared" si="2"/>
        <v>Lainnya</v>
      </c>
      <c r="CA990" s="13" t="str">
        <f>VLOOKUP(BP990,data_K!G:K,5,0)</f>
        <v>RT 005 RW 003</v>
      </c>
      <c r="CB990" s="13">
        <f t="shared" si="3"/>
        <v>0</v>
      </c>
    </row>
    <row r="991">
      <c r="A991" s="1" t="s">
        <v>13779</v>
      </c>
      <c r="B991" s="9" t="s">
        <v>13780</v>
      </c>
      <c r="C991" s="1">
        <v>2.0</v>
      </c>
      <c r="D991" s="1" t="s">
        <v>13781</v>
      </c>
      <c r="E991" s="10" t="s">
        <v>13783</v>
      </c>
      <c r="F991" s="1">
        <v>1.0</v>
      </c>
      <c r="J991" s="1">
        <v>1.0</v>
      </c>
      <c r="K991" s="11">
        <v>26147.0</v>
      </c>
      <c r="L991" s="1">
        <v>54.0</v>
      </c>
      <c r="M991" s="1">
        <v>1.0</v>
      </c>
      <c r="N991" s="1">
        <v>3.0</v>
      </c>
      <c r="O991" s="1">
        <v>3.0</v>
      </c>
      <c r="P991" s="1">
        <v>4.0</v>
      </c>
      <c r="Q991" s="1">
        <v>0.0</v>
      </c>
      <c r="R991" s="1">
        <v>0.0</v>
      </c>
      <c r="S991" s="1">
        <v>0.0</v>
      </c>
      <c r="T991" s="1">
        <v>0.0</v>
      </c>
      <c r="Y991" s="1">
        <v>6.0</v>
      </c>
      <c r="Z991" s="1">
        <v>2.0</v>
      </c>
      <c r="AA991" s="1">
        <v>2.0</v>
      </c>
      <c r="AB991" s="1">
        <v>2.0</v>
      </c>
      <c r="AC991" s="1">
        <v>2.0</v>
      </c>
      <c r="AD991" s="1">
        <v>2.0</v>
      </c>
      <c r="AE991" s="1">
        <v>2.0</v>
      </c>
      <c r="AF991" s="1">
        <v>2.0</v>
      </c>
      <c r="AG991" s="1">
        <v>2.0</v>
      </c>
      <c r="AH991" s="1">
        <v>2.0</v>
      </c>
      <c r="AI991" s="1">
        <v>2.0</v>
      </c>
      <c r="AJ991" s="1">
        <v>2.0</v>
      </c>
      <c r="AK991" s="1">
        <v>2.0</v>
      </c>
      <c r="AL991" s="1">
        <v>2.0</v>
      </c>
      <c r="AM991" s="1">
        <v>2.0</v>
      </c>
      <c r="AN991" s="1">
        <v>2.0</v>
      </c>
      <c r="AO991" s="1">
        <v>2.0</v>
      </c>
      <c r="AP991" s="1">
        <v>2.0</v>
      </c>
      <c r="AQ991" s="1">
        <v>2.0</v>
      </c>
      <c r="AR991" s="1">
        <v>2.0</v>
      </c>
      <c r="AS991" s="1">
        <v>2.0</v>
      </c>
      <c r="AT991" s="1">
        <v>2.0</v>
      </c>
      <c r="AU991" s="1">
        <v>2.0</v>
      </c>
      <c r="AV991" s="1">
        <v>2.0</v>
      </c>
      <c r="AW991" s="1">
        <v>2.0</v>
      </c>
      <c r="AX991" s="1">
        <v>2.0</v>
      </c>
      <c r="AY991" s="1">
        <v>2.0</v>
      </c>
      <c r="AZ991" s="1">
        <v>2.0</v>
      </c>
      <c r="BA991" s="1">
        <v>2.0</v>
      </c>
      <c r="BB991" s="1">
        <v>2.0</v>
      </c>
      <c r="BC991" s="1"/>
      <c r="BD991" s="1"/>
      <c r="BE991" s="1"/>
      <c r="BF991" s="1"/>
      <c r="BP991" s="12" t="s">
        <v>12614</v>
      </c>
      <c r="BQ991" s="1">
        <v>54.0</v>
      </c>
      <c r="BR991" s="1" t="s">
        <v>240</v>
      </c>
      <c r="BS991" s="1"/>
      <c r="BW991" s="1">
        <v>0.0</v>
      </c>
      <c r="BX991" s="1" t="s">
        <v>12613</v>
      </c>
      <c r="BY991" s="13">
        <f t="shared" si="1"/>
        <v>11</v>
      </c>
      <c r="BZ991" s="13" t="str">
        <f t="shared" si="2"/>
        <v>Tidak Bekerja</v>
      </c>
      <c r="CA991" s="13" t="str">
        <f>VLOOKUP(BP991,data_K!G:K,5,0)</f>
        <v>RT 005 RW 003</v>
      </c>
      <c r="CB991" s="13">
        <f t="shared" si="3"/>
        <v>0</v>
      </c>
    </row>
    <row r="992">
      <c r="A992" s="1" t="s">
        <v>10296</v>
      </c>
      <c r="B992" s="9" t="s">
        <v>13789</v>
      </c>
      <c r="C992" s="1">
        <v>1.0</v>
      </c>
      <c r="D992" s="1" t="s">
        <v>10299</v>
      </c>
      <c r="E992" s="10" t="s">
        <v>10301</v>
      </c>
      <c r="F992" s="1">
        <v>1.0</v>
      </c>
      <c r="J992" s="1">
        <v>1.0</v>
      </c>
      <c r="K992" s="11">
        <v>27033.0</v>
      </c>
      <c r="L992" s="1">
        <v>52.0</v>
      </c>
      <c r="M992" s="1">
        <v>3.0</v>
      </c>
      <c r="N992" s="1">
        <v>1.0</v>
      </c>
      <c r="O992" s="1">
        <v>3.0</v>
      </c>
      <c r="P992" s="1">
        <v>4.0</v>
      </c>
      <c r="Q992" s="1">
        <v>200000.0</v>
      </c>
      <c r="R992" s="1">
        <v>0.0</v>
      </c>
      <c r="S992" s="1">
        <v>0.0</v>
      </c>
      <c r="T992" s="1">
        <v>65.0</v>
      </c>
      <c r="Y992" s="1">
        <v>5.0</v>
      </c>
      <c r="Z992" s="1">
        <v>2.0</v>
      </c>
      <c r="AA992" s="1">
        <v>2.0</v>
      </c>
      <c r="AB992" s="1">
        <v>2.0</v>
      </c>
      <c r="AC992" s="1">
        <v>2.0</v>
      </c>
      <c r="AD992" s="1">
        <v>2.0</v>
      </c>
      <c r="AE992" s="1">
        <v>2.0</v>
      </c>
      <c r="AF992" s="1">
        <v>2.0</v>
      </c>
      <c r="AG992" s="1">
        <v>2.0</v>
      </c>
      <c r="AH992" s="1">
        <v>2.0</v>
      </c>
      <c r="AI992" s="1">
        <v>2.0</v>
      </c>
      <c r="AJ992" s="1">
        <v>2.0</v>
      </c>
      <c r="AK992" s="1">
        <v>2.0</v>
      </c>
      <c r="AL992" s="1">
        <v>2.0</v>
      </c>
      <c r="AM992" s="1">
        <v>2.0</v>
      </c>
      <c r="AN992" s="1">
        <v>2.0</v>
      </c>
      <c r="AO992" s="1">
        <v>2.0</v>
      </c>
      <c r="AP992" s="1">
        <v>2.0</v>
      </c>
      <c r="AQ992" s="1">
        <v>2.0</v>
      </c>
      <c r="AR992" s="1">
        <v>2.0</v>
      </c>
      <c r="AS992" s="1">
        <v>2.0</v>
      </c>
      <c r="AT992" s="1">
        <v>2.0</v>
      </c>
      <c r="AU992" s="1">
        <v>2.0</v>
      </c>
      <c r="AV992" s="1">
        <v>2.0</v>
      </c>
      <c r="AW992" s="1">
        <v>2.0</v>
      </c>
      <c r="AX992" s="1">
        <v>2.0</v>
      </c>
      <c r="AY992" s="1">
        <v>2.0</v>
      </c>
      <c r="AZ992" s="1">
        <v>2.0</v>
      </c>
      <c r="BA992" s="1">
        <v>2.0</v>
      </c>
      <c r="BB992" s="1">
        <v>2.0</v>
      </c>
      <c r="BC992" s="1"/>
      <c r="BD992" s="1"/>
      <c r="BK992" s="1"/>
      <c r="BL992" s="1"/>
      <c r="BP992" s="12" t="s">
        <v>10304</v>
      </c>
      <c r="BQ992" s="1">
        <v>52.0</v>
      </c>
      <c r="BR992" s="1"/>
      <c r="BS992" s="1"/>
      <c r="BT992" s="1" t="s">
        <v>893</v>
      </c>
      <c r="BW992" s="1">
        <v>75.0</v>
      </c>
      <c r="BX992" s="1" t="s">
        <v>10299</v>
      </c>
      <c r="BY992" s="13">
        <f t="shared" si="1"/>
        <v>11</v>
      </c>
      <c r="BZ992" s="13" t="str">
        <f t="shared" si="2"/>
        <v>Pedagang Asongan/keliling Makanan</v>
      </c>
      <c r="CA992" s="13" t="str">
        <f>VLOOKUP(BP992,data_K!G:K,5,0)</f>
        <v>RT 007 RW 004</v>
      </c>
      <c r="CB992" s="13">
        <f t="shared" si="3"/>
        <v>0</v>
      </c>
    </row>
    <row r="993">
      <c r="A993" s="1" t="s">
        <v>13799</v>
      </c>
      <c r="B993" s="9" t="s">
        <v>13801</v>
      </c>
      <c r="C993" s="1">
        <v>1.0</v>
      </c>
      <c r="D993" s="1" t="s">
        <v>12487</v>
      </c>
      <c r="E993" s="10" t="s">
        <v>13804</v>
      </c>
      <c r="F993" s="1">
        <v>1.0</v>
      </c>
      <c r="J993" s="1">
        <v>1.0</v>
      </c>
      <c r="K993" s="11">
        <v>33497.0</v>
      </c>
      <c r="L993" s="1">
        <v>34.0</v>
      </c>
      <c r="M993" s="1">
        <v>2.0</v>
      </c>
      <c r="N993" s="1">
        <v>1.0</v>
      </c>
      <c r="O993" s="1">
        <v>3.0</v>
      </c>
      <c r="P993" s="1">
        <v>4.0</v>
      </c>
      <c r="Q993" s="1">
        <v>4800000.0</v>
      </c>
      <c r="R993" s="1">
        <v>0.0</v>
      </c>
      <c r="S993" s="1">
        <v>0.0</v>
      </c>
      <c r="T993" s="1">
        <v>17.0</v>
      </c>
      <c r="Y993" s="1">
        <v>3.0</v>
      </c>
      <c r="Z993" s="1">
        <v>2.0</v>
      </c>
      <c r="AA993" s="1">
        <v>2.0</v>
      </c>
      <c r="AB993" s="1">
        <v>2.0</v>
      </c>
      <c r="AC993" s="1">
        <v>2.0</v>
      </c>
      <c r="AD993" s="1">
        <v>2.0</v>
      </c>
      <c r="AE993" s="1">
        <v>2.0</v>
      </c>
      <c r="AF993" s="1">
        <v>2.0</v>
      </c>
      <c r="AG993" s="1">
        <v>2.0</v>
      </c>
      <c r="AH993" s="1">
        <v>2.0</v>
      </c>
      <c r="AI993" s="1">
        <v>2.0</v>
      </c>
      <c r="AJ993" s="1">
        <v>2.0</v>
      </c>
      <c r="AK993" s="1">
        <v>2.0</v>
      </c>
      <c r="AL993" s="1">
        <v>2.0</v>
      </c>
      <c r="AM993" s="1">
        <v>2.0</v>
      </c>
      <c r="AN993" s="1">
        <v>2.0</v>
      </c>
      <c r="AO993" s="1">
        <v>2.0</v>
      </c>
      <c r="AP993" s="1">
        <v>2.0</v>
      </c>
      <c r="AQ993" s="1">
        <v>2.0</v>
      </c>
      <c r="AR993" s="1">
        <v>2.0</v>
      </c>
      <c r="AS993" s="1">
        <v>2.0</v>
      </c>
      <c r="AT993" s="1">
        <v>2.0</v>
      </c>
      <c r="AU993" s="1">
        <v>2.0</v>
      </c>
      <c r="AV993" s="1">
        <v>2.0</v>
      </c>
      <c r="AW993" s="1">
        <v>2.0</v>
      </c>
      <c r="AX993" s="1">
        <v>2.0</v>
      </c>
      <c r="AY993" s="1">
        <v>2.0</v>
      </c>
      <c r="AZ993" s="1">
        <v>2.0</v>
      </c>
      <c r="BA993" s="1">
        <v>2.0</v>
      </c>
      <c r="BB993" s="1">
        <v>2.0</v>
      </c>
      <c r="BP993" s="12" t="s">
        <v>12488</v>
      </c>
      <c r="BQ993" s="1">
        <v>34.0</v>
      </c>
      <c r="BR993" s="1" t="s">
        <v>184</v>
      </c>
      <c r="BS993" s="1"/>
      <c r="BW993" s="1">
        <v>23.0</v>
      </c>
      <c r="BX993" s="1" t="s">
        <v>12487</v>
      </c>
      <c r="BY993" s="13">
        <f t="shared" si="1"/>
        <v>7</v>
      </c>
      <c r="BZ993" s="13" t="str">
        <f t="shared" si="2"/>
        <v>Buruh Industri</v>
      </c>
      <c r="CA993" s="13" t="str">
        <f>VLOOKUP(BP993,data_K!G:K,5,0)</f>
        <v>RT 008 RW 004</v>
      </c>
      <c r="CB993" s="13">
        <f t="shared" si="3"/>
        <v>0</v>
      </c>
    </row>
    <row r="994">
      <c r="A994" s="1" t="s">
        <v>13814</v>
      </c>
      <c r="B994" s="9" t="s">
        <v>13815</v>
      </c>
      <c r="C994" s="1">
        <v>2.0</v>
      </c>
      <c r="D994" s="1" t="s">
        <v>13816</v>
      </c>
      <c r="E994" s="10" t="s">
        <v>13817</v>
      </c>
      <c r="F994" s="1">
        <v>1.0</v>
      </c>
      <c r="J994" s="1">
        <v>2.0</v>
      </c>
      <c r="K994" s="11">
        <v>34282.0</v>
      </c>
      <c r="L994" s="1">
        <v>32.0</v>
      </c>
      <c r="M994" s="1">
        <v>2.0</v>
      </c>
      <c r="N994" s="1">
        <v>2.0</v>
      </c>
      <c r="O994" s="1">
        <v>3.0</v>
      </c>
      <c r="P994" s="1">
        <v>4.0</v>
      </c>
      <c r="Q994" s="1">
        <v>4500000.0</v>
      </c>
      <c r="R994" s="1">
        <v>0.0</v>
      </c>
      <c r="S994" s="1">
        <v>0.0</v>
      </c>
      <c r="T994" s="1">
        <v>17.0</v>
      </c>
      <c r="U994" s="1"/>
      <c r="Y994" s="1">
        <v>3.0</v>
      </c>
      <c r="Z994" s="1">
        <v>2.0</v>
      </c>
      <c r="AA994" s="1">
        <v>2.0</v>
      </c>
      <c r="AB994" s="1">
        <v>2.0</v>
      </c>
      <c r="AC994" s="1">
        <v>2.0</v>
      </c>
      <c r="AD994" s="1">
        <v>2.0</v>
      </c>
      <c r="AE994" s="1">
        <v>2.0</v>
      </c>
      <c r="AF994" s="1">
        <v>2.0</v>
      </c>
      <c r="AG994" s="1">
        <v>2.0</v>
      </c>
      <c r="AH994" s="1">
        <v>2.0</v>
      </c>
      <c r="AI994" s="1">
        <v>2.0</v>
      </c>
      <c r="AJ994" s="1">
        <v>2.0</v>
      </c>
      <c r="AK994" s="1">
        <v>2.0</v>
      </c>
      <c r="AL994" s="1">
        <v>2.0</v>
      </c>
      <c r="AM994" s="1">
        <v>2.0</v>
      </c>
      <c r="AN994" s="1">
        <v>2.0</v>
      </c>
      <c r="AO994" s="1">
        <v>2.0</v>
      </c>
      <c r="AP994" s="1">
        <v>2.0</v>
      </c>
      <c r="AQ994" s="1">
        <v>2.0</v>
      </c>
      <c r="AR994" s="1">
        <v>2.0</v>
      </c>
      <c r="AS994" s="1">
        <v>2.0</v>
      </c>
      <c r="AT994" s="1">
        <v>2.0</v>
      </c>
      <c r="AU994" s="1">
        <v>2.0</v>
      </c>
      <c r="AV994" s="1">
        <v>2.0</v>
      </c>
      <c r="AW994" s="1">
        <v>2.0</v>
      </c>
      <c r="AX994" s="1">
        <v>2.0</v>
      </c>
      <c r="AY994" s="1">
        <v>2.0</v>
      </c>
      <c r="AZ994" s="1">
        <v>2.0</v>
      </c>
      <c r="BA994" s="1">
        <v>2.0</v>
      </c>
      <c r="BB994" s="1">
        <v>2.0</v>
      </c>
      <c r="BP994" s="12" t="s">
        <v>12488</v>
      </c>
      <c r="BQ994" s="1">
        <v>32.0</v>
      </c>
      <c r="BR994" s="1" t="s">
        <v>184</v>
      </c>
      <c r="BW994" s="1">
        <v>23.0</v>
      </c>
      <c r="BX994" s="1" t="s">
        <v>12487</v>
      </c>
      <c r="BY994" s="13">
        <f t="shared" si="1"/>
        <v>7</v>
      </c>
      <c r="BZ994" s="13" t="str">
        <f t="shared" si="2"/>
        <v>Buruh Industri</v>
      </c>
      <c r="CA994" s="13" t="str">
        <f>VLOOKUP(BP994,data_K!G:K,5,0)</f>
        <v>RT 008 RW 004</v>
      </c>
      <c r="CB994" s="13">
        <f t="shared" si="3"/>
        <v>0</v>
      </c>
    </row>
    <row r="995">
      <c r="A995" s="1" t="s">
        <v>13823</v>
      </c>
      <c r="B995" s="9" t="s">
        <v>13824</v>
      </c>
      <c r="C995" s="1">
        <v>3.0</v>
      </c>
      <c r="D995" s="1" t="s">
        <v>13825</v>
      </c>
      <c r="E995" s="10" t="s">
        <v>13826</v>
      </c>
      <c r="F995" s="1">
        <v>1.0</v>
      </c>
      <c r="J995" s="1">
        <v>2.0</v>
      </c>
      <c r="K995" s="11">
        <v>43833.0</v>
      </c>
      <c r="L995" s="1">
        <v>6.0</v>
      </c>
      <c r="M995" s="1">
        <v>1.0</v>
      </c>
      <c r="N995" s="1">
        <v>3.0</v>
      </c>
      <c r="O995" s="1">
        <v>1.0</v>
      </c>
      <c r="P995" s="1"/>
      <c r="Q995" s="1"/>
      <c r="R995" s="1"/>
      <c r="S995" s="1"/>
      <c r="T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P995" s="12" t="s">
        <v>12488</v>
      </c>
      <c r="BQ995" s="1">
        <v>6.0</v>
      </c>
      <c r="BR995" s="1"/>
      <c r="BS995" s="1"/>
      <c r="BW995" s="1">
        <v>999.0</v>
      </c>
      <c r="BX995" s="1" t="s">
        <v>12487</v>
      </c>
      <c r="BY995" s="13">
        <f t="shared" si="1"/>
        <v>2</v>
      </c>
      <c r="BZ995" s="13" t="str">
        <f t="shared" si="2"/>
        <v/>
      </c>
      <c r="CA995" s="13" t="str">
        <f>VLOOKUP(BP995,data_K!G:K,5,0)</f>
        <v>RT 008 RW 004</v>
      </c>
      <c r="CB995" s="13">
        <f t="shared" si="3"/>
        <v>0</v>
      </c>
    </row>
    <row r="996">
      <c r="A996" s="1" t="s">
        <v>7722</v>
      </c>
      <c r="B996" s="9" t="s">
        <v>13832</v>
      </c>
      <c r="C996" s="1">
        <v>1.0</v>
      </c>
      <c r="D996" s="1" t="s">
        <v>7724</v>
      </c>
      <c r="E996" s="10" t="s">
        <v>7725</v>
      </c>
      <c r="F996" s="1">
        <v>1.0</v>
      </c>
      <c r="J996" s="1">
        <v>1.0</v>
      </c>
      <c r="K996" s="11">
        <v>33618.0</v>
      </c>
      <c r="L996" s="1">
        <v>34.0</v>
      </c>
      <c r="M996" s="1">
        <v>2.0</v>
      </c>
      <c r="N996" s="1">
        <v>1.0</v>
      </c>
      <c r="O996" s="1">
        <v>3.0</v>
      </c>
      <c r="P996" s="1">
        <v>5.0</v>
      </c>
      <c r="Q996" s="1">
        <v>8000000.0</v>
      </c>
      <c r="R996" s="1">
        <v>0.0</v>
      </c>
      <c r="S996" s="1">
        <v>0.0</v>
      </c>
      <c r="T996" s="1">
        <v>105.0</v>
      </c>
      <c r="Y996" s="1">
        <v>4.0</v>
      </c>
      <c r="Z996" s="1">
        <v>2.0</v>
      </c>
      <c r="AA996" s="1">
        <v>2.0</v>
      </c>
      <c r="AB996" s="1">
        <v>2.0</v>
      </c>
      <c r="AC996" s="1">
        <v>2.0</v>
      </c>
      <c r="AD996" s="1">
        <v>2.0</v>
      </c>
      <c r="AE996" s="1">
        <v>2.0</v>
      </c>
      <c r="AF996" s="1">
        <v>2.0</v>
      </c>
      <c r="AG996" s="1">
        <v>2.0</v>
      </c>
      <c r="AH996" s="1">
        <v>2.0</v>
      </c>
      <c r="AI996" s="1">
        <v>2.0</v>
      </c>
      <c r="AJ996" s="1">
        <v>2.0</v>
      </c>
      <c r="AK996" s="1">
        <v>2.0</v>
      </c>
      <c r="AL996" s="1">
        <v>2.0</v>
      </c>
      <c r="AM996" s="1">
        <v>2.0</v>
      </c>
      <c r="AN996" s="1">
        <v>2.0</v>
      </c>
      <c r="AO996" s="1">
        <v>2.0</v>
      </c>
      <c r="AP996" s="1">
        <v>2.0</v>
      </c>
      <c r="AQ996" s="1">
        <v>2.0</v>
      </c>
      <c r="AR996" s="1">
        <v>2.0</v>
      </c>
      <c r="AS996" s="1">
        <v>2.0</v>
      </c>
      <c r="AT996" s="1">
        <v>2.0</v>
      </c>
      <c r="AU996" s="1">
        <v>2.0</v>
      </c>
      <c r="AV996" s="1">
        <v>2.0</v>
      </c>
      <c r="AW996" s="1">
        <v>2.0</v>
      </c>
      <c r="AX996" s="1">
        <v>2.0</v>
      </c>
      <c r="AY996" s="1">
        <v>2.0</v>
      </c>
      <c r="AZ996" s="1">
        <v>2.0</v>
      </c>
      <c r="BA996" s="1">
        <v>2.0</v>
      </c>
      <c r="BB996" s="1">
        <v>2.0</v>
      </c>
      <c r="BP996" s="12" t="s">
        <v>7703</v>
      </c>
      <c r="BQ996" s="1">
        <v>34.0</v>
      </c>
      <c r="BR996" s="1"/>
      <c r="BS996" s="1" t="s">
        <v>1049</v>
      </c>
      <c r="BW996" s="1">
        <v>128.0</v>
      </c>
      <c r="BX996" s="1" t="s">
        <v>7724</v>
      </c>
      <c r="BY996" s="13">
        <f t="shared" si="1"/>
        <v>7</v>
      </c>
      <c r="BZ996" s="13" t="str">
        <f t="shared" si="2"/>
        <v>Perawat</v>
      </c>
      <c r="CA996" s="13" t="str">
        <f>VLOOKUP(BP996,data_K!G:K,5,0)</f>
        <v>RT 004 RW 002</v>
      </c>
      <c r="CB996" s="13">
        <f t="shared" si="3"/>
        <v>0</v>
      </c>
    </row>
    <row r="997">
      <c r="A997" s="1" t="s">
        <v>7705</v>
      </c>
      <c r="B997" s="9" t="s">
        <v>13845</v>
      </c>
      <c r="C997" s="1">
        <v>2.0</v>
      </c>
      <c r="D997" s="1" t="s">
        <v>7708</v>
      </c>
      <c r="E997" s="10" t="s">
        <v>7709</v>
      </c>
      <c r="F997" s="1">
        <v>1.0</v>
      </c>
      <c r="J997" s="1">
        <v>2.0</v>
      </c>
      <c r="K997" s="11">
        <v>34130.0</v>
      </c>
      <c r="L997" s="1">
        <v>32.0</v>
      </c>
      <c r="M997" s="1">
        <v>2.0</v>
      </c>
      <c r="N997" s="1">
        <v>2.0</v>
      </c>
      <c r="O997" s="1">
        <v>3.0</v>
      </c>
      <c r="P997" s="1">
        <v>5.0</v>
      </c>
      <c r="Q997" s="1">
        <v>8000000.0</v>
      </c>
      <c r="R997" s="1">
        <v>0.0</v>
      </c>
      <c r="S997" s="1">
        <v>0.0</v>
      </c>
      <c r="T997" s="1">
        <v>105.0</v>
      </c>
      <c r="Y997" s="1">
        <v>4.0</v>
      </c>
      <c r="Z997" s="1">
        <v>2.0</v>
      </c>
      <c r="AA997" s="1">
        <v>2.0</v>
      </c>
      <c r="AB997" s="1">
        <v>2.0</v>
      </c>
      <c r="AC997" s="1">
        <v>2.0</v>
      </c>
      <c r="AD997" s="1">
        <v>2.0</v>
      </c>
      <c r="AE997" s="1">
        <v>2.0</v>
      </c>
      <c r="AF997" s="1">
        <v>2.0</v>
      </c>
      <c r="AG997" s="1">
        <v>2.0</v>
      </c>
      <c r="AH997" s="1">
        <v>2.0</v>
      </c>
      <c r="AI997" s="1">
        <v>2.0</v>
      </c>
      <c r="AJ997" s="1">
        <v>2.0</v>
      </c>
      <c r="AK997" s="1">
        <v>2.0</v>
      </c>
      <c r="AL997" s="1">
        <v>2.0</v>
      </c>
      <c r="AM997" s="1">
        <v>2.0</v>
      </c>
      <c r="AN997" s="1">
        <v>2.0</v>
      </c>
      <c r="AO997" s="1">
        <v>2.0</v>
      </c>
      <c r="AP997" s="1">
        <v>2.0</v>
      </c>
      <c r="AQ997" s="1">
        <v>2.0</v>
      </c>
      <c r="AR997" s="1">
        <v>2.0</v>
      </c>
      <c r="AS997" s="1">
        <v>2.0</v>
      </c>
      <c r="AT997" s="1">
        <v>2.0</v>
      </c>
      <c r="AU997" s="1">
        <v>2.0</v>
      </c>
      <c r="AV997" s="1">
        <v>2.0</v>
      </c>
      <c r="AW997" s="1">
        <v>2.0</v>
      </c>
      <c r="AX997" s="1">
        <v>2.0</v>
      </c>
      <c r="AY997" s="1">
        <v>2.0</v>
      </c>
      <c r="AZ997" s="1">
        <v>2.0</v>
      </c>
      <c r="BA997" s="1">
        <v>2.0</v>
      </c>
      <c r="BB997" s="1">
        <v>2.0</v>
      </c>
      <c r="BP997" s="12" t="s">
        <v>7703</v>
      </c>
      <c r="BQ997" s="1">
        <v>32.0</v>
      </c>
      <c r="BR997" s="1"/>
      <c r="BS997" s="1" t="s">
        <v>1049</v>
      </c>
      <c r="BW997" s="1">
        <v>128.0</v>
      </c>
      <c r="BX997" s="1" t="s">
        <v>7724</v>
      </c>
      <c r="BY997" s="13">
        <f t="shared" si="1"/>
        <v>7</v>
      </c>
      <c r="BZ997" s="13" t="str">
        <f t="shared" si="2"/>
        <v>Perawat</v>
      </c>
      <c r="CA997" s="13" t="str">
        <f>VLOOKUP(BP997,data_K!G:K,5,0)</f>
        <v>RT 004 RW 002</v>
      </c>
      <c r="CB997" s="13">
        <f t="shared" si="3"/>
        <v>0</v>
      </c>
    </row>
    <row r="998">
      <c r="A998" s="1" t="s">
        <v>7692</v>
      </c>
      <c r="B998" s="9" t="s">
        <v>13855</v>
      </c>
      <c r="C998" s="1">
        <v>3.0</v>
      </c>
      <c r="D998" s="1" t="s">
        <v>7697</v>
      </c>
      <c r="E998" s="10" t="s">
        <v>7699</v>
      </c>
      <c r="F998" s="1">
        <v>1.0</v>
      </c>
      <c r="J998" s="1">
        <v>2.0</v>
      </c>
      <c r="K998" s="11">
        <v>45160.0</v>
      </c>
      <c r="L998" s="1">
        <v>2.0</v>
      </c>
      <c r="M998" s="1">
        <v>1.0</v>
      </c>
      <c r="N998" s="1">
        <v>3.0</v>
      </c>
      <c r="O998" s="1"/>
      <c r="P998" s="1"/>
      <c r="BP998" s="12" t="s">
        <v>7703</v>
      </c>
      <c r="BQ998" s="1">
        <v>2.0</v>
      </c>
      <c r="BR998" s="1"/>
      <c r="BW998" s="1">
        <v>999.0</v>
      </c>
      <c r="BX998" s="1" t="s">
        <v>7724</v>
      </c>
      <c r="BY998" s="13">
        <f t="shared" si="1"/>
        <v>1</v>
      </c>
      <c r="BZ998" s="13" t="str">
        <f t="shared" si="2"/>
        <v/>
      </c>
      <c r="CA998" s="13" t="str">
        <f>VLOOKUP(BP998,data_K!G:K,5,0)</f>
        <v>RT 004 RW 002</v>
      </c>
      <c r="CB998" s="13">
        <f t="shared" si="3"/>
        <v>0</v>
      </c>
    </row>
    <row r="999">
      <c r="A999" s="1" t="s">
        <v>10689</v>
      </c>
      <c r="B999" s="9" t="s">
        <v>13857</v>
      </c>
      <c r="C999" s="1">
        <v>1.0</v>
      </c>
      <c r="D999" s="1" t="s">
        <v>10691</v>
      </c>
      <c r="E999" s="10" t="s">
        <v>10692</v>
      </c>
      <c r="F999" s="1">
        <v>1.0</v>
      </c>
      <c r="J999" s="1">
        <v>1.0</v>
      </c>
      <c r="K999" s="11">
        <v>29992.0</v>
      </c>
      <c r="L999" s="1">
        <v>44.0</v>
      </c>
      <c r="M999" s="1">
        <v>2.0</v>
      </c>
      <c r="N999" s="1">
        <v>1.0</v>
      </c>
      <c r="O999" s="1">
        <v>3.0</v>
      </c>
      <c r="P999" s="1">
        <v>4.0</v>
      </c>
      <c r="Q999" s="1">
        <v>1.0E7</v>
      </c>
      <c r="R999" s="1">
        <v>0.0</v>
      </c>
      <c r="S999" s="1">
        <v>0.0</v>
      </c>
      <c r="T999" s="1">
        <v>155.0</v>
      </c>
      <c r="U999" s="1" t="s">
        <v>10695</v>
      </c>
      <c r="Y999" s="1">
        <v>1.0</v>
      </c>
      <c r="Z999" s="1">
        <v>2.0</v>
      </c>
      <c r="AA999" s="1">
        <v>2.0</v>
      </c>
      <c r="AB999" s="1">
        <v>2.0</v>
      </c>
      <c r="AC999" s="1">
        <v>2.0</v>
      </c>
      <c r="AD999" s="1">
        <v>2.0</v>
      </c>
      <c r="AE999" s="1">
        <v>2.0</v>
      </c>
      <c r="AF999" s="1">
        <v>2.0</v>
      </c>
      <c r="AG999" s="1">
        <v>2.0</v>
      </c>
      <c r="AH999" s="1">
        <v>2.0</v>
      </c>
      <c r="AI999" s="1">
        <v>2.0</v>
      </c>
      <c r="AJ999" s="1">
        <v>2.0</v>
      </c>
      <c r="AK999" s="1">
        <v>2.0</v>
      </c>
      <c r="AL999" s="1">
        <v>2.0</v>
      </c>
      <c r="AM999" s="1">
        <v>2.0</v>
      </c>
      <c r="AN999" s="1">
        <v>2.0</v>
      </c>
      <c r="AO999" s="1">
        <v>2.0</v>
      </c>
      <c r="AP999" s="1">
        <v>2.0</v>
      </c>
      <c r="AQ999" s="1">
        <v>2.0</v>
      </c>
      <c r="AR999" s="1">
        <v>2.0</v>
      </c>
      <c r="AS999" s="1">
        <v>2.0</v>
      </c>
      <c r="AT999" s="1">
        <v>2.0</v>
      </c>
      <c r="AU999" s="1">
        <v>2.0</v>
      </c>
      <c r="AV999" s="1">
        <v>2.0</v>
      </c>
      <c r="AW999" s="1">
        <v>2.0</v>
      </c>
      <c r="AX999" s="1">
        <v>2.0</v>
      </c>
      <c r="AY999" s="1">
        <v>2.0</v>
      </c>
      <c r="AZ999" s="1">
        <v>2.0</v>
      </c>
      <c r="BA999" s="1">
        <v>2.0</v>
      </c>
      <c r="BB999" s="1">
        <v>2.0</v>
      </c>
      <c r="BP999" s="12" t="s">
        <v>10644</v>
      </c>
      <c r="BQ999" s="1">
        <v>44.0</v>
      </c>
      <c r="BR999" s="1"/>
      <c r="BS999" s="1"/>
      <c r="BV999" s="1" t="s">
        <v>180</v>
      </c>
      <c r="BW999" s="1">
        <v>999.0</v>
      </c>
      <c r="BX999" s="1" t="s">
        <v>10691</v>
      </c>
      <c r="BY999" s="13">
        <f t="shared" si="1"/>
        <v>9</v>
      </c>
      <c r="BZ999" s="13" t="str">
        <f t="shared" si="2"/>
        <v>Lainnya</v>
      </c>
      <c r="CA999" s="13" t="str">
        <f>VLOOKUP(BP999,data_K!G:K,5,0)</f>
        <v>RT 005 RW 003</v>
      </c>
      <c r="CB999" s="13">
        <f t="shared" si="3"/>
        <v>0</v>
      </c>
    </row>
    <row r="1000">
      <c r="A1000" s="1" t="s">
        <v>10677</v>
      </c>
      <c r="B1000" s="9" t="s">
        <v>13869</v>
      </c>
      <c r="C1000" s="1">
        <v>2.0</v>
      </c>
      <c r="D1000" s="1" t="s">
        <v>10679</v>
      </c>
      <c r="E1000" s="10" t="s">
        <v>10680</v>
      </c>
      <c r="F1000" s="1">
        <v>1.0</v>
      </c>
      <c r="J1000" s="1">
        <v>2.0</v>
      </c>
      <c r="K1000" s="11">
        <v>31068.0</v>
      </c>
      <c r="L1000" s="1">
        <v>41.0</v>
      </c>
      <c r="M1000" s="1">
        <v>2.0</v>
      </c>
      <c r="N1000" s="1">
        <v>2.0</v>
      </c>
      <c r="O1000" s="1">
        <v>3.0</v>
      </c>
      <c r="P1000" s="1">
        <v>3.0</v>
      </c>
      <c r="Q1000" s="1">
        <v>0.0</v>
      </c>
      <c r="R1000" s="1">
        <v>0.0</v>
      </c>
      <c r="S1000" s="1">
        <v>0.0</v>
      </c>
      <c r="T1000" s="1">
        <v>0.0</v>
      </c>
      <c r="Y1000" s="1">
        <v>6.0</v>
      </c>
      <c r="Z1000" s="1">
        <v>2.0</v>
      </c>
      <c r="AA1000" s="1">
        <v>2.0</v>
      </c>
      <c r="AB1000" s="1">
        <v>2.0</v>
      </c>
      <c r="AC1000" s="1">
        <v>2.0</v>
      </c>
      <c r="AD1000" s="1">
        <v>2.0</v>
      </c>
      <c r="AE1000" s="1">
        <v>2.0</v>
      </c>
      <c r="AF1000" s="1">
        <v>2.0</v>
      </c>
      <c r="AG1000" s="1">
        <v>2.0</v>
      </c>
      <c r="AH1000" s="1">
        <v>2.0</v>
      </c>
      <c r="AI1000" s="1">
        <v>2.0</v>
      </c>
      <c r="AJ1000" s="1">
        <v>2.0</v>
      </c>
      <c r="AK1000" s="1">
        <v>2.0</v>
      </c>
      <c r="AL1000" s="1">
        <v>2.0</v>
      </c>
      <c r="AM1000" s="1">
        <v>2.0</v>
      </c>
      <c r="AN1000" s="1">
        <v>2.0</v>
      </c>
      <c r="AO1000" s="1">
        <v>2.0</v>
      </c>
      <c r="AP1000" s="1">
        <v>2.0</v>
      </c>
      <c r="AQ1000" s="1">
        <v>2.0</v>
      </c>
      <c r="AR1000" s="1">
        <v>2.0</v>
      </c>
      <c r="AS1000" s="1">
        <v>2.0</v>
      </c>
      <c r="AT1000" s="1">
        <v>2.0</v>
      </c>
      <c r="AU1000" s="1">
        <v>2.0</v>
      </c>
      <c r="AV1000" s="1">
        <v>2.0</v>
      </c>
      <c r="AW1000" s="1">
        <v>2.0</v>
      </c>
      <c r="AX1000" s="1">
        <v>2.0</v>
      </c>
      <c r="AY1000" s="1">
        <v>2.0</v>
      </c>
      <c r="AZ1000" s="1">
        <v>2.0</v>
      </c>
      <c r="BA1000" s="1">
        <v>2.0</v>
      </c>
      <c r="BB1000" s="1">
        <v>2.0</v>
      </c>
      <c r="BP1000" s="12" t="s">
        <v>10644</v>
      </c>
      <c r="BQ1000" s="1">
        <v>41.0</v>
      </c>
      <c r="BR1000" s="1" t="s">
        <v>240</v>
      </c>
      <c r="BW1000" s="1">
        <v>0.0</v>
      </c>
      <c r="BX1000" s="1" t="s">
        <v>10691</v>
      </c>
      <c r="BY1000" s="13">
        <f t="shared" si="1"/>
        <v>9</v>
      </c>
      <c r="BZ1000" s="13" t="str">
        <f t="shared" si="2"/>
        <v>Tidak Bekerja</v>
      </c>
      <c r="CA1000" s="13" t="str">
        <f>VLOOKUP(BP1000,data_K!G:K,5,0)</f>
        <v>RT 005 RW 003</v>
      </c>
      <c r="CB1000" s="13">
        <f t="shared" si="3"/>
        <v>0</v>
      </c>
    </row>
    <row r="1001">
      <c r="A1001" s="1" t="s">
        <v>10662</v>
      </c>
      <c r="B1001" s="9" t="s">
        <v>13879</v>
      </c>
      <c r="C1001" s="1">
        <v>3.0</v>
      </c>
      <c r="D1001" s="1" t="s">
        <v>10664</v>
      </c>
      <c r="E1001" s="10" t="s">
        <v>10665</v>
      </c>
      <c r="F1001" s="1">
        <v>1.0</v>
      </c>
      <c r="J1001" s="1">
        <v>1.0</v>
      </c>
      <c r="K1001" s="11">
        <v>37956.0</v>
      </c>
      <c r="L1001" s="1">
        <v>22.0</v>
      </c>
      <c r="M1001" s="1">
        <v>1.0</v>
      </c>
      <c r="N1001" s="1">
        <v>3.0</v>
      </c>
      <c r="O1001" s="1">
        <v>3.0</v>
      </c>
      <c r="P1001" s="1">
        <v>4.0</v>
      </c>
      <c r="Q1001" s="1">
        <v>4000000.0</v>
      </c>
      <c r="R1001" s="1">
        <v>0.0</v>
      </c>
      <c r="S1001" s="1">
        <v>0.0</v>
      </c>
      <c r="T1001" s="1">
        <v>17.0</v>
      </c>
      <c r="Y1001" s="1">
        <v>3.0</v>
      </c>
      <c r="Z1001" s="1">
        <v>2.0</v>
      </c>
      <c r="AA1001" s="1">
        <v>2.0</v>
      </c>
      <c r="AB1001" s="1">
        <v>2.0</v>
      </c>
      <c r="AC1001" s="1">
        <v>2.0</v>
      </c>
      <c r="AD1001" s="1">
        <v>2.0</v>
      </c>
      <c r="AE1001" s="1">
        <v>2.0</v>
      </c>
      <c r="AF1001" s="1">
        <v>2.0</v>
      </c>
      <c r="AG1001" s="1">
        <v>2.0</v>
      </c>
      <c r="AH1001" s="1">
        <v>2.0</v>
      </c>
      <c r="AI1001" s="1">
        <v>2.0</v>
      </c>
      <c r="AJ1001" s="1">
        <v>2.0</v>
      </c>
      <c r="AK1001" s="1">
        <v>2.0</v>
      </c>
      <c r="AL1001" s="1">
        <v>2.0</v>
      </c>
      <c r="AM1001" s="1">
        <v>2.0</v>
      </c>
      <c r="AN1001" s="1">
        <v>2.0</v>
      </c>
      <c r="AO1001" s="1">
        <v>2.0</v>
      </c>
      <c r="AP1001" s="1">
        <v>2.0</v>
      </c>
      <c r="AQ1001" s="1">
        <v>2.0</v>
      </c>
      <c r="AR1001" s="1">
        <v>2.0</v>
      </c>
      <c r="AS1001" s="1">
        <v>2.0</v>
      </c>
      <c r="AT1001" s="1">
        <v>2.0</v>
      </c>
      <c r="AU1001" s="1">
        <v>2.0</v>
      </c>
      <c r="AV1001" s="1">
        <v>2.0</v>
      </c>
      <c r="AW1001" s="1">
        <v>2.0</v>
      </c>
      <c r="AX1001" s="1">
        <v>2.0</v>
      </c>
      <c r="AY1001" s="1">
        <v>2.0</v>
      </c>
      <c r="AZ1001" s="1">
        <v>2.0</v>
      </c>
      <c r="BA1001" s="1">
        <v>2.0</v>
      </c>
      <c r="BB1001" s="1">
        <v>2.0</v>
      </c>
      <c r="BP1001" s="12" t="s">
        <v>10644</v>
      </c>
      <c r="BQ1001" s="1">
        <v>22.0</v>
      </c>
      <c r="BR1001" s="1" t="s">
        <v>184</v>
      </c>
      <c r="BS1001" s="1"/>
      <c r="BW1001" s="1">
        <v>23.0</v>
      </c>
      <c r="BX1001" s="1" t="s">
        <v>10691</v>
      </c>
      <c r="BY1001" s="13">
        <f t="shared" si="1"/>
        <v>5</v>
      </c>
      <c r="BZ1001" s="13" t="str">
        <f t="shared" si="2"/>
        <v>Buruh Industri</v>
      </c>
      <c r="CA1001" s="13" t="str">
        <f>VLOOKUP(BP1001,data_K!G:K,5,0)</f>
        <v>RT 005 RW 003</v>
      </c>
      <c r="CB1001" s="13">
        <f t="shared" si="3"/>
        <v>4</v>
      </c>
    </row>
    <row r="1002">
      <c r="A1002" s="1" t="s">
        <v>10632</v>
      </c>
      <c r="B1002" s="9" t="s">
        <v>13887</v>
      </c>
      <c r="C1002" s="1">
        <v>4.0</v>
      </c>
      <c r="D1002" s="1" t="s">
        <v>10635</v>
      </c>
      <c r="E1002" s="10" t="s">
        <v>10636</v>
      </c>
      <c r="F1002" s="1">
        <v>1.0</v>
      </c>
      <c r="J1002" s="1">
        <v>2.0</v>
      </c>
      <c r="K1002" s="11">
        <v>41062.0</v>
      </c>
      <c r="L1002" s="1">
        <v>13.0</v>
      </c>
      <c r="M1002" s="1">
        <v>1.0</v>
      </c>
      <c r="N1002" s="1">
        <v>3.0</v>
      </c>
      <c r="O1002" s="1">
        <v>2.0</v>
      </c>
      <c r="P1002" s="1">
        <v>2.0</v>
      </c>
      <c r="Q1002" s="1">
        <v>0.0</v>
      </c>
      <c r="R1002" s="1">
        <v>0.0</v>
      </c>
      <c r="S1002" s="1">
        <v>0.0</v>
      </c>
      <c r="T1002" s="20">
        <v>155.0</v>
      </c>
      <c r="U1002" s="20" t="s">
        <v>591</v>
      </c>
      <c r="Y1002" s="1">
        <v>6.0</v>
      </c>
      <c r="Z1002" s="1">
        <v>2.0</v>
      </c>
      <c r="AA1002" s="1">
        <v>2.0</v>
      </c>
      <c r="AB1002" s="1">
        <v>2.0</v>
      </c>
      <c r="AC1002" s="1">
        <v>2.0</v>
      </c>
      <c r="AD1002" s="1">
        <v>2.0</v>
      </c>
      <c r="AE1002" s="1">
        <v>2.0</v>
      </c>
      <c r="AF1002" s="1">
        <v>2.0</v>
      </c>
      <c r="AG1002" s="1">
        <v>2.0</v>
      </c>
      <c r="AH1002" s="1">
        <v>2.0</v>
      </c>
      <c r="AI1002" s="1">
        <v>2.0</v>
      </c>
      <c r="AJ1002" s="1">
        <v>2.0</v>
      </c>
      <c r="AK1002" s="1">
        <v>2.0</v>
      </c>
      <c r="AL1002" s="1">
        <v>2.0</v>
      </c>
      <c r="AM1002" s="1">
        <v>2.0</v>
      </c>
      <c r="AN1002" s="1">
        <v>2.0</v>
      </c>
      <c r="AO1002" s="1">
        <v>2.0</v>
      </c>
      <c r="AP1002" s="1">
        <v>2.0</v>
      </c>
      <c r="AQ1002" s="1">
        <v>2.0</v>
      </c>
      <c r="AR1002" s="1">
        <v>2.0</v>
      </c>
      <c r="AS1002" s="1">
        <v>2.0</v>
      </c>
      <c r="AT1002" s="1">
        <v>2.0</v>
      </c>
      <c r="AU1002" s="1">
        <v>2.0</v>
      </c>
      <c r="AV1002" s="1">
        <v>2.0</v>
      </c>
      <c r="AW1002" s="1">
        <v>2.0</v>
      </c>
      <c r="AX1002" s="1">
        <v>2.0</v>
      </c>
      <c r="AY1002" s="1">
        <v>2.0</v>
      </c>
      <c r="AZ1002" s="1">
        <v>2.0</v>
      </c>
      <c r="BA1002" s="1">
        <v>2.0</v>
      </c>
      <c r="BB1002" s="1">
        <v>2.0</v>
      </c>
      <c r="BP1002" s="12" t="s">
        <v>10644</v>
      </c>
      <c r="BQ1002" s="1">
        <v>13.0</v>
      </c>
      <c r="BR1002" s="1"/>
      <c r="BS1002" s="1"/>
      <c r="BW1002" s="1">
        <v>0.0</v>
      </c>
      <c r="BX1002" s="1" t="s">
        <v>10691</v>
      </c>
      <c r="BY1002" s="13">
        <f t="shared" si="1"/>
        <v>3</v>
      </c>
      <c r="BZ1002" s="13" t="str">
        <f t="shared" si="2"/>
        <v/>
      </c>
      <c r="CA1002" s="13" t="str">
        <f>VLOOKUP(BP1002,data_K!G:K,5,0)</f>
        <v>RT 005 RW 003</v>
      </c>
      <c r="CB1002" s="13">
        <f t="shared" si="3"/>
        <v>2</v>
      </c>
    </row>
    <row r="1003">
      <c r="A1003" s="1" t="s">
        <v>2365</v>
      </c>
      <c r="B1003" s="22">
        <v>46240.204560185186</v>
      </c>
      <c r="C1003" s="1">
        <v>1.0</v>
      </c>
      <c r="D1003" s="1" t="s">
        <v>2371</v>
      </c>
      <c r="E1003" s="10" t="s">
        <v>2372</v>
      </c>
      <c r="F1003" s="1">
        <v>1.0</v>
      </c>
      <c r="J1003" s="1">
        <v>1.0</v>
      </c>
      <c r="K1003" s="11">
        <v>34613.0</v>
      </c>
      <c r="L1003" s="1">
        <v>31.0</v>
      </c>
      <c r="M1003" s="1">
        <v>2.0</v>
      </c>
      <c r="N1003" s="1">
        <v>1.0</v>
      </c>
      <c r="O1003" s="1">
        <v>3.0</v>
      </c>
      <c r="P1003" s="1">
        <v>4.0</v>
      </c>
      <c r="Q1003" s="1">
        <v>1000000.0</v>
      </c>
      <c r="R1003" s="1">
        <v>0.0</v>
      </c>
      <c r="S1003" s="1">
        <v>0.0</v>
      </c>
      <c r="T1003" s="1">
        <v>0.0</v>
      </c>
      <c r="U1003" s="1"/>
      <c r="Y1003" s="1">
        <v>6.0</v>
      </c>
      <c r="Z1003" s="1">
        <v>2.0</v>
      </c>
      <c r="AA1003" s="1">
        <v>2.0</v>
      </c>
      <c r="AB1003" s="1">
        <v>2.0</v>
      </c>
      <c r="AC1003" s="1">
        <v>2.0</v>
      </c>
      <c r="AD1003" s="1">
        <v>2.0</v>
      </c>
      <c r="AE1003" s="1">
        <v>2.0</v>
      </c>
      <c r="AF1003" s="1">
        <v>2.0</v>
      </c>
      <c r="AG1003" s="1">
        <v>2.0</v>
      </c>
      <c r="AH1003" s="1">
        <v>2.0</v>
      </c>
      <c r="AI1003" s="1">
        <v>2.0</v>
      </c>
      <c r="AJ1003" s="1">
        <v>2.0</v>
      </c>
      <c r="AK1003" s="1">
        <v>2.0</v>
      </c>
      <c r="AL1003" s="1">
        <v>2.0</v>
      </c>
      <c r="AM1003" s="1">
        <v>2.0</v>
      </c>
      <c r="AN1003" s="1">
        <v>2.0</v>
      </c>
      <c r="AO1003" s="1">
        <v>2.0</v>
      </c>
      <c r="AP1003" s="1">
        <v>2.0</v>
      </c>
      <c r="AQ1003" s="1">
        <v>2.0</v>
      </c>
      <c r="AR1003" s="1">
        <v>2.0</v>
      </c>
      <c r="AS1003" s="1">
        <v>2.0</v>
      </c>
      <c r="AT1003" s="1">
        <v>2.0</v>
      </c>
      <c r="AU1003" s="1">
        <v>2.0</v>
      </c>
      <c r="AV1003" s="1">
        <v>2.0</v>
      </c>
      <c r="AW1003" s="1">
        <v>2.0</v>
      </c>
      <c r="AX1003" s="1">
        <v>2.0</v>
      </c>
      <c r="AY1003" s="1">
        <v>2.0</v>
      </c>
      <c r="AZ1003" s="1">
        <v>2.0</v>
      </c>
      <c r="BA1003" s="1">
        <v>2.0</v>
      </c>
      <c r="BB1003" s="1">
        <v>2.0</v>
      </c>
      <c r="BP1003" s="12" t="s">
        <v>2337</v>
      </c>
      <c r="BQ1003" s="1">
        <v>31.0</v>
      </c>
      <c r="BR1003" s="1" t="s">
        <v>240</v>
      </c>
      <c r="BW1003" s="1">
        <v>0.0</v>
      </c>
      <c r="BX1003" s="1" t="s">
        <v>2371</v>
      </c>
      <c r="BY1003" s="13">
        <f t="shared" si="1"/>
        <v>7</v>
      </c>
      <c r="BZ1003" s="13" t="str">
        <f t="shared" si="2"/>
        <v>Tidak Bekerja</v>
      </c>
      <c r="CA1003" s="13" t="str">
        <f>VLOOKUP(BP1003,data_K!G:K,5,0)</f>
        <v>RT 003 RW 002</v>
      </c>
      <c r="CB1003" s="13">
        <f t="shared" si="3"/>
        <v>0</v>
      </c>
    </row>
    <row r="1004">
      <c r="A1004" s="1" t="s">
        <v>2353</v>
      </c>
      <c r="B1004" s="22">
        <v>46240.20644675926</v>
      </c>
      <c r="C1004" s="1">
        <v>2.0</v>
      </c>
      <c r="D1004" s="1" t="s">
        <v>2358</v>
      </c>
      <c r="E1004" s="10" t="s">
        <v>2359</v>
      </c>
      <c r="F1004" s="1">
        <v>1.0</v>
      </c>
      <c r="J1004" s="1">
        <v>2.0</v>
      </c>
      <c r="K1004" s="11">
        <v>35105.0</v>
      </c>
      <c r="L1004" s="1">
        <v>30.0</v>
      </c>
      <c r="M1004" s="1">
        <v>2.0</v>
      </c>
      <c r="N1004" s="1">
        <v>2.0</v>
      </c>
      <c r="O1004" s="1">
        <v>3.0</v>
      </c>
      <c r="P1004" s="1">
        <v>6.0</v>
      </c>
      <c r="Q1004" s="1">
        <v>0.0</v>
      </c>
      <c r="R1004" s="1">
        <v>0.0</v>
      </c>
      <c r="S1004" s="1">
        <v>0.0</v>
      </c>
      <c r="T1004" s="1">
        <v>0.0</v>
      </c>
      <c r="Y1004" s="1">
        <v>6.0</v>
      </c>
      <c r="Z1004" s="1">
        <v>2.0</v>
      </c>
      <c r="AA1004" s="1">
        <v>2.0</v>
      </c>
      <c r="AB1004" s="1">
        <v>2.0</v>
      </c>
      <c r="AC1004" s="1">
        <v>2.0</v>
      </c>
      <c r="AD1004" s="1">
        <v>2.0</v>
      </c>
      <c r="AE1004" s="1">
        <v>2.0</v>
      </c>
      <c r="AF1004" s="1">
        <v>2.0</v>
      </c>
      <c r="AG1004" s="1">
        <v>2.0</v>
      </c>
      <c r="AH1004" s="1">
        <v>2.0</v>
      </c>
      <c r="AI1004" s="1">
        <v>2.0</v>
      </c>
      <c r="AJ1004" s="1">
        <v>2.0</v>
      </c>
      <c r="AK1004" s="1">
        <v>2.0</v>
      </c>
      <c r="AL1004" s="1">
        <v>2.0</v>
      </c>
      <c r="AM1004" s="1">
        <v>2.0</v>
      </c>
      <c r="AN1004" s="1">
        <v>2.0</v>
      </c>
      <c r="AO1004" s="1">
        <v>2.0</v>
      </c>
      <c r="AP1004" s="1">
        <v>2.0</v>
      </c>
      <c r="AQ1004" s="1">
        <v>2.0</v>
      </c>
      <c r="AR1004" s="1">
        <v>2.0</v>
      </c>
      <c r="AS1004" s="1">
        <v>2.0</v>
      </c>
      <c r="AT1004" s="1">
        <v>2.0</v>
      </c>
      <c r="AU1004" s="1">
        <v>2.0</v>
      </c>
      <c r="AV1004" s="1">
        <v>2.0</v>
      </c>
      <c r="AW1004" s="1">
        <v>2.0</v>
      </c>
      <c r="AX1004" s="1">
        <v>2.0</v>
      </c>
      <c r="AY1004" s="1">
        <v>2.0</v>
      </c>
      <c r="AZ1004" s="1">
        <v>2.0</v>
      </c>
      <c r="BA1004" s="1">
        <v>2.0</v>
      </c>
      <c r="BB1004" s="1">
        <v>2.0</v>
      </c>
      <c r="BP1004" s="12" t="s">
        <v>2337</v>
      </c>
      <c r="BQ1004" s="1">
        <v>30.0</v>
      </c>
      <c r="BR1004" s="1" t="s">
        <v>240</v>
      </c>
      <c r="BT1004" s="1"/>
      <c r="BW1004" s="1">
        <v>0.0</v>
      </c>
      <c r="BX1004" s="1" t="s">
        <v>2371</v>
      </c>
      <c r="BY1004" s="13">
        <f t="shared" si="1"/>
        <v>7</v>
      </c>
      <c r="BZ1004" s="13" t="str">
        <f t="shared" si="2"/>
        <v>Tidak Bekerja</v>
      </c>
      <c r="CA1004" s="13" t="str">
        <f>VLOOKUP(BP1004,data_K!G:K,5,0)</f>
        <v>RT 003 RW 002</v>
      </c>
      <c r="CB1004" s="13">
        <f t="shared" si="3"/>
        <v>0</v>
      </c>
    </row>
    <row r="1005">
      <c r="A1005" s="1" t="s">
        <v>2344</v>
      </c>
      <c r="B1005" s="22">
        <v>46240.20783564815</v>
      </c>
      <c r="C1005" s="1">
        <v>3.0</v>
      </c>
      <c r="D1005" s="1" t="s">
        <v>2346</v>
      </c>
      <c r="E1005" s="10" t="s">
        <v>2347</v>
      </c>
      <c r="F1005" s="1">
        <v>1.0</v>
      </c>
      <c r="J1005" s="1">
        <v>1.0</v>
      </c>
      <c r="K1005" s="11">
        <v>44298.0</v>
      </c>
      <c r="L1005" s="1">
        <v>5.0</v>
      </c>
      <c r="M1005" s="1">
        <v>1.0</v>
      </c>
      <c r="N1005" s="1">
        <v>3.0</v>
      </c>
      <c r="O1005" s="1">
        <v>2.0</v>
      </c>
      <c r="P1005" s="1">
        <v>1.0</v>
      </c>
      <c r="Q1005" s="1"/>
      <c r="R1005" s="1"/>
      <c r="S1005" s="1"/>
      <c r="T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P1005" s="12" t="s">
        <v>2337</v>
      </c>
      <c r="BQ1005" s="1">
        <v>5.0</v>
      </c>
      <c r="BR1005" s="1"/>
      <c r="BU1005" s="1"/>
      <c r="BW1005" s="1">
        <v>999.0</v>
      </c>
      <c r="BX1005" s="1" t="s">
        <v>2371</v>
      </c>
      <c r="BY1005" s="13">
        <f t="shared" si="1"/>
        <v>2</v>
      </c>
      <c r="BZ1005" s="13" t="str">
        <f t="shared" si="2"/>
        <v/>
      </c>
      <c r="CA1005" s="13" t="str">
        <f>VLOOKUP(BP1005,data_K!G:K,5,0)</f>
        <v>RT 003 RW 002</v>
      </c>
      <c r="CB1005" s="13">
        <f t="shared" si="3"/>
        <v>0</v>
      </c>
    </row>
    <row r="1006">
      <c r="A1006" s="1" t="s">
        <v>2330</v>
      </c>
      <c r="B1006" s="22">
        <v>46240.209178240744</v>
      </c>
      <c r="C1006" s="1">
        <v>4.0</v>
      </c>
      <c r="D1006" s="1" t="s">
        <v>2333</v>
      </c>
      <c r="E1006" s="10" t="s">
        <v>2334</v>
      </c>
      <c r="F1006" s="1">
        <v>1.0</v>
      </c>
      <c r="J1006" s="1">
        <v>2.0</v>
      </c>
      <c r="K1006" s="11">
        <v>45845.0</v>
      </c>
      <c r="L1006" s="1">
        <v>0.0</v>
      </c>
      <c r="M1006" s="1">
        <v>1.0</v>
      </c>
      <c r="N1006" s="1">
        <v>3.0</v>
      </c>
      <c r="O1006" s="1"/>
      <c r="P1006" s="1"/>
      <c r="Q1006" s="1"/>
      <c r="R1006" s="1"/>
      <c r="S1006" s="1"/>
      <c r="T1006" s="1"/>
      <c r="U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P1006" s="12" t="s">
        <v>2337</v>
      </c>
      <c r="BQ1006" s="1">
        <v>0.0</v>
      </c>
      <c r="BR1006" s="1"/>
      <c r="BW1006" s="1">
        <v>999.0</v>
      </c>
      <c r="BX1006" s="1" t="s">
        <v>2371</v>
      </c>
      <c r="BY1006" s="13">
        <f t="shared" si="1"/>
        <v>1</v>
      </c>
      <c r="BZ1006" s="13" t="str">
        <f t="shared" si="2"/>
        <v/>
      </c>
      <c r="CA1006" s="13" t="str">
        <f>VLOOKUP(BP1006,data_K!G:K,5,0)</f>
        <v>RT 003 RW 002</v>
      </c>
      <c r="CB1006" s="13">
        <f t="shared" si="3"/>
        <v>0</v>
      </c>
    </row>
    <row r="1007">
      <c r="A1007" s="1" t="s">
        <v>2757</v>
      </c>
      <c r="B1007" s="22">
        <v>46148.50230324074</v>
      </c>
      <c r="C1007" s="1">
        <v>1.0</v>
      </c>
      <c r="D1007" s="1" t="s">
        <v>2760</v>
      </c>
      <c r="E1007" s="10" t="s">
        <v>2761</v>
      </c>
      <c r="F1007" s="1">
        <v>1.0</v>
      </c>
      <c r="J1007" s="1">
        <v>1.0</v>
      </c>
      <c r="K1007" s="11">
        <v>38499.0</v>
      </c>
      <c r="L1007" s="1">
        <v>21.0</v>
      </c>
      <c r="M1007" s="1">
        <v>1.0</v>
      </c>
      <c r="N1007" s="1">
        <v>1.0</v>
      </c>
      <c r="O1007" s="1">
        <v>2.0</v>
      </c>
      <c r="P1007" s="1">
        <v>4.0</v>
      </c>
      <c r="Q1007" s="1">
        <v>0.0</v>
      </c>
      <c r="R1007" s="1">
        <v>0.0</v>
      </c>
      <c r="S1007" s="1">
        <v>0.0</v>
      </c>
      <c r="T1007" s="1">
        <v>0.0</v>
      </c>
      <c r="Y1007" s="1">
        <v>6.0</v>
      </c>
      <c r="Z1007" s="1">
        <v>2.0</v>
      </c>
      <c r="AA1007" s="1">
        <v>2.0</v>
      </c>
      <c r="AB1007" s="1">
        <v>2.0</v>
      </c>
      <c r="AC1007" s="1">
        <v>2.0</v>
      </c>
      <c r="AD1007" s="1">
        <v>2.0</v>
      </c>
      <c r="AE1007" s="1">
        <v>2.0</v>
      </c>
      <c r="AF1007" s="1">
        <v>2.0</v>
      </c>
      <c r="AG1007" s="1">
        <v>2.0</v>
      </c>
      <c r="AH1007" s="1">
        <v>2.0</v>
      </c>
      <c r="AI1007" s="1">
        <v>2.0</v>
      </c>
      <c r="AJ1007" s="1">
        <v>2.0</v>
      </c>
      <c r="AK1007" s="1">
        <v>2.0</v>
      </c>
      <c r="AL1007" s="1">
        <v>2.0</v>
      </c>
      <c r="AM1007" s="1">
        <v>2.0</v>
      </c>
      <c r="AN1007" s="1">
        <v>2.0</v>
      </c>
      <c r="AO1007" s="1">
        <v>2.0</v>
      </c>
      <c r="AP1007" s="1">
        <v>2.0</v>
      </c>
      <c r="AQ1007" s="1">
        <v>2.0</v>
      </c>
      <c r="AR1007" s="1">
        <v>2.0</v>
      </c>
      <c r="AS1007" s="1">
        <v>2.0</v>
      </c>
      <c r="AT1007" s="1">
        <v>2.0</v>
      </c>
      <c r="AU1007" s="1">
        <v>2.0</v>
      </c>
      <c r="AV1007" s="1">
        <v>2.0</v>
      </c>
      <c r="AW1007" s="1">
        <v>2.0</v>
      </c>
      <c r="AX1007" s="1">
        <v>2.0</v>
      </c>
      <c r="AY1007" s="1">
        <v>2.0</v>
      </c>
      <c r="AZ1007" s="1">
        <v>2.0</v>
      </c>
      <c r="BA1007" s="1">
        <v>2.0</v>
      </c>
      <c r="BB1007" s="1">
        <v>2.0</v>
      </c>
      <c r="BP1007" s="12" t="s">
        <v>2766</v>
      </c>
      <c r="BQ1007" s="1">
        <v>21.0</v>
      </c>
      <c r="BR1007" s="1" t="s">
        <v>240</v>
      </c>
      <c r="BS1007" s="1"/>
      <c r="BW1007" s="1">
        <v>0.0</v>
      </c>
      <c r="BX1007" s="1" t="s">
        <v>2760</v>
      </c>
      <c r="BY1007" s="13">
        <f t="shared" si="1"/>
        <v>5</v>
      </c>
      <c r="BZ1007" s="13" t="str">
        <f t="shared" si="2"/>
        <v>Tidak Bekerja</v>
      </c>
      <c r="CA1007" s="13" t="str">
        <f>VLOOKUP(BP1007,data_K!G:K,5,0)</f>
        <v>RT 002 RW 001</v>
      </c>
      <c r="CB1007" s="13">
        <f t="shared" si="3"/>
        <v>4</v>
      </c>
    </row>
    <row r="1008">
      <c r="A1008" s="1" t="s">
        <v>13920</v>
      </c>
      <c r="B1008" s="9" t="s">
        <v>13921</v>
      </c>
      <c r="C1008" s="1">
        <v>1.0</v>
      </c>
      <c r="D1008" s="1" t="s">
        <v>6776</v>
      </c>
      <c r="E1008" s="10" t="s">
        <v>13922</v>
      </c>
      <c r="F1008" s="1">
        <v>1.0</v>
      </c>
      <c r="J1008" s="1">
        <v>2.0</v>
      </c>
      <c r="K1008" s="11">
        <v>26191.0</v>
      </c>
      <c r="L1008" s="1">
        <v>54.0</v>
      </c>
      <c r="M1008" s="1">
        <v>3.0</v>
      </c>
      <c r="N1008" s="1">
        <v>1.0</v>
      </c>
      <c r="O1008" s="1">
        <v>3.0</v>
      </c>
      <c r="P1008" s="1">
        <v>4.0</v>
      </c>
      <c r="Q1008" s="1">
        <v>0.0</v>
      </c>
      <c r="R1008" s="1">
        <v>0.0</v>
      </c>
      <c r="S1008" s="1">
        <v>0.0</v>
      </c>
      <c r="T1008" s="1">
        <v>0.0</v>
      </c>
      <c r="Y1008" s="1">
        <v>6.0</v>
      </c>
      <c r="Z1008" s="1">
        <v>2.0</v>
      </c>
      <c r="AA1008" s="1">
        <v>2.0</v>
      </c>
      <c r="AB1008" s="1">
        <v>2.0</v>
      </c>
      <c r="AC1008" s="1">
        <v>2.0</v>
      </c>
      <c r="AD1008" s="1">
        <v>2.0</v>
      </c>
      <c r="AE1008" s="1">
        <v>2.0</v>
      </c>
      <c r="AF1008" s="1">
        <v>2.0</v>
      </c>
      <c r="AG1008" s="1">
        <v>2.0</v>
      </c>
      <c r="AH1008" s="1">
        <v>2.0</v>
      </c>
      <c r="AI1008" s="1">
        <v>2.0</v>
      </c>
      <c r="AJ1008" s="1">
        <v>2.0</v>
      </c>
      <c r="AK1008" s="1">
        <v>2.0</v>
      </c>
      <c r="AL1008" s="1">
        <v>2.0</v>
      </c>
      <c r="AM1008" s="1">
        <v>2.0</v>
      </c>
      <c r="AN1008" s="1">
        <v>2.0</v>
      </c>
      <c r="AO1008" s="1">
        <v>2.0</v>
      </c>
      <c r="AP1008" s="1">
        <v>2.0</v>
      </c>
      <c r="AQ1008" s="1">
        <v>2.0</v>
      </c>
      <c r="AR1008" s="1">
        <v>2.0</v>
      </c>
      <c r="AS1008" s="1">
        <v>2.0</v>
      </c>
      <c r="AT1008" s="1">
        <v>2.0</v>
      </c>
      <c r="AU1008" s="1">
        <v>2.0</v>
      </c>
      <c r="AV1008" s="1">
        <v>2.0</v>
      </c>
      <c r="AW1008" s="1">
        <v>2.0</v>
      </c>
      <c r="AX1008" s="1">
        <v>2.0</v>
      </c>
      <c r="AY1008" s="1">
        <v>2.0</v>
      </c>
      <c r="AZ1008" s="1">
        <v>2.0</v>
      </c>
      <c r="BA1008" s="1">
        <v>2.0</v>
      </c>
      <c r="BB1008" s="1">
        <v>2.0</v>
      </c>
      <c r="BP1008" s="12" t="s">
        <v>6777</v>
      </c>
      <c r="BQ1008" s="1">
        <v>54.0</v>
      </c>
      <c r="BR1008" s="1" t="s">
        <v>240</v>
      </c>
      <c r="BS1008" s="1"/>
      <c r="BW1008" s="1">
        <v>0.0</v>
      </c>
      <c r="BX1008" s="1" t="s">
        <v>6776</v>
      </c>
      <c r="BY1008" s="13">
        <f t="shared" si="1"/>
        <v>11</v>
      </c>
      <c r="BZ1008" s="13" t="str">
        <f t="shared" si="2"/>
        <v>Tidak Bekerja</v>
      </c>
      <c r="CA1008" s="13" t="str">
        <f>VLOOKUP(BP1008,data_K!G:K,5,0)</f>
        <v>RT 004 RW 002</v>
      </c>
      <c r="CB1008" s="13">
        <f t="shared" si="3"/>
        <v>0</v>
      </c>
    </row>
    <row r="1009">
      <c r="A1009" s="1" t="s">
        <v>13934</v>
      </c>
      <c r="B1009" s="9" t="s">
        <v>13935</v>
      </c>
      <c r="C1009" s="1">
        <v>1.0</v>
      </c>
      <c r="D1009" s="1" t="s">
        <v>9431</v>
      </c>
      <c r="E1009" s="10" t="s">
        <v>13938</v>
      </c>
      <c r="F1009" s="1">
        <v>1.0</v>
      </c>
      <c r="J1009" s="1">
        <v>1.0</v>
      </c>
      <c r="K1009" s="11">
        <v>31505.0</v>
      </c>
      <c r="L1009" s="1">
        <v>40.0</v>
      </c>
      <c r="M1009" s="1">
        <v>2.0</v>
      </c>
      <c r="N1009" s="1">
        <v>1.0</v>
      </c>
      <c r="O1009" s="1">
        <v>3.0</v>
      </c>
      <c r="P1009" s="1">
        <v>4.0</v>
      </c>
      <c r="Q1009" s="1">
        <v>0.0</v>
      </c>
      <c r="R1009" s="1">
        <v>700000.0</v>
      </c>
      <c r="S1009" s="1">
        <v>0.0</v>
      </c>
      <c r="T1009" s="1">
        <v>155.0</v>
      </c>
      <c r="U1009" s="1" t="s">
        <v>8796</v>
      </c>
      <c r="Y1009" s="1">
        <v>5.0</v>
      </c>
      <c r="Z1009" s="1">
        <v>2.0</v>
      </c>
      <c r="AA1009" s="1">
        <v>2.0</v>
      </c>
      <c r="AB1009" s="1">
        <v>2.0</v>
      </c>
      <c r="AC1009" s="1">
        <v>2.0</v>
      </c>
      <c r="AD1009" s="1">
        <v>2.0</v>
      </c>
      <c r="AE1009" s="1">
        <v>2.0</v>
      </c>
      <c r="AF1009" s="1">
        <v>2.0</v>
      </c>
      <c r="AG1009" s="1">
        <v>2.0</v>
      </c>
      <c r="AH1009" s="1">
        <v>2.0</v>
      </c>
      <c r="AI1009" s="1">
        <v>2.0</v>
      </c>
      <c r="AJ1009" s="1">
        <v>2.0</v>
      </c>
      <c r="AK1009" s="1">
        <v>2.0</v>
      </c>
      <c r="AL1009" s="1">
        <v>2.0</v>
      </c>
      <c r="AM1009" s="1">
        <v>2.0</v>
      </c>
      <c r="AN1009" s="1">
        <v>2.0</v>
      </c>
      <c r="AO1009" s="1">
        <v>2.0</v>
      </c>
      <c r="AP1009" s="1">
        <v>2.0</v>
      </c>
      <c r="AQ1009" s="1">
        <v>2.0</v>
      </c>
      <c r="AR1009" s="1">
        <v>2.0</v>
      </c>
      <c r="AS1009" s="1">
        <v>2.0</v>
      </c>
      <c r="AT1009" s="1">
        <v>2.0</v>
      </c>
      <c r="AU1009" s="1">
        <v>2.0</v>
      </c>
      <c r="AV1009" s="1">
        <v>2.0</v>
      </c>
      <c r="AW1009" s="1">
        <v>2.0</v>
      </c>
      <c r="AX1009" s="1">
        <v>2.0</v>
      </c>
      <c r="AY1009" s="1">
        <v>2.0</v>
      </c>
      <c r="AZ1009" s="1">
        <v>2.0</v>
      </c>
      <c r="BA1009" s="1">
        <v>2.0</v>
      </c>
      <c r="BB1009" s="1">
        <v>2.0</v>
      </c>
      <c r="BP1009" s="12" t="s">
        <v>9434</v>
      </c>
      <c r="BQ1009" s="1">
        <v>40.0</v>
      </c>
      <c r="BR1009" s="1"/>
      <c r="BU1009" s="1"/>
      <c r="BV1009" s="1" t="s">
        <v>180</v>
      </c>
      <c r="BW1009" s="1">
        <v>999.0</v>
      </c>
      <c r="BX1009" s="1" t="s">
        <v>9431</v>
      </c>
      <c r="BY1009" s="13">
        <f t="shared" si="1"/>
        <v>9</v>
      </c>
      <c r="BZ1009" s="13" t="str">
        <f t="shared" si="2"/>
        <v>Lainnya</v>
      </c>
      <c r="CA1009" s="13" t="str">
        <f>VLOOKUP(BP1009,data_K!G:K,5,0)</f>
        <v>RT 009 RW 005</v>
      </c>
      <c r="CB1009" s="13">
        <f t="shared" si="3"/>
        <v>0</v>
      </c>
    </row>
    <row r="1010">
      <c r="A1010" s="1" t="s">
        <v>13948</v>
      </c>
      <c r="B1010" s="9" t="s">
        <v>13950</v>
      </c>
      <c r="C1010" s="1">
        <v>2.0</v>
      </c>
      <c r="D1010" s="1" t="s">
        <v>9438</v>
      </c>
      <c r="E1010" s="10" t="s">
        <v>13951</v>
      </c>
      <c r="F1010" s="1">
        <v>1.0</v>
      </c>
      <c r="J1010" s="1">
        <v>2.0</v>
      </c>
      <c r="K1010" s="11">
        <v>32757.0</v>
      </c>
      <c r="L1010" s="1">
        <v>36.0</v>
      </c>
      <c r="M1010" s="1">
        <v>2.0</v>
      </c>
      <c r="N1010" s="1">
        <v>2.0</v>
      </c>
      <c r="O1010" s="1">
        <v>3.0</v>
      </c>
      <c r="P1010" s="1">
        <v>4.0</v>
      </c>
      <c r="Q1010" s="1">
        <v>0.0</v>
      </c>
      <c r="R1010" s="1">
        <v>0.0</v>
      </c>
      <c r="S1010" s="1">
        <v>0.0</v>
      </c>
      <c r="T1010" s="1">
        <v>0.0</v>
      </c>
      <c r="U1010" s="1"/>
      <c r="Y1010" s="1">
        <v>6.0</v>
      </c>
      <c r="Z1010" s="1">
        <v>2.0</v>
      </c>
      <c r="AA1010" s="1">
        <v>2.0</v>
      </c>
      <c r="AB1010" s="1">
        <v>2.0</v>
      </c>
      <c r="AC1010" s="1">
        <v>2.0</v>
      </c>
      <c r="AD1010" s="1">
        <v>2.0</v>
      </c>
      <c r="AE1010" s="1">
        <v>2.0</v>
      </c>
      <c r="AF1010" s="1">
        <v>2.0</v>
      </c>
      <c r="AG1010" s="1">
        <v>2.0</v>
      </c>
      <c r="AH1010" s="1">
        <v>2.0</v>
      </c>
      <c r="AI1010" s="1">
        <v>2.0</v>
      </c>
      <c r="AJ1010" s="1">
        <v>2.0</v>
      </c>
      <c r="AK1010" s="1">
        <v>2.0</v>
      </c>
      <c r="AL1010" s="1">
        <v>2.0</v>
      </c>
      <c r="AM1010" s="1">
        <v>2.0</v>
      </c>
      <c r="AN1010" s="1">
        <v>2.0</v>
      </c>
      <c r="AO1010" s="1">
        <v>2.0</v>
      </c>
      <c r="AP1010" s="1">
        <v>2.0</v>
      </c>
      <c r="AQ1010" s="1">
        <v>2.0</v>
      </c>
      <c r="AR1010" s="1">
        <v>2.0</v>
      </c>
      <c r="AS1010" s="1">
        <v>2.0</v>
      </c>
      <c r="AT1010" s="1">
        <v>2.0</v>
      </c>
      <c r="AU1010" s="1">
        <v>2.0</v>
      </c>
      <c r="AV1010" s="1">
        <v>2.0</v>
      </c>
      <c r="AW1010" s="1">
        <v>2.0</v>
      </c>
      <c r="AX1010" s="1">
        <v>2.0</v>
      </c>
      <c r="AY1010" s="1">
        <v>2.0</v>
      </c>
      <c r="AZ1010" s="1">
        <v>2.0</v>
      </c>
      <c r="BA1010" s="1">
        <v>2.0</v>
      </c>
      <c r="BB1010" s="1">
        <v>2.0</v>
      </c>
      <c r="BP1010" s="12" t="s">
        <v>9434</v>
      </c>
      <c r="BQ1010" s="1">
        <v>36.0</v>
      </c>
      <c r="BR1010" s="1" t="s">
        <v>240</v>
      </c>
      <c r="BW1010" s="1">
        <v>0.0</v>
      </c>
      <c r="BX1010" s="1" t="s">
        <v>9431</v>
      </c>
      <c r="BY1010" s="13">
        <f t="shared" si="1"/>
        <v>8</v>
      </c>
      <c r="BZ1010" s="13" t="str">
        <f t="shared" si="2"/>
        <v>Tidak Bekerja</v>
      </c>
      <c r="CA1010" s="13" t="str">
        <f>VLOOKUP(BP1010,data_K!G:K,5,0)</f>
        <v>RT 009 RW 005</v>
      </c>
      <c r="CB1010" s="13">
        <f t="shared" si="3"/>
        <v>0</v>
      </c>
    </row>
    <row r="1011">
      <c r="A1011" s="1" t="s">
        <v>13961</v>
      </c>
      <c r="B1011" s="9" t="s">
        <v>13962</v>
      </c>
      <c r="C1011" s="1">
        <v>3.0</v>
      </c>
      <c r="D1011" s="1" t="s">
        <v>13963</v>
      </c>
      <c r="E1011" s="10" t="s">
        <v>13964</v>
      </c>
      <c r="F1011" s="1">
        <v>1.0</v>
      </c>
      <c r="J1011" s="1">
        <v>1.0</v>
      </c>
      <c r="K1011" s="11">
        <v>41173.0</v>
      </c>
      <c r="L1011" s="1">
        <v>13.0</v>
      </c>
      <c r="M1011" s="1">
        <v>1.0</v>
      </c>
      <c r="N1011" s="1">
        <v>3.0</v>
      </c>
      <c r="O1011" s="1">
        <v>2.0</v>
      </c>
      <c r="P1011" s="1">
        <v>2.0</v>
      </c>
      <c r="Q1011" s="1">
        <v>0.0</v>
      </c>
      <c r="R1011" s="1">
        <v>0.0</v>
      </c>
      <c r="S1011" s="1">
        <v>0.0</v>
      </c>
      <c r="T1011" s="1">
        <v>0.0</v>
      </c>
      <c r="Y1011" s="1">
        <v>6.0</v>
      </c>
      <c r="Z1011" s="1">
        <v>2.0</v>
      </c>
      <c r="AA1011" s="1">
        <v>2.0</v>
      </c>
      <c r="AB1011" s="1">
        <v>2.0</v>
      </c>
      <c r="AC1011" s="1">
        <v>2.0</v>
      </c>
      <c r="AD1011" s="1">
        <v>2.0</v>
      </c>
      <c r="AE1011" s="1">
        <v>2.0</v>
      </c>
      <c r="AF1011" s="1">
        <v>2.0</v>
      </c>
      <c r="AG1011" s="1">
        <v>2.0</v>
      </c>
      <c r="AH1011" s="1">
        <v>2.0</v>
      </c>
      <c r="AI1011" s="1">
        <v>2.0</v>
      </c>
      <c r="AJ1011" s="1">
        <v>2.0</v>
      </c>
      <c r="AK1011" s="1">
        <v>2.0</v>
      </c>
      <c r="AL1011" s="1">
        <v>2.0</v>
      </c>
      <c r="AM1011" s="1">
        <v>2.0</v>
      </c>
      <c r="AN1011" s="1">
        <v>2.0</v>
      </c>
      <c r="AO1011" s="1">
        <v>2.0</v>
      </c>
      <c r="AP1011" s="1">
        <v>2.0</v>
      </c>
      <c r="AQ1011" s="1">
        <v>2.0</v>
      </c>
      <c r="AR1011" s="1">
        <v>2.0</v>
      </c>
      <c r="AS1011" s="1">
        <v>2.0</v>
      </c>
      <c r="AT1011" s="1">
        <v>2.0</v>
      </c>
      <c r="AU1011" s="1">
        <v>2.0</v>
      </c>
      <c r="AV1011" s="1">
        <v>2.0</v>
      </c>
      <c r="AW1011" s="1">
        <v>2.0</v>
      </c>
      <c r="AX1011" s="1">
        <v>2.0</v>
      </c>
      <c r="AY1011" s="1">
        <v>2.0</v>
      </c>
      <c r="AZ1011" s="1">
        <v>2.0</v>
      </c>
      <c r="BA1011" s="1">
        <v>2.0</v>
      </c>
      <c r="BB1011" s="1">
        <v>2.0</v>
      </c>
      <c r="BP1011" s="12" t="s">
        <v>9434</v>
      </c>
      <c r="BQ1011" s="1">
        <v>13.0</v>
      </c>
      <c r="BR1011" s="1" t="s">
        <v>240</v>
      </c>
      <c r="BS1011" s="1"/>
      <c r="BW1011" s="1">
        <v>0.0</v>
      </c>
      <c r="BX1011" s="1" t="s">
        <v>9431</v>
      </c>
      <c r="BY1011" s="13">
        <f t="shared" si="1"/>
        <v>3</v>
      </c>
      <c r="BZ1011" s="13" t="str">
        <f t="shared" si="2"/>
        <v>Tidak Bekerja</v>
      </c>
      <c r="CA1011" s="13" t="str">
        <f>VLOOKUP(BP1011,data_K!G:K,5,0)</f>
        <v>RT 009 RW 005</v>
      </c>
      <c r="CB1011" s="13">
        <f t="shared" si="3"/>
        <v>2</v>
      </c>
    </row>
    <row r="1012">
      <c r="A1012" s="1" t="s">
        <v>13978</v>
      </c>
      <c r="B1012" s="9" t="s">
        <v>13979</v>
      </c>
      <c r="C1012" s="1">
        <v>4.0</v>
      </c>
      <c r="D1012" s="1" t="s">
        <v>13981</v>
      </c>
      <c r="E1012" s="10" t="s">
        <v>13982</v>
      </c>
      <c r="F1012" s="1">
        <v>1.0</v>
      </c>
      <c r="J1012" s="1">
        <v>1.0</v>
      </c>
      <c r="K1012" s="11">
        <v>41800.0</v>
      </c>
      <c r="L1012" s="1">
        <v>11.0</v>
      </c>
      <c r="M1012" s="1">
        <v>1.0</v>
      </c>
      <c r="N1012" s="1">
        <v>3.0</v>
      </c>
      <c r="O1012" s="1">
        <v>2.0</v>
      </c>
      <c r="P1012" s="1">
        <v>1.0</v>
      </c>
      <c r="Q1012" s="1">
        <v>0.0</v>
      </c>
      <c r="R1012" s="1">
        <v>0.0</v>
      </c>
      <c r="S1012" s="1">
        <v>0.0</v>
      </c>
      <c r="T1012" s="1">
        <v>0.0</v>
      </c>
      <c r="U1012" s="1"/>
      <c r="Y1012" s="1">
        <v>6.0</v>
      </c>
      <c r="Z1012" s="1">
        <v>2.0</v>
      </c>
      <c r="AA1012" s="1">
        <v>2.0</v>
      </c>
      <c r="AB1012" s="1">
        <v>2.0</v>
      </c>
      <c r="AC1012" s="1">
        <v>2.0</v>
      </c>
      <c r="AD1012" s="1">
        <v>2.0</v>
      </c>
      <c r="AE1012" s="1">
        <v>2.0</v>
      </c>
      <c r="AF1012" s="1">
        <v>2.0</v>
      </c>
      <c r="AG1012" s="1">
        <v>2.0</v>
      </c>
      <c r="AH1012" s="1">
        <v>2.0</v>
      </c>
      <c r="AI1012" s="1">
        <v>2.0</v>
      </c>
      <c r="AJ1012" s="1">
        <v>2.0</v>
      </c>
      <c r="AK1012" s="1">
        <v>2.0</v>
      </c>
      <c r="AL1012" s="1">
        <v>2.0</v>
      </c>
      <c r="AM1012" s="1">
        <v>2.0</v>
      </c>
      <c r="AN1012" s="1">
        <v>2.0</v>
      </c>
      <c r="AO1012" s="1">
        <v>2.0</v>
      </c>
      <c r="AP1012" s="1">
        <v>2.0</v>
      </c>
      <c r="AQ1012" s="1">
        <v>2.0</v>
      </c>
      <c r="AR1012" s="1">
        <v>2.0</v>
      </c>
      <c r="AS1012" s="1">
        <v>2.0</v>
      </c>
      <c r="AT1012" s="1">
        <v>2.0</v>
      </c>
      <c r="AU1012" s="1">
        <v>2.0</v>
      </c>
      <c r="AV1012" s="1">
        <v>2.0</v>
      </c>
      <c r="AW1012" s="1">
        <v>2.0</v>
      </c>
      <c r="AX1012" s="1">
        <v>2.0</v>
      </c>
      <c r="AY1012" s="1">
        <v>2.0</v>
      </c>
      <c r="AZ1012" s="1">
        <v>2.0</v>
      </c>
      <c r="BA1012" s="1">
        <v>2.0</v>
      </c>
      <c r="BB1012" s="1">
        <v>2.0</v>
      </c>
      <c r="BC1012" s="1"/>
      <c r="BD1012" s="1"/>
      <c r="BE1012" s="1"/>
      <c r="BF1012" s="1"/>
      <c r="BP1012" s="12" t="s">
        <v>9434</v>
      </c>
      <c r="BQ1012" s="1">
        <v>11.0</v>
      </c>
      <c r="BR1012" s="1" t="s">
        <v>240</v>
      </c>
      <c r="BW1012" s="1">
        <v>0.0</v>
      </c>
      <c r="BX1012" s="1" t="s">
        <v>9431</v>
      </c>
      <c r="BY1012" s="13">
        <f t="shared" si="1"/>
        <v>3</v>
      </c>
      <c r="BZ1012" s="13" t="str">
        <f t="shared" si="2"/>
        <v>Tidak Bekerja</v>
      </c>
      <c r="CA1012" s="13" t="str">
        <f>VLOOKUP(BP1012,data_K!G:K,5,0)</f>
        <v>RT 009 RW 005</v>
      </c>
      <c r="CB1012" s="13">
        <f t="shared" si="3"/>
        <v>1</v>
      </c>
    </row>
    <row r="1013">
      <c r="A1013" s="1" t="s">
        <v>13993</v>
      </c>
      <c r="B1013" s="9" t="s">
        <v>13994</v>
      </c>
      <c r="C1013" s="1">
        <v>5.0</v>
      </c>
      <c r="D1013" s="1" t="s">
        <v>13995</v>
      </c>
      <c r="E1013" s="10" t="s">
        <v>13996</v>
      </c>
      <c r="F1013" s="1">
        <v>1.0</v>
      </c>
      <c r="J1013" s="1">
        <v>2.0</v>
      </c>
      <c r="K1013" s="11">
        <v>42931.0</v>
      </c>
      <c r="L1013" s="1">
        <v>8.0</v>
      </c>
      <c r="M1013" s="1">
        <v>1.0</v>
      </c>
      <c r="N1013" s="1">
        <v>3.0</v>
      </c>
      <c r="O1013" s="1">
        <v>2.0</v>
      </c>
      <c r="P1013" s="1">
        <v>1.0</v>
      </c>
      <c r="BP1013" s="12" t="s">
        <v>9434</v>
      </c>
      <c r="BQ1013" s="1">
        <v>8.0</v>
      </c>
      <c r="BR1013" s="1"/>
      <c r="BW1013" s="1">
        <v>999.0</v>
      </c>
      <c r="BX1013" s="1" t="s">
        <v>9431</v>
      </c>
      <c r="BY1013" s="13">
        <f t="shared" si="1"/>
        <v>2</v>
      </c>
      <c r="BZ1013" s="13" t="str">
        <f t="shared" si="2"/>
        <v/>
      </c>
      <c r="CA1013" s="13" t="str">
        <f>VLOOKUP(BP1013,data_K!G:K,5,0)</f>
        <v>RT 009 RW 005</v>
      </c>
      <c r="CB1013" s="13">
        <f t="shared" si="3"/>
        <v>1</v>
      </c>
    </row>
    <row r="1014">
      <c r="A1014" s="1" t="s">
        <v>13998</v>
      </c>
      <c r="B1014" s="9" t="s">
        <v>13999</v>
      </c>
      <c r="C1014" s="1">
        <v>6.0</v>
      </c>
      <c r="D1014" s="1" t="s">
        <v>14000</v>
      </c>
      <c r="E1014" s="10" t="s">
        <v>14001</v>
      </c>
      <c r="F1014" s="1">
        <v>1.0</v>
      </c>
      <c r="J1014" s="1">
        <v>2.0</v>
      </c>
      <c r="K1014" s="11">
        <v>45957.0</v>
      </c>
      <c r="L1014" s="1">
        <v>0.0</v>
      </c>
      <c r="M1014" s="1">
        <v>1.0</v>
      </c>
      <c r="N1014" s="1">
        <v>3.0</v>
      </c>
      <c r="O1014" s="1"/>
      <c r="P1014" s="1"/>
      <c r="Q1014" s="1"/>
      <c r="R1014" s="1"/>
      <c r="S1014" s="1"/>
      <c r="T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P1014" s="12" t="s">
        <v>9434</v>
      </c>
      <c r="BQ1014" s="1">
        <v>0.0</v>
      </c>
      <c r="BR1014" s="1"/>
      <c r="BT1014" s="1"/>
      <c r="BW1014" s="1">
        <v>999.0</v>
      </c>
      <c r="BX1014" s="1" t="s">
        <v>9431</v>
      </c>
      <c r="BY1014" s="13">
        <f t="shared" si="1"/>
        <v>1</v>
      </c>
      <c r="BZ1014" s="13" t="str">
        <f t="shared" si="2"/>
        <v/>
      </c>
      <c r="CA1014" s="13" t="str">
        <f>VLOOKUP(BP1014,data_K!G:K,5,0)</f>
        <v>RT 009 RW 005</v>
      </c>
      <c r="CB1014" s="13">
        <f t="shared" si="3"/>
        <v>0</v>
      </c>
    </row>
    <row r="1015">
      <c r="A1015" s="1" t="s">
        <v>5304</v>
      </c>
      <c r="B1015" s="23">
        <v>46028.59417824074</v>
      </c>
      <c r="C1015" s="1">
        <v>1.0</v>
      </c>
      <c r="D1015" s="1" t="s">
        <v>5306</v>
      </c>
      <c r="E1015" s="10" t="s">
        <v>5307</v>
      </c>
      <c r="F1015" s="1">
        <v>1.0</v>
      </c>
      <c r="J1015" s="1">
        <v>1.0</v>
      </c>
      <c r="K1015" s="11">
        <v>34986.0</v>
      </c>
      <c r="L1015" s="1">
        <v>30.0</v>
      </c>
      <c r="M1015" s="1">
        <v>2.0</v>
      </c>
      <c r="N1015" s="1">
        <v>1.0</v>
      </c>
      <c r="O1015" s="1">
        <v>3.0</v>
      </c>
      <c r="P1015" s="1">
        <v>4.0</v>
      </c>
      <c r="Q1015" s="1">
        <v>5100000.0</v>
      </c>
      <c r="R1015" s="1">
        <v>0.0</v>
      </c>
      <c r="S1015" s="1">
        <v>0.0</v>
      </c>
      <c r="T1015" s="1">
        <v>17.0</v>
      </c>
      <c r="Y1015" s="1">
        <v>3.0</v>
      </c>
      <c r="Z1015" s="1">
        <v>2.0</v>
      </c>
      <c r="AA1015" s="1">
        <v>2.0</v>
      </c>
      <c r="AB1015" s="1">
        <v>2.0</v>
      </c>
      <c r="AC1015" s="1">
        <v>2.0</v>
      </c>
      <c r="AD1015" s="1">
        <v>2.0</v>
      </c>
      <c r="AE1015" s="1">
        <v>2.0</v>
      </c>
      <c r="AF1015" s="1">
        <v>2.0</v>
      </c>
      <c r="AG1015" s="1">
        <v>2.0</v>
      </c>
      <c r="AH1015" s="1">
        <v>2.0</v>
      </c>
      <c r="AI1015" s="1">
        <v>2.0</v>
      </c>
      <c r="AJ1015" s="1">
        <v>2.0</v>
      </c>
      <c r="AK1015" s="1">
        <v>2.0</v>
      </c>
      <c r="AL1015" s="1">
        <v>2.0</v>
      </c>
      <c r="AM1015" s="1">
        <v>2.0</v>
      </c>
      <c r="AN1015" s="1">
        <v>2.0</v>
      </c>
      <c r="AO1015" s="1">
        <v>2.0</v>
      </c>
      <c r="AP1015" s="1">
        <v>2.0</v>
      </c>
      <c r="AQ1015" s="1">
        <v>2.0</v>
      </c>
      <c r="AR1015" s="1">
        <v>2.0</v>
      </c>
      <c r="AS1015" s="1">
        <v>2.0</v>
      </c>
      <c r="AT1015" s="1">
        <v>2.0</v>
      </c>
      <c r="AU1015" s="1">
        <v>2.0</v>
      </c>
      <c r="AV1015" s="1">
        <v>2.0</v>
      </c>
      <c r="AW1015" s="1">
        <v>2.0</v>
      </c>
      <c r="AX1015" s="1">
        <v>2.0</v>
      </c>
      <c r="AY1015" s="1">
        <v>2.0</v>
      </c>
      <c r="AZ1015" s="1">
        <v>2.0</v>
      </c>
      <c r="BA1015" s="1">
        <v>2.0</v>
      </c>
      <c r="BB1015" s="1">
        <v>2.0</v>
      </c>
      <c r="BP1015" s="12" t="s">
        <v>4923</v>
      </c>
      <c r="BQ1015" s="1">
        <v>30.0</v>
      </c>
      <c r="BR1015" s="1" t="s">
        <v>184</v>
      </c>
      <c r="BS1015" s="1"/>
      <c r="BW1015" s="1">
        <v>23.0</v>
      </c>
      <c r="BX1015" s="1" t="s">
        <v>4920</v>
      </c>
      <c r="BY1015" s="13">
        <f t="shared" si="1"/>
        <v>7</v>
      </c>
      <c r="BZ1015" s="13" t="str">
        <f t="shared" si="2"/>
        <v>Buruh Industri</v>
      </c>
      <c r="CA1015" s="13" t="str">
        <f>VLOOKUP(BP1015,data_K!G:K,5,0)</f>
        <v>RT 003 RW 002</v>
      </c>
      <c r="CB1015" s="13">
        <f t="shared" si="3"/>
        <v>0</v>
      </c>
    </row>
    <row r="1016">
      <c r="A1016" s="1" t="s">
        <v>5319</v>
      </c>
      <c r="B1016" s="22">
        <v>46028.592465277776</v>
      </c>
      <c r="C1016" s="1">
        <v>2.0</v>
      </c>
      <c r="D1016" s="1" t="s">
        <v>4935</v>
      </c>
      <c r="E1016" s="10" t="s">
        <v>5322</v>
      </c>
      <c r="F1016" s="1">
        <v>1.0</v>
      </c>
      <c r="J1016" s="1">
        <v>2.0</v>
      </c>
      <c r="K1016" s="11">
        <v>34374.0</v>
      </c>
      <c r="L1016" s="1">
        <v>32.0</v>
      </c>
      <c r="M1016" s="1">
        <v>2.0</v>
      </c>
      <c r="N1016" s="1">
        <v>2.0</v>
      </c>
      <c r="O1016" s="1">
        <v>3.0</v>
      </c>
      <c r="P1016" s="1">
        <v>5.0</v>
      </c>
      <c r="Q1016" s="1">
        <v>1500000.0</v>
      </c>
      <c r="R1016" s="1">
        <v>0.0</v>
      </c>
      <c r="S1016" s="1">
        <v>0.0</v>
      </c>
      <c r="T1016" s="1">
        <v>105.0</v>
      </c>
      <c r="Y1016" s="1">
        <v>3.0</v>
      </c>
      <c r="Z1016" s="1">
        <v>2.0</v>
      </c>
      <c r="AA1016" s="1">
        <v>2.0</v>
      </c>
      <c r="AB1016" s="1">
        <v>2.0</v>
      </c>
      <c r="AC1016" s="1">
        <v>2.0</v>
      </c>
      <c r="AD1016" s="1">
        <v>2.0</v>
      </c>
      <c r="AE1016" s="1">
        <v>2.0</v>
      </c>
      <c r="AF1016" s="1">
        <v>2.0</v>
      </c>
      <c r="AG1016" s="1">
        <v>2.0</v>
      </c>
      <c r="AH1016" s="1">
        <v>2.0</v>
      </c>
      <c r="AI1016" s="1">
        <v>2.0</v>
      </c>
      <c r="AJ1016" s="1">
        <v>2.0</v>
      </c>
      <c r="AK1016" s="1">
        <v>2.0</v>
      </c>
      <c r="AL1016" s="1">
        <v>2.0</v>
      </c>
      <c r="AM1016" s="1">
        <v>2.0</v>
      </c>
      <c r="AN1016" s="1">
        <v>2.0</v>
      </c>
      <c r="AO1016" s="1">
        <v>2.0</v>
      </c>
      <c r="AP1016" s="1">
        <v>2.0</v>
      </c>
      <c r="AQ1016" s="1">
        <v>2.0</v>
      </c>
      <c r="AR1016" s="1">
        <v>2.0</v>
      </c>
      <c r="AS1016" s="1">
        <v>2.0</v>
      </c>
      <c r="AT1016" s="1">
        <v>2.0</v>
      </c>
      <c r="AU1016" s="1">
        <v>2.0</v>
      </c>
      <c r="AV1016" s="1">
        <v>2.0</v>
      </c>
      <c r="AW1016" s="1">
        <v>2.0</v>
      </c>
      <c r="AX1016" s="1">
        <v>2.0</v>
      </c>
      <c r="AY1016" s="1">
        <v>2.0</v>
      </c>
      <c r="AZ1016" s="1">
        <v>2.0</v>
      </c>
      <c r="BA1016" s="1">
        <v>2.0</v>
      </c>
      <c r="BB1016" s="1">
        <v>2.0</v>
      </c>
      <c r="BP1016" s="12" t="s">
        <v>4923</v>
      </c>
      <c r="BQ1016" s="1">
        <v>32.0</v>
      </c>
      <c r="BR1016" s="1"/>
      <c r="BS1016" s="1" t="s">
        <v>1049</v>
      </c>
      <c r="BU1016" s="1"/>
      <c r="BW1016" s="1">
        <v>128.0</v>
      </c>
      <c r="BX1016" s="1" t="s">
        <v>4920</v>
      </c>
      <c r="BY1016" s="13">
        <f t="shared" si="1"/>
        <v>7</v>
      </c>
      <c r="BZ1016" s="13" t="str">
        <f t="shared" si="2"/>
        <v>Perawat</v>
      </c>
      <c r="CA1016" s="13" t="str">
        <f>VLOOKUP(BP1016,data_K!G:K,5,0)</f>
        <v>RT 003 RW 002</v>
      </c>
      <c r="CB1016" s="13">
        <f t="shared" si="3"/>
        <v>0</v>
      </c>
    </row>
    <row r="1017">
      <c r="A1017" s="1" t="s">
        <v>5296</v>
      </c>
      <c r="B1017" s="22">
        <v>46028.595509259256</v>
      </c>
      <c r="C1017" s="1">
        <v>3.0</v>
      </c>
      <c r="D1017" s="1" t="s">
        <v>5298</v>
      </c>
      <c r="E1017" s="10" t="s">
        <v>5299</v>
      </c>
      <c r="F1017" s="1">
        <v>1.0</v>
      </c>
      <c r="J1017" s="1">
        <v>1.0</v>
      </c>
      <c r="K1017" s="11">
        <v>44244.0</v>
      </c>
      <c r="L1017" s="1">
        <v>5.0</v>
      </c>
      <c r="M1017" s="1">
        <v>1.0</v>
      </c>
      <c r="N1017" s="1">
        <v>3.0</v>
      </c>
      <c r="O1017" s="1">
        <v>1.0</v>
      </c>
      <c r="P1017" s="1"/>
      <c r="Q1017" s="1"/>
      <c r="R1017" s="1"/>
      <c r="S1017" s="1"/>
      <c r="T1017" s="1"/>
      <c r="U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P1017" s="12" t="s">
        <v>4923</v>
      </c>
      <c r="BQ1017" s="1">
        <v>5.0</v>
      </c>
      <c r="BR1017" s="1"/>
      <c r="BW1017" s="1">
        <v>999.0</v>
      </c>
      <c r="BX1017" s="1" t="s">
        <v>4920</v>
      </c>
      <c r="BY1017" s="13">
        <f t="shared" si="1"/>
        <v>2</v>
      </c>
      <c r="BZ1017" s="13" t="str">
        <f t="shared" si="2"/>
        <v/>
      </c>
      <c r="CA1017" s="13" t="str">
        <f>VLOOKUP(BP1017,data_K!G:K,5,0)</f>
        <v>RT 003 RW 002</v>
      </c>
      <c r="CB1017" s="13">
        <f t="shared" si="3"/>
        <v>0</v>
      </c>
    </row>
    <row r="1018">
      <c r="A1018" s="1" t="s">
        <v>5286</v>
      </c>
      <c r="B1018" s="22">
        <v>46028.596342592595</v>
      </c>
      <c r="C1018" s="1">
        <v>4.0</v>
      </c>
      <c r="D1018" s="1" t="s">
        <v>5289</v>
      </c>
      <c r="E1018" s="10" t="s">
        <v>5290</v>
      </c>
      <c r="F1018" s="1">
        <v>1.0</v>
      </c>
      <c r="J1018" s="1">
        <v>2.0</v>
      </c>
      <c r="K1018" s="11">
        <v>45028.0</v>
      </c>
      <c r="L1018" s="1">
        <v>3.0</v>
      </c>
      <c r="M1018" s="1">
        <v>1.0</v>
      </c>
      <c r="N1018" s="1">
        <v>3.0</v>
      </c>
      <c r="O1018" s="1"/>
      <c r="P1018" s="1"/>
      <c r="Q1018" s="1"/>
      <c r="R1018" s="1"/>
      <c r="S1018" s="1"/>
      <c r="T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P1018" s="12" t="s">
        <v>4923</v>
      </c>
      <c r="BQ1018" s="1">
        <v>3.0</v>
      </c>
      <c r="BR1018" s="1"/>
      <c r="BS1018" s="1"/>
      <c r="BW1018" s="1">
        <v>999.0</v>
      </c>
      <c r="BX1018" s="1" t="s">
        <v>4920</v>
      </c>
      <c r="BY1018" s="13">
        <f t="shared" si="1"/>
        <v>1</v>
      </c>
      <c r="BZ1018" s="13" t="str">
        <f t="shared" si="2"/>
        <v/>
      </c>
      <c r="CA1018" s="13" t="str">
        <f>VLOOKUP(BP1018,data_K!G:K,5,0)</f>
        <v>RT 003 RW 002</v>
      </c>
      <c r="CB1018" s="13">
        <f t="shared" si="3"/>
        <v>0</v>
      </c>
    </row>
    <row r="1019">
      <c r="A1019" s="1" t="s">
        <v>1995</v>
      </c>
      <c r="B1019" s="22">
        <v>46240.41038194444</v>
      </c>
      <c r="C1019" s="1">
        <v>1.0</v>
      </c>
      <c r="D1019" s="1" t="s">
        <v>1998</v>
      </c>
      <c r="E1019" s="10" t="s">
        <v>1999</v>
      </c>
      <c r="F1019" s="1">
        <v>1.0</v>
      </c>
      <c r="J1019" s="1">
        <v>2.0</v>
      </c>
      <c r="K1019" s="11">
        <v>30377.0</v>
      </c>
      <c r="L1019" s="1">
        <v>43.0</v>
      </c>
      <c r="M1019" s="1">
        <v>4.0</v>
      </c>
      <c r="N1019" s="1">
        <v>1.0</v>
      </c>
      <c r="O1019" s="1">
        <v>2.0</v>
      </c>
      <c r="P1019" s="1">
        <v>4.0</v>
      </c>
      <c r="Q1019" s="1">
        <v>1000000.0</v>
      </c>
      <c r="R1019" s="1">
        <v>0.0</v>
      </c>
      <c r="S1019" s="1">
        <v>0.0</v>
      </c>
      <c r="T1019" s="1">
        <v>64.0</v>
      </c>
      <c r="Y1019" s="1">
        <v>3.0</v>
      </c>
      <c r="Z1019" s="1">
        <v>2.0</v>
      </c>
      <c r="AA1019" s="1">
        <v>2.0</v>
      </c>
      <c r="AB1019" s="1">
        <v>2.0</v>
      </c>
      <c r="AC1019" s="1">
        <v>2.0</v>
      </c>
      <c r="AD1019" s="1">
        <v>2.0</v>
      </c>
      <c r="AE1019" s="1">
        <v>2.0</v>
      </c>
      <c r="AF1019" s="1">
        <v>2.0</v>
      </c>
      <c r="AG1019" s="1">
        <v>2.0</v>
      </c>
      <c r="AH1019" s="1">
        <v>2.0</v>
      </c>
      <c r="AI1019" s="1">
        <v>2.0</v>
      </c>
      <c r="AJ1019" s="1">
        <v>2.0</v>
      </c>
      <c r="AK1019" s="1">
        <v>2.0</v>
      </c>
      <c r="AL1019" s="1">
        <v>2.0</v>
      </c>
      <c r="AM1019" s="1">
        <v>2.0</v>
      </c>
      <c r="AN1019" s="1">
        <v>2.0</v>
      </c>
      <c r="AO1019" s="1">
        <v>2.0</v>
      </c>
      <c r="AP1019" s="1">
        <v>2.0</v>
      </c>
      <c r="AQ1019" s="1">
        <v>2.0</v>
      </c>
      <c r="AR1019" s="1">
        <v>2.0</v>
      </c>
      <c r="AS1019" s="1">
        <v>2.0</v>
      </c>
      <c r="AT1019" s="1">
        <v>2.0</v>
      </c>
      <c r="AU1019" s="1">
        <v>2.0</v>
      </c>
      <c r="AV1019" s="1">
        <v>2.0</v>
      </c>
      <c r="AW1019" s="1">
        <v>2.0</v>
      </c>
      <c r="AX1019" s="1">
        <v>2.0</v>
      </c>
      <c r="AY1019" s="1">
        <v>2.0</v>
      </c>
      <c r="AZ1019" s="1">
        <v>2.0</v>
      </c>
      <c r="BA1019" s="1">
        <v>2.0</v>
      </c>
      <c r="BB1019" s="1">
        <v>2.0</v>
      </c>
      <c r="BP1019" s="12" t="s">
        <v>1973</v>
      </c>
      <c r="BQ1019" s="1">
        <v>43.0</v>
      </c>
      <c r="BR1019" s="1"/>
      <c r="BS1019" s="1"/>
      <c r="BT1019" s="1" t="s">
        <v>467</v>
      </c>
      <c r="BW1019" s="1">
        <v>75.0</v>
      </c>
      <c r="BX1019" s="1" t="s">
        <v>1998</v>
      </c>
      <c r="BY1019" s="13">
        <f t="shared" si="1"/>
        <v>9</v>
      </c>
      <c r="BZ1019" s="13" t="str">
        <f t="shared" si="2"/>
        <v>Pedagang</v>
      </c>
      <c r="CA1019" s="13" t="str">
        <f>VLOOKUP(BP1019,data_K!G:K,5,0)</f>
        <v>RT 002 RW 001</v>
      </c>
      <c r="CB1019" s="13">
        <f t="shared" si="3"/>
        <v>0</v>
      </c>
    </row>
    <row r="1020">
      <c r="A1020" s="1" t="s">
        <v>1975</v>
      </c>
      <c r="B1020" s="22">
        <v>46240.41321759259</v>
      </c>
      <c r="C1020" s="1">
        <v>2.0</v>
      </c>
      <c r="D1020" s="1" t="s">
        <v>1978</v>
      </c>
      <c r="E1020" s="10" t="s">
        <v>1979</v>
      </c>
      <c r="F1020" s="1">
        <v>1.0</v>
      </c>
      <c r="J1020" s="1">
        <v>2.0</v>
      </c>
      <c r="K1020" s="11">
        <v>38153.0</v>
      </c>
      <c r="L1020" s="1">
        <v>21.0</v>
      </c>
      <c r="M1020" s="1">
        <v>1.0</v>
      </c>
      <c r="N1020" s="1">
        <v>3.0</v>
      </c>
      <c r="O1020" s="1">
        <v>3.0</v>
      </c>
      <c r="P1020" s="1">
        <v>4.0</v>
      </c>
      <c r="Q1020" s="1">
        <v>0.0</v>
      </c>
      <c r="R1020" s="1">
        <v>0.0</v>
      </c>
      <c r="S1020" s="1">
        <v>0.0</v>
      </c>
      <c r="T1020" s="1">
        <v>0.0</v>
      </c>
      <c r="Y1020" s="1">
        <v>6.0</v>
      </c>
      <c r="Z1020" s="1">
        <v>2.0</v>
      </c>
      <c r="AA1020" s="1">
        <v>2.0</v>
      </c>
      <c r="AB1020" s="1">
        <v>2.0</v>
      </c>
      <c r="AC1020" s="1">
        <v>2.0</v>
      </c>
      <c r="AD1020" s="1">
        <v>2.0</v>
      </c>
      <c r="AE1020" s="1">
        <v>2.0</v>
      </c>
      <c r="AF1020" s="1">
        <v>2.0</v>
      </c>
      <c r="AG1020" s="1">
        <v>2.0</v>
      </c>
      <c r="AH1020" s="1">
        <v>2.0</v>
      </c>
      <c r="AI1020" s="1">
        <v>2.0</v>
      </c>
      <c r="AJ1020" s="1">
        <v>2.0</v>
      </c>
      <c r="AK1020" s="1">
        <v>2.0</v>
      </c>
      <c r="AL1020" s="1">
        <v>2.0</v>
      </c>
      <c r="AM1020" s="1">
        <v>2.0</v>
      </c>
      <c r="AN1020" s="1">
        <v>2.0</v>
      </c>
      <c r="AO1020" s="1">
        <v>2.0</v>
      </c>
      <c r="AP1020" s="1">
        <v>2.0</v>
      </c>
      <c r="AQ1020" s="1">
        <v>2.0</v>
      </c>
      <c r="AR1020" s="1">
        <v>2.0</v>
      </c>
      <c r="AS1020" s="1">
        <v>2.0</v>
      </c>
      <c r="AT1020" s="1">
        <v>2.0</v>
      </c>
      <c r="AU1020" s="1">
        <v>2.0</v>
      </c>
      <c r="AV1020" s="1">
        <v>2.0</v>
      </c>
      <c r="AW1020" s="1">
        <v>2.0</v>
      </c>
      <c r="AX1020" s="1">
        <v>2.0</v>
      </c>
      <c r="AY1020" s="1">
        <v>2.0</v>
      </c>
      <c r="AZ1020" s="1">
        <v>2.0</v>
      </c>
      <c r="BA1020" s="1">
        <v>2.0</v>
      </c>
      <c r="BB1020" s="1">
        <v>2.0</v>
      </c>
      <c r="BC1020" s="1"/>
      <c r="BD1020" s="1"/>
      <c r="BP1020" s="12" t="s">
        <v>1973</v>
      </c>
      <c r="BQ1020" s="1">
        <v>21.0</v>
      </c>
      <c r="BR1020" s="1" t="s">
        <v>240</v>
      </c>
      <c r="BS1020" s="1"/>
      <c r="BW1020" s="1">
        <v>0.0</v>
      </c>
      <c r="BX1020" s="1" t="s">
        <v>1998</v>
      </c>
      <c r="BY1020" s="13">
        <f t="shared" si="1"/>
        <v>5</v>
      </c>
      <c r="BZ1020" s="13" t="str">
        <f t="shared" si="2"/>
        <v>Tidak Bekerja</v>
      </c>
      <c r="CA1020" s="13" t="str">
        <f>VLOOKUP(BP1020,data_K!G:K,5,0)</f>
        <v>RT 002 RW 001</v>
      </c>
      <c r="CB1020" s="13">
        <f t="shared" si="3"/>
        <v>4</v>
      </c>
    </row>
    <row r="1021">
      <c r="A1021" s="1" t="s">
        <v>1957</v>
      </c>
      <c r="B1021" s="22">
        <v>46240.41539351852</v>
      </c>
      <c r="C1021" s="1">
        <v>3.0</v>
      </c>
      <c r="D1021" s="1" t="s">
        <v>1964</v>
      </c>
      <c r="E1021" s="10" t="s">
        <v>1965</v>
      </c>
      <c r="F1021" s="1">
        <v>1.0</v>
      </c>
      <c r="J1021" s="1">
        <v>1.0</v>
      </c>
      <c r="K1021" s="11">
        <v>41875.0</v>
      </c>
      <c r="L1021" s="1">
        <v>11.0</v>
      </c>
      <c r="M1021" s="1">
        <v>1.0</v>
      </c>
      <c r="N1021" s="1">
        <v>3.0</v>
      </c>
      <c r="O1021" s="1">
        <v>2.0</v>
      </c>
      <c r="P1021" s="1">
        <v>1.0</v>
      </c>
      <c r="Q1021" s="1">
        <v>0.0</v>
      </c>
      <c r="R1021" s="1">
        <v>0.0</v>
      </c>
      <c r="S1021" s="1">
        <v>0.0</v>
      </c>
      <c r="T1021" s="1">
        <v>0.0</v>
      </c>
      <c r="U1021" s="1"/>
      <c r="Y1021" s="1">
        <v>6.0</v>
      </c>
      <c r="Z1021" s="1">
        <v>2.0</v>
      </c>
      <c r="AA1021" s="1">
        <v>2.0</v>
      </c>
      <c r="AB1021" s="1">
        <v>2.0</v>
      </c>
      <c r="AC1021" s="1">
        <v>2.0</v>
      </c>
      <c r="AD1021" s="1">
        <v>2.0</v>
      </c>
      <c r="AE1021" s="1">
        <v>2.0</v>
      </c>
      <c r="AF1021" s="1">
        <v>2.0</v>
      </c>
      <c r="AG1021" s="1">
        <v>2.0</v>
      </c>
      <c r="AH1021" s="1">
        <v>2.0</v>
      </c>
      <c r="AI1021" s="1">
        <v>2.0</v>
      </c>
      <c r="AJ1021" s="1">
        <v>2.0</v>
      </c>
      <c r="AK1021" s="1">
        <v>2.0</v>
      </c>
      <c r="AL1021" s="1">
        <v>2.0</v>
      </c>
      <c r="AM1021" s="1">
        <v>2.0</v>
      </c>
      <c r="AN1021" s="1">
        <v>2.0</v>
      </c>
      <c r="AO1021" s="1">
        <v>2.0</v>
      </c>
      <c r="AP1021" s="1">
        <v>2.0</v>
      </c>
      <c r="AQ1021" s="1">
        <v>2.0</v>
      </c>
      <c r="AR1021" s="1">
        <v>2.0</v>
      </c>
      <c r="AS1021" s="1">
        <v>2.0</v>
      </c>
      <c r="AT1021" s="1">
        <v>2.0</v>
      </c>
      <c r="AU1021" s="1">
        <v>2.0</v>
      </c>
      <c r="AV1021" s="1">
        <v>2.0</v>
      </c>
      <c r="AW1021" s="1">
        <v>2.0</v>
      </c>
      <c r="AX1021" s="1">
        <v>2.0</v>
      </c>
      <c r="AY1021" s="1">
        <v>2.0</v>
      </c>
      <c r="AZ1021" s="1">
        <v>2.0</v>
      </c>
      <c r="BA1021" s="1">
        <v>2.0</v>
      </c>
      <c r="BB1021" s="1">
        <v>2.0</v>
      </c>
      <c r="BP1021" s="12" t="s">
        <v>1973</v>
      </c>
      <c r="BQ1021" s="1">
        <v>11.0</v>
      </c>
      <c r="BR1021" s="1" t="s">
        <v>240</v>
      </c>
      <c r="BW1021" s="1">
        <v>0.0</v>
      </c>
      <c r="BX1021" s="1" t="s">
        <v>1998</v>
      </c>
      <c r="BY1021" s="13">
        <f t="shared" si="1"/>
        <v>3</v>
      </c>
      <c r="BZ1021" s="13" t="str">
        <f t="shared" si="2"/>
        <v>Tidak Bekerja</v>
      </c>
      <c r="CA1021" s="13" t="str">
        <f>VLOOKUP(BP1021,data_K!G:K,5,0)</f>
        <v>RT 002 RW 001</v>
      </c>
      <c r="CB1021" s="13">
        <f t="shared" si="3"/>
        <v>1</v>
      </c>
    </row>
    <row r="1022">
      <c r="A1022" s="1" t="s">
        <v>12977</v>
      </c>
      <c r="B1022" s="9" t="s">
        <v>14061</v>
      </c>
      <c r="C1022" s="1">
        <v>1.0</v>
      </c>
      <c r="D1022" s="1" t="s">
        <v>12979</v>
      </c>
      <c r="E1022" s="10" t="s">
        <v>12980</v>
      </c>
      <c r="F1022" s="1">
        <v>1.0</v>
      </c>
      <c r="J1022" s="1">
        <v>1.0</v>
      </c>
      <c r="K1022" s="11">
        <v>29602.0</v>
      </c>
      <c r="L1022" s="1">
        <v>45.0</v>
      </c>
      <c r="M1022" s="1">
        <v>2.0</v>
      </c>
      <c r="N1022" s="1">
        <v>1.0</v>
      </c>
      <c r="O1022" s="1">
        <v>3.0</v>
      </c>
      <c r="P1022" s="1">
        <v>4.0</v>
      </c>
      <c r="Q1022" s="1">
        <v>4000000.0</v>
      </c>
      <c r="R1022" s="1">
        <v>0.0</v>
      </c>
      <c r="S1022" s="1">
        <v>0.0</v>
      </c>
      <c r="T1022" s="1">
        <v>17.0</v>
      </c>
      <c r="Y1022" s="1">
        <v>3.0</v>
      </c>
      <c r="Z1022" s="1">
        <v>2.0</v>
      </c>
      <c r="AA1022" s="1">
        <v>2.0</v>
      </c>
      <c r="AB1022" s="1">
        <v>2.0</v>
      </c>
      <c r="AC1022" s="1">
        <v>2.0</v>
      </c>
      <c r="AD1022" s="1">
        <v>2.0</v>
      </c>
      <c r="AE1022" s="1">
        <v>2.0</v>
      </c>
      <c r="AF1022" s="1">
        <v>2.0</v>
      </c>
      <c r="AG1022" s="1">
        <v>2.0</v>
      </c>
      <c r="AH1022" s="1">
        <v>2.0</v>
      </c>
      <c r="AI1022" s="1">
        <v>2.0</v>
      </c>
      <c r="AJ1022" s="1">
        <v>2.0</v>
      </c>
      <c r="AK1022" s="1">
        <v>2.0</v>
      </c>
      <c r="AL1022" s="1">
        <v>2.0</v>
      </c>
      <c r="AM1022" s="1">
        <v>2.0</v>
      </c>
      <c r="AN1022" s="1">
        <v>2.0</v>
      </c>
      <c r="AO1022" s="1">
        <v>2.0</v>
      </c>
      <c r="AP1022" s="1">
        <v>2.0</v>
      </c>
      <c r="AQ1022" s="1">
        <v>2.0</v>
      </c>
      <c r="AR1022" s="1">
        <v>2.0</v>
      </c>
      <c r="AS1022" s="1">
        <v>2.0</v>
      </c>
      <c r="AT1022" s="1">
        <v>2.0</v>
      </c>
      <c r="AU1022" s="1">
        <v>2.0</v>
      </c>
      <c r="AV1022" s="1">
        <v>2.0</v>
      </c>
      <c r="AW1022" s="1">
        <v>2.0</v>
      </c>
      <c r="AX1022" s="1">
        <v>2.0</v>
      </c>
      <c r="AY1022" s="1">
        <v>2.0</v>
      </c>
      <c r="AZ1022" s="1">
        <v>2.0</v>
      </c>
      <c r="BA1022" s="1">
        <v>2.0</v>
      </c>
      <c r="BB1022" s="1">
        <v>2.0</v>
      </c>
      <c r="BP1022" s="12" t="s">
        <v>12901</v>
      </c>
      <c r="BQ1022" s="1">
        <v>45.0</v>
      </c>
      <c r="BR1022" s="1" t="s">
        <v>184</v>
      </c>
      <c r="BS1022" s="1"/>
      <c r="BW1022" s="1">
        <v>23.0</v>
      </c>
      <c r="BX1022" s="1" t="s">
        <v>12979</v>
      </c>
      <c r="BY1022" s="13">
        <f t="shared" si="1"/>
        <v>10</v>
      </c>
      <c r="BZ1022" s="13" t="str">
        <f t="shared" si="2"/>
        <v>Buruh Industri</v>
      </c>
      <c r="CA1022" s="13" t="str">
        <f>VLOOKUP(BP1022,data_K!G:K,5,0)</f>
        <v>RT 005 RW 003</v>
      </c>
      <c r="CB1022" s="13">
        <f t="shared" si="3"/>
        <v>0</v>
      </c>
    </row>
    <row r="1023">
      <c r="A1023" s="1" t="s">
        <v>12949</v>
      </c>
      <c r="B1023" s="9" t="s">
        <v>14069</v>
      </c>
      <c r="C1023" s="1">
        <v>2.0</v>
      </c>
      <c r="D1023" s="1" t="s">
        <v>12951</v>
      </c>
      <c r="E1023" s="10" t="s">
        <v>12952</v>
      </c>
      <c r="F1023" s="1">
        <v>1.0</v>
      </c>
      <c r="J1023" s="1">
        <v>2.0</v>
      </c>
      <c r="K1023" s="11">
        <v>33475.0</v>
      </c>
      <c r="L1023" s="1">
        <v>34.0</v>
      </c>
      <c r="M1023" s="1">
        <v>2.0</v>
      </c>
      <c r="N1023" s="1">
        <v>2.0</v>
      </c>
      <c r="O1023" s="1">
        <v>3.0</v>
      </c>
      <c r="P1023" s="1">
        <v>4.0</v>
      </c>
      <c r="Q1023" s="1">
        <v>1500000.0</v>
      </c>
      <c r="R1023" s="1">
        <v>0.0</v>
      </c>
      <c r="S1023" s="1">
        <v>0.0</v>
      </c>
      <c r="T1023" s="1">
        <v>17.0</v>
      </c>
      <c r="Y1023" s="1">
        <v>5.0</v>
      </c>
      <c r="Z1023" s="1">
        <v>2.0</v>
      </c>
      <c r="AA1023" s="1">
        <v>2.0</v>
      </c>
      <c r="AB1023" s="1">
        <v>2.0</v>
      </c>
      <c r="AC1023" s="1">
        <v>2.0</v>
      </c>
      <c r="AD1023" s="1">
        <v>2.0</v>
      </c>
      <c r="AE1023" s="1">
        <v>2.0</v>
      </c>
      <c r="AF1023" s="1">
        <v>2.0</v>
      </c>
      <c r="AG1023" s="1">
        <v>2.0</v>
      </c>
      <c r="AH1023" s="1">
        <v>2.0</v>
      </c>
      <c r="AI1023" s="1">
        <v>2.0</v>
      </c>
      <c r="AJ1023" s="1">
        <v>2.0</v>
      </c>
      <c r="AK1023" s="1">
        <v>2.0</v>
      </c>
      <c r="AL1023" s="1">
        <v>2.0</v>
      </c>
      <c r="AM1023" s="1">
        <v>2.0</v>
      </c>
      <c r="AN1023" s="1">
        <v>2.0</v>
      </c>
      <c r="AO1023" s="1">
        <v>2.0</v>
      </c>
      <c r="AP1023" s="1">
        <v>2.0</v>
      </c>
      <c r="AQ1023" s="1">
        <v>2.0</v>
      </c>
      <c r="AR1023" s="1">
        <v>2.0</v>
      </c>
      <c r="AS1023" s="1">
        <v>2.0</v>
      </c>
      <c r="AT1023" s="1">
        <v>2.0</v>
      </c>
      <c r="AU1023" s="1">
        <v>2.0</v>
      </c>
      <c r="AV1023" s="1">
        <v>2.0</v>
      </c>
      <c r="AW1023" s="1">
        <v>2.0</v>
      </c>
      <c r="AX1023" s="1">
        <v>2.0</v>
      </c>
      <c r="AY1023" s="1">
        <v>2.0</v>
      </c>
      <c r="AZ1023" s="1">
        <v>2.0</v>
      </c>
      <c r="BA1023" s="1">
        <v>2.0</v>
      </c>
      <c r="BB1023" s="1">
        <v>2.0</v>
      </c>
      <c r="BP1023" s="12" t="s">
        <v>12901</v>
      </c>
      <c r="BQ1023" s="1">
        <v>34.0</v>
      </c>
      <c r="BR1023" s="1" t="s">
        <v>184</v>
      </c>
      <c r="BS1023" s="1"/>
      <c r="BW1023" s="1">
        <v>23.0</v>
      </c>
      <c r="BX1023" s="1" t="s">
        <v>12979</v>
      </c>
      <c r="BY1023" s="13">
        <f t="shared" si="1"/>
        <v>7</v>
      </c>
      <c r="BZ1023" s="13" t="str">
        <f t="shared" si="2"/>
        <v>Buruh Industri</v>
      </c>
      <c r="CA1023" s="13" t="str">
        <f>VLOOKUP(BP1023,data_K!G:K,5,0)</f>
        <v>RT 005 RW 003</v>
      </c>
      <c r="CB1023" s="13">
        <f t="shared" si="3"/>
        <v>0</v>
      </c>
    </row>
    <row r="1024">
      <c r="A1024" s="1" t="s">
        <v>12912</v>
      </c>
      <c r="B1024" s="9" t="s">
        <v>14076</v>
      </c>
      <c r="C1024" s="1">
        <v>3.0</v>
      </c>
      <c r="D1024" s="1" t="s">
        <v>12915</v>
      </c>
      <c r="E1024" s="10" t="s">
        <v>12916</v>
      </c>
      <c r="F1024" s="1">
        <v>1.0</v>
      </c>
      <c r="J1024" s="1">
        <v>1.0</v>
      </c>
      <c r="K1024" s="11">
        <v>39649.0</v>
      </c>
      <c r="L1024" s="1">
        <v>17.0</v>
      </c>
      <c r="M1024" s="1">
        <v>1.0</v>
      </c>
      <c r="N1024" s="1">
        <v>3.0</v>
      </c>
      <c r="O1024" s="1">
        <v>2.0</v>
      </c>
      <c r="P1024" s="1">
        <v>3.0</v>
      </c>
      <c r="Q1024" s="1">
        <v>0.0</v>
      </c>
      <c r="R1024" s="1">
        <v>0.0</v>
      </c>
      <c r="S1024" s="1">
        <v>0.0</v>
      </c>
      <c r="T1024" s="20">
        <v>155.0</v>
      </c>
      <c r="U1024" s="20" t="s">
        <v>591</v>
      </c>
      <c r="Y1024" s="1">
        <v>6.0</v>
      </c>
      <c r="Z1024" s="1">
        <v>2.0</v>
      </c>
      <c r="AA1024" s="1">
        <v>2.0</v>
      </c>
      <c r="AB1024" s="1">
        <v>2.0</v>
      </c>
      <c r="AC1024" s="1">
        <v>2.0</v>
      </c>
      <c r="AD1024" s="1">
        <v>2.0</v>
      </c>
      <c r="AE1024" s="1">
        <v>2.0</v>
      </c>
      <c r="AF1024" s="1">
        <v>2.0</v>
      </c>
      <c r="AG1024" s="1">
        <v>2.0</v>
      </c>
      <c r="AH1024" s="1">
        <v>2.0</v>
      </c>
      <c r="AI1024" s="1">
        <v>2.0</v>
      </c>
      <c r="AJ1024" s="1">
        <v>2.0</v>
      </c>
      <c r="AK1024" s="1">
        <v>2.0</v>
      </c>
      <c r="AL1024" s="1">
        <v>2.0</v>
      </c>
      <c r="AM1024" s="1">
        <v>2.0</v>
      </c>
      <c r="AN1024" s="1">
        <v>2.0</v>
      </c>
      <c r="AO1024" s="1">
        <v>2.0</v>
      </c>
      <c r="AP1024" s="1">
        <v>2.0</v>
      </c>
      <c r="AQ1024" s="1">
        <v>2.0</v>
      </c>
      <c r="AR1024" s="1">
        <v>2.0</v>
      </c>
      <c r="AS1024" s="1">
        <v>2.0</v>
      </c>
      <c r="AT1024" s="1">
        <v>2.0</v>
      </c>
      <c r="AU1024" s="1">
        <v>2.0</v>
      </c>
      <c r="AV1024" s="1">
        <v>2.0</v>
      </c>
      <c r="AW1024" s="1">
        <v>2.0</v>
      </c>
      <c r="AX1024" s="1">
        <v>2.0</v>
      </c>
      <c r="AY1024" s="1">
        <v>2.0</v>
      </c>
      <c r="AZ1024" s="1">
        <v>2.0</v>
      </c>
      <c r="BA1024" s="1">
        <v>2.0</v>
      </c>
      <c r="BB1024" s="1">
        <v>2.0</v>
      </c>
      <c r="BP1024" s="12" t="s">
        <v>12901</v>
      </c>
      <c r="BQ1024" s="1">
        <v>17.0</v>
      </c>
      <c r="BR1024" s="1"/>
      <c r="BS1024" s="1"/>
      <c r="BW1024" s="1">
        <v>0.0</v>
      </c>
      <c r="BX1024" s="1" t="s">
        <v>12979</v>
      </c>
      <c r="BY1024" s="13">
        <f t="shared" si="1"/>
        <v>4</v>
      </c>
      <c r="BZ1024" s="13" t="str">
        <f t="shared" si="2"/>
        <v/>
      </c>
      <c r="CA1024" s="13" t="str">
        <f>VLOOKUP(BP1024,data_K!G:K,5,0)</f>
        <v>RT 005 RW 003</v>
      </c>
      <c r="CB1024" s="13">
        <f t="shared" si="3"/>
        <v>3</v>
      </c>
    </row>
    <row r="1025">
      <c r="A1025" s="1" t="s">
        <v>12890</v>
      </c>
      <c r="B1025" s="9" t="s">
        <v>14094</v>
      </c>
      <c r="C1025" s="1">
        <v>4.0</v>
      </c>
      <c r="D1025" s="1" t="s">
        <v>12893</v>
      </c>
      <c r="E1025" s="10" t="s">
        <v>12894</v>
      </c>
      <c r="F1025" s="1">
        <v>1.0</v>
      </c>
      <c r="J1025" s="1">
        <v>2.0</v>
      </c>
      <c r="K1025" s="11">
        <v>41781.0</v>
      </c>
      <c r="L1025" s="1">
        <v>11.0</v>
      </c>
      <c r="M1025" s="1">
        <v>1.0</v>
      </c>
      <c r="N1025" s="1">
        <v>3.0</v>
      </c>
      <c r="O1025" s="1">
        <v>2.0</v>
      </c>
      <c r="P1025" s="1">
        <v>2.0</v>
      </c>
      <c r="Q1025" s="1">
        <v>0.0</v>
      </c>
      <c r="R1025" s="1">
        <v>0.0</v>
      </c>
      <c r="S1025" s="1">
        <v>0.0</v>
      </c>
      <c r="T1025" s="20">
        <v>155.0</v>
      </c>
      <c r="U1025" s="20" t="s">
        <v>591</v>
      </c>
      <c r="Y1025" s="1">
        <v>6.0</v>
      </c>
      <c r="Z1025" s="1">
        <v>2.0</v>
      </c>
      <c r="AA1025" s="1">
        <v>2.0</v>
      </c>
      <c r="AB1025" s="1">
        <v>2.0</v>
      </c>
      <c r="AC1025" s="1">
        <v>2.0</v>
      </c>
      <c r="AD1025" s="1">
        <v>2.0</v>
      </c>
      <c r="AE1025" s="1">
        <v>2.0</v>
      </c>
      <c r="AF1025" s="1">
        <v>2.0</v>
      </c>
      <c r="AG1025" s="1">
        <v>2.0</v>
      </c>
      <c r="AH1025" s="1">
        <v>2.0</v>
      </c>
      <c r="AI1025" s="1">
        <v>2.0</v>
      </c>
      <c r="AJ1025" s="1">
        <v>2.0</v>
      </c>
      <c r="AK1025" s="1">
        <v>2.0</v>
      </c>
      <c r="AL1025" s="1">
        <v>2.0</v>
      </c>
      <c r="AM1025" s="1">
        <v>2.0</v>
      </c>
      <c r="AN1025" s="1">
        <v>2.0</v>
      </c>
      <c r="AO1025" s="1">
        <v>2.0</v>
      </c>
      <c r="AP1025" s="1">
        <v>2.0</v>
      </c>
      <c r="AQ1025" s="1">
        <v>2.0</v>
      </c>
      <c r="AR1025" s="1">
        <v>2.0</v>
      </c>
      <c r="AS1025" s="1">
        <v>2.0</v>
      </c>
      <c r="AT1025" s="1">
        <v>2.0</v>
      </c>
      <c r="AU1025" s="1">
        <v>2.0</v>
      </c>
      <c r="AV1025" s="1">
        <v>2.0</v>
      </c>
      <c r="AW1025" s="1">
        <v>2.0</v>
      </c>
      <c r="AX1025" s="1">
        <v>2.0</v>
      </c>
      <c r="AY1025" s="1">
        <v>2.0</v>
      </c>
      <c r="AZ1025" s="1">
        <v>2.0</v>
      </c>
      <c r="BA1025" s="1">
        <v>2.0</v>
      </c>
      <c r="BB1025" s="1">
        <v>2.0</v>
      </c>
      <c r="BP1025" s="12" t="s">
        <v>12901</v>
      </c>
      <c r="BQ1025" s="1">
        <v>11.0</v>
      </c>
      <c r="BR1025" s="1"/>
      <c r="BS1025" s="1"/>
      <c r="BW1025" s="1">
        <v>0.0</v>
      </c>
      <c r="BX1025" s="1" t="s">
        <v>12979</v>
      </c>
      <c r="BY1025" s="13">
        <f t="shared" si="1"/>
        <v>3</v>
      </c>
      <c r="BZ1025" s="13" t="str">
        <f t="shared" si="2"/>
        <v/>
      </c>
      <c r="CA1025" s="13" t="str">
        <f>VLOOKUP(BP1025,data_K!G:K,5,0)</f>
        <v>RT 005 RW 003</v>
      </c>
      <c r="CB1025" s="13">
        <f t="shared" si="3"/>
        <v>1</v>
      </c>
    </row>
    <row r="1026">
      <c r="A1026" s="1" t="s">
        <v>12904</v>
      </c>
      <c r="B1026" s="9" t="s">
        <v>14103</v>
      </c>
      <c r="C1026" s="1">
        <v>5.0</v>
      </c>
      <c r="D1026" s="1" t="s">
        <v>12906</v>
      </c>
      <c r="E1026" s="10" t="s">
        <v>12907</v>
      </c>
      <c r="F1026" s="1">
        <v>1.0</v>
      </c>
      <c r="J1026" s="1">
        <v>2.0</v>
      </c>
      <c r="K1026" s="11">
        <v>44592.0</v>
      </c>
      <c r="L1026" s="1">
        <v>4.0</v>
      </c>
      <c r="M1026" s="1">
        <v>1.0</v>
      </c>
      <c r="N1026" s="1">
        <v>3.0</v>
      </c>
      <c r="BP1026" s="12" t="s">
        <v>12901</v>
      </c>
      <c r="BQ1026" s="1">
        <v>4.0</v>
      </c>
      <c r="BR1026" s="1"/>
      <c r="BW1026" s="1">
        <v>999.0</v>
      </c>
      <c r="BX1026" s="1" t="s">
        <v>12979</v>
      </c>
      <c r="BY1026" s="13">
        <f t="shared" si="1"/>
        <v>1</v>
      </c>
      <c r="BZ1026" s="13" t="str">
        <f t="shared" si="2"/>
        <v/>
      </c>
      <c r="CA1026" s="13" t="str">
        <f>VLOOKUP(BP1026,data_K!G:K,5,0)</f>
        <v>RT 005 RW 003</v>
      </c>
      <c r="CB1026" s="13">
        <f t="shared" si="3"/>
        <v>0</v>
      </c>
    </row>
    <row r="1027">
      <c r="A1027" s="1" t="s">
        <v>8571</v>
      </c>
      <c r="B1027" s="9" t="s">
        <v>14108</v>
      </c>
      <c r="C1027" s="1">
        <v>1.0</v>
      </c>
      <c r="D1027" s="1" t="s">
        <v>8573</v>
      </c>
      <c r="E1027" s="10" t="s">
        <v>8575</v>
      </c>
      <c r="F1027" s="1">
        <v>1.0</v>
      </c>
      <c r="J1027" s="1">
        <v>1.0</v>
      </c>
      <c r="K1027" s="11">
        <v>35636.0</v>
      </c>
      <c r="L1027" s="1">
        <v>28.0</v>
      </c>
      <c r="M1027" s="1">
        <v>2.0</v>
      </c>
      <c r="N1027" s="1">
        <v>1.0</v>
      </c>
      <c r="O1027" s="1">
        <v>3.0</v>
      </c>
      <c r="P1027" s="1">
        <v>4.0</v>
      </c>
      <c r="Q1027" s="1">
        <v>5000000.0</v>
      </c>
      <c r="R1027" s="1">
        <v>0.0</v>
      </c>
      <c r="S1027" s="1">
        <v>0.0</v>
      </c>
      <c r="T1027" s="1">
        <v>155.0</v>
      </c>
      <c r="U1027" s="1" t="s">
        <v>8578</v>
      </c>
      <c r="Y1027" s="1">
        <v>3.0</v>
      </c>
      <c r="Z1027" s="1">
        <v>2.0</v>
      </c>
      <c r="AA1027" s="1">
        <v>2.0</v>
      </c>
      <c r="AB1027" s="1">
        <v>2.0</v>
      </c>
      <c r="AC1027" s="1">
        <v>2.0</v>
      </c>
      <c r="AD1027" s="1">
        <v>2.0</v>
      </c>
      <c r="AE1027" s="1">
        <v>2.0</v>
      </c>
      <c r="AF1027" s="1">
        <v>2.0</v>
      </c>
      <c r="AG1027" s="1">
        <v>2.0</v>
      </c>
      <c r="AH1027" s="1">
        <v>2.0</v>
      </c>
      <c r="AI1027" s="1">
        <v>2.0</v>
      </c>
      <c r="AJ1027" s="1">
        <v>2.0</v>
      </c>
      <c r="AK1027" s="1">
        <v>2.0</v>
      </c>
      <c r="AL1027" s="1">
        <v>2.0</v>
      </c>
      <c r="AM1027" s="1">
        <v>2.0</v>
      </c>
      <c r="AN1027" s="1">
        <v>2.0</v>
      </c>
      <c r="AO1027" s="1">
        <v>2.0</v>
      </c>
      <c r="AP1027" s="1">
        <v>2.0</v>
      </c>
      <c r="AQ1027" s="1">
        <v>2.0</v>
      </c>
      <c r="AR1027" s="1">
        <v>2.0</v>
      </c>
      <c r="AS1027" s="1">
        <v>2.0</v>
      </c>
      <c r="AT1027" s="1">
        <v>2.0</v>
      </c>
      <c r="AU1027" s="1">
        <v>2.0</v>
      </c>
      <c r="AV1027" s="1">
        <v>2.0</v>
      </c>
      <c r="AW1027" s="1">
        <v>2.0</v>
      </c>
      <c r="AX1027" s="1">
        <v>2.0</v>
      </c>
      <c r="AY1027" s="1">
        <v>2.0</v>
      </c>
      <c r="AZ1027" s="1">
        <v>2.0</v>
      </c>
      <c r="BA1027" s="1">
        <v>2.0</v>
      </c>
      <c r="BB1027" s="1">
        <v>2.0</v>
      </c>
      <c r="BP1027" s="12" t="s">
        <v>4850</v>
      </c>
      <c r="BQ1027" s="1">
        <v>28.0</v>
      </c>
      <c r="BR1027" s="1"/>
      <c r="BS1027" s="1"/>
      <c r="BV1027" s="1" t="s">
        <v>180</v>
      </c>
      <c r="BW1027" s="1">
        <v>999.0</v>
      </c>
      <c r="BX1027" s="1" t="s">
        <v>14115</v>
      </c>
      <c r="BY1027" s="13">
        <f t="shared" si="1"/>
        <v>6</v>
      </c>
      <c r="BZ1027" s="13" t="str">
        <f t="shared" si="2"/>
        <v>Lainnya</v>
      </c>
      <c r="CA1027" s="13" t="str">
        <f>VLOOKUP(BP1027,data_K!G:K,5,0)</f>
        <v>RT 001 RW 001</v>
      </c>
      <c r="CB1027" s="13">
        <f t="shared" si="3"/>
        <v>0</v>
      </c>
    </row>
    <row r="1028">
      <c r="A1028" s="1" t="s">
        <v>8555</v>
      </c>
      <c r="B1028" s="9" t="s">
        <v>14118</v>
      </c>
      <c r="C1028" s="1">
        <v>2.0</v>
      </c>
      <c r="D1028" s="1" t="s">
        <v>4872</v>
      </c>
      <c r="E1028" s="10" t="s">
        <v>8558</v>
      </c>
      <c r="F1028" s="1">
        <v>1.0</v>
      </c>
      <c r="J1028" s="1">
        <v>2.0</v>
      </c>
      <c r="K1028" s="11">
        <v>36755.0</v>
      </c>
      <c r="L1028" s="1">
        <v>25.0</v>
      </c>
      <c r="M1028" s="1">
        <v>2.0</v>
      </c>
      <c r="N1028" s="1">
        <v>2.0</v>
      </c>
      <c r="O1028" s="1">
        <v>3.0</v>
      </c>
      <c r="P1028" s="1">
        <v>4.0</v>
      </c>
      <c r="Q1028" s="1">
        <v>600000.0</v>
      </c>
      <c r="R1028" s="1">
        <v>0.0</v>
      </c>
      <c r="S1028" s="1">
        <v>0.0</v>
      </c>
      <c r="T1028" s="1">
        <v>155.0</v>
      </c>
      <c r="U1028" s="1" t="s">
        <v>14119</v>
      </c>
      <c r="Y1028" s="1">
        <v>1.0</v>
      </c>
      <c r="Z1028" s="1">
        <v>2.0</v>
      </c>
      <c r="AA1028" s="1">
        <v>2.0</v>
      </c>
      <c r="AB1028" s="1">
        <v>2.0</v>
      </c>
      <c r="AC1028" s="1">
        <v>2.0</v>
      </c>
      <c r="AD1028" s="1">
        <v>2.0</v>
      </c>
      <c r="AE1028" s="1">
        <v>2.0</v>
      </c>
      <c r="AF1028" s="1">
        <v>2.0</v>
      </c>
      <c r="AG1028" s="1">
        <v>2.0</v>
      </c>
      <c r="AH1028" s="1">
        <v>2.0</v>
      </c>
      <c r="AI1028" s="1">
        <v>2.0</v>
      </c>
      <c r="AJ1028" s="1">
        <v>2.0</v>
      </c>
      <c r="AK1028" s="1">
        <v>2.0</v>
      </c>
      <c r="AL1028" s="1">
        <v>2.0</v>
      </c>
      <c r="AM1028" s="1">
        <v>2.0</v>
      </c>
      <c r="AN1028" s="1">
        <v>2.0</v>
      </c>
      <c r="AO1028" s="1">
        <v>2.0</v>
      </c>
      <c r="AP1028" s="1">
        <v>2.0</v>
      </c>
      <c r="AQ1028" s="1">
        <v>2.0</v>
      </c>
      <c r="AR1028" s="1">
        <v>2.0</v>
      </c>
      <c r="AS1028" s="1">
        <v>2.0</v>
      </c>
      <c r="AT1028" s="1">
        <v>2.0</v>
      </c>
      <c r="AU1028" s="1">
        <v>2.0</v>
      </c>
      <c r="AV1028" s="1">
        <v>2.0</v>
      </c>
      <c r="AW1028" s="1">
        <v>2.0</v>
      </c>
      <c r="AX1028" s="1">
        <v>2.0</v>
      </c>
      <c r="AY1028" s="1">
        <v>2.0</v>
      </c>
      <c r="AZ1028" s="1">
        <v>2.0</v>
      </c>
      <c r="BA1028" s="1">
        <v>2.0</v>
      </c>
      <c r="BB1028" s="1">
        <v>2.0</v>
      </c>
      <c r="BP1028" s="12" t="s">
        <v>4850</v>
      </c>
      <c r="BQ1028" s="1">
        <v>25.0</v>
      </c>
      <c r="BR1028" s="1"/>
      <c r="BV1028" s="1" t="s">
        <v>180</v>
      </c>
      <c r="BW1028" s="1">
        <v>999.0</v>
      </c>
      <c r="BX1028" s="1" t="s">
        <v>14115</v>
      </c>
      <c r="BY1028" s="13">
        <f t="shared" si="1"/>
        <v>6</v>
      </c>
      <c r="BZ1028" s="13" t="str">
        <f t="shared" si="2"/>
        <v>Lainnya</v>
      </c>
      <c r="CA1028" s="13" t="str">
        <f>VLOOKUP(BP1028,data_K!G:K,5,0)</f>
        <v>RT 001 RW 001</v>
      </c>
      <c r="CB1028" s="13">
        <f t="shared" si="3"/>
        <v>0</v>
      </c>
    </row>
    <row r="1029">
      <c r="A1029" s="1" t="s">
        <v>8544</v>
      </c>
      <c r="B1029" s="9" t="s">
        <v>14128</v>
      </c>
      <c r="C1029" s="1">
        <v>3.0</v>
      </c>
      <c r="D1029" s="1" t="s">
        <v>8548</v>
      </c>
      <c r="E1029" s="10" t="s">
        <v>8549</v>
      </c>
      <c r="F1029" s="1">
        <v>1.0</v>
      </c>
      <c r="J1029" s="1">
        <v>1.0</v>
      </c>
      <c r="K1029" s="11">
        <v>45186.0</v>
      </c>
      <c r="L1029" s="1">
        <v>2.0</v>
      </c>
      <c r="M1029" s="1">
        <v>1.0</v>
      </c>
      <c r="N1029" s="1">
        <v>3.0</v>
      </c>
      <c r="O1029" s="1"/>
      <c r="P1029" s="1"/>
      <c r="Q1029" s="1"/>
      <c r="R1029" s="1"/>
      <c r="S1029" s="1"/>
      <c r="T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P1029" s="12" t="s">
        <v>4850</v>
      </c>
      <c r="BQ1029" s="1">
        <v>2.0</v>
      </c>
      <c r="BR1029" s="1"/>
      <c r="BS1029" s="1"/>
      <c r="BW1029" s="1">
        <v>999.0</v>
      </c>
      <c r="BX1029" s="1" t="s">
        <v>14115</v>
      </c>
      <c r="BY1029" s="13">
        <f t="shared" si="1"/>
        <v>1</v>
      </c>
      <c r="BZ1029" s="13" t="str">
        <f t="shared" si="2"/>
        <v/>
      </c>
      <c r="CA1029" s="13" t="str">
        <f>VLOOKUP(BP1029,data_K!G:K,5,0)</f>
        <v>RT 001 RW 001</v>
      </c>
      <c r="CB1029" s="13">
        <f t="shared" si="3"/>
        <v>0</v>
      </c>
    </row>
    <row r="1030">
      <c r="A1030" s="1" t="s">
        <v>14142</v>
      </c>
      <c r="B1030" s="9" t="s">
        <v>14143</v>
      </c>
      <c r="C1030" s="1">
        <v>1.0</v>
      </c>
      <c r="D1030" s="1" t="s">
        <v>6210</v>
      </c>
      <c r="E1030" s="10" t="s">
        <v>14145</v>
      </c>
      <c r="F1030" s="1">
        <v>1.0</v>
      </c>
      <c r="J1030" s="1">
        <v>1.0</v>
      </c>
      <c r="K1030" s="11">
        <v>26313.0</v>
      </c>
      <c r="L1030" s="1">
        <v>54.0</v>
      </c>
      <c r="M1030" s="1">
        <v>2.0</v>
      </c>
      <c r="N1030" s="1">
        <v>1.0</v>
      </c>
      <c r="O1030" s="1">
        <v>3.0</v>
      </c>
      <c r="P1030" s="1">
        <v>3.0</v>
      </c>
      <c r="Q1030" s="1">
        <v>2000000.0</v>
      </c>
      <c r="R1030" s="1">
        <v>500000.0</v>
      </c>
      <c r="S1030" s="1">
        <v>0.0</v>
      </c>
      <c r="T1030" s="1">
        <v>146.0</v>
      </c>
      <c r="Y1030" s="1">
        <v>1.0</v>
      </c>
      <c r="Z1030" s="1">
        <v>1.0</v>
      </c>
      <c r="AA1030" s="1">
        <v>2.0</v>
      </c>
      <c r="AB1030" s="1">
        <v>2.0</v>
      </c>
      <c r="AC1030" s="1">
        <v>2.0</v>
      </c>
      <c r="AD1030" s="1">
        <v>2.0</v>
      </c>
      <c r="AE1030" s="1">
        <v>2.0</v>
      </c>
      <c r="AF1030" s="1">
        <v>2.0</v>
      </c>
      <c r="AG1030" s="1">
        <v>2.0</v>
      </c>
      <c r="AH1030" s="1">
        <v>2.0</v>
      </c>
      <c r="AI1030" s="1">
        <v>2.0</v>
      </c>
      <c r="AJ1030" s="1">
        <v>2.0</v>
      </c>
      <c r="AK1030" s="1">
        <v>2.0</v>
      </c>
      <c r="AL1030" s="1">
        <v>2.0</v>
      </c>
      <c r="AM1030" s="1">
        <v>2.0</v>
      </c>
      <c r="AN1030" s="1">
        <v>2.0</v>
      </c>
      <c r="AO1030" s="1">
        <v>2.0</v>
      </c>
      <c r="AP1030" s="1">
        <v>2.0</v>
      </c>
      <c r="AQ1030" s="1">
        <v>2.0</v>
      </c>
      <c r="AR1030" s="1">
        <v>2.0</v>
      </c>
      <c r="AS1030" s="1">
        <v>2.0</v>
      </c>
      <c r="AT1030" s="1">
        <v>2.0</v>
      </c>
      <c r="AU1030" s="1">
        <v>2.0</v>
      </c>
      <c r="AV1030" s="1">
        <v>2.0</v>
      </c>
      <c r="AW1030" s="1">
        <v>2.0</v>
      </c>
      <c r="AX1030" s="1">
        <v>2.0</v>
      </c>
      <c r="AY1030" s="1">
        <v>2.0</v>
      </c>
      <c r="AZ1030" s="1">
        <v>2.0</v>
      </c>
      <c r="BA1030" s="1">
        <v>2.0</v>
      </c>
      <c r="BB1030" s="1">
        <v>2.0</v>
      </c>
      <c r="BP1030" s="12" t="s">
        <v>6211</v>
      </c>
      <c r="BQ1030" s="1">
        <v>54.0</v>
      </c>
      <c r="BR1030" s="1"/>
      <c r="BV1030" s="1" t="s">
        <v>1234</v>
      </c>
      <c r="BW1030" s="1">
        <v>999.0</v>
      </c>
      <c r="BX1030" s="1" t="s">
        <v>6210</v>
      </c>
      <c r="BY1030" s="13">
        <f t="shared" si="1"/>
        <v>11</v>
      </c>
      <c r="BZ1030" s="13" t="str">
        <f t="shared" si="2"/>
        <v>Tukang Tambal Ban</v>
      </c>
      <c r="CA1030" s="13" t="str">
        <f>VLOOKUP(BP1030,data_K!G:K,5,0)</f>
        <v>RT 010 RW 005</v>
      </c>
      <c r="CB1030" s="13">
        <f t="shared" si="3"/>
        <v>0</v>
      </c>
    </row>
    <row r="1031">
      <c r="A1031" s="1" t="s">
        <v>14158</v>
      </c>
      <c r="B1031" s="9" t="s">
        <v>14160</v>
      </c>
      <c r="C1031" s="1">
        <v>2.0</v>
      </c>
      <c r="D1031" s="1" t="s">
        <v>6226</v>
      </c>
      <c r="E1031" s="10" t="s">
        <v>14161</v>
      </c>
      <c r="F1031" s="1">
        <v>1.0</v>
      </c>
      <c r="J1031" s="1">
        <v>2.0</v>
      </c>
      <c r="K1031" s="11">
        <v>31242.0</v>
      </c>
      <c r="L1031" s="1">
        <v>40.0</v>
      </c>
      <c r="M1031" s="1">
        <v>2.0</v>
      </c>
      <c r="N1031" s="1">
        <v>2.0</v>
      </c>
      <c r="O1031" s="1">
        <v>3.0</v>
      </c>
      <c r="P1031" s="1">
        <v>4.0</v>
      </c>
      <c r="Q1031" s="1">
        <v>0.0</v>
      </c>
      <c r="R1031" s="1">
        <v>0.0</v>
      </c>
      <c r="S1031" s="1">
        <v>0.0</v>
      </c>
      <c r="T1031" s="1">
        <v>0.0</v>
      </c>
      <c r="Y1031" s="1">
        <v>6.0</v>
      </c>
      <c r="Z1031" s="1">
        <v>2.0</v>
      </c>
      <c r="AA1031" s="1">
        <v>2.0</v>
      </c>
      <c r="AB1031" s="1">
        <v>2.0</v>
      </c>
      <c r="AC1031" s="1">
        <v>2.0</v>
      </c>
      <c r="AD1031" s="1">
        <v>2.0</v>
      </c>
      <c r="AE1031" s="1">
        <v>2.0</v>
      </c>
      <c r="AF1031" s="1">
        <v>2.0</v>
      </c>
      <c r="AG1031" s="1">
        <v>2.0</v>
      </c>
      <c r="AH1031" s="1">
        <v>2.0</v>
      </c>
      <c r="AI1031" s="1">
        <v>2.0</v>
      </c>
      <c r="AJ1031" s="1">
        <v>2.0</v>
      </c>
      <c r="AK1031" s="1">
        <v>2.0</v>
      </c>
      <c r="AL1031" s="1">
        <v>2.0</v>
      </c>
      <c r="AM1031" s="1">
        <v>2.0</v>
      </c>
      <c r="AN1031" s="1">
        <v>2.0</v>
      </c>
      <c r="AO1031" s="1">
        <v>2.0</v>
      </c>
      <c r="AP1031" s="1">
        <v>2.0</v>
      </c>
      <c r="AQ1031" s="1">
        <v>2.0</v>
      </c>
      <c r="AR1031" s="1">
        <v>2.0</v>
      </c>
      <c r="AS1031" s="1">
        <v>2.0</v>
      </c>
      <c r="AT1031" s="1">
        <v>2.0</v>
      </c>
      <c r="AU1031" s="1">
        <v>2.0</v>
      </c>
      <c r="AV1031" s="1">
        <v>2.0</v>
      </c>
      <c r="AW1031" s="1">
        <v>2.0</v>
      </c>
      <c r="AX1031" s="1">
        <v>2.0</v>
      </c>
      <c r="AY1031" s="1">
        <v>2.0</v>
      </c>
      <c r="AZ1031" s="1">
        <v>2.0</v>
      </c>
      <c r="BA1031" s="1">
        <v>2.0</v>
      </c>
      <c r="BB1031" s="1">
        <v>2.0</v>
      </c>
      <c r="BP1031" s="12" t="s">
        <v>6211</v>
      </c>
      <c r="BQ1031" s="1">
        <v>40.0</v>
      </c>
      <c r="BR1031" s="1" t="s">
        <v>240</v>
      </c>
      <c r="BS1031" s="1"/>
      <c r="BW1031" s="1">
        <v>0.0</v>
      </c>
      <c r="BX1031" s="1" t="s">
        <v>6210</v>
      </c>
      <c r="BY1031" s="13">
        <f t="shared" si="1"/>
        <v>9</v>
      </c>
      <c r="BZ1031" s="13" t="str">
        <f t="shared" si="2"/>
        <v>Tidak Bekerja</v>
      </c>
      <c r="CA1031" s="13" t="str">
        <f>VLOOKUP(BP1031,data_K!G:K,5,0)</f>
        <v>RT 010 RW 005</v>
      </c>
      <c r="CB1031" s="13">
        <f t="shared" si="3"/>
        <v>0</v>
      </c>
    </row>
    <row r="1032">
      <c r="A1032" s="1" t="s">
        <v>14168</v>
      </c>
      <c r="B1032" s="9" t="s">
        <v>14169</v>
      </c>
      <c r="C1032" s="1">
        <v>3.0</v>
      </c>
      <c r="D1032" s="1" t="s">
        <v>14170</v>
      </c>
      <c r="E1032" s="10" t="s">
        <v>14171</v>
      </c>
      <c r="F1032" s="1">
        <v>1.0</v>
      </c>
      <c r="J1032" s="1">
        <v>2.0</v>
      </c>
      <c r="K1032" s="11">
        <v>41431.0</v>
      </c>
      <c r="L1032" s="1">
        <v>12.0</v>
      </c>
      <c r="M1032" s="1">
        <v>1.0</v>
      </c>
      <c r="N1032" s="1">
        <v>3.0</v>
      </c>
      <c r="O1032" s="1">
        <v>2.0</v>
      </c>
      <c r="P1032" s="1">
        <v>1.0</v>
      </c>
      <c r="Q1032" s="1">
        <v>0.0</v>
      </c>
      <c r="R1032" s="1">
        <v>0.0</v>
      </c>
      <c r="S1032" s="1">
        <v>0.0</v>
      </c>
      <c r="T1032" s="1">
        <v>0.0</v>
      </c>
      <c r="Y1032" s="1">
        <v>6.0</v>
      </c>
      <c r="Z1032" s="1">
        <v>2.0</v>
      </c>
      <c r="AA1032" s="1">
        <v>2.0</v>
      </c>
      <c r="AB1032" s="1">
        <v>2.0</v>
      </c>
      <c r="AC1032" s="1">
        <v>2.0</v>
      </c>
      <c r="AD1032" s="1">
        <v>2.0</v>
      </c>
      <c r="AE1032" s="1">
        <v>2.0</v>
      </c>
      <c r="AF1032" s="1">
        <v>2.0</v>
      </c>
      <c r="AG1032" s="1">
        <v>2.0</v>
      </c>
      <c r="AH1032" s="1">
        <v>2.0</v>
      </c>
      <c r="AI1032" s="1">
        <v>2.0</v>
      </c>
      <c r="AJ1032" s="1">
        <v>2.0</v>
      </c>
      <c r="AK1032" s="1">
        <v>2.0</v>
      </c>
      <c r="AL1032" s="1">
        <v>2.0</v>
      </c>
      <c r="AM1032" s="1">
        <v>2.0</v>
      </c>
      <c r="AN1032" s="1">
        <v>2.0</v>
      </c>
      <c r="AO1032" s="1">
        <v>2.0</v>
      </c>
      <c r="AP1032" s="1">
        <v>2.0</v>
      </c>
      <c r="AQ1032" s="1">
        <v>2.0</v>
      </c>
      <c r="AR1032" s="1">
        <v>2.0</v>
      </c>
      <c r="AS1032" s="1">
        <v>2.0</v>
      </c>
      <c r="AT1032" s="1">
        <v>2.0</v>
      </c>
      <c r="AU1032" s="1">
        <v>2.0</v>
      </c>
      <c r="AV1032" s="1">
        <v>2.0</v>
      </c>
      <c r="AW1032" s="1">
        <v>2.0</v>
      </c>
      <c r="AX1032" s="1">
        <v>2.0</v>
      </c>
      <c r="AY1032" s="1">
        <v>2.0</v>
      </c>
      <c r="AZ1032" s="1">
        <v>2.0</v>
      </c>
      <c r="BA1032" s="1">
        <v>2.0</v>
      </c>
      <c r="BB1032" s="1">
        <v>2.0</v>
      </c>
      <c r="BP1032" s="12" t="s">
        <v>6211</v>
      </c>
      <c r="BQ1032" s="1">
        <v>12.0</v>
      </c>
      <c r="BR1032" s="1" t="s">
        <v>240</v>
      </c>
      <c r="BS1032" s="1"/>
      <c r="BW1032" s="1">
        <v>0.0</v>
      </c>
      <c r="BX1032" s="1" t="s">
        <v>6210</v>
      </c>
      <c r="BY1032" s="13">
        <f t="shared" si="1"/>
        <v>3</v>
      </c>
      <c r="BZ1032" s="13" t="str">
        <f t="shared" si="2"/>
        <v>Tidak Bekerja</v>
      </c>
      <c r="CA1032" s="13" t="str">
        <f>VLOOKUP(BP1032,data_K!G:K,5,0)</f>
        <v>RT 010 RW 005</v>
      </c>
      <c r="CB1032" s="13">
        <f t="shared" si="3"/>
        <v>1</v>
      </c>
    </row>
    <row r="1033">
      <c r="A1033" s="1" t="s">
        <v>14179</v>
      </c>
      <c r="B1033" s="9" t="s">
        <v>14180</v>
      </c>
      <c r="C1033" s="1">
        <v>4.0</v>
      </c>
      <c r="D1033" s="1" t="s">
        <v>14181</v>
      </c>
      <c r="E1033" s="10" t="s">
        <v>14182</v>
      </c>
      <c r="F1033" s="1">
        <v>1.0</v>
      </c>
      <c r="J1033" s="1">
        <v>1.0</v>
      </c>
      <c r="K1033" s="11">
        <v>41972.0</v>
      </c>
      <c r="L1033" s="1">
        <v>11.0</v>
      </c>
      <c r="M1033" s="1">
        <v>1.0</v>
      </c>
      <c r="N1033" s="1">
        <v>3.0</v>
      </c>
      <c r="O1033" s="1">
        <v>2.0</v>
      </c>
      <c r="P1033" s="1">
        <v>1.0</v>
      </c>
      <c r="Q1033" s="1">
        <v>0.0</v>
      </c>
      <c r="R1033" s="1">
        <v>0.0</v>
      </c>
      <c r="S1033" s="1">
        <v>0.0</v>
      </c>
      <c r="T1033" s="1">
        <v>0.0</v>
      </c>
      <c r="Y1033" s="1">
        <v>6.0</v>
      </c>
      <c r="Z1033" s="1">
        <v>2.0</v>
      </c>
      <c r="AA1033" s="1">
        <v>2.0</v>
      </c>
      <c r="AB1033" s="1">
        <v>2.0</v>
      </c>
      <c r="AC1033" s="1">
        <v>2.0</v>
      </c>
      <c r="AD1033" s="1">
        <v>2.0</v>
      </c>
      <c r="AE1033" s="1">
        <v>2.0</v>
      </c>
      <c r="AF1033" s="1">
        <v>2.0</v>
      </c>
      <c r="AG1033" s="1">
        <v>2.0</v>
      </c>
      <c r="AH1033" s="1">
        <v>2.0</v>
      </c>
      <c r="AI1033" s="1">
        <v>2.0</v>
      </c>
      <c r="AJ1033" s="1">
        <v>2.0</v>
      </c>
      <c r="AK1033" s="1">
        <v>2.0</v>
      </c>
      <c r="AL1033" s="1">
        <v>2.0</v>
      </c>
      <c r="AM1033" s="1">
        <v>2.0</v>
      </c>
      <c r="AN1033" s="1">
        <v>2.0</v>
      </c>
      <c r="AO1033" s="1">
        <v>2.0</v>
      </c>
      <c r="AP1033" s="1">
        <v>2.0</v>
      </c>
      <c r="AQ1033" s="1">
        <v>2.0</v>
      </c>
      <c r="AR1033" s="1">
        <v>2.0</v>
      </c>
      <c r="AS1033" s="1">
        <v>2.0</v>
      </c>
      <c r="AT1033" s="1">
        <v>2.0</v>
      </c>
      <c r="AU1033" s="1">
        <v>2.0</v>
      </c>
      <c r="AV1033" s="1">
        <v>2.0</v>
      </c>
      <c r="AW1033" s="1">
        <v>2.0</v>
      </c>
      <c r="AX1033" s="1">
        <v>2.0</v>
      </c>
      <c r="AY1033" s="1">
        <v>2.0</v>
      </c>
      <c r="AZ1033" s="1">
        <v>2.0</v>
      </c>
      <c r="BA1033" s="1">
        <v>2.0</v>
      </c>
      <c r="BB1033" s="1">
        <v>2.0</v>
      </c>
      <c r="BP1033" s="12" t="s">
        <v>6211</v>
      </c>
      <c r="BQ1033" s="1">
        <v>11.0</v>
      </c>
      <c r="BR1033" s="1" t="s">
        <v>240</v>
      </c>
      <c r="BT1033" s="1"/>
      <c r="BW1033" s="1">
        <v>0.0</v>
      </c>
      <c r="BX1033" s="1" t="s">
        <v>6210</v>
      </c>
      <c r="BY1033" s="13">
        <f t="shared" si="1"/>
        <v>3</v>
      </c>
      <c r="BZ1033" s="13" t="str">
        <f t="shared" si="2"/>
        <v>Tidak Bekerja</v>
      </c>
      <c r="CA1033" s="13" t="str">
        <f>VLOOKUP(BP1033,data_K!G:K,5,0)</f>
        <v>RT 010 RW 005</v>
      </c>
      <c r="CB1033" s="13">
        <f t="shared" si="3"/>
        <v>1</v>
      </c>
    </row>
    <row r="1034">
      <c r="A1034" s="1" t="s">
        <v>11294</v>
      </c>
      <c r="B1034" s="9" t="s">
        <v>14200</v>
      </c>
      <c r="C1034" s="1">
        <v>1.0</v>
      </c>
      <c r="D1034" s="1" t="s">
        <v>11297</v>
      </c>
      <c r="E1034" s="10" t="s">
        <v>11298</v>
      </c>
      <c r="F1034" s="1">
        <v>1.0</v>
      </c>
      <c r="J1034" s="1">
        <v>1.0</v>
      </c>
      <c r="K1034" s="11">
        <v>36813.0</v>
      </c>
      <c r="L1034" s="1">
        <v>25.0</v>
      </c>
      <c r="M1034" s="1">
        <v>2.0</v>
      </c>
      <c r="N1034" s="1">
        <v>1.0</v>
      </c>
      <c r="O1034" s="1">
        <v>3.0</v>
      </c>
      <c r="P1034" s="1">
        <v>4.0</v>
      </c>
      <c r="Q1034" s="1">
        <v>1500000.0</v>
      </c>
      <c r="R1034" s="1">
        <v>0.0</v>
      </c>
      <c r="S1034" s="1">
        <v>0.0</v>
      </c>
      <c r="T1034" s="1">
        <v>20.0</v>
      </c>
      <c r="Y1034" s="1">
        <v>5.0</v>
      </c>
      <c r="Z1034" s="1">
        <v>2.0</v>
      </c>
      <c r="AA1034" s="1">
        <v>2.0</v>
      </c>
      <c r="AB1034" s="1">
        <v>2.0</v>
      </c>
      <c r="AC1034" s="1">
        <v>2.0</v>
      </c>
      <c r="AD1034" s="1">
        <v>2.0</v>
      </c>
      <c r="AE1034" s="1">
        <v>2.0</v>
      </c>
      <c r="AF1034" s="1">
        <v>2.0</v>
      </c>
      <c r="AG1034" s="1">
        <v>2.0</v>
      </c>
      <c r="AH1034" s="1">
        <v>2.0</v>
      </c>
      <c r="AI1034" s="1">
        <v>2.0</v>
      </c>
      <c r="AJ1034" s="1">
        <v>2.0</v>
      </c>
      <c r="AK1034" s="1">
        <v>2.0</v>
      </c>
      <c r="AL1034" s="1">
        <v>2.0</v>
      </c>
      <c r="AM1034" s="1">
        <v>2.0</v>
      </c>
      <c r="AN1034" s="1">
        <v>2.0</v>
      </c>
      <c r="AO1034" s="1">
        <v>2.0</v>
      </c>
      <c r="AP1034" s="1">
        <v>2.0</v>
      </c>
      <c r="AQ1034" s="1">
        <v>2.0</v>
      </c>
      <c r="AR1034" s="1">
        <v>2.0</v>
      </c>
      <c r="AS1034" s="1">
        <v>2.0</v>
      </c>
      <c r="AT1034" s="1">
        <v>2.0</v>
      </c>
      <c r="AU1034" s="1">
        <v>2.0</v>
      </c>
      <c r="AV1034" s="1">
        <v>2.0</v>
      </c>
      <c r="AW1034" s="1">
        <v>2.0</v>
      </c>
      <c r="AX1034" s="1">
        <v>2.0</v>
      </c>
      <c r="AY1034" s="1">
        <v>2.0</v>
      </c>
      <c r="AZ1034" s="1">
        <v>2.0</v>
      </c>
      <c r="BA1034" s="1">
        <v>2.0</v>
      </c>
      <c r="BB1034" s="1">
        <v>2.0</v>
      </c>
      <c r="BP1034" s="12" t="s">
        <v>11282</v>
      </c>
      <c r="BQ1034" s="1">
        <v>25.0</v>
      </c>
      <c r="BR1034" s="1" t="s">
        <v>768</v>
      </c>
      <c r="BV1034" s="1"/>
      <c r="BW1034" s="1">
        <v>26.0</v>
      </c>
      <c r="BX1034" s="1" t="s">
        <v>11297</v>
      </c>
      <c r="BY1034" s="13">
        <f t="shared" si="1"/>
        <v>6</v>
      </c>
      <c r="BZ1034" s="13" t="str">
        <f t="shared" si="2"/>
        <v>Buruh Pertanian/Kehutanan</v>
      </c>
      <c r="CA1034" s="13" t="str">
        <f>VLOOKUP(BP1034,data_K!G:K,5,0)</f>
        <v>RT 005 RW 003</v>
      </c>
      <c r="CB1034" s="13">
        <f t="shared" si="3"/>
        <v>0</v>
      </c>
    </row>
    <row r="1035">
      <c r="A1035" s="1" t="s">
        <v>11285</v>
      </c>
      <c r="B1035" s="9" t="s">
        <v>14208</v>
      </c>
      <c r="C1035" s="1">
        <v>2.0</v>
      </c>
      <c r="D1035" s="1" t="s">
        <v>11287</v>
      </c>
      <c r="E1035" s="10" t="s">
        <v>11288</v>
      </c>
      <c r="F1035" s="1">
        <v>1.0</v>
      </c>
      <c r="J1035" s="1">
        <v>2.0</v>
      </c>
      <c r="K1035" s="11">
        <v>36899.0</v>
      </c>
      <c r="L1035" s="1">
        <v>25.0</v>
      </c>
      <c r="M1035" s="1">
        <v>2.0</v>
      </c>
      <c r="N1035" s="1">
        <v>2.0</v>
      </c>
      <c r="O1035" s="1">
        <v>3.0</v>
      </c>
      <c r="P1035" s="1">
        <v>4.0</v>
      </c>
      <c r="Q1035" s="1">
        <v>0.0</v>
      </c>
      <c r="R1035" s="1">
        <v>0.0</v>
      </c>
      <c r="S1035" s="1">
        <v>0.0</v>
      </c>
      <c r="T1035" s="1">
        <v>0.0</v>
      </c>
      <c r="Y1035" s="1">
        <v>6.0</v>
      </c>
      <c r="Z1035" s="1">
        <v>2.0</v>
      </c>
      <c r="AA1035" s="1">
        <v>2.0</v>
      </c>
      <c r="AB1035" s="1">
        <v>2.0</v>
      </c>
      <c r="AC1035" s="1">
        <v>2.0</v>
      </c>
      <c r="AD1035" s="1">
        <v>2.0</v>
      </c>
      <c r="AE1035" s="1">
        <v>2.0</v>
      </c>
      <c r="AF1035" s="1">
        <v>2.0</v>
      </c>
      <c r="AG1035" s="1">
        <v>2.0</v>
      </c>
      <c r="AH1035" s="1">
        <v>2.0</v>
      </c>
      <c r="AI1035" s="1">
        <v>2.0</v>
      </c>
      <c r="AJ1035" s="1">
        <v>2.0</v>
      </c>
      <c r="AK1035" s="1">
        <v>2.0</v>
      </c>
      <c r="AL1035" s="1">
        <v>2.0</v>
      </c>
      <c r="AM1035" s="1">
        <v>2.0</v>
      </c>
      <c r="AN1035" s="1">
        <v>2.0</v>
      </c>
      <c r="AO1035" s="1">
        <v>2.0</v>
      </c>
      <c r="AP1035" s="1">
        <v>2.0</v>
      </c>
      <c r="AQ1035" s="1">
        <v>2.0</v>
      </c>
      <c r="AR1035" s="1">
        <v>2.0</v>
      </c>
      <c r="AS1035" s="1">
        <v>2.0</v>
      </c>
      <c r="AT1035" s="1">
        <v>2.0</v>
      </c>
      <c r="AU1035" s="1">
        <v>2.0</v>
      </c>
      <c r="AV1035" s="1">
        <v>2.0</v>
      </c>
      <c r="AW1035" s="1">
        <v>2.0</v>
      </c>
      <c r="AX1035" s="1">
        <v>2.0</v>
      </c>
      <c r="AY1035" s="1">
        <v>2.0</v>
      </c>
      <c r="AZ1035" s="1">
        <v>2.0</v>
      </c>
      <c r="BA1035" s="1">
        <v>2.0</v>
      </c>
      <c r="BB1035" s="1">
        <v>2.0</v>
      </c>
      <c r="BP1035" s="12" t="s">
        <v>11282</v>
      </c>
      <c r="BQ1035" s="1">
        <v>25.0</v>
      </c>
      <c r="BR1035" s="1" t="s">
        <v>240</v>
      </c>
      <c r="BW1035" s="1">
        <v>0.0</v>
      </c>
      <c r="BX1035" s="1" t="s">
        <v>11297</v>
      </c>
      <c r="BY1035" s="13">
        <f t="shared" si="1"/>
        <v>6</v>
      </c>
      <c r="BZ1035" s="13" t="str">
        <f t="shared" si="2"/>
        <v>Tidak Bekerja</v>
      </c>
      <c r="CA1035" s="13" t="str">
        <f>VLOOKUP(BP1035,data_K!G:K,5,0)</f>
        <v>RT 005 RW 003</v>
      </c>
      <c r="CB1035" s="13">
        <f t="shared" si="3"/>
        <v>0</v>
      </c>
    </row>
    <row r="1036">
      <c r="A1036" s="1" t="s">
        <v>11275</v>
      </c>
      <c r="B1036" s="9" t="s">
        <v>14224</v>
      </c>
      <c r="C1036" s="1">
        <v>3.0</v>
      </c>
      <c r="D1036" s="1" t="s">
        <v>11279</v>
      </c>
      <c r="E1036" s="10" t="s">
        <v>11280</v>
      </c>
      <c r="F1036" s="1">
        <v>1.0</v>
      </c>
      <c r="J1036" s="1">
        <v>2.0</v>
      </c>
      <c r="K1036" s="11">
        <v>45359.0</v>
      </c>
      <c r="L1036" s="1">
        <v>2.0</v>
      </c>
      <c r="M1036" s="1">
        <v>1.0</v>
      </c>
      <c r="N1036" s="1">
        <v>3.0</v>
      </c>
      <c r="O1036" s="1"/>
      <c r="P1036" s="1"/>
      <c r="Q1036" s="1"/>
      <c r="R1036" s="1"/>
      <c r="S1036" s="1"/>
      <c r="T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P1036" s="12" t="s">
        <v>11282</v>
      </c>
      <c r="BQ1036" s="1">
        <v>2.0</v>
      </c>
      <c r="BR1036" s="1"/>
      <c r="BS1036" s="1"/>
      <c r="BW1036" s="1">
        <v>999.0</v>
      </c>
      <c r="BX1036" s="1" t="s">
        <v>11297</v>
      </c>
      <c r="BY1036" s="13">
        <f t="shared" si="1"/>
        <v>1</v>
      </c>
      <c r="BZ1036" s="13" t="str">
        <f t="shared" si="2"/>
        <v/>
      </c>
      <c r="CA1036" s="13" t="str">
        <f>VLOOKUP(BP1036,data_K!G:K,5,0)</f>
        <v>RT 005 RW 003</v>
      </c>
      <c r="CB1036" s="13">
        <f t="shared" si="3"/>
        <v>0</v>
      </c>
    </row>
    <row r="1037">
      <c r="A1037" s="1" t="s">
        <v>14237</v>
      </c>
      <c r="B1037" s="9" t="s">
        <v>14238</v>
      </c>
      <c r="C1037" s="1">
        <v>1.0</v>
      </c>
      <c r="D1037" s="1" t="s">
        <v>11218</v>
      </c>
      <c r="E1037" s="10" t="s">
        <v>14239</v>
      </c>
      <c r="F1037" s="1">
        <v>1.0</v>
      </c>
      <c r="J1037" s="1">
        <v>1.0</v>
      </c>
      <c r="K1037" s="11">
        <v>35354.0</v>
      </c>
      <c r="L1037" s="1">
        <v>29.0</v>
      </c>
      <c r="M1037" s="1">
        <v>2.0</v>
      </c>
      <c r="N1037" s="1">
        <v>1.0</v>
      </c>
      <c r="O1037" s="1">
        <v>3.0</v>
      </c>
      <c r="P1037" s="1">
        <v>4.0</v>
      </c>
      <c r="Q1037" s="1">
        <v>5000000.0</v>
      </c>
      <c r="R1037" s="1">
        <v>0.0</v>
      </c>
      <c r="S1037" s="1">
        <v>0.0</v>
      </c>
      <c r="T1037" s="1">
        <v>17.0</v>
      </c>
      <c r="Y1037" s="1">
        <v>3.0</v>
      </c>
      <c r="Z1037" s="1">
        <v>2.0</v>
      </c>
      <c r="AA1037" s="1">
        <v>2.0</v>
      </c>
      <c r="AB1037" s="1">
        <v>2.0</v>
      </c>
      <c r="AC1037" s="1">
        <v>2.0</v>
      </c>
      <c r="AD1037" s="1">
        <v>2.0</v>
      </c>
      <c r="AE1037" s="1">
        <v>2.0</v>
      </c>
      <c r="AF1037" s="1">
        <v>2.0</v>
      </c>
      <c r="AG1037" s="1">
        <v>2.0</v>
      </c>
      <c r="AH1037" s="1">
        <v>2.0</v>
      </c>
      <c r="AI1037" s="1">
        <v>2.0</v>
      </c>
      <c r="AJ1037" s="1">
        <v>2.0</v>
      </c>
      <c r="AK1037" s="1">
        <v>2.0</v>
      </c>
      <c r="AL1037" s="1">
        <v>2.0</v>
      </c>
      <c r="AM1037" s="1">
        <v>2.0</v>
      </c>
      <c r="AN1037" s="1">
        <v>2.0</v>
      </c>
      <c r="AO1037" s="1">
        <v>2.0</v>
      </c>
      <c r="AP1037" s="1">
        <v>2.0</v>
      </c>
      <c r="AQ1037" s="1">
        <v>2.0</v>
      </c>
      <c r="AR1037" s="1">
        <v>2.0</v>
      </c>
      <c r="AS1037" s="1">
        <v>2.0</v>
      </c>
      <c r="AT1037" s="1">
        <v>2.0</v>
      </c>
      <c r="AU1037" s="1">
        <v>2.0</v>
      </c>
      <c r="AV1037" s="1">
        <v>2.0</v>
      </c>
      <c r="AW1037" s="1">
        <v>2.0</v>
      </c>
      <c r="AX1037" s="1">
        <v>2.0</v>
      </c>
      <c r="AY1037" s="1">
        <v>2.0</v>
      </c>
      <c r="AZ1037" s="1">
        <v>2.0</v>
      </c>
      <c r="BA1037" s="1">
        <v>2.0</v>
      </c>
      <c r="BB1037" s="1">
        <v>2.0</v>
      </c>
      <c r="BP1037" s="12" t="s">
        <v>11219</v>
      </c>
      <c r="BQ1037" s="1">
        <v>29.0</v>
      </c>
      <c r="BR1037" s="1" t="s">
        <v>184</v>
      </c>
      <c r="BS1037" s="1"/>
      <c r="BW1037" s="1">
        <v>23.0</v>
      </c>
      <c r="BX1037" s="1" t="s">
        <v>11218</v>
      </c>
      <c r="BY1037" s="13">
        <f t="shared" si="1"/>
        <v>6</v>
      </c>
      <c r="BZ1037" s="13" t="str">
        <f t="shared" si="2"/>
        <v>Buruh Industri</v>
      </c>
      <c r="CA1037" s="13" t="str">
        <f>VLOOKUP(BP1037,data_K!G:K,5,0)</f>
        <v>RT 009 RW 005</v>
      </c>
      <c r="CB1037" s="13">
        <f t="shared" si="3"/>
        <v>0</v>
      </c>
    </row>
    <row r="1038">
      <c r="A1038" s="1" t="s">
        <v>14249</v>
      </c>
      <c r="B1038" s="9" t="s">
        <v>14250</v>
      </c>
      <c r="C1038" s="1">
        <v>2.0</v>
      </c>
      <c r="D1038" s="1" t="s">
        <v>14252</v>
      </c>
      <c r="E1038" s="10" t="s">
        <v>14253</v>
      </c>
      <c r="F1038" s="1">
        <v>1.0</v>
      </c>
      <c r="J1038" s="1">
        <v>2.0</v>
      </c>
      <c r="K1038" s="11">
        <v>35205.0</v>
      </c>
      <c r="L1038" s="1">
        <v>29.0</v>
      </c>
      <c r="M1038" s="1">
        <v>2.0</v>
      </c>
      <c r="N1038" s="1">
        <v>2.0</v>
      </c>
      <c r="O1038" s="1">
        <v>3.0</v>
      </c>
      <c r="P1038" s="1">
        <v>4.0</v>
      </c>
      <c r="Q1038" s="1">
        <v>4700000.0</v>
      </c>
      <c r="R1038" s="1">
        <v>0.0</v>
      </c>
      <c r="S1038" s="1">
        <v>0.0</v>
      </c>
      <c r="T1038" s="1">
        <v>17.0</v>
      </c>
      <c r="Y1038" s="1">
        <v>3.0</v>
      </c>
      <c r="Z1038" s="1">
        <v>2.0</v>
      </c>
      <c r="AA1038" s="1">
        <v>2.0</v>
      </c>
      <c r="AB1038" s="1">
        <v>2.0</v>
      </c>
      <c r="AC1038" s="1">
        <v>2.0</v>
      </c>
      <c r="AD1038" s="1">
        <v>2.0</v>
      </c>
      <c r="AE1038" s="1">
        <v>2.0</v>
      </c>
      <c r="AF1038" s="1">
        <v>2.0</v>
      </c>
      <c r="AG1038" s="1">
        <v>2.0</v>
      </c>
      <c r="AH1038" s="1">
        <v>2.0</v>
      </c>
      <c r="AI1038" s="1">
        <v>2.0</v>
      </c>
      <c r="AJ1038" s="1">
        <v>2.0</v>
      </c>
      <c r="AK1038" s="1">
        <v>2.0</v>
      </c>
      <c r="AL1038" s="1">
        <v>2.0</v>
      </c>
      <c r="AM1038" s="1">
        <v>2.0</v>
      </c>
      <c r="AN1038" s="1">
        <v>2.0</v>
      </c>
      <c r="AO1038" s="1">
        <v>2.0</v>
      </c>
      <c r="AP1038" s="1">
        <v>2.0</v>
      </c>
      <c r="AQ1038" s="1">
        <v>2.0</v>
      </c>
      <c r="AR1038" s="1">
        <v>2.0</v>
      </c>
      <c r="AS1038" s="1">
        <v>2.0</v>
      </c>
      <c r="AT1038" s="1">
        <v>2.0</v>
      </c>
      <c r="AU1038" s="1">
        <v>2.0</v>
      </c>
      <c r="AV1038" s="1">
        <v>1.0</v>
      </c>
      <c r="AW1038" s="1">
        <v>2.0</v>
      </c>
      <c r="AX1038" s="1">
        <v>2.0</v>
      </c>
      <c r="AY1038" s="1">
        <v>2.0</v>
      </c>
      <c r="AZ1038" s="1">
        <v>2.0</v>
      </c>
      <c r="BA1038" s="1">
        <v>2.0</v>
      </c>
      <c r="BB1038" s="1">
        <v>2.0</v>
      </c>
      <c r="BP1038" s="12" t="s">
        <v>11219</v>
      </c>
      <c r="BQ1038" s="1">
        <v>29.0</v>
      </c>
      <c r="BR1038" s="1" t="s">
        <v>184</v>
      </c>
      <c r="BS1038" s="1"/>
      <c r="BW1038" s="1">
        <v>23.0</v>
      </c>
      <c r="BX1038" s="1" t="s">
        <v>11218</v>
      </c>
      <c r="BY1038" s="13">
        <f t="shared" si="1"/>
        <v>6</v>
      </c>
      <c r="BZ1038" s="13" t="str">
        <f t="shared" si="2"/>
        <v>Buruh Industri</v>
      </c>
      <c r="CA1038" s="13" t="str">
        <f>VLOOKUP(BP1038,data_K!G:K,5,0)</f>
        <v>RT 009 RW 005</v>
      </c>
      <c r="CB1038" s="13">
        <f t="shared" si="3"/>
        <v>0</v>
      </c>
    </row>
    <row r="1039">
      <c r="A1039" s="1" t="s">
        <v>14261</v>
      </c>
      <c r="B1039" s="9" t="s">
        <v>14263</v>
      </c>
      <c r="C1039" s="1">
        <v>3.0</v>
      </c>
      <c r="D1039" s="1" t="s">
        <v>14264</v>
      </c>
      <c r="E1039" s="10" t="s">
        <v>14265</v>
      </c>
      <c r="F1039" s="1">
        <v>1.0</v>
      </c>
      <c r="J1039" s="1">
        <v>1.0</v>
      </c>
      <c r="K1039" s="11">
        <v>44893.0</v>
      </c>
      <c r="L1039" s="1">
        <v>3.0</v>
      </c>
      <c r="M1039" s="1">
        <v>1.0</v>
      </c>
      <c r="N1039" s="1">
        <v>3.0</v>
      </c>
      <c r="O1039" s="1"/>
      <c r="P1039" s="1"/>
      <c r="Q1039" s="1"/>
      <c r="R1039" s="1"/>
      <c r="S1039" s="1"/>
      <c r="T1039" s="1"/>
      <c r="U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P1039" s="12" t="s">
        <v>11219</v>
      </c>
      <c r="BQ1039" s="1">
        <v>3.0</v>
      </c>
      <c r="BR1039" s="1"/>
      <c r="BW1039" s="1">
        <v>999.0</v>
      </c>
      <c r="BX1039" s="1" t="s">
        <v>11218</v>
      </c>
      <c r="BY1039" s="13">
        <f t="shared" si="1"/>
        <v>1</v>
      </c>
      <c r="BZ1039" s="13" t="str">
        <f t="shared" si="2"/>
        <v/>
      </c>
      <c r="CA1039" s="13" t="str">
        <f>VLOOKUP(BP1039,data_K!G:K,5,0)</f>
        <v>RT 009 RW 005</v>
      </c>
      <c r="CB1039" s="13">
        <f t="shared" si="3"/>
        <v>0</v>
      </c>
    </row>
    <row r="1040">
      <c r="A1040" s="1" t="s">
        <v>14104</v>
      </c>
      <c r="B1040" s="9" t="s">
        <v>14272</v>
      </c>
      <c r="C1040" s="1">
        <v>1.0</v>
      </c>
      <c r="D1040" s="1" t="s">
        <v>13105</v>
      </c>
      <c r="E1040" s="10" t="s">
        <v>14106</v>
      </c>
      <c r="F1040" s="1">
        <v>1.0</v>
      </c>
      <c r="J1040" s="1">
        <v>1.0</v>
      </c>
      <c r="K1040" s="11">
        <v>33139.0</v>
      </c>
      <c r="L1040" s="1">
        <v>35.0</v>
      </c>
      <c r="M1040" s="1">
        <v>2.0</v>
      </c>
      <c r="N1040" s="1">
        <v>1.0</v>
      </c>
      <c r="O1040" s="1">
        <v>3.0</v>
      </c>
      <c r="P1040" s="1">
        <v>3.0</v>
      </c>
      <c r="Q1040" s="1">
        <v>3000000.0</v>
      </c>
      <c r="R1040" s="1">
        <v>0.0</v>
      </c>
      <c r="S1040" s="1">
        <v>0.0</v>
      </c>
      <c r="T1040" s="1">
        <v>17.0</v>
      </c>
      <c r="Y1040" s="1">
        <v>3.0</v>
      </c>
      <c r="Z1040" s="1">
        <v>2.0</v>
      </c>
      <c r="AA1040" s="1">
        <v>2.0</v>
      </c>
      <c r="AB1040" s="1">
        <v>2.0</v>
      </c>
      <c r="AC1040" s="1">
        <v>2.0</v>
      </c>
      <c r="AD1040" s="1">
        <v>2.0</v>
      </c>
      <c r="AE1040" s="1">
        <v>2.0</v>
      </c>
      <c r="AF1040" s="1">
        <v>2.0</v>
      </c>
      <c r="AG1040" s="1">
        <v>2.0</v>
      </c>
      <c r="AH1040" s="1">
        <v>2.0</v>
      </c>
      <c r="AI1040" s="1">
        <v>2.0</v>
      </c>
      <c r="AJ1040" s="1">
        <v>2.0</v>
      </c>
      <c r="AK1040" s="1">
        <v>2.0</v>
      </c>
      <c r="AL1040" s="1">
        <v>2.0</v>
      </c>
      <c r="AM1040" s="1">
        <v>2.0</v>
      </c>
      <c r="AN1040" s="1">
        <v>2.0</v>
      </c>
      <c r="AO1040" s="1">
        <v>2.0</v>
      </c>
      <c r="AP1040" s="1">
        <v>2.0</v>
      </c>
      <c r="AQ1040" s="1">
        <v>2.0</v>
      </c>
      <c r="AR1040" s="1">
        <v>2.0</v>
      </c>
      <c r="AS1040" s="1">
        <v>2.0</v>
      </c>
      <c r="AT1040" s="1">
        <v>2.0</v>
      </c>
      <c r="AU1040" s="1">
        <v>2.0</v>
      </c>
      <c r="AV1040" s="1">
        <v>2.0</v>
      </c>
      <c r="AW1040" s="1">
        <v>2.0</v>
      </c>
      <c r="AX1040" s="1">
        <v>2.0</v>
      </c>
      <c r="AY1040" s="1">
        <v>2.0</v>
      </c>
      <c r="AZ1040" s="1">
        <v>2.0</v>
      </c>
      <c r="BA1040" s="1">
        <v>2.0</v>
      </c>
      <c r="BB1040" s="1">
        <v>2.0</v>
      </c>
      <c r="BP1040" s="12" t="s">
        <v>13106</v>
      </c>
      <c r="BQ1040" s="1">
        <v>35.0</v>
      </c>
      <c r="BR1040" s="1" t="s">
        <v>184</v>
      </c>
      <c r="BS1040" s="1"/>
      <c r="BW1040" s="1">
        <v>23.0</v>
      </c>
      <c r="BX1040" s="1" t="s">
        <v>13105</v>
      </c>
      <c r="BY1040" s="13">
        <f t="shared" si="1"/>
        <v>8</v>
      </c>
      <c r="BZ1040" s="13" t="str">
        <f t="shared" si="2"/>
        <v>Buruh Industri</v>
      </c>
      <c r="CA1040" s="13" t="str">
        <f>VLOOKUP(BP1040,data_K!G:K,5,0)</f>
        <v>RT 004 RW 002</v>
      </c>
      <c r="CB1040" s="13">
        <f t="shared" si="3"/>
        <v>0</v>
      </c>
    </row>
    <row r="1041">
      <c r="A1041" s="1" t="s">
        <v>14092</v>
      </c>
      <c r="B1041" s="9" t="s">
        <v>14278</v>
      </c>
      <c r="C1041" s="1">
        <v>2.0</v>
      </c>
      <c r="D1041" s="1" t="s">
        <v>14095</v>
      </c>
      <c r="E1041" s="10" t="s">
        <v>14096</v>
      </c>
      <c r="F1041" s="1">
        <v>1.0</v>
      </c>
      <c r="J1041" s="1">
        <v>2.0</v>
      </c>
      <c r="K1041" s="11">
        <v>32430.0</v>
      </c>
      <c r="L1041" s="1">
        <v>37.0</v>
      </c>
      <c r="M1041" s="1">
        <v>2.0</v>
      </c>
      <c r="N1041" s="1">
        <v>2.0</v>
      </c>
      <c r="O1041" s="1">
        <v>3.0</v>
      </c>
      <c r="P1041" s="1">
        <v>4.0</v>
      </c>
      <c r="Q1041" s="1">
        <v>2000000.0</v>
      </c>
      <c r="R1041" s="1">
        <v>0.0</v>
      </c>
      <c r="S1041" s="1">
        <v>0.0</v>
      </c>
      <c r="T1041" s="1">
        <v>17.0</v>
      </c>
      <c r="Y1041" s="1">
        <v>3.0</v>
      </c>
      <c r="Z1041" s="1">
        <v>2.0</v>
      </c>
      <c r="AA1041" s="1">
        <v>2.0</v>
      </c>
      <c r="AB1041" s="1">
        <v>2.0</v>
      </c>
      <c r="AC1041" s="1">
        <v>2.0</v>
      </c>
      <c r="AD1041" s="1">
        <v>2.0</v>
      </c>
      <c r="AE1041" s="1">
        <v>2.0</v>
      </c>
      <c r="AF1041" s="1">
        <v>2.0</v>
      </c>
      <c r="AG1041" s="1">
        <v>2.0</v>
      </c>
      <c r="AH1041" s="1">
        <v>2.0</v>
      </c>
      <c r="AI1041" s="1">
        <v>2.0</v>
      </c>
      <c r="AJ1041" s="1">
        <v>2.0</v>
      </c>
      <c r="AK1041" s="1">
        <v>2.0</v>
      </c>
      <c r="AL1041" s="1">
        <v>2.0</v>
      </c>
      <c r="AM1041" s="1">
        <v>2.0</v>
      </c>
      <c r="AN1041" s="1">
        <v>2.0</v>
      </c>
      <c r="AO1041" s="1">
        <v>2.0</v>
      </c>
      <c r="AP1041" s="1">
        <v>2.0</v>
      </c>
      <c r="AQ1041" s="1">
        <v>2.0</v>
      </c>
      <c r="AR1041" s="1">
        <v>2.0</v>
      </c>
      <c r="AS1041" s="1">
        <v>2.0</v>
      </c>
      <c r="AT1041" s="1">
        <v>2.0</v>
      </c>
      <c r="AU1041" s="1">
        <v>2.0</v>
      </c>
      <c r="AV1041" s="1">
        <v>2.0</v>
      </c>
      <c r="AW1041" s="1">
        <v>2.0</v>
      </c>
      <c r="AX1041" s="1">
        <v>2.0</v>
      </c>
      <c r="AY1041" s="1">
        <v>2.0</v>
      </c>
      <c r="AZ1041" s="1">
        <v>2.0</v>
      </c>
      <c r="BA1041" s="1">
        <v>2.0</v>
      </c>
      <c r="BB1041" s="1">
        <v>2.0</v>
      </c>
      <c r="BP1041" s="12" t="s">
        <v>13106</v>
      </c>
      <c r="BQ1041" s="1">
        <v>37.0</v>
      </c>
      <c r="BR1041" s="1" t="s">
        <v>184</v>
      </c>
      <c r="BW1041" s="1">
        <v>23.0</v>
      </c>
      <c r="BX1041" s="1" t="s">
        <v>13105</v>
      </c>
      <c r="BY1041" s="13">
        <f t="shared" si="1"/>
        <v>8</v>
      </c>
      <c r="BZ1041" s="13" t="str">
        <f t="shared" si="2"/>
        <v>Buruh Industri</v>
      </c>
      <c r="CA1041" s="13" t="str">
        <f>VLOOKUP(BP1041,data_K!G:K,5,0)</f>
        <v>RT 004 RW 002</v>
      </c>
      <c r="CB1041" s="13">
        <f t="shared" si="3"/>
        <v>0</v>
      </c>
    </row>
    <row r="1042">
      <c r="A1042" s="1" t="s">
        <v>14081</v>
      </c>
      <c r="B1042" s="9" t="s">
        <v>14293</v>
      </c>
      <c r="C1042" s="1">
        <v>3.0</v>
      </c>
      <c r="D1042" s="1" t="s">
        <v>14085</v>
      </c>
      <c r="E1042" s="10" t="s">
        <v>14086</v>
      </c>
      <c r="F1042" s="1">
        <v>1.0</v>
      </c>
      <c r="J1042" s="1">
        <v>2.0</v>
      </c>
      <c r="K1042" s="11">
        <v>43608.0</v>
      </c>
      <c r="L1042" s="1">
        <v>6.0</v>
      </c>
      <c r="M1042" s="1">
        <v>1.0</v>
      </c>
      <c r="N1042" s="1">
        <v>3.0</v>
      </c>
      <c r="O1042" s="1">
        <v>2.0</v>
      </c>
      <c r="P1042" s="1">
        <v>1.0</v>
      </c>
      <c r="BP1042" s="12" t="s">
        <v>13106</v>
      </c>
      <c r="BQ1042" s="1">
        <v>6.0</v>
      </c>
      <c r="BR1042" s="1"/>
      <c r="BW1042" s="1">
        <v>999.0</v>
      </c>
      <c r="BX1042" s="1" t="s">
        <v>13105</v>
      </c>
      <c r="BY1042" s="13">
        <f t="shared" si="1"/>
        <v>2</v>
      </c>
      <c r="BZ1042" s="13" t="str">
        <f t="shared" si="2"/>
        <v/>
      </c>
      <c r="CA1042" s="13" t="str">
        <f>VLOOKUP(BP1042,data_K!G:K,5,0)</f>
        <v>RT 004 RW 002</v>
      </c>
      <c r="CB1042" s="13">
        <f t="shared" si="3"/>
        <v>0</v>
      </c>
    </row>
    <row r="1043">
      <c r="A1043" s="1" t="s">
        <v>10649</v>
      </c>
      <c r="B1043" s="9" t="s">
        <v>14304</v>
      </c>
      <c r="C1043" s="1">
        <v>1.0</v>
      </c>
      <c r="D1043" s="1" t="s">
        <v>10653</v>
      </c>
      <c r="E1043" s="10" t="s">
        <v>10656</v>
      </c>
      <c r="F1043" s="1">
        <v>1.0</v>
      </c>
      <c r="J1043" s="1">
        <v>1.0</v>
      </c>
      <c r="K1043" s="11">
        <v>31006.0</v>
      </c>
      <c r="L1043" s="1">
        <v>41.0</v>
      </c>
      <c r="M1043" s="1">
        <v>2.0</v>
      </c>
      <c r="N1043" s="1">
        <v>1.0</v>
      </c>
      <c r="O1043" s="1">
        <v>3.0</v>
      </c>
      <c r="P1043" s="1">
        <v>3.0</v>
      </c>
      <c r="Q1043" s="1">
        <v>0.0</v>
      </c>
      <c r="R1043" s="1">
        <v>750000.0</v>
      </c>
      <c r="S1043" s="1">
        <v>0.0</v>
      </c>
      <c r="T1043" s="1">
        <v>65.0</v>
      </c>
      <c r="Y1043" s="1">
        <v>1.0</v>
      </c>
      <c r="Z1043" s="1">
        <v>2.0</v>
      </c>
      <c r="AA1043" s="1">
        <v>2.0</v>
      </c>
      <c r="AB1043" s="1">
        <v>2.0</v>
      </c>
      <c r="AC1043" s="1">
        <v>2.0</v>
      </c>
      <c r="AD1043" s="1">
        <v>2.0</v>
      </c>
      <c r="AE1043" s="1">
        <v>2.0</v>
      </c>
      <c r="AF1043" s="1">
        <v>2.0</v>
      </c>
      <c r="AG1043" s="1">
        <v>2.0</v>
      </c>
      <c r="AH1043" s="1">
        <v>2.0</v>
      </c>
      <c r="AI1043" s="1">
        <v>2.0</v>
      </c>
      <c r="AJ1043" s="1">
        <v>2.0</v>
      </c>
      <c r="AK1043" s="1">
        <v>2.0</v>
      </c>
      <c r="AL1043" s="1">
        <v>2.0</v>
      </c>
      <c r="AM1043" s="1">
        <v>2.0</v>
      </c>
      <c r="AN1043" s="1">
        <v>2.0</v>
      </c>
      <c r="AO1043" s="1">
        <v>2.0</v>
      </c>
      <c r="AP1043" s="1">
        <v>2.0</v>
      </c>
      <c r="AQ1043" s="1">
        <v>2.0</v>
      </c>
      <c r="AR1043" s="1">
        <v>2.0</v>
      </c>
      <c r="AS1043" s="1">
        <v>2.0</v>
      </c>
      <c r="AT1043" s="1">
        <v>2.0</v>
      </c>
      <c r="AU1043" s="1">
        <v>2.0</v>
      </c>
      <c r="AV1043" s="1">
        <v>2.0</v>
      </c>
      <c r="AW1043" s="1">
        <v>2.0</v>
      </c>
      <c r="AX1043" s="1">
        <v>2.0</v>
      </c>
      <c r="AY1043" s="1">
        <v>2.0</v>
      </c>
      <c r="AZ1043" s="1">
        <v>2.0</v>
      </c>
      <c r="BA1043" s="1">
        <v>2.0</v>
      </c>
      <c r="BB1043" s="1">
        <v>2.0</v>
      </c>
      <c r="BP1043" s="12" t="s">
        <v>10630</v>
      </c>
      <c r="BQ1043" s="1">
        <v>41.0</v>
      </c>
      <c r="BR1043" s="1"/>
      <c r="BS1043" s="1"/>
      <c r="BT1043" s="1" t="s">
        <v>893</v>
      </c>
      <c r="BW1043" s="1">
        <v>75.0</v>
      </c>
      <c r="BX1043" s="1" t="s">
        <v>10653</v>
      </c>
      <c r="BY1043" s="13">
        <f t="shared" si="1"/>
        <v>9</v>
      </c>
      <c r="BZ1043" s="13" t="str">
        <f t="shared" si="2"/>
        <v>Pedagang Asongan/keliling Makanan</v>
      </c>
      <c r="CA1043" s="13" t="str">
        <f>VLOOKUP(BP1043,data_K!G:K,5,0)</f>
        <v>RT 004 RW 002</v>
      </c>
      <c r="CB1043" s="13">
        <f t="shared" si="3"/>
        <v>0</v>
      </c>
    </row>
    <row r="1044">
      <c r="A1044" s="1" t="s">
        <v>10619</v>
      </c>
      <c r="B1044" s="9" t="s">
        <v>14314</v>
      </c>
      <c r="C1044" s="1">
        <v>2.0</v>
      </c>
      <c r="D1044" s="1" t="s">
        <v>10624</v>
      </c>
      <c r="E1044" s="10" t="s">
        <v>10625</v>
      </c>
      <c r="F1044" s="1">
        <v>1.0</v>
      </c>
      <c r="J1044" s="1">
        <v>2.0</v>
      </c>
      <c r="K1044" s="11">
        <v>31243.0</v>
      </c>
      <c r="L1044" s="1">
        <v>40.0</v>
      </c>
      <c r="M1044" s="1">
        <v>2.0</v>
      </c>
      <c r="N1044" s="1">
        <v>2.0</v>
      </c>
      <c r="O1044" s="1">
        <v>3.0</v>
      </c>
      <c r="P1044" s="1">
        <v>4.0</v>
      </c>
      <c r="Q1044" s="1">
        <v>0.0</v>
      </c>
      <c r="R1044" s="1">
        <v>0.0</v>
      </c>
      <c r="S1044" s="1">
        <v>0.0</v>
      </c>
      <c r="T1044" s="1">
        <v>0.0</v>
      </c>
      <c r="Y1044" s="1">
        <v>6.0</v>
      </c>
      <c r="Z1044" s="1">
        <v>2.0</v>
      </c>
      <c r="AA1044" s="1">
        <v>2.0</v>
      </c>
      <c r="AB1044" s="1">
        <v>2.0</v>
      </c>
      <c r="AC1044" s="1">
        <v>2.0</v>
      </c>
      <c r="AD1044" s="1">
        <v>2.0</v>
      </c>
      <c r="AE1044" s="1">
        <v>2.0</v>
      </c>
      <c r="AF1044" s="1">
        <v>2.0</v>
      </c>
      <c r="AG1044" s="1">
        <v>2.0</v>
      </c>
      <c r="AH1044" s="1">
        <v>2.0</v>
      </c>
      <c r="AI1044" s="1">
        <v>2.0</v>
      </c>
      <c r="AJ1044" s="1">
        <v>2.0</v>
      </c>
      <c r="AK1044" s="1">
        <v>2.0</v>
      </c>
      <c r="AL1044" s="1">
        <v>2.0</v>
      </c>
      <c r="AM1044" s="1">
        <v>2.0</v>
      </c>
      <c r="AN1044" s="1">
        <v>2.0</v>
      </c>
      <c r="AO1044" s="1">
        <v>2.0</v>
      </c>
      <c r="AP1044" s="1">
        <v>2.0</v>
      </c>
      <c r="AQ1044" s="1">
        <v>2.0</v>
      </c>
      <c r="AR1044" s="1">
        <v>2.0</v>
      </c>
      <c r="AS1044" s="1">
        <v>2.0</v>
      </c>
      <c r="AT1044" s="1">
        <v>2.0</v>
      </c>
      <c r="AU1044" s="1">
        <v>2.0</v>
      </c>
      <c r="AV1044" s="1">
        <v>2.0</v>
      </c>
      <c r="AW1044" s="1">
        <v>2.0</v>
      </c>
      <c r="AX1044" s="1">
        <v>2.0</v>
      </c>
      <c r="AY1044" s="1">
        <v>2.0</v>
      </c>
      <c r="AZ1044" s="1">
        <v>2.0</v>
      </c>
      <c r="BA1044" s="1">
        <v>2.0</v>
      </c>
      <c r="BB1044" s="1">
        <v>2.0</v>
      </c>
      <c r="BP1044" s="12" t="s">
        <v>10630</v>
      </c>
      <c r="BQ1044" s="1">
        <v>40.0</v>
      </c>
      <c r="BR1044" s="1" t="s">
        <v>240</v>
      </c>
      <c r="BS1044" s="1"/>
      <c r="BW1044" s="1">
        <v>0.0</v>
      </c>
      <c r="BX1044" s="1" t="s">
        <v>10653</v>
      </c>
      <c r="BY1044" s="13">
        <f t="shared" si="1"/>
        <v>9</v>
      </c>
      <c r="BZ1044" s="13" t="str">
        <f t="shared" si="2"/>
        <v>Tidak Bekerja</v>
      </c>
      <c r="CA1044" s="13" t="str">
        <f>VLOOKUP(BP1044,data_K!G:K,5,0)</f>
        <v>RT 004 RW 002</v>
      </c>
      <c r="CB1044" s="13">
        <f t="shared" si="3"/>
        <v>0</v>
      </c>
    </row>
    <row r="1045">
      <c r="A1045" s="1" t="s">
        <v>14329</v>
      </c>
      <c r="B1045" s="9" t="s">
        <v>14330</v>
      </c>
      <c r="C1045" s="1">
        <v>1.0</v>
      </c>
      <c r="D1045" s="1" t="s">
        <v>4739</v>
      </c>
      <c r="E1045" s="10" t="s">
        <v>14331</v>
      </c>
      <c r="F1045" s="1">
        <v>1.0</v>
      </c>
      <c r="J1045" s="1">
        <v>2.0</v>
      </c>
      <c r="K1045" s="11">
        <v>25692.0</v>
      </c>
      <c r="L1045" s="1">
        <v>56.0</v>
      </c>
      <c r="M1045" s="1">
        <v>3.0</v>
      </c>
      <c r="N1045" s="1">
        <v>1.0</v>
      </c>
      <c r="O1045" s="1">
        <v>3.0</v>
      </c>
      <c r="P1045" s="1">
        <v>4.0</v>
      </c>
      <c r="Q1045" s="1">
        <v>2000000.0</v>
      </c>
      <c r="R1045" s="1">
        <v>0.0</v>
      </c>
      <c r="S1045" s="1">
        <v>0.0</v>
      </c>
      <c r="T1045" s="1">
        <v>17.0</v>
      </c>
      <c r="Y1045" s="1">
        <v>3.0</v>
      </c>
      <c r="Z1045" s="1">
        <v>2.0</v>
      </c>
      <c r="AA1045" s="1">
        <v>2.0</v>
      </c>
      <c r="AB1045" s="1">
        <v>2.0</v>
      </c>
      <c r="AC1045" s="1">
        <v>2.0</v>
      </c>
      <c r="AD1045" s="1">
        <v>2.0</v>
      </c>
      <c r="AE1045" s="1">
        <v>2.0</v>
      </c>
      <c r="AF1045" s="1">
        <v>2.0</v>
      </c>
      <c r="AG1045" s="1">
        <v>2.0</v>
      </c>
      <c r="AH1045" s="1">
        <v>2.0</v>
      </c>
      <c r="AI1045" s="1">
        <v>2.0</v>
      </c>
      <c r="AJ1045" s="1">
        <v>2.0</v>
      </c>
      <c r="AK1045" s="1">
        <v>2.0</v>
      </c>
      <c r="AL1045" s="1">
        <v>2.0</v>
      </c>
      <c r="AM1045" s="1">
        <v>2.0</v>
      </c>
      <c r="AN1045" s="1">
        <v>2.0</v>
      </c>
      <c r="AO1045" s="1">
        <v>2.0</v>
      </c>
      <c r="AP1045" s="1">
        <v>2.0</v>
      </c>
      <c r="AQ1045" s="1">
        <v>2.0</v>
      </c>
      <c r="AR1045" s="1">
        <v>2.0</v>
      </c>
      <c r="AS1045" s="1">
        <v>2.0</v>
      </c>
      <c r="AT1045" s="1">
        <v>2.0</v>
      </c>
      <c r="AU1045" s="1">
        <v>2.0</v>
      </c>
      <c r="AV1045" s="1">
        <v>2.0</v>
      </c>
      <c r="AW1045" s="1">
        <v>2.0</v>
      </c>
      <c r="AX1045" s="1">
        <v>2.0</v>
      </c>
      <c r="AY1045" s="1">
        <v>2.0</v>
      </c>
      <c r="AZ1045" s="1">
        <v>2.0</v>
      </c>
      <c r="BA1045" s="1">
        <v>2.0</v>
      </c>
      <c r="BB1045" s="1">
        <v>2.0</v>
      </c>
      <c r="BP1045" s="12" t="s">
        <v>4740</v>
      </c>
      <c r="BQ1045" s="1">
        <v>56.0</v>
      </c>
      <c r="BR1045" s="1" t="s">
        <v>184</v>
      </c>
      <c r="BS1045" s="1"/>
      <c r="BW1045" s="1">
        <v>23.0</v>
      </c>
      <c r="BX1045" s="1" t="s">
        <v>4739</v>
      </c>
      <c r="BY1045" s="13">
        <f t="shared" si="1"/>
        <v>12</v>
      </c>
      <c r="BZ1045" s="13" t="str">
        <f t="shared" si="2"/>
        <v>Buruh Industri</v>
      </c>
      <c r="CA1045" s="13" t="str">
        <f>VLOOKUP(BP1045,data_K!G:K,5,0)</f>
        <v>RT 007 RW 004</v>
      </c>
      <c r="CB1045" s="13">
        <f t="shared" si="3"/>
        <v>0</v>
      </c>
    </row>
    <row r="1046">
      <c r="A1046" s="1" t="s">
        <v>14340</v>
      </c>
      <c r="B1046" s="23">
        <v>46361.722916666666</v>
      </c>
      <c r="C1046" s="1">
        <v>1.0</v>
      </c>
      <c r="D1046" s="1" t="s">
        <v>794</v>
      </c>
      <c r="E1046" s="10" t="s">
        <v>14344</v>
      </c>
      <c r="F1046" s="1">
        <v>1.0</v>
      </c>
      <c r="J1046" s="1">
        <v>1.0</v>
      </c>
      <c r="K1046" s="11">
        <v>36296.0</v>
      </c>
      <c r="L1046" s="1">
        <v>26.0</v>
      </c>
      <c r="M1046" s="1">
        <v>2.0</v>
      </c>
      <c r="N1046" s="1">
        <v>1.0</v>
      </c>
      <c r="O1046" s="1">
        <v>3.0</v>
      </c>
      <c r="P1046" s="1">
        <v>4.0</v>
      </c>
      <c r="Q1046" s="1">
        <v>2400000.0</v>
      </c>
      <c r="R1046" s="1">
        <v>0.0</v>
      </c>
      <c r="S1046" s="1">
        <v>0.0</v>
      </c>
      <c r="T1046" s="1">
        <v>155.0</v>
      </c>
      <c r="U1046" s="1" t="s">
        <v>14346</v>
      </c>
      <c r="Y1046" s="1">
        <v>3.0</v>
      </c>
      <c r="Z1046" s="1">
        <v>2.0</v>
      </c>
      <c r="AA1046" s="1">
        <v>2.0</v>
      </c>
      <c r="AB1046" s="1">
        <v>2.0</v>
      </c>
      <c r="AC1046" s="1">
        <v>2.0</v>
      </c>
      <c r="AD1046" s="1">
        <v>2.0</v>
      </c>
      <c r="AE1046" s="1">
        <v>2.0</v>
      </c>
      <c r="AF1046" s="1">
        <v>2.0</v>
      </c>
      <c r="AG1046" s="1">
        <v>2.0</v>
      </c>
      <c r="AH1046" s="1">
        <v>2.0</v>
      </c>
      <c r="AI1046" s="1">
        <v>2.0</v>
      </c>
      <c r="AJ1046" s="1">
        <v>2.0</v>
      </c>
      <c r="AK1046" s="1">
        <v>2.0</v>
      </c>
      <c r="AL1046" s="1">
        <v>2.0</v>
      </c>
      <c r="AM1046" s="1">
        <v>2.0</v>
      </c>
      <c r="AN1046" s="1">
        <v>2.0</v>
      </c>
      <c r="AO1046" s="1">
        <v>2.0</v>
      </c>
      <c r="AP1046" s="1">
        <v>2.0</v>
      </c>
      <c r="AQ1046" s="1">
        <v>2.0</v>
      </c>
      <c r="AR1046" s="1">
        <v>2.0</v>
      </c>
      <c r="AS1046" s="1">
        <v>2.0</v>
      </c>
      <c r="AT1046" s="1">
        <v>2.0</v>
      </c>
      <c r="AU1046" s="1">
        <v>2.0</v>
      </c>
      <c r="AV1046" s="1">
        <v>2.0</v>
      </c>
      <c r="AW1046" s="1">
        <v>2.0</v>
      </c>
      <c r="AX1046" s="1">
        <v>2.0</v>
      </c>
      <c r="AY1046" s="1">
        <v>2.0</v>
      </c>
      <c r="AZ1046" s="1">
        <v>2.0</v>
      </c>
      <c r="BA1046" s="1">
        <v>2.0</v>
      </c>
      <c r="BB1046" s="1">
        <v>2.0</v>
      </c>
      <c r="BP1046" s="12" t="s">
        <v>795</v>
      </c>
      <c r="BQ1046" s="1">
        <v>26.0</v>
      </c>
      <c r="BR1046" s="1"/>
      <c r="BV1046" s="1" t="s">
        <v>180</v>
      </c>
      <c r="BW1046" s="1">
        <v>999.0</v>
      </c>
      <c r="BX1046" s="1" t="s">
        <v>794</v>
      </c>
      <c r="BY1046" s="13">
        <f t="shared" si="1"/>
        <v>6</v>
      </c>
      <c r="BZ1046" s="13" t="str">
        <f t="shared" si="2"/>
        <v>Lainnya</v>
      </c>
      <c r="CA1046" s="13" t="str">
        <f>VLOOKUP(BP1046,data_K!G:K,5,0)</f>
        <v>RT 001 RW 001</v>
      </c>
      <c r="CB1046" s="13">
        <f t="shared" si="3"/>
        <v>0</v>
      </c>
    </row>
    <row r="1047">
      <c r="A1047" s="1" t="s">
        <v>14360</v>
      </c>
      <c r="B1047" s="22">
        <v>46361.725</v>
      </c>
      <c r="C1047" s="1">
        <v>2.0</v>
      </c>
      <c r="D1047" s="1" t="s">
        <v>14361</v>
      </c>
      <c r="E1047" s="10" t="s">
        <v>14362</v>
      </c>
      <c r="F1047" s="1">
        <v>1.0</v>
      </c>
      <c r="J1047" s="1">
        <v>2.0</v>
      </c>
      <c r="K1047" s="11">
        <v>37148.0</v>
      </c>
      <c r="L1047" s="1">
        <v>24.0</v>
      </c>
      <c r="M1047" s="1">
        <v>2.0</v>
      </c>
      <c r="N1047" s="1">
        <v>2.0</v>
      </c>
      <c r="O1047" s="1">
        <v>3.0</v>
      </c>
      <c r="P1047" s="1">
        <v>4.0</v>
      </c>
      <c r="Q1047" s="1">
        <v>0.0</v>
      </c>
      <c r="R1047" s="1">
        <v>0.0</v>
      </c>
      <c r="S1047" s="1">
        <v>0.0</v>
      </c>
      <c r="T1047" s="1">
        <v>0.0</v>
      </c>
      <c r="Y1047" s="1">
        <v>6.0</v>
      </c>
      <c r="Z1047" s="1">
        <v>2.0</v>
      </c>
      <c r="AA1047" s="1">
        <v>2.0</v>
      </c>
      <c r="AB1047" s="1">
        <v>2.0</v>
      </c>
      <c r="AC1047" s="1">
        <v>2.0</v>
      </c>
      <c r="AD1047" s="1">
        <v>2.0</v>
      </c>
      <c r="AE1047" s="1">
        <v>2.0</v>
      </c>
      <c r="AF1047" s="1">
        <v>2.0</v>
      </c>
      <c r="AG1047" s="1">
        <v>2.0</v>
      </c>
      <c r="AH1047" s="1">
        <v>2.0</v>
      </c>
      <c r="AI1047" s="1">
        <v>2.0</v>
      </c>
      <c r="AJ1047" s="1">
        <v>2.0</v>
      </c>
      <c r="AK1047" s="1">
        <v>2.0</v>
      </c>
      <c r="AL1047" s="1">
        <v>2.0</v>
      </c>
      <c r="AM1047" s="1">
        <v>2.0</v>
      </c>
      <c r="AN1047" s="1">
        <v>2.0</v>
      </c>
      <c r="AO1047" s="1">
        <v>2.0</v>
      </c>
      <c r="AP1047" s="1">
        <v>2.0</v>
      </c>
      <c r="AQ1047" s="1">
        <v>2.0</v>
      </c>
      <c r="AR1047" s="1">
        <v>2.0</v>
      </c>
      <c r="AS1047" s="1">
        <v>2.0</v>
      </c>
      <c r="AT1047" s="1">
        <v>2.0</v>
      </c>
      <c r="AU1047" s="1">
        <v>2.0</v>
      </c>
      <c r="AV1047" s="1">
        <v>2.0</v>
      </c>
      <c r="AW1047" s="1">
        <v>2.0</v>
      </c>
      <c r="AX1047" s="1">
        <v>2.0</v>
      </c>
      <c r="AY1047" s="1">
        <v>2.0</v>
      </c>
      <c r="AZ1047" s="1">
        <v>2.0</v>
      </c>
      <c r="BA1047" s="1">
        <v>2.0</v>
      </c>
      <c r="BB1047" s="1">
        <v>2.0</v>
      </c>
      <c r="BP1047" s="12" t="s">
        <v>795</v>
      </c>
      <c r="BQ1047" s="1">
        <v>24.0</v>
      </c>
      <c r="BR1047" s="1" t="s">
        <v>240</v>
      </c>
      <c r="BS1047" s="1"/>
      <c r="BW1047" s="1">
        <v>0.0</v>
      </c>
      <c r="BX1047" s="1" t="s">
        <v>794</v>
      </c>
      <c r="BY1047" s="13">
        <f t="shared" si="1"/>
        <v>5</v>
      </c>
      <c r="BZ1047" s="13" t="str">
        <f t="shared" si="2"/>
        <v>Tidak Bekerja</v>
      </c>
      <c r="CA1047" s="13" t="str">
        <f>VLOOKUP(BP1047,data_K!G:K,5,0)</f>
        <v>RT 001 RW 001</v>
      </c>
      <c r="CB1047" s="13">
        <f t="shared" si="3"/>
        <v>4</v>
      </c>
    </row>
    <row r="1048">
      <c r="A1048" s="1" t="s">
        <v>14378</v>
      </c>
      <c r="B1048" s="22">
        <v>46361.72638888889</v>
      </c>
      <c r="C1048" s="1">
        <v>3.0</v>
      </c>
      <c r="D1048" s="1" t="s">
        <v>14379</v>
      </c>
      <c r="E1048" s="10" t="s">
        <v>14380</v>
      </c>
      <c r="F1048" s="1">
        <v>1.0</v>
      </c>
      <c r="J1048" s="1">
        <v>1.0</v>
      </c>
      <c r="K1048" s="11">
        <v>45696.0</v>
      </c>
      <c r="L1048" s="1">
        <v>1.0</v>
      </c>
      <c r="M1048" s="1">
        <v>1.0</v>
      </c>
      <c r="N1048" s="1">
        <v>3.0</v>
      </c>
      <c r="BP1048" s="12" t="s">
        <v>795</v>
      </c>
      <c r="BQ1048" s="1">
        <v>1.0</v>
      </c>
      <c r="BR1048" s="1"/>
      <c r="BW1048" s="1">
        <v>999.0</v>
      </c>
      <c r="BX1048" s="1" t="s">
        <v>794</v>
      </c>
      <c r="BY1048" s="13">
        <f t="shared" si="1"/>
        <v>1</v>
      </c>
      <c r="BZ1048" s="13" t="str">
        <f t="shared" si="2"/>
        <v/>
      </c>
      <c r="CA1048" s="13" t="str">
        <f>VLOOKUP(BP1048,data_K!G:K,5,0)</f>
        <v>RT 001 RW 001</v>
      </c>
      <c r="CB1048" s="13">
        <f t="shared" si="3"/>
        <v>0</v>
      </c>
    </row>
    <row r="1049">
      <c r="A1049" s="1" t="s">
        <v>14388</v>
      </c>
      <c r="B1049" s="9" t="s">
        <v>14390</v>
      </c>
      <c r="C1049" s="1">
        <v>1.0</v>
      </c>
      <c r="D1049" s="1" t="s">
        <v>1667</v>
      </c>
      <c r="E1049" s="10" t="s">
        <v>14391</v>
      </c>
      <c r="F1049" s="1">
        <v>1.0</v>
      </c>
      <c r="J1049" s="1">
        <v>1.0</v>
      </c>
      <c r="K1049" s="11">
        <v>33620.0</v>
      </c>
      <c r="L1049" s="1">
        <v>34.0</v>
      </c>
      <c r="M1049" s="1">
        <v>2.0</v>
      </c>
      <c r="N1049" s="1">
        <v>1.0</v>
      </c>
      <c r="O1049" s="1">
        <v>3.0</v>
      </c>
      <c r="P1049" s="1">
        <v>4.0</v>
      </c>
      <c r="Q1049" s="1">
        <v>3000000.0</v>
      </c>
      <c r="R1049" s="1">
        <v>0.0</v>
      </c>
      <c r="S1049" s="1">
        <v>0.0</v>
      </c>
      <c r="T1049" s="1">
        <v>123.0</v>
      </c>
      <c r="Y1049" s="1">
        <v>3.0</v>
      </c>
      <c r="Z1049" s="1">
        <v>2.0</v>
      </c>
      <c r="AA1049" s="1">
        <v>2.0</v>
      </c>
      <c r="AB1049" s="1">
        <v>2.0</v>
      </c>
      <c r="AC1049" s="1">
        <v>2.0</v>
      </c>
      <c r="AD1049" s="1">
        <v>2.0</v>
      </c>
      <c r="AE1049" s="1">
        <v>2.0</v>
      </c>
      <c r="AF1049" s="1">
        <v>2.0</v>
      </c>
      <c r="AG1049" s="1">
        <v>2.0</v>
      </c>
      <c r="AH1049" s="1">
        <v>2.0</v>
      </c>
      <c r="AI1049" s="1">
        <v>2.0</v>
      </c>
      <c r="AJ1049" s="1">
        <v>2.0</v>
      </c>
      <c r="AK1049" s="1">
        <v>2.0</v>
      </c>
      <c r="AL1049" s="1">
        <v>2.0</v>
      </c>
      <c r="AM1049" s="1">
        <v>2.0</v>
      </c>
      <c r="AN1049" s="1">
        <v>2.0</v>
      </c>
      <c r="AO1049" s="1">
        <v>2.0</v>
      </c>
      <c r="AP1049" s="1">
        <v>2.0</v>
      </c>
      <c r="AQ1049" s="1">
        <v>2.0</v>
      </c>
      <c r="AR1049" s="1">
        <v>2.0</v>
      </c>
      <c r="AS1049" s="1">
        <v>2.0</v>
      </c>
      <c r="AT1049" s="1">
        <v>2.0</v>
      </c>
      <c r="AU1049" s="1">
        <v>2.0</v>
      </c>
      <c r="AV1049" s="1">
        <v>2.0</v>
      </c>
      <c r="AW1049" s="1">
        <v>2.0</v>
      </c>
      <c r="AX1049" s="1">
        <v>2.0</v>
      </c>
      <c r="AY1049" s="1">
        <v>2.0</v>
      </c>
      <c r="AZ1049" s="1">
        <v>2.0</v>
      </c>
      <c r="BA1049" s="1">
        <v>2.0</v>
      </c>
      <c r="BB1049" s="1">
        <v>2.0</v>
      </c>
      <c r="BP1049" s="12" t="s">
        <v>1668</v>
      </c>
      <c r="BQ1049" s="1">
        <v>34.0</v>
      </c>
      <c r="BR1049" s="1"/>
      <c r="BV1049" s="1" t="s">
        <v>456</v>
      </c>
      <c r="BW1049" s="1">
        <v>149.0</v>
      </c>
      <c r="BX1049" s="1" t="s">
        <v>1667</v>
      </c>
      <c r="BY1049" s="13">
        <f t="shared" si="1"/>
        <v>7</v>
      </c>
      <c r="BZ1049" s="13" t="str">
        <f t="shared" si="2"/>
        <v>Sopir</v>
      </c>
      <c r="CA1049" s="13" t="str">
        <f>VLOOKUP(BP1049,data_K!G:K,5,0)</f>
        <v>RT 007 RW 004</v>
      </c>
      <c r="CB1049" s="13">
        <f t="shared" si="3"/>
        <v>0</v>
      </c>
    </row>
    <row r="1050">
      <c r="A1050" s="1" t="s">
        <v>14400</v>
      </c>
      <c r="B1050" s="9" t="s">
        <v>14401</v>
      </c>
      <c r="C1050" s="1">
        <v>2.0</v>
      </c>
      <c r="D1050" s="1" t="s">
        <v>1672</v>
      </c>
      <c r="E1050" s="10" t="s">
        <v>14402</v>
      </c>
      <c r="F1050" s="1">
        <v>1.0</v>
      </c>
      <c r="J1050" s="1">
        <v>2.0</v>
      </c>
      <c r="K1050" s="11">
        <v>36073.0</v>
      </c>
      <c r="L1050" s="1">
        <v>27.0</v>
      </c>
      <c r="M1050" s="1">
        <v>2.0</v>
      </c>
      <c r="N1050" s="1">
        <v>2.0</v>
      </c>
      <c r="O1050" s="1">
        <v>3.0</v>
      </c>
      <c r="P1050" s="1">
        <v>3.0</v>
      </c>
      <c r="Q1050" s="1">
        <v>0.0</v>
      </c>
      <c r="R1050" s="1">
        <v>0.0</v>
      </c>
      <c r="S1050" s="1">
        <v>0.0</v>
      </c>
      <c r="T1050" s="1">
        <v>0.0</v>
      </c>
      <c r="Y1050" s="1">
        <v>6.0</v>
      </c>
      <c r="Z1050" s="1">
        <v>2.0</v>
      </c>
      <c r="AA1050" s="1">
        <v>2.0</v>
      </c>
      <c r="AB1050" s="1">
        <v>2.0</v>
      </c>
      <c r="AC1050" s="1">
        <v>2.0</v>
      </c>
      <c r="AD1050" s="1">
        <v>2.0</v>
      </c>
      <c r="AE1050" s="1">
        <v>2.0</v>
      </c>
      <c r="AF1050" s="1">
        <v>2.0</v>
      </c>
      <c r="AG1050" s="1">
        <v>2.0</v>
      </c>
      <c r="AH1050" s="1">
        <v>2.0</v>
      </c>
      <c r="AI1050" s="1">
        <v>2.0</v>
      </c>
      <c r="AJ1050" s="1">
        <v>2.0</v>
      </c>
      <c r="AK1050" s="1">
        <v>2.0</v>
      </c>
      <c r="AL1050" s="1">
        <v>2.0</v>
      </c>
      <c r="AM1050" s="1">
        <v>2.0</v>
      </c>
      <c r="AN1050" s="1">
        <v>2.0</v>
      </c>
      <c r="AO1050" s="1">
        <v>2.0</v>
      </c>
      <c r="AP1050" s="1">
        <v>2.0</v>
      </c>
      <c r="AQ1050" s="1">
        <v>2.0</v>
      </c>
      <c r="AR1050" s="1">
        <v>2.0</v>
      </c>
      <c r="AS1050" s="1">
        <v>2.0</v>
      </c>
      <c r="AT1050" s="1">
        <v>2.0</v>
      </c>
      <c r="AU1050" s="1">
        <v>2.0</v>
      </c>
      <c r="AV1050" s="1">
        <v>2.0</v>
      </c>
      <c r="AW1050" s="1">
        <v>2.0</v>
      </c>
      <c r="AX1050" s="1">
        <v>2.0</v>
      </c>
      <c r="AY1050" s="1">
        <v>2.0</v>
      </c>
      <c r="AZ1050" s="1">
        <v>2.0</v>
      </c>
      <c r="BA1050" s="1">
        <v>2.0</v>
      </c>
      <c r="BB1050" s="1">
        <v>2.0</v>
      </c>
      <c r="BP1050" s="12" t="s">
        <v>1668</v>
      </c>
      <c r="BQ1050" s="1">
        <v>27.0</v>
      </c>
      <c r="BR1050" s="1" t="s">
        <v>240</v>
      </c>
      <c r="BS1050" s="1"/>
      <c r="BW1050" s="1">
        <v>0.0</v>
      </c>
      <c r="BX1050" s="1" t="s">
        <v>1667</v>
      </c>
      <c r="BY1050" s="13">
        <f t="shared" si="1"/>
        <v>6</v>
      </c>
      <c r="BZ1050" s="13" t="str">
        <f t="shared" si="2"/>
        <v>Tidak Bekerja</v>
      </c>
      <c r="CA1050" s="13" t="str">
        <f>VLOOKUP(BP1050,data_K!G:K,5,0)</f>
        <v>RT 007 RW 004</v>
      </c>
      <c r="CB1050" s="13">
        <f t="shared" si="3"/>
        <v>0</v>
      </c>
    </row>
    <row r="1051">
      <c r="A1051" s="1" t="s">
        <v>14410</v>
      </c>
      <c r="B1051" s="9" t="s">
        <v>14411</v>
      </c>
      <c r="C1051" s="1">
        <v>3.0</v>
      </c>
      <c r="D1051" s="1" t="s">
        <v>14412</v>
      </c>
      <c r="E1051" s="10" t="s">
        <v>14413</v>
      </c>
      <c r="F1051" s="1">
        <v>1.0</v>
      </c>
      <c r="J1051" s="1">
        <v>1.0</v>
      </c>
      <c r="K1051" s="11">
        <v>42794.0</v>
      </c>
      <c r="L1051" s="1">
        <v>9.0</v>
      </c>
      <c r="M1051" s="1">
        <v>1.0</v>
      </c>
      <c r="N1051" s="1">
        <v>3.0</v>
      </c>
      <c r="O1051" s="1">
        <v>2.0</v>
      </c>
      <c r="P1051" s="1">
        <v>2.0</v>
      </c>
      <c r="Q1051" s="1"/>
      <c r="R1051" s="1"/>
      <c r="S1051" s="1"/>
      <c r="T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P1051" s="12" t="s">
        <v>1668</v>
      </c>
      <c r="BQ1051" s="1">
        <v>9.0</v>
      </c>
      <c r="BR1051" s="1"/>
      <c r="BS1051" s="1"/>
      <c r="BW1051" s="1">
        <v>999.0</v>
      </c>
      <c r="BX1051" s="1" t="s">
        <v>1667</v>
      </c>
      <c r="BY1051" s="13">
        <f t="shared" si="1"/>
        <v>2</v>
      </c>
      <c r="BZ1051" s="13" t="str">
        <f t="shared" si="2"/>
        <v/>
      </c>
      <c r="CA1051" s="13" t="str">
        <f>VLOOKUP(BP1051,data_K!G:K,5,0)</f>
        <v>RT 007 RW 004</v>
      </c>
      <c r="CB1051" s="13">
        <f t="shared" si="3"/>
        <v>1</v>
      </c>
    </row>
    <row r="1052">
      <c r="A1052" s="1" t="s">
        <v>14421</v>
      </c>
      <c r="B1052" s="9" t="s">
        <v>14422</v>
      </c>
      <c r="C1052" s="1">
        <v>4.0</v>
      </c>
      <c r="D1052" s="1" t="s">
        <v>14424</v>
      </c>
      <c r="E1052" s="10" t="s">
        <v>14425</v>
      </c>
      <c r="F1052" s="1">
        <v>1.0</v>
      </c>
      <c r="J1052" s="1">
        <v>1.0</v>
      </c>
      <c r="K1052" s="11">
        <v>44009.0</v>
      </c>
      <c r="L1052" s="1">
        <v>5.0</v>
      </c>
      <c r="M1052" s="1">
        <v>1.0</v>
      </c>
      <c r="N1052" s="1">
        <v>3.0</v>
      </c>
      <c r="O1052" s="1">
        <v>2.0</v>
      </c>
      <c r="P1052" s="1">
        <v>1.0</v>
      </c>
      <c r="Q1052" s="1"/>
      <c r="R1052" s="1"/>
      <c r="S1052" s="1"/>
      <c r="T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P1052" s="12" t="s">
        <v>1668</v>
      </c>
      <c r="BQ1052" s="1">
        <v>5.0</v>
      </c>
      <c r="BR1052" s="1"/>
      <c r="BS1052" s="1"/>
      <c r="BW1052" s="1">
        <v>999.0</v>
      </c>
      <c r="BX1052" s="1" t="s">
        <v>1667</v>
      </c>
      <c r="BY1052" s="13">
        <f t="shared" si="1"/>
        <v>2</v>
      </c>
      <c r="BZ1052" s="13" t="str">
        <f t="shared" si="2"/>
        <v/>
      </c>
      <c r="CA1052" s="13" t="str">
        <f>VLOOKUP(BP1052,data_K!G:K,5,0)</f>
        <v>RT 007 RW 004</v>
      </c>
      <c r="CB1052" s="13">
        <f t="shared" si="3"/>
        <v>0</v>
      </c>
    </row>
    <row r="1053">
      <c r="A1053" s="1" t="s">
        <v>3140</v>
      </c>
      <c r="B1053" s="22">
        <v>46118.167858796296</v>
      </c>
      <c r="C1053" s="1">
        <v>1.0</v>
      </c>
      <c r="D1053" s="1" t="s">
        <v>3143</v>
      </c>
      <c r="E1053" s="10" t="s">
        <v>3144</v>
      </c>
      <c r="F1053" s="1">
        <v>1.0</v>
      </c>
      <c r="J1053" s="1">
        <v>1.0</v>
      </c>
      <c r="K1053" s="11">
        <v>32076.0</v>
      </c>
      <c r="L1053" s="1">
        <v>38.0</v>
      </c>
      <c r="M1053" s="1">
        <v>2.0</v>
      </c>
      <c r="N1053" s="1">
        <v>1.0</v>
      </c>
      <c r="O1053" s="1">
        <v>3.0</v>
      </c>
      <c r="P1053" s="1">
        <v>4.0</v>
      </c>
      <c r="Q1053" s="1">
        <v>1700000.0</v>
      </c>
      <c r="R1053" s="1">
        <v>0.0</v>
      </c>
      <c r="S1053" s="1">
        <v>0.0</v>
      </c>
      <c r="T1053" s="1">
        <v>17.0</v>
      </c>
      <c r="Y1053" s="1">
        <v>3.0</v>
      </c>
      <c r="Z1053" s="1">
        <v>2.0</v>
      </c>
      <c r="AA1053" s="1">
        <v>2.0</v>
      </c>
      <c r="AB1053" s="1">
        <v>2.0</v>
      </c>
      <c r="AC1053" s="1">
        <v>2.0</v>
      </c>
      <c r="AD1053" s="1">
        <v>2.0</v>
      </c>
      <c r="AE1053" s="1">
        <v>2.0</v>
      </c>
      <c r="AF1053" s="1">
        <v>2.0</v>
      </c>
      <c r="AG1053" s="1">
        <v>2.0</v>
      </c>
      <c r="AH1053" s="1">
        <v>2.0</v>
      </c>
      <c r="AI1053" s="1">
        <v>2.0</v>
      </c>
      <c r="AJ1053" s="1">
        <v>2.0</v>
      </c>
      <c r="AK1053" s="1">
        <v>2.0</v>
      </c>
      <c r="AL1053" s="1">
        <v>2.0</v>
      </c>
      <c r="AM1053" s="1">
        <v>2.0</v>
      </c>
      <c r="AN1053" s="1">
        <v>2.0</v>
      </c>
      <c r="AO1053" s="1">
        <v>2.0</v>
      </c>
      <c r="AP1053" s="1">
        <v>2.0</v>
      </c>
      <c r="AQ1053" s="1">
        <v>2.0</v>
      </c>
      <c r="AR1053" s="1">
        <v>2.0</v>
      </c>
      <c r="AS1053" s="1">
        <v>2.0</v>
      </c>
      <c r="AT1053" s="1">
        <v>2.0</v>
      </c>
      <c r="AU1053" s="1">
        <v>2.0</v>
      </c>
      <c r="AV1053" s="1">
        <v>2.0</v>
      </c>
      <c r="AW1053" s="1">
        <v>2.0</v>
      </c>
      <c r="AX1053" s="1">
        <v>2.0</v>
      </c>
      <c r="AY1053" s="1">
        <v>2.0</v>
      </c>
      <c r="AZ1053" s="1">
        <v>2.0</v>
      </c>
      <c r="BA1053" s="1">
        <v>2.0</v>
      </c>
      <c r="BB1053" s="1">
        <v>2.0</v>
      </c>
      <c r="BP1053" s="12" t="s">
        <v>3106</v>
      </c>
      <c r="BQ1053" s="1">
        <v>38.0</v>
      </c>
      <c r="BR1053" s="1" t="s">
        <v>184</v>
      </c>
      <c r="BS1053" s="1"/>
      <c r="BW1053" s="1">
        <v>23.0</v>
      </c>
      <c r="BX1053" s="1" t="s">
        <v>3143</v>
      </c>
      <c r="BY1053" s="13">
        <f t="shared" si="1"/>
        <v>8</v>
      </c>
      <c r="BZ1053" s="13" t="str">
        <f t="shared" si="2"/>
        <v>Buruh Industri</v>
      </c>
      <c r="CA1053" s="13" t="str">
        <f>VLOOKUP(BP1053,data_K!G:K,5,0)</f>
        <v>RT 008 RW 004</v>
      </c>
      <c r="CB1053" s="13">
        <f t="shared" si="3"/>
        <v>0</v>
      </c>
    </row>
    <row r="1054">
      <c r="A1054" s="1" t="s">
        <v>14440</v>
      </c>
      <c r="B1054" s="22">
        <v>46361.836805555555</v>
      </c>
      <c r="C1054" s="1">
        <v>2.0</v>
      </c>
      <c r="D1054" s="1" t="s">
        <v>14441</v>
      </c>
      <c r="E1054" s="10" t="s">
        <v>14442</v>
      </c>
      <c r="F1054" s="1">
        <v>1.0</v>
      </c>
      <c r="J1054" s="1">
        <v>2.0</v>
      </c>
      <c r="K1054" s="11">
        <v>29988.0</v>
      </c>
      <c r="L1054" s="1">
        <v>44.0</v>
      </c>
      <c r="M1054" s="1">
        <v>2.0</v>
      </c>
      <c r="N1054" s="1">
        <v>2.0</v>
      </c>
      <c r="O1054" s="1">
        <v>3.0</v>
      </c>
      <c r="P1054" s="1">
        <v>4.0</v>
      </c>
      <c r="Q1054" s="1">
        <v>150.0</v>
      </c>
      <c r="R1054" s="1">
        <v>0.0</v>
      </c>
      <c r="S1054" s="1">
        <v>0.0</v>
      </c>
      <c r="T1054" s="1">
        <v>155.0</v>
      </c>
      <c r="U1054" s="1" t="s">
        <v>14443</v>
      </c>
      <c r="Y1054" s="1">
        <v>3.0</v>
      </c>
      <c r="Z1054" s="1">
        <v>2.0</v>
      </c>
      <c r="AA1054" s="1">
        <v>2.0</v>
      </c>
      <c r="AB1054" s="1">
        <v>2.0</v>
      </c>
      <c r="AC1054" s="1">
        <v>2.0</v>
      </c>
      <c r="AD1054" s="1">
        <v>2.0</v>
      </c>
      <c r="AE1054" s="1">
        <v>2.0</v>
      </c>
      <c r="AF1054" s="1">
        <v>2.0</v>
      </c>
      <c r="AG1054" s="1">
        <v>2.0</v>
      </c>
      <c r="AH1054" s="1">
        <v>2.0</v>
      </c>
      <c r="AI1054" s="1">
        <v>2.0</v>
      </c>
      <c r="AJ1054" s="1">
        <v>2.0</v>
      </c>
      <c r="AK1054" s="1">
        <v>2.0</v>
      </c>
      <c r="AL1054" s="1">
        <v>2.0</v>
      </c>
      <c r="AM1054" s="1">
        <v>2.0</v>
      </c>
      <c r="AN1054" s="1">
        <v>2.0</v>
      </c>
      <c r="AO1054" s="1">
        <v>2.0</v>
      </c>
      <c r="AP1054" s="1">
        <v>2.0</v>
      </c>
      <c r="AQ1054" s="1">
        <v>2.0</v>
      </c>
      <c r="AR1054" s="1">
        <v>2.0</v>
      </c>
      <c r="AS1054" s="1">
        <v>2.0</v>
      </c>
      <c r="AT1054" s="1">
        <v>2.0</v>
      </c>
      <c r="AU1054" s="1">
        <v>2.0</v>
      </c>
      <c r="AV1054" s="1">
        <v>2.0</v>
      </c>
      <c r="AW1054" s="1">
        <v>1.0</v>
      </c>
      <c r="AX1054" s="1">
        <v>1.0</v>
      </c>
      <c r="AY1054" s="1">
        <v>2.0</v>
      </c>
      <c r="AZ1054" s="1">
        <v>2.0</v>
      </c>
      <c r="BA1054" s="1">
        <v>2.0</v>
      </c>
      <c r="BB1054" s="1">
        <v>2.0</v>
      </c>
      <c r="BC1054" s="1">
        <v>4.0</v>
      </c>
      <c r="BD1054" s="1">
        <v>2020.0</v>
      </c>
      <c r="BE1054" s="1">
        <v>4.0</v>
      </c>
      <c r="BF1054" s="1">
        <v>2020.0</v>
      </c>
      <c r="BP1054" s="12" t="s">
        <v>3106</v>
      </c>
      <c r="BQ1054" s="1">
        <v>44.0</v>
      </c>
      <c r="BR1054" s="1"/>
      <c r="BV1054" s="1" t="s">
        <v>180</v>
      </c>
      <c r="BW1054" s="1">
        <v>999.0</v>
      </c>
      <c r="BX1054" s="1" t="s">
        <v>3143</v>
      </c>
      <c r="BY1054" s="13">
        <f t="shared" si="1"/>
        <v>9</v>
      </c>
      <c r="BZ1054" s="13" t="str">
        <f t="shared" si="2"/>
        <v>Lainnya</v>
      </c>
      <c r="CA1054" s="13" t="str">
        <f>VLOOKUP(BP1054,data_K!G:K,5,0)</f>
        <v>RT 008 RW 004</v>
      </c>
      <c r="CB1054" s="13">
        <f t="shared" si="3"/>
        <v>0</v>
      </c>
    </row>
    <row r="1055">
      <c r="A1055" s="1" t="s">
        <v>3127</v>
      </c>
      <c r="B1055" s="22">
        <v>46118.16991898148</v>
      </c>
      <c r="C1055" s="1">
        <v>2.0</v>
      </c>
      <c r="D1055" s="1" t="s">
        <v>3130</v>
      </c>
      <c r="E1055" s="10" t="s">
        <v>3131</v>
      </c>
      <c r="F1055" s="1">
        <v>1.0</v>
      </c>
      <c r="J1055" s="1">
        <v>2.0</v>
      </c>
      <c r="K1055" s="11">
        <v>32057.0</v>
      </c>
      <c r="L1055" s="1">
        <v>38.0</v>
      </c>
      <c r="M1055" s="1">
        <v>2.0</v>
      </c>
      <c r="N1055" s="1">
        <v>2.0</v>
      </c>
      <c r="O1055" s="1">
        <v>3.0</v>
      </c>
      <c r="P1055" s="1">
        <v>4.0</v>
      </c>
      <c r="Q1055" s="1">
        <v>1700000.0</v>
      </c>
      <c r="R1055" s="1">
        <v>0.0</v>
      </c>
      <c r="S1055" s="1">
        <v>0.0</v>
      </c>
      <c r="T1055" s="1">
        <v>17.0</v>
      </c>
      <c r="Y1055" s="1">
        <v>3.0</v>
      </c>
      <c r="Z1055" s="1">
        <v>2.0</v>
      </c>
      <c r="AA1055" s="1">
        <v>2.0</v>
      </c>
      <c r="AB1055" s="1">
        <v>2.0</v>
      </c>
      <c r="AC1055" s="1">
        <v>2.0</v>
      </c>
      <c r="AD1055" s="1">
        <v>2.0</v>
      </c>
      <c r="AE1055" s="1">
        <v>2.0</v>
      </c>
      <c r="AF1055" s="1">
        <v>2.0</v>
      </c>
      <c r="AG1055" s="1">
        <v>2.0</v>
      </c>
      <c r="AH1055" s="1">
        <v>2.0</v>
      </c>
      <c r="AI1055" s="1">
        <v>2.0</v>
      </c>
      <c r="AJ1055" s="1">
        <v>2.0</v>
      </c>
      <c r="AK1055" s="1">
        <v>2.0</v>
      </c>
      <c r="AL1055" s="1">
        <v>2.0</v>
      </c>
      <c r="AM1055" s="1">
        <v>2.0</v>
      </c>
      <c r="AN1055" s="1">
        <v>2.0</v>
      </c>
      <c r="AO1055" s="1">
        <v>2.0</v>
      </c>
      <c r="AP1055" s="1">
        <v>2.0</v>
      </c>
      <c r="AQ1055" s="1">
        <v>2.0</v>
      </c>
      <c r="AR1055" s="1">
        <v>2.0</v>
      </c>
      <c r="AS1055" s="1">
        <v>2.0</v>
      </c>
      <c r="AT1055" s="1">
        <v>2.0</v>
      </c>
      <c r="AU1055" s="1">
        <v>2.0</v>
      </c>
      <c r="AV1055" s="1">
        <v>2.0</v>
      </c>
      <c r="AW1055" s="1">
        <v>2.0</v>
      </c>
      <c r="AX1055" s="1">
        <v>2.0</v>
      </c>
      <c r="AY1055" s="1">
        <v>2.0</v>
      </c>
      <c r="AZ1055" s="1">
        <v>2.0</v>
      </c>
      <c r="BA1055" s="1">
        <v>2.0</v>
      </c>
      <c r="BB1055" s="1">
        <v>2.0</v>
      </c>
      <c r="BP1055" s="12" t="s">
        <v>3106</v>
      </c>
      <c r="BQ1055" s="1">
        <v>38.0</v>
      </c>
      <c r="BR1055" s="1" t="s">
        <v>184</v>
      </c>
      <c r="BS1055" s="1"/>
      <c r="BW1055" s="1">
        <v>23.0</v>
      </c>
      <c r="BX1055" s="1" t="s">
        <v>3143</v>
      </c>
      <c r="BY1055" s="13">
        <f t="shared" si="1"/>
        <v>8</v>
      </c>
      <c r="BZ1055" s="13" t="str">
        <f t="shared" si="2"/>
        <v>Buruh Industri</v>
      </c>
      <c r="CA1055" s="13" t="str">
        <f>VLOOKUP(BP1055,data_K!G:K,5,0)</f>
        <v>RT 008 RW 004</v>
      </c>
      <c r="CB1055" s="13">
        <f t="shared" si="3"/>
        <v>0</v>
      </c>
    </row>
    <row r="1056">
      <c r="A1056" s="1" t="s">
        <v>3110</v>
      </c>
      <c r="B1056" s="22">
        <v>46118.17230324074</v>
      </c>
      <c r="C1056" s="1">
        <v>3.0</v>
      </c>
      <c r="D1056" s="1" t="s">
        <v>3113</v>
      </c>
      <c r="E1056" s="10" t="s">
        <v>3114</v>
      </c>
      <c r="F1056" s="1">
        <v>1.0</v>
      </c>
      <c r="J1056" s="1">
        <v>1.0</v>
      </c>
      <c r="K1056" s="11">
        <v>40869.0</v>
      </c>
      <c r="L1056" s="1">
        <v>14.0</v>
      </c>
      <c r="M1056" s="1">
        <v>1.0</v>
      </c>
      <c r="N1056" s="1">
        <v>3.0</v>
      </c>
      <c r="O1056" s="1">
        <v>2.0</v>
      </c>
      <c r="P1056" s="1">
        <v>2.0</v>
      </c>
      <c r="Q1056" s="1">
        <v>0.0</v>
      </c>
      <c r="R1056" s="1">
        <v>0.0</v>
      </c>
      <c r="S1056" s="1">
        <v>0.0</v>
      </c>
      <c r="T1056" s="1">
        <v>0.0</v>
      </c>
      <c r="Y1056" s="1">
        <v>6.0</v>
      </c>
      <c r="Z1056" s="1">
        <v>2.0</v>
      </c>
      <c r="AA1056" s="1">
        <v>2.0</v>
      </c>
      <c r="AB1056" s="1">
        <v>2.0</v>
      </c>
      <c r="AC1056" s="1">
        <v>2.0</v>
      </c>
      <c r="AD1056" s="1">
        <v>2.0</v>
      </c>
      <c r="AE1056" s="1">
        <v>2.0</v>
      </c>
      <c r="AF1056" s="1">
        <v>2.0</v>
      </c>
      <c r="AG1056" s="1">
        <v>2.0</v>
      </c>
      <c r="AH1056" s="1">
        <v>2.0</v>
      </c>
      <c r="AI1056" s="1">
        <v>2.0</v>
      </c>
      <c r="AJ1056" s="1">
        <v>2.0</v>
      </c>
      <c r="AK1056" s="1">
        <v>2.0</v>
      </c>
      <c r="AL1056" s="1">
        <v>2.0</v>
      </c>
      <c r="AM1056" s="1">
        <v>2.0</v>
      </c>
      <c r="AN1056" s="1">
        <v>2.0</v>
      </c>
      <c r="AO1056" s="1">
        <v>2.0</v>
      </c>
      <c r="AP1056" s="1">
        <v>2.0</v>
      </c>
      <c r="AQ1056" s="1">
        <v>2.0</v>
      </c>
      <c r="AR1056" s="1">
        <v>2.0</v>
      </c>
      <c r="AS1056" s="1">
        <v>2.0</v>
      </c>
      <c r="AT1056" s="1">
        <v>2.0</v>
      </c>
      <c r="AU1056" s="1">
        <v>2.0</v>
      </c>
      <c r="AV1056" s="1">
        <v>2.0</v>
      </c>
      <c r="AW1056" s="1">
        <v>2.0</v>
      </c>
      <c r="AX1056" s="1">
        <v>2.0</v>
      </c>
      <c r="AY1056" s="1">
        <v>2.0</v>
      </c>
      <c r="AZ1056" s="1">
        <v>2.0</v>
      </c>
      <c r="BA1056" s="1">
        <v>2.0</v>
      </c>
      <c r="BB1056" s="1">
        <v>2.0</v>
      </c>
      <c r="BP1056" s="12" t="s">
        <v>3106</v>
      </c>
      <c r="BQ1056" s="1">
        <v>14.0</v>
      </c>
      <c r="BR1056" s="1" t="s">
        <v>240</v>
      </c>
      <c r="BS1056" s="1"/>
      <c r="BW1056" s="1">
        <v>0.0</v>
      </c>
      <c r="BX1056" s="1" t="s">
        <v>3143</v>
      </c>
      <c r="BY1056" s="13">
        <f t="shared" si="1"/>
        <v>3</v>
      </c>
      <c r="BZ1056" s="13" t="str">
        <f t="shared" si="2"/>
        <v>Tidak Bekerja</v>
      </c>
      <c r="CA1056" s="13" t="str">
        <f>VLOOKUP(BP1056,data_K!G:K,5,0)</f>
        <v>RT 008 RW 004</v>
      </c>
      <c r="CB1056" s="13">
        <f t="shared" si="3"/>
        <v>2</v>
      </c>
    </row>
    <row r="1057">
      <c r="A1057" s="1" t="s">
        <v>3099</v>
      </c>
      <c r="B1057" s="22">
        <v>46118.173414351855</v>
      </c>
      <c r="C1057" s="1">
        <v>4.0</v>
      </c>
      <c r="D1057" s="1" t="s">
        <v>3103</v>
      </c>
      <c r="E1057" s="10" t="s">
        <v>3104</v>
      </c>
      <c r="F1057" s="1">
        <v>1.0</v>
      </c>
      <c r="J1057" s="1">
        <v>2.0</v>
      </c>
      <c r="K1057" s="11">
        <v>42745.0</v>
      </c>
      <c r="L1057" s="1">
        <v>9.0</v>
      </c>
      <c r="M1057" s="1">
        <v>1.0</v>
      </c>
      <c r="N1057" s="1">
        <v>3.0</v>
      </c>
      <c r="O1057" s="1">
        <v>2.0</v>
      </c>
      <c r="P1057" s="1">
        <v>1.0</v>
      </c>
      <c r="Q1057" s="1"/>
      <c r="R1057" s="1"/>
      <c r="S1057" s="1"/>
      <c r="T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P1057" s="12" t="s">
        <v>3106</v>
      </c>
      <c r="BQ1057" s="1">
        <v>9.0</v>
      </c>
      <c r="BR1057" s="1"/>
      <c r="BS1057" s="1"/>
      <c r="BW1057" s="1">
        <v>999.0</v>
      </c>
      <c r="BX1057" s="1" t="s">
        <v>3143</v>
      </c>
      <c r="BY1057" s="13">
        <f t="shared" si="1"/>
        <v>2</v>
      </c>
      <c r="BZ1057" s="13" t="str">
        <f t="shared" si="2"/>
        <v/>
      </c>
      <c r="CA1057" s="13" t="str">
        <f>VLOOKUP(BP1057,data_K!G:K,5,0)</f>
        <v>RT 008 RW 004</v>
      </c>
      <c r="CB1057" s="13">
        <f t="shared" si="3"/>
        <v>1</v>
      </c>
    </row>
    <row r="1058">
      <c r="A1058" s="1" t="s">
        <v>12506</v>
      </c>
      <c r="B1058" s="9" t="s">
        <v>14479</v>
      </c>
      <c r="C1058" s="1">
        <v>1.0</v>
      </c>
      <c r="D1058" s="1" t="s">
        <v>12508</v>
      </c>
      <c r="E1058" s="10" t="s">
        <v>12509</v>
      </c>
      <c r="F1058" s="1">
        <v>1.0</v>
      </c>
      <c r="J1058" s="1">
        <v>1.0</v>
      </c>
      <c r="K1058" s="11">
        <v>30416.0</v>
      </c>
      <c r="L1058" s="1">
        <v>43.0</v>
      </c>
      <c r="M1058" s="1">
        <v>2.0</v>
      </c>
      <c r="N1058" s="1">
        <v>1.0</v>
      </c>
      <c r="O1058" s="1">
        <v>3.0</v>
      </c>
      <c r="P1058" s="1">
        <v>4.0</v>
      </c>
      <c r="Q1058" s="1">
        <v>5000000.0</v>
      </c>
      <c r="R1058" s="1">
        <v>0.0</v>
      </c>
      <c r="S1058" s="1">
        <v>0.0</v>
      </c>
      <c r="T1058" s="1">
        <v>17.0</v>
      </c>
      <c r="Y1058" s="1">
        <v>3.0</v>
      </c>
      <c r="Z1058" s="1">
        <v>2.0</v>
      </c>
      <c r="AA1058" s="1">
        <v>2.0</v>
      </c>
      <c r="AB1058" s="1">
        <v>2.0</v>
      </c>
      <c r="AC1058" s="1">
        <v>2.0</v>
      </c>
      <c r="AD1058" s="1">
        <v>2.0</v>
      </c>
      <c r="AE1058" s="1">
        <v>2.0</v>
      </c>
      <c r="AF1058" s="1">
        <v>2.0</v>
      </c>
      <c r="AG1058" s="1">
        <v>2.0</v>
      </c>
      <c r="AH1058" s="1">
        <v>2.0</v>
      </c>
      <c r="AI1058" s="1">
        <v>2.0</v>
      </c>
      <c r="AJ1058" s="1">
        <v>2.0</v>
      </c>
      <c r="AK1058" s="1">
        <v>2.0</v>
      </c>
      <c r="AL1058" s="1">
        <v>2.0</v>
      </c>
      <c r="AM1058" s="1">
        <v>2.0</v>
      </c>
      <c r="AN1058" s="1">
        <v>2.0</v>
      </c>
      <c r="AO1058" s="1">
        <v>2.0</v>
      </c>
      <c r="AP1058" s="1">
        <v>2.0</v>
      </c>
      <c r="AQ1058" s="1">
        <v>2.0</v>
      </c>
      <c r="AR1058" s="1">
        <v>2.0</v>
      </c>
      <c r="AS1058" s="1">
        <v>2.0</v>
      </c>
      <c r="AT1058" s="1">
        <v>2.0</v>
      </c>
      <c r="AU1058" s="1">
        <v>2.0</v>
      </c>
      <c r="AV1058" s="1">
        <v>2.0</v>
      </c>
      <c r="AW1058" s="1">
        <v>2.0</v>
      </c>
      <c r="AX1058" s="1">
        <v>2.0</v>
      </c>
      <c r="AY1058" s="1">
        <v>2.0</v>
      </c>
      <c r="AZ1058" s="1">
        <v>2.0</v>
      </c>
      <c r="BA1058" s="1">
        <v>2.0</v>
      </c>
      <c r="BB1058" s="1">
        <v>2.0</v>
      </c>
      <c r="BP1058" s="12" t="s">
        <v>12495</v>
      </c>
      <c r="BQ1058" s="1">
        <v>43.0</v>
      </c>
      <c r="BR1058" s="1" t="s">
        <v>184</v>
      </c>
      <c r="BS1058" s="1"/>
      <c r="BW1058" s="1">
        <v>23.0</v>
      </c>
      <c r="BX1058" s="1" t="s">
        <v>12508</v>
      </c>
      <c r="BY1058" s="13">
        <f t="shared" si="1"/>
        <v>9</v>
      </c>
      <c r="BZ1058" s="13" t="str">
        <f t="shared" si="2"/>
        <v>Buruh Industri</v>
      </c>
      <c r="CA1058" s="13" t="str">
        <f>VLOOKUP(BP1058,data_K!G:K,5,0)</f>
        <v>RT 007 RW 004</v>
      </c>
      <c r="CB1058" s="13">
        <f t="shared" si="3"/>
        <v>0</v>
      </c>
    </row>
    <row r="1059">
      <c r="A1059" s="1" t="s">
        <v>12497</v>
      </c>
      <c r="B1059" s="9" t="s">
        <v>14486</v>
      </c>
      <c r="C1059" s="1">
        <v>2.0</v>
      </c>
      <c r="D1059" s="1" t="s">
        <v>12501</v>
      </c>
      <c r="E1059" s="10" t="s">
        <v>12502</v>
      </c>
      <c r="F1059" s="1">
        <v>1.0</v>
      </c>
      <c r="J1059" s="1">
        <v>2.0</v>
      </c>
      <c r="K1059" s="11">
        <v>32228.0</v>
      </c>
      <c r="L1059" s="1">
        <v>38.0</v>
      </c>
      <c r="M1059" s="1">
        <v>2.0</v>
      </c>
      <c r="N1059" s="1">
        <v>2.0</v>
      </c>
      <c r="O1059" s="1">
        <v>3.0</v>
      </c>
      <c r="P1059" s="1">
        <v>4.0</v>
      </c>
      <c r="Q1059" s="1">
        <v>0.0</v>
      </c>
      <c r="R1059" s="1">
        <v>0.0</v>
      </c>
      <c r="S1059" s="1">
        <v>0.0</v>
      </c>
      <c r="T1059" s="1">
        <v>0.0</v>
      </c>
      <c r="Y1059" s="1">
        <v>6.0</v>
      </c>
      <c r="Z1059" s="1">
        <v>2.0</v>
      </c>
      <c r="AA1059" s="1">
        <v>2.0</v>
      </c>
      <c r="AB1059" s="1">
        <v>2.0</v>
      </c>
      <c r="AC1059" s="1">
        <v>2.0</v>
      </c>
      <c r="AD1059" s="1">
        <v>2.0</v>
      </c>
      <c r="AE1059" s="1">
        <v>2.0</v>
      </c>
      <c r="AF1059" s="1">
        <v>2.0</v>
      </c>
      <c r="AG1059" s="1">
        <v>2.0</v>
      </c>
      <c r="AH1059" s="1">
        <v>2.0</v>
      </c>
      <c r="AI1059" s="1">
        <v>2.0</v>
      </c>
      <c r="AJ1059" s="1">
        <v>2.0</v>
      </c>
      <c r="AK1059" s="1">
        <v>2.0</v>
      </c>
      <c r="AL1059" s="1">
        <v>2.0</v>
      </c>
      <c r="AM1059" s="1">
        <v>2.0</v>
      </c>
      <c r="AN1059" s="1">
        <v>2.0</v>
      </c>
      <c r="AO1059" s="1">
        <v>2.0</v>
      </c>
      <c r="AP1059" s="1">
        <v>2.0</v>
      </c>
      <c r="AQ1059" s="1">
        <v>2.0</v>
      </c>
      <c r="AR1059" s="1">
        <v>2.0</v>
      </c>
      <c r="AS1059" s="1">
        <v>2.0</v>
      </c>
      <c r="AT1059" s="1">
        <v>2.0</v>
      </c>
      <c r="AU1059" s="1">
        <v>2.0</v>
      </c>
      <c r="AV1059" s="1">
        <v>2.0</v>
      </c>
      <c r="AW1059" s="1">
        <v>2.0</v>
      </c>
      <c r="AX1059" s="1">
        <v>2.0</v>
      </c>
      <c r="AY1059" s="1">
        <v>2.0</v>
      </c>
      <c r="AZ1059" s="1">
        <v>2.0</v>
      </c>
      <c r="BA1059" s="1">
        <v>2.0</v>
      </c>
      <c r="BB1059" s="1">
        <v>2.0</v>
      </c>
      <c r="BP1059" s="12" t="s">
        <v>12495</v>
      </c>
      <c r="BQ1059" s="1">
        <v>38.0</v>
      </c>
      <c r="BR1059" s="1" t="s">
        <v>240</v>
      </c>
      <c r="BS1059" s="1"/>
      <c r="BW1059" s="1">
        <v>0.0</v>
      </c>
      <c r="BX1059" s="1" t="s">
        <v>12508</v>
      </c>
      <c r="BY1059" s="13">
        <f t="shared" si="1"/>
        <v>8</v>
      </c>
      <c r="BZ1059" s="13" t="str">
        <f t="shared" si="2"/>
        <v>Tidak Bekerja</v>
      </c>
      <c r="CA1059" s="13" t="str">
        <f>VLOOKUP(BP1059,data_K!G:K,5,0)</f>
        <v>RT 007 RW 004</v>
      </c>
      <c r="CB1059" s="13">
        <f t="shared" si="3"/>
        <v>0</v>
      </c>
    </row>
    <row r="1060">
      <c r="A1060" s="1" t="s">
        <v>12490</v>
      </c>
      <c r="B1060" s="9" t="s">
        <v>14495</v>
      </c>
      <c r="C1060" s="1">
        <v>3.0</v>
      </c>
      <c r="D1060" s="1" t="s">
        <v>12492</v>
      </c>
      <c r="E1060" s="10" t="s">
        <v>12493</v>
      </c>
      <c r="F1060" s="1">
        <v>1.0</v>
      </c>
      <c r="J1060" s="1">
        <v>2.0</v>
      </c>
      <c r="K1060" s="11">
        <v>40070.0</v>
      </c>
      <c r="L1060" s="1">
        <v>16.0</v>
      </c>
      <c r="M1060" s="1">
        <v>1.0</v>
      </c>
      <c r="N1060" s="1">
        <v>3.0</v>
      </c>
      <c r="O1060" s="1">
        <v>2.0</v>
      </c>
      <c r="P1060" s="1">
        <v>3.0</v>
      </c>
      <c r="Q1060" s="1">
        <v>0.0</v>
      </c>
      <c r="R1060" s="1">
        <v>0.0</v>
      </c>
      <c r="S1060" s="1">
        <v>0.0</v>
      </c>
      <c r="T1060" s="20">
        <v>155.0</v>
      </c>
      <c r="U1060" s="20" t="s">
        <v>591</v>
      </c>
      <c r="Y1060" s="1">
        <v>6.0</v>
      </c>
      <c r="Z1060" s="1">
        <v>2.0</v>
      </c>
      <c r="AA1060" s="1">
        <v>2.0</v>
      </c>
      <c r="AB1060" s="1">
        <v>2.0</v>
      </c>
      <c r="AC1060" s="1">
        <v>2.0</v>
      </c>
      <c r="AD1060" s="1">
        <v>2.0</v>
      </c>
      <c r="AE1060" s="1">
        <v>2.0</v>
      </c>
      <c r="AF1060" s="1">
        <v>2.0</v>
      </c>
      <c r="AG1060" s="1">
        <v>2.0</v>
      </c>
      <c r="AH1060" s="1">
        <v>2.0</v>
      </c>
      <c r="AI1060" s="1">
        <v>2.0</v>
      </c>
      <c r="AJ1060" s="1">
        <v>2.0</v>
      </c>
      <c r="AK1060" s="1">
        <v>2.0</v>
      </c>
      <c r="AL1060" s="1">
        <v>2.0</v>
      </c>
      <c r="AM1060" s="1">
        <v>2.0</v>
      </c>
      <c r="AN1060" s="1">
        <v>2.0</v>
      </c>
      <c r="AO1060" s="1">
        <v>2.0</v>
      </c>
      <c r="AP1060" s="1">
        <v>2.0</v>
      </c>
      <c r="AQ1060" s="1">
        <v>2.0</v>
      </c>
      <c r="AR1060" s="1">
        <v>2.0</v>
      </c>
      <c r="AS1060" s="1">
        <v>2.0</v>
      </c>
      <c r="AT1060" s="1">
        <v>2.0</v>
      </c>
      <c r="AU1060" s="1">
        <v>2.0</v>
      </c>
      <c r="AV1060" s="1">
        <v>2.0</v>
      </c>
      <c r="AW1060" s="1">
        <v>2.0</v>
      </c>
      <c r="AX1060" s="1">
        <v>2.0</v>
      </c>
      <c r="AY1060" s="1">
        <v>2.0</v>
      </c>
      <c r="AZ1060" s="1">
        <v>2.0</v>
      </c>
      <c r="BA1060" s="1">
        <v>2.0</v>
      </c>
      <c r="BB1060" s="1">
        <v>2.0</v>
      </c>
      <c r="BP1060" s="12" t="s">
        <v>12495</v>
      </c>
      <c r="BQ1060" s="1">
        <v>16.0</v>
      </c>
      <c r="BR1060" s="1"/>
      <c r="BW1060" s="1">
        <v>0.0</v>
      </c>
      <c r="BX1060" s="1" t="s">
        <v>12508</v>
      </c>
      <c r="BY1060" s="13">
        <f t="shared" si="1"/>
        <v>4</v>
      </c>
      <c r="BZ1060" s="13" t="str">
        <f t="shared" si="2"/>
        <v/>
      </c>
      <c r="CA1060" s="13" t="str">
        <f>VLOOKUP(BP1060,data_K!G:K,5,0)</f>
        <v>RT 007 RW 004</v>
      </c>
      <c r="CB1060" s="13">
        <f t="shared" si="3"/>
        <v>3</v>
      </c>
    </row>
    <row r="1061">
      <c r="A1061" s="1" t="s">
        <v>14503</v>
      </c>
      <c r="B1061" s="9" t="s">
        <v>14504</v>
      </c>
      <c r="C1061" s="1">
        <v>1.0</v>
      </c>
      <c r="D1061" s="1" t="s">
        <v>1906</v>
      </c>
      <c r="E1061" s="10" t="s">
        <v>14506</v>
      </c>
      <c r="F1061" s="1">
        <v>1.0</v>
      </c>
      <c r="J1061" s="1">
        <v>2.0</v>
      </c>
      <c r="K1061" s="11">
        <v>21664.0</v>
      </c>
      <c r="L1061" s="1">
        <v>67.0</v>
      </c>
      <c r="M1061" s="1">
        <v>4.0</v>
      </c>
      <c r="N1061" s="1">
        <v>1.0</v>
      </c>
      <c r="O1061" s="1">
        <v>3.0</v>
      </c>
      <c r="P1061" s="1">
        <v>3.0</v>
      </c>
      <c r="Q1061" s="1">
        <v>0.0</v>
      </c>
      <c r="R1061" s="1">
        <v>0.0</v>
      </c>
      <c r="S1061" s="1">
        <v>1500000.0</v>
      </c>
      <c r="T1061" s="1">
        <v>0.0</v>
      </c>
      <c r="Y1061" s="1">
        <v>6.0</v>
      </c>
      <c r="Z1061" s="1">
        <v>2.0</v>
      </c>
      <c r="AA1061" s="1">
        <v>2.0</v>
      </c>
      <c r="AB1061" s="1">
        <v>2.0</v>
      </c>
      <c r="AC1061" s="1">
        <v>2.0</v>
      </c>
      <c r="AD1061" s="1">
        <v>2.0</v>
      </c>
      <c r="AE1061" s="1">
        <v>2.0</v>
      </c>
      <c r="AF1061" s="1">
        <v>2.0</v>
      </c>
      <c r="AG1061" s="1">
        <v>2.0</v>
      </c>
      <c r="AH1061" s="1">
        <v>2.0</v>
      </c>
      <c r="AI1061" s="1">
        <v>2.0</v>
      </c>
      <c r="AJ1061" s="1">
        <v>2.0</v>
      </c>
      <c r="AK1061" s="1">
        <v>2.0</v>
      </c>
      <c r="AL1061" s="1">
        <v>2.0</v>
      </c>
      <c r="AM1061" s="1">
        <v>2.0</v>
      </c>
      <c r="AN1061" s="1">
        <v>2.0</v>
      </c>
      <c r="AO1061" s="1">
        <v>2.0</v>
      </c>
      <c r="AP1061" s="1">
        <v>2.0</v>
      </c>
      <c r="AQ1061" s="1">
        <v>2.0</v>
      </c>
      <c r="AR1061" s="1">
        <v>2.0</v>
      </c>
      <c r="AS1061" s="1">
        <v>2.0</v>
      </c>
      <c r="AT1061" s="1">
        <v>2.0</v>
      </c>
      <c r="AU1061" s="1">
        <v>2.0</v>
      </c>
      <c r="AV1061" s="1">
        <v>2.0</v>
      </c>
      <c r="AW1061" s="1">
        <v>2.0</v>
      </c>
      <c r="AX1061" s="1">
        <v>2.0</v>
      </c>
      <c r="AY1061" s="1">
        <v>2.0</v>
      </c>
      <c r="AZ1061" s="1">
        <v>2.0</v>
      </c>
      <c r="BA1061" s="1">
        <v>2.0</v>
      </c>
      <c r="BB1061" s="1">
        <v>2.0</v>
      </c>
      <c r="BP1061" s="12" t="s">
        <v>7239</v>
      </c>
      <c r="BQ1061" s="1">
        <v>67.0</v>
      </c>
      <c r="BR1061" s="1" t="s">
        <v>240</v>
      </c>
      <c r="BS1061" s="1"/>
      <c r="BW1061" s="1">
        <v>0.0</v>
      </c>
      <c r="BX1061" s="1" t="s">
        <v>1906</v>
      </c>
      <c r="BY1061" s="13">
        <f t="shared" si="1"/>
        <v>14</v>
      </c>
      <c r="BZ1061" s="13" t="str">
        <f t="shared" si="2"/>
        <v>Tidak Bekerja</v>
      </c>
      <c r="CA1061" s="13" t="str">
        <f>VLOOKUP(BP1061,data_K!G:K,5,0)</f>
        <v>RT 004 RW 002</v>
      </c>
      <c r="CB1061" s="13">
        <f t="shared" si="3"/>
        <v>0</v>
      </c>
    </row>
    <row r="1062">
      <c r="A1062" s="1" t="s">
        <v>3787</v>
      </c>
      <c r="B1062" s="23">
        <v>46087.634675925925</v>
      </c>
      <c r="C1062" s="1">
        <v>1.0</v>
      </c>
      <c r="D1062" s="1" t="s">
        <v>3789</v>
      </c>
      <c r="E1062" s="10" t="s">
        <v>3790</v>
      </c>
      <c r="F1062" s="1">
        <v>1.0</v>
      </c>
      <c r="J1062" s="1">
        <v>1.0</v>
      </c>
      <c r="K1062" s="11">
        <v>36742.0</v>
      </c>
      <c r="L1062" s="1">
        <v>25.0</v>
      </c>
      <c r="M1062" s="1">
        <v>2.0</v>
      </c>
      <c r="N1062" s="1">
        <v>1.0</v>
      </c>
      <c r="O1062" s="1">
        <v>3.0</v>
      </c>
      <c r="P1062" s="1">
        <v>4.0</v>
      </c>
      <c r="Q1062" s="1">
        <v>4.0E7</v>
      </c>
      <c r="R1062" s="1">
        <v>0.0</v>
      </c>
      <c r="S1062" s="1">
        <v>0.0</v>
      </c>
      <c r="T1062" s="1">
        <v>131.0</v>
      </c>
      <c r="Y1062" s="1">
        <v>4.0</v>
      </c>
      <c r="Z1062" s="1">
        <v>2.0</v>
      </c>
      <c r="AA1062" s="1">
        <v>2.0</v>
      </c>
      <c r="AB1062" s="1">
        <v>2.0</v>
      </c>
      <c r="AC1062" s="1">
        <v>2.0</v>
      </c>
      <c r="AD1062" s="1">
        <v>2.0</v>
      </c>
      <c r="AE1062" s="1">
        <v>2.0</v>
      </c>
      <c r="AF1062" s="1">
        <v>2.0</v>
      </c>
      <c r="AG1062" s="1">
        <v>2.0</v>
      </c>
      <c r="AH1062" s="1">
        <v>2.0</v>
      </c>
      <c r="AI1062" s="1">
        <v>2.0</v>
      </c>
      <c r="AJ1062" s="1">
        <v>2.0</v>
      </c>
      <c r="AK1062" s="1">
        <v>2.0</v>
      </c>
      <c r="AL1062" s="1">
        <v>2.0</v>
      </c>
      <c r="AM1062" s="1">
        <v>2.0</v>
      </c>
      <c r="AN1062" s="1">
        <v>2.0</v>
      </c>
      <c r="AO1062" s="1">
        <v>2.0</v>
      </c>
      <c r="AP1062" s="1">
        <v>2.0</v>
      </c>
      <c r="AQ1062" s="1">
        <v>2.0</v>
      </c>
      <c r="AR1062" s="1">
        <v>2.0</v>
      </c>
      <c r="AS1062" s="1">
        <v>2.0</v>
      </c>
      <c r="AT1062" s="1">
        <v>2.0</v>
      </c>
      <c r="AU1062" s="1">
        <v>2.0</v>
      </c>
      <c r="AV1062" s="1">
        <v>2.0</v>
      </c>
      <c r="AW1062" s="1">
        <v>2.0</v>
      </c>
      <c r="AX1062" s="1">
        <v>2.0</v>
      </c>
      <c r="AY1062" s="1">
        <v>2.0</v>
      </c>
      <c r="AZ1062" s="1">
        <v>2.0</v>
      </c>
      <c r="BA1062" s="1">
        <v>2.0</v>
      </c>
      <c r="BB1062" s="1">
        <v>2.0</v>
      </c>
      <c r="BP1062" s="12" t="s">
        <v>3762</v>
      </c>
      <c r="BQ1062" s="1">
        <v>25.0</v>
      </c>
      <c r="BR1062" s="1"/>
      <c r="BT1062" s="1"/>
      <c r="BV1062" s="1" t="s">
        <v>1162</v>
      </c>
      <c r="BW1062" s="1">
        <v>999.0</v>
      </c>
      <c r="BX1062" s="1" t="s">
        <v>3789</v>
      </c>
      <c r="BY1062" s="13">
        <f t="shared" si="1"/>
        <v>6</v>
      </c>
      <c r="BZ1062" s="13" t="str">
        <f t="shared" si="2"/>
        <v>Tentara Nasional Indonesia</v>
      </c>
      <c r="CA1062" s="13" t="str">
        <f>VLOOKUP(BP1062,data_K!G:K,5,0)</f>
        <v>RT 003 RW 002</v>
      </c>
      <c r="CB1062" s="13">
        <f t="shared" si="3"/>
        <v>0</v>
      </c>
    </row>
    <row r="1063">
      <c r="A1063" s="1" t="s">
        <v>3770</v>
      </c>
      <c r="B1063" s="22">
        <v>46087.63652777778</v>
      </c>
      <c r="C1063" s="1">
        <v>2.0</v>
      </c>
      <c r="D1063" s="1" t="s">
        <v>3772</v>
      </c>
      <c r="E1063" s="10" t="s">
        <v>3773</v>
      </c>
      <c r="F1063" s="1">
        <v>1.0</v>
      </c>
      <c r="J1063" s="1">
        <v>2.0</v>
      </c>
      <c r="K1063" s="11">
        <v>35927.0</v>
      </c>
      <c r="L1063" s="1">
        <v>28.0</v>
      </c>
      <c r="M1063" s="1">
        <v>2.0</v>
      </c>
      <c r="N1063" s="1">
        <v>2.0</v>
      </c>
      <c r="O1063" s="1">
        <v>3.0</v>
      </c>
      <c r="P1063" s="1">
        <v>4.0</v>
      </c>
      <c r="Q1063" s="1">
        <v>0.0</v>
      </c>
      <c r="R1063" s="1">
        <v>0.0</v>
      </c>
      <c r="S1063" s="1">
        <v>0.0</v>
      </c>
      <c r="T1063" s="1">
        <v>0.0</v>
      </c>
      <c r="Y1063" s="1">
        <v>6.0</v>
      </c>
      <c r="Z1063" s="1">
        <v>2.0</v>
      </c>
      <c r="AA1063" s="1">
        <v>2.0</v>
      </c>
      <c r="AB1063" s="1">
        <v>2.0</v>
      </c>
      <c r="AC1063" s="1">
        <v>2.0</v>
      </c>
      <c r="AD1063" s="1">
        <v>2.0</v>
      </c>
      <c r="AE1063" s="1">
        <v>2.0</v>
      </c>
      <c r="AF1063" s="1">
        <v>2.0</v>
      </c>
      <c r="AG1063" s="1">
        <v>2.0</v>
      </c>
      <c r="AH1063" s="1">
        <v>2.0</v>
      </c>
      <c r="AI1063" s="1">
        <v>2.0</v>
      </c>
      <c r="AJ1063" s="1">
        <v>2.0</v>
      </c>
      <c r="AK1063" s="1">
        <v>2.0</v>
      </c>
      <c r="AL1063" s="1">
        <v>2.0</v>
      </c>
      <c r="AM1063" s="1">
        <v>2.0</v>
      </c>
      <c r="AN1063" s="1">
        <v>2.0</v>
      </c>
      <c r="AO1063" s="1">
        <v>2.0</v>
      </c>
      <c r="AP1063" s="1">
        <v>2.0</v>
      </c>
      <c r="AQ1063" s="1">
        <v>2.0</v>
      </c>
      <c r="AR1063" s="1">
        <v>2.0</v>
      </c>
      <c r="AS1063" s="1">
        <v>2.0</v>
      </c>
      <c r="AT1063" s="1">
        <v>2.0</v>
      </c>
      <c r="AU1063" s="1">
        <v>2.0</v>
      </c>
      <c r="AV1063" s="1">
        <v>2.0</v>
      </c>
      <c r="AW1063" s="1">
        <v>2.0</v>
      </c>
      <c r="AX1063" s="1">
        <v>2.0</v>
      </c>
      <c r="AY1063" s="1">
        <v>2.0</v>
      </c>
      <c r="AZ1063" s="1">
        <v>2.0</v>
      </c>
      <c r="BA1063" s="1">
        <v>2.0</v>
      </c>
      <c r="BB1063" s="1">
        <v>2.0</v>
      </c>
      <c r="BP1063" s="12" t="s">
        <v>3762</v>
      </c>
      <c r="BQ1063" s="1">
        <v>28.0</v>
      </c>
      <c r="BR1063" s="1" t="s">
        <v>240</v>
      </c>
      <c r="BW1063" s="1">
        <v>0.0</v>
      </c>
      <c r="BX1063" s="1" t="s">
        <v>3789</v>
      </c>
      <c r="BY1063" s="13">
        <f t="shared" si="1"/>
        <v>6</v>
      </c>
      <c r="BZ1063" s="13" t="str">
        <f t="shared" si="2"/>
        <v>Tidak Bekerja</v>
      </c>
      <c r="CA1063" s="13" t="str">
        <f>VLOOKUP(BP1063,data_K!G:K,5,0)</f>
        <v>RT 003 RW 002</v>
      </c>
      <c r="CB1063" s="13">
        <f t="shared" si="3"/>
        <v>0</v>
      </c>
    </row>
    <row r="1064">
      <c r="A1064" s="1" t="s">
        <v>3756</v>
      </c>
      <c r="B1064" s="22">
        <v>46087.63804398148</v>
      </c>
      <c r="C1064" s="1">
        <v>3.0</v>
      </c>
      <c r="D1064" s="1" t="s">
        <v>3759</v>
      </c>
      <c r="E1064" s="10" t="s">
        <v>3760</v>
      </c>
      <c r="F1064" s="1">
        <v>1.0</v>
      </c>
      <c r="J1064" s="1">
        <v>1.0</v>
      </c>
      <c r="K1064" s="11">
        <v>45271.0</v>
      </c>
      <c r="L1064" s="1">
        <v>2.0</v>
      </c>
      <c r="M1064" s="1">
        <v>1.0</v>
      </c>
      <c r="N1064" s="1">
        <v>3.0</v>
      </c>
      <c r="O1064" s="1"/>
      <c r="P1064" s="1"/>
      <c r="Q1064" s="1"/>
      <c r="R1064" s="1"/>
      <c r="S1064" s="1"/>
      <c r="T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P1064" s="12" t="s">
        <v>3762</v>
      </c>
      <c r="BQ1064" s="1">
        <v>2.0</v>
      </c>
      <c r="BR1064" s="1"/>
      <c r="BS1064" s="1"/>
      <c r="BW1064" s="1">
        <v>999.0</v>
      </c>
      <c r="BX1064" s="1" t="s">
        <v>3789</v>
      </c>
      <c r="BY1064" s="13">
        <f t="shared" si="1"/>
        <v>1</v>
      </c>
      <c r="BZ1064" s="13" t="str">
        <f t="shared" si="2"/>
        <v/>
      </c>
      <c r="CA1064" s="13" t="str">
        <f>VLOOKUP(BP1064,data_K!G:K,5,0)</f>
        <v>RT 003 RW 002</v>
      </c>
      <c r="CB1064" s="13">
        <f t="shared" si="3"/>
        <v>0</v>
      </c>
    </row>
    <row r="1065">
      <c r="A1065" s="1" t="s">
        <v>14537</v>
      </c>
      <c r="B1065" s="9" t="s">
        <v>14539</v>
      </c>
      <c r="C1065" s="1">
        <v>1.0</v>
      </c>
      <c r="D1065" s="1" t="s">
        <v>7096</v>
      </c>
      <c r="E1065" s="10" t="s">
        <v>14541</v>
      </c>
      <c r="F1065" s="1">
        <v>1.0</v>
      </c>
      <c r="J1065" s="1">
        <v>1.0</v>
      </c>
      <c r="K1065" s="11">
        <v>26267.0</v>
      </c>
      <c r="L1065" s="1">
        <v>54.0</v>
      </c>
      <c r="M1065" s="1">
        <v>2.0</v>
      </c>
      <c r="N1065" s="1">
        <v>1.0</v>
      </c>
      <c r="O1065" s="1">
        <v>3.0</v>
      </c>
      <c r="P1065" s="1">
        <v>4.0</v>
      </c>
      <c r="Q1065" s="1">
        <v>6000000.0</v>
      </c>
      <c r="R1065" s="1">
        <v>0.0</v>
      </c>
      <c r="S1065" s="1">
        <v>0.0</v>
      </c>
      <c r="T1065" s="1">
        <v>17.0</v>
      </c>
      <c r="Y1065" s="1">
        <v>3.0</v>
      </c>
      <c r="Z1065" s="1">
        <v>2.0</v>
      </c>
      <c r="AA1065" s="1">
        <v>2.0</v>
      </c>
      <c r="AB1065" s="1">
        <v>2.0</v>
      </c>
      <c r="AC1065" s="1">
        <v>2.0</v>
      </c>
      <c r="AD1065" s="1">
        <v>2.0</v>
      </c>
      <c r="AE1065" s="1">
        <v>2.0</v>
      </c>
      <c r="AF1065" s="1">
        <v>2.0</v>
      </c>
      <c r="AG1065" s="1">
        <v>2.0</v>
      </c>
      <c r="AH1065" s="1">
        <v>2.0</v>
      </c>
      <c r="AI1065" s="1">
        <v>2.0</v>
      </c>
      <c r="AJ1065" s="1">
        <v>2.0</v>
      </c>
      <c r="AK1065" s="1">
        <v>2.0</v>
      </c>
      <c r="AL1065" s="1">
        <v>2.0</v>
      </c>
      <c r="AM1065" s="1">
        <v>2.0</v>
      </c>
      <c r="AN1065" s="1">
        <v>2.0</v>
      </c>
      <c r="AO1065" s="1">
        <v>2.0</v>
      </c>
      <c r="AP1065" s="1">
        <v>2.0</v>
      </c>
      <c r="AQ1065" s="1">
        <v>2.0</v>
      </c>
      <c r="AR1065" s="1">
        <v>2.0</v>
      </c>
      <c r="AS1065" s="1">
        <v>2.0</v>
      </c>
      <c r="AT1065" s="1">
        <v>2.0</v>
      </c>
      <c r="AU1065" s="1">
        <v>2.0</v>
      </c>
      <c r="AV1065" s="1">
        <v>2.0</v>
      </c>
      <c r="AW1065" s="1">
        <v>2.0</v>
      </c>
      <c r="AX1065" s="1">
        <v>2.0</v>
      </c>
      <c r="AY1065" s="1">
        <v>2.0</v>
      </c>
      <c r="AZ1065" s="1">
        <v>2.0</v>
      </c>
      <c r="BA1065" s="1">
        <v>2.0</v>
      </c>
      <c r="BB1065" s="1">
        <v>2.0</v>
      </c>
      <c r="BG1065" s="1"/>
      <c r="BH1065" s="1"/>
      <c r="BP1065" s="12" t="s">
        <v>7097</v>
      </c>
      <c r="BQ1065" s="1">
        <v>54.0</v>
      </c>
      <c r="BR1065" s="1" t="s">
        <v>184</v>
      </c>
      <c r="BS1065" s="1"/>
      <c r="BW1065" s="1">
        <v>23.0</v>
      </c>
      <c r="BX1065" s="1" t="s">
        <v>7096</v>
      </c>
      <c r="BY1065" s="13">
        <f t="shared" si="1"/>
        <v>11</v>
      </c>
      <c r="BZ1065" s="13" t="str">
        <f t="shared" si="2"/>
        <v>Buruh Industri</v>
      </c>
      <c r="CA1065" s="13" t="str">
        <f>VLOOKUP(BP1065,data_K!G:K,5,0)</f>
        <v>RT 009 RW 005</v>
      </c>
      <c r="CB1065" s="13">
        <f t="shared" si="3"/>
        <v>0</v>
      </c>
    </row>
    <row r="1066">
      <c r="A1066" s="1" t="s">
        <v>14550</v>
      </c>
      <c r="B1066" s="9" t="s">
        <v>14551</v>
      </c>
      <c r="C1066" s="1">
        <v>2.0</v>
      </c>
      <c r="D1066" s="1" t="s">
        <v>14553</v>
      </c>
      <c r="E1066" s="10" t="s">
        <v>14554</v>
      </c>
      <c r="F1066" s="1">
        <v>1.0</v>
      </c>
      <c r="J1066" s="1">
        <v>2.0</v>
      </c>
      <c r="K1066" s="11">
        <v>26768.0</v>
      </c>
      <c r="L1066" s="1">
        <v>53.0</v>
      </c>
      <c r="M1066" s="1">
        <v>2.0</v>
      </c>
      <c r="N1066" s="1">
        <v>2.0</v>
      </c>
      <c r="O1066" s="1">
        <v>3.0</v>
      </c>
      <c r="P1066" s="1">
        <v>6.0</v>
      </c>
      <c r="Q1066" s="1">
        <v>0.0</v>
      </c>
      <c r="R1066" s="1">
        <v>0.0</v>
      </c>
      <c r="S1066" s="1">
        <v>0.0</v>
      </c>
      <c r="T1066" s="1">
        <v>0.0</v>
      </c>
      <c r="Y1066" s="1">
        <v>6.0</v>
      </c>
      <c r="Z1066" s="1">
        <v>2.0</v>
      </c>
      <c r="AA1066" s="1">
        <v>2.0</v>
      </c>
      <c r="AB1066" s="1">
        <v>2.0</v>
      </c>
      <c r="AC1066" s="1">
        <v>2.0</v>
      </c>
      <c r="AD1066" s="1">
        <v>2.0</v>
      </c>
      <c r="AE1066" s="1">
        <v>2.0</v>
      </c>
      <c r="AF1066" s="1">
        <v>2.0</v>
      </c>
      <c r="AG1066" s="1">
        <v>2.0</v>
      </c>
      <c r="AH1066" s="1">
        <v>2.0</v>
      </c>
      <c r="AI1066" s="1">
        <v>2.0</v>
      </c>
      <c r="AJ1066" s="1">
        <v>2.0</v>
      </c>
      <c r="AK1066" s="1">
        <v>2.0</v>
      </c>
      <c r="AL1066" s="1">
        <v>2.0</v>
      </c>
      <c r="AM1066" s="1">
        <v>2.0</v>
      </c>
      <c r="AN1066" s="1">
        <v>2.0</v>
      </c>
      <c r="AO1066" s="1">
        <v>2.0</v>
      </c>
      <c r="AP1066" s="1">
        <v>2.0</v>
      </c>
      <c r="AQ1066" s="1">
        <v>2.0</v>
      </c>
      <c r="AR1066" s="1">
        <v>2.0</v>
      </c>
      <c r="AS1066" s="1">
        <v>2.0</v>
      </c>
      <c r="AT1066" s="1">
        <v>2.0</v>
      </c>
      <c r="AU1066" s="1">
        <v>2.0</v>
      </c>
      <c r="AV1066" s="1">
        <v>2.0</v>
      </c>
      <c r="AW1066" s="1">
        <v>2.0</v>
      </c>
      <c r="AX1066" s="1">
        <v>2.0</v>
      </c>
      <c r="AY1066" s="1">
        <v>2.0</v>
      </c>
      <c r="AZ1066" s="1">
        <v>2.0</v>
      </c>
      <c r="BA1066" s="1">
        <v>2.0</v>
      </c>
      <c r="BB1066" s="1">
        <v>2.0</v>
      </c>
      <c r="BP1066" s="12" t="s">
        <v>7097</v>
      </c>
      <c r="BQ1066" s="1">
        <v>53.0</v>
      </c>
      <c r="BR1066" s="1" t="s">
        <v>240</v>
      </c>
      <c r="BS1066" s="1"/>
      <c r="BW1066" s="1">
        <v>0.0</v>
      </c>
      <c r="BX1066" s="1" t="s">
        <v>7096</v>
      </c>
      <c r="BY1066" s="13">
        <f t="shared" si="1"/>
        <v>11</v>
      </c>
      <c r="BZ1066" s="13" t="str">
        <f t="shared" si="2"/>
        <v>Tidak Bekerja</v>
      </c>
      <c r="CA1066" s="13" t="str">
        <f>VLOOKUP(BP1066,data_K!G:K,5,0)</f>
        <v>RT 009 RW 005</v>
      </c>
      <c r="CB1066" s="13">
        <f t="shared" si="3"/>
        <v>0</v>
      </c>
    </row>
    <row r="1067">
      <c r="A1067" s="1" t="s">
        <v>13166</v>
      </c>
      <c r="B1067" s="9" t="s">
        <v>14562</v>
      </c>
      <c r="C1067" s="1">
        <v>1.0</v>
      </c>
      <c r="D1067" s="1" t="s">
        <v>3708</v>
      </c>
      <c r="E1067" s="10" t="s">
        <v>13169</v>
      </c>
      <c r="F1067" s="1">
        <v>1.0</v>
      </c>
      <c r="J1067" s="1">
        <v>2.0</v>
      </c>
      <c r="K1067" s="11">
        <v>25404.0</v>
      </c>
      <c r="L1067" s="1">
        <v>56.0</v>
      </c>
      <c r="M1067" s="1">
        <v>4.0</v>
      </c>
      <c r="N1067" s="1">
        <v>1.0</v>
      </c>
      <c r="O1067" s="1">
        <v>3.0</v>
      </c>
      <c r="P1067" s="1">
        <v>3.0</v>
      </c>
      <c r="Q1067" s="1">
        <v>0.0</v>
      </c>
      <c r="R1067" s="1">
        <v>0.0</v>
      </c>
      <c r="S1067" s="1">
        <v>1000000.0</v>
      </c>
      <c r="T1067" s="1">
        <v>0.0</v>
      </c>
      <c r="Y1067" s="1">
        <v>6.0</v>
      </c>
      <c r="Z1067" s="1">
        <v>2.0</v>
      </c>
      <c r="AA1067" s="1">
        <v>2.0</v>
      </c>
      <c r="AB1067" s="1">
        <v>2.0</v>
      </c>
      <c r="AC1067" s="1">
        <v>2.0</v>
      </c>
      <c r="AD1067" s="1">
        <v>2.0</v>
      </c>
      <c r="AE1067" s="1">
        <v>2.0</v>
      </c>
      <c r="AF1067" s="1">
        <v>1.0</v>
      </c>
      <c r="AG1067" s="1">
        <v>2.0</v>
      </c>
      <c r="AH1067" s="1">
        <v>2.0</v>
      </c>
      <c r="AI1067" s="1">
        <v>2.0</v>
      </c>
      <c r="AJ1067" s="1">
        <v>2.0</v>
      </c>
      <c r="AK1067" s="1">
        <v>2.0</v>
      </c>
      <c r="AL1067" s="1">
        <v>2.0</v>
      </c>
      <c r="AM1067" s="1">
        <v>2.0</v>
      </c>
      <c r="AN1067" s="1">
        <v>2.0</v>
      </c>
      <c r="AO1067" s="1">
        <v>2.0</v>
      </c>
      <c r="AP1067" s="1">
        <v>2.0</v>
      </c>
      <c r="AQ1067" s="1">
        <v>2.0</v>
      </c>
      <c r="AR1067" s="1">
        <v>2.0</v>
      </c>
      <c r="AS1067" s="1">
        <v>2.0</v>
      </c>
      <c r="AT1067" s="1">
        <v>2.0</v>
      </c>
      <c r="AU1067" s="1">
        <v>2.0</v>
      </c>
      <c r="AV1067" s="1">
        <v>2.0</v>
      </c>
      <c r="AW1067" s="1">
        <v>2.0</v>
      </c>
      <c r="AX1067" s="1">
        <v>2.0</v>
      </c>
      <c r="AY1067" s="1">
        <v>2.0</v>
      </c>
      <c r="AZ1067" s="1">
        <v>2.0</v>
      </c>
      <c r="BA1067" s="1">
        <v>2.0</v>
      </c>
      <c r="BB1067" s="1">
        <v>2.0</v>
      </c>
      <c r="BP1067" s="12" t="s">
        <v>14573</v>
      </c>
      <c r="BQ1067" s="1">
        <v>56.0</v>
      </c>
      <c r="BR1067" s="1" t="s">
        <v>240</v>
      </c>
      <c r="BU1067" s="1"/>
      <c r="BW1067" s="1">
        <v>0.0</v>
      </c>
      <c r="BX1067" s="1" t="s">
        <v>3708</v>
      </c>
      <c r="BY1067" s="13">
        <f t="shared" si="1"/>
        <v>12</v>
      </c>
      <c r="BZ1067" s="13" t="str">
        <f t="shared" si="2"/>
        <v>Tidak Bekerja</v>
      </c>
      <c r="CA1067" s="13" t="str">
        <f>VLOOKUP(BP1067,data_K!G:K,5,0)</f>
        <v>RT 007 RW 004</v>
      </c>
      <c r="CB1067" s="13">
        <f t="shared" si="3"/>
        <v>0</v>
      </c>
    </row>
    <row r="1068">
      <c r="A1068" s="1" t="s">
        <v>13153</v>
      </c>
      <c r="B1068" s="9" t="s">
        <v>14581</v>
      </c>
      <c r="C1068" s="1">
        <v>2.0</v>
      </c>
      <c r="D1068" s="1" t="s">
        <v>13157</v>
      </c>
      <c r="E1068" s="10" t="s">
        <v>13158</v>
      </c>
      <c r="F1068" s="1">
        <v>1.0</v>
      </c>
      <c r="J1068" s="1">
        <v>2.0</v>
      </c>
      <c r="K1068" s="11">
        <v>37768.0</v>
      </c>
      <c r="L1068" s="1">
        <v>22.0</v>
      </c>
      <c r="M1068" s="1">
        <v>1.0</v>
      </c>
      <c r="N1068" s="1">
        <v>3.0</v>
      </c>
      <c r="O1068" s="1">
        <v>3.0</v>
      </c>
      <c r="P1068" s="1">
        <v>4.0</v>
      </c>
      <c r="Q1068" s="1">
        <v>2000000.0</v>
      </c>
      <c r="R1068" s="1">
        <v>0.0</v>
      </c>
      <c r="S1068" s="1">
        <v>0.0</v>
      </c>
      <c r="T1068" s="1">
        <v>17.0</v>
      </c>
      <c r="Y1068" s="1">
        <v>3.0</v>
      </c>
      <c r="Z1068" s="1">
        <v>2.0</v>
      </c>
      <c r="AA1068" s="1">
        <v>2.0</v>
      </c>
      <c r="AB1068" s="1">
        <v>2.0</v>
      </c>
      <c r="AC1068" s="1">
        <v>2.0</v>
      </c>
      <c r="AD1068" s="1">
        <v>2.0</v>
      </c>
      <c r="AE1068" s="1">
        <v>2.0</v>
      </c>
      <c r="AF1068" s="1">
        <v>2.0</v>
      </c>
      <c r="AG1068" s="1">
        <v>2.0</v>
      </c>
      <c r="AH1068" s="1">
        <v>2.0</v>
      </c>
      <c r="AI1068" s="1">
        <v>2.0</v>
      </c>
      <c r="AJ1068" s="1">
        <v>2.0</v>
      </c>
      <c r="AK1068" s="1">
        <v>2.0</v>
      </c>
      <c r="AL1068" s="1">
        <v>2.0</v>
      </c>
      <c r="AM1068" s="1">
        <v>2.0</v>
      </c>
      <c r="AN1068" s="1">
        <v>2.0</v>
      </c>
      <c r="AO1068" s="1">
        <v>2.0</v>
      </c>
      <c r="AP1068" s="1">
        <v>2.0</v>
      </c>
      <c r="AQ1068" s="1">
        <v>2.0</v>
      </c>
      <c r="AR1068" s="1">
        <v>2.0</v>
      </c>
      <c r="AS1068" s="1">
        <v>2.0</v>
      </c>
      <c r="AT1068" s="1">
        <v>2.0</v>
      </c>
      <c r="AU1068" s="1">
        <v>2.0</v>
      </c>
      <c r="AV1068" s="1">
        <v>2.0</v>
      </c>
      <c r="AW1068" s="1">
        <v>2.0</v>
      </c>
      <c r="AX1068" s="1">
        <v>2.0</v>
      </c>
      <c r="AY1068" s="1">
        <v>2.0</v>
      </c>
      <c r="AZ1068" s="1">
        <v>2.0</v>
      </c>
      <c r="BA1068" s="1">
        <v>2.0</v>
      </c>
      <c r="BB1068" s="1">
        <v>2.0</v>
      </c>
      <c r="BP1068" s="12" t="s">
        <v>14573</v>
      </c>
      <c r="BQ1068" s="1">
        <v>22.0</v>
      </c>
      <c r="BR1068" s="1" t="s">
        <v>184</v>
      </c>
      <c r="BS1068" s="1"/>
      <c r="BW1068" s="1">
        <v>23.0</v>
      </c>
      <c r="BX1068" s="1" t="s">
        <v>3708</v>
      </c>
      <c r="BY1068" s="13">
        <f t="shared" si="1"/>
        <v>5</v>
      </c>
      <c r="BZ1068" s="13" t="str">
        <f t="shared" si="2"/>
        <v>Buruh Industri</v>
      </c>
      <c r="CA1068" s="13" t="str">
        <f>VLOOKUP(BP1068,data_K!G:K,5,0)</f>
        <v>RT 007 RW 004</v>
      </c>
      <c r="CB1068" s="13">
        <f t="shared" si="3"/>
        <v>4</v>
      </c>
    </row>
    <row r="1069">
      <c r="A1069" s="1" t="s">
        <v>9807</v>
      </c>
      <c r="B1069" s="9" t="s">
        <v>14591</v>
      </c>
      <c r="C1069" s="1">
        <v>1.0</v>
      </c>
      <c r="D1069" s="1" t="s">
        <v>9811</v>
      </c>
      <c r="E1069" s="10" t="s">
        <v>9812</v>
      </c>
      <c r="F1069" s="1">
        <v>1.0</v>
      </c>
      <c r="J1069" s="1">
        <v>2.0</v>
      </c>
      <c r="K1069" s="11">
        <v>15555.0</v>
      </c>
      <c r="L1069" s="1">
        <v>83.0</v>
      </c>
      <c r="M1069" s="1">
        <v>2.0</v>
      </c>
      <c r="N1069" s="1">
        <v>1.0</v>
      </c>
      <c r="O1069" s="1">
        <v>3.0</v>
      </c>
      <c r="P1069" s="1">
        <v>2.0</v>
      </c>
      <c r="Q1069" s="1">
        <v>0.0</v>
      </c>
      <c r="R1069" s="1">
        <v>0.0</v>
      </c>
      <c r="S1069" s="1">
        <v>0.0</v>
      </c>
      <c r="T1069" s="1">
        <v>0.0</v>
      </c>
      <c r="Y1069" s="1">
        <v>6.0</v>
      </c>
      <c r="Z1069" s="1">
        <v>2.0</v>
      </c>
      <c r="AA1069" s="1">
        <v>2.0</v>
      </c>
      <c r="AB1069" s="1">
        <v>2.0</v>
      </c>
      <c r="AC1069" s="1">
        <v>2.0</v>
      </c>
      <c r="AD1069" s="1">
        <v>2.0</v>
      </c>
      <c r="AE1069" s="1">
        <v>2.0</v>
      </c>
      <c r="AF1069" s="1">
        <v>1.0</v>
      </c>
      <c r="AG1069" s="1">
        <v>2.0</v>
      </c>
      <c r="AH1069" s="1">
        <v>2.0</v>
      </c>
      <c r="AI1069" s="1">
        <v>2.0</v>
      </c>
      <c r="AJ1069" s="1">
        <v>2.0</v>
      </c>
      <c r="AK1069" s="1">
        <v>2.0</v>
      </c>
      <c r="AL1069" s="1">
        <v>2.0</v>
      </c>
      <c r="AM1069" s="1">
        <v>2.0</v>
      </c>
      <c r="AN1069" s="1">
        <v>2.0</v>
      </c>
      <c r="AO1069" s="1">
        <v>2.0</v>
      </c>
      <c r="AP1069" s="1">
        <v>2.0</v>
      </c>
      <c r="AQ1069" s="1">
        <v>2.0</v>
      </c>
      <c r="AR1069" s="1">
        <v>2.0</v>
      </c>
      <c r="AS1069" s="1">
        <v>2.0</v>
      </c>
      <c r="AT1069" s="1">
        <v>2.0</v>
      </c>
      <c r="AU1069" s="1">
        <v>2.0</v>
      </c>
      <c r="AV1069" s="1">
        <v>2.0</v>
      </c>
      <c r="AW1069" s="1">
        <v>1.0</v>
      </c>
      <c r="AX1069" s="1">
        <v>1.0</v>
      </c>
      <c r="AY1069" s="1">
        <v>2.0</v>
      </c>
      <c r="AZ1069" s="1">
        <v>2.0</v>
      </c>
      <c r="BA1069" s="1">
        <v>2.0</v>
      </c>
      <c r="BB1069" s="1">
        <v>2.0</v>
      </c>
      <c r="BC1069" s="1">
        <v>5.0</v>
      </c>
      <c r="BD1069" s="1">
        <v>2026.0</v>
      </c>
      <c r="BE1069" s="1">
        <v>3.0</v>
      </c>
      <c r="BF1069" s="1">
        <v>2026.0</v>
      </c>
      <c r="BP1069" s="12" t="s">
        <v>9824</v>
      </c>
      <c r="BQ1069" s="1">
        <v>83.0</v>
      </c>
      <c r="BR1069" s="1" t="s">
        <v>240</v>
      </c>
      <c r="BS1069" s="1"/>
      <c r="BW1069" s="1">
        <v>0.0</v>
      </c>
      <c r="BX1069" s="1" t="s">
        <v>9811</v>
      </c>
      <c r="BY1069" s="13">
        <f t="shared" si="1"/>
        <v>16</v>
      </c>
      <c r="BZ1069" s="13" t="str">
        <f t="shared" si="2"/>
        <v>Tidak Bekerja</v>
      </c>
      <c r="CA1069" s="13" t="str">
        <f>VLOOKUP(BP1069,data_K!G:K,5,0)</f>
        <v>RT 006 RW 003</v>
      </c>
      <c r="CB1069" s="13">
        <f t="shared" si="3"/>
        <v>0</v>
      </c>
    </row>
    <row r="1070">
      <c r="A1070" s="1" t="s">
        <v>14209</v>
      </c>
      <c r="B1070" s="9" t="s">
        <v>14603</v>
      </c>
      <c r="C1070" s="1">
        <v>1.0</v>
      </c>
      <c r="D1070" s="1" t="s">
        <v>12872</v>
      </c>
      <c r="E1070" s="10" t="s">
        <v>14211</v>
      </c>
      <c r="F1070" s="1">
        <v>1.0</v>
      </c>
      <c r="J1070" s="1">
        <v>1.0</v>
      </c>
      <c r="K1070" s="11">
        <v>35764.0</v>
      </c>
      <c r="L1070" s="1">
        <v>28.0</v>
      </c>
      <c r="M1070" s="1">
        <v>2.0</v>
      </c>
      <c r="N1070" s="1">
        <v>1.0</v>
      </c>
      <c r="O1070" s="1">
        <v>3.0</v>
      </c>
      <c r="P1070" s="1">
        <v>4.0</v>
      </c>
      <c r="Q1070" s="1">
        <v>4500000.0</v>
      </c>
      <c r="R1070" s="1">
        <v>0.0</v>
      </c>
      <c r="S1070" s="1">
        <v>0.0</v>
      </c>
      <c r="T1070" s="1">
        <v>17.0</v>
      </c>
      <c r="Y1070" s="1">
        <v>3.0</v>
      </c>
      <c r="Z1070" s="1">
        <v>2.0</v>
      </c>
      <c r="AA1070" s="1">
        <v>2.0</v>
      </c>
      <c r="AB1070" s="1">
        <v>2.0</v>
      </c>
      <c r="AC1070" s="1">
        <v>2.0</v>
      </c>
      <c r="AD1070" s="1">
        <v>2.0</v>
      </c>
      <c r="AE1070" s="1">
        <v>2.0</v>
      </c>
      <c r="AF1070" s="1">
        <v>2.0</v>
      </c>
      <c r="AG1070" s="1">
        <v>2.0</v>
      </c>
      <c r="AH1070" s="1">
        <v>2.0</v>
      </c>
      <c r="AI1070" s="1">
        <v>2.0</v>
      </c>
      <c r="AJ1070" s="1">
        <v>2.0</v>
      </c>
      <c r="AK1070" s="1">
        <v>2.0</v>
      </c>
      <c r="AL1070" s="1">
        <v>2.0</v>
      </c>
      <c r="AM1070" s="1">
        <v>2.0</v>
      </c>
      <c r="AN1070" s="1">
        <v>2.0</v>
      </c>
      <c r="AO1070" s="1">
        <v>2.0</v>
      </c>
      <c r="AP1070" s="1">
        <v>2.0</v>
      </c>
      <c r="AQ1070" s="1">
        <v>2.0</v>
      </c>
      <c r="AR1070" s="1">
        <v>2.0</v>
      </c>
      <c r="AS1070" s="1">
        <v>2.0</v>
      </c>
      <c r="AT1070" s="1">
        <v>2.0</v>
      </c>
      <c r="AU1070" s="1">
        <v>2.0</v>
      </c>
      <c r="AV1070" s="1">
        <v>2.0</v>
      </c>
      <c r="AW1070" s="1">
        <v>2.0</v>
      </c>
      <c r="AX1070" s="1">
        <v>2.0</v>
      </c>
      <c r="AY1070" s="1">
        <v>2.0</v>
      </c>
      <c r="AZ1070" s="1">
        <v>2.0</v>
      </c>
      <c r="BA1070" s="1">
        <v>2.0</v>
      </c>
      <c r="BB1070" s="1">
        <v>2.0</v>
      </c>
      <c r="BP1070" s="12" t="s">
        <v>12873</v>
      </c>
      <c r="BQ1070" s="1">
        <v>28.0</v>
      </c>
      <c r="BR1070" s="1" t="s">
        <v>184</v>
      </c>
      <c r="BW1070" s="1">
        <v>23.0</v>
      </c>
      <c r="BX1070" s="1" t="s">
        <v>12872</v>
      </c>
      <c r="BY1070" s="13">
        <f t="shared" si="1"/>
        <v>6</v>
      </c>
      <c r="BZ1070" s="13" t="str">
        <f t="shared" si="2"/>
        <v>Buruh Industri</v>
      </c>
      <c r="CA1070" s="13" t="str">
        <f>VLOOKUP(BP1070,data_K!G:K,5,0)</f>
        <v>RT 004 RW 002</v>
      </c>
      <c r="CB1070" s="13">
        <f t="shared" si="3"/>
        <v>0</v>
      </c>
    </row>
    <row r="1071">
      <c r="A1071" s="1" t="s">
        <v>14202</v>
      </c>
      <c r="B1071" s="9" t="s">
        <v>14613</v>
      </c>
      <c r="C1071" s="1">
        <v>2.0</v>
      </c>
      <c r="D1071" s="1" t="s">
        <v>14204</v>
      </c>
      <c r="E1071" s="10" t="s">
        <v>14205</v>
      </c>
      <c r="F1071" s="1">
        <v>1.0</v>
      </c>
      <c r="J1071" s="1">
        <v>2.0</v>
      </c>
      <c r="K1071" s="11">
        <v>36104.0</v>
      </c>
      <c r="L1071" s="1">
        <v>27.0</v>
      </c>
      <c r="M1071" s="1">
        <v>2.0</v>
      </c>
      <c r="N1071" s="1">
        <v>2.0</v>
      </c>
      <c r="O1071" s="1">
        <v>3.0</v>
      </c>
      <c r="P1071" s="1">
        <v>4.0</v>
      </c>
      <c r="Q1071" s="1">
        <v>4000000.0</v>
      </c>
      <c r="R1071" s="1">
        <v>0.0</v>
      </c>
      <c r="S1071" s="1">
        <v>0.0</v>
      </c>
      <c r="T1071" s="1">
        <v>17.0</v>
      </c>
      <c r="Y1071" s="1">
        <v>3.0</v>
      </c>
      <c r="Z1071" s="1">
        <v>2.0</v>
      </c>
      <c r="AA1071" s="1">
        <v>2.0</v>
      </c>
      <c r="AB1071" s="1">
        <v>2.0</v>
      </c>
      <c r="AC1071" s="1">
        <v>2.0</v>
      </c>
      <c r="AD1071" s="1">
        <v>2.0</v>
      </c>
      <c r="AE1071" s="1">
        <v>2.0</v>
      </c>
      <c r="AF1071" s="1">
        <v>2.0</v>
      </c>
      <c r="AG1071" s="1">
        <v>2.0</v>
      </c>
      <c r="AH1071" s="1">
        <v>2.0</v>
      </c>
      <c r="AI1071" s="1">
        <v>2.0</v>
      </c>
      <c r="AJ1071" s="1">
        <v>2.0</v>
      </c>
      <c r="AK1071" s="1">
        <v>2.0</v>
      </c>
      <c r="AL1071" s="1">
        <v>2.0</v>
      </c>
      <c r="AM1071" s="1">
        <v>2.0</v>
      </c>
      <c r="AN1071" s="1">
        <v>2.0</v>
      </c>
      <c r="AO1071" s="1">
        <v>2.0</v>
      </c>
      <c r="AP1071" s="1">
        <v>2.0</v>
      </c>
      <c r="AQ1071" s="1">
        <v>2.0</v>
      </c>
      <c r="AR1071" s="1">
        <v>2.0</v>
      </c>
      <c r="AS1071" s="1">
        <v>2.0</v>
      </c>
      <c r="AT1071" s="1">
        <v>2.0</v>
      </c>
      <c r="AU1071" s="1">
        <v>2.0</v>
      </c>
      <c r="AV1071" s="1">
        <v>2.0</v>
      </c>
      <c r="AW1071" s="1">
        <v>2.0</v>
      </c>
      <c r="AX1071" s="1">
        <v>2.0</v>
      </c>
      <c r="AY1071" s="1">
        <v>2.0</v>
      </c>
      <c r="AZ1071" s="1">
        <v>2.0</v>
      </c>
      <c r="BA1071" s="1">
        <v>2.0</v>
      </c>
      <c r="BB1071" s="1">
        <v>2.0</v>
      </c>
      <c r="BC1071" s="1"/>
      <c r="BD1071" s="1"/>
      <c r="BE1071" s="1"/>
      <c r="BF1071" s="1"/>
      <c r="BP1071" s="12" t="s">
        <v>12873</v>
      </c>
      <c r="BQ1071" s="1">
        <v>27.0</v>
      </c>
      <c r="BR1071" s="1" t="s">
        <v>184</v>
      </c>
      <c r="BS1071" s="1"/>
      <c r="BW1071" s="1">
        <v>23.0</v>
      </c>
      <c r="BX1071" s="1" t="s">
        <v>12872</v>
      </c>
      <c r="BY1071" s="13">
        <f t="shared" si="1"/>
        <v>6</v>
      </c>
      <c r="BZ1071" s="13" t="str">
        <f t="shared" si="2"/>
        <v>Buruh Industri</v>
      </c>
      <c r="CA1071" s="13" t="str">
        <f>VLOOKUP(BP1071,data_K!G:K,5,0)</f>
        <v>RT 004 RW 002</v>
      </c>
      <c r="CB1071" s="13">
        <f t="shared" si="3"/>
        <v>0</v>
      </c>
    </row>
    <row r="1072">
      <c r="A1072" s="1" t="s">
        <v>14186</v>
      </c>
      <c r="B1072" s="9" t="s">
        <v>14629</v>
      </c>
      <c r="C1072" s="1">
        <v>3.0</v>
      </c>
      <c r="D1072" s="1" t="s">
        <v>14190</v>
      </c>
      <c r="E1072" s="10" t="s">
        <v>14191</v>
      </c>
      <c r="F1072" s="1">
        <v>1.0</v>
      </c>
      <c r="J1072" s="1">
        <v>1.0</v>
      </c>
      <c r="K1072" s="11">
        <v>44984.0</v>
      </c>
      <c r="L1072" s="1">
        <v>3.0</v>
      </c>
      <c r="M1072" s="1">
        <v>1.0</v>
      </c>
      <c r="N1072" s="1">
        <v>3.0</v>
      </c>
      <c r="O1072" s="1"/>
      <c r="P1072" s="1"/>
      <c r="Q1072" s="1"/>
      <c r="R1072" s="1"/>
      <c r="S1072" s="1"/>
      <c r="T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M1072" s="1"/>
      <c r="BN1072" s="1"/>
      <c r="BO1072" s="1"/>
      <c r="BP1072" s="12" t="s">
        <v>12873</v>
      </c>
      <c r="BQ1072" s="1">
        <v>3.0</v>
      </c>
      <c r="BR1072" s="1"/>
      <c r="BU1072" s="1"/>
      <c r="BW1072" s="1">
        <v>999.0</v>
      </c>
      <c r="BX1072" s="1" t="s">
        <v>12872</v>
      </c>
      <c r="BY1072" s="13">
        <f t="shared" si="1"/>
        <v>1</v>
      </c>
      <c r="BZ1072" s="13" t="str">
        <f t="shared" si="2"/>
        <v/>
      </c>
      <c r="CA1072" s="13" t="str">
        <f>VLOOKUP(BP1072,data_K!G:K,5,0)</f>
        <v>RT 004 RW 002</v>
      </c>
      <c r="CB1072" s="13">
        <f t="shared" si="3"/>
        <v>0</v>
      </c>
    </row>
    <row r="1073">
      <c r="A1073" s="1" t="s">
        <v>8659</v>
      </c>
      <c r="B1073" s="9" t="s">
        <v>14635</v>
      </c>
      <c r="C1073" s="1">
        <v>1.0</v>
      </c>
      <c r="D1073" s="1" t="s">
        <v>8661</v>
      </c>
      <c r="E1073" s="10" t="s">
        <v>8662</v>
      </c>
      <c r="F1073" s="1">
        <v>1.0</v>
      </c>
      <c r="J1073" s="1">
        <v>1.0</v>
      </c>
      <c r="K1073" s="11">
        <v>36392.0</v>
      </c>
      <c r="L1073" s="1">
        <v>26.0</v>
      </c>
      <c r="M1073" s="1">
        <v>2.0</v>
      </c>
      <c r="N1073" s="1">
        <v>1.0</v>
      </c>
      <c r="O1073" s="1">
        <v>3.0</v>
      </c>
      <c r="P1073" s="1">
        <v>6.0</v>
      </c>
      <c r="Q1073" s="1">
        <v>5000000.0</v>
      </c>
      <c r="R1073" s="1">
        <v>0.0</v>
      </c>
      <c r="S1073" s="1">
        <v>0.0</v>
      </c>
      <c r="T1073" s="1">
        <v>17.0</v>
      </c>
      <c r="Y1073" s="1">
        <v>3.0</v>
      </c>
      <c r="Z1073" s="1">
        <v>2.0</v>
      </c>
      <c r="AA1073" s="1">
        <v>2.0</v>
      </c>
      <c r="AB1073" s="1">
        <v>2.0</v>
      </c>
      <c r="AC1073" s="1">
        <v>2.0</v>
      </c>
      <c r="AD1073" s="1">
        <v>2.0</v>
      </c>
      <c r="AE1073" s="1">
        <v>2.0</v>
      </c>
      <c r="AF1073" s="1">
        <v>2.0</v>
      </c>
      <c r="AG1073" s="1">
        <v>2.0</v>
      </c>
      <c r="AH1073" s="1">
        <v>2.0</v>
      </c>
      <c r="AI1073" s="1">
        <v>2.0</v>
      </c>
      <c r="AJ1073" s="1">
        <v>2.0</v>
      </c>
      <c r="AK1073" s="1">
        <v>2.0</v>
      </c>
      <c r="AL1073" s="1">
        <v>2.0</v>
      </c>
      <c r="AM1073" s="1">
        <v>2.0</v>
      </c>
      <c r="AN1073" s="1">
        <v>2.0</v>
      </c>
      <c r="AO1073" s="1">
        <v>2.0</v>
      </c>
      <c r="AP1073" s="1">
        <v>2.0</v>
      </c>
      <c r="AQ1073" s="1">
        <v>2.0</v>
      </c>
      <c r="AR1073" s="1">
        <v>2.0</v>
      </c>
      <c r="AS1073" s="1">
        <v>2.0</v>
      </c>
      <c r="AT1073" s="1">
        <v>2.0</v>
      </c>
      <c r="AU1073" s="1">
        <v>2.0</v>
      </c>
      <c r="AV1073" s="1">
        <v>2.0</v>
      </c>
      <c r="AW1073" s="1">
        <v>2.0</v>
      </c>
      <c r="AX1073" s="1">
        <v>2.0</v>
      </c>
      <c r="AY1073" s="1">
        <v>2.0</v>
      </c>
      <c r="AZ1073" s="1">
        <v>2.0</v>
      </c>
      <c r="BA1073" s="1">
        <v>2.0</v>
      </c>
      <c r="BB1073" s="1">
        <v>2.0</v>
      </c>
      <c r="BP1073" s="12" t="s">
        <v>8652</v>
      </c>
      <c r="BQ1073" s="1">
        <v>26.0</v>
      </c>
      <c r="BR1073" s="1" t="s">
        <v>184</v>
      </c>
      <c r="BS1073" s="1"/>
      <c r="BW1073" s="1">
        <v>23.0</v>
      </c>
      <c r="BX1073" s="1" t="s">
        <v>8661</v>
      </c>
      <c r="BY1073" s="13">
        <f t="shared" si="1"/>
        <v>6</v>
      </c>
      <c r="BZ1073" s="13" t="str">
        <f t="shared" si="2"/>
        <v>Buruh Industri</v>
      </c>
      <c r="CA1073" s="13" t="str">
        <f>VLOOKUP(BP1073,data_K!G:K,5,0)</f>
        <v>RT 005 RW 003</v>
      </c>
      <c r="CB1073" s="13">
        <f t="shared" si="3"/>
        <v>0</v>
      </c>
    </row>
    <row r="1074">
      <c r="A1074" s="1" t="s">
        <v>8640</v>
      </c>
      <c r="B1074" s="9" t="s">
        <v>14642</v>
      </c>
      <c r="C1074" s="1">
        <v>2.0</v>
      </c>
      <c r="D1074" s="1" t="s">
        <v>8643</v>
      </c>
      <c r="E1074" s="10" t="s">
        <v>8644</v>
      </c>
      <c r="F1074" s="1">
        <v>1.0</v>
      </c>
      <c r="J1074" s="1">
        <v>2.0</v>
      </c>
      <c r="K1074" s="11">
        <v>36694.0</v>
      </c>
      <c r="L1074" s="1">
        <v>25.0</v>
      </c>
      <c r="M1074" s="1">
        <v>2.0</v>
      </c>
      <c r="N1074" s="1">
        <v>2.0</v>
      </c>
      <c r="O1074" s="1">
        <v>3.0</v>
      </c>
      <c r="P1074" s="1">
        <v>7.0</v>
      </c>
      <c r="Q1074" s="1">
        <v>2500000.0</v>
      </c>
      <c r="R1074" s="1">
        <v>0.0</v>
      </c>
      <c r="S1074" s="1">
        <v>0.0</v>
      </c>
      <c r="T1074" s="1">
        <v>34.0</v>
      </c>
      <c r="Y1074" s="1">
        <v>4.0</v>
      </c>
      <c r="Z1074" s="1">
        <v>2.0</v>
      </c>
      <c r="AA1074" s="1">
        <v>2.0</v>
      </c>
      <c r="AB1074" s="1">
        <v>2.0</v>
      </c>
      <c r="AC1074" s="1">
        <v>2.0</v>
      </c>
      <c r="AD1074" s="1">
        <v>2.0</v>
      </c>
      <c r="AE1074" s="1">
        <v>2.0</v>
      </c>
      <c r="AF1074" s="1">
        <v>2.0</v>
      </c>
      <c r="AG1074" s="1">
        <v>2.0</v>
      </c>
      <c r="AH1074" s="1">
        <v>2.0</v>
      </c>
      <c r="AI1074" s="1">
        <v>2.0</v>
      </c>
      <c r="AJ1074" s="1">
        <v>2.0</v>
      </c>
      <c r="AK1074" s="1">
        <v>2.0</v>
      </c>
      <c r="AL1074" s="1">
        <v>2.0</v>
      </c>
      <c r="AM1074" s="1">
        <v>2.0</v>
      </c>
      <c r="AN1074" s="1">
        <v>2.0</v>
      </c>
      <c r="AO1074" s="1">
        <v>2.0</v>
      </c>
      <c r="AP1074" s="1">
        <v>2.0</v>
      </c>
      <c r="AQ1074" s="1">
        <v>2.0</v>
      </c>
      <c r="AR1074" s="1">
        <v>2.0</v>
      </c>
      <c r="AS1074" s="1">
        <v>2.0</v>
      </c>
      <c r="AT1074" s="1">
        <v>2.0</v>
      </c>
      <c r="AU1074" s="1">
        <v>2.0</v>
      </c>
      <c r="AV1074" s="1">
        <v>2.0</v>
      </c>
      <c r="AW1074" s="1">
        <v>2.0</v>
      </c>
      <c r="AX1074" s="1">
        <v>2.0</v>
      </c>
      <c r="AY1074" s="1">
        <v>2.0</v>
      </c>
      <c r="AZ1074" s="1">
        <v>2.0</v>
      </c>
      <c r="BA1074" s="1">
        <v>2.0</v>
      </c>
      <c r="BB1074" s="1">
        <v>2.0</v>
      </c>
      <c r="BP1074" s="12" t="s">
        <v>8652</v>
      </c>
      <c r="BQ1074" s="1">
        <v>25.0</v>
      </c>
      <c r="BR1074" s="1"/>
      <c r="BS1074" s="1"/>
      <c r="BU1074" s="1" t="s">
        <v>346</v>
      </c>
      <c r="BW1074" s="1">
        <v>41.0</v>
      </c>
      <c r="BX1074" s="1" t="s">
        <v>8661</v>
      </c>
      <c r="BY1074" s="13">
        <f t="shared" si="1"/>
        <v>6</v>
      </c>
      <c r="BZ1074" s="13" t="str">
        <f t="shared" si="2"/>
        <v>Guru</v>
      </c>
      <c r="CA1074" s="13" t="str">
        <f>VLOOKUP(BP1074,data_K!G:K,5,0)</f>
        <v>RT 005 RW 003</v>
      </c>
      <c r="CB1074" s="13">
        <f t="shared" si="3"/>
        <v>0</v>
      </c>
    </row>
    <row r="1075">
      <c r="A1075" s="1" t="s">
        <v>14647</v>
      </c>
      <c r="B1075" s="9" t="s">
        <v>14649</v>
      </c>
      <c r="C1075" s="1">
        <v>1.0</v>
      </c>
      <c r="D1075" s="1" t="s">
        <v>2289</v>
      </c>
      <c r="E1075" s="10" t="s">
        <v>14650</v>
      </c>
      <c r="F1075" s="1">
        <v>1.0</v>
      </c>
      <c r="J1075" s="1">
        <v>2.0</v>
      </c>
      <c r="K1075" s="11">
        <v>25797.0</v>
      </c>
      <c r="L1075" s="1">
        <v>55.0</v>
      </c>
      <c r="M1075" s="1">
        <v>4.0</v>
      </c>
      <c r="N1075" s="1">
        <v>1.0</v>
      </c>
      <c r="O1075" s="1">
        <v>3.0</v>
      </c>
      <c r="P1075" s="1">
        <v>2.0</v>
      </c>
      <c r="Q1075" s="1">
        <v>0.0</v>
      </c>
      <c r="R1075" s="1">
        <v>0.0</v>
      </c>
      <c r="S1075" s="1">
        <v>0.0</v>
      </c>
      <c r="T1075" s="1">
        <v>0.0</v>
      </c>
      <c r="U1075" s="1"/>
      <c r="Y1075" s="1">
        <v>6.0</v>
      </c>
      <c r="Z1075" s="1">
        <v>2.0</v>
      </c>
      <c r="AA1075" s="1">
        <v>2.0</v>
      </c>
      <c r="AB1075" s="1">
        <v>2.0</v>
      </c>
      <c r="AC1075" s="1">
        <v>2.0</v>
      </c>
      <c r="AD1075" s="1">
        <v>2.0</v>
      </c>
      <c r="AE1075" s="1">
        <v>2.0</v>
      </c>
      <c r="AF1075" s="1">
        <v>2.0</v>
      </c>
      <c r="AG1075" s="1">
        <v>2.0</v>
      </c>
      <c r="AH1075" s="1">
        <v>2.0</v>
      </c>
      <c r="AI1075" s="1">
        <v>2.0</v>
      </c>
      <c r="AJ1075" s="1">
        <v>2.0</v>
      </c>
      <c r="AK1075" s="1">
        <v>2.0</v>
      </c>
      <c r="AL1075" s="1">
        <v>2.0</v>
      </c>
      <c r="AM1075" s="1">
        <v>2.0</v>
      </c>
      <c r="AN1075" s="1">
        <v>2.0</v>
      </c>
      <c r="AO1075" s="1">
        <v>2.0</v>
      </c>
      <c r="AP1075" s="1">
        <v>2.0</v>
      </c>
      <c r="AQ1075" s="1">
        <v>2.0</v>
      </c>
      <c r="AR1075" s="1">
        <v>2.0</v>
      </c>
      <c r="AS1075" s="1">
        <v>2.0</v>
      </c>
      <c r="AT1075" s="1">
        <v>2.0</v>
      </c>
      <c r="AU1075" s="1">
        <v>2.0</v>
      </c>
      <c r="AV1075" s="1">
        <v>2.0</v>
      </c>
      <c r="AW1075" s="1">
        <v>2.0</v>
      </c>
      <c r="AX1075" s="1">
        <v>2.0</v>
      </c>
      <c r="AY1075" s="1">
        <v>2.0</v>
      </c>
      <c r="AZ1075" s="1">
        <v>2.0</v>
      </c>
      <c r="BA1075" s="1">
        <v>2.0</v>
      </c>
      <c r="BB1075" s="1">
        <v>2.0</v>
      </c>
      <c r="BP1075" s="12" t="s">
        <v>2290</v>
      </c>
      <c r="BQ1075" s="1">
        <v>55.0</v>
      </c>
      <c r="BR1075" s="1" t="s">
        <v>240</v>
      </c>
      <c r="BW1075" s="1">
        <v>0.0</v>
      </c>
      <c r="BX1075" s="1" t="s">
        <v>2289</v>
      </c>
      <c r="BY1075" s="13">
        <f t="shared" si="1"/>
        <v>12</v>
      </c>
      <c r="BZ1075" s="13" t="str">
        <f t="shared" si="2"/>
        <v>Tidak Bekerja</v>
      </c>
      <c r="CA1075" s="13" t="str">
        <f>VLOOKUP(BP1075,data_K!G:K,5,0)</f>
        <v>RT 005 RW 003</v>
      </c>
      <c r="CB1075" s="13">
        <f t="shared" si="3"/>
        <v>0</v>
      </c>
    </row>
    <row r="1076">
      <c r="A1076" s="1" t="s">
        <v>14660</v>
      </c>
      <c r="B1076" s="9" t="s">
        <v>14661</v>
      </c>
      <c r="C1076" s="1">
        <v>2.0</v>
      </c>
      <c r="D1076" s="1" t="s">
        <v>2314</v>
      </c>
      <c r="E1076" s="10" t="s">
        <v>14662</v>
      </c>
      <c r="F1076" s="1">
        <v>1.0</v>
      </c>
      <c r="J1076" s="1">
        <v>2.0</v>
      </c>
      <c r="K1076" s="11">
        <v>33646.0</v>
      </c>
      <c r="L1076" s="1">
        <v>34.0</v>
      </c>
      <c r="M1076" s="1">
        <v>3.0</v>
      </c>
      <c r="N1076" s="1">
        <v>3.0</v>
      </c>
      <c r="O1076" s="1">
        <v>3.0</v>
      </c>
      <c r="P1076" s="1">
        <v>4.0</v>
      </c>
      <c r="Q1076" s="1">
        <v>1500000.0</v>
      </c>
      <c r="R1076" s="1">
        <v>0.0</v>
      </c>
      <c r="S1076" s="1">
        <v>0.0</v>
      </c>
      <c r="T1076" s="1">
        <v>17.0</v>
      </c>
      <c r="Y1076" s="1">
        <v>5.0</v>
      </c>
      <c r="Z1076" s="1">
        <v>2.0</v>
      </c>
      <c r="AA1076" s="1">
        <v>2.0</v>
      </c>
      <c r="AB1076" s="1">
        <v>2.0</v>
      </c>
      <c r="AC1076" s="1">
        <v>2.0</v>
      </c>
      <c r="AD1076" s="1">
        <v>2.0</v>
      </c>
      <c r="AE1076" s="1">
        <v>2.0</v>
      </c>
      <c r="AF1076" s="1">
        <v>2.0</v>
      </c>
      <c r="AG1076" s="1">
        <v>2.0</v>
      </c>
      <c r="AH1076" s="1">
        <v>2.0</v>
      </c>
      <c r="AI1076" s="1">
        <v>2.0</v>
      </c>
      <c r="AJ1076" s="1">
        <v>2.0</v>
      </c>
      <c r="AK1076" s="1">
        <v>2.0</v>
      </c>
      <c r="AL1076" s="1">
        <v>2.0</v>
      </c>
      <c r="AM1076" s="1">
        <v>2.0</v>
      </c>
      <c r="AN1076" s="1">
        <v>2.0</v>
      </c>
      <c r="AO1076" s="1">
        <v>2.0</v>
      </c>
      <c r="AP1076" s="1">
        <v>2.0</v>
      </c>
      <c r="AQ1076" s="1">
        <v>2.0</v>
      </c>
      <c r="AR1076" s="1">
        <v>2.0</v>
      </c>
      <c r="AS1076" s="1">
        <v>2.0</v>
      </c>
      <c r="AT1076" s="1">
        <v>2.0</v>
      </c>
      <c r="AU1076" s="1">
        <v>2.0</v>
      </c>
      <c r="AV1076" s="1">
        <v>2.0</v>
      </c>
      <c r="AW1076" s="1">
        <v>2.0</v>
      </c>
      <c r="AX1076" s="1">
        <v>2.0</v>
      </c>
      <c r="AY1076" s="1">
        <v>2.0</v>
      </c>
      <c r="AZ1076" s="1">
        <v>2.0</v>
      </c>
      <c r="BA1076" s="1">
        <v>2.0</v>
      </c>
      <c r="BB1076" s="1">
        <v>2.0</v>
      </c>
      <c r="BP1076" s="12" t="s">
        <v>2290</v>
      </c>
      <c r="BQ1076" s="1">
        <v>34.0</v>
      </c>
      <c r="BR1076" s="1" t="s">
        <v>184</v>
      </c>
      <c r="BW1076" s="1">
        <v>23.0</v>
      </c>
      <c r="BX1076" s="1" t="s">
        <v>2289</v>
      </c>
      <c r="BY1076" s="13">
        <f t="shared" si="1"/>
        <v>7</v>
      </c>
      <c r="BZ1076" s="13" t="str">
        <f t="shared" si="2"/>
        <v>Buruh Industri</v>
      </c>
      <c r="CA1076" s="13" t="str">
        <f>VLOOKUP(BP1076,data_K!G:K,5,0)</f>
        <v>RT 005 RW 003</v>
      </c>
      <c r="CB1076" s="13">
        <f t="shared" si="3"/>
        <v>0</v>
      </c>
    </row>
    <row r="1077">
      <c r="A1077" s="1" t="s">
        <v>14673</v>
      </c>
      <c r="B1077" s="9" t="s">
        <v>14675</v>
      </c>
      <c r="C1077" s="1">
        <v>3.0</v>
      </c>
      <c r="D1077" s="1" t="s">
        <v>14676</v>
      </c>
      <c r="E1077" s="10" t="s">
        <v>14677</v>
      </c>
      <c r="F1077" s="1">
        <v>1.0</v>
      </c>
      <c r="J1077" s="1">
        <v>1.0</v>
      </c>
      <c r="K1077" s="11">
        <v>42939.0</v>
      </c>
      <c r="L1077" s="1">
        <v>8.0</v>
      </c>
      <c r="M1077" s="1">
        <v>1.0</v>
      </c>
      <c r="N1077" s="1">
        <v>5.0</v>
      </c>
      <c r="O1077" s="1">
        <v>2.0</v>
      </c>
      <c r="P1077" s="1">
        <v>2.0</v>
      </c>
      <c r="BP1077" s="12" t="s">
        <v>2290</v>
      </c>
      <c r="BQ1077" s="1">
        <v>8.0</v>
      </c>
      <c r="BR1077" s="1"/>
      <c r="BW1077" s="1">
        <v>999.0</v>
      </c>
      <c r="BX1077" s="1" t="s">
        <v>2289</v>
      </c>
      <c r="BY1077" s="13">
        <f t="shared" si="1"/>
        <v>2</v>
      </c>
      <c r="BZ1077" s="13" t="str">
        <f t="shared" si="2"/>
        <v/>
      </c>
      <c r="CA1077" s="13" t="str">
        <f>VLOOKUP(BP1077,data_K!G:K,5,0)</f>
        <v>RT 005 RW 003</v>
      </c>
      <c r="CB1077" s="13">
        <f t="shared" si="3"/>
        <v>1</v>
      </c>
    </row>
    <row r="1078">
      <c r="A1078" s="1" t="s">
        <v>7804</v>
      </c>
      <c r="B1078" s="9" t="s">
        <v>14680</v>
      </c>
      <c r="C1078" s="1">
        <v>1.0</v>
      </c>
      <c r="D1078" s="1" t="s">
        <v>7806</v>
      </c>
      <c r="E1078" s="10" t="s">
        <v>7807</v>
      </c>
      <c r="F1078" s="1">
        <v>1.0</v>
      </c>
      <c r="J1078" s="1">
        <v>1.0</v>
      </c>
      <c r="K1078" s="11">
        <v>33910.0</v>
      </c>
      <c r="L1078" s="1">
        <v>33.0</v>
      </c>
      <c r="M1078" s="1">
        <v>2.0</v>
      </c>
      <c r="N1078" s="1">
        <v>1.0</v>
      </c>
      <c r="O1078" s="1">
        <v>3.0</v>
      </c>
      <c r="P1078" s="1">
        <v>6.0</v>
      </c>
      <c r="Q1078" s="1">
        <v>3400000.0</v>
      </c>
      <c r="R1078" s="1">
        <v>0.0</v>
      </c>
      <c r="S1078" s="1">
        <v>0.0</v>
      </c>
      <c r="T1078" s="1">
        <v>34.0</v>
      </c>
      <c r="Y1078" s="1">
        <v>4.0</v>
      </c>
      <c r="Z1078" s="1">
        <v>2.0</v>
      </c>
      <c r="AA1078" s="1">
        <v>2.0</v>
      </c>
      <c r="AB1078" s="1">
        <v>2.0</v>
      </c>
      <c r="AC1078" s="1">
        <v>2.0</v>
      </c>
      <c r="AD1078" s="1">
        <v>2.0</v>
      </c>
      <c r="AE1078" s="1">
        <v>2.0</v>
      </c>
      <c r="AF1078" s="1">
        <v>2.0</v>
      </c>
      <c r="AG1078" s="1">
        <v>2.0</v>
      </c>
      <c r="AH1078" s="1">
        <v>2.0</v>
      </c>
      <c r="AI1078" s="1">
        <v>2.0</v>
      </c>
      <c r="AJ1078" s="1">
        <v>2.0</v>
      </c>
      <c r="AK1078" s="1">
        <v>2.0</v>
      </c>
      <c r="AL1078" s="1">
        <v>2.0</v>
      </c>
      <c r="AM1078" s="1">
        <v>2.0</v>
      </c>
      <c r="AN1078" s="1">
        <v>2.0</v>
      </c>
      <c r="AO1078" s="1">
        <v>2.0</v>
      </c>
      <c r="AP1078" s="1">
        <v>2.0</v>
      </c>
      <c r="AQ1078" s="1">
        <v>2.0</v>
      </c>
      <c r="AR1078" s="1">
        <v>2.0</v>
      </c>
      <c r="AS1078" s="1">
        <v>2.0</v>
      </c>
      <c r="AT1078" s="1">
        <v>2.0</v>
      </c>
      <c r="AU1078" s="1">
        <v>2.0</v>
      </c>
      <c r="AV1078" s="1">
        <v>2.0</v>
      </c>
      <c r="AW1078" s="1">
        <v>2.0</v>
      </c>
      <c r="AX1078" s="1">
        <v>2.0</v>
      </c>
      <c r="AY1078" s="1">
        <v>2.0</v>
      </c>
      <c r="AZ1078" s="1">
        <v>2.0</v>
      </c>
      <c r="BA1078" s="1">
        <v>2.0</v>
      </c>
      <c r="BB1078" s="1">
        <v>2.0</v>
      </c>
      <c r="BC1078" s="1"/>
      <c r="BD1078" s="1"/>
      <c r="BP1078" s="12" t="s">
        <v>14686</v>
      </c>
      <c r="BQ1078" s="1">
        <v>33.0</v>
      </c>
      <c r="BR1078" s="1"/>
      <c r="BU1078" s="1" t="s">
        <v>346</v>
      </c>
      <c r="BW1078" s="1">
        <v>41.0</v>
      </c>
      <c r="BX1078" s="1" t="s">
        <v>7806</v>
      </c>
      <c r="BY1078" s="13">
        <f t="shared" si="1"/>
        <v>7</v>
      </c>
      <c r="BZ1078" s="13" t="str">
        <f t="shared" si="2"/>
        <v>Guru</v>
      </c>
      <c r="CA1078" s="13" t="str">
        <f>VLOOKUP(BP1078,data_K!G:K,5,0)</f>
        <v>RT 010 RW 005</v>
      </c>
      <c r="CB1078" s="13">
        <f t="shared" si="3"/>
        <v>0</v>
      </c>
    </row>
    <row r="1079">
      <c r="A1079" s="1" t="s">
        <v>7791</v>
      </c>
      <c r="B1079" s="9" t="s">
        <v>14688</v>
      </c>
      <c r="C1079" s="1">
        <v>2.0</v>
      </c>
      <c r="D1079" s="1" t="s">
        <v>7793</v>
      </c>
      <c r="E1079" s="10" t="s">
        <v>7794</v>
      </c>
      <c r="F1079" s="1">
        <v>1.0</v>
      </c>
      <c r="J1079" s="1">
        <v>2.0</v>
      </c>
      <c r="K1079" s="11">
        <v>35541.0</v>
      </c>
      <c r="L1079" s="1">
        <v>29.0</v>
      </c>
      <c r="M1079" s="1">
        <v>2.0</v>
      </c>
      <c r="N1079" s="1">
        <v>2.0</v>
      </c>
      <c r="O1079" s="1">
        <v>3.0</v>
      </c>
      <c r="P1079" s="1">
        <v>6.0</v>
      </c>
      <c r="Q1079" s="1">
        <v>0.0</v>
      </c>
      <c r="R1079" s="1">
        <v>0.0</v>
      </c>
      <c r="S1079" s="1">
        <v>0.0</v>
      </c>
      <c r="T1079" s="1">
        <v>0.0</v>
      </c>
      <c r="Y1079" s="1">
        <v>6.0</v>
      </c>
      <c r="Z1079" s="1">
        <v>2.0</v>
      </c>
      <c r="AA1079" s="1">
        <v>2.0</v>
      </c>
      <c r="AB1079" s="1">
        <v>2.0</v>
      </c>
      <c r="AC1079" s="1">
        <v>2.0</v>
      </c>
      <c r="AD1079" s="1">
        <v>2.0</v>
      </c>
      <c r="AE1079" s="1">
        <v>2.0</v>
      </c>
      <c r="AF1079" s="1">
        <v>2.0</v>
      </c>
      <c r="AG1079" s="1">
        <v>2.0</v>
      </c>
      <c r="AH1079" s="1">
        <v>2.0</v>
      </c>
      <c r="AI1079" s="1">
        <v>2.0</v>
      </c>
      <c r="AJ1079" s="1">
        <v>2.0</v>
      </c>
      <c r="AK1079" s="1">
        <v>2.0</v>
      </c>
      <c r="AL1079" s="1">
        <v>2.0</v>
      </c>
      <c r="AM1079" s="1">
        <v>2.0</v>
      </c>
      <c r="AN1079" s="1">
        <v>2.0</v>
      </c>
      <c r="AO1079" s="1">
        <v>2.0</v>
      </c>
      <c r="AP1079" s="1">
        <v>2.0</v>
      </c>
      <c r="AQ1079" s="1">
        <v>2.0</v>
      </c>
      <c r="AR1079" s="1">
        <v>2.0</v>
      </c>
      <c r="AS1079" s="1">
        <v>2.0</v>
      </c>
      <c r="AT1079" s="1">
        <v>2.0</v>
      </c>
      <c r="AU1079" s="1">
        <v>2.0</v>
      </c>
      <c r="AV1079" s="1">
        <v>2.0</v>
      </c>
      <c r="AW1079" s="1">
        <v>2.0</v>
      </c>
      <c r="AX1079" s="1">
        <v>2.0</v>
      </c>
      <c r="AY1079" s="1">
        <v>2.0</v>
      </c>
      <c r="AZ1079" s="1">
        <v>2.0</v>
      </c>
      <c r="BA1079" s="1">
        <v>2.0</v>
      </c>
      <c r="BB1079" s="1">
        <v>2.0</v>
      </c>
      <c r="BK1079" s="1"/>
      <c r="BL1079" s="1"/>
      <c r="BP1079" s="12" t="s">
        <v>14686</v>
      </c>
      <c r="BQ1079" s="1">
        <v>29.0</v>
      </c>
      <c r="BR1079" s="1" t="s">
        <v>240</v>
      </c>
      <c r="BS1079" s="1"/>
      <c r="BW1079" s="1">
        <v>0.0</v>
      </c>
      <c r="BX1079" s="1" t="s">
        <v>7806</v>
      </c>
      <c r="BY1079" s="13">
        <f t="shared" si="1"/>
        <v>6</v>
      </c>
      <c r="BZ1079" s="13" t="str">
        <f t="shared" si="2"/>
        <v>Tidak Bekerja</v>
      </c>
      <c r="CA1079" s="13" t="str">
        <f>VLOOKUP(BP1079,data_K!G:K,5,0)</f>
        <v>RT 010 RW 005</v>
      </c>
      <c r="CB1079" s="13">
        <f t="shared" si="3"/>
        <v>0</v>
      </c>
    </row>
    <row r="1080">
      <c r="A1080" s="1" t="s">
        <v>7773</v>
      </c>
      <c r="B1080" s="9" t="s">
        <v>14697</v>
      </c>
      <c r="C1080" s="1">
        <v>3.0</v>
      </c>
      <c r="D1080" s="1" t="s">
        <v>7777</v>
      </c>
      <c r="E1080" s="10" t="s">
        <v>7778</v>
      </c>
      <c r="F1080" s="1">
        <v>1.0</v>
      </c>
      <c r="J1080" s="1">
        <v>1.0</v>
      </c>
      <c r="K1080" s="11">
        <v>45758.0</v>
      </c>
      <c r="L1080" s="1">
        <v>1.0</v>
      </c>
      <c r="M1080" s="1">
        <v>1.0</v>
      </c>
      <c r="N1080" s="1">
        <v>3.0</v>
      </c>
      <c r="O1080" s="1"/>
      <c r="P1080" s="1"/>
      <c r="Q1080" s="1"/>
      <c r="R1080" s="1"/>
      <c r="S1080" s="1"/>
      <c r="T1080" s="1"/>
      <c r="U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P1080" s="12" t="s">
        <v>14686</v>
      </c>
      <c r="BQ1080" s="1">
        <v>1.0</v>
      </c>
      <c r="BR1080" s="1"/>
      <c r="BW1080" s="1">
        <v>999.0</v>
      </c>
      <c r="BX1080" s="1" t="s">
        <v>7806</v>
      </c>
      <c r="BY1080" s="13">
        <f t="shared" si="1"/>
        <v>1</v>
      </c>
      <c r="BZ1080" s="13" t="str">
        <f t="shared" si="2"/>
        <v/>
      </c>
      <c r="CA1080" s="13" t="str">
        <f>VLOOKUP(BP1080,data_K!G:K,5,0)</f>
        <v>RT 010 RW 005</v>
      </c>
      <c r="CB1080" s="13">
        <f t="shared" si="3"/>
        <v>0</v>
      </c>
    </row>
    <row r="1081">
      <c r="A1081" s="1" t="s">
        <v>6904</v>
      </c>
      <c r="B1081" s="9" t="s">
        <v>14706</v>
      </c>
      <c r="C1081" s="1">
        <v>1.0</v>
      </c>
      <c r="D1081" s="1" t="s">
        <v>6906</v>
      </c>
      <c r="E1081" s="10" t="s">
        <v>6907</v>
      </c>
      <c r="F1081" s="1">
        <v>1.0</v>
      </c>
      <c r="J1081" s="1">
        <v>2.0</v>
      </c>
      <c r="K1081" s="11">
        <v>26895.0</v>
      </c>
      <c r="L1081" s="1">
        <v>52.0</v>
      </c>
      <c r="M1081" s="1">
        <v>3.0</v>
      </c>
      <c r="N1081" s="1">
        <v>1.0</v>
      </c>
      <c r="O1081" s="1">
        <v>3.0</v>
      </c>
      <c r="P1081" s="1">
        <v>4.0</v>
      </c>
      <c r="Q1081" s="1">
        <v>0.0</v>
      </c>
      <c r="R1081" s="1">
        <v>0.0</v>
      </c>
      <c r="S1081" s="1">
        <v>0.0</v>
      </c>
      <c r="T1081" s="1">
        <v>0.0</v>
      </c>
      <c r="Y1081" s="1">
        <v>6.0</v>
      </c>
      <c r="Z1081" s="1">
        <v>2.0</v>
      </c>
      <c r="AA1081" s="1">
        <v>2.0</v>
      </c>
      <c r="AB1081" s="1">
        <v>2.0</v>
      </c>
      <c r="AC1081" s="1">
        <v>2.0</v>
      </c>
      <c r="AD1081" s="1">
        <v>2.0</v>
      </c>
      <c r="AE1081" s="1">
        <v>2.0</v>
      </c>
      <c r="AF1081" s="1">
        <v>1.0</v>
      </c>
      <c r="AG1081" s="1">
        <v>2.0</v>
      </c>
      <c r="AH1081" s="1">
        <v>2.0</v>
      </c>
      <c r="AI1081" s="1">
        <v>2.0</v>
      </c>
      <c r="AJ1081" s="1">
        <v>1.0</v>
      </c>
      <c r="AK1081" s="1">
        <v>2.0</v>
      </c>
      <c r="AL1081" s="1">
        <v>2.0</v>
      </c>
      <c r="AM1081" s="1">
        <v>2.0</v>
      </c>
      <c r="AN1081" s="1">
        <v>2.0</v>
      </c>
      <c r="AO1081" s="1">
        <v>2.0</v>
      </c>
      <c r="AP1081" s="1">
        <v>2.0</v>
      </c>
      <c r="AQ1081" s="1">
        <v>2.0</v>
      </c>
      <c r="AR1081" s="1">
        <v>2.0</v>
      </c>
      <c r="AS1081" s="1">
        <v>2.0</v>
      </c>
      <c r="AT1081" s="1">
        <v>2.0</v>
      </c>
      <c r="AU1081" s="1">
        <v>2.0</v>
      </c>
      <c r="AV1081" s="1">
        <v>2.0</v>
      </c>
      <c r="AW1081" s="1">
        <v>2.0</v>
      </c>
      <c r="AX1081" s="1">
        <v>2.0</v>
      </c>
      <c r="AY1081" s="1">
        <v>2.0</v>
      </c>
      <c r="AZ1081" s="1">
        <v>2.0</v>
      </c>
      <c r="BA1081" s="1">
        <v>2.0</v>
      </c>
      <c r="BB1081" s="1">
        <v>2.0</v>
      </c>
      <c r="BP1081" s="12" t="s">
        <v>6911</v>
      </c>
      <c r="BQ1081" s="1">
        <v>52.0</v>
      </c>
      <c r="BR1081" s="1" t="s">
        <v>240</v>
      </c>
      <c r="BU1081" s="1"/>
      <c r="BW1081" s="1">
        <v>0.0</v>
      </c>
      <c r="BX1081" s="1" t="s">
        <v>6906</v>
      </c>
      <c r="BY1081" s="13">
        <f t="shared" si="1"/>
        <v>11</v>
      </c>
      <c r="BZ1081" s="13" t="str">
        <f t="shared" si="2"/>
        <v>Tidak Bekerja</v>
      </c>
      <c r="CA1081" s="13" t="str">
        <f>VLOOKUP(BP1081,data_K!G:K,5,0)</f>
        <v>RT 007 RW 004</v>
      </c>
      <c r="CB1081" s="13">
        <f t="shared" si="3"/>
        <v>0</v>
      </c>
    </row>
    <row r="1082">
      <c r="A1082" s="1" t="s">
        <v>14712</v>
      </c>
      <c r="B1082" s="9" t="s">
        <v>14713</v>
      </c>
      <c r="C1082" s="1">
        <v>1.0</v>
      </c>
      <c r="D1082" s="1" t="s">
        <v>6003</v>
      </c>
      <c r="E1082" s="10" t="s">
        <v>14714</v>
      </c>
      <c r="F1082" s="1">
        <v>1.0</v>
      </c>
      <c r="J1082" s="1">
        <v>1.0</v>
      </c>
      <c r="K1082" s="11">
        <v>27922.0</v>
      </c>
      <c r="L1082" s="1">
        <v>49.0</v>
      </c>
      <c r="M1082" s="1">
        <v>2.0</v>
      </c>
      <c r="N1082" s="1">
        <v>1.0</v>
      </c>
      <c r="O1082" s="1">
        <v>3.0</v>
      </c>
      <c r="P1082" s="1">
        <v>4.0</v>
      </c>
      <c r="Q1082" s="1">
        <v>3500000.0</v>
      </c>
      <c r="R1082" s="1">
        <v>0.0</v>
      </c>
      <c r="S1082" s="1">
        <v>0.0</v>
      </c>
      <c r="T1082" s="1">
        <v>17.0</v>
      </c>
      <c r="Y1082" s="1">
        <v>3.0</v>
      </c>
      <c r="Z1082" s="1">
        <v>2.0</v>
      </c>
      <c r="AA1082" s="1">
        <v>2.0</v>
      </c>
      <c r="AB1082" s="1">
        <v>2.0</v>
      </c>
      <c r="AC1082" s="1">
        <v>2.0</v>
      </c>
      <c r="AD1082" s="1">
        <v>2.0</v>
      </c>
      <c r="AE1082" s="1">
        <v>2.0</v>
      </c>
      <c r="AF1082" s="1">
        <v>2.0</v>
      </c>
      <c r="AG1082" s="1">
        <v>2.0</v>
      </c>
      <c r="AH1082" s="1">
        <v>2.0</v>
      </c>
      <c r="AI1082" s="1">
        <v>2.0</v>
      </c>
      <c r="AJ1082" s="1">
        <v>2.0</v>
      </c>
      <c r="AK1082" s="1">
        <v>2.0</v>
      </c>
      <c r="AL1082" s="1">
        <v>2.0</v>
      </c>
      <c r="AM1082" s="1">
        <v>2.0</v>
      </c>
      <c r="AN1082" s="1">
        <v>2.0</v>
      </c>
      <c r="AO1082" s="1">
        <v>2.0</v>
      </c>
      <c r="AP1082" s="1">
        <v>2.0</v>
      </c>
      <c r="AQ1082" s="1">
        <v>2.0</v>
      </c>
      <c r="AR1082" s="1">
        <v>2.0</v>
      </c>
      <c r="AS1082" s="1">
        <v>2.0</v>
      </c>
      <c r="AT1082" s="1">
        <v>2.0</v>
      </c>
      <c r="AU1082" s="1">
        <v>2.0</v>
      </c>
      <c r="AV1082" s="1">
        <v>2.0</v>
      </c>
      <c r="AW1082" s="1">
        <v>2.0</v>
      </c>
      <c r="AX1082" s="1">
        <v>2.0</v>
      </c>
      <c r="AY1082" s="1">
        <v>2.0</v>
      </c>
      <c r="AZ1082" s="1">
        <v>2.0</v>
      </c>
      <c r="BA1082" s="1">
        <v>2.0</v>
      </c>
      <c r="BB1082" s="1">
        <v>2.0</v>
      </c>
      <c r="BP1082" s="12" t="s">
        <v>6004</v>
      </c>
      <c r="BQ1082" s="1">
        <v>49.0</v>
      </c>
      <c r="BR1082" s="1" t="s">
        <v>184</v>
      </c>
      <c r="BS1082" s="1"/>
      <c r="BW1082" s="1">
        <v>23.0</v>
      </c>
      <c r="BX1082" s="1" t="s">
        <v>6003</v>
      </c>
      <c r="BY1082" s="13">
        <f t="shared" si="1"/>
        <v>10</v>
      </c>
      <c r="BZ1082" s="13" t="str">
        <f t="shared" si="2"/>
        <v>Buruh Industri</v>
      </c>
      <c r="CA1082" s="13" t="str">
        <f>VLOOKUP(BP1082,data_K!G:K,5,0)</f>
        <v>RT 007 RW 004</v>
      </c>
      <c r="CB1082" s="13">
        <f t="shared" si="3"/>
        <v>0</v>
      </c>
    </row>
    <row r="1083">
      <c r="A1083" s="1" t="s">
        <v>14720</v>
      </c>
      <c r="B1083" s="9" t="s">
        <v>14722</v>
      </c>
      <c r="C1083" s="1">
        <v>2.0</v>
      </c>
      <c r="D1083" s="1" t="s">
        <v>14723</v>
      </c>
      <c r="E1083" s="10" t="s">
        <v>14724</v>
      </c>
      <c r="F1083" s="1">
        <v>1.0</v>
      </c>
      <c r="J1083" s="1">
        <v>2.0</v>
      </c>
      <c r="K1083" s="11">
        <v>33305.0</v>
      </c>
      <c r="L1083" s="1">
        <v>35.0</v>
      </c>
      <c r="M1083" s="1">
        <v>2.0</v>
      </c>
      <c r="N1083" s="1">
        <v>2.0</v>
      </c>
      <c r="O1083" s="1">
        <v>3.0</v>
      </c>
      <c r="P1083" s="1">
        <v>4.0</v>
      </c>
      <c r="Q1083" s="1">
        <v>0.0</v>
      </c>
      <c r="R1083" s="1">
        <v>0.0</v>
      </c>
      <c r="S1083" s="1">
        <v>0.0</v>
      </c>
      <c r="T1083" s="1">
        <v>0.0</v>
      </c>
      <c r="Y1083" s="1">
        <v>6.0</v>
      </c>
      <c r="Z1083" s="1">
        <v>2.0</v>
      </c>
      <c r="AA1083" s="1">
        <v>2.0</v>
      </c>
      <c r="AB1083" s="1">
        <v>2.0</v>
      </c>
      <c r="AC1083" s="1">
        <v>2.0</v>
      </c>
      <c r="AD1083" s="1">
        <v>2.0</v>
      </c>
      <c r="AE1083" s="1">
        <v>2.0</v>
      </c>
      <c r="AF1083" s="1">
        <v>2.0</v>
      </c>
      <c r="AG1083" s="1">
        <v>2.0</v>
      </c>
      <c r="AH1083" s="1">
        <v>2.0</v>
      </c>
      <c r="AI1083" s="1">
        <v>2.0</v>
      </c>
      <c r="AJ1083" s="1">
        <v>2.0</v>
      </c>
      <c r="AK1083" s="1">
        <v>2.0</v>
      </c>
      <c r="AL1083" s="1">
        <v>2.0</v>
      </c>
      <c r="AM1083" s="1">
        <v>2.0</v>
      </c>
      <c r="AN1083" s="1">
        <v>2.0</v>
      </c>
      <c r="AO1083" s="1">
        <v>2.0</v>
      </c>
      <c r="AP1083" s="1">
        <v>2.0</v>
      </c>
      <c r="AQ1083" s="1">
        <v>2.0</v>
      </c>
      <c r="AR1083" s="1">
        <v>2.0</v>
      </c>
      <c r="AS1083" s="1">
        <v>2.0</v>
      </c>
      <c r="AT1083" s="1">
        <v>2.0</v>
      </c>
      <c r="AU1083" s="1">
        <v>2.0</v>
      </c>
      <c r="AV1083" s="1">
        <v>2.0</v>
      </c>
      <c r="AW1083" s="1">
        <v>2.0</v>
      </c>
      <c r="AX1083" s="1">
        <v>2.0</v>
      </c>
      <c r="AY1083" s="1">
        <v>2.0</v>
      </c>
      <c r="AZ1083" s="1">
        <v>2.0</v>
      </c>
      <c r="BA1083" s="1">
        <v>2.0</v>
      </c>
      <c r="BB1083" s="1">
        <v>2.0</v>
      </c>
      <c r="BP1083" s="12" t="s">
        <v>6004</v>
      </c>
      <c r="BQ1083" s="1">
        <v>35.0</v>
      </c>
      <c r="BR1083" s="1" t="s">
        <v>240</v>
      </c>
      <c r="BS1083" s="1"/>
      <c r="BW1083" s="1">
        <v>0.0</v>
      </c>
      <c r="BX1083" s="1" t="s">
        <v>6003</v>
      </c>
      <c r="BY1083" s="13">
        <f t="shared" si="1"/>
        <v>8</v>
      </c>
      <c r="BZ1083" s="13" t="str">
        <f t="shared" si="2"/>
        <v>Tidak Bekerja</v>
      </c>
      <c r="CA1083" s="13" t="str">
        <f>VLOOKUP(BP1083,data_K!G:K,5,0)</f>
        <v>RT 007 RW 004</v>
      </c>
      <c r="CB1083" s="13">
        <f t="shared" si="3"/>
        <v>0</v>
      </c>
    </row>
    <row r="1084">
      <c r="A1084" s="1" t="s">
        <v>14732</v>
      </c>
      <c r="B1084" s="9" t="s">
        <v>14733</v>
      </c>
      <c r="C1084" s="1">
        <v>3.0</v>
      </c>
      <c r="D1084" s="1" t="s">
        <v>14734</v>
      </c>
      <c r="E1084" s="10" t="s">
        <v>14736</v>
      </c>
      <c r="F1084" s="1">
        <v>1.0</v>
      </c>
      <c r="J1084" s="1">
        <v>2.0</v>
      </c>
      <c r="K1084" s="11">
        <v>41995.0</v>
      </c>
      <c r="L1084" s="1">
        <v>11.0</v>
      </c>
      <c r="M1084" s="1">
        <v>1.0</v>
      </c>
      <c r="N1084" s="1">
        <v>3.0</v>
      </c>
      <c r="O1084" s="1">
        <v>2.0</v>
      </c>
      <c r="P1084" s="1">
        <v>1.0</v>
      </c>
      <c r="Q1084" s="1">
        <v>0.0</v>
      </c>
      <c r="R1084" s="1">
        <v>0.0</v>
      </c>
      <c r="S1084" s="1">
        <v>0.0</v>
      </c>
      <c r="T1084" s="1">
        <v>0.0</v>
      </c>
      <c r="Y1084" s="1">
        <v>6.0</v>
      </c>
      <c r="Z1084" s="1">
        <v>2.0</v>
      </c>
      <c r="AA1084" s="1">
        <v>2.0</v>
      </c>
      <c r="AB1084" s="1">
        <v>2.0</v>
      </c>
      <c r="AC1084" s="1">
        <v>2.0</v>
      </c>
      <c r="AD1084" s="1">
        <v>2.0</v>
      </c>
      <c r="AE1084" s="1">
        <v>2.0</v>
      </c>
      <c r="AF1084" s="1">
        <v>2.0</v>
      </c>
      <c r="AG1084" s="1">
        <v>2.0</v>
      </c>
      <c r="AH1084" s="1">
        <v>2.0</v>
      </c>
      <c r="AI1084" s="1">
        <v>2.0</v>
      </c>
      <c r="AJ1084" s="1">
        <v>2.0</v>
      </c>
      <c r="AK1084" s="1">
        <v>2.0</v>
      </c>
      <c r="AL1084" s="1">
        <v>2.0</v>
      </c>
      <c r="AM1084" s="1">
        <v>2.0</v>
      </c>
      <c r="AN1084" s="1">
        <v>2.0</v>
      </c>
      <c r="AO1084" s="1">
        <v>2.0</v>
      </c>
      <c r="AP1084" s="1">
        <v>2.0</v>
      </c>
      <c r="AQ1084" s="1">
        <v>2.0</v>
      </c>
      <c r="AR1084" s="1">
        <v>2.0</v>
      </c>
      <c r="AS1084" s="1">
        <v>2.0</v>
      </c>
      <c r="AT1084" s="1">
        <v>2.0</v>
      </c>
      <c r="AU1084" s="1">
        <v>2.0</v>
      </c>
      <c r="AV1084" s="1">
        <v>1.0</v>
      </c>
      <c r="AW1084" s="1">
        <v>2.0</v>
      </c>
      <c r="AX1084" s="1">
        <v>2.0</v>
      </c>
      <c r="AY1084" s="1">
        <v>2.0</v>
      </c>
      <c r="AZ1084" s="1">
        <v>2.0</v>
      </c>
      <c r="BA1084" s="1">
        <v>2.0</v>
      </c>
      <c r="BB1084" s="1">
        <v>2.0</v>
      </c>
      <c r="BP1084" s="12" t="s">
        <v>6004</v>
      </c>
      <c r="BQ1084" s="1">
        <v>11.0</v>
      </c>
      <c r="BR1084" s="1" t="s">
        <v>240</v>
      </c>
      <c r="BS1084" s="1"/>
      <c r="BW1084" s="1">
        <v>0.0</v>
      </c>
      <c r="BX1084" s="1" t="s">
        <v>6003</v>
      </c>
      <c r="BY1084" s="13">
        <f t="shared" si="1"/>
        <v>3</v>
      </c>
      <c r="BZ1084" s="13" t="str">
        <f t="shared" si="2"/>
        <v>Tidak Bekerja</v>
      </c>
      <c r="CA1084" s="13" t="str">
        <f>VLOOKUP(BP1084,data_K!G:K,5,0)</f>
        <v>RT 007 RW 004</v>
      </c>
      <c r="CB1084" s="13">
        <f t="shared" si="3"/>
        <v>1</v>
      </c>
    </row>
    <row r="1085">
      <c r="A1085" s="1" t="s">
        <v>14743</v>
      </c>
      <c r="B1085" s="9" t="s">
        <v>14744</v>
      </c>
      <c r="C1085" s="1">
        <v>4.0</v>
      </c>
      <c r="D1085" s="1" t="s">
        <v>14745</v>
      </c>
      <c r="E1085" s="10" t="s">
        <v>14746</v>
      </c>
      <c r="F1085" s="1">
        <v>1.0</v>
      </c>
      <c r="J1085" s="1">
        <v>1.0</v>
      </c>
      <c r="K1085" s="11">
        <v>44231.0</v>
      </c>
      <c r="L1085" s="1">
        <v>5.0</v>
      </c>
      <c r="M1085" s="1">
        <v>1.0</v>
      </c>
      <c r="N1085" s="1">
        <v>3.0</v>
      </c>
      <c r="O1085" s="1">
        <v>1.0</v>
      </c>
      <c r="P1085" s="1"/>
      <c r="Q1085" s="1"/>
      <c r="R1085" s="1"/>
      <c r="S1085" s="1"/>
      <c r="T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P1085" s="12" t="s">
        <v>6004</v>
      </c>
      <c r="BQ1085" s="1">
        <v>5.0</v>
      </c>
      <c r="BR1085" s="1"/>
      <c r="BU1085" s="1"/>
      <c r="BW1085" s="1">
        <v>999.0</v>
      </c>
      <c r="BX1085" s="1" t="s">
        <v>6003</v>
      </c>
      <c r="BY1085" s="13">
        <f t="shared" si="1"/>
        <v>2</v>
      </c>
      <c r="BZ1085" s="13" t="str">
        <f t="shared" si="2"/>
        <v/>
      </c>
      <c r="CA1085" s="13" t="str">
        <f>VLOOKUP(BP1085,data_K!G:K,5,0)</f>
        <v>RT 007 RW 004</v>
      </c>
      <c r="CB1085" s="13">
        <f t="shared" si="3"/>
        <v>0</v>
      </c>
    </row>
    <row r="1086">
      <c r="A1086" s="1" t="s">
        <v>14748</v>
      </c>
      <c r="B1086" s="9" t="s">
        <v>14750</v>
      </c>
      <c r="C1086" s="1">
        <v>1.0</v>
      </c>
      <c r="D1086" s="1" t="s">
        <v>3198</v>
      </c>
      <c r="E1086" s="10" t="s">
        <v>14751</v>
      </c>
      <c r="F1086" s="1">
        <v>1.0</v>
      </c>
      <c r="J1086" s="1">
        <v>1.0</v>
      </c>
      <c r="K1086" s="11">
        <v>29692.0</v>
      </c>
      <c r="L1086" s="1">
        <v>45.0</v>
      </c>
      <c r="M1086" s="1">
        <v>3.0</v>
      </c>
      <c r="N1086" s="1">
        <v>1.0</v>
      </c>
      <c r="O1086" s="1">
        <v>3.0</v>
      </c>
      <c r="P1086" s="1">
        <v>4.0</v>
      </c>
      <c r="Q1086" s="1">
        <v>1800000.0</v>
      </c>
      <c r="R1086" s="1">
        <v>0.0</v>
      </c>
      <c r="S1086" s="1">
        <v>0.0</v>
      </c>
      <c r="T1086" s="1">
        <v>16.0</v>
      </c>
      <c r="Y1086" s="1">
        <v>3.0</v>
      </c>
      <c r="Z1086" s="1">
        <v>2.0</v>
      </c>
      <c r="AA1086" s="1">
        <v>2.0</v>
      </c>
      <c r="AB1086" s="1">
        <v>2.0</v>
      </c>
      <c r="AC1086" s="1">
        <v>2.0</v>
      </c>
      <c r="AD1086" s="1">
        <v>2.0</v>
      </c>
      <c r="AE1086" s="1">
        <v>2.0</v>
      </c>
      <c r="AF1086" s="1">
        <v>2.0</v>
      </c>
      <c r="AG1086" s="1">
        <v>2.0</v>
      </c>
      <c r="AH1086" s="1">
        <v>2.0</v>
      </c>
      <c r="AI1086" s="1">
        <v>2.0</v>
      </c>
      <c r="AJ1086" s="1">
        <v>2.0</v>
      </c>
      <c r="AK1086" s="1">
        <v>2.0</v>
      </c>
      <c r="AL1086" s="1">
        <v>2.0</v>
      </c>
      <c r="AM1086" s="1">
        <v>2.0</v>
      </c>
      <c r="AN1086" s="1">
        <v>2.0</v>
      </c>
      <c r="AO1086" s="1">
        <v>2.0</v>
      </c>
      <c r="AP1086" s="1">
        <v>2.0</v>
      </c>
      <c r="AQ1086" s="1">
        <v>2.0</v>
      </c>
      <c r="AR1086" s="1">
        <v>2.0</v>
      </c>
      <c r="AS1086" s="1">
        <v>2.0</v>
      </c>
      <c r="AT1086" s="1">
        <v>2.0</v>
      </c>
      <c r="AU1086" s="1">
        <v>2.0</v>
      </c>
      <c r="AV1086" s="1">
        <v>2.0</v>
      </c>
      <c r="AW1086" s="1">
        <v>2.0</v>
      </c>
      <c r="AX1086" s="1">
        <v>2.0</v>
      </c>
      <c r="AY1086" s="1">
        <v>2.0</v>
      </c>
      <c r="AZ1086" s="1">
        <v>2.0</v>
      </c>
      <c r="BA1086" s="1">
        <v>2.0</v>
      </c>
      <c r="BB1086" s="1">
        <v>2.0</v>
      </c>
      <c r="BE1086" s="1"/>
      <c r="BF1086" s="1"/>
      <c r="BI1086" s="1"/>
      <c r="BJ1086" s="1"/>
      <c r="BP1086" s="12" t="s">
        <v>3199</v>
      </c>
      <c r="BQ1086" s="1">
        <v>45.0</v>
      </c>
      <c r="BR1086" s="1" t="s">
        <v>717</v>
      </c>
      <c r="BS1086" s="1"/>
      <c r="BW1086" s="1">
        <v>22.0</v>
      </c>
      <c r="BX1086" s="1" t="s">
        <v>3198</v>
      </c>
      <c r="BY1086" s="13">
        <f t="shared" si="1"/>
        <v>10</v>
      </c>
      <c r="BZ1086" s="13" t="str">
        <f t="shared" si="2"/>
        <v>Buruh Bangunan</v>
      </c>
      <c r="CA1086" s="13" t="str">
        <f>VLOOKUP(BP1086,data_K!G:K,5,0)</f>
        <v>RT 006 RW 003</v>
      </c>
      <c r="CB1086" s="13">
        <f t="shared" si="3"/>
        <v>0</v>
      </c>
    </row>
    <row r="1087">
      <c r="A1087" s="1" t="s">
        <v>14755</v>
      </c>
      <c r="B1087" s="9" t="s">
        <v>14756</v>
      </c>
      <c r="C1087" s="1">
        <v>2.0</v>
      </c>
      <c r="D1087" s="1" t="s">
        <v>14758</v>
      </c>
      <c r="E1087" s="10" t="s">
        <v>14759</v>
      </c>
      <c r="F1087" s="1">
        <v>1.0</v>
      </c>
      <c r="J1087" s="1">
        <v>1.0</v>
      </c>
      <c r="K1087" s="11">
        <v>27312.0</v>
      </c>
      <c r="L1087" s="1">
        <v>51.0</v>
      </c>
      <c r="M1087" s="1">
        <v>1.0</v>
      </c>
      <c r="N1087" s="1">
        <v>3.0</v>
      </c>
      <c r="O1087" s="1">
        <v>3.0</v>
      </c>
      <c r="P1087" s="1">
        <v>4.0</v>
      </c>
      <c r="Q1087" s="1">
        <v>0.0</v>
      </c>
      <c r="R1087" s="1">
        <v>0.0</v>
      </c>
      <c r="S1087" s="1">
        <v>1000000.0</v>
      </c>
      <c r="T1087" s="1">
        <v>0.0</v>
      </c>
      <c r="Y1087" s="1">
        <v>6.0</v>
      </c>
      <c r="Z1087" s="1">
        <v>2.0</v>
      </c>
      <c r="AA1087" s="1">
        <v>2.0</v>
      </c>
      <c r="AB1087" s="1">
        <v>2.0</v>
      </c>
      <c r="AC1087" s="1">
        <v>2.0</v>
      </c>
      <c r="AD1087" s="1">
        <v>2.0</v>
      </c>
      <c r="AE1087" s="1">
        <v>2.0</v>
      </c>
      <c r="AF1087" s="1">
        <v>2.0</v>
      </c>
      <c r="AG1087" s="1">
        <v>2.0</v>
      </c>
      <c r="AH1087" s="1">
        <v>2.0</v>
      </c>
      <c r="AI1087" s="1">
        <v>2.0</v>
      </c>
      <c r="AJ1087" s="1">
        <v>2.0</v>
      </c>
      <c r="AK1087" s="1">
        <v>2.0</v>
      </c>
      <c r="AL1087" s="1">
        <v>2.0</v>
      </c>
      <c r="AM1087" s="1">
        <v>2.0</v>
      </c>
      <c r="AN1087" s="1">
        <v>2.0</v>
      </c>
      <c r="AO1087" s="1">
        <v>2.0</v>
      </c>
      <c r="AP1087" s="1">
        <v>2.0</v>
      </c>
      <c r="AQ1087" s="1">
        <v>2.0</v>
      </c>
      <c r="AR1087" s="1">
        <v>2.0</v>
      </c>
      <c r="AS1087" s="1">
        <v>2.0</v>
      </c>
      <c r="AT1087" s="1">
        <v>2.0</v>
      </c>
      <c r="AU1087" s="1">
        <v>2.0</v>
      </c>
      <c r="AV1087" s="1">
        <v>2.0</v>
      </c>
      <c r="AW1087" s="1">
        <v>2.0</v>
      </c>
      <c r="AX1087" s="1">
        <v>2.0</v>
      </c>
      <c r="AY1087" s="1">
        <v>2.0</v>
      </c>
      <c r="AZ1087" s="1">
        <v>2.0</v>
      </c>
      <c r="BA1087" s="1">
        <v>2.0</v>
      </c>
      <c r="BB1087" s="1">
        <v>2.0</v>
      </c>
      <c r="BP1087" s="12" t="s">
        <v>3057</v>
      </c>
      <c r="BQ1087" s="1">
        <v>51.0</v>
      </c>
      <c r="BR1087" s="1" t="s">
        <v>240</v>
      </c>
      <c r="BS1087" s="1"/>
      <c r="BW1087" s="1">
        <v>0.0</v>
      </c>
      <c r="BX1087" s="1" t="s">
        <v>3055</v>
      </c>
      <c r="BY1087" s="13">
        <f t="shared" si="1"/>
        <v>11</v>
      </c>
      <c r="BZ1087" s="13" t="str">
        <f t="shared" si="2"/>
        <v>Tidak Bekerja</v>
      </c>
      <c r="CA1087" s="13" t="str">
        <f>VLOOKUP(BP1087,data_K!G:K,5,0)</f>
        <v>RT 006 RW 003</v>
      </c>
      <c r="CB1087" s="13">
        <f t="shared" si="3"/>
        <v>0</v>
      </c>
    </row>
    <row r="1088">
      <c r="A1088" s="1" t="s">
        <v>6482</v>
      </c>
      <c r="B1088" s="9" t="s">
        <v>14764</v>
      </c>
      <c r="C1088" s="1">
        <v>2.0</v>
      </c>
      <c r="D1088" s="1" t="s">
        <v>6485</v>
      </c>
      <c r="E1088" s="10" t="s">
        <v>6486</v>
      </c>
      <c r="F1088" s="1">
        <v>1.0</v>
      </c>
      <c r="J1088" s="1">
        <v>2.0</v>
      </c>
      <c r="K1088" s="11">
        <v>18001.0</v>
      </c>
      <c r="L1088" s="1">
        <v>77.0</v>
      </c>
      <c r="M1088" s="1">
        <v>4.0</v>
      </c>
      <c r="N1088" s="1">
        <v>1.0</v>
      </c>
      <c r="O1088" s="1">
        <v>3.0</v>
      </c>
      <c r="P1088" s="1">
        <v>2.0</v>
      </c>
      <c r="Q1088" s="1">
        <v>0.0</v>
      </c>
      <c r="R1088" s="1">
        <v>0.0</v>
      </c>
      <c r="S1088" s="1">
        <v>0.0</v>
      </c>
      <c r="T1088" s="1">
        <v>0.0</v>
      </c>
      <c r="Y1088" s="1">
        <v>6.0</v>
      </c>
      <c r="Z1088" s="1">
        <v>2.0</v>
      </c>
      <c r="AA1088" s="1">
        <v>2.0</v>
      </c>
      <c r="AB1088" s="1">
        <v>2.0</v>
      </c>
      <c r="AC1088" s="1">
        <v>2.0</v>
      </c>
      <c r="AD1088" s="1">
        <v>2.0</v>
      </c>
      <c r="AE1088" s="1">
        <v>2.0</v>
      </c>
      <c r="AF1088" s="1">
        <v>2.0</v>
      </c>
      <c r="AG1088" s="1">
        <v>2.0</v>
      </c>
      <c r="AH1088" s="1">
        <v>2.0</v>
      </c>
      <c r="AI1088" s="1">
        <v>2.0</v>
      </c>
      <c r="AJ1088" s="1">
        <v>2.0</v>
      </c>
      <c r="AK1088" s="1">
        <v>2.0</v>
      </c>
      <c r="AL1088" s="1">
        <v>1.0</v>
      </c>
      <c r="AM1088" s="1">
        <v>2.0</v>
      </c>
      <c r="AN1088" s="1">
        <v>2.0</v>
      </c>
      <c r="AO1088" s="1">
        <v>2.0</v>
      </c>
      <c r="AP1088" s="1">
        <v>2.0</v>
      </c>
      <c r="AQ1088" s="1">
        <v>2.0</v>
      </c>
      <c r="AR1088" s="1">
        <v>2.0</v>
      </c>
      <c r="AS1088" s="1">
        <v>2.0</v>
      </c>
      <c r="AT1088" s="1">
        <v>2.0</v>
      </c>
      <c r="AU1088" s="1">
        <v>2.0</v>
      </c>
      <c r="AV1088" s="1">
        <v>2.0</v>
      </c>
      <c r="AW1088" s="1">
        <v>1.0</v>
      </c>
      <c r="AX1088" s="1">
        <v>1.0</v>
      </c>
      <c r="AY1088" s="1">
        <v>2.0</v>
      </c>
      <c r="AZ1088" s="1">
        <v>2.0</v>
      </c>
      <c r="BA1088" s="1">
        <v>2.0</v>
      </c>
      <c r="BB1088" s="1">
        <v>2.0</v>
      </c>
      <c r="BC1088" s="1">
        <v>4.0</v>
      </c>
      <c r="BD1088" s="1">
        <v>2026.0</v>
      </c>
      <c r="BE1088" s="1">
        <v>5.0</v>
      </c>
      <c r="BF1088" s="1">
        <v>2026.0</v>
      </c>
      <c r="BP1088" s="12" t="s">
        <v>3057</v>
      </c>
      <c r="BQ1088" s="1">
        <v>77.0</v>
      </c>
      <c r="BR1088" s="1" t="s">
        <v>240</v>
      </c>
      <c r="BW1088" s="1">
        <v>0.0</v>
      </c>
      <c r="BX1088" s="1" t="s">
        <v>6485</v>
      </c>
      <c r="BY1088" s="13">
        <f t="shared" si="1"/>
        <v>16</v>
      </c>
      <c r="BZ1088" s="13" t="str">
        <f t="shared" si="2"/>
        <v>Tidak Bekerja</v>
      </c>
      <c r="CA1088" s="13" t="str">
        <f>VLOOKUP(BP1088,data_K!G:K,5,0)</f>
        <v>RT 006 RW 003</v>
      </c>
      <c r="CB1088" s="13">
        <f t="shared" si="3"/>
        <v>0</v>
      </c>
    </row>
    <row r="1089">
      <c r="A1089" s="1" t="s">
        <v>819</v>
      </c>
      <c r="B1089" s="22">
        <v>46301.04119212963</v>
      </c>
      <c r="C1089" s="1">
        <v>1.0</v>
      </c>
      <c r="D1089" s="1" t="s">
        <v>821</v>
      </c>
      <c r="E1089" s="10" t="s">
        <v>822</v>
      </c>
      <c r="F1089" s="1">
        <v>1.0</v>
      </c>
      <c r="J1089" s="1">
        <v>1.0</v>
      </c>
      <c r="K1089" s="11">
        <v>35695.0</v>
      </c>
      <c r="L1089" s="1">
        <v>28.0</v>
      </c>
      <c r="M1089" s="1">
        <v>2.0</v>
      </c>
      <c r="N1089" s="1">
        <v>1.0</v>
      </c>
      <c r="O1089" s="1">
        <v>3.0</v>
      </c>
      <c r="P1089" s="1">
        <v>6.0</v>
      </c>
      <c r="Q1089" s="1">
        <v>2.5E7</v>
      </c>
      <c r="R1089" s="1">
        <v>0.0</v>
      </c>
      <c r="S1089" s="1">
        <v>0.0</v>
      </c>
      <c r="T1089" s="1">
        <v>155.0</v>
      </c>
      <c r="U1089" s="1" t="s">
        <v>824</v>
      </c>
      <c r="Y1089" s="1">
        <v>4.0</v>
      </c>
      <c r="Z1089" s="1">
        <v>2.0</v>
      </c>
      <c r="AA1089" s="1">
        <v>2.0</v>
      </c>
      <c r="AB1089" s="1">
        <v>2.0</v>
      </c>
      <c r="AC1089" s="1">
        <v>2.0</v>
      </c>
      <c r="AD1089" s="1">
        <v>2.0</v>
      </c>
      <c r="AE1089" s="1">
        <v>2.0</v>
      </c>
      <c r="AF1089" s="1">
        <v>2.0</v>
      </c>
      <c r="AG1089" s="1">
        <v>2.0</v>
      </c>
      <c r="AH1089" s="1">
        <v>2.0</v>
      </c>
      <c r="AI1089" s="1">
        <v>2.0</v>
      </c>
      <c r="AJ1089" s="1">
        <v>2.0</v>
      </c>
      <c r="AK1089" s="1">
        <v>2.0</v>
      </c>
      <c r="AL1089" s="1">
        <v>2.0</v>
      </c>
      <c r="AM1089" s="1">
        <v>2.0</v>
      </c>
      <c r="AN1089" s="1">
        <v>2.0</v>
      </c>
      <c r="AO1089" s="1">
        <v>2.0</v>
      </c>
      <c r="AP1089" s="1">
        <v>2.0</v>
      </c>
      <c r="AQ1089" s="1">
        <v>2.0</v>
      </c>
      <c r="AR1089" s="1">
        <v>2.0</v>
      </c>
      <c r="AS1089" s="1">
        <v>2.0</v>
      </c>
      <c r="AT1089" s="1">
        <v>2.0</v>
      </c>
      <c r="AU1089" s="1">
        <v>2.0</v>
      </c>
      <c r="AV1089" s="1">
        <v>2.0</v>
      </c>
      <c r="AW1089" s="1">
        <v>2.0</v>
      </c>
      <c r="AX1089" s="1">
        <v>2.0</v>
      </c>
      <c r="AY1089" s="1">
        <v>2.0</v>
      </c>
      <c r="AZ1089" s="1">
        <v>2.0</v>
      </c>
      <c r="BA1089" s="1">
        <v>2.0</v>
      </c>
      <c r="BB1089" s="1">
        <v>2.0</v>
      </c>
      <c r="BP1089" s="12" t="s">
        <v>785</v>
      </c>
      <c r="BQ1089" s="1">
        <v>28.0</v>
      </c>
      <c r="BR1089" s="1"/>
      <c r="BS1089" s="1"/>
      <c r="BV1089" s="1" t="s">
        <v>180</v>
      </c>
      <c r="BW1089" s="1">
        <v>999.0</v>
      </c>
      <c r="BX1089" s="1" t="s">
        <v>821</v>
      </c>
      <c r="BY1089" s="13">
        <f t="shared" si="1"/>
        <v>6</v>
      </c>
      <c r="BZ1089" s="13" t="str">
        <f t="shared" si="2"/>
        <v>Lainnya</v>
      </c>
      <c r="CA1089" s="13" t="str">
        <f>VLOOKUP(BP1089,data_K!G:K,5,0)</f>
        <v>RT 008 RW 004</v>
      </c>
      <c r="CB1089" s="13">
        <f t="shared" si="3"/>
        <v>0</v>
      </c>
    </row>
    <row r="1090">
      <c r="A1090" s="1" t="s">
        <v>798</v>
      </c>
      <c r="B1090" s="23">
        <v>46301.043032407404</v>
      </c>
      <c r="C1090" s="1">
        <v>2.0</v>
      </c>
      <c r="D1090" s="1" t="s">
        <v>803</v>
      </c>
      <c r="E1090" s="10" t="s">
        <v>805</v>
      </c>
      <c r="F1090" s="1">
        <v>1.0</v>
      </c>
      <c r="J1090" s="1">
        <v>2.0</v>
      </c>
      <c r="K1090" s="11">
        <v>35788.0</v>
      </c>
      <c r="L1090" s="1">
        <v>28.0</v>
      </c>
      <c r="M1090" s="1">
        <v>2.0</v>
      </c>
      <c r="N1090" s="1">
        <v>2.0</v>
      </c>
      <c r="O1090" s="1">
        <v>3.0</v>
      </c>
      <c r="P1090" s="1">
        <v>6.0</v>
      </c>
      <c r="Q1090" s="1">
        <v>2000000.0</v>
      </c>
      <c r="R1090" s="1">
        <v>0.0</v>
      </c>
      <c r="S1090" s="1">
        <v>0.0</v>
      </c>
      <c r="T1090" s="1">
        <v>34.0</v>
      </c>
      <c r="Y1090" s="1">
        <v>4.0</v>
      </c>
      <c r="Z1090" s="1">
        <v>2.0</v>
      </c>
      <c r="AA1090" s="1">
        <v>2.0</v>
      </c>
      <c r="AB1090" s="1">
        <v>2.0</v>
      </c>
      <c r="AC1090" s="1">
        <v>2.0</v>
      </c>
      <c r="AD1090" s="1">
        <v>2.0</v>
      </c>
      <c r="AE1090" s="1">
        <v>2.0</v>
      </c>
      <c r="AF1090" s="1">
        <v>2.0</v>
      </c>
      <c r="AG1090" s="1">
        <v>2.0</v>
      </c>
      <c r="AH1090" s="1">
        <v>2.0</v>
      </c>
      <c r="AI1090" s="1">
        <v>2.0</v>
      </c>
      <c r="AJ1090" s="1">
        <v>2.0</v>
      </c>
      <c r="AK1090" s="1">
        <v>2.0</v>
      </c>
      <c r="AL1090" s="1">
        <v>2.0</v>
      </c>
      <c r="AM1090" s="1">
        <v>2.0</v>
      </c>
      <c r="AN1090" s="1">
        <v>2.0</v>
      </c>
      <c r="AO1090" s="1">
        <v>2.0</v>
      </c>
      <c r="AP1090" s="1">
        <v>2.0</v>
      </c>
      <c r="AQ1090" s="1">
        <v>2.0</v>
      </c>
      <c r="AR1090" s="1">
        <v>2.0</v>
      </c>
      <c r="AS1090" s="1">
        <v>2.0</v>
      </c>
      <c r="AT1090" s="1">
        <v>2.0</v>
      </c>
      <c r="AU1090" s="1">
        <v>2.0</v>
      </c>
      <c r="AV1090" s="1">
        <v>2.0</v>
      </c>
      <c r="AW1090" s="1">
        <v>2.0</v>
      </c>
      <c r="AX1090" s="1">
        <v>2.0</v>
      </c>
      <c r="AY1090" s="1">
        <v>2.0</v>
      </c>
      <c r="AZ1090" s="1">
        <v>2.0</v>
      </c>
      <c r="BA1090" s="1">
        <v>2.0</v>
      </c>
      <c r="BB1090" s="1">
        <v>2.0</v>
      </c>
      <c r="BP1090" s="12" t="s">
        <v>785</v>
      </c>
      <c r="BQ1090" s="1">
        <v>28.0</v>
      </c>
      <c r="BR1090" s="1"/>
      <c r="BS1090" s="1"/>
      <c r="BU1090" s="1" t="s">
        <v>346</v>
      </c>
      <c r="BW1090" s="1">
        <v>41.0</v>
      </c>
      <c r="BX1090" s="1" t="s">
        <v>821</v>
      </c>
      <c r="BY1090" s="13">
        <f t="shared" si="1"/>
        <v>6</v>
      </c>
      <c r="BZ1090" s="13" t="str">
        <f t="shared" si="2"/>
        <v>Guru</v>
      </c>
      <c r="CA1090" s="13" t="str">
        <f>VLOOKUP(BP1090,data_K!G:K,5,0)</f>
        <v>RT 008 RW 004</v>
      </c>
      <c r="CB1090" s="13">
        <f t="shared" si="3"/>
        <v>0</v>
      </c>
    </row>
    <row r="1091">
      <c r="A1091" s="1" t="s">
        <v>779</v>
      </c>
      <c r="B1091" s="22">
        <v>46301.04394675926</v>
      </c>
      <c r="C1091" s="1">
        <v>3.0</v>
      </c>
      <c r="D1091" s="1" t="s">
        <v>782</v>
      </c>
      <c r="E1091" s="10" t="s">
        <v>783</v>
      </c>
      <c r="F1091" s="1">
        <v>1.0</v>
      </c>
      <c r="J1091" s="1">
        <v>2.0</v>
      </c>
      <c r="K1091" s="11">
        <v>45113.0</v>
      </c>
      <c r="L1091" s="1">
        <v>2.0</v>
      </c>
      <c r="M1091" s="1">
        <v>1.0</v>
      </c>
      <c r="N1091" s="1">
        <v>3.0</v>
      </c>
      <c r="O1091" s="1"/>
      <c r="P1091" s="1"/>
      <c r="Q1091" s="1"/>
      <c r="R1091" s="1"/>
      <c r="S1091" s="1"/>
      <c r="T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P1091" s="12" t="s">
        <v>785</v>
      </c>
      <c r="BQ1091" s="1">
        <v>2.0</v>
      </c>
      <c r="BR1091" s="1"/>
      <c r="BW1091" s="1">
        <v>999.0</v>
      </c>
      <c r="BX1091" s="1" t="s">
        <v>821</v>
      </c>
      <c r="BY1091" s="13">
        <f t="shared" si="1"/>
        <v>1</v>
      </c>
      <c r="BZ1091" s="13" t="str">
        <f t="shared" si="2"/>
        <v/>
      </c>
      <c r="CA1091" s="13" t="str">
        <f>VLOOKUP(BP1091,data_K!G:K,5,0)</f>
        <v>RT 008 RW 004</v>
      </c>
      <c r="CB1091" s="13">
        <f t="shared" si="3"/>
        <v>0</v>
      </c>
    </row>
    <row r="1092">
      <c r="A1092" s="1" t="s">
        <v>11612</v>
      </c>
      <c r="B1092" s="9" t="s">
        <v>14796</v>
      </c>
      <c r="C1092" s="1">
        <v>2.0</v>
      </c>
      <c r="D1092" s="1" t="s">
        <v>11615</v>
      </c>
      <c r="E1092" s="10" t="s">
        <v>11616</v>
      </c>
      <c r="F1092" s="1">
        <v>1.0</v>
      </c>
      <c r="J1092" s="1">
        <v>2.0</v>
      </c>
      <c r="K1092" s="11">
        <v>31225.0</v>
      </c>
      <c r="L1092" s="1">
        <v>40.0</v>
      </c>
      <c r="M1092" s="1">
        <v>2.0</v>
      </c>
      <c r="N1092" s="1">
        <v>2.0</v>
      </c>
      <c r="O1092" s="1">
        <v>3.0</v>
      </c>
      <c r="P1092" s="1">
        <v>4.0</v>
      </c>
      <c r="Q1092" s="1">
        <v>0.0</v>
      </c>
      <c r="R1092" s="1">
        <v>600000.0</v>
      </c>
      <c r="S1092" s="1">
        <v>0.0</v>
      </c>
      <c r="T1092" s="1">
        <v>67.0</v>
      </c>
      <c r="Y1092" s="1">
        <v>1.0</v>
      </c>
      <c r="Z1092" s="1">
        <v>2.0</v>
      </c>
      <c r="AA1092" s="1">
        <v>2.0</v>
      </c>
      <c r="AB1092" s="1">
        <v>2.0</v>
      </c>
      <c r="AC1092" s="1">
        <v>2.0</v>
      </c>
      <c r="AD1092" s="1">
        <v>2.0</v>
      </c>
      <c r="AE1092" s="1">
        <v>2.0</v>
      </c>
      <c r="AF1092" s="1">
        <v>2.0</v>
      </c>
      <c r="AG1092" s="1">
        <v>2.0</v>
      </c>
      <c r="AH1092" s="1">
        <v>2.0</v>
      </c>
      <c r="AI1092" s="1">
        <v>2.0</v>
      </c>
      <c r="AJ1092" s="1">
        <v>2.0</v>
      </c>
      <c r="AK1092" s="1">
        <v>2.0</v>
      </c>
      <c r="AL1092" s="1">
        <v>2.0</v>
      </c>
      <c r="AM1092" s="1">
        <v>2.0</v>
      </c>
      <c r="AN1092" s="1">
        <v>2.0</v>
      </c>
      <c r="AO1092" s="1">
        <v>2.0</v>
      </c>
      <c r="AP1092" s="1">
        <v>2.0</v>
      </c>
      <c r="AQ1092" s="1">
        <v>2.0</v>
      </c>
      <c r="AR1092" s="1">
        <v>2.0</v>
      </c>
      <c r="AS1092" s="1">
        <v>2.0</v>
      </c>
      <c r="AT1092" s="1">
        <v>2.0</v>
      </c>
      <c r="AU1092" s="1">
        <v>2.0</v>
      </c>
      <c r="AV1092" s="1">
        <v>2.0</v>
      </c>
      <c r="AW1092" s="1">
        <v>2.0</v>
      </c>
      <c r="AX1092" s="1">
        <v>2.0</v>
      </c>
      <c r="AY1092" s="1">
        <v>2.0</v>
      </c>
      <c r="AZ1092" s="1">
        <v>2.0</v>
      </c>
      <c r="BA1092" s="1">
        <v>2.0</v>
      </c>
      <c r="BB1092" s="1">
        <v>1.0</v>
      </c>
      <c r="BM1092" s="1" t="s">
        <v>2386</v>
      </c>
      <c r="BN1092" s="1">
        <v>12.0</v>
      </c>
      <c r="BO1092" s="1">
        <v>2025.0</v>
      </c>
      <c r="BP1092" s="12" t="s">
        <v>9318</v>
      </c>
      <c r="BQ1092" s="1">
        <v>40.0</v>
      </c>
      <c r="BR1092" s="1"/>
      <c r="BS1092" s="1"/>
      <c r="BT1092" s="1" t="s">
        <v>930</v>
      </c>
      <c r="BW1092" s="1">
        <v>75.0</v>
      </c>
      <c r="BX1092" s="1" t="s">
        <v>5032</v>
      </c>
      <c r="BY1092" s="13">
        <f t="shared" si="1"/>
        <v>9</v>
      </c>
      <c r="BZ1092" s="13" t="str">
        <f t="shared" si="2"/>
        <v>Pedagang Online</v>
      </c>
      <c r="CA1092" s="13" t="str">
        <f>VLOOKUP(BP1092,data_K!G:K,5,0)</f>
        <v>RT 006 RW 003</v>
      </c>
      <c r="CB1092" s="13">
        <f t="shared" si="3"/>
        <v>0</v>
      </c>
    </row>
    <row r="1093">
      <c r="A1093" s="1" t="s">
        <v>11601</v>
      </c>
      <c r="B1093" s="9" t="s">
        <v>14806</v>
      </c>
      <c r="C1093" s="1">
        <v>3.0</v>
      </c>
      <c r="D1093" s="1" t="s">
        <v>11604</v>
      </c>
      <c r="E1093" s="10" t="s">
        <v>11605</v>
      </c>
      <c r="F1093" s="1">
        <v>1.0</v>
      </c>
      <c r="J1093" s="1">
        <v>1.0</v>
      </c>
      <c r="K1093" s="11">
        <v>40628.0</v>
      </c>
      <c r="L1093" s="1">
        <v>15.0</v>
      </c>
      <c r="M1093" s="1">
        <v>1.0</v>
      </c>
      <c r="N1093" s="1">
        <v>3.0</v>
      </c>
      <c r="O1093" s="1">
        <v>2.0</v>
      </c>
      <c r="P1093" s="1">
        <v>3.0</v>
      </c>
      <c r="Q1093" s="1">
        <v>0.0</v>
      </c>
      <c r="R1093" s="1">
        <v>0.0</v>
      </c>
      <c r="S1093" s="1">
        <v>0.0</v>
      </c>
      <c r="T1093" s="20">
        <v>155.0</v>
      </c>
      <c r="U1093" s="20" t="s">
        <v>591</v>
      </c>
      <c r="Y1093" s="1">
        <v>6.0</v>
      </c>
      <c r="Z1093" s="1">
        <v>2.0</v>
      </c>
      <c r="AA1093" s="1">
        <v>2.0</v>
      </c>
      <c r="AB1093" s="1">
        <v>2.0</v>
      </c>
      <c r="AC1093" s="1">
        <v>2.0</v>
      </c>
      <c r="AD1093" s="1">
        <v>2.0</v>
      </c>
      <c r="AE1093" s="1">
        <v>2.0</v>
      </c>
      <c r="AF1093" s="1">
        <v>2.0</v>
      </c>
      <c r="AG1093" s="1">
        <v>2.0</v>
      </c>
      <c r="AH1093" s="1">
        <v>2.0</v>
      </c>
      <c r="AI1093" s="1">
        <v>2.0</v>
      </c>
      <c r="AJ1093" s="1">
        <v>2.0</v>
      </c>
      <c r="AK1093" s="1">
        <v>2.0</v>
      </c>
      <c r="AL1093" s="1">
        <v>2.0</v>
      </c>
      <c r="AM1093" s="1">
        <v>2.0</v>
      </c>
      <c r="AN1093" s="1">
        <v>2.0</v>
      </c>
      <c r="AO1093" s="1">
        <v>2.0</v>
      </c>
      <c r="AP1093" s="1">
        <v>2.0</v>
      </c>
      <c r="AQ1093" s="1">
        <v>2.0</v>
      </c>
      <c r="AR1093" s="1">
        <v>2.0</v>
      </c>
      <c r="AS1093" s="1">
        <v>2.0</v>
      </c>
      <c r="AT1093" s="1">
        <v>2.0</v>
      </c>
      <c r="AU1093" s="1">
        <v>2.0</v>
      </c>
      <c r="AV1093" s="1">
        <v>2.0</v>
      </c>
      <c r="AW1093" s="1">
        <v>2.0</v>
      </c>
      <c r="AX1093" s="1">
        <v>2.0</v>
      </c>
      <c r="AY1093" s="1">
        <v>2.0</v>
      </c>
      <c r="AZ1093" s="1">
        <v>2.0</v>
      </c>
      <c r="BA1093" s="1">
        <v>2.0</v>
      </c>
      <c r="BB1093" s="1">
        <v>2.0</v>
      </c>
      <c r="BG1093" s="1"/>
      <c r="BH1093" s="1"/>
      <c r="BP1093" s="12" t="s">
        <v>9318</v>
      </c>
      <c r="BQ1093" s="1">
        <v>15.0</v>
      </c>
      <c r="BR1093" s="1"/>
      <c r="BS1093" s="1"/>
      <c r="BW1093" s="1">
        <v>0.0</v>
      </c>
      <c r="BX1093" s="1" t="s">
        <v>5032</v>
      </c>
      <c r="BY1093" s="13">
        <f t="shared" si="1"/>
        <v>4</v>
      </c>
      <c r="BZ1093" s="13" t="str">
        <f t="shared" si="2"/>
        <v/>
      </c>
      <c r="CA1093" s="13" t="str">
        <f>VLOOKUP(BP1093,data_K!G:K,5,0)</f>
        <v>RT 006 RW 003</v>
      </c>
      <c r="CB1093" s="13">
        <f t="shared" si="3"/>
        <v>2</v>
      </c>
    </row>
    <row r="1094">
      <c r="A1094" s="1" t="s">
        <v>11592</v>
      </c>
      <c r="B1094" s="9" t="s">
        <v>14813</v>
      </c>
      <c r="C1094" s="1">
        <v>4.0</v>
      </c>
      <c r="D1094" s="1" t="s">
        <v>11595</v>
      </c>
      <c r="E1094" s="10" t="s">
        <v>1122</v>
      </c>
      <c r="F1094" s="1">
        <v>1.0</v>
      </c>
      <c r="J1094" s="1">
        <v>1.0</v>
      </c>
      <c r="K1094" s="11">
        <v>43222.0</v>
      </c>
      <c r="L1094" s="1">
        <v>8.0</v>
      </c>
      <c r="M1094" s="1">
        <v>1.0</v>
      </c>
      <c r="N1094" s="1">
        <v>3.0</v>
      </c>
      <c r="O1094" s="1">
        <v>2.0</v>
      </c>
      <c r="P1094" s="1">
        <v>1.0</v>
      </c>
      <c r="Q1094" s="1"/>
      <c r="R1094" s="1"/>
      <c r="S1094" s="1"/>
      <c r="T1094" s="1"/>
      <c r="U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P1094" s="12" t="s">
        <v>9318</v>
      </c>
      <c r="BQ1094" s="1">
        <v>8.0</v>
      </c>
      <c r="BR1094" s="1"/>
      <c r="BW1094" s="1">
        <v>999.0</v>
      </c>
      <c r="BX1094" s="1" t="s">
        <v>5032</v>
      </c>
      <c r="BY1094" s="13">
        <f t="shared" si="1"/>
        <v>2</v>
      </c>
      <c r="BZ1094" s="13" t="str">
        <f t="shared" si="2"/>
        <v/>
      </c>
      <c r="CA1094" s="13" t="str">
        <f>VLOOKUP(BP1094,data_K!G:K,5,0)</f>
        <v>RT 006 RW 003</v>
      </c>
      <c r="CB1094" s="13">
        <f t="shared" si="3"/>
        <v>1</v>
      </c>
    </row>
    <row r="1095">
      <c r="A1095" s="1" t="s">
        <v>14822</v>
      </c>
      <c r="B1095" s="22">
        <v>46361.697916666664</v>
      </c>
      <c r="C1095" s="1">
        <v>1.0</v>
      </c>
      <c r="D1095" s="1" t="s">
        <v>738</v>
      </c>
      <c r="E1095" s="10" t="s">
        <v>14823</v>
      </c>
      <c r="F1095" s="1">
        <v>1.0</v>
      </c>
      <c r="J1095" s="1">
        <v>1.0</v>
      </c>
      <c r="K1095" s="11">
        <v>30570.0</v>
      </c>
      <c r="L1095" s="1">
        <v>42.0</v>
      </c>
      <c r="M1095" s="1">
        <v>2.0</v>
      </c>
      <c r="N1095" s="1">
        <v>1.0</v>
      </c>
      <c r="O1095" s="1">
        <v>3.0</v>
      </c>
      <c r="P1095" s="1">
        <v>4.0</v>
      </c>
      <c r="Q1095" s="1">
        <v>2500000.0</v>
      </c>
      <c r="R1095" s="1">
        <v>0.0</v>
      </c>
      <c r="S1095" s="1">
        <v>0.0</v>
      </c>
      <c r="T1095" s="1">
        <v>17.0</v>
      </c>
      <c r="Y1095" s="1">
        <v>3.0</v>
      </c>
      <c r="Z1095" s="1">
        <v>2.0</v>
      </c>
      <c r="AA1095" s="1">
        <v>2.0</v>
      </c>
      <c r="AB1095" s="1">
        <v>2.0</v>
      </c>
      <c r="AC1095" s="1">
        <v>2.0</v>
      </c>
      <c r="AD1095" s="1">
        <v>2.0</v>
      </c>
      <c r="AE1095" s="1">
        <v>2.0</v>
      </c>
      <c r="AF1095" s="1">
        <v>2.0</v>
      </c>
      <c r="AG1095" s="1">
        <v>2.0</v>
      </c>
      <c r="AH1095" s="1">
        <v>2.0</v>
      </c>
      <c r="AI1095" s="1">
        <v>2.0</v>
      </c>
      <c r="AJ1095" s="1">
        <v>2.0</v>
      </c>
      <c r="AK1095" s="1">
        <v>2.0</v>
      </c>
      <c r="AL1095" s="1">
        <v>2.0</v>
      </c>
      <c r="AM1095" s="1">
        <v>2.0</v>
      </c>
      <c r="AN1095" s="1">
        <v>2.0</v>
      </c>
      <c r="AO1095" s="1">
        <v>2.0</v>
      </c>
      <c r="AP1095" s="1">
        <v>2.0</v>
      </c>
      <c r="AQ1095" s="1">
        <v>2.0</v>
      </c>
      <c r="AR1095" s="1">
        <v>2.0</v>
      </c>
      <c r="AS1095" s="1">
        <v>2.0</v>
      </c>
      <c r="AT1095" s="1">
        <v>2.0</v>
      </c>
      <c r="AU1095" s="1">
        <v>2.0</v>
      </c>
      <c r="AV1095" s="1">
        <v>2.0</v>
      </c>
      <c r="AW1095" s="1">
        <v>2.0</v>
      </c>
      <c r="AX1095" s="1">
        <v>2.0</v>
      </c>
      <c r="AY1095" s="1">
        <v>2.0</v>
      </c>
      <c r="AZ1095" s="1">
        <v>2.0</v>
      </c>
      <c r="BA1095" s="1">
        <v>2.0</v>
      </c>
      <c r="BB1095" s="1">
        <v>2.0</v>
      </c>
      <c r="BP1095" s="12" t="s">
        <v>739</v>
      </c>
      <c r="BQ1095" s="1">
        <v>42.0</v>
      </c>
      <c r="BR1095" s="1" t="s">
        <v>184</v>
      </c>
      <c r="BS1095" s="1"/>
      <c r="BW1095" s="1">
        <v>23.0</v>
      </c>
      <c r="BX1095" s="1" t="s">
        <v>738</v>
      </c>
      <c r="BY1095" s="13">
        <f t="shared" si="1"/>
        <v>9</v>
      </c>
      <c r="BZ1095" s="13" t="str">
        <f t="shared" si="2"/>
        <v>Buruh Industri</v>
      </c>
      <c r="CA1095" s="13" t="str">
        <f>VLOOKUP(BP1095,data_K!G:K,5,0)</f>
        <v>RT 006 RW 003</v>
      </c>
      <c r="CB1095" s="13">
        <f t="shared" si="3"/>
        <v>0</v>
      </c>
    </row>
    <row r="1096">
      <c r="A1096" s="1" t="s">
        <v>14828</v>
      </c>
      <c r="B1096" s="22">
        <v>46361.70277777778</v>
      </c>
      <c r="C1096" s="1">
        <v>2.0</v>
      </c>
      <c r="D1096" s="1" t="s">
        <v>747</v>
      </c>
      <c r="E1096" s="10" t="s">
        <v>14830</v>
      </c>
      <c r="F1096" s="1">
        <v>1.0</v>
      </c>
      <c r="J1096" s="1">
        <v>2.0</v>
      </c>
      <c r="K1096" s="11">
        <v>31924.0</v>
      </c>
      <c r="L1096" s="1">
        <v>38.0</v>
      </c>
      <c r="M1096" s="1">
        <v>2.0</v>
      </c>
      <c r="N1096" s="1">
        <v>2.0</v>
      </c>
      <c r="O1096" s="1">
        <v>3.0</v>
      </c>
      <c r="P1096" s="1">
        <v>4.0</v>
      </c>
      <c r="Q1096" s="1">
        <v>2000000.0</v>
      </c>
      <c r="R1096" s="1">
        <v>0.0</v>
      </c>
      <c r="S1096" s="1">
        <v>0.0</v>
      </c>
      <c r="T1096" s="1">
        <v>64.0</v>
      </c>
      <c r="Y1096" s="1">
        <v>1.0</v>
      </c>
      <c r="Z1096" s="1">
        <v>2.0</v>
      </c>
      <c r="AA1096" s="1">
        <v>2.0</v>
      </c>
      <c r="AB1096" s="1">
        <v>2.0</v>
      </c>
      <c r="AC1096" s="1">
        <v>2.0</v>
      </c>
      <c r="AD1096" s="1">
        <v>2.0</v>
      </c>
      <c r="AE1096" s="1">
        <v>2.0</v>
      </c>
      <c r="AF1096" s="1">
        <v>2.0</v>
      </c>
      <c r="AG1096" s="1">
        <v>2.0</v>
      </c>
      <c r="AH1096" s="1">
        <v>2.0</v>
      </c>
      <c r="AI1096" s="1">
        <v>2.0</v>
      </c>
      <c r="AJ1096" s="1">
        <v>2.0</v>
      </c>
      <c r="AK1096" s="1">
        <v>2.0</v>
      </c>
      <c r="AL1096" s="1">
        <v>2.0</v>
      </c>
      <c r="AM1096" s="1">
        <v>2.0</v>
      </c>
      <c r="AN1096" s="1">
        <v>2.0</v>
      </c>
      <c r="AO1096" s="1">
        <v>2.0</v>
      </c>
      <c r="AP1096" s="1">
        <v>2.0</v>
      </c>
      <c r="AQ1096" s="1">
        <v>2.0</v>
      </c>
      <c r="AR1096" s="1">
        <v>2.0</v>
      </c>
      <c r="AS1096" s="1">
        <v>2.0</v>
      </c>
      <c r="AT1096" s="1">
        <v>2.0</v>
      </c>
      <c r="AU1096" s="1">
        <v>2.0</v>
      </c>
      <c r="AV1096" s="1">
        <v>2.0</v>
      </c>
      <c r="AW1096" s="1">
        <v>2.0</v>
      </c>
      <c r="AX1096" s="1">
        <v>2.0</v>
      </c>
      <c r="AY1096" s="1">
        <v>2.0</v>
      </c>
      <c r="AZ1096" s="1">
        <v>2.0</v>
      </c>
      <c r="BA1096" s="1">
        <v>2.0</v>
      </c>
      <c r="BB1096" s="1">
        <v>2.0</v>
      </c>
      <c r="BP1096" s="12" t="s">
        <v>739</v>
      </c>
      <c r="BQ1096" s="1">
        <v>38.0</v>
      </c>
      <c r="BR1096" s="1"/>
      <c r="BT1096" s="1" t="s">
        <v>467</v>
      </c>
      <c r="BU1096" s="1"/>
      <c r="BW1096" s="1">
        <v>75.0</v>
      </c>
      <c r="BX1096" s="1" t="s">
        <v>738</v>
      </c>
      <c r="BY1096" s="13">
        <f t="shared" si="1"/>
        <v>8</v>
      </c>
      <c r="BZ1096" s="13" t="str">
        <f t="shared" si="2"/>
        <v>Pedagang</v>
      </c>
      <c r="CA1096" s="13" t="str">
        <f>VLOOKUP(BP1096,data_K!G:K,5,0)</f>
        <v>RT 006 RW 003</v>
      </c>
      <c r="CB1096" s="13">
        <f t="shared" si="3"/>
        <v>0</v>
      </c>
    </row>
    <row r="1097">
      <c r="A1097" s="1" t="s">
        <v>14836</v>
      </c>
      <c r="B1097" s="22">
        <v>46361.70694444444</v>
      </c>
      <c r="C1097" s="1">
        <v>3.0</v>
      </c>
      <c r="D1097" s="1" t="s">
        <v>14837</v>
      </c>
      <c r="E1097" s="10" t="s">
        <v>2144</v>
      </c>
      <c r="F1097" s="1">
        <v>1.0</v>
      </c>
      <c r="J1097" s="1">
        <v>1.0</v>
      </c>
      <c r="K1097" s="11">
        <v>40728.0</v>
      </c>
      <c r="L1097" s="1">
        <v>14.0</v>
      </c>
      <c r="M1097" s="1">
        <v>1.0</v>
      </c>
      <c r="N1097" s="1">
        <v>3.0</v>
      </c>
      <c r="O1097" s="1">
        <v>2.0</v>
      </c>
      <c r="P1097" s="1">
        <v>3.0</v>
      </c>
      <c r="Q1097" s="1">
        <v>0.0</v>
      </c>
      <c r="R1097" s="1">
        <v>0.0</v>
      </c>
      <c r="S1097" s="1">
        <v>0.0</v>
      </c>
      <c r="T1097" s="20">
        <v>155.0</v>
      </c>
      <c r="U1097" s="20" t="s">
        <v>591</v>
      </c>
      <c r="Y1097" s="1">
        <v>6.0</v>
      </c>
      <c r="Z1097" s="1">
        <v>2.0</v>
      </c>
      <c r="AA1097" s="1">
        <v>2.0</v>
      </c>
      <c r="AB1097" s="1">
        <v>2.0</v>
      </c>
      <c r="AC1097" s="1">
        <v>2.0</v>
      </c>
      <c r="AD1097" s="1">
        <v>2.0</v>
      </c>
      <c r="AE1097" s="1">
        <v>2.0</v>
      </c>
      <c r="AF1097" s="1">
        <v>2.0</v>
      </c>
      <c r="AG1097" s="1">
        <v>2.0</v>
      </c>
      <c r="AH1097" s="1">
        <v>2.0</v>
      </c>
      <c r="AI1097" s="1">
        <v>2.0</v>
      </c>
      <c r="AJ1097" s="1">
        <v>2.0</v>
      </c>
      <c r="AK1097" s="1">
        <v>2.0</v>
      </c>
      <c r="AL1097" s="1">
        <v>2.0</v>
      </c>
      <c r="AM1097" s="1">
        <v>2.0</v>
      </c>
      <c r="AN1097" s="1">
        <v>2.0</v>
      </c>
      <c r="AO1097" s="1">
        <v>2.0</v>
      </c>
      <c r="AP1097" s="1">
        <v>2.0</v>
      </c>
      <c r="AQ1097" s="1">
        <v>2.0</v>
      </c>
      <c r="AR1097" s="1">
        <v>2.0</v>
      </c>
      <c r="AS1097" s="1">
        <v>2.0</v>
      </c>
      <c r="AT1097" s="1">
        <v>2.0</v>
      </c>
      <c r="AU1097" s="1">
        <v>2.0</v>
      </c>
      <c r="AV1097" s="1">
        <v>2.0</v>
      </c>
      <c r="AW1097" s="1">
        <v>2.0</v>
      </c>
      <c r="AX1097" s="1">
        <v>2.0</v>
      </c>
      <c r="AY1097" s="1">
        <v>2.0</v>
      </c>
      <c r="AZ1097" s="1">
        <v>2.0</v>
      </c>
      <c r="BA1097" s="1">
        <v>2.0</v>
      </c>
      <c r="BB1097" s="1">
        <v>2.0</v>
      </c>
      <c r="BP1097" s="12" t="s">
        <v>739</v>
      </c>
      <c r="BQ1097" s="1">
        <v>14.0</v>
      </c>
      <c r="BR1097" s="1"/>
      <c r="BW1097" s="1">
        <v>0.0</v>
      </c>
      <c r="BX1097" s="1" t="s">
        <v>738</v>
      </c>
      <c r="BY1097" s="13">
        <f t="shared" si="1"/>
        <v>3</v>
      </c>
      <c r="BZ1097" s="13" t="str">
        <f t="shared" si="2"/>
        <v/>
      </c>
      <c r="CA1097" s="13" t="str">
        <f>VLOOKUP(BP1097,data_K!G:K,5,0)</f>
        <v>RT 006 RW 003</v>
      </c>
      <c r="CB1097" s="13">
        <f t="shared" si="3"/>
        <v>2</v>
      </c>
    </row>
    <row r="1098">
      <c r="A1098" s="1" t="s">
        <v>14847</v>
      </c>
      <c r="B1098" s="9" t="s">
        <v>14848</v>
      </c>
      <c r="C1098" s="1">
        <v>1.0</v>
      </c>
      <c r="D1098" s="1" t="s">
        <v>4784</v>
      </c>
      <c r="E1098" s="10" t="s">
        <v>14849</v>
      </c>
      <c r="F1098" s="1">
        <v>1.0</v>
      </c>
      <c r="J1098" s="1">
        <v>1.0</v>
      </c>
      <c r="K1098" s="11">
        <v>31621.0</v>
      </c>
      <c r="L1098" s="1">
        <v>39.0</v>
      </c>
      <c r="M1098" s="1">
        <v>2.0</v>
      </c>
      <c r="N1098" s="1">
        <v>1.0</v>
      </c>
      <c r="O1098" s="1">
        <v>3.0</v>
      </c>
      <c r="P1098" s="1">
        <v>4.0</v>
      </c>
      <c r="Q1098" s="1">
        <v>4000000.0</v>
      </c>
      <c r="R1098" s="1">
        <v>0.0</v>
      </c>
      <c r="S1098" s="1">
        <v>0.0</v>
      </c>
      <c r="T1098" s="1">
        <v>17.0</v>
      </c>
      <c r="Y1098" s="1">
        <v>3.0</v>
      </c>
      <c r="Z1098" s="1">
        <v>2.0</v>
      </c>
      <c r="AA1098" s="1">
        <v>2.0</v>
      </c>
      <c r="AB1098" s="1">
        <v>2.0</v>
      </c>
      <c r="AC1098" s="1">
        <v>2.0</v>
      </c>
      <c r="AD1098" s="1">
        <v>2.0</v>
      </c>
      <c r="AE1098" s="1">
        <v>2.0</v>
      </c>
      <c r="AF1098" s="1">
        <v>2.0</v>
      </c>
      <c r="AG1098" s="1">
        <v>2.0</v>
      </c>
      <c r="AH1098" s="1">
        <v>2.0</v>
      </c>
      <c r="AI1098" s="1">
        <v>2.0</v>
      </c>
      <c r="AJ1098" s="1">
        <v>2.0</v>
      </c>
      <c r="AK1098" s="1">
        <v>2.0</v>
      </c>
      <c r="AL1098" s="1">
        <v>2.0</v>
      </c>
      <c r="AM1098" s="1">
        <v>2.0</v>
      </c>
      <c r="AN1098" s="1">
        <v>2.0</v>
      </c>
      <c r="AO1098" s="1">
        <v>2.0</v>
      </c>
      <c r="AP1098" s="1">
        <v>2.0</v>
      </c>
      <c r="AQ1098" s="1">
        <v>2.0</v>
      </c>
      <c r="AR1098" s="1">
        <v>2.0</v>
      </c>
      <c r="AS1098" s="1">
        <v>2.0</v>
      </c>
      <c r="AT1098" s="1">
        <v>2.0</v>
      </c>
      <c r="AU1098" s="1">
        <v>2.0</v>
      </c>
      <c r="AV1098" s="1">
        <v>2.0</v>
      </c>
      <c r="AW1098" s="1">
        <v>2.0</v>
      </c>
      <c r="AX1098" s="1">
        <v>2.0</v>
      </c>
      <c r="AY1098" s="1">
        <v>2.0</v>
      </c>
      <c r="AZ1098" s="1">
        <v>2.0</v>
      </c>
      <c r="BA1098" s="1">
        <v>2.0</v>
      </c>
      <c r="BB1098" s="1">
        <v>2.0</v>
      </c>
      <c r="BP1098" s="12" t="s">
        <v>4785</v>
      </c>
      <c r="BQ1098" s="1">
        <v>39.0</v>
      </c>
      <c r="BR1098" s="1" t="s">
        <v>184</v>
      </c>
      <c r="BS1098" s="1"/>
      <c r="BW1098" s="1">
        <v>23.0</v>
      </c>
      <c r="BX1098" s="1" t="s">
        <v>4784</v>
      </c>
      <c r="BY1098" s="13">
        <f t="shared" si="1"/>
        <v>8</v>
      </c>
      <c r="BZ1098" s="13" t="str">
        <f t="shared" si="2"/>
        <v>Buruh Industri</v>
      </c>
      <c r="CA1098" s="13" t="str">
        <f>VLOOKUP(BP1098,data_K!G:K,5,0)</f>
        <v>RT 005 RW 003</v>
      </c>
      <c r="CB1098" s="13">
        <f t="shared" si="3"/>
        <v>0</v>
      </c>
    </row>
    <row r="1099">
      <c r="A1099" s="1" t="s">
        <v>14864</v>
      </c>
      <c r="B1099" s="9" t="s">
        <v>14866</v>
      </c>
      <c r="C1099" s="1">
        <v>2.0</v>
      </c>
      <c r="D1099" s="1" t="s">
        <v>4805</v>
      </c>
      <c r="E1099" s="10" t="s">
        <v>14867</v>
      </c>
      <c r="F1099" s="1">
        <v>1.0</v>
      </c>
      <c r="J1099" s="1">
        <v>2.0</v>
      </c>
      <c r="K1099" s="11">
        <v>33460.0</v>
      </c>
      <c r="L1099" s="1">
        <v>34.0</v>
      </c>
      <c r="M1099" s="1">
        <v>2.0</v>
      </c>
      <c r="N1099" s="1">
        <v>2.0</v>
      </c>
      <c r="O1099" s="1">
        <v>3.0</v>
      </c>
      <c r="P1099" s="1">
        <v>4.0</v>
      </c>
      <c r="Q1099" s="1">
        <v>4000000.0</v>
      </c>
      <c r="R1099" s="1">
        <v>0.0</v>
      </c>
      <c r="S1099" s="1">
        <v>0.0</v>
      </c>
      <c r="T1099" s="1">
        <v>17.0</v>
      </c>
      <c r="Y1099" s="1">
        <v>3.0</v>
      </c>
      <c r="Z1099" s="1">
        <v>2.0</v>
      </c>
      <c r="AA1099" s="1">
        <v>2.0</v>
      </c>
      <c r="AB1099" s="1">
        <v>2.0</v>
      </c>
      <c r="AC1099" s="1">
        <v>2.0</v>
      </c>
      <c r="AD1099" s="1">
        <v>2.0</v>
      </c>
      <c r="AE1099" s="1">
        <v>2.0</v>
      </c>
      <c r="AF1099" s="1">
        <v>2.0</v>
      </c>
      <c r="AG1099" s="1">
        <v>2.0</v>
      </c>
      <c r="AH1099" s="1">
        <v>2.0</v>
      </c>
      <c r="AI1099" s="1">
        <v>2.0</v>
      </c>
      <c r="AJ1099" s="1">
        <v>2.0</v>
      </c>
      <c r="AK1099" s="1">
        <v>2.0</v>
      </c>
      <c r="AL1099" s="1">
        <v>2.0</v>
      </c>
      <c r="AM1099" s="1">
        <v>2.0</v>
      </c>
      <c r="AN1099" s="1">
        <v>2.0</v>
      </c>
      <c r="AO1099" s="1">
        <v>2.0</v>
      </c>
      <c r="AP1099" s="1">
        <v>2.0</v>
      </c>
      <c r="AQ1099" s="1">
        <v>2.0</v>
      </c>
      <c r="AR1099" s="1">
        <v>2.0</v>
      </c>
      <c r="AS1099" s="1">
        <v>2.0</v>
      </c>
      <c r="AT1099" s="1">
        <v>2.0</v>
      </c>
      <c r="AU1099" s="1">
        <v>2.0</v>
      </c>
      <c r="AV1099" s="1">
        <v>2.0</v>
      </c>
      <c r="AW1099" s="1">
        <v>2.0</v>
      </c>
      <c r="AX1099" s="1">
        <v>2.0</v>
      </c>
      <c r="AY1099" s="1">
        <v>2.0</v>
      </c>
      <c r="AZ1099" s="1">
        <v>2.0</v>
      </c>
      <c r="BA1099" s="1">
        <v>2.0</v>
      </c>
      <c r="BB1099" s="1">
        <v>2.0</v>
      </c>
      <c r="BP1099" s="12" t="s">
        <v>4785</v>
      </c>
      <c r="BQ1099" s="1">
        <v>34.0</v>
      </c>
      <c r="BR1099" s="1" t="s">
        <v>184</v>
      </c>
      <c r="BW1099" s="1">
        <v>23.0</v>
      </c>
      <c r="BX1099" s="1" t="s">
        <v>4784</v>
      </c>
      <c r="BY1099" s="13">
        <f t="shared" si="1"/>
        <v>7</v>
      </c>
      <c r="BZ1099" s="13" t="str">
        <f t="shared" si="2"/>
        <v>Buruh Industri</v>
      </c>
      <c r="CA1099" s="13" t="str">
        <f>VLOOKUP(BP1099,data_K!G:K,5,0)</f>
        <v>RT 005 RW 003</v>
      </c>
      <c r="CB1099" s="13">
        <f t="shared" si="3"/>
        <v>0</v>
      </c>
    </row>
    <row r="1100">
      <c r="A1100" s="1" t="s">
        <v>14871</v>
      </c>
      <c r="B1100" s="9" t="s">
        <v>14872</v>
      </c>
      <c r="C1100" s="1">
        <v>3.0</v>
      </c>
      <c r="D1100" s="1" t="s">
        <v>14874</v>
      </c>
      <c r="E1100" s="10" t="s">
        <v>14875</v>
      </c>
      <c r="F1100" s="1">
        <v>1.0</v>
      </c>
      <c r="J1100" s="1">
        <v>2.0</v>
      </c>
      <c r="K1100" s="11">
        <v>42168.0</v>
      </c>
      <c r="L1100" s="1">
        <v>10.0</v>
      </c>
      <c r="M1100" s="1">
        <v>1.0</v>
      </c>
      <c r="N1100" s="1">
        <v>3.0</v>
      </c>
      <c r="O1100" s="1">
        <v>2.0</v>
      </c>
      <c r="P1100" s="1">
        <v>2.0</v>
      </c>
      <c r="Q1100" s="1">
        <v>0.0</v>
      </c>
      <c r="R1100" s="1">
        <v>0.0</v>
      </c>
      <c r="S1100" s="1">
        <v>450000.0</v>
      </c>
      <c r="T1100" s="20">
        <v>155.0</v>
      </c>
      <c r="U1100" s="20" t="s">
        <v>591</v>
      </c>
      <c r="Y1100" s="1">
        <v>6.0</v>
      </c>
      <c r="Z1100" s="1">
        <v>2.0</v>
      </c>
      <c r="AA1100" s="1">
        <v>2.0</v>
      </c>
      <c r="AB1100" s="1">
        <v>2.0</v>
      </c>
      <c r="AC1100" s="1">
        <v>2.0</v>
      </c>
      <c r="AD1100" s="1">
        <v>2.0</v>
      </c>
      <c r="AE1100" s="1">
        <v>2.0</v>
      </c>
      <c r="AF1100" s="1">
        <v>2.0</v>
      </c>
      <c r="AG1100" s="1">
        <v>2.0</v>
      </c>
      <c r="AH1100" s="1">
        <v>2.0</v>
      </c>
      <c r="AI1100" s="1">
        <v>2.0</v>
      </c>
      <c r="AJ1100" s="1">
        <v>2.0</v>
      </c>
      <c r="AK1100" s="1">
        <v>2.0</v>
      </c>
      <c r="AL1100" s="1">
        <v>2.0</v>
      </c>
      <c r="AM1100" s="1">
        <v>2.0</v>
      </c>
      <c r="AN1100" s="1">
        <v>2.0</v>
      </c>
      <c r="AO1100" s="1">
        <v>2.0</v>
      </c>
      <c r="AP1100" s="1">
        <v>2.0</v>
      </c>
      <c r="AQ1100" s="1">
        <v>2.0</v>
      </c>
      <c r="AR1100" s="1">
        <v>2.0</v>
      </c>
      <c r="AS1100" s="1">
        <v>2.0</v>
      </c>
      <c r="AT1100" s="1">
        <v>2.0</v>
      </c>
      <c r="AU1100" s="1">
        <v>2.0</v>
      </c>
      <c r="AV1100" s="1">
        <v>2.0</v>
      </c>
      <c r="AW1100" s="1">
        <v>2.0</v>
      </c>
      <c r="AX1100" s="1">
        <v>2.0</v>
      </c>
      <c r="AY1100" s="1">
        <v>2.0</v>
      </c>
      <c r="AZ1100" s="1">
        <v>2.0</v>
      </c>
      <c r="BA1100" s="1">
        <v>1.0</v>
      </c>
      <c r="BB1100" s="1">
        <v>2.0</v>
      </c>
      <c r="BK1100" s="1">
        <v>2.0</v>
      </c>
      <c r="BL1100" s="1">
        <v>2026.0</v>
      </c>
      <c r="BP1100" s="12" t="s">
        <v>4785</v>
      </c>
      <c r="BQ1100" s="1">
        <v>10.0</v>
      </c>
      <c r="BR1100" s="1"/>
      <c r="BW1100" s="1">
        <v>0.0</v>
      </c>
      <c r="BX1100" s="1" t="s">
        <v>4784</v>
      </c>
      <c r="BY1100" s="13">
        <f t="shared" si="1"/>
        <v>3</v>
      </c>
      <c r="BZ1100" s="13" t="str">
        <f t="shared" si="2"/>
        <v/>
      </c>
      <c r="CA1100" s="13" t="str">
        <f>VLOOKUP(BP1100,data_K!G:K,5,0)</f>
        <v>RT 005 RW 003</v>
      </c>
      <c r="CB1100" s="13">
        <f t="shared" si="3"/>
        <v>1</v>
      </c>
    </row>
    <row r="1101">
      <c r="A1101" s="1" t="s">
        <v>5862</v>
      </c>
      <c r="B1101" s="9" t="s">
        <v>14879</v>
      </c>
      <c r="C1101" s="1">
        <v>1.0</v>
      </c>
      <c r="D1101" s="1" t="s">
        <v>5865</v>
      </c>
      <c r="E1101" s="10" t="s">
        <v>5866</v>
      </c>
      <c r="F1101" s="1">
        <v>1.0</v>
      </c>
      <c r="J1101" s="1">
        <v>1.0</v>
      </c>
      <c r="K1101" s="11">
        <v>22282.0</v>
      </c>
      <c r="L1101" s="1">
        <v>65.0</v>
      </c>
      <c r="M1101" s="1">
        <v>4.0</v>
      </c>
      <c r="N1101" s="1">
        <v>1.0</v>
      </c>
      <c r="O1101" s="1">
        <v>3.0</v>
      </c>
      <c r="P1101" s="1">
        <v>2.0</v>
      </c>
      <c r="Q1101" s="1">
        <v>0.0</v>
      </c>
      <c r="R1101" s="1">
        <v>0.0</v>
      </c>
      <c r="S1101" s="1">
        <v>0.0</v>
      </c>
      <c r="T1101" s="1">
        <v>0.0</v>
      </c>
      <c r="Y1101" s="1">
        <v>6.0</v>
      </c>
      <c r="Z1101" s="1">
        <v>2.0</v>
      </c>
      <c r="AA1101" s="1">
        <v>2.0</v>
      </c>
      <c r="AB1101" s="1">
        <v>2.0</v>
      </c>
      <c r="AC1101" s="1">
        <v>2.0</v>
      </c>
      <c r="AD1101" s="1">
        <v>2.0</v>
      </c>
      <c r="AE1101" s="1">
        <v>2.0</v>
      </c>
      <c r="AF1101" s="1">
        <v>1.0</v>
      </c>
      <c r="AG1101" s="1">
        <v>2.0</v>
      </c>
      <c r="AH1101" s="1">
        <v>2.0</v>
      </c>
      <c r="AI1101" s="1">
        <v>2.0</v>
      </c>
      <c r="AJ1101" s="1">
        <v>2.0</v>
      </c>
      <c r="AK1101" s="1">
        <v>2.0</v>
      </c>
      <c r="AL1101" s="1">
        <v>1.0</v>
      </c>
      <c r="AM1101" s="1">
        <v>2.0</v>
      </c>
      <c r="AN1101" s="1">
        <v>2.0</v>
      </c>
      <c r="AO1101" s="1">
        <v>2.0</v>
      </c>
      <c r="AP1101" s="1">
        <v>2.0</v>
      </c>
      <c r="AQ1101" s="1">
        <v>2.0</v>
      </c>
      <c r="AR1101" s="1">
        <v>2.0</v>
      </c>
      <c r="AS1101" s="1">
        <v>2.0</v>
      </c>
      <c r="AT1101" s="1">
        <v>2.0</v>
      </c>
      <c r="AU1101" s="1">
        <v>2.0</v>
      </c>
      <c r="AV1101" s="1">
        <v>2.0</v>
      </c>
      <c r="AW1101" s="1">
        <v>2.0</v>
      </c>
      <c r="AX1101" s="1">
        <v>2.0</v>
      </c>
      <c r="AY1101" s="1">
        <v>2.0</v>
      </c>
      <c r="AZ1101" s="1">
        <v>2.0</v>
      </c>
      <c r="BA1101" s="1">
        <v>2.0</v>
      </c>
      <c r="BB1101" s="1">
        <v>2.0</v>
      </c>
      <c r="BP1101" s="12" t="s">
        <v>5869</v>
      </c>
      <c r="BQ1101" s="1">
        <v>65.0</v>
      </c>
      <c r="BR1101" s="1" t="s">
        <v>240</v>
      </c>
      <c r="BS1101" s="1"/>
      <c r="BW1101" s="1">
        <v>0.0</v>
      </c>
      <c r="BX1101" s="1" t="s">
        <v>5865</v>
      </c>
      <c r="BY1101" s="13">
        <f t="shared" si="1"/>
        <v>14</v>
      </c>
      <c r="BZ1101" s="13" t="str">
        <f t="shared" si="2"/>
        <v>Tidak Bekerja</v>
      </c>
      <c r="CA1101" s="13" t="str">
        <f>VLOOKUP(BP1101,data_K!G:K,5,0)</f>
        <v>RT 010 RW 005</v>
      </c>
      <c r="CB1101" s="13">
        <f t="shared" si="3"/>
        <v>0</v>
      </c>
    </row>
    <row r="1102">
      <c r="A1102" s="1" t="s">
        <v>8814</v>
      </c>
      <c r="B1102" s="9" t="s">
        <v>14891</v>
      </c>
      <c r="C1102" s="1">
        <v>1.0</v>
      </c>
      <c r="D1102" s="1" t="s">
        <v>8816</v>
      </c>
      <c r="E1102" s="10" t="s">
        <v>8817</v>
      </c>
      <c r="F1102" s="1">
        <v>1.0</v>
      </c>
      <c r="J1102" s="1">
        <v>1.0</v>
      </c>
      <c r="K1102" s="11">
        <v>23665.0</v>
      </c>
      <c r="L1102" s="1">
        <v>61.0</v>
      </c>
      <c r="M1102" s="1">
        <v>2.0</v>
      </c>
      <c r="N1102" s="1">
        <v>1.0</v>
      </c>
      <c r="O1102" s="1">
        <v>3.0</v>
      </c>
      <c r="P1102" s="1">
        <v>4.0</v>
      </c>
      <c r="Q1102" s="1">
        <v>2500000.0</v>
      </c>
      <c r="R1102" s="1">
        <v>0.0</v>
      </c>
      <c r="S1102" s="1">
        <v>0.0</v>
      </c>
      <c r="T1102" s="1">
        <v>155.0</v>
      </c>
      <c r="U1102" s="1" t="s">
        <v>8820</v>
      </c>
      <c r="Y1102" s="1">
        <v>1.0</v>
      </c>
      <c r="Z1102" s="1">
        <v>2.0</v>
      </c>
      <c r="AA1102" s="1">
        <v>2.0</v>
      </c>
      <c r="AB1102" s="1">
        <v>2.0</v>
      </c>
      <c r="AC1102" s="1">
        <v>2.0</v>
      </c>
      <c r="AD1102" s="1">
        <v>2.0</v>
      </c>
      <c r="AE1102" s="1">
        <v>2.0</v>
      </c>
      <c r="AF1102" s="1">
        <v>2.0</v>
      </c>
      <c r="AG1102" s="1">
        <v>2.0</v>
      </c>
      <c r="AH1102" s="1">
        <v>2.0</v>
      </c>
      <c r="AI1102" s="1">
        <v>2.0</v>
      </c>
      <c r="AJ1102" s="1">
        <v>2.0</v>
      </c>
      <c r="AK1102" s="1">
        <v>2.0</v>
      </c>
      <c r="AL1102" s="1">
        <v>2.0</v>
      </c>
      <c r="AM1102" s="1">
        <v>2.0</v>
      </c>
      <c r="AN1102" s="1">
        <v>2.0</v>
      </c>
      <c r="AO1102" s="1">
        <v>2.0</v>
      </c>
      <c r="AP1102" s="1">
        <v>2.0</v>
      </c>
      <c r="AQ1102" s="1">
        <v>2.0</v>
      </c>
      <c r="AR1102" s="1">
        <v>2.0</v>
      </c>
      <c r="AS1102" s="1">
        <v>2.0</v>
      </c>
      <c r="AT1102" s="1">
        <v>2.0</v>
      </c>
      <c r="AU1102" s="1">
        <v>2.0</v>
      </c>
      <c r="AV1102" s="1">
        <v>2.0</v>
      </c>
      <c r="AW1102" s="1">
        <v>2.0</v>
      </c>
      <c r="AX1102" s="1">
        <v>2.0</v>
      </c>
      <c r="AY1102" s="1">
        <v>2.0</v>
      </c>
      <c r="AZ1102" s="1">
        <v>2.0</v>
      </c>
      <c r="BA1102" s="1">
        <v>2.0</v>
      </c>
      <c r="BB1102" s="1">
        <v>2.0</v>
      </c>
      <c r="BP1102" s="12" t="s">
        <v>8789</v>
      </c>
      <c r="BQ1102" s="1">
        <v>61.0</v>
      </c>
      <c r="BR1102" s="1"/>
      <c r="BS1102" s="1"/>
      <c r="BV1102" s="1" t="s">
        <v>180</v>
      </c>
      <c r="BW1102" s="1">
        <v>999.0</v>
      </c>
      <c r="BX1102" s="1" t="s">
        <v>8816</v>
      </c>
      <c r="BY1102" s="13">
        <f t="shared" si="1"/>
        <v>13</v>
      </c>
      <c r="BZ1102" s="13" t="str">
        <f t="shared" si="2"/>
        <v>Lainnya</v>
      </c>
      <c r="CA1102" s="13" t="str">
        <f>VLOOKUP(BP1102,data_K!G:K,5,0)</f>
        <v>RT 001 RW 001</v>
      </c>
      <c r="CB1102" s="13">
        <f t="shared" si="3"/>
        <v>0</v>
      </c>
    </row>
    <row r="1103">
      <c r="A1103" s="1" t="s">
        <v>8798</v>
      </c>
      <c r="B1103" s="9" t="s">
        <v>14898</v>
      </c>
      <c r="C1103" s="1">
        <v>2.0</v>
      </c>
      <c r="D1103" s="1" t="s">
        <v>8800</v>
      </c>
      <c r="E1103" s="10" t="s">
        <v>8801</v>
      </c>
      <c r="F1103" s="1">
        <v>1.0</v>
      </c>
      <c r="J1103" s="1">
        <v>2.0</v>
      </c>
      <c r="K1103" s="11">
        <v>21565.0</v>
      </c>
      <c r="L1103" s="1">
        <v>67.0</v>
      </c>
      <c r="M1103" s="1">
        <v>2.0</v>
      </c>
      <c r="N1103" s="1">
        <v>2.0</v>
      </c>
      <c r="O1103" s="1">
        <v>3.0</v>
      </c>
      <c r="P1103" s="1">
        <v>4.0</v>
      </c>
      <c r="Q1103" s="1">
        <v>2000000.0</v>
      </c>
      <c r="R1103" s="1">
        <v>0.0</v>
      </c>
      <c r="S1103" s="1">
        <v>0.0</v>
      </c>
      <c r="T1103" s="1">
        <v>87.0</v>
      </c>
      <c r="Y1103" s="1">
        <v>1.0</v>
      </c>
      <c r="Z1103" s="1">
        <v>2.0</v>
      </c>
      <c r="AA1103" s="1">
        <v>2.0</v>
      </c>
      <c r="AB1103" s="1">
        <v>2.0</v>
      </c>
      <c r="AC1103" s="1">
        <v>2.0</v>
      </c>
      <c r="AD1103" s="1">
        <v>2.0</v>
      </c>
      <c r="AE1103" s="1">
        <v>2.0</v>
      </c>
      <c r="AF1103" s="1">
        <v>2.0</v>
      </c>
      <c r="AG1103" s="1">
        <v>2.0</v>
      </c>
      <c r="AH1103" s="1">
        <v>2.0</v>
      </c>
      <c r="AI1103" s="1">
        <v>2.0</v>
      </c>
      <c r="AJ1103" s="1">
        <v>2.0</v>
      </c>
      <c r="AK1103" s="1">
        <v>2.0</v>
      </c>
      <c r="AL1103" s="1">
        <v>2.0</v>
      </c>
      <c r="AM1103" s="1">
        <v>2.0</v>
      </c>
      <c r="AN1103" s="1">
        <v>2.0</v>
      </c>
      <c r="AO1103" s="1">
        <v>2.0</v>
      </c>
      <c r="AP1103" s="1">
        <v>2.0</v>
      </c>
      <c r="AQ1103" s="1">
        <v>2.0</v>
      </c>
      <c r="AR1103" s="1">
        <v>2.0</v>
      </c>
      <c r="AS1103" s="1">
        <v>2.0</v>
      </c>
      <c r="AT1103" s="1">
        <v>2.0</v>
      </c>
      <c r="AU1103" s="1">
        <v>2.0</v>
      </c>
      <c r="AV1103" s="1">
        <v>2.0</v>
      </c>
      <c r="AW1103" s="1">
        <v>2.0</v>
      </c>
      <c r="AX1103" s="1">
        <v>2.0</v>
      </c>
      <c r="AY1103" s="1">
        <v>2.0</v>
      </c>
      <c r="AZ1103" s="1">
        <v>2.0</v>
      </c>
      <c r="BA1103" s="1">
        <v>2.0</v>
      </c>
      <c r="BB1103" s="1">
        <v>2.0</v>
      </c>
      <c r="BP1103" s="12" t="s">
        <v>8789</v>
      </c>
      <c r="BQ1103" s="1">
        <v>67.0</v>
      </c>
      <c r="BR1103" s="1"/>
      <c r="BT1103" s="1" t="s">
        <v>998</v>
      </c>
      <c r="BW1103" s="1">
        <v>999.0</v>
      </c>
      <c r="BX1103" s="1" t="s">
        <v>8816</v>
      </c>
      <c r="BY1103" s="13">
        <f t="shared" si="1"/>
        <v>14</v>
      </c>
      <c r="BZ1103" s="13" t="str">
        <f t="shared" si="2"/>
        <v>Pengasuh Anak (Baby Sitter)</v>
      </c>
      <c r="CA1103" s="13" t="str">
        <f>VLOOKUP(BP1103,data_K!G:K,5,0)</f>
        <v>RT 001 RW 001</v>
      </c>
      <c r="CB1103" s="13">
        <f t="shared" si="3"/>
        <v>0</v>
      </c>
    </row>
    <row r="1104">
      <c r="A1104" s="1" t="s">
        <v>8780</v>
      </c>
      <c r="B1104" s="9" t="s">
        <v>14904</v>
      </c>
      <c r="C1104" s="1">
        <v>3.0</v>
      </c>
      <c r="D1104" s="1" t="s">
        <v>8783</v>
      </c>
      <c r="E1104" s="10" t="s">
        <v>8784</v>
      </c>
      <c r="F1104" s="1">
        <v>1.0</v>
      </c>
      <c r="J1104" s="1">
        <v>1.0</v>
      </c>
      <c r="K1104" s="11">
        <v>36262.0</v>
      </c>
      <c r="L1104" s="1">
        <v>27.0</v>
      </c>
      <c r="M1104" s="1">
        <v>1.0</v>
      </c>
      <c r="N1104" s="1">
        <v>3.0</v>
      </c>
      <c r="O1104" s="1">
        <v>3.0</v>
      </c>
      <c r="P1104" s="1">
        <v>4.0</v>
      </c>
      <c r="Q1104" s="1">
        <v>4700000.0</v>
      </c>
      <c r="R1104" s="1">
        <v>0.0</v>
      </c>
      <c r="S1104" s="1">
        <v>0.0</v>
      </c>
      <c r="T1104" s="1">
        <v>155.0</v>
      </c>
      <c r="U1104" s="1" t="s">
        <v>14905</v>
      </c>
      <c r="Y1104" s="1">
        <v>3.0</v>
      </c>
      <c r="Z1104" s="1">
        <v>2.0</v>
      </c>
      <c r="AA1104" s="1">
        <v>2.0</v>
      </c>
      <c r="AB1104" s="1">
        <v>2.0</v>
      </c>
      <c r="AC1104" s="1">
        <v>2.0</v>
      </c>
      <c r="AD1104" s="1">
        <v>2.0</v>
      </c>
      <c r="AE1104" s="1">
        <v>2.0</v>
      </c>
      <c r="AF1104" s="1">
        <v>2.0</v>
      </c>
      <c r="AG1104" s="1">
        <v>2.0</v>
      </c>
      <c r="AH1104" s="1">
        <v>2.0</v>
      </c>
      <c r="AI1104" s="1">
        <v>2.0</v>
      </c>
      <c r="AJ1104" s="1">
        <v>2.0</v>
      </c>
      <c r="AK1104" s="1">
        <v>2.0</v>
      </c>
      <c r="AL1104" s="1">
        <v>2.0</v>
      </c>
      <c r="AM1104" s="1">
        <v>2.0</v>
      </c>
      <c r="AN1104" s="1">
        <v>2.0</v>
      </c>
      <c r="AO1104" s="1">
        <v>2.0</v>
      </c>
      <c r="AP1104" s="1">
        <v>2.0</v>
      </c>
      <c r="AQ1104" s="1">
        <v>2.0</v>
      </c>
      <c r="AR1104" s="1">
        <v>2.0</v>
      </c>
      <c r="AS1104" s="1">
        <v>2.0</v>
      </c>
      <c r="AT1104" s="1">
        <v>2.0</v>
      </c>
      <c r="AU1104" s="1">
        <v>2.0</v>
      </c>
      <c r="AV1104" s="1">
        <v>2.0</v>
      </c>
      <c r="AW1104" s="1">
        <v>2.0</v>
      </c>
      <c r="AX1104" s="1">
        <v>2.0</v>
      </c>
      <c r="AY1104" s="1">
        <v>2.0</v>
      </c>
      <c r="AZ1104" s="1">
        <v>2.0</v>
      </c>
      <c r="BA1104" s="1">
        <v>2.0</v>
      </c>
      <c r="BB1104" s="1">
        <v>2.0</v>
      </c>
      <c r="BP1104" s="12" t="s">
        <v>8789</v>
      </c>
      <c r="BQ1104" s="1">
        <v>27.0</v>
      </c>
      <c r="BR1104" s="1"/>
      <c r="BV1104" s="1" t="s">
        <v>180</v>
      </c>
      <c r="BW1104" s="1">
        <v>999.0</v>
      </c>
      <c r="BX1104" s="1" t="s">
        <v>8816</v>
      </c>
      <c r="BY1104" s="13">
        <f t="shared" si="1"/>
        <v>6</v>
      </c>
      <c r="BZ1104" s="13" t="str">
        <f t="shared" si="2"/>
        <v>Lainnya</v>
      </c>
      <c r="CA1104" s="13" t="str">
        <f>VLOOKUP(BP1104,data_K!G:K,5,0)</f>
        <v>RT 001 RW 001</v>
      </c>
      <c r="CB1104" s="13">
        <f t="shared" si="3"/>
        <v>0</v>
      </c>
    </row>
    <row r="1105">
      <c r="A1105" s="1" t="s">
        <v>14909</v>
      </c>
      <c r="B1105" s="9" t="s">
        <v>14910</v>
      </c>
      <c r="C1105" s="1">
        <v>1.0</v>
      </c>
      <c r="D1105" s="1" t="s">
        <v>7936</v>
      </c>
      <c r="E1105" s="10" t="s">
        <v>14912</v>
      </c>
      <c r="F1105" s="1">
        <v>1.0</v>
      </c>
      <c r="J1105" s="1">
        <v>1.0</v>
      </c>
      <c r="K1105" s="11">
        <v>31528.0</v>
      </c>
      <c r="L1105" s="1">
        <v>40.0</v>
      </c>
      <c r="M1105" s="1">
        <v>2.0</v>
      </c>
      <c r="N1105" s="1">
        <v>1.0</v>
      </c>
      <c r="O1105" s="1">
        <v>3.0</v>
      </c>
      <c r="P1105" s="1">
        <v>4.0</v>
      </c>
      <c r="Q1105" s="1">
        <v>4300000.0</v>
      </c>
      <c r="R1105" s="1">
        <v>0.0</v>
      </c>
      <c r="S1105" s="1">
        <v>0.0</v>
      </c>
      <c r="T1105" s="1">
        <v>17.0</v>
      </c>
      <c r="Y1105" s="1">
        <v>3.0</v>
      </c>
      <c r="Z1105" s="1">
        <v>2.0</v>
      </c>
      <c r="AA1105" s="1">
        <v>2.0</v>
      </c>
      <c r="AB1105" s="1">
        <v>2.0</v>
      </c>
      <c r="AC1105" s="1">
        <v>2.0</v>
      </c>
      <c r="AD1105" s="1">
        <v>2.0</v>
      </c>
      <c r="AE1105" s="1">
        <v>2.0</v>
      </c>
      <c r="AF1105" s="1">
        <v>2.0</v>
      </c>
      <c r="AG1105" s="1">
        <v>2.0</v>
      </c>
      <c r="AH1105" s="1">
        <v>2.0</v>
      </c>
      <c r="AI1105" s="1">
        <v>2.0</v>
      </c>
      <c r="AJ1105" s="1">
        <v>2.0</v>
      </c>
      <c r="AK1105" s="1">
        <v>2.0</v>
      </c>
      <c r="AL1105" s="1">
        <v>2.0</v>
      </c>
      <c r="AM1105" s="1">
        <v>2.0</v>
      </c>
      <c r="AN1105" s="1">
        <v>2.0</v>
      </c>
      <c r="AO1105" s="1">
        <v>2.0</v>
      </c>
      <c r="AP1105" s="1">
        <v>2.0</v>
      </c>
      <c r="AQ1105" s="1">
        <v>2.0</v>
      </c>
      <c r="AR1105" s="1">
        <v>2.0</v>
      </c>
      <c r="AS1105" s="1">
        <v>2.0</v>
      </c>
      <c r="AT1105" s="1">
        <v>2.0</v>
      </c>
      <c r="AU1105" s="1">
        <v>2.0</v>
      </c>
      <c r="AV1105" s="1">
        <v>2.0</v>
      </c>
      <c r="AW1105" s="1">
        <v>2.0</v>
      </c>
      <c r="AX1105" s="1">
        <v>2.0</v>
      </c>
      <c r="AY1105" s="1">
        <v>2.0</v>
      </c>
      <c r="AZ1105" s="1">
        <v>2.0</v>
      </c>
      <c r="BA1105" s="1">
        <v>2.0</v>
      </c>
      <c r="BB1105" s="1">
        <v>2.0</v>
      </c>
      <c r="BP1105" s="12" t="s">
        <v>7937</v>
      </c>
      <c r="BQ1105" s="1">
        <v>40.0</v>
      </c>
      <c r="BR1105" s="1" t="s">
        <v>184</v>
      </c>
      <c r="BW1105" s="1">
        <v>23.0</v>
      </c>
      <c r="BX1105" s="1" t="s">
        <v>7936</v>
      </c>
      <c r="BY1105" s="13">
        <f t="shared" si="1"/>
        <v>9</v>
      </c>
      <c r="BZ1105" s="13" t="str">
        <f t="shared" si="2"/>
        <v>Buruh Industri</v>
      </c>
      <c r="CA1105" s="13" t="str">
        <f>VLOOKUP(BP1105,data_K!G:K,5,0)</f>
        <v>RT 002 RW 001</v>
      </c>
      <c r="CB1105" s="13">
        <f t="shared" si="3"/>
        <v>0</v>
      </c>
    </row>
    <row r="1106">
      <c r="A1106" s="1" t="s">
        <v>14919</v>
      </c>
      <c r="B1106" s="9" t="s">
        <v>14921</v>
      </c>
      <c r="C1106" s="1">
        <v>2.0</v>
      </c>
      <c r="D1106" s="1" t="s">
        <v>7946</v>
      </c>
      <c r="E1106" s="10" t="s">
        <v>14922</v>
      </c>
      <c r="F1106" s="1">
        <v>1.0</v>
      </c>
      <c r="J1106" s="1">
        <v>2.0</v>
      </c>
      <c r="K1106" s="11">
        <v>32167.0</v>
      </c>
      <c r="L1106" s="1">
        <v>38.0</v>
      </c>
      <c r="M1106" s="1">
        <v>2.0</v>
      </c>
      <c r="N1106" s="1">
        <v>2.0</v>
      </c>
      <c r="O1106" s="1">
        <v>3.0</v>
      </c>
      <c r="P1106" s="1">
        <v>4.0</v>
      </c>
      <c r="Q1106" s="1">
        <v>0.0</v>
      </c>
      <c r="R1106" s="1">
        <v>1500000.0</v>
      </c>
      <c r="S1106" s="1">
        <v>0.0</v>
      </c>
      <c r="T1106" s="1">
        <v>64.0</v>
      </c>
      <c r="Y1106" s="1">
        <v>1.0</v>
      </c>
      <c r="Z1106" s="1">
        <v>2.0</v>
      </c>
      <c r="AA1106" s="1">
        <v>2.0</v>
      </c>
      <c r="AB1106" s="1">
        <v>2.0</v>
      </c>
      <c r="AC1106" s="1">
        <v>2.0</v>
      </c>
      <c r="AD1106" s="1">
        <v>2.0</v>
      </c>
      <c r="AE1106" s="1">
        <v>2.0</v>
      </c>
      <c r="AF1106" s="1">
        <v>2.0</v>
      </c>
      <c r="AG1106" s="1">
        <v>2.0</v>
      </c>
      <c r="AH1106" s="1">
        <v>2.0</v>
      </c>
      <c r="AI1106" s="1">
        <v>2.0</v>
      </c>
      <c r="AJ1106" s="1">
        <v>2.0</v>
      </c>
      <c r="AK1106" s="1">
        <v>2.0</v>
      </c>
      <c r="AL1106" s="1">
        <v>2.0</v>
      </c>
      <c r="AM1106" s="1">
        <v>2.0</v>
      </c>
      <c r="AN1106" s="1">
        <v>2.0</v>
      </c>
      <c r="AO1106" s="1">
        <v>2.0</v>
      </c>
      <c r="AP1106" s="1">
        <v>2.0</v>
      </c>
      <c r="AQ1106" s="1">
        <v>2.0</v>
      </c>
      <c r="AR1106" s="1">
        <v>2.0</v>
      </c>
      <c r="AS1106" s="1">
        <v>2.0</v>
      </c>
      <c r="AT1106" s="1">
        <v>2.0</v>
      </c>
      <c r="AU1106" s="1">
        <v>2.0</v>
      </c>
      <c r="AV1106" s="1">
        <v>2.0</v>
      </c>
      <c r="AW1106" s="1">
        <v>2.0</v>
      </c>
      <c r="AX1106" s="1">
        <v>2.0</v>
      </c>
      <c r="AY1106" s="1">
        <v>2.0</v>
      </c>
      <c r="AZ1106" s="1">
        <v>2.0</v>
      </c>
      <c r="BA1106" s="1">
        <v>2.0</v>
      </c>
      <c r="BB1106" s="1">
        <v>2.0</v>
      </c>
      <c r="BK1106" s="1"/>
      <c r="BL1106" s="1"/>
      <c r="BP1106" s="12" t="s">
        <v>7937</v>
      </c>
      <c r="BQ1106" s="1">
        <v>38.0</v>
      </c>
      <c r="BR1106" s="1"/>
      <c r="BS1106" s="1"/>
      <c r="BT1106" s="1" t="s">
        <v>467</v>
      </c>
      <c r="BW1106" s="1">
        <v>75.0</v>
      </c>
      <c r="BX1106" s="1" t="s">
        <v>7936</v>
      </c>
      <c r="BY1106" s="13">
        <f t="shared" si="1"/>
        <v>8</v>
      </c>
      <c r="BZ1106" s="13" t="str">
        <f t="shared" si="2"/>
        <v>Pedagang</v>
      </c>
      <c r="CA1106" s="13" t="str">
        <f>VLOOKUP(BP1106,data_K!G:K,5,0)</f>
        <v>RT 002 RW 001</v>
      </c>
      <c r="CB1106" s="13">
        <f t="shared" si="3"/>
        <v>0</v>
      </c>
    </row>
    <row r="1107">
      <c r="A1107" s="1" t="s">
        <v>14928</v>
      </c>
      <c r="B1107" s="9" t="s">
        <v>14929</v>
      </c>
      <c r="C1107" s="1">
        <v>3.0</v>
      </c>
      <c r="D1107" s="1" t="s">
        <v>14930</v>
      </c>
      <c r="E1107" s="10" t="s">
        <v>14931</v>
      </c>
      <c r="F1107" s="1">
        <v>1.0</v>
      </c>
      <c r="J1107" s="1">
        <v>1.0</v>
      </c>
      <c r="K1107" s="11">
        <v>39954.0</v>
      </c>
      <c r="L1107" s="1">
        <v>16.0</v>
      </c>
      <c r="M1107" s="1">
        <v>1.0</v>
      </c>
      <c r="N1107" s="1">
        <v>3.0</v>
      </c>
      <c r="O1107" s="1">
        <v>2.0</v>
      </c>
      <c r="P1107" s="1">
        <v>3.0</v>
      </c>
      <c r="Q1107" s="1">
        <v>0.0</v>
      </c>
      <c r="R1107" s="1">
        <v>0.0</v>
      </c>
      <c r="S1107" s="1">
        <v>0.0</v>
      </c>
      <c r="T1107" s="1">
        <v>0.0</v>
      </c>
      <c r="Y1107" s="1">
        <v>6.0</v>
      </c>
      <c r="Z1107" s="1">
        <v>2.0</v>
      </c>
      <c r="AA1107" s="1">
        <v>2.0</v>
      </c>
      <c r="AB1107" s="1">
        <v>2.0</v>
      </c>
      <c r="AC1107" s="1">
        <v>2.0</v>
      </c>
      <c r="AD1107" s="1">
        <v>2.0</v>
      </c>
      <c r="AE1107" s="1">
        <v>2.0</v>
      </c>
      <c r="AF1107" s="1">
        <v>2.0</v>
      </c>
      <c r="AG1107" s="1">
        <v>2.0</v>
      </c>
      <c r="AH1107" s="1">
        <v>2.0</v>
      </c>
      <c r="AI1107" s="1">
        <v>2.0</v>
      </c>
      <c r="AJ1107" s="1">
        <v>2.0</v>
      </c>
      <c r="AK1107" s="1">
        <v>2.0</v>
      </c>
      <c r="AL1107" s="1">
        <v>2.0</v>
      </c>
      <c r="AM1107" s="1">
        <v>2.0</v>
      </c>
      <c r="AN1107" s="1">
        <v>2.0</v>
      </c>
      <c r="AO1107" s="1">
        <v>2.0</v>
      </c>
      <c r="AP1107" s="1">
        <v>2.0</v>
      </c>
      <c r="AQ1107" s="1">
        <v>2.0</v>
      </c>
      <c r="AR1107" s="1">
        <v>2.0</v>
      </c>
      <c r="AS1107" s="1">
        <v>2.0</v>
      </c>
      <c r="AT1107" s="1">
        <v>2.0</v>
      </c>
      <c r="AU1107" s="1">
        <v>2.0</v>
      </c>
      <c r="AV1107" s="1">
        <v>2.0</v>
      </c>
      <c r="AW1107" s="1">
        <v>2.0</v>
      </c>
      <c r="AX1107" s="1">
        <v>2.0</v>
      </c>
      <c r="AY1107" s="1">
        <v>2.0</v>
      </c>
      <c r="AZ1107" s="1">
        <v>2.0</v>
      </c>
      <c r="BA1107" s="1">
        <v>1.0</v>
      </c>
      <c r="BB1107" s="1">
        <v>2.0</v>
      </c>
      <c r="BK1107" s="1">
        <v>3.0</v>
      </c>
      <c r="BL1107" s="1">
        <v>2025.0</v>
      </c>
      <c r="BM1107" s="1"/>
      <c r="BN1107" s="1"/>
      <c r="BO1107" s="1"/>
      <c r="BP1107" s="12" t="s">
        <v>7937</v>
      </c>
      <c r="BQ1107" s="1">
        <v>16.0</v>
      </c>
      <c r="BR1107" s="1" t="s">
        <v>240</v>
      </c>
      <c r="BS1107" s="1"/>
      <c r="BW1107" s="1">
        <v>0.0</v>
      </c>
      <c r="BX1107" s="1" t="s">
        <v>7936</v>
      </c>
      <c r="BY1107" s="13">
        <f t="shared" si="1"/>
        <v>4</v>
      </c>
      <c r="BZ1107" s="13" t="str">
        <f t="shared" si="2"/>
        <v>Tidak Bekerja</v>
      </c>
      <c r="CA1107" s="13" t="str">
        <f>VLOOKUP(BP1107,data_K!G:K,5,0)</f>
        <v>RT 002 RW 001</v>
      </c>
      <c r="CB1107" s="13">
        <f t="shared" si="3"/>
        <v>3</v>
      </c>
    </row>
    <row r="1108">
      <c r="A1108" s="1" t="s">
        <v>14938</v>
      </c>
      <c r="B1108" s="9" t="s">
        <v>14939</v>
      </c>
      <c r="C1108" s="1">
        <v>4.0</v>
      </c>
      <c r="D1108" s="1" t="s">
        <v>14940</v>
      </c>
      <c r="E1108" s="10" t="s">
        <v>14941</v>
      </c>
      <c r="F1108" s="1">
        <v>1.0</v>
      </c>
      <c r="J1108" s="1">
        <v>1.0</v>
      </c>
      <c r="K1108" s="11">
        <v>42054.0</v>
      </c>
      <c r="L1108" s="1">
        <v>11.0</v>
      </c>
      <c r="M1108" s="1">
        <v>1.0</v>
      </c>
      <c r="N1108" s="1">
        <v>3.0</v>
      </c>
      <c r="O1108" s="1">
        <v>2.0</v>
      </c>
      <c r="P1108" s="1">
        <v>1.0</v>
      </c>
      <c r="Q1108" s="1">
        <v>0.0</v>
      </c>
      <c r="R1108" s="1">
        <v>0.0</v>
      </c>
      <c r="S1108" s="1">
        <v>0.0</v>
      </c>
      <c r="T1108" s="1">
        <v>0.0</v>
      </c>
      <c r="Y1108" s="1">
        <v>6.0</v>
      </c>
      <c r="Z1108" s="1">
        <v>2.0</v>
      </c>
      <c r="AA1108" s="1">
        <v>2.0</v>
      </c>
      <c r="AB1108" s="1">
        <v>2.0</v>
      </c>
      <c r="AC1108" s="1">
        <v>2.0</v>
      </c>
      <c r="AD1108" s="1">
        <v>2.0</v>
      </c>
      <c r="AE1108" s="1">
        <v>2.0</v>
      </c>
      <c r="AF1108" s="1">
        <v>2.0</v>
      </c>
      <c r="AG1108" s="1">
        <v>2.0</v>
      </c>
      <c r="AH1108" s="1">
        <v>2.0</v>
      </c>
      <c r="AI1108" s="1">
        <v>2.0</v>
      </c>
      <c r="AJ1108" s="1">
        <v>2.0</v>
      </c>
      <c r="AK1108" s="1">
        <v>2.0</v>
      </c>
      <c r="AL1108" s="1">
        <v>2.0</v>
      </c>
      <c r="AM1108" s="1">
        <v>2.0</v>
      </c>
      <c r="AN1108" s="1">
        <v>2.0</v>
      </c>
      <c r="AO1108" s="1">
        <v>2.0</v>
      </c>
      <c r="AP1108" s="1">
        <v>2.0</v>
      </c>
      <c r="AQ1108" s="1">
        <v>2.0</v>
      </c>
      <c r="AR1108" s="1">
        <v>2.0</v>
      </c>
      <c r="AS1108" s="1">
        <v>2.0</v>
      </c>
      <c r="AT1108" s="1">
        <v>2.0</v>
      </c>
      <c r="AU1108" s="1">
        <v>2.0</v>
      </c>
      <c r="AV1108" s="1">
        <v>2.0</v>
      </c>
      <c r="AW1108" s="1">
        <v>2.0</v>
      </c>
      <c r="AX1108" s="1">
        <v>2.0</v>
      </c>
      <c r="AY1108" s="1">
        <v>2.0</v>
      </c>
      <c r="AZ1108" s="1">
        <v>2.0</v>
      </c>
      <c r="BA1108" s="1">
        <v>2.0</v>
      </c>
      <c r="BB1108" s="1">
        <v>2.0</v>
      </c>
      <c r="BP1108" s="12" t="s">
        <v>7937</v>
      </c>
      <c r="BQ1108" s="1">
        <v>11.0</v>
      </c>
      <c r="BR1108" s="1" t="s">
        <v>240</v>
      </c>
      <c r="BS1108" s="1"/>
      <c r="BW1108" s="1">
        <v>0.0</v>
      </c>
      <c r="BX1108" s="1" t="s">
        <v>7936</v>
      </c>
      <c r="BY1108" s="13">
        <f t="shared" si="1"/>
        <v>3</v>
      </c>
      <c r="BZ1108" s="13" t="str">
        <f t="shared" si="2"/>
        <v>Tidak Bekerja</v>
      </c>
      <c r="CA1108" s="13" t="str">
        <f>VLOOKUP(BP1108,data_K!G:K,5,0)</f>
        <v>RT 002 RW 001</v>
      </c>
      <c r="CB1108" s="13">
        <f t="shared" si="3"/>
        <v>1</v>
      </c>
    </row>
    <row r="1109">
      <c r="A1109" s="1" t="s">
        <v>14946</v>
      </c>
      <c r="B1109" s="9" t="s">
        <v>14947</v>
      </c>
      <c r="C1109" s="1">
        <v>5.0</v>
      </c>
      <c r="D1109" s="1" t="s">
        <v>14948</v>
      </c>
      <c r="E1109" s="10" t="s">
        <v>14949</v>
      </c>
      <c r="F1109" s="1">
        <v>1.0</v>
      </c>
      <c r="J1109" s="1">
        <v>1.0</v>
      </c>
      <c r="K1109" s="11">
        <v>44025.0</v>
      </c>
      <c r="L1109" s="1">
        <v>5.0</v>
      </c>
      <c r="M1109" s="1">
        <v>1.0</v>
      </c>
      <c r="N1109" s="1">
        <v>3.0</v>
      </c>
      <c r="O1109" s="1">
        <v>2.0</v>
      </c>
      <c r="P1109" s="1">
        <v>1.0</v>
      </c>
      <c r="BP1109" s="12" t="s">
        <v>7937</v>
      </c>
      <c r="BQ1109" s="1">
        <v>5.0</v>
      </c>
      <c r="BR1109" s="1"/>
      <c r="BW1109" s="1">
        <v>999.0</v>
      </c>
      <c r="BX1109" s="1" t="s">
        <v>7936</v>
      </c>
      <c r="BY1109" s="13">
        <f t="shared" si="1"/>
        <v>2</v>
      </c>
      <c r="BZ1109" s="13" t="str">
        <f t="shared" si="2"/>
        <v/>
      </c>
      <c r="CA1109" s="13" t="str">
        <f>VLOOKUP(BP1109,data_K!G:K,5,0)</f>
        <v>RT 002 RW 001</v>
      </c>
      <c r="CB1109" s="13">
        <f t="shared" si="3"/>
        <v>0</v>
      </c>
    </row>
    <row r="1110">
      <c r="A1110" s="1" t="s">
        <v>5502</v>
      </c>
      <c r="B1110" s="22">
        <v>46028.536215277774</v>
      </c>
      <c r="C1110" s="1">
        <v>1.0</v>
      </c>
      <c r="D1110" s="1" t="s">
        <v>5504</v>
      </c>
      <c r="E1110" s="10" t="s">
        <v>5505</v>
      </c>
      <c r="F1110" s="1">
        <v>1.0</v>
      </c>
      <c r="J1110" s="1">
        <v>1.0</v>
      </c>
      <c r="K1110" s="11">
        <v>30633.0</v>
      </c>
      <c r="L1110" s="1">
        <v>42.0</v>
      </c>
      <c r="M1110" s="1">
        <v>1.0</v>
      </c>
      <c r="N1110" s="1">
        <v>1.0</v>
      </c>
      <c r="O1110" s="1">
        <v>3.0</v>
      </c>
      <c r="P1110" s="1">
        <v>3.0</v>
      </c>
      <c r="Q1110" s="1">
        <v>1800000.0</v>
      </c>
      <c r="R1110" s="1">
        <v>0.0</v>
      </c>
      <c r="S1110" s="1">
        <v>0.0</v>
      </c>
      <c r="T1110" s="1">
        <v>17.0</v>
      </c>
      <c r="U1110" s="1"/>
      <c r="Y1110" s="1">
        <v>3.0</v>
      </c>
      <c r="Z1110" s="1">
        <v>2.0</v>
      </c>
      <c r="AA1110" s="1">
        <v>2.0</v>
      </c>
      <c r="AB1110" s="1">
        <v>2.0</v>
      </c>
      <c r="AC1110" s="1">
        <v>2.0</v>
      </c>
      <c r="AD1110" s="1">
        <v>2.0</v>
      </c>
      <c r="AE1110" s="1">
        <v>2.0</v>
      </c>
      <c r="AF1110" s="1">
        <v>2.0</v>
      </c>
      <c r="AG1110" s="1">
        <v>2.0</v>
      </c>
      <c r="AH1110" s="1">
        <v>2.0</v>
      </c>
      <c r="AI1110" s="1">
        <v>2.0</v>
      </c>
      <c r="AJ1110" s="1">
        <v>2.0</v>
      </c>
      <c r="AK1110" s="1">
        <v>2.0</v>
      </c>
      <c r="AL1110" s="1">
        <v>2.0</v>
      </c>
      <c r="AM1110" s="1">
        <v>2.0</v>
      </c>
      <c r="AN1110" s="1">
        <v>2.0</v>
      </c>
      <c r="AO1110" s="1">
        <v>2.0</v>
      </c>
      <c r="AP1110" s="1">
        <v>2.0</v>
      </c>
      <c r="AQ1110" s="1">
        <v>2.0</v>
      </c>
      <c r="AR1110" s="1">
        <v>2.0</v>
      </c>
      <c r="AS1110" s="1">
        <v>2.0</v>
      </c>
      <c r="AT1110" s="1">
        <v>2.0</v>
      </c>
      <c r="AU1110" s="1">
        <v>2.0</v>
      </c>
      <c r="AV1110" s="1">
        <v>2.0</v>
      </c>
      <c r="AW1110" s="1">
        <v>2.0</v>
      </c>
      <c r="AX1110" s="1">
        <v>2.0</v>
      </c>
      <c r="AY1110" s="1">
        <v>2.0</v>
      </c>
      <c r="AZ1110" s="1">
        <v>2.0</v>
      </c>
      <c r="BA1110" s="1">
        <v>2.0</v>
      </c>
      <c r="BB1110" s="1">
        <v>2.0</v>
      </c>
      <c r="BP1110" s="12" t="s">
        <v>14957</v>
      </c>
      <c r="BQ1110" s="1">
        <v>42.0</v>
      </c>
      <c r="BR1110" s="1" t="s">
        <v>184</v>
      </c>
      <c r="BW1110" s="1">
        <v>23.0</v>
      </c>
      <c r="BX1110" s="1" t="s">
        <v>5504</v>
      </c>
      <c r="BY1110" s="13">
        <f t="shared" si="1"/>
        <v>9</v>
      </c>
      <c r="BZ1110" s="13" t="str">
        <f t="shared" si="2"/>
        <v>Buruh Industri</v>
      </c>
      <c r="CA1110" s="13" t="str">
        <f>VLOOKUP(BP1110,data_K!G:K,5,0)</f>
        <v>RT 003 RW 002</v>
      </c>
      <c r="CB1110" s="13">
        <f t="shared" si="3"/>
        <v>0</v>
      </c>
    </row>
    <row r="1111">
      <c r="A1111" s="1" t="s">
        <v>5489</v>
      </c>
      <c r="B1111" s="22">
        <v>46028.53722222222</v>
      </c>
      <c r="C1111" s="1">
        <v>2.0</v>
      </c>
      <c r="D1111" s="1" t="s">
        <v>5493</v>
      </c>
      <c r="E1111" s="10" t="s">
        <v>5494</v>
      </c>
      <c r="F1111" s="1">
        <v>1.0</v>
      </c>
      <c r="J1111" s="1">
        <v>2.0</v>
      </c>
      <c r="K1111" s="11">
        <v>34089.0</v>
      </c>
      <c r="L1111" s="1">
        <v>33.0</v>
      </c>
      <c r="M1111" s="1">
        <v>2.0</v>
      </c>
      <c r="N1111" s="1">
        <v>2.0</v>
      </c>
      <c r="O1111" s="1">
        <v>3.0</v>
      </c>
      <c r="P1111" s="1">
        <v>3.0</v>
      </c>
      <c r="Q1111" s="1">
        <v>0.0</v>
      </c>
      <c r="R1111" s="1">
        <v>0.0</v>
      </c>
      <c r="S1111" s="1">
        <v>0.0</v>
      </c>
      <c r="T1111" s="1">
        <v>0.0</v>
      </c>
      <c r="U1111" s="1"/>
      <c r="Y1111" s="1">
        <v>6.0</v>
      </c>
      <c r="Z1111" s="1">
        <v>2.0</v>
      </c>
      <c r="AA1111" s="1">
        <v>2.0</v>
      </c>
      <c r="AB1111" s="1">
        <v>2.0</v>
      </c>
      <c r="AC1111" s="1">
        <v>2.0</v>
      </c>
      <c r="AD1111" s="1">
        <v>2.0</v>
      </c>
      <c r="AE1111" s="1">
        <v>2.0</v>
      </c>
      <c r="AF1111" s="1">
        <v>2.0</v>
      </c>
      <c r="AG1111" s="1">
        <v>2.0</v>
      </c>
      <c r="AH1111" s="1">
        <v>2.0</v>
      </c>
      <c r="AI1111" s="1">
        <v>2.0</v>
      </c>
      <c r="AJ1111" s="1">
        <v>2.0</v>
      </c>
      <c r="AK1111" s="1">
        <v>2.0</v>
      </c>
      <c r="AL1111" s="1">
        <v>2.0</v>
      </c>
      <c r="AM1111" s="1">
        <v>2.0</v>
      </c>
      <c r="AN1111" s="1">
        <v>2.0</v>
      </c>
      <c r="AO1111" s="1">
        <v>2.0</v>
      </c>
      <c r="AP1111" s="1">
        <v>2.0</v>
      </c>
      <c r="AQ1111" s="1">
        <v>2.0</v>
      </c>
      <c r="AR1111" s="1">
        <v>2.0</v>
      </c>
      <c r="AS1111" s="1">
        <v>2.0</v>
      </c>
      <c r="AT1111" s="1">
        <v>2.0</v>
      </c>
      <c r="AU1111" s="1">
        <v>2.0</v>
      </c>
      <c r="AV1111" s="1">
        <v>2.0</v>
      </c>
      <c r="AW1111" s="1">
        <v>2.0</v>
      </c>
      <c r="AX1111" s="1">
        <v>2.0</v>
      </c>
      <c r="AY1111" s="1">
        <v>2.0</v>
      </c>
      <c r="AZ1111" s="1">
        <v>2.0</v>
      </c>
      <c r="BA1111" s="1">
        <v>2.0</v>
      </c>
      <c r="BB1111" s="1">
        <v>2.0</v>
      </c>
      <c r="BP1111" s="12" t="s">
        <v>14957</v>
      </c>
      <c r="BQ1111" s="1">
        <v>33.0</v>
      </c>
      <c r="BR1111" s="1" t="s">
        <v>240</v>
      </c>
      <c r="BW1111" s="1">
        <v>0.0</v>
      </c>
      <c r="BX1111" s="1" t="s">
        <v>5504</v>
      </c>
      <c r="BY1111" s="13">
        <f t="shared" si="1"/>
        <v>7</v>
      </c>
      <c r="BZ1111" s="13" t="str">
        <f t="shared" si="2"/>
        <v>Tidak Bekerja</v>
      </c>
      <c r="CA1111" s="13" t="str">
        <f>VLOOKUP(BP1111,data_K!G:K,5,0)</f>
        <v>RT 003 RW 002</v>
      </c>
      <c r="CB1111" s="13">
        <f t="shared" si="3"/>
        <v>0</v>
      </c>
    </row>
    <row r="1112">
      <c r="A1112" s="1" t="s">
        <v>5472</v>
      </c>
      <c r="B1112" s="22">
        <v>46028.53990740741</v>
      </c>
      <c r="C1112" s="1">
        <v>3.0</v>
      </c>
      <c r="D1112" s="1" t="s">
        <v>5475</v>
      </c>
      <c r="E1112" s="10" t="s">
        <v>5476</v>
      </c>
      <c r="F1112" s="1">
        <v>1.0</v>
      </c>
      <c r="J1112" s="1">
        <v>2.0</v>
      </c>
      <c r="K1112" s="11">
        <v>43249.0</v>
      </c>
      <c r="L1112" s="1">
        <v>8.0</v>
      </c>
      <c r="M1112" s="1">
        <v>1.0</v>
      </c>
      <c r="N1112" s="1">
        <v>3.0</v>
      </c>
      <c r="O1112" s="1">
        <v>2.0</v>
      </c>
      <c r="P1112" s="1">
        <v>1.0</v>
      </c>
      <c r="BP1112" s="12" t="s">
        <v>14957</v>
      </c>
      <c r="BQ1112" s="1">
        <v>8.0</v>
      </c>
      <c r="BR1112" s="1"/>
      <c r="BW1112" s="1">
        <v>999.0</v>
      </c>
      <c r="BX1112" s="1" t="s">
        <v>5504</v>
      </c>
      <c r="BY1112" s="13">
        <f t="shared" si="1"/>
        <v>2</v>
      </c>
      <c r="BZ1112" s="13" t="str">
        <f t="shared" si="2"/>
        <v/>
      </c>
      <c r="CA1112" s="13" t="str">
        <f>VLOOKUP(BP1112,data_K!G:K,5,0)</f>
        <v>RT 003 RW 002</v>
      </c>
      <c r="CB1112" s="13">
        <f t="shared" si="3"/>
        <v>1</v>
      </c>
    </row>
    <row r="1113">
      <c r="A1113" s="1" t="s">
        <v>5481</v>
      </c>
      <c r="B1113" s="22">
        <v>46028.53892361111</v>
      </c>
      <c r="C1113" s="1">
        <v>3.0</v>
      </c>
      <c r="D1113" s="1" t="s">
        <v>5484</v>
      </c>
      <c r="E1113" s="10" t="s">
        <v>5485</v>
      </c>
      <c r="F1113" s="1">
        <v>1.0</v>
      </c>
      <c r="J1113" s="1">
        <v>2.0</v>
      </c>
      <c r="K1113" s="11">
        <v>40979.0</v>
      </c>
      <c r="L1113" s="1">
        <v>14.0</v>
      </c>
      <c r="M1113" s="1">
        <v>1.0</v>
      </c>
      <c r="N1113" s="1">
        <v>3.0</v>
      </c>
      <c r="O1113" s="1">
        <v>2.0</v>
      </c>
      <c r="P1113" s="1">
        <v>2.0</v>
      </c>
      <c r="Q1113" s="1">
        <v>0.0</v>
      </c>
      <c r="R1113" s="1">
        <v>0.0</v>
      </c>
      <c r="S1113" s="1">
        <v>0.0</v>
      </c>
      <c r="T1113" s="1">
        <v>0.0</v>
      </c>
      <c r="Y1113" s="1">
        <v>6.0</v>
      </c>
      <c r="Z1113" s="1">
        <v>2.0</v>
      </c>
      <c r="AA1113" s="1">
        <v>2.0</v>
      </c>
      <c r="AB1113" s="1">
        <v>2.0</v>
      </c>
      <c r="AC1113" s="1">
        <v>2.0</v>
      </c>
      <c r="AD1113" s="1">
        <v>2.0</v>
      </c>
      <c r="AE1113" s="1">
        <v>2.0</v>
      </c>
      <c r="AF1113" s="1">
        <v>2.0</v>
      </c>
      <c r="AG1113" s="1">
        <v>2.0</v>
      </c>
      <c r="AH1113" s="1">
        <v>2.0</v>
      </c>
      <c r="AI1113" s="1">
        <v>2.0</v>
      </c>
      <c r="AJ1113" s="1">
        <v>2.0</v>
      </c>
      <c r="AK1113" s="1">
        <v>2.0</v>
      </c>
      <c r="AL1113" s="1">
        <v>2.0</v>
      </c>
      <c r="AM1113" s="1">
        <v>2.0</v>
      </c>
      <c r="AN1113" s="1">
        <v>2.0</v>
      </c>
      <c r="AO1113" s="1">
        <v>2.0</v>
      </c>
      <c r="AP1113" s="1">
        <v>2.0</v>
      </c>
      <c r="AQ1113" s="1">
        <v>2.0</v>
      </c>
      <c r="AR1113" s="1">
        <v>2.0</v>
      </c>
      <c r="AS1113" s="1">
        <v>2.0</v>
      </c>
      <c r="AT1113" s="1">
        <v>2.0</v>
      </c>
      <c r="AU1113" s="1">
        <v>2.0</v>
      </c>
      <c r="AV1113" s="1">
        <v>2.0</v>
      </c>
      <c r="AW1113" s="1">
        <v>2.0</v>
      </c>
      <c r="AX1113" s="1">
        <v>2.0</v>
      </c>
      <c r="AY1113" s="1">
        <v>2.0</v>
      </c>
      <c r="AZ1113" s="1">
        <v>2.0</v>
      </c>
      <c r="BA1113" s="1">
        <v>2.0</v>
      </c>
      <c r="BB1113" s="1">
        <v>2.0</v>
      </c>
      <c r="BC1113" s="1"/>
      <c r="BD1113" s="1"/>
      <c r="BE1113" s="1"/>
      <c r="BF1113" s="1"/>
      <c r="BP1113" s="12" t="s">
        <v>14957</v>
      </c>
      <c r="BQ1113" s="1">
        <v>14.0</v>
      </c>
      <c r="BR1113" s="1" t="s">
        <v>240</v>
      </c>
      <c r="BS1113" s="1"/>
      <c r="BW1113" s="1">
        <v>0.0</v>
      </c>
      <c r="BX1113" s="1" t="s">
        <v>5504</v>
      </c>
      <c r="BY1113" s="13">
        <f t="shared" si="1"/>
        <v>3</v>
      </c>
      <c r="BZ1113" s="13" t="str">
        <f t="shared" si="2"/>
        <v>Tidak Bekerja</v>
      </c>
      <c r="CA1113" s="13" t="str">
        <f>VLOOKUP(BP1113,data_K!G:K,5,0)</f>
        <v>RT 003 RW 002</v>
      </c>
      <c r="CB1113" s="13">
        <f t="shared" si="3"/>
        <v>2</v>
      </c>
    </row>
    <row r="1114">
      <c r="A1114" s="1" t="s">
        <v>5904</v>
      </c>
      <c r="B1114" s="9" t="s">
        <v>14968</v>
      </c>
      <c r="C1114" s="1">
        <v>1.0</v>
      </c>
      <c r="D1114" s="1" t="s">
        <v>5907</v>
      </c>
      <c r="E1114" s="10" t="s">
        <v>5908</v>
      </c>
      <c r="F1114" s="1">
        <v>1.0</v>
      </c>
      <c r="J1114" s="1">
        <v>1.0</v>
      </c>
      <c r="K1114" s="11">
        <v>13516.0</v>
      </c>
      <c r="L1114" s="1">
        <v>89.0</v>
      </c>
      <c r="M1114" s="1">
        <v>4.0</v>
      </c>
      <c r="N1114" s="1">
        <v>1.0</v>
      </c>
      <c r="O1114" s="1">
        <v>1.0</v>
      </c>
      <c r="P1114" s="1">
        <v>1.0</v>
      </c>
      <c r="Q1114" s="1">
        <v>0.0</v>
      </c>
      <c r="R1114" s="1">
        <v>0.0</v>
      </c>
      <c r="S1114" s="1">
        <v>0.0</v>
      </c>
      <c r="T1114" s="1">
        <v>0.0</v>
      </c>
      <c r="Y1114" s="1">
        <v>6.0</v>
      </c>
      <c r="Z1114" s="1">
        <v>2.0</v>
      </c>
      <c r="AA1114" s="1">
        <v>2.0</v>
      </c>
      <c r="AB1114" s="1">
        <v>2.0</v>
      </c>
      <c r="AC1114" s="1">
        <v>2.0</v>
      </c>
      <c r="AD1114" s="1">
        <v>2.0</v>
      </c>
      <c r="AE1114" s="1">
        <v>2.0</v>
      </c>
      <c r="AF1114" s="1">
        <v>2.0</v>
      </c>
      <c r="AG1114" s="1">
        <v>2.0</v>
      </c>
      <c r="AH1114" s="1">
        <v>2.0</v>
      </c>
      <c r="AI1114" s="1">
        <v>2.0</v>
      </c>
      <c r="AJ1114" s="1">
        <v>2.0</v>
      </c>
      <c r="AK1114" s="1">
        <v>2.0</v>
      </c>
      <c r="AL1114" s="1">
        <v>2.0</v>
      </c>
      <c r="AM1114" s="1">
        <v>2.0</v>
      </c>
      <c r="AN1114" s="1">
        <v>2.0</v>
      </c>
      <c r="AO1114" s="1">
        <v>2.0</v>
      </c>
      <c r="AP1114" s="1">
        <v>2.0</v>
      </c>
      <c r="AQ1114" s="1">
        <v>2.0</v>
      </c>
      <c r="AR1114" s="1">
        <v>2.0</v>
      </c>
      <c r="AS1114" s="1">
        <v>2.0</v>
      </c>
      <c r="AT1114" s="1">
        <v>2.0</v>
      </c>
      <c r="AU1114" s="1">
        <v>2.0</v>
      </c>
      <c r="AV1114" s="1">
        <v>2.0</v>
      </c>
      <c r="AW1114" s="1">
        <v>2.0</v>
      </c>
      <c r="AX1114" s="1">
        <v>2.0</v>
      </c>
      <c r="AY1114" s="1">
        <v>2.0</v>
      </c>
      <c r="AZ1114" s="1">
        <v>2.0</v>
      </c>
      <c r="BA1114" s="1">
        <v>2.0</v>
      </c>
      <c r="BB1114" s="1">
        <v>2.0</v>
      </c>
      <c r="BP1114" s="12" t="s">
        <v>5912</v>
      </c>
      <c r="BQ1114" s="1">
        <v>89.0</v>
      </c>
      <c r="BR1114" s="1" t="s">
        <v>240</v>
      </c>
      <c r="BS1114" s="1"/>
      <c r="BW1114" s="1">
        <v>0.0</v>
      </c>
      <c r="BX1114" s="1" t="s">
        <v>5907</v>
      </c>
      <c r="BY1114" s="13">
        <f t="shared" si="1"/>
        <v>16</v>
      </c>
      <c r="BZ1114" s="13" t="str">
        <f t="shared" si="2"/>
        <v>Tidak Bekerja</v>
      </c>
      <c r="CA1114" s="13" t="str">
        <f>VLOOKUP(BP1114,data_K!G:K,5,0)</f>
        <v>RT 007 RW 004</v>
      </c>
      <c r="CB1114" s="13">
        <f t="shared" si="3"/>
        <v>0</v>
      </c>
    </row>
    <row r="1115">
      <c r="A1115" s="1" t="s">
        <v>14979</v>
      </c>
      <c r="B1115" s="9" t="s">
        <v>14980</v>
      </c>
      <c r="C1115" s="1">
        <v>1.0</v>
      </c>
      <c r="D1115" s="1" t="s">
        <v>14982</v>
      </c>
      <c r="E1115" s="10" t="s">
        <v>14983</v>
      </c>
      <c r="F1115" s="1">
        <v>1.0</v>
      </c>
      <c r="J1115" s="1">
        <v>2.0</v>
      </c>
      <c r="K1115" s="11">
        <v>43804.0</v>
      </c>
      <c r="L1115" s="1">
        <v>6.0</v>
      </c>
      <c r="M1115" s="1">
        <v>1.0</v>
      </c>
      <c r="N1115" s="1">
        <v>3.0</v>
      </c>
      <c r="O1115" s="1">
        <v>2.0</v>
      </c>
      <c r="P1115" s="1">
        <v>1.0</v>
      </c>
      <c r="Q1115" s="1"/>
      <c r="R1115" s="1"/>
      <c r="S1115" s="1"/>
      <c r="T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P1115" s="12" t="s">
        <v>7627</v>
      </c>
      <c r="BQ1115" s="1">
        <v>6.0</v>
      </c>
      <c r="BR1115" s="1"/>
      <c r="BS1115" s="1"/>
      <c r="BW1115" s="1">
        <v>999.0</v>
      </c>
      <c r="BX1115" s="1" t="s">
        <v>7626</v>
      </c>
      <c r="BY1115" s="13">
        <f t="shared" si="1"/>
        <v>2</v>
      </c>
      <c r="BZ1115" s="13" t="str">
        <f t="shared" si="2"/>
        <v/>
      </c>
      <c r="CA1115" s="13" t="str">
        <f>VLOOKUP(BP1115,data_K!G:K,5,0)</f>
        <v>RT 006 RW 003</v>
      </c>
      <c r="CB1115" s="13">
        <f t="shared" si="3"/>
        <v>0</v>
      </c>
    </row>
    <row r="1116">
      <c r="A1116" s="1" t="s">
        <v>14992</v>
      </c>
      <c r="B1116" s="9" t="s">
        <v>14993</v>
      </c>
      <c r="C1116" s="1">
        <v>1.0</v>
      </c>
      <c r="D1116" s="1" t="s">
        <v>14995</v>
      </c>
      <c r="E1116" s="10" t="s">
        <v>14996</v>
      </c>
      <c r="F1116" s="1">
        <v>1.0</v>
      </c>
      <c r="J1116" s="1">
        <v>1.0</v>
      </c>
      <c r="K1116" s="11">
        <v>29903.0</v>
      </c>
      <c r="L1116" s="1">
        <v>44.0</v>
      </c>
      <c r="M1116" s="1">
        <v>2.0</v>
      </c>
      <c r="N1116" s="1">
        <v>1.0</v>
      </c>
      <c r="O1116" s="1">
        <v>3.0</v>
      </c>
      <c r="P1116" s="1">
        <v>3.0</v>
      </c>
      <c r="Q1116" s="1">
        <v>3000000.0</v>
      </c>
      <c r="R1116" s="1">
        <v>0.0</v>
      </c>
      <c r="S1116" s="1">
        <v>0.0</v>
      </c>
      <c r="T1116" s="1">
        <v>77.0</v>
      </c>
      <c r="Y1116" s="1">
        <v>1.0</v>
      </c>
      <c r="Z1116" s="1">
        <v>2.0</v>
      </c>
      <c r="AA1116" s="1">
        <v>2.0</v>
      </c>
      <c r="AB1116" s="1">
        <v>2.0</v>
      </c>
      <c r="AC1116" s="1">
        <v>2.0</v>
      </c>
      <c r="AD1116" s="1">
        <v>2.0</v>
      </c>
      <c r="AE1116" s="1">
        <v>2.0</v>
      </c>
      <c r="AF1116" s="1">
        <v>2.0</v>
      </c>
      <c r="AG1116" s="1">
        <v>2.0</v>
      </c>
      <c r="AH1116" s="1">
        <v>2.0</v>
      </c>
      <c r="AI1116" s="1">
        <v>2.0</v>
      </c>
      <c r="AJ1116" s="1">
        <v>2.0</v>
      </c>
      <c r="AK1116" s="1">
        <v>2.0</v>
      </c>
      <c r="AL1116" s="1">
        <v>2.0</v>
      </c>
      <c r="AM1116" s="1">
        <v>2.0</v>
      </c>
      <c r="AN1116" s="1">
        <v>2.0</v>
      </c>
      <c r="AO1116" s="1">
        <v>2.0</v>
      </c>
      <c r="AP1116" s="1">
        <v>2.0</v>
      </c>
      <c r="AQ1116" s="1">
        <v>2.0</v>
      </c>
      <c r="AR1116" s="1">
        <v>2.0</v>
      </c>
      <c r="AS1116" s="1">
        <v>2.0</v>
      </c>
      <c r="AT1116" s="1">
        <v>2.0</v>
      </c>
      <c r="AU1116" s="1">
        <v>2.0</v>
      </c>
      <c r="AV1116" s="1">
        <v>2.0</v>
      </c>
      <c r="AW1116" s="1">
        <v>2.0</v>
      </c>
      <c r="AX1116" s="1">
        <v>2.0</v>
      </c>
      <c r="AY1116" s="1">
        <v>2.0</v>
      </c>
      <c r="AZ1116" s="1">
        <v>2.0</v>
      </c>
      <c r="BA1116" s="1">
        <v>2.0</v>
      </c>
      <c r="BB1116" s="1">
        <v>2.0</v>
      </c>
      <c r="BP1116" s="12" t="s">
        <v>7627</v>
      </c>
      <c r="BQ1116" s="1">
        <v>44.0</v>
      </c>
      <c r="BR1116" s="1"/>
      <c r="BS1116" s="1"/>
      <c r="BT1116" s="1" t="s">
        <v>978</v>
      </c>
      <c r="BW1116" s="1">
        <v>999.0</v>
      </c>
      <c r="BX1116" s="1" t="s">
        <v>7626</v>
      </c>
      <c r="BY1116" s="13">
        <f t="shared" si="1"/>
        <v>9</v>
      </c>
      <c r="BZ1116" s="13" t="str">
        <f t="shared" si="2"/>
        <v>Pembuat Sepatu dan Tas</v>
      </c>
      <c r="CA1116" s="13" t="str">
        <f>VLOOKUP(BP1116,data_K!G:K,5,0)</f>
        <v>RT 006 RW 003</v>
      </c>
      <c r="CB1116" s="13">
        <f t="shared" si="3"/>
        <v>0</v>
      </c>
    </row>
    <row r="1117">
      <c r="A1117" s="1" t="s">
        <v>15003</v>
      </c>
      <c r="B1117" s="9" t="s">
        <v>15004</v>
      </c>
      <c r="C1117" s="1">
        <v>2.0</v>
      </c>
      <c r="D1117" s="1" t="s">
        <v>15006</v>
      </c>
      <c r="E1117" s="10" t="s">
        <v>15007</v>
      </c>
      <c r="F1117" s="1">
        <v>1.0</v>
      </c>
      <c r="J1117" s="1">
        <v>2.0</v>
      </c>
      <c r="K1117" s="11">
        <v>31475.0</v>
      </c>
      <c r="L1117" s="1">
        <v>40.0</v>
      </c>
      <c r="M1117" s="1">
        <v>2.0</v>
      </c>
      <c r="N1117" s="1">
        <v>2.0</v>
      </c>
      <c r="O1117" s="1">
        <v>3.0</v>
      </c>
      <c r="P1117" s="1">
        <v>4.0</v>
      </c>
      <c r="Q1117" s="1">
        <v>0.0</v>
      </c>
      <c r="R1117" s="1">
        <v>0.0</v>
      </c>
      <c r="S1117" s="1">
        <v>0.0</v>
      </c>
      <c r="T1117" s="1">
        <v>0.0</v>
      </c>
      <c r="Y1117" s="1">
        <v>6.0</v>
      </c>
      <c r="Z1117" s="1">
        <v>2.0</v>
      </c>
      <c r="AA1117" s="1">
        <v>2.0</v>
      </c>
      <c r="AB1117" s="1">
        <v>2.0</v>
      </c>
      <c r="AC1117" s="1">
        <v>2.0</v>
      </c>
      <c r="AD1117" s="1">
        <v>2.0</v>
      </c>
      <c r="AE1117" s="1">
        <v>2.0</v>
      </c>
      <c r="AF1117" s="1">
        <v>2.0</v>
      </c>
      <c r="AG1117" s="1">
        <v>2.0</v>
      </c>
      <c r="AH1117" s="1">
        <v>2.0</v>
      </c>
      <c r="AI1117" s="1">
        <v>2.0</v>
      </c>
      <c r="AJ1117" s="1">
        <v>2.0</v>
      </c>
      <c r="AK1117" s="1">
        <v>2.0</v>
      </c>
      <c r="AL1117" s="1">
        <v>2.0</v>
      </c>
      <c r="AM1117" s="1">
        <v>2.0</v>
      </c>
      <c r="AN1117" s="1">
        <v>2.0</v>
      </c>
      <c r="AO1117" s="1">
        <v>2.0</v>
      </c>
      <c r="AP1117" s="1">
        <v>2.0</v>
      </c>
      <c r="AQ1117" s="1">
        <v>2.0</v>
      </c>
      <c r="AR1117" s="1">
        <v>2.0</v>
      </c>
      <c r="AS1117" s="1">
        <v>2.0</v>
      </c>
      <c r="AT1117" s="1">
        <v>2.0</v>
      </c>
      <c r="AU1117" s="1">
        <v>2.0</v>
      </c>
      <c r="AV1117" s="1">
        <v>2.0</v>
      </c>
      <c r="AW1117" s="1">
        <v>2.0</v>
      </c>
      <c r="AX1117" s="1">
        <v>1.0</v>
      </c>
      <c r="AY1117" s="1">
        <v>2.0</v>
      </c>
      <c r="AZ1117" s="1">
        <v>2.0</v>
      </c>
      <c r="BA1117" s="1">
        <v>2.0</v>
      </c>
      <c r="BB1117" s="1">
        <v>2.0</v>
      </c>
      <c r="BE1117" s="1">
        <v>6.0</v>
      </c>
      <c r="BF1117" s="1">
        <v>2025.0</v>
      </c>
      <c r="BP1117" s="12" t="s">
        <v>7627</v>
      </c>
      <c r="BQ1117" s="1">
        <v>40.0</v>
      </c>
      <c r="BR1117" s="1" t="s">
        <v>240</v>
      </c>
      <c r="BW1117" s="1">
        <v>0.0</v>
      </c>
      <c r="BX1117" s="1" t="s">
        <v>7626</v>
      </c>
      <c r="BY1117" s="13">
        <f t="shared" si="1"/>
        <v>9</v>
      </c>
      <c r="BZ1117" s="13" t="str">
        <f t="shared" si="2"/>
        <v>Tidak Bekerja</v>
      </c>
      <c r="CA1117" s="13" t="str">
        <f>VLOOKUP(BP1117,data_K!G:K,5,0)</f>
        <v>RT 006 RW 003</v>
      </c>
      <c r="CB1117" s="13">
        <f t="shared" si="3"/>
        <v>0</v>
      </c>
    </row>
    <row r="1118">
      <c r="A1118" s="1" t="s">
        <v>15016</v>
      </c>
      <c r="B1118" s="9" t="s">
        <v>15017</v>
      </c>
      <c r="C1118" s="1">
        <v>3.0</v>
      </c>
      <c r="D1118" s="1" t="s">
        <v>15018</v>
      </c>
      <c r="E1118" s="10" t="s">
        <v>15019</v>
      </c>
      <c r="F1118" s="1">
        <v>1.0</v>
      </c>
      <c r="J1118" s="1">
        <v>1.0</v>
      </c>
      <c r="K1118" s="11">
        <v>41439.0</v>
      </c>
      <c r="L1118" s="1">
        <v>12.0</v>
      </c>
      <c r="M1118" s="1">
        <v>1.0</v>
      </c>
      <c r="N1118" s="1">
        <v>3.0</v>
      </c>
      <c r="O1118" s="1">
        <v>2.0</v>
      </c>
      <c r="P1118" s="1">
        <v>2.0</v>
      </c>
      <c r="Q1118" s="1">
        <v>0.0</v>
      </c>
      <c r="R1118" s="1">
        <v>0.0</v>
      </c>
      <c r="S1118" s="1">
        <v>0.0</v>
      </c>
      <c r="T1118" s="20">
        <v>155.0</v>
      </c>
      <c r="U1118" s="20" t="s">
        <v>591</v>
      </c>
      <c r="Y1118" s="1">
        <v>6.0</v>
      </c>
      <c r="Z1118" s="1">
        <v>2.0</v>
      </c>
      <c r="AA1118" s="1">
        <v>2.0</v>
      </c>
      <c r="AB1118" s="1">
        <v>2.0</v>
      </c>
      <c r="AC1118" s="1">
        <v>2.0</v>
      </c>
      <c r="AD1118" s="1">
        <v>2.0</v>
      </c>
      <c r="AE1118" s="1">
        <v>2.0</v>
      </c>
      <c r="AF1118" s="1">
        <v>2.0</v>
      </c>
      <c r="AG1118" s="1">
        <v>2.0</v>
      </c>
      <c r="AH1118" s="1">
        <v>2.0</v>
      </c>
      <c r="AI1118" s="1">
        <v>2.0</v>
      </c>
      <c r="AJ1118" s="1">
        <v>2.0</v>
      </c>
      <c r="AK1118" s="1">
        <v>2.0</v>
      </c>
      <c r="AL1118" s="1">
        <v>2.0</v>
      </c>
      <c r="AM1118" s="1">
        <v>2.0</v>
      </c>
      <c r="AN1118" s="1">
        <v>2.0</v>
      </c>
      <c r="AO1118" s="1">
        <v>2.0</v>
      </c>
      <c r="AP1118" s="1">
        <v>2.0</v>
      </c>
      <c r="AQ1118" s="1">
        <v>2.0</v>
      </c>
      <c r="AR1118" s="1">
        <v>2.0</v>
      </c>
      <c r="AS1118" s="1">
        <v>2.0</v>
      </c>
      <c r="AT1118" s="1">
        <v>2.0</v>
      </c>
      <c r="AU1118" s="1">
        <v>2.0</v>
      </c>
      <c r="AV1118" s="1">
        <v>2.0</v>
      </c>
      <c r="AW1118" s="1">
        <v>2.0</v>
      </c>
      <c r="AX1118" s="1">
        <v>2.0</v>
      </c>
      <c r="AY1118" s="1">
        <v>2.0</v>
      </c>
      <c r="AZ1118" s="1">
        <v>2.0</v>
      </c>
      <c r="BA1118" s="1">
        <v>2.0</v>
      </c>
      <c r="BB1118" s="1">
        <v>2.0</v>
      </c>
      <c r="BP1118" s="12" t="s">
        <v>7627</v>
      </c>
      <c r="BQ1118" s="1">
        <v>12.0</v>
      </c>
      <c r="BR1118" s="1"/>
      <c r="BW1118" s="1">
        <v>0.0</v>
      </c>
      <c r="BX1118" s="1" t="s">
        <v>7626</v>
      </c>
      <c r="BY1118" s="13">
        <f t="shared" si="1"/>
        <v>3</v>
      </c>
      <c r="BZ1118" s="13" t="str">
        <f t="shared" si="2"/>
        <v/>
      </c>
      <c r="CA1118" s="13" t="str">
        <f>VLOOKUP(BP1118,data_K!G:K,5,0)</f>
        <v>RT 006 RW 003</v>
      </c>
      <c r="CB1118" s="13">
        <f t="shared" si="3"/>
        <v>1</v>
      </c>
    </row>
    <row r="1119">
      <c r="A1119" s="1" t="s">
        <v>15026</v>
      </c>
      <c r="B1119" s="9" t="s">
        <v>15027</v>
      </c>
      <c r="C1119" s="1">
        <v>2.0</v>
      </c>
      <c r="D1119" s="1" t="s">
        <v>15029</v>
      </c>
      <c r="E1119" s="10" t="s">
        <v>15030</v>
      </c>
      <c r="F1119" s="1">
        <v>1.0</v>
      </c>
      <c r="J1119" s="1">
        <v>2.0</v>
      </c>
      <c r="K1119" s="11">
        <v>29335.0</v>
      </c>
      <c r="L1119" s="1">
        <v>46.0</v>
      </c>
      <c r="M1119" s="1">
        <v>2.0</v>
      </c>
      <c r="N1119" s="1">
        <v>2.0</v>
      </c>
      <c r="O1119" s="1">
        <v>3.0</v>
      </c>
      <c r="P1119" s="1">
        <v>5.0</v>
      </c>
      <c r="Q1119" s="1">
        <v>4500000.0</v>
      </c>
      <c r="R1119" s="1">
        <v>0.0</v>
      </c>
      <c r="S1119" s="1">
        <v>0.0</v>
      </c>
      <c r="T1119" s="1">
        <v>17.0</v>
      </c>
      <c r="Y1119" s="1">
        <v>3.0</v>
      </c>
      <c r="Z1119" s="1">
        <v>2.0</v>
      </c>
      <c r="AA1119" s="1">
        <v>2.0</v>
      </c>
      <c r="AB1119" s="1">
        <v>2.0</v>
      </c>
      <c r="AC1119" s="1">
        <v>2.0</v>
      </c>
      <c r="AD1119" s="1">
        <v>2.0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2.0</v>
      </c>
      <c r="AJ1119" s="1">
        <v>2.0</v>
      </c>
      <c r="AK1119" s="1">
        <v>2.0</v>
      </c>
      <c r="AL1119" s="1">
        <v>2.0</v>
      </c>
      <c r="AM1119" s="1">
        <v>2.0</v>
      </c>
      <c r="AN1119" s="1">
        <v>2.0</v>
      </c>
      <c r="AO1119" s="1">
        <v>2.0</v>
      </c>
      <c r="AP1119" s="1">
        <v>2.0</v>
      </c>
      <c r="AQ1119" s="1">
        <v>2.0</v>
      </c>
      <c r="AR1119" s="1">
        <v>2.0</v>
      </c>
      <c r="AS1119" s="1">
        <v>2.0</v>
      </c>
      <c r="AT1119" s="1">
        <v>2.0</v>
      </c>
      <c r="AU1119" s="1">
        <v>2.0</v>
      </c>
      <c r="AV1119" s="1">
        <v>2.0</v>
      </c>
      <c r="AW1119" s="1">
        <v>2.0</v>
      </c>
      <c r="AX1119" s="1">
        <v>2.0</v>
      </c>
      <c r="AY1119" s="1">
        <v>2.0</v>
      </c>
      <c r="AZ1119" s="1">
        <v>2.0</v>
      </c>
      <c r="BA1119" s="1">
        <v>2.0</v>
      </c>
      <c r="BB1119" s="1">
        <v>2.0</v>
      </c>
      <c r="BP1119" s="12" t="s">
        <v>10830</v>
      </c>
      <c r="BQ1119" s="1">
        <v>46.0</v>
      </c>
      <c r="BR1119" s="1" t="s">
        <v>184</v>
      </c>
      <c r="BS1119" s="1"/>
      <c r="BW1119" s="1">
        <v>23.0</v>
      </c>
      <c r="BX1119" s="1" t="s">
        <v>10829</v>
      </c>
      <c r="BY1119" s="13">
        <f t="shared" si="1"/>
        <v>10</v>
      </c>
      <c r="BZ1119" s="13" t="str">
        <f t="shared" si="2"/>
        <v>Buruh Industri</v>
      </c>
      <c r="CA1119" s="13" t="str">
        <f>VLOOKUP(BP1119,data_K!G:K,5,0)</f>
        <v>RT 009 RW 005</v>
      </c>
      <c r="CB1119" s="13">
        <f t="shared" si="3"/>
        <v>0</v>
      </c>
    </row>
    <row r="1120">
      <c r="A1120" s="1" t="s">
        <v>12264</v>
      </c>
      <c r="B1120" s="9" t="s">
        <v>15037</v>
      </c>
      <c r="C1120" s="1">
        <v>1.0</v>
      </c>
      <c r="D1120" s="1" t="s">
        <v>12266</v>
      </c>
      <c r="E1120" s="10" t="s">
        <v>12267</v>
      </c>
      <c r="F1120" s="1">
        <v>1.0</v>
      </c>
      <c r="J1120" s="1">
        <v>1.0</v>
      </c>
      <c r="K1120" s="11">
        <v>34195.0</v>
      </c>
      <c r="L1120" s="1">
        <v>32.0</v>
      </c>
      <c r="M1120" s="1">
        <v>2.0</v>
      </c>
      <c r="N1120" s="1">
        <v>1.0</v>
      </c>
      <c r="O1120" s="1">
        <v>3.0</v>
      </c>
      <c r="P1120" s="1">
        <v>4.0</v>
      </c>
      <c r="Q1120" s="1">
        <v>5000000.0</v>
      </c>
      <c r="R1120" s="1">
        <v>0.0</v>
      </c>
      <c r="S1120" s="1">
        <v>0.0</v>
      </c>
      <c r="T1120" s="1">
        <v>49.0</v>
      </c>
      <c r="Y1120" s="1">
        <v>3.0</v>
      </c>
      <c r="Z1120" s="1">
        <v>2.0</v>
      </c>
      <c r="AA1120" s="1">
        <v>2.0</v>
      </c>
      <c r="AB1120" s="1">
        <v>2.0</v>
      </c>
      <c r="AC1120" s="1">
        <v>2.0</v>
      </c>
      <c r="AD1120" s="1">
        <v>2.0</v>
      </c>
      <c r="AE1120" s="1">
        <v>2.0</v>
      </c>
      <c r="AF1120" s="1">
        <v>2.0</v>
      </c>
      <c r="AG1120" s="1">
        <v>2.0</v>
      </c>
      <c r="AH1120" s="1">
        <v>2.0</v>
      </c>
      <c r="AI1120" s="1">
        <v>2.0</v>
      </c>
      <c r="AJ1120" s="1">
        <v>2.0</v>
      </c>
      <c r="AK1120" s="1">
        <v>2.0</v>
      </c>
      <c r="AL1120" s="1">
        <v>2.0</v>
      </c>
      <c r="AM1120" s="1">
        <v>2.0</v>
      </c>
      <c r="AN1120" s="1">
        <v>2.0</v>
      </c>
      <c r="AO1120" s="1">
        <v>2.0</v>
      </c>
      <c r="AP1120" s="1">
        <v>2.0</v>
      </c>
      <c r="AQ1120" s="1">
        <v>2.0</v>
      </c>
      <c r="AR1120" s="1">
        <v>2.0</v>
      </c>
      <c r="AS1120" s="1">
        <v>2.0</v>
      </c>
      <c r="AT1120" s="1">
        <v>2.0</v>
      </c>
      <c r="AU1120" s="1">
        <v>2.0</v>
      </c>
      <c r="AV1120" s="1">
        <v>2.0</v>
      </c>
      <c r="AW1120" s="1">
        <v>2.0</v>
      </c>
      <c r="AX1120" s="1">
        <v>2.0</v>
      </c>
      <c r="AY1120" s="1">
        <v>2.0</v>
      </c>
      <c r="AZ1120" s="1">
        <v>2.0</v>
      </c>
      <c r="BA1120" s="1">
        <v>2.0</v>
      </c>
      <c r="BB1120" s="1">
        <v>2.0</v>
      </c>
      <c r="BP1120" s="12" t="s">
        <v>15041</v>
      </c>
      <c r="BQ1120" s="1">
        <v>32.0</v>
      </c>
      <c r="BR1120" s="1"/>
      <c r="BU1120" s="1" t="s">
        <v>786</v>
      </c>
      <c r="BV1120" s="1"/>
      <c r="BW1120" s="1">
        <v>58.0</v>
      </c>
      <c r="BX1120" s="1" t="s">
        <v>12266</v>
      </c>
      <c r="BY1120" s="13">
        <f t="shared" si="1"/>
        <v>7</v>
      </c>
      <c r="BZ1120" s="13" t="str">
        <f t="shared" si="2"/>
        <v>Kurir</v>
      </c>
      <c r="CA1120" s="13" t="str">
        <f>VLOOKUP(BP1120,data_K!G:K,5,0)</f>
        <v>RT 009 RW 005</v>
      </c>
      <c r="CB1120" s="13">
        <f t="shared" si="3"/>
        <v>0</v>
      </c>
    </row>
    <row r="1121">
      <c r="A1121" s="1" t="s">
        <v>12238</v>
      </c>
      <c r="B1121" s="9" t="s">
        <v>15046</v>
      </c>
      <c r="C1121" s="1">
        <v>2.0</v>
      </c>
      <c r="D1121" s="1" t="s">
        <v>12241</v>
      </c>
      <c r="E1121" s="10" t="s">
        <v>12242</v>
      </c>
      <c r="F1121" s="1">
        <v>1.0</v>
      </c>
      <c r="J1121" s="1">
        <v>2.0</v>
      </c>
      <c r="K1121" s="11">
        <v>34399.0</v>
      </c>
      <c r="L1121" s="1">
        <v>32.0</v>
      </c>
      <c r="M1121" s="1">
        <v>2.0</v>
      </c>
      <c r="N1121" s="1">
        <v>2.0</v>
      </c>
      <c r="O1121" s="1">
        <v>3.0</v>
      </c>
      <c r="P1121" s="1">
        <v>6.0</v>
      </c>
      <c r="Q1121" s="1">
        <v>3100000.0</v>
      </c>
      <c r="R1121" s="1">
        <v>1000000.0</v>
      </c>
      <c r="S1121" s="1">
        <v>0.0</v>
      </c>
      <c r="T1121" s="1">
        <v>104.0</v>
      </c>
      <c r="Y1121" s="1">
        <v>4.0</v>
      </c>
      <c r="Z1121" s="1">
        <v>2.0</v>
      </c>
      <c r="AA1121" s="1">
        <v>2.0</v>
      </c>
      <c r="AB1121" s="1">
        <v>2.0</v>
      </c>
      <c r="AC1121" s="1">
        <v>2.0</v>
      </c>
      <c r="AD1121" s="1">
        <v>2.0</v>
      </c>
      <c r="AE1121" s="1">
        <v>2.0</v>
      </c>
      <c r="AF1121" s="1">
        <v>2.0</v>
      </c>
      <c r="AG1121" s="1">
        <v>2.0</v>
      </c>
      <c r="AH1121" s="1">
        <v>2.0</v>
      </c>
      <c r="AI1121" s="1">
        <v>2.0</v>
      </c>
      <c r="AJ1121" s="1">
        <v>2.0</v>
      </c>
      <c r="AK1121" s="1">
        <v>2.0</v>
      </c>
      <c r="AL1121" s="1">
        <v>2.0</v>
      </c>
      <c r="AM1121" s="1">
        <v>2.0</v>
      </c>
      <c r="AN1121" s="1">
        <v>2.0</v>
      </c>
      <c r="AO1121" s="1">
        <v>2.0</v>
      </c>
      <c r="AP1121" s="1">
        <v>2.0</v>
      </c>
      <c r="AQ1121" s="1">
        <v>2.0</v>
      </c>
      <c r="AR1121" s="1">
        <v>2.0</v>
      </c>
      <c r="AS1121" s="1">
        <v>2.0</v>
      </c>
      <c r="AT1121" s="1">
        <v>2.0</v>
      </c>
      <c r="AU1121" s="1">
        <v>2.0</v>
      </c>
      <c r="AV1121" s="1">
        <v>2.0</v>
      </c>
      <c r="AW1121" s="1">
        <v>2.0</v>
      </c>
      <c r="AX1121" s="1">
        <v>2.0</v>
      </c>
      <c r="AY1121" s="1">
        <v>2.0</v>
      </c>
      <c r="AZ1121" s="1">
        <v>2.0</v>
      </c>
      <c r="BA1121" s="1">
        <v>2.0</v>
      </c>
      <c r="BB1121" s="1">
        <v>2.0</v>
      </c>
      <c r="BP1121" s="12" t="s">
        <v>15041</v>
      </c>
      <c r="BQ1121" s="1">
        <v>32.0</v>
      </c>
      <c r="BR1121" s="1"/>
      <c r="BS1121" s="1" t="s">
        <v>687</v>
      </c>
      <c r="BU1121" s="1"/>
      <c r="BW1121" s="1">
        <v>999.0</v>
      </c>
      <c r="BX1121" s="1" t="s">
        <v>12266</v>
      </c>
      <c r="BY1121" s="13">
        <f t="shared" si="1"/>
        <v>7</v>
      </c>
      <c r="BZ1121" s="13" t="str">
        <f t="shared" si="2"/>
        <v>Perangkat Desa</v>
      </c>
      <c r="CA1121" s="13" t="str">
        <f>VLOOKUP(BP1121,data_K!G:K,5,0)</f>
        <v>RT 009 RW 005</v>
      </c>
      <c r="CB1121" s="13">
        <f t="shared" si="3"/>
        <v>0</v>
      </c>
    </row>
    <row r="1122">
      <c r="A1122" s="1" t="s">
        <v>14002</v>
      </c>
      <c r="B1122" s="9" t="s">
        <v>15053</v>
      </c>
      <c r="C1122" s="1">
        <v>1.0</v>
      </c>
      <c r="D1122" s="1" t="s">
        <v>13371</v>
      </c>
      <c r="E1122" s="10" t="s">
        <v>13372</v>
      </c>
      <c r="F1122" s="1">
        <v>1.0</v>
      </c>
      <c r="J1122" s="1">
        <v>1.0</v>
      </c>
      <c r="K1122" s="11">
        <v>23574.0</v>
      </c>
      <c r="L1122" s="1">
        <v>61.0</v>
      </c>
      <c r="M1122" s="1">
        <v>2.0</v>
      </c>
      <c r="N1122" s="1">
        <v>1.0</v>
      </c>
      <c r="O1122" s="1">
        <v>3.0</v>
      </c>
      <c r="P1122" s="1">
        <v>2.0</v>
      </c>
      <c r="Q1122" s="1">
        <v>800000.0</v>
      </c>
      <c r="R1122" s="1">
        <v>0.0</v>
      </c>
      <c r="S1122" s="1">
        <v>0.0</v>
      </c>
      <c r="T1122" s="1">
        <v>16.0</v>
      </c>
      <c r="Y1122" s="1">
        <v>5.0</v>
      </c>
      <c r="Z1122" s="1">
        <v>2.0</v>
      </c>
      <c r="AA1122" s="1">
        <v>2.0</v>
      </c>
      <c r="AB1122" s="1">
        <v>2.0</v>
      </c>
      <c r="AC1122" s="1">
        <v>2.0</v>
      </c>
      <c r="AD1122" s="1">
        <v>2.0</v>
      </c>
      <c r="AE1122" s="1">
        <v>2.0</v>
      </c>
      <c r="AF1122" s="1">
        <v>2.0</v>
      </c>
      <c r="AG1122" s="1">
        <v>2.0</v>
      </c>
      <c r="AH1122" s="1">
        <v>2.0</v>
      </c>
      <c r="AI1122" s="1">
        <v>2.0</v>
      </c>
      <c r="AJ1122" s="1">
        <v>1.0</v>
      </c>
      <c r="AK1122" s="1">
        <v>2.0</v>
      </c>
      <c r="AL1122" s="1">
        <v>2.0</v>
      </c>
      <c r="AM1122" s="1">
        <v>2.0</v>
      </c>
      <c r="AN1122" s="1">
        <v>2.0</v>
      </c>
      <c r="AO1122" s="1">
        <v>2.0</v>
      </c>
      <c r="AP1122" s="1">
        <v>2.0</v>
      </c>
      <c r="AQ1122" s="1">
        <v>2.0</v>
      </c>
      <c r="AR1122" s="1">
        <v>2.0</v>
      </c>
      <c r="AS1122" s="1">
        <v>2.0</v>
      </c>
      <c r="AT1122" s="1">
        <v>2.0</v>
      </c>
      <c r="AU1122" s="1">
        <v>2.0</v>
      </c>
      <c r="AV1122" s="1">
        <v>2.0</v>
      </c>
      <c r="AW1122" s="1">
        <v>2.0</v>
      </c>
      <c r="AX1122" s="1">
        <v>2.0</v>
      </c>
      <c r="AY1122" s="1">
        <v>2.0</v>
      </c>
      <c r="AZ1122" s="1">
        <v>2.0</v>
      </c>
      <c r="BA1122" s="1">
        <v>2.0</v>
      </c>
      <c r="BB1122" s="1">
        <v>2.0</v>
      </c>
      <c r="BP1122" s="12" t="s">
        <v>13372</v>
      </c>
      <c r="BQ1122" s="1">
        <v>61.0</v>
      </c>
      <c r="BR1122" s="1" t="s">
        <v>717</v>
      </c>
      <c r="BS1122" s="1"/>
      <c r="BW1122" s="1">
        <v>22.0</v>
      </c>
      <c r="BX1122" s="1" t="s">
        <v>13371</v>
      </c>
      <c r="BY1122" s="13">
        <f t="shared" si="1"/>
        <v>13</v>
      </c>
      <c r="BZ1122" s="13" t="str">
        <f t="shared" si="2"/>
        <v>Buruh Bangunan</v>
      </c>
      <c r="CA1122" s="13" t="str">
        <f>VLOOKUP(BP1122,data_K!G:K,5,0)</f>
        <v>RT 008 RW 004</v>
      </c>
      <c r="CB1122" s="13">
        <f t="shared" si="3"/>
        <v>0</v>
      </c>
    </row>
    <row r="1123">
      <c r="A1123" s="1" t="s">
        <v>13985</v>
      </c>
      <c r="B1123" s="9" t="s">
        <v>15058</v>
      </c>
      <c r="C1123" s="1">
        <v>2.0</v>
      </c>
      <c r="D1123" s="1" t="s">
        <v>13382</v>
      </c>
      <c r="E1123" s="10" t="s">
        <v>13989</v>
      </c>
      <c r="F1123" s="1">
        <v>1.0</v>
      </c>
      <c r="J1123" s="1">
        <v>2.0</v>
      </c>
      <c r="K1123" s="11">
        <v>24968.0</v>
      </c>
      <c r="L1123" s="1">
        <v>58.0</v>
      </c>
      <c r="M1123" s="1">
        <v>2.0</v>
      </c>
      <c r="N1123" s="1">
        <v>2.0</v>
      </c>
      <c r="O1123" s="1">
        <v>3.0</v>
      </c>
      <c r="P1123" s="1">
        <v>2.0</v>
      </c>
      <c r="Q1123" s="1">
        <v>0.0</v>
      </c>
      <c r="R1123" s="1">
        <v>0.0</v>
      </c>
      <c r="S1123" s="1">
        <v>0.0</v>
      </c>
      <c r="T1123" s="1">
        <v>0.0</v>
      </c>
      <c r="Y1123" s="1">
        <v>6.0</v>
      </c>
      <c r="Z1123" s="1">
        <v>2.0</v>
      </c>
      <c r="AA1123" s="1">
        <v>2.0</v>
      </c>
      <c r="AB1123" s="1">
        <v>2.0</v>
      </c>
      <c r="AC1123" s="1">
        <v>2.0</v>
      </c>
      <c r="AD1123" s="1">
        <v>2.0</v>
      </c>
      <c r="AE1123" s="1">
        <v>2.0</v>
      </c>
      <c r="AF1123" s="1">
        <v>1.0</v>
      </c>
      <c r="AG1123" s="1">
        <v>2.0</v>
      </c>
      <c r="AH1123" s="1">
        <v>2.0</v>
      </c>
      <c r="AI1123" s="1">
        <v>2.0</v>
      </c>
      <c r="AJ1123" s="1">
        <v>2.0</v>
      </c>
      <c r="AK1123" s="1">
        <v>2.0</v>
      </c>
      <c r="AL1123" s="1">
        <v>2.0</v>
      </c>
      <c r="AM1123" s="1">
        <v>2.0</v>
      </c>
      <c r="AN1123" s="1">
        <v>2.0</v>
      </c>
      <c r="AO1123" s="1">
        <v>2.0</v>
      </c>
      <c r="AP1123" s="1">
        <v>2.0</v>
      </c>
      <c r="AQ1123" s="1">
        <v>2.0</v>
      </c>
      <c r="AR1123" s="1">
        <v>2.0</v>
      </c>
      <c r="AS1123" s="1">
        <v>2.0</v>
      </c>
      <c r="AT1123" s="1">
        <v>2.0</v>
      </c>
      <c r="AU1123" s="1">
        <v>2.0</v>
      </c>
      <c r="AV1123" s="1">
        <v>2.0</v>
      </c>
      <c r="AW1123" s="1">
        <v>2.0</v>
      </c>
      <c r="AX1123" s="1">
        <v>2.0</v>
      </c>
      <c r="AY1123" s="1">
        <v>2.0</v>
      </c>
      <c r="AZ1123" s="1">
        <v>2.0</v>
      </c>
      <c r="BA1123" s="1">
        <v>2.0</v>
      </c>
      <c r="BB1123" s="1">
        <v>2.0</v>
      </c>
      <c r="BP1123" s="12" t="s">
        <v>13372</v>
      </c>
      <c r="BQ1123" s="1">
        <v>58.0</v>
      </c>
      <c r="BR1123" s="1" t="s">
        <v>240</v>
      </c>
      <c r="BU1123" s="1"/>
      <c r="BW1123" s="1">
        <v>0.0</v>
      </c>
      <c r="BX1123" s="1" t="s">
        <v>13371</v>
      </c>
      <c r="BY1123" s="13">
        <f t="shared" si="1"/>
        <v>12</v>
      </c>
      <c r="BZ1123" s="13" t="str">
        <f t="shared" si="2"/>
        <v>Tidak Bekerja</v>
      </c>
      <c r="CA1123" s="13" t="str">
        <f>VLOOKUP(BP1123,data_K!G:K,5,0)</f>
        <v>RT 008 RW 004</v>
      </c>
      <c r="CB1123" s="13">
        <f t="shared" si="3"/>
        <v>0</v>
      </c>
    </row>
    <row r="1124">
      <c r="A1124" s="1" t="s">
        <v>10262</v>
      </c>
      <c r="B1124" s="9" t="s">
        <v>15066</v>
      </c>
      <c r="C1124" s="1">
        <v>1.0</v>
      </c>
      <c r="D1124" s="1" t="s">
        <v>9381</v>
      </c>
      <c r="E1124" s="10" t="s">
        <v>10266</v>
      </c>
      <c r="F1124" s="1">
        <v>1.0</v>
      </c>
      <c r="J1124" s="1">
        <v>2.0</v>
      </c>
      <c r="K1124" s="11">
        <v>19821.0</v>
      </c>
      <c r="L1124" s="1">
        <v>72.0</v>
      </c>
      <c r="M1124" s="1">
        <v>4.0</v>
      </c>
      <c r="N1124" s="1">
        <v>1.0</v>
      </c>
      <c r="O1124" s="1">
        <v>3.0</v>
      </c>
      <c r="P1124" s="1">
        <v>2.0</v>
      </c>
      <c r="Q1124" s="1">
        <v>0.0</v>
      </c>
      <c r="R1124" s="1">
        <v>0.0</v>
      </c>
      <c r="S1124" s="1">
        <v>600000.0</v>
      </c>
      <c r="T1124" s="1">
        <v>0.0</v>
      </c>
      <c r="Y1124" s="1">
        <v>6.0</v>
      </c>
      <c r="Z1124" s="1">
        <v>2.0</v>
      </c>
      <c r="AA1124" s="1">
        <v>2.0</v>
      </c>
      <c r="AB1124" s="1">
        <v>2.0</v>
      </c>
      <c r="AC1124" s="1">
        <v>2.0</v>
      </c>
      <c r="AD1124" s="1">
        <v>2.0</v>
      </c>
      <c r="AE1124" s="1">
        <v>2.0</v>
      </c>
      <c r="AF1124" s="1">
        <v>2.0</v>
      </c>
      <c r="AG1124" s="1">
        <v>2.0</v>
      </c>
      <c r="AH1124" s="1">
        <v>2.0</v>
      </c>
      <c r="AI1124" s="1">
        <v>2.0</v>
      </c>
      <c r="AJ1124" s="1">
        <v>2.0</v>
      </c>
      <c r="AK1124" s="1">
        <v>2.0</v>
      </c>
      <c r="AL1124" s="1">
        <v>2.0</v>
      </c>
      <c r="AM1124" s="1">
        <v>2.0</v>
      </c>
      <c r="AN1124" s="1">
        <v>2.0</v>
      </c>
      <c r="AO1124" s="1">
        <v>2.0</v>
      </c>
      <c r="AP1124" s="1">
        <v>2.0</v>
      </c>
      <c r="AQ1124" s="1">
        <v>2.0</v>
      </c>
      <c r="AR1124" s="1">
        <v>2.0</v>
      </c>
      <c r="AS1124" s="1">
        <v>2.0</v>
      </c>
      <c r="AT1124" s="1">
        <v>2.0</v>
      </c>
      <c r="AU1124" s="1">
        <v>2.0</v>
      </c>
      <c r="AV1124" s="1">
        <v>2.0</v>
      </c>
      <c r="AW1124" s="1">
        <v>1.0</v>
      </c>
      <c r="AX1124" s="1">
        <v>1.0</v>
      </c>
      <c r="AY1124" s="1">
        <v>2.0</v>
      </c>
      <c r="AZ1124" s="1">
        <v>2.0</v>
      </c>
      <c r="BA1124" s="1">
        <v>2.0</v>
      </c>
      <c r="BB1124" s="1">
        <v>2.0</v>
      </c>
      <c r="BC1124" s="1">
        <v>3.0</v>
      </c>
      <c r="BD1124" s="1">
        <v>2026.0</v>
      </c>
      <c r="BE1124" s="1">
        <v>3.0</v>
      </c>
      <c r="BF1124" s="1">
        <v>2026.0</v>
      </c>
      <c r="BP1124" s="12" t="s">
        <v>9382</v>
      </c>
      <c r="BQ1124" s="1">
        <v>72.0</v>
      </c>
      <c r="BR1124" s="1" t="s">
        <v>240</v>
      </c>
      <c r="BS1124" s="1"/>
      <c r="BW1124" s="1">
        <v>0.0</v>
      </c>
      <c r="BX1124" s="1" t="s">
        <v>9381</v>
      </c>
      <c r="BY1124" s="13">
        <f t="shared" si="1"/>
        <v>15</v>
      </c>
      <c r="BZ1124" s="13" t="str">
        <f t="shared" si="2"/>
        <v>Tidak Bekerja</v>
      </c>
      <c r="CA1124" s="13" t="str">
        <f>VLOOKUP(BP1124,data_K!G:K,5,0)</f>
        <v>RT 006 RW 003</v>
      </c>
      <c r="CB1124" s="13">
        <f t="shared" si="3"/>
        <v>0</v>
      </c>
    </row>
    <row r="1125">
      <c r="A1125" s="1" t="s">
        <v>4655</v>
      </c>
      <c r="B1125" s="22">
        <v>46087.4434375</v>
      </c>
      <c r="C1125" s="1">
        <v>2.0</v>
      </c>
      <c r="D1125" s="1" t="s">
        <v>4658</v>
      </c>
      <c r="E1125" s="10" t="s">
        <v>4659</v>
      </c>
      <c r="F1125" s="1">
        <v>1.0</v>
      </c>
      <c r="J1125" s="1">
        <v>1.0</v>
      </c>
      <c r="K1125" s="11">
        <v>31453.0</v>
      </c>
      <c r="L1125" s="1">
        <v>40.0</v>
      </c>
      <c r="M1125" s="1">
        <v>1.0</v>
      </c>
      <c r="N1125" s="1">
        <v>8.0</v>
      </c>
      <c r="O1125" s="1">
        <v>3.0</v>
      </c>
      <c r="P1125" s="1">
        <v>3.0</v>
      </c>
      <c r="Q1125" s="1">
        <v>0.0</v>
      </c>
      <c r="R1125" s="1">
        <v>0.0</v>
      </c>
      <c r="S1125" s="1">
        <v>0.0</v>
      </c>
      <c r="T1125" s="1">
        <v>0.0</v>
      </c>
      <c r="Y1125" s="1">
        <v>6.0</v>
      </c>
      <c r="Z1125" s="1">
        <v>2.0</v>
      </c>
      <c r="AA1125" s="1">
        <v>2.0</v>
      </c>
      <c r="AB1125" s="1">
        <v>2.0</v>
      </c>
      <c r="AC1125" s="1">
        <v>2.0</v>
      </c>
      <c r="AD1125" s="1">
        <v>2.0</v>
      </c>
      <c r="AE1125" s="1">
        <v>2.0</v>
      </c>
      <c r="AF1125" s="1">
        <v>2.0</v>
      </c>
      <c r="AG1125" s="1">
        <v>2.0</v>
      </c>
      <c r="AH1125" s="1">
        <v>2.0</v>
      </c>
      <c r="AI1125" s="1">
        <v>2.0</v>
      </c>
      <c r="AJ1125" s="1">
        <v>2.0</v>
      </c>
      <c r="AK1125" s="1">
        <v>2.0</v>
      </c>
      <c r="AL1125" s="1">
        <v>2.0</v>
      </c>
      <c r="AM1125" s="1">
        <v>2.0</v>
      </c>
      <c r="AN1125" s="1">
        <v>2.0</v>
      </c>
      <c r="AO1125" s="1">
        <v>2.0</v>
      </c>
      <c r="AP1125" s="1">
        <v>2.0</v>
      </c>
      <c r="AQ1125" s="1">
        <v>2.0</v>
      </c>
      <c r="AR1125" s="1">
        <v>2.0</v>
      </c>
      <c r="AS1125" s="1">
        <v>2.0</v>
      </c>
      <c r="AT1125" s="1">
        <v>2.0</v>
      </c>
      <c r="AU1125" s="1">
        <v>2.0</v>
      </c>
      <c r="AV1125" s="1">
        <v>1.0</v>
      </c>
      <c r="AW1125" s="1">
        <v>2.0</v>
      </c>
      <c r="AX1125" s="1">
        <v>2.0</v>
      </c>
      <c r="AY1125" s="1">
        <v>2.0</v>
      </c>
      <c r="AZ1125" s="1">
        <v>2.0</v>
      </c>
      <c r="BA1125" s="1">
        <v>2.0</v>
      </c>
      <c r="BB1125" s="1">
        <v>2.0</v>
      </c>
      <c r="BP1125" s="12" t="s">
        <v>4668</v>
      </c>
      <c r="BQ1125" s="1">
        <v>40.0</v>
      </c>
      <c r="BR1125" s="1" t="s">
        <v>240</v>
      </c>
      <c r="BS1125" s="1"/>
      <c r="BW1125" s="1">
        <v>0.0</v>
      </c>
      <c r="BX1125" s="1" t="s">
        <v>4675</v>
      </c>
      <c r="BY1125" s="13">
        <f t="shared" si="1"/>
        <v>9</v>
      </c>
      <c r="BZ1125" s="13" t="str">
        <f t="shared" si="2"/>
        <v>Tidak Bekerja</v>
      </c>
      <c r="CA1125" s="13" t="str">
        <f>VLOOKUP(BP1125,data_K!G:K,5,0)</f>
        <v>RT 007 RW 004</v>
      </c>
      <c r="CB1125" s="13">
        <f t="shared" si="3"/>
        <v>0</v>
      </c>
    </row>
    <row r="1126">
      <c r="A1126" s="1" t="s">
        <v>15081</v>
      </c>
      <c r="B1126" s="9" t="s">
        <v>15082</v>
      </c>
      <c r="C1126" s="1">
        <v>1.0</v>
      </c>
      <c r="D1126" s="1" t="s">
        <v>15083</v>
      </c>
      <c r="E1126" s="10" t="s">
        <v>15084</v>
      </c>
      <c r="F1126" s="1">
        <v>1.0</v>
      </c>
      <c r="J1126" s="1">
        <v>1.0</v>
      </c>
      <c r="K1126" s="11">
        <v>29380.0</v>
      </c>
      <c r="L1126" s="1">
        <v>45.0</v>
      </c>
      <c r="M1126" s="1">
        <v>2.0</v>
      </c>
      <c r="N1126" s="1">
        <v>1.0</v>
      </c>
      <c r="O1126" s="1">
        <v>3.0</v>
      </c>
      <c r="P1126" s="1">
        <v>4.0</v>
      </c>
      <c r="Q1126" s="1">
        <v>2000000.0</v>
      </c>
      <c r="R1126" s="1">
        <v>0.0</v>
      </c>
      <c r="S1126" s="1">
        <v>0.0</v>
      </c>
      <c r="T1126" s="1">
        <v>140.0</v>
      </c>
      <c r="Y1126" s="1">
        <v>3.0</v>
      </c>
      <c r="Z1126" s="1">
        <v>2.0</v>
      </c>
      <c r="AA1126" s="1">
        <v>2.0</v>
      </c>
      <c r="AB1126" s="1">
        <v>2.0</v>
      </c>
      <c r="AC1126" s="1">
        <v>2.0</v>
      </c>
      <c r="AD1126" s="1">
        <v>2.0</v>
      </c>
      <c r="AE1126" s="1">
        <v>2.0</v>
      </c>
      <c r="AF1126" s="1">
        <v>2.0</v>
      </c>
      <c r="AG1126" s="1">
        <v>2.0</v>
      </c>
      <c r="AH1126" s="1">
        <v>2.0</v>
      </c>
      <c r="AI1126" s="1">
        <v>2.0</v>
      </c>
      <c r="AJ1126" s="1">
        <v>2.0</v>
      </c>
      <c r="AK1126" s="1">
        <v>2.0</v>
      </c>
      <c r="AL1126" s="1">
        <v>2.0</v>
      </c>
      <c r="AM1126" s="1">
        <v>2.0</v>
      </c>
      <c r="AN1126" s="1">
        <v>2.0</v>
      </c>
      <c r="AO1126" s="1">
        <v>2.0</v>
      </c>
      <c r="AP1126" s="1">
        <v>2.0</v>
      </c>
      <c r="AQ1126" s="1">
        <v>2.0</v>
      </c>
      <c r="AR1126" s="1">
        <v>2.0</v>
      </c>
      <c r="AS1126" s="1">
        <v>2.0</v>
      </c>
      <c r="AT1126" s="1">
        <v>2.0</v>
      </c>
      <c r="AU1126" s="1">
        <v>2.0</v>
      </c>
      <c r="AV1126" s="1">
        <v>2.0</v>
      </c>
      <c r="AW1126" s="1">
        <v>2.0</v>
      </c>
      <c r="AX1126" s="1">
        <v>2.0</v>
      </c>
      <c r="AY1126" s="1">
        <v>2.0</v>
      </c>
      <c r="AZ1126" s="1">
        <v>2.0</v>
      </c>
      <c r="BA1126" s="1">
        <v>2.0</v>
      </c>
      <c r="BB1126" s="1">
        <v>2.0</v>
      </c>
      <c r="BP1126" s="12" t="s">
        <v>10107</v>
      </c>
      <c r="BQ1126" s="1">
        <v>45.0</v>
      </c>
      <c r="BR1126" s="1"/>
      <c r="BT1126" s="1"/>
      <c r="BV1126" s="1" t="s">
        <v>1203</v>
      </c>
      <c r="BW1126" s="1">
        <v>999.0</v>
      </c>
      <c r="BX1126" s="1" t="s">
        <v>10106</v>
      </c>
      <c r="BY1126" s="13">
        <f t="shared" si="1"/>
        <v>10</v>
      </c>
      <c r="BZ1126" s="13" t="str">
        <f t="shared" si="2"/>
        <v>Tukang Las/Pandai Besi</v>
      </c>
      <c r="CA1126" s="13" t="str">
        <f>VLOOKUP(BP1126,data_K!G:K,5,0)</f>
        <v>RT 003 RW 002</v>
      </c>
      <c r="CB1126" s="13">
        <f t="shared" si="3"/>
        <v>0</v>
      </c>
    </row>
    <row r="1127">
      <c r="A1127" s="1" t="s">
        <v>15092</v>
      </c>
      <c r="B1127" s="9" t="s">
        <v>15093</v>
      </c>
      <c r="C1127" s="1">
        <v>1.0</v>
      </c>
      <c r="D1127" s="1" t="s">
        <v>7745</v>
      </c>
      <c r="E1127" s="10" t="s">
        <v>7746</v>
      </c>
      <c r="F1127" s="1">
        <v>1.0</v>
      </c>
      <c r="J1127" s="1">
        <v>1.0</v>
      </c>
      <c r="K1127" s="11">
        <v>29380.0</v>
      </c>
      <c r="L1127" s="1">
        <v>45.0</v>
      </c>
      <c r="M1127" s="1">
        <v>2.0</v>
      </c>
      <c r="N1127" s="1">
        <v>1.0</v>
      </c>
      <c r="O1127" s="1">
        <v>3.0</v>
      </c>
      <c r="P1127" s="1">
        <v>4.0</v>
      </c>
      <c r="Q1127" s="1" t="s">
        <v>15095</v>
      </c>
      <c r="R1127" s="1">
        <v>0.0</v>
      </c>
      <c r="S1127" s="1">
        <v>0.0</v>
      </c>
      <c r="T1127" s="1">
        <v>140.0</v>
      </c>
      <c r="Y1127" s="1">
        <v>3.0</v>
      </c>
      <c r="Z1127" s="1">
        <v>2.0</v>
      </c>
      <c r="AA1127" s="1">
        <v>2.0</v>
      </c>
      <c r="AB1127" s="1">
        <v>2.0</v>
      </c>
      <c r="AC1127" s="1">
        <v>2.0</v>
      </c>
      <c r="AD1127" s="1">
        <v>2.0</v>
      </c>
      <c r="AE1127" s="1">
        <v>2.0</v>
      </c>
      <c r="AF1127" s="1">
        <v>2.0</v>
      </c>
      <c r="AG1127" s="1">
        <v>2.0</v>
      </c>
      <c r="AH1127" s="1">
        <v>2.0</v>
      </c>
      <c r="AI1127" s="1">
        <v>2.0</v>
      </c>
      <c r="AJ1127" s="1">
        <v>2.0</v>
      </c>
      <c r="AK1127" s="1">
        <v>2.0</v>
      </c>
      <c r="AL1127" s="1">
        <v>2.0</v>
      </c>
      <c r="AM1127" s="1">
        <v>2.0</v>
      </c>
      <c r="AN1127" s="1">
        <v>2.0</v>
      </c>
      <c r="AO1127" s="1">
        <v>2.0</v>
      </c>
      <c r="AP1127" s="1">
        <v>2.0</v>
      </c>
      <c r="AQ1127" s="1">
        <v>2.0</v>
      </c>
      <c r="AR1127" s="1">
        <v>2.0</v>
      </c>
      <c r="AS1127" s="1">
        <v>2.0</v>
      </c>
      <c r="AT1127" s="1">
        <v>2.0</v>
      </c>
      <c r="AU1127" s="1">
        <v>2.0</v>
      </c>
      <c r="AV1127" s="1">
        <v>2.0</v>
      </c>
      <c r="AW1127" s="1">
        <v>2.0</v>
      </c>
      <c r="AX1127" s="1">
        <v>2.0</v>
      </c>
      <c r="AY1127" s="1">
        <v>2.0</v>
      </c>
      <c r="AZ1127" s="1">
        <v>2.0</v>
      </c>
      <c r="BA1127" s="1">
        <v>2.0</v>
      </c>
      <c r="BB1127" s="1">
        <v>2.0</v>
      </c>
      <c r="BP1127" s="1" t="s">
        <v>10107</v>
      </c>
      <c r="BQ1127" s="1">
        <v>45.0</v>
      </c>
      <c r="BR1127" s="1"/>
      <c r="BS1127" s="1"/>
      <c r="BV1127" s="1" t="s">
        <v>1203</v>
      </c>
      <c r="BW1127" s="1">
        <v>999.0</v>
      </c>
      <c r="BX1127" s="1" t="s">
        <v>7745</v>
      </c>
      <c r="BY1127" s="13">
        <f t="shared" si="1"/>
        <v>10</v>
      </c>
      <c r="BZ1127" s="13" t="str">
        <f t="shared" si="2"/>
        <v>Tukang Las/Pandai Besi</v>
      </c>
      <c r="CA1127" s="13" t="str">
        <f>VLOOKUP(BP1127,data_K!G:K,5,0)</f>
        <v>RT 003 RW 002</v>
      </c>
      <c r="CB1127" s="13">
        <f t="shared" si="3"/>
        <v>0</v>
      </c>
    </row>
    <row r="1128">
      <c r="A1128" s="1" t="s">
        <v>15098</v>
      </c>
      <c r="B1128" s="9" t="s">
        <v>15099</v>
      </c>
      <c r="C1128" s="1">
        <v>2.0</v>
      </c>
      <c r="D1128" s="1" t="s">
        <v>15101</v>
      </c>
      <c r="E1128" s="10" t="s">
        <v>15103</v>
      </c>
      <c r="F1128" s="1">
        <v>1.0</v>
      </c>
      <c r="J1128" s="1">
        <v>1.0</v>
      </c>
      <c r="K1128" s="11">
        <v>29951.0</v>
      </c>
      <c r="L1128" s="1">
        <v>44.0</v>
      </c>
      <c r="M1128" s="1">
        <v>1.0</v>
      </c>
      <c r="N1128" s="1">
        <v>2.0</v>
      </c>
      <c r="O1128" s="1">
        <v>3.0</v>
      </c>
      <c r="P1128" s="1">
        <v>4.0</v>
      </c>
      <c r="Q1128" s="1">
        <v>0.0</v>
      </c>
      <c r="R1128" s="1">
        <v>0.0</v>
      </c>
      <c r="S1128" s="1">
        <v>0.0</v>
      </c>
      <c r="T1128" s="1">
        <v>0.0</v>
      </c>
      <c r="Y1128" s="1">
        <v>6.0</v>
      </c>
      <c r="Z1128" s="1">
        <v>2.0</v>
      </c>
      <c r="AA1128" s="1">
        <v>2.0</v>
      </c>
      <c r="AB1128" s="1">
        <v>2.0</v>
      </c>
      <c r="AC1128" s="1">
        <v>2.0</v>
      </c>
      <c r="AD1128" s="1">
        <v>2.0</v>
      </c>
      <c r="AE1128" s="1">
        <v>2.0</v>
      </c>
      <c r="AF1128" s="1">
        <v>2.0</v>
      </c>
      <c r="AG1128" s="1">
        <v>2.0</v>
      </c>
      <c r="AH1128" s="1">
        <v>2.0</v>
      </c>
      <c r="AI1128" s="1">
        <v>2.0</v>
      </c>
      <c r="AJ1128" s="1">
        <v>2.0</v>
      </c>
      <c r="AK1128" s="1">
        <v>2.0</v>
      </c>
      <c r="AL1128" s="1">
        <v>2.0</v>
      </c>
      <c r="AM1128" s="1">
        <v>2.0</v>
      </c>
      <c r="AN1128" s="1">
        <v>2.0</v>
      </c>
      <c r="AO1128" s="1">
        <v>2.0</v>
      </c>
      <c r="AP1128" s="1">
        <v>2.0</v>
      </c>
      <c r="AQ1128" s="1">
        <v>2.0</v>
      </c>
      <c r="AR1128" s="1">
        <v>2.0</v>
      </c>
      <c r="AS1128" s="1">
        <v>2.0</v>
      </c>
      <c r="AT1128" s="1">
        <v>2.0</v>
      </c>
      <c r="AU1128" s="1">
        <v>2.0</v>
      </c>
      <c r="AV1128" s="1">
        <v>2.0</v>
      </c>
      <c r="AW1128" s="1">
        <v>2.0</v>
      </c>
      <c r="AX1128" s="1">
        <v>2.0</v>
      </c>
      <c r="AY1128" s="1">
        <v>2.0</v>
      </c>
      <c r="AZ1128" s="1">
        <v>2.0</v>
      </c>
      <c r="BA1128" s="1">
        <v>2.0</v>
      </c>
      <c r="BB1128" s="1">
        <v>2.0</v>
      </c>
      <c r="BP1128" s="12" t="s">
        <v>10107</v>
      </c>
      <c r="BQ1128" s="1">
        <v>44.0</v>
      </c>
      <c r="BR1128" s="1" t="s">
        <v>240</v>
      </c>
      <c r="BS1128" s="1"/>
      <c r="BW1128" s="1">
        <v>0.0</v>
      </c>
      <c r="BX1128" s="1" t="s">
        <v>10106</v>
      </c>
      <c r="BY1128" s="13">
        <f t="shared" si="1"/>
        <v>9</v>
      </c>
      <c r="BZ1128" s="13" t="str">
        <f t="shared" si="2"/>
        <v>Tidak Bekerja</v>
      </c>
      <c r="CA1128" s="13" t="str">
        <f>VLOOKUP(BP1128,data_K!G:K,5,0)</f>
        <v>RT 003 RW 002</v>
      </c>
      <c r="CB1128" s="13">
        <f t="shared" si="3"/>
        <v>0</v>
      </c>
    </row>
    <row r="1129">
      <c r="A1129" s="1" t="s">
        <v>15112</v>
      </c>
      <c r="B1129" s="9" t="s">
        <v>15113</v>
      </c>
      <c r="C1129" s="1">
        <v>3.0</v>
      </c>
      <c r="D1129" s="1" t="s">
        <v>15115</v>
      </c>
      <c r="E1129" s="10" t="s">
        <v>15116</v>
      </c>
      <c r="F1129" s="1">
        <v>1.0</v>
      </c>
      <c r="J1129" s="1">
        <v>1.0</v>
      </c>
      <c r="K1129" s="11">
        <v>40385.0</v>
      </c>
      <c r="L1129" s="1">
        <v>15.0</v>
      </c>
      <c r="M1129" s="1">
        <v>1.0</v>
      </c>
      <c r="N1129" s="1">
        <v>3.0</v>
      </c>
      <c r="O1129" s="1">
        <v>2.0</v>
      </c>
      <c r="P1129" s="1">
        <v>2.0</v>
      </c>
      <c r="Q1129" s="1">
        <v>0.0</v>
      </c>
      <c r="R1129" s="1">
        <v>0.0</v>
      </c>
      <c r="S1129" s="1">
        <v>0.0</v>
      </c>
      <c r="T1129" s="1">
        <v>0.0</v>
      </c>
      <c r="Y1129" s="1">
        <v>6.0</v>
      </c>
      <c r="Z1129" s="1">
        <v>2.0</v>
      </c>
      <c r="AA1129" s="1">
        <v>2.0</v>
      </c>
      <c r="AB1129" s="1">
        <v>2.0</v>
      </c>
      <c r="AC1129" s="1">
        <v>2.0</v>
      </c>
      <c r="AD1129" s="1">
        <v>2.0</v>
      </c>
      <c r="AE1129" s="1">
        <v>2.0</v>
      </c>
      <c r="AF1129" s="1">
        <v>2.0</v>
      </c>
      <c r="AG1129" s="1">
        <v>2.0</v>
      </c>
      <c r="AH1129" s="1">
        <v>2.0</v>
      </c>
      <c r="AI1129" s="1">
        <v>2.0</v>
      </c>
      <c r="AJ1129" s="1">
        <v>2.0</v>
      </c>
      <c r="AK1129" s="1">
        <v>2.0</v>
      </c>
      <c r="AL1129" s="1">
        <v>2.0</v>
      </c>
      <c r="AM1129" s="1">
        <v>2.0</v>
      </c>
      <c r="AN1129" s="1">
        <v>2.0</v>
      </c>
      <c r="AO1129" s="1">
        <v>2.0</v>
      </c>
      <c r="AP1129" s="1">
        <v>2.0</v>
      </c>
      <c r="AQ1129" s="1">
        <v>2.0</v>
      </c>
      <c r="AR1129" s="1">
        <v>2.0</v>
      </c>
      <c r="AS1129" s="1">
        <v>2.0</v>
      </c>
      <c r="AT1129" s="1">
        <v>2.0</v>
      </c>
      <c r="AU1129" s="1">
        <v>2.0</v>
      </c>
      <c r="AV1129" s="1">
        <v>2.0</v>
      </c>
      <c r="AW1129" s="1">
        <v>2.0</v>
      </c>
      <c r="AX1129" s="1">
        <v>2.0</v>
      </c>
      <c r="AY1129" s="1">
        <v>2.0</v>
      </c>
      <c r="AZ1129" s="1">
        <v>2.0</v>
      </c>
      <c r="BA1129" s="1">
        <v>2.0</v>
      </c>
      <c r="BB1129" s="1">
        <v>2.0</v>
      </c>
      <c r="BP1129" s="12" t="s">
        <v>10107</v>
      </c>
      <c r="BQ1129" s="1">
        <v>15.0</v>
      </c>
      <c r="BR1129" s="1" t="s">
        <v>240</v>
      </c>
      <c r="BS1129" s="1"/>
      <c r="BW1129" s="1">
        <v>0.0</v>
      </c>
      <c r="BX1129" s="1" t="s">
        <v>10106</v>
      </c>
      <c r="BY1129" s="13">
        <f t="shared" si="1"/>
        <v>4</v>
      </c>
      <c r="BZ1129" s="13" t="str">
        <f t="shared" si="2"/>
        <v>Tidak Bekerja</v>
      </c>
      <c r="CA1129" s="13" t="str">
        <f>VLOOKUP(BP1129,data_K!G:K,5,0)</f>
        <v>RT 003 RW 002</v>
      </c>
      <c r="CB1129" s="13">
        <f t="shared" si="3"/>
        <v>2</v>
      </c>
    </row>
    <row r="1130">
      <c r="A1130" s="1" t="s">
        <v>15123</v>
      </c>
      <c r="B1130" s="9" t="s">
        <v>15124</v>
      </c>
      <c r="C1130" s="1">
        <v>3.0</v>
      </c>
      <c r="D1130" s="1" t="s">
        <v>15125</v>
      </c>
      <c r="E1130" s="10" t="s">
        <v>15126</v>
      </c>
      <c r="F1130" s="1">
        <v>1.0</v>
      </c>
      <c r="J1130" s="1">
        <v>1.0</v>
      </c>
      <c r="K1130" s="11">
        <v>40385.0</v>
      </c>
      <c r="L1130" s="1">
        <v>15.0</v>
      </c>
      <c r="M1130" s="1">
        <v>1.0</v>
      </c>
      <c r="N1130" s="1">
        <v>3.0</v>
      </c>
      <c r="O1130" s="1">
        <v>2.0</v>
      </c>
      <c r="P1130" s="1">
        <v>2.0</v>
      </c>
      <c r="Q1130" s="1">
        <v>0.0</v>
      </c>
      <c r="R1130" s="1">
        <v>0.0</v>
      </c>
      <c r="S1130" s="1">
        <v>0.0</v>
      </c>
      <c r="T1130" s="1">
        <v>0.0</v>
      </c>
      <c r="Y1130" s="1">
        <v>6.0</v>
      </c>
      <c r="Z1130" s="1">
        <v>2.0</v>
      </c>
      <c r="AA1130" s="1">
        <v>2.0</v>
      </c>
      <c r="AB1130" s="1">
        <v>2.0</v>
      </c>
      <c r="AC1130" s="1">
        <v>2.0</v>
      </c>
      <c r="AD1130" s="1">
        <v>2.0</v>
      </c>
      <c r="AE1130" s="1">
        <v>2.0</v>
      </c>
      <c r="AF1130" s="1">
        <v>2.0</v>
      </c>
      <c r="AG1130" s="1">
        <v>2.0</v>
      </c>
      <c r="AH1130" s="1">
        <v>2.0</v>
      </c>
      <c r="AI1130" s="1">
        <v>2.0</v>
      </c>
      <c r="AJ1130" s="1">
        <v>2.0</v>
      </c>
      <c r="AK1130" s="1">
        <v>2.0</v>
      </c>
      <c r="AL1130" s="1">
        <v>2.0</v>
      </c>
      <c r="AM1130" s="1">
        <v>2.0</v>
      </c>
      <c r="AN1130" s="1">
        <v>2.0</v>
      </c>
      <c r="AO1130" s="1">
        <v>2.0</v>
      </c>
      <c r="AP1130" s="1">
        <v>2.0</v>
      </c>
      <c r="AQ1130" s="1">
        <v>2.0</v>
      </c>
      <c r="AR1130" s="1">
        <v>2.0</v>
      </c>
      <c r="AS1130" s="1">
        <v>2.0</v>
      </c>
      <c r="AT1130" s="1">
        <v>2.0</v>
      </c>
      <c r="AU1130" s="1">
        <v>2.0</v>
      </c>
      <c r="AV1130" s="1">
        <v>2.0</v>
      </c>
      <c r="AW1130" s="1">
        <v>2.0</v>
      </c>
      <c r="AX1130" s="1">
        <v>2.0</v>
      </c>
      <c r="AY1130" s="1">
        <v>2.0</v>
      </c>
      <c r="AZ1130" s="1">
        <v>2.0</v>
      </c>
      <c r="BA1130" s="1">
        <v>2.0</v>
      </c>
      <c r="BB1130" s="1">
        <v>2.0</v>
      </c>
      <c r="BP1130" s="1" t="s">
        <v>10107</v>
      </c>
      <c r="BQ1130" s="1">
        <v>15.0</v>
      </c>
      <c r="BR1130" s="1" t="s">
        <v>240</v>
      </c>
      <c r="BS1130" s="1"/>
      <c r="BW1130" s="1">
        <v>0.0</v>
      </c>
      <c r="BX1130" s="1" t="s">
        <v>7745</v>
      </c>
      <c r="BY1130" s="13">
        <f t="shared" si="1"/>
        <v>4</v>
      </c>
      <c r="BZ1130" s="13" t="str">
        <f t="shared" si="2"/>
        <v>Tidak Bekerja</v>
      </c>
      <c r="CA1130" s="13" t="str">
        <f>VLOOKUP(BP1130,data_K!G:K,5,0)</f>
        <v>RT 003 RW 002</v>
      </c>
      <c r="CB1130" s="13">
        <f t="shared" si="3"/>
        <v>2</v>
      </c>
    </row>
    <row r="1131">
      <c r="A1131" s="1" t="s">
        <v>15131</v>
      </c>
      <c r="B1131" s="9" t="s">
        <v>15132</v>
      </c>
      <c r="C1131" s="1">
        <v>4.0</v>
      </c>
      <c r="D1131" s="1" t="s">
        <v>15133</v>
      </c>
      <c r="E1131" s="10" t="s">
        <v>15134</v>
      </c>
      <c r="F1131" s="1">
        <v>1.0</v>
      </c>
      <c r="J1131" s="1">
        <v>2.0</v>
      </c>
      <c r="K1131" s="11">
        <v>42858.0</v>
      </c>
      <c r="L1131" s="1">
        <v>9.0</v>
      </c>
      <c r="M1131" s="1">
        <v>1.0</v>
      </c>
      <c r="N1131" s="1">
        <v>3.0</v>
      </c>
      <c r="O1131" s="1">
        <v>2.0</v>
      </c>
      <c r="P1131" s="1">
        <v>1.0</v>
      </c>
      <c r="Q1131" s="1"/>
      <c r="R1131" s="1"/>
      <c r="S1131" s="1"/>
      <c r="T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P1131" s="12" t="s">
        <v>10107</v>
      </c>
      <c r="BQ1131" s="1">
        <v>9.0</v>
      </c>
      <c r="BR1131" s="1"/>
      <c r="BS1131" s="1"/>
      <c r="BW1131" s="1">
        <v>999.0</v>
      </c>
      <c r="BX1131" s="1" t="s">
        <v>10106</v>
      </c>
      <c r="BY1131" s="13">
        <f t="shared" si="1"/>
        <v>2</v>
      </c>
      <c r="BZ1131" s="13" t="str">
        <f t="shared" si="2"/>
        <v/>
      </c>
      <c r="CA1131" s="13" t="str">
        <f>VLOOKUP(BP1131,data_K!G:K,5,0)</f>
        <v>RT 003 RW 002</v>
      </c>
      <c r="CB1131" s="13">
        <f t="shared" si="3"/>
        <v>1</v>
      </c>
    </row>
    <row r="1132">
      <c r="A1132" s="1" t="s">
        <v>15140</v>
      </c>
      <c r="B1132" s="9" t="s">
        <v>15141</v>
      </c>
      <c r="C1132" s="1">
        <v>1.0</v>
      </c>
      <c r="D1132" s="1" t="s">
        <v>6875</v>
      </c>
      <c r="E1132" s="10" t="s">
        <v>15142</v>
      </c>
      <c r="F1132" s="1">
        <v>1.0</v>
      </c>
      <c r="J1132" s="1">
        <v>2.0</v>
      </c>
      <c r="K1132" s="11">
        <v>22785.0</v>
      </c>
      <c r="L1132" s="1">
        <v>63.0</v>
      </c>
      <c r="M1132" s="1">
        <v>4.0</v>
      </c>
      <c r="N1132" s="1">
        <v>1.0</v>
      </c>
      <c r="O1132" s="1">
        <v>3.0</v>
      </c>
      <c r="P1132" s="1">
        <v>3.0</v>
      </c>
      <c r="Q1132" s="1">
        <v>0.0</v>
      </c>
      <c r="R1132" s="1">
        <v>0.0</v>
      </c>
      <c r="S1132" s="1">
        <v>1000000.0</v>
      </c>
      <c r="T1132" s="1">
        <v>0.0</v>
      </c>
      <c r="U1132" s="1"/>
      <c r="Y1132" s="1">
        <v>6.0</v>
      </c>
      <c r="Z1132" s="1">
        <v>2.0</v>
      </c>
      <c r="AA1132" s="1">
        <v>2.0</v>
      </c>
      <c r="AB1132" s="1">
        <v>2.0</v>
      </c>
      <c r="AC1132" s="1">
        <v>2.0</v>
      </c>
      <c r="AD1132" s="1">
        <v>2.0</v>
      </c>
      <c r="AE1132" s="1">
        <v>2.0</v>
      </c>
      <c r="AF1132" s="1">
        <v>2.0</v>
      </c>
      <c r="AG1132" s="1">
        <v>2.0</v>
      </c>
      <c r="AH1132" s="1">
        <v>2.0</v>
      </c>
      <c r="AI1132" s="1">
        <v>2.0</v>
      </c>
      <c r="AJ1132" s="1">
        <v>2.0</v>
      </c>
      <c r="AK1132" s="1">
        <v>2.0</v>
      </c>
      <c r="AL1132" s="1">
        <v>2.0</v>
      </c>
      <c r="AM1132" s="1">
        <v>2.0</v>
      </c>
      <c r="AN1132" s="1">
        <v>2.0</v>
      </c>
      <c r="AO1132" s="1">
        <v>2.0</v>
      </c>
      <c r="AP1132" s="1">
        <v>2.0</v>
      </c>
      <c r="AQ1132" s="1">
        <v>2.0</v>
      </c>
      <c r="AR1132" s="1">
        <v>2.0</v>
      </c>
      <c r="AS1132" s="1">
        <v>2.0</v>
      </c>
      <c r="AT1132" s="1">
        <v>2.0</v>
      </c>
      <c r="AU1132" s="1">
        <v>2.0</v>
      </c>
      <c r="AV1132" s="1">
        <v>2.0</v>
      </c>
      <c r="AW1132" s="1">
        <v>2.0</v>
      </c>
      <c r="AX1132" s="1">
        <v>2.0</v>
      </c>
      <c r="AY1132" s="1">
        <v>2.0</v>
      </c>
      <c r="AZ1132" s="1">
        <v>2.0</v>
      </c>
      <c r="BA1132" s="1">
        <v>2.0</v>
      </c>
      <c r="BB1132" s="1">
        <v>2.0</v>
      </c>
      <c r="BK1132" s="1"/>
      <c r="BL1132" s="1"/>
      <c r="BP1132" s="12" t="s">
        <v>6876</v>
      </c>
      <c r="BQ1132" s="1">
        <v>63.0</v>
      </c>
      <c r="BR1132" s="1" t="s">
        <v>240</v>
      </c>
      <c r="BW1132" s="1">
        <v>0.0</v>
      </c>
      <c r="BX1132" s="1" t="s">
        <v>6875</v>
      </c>
      <c r="BY1132" s="13">
        <f t="shared" si="1"/>
        <v>13</v>
      </c>
      <c r="BZ1132" s="13" t="str">
        <f t="shared" si="2"/>
        <v>Tidak Bekerja</v>
      </c>
      <c r="CA1132" s="13" t="str">
        <f>VLOOKUP(BP1132,data_K!G:K,5,0)</f>
        <v>RT 009 RW 005</v>
      </c>
      <c r="CB1132" s="13">
        <f t="shared" si="3"/>
        <v>0</v>
      </c>
    </row>
    <row r="1133">
      <c r="A1133" s="1" t="s">
        <v>12473</v>
      </c>
      <c r="B1133" s="9" t="s">
        <v>15147</v>
      </c>
      <c r="C1133" s="1">
        <v>1.0</v>
      </c>
      <c r="D1133" s="1" t="s">
        <v>9821</v>
      </c>
      <c r="E1133" s="10" t="s">
        <v>12475</v>
      </c>
      <c r="F1133" s="1">
        <v>1.0</v>
      </c>
      <c r="J1133" s="1">
        <v>2.0</v>
      </c>
      <c r="K1133" s="11">
        <v>23885.0</v>
      </c>
      <c r="L1133" s="1">
        <v>60.0</v>
      </c>
      <c r="M1133" s="1">
        <v>3.0</v>
      </c>
      <c r="N1133" s="1">
        <v>1.0</v>
      </c>
      <c r="O1133" s="1">
        <v>3.0</v>
      </c>
      <c r="P1133" s="1">
        <v>2.0</v>
      </c>
      <c r="Q1133" s="1">
        <v>0.0</v>
      </c>
      <c r="R1133" s="1">
        <v>0.0</v>
      </c>
      <c r="S1133" s="1">
        <v>600000.0</v>
      </c>
      <c r="T1133" s="1">
        <v>0.0</v>
      </c>
      <c r="Y1133" s="1">
        <v>6.0</v>
      </c>
      <c r="Z1133" s="1">
        <v>2.0</v>
      </c>
      <c r="AA1133" s="1">
        <v>2.0</v>
      </c>
      <c r="AB1133" s="1">
        <v>2.0</v>
      </c>
      <c r="AC1133" s="1">
        <v>2.0</v>
      </c>
      <c r="AD1133" s="1">
        <v>2.0</v>
      </c>
      <c r="AE1133" s="1">
        <v>2.0</v>
      </c>
      <c r="AF1133" s="1">
        <v>2.0</v>
      </c>
      <c r="AG1133" s="1">
        <v>2.0</v>
      </c>
      <c r="AH1133" s="1">
        <v>2.0</v>
      </c>
      <c r="AI1133" s="1">
        <v>2.0</v>
      </c>
      <c r="AJ1133" s="1">
        <v>2.0</v>
      </c>
      <c r="AK1133" s="1">
        <v>2.0</v>
      </c>
      <c r="AL1133" s="1">
        <v>2.0</v>
      </c>
      <c r="AM1133" s="1">
        <v>2.0</v>
      </c>
      <c r="AN1133" s="1">
        <v>2.0</v>
      </c>
      <c r="AO1133" s="1">
        <v>2.0</v>
      </c>
      <c r="AP1133" s="1">
        <v>2.0</v>
      </c>
      <c r="AQ1133" s="1">
        <v>2.0</v>
      </c>
      <c r="AR1133" s="1">
        <v>2.0</v>
      </c>
      <c r="AS1133" s="1">
        <v>2.0</v>
      </c>
      <c r="AT1133" s="1">
        <v>2.0</v>
      </c>
      <c r="AU1133" s="1">
        <v>2.0</v>
      </c>
      <c r="AV1133" s="1">
        <v>1.0</v>
      </c>
      <c r="AW1133" s="1">
        <v>2.0</v>
      </c>
      <c r="AX1133" s="1">
        <v>2.0</v>
      </c>
      <c r="AY1133" s="1">
        <v>2.0</v>
      </c>
      <c r="AZ1133" s="1">
        <v>2.0</v>
      </c>
      <c r="BA1133" s="1">
        <v>2.0</v>
      </c>
      <c r="BB1133" s="1">
        <v>2.0</v>
      </c>
      <c r="BP1133" s="12" t="s">
        <v>9822</v>
      </c>
      <c r="BQ1133" s="1">
        <v>60.0</v>
      </c>
      <c r="BR1133" s="1" t="s">
        <v>240</v>
      </c>
      <c r="BS1133" s="1"/>
      <c r="BW1133" s="1">
        <v>0.0</v>
      </c>
      <c r="BX1133" s="1" t="s">
        <v>9821</v>
      </c>
      <c r="BY1133" s="13">
        <f t="shared" si="1"/>
        <v>13</v>
      </c>
      <c r="BZ1133" s="13" t="str">
        <f t="shared" si="2"/>
        <v>Tidak Bekerja</v>
      </c>
      <c r="CA1133" s="13" t="str">
        <f>VLOOKUP(BP1133,data_K!G:K,5,0)</f>
        <v>RT 009 RW 005</v>
      </c>
      <c r="CB1133" s="13">
        <f t="shared" si="3"/>
        <v>0</v>
      </c>
    </row>
    <row r="1134">
      <c r="A1134" s="1" t="s">
        <v>12464</v>
      </c>
      <c r="B1134" s="9" t="s">
        <v>15155</v>
      </c>
      <c r="C1134" s="1">
        <v>2.0</v>
      </c>
      <c r="D1134" s="1" t="s">
        <v>12467</v>
      </c>
      <c r="E1134" s="10" t="s">
        <v>12468</v>
      </c>
      <c r="F1134" s="1">
        <v>1.0</v>
      </c>
      <c r="J1134" s="1">
        <v>1.0</v>
      </c>
      <c r="K1134" s="11">
        <v>36697.0</v>
      </c>
      <c r="L1134" s="1">
        <v>25.0</v>
      </c>
      <c r="M1134" s="1">
        <v>1.0</v>
      </c>
      <c r="N1134" s="1">
        <v>3.0</v>
      </c>
      <c r="O1134" s="1">
        <v>3.0</v>
      </c>
      <c r="P1134" s="1">
        <v>5.0</v>
      </c>
      <c r="Q1134" s="1">
        <v>800000.0</v>
      </c>
      <c r="R1134" s="1">
        <v>0.0</v>
      </c>
      <c r="S1134" s="1">
        <v>0.0</v>
      </c>
      <c r="T1134" s="1">
        <v>155.0</v>
      </c>
      <c r="U1134" s="1" t="s">
        <v>12470</v>
      </c>
      <c r="Y1134" s="1">
        <v>3.0</v>
      </c>
      <c r="Z1134" s="1">
        <v>2.0</v>
      </c>
      <c r="AA1134" s="1">
        <v>2.0</v>
      </c>
      <c r="AB1134" s="1">
        <v>2.0</v>
      </c>
      <c r="AC1134" s="1">
        <v>2.0</v>
      </c>
      <c r="AD1134" s="1">
        <v>2.0</v>
      </c>
      <c r="AE1134" s="1">
        <v>2.0</v>
      </c>
      <c r="AF1134" s="1">
        <v>2.0</v>
      </c>
      <c r="AG1134" s="1">
        <v>2.0</v>
      </c>
      <c r="AH1134" s="1">
        <v>2.0</v>
      </c>
      <c r="AI1134" s="1">
        <v>2.0</v>
      </c>
      <c r="AJ1134" s="1">
        <v>2.0</v>
      </c>
      <c r="AK1134" s="1">
        <v>2.0</v>
      </c>
      <c r="AL1134" s="1">
        <v>2.0</v>
      </c>
      <c r="AM1134" s="1">
        <v>2.0</v>
      </c>
      <c r="AN1134" s="1">
        <v>2.0</v>
      </c>
      <c r="AO1134" s="1">
        <v>2.0</v>
      </c>
      <c r="AP1134" s="1">
        <v>2.0</v>
      </c>
      <c r="AQ1134" s="1">
        <v>2.0</v>
      </c>
      <c r="AR1134" s="1">
        <v>2.0</v>
      </c>
      <c r="AS1134" s="1">
        <v>2.0</v>
      </c>
      <c r="AT1134" s="1">
        <v>2.0</v>
      </c>
      <c r="AU1134" s="1">
        <v>2.0</v>
      </c>
      <c r="AV1134" s="1">
        <v>2.0</v>
      </c>
      <c r="AW1134" s="1">
        <v>2.0</v>
      </c>
      <c r="AX1134" s="1">
        <v>2.0</v>
      </c>
      <c r="AY1134" s="1">
        <v>2.0</v>
      </c>
      <c r="AZ1134" s="1">
        <v>2.0</v>
      </c>
      <c r="BA1134" s="1">
        <v>2.0</v>
      </c>
      <c r="BB1134" s="1">
        <v>2.0</v>
      </c>
      <c r="BP1134" s="12" t="s">
        <v>9822</v>
      </c>
      <c r="BQ1134" s="1">
        <v>25.0</v>
      </c>
      <c r="BR1134" s="1"/>
      <c r="BS1134" s="1"/>
      <c r="BV1134" s="1" t="s">
        <v>180</v>
      </c>
      <c r="BW1134" s="1">
        <v>999.0</v>
      </c>
      <c r="BX1134" s="1" t="s">
        <v>9821</v>
      </c>
      <c r="BY1134" s="13">
        <f t="shared" si="1"/>
        <v>6</v>
      </c>
      <c r="BZ1134" s="13" t="str">
        <f t="shared" si="2"/>
        <v>Lainnya</v>
      </c>
      <c r="CA1134" s="13" t="str">
        <f>VLOOKUP(BP1134,data_K!G:K,5,0)</f>
        <v>RT 009 RW 005</v>
      </c>
      <c r="CB1134" s="13">
        <f t="shared" si="3"/>
        <v>0</v>
      </c>
    </row>
    <row r="1135">
      <c r="A1135" s="1" t="s">
        <v>3445</v>
      </c>
      <c r="B1135" s="22">
        <v>46087.95653935185</v>
      </c>
      <c r="C1135" s="1">
        <v>1.0</v>
      </c>
      <c r="D1135" s="1" t="s">
        <v>3447</v>
      </c>
      <c r="E1135" s="10" t="s">
        <v>3448</v>
      </c>
      <c r="F1135" s="1">
        <v>1.0</v>
      </c>
      <c r="J1135" s="1">
        <v>1.0</v>
      </c>
      <c r="K1135" s="11">
        <v>35878.0</v>
      </c>
      <c r="L1135" s="1">
        <v>28.0</v>
      </c>
      <c r="M1135" s="1">
        <v>2.0</v>
      </c>
      <c r="N1135" s="1">
        <v>1.0</v>
      </c>
      <c r="O1135" s="1">
        <v>3.0</v>
      </c>
      <c r="P1135" s="1">
        <v>4.0</v>
      </c>
      <c r="Q1135" s="1">
        <v>2000000.0</v>
      </c>
      <c r="R1135" s="1">
        <v>0.0</v>
      </c>
      <c r="S1135" s="1">
        <v>0.0</v>
      </c>
      <c r="T1135" s="1">
        <v>155.0</v>
      </c>
      <c r="U1135" s="1" t="s">
        <v>1101</v>
      </c>
      <c r="Y1135" s="1">
        <v>3.0</v>
      </c>
      <c r="Z1135" s="1">
        <v>2.0</v>
      </c>
      <c r="AA1135" s="1">
        <v>2.0</v>
      </c>
      <c r="AB1135" s="1">
        <v>2.0</v>
      </c>
      <c r="AC1135" s="1">
        <v>2.0</v>
      </c>
      <c r="AD1135" s="1">
        <v>2.0</v>
      </c>
      <c r="AE1135" s="1">
        <v>2.0</v>
      </c>
      <c r="AF1135" s="1">
        <v>2.0</v>
      </c>
      <c r="AG1135" s="1">
        <v>2.0</v>
      </c>
      <c r="AH1135" s="1">
        <v>2.0</v>
      </c>
      <c r="AI1135" s="1">
        <v>2.0</v>
      </c>
      <c r="AJ1135" s="1">
        <v>2.0</v>
      </c>
      <c r="AK1135" s="1">
        <v>2.0</v>
      </c>
      <c r="AL1135" s="1">
        <v>2.0</v>
      </c>
      <c r="AM1135" s="1">
        <v>2.0</v>
      </c>
      <c r="AN1135" s="1">
        <v>2.0</v>
      </c>
      <c r="AO1135" s="1">
        <v>2.0</v>
      </c>
      <c r="AP1135" s="1">
        <v>2.0</v>
      </c>
      <c r="AQ1135" s="1">
        <v>2.0</v>
      </c>
      <c r="AR1135" s="1">
        <v>2.0</v>
      </c>
      <c r="AS1135" s="1">
        <v>2.0</v>
      </c>
      <c r="AT1135" s="1">
        <v>2.0</v>
      </c>
      <c r="AU1135" s="1">
        <v>2.0</v>
      </c>
      <c r="AV1135" s="1">
        <v>2.0</v>
      </c>
      <c r="AW1135" s="1">
        <v>2.0</v>
      </c>
      <c r="AX1135" s="1">
        <v>2.0</v>
      </c>
      <c r="AY1135" s="1">
        <v>2.0</v>
      </c>
      <c r="AZ1135" s="1">
        <v>2.0</v>
      </c>
      <c r="BA1135" s="1">
        <v>2.0</v>
      </c>
      <c r="BB1135" s="1">
        <v>2.0</v>
      </c>
      <c r="BP1135" s="12" t="s">
        <v>3425</v>
      </c>
      <c r="BQ1135" s="1">
        <v>28.0</v>
      </c>
      <c r="BR1135" s="1"/>
      <c r="BV1135" s="1" t="s">
        <v>180</v>
      </c>
      <c r="BW1135" s="1">
        <v>999.0</v>
      </c>
      <c r="BX1135" s="1" t="s">
        <v>3447</v>
      </c>
      <c r="BY1135" s="13">
        <f t="shared" si="1"/>
        <v>6</v>
      </c>
      <c r="BZ1135" s="13" t="str">
        <f t="shared" si="2"/>
        <v>Lainnya</v>
      </c>
      <c r="CA1135" s="13" t="str">
        <f>VLOOKUP(BP1135,data_K!G:K,5,0)</f>
        <v>RT 001 RW 001</v>
      </c>
      <c r="CB1135" s="13">
        <f t="shared" si="3"/>
        <v>0</v>
      </c>
    </row>
    <row r="1136">
      <c r="A1136" s="1" t="s">
        <v>3429</v>
      </c>
      <c r="B1136" s="22">
        <v>46087.95825231481</v>
      </c>
      <c r="C1136" s="1">
        <v>2.0</v>
      </c>
      <c r="D1136" s="1" t="s">
        <v>3431</v>
      </c>
      <c r="E1136" s="10" t="s">
        <v>3432</v>
      </c>
      <c r="F1136" s="1">
        <v>1.0</v>
      </c>
      <c r="J1136" s="1">
        <v>2.0</v>
      </c>
      <c r="K1136" s="11">
        <v>36218.0</v>
      </c>
      <c r="L1136" s="1">
        <v>27.0</v>
      </c>
      <c r="M1136" s="1">
        <v>2.0</v>
      </c>
      <c r="N1136" s="1">
        <v>2.0</v>
      </c>
      <c r="O1136" s="1">
        <v>3.0</v>
      </c>
      <c r="P1136" s="1">
        <v>3.0</v>
      </c>
      <c r="Q1136" s="1">
        <v>1800000.0</v>
      </c>
      <c r="R1136" s="1">
        <v>0.0</v>
      </c>
      <c r="S1136" s="1">
        <v>0.0</v>
      </c>
      <c r="T1136" s="1">
        <v>71.0</v>
      </c>
      <c r="Y1136" s="1">
        <v>1.0</v>
      </c>
      <c r="Z1136" s="1">
        <v>2.0</v>
      </c>
      <c r="AA1136" s="1">
        <v>2.0</v>
      </c>
      <c r="AB1136" s="1">
        <v>2.0</v>
      </c>
      <c r="AC1136" s="1">
        <v>2.0</v>
      </c>
      <c r="AD1136" s="1">
        <v>2.0</v>
      </c>
      <c r="AE1136" s="1">
        <v>2.0</v>
      </c>
      <c r="AF1136" s="1">
        <v>2.0</v>
      </c>
      <c r="AG1136" s="1">
        <v>2.0</v>
      </c>
      <c r="AH1136" s="1">
        <v>2.0</v>
      </c>
      <c r="AI1136" s="1">
        <v>2.0</v>
      </c>
      <c r="AJ1136" s="1">
        <v>2.0</v>
      </c>
      <c r="AK1136" s="1">
        <v>2.0</v>
      </c>
      <c r="AL1136" s="1">
        <v>2.0</v>
      </c>
      <c r="AM1136" s="1">
        <v>2.0</v>
      </c>
      <c r="AN1136" s="1">
        <v>2.0</v>
      </c>
      <c r="AO1136" s="1">
        <v>2.0</v>
      </c>
      <c r="AP1136" s="1">
        <v>2.0</v>
      </c>
      <c r="AQ1136" s="1">
        <v>2.0</v>
      </c>
      <c r="AR1136" s="1">
        <v>2.0</v>
      </c>
      <c r="AS1136" s="1">
        <v>2.0</v>
      </c>
      <c r="AT1136" s="1">
        <v>2.0</v>
      </c>
      <c r="AU1136" s="1">
        <v>2.0</v>
      </c>
      <c r="AV1136" s="1">
        <v>2.0</v>
      </c>
      <c r="AW1136" s="1">
        <v>2.0</v>
      </c>
      <c r="AX1136" s="1">
        <v>2.0</v>
      </c>
      <c r="AY1136" s="1">
        <v>2.0</v>
      </c>
      <c r="AZ1136" s="1">
        <v>2.0</v>
      </c>
      <c r="BA1136" s="1">
        <v>2.0</v>
      </c>
      <c r="BB1136" s="1">
        <v>2.0</v>
      </c>
      <c r="BP1136" s="12" t="s">
        <v>3425</v>
      </c>
      <c r="BQ1136" s="1">
        <v>27.0</v>
      </c>
      <c r="BR1136" s="1"/>
      <c r="BS1136" s="1"/>
      <c r="BT1136" s="1" t="s">
        <v>941</v>
      </c>
      <c r="BW1136" s="1">
        <v>999.0</v>
      </c>
      <c r="BX1136" s="1" t="s">
        <v>3447</v>
      </c>
      <c r="BY1136" s="13">
        <f t="shared" si="1"/>
        <v>6</v>
      </c>
      <c r="BZ1136" s="13" t="str">
        <f t="shared" si="2"/>
        <v>Pelayan Restoran/Warung Makan</v>
      </c>
      <c r="CA1136" s="13" t="str">
        <f>VLOOKUP(BP1136,data_K!G:K,5,0)</f>
        <v>RT 001 RW 001</v>
      </c>
      <c r="CB1136" s="13">
        <f t="shared" si="3"/>
        <v>0</v>
      </c>
    </row>
    <row r="1137">
      <c r="A1137" s="1" t="s">
        <v>3416</v>
      </c>
      <c r="B1137" s="22">
        <v>46087.95927083334</v>
      </c>
      <c r="C1137" s="1">
        <v>3.0</v>
      </c>
      <c r="D1137" s="1" t="s">
        <v>3422</v>
      </c>
      <c r="E1137" s="10" t="s">
        <v>3423</v>
      </c>
      <c r="F1137" s="1">
        <v>1.0</v>
      </c>
      <c r="J1137" s="1">
        <v>1.0</v>
      </c>
      <c r="K1137" s="11">
        <v>44607.0</v>
      </c>
      <c r="L1137" s="1">
        <v>4.0</v>
      </c>
      <c r="M1137" s="1">
        <v>1.0</v>
      </c>
      <c r="N1137" s="1">
        <v>3.0</v>
      </c>
      <c r="O1137" s="1"/>
      <c r="P1137" s="1"/>
      <c r="Q1137" s="1"/>
      <c r="R1137" s="1"/>
      <c r="S1137" s="1"/>
      <c r="T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P1137" s="12" t="s">
        <v>3425</v>
      </c>
      <c r="BQ1137" s="1">
        <v>4.0</v>
      </c>
      <c r="BR1137" s="1"/>
      <c r="BS1137" s="1"/>
      <c r="BW1137" s="1">
        <v>999.0</v>
      </c>
      <c r="BX1137" s="1" t="s">
        <v>3447</v>
      </c>
      <c r="BY1137" s="13">
        <f t="shared" si="1"/>
        <v>1</v>
      </c>
      <c r="BZ1137" s="13" t="str">
        <f t="shared" si="2"/>
        <v/>
      </c>
      <c r="CA1137" s="13" t="str">
        <f>VLOOKUP(BP1137,data_K!G:K,5,0)</f>
        <v>RT 001 RW 001</v>
      </c>
      <c r="CB1137" s="13">
        <f t="shared" si="3"/>
        <v>0</v>
      </c>
    </row>
    <row r="1138">
      <c r="A1138" s="1" t="s">
        <v>15173</v>
      </c>
      <c r="B1138" s="22">
        <v>46361.95347222222</v>
      </c>
      <c r="C1138" s="1">
        <v>1.0</v>
      </c>
      <c r="D1138" s="1" t="s">
        <v>1906</v>
      </c>
      <c r="E1138" s="10" t="s">
        <v>15174</v>
      </c>
      <c r="F1138" s="1">
        <v>1.0</v>
      </c>
      <c r="J1138" s="1">
        <v>2.0</v>
      </c>
      <c r="K1138" s="11">
        <v>21164.0</v>
      </c>
      <c r="L1138" s="1">
        <v>68.0</v>
      </c>
      <c r="M1138" s="1">
        <v>4.0</v>
      </c>
      <c r="N1138" s="1">
        <v>1.0</v>
      </c>
      <c r="O1138" s="1">
        <v>3.0</v>
      </c>
      <c r="P1138" s="1">
        <v>6.0</v>
      </c>
      <c r="Q1138" s="1">
        <v>2900000.0</v>
      </c>
      <c r="R1138" s="1">
        <v>0.0</v>
      </c>
      <c r="S1138" s="1">
        <v>0.0</v>
      </c>
      <c r="T1138" s="1">
        <v>155.0</v>
      </c>
      <c r="U1138" s="1" t="s">
        <v>7182</v>
      </c>
      <c r="Y1138" s="1">
        <v>4.0</v>
      </c>
      <c r="Z1138" s="1">
        <v>2.0</v>
      </c>
      <c r="AA1138" s="1">
        <v>2.0</v>
      </c>
      <c r="AB1138" s="1">
        <v>2.0</v>
      </c>
      <c r="AC1138" s="1">
        <v>2.0</v>
      </c>
      <c r="AD1138" s="1">
        <v>2.0</v>
      </c>
      <c r="AE1138" s="1">
        <v>2.0</v>
      </c>
      <c r="AF1138" s="1">
        <v>2.0</v>
      </c>
      <c r="AG1138" s="1">
        <v>2.0</v>
      </c>
      <c r="AH1138" s="1">
        <v>2.0</v>
      </c>
      <c r="AI1138" s="1">
        <v>2.0</v>
      </c>
      <c r="AJ1138" s="1">
        <v>2.0</v>
      </c>
      <c r="AK1138" s="1">
        <v>2.0</v>
      </c>
      <c r="AL1138" s="1">
        <v>2.0</v>
      </c>
      <c r="AM1138" s="1">
        <v>2.0</v>
      </c>
      <c r="AN1138" s="1">
        <v>2.0</v>
      </c>
      <c r="AO1138" s="1">
        <v>2.0</v>
      </c>
      <c r="AP1138" s="1">
        <v>2.0</v>
      </c>
      <c r="AQ1138" s="1">
        <v>2.0</v>
      </c>
      <c r="AR1138" s="1">
        <v>2.0</v>
      </c>
      <c r="AS1138" s="1">
        <v>2.0</v>
      </c>
      <c r="AT1138" s="1">
        <v>2.0</v>
      </c>
      <c r="AU1138" s="1">
        <v>2.0</v>
      </c>
      <c r="AV1138" s="1">
        <v>2.0</v>
      </c>
      <c r="AW1138" s="1">
        <v>2.0</v>
      </c>
      <c r="AX1138" s="1">
        <v>2.0</v>
      </c>
      <c r="AY1138" s="1">
        <v>2.0</v>
      </c>
      <c r="AZ1138" s="1">
        <v>2.0</v>
      </c>
      <c r="BA1138" s="1">
        <v>2.0</v>
      </c>
      <c r="BB1138" s="1">
        <v>2.0</v>
      </c>
      <c r="BP1138" s="12" t="s">
        <v>1907</v>
      </c>
      <c r="BQ1138" s="1">
        <v>68.0</v>
      </c>
      <c r="BR1138" s="1"/>
      <c r="BV1138" s="1" t="s">
        <v>180</v>
      </c>
      <c r="BW1138" s="1">
        <v>999.0</v>
      </c>
      <c r="BX1138" s="1" t="s">
        <v>1906</v>
      </c>
      <c r="BY1138" s="13">
        <f t="shared" si="1"/>
        <v>14</v>
      </c>
      <c r="BZ1138" s="13" t="str">
        <f t="shared" si="2"/>
        <v>Lainnya</v>
      </c>
      <c r="CA1138" s="13" t="str">
        <f>VLOOKUP(BP1138,data_K!G:K,5,0)</f>
        <v>RT 005 RW 003</v>
      </c>
      <c r="CB1138" s="13">
        <f t="shared" si="3"/>
        <v>0</v>
      </c>
    </row>
    <row r="1139">
      <c r="A1139" s="1" t="s">
        <v>11171</v>
      </c>
      <c r="B1139" s="9" t="s">
        <v>15179</v>
      </c>
      <c r="C1139" s="1">
        <v>1.0</v>
      </c>
      <c r="D1139" s="1" t="s">
        <v>8245</v>
      </c>
      <c r="E1139" s="10" t="s">
        <v>11173</v>
      </c>
      <c r="F1139" s="1">
        <v>1.0</v>
      </c>
      <c r="J1139" s="1">
        <v>1.0</v>
      </c>
      <c r="K1139" s="11">
        <v>28608.0</v>
      </c>
      <c r="L1139" s="1">
        <v>48.0</v>
      </c>
      <c r="M1139" s="1">
        <v>2.0</v>
      </c>
      <c r="N1139" s="1">
        <v>1.0</v>
      </c>
      <c r="O1139" s="1">
        <v>3.0</v>
      </c>
      <c r="P1139" s="1">
        <v>3.0</v>
      </c>
      <c r="Q1139" s="1">
        <v>4000000.0</v>
      </c>
      <c r="R1139" s="1">
        <v>0.0</v>
      </c>
      <c r="S1139" s="1">
        <v>0.0</v>
      </c>
      <c r="T1139" s="1">
        <v>17.0</v>
      </c>
      <c r="U1139" s="1"/>
      <c r="Y1139" s="1">
        <v>3.0</v>
      </c>
      <c r="Z1139" s="1">
        <v>2.0</v>
      </c>
      <c r="AA1139" s="1">
        <v>2.0</v>
      </c>
      <c r="AB1139" s="1">
        <v>2.0</v>
      </c>
      <c r="AC1139" s="1">
        <v>2.0</v>
      </c>
      <c r="AD1139" s="1">
        <v>2.0</v>
      </c>
      <c r="AE1139" s="1">
        <v>2.0</v>
      </c>
      <c r="AF1139" s="1">
        <v>2.0</v>
      </c>
      <c r="AG1139" s="1">
        <v>2.0</v>
      </c>
      <c r="AH1139" s="1">
        <v>2.0</v>
      </c>
      <c r="AI1139" s="1">
        <v>2.0</v>
      </c>
      <c r="AJ1139" s="1">
        <v>2.0</v>
      </c>
      <c r="AK1139" s="1">
        <v>2.0</v>
      </c>
      <c r="AL1139" s="1">
        <v>2.0</v>
      </c>
      <c r="AM1139" s="1">
        <v>2.0</v>
      </c>
      <c r="AN1139" s="1">
        <v>2.0</v>
      </c>
      <c r="AO1139" s="1">
        <v>2.0</v>
      </c>
      <c r="AP1139" s="1">
        <v>2.0</v>
      </c>
      <c r="AQ1139" s="1">
        <v>2.0</v>
      </c>
      <c r="AR1139" s="1">
        <v>2.0</v>
      </c>
      <c r="AS1139" s="1">
        <v>2.0</v>
      </c>
      <c r="AT1139" s="1">
        <v>2.0</v>
      </c>
      <c r="AU1139" s="1">
        <v>2.0</v>
      </c>
      <c r="AV1139" s="1">
        <v>2.0</v>
      </c>
      <c r="AW1139" s="1">
        <v>2.0</v>
      </c>
      <c r="AX1139" s="1">
        <v>2.0</v>
      </c>
      <c r="AY1139" s="1">
        <v>2.0</v>
      </c>
      <c r="AZ1139" s="1">
        <v>2.0</v>
      </c>
      <c r="BA1139" s="1">
        <v>2.0</v>
      </c>
      <c r="BB1139" s="1">
        <v>2.0</v>
      </c>
      <c r="BP1139" s="12" t="s">
        <v>11169</v>
      </c>
      <c r="BQ1139" s="1">
        <v>48.0</v>
      </c>
      <c r="BR1139" s="1" t="s">
        <v>184</v>
      </c>
      <c r="BW1139" s="1">
        <v>23.0</v>
      </c>
      <c r="BX1139" s="1" t="s">
        <v>8245</v>
      </c>
      <c r="BY1139" s="13">
        <f t="shared" si="1"/>
        <v>10</v>
      </c>
      <c r="BZ1139" s="13" t="str">
        <f t="shared" si="2"/>
        <v>Buruh Industri</v>
      </c>
      <c r="CA1139" s="13" t="str">
        <f>VLOOKUP(BP1139,data_K!G:K,5,0)</f>
        <v>RT 006 RW 003</v>
      </c>
      <c r="CB1139" s="13">
        <f t="shared" si="3"/>
        <v>0</v>
      </c>
    </row>
    <row r="1140">
      <c r="A1140" s="1" t="s">
        <v>15183</v>
      </c>
      <c r="B1140" s="9" t="s">
        <v>15184</v>
      </c>
      <c r="C1140" s="1">
        <v>1.0</v>
      </c>
      <c r="D1140" s="1" t="s">
        <v>8245</v>
      </c>
      <c r="E1140" s="10" t="s">
        <v>15185</v>
      </c>
      <c r="F1140" s="1">
        <v>1.0</v>
      </c>
      <c r="J1140" s="1">
        <v>1.0</v>
      </c>
      <c r="K1140" s="11">
        <v>28480.0</v>
      </c>
      <c r="L1140" s="1">
        <v>48.0</v>
      </c>
      <c r="M1140" s="1">
        <v>2.0</v>
      </c>
      <c r="N1140" s="1">
        <v>1.0</v>
      </c>
      <c r="O1140" s="1">
        <v>3.0</v>
      </c>
      <c r="P1140" s="1">
        <v>3.0</v>
      </c>
      <c r="Q1140" s="1">
        <v>5000000.0</v>
      </c>
      <c r="R1140" s="1">
        <v>0.0</v>
      </c>
      <c r="S1140" s="1">
        <v>0.0</v>
      </c>
      <c r="T1140" s="1">
        <v>64.0</v>
      </c>
      <c r="U1140" s="1"/>
      <c r="Y1140" s="1">
        <v>2.0</v>
      </c>
      <c r="Z1140" s="1">
        <v>2.0</v>
      </c>
      <c r="AA1140" s="1">
        <v>2.0</v>
      </c>
      <c r="AB1140" s="1">
        <v>2.0</v>
      </c>
      <c r="AC1140" s="1">
        <v>2.0</v>
      </c>
      <c r="AD1140" s="1">
        <v>2.0</v>
      </c>
      <c r="AE1140" s="1">
        <v>2.0</v>
      </c>
      <c r="AF1140" s="1">
        <v>2.0</v>
      </c>
      <c r="AG1140" s="1">
        <v>2.0</v>
      </c>
      <c r="AH1140" s="1">
        <v>2.0</v>
      </c>
      <c r="AI1140" s="1">
        <v>2.0</v>
      </c>
      <c r="AJ1140" s="1">
        <v>2.0</v>
      </c>
      <c r="AK1140" s="1">
        <v>2.0</v>
      </c>
      <c r="AL1140" s="1">
        <v>2.0</v>
      </c>
      <c r="AM1140" s="1">
        <v>2.0</v>
      </c>
      <c r="AN1140" s="1">
        <v>2.0</v>
      </c>
      <c r="AO1140" s="1">
        <v>2.0</v>
      </c>
      <c r="AP1140" s="1">
        <v>2.0</v>
      </c>
      <c r="AQ1140" s="1">
        <v>2.0</v>
      </c>
      <c r="AR1140" s="1">
        <v>2.0</v>
      </c>
      <c r="AS1140" s="1">
        <v>2.0</v>
      </c>
      <c r="AT1140" s="1">
        <v>2.0</v>
      </c>
      <c r="AU1140" s="1">
        <v>2.0</v>
      </c>
      <c r="AV1140" s="1">
        <v>2.0</v>
      </c>
      <c r="AW1140" s="1">
        <v>2.0</v>
      </c>
      <c r="AX1140" s="1">
        <v>2.0</v>
      </c>
      <c r="AY1140" s="1">
        <v>2.0</v>
      </c>
      <c r="AZ1140" s="1">
        <v>2.0</v>
      </c>
      <c r="BA1140" s="1">
        <v>2.0</v>
      </c>
      <c r="BB1140" s="1">
        <v>2.0</v>
      </c>
      <c r="BP1140" s="12" t="s">
        <v>11169</v>
      </c>
      <c r="BQ1140" s="1">
        <v>48.0</v>
      </c>
      <c r="BR1140" s="1"/>
      <c r="BT1140" s="1" t="s">
        <v>467</v>
      </c>
      <c r="BW1140" s="1">
        <v>75.0</v>
      </c>
      <c r="BX1140" s="1" t="s">
        <v>8245</v>
      </c>
      <c r="BY1140" s="13">
        <f t="shared" si="1"/>
        <v>10</v>
      </c>
      <c r="BZ1140" s="13" t="str">
        <f t="shared" si="2"/>
        <v>Pedagang</v>
      </c>
      <c r="CA1140" s="13" t="str">
        <f>VLOOKUP(BP1140,data_K!G:K,5,0)</f>
        <v>RT 006 RW 003</v>
      </c>
      <c r="CB1140" s="13">
        <f t="shared" si="3"/>
        <v>0</v>
      </c>
    </row>
    <row r="1141">
      <c r="A1141" s="1" t="s">
        <v>11156</v>
      </c>
      <c r="B1141" s="9" t="s">
        <v>15190</v>
      </c>
      <c r="C1141" s="1">
        <v>2.0</v>
      </c>
      <c r="D1141" s="1" t="s">
        <v>11160</v>
      </c>
      <c r="E1141" s="10" t="s">
        <v>11161</v>
      </c>
      <c r="F1141" s="1">
        <v>1.0</v>
      </c>
      <c r="J1141" s="1">
        <v>2.0</v>
      </c>
      <c r="K1141" s="11">
        <v>26905.0</v>
      </c>
      <c r="L1141" s="1">
        <v>52.0</v>
      </c>
      <c r="M1141" s="1">
        <v>2.0</v>
      </c>
      <c r="N1141" s="1">
        <v>2.0</v>
      </c>
      <c r="O1141" s="1">
        <v>3.0</v>
      </c>
      <c r="P1141" s="1">
        <v>2.0</v>
      </c>
      <c r="Q1141" s="1">
        <v>0.0</v>
      </c>
      <c r="R1141" s="1">
        <v>0.0</v>
      </c>
      <c r="S1141" s="1">
        <v>0.0</v>
      </c>
      <c r="T1141" s="1">
        <v>0.0</v>
      </c>
      <c r="Y1141" s="1">
        <v>6.0</v>
      </c>
      <c r="Z1141" s="1">
        <v>2.0</v>
      </c>
      <c r="AA1141" s="1">
        <v>2.0</v>
      </c>
      <c r="AB1141" s="1">
        <v>2.0</v>
      </c>
      <c r="AC1141" s="1">
        <v>2.0</v>
      </c>
      <c r="AD1141" s="1">
        <v>2.0</v>
      </c>
      <c r="AE1141" s="1">
        <v>2.0</v>
      </c>
      <c r="AF1141" s="1">
        <v>1.0</v>
      </c>
      <c r="AG1141" s="1">
        <v>2.0</v>
      </c>
      <c r="AH1141" s="1">
        <v>2.0</v>
      </c>
      <c r="AI1141" s="1">
        <v>2.0</v>
      </c>
      <c r="AJ1141" s="1">
        <v>2.0</v>
      </c>
      <c r="AK1141" s="1">
        <v>2.0</v>
      </c>
      <c r="AL1141" s="1">
        <v>2.0</v>
      </c>
      <c r="AM1141" s="1">
        <v>2.0</v>
      </c>
      <c r="AN1141" s="1">
        <v>2.0</v>
      </c>
      <c r="AO1141" s="1">
        <v>2.0</v>
      </c>
      <c r="AP1141" s="1">
        <v>2.0</v>
      </c>
      <c r="AQ1141" s="1">
        <v>2.0</v>
      </c>
      <c r="AR1141" s="1">
        <v>2.0</v>
      </c>
      <c r="AS1141" s="1">
        <v>2.0</v>
      </c>
      <c r="AT1141" s="1">
        <v>2.0</v>
      </c>
      <c r="AU1141" s="1">
        <v>2.0</v>
      </c>
      <c r="AV1141" s="1">
        <v>2.0</v>
      </c>
      <c r="AW1141" s="1">
        <v>2.0</v>
      </c>
      <c r="AX1141" s="1">
        <v>2.0</v>
      </c>
      <c r="AY1141" s="1">
        <v>2.0</v>
      </c>
      <c r="AZ1141" s="1">
        <v>2.0</v>
      </c>
      <c r="BA1141" s="1">
        <v>2.0</v>
      </c>
      <c r="BB1141" s="1">
        <v>2.0</v>
      </c>
      <c r="BP1141" s="12" t="s">
        <v>11169</v>
      </c>
      <c r="BQ1141" s="1">
        <v>52.0</v>
      </c>
      <c r="BR1141" s="1" t="s">
        <v>240</v>
      </c>
      <c r="BS1141" s="1"/>
      <c r="BW1141" s="1">
        <v>0.0</v>
      </c>
      <c r="BX1141" s="1" t="s">
        <v>8245</v>
      </c>
      <c r="BY1141" s="13">
        <f t="shared" si="1"/>
        <v>11</v>
      </c>
      <c r="BZ1141" s="13" t="str">
        <f t="shared" si="2"/>
        <v>Tidak Bekerja</v>
      </c>
      <c r="CA1141" s="13" t="str">
        <f>VLOOKUP(BP1141,data_K!G:K,5,0)</f>
        <v>RT 006 RW 003</v>
      </c>
      <c r="CB1141" s="13">
        <f t="shared" si="3"/>
        <v>0</v>
      </c>
    </row>
    <row r="1142">
      <c r="A1142" s="1" t="s">
        <v>4464</v>
      </c>
      <c r="B1142" s="22">
        <v>46087.48501157408</v>
      </c>
      <c r="C1142" s="1">
        <v>1.0</v>
      </c>
      <c r="D1142" s="1" t="s">
        <v>4466</v>
      </c>
      <c r="E1142" s="10" t="s">
        <v>4467</v>
      </c>
      <c r="F1142" s="1">
        <v>1.0</v>
      </c>
      <c r="J1142" s="1">
        <v>1.0</v>
      </c>
      <c r="K1142" s="11">
        <v>31042.0</v>
      </c>
      <c r="L1142" s="1">
        <v>41.0</v>
      </c>
      <c r="M1142" s="1">
        <v>2.0</v>
      </c>
      <c r="N1142" s="1">
        <v>1.0</v>
      </c>
      <c r="O1142" s="1">
        <v>3.0</v>
      </c>
      <c r="P1142" s="1">
        <v>4.0</v>
      </c>
      <c r="Q1142" s="1">
        <v>3500000.0</v>
      </c>
      <c r="R1142" s="1">
        <v>0.0</v>
      </c>
      <c r="S1142" s="1">
        <v>0.0</v>
      </c>
      <c r="T1142" s="1">
        <v>17.0</v>
      </c>
      <c r="Y1142" s="1">
        <v>3.0</v>
      </c>
      <c r="Z1142" s="1">
        <v>2.0</v>
      </c>
      <c r="AA1142" s="1">
        <v>2.0</v>
      </c>
      <c r="AB1142" s="1">
        <v>2.0</v>
      </c>
      <c r="AC1142" s="1">
        <v>2.0</v>
      </c>
      <c r="AD1142" s="1">
        <v>2.0</v>
      </c>
      <c r="AE1142" s="1">
        <v>2.0</v>
      </c>
      <c r="AF1142" s="1">
        <v>2.0</v>
      </c>
      <c r="AG1142" s="1">
        <v>2.0</v>
      </c>
      <c r="AH1142" s="1">
        <v>2.0</v>
      </c>
      <c r="AI1142" s="1">
        <v>2.0</v>
      </c>
      <c r="AJ1142" s="1">
        <v>2.0</v>
      </c>
      <c r="AK1142" s="1">
        <v>2.0</v>
      </c>
      <c r="AL1142" s="1">
        <v>2.0</v>
      </c>
      <c r="AM1142" s="1">
        <v>2.0</v>
      </c>
      <c r="AN1142" s="1">
        <v>2.0</v>
      </c>
      <c r="AO1142" s="1">
        <v>2.0</v>
      </c>
      <c r="AP1142" s="1">
        <v>2.0</v>
      </c>
      <c r="AQ1142" s="1">
        <v>2.0</v>
      </c>
      <c r="AR1142" s="1">
        <v>2.0</v>
      </c>
      <c r="AS1142" s="1">
        <v>2.0</v>
      </c>
      <c r="AT1142" s="1">
        <v>2.0</v>
      </c>
      <c r="AU1142" s="1">
        <v>2.0</v>
      </c>
      <c r="AV1142" s="1">
        <v>2.0</v>
      </c>
      <c r="AW1142" s="1">
        <v>2.0</v>
      </c>
      <c r="AX1142" s="1">
        <v>2.0</v>
      </c>
      <c r="AY1142" s="1">
        <v>2.0</v>
      </c>
      <c r="AZ1142" s="1">
        <v>2.0</v>
      </c>
      <c r="BA1142" s="1">
        <v>2.0</v>
      </c>
      <c r="BB1142" s="1">
        <v>2.0</v>
      </c>
      <c r="BP1142" s="12" t="s">
        <v>3311</v>
      </c>
      <c r="BQ1142" s="1">
        <v>41.0</v>
      </c>
      <c r="BR1142" s="1" t="s">
        <v>184</v>
      </c>
      <c r="BW1142" s="1">
        <v>23.0</v>
      </c>
      <c r="BX1142" s="1" t="s">
        <v>4466</v>
      </c>
      <c r="BY1142" s="13">
        <f t="shared" si="1"/>
        <v>9</v>
      </c>
      <c r="BZ1142" s="13" t="str">
        <f t="shared" si="2"/>
        <v>Buruh Industri</v>
      </c>
      <c r="CA1142" s="13" t="str">
        <f>VLOOKUP(BP1142,data_K!G:K,5,0)</f>
        <v>RT 008 RW 004</v>
      </c>
      <c r="CB1142" s="13">
        <f t="shared" si="3"/>
        <v>0</v>
      </c>
    </row>
    <row r="1143">
      <c r="A1143" s="1" t="s">
        <v>4427</v>
      </c>
      <c r="B1143" s="22">
        <v>46087.486759259256</v>
      </c>
      <c r="C1143" s="1">
        <v>2.0</v>
      </c>
      <c r="D1143" s="1" t="s">
        <v>4430</v>
      </c>
      <c r="E1143" s="10" t="s">
        <v>4432</v>
      </c>
      <c r="F1143" s="1">
        <v>1.0</v>
      </c>
      <c r="J1143" s="1">
        <v>2.0</v>
      </c>
      <c r="K1143" s="11">
        <v>31584.0</v>
      </c>
      <c r="L1143" s="1">
        <v>39.0</v>
      </c>
      <c r="M1143" s="1">
        <v>2.0</v>
      </c>
      <c r="N1143" s="1">
        <v>2.0</v>
      </c>
      <c r="O1143" s="1">
        <v>3.0</v>
      </c>
      <c r="P1143" s="1">
        <v>4.0</v>
      </c>
      <c r="Q1143" s="1">
        <v>3500000.0</v>
      </c>
      <c r="R1143" s="1">
        <v>0.0</v>
      </c>
      <c r="S1143" s="1">
        <v>0.0</v>
      </c>
      <c r="T1143" s="1">
        <v>17.0</v>
      </c>
      <c r="Y1143" s="1">
        <v>3.0</v>
      </c>
      <c r="Z1143" s="1">
        <v>2.0</v>
      </c>
      <c r="AA1143" s="1">
        <v>2.0</v>
      </c>
      <c r="AB1143" s="1">
        <v>2.0</v>
      </c>
      <c r="AC1143" s="1">
        <v>2.0</v>
      </c>
      <c r="AD1143" s="1">
        <v>2.0</v>
      </c>
      <c r="AE1143" s="1">
        <v>2.0</v>
      </c>
      <c r="AF1143" s="1">
        <v>2.0</v>
      </c>
      <c r="AG1143" s="1">
        <v>2.0</v>
      </c>
      <c r="AH1143" s="1">
        <v>2.0</v>
      </c>
      <c r="AI1143" s="1">
        <v>2.0</v>
      </c>
      <c r="AJ1143" s="1">
        <v>2.0</v>
      </c>
      <c r="AK1143" s="1">
        <v>2.0</v>
      </c>
      <c r="AL1143" s="1">
        <v>2.0</v>
      </c>
      <c r="AM1143" s="1">
        <v>2.0</v>
      </c>
      <c r="AN1143" s="1">
        <v>2.0</v>
      </c>
      <c r="AO1143" s="1">
        <v>2.0</v>
      </c>
      <c r="AP1143" s="1">
        <v>2.0</v>
      </c>
      <c r="AQ1143" s="1">
        <v>2.0</v>
      </c>
      <c r="AR1143" s="1">
        <v>2.0</v>
      </c>
      <c r="AS1143" s="1">
        <v>2.0</v>
      </c>
      <c r="AT1143" s="1">
        <v>2.0</v>
      </c>
      <c r="AU1143" s="1">
        <v>2.0</v>
      </c>
      <c r="AV1143" s="1">
        <v>2.0</v>
      </c>
      <c r="AW1143" s="1">
        <v>2.0</v>
      </c>
      <c r="AX1143" s="1">
        <v>2.0</v>
      </c>
      <c r="AY1143" s="1">
        <v>2.0</v>
      </c>
      <c r="AZ1143" s="1">
        <v>2.0</v>
      </c>
      <c r="BA1143" s="1">
        <v>2.0</v>
      </c>
      <c r="BB1143" s="1">
        <v>2.0</v>
      </c>
      <c r="BP1143" s="12" t="s">
        <v>3311</v>
      </c>
      <c r="BQ1143" s="1">
        <v>39.0</v>
      </c>
      <c r="BR1143" s="1" t="s">
        <v>184</v>
      </c>
      <c r="BS1143" s="1"/>
      <c r="BW1143" s="1">
        <v>23.0</v>
      </c>
      <c r="BX1143" s="1" t="s">
        <v>4466</v>
      </c>
      <c r="BY1143" s="13">
        <f t="shared" si="1"/>
        <v>8</v>
      </c>
      <c r="BZ1143" s="13" t="str">
        <f t="shared" si="2"/>
        <v>Buruh Industri</v>
      </c>
      <c r="CA1143" s="13" t="str">
        <f>VLOOKUP(BP1143,data_K!G:K,5,0)</f>
        <v>RT 008 RW 004</v>
      </c>
      <c r="CB1143" s="13">
        <f t="shared" si="3"/>
        <v>0</v>
      </c>
    </row>
    <row r="1144">
      <c r="A1144" s="1" t="s">
        <v>4387</v>
      </c>
      <c r="B1144" s="22">
        <v>46087.48857638889</v>
      </c>
      <c r="C1144" s="1">
        <v>3.0</v>
      </c>
      <c r="D1144" s="1" t="s">
        <v>4390</v>
      </c>
      <c r="E1144" s="10" t="s">
        <v>4391</v>
      </c>
      <c r="F1144" s="1">
        <v>1.0</v>
      </c>
      <c r="J1144" s="1">
        <v>1.0</v>
      </c>
      <c r="K1144" s="11">
        <v>40293.0</v>
      </c>
      <c r="L1144" s="1">
        <v>16.0</v>
      </c>
      <c r="M1144" s="1">
        <v>1.0</v>
      </c>
      <c r="N1144" s="1">
        <v>3.0</v>
      </c>
      <c r="O1144" s="1">
        <v>2.0</v>
      </c>
      <c r="P1144" s="1">
        <v>3.0</v>
      </c>
      <c r="Q1144" s="1">
        <v>0.0</v>
      </c>
      <c r="R1144" s="1">
        <v>0.0</v>
      </c>
      <c r="S1144" s="1">
        <v>0.0</v>
      </c>
      <c r="T1144" s="1">
        <v>0.0</v>
      </c>
      <c r="U1144" s="1"/>
      <c r="Y1144" s="1">
        <v>6.0</v>
      </c>
      <c r="Z1144" s="1">
        <v>2.0</v>
      </c>
      <c r="AA1144" s="1">
        <v>2.0</v>
      </c>
      <c r="AB1144" s="1">
        <v>2.0</v>
      </c>
      <c r="AC1144" s="1">
        <v>2.0</v>
      </c>
      <c r="AD1144" s="1">
        <v>2.0</v>
      </c>
      <c r="AE1144" s="1">
        <v>2.0</v>
      </c>
      <c r="AF1144" s="1">
        <v>2.0</v>
      </c>
      <c r="AG1144" s="1">
        <v>2.0</v>
      </c>
      <c r="AH1144" s="1">
        <v>2.0</v>
      </c>
      <c r="AI1144" s="1">
        <v>2.0</v>
      </c>
      <c r="AJ1144" s="1">
        <v>2.0</v>
      </c>
      <c r="AK1144" s="1">
        <v>2.0</v>
      </c>
      <c r="AL1144" s="1">
        <v>2.0</v>
      </c>
      <c r="AM1144" s="1">
        <v>2.0</v>
      </c>
      <c r="AN1144" s="1">
        <v>2.0</v>
      </c>
      <c r="AO1144" s="1">
        <v>2.0</v>
      </c>
      <c r="AP1144" s="1">
        <v>2.0</v>
      </c>
      <c r="AQ1144" s="1">
        <v>2.0</v>
      </c>
      <c r="AR1144" s="1">
        <v>2.0</v>
      </c>
      <c r="AS1144" s="1">
        <v>2.0</v>
      </c>
      <c r="AT1144" s="1">
        <v>2.0</v>
      </c>
      <c r="AU1144" s="1">
        <v>2.0</v>
      </c>
      <c r="AV1144" s="1">
        <v>2.0</v>
      </c>
      <c r="AW1144" s="1">
        <v>2.0</v>
      </c>
      <c r="AX1144" s="1">
        <v>2.0</v>
      </c>
      <c r="AY1144" s="1">
        <v>2.0</v>
      </c>
      <c r="AZ1144" s="1">
        <v>2.0</v>
      </c>
      <c r="BA1144" s="1">
        <v>2.0</v>
      </c>
      <c r="BB1144" s="1">
        <v>2.0</v>
      </c>
      <c r="BK1144" s="1"/>
      <c r="BL1144" s="1"/>
      <c r="BP1144" s="12" t="s">
        <v>3311</v>
      </c>
      <c r="BQ1144" s="1">
        <v>16.0</v>
      </c>
      <c r="BR1144" s="1" t="s">
        <v>240</v>
      </c>
      <c r="BW1144" s="1">
        <v>0.0</v>
      </c>
      <c r="BX1144" s="1" t="s">
        <v>4466</v>
      </c>
      <c r="BY1144" s="13">
        <f t="shared" si="1"/>
        <v>4</v>
      </c>
      <c r="BZ1144" s="13" t="str">
        <f t="shared" si="2"/>
        <v>Tidak Bekerja</v>
      </c>
      <c r="CA1144" s="13" t="str">
        <f>VLOOKUP(BP1144,data_K!G:K,5,0)</f>
        <v>RT 008 RW 004</v>
      </c>
      <c r="CB1144" s="13">
        <f t="shared" si="3"/>
        <v>3</v>
      </c>
    </row>
    <row r="1145">
      <c r="A1145" s="1" t="s">
        <v>3299</v>
      </c>
      <c r="B1145" s="22">
        <v>46118.10594907407</v>
      </c>
      <c r="C1145" s="1">
        <v>4.0</v>
      </c>
      <c r="D1145" s="1" t="s">
        <v>3302</v>
      </c>
      <c r="E1145" s="10" t="s">
        <v>3303</v>
      </c>
      <c r="F1145" s="1">
        <v>1.0</v>
      </c>
      <c r="J1145" s="1">
        <v>2.0</v>
      </c>
      <c r="K1145" s="11">
        <v>41936.0</v>
      </c>
      <c r="L1145" s="1">
        <v>11.0</v>
      </c>
      <c r="M1145" s="1">
        <v>1.0</v>
      </c>
      <c r="N1145" s="1">
        <v>3.0</v>
      </c>
      <c r="O1145" s="1">
        <v>2.0</v>
      </c>
      <c r="P1145" s="1">
        <v>2.0</v>
      </c>
      <c r="Q1145" s="1">
        <v>0.0</v>
      </c>
      <c r="R1145" s="1">
        <v>0.0</v>
      </c>
      <c r="S1145" s="1">
        <v>0.0</v>
      </c>
      <c r="T1145" s="1">
        <v>0.0</v>
      </c>
      <c r="Y1145" s="1">
        <v>6.0</v>
      </c>
      <c r="Z1145" s="1">
        <v>2.0</v>
      </c>
      <c r="AA1145" s="1">
        <v>2.0</v>
      </c>
      <c r="AB1145" s="1">
        <v>2.0</v>
      </c>
      <c r="AC1145" s="1">
        <v>2.0</v>
      </c>
      <c r="AD1145" s="1">
        <v>2.0</v>
      </c>
      <c r="AE1145" s="1">
        <v>2.0</v>
      </c>
      <c r="AF1145" s="1">
        <v>2.0</v>
      </c>
      <c r="AG1145" s="1">
        <v>2.0</v>
      </c>
      <c r="AH1145" s="1">
        <v>2.0</v>
      </c>
      <c r="AI1145" s="1">
        <v>2.0</v>
      </c>
      <c r="AJ1145" s="1">
        <v>2.0</v>
      </c>
      <c r="AK1145" s="1">
        <v>2.0</v>
      </c>
      <c r="AL1145" s="1">
        <v>2.0</v>
      </c>
      <c r="AM1145" s="1">
        <v>2.0</v>
      </c>
      <c r="AN1145" s="1">
        <v>2.0</v>
      </c>
      <c r="AO1145" s="1">
        <v>2.0</v>
      </c>
      <c r="AP1145" s="1">
        <v>2.0</v>
      </c>
      <c r="AQ1145" s="1">
        <v>2.0</v>
      </c>
      <c r="AR1145" s="1">
        <v>2.0</v>
      </c>
      <c r="AS1145" s="1">
        <v>2.0</v>
      </c>
      <c r="AT1145" s="1">
        <v>2.0</v>
      </c>
      <c r="AU1145" s="1">
        <v>2.0</v>
      </c>
      <c r="AV1145" s="1">
        <v>2.0</v>
      </c>
      <c r="AW1145" s="1">
        <v>2.0</v>
      </c>
      <c r="AX1145" s="1">
        <v>2.0</v>
      </c>
      <c r="AY1145" s="1">
        <v>2.0</v>
      </c>
      <c r="AZ1145" s="1">
        <v>2.0</v>
      </c>
      <c r="BA1145" s="1">
        <v>2.0</v>
      </c>
      <c r="BB1145" s="1">
        <v>2.0</v>
      </c>
      <c r="BP1145" s="12" t="s">
        <v>3311</v>
      </c>
      <c r="BQ1145" s="1">
        <v>11.0</v>
      </c>
      <c r="BR1145" s="1" t="s">
        <v>240</v>
      </c>
      <c r="BS1145" s="1"/>
      <c r="BW1145" s="1">
        <v>0.0</v>
      </c>
      <c r="BX1145" s="1" t="s">
        <v>4466</v>
      </c>
      <c r="BY1145" s="13">
        <f t="shared" si="1"/>
        <v>3</v>
      </c>
      <c r="BZ1145" s="13" t="str">
        <f t="shared" si="2"/>
        <v>Tidak Bekerja</v>
      </c>
      <c r="CA1145" s="13" t="str">
        <f>VLOOKUP(BP1145,data_K!G:K,5,0)</f>
        <v>RT 008 RW 004</v>
      </c>
      <c r="CB1145" s="13">
        <f t="shared" si="3"/>
        <v>1</v>
      </c>
    </row>
    <row r="1146">
      <c r="A1146" s="1" t="s">
        <v>15217</v>
      </c>
      <c r="B1146" s="9" t="s">
        <v>15218</v>
      </c>
      <c r="C1146" s="1">
        <v>1.0</v>
      </c>
      <c r="D1146" s="1" t="s">
        <v>376</v>
      </c>
      <c r="E1146" s="10" t="s">
        <v>15219</v>
      </c>
      <c r="F1146" s="1">
        <v>1.0</v>
      </c>
      <c r="J1146" s="1">
        <v>1.0</v>
      </c>
      <c r="K1146" s="11">
        <v>29787.0</v>
      </c>
      <c r="L1146" s="1">
        <v>44.0</v>
      </c>
      <c r="M1146" s="1">
        <v>2.0</v>
      </c>
      <c r="N1146" s="1">
        <v>1.0</v>
      </c>
      <c r="O1146" s="1">
        <v>3.0</v>
      </c>
      <c r="P1146" s="1">
        <v>4.0</v>
      </c>
      <c r="Q1146" s="1">
        <v>3000000.0</v>
      </c>
      <c r="R1146" s="1">
        <v>0.0</v>
      </c>
      <c r="S1146" s="1">
        <v>0.0</v>
      </c>
      <c r="T1146" s="1">
        <v>155.0</v>
      </c>
      <c r="U1146" s="1" t="s">
        <v>15220</v>
      </c>
      <c r="Y1146" s="1">
        <v>1.0</v>
      </c>
      <c r="Z1146" s="1">
        <v>2.0</v>
      </c>
      <c r="AA1146" s="1">
        <v>2.0</v>
      </c>
      <c r="AB1146" s="1">
        <v>2.0</v>
      </c>
      <c r="AC1146" s="1">
        <v>2.0</v>
      </c>
      <c r="AD1146" s="1">
        <v>2.0</v>
      </c>
      <c r="AE1146" s="1">
        <v>2.0</v>
      </c>
      <c r="AF1146" s="1">
        <v>2.0</v>
      </c>
      <c r="AG1146" s="1">
        <v>2.0</v>
      </c>
      <c r="AH1146" s="1">
        <v>2.0</v>
      </c>
      <c r="AI1146" s="1">
        <v>2.0</v>
      </c>
      <c r="AJ1146" s="1">
        <v>2.0</v>
      </c>
      <c r="AK1146" s="1">
        <v>2.0</v>
      </c>
      <c r="AL1146" s="1">
        <v>2.0</v>
      </c>
      <c r="AM1146" s="1">
        <v>2.0</v>
      </c>
      <c r="AN1146" s="1">
        <v>2.0</v>
      </c>
      <c r="AO1146" s="1">
        <v>2.0</v>
      </c>
      <c r="AP1146" s="1">
        <v>2.0</v>
      </c>
      <c r="AQ1146" s="1">
        <v>2.0</v>
      </c>
      <c r="AR1146" s="1">
        <v>2.0</v>
      </c>
      <c r="AS1146" s="1">
        <v>2.0</v>
      </c>
      <c r="AT1146" s="1">
        <v>2.0</v>
      </c>
      <c r="AU1146" s="1">
        <v>2.0</v>
      </c>
      <c r="AV1146" s="1">
        <v>2.0</v>
      </c>
      <c r="AW1146" s="1">
        <v>2.0</v>
      </c>
      <c r="AX1146" s="1">
        <v>2.0</v>
      </c>
      <c r="AY1146" s="1">
        <v>2.0</v>
      </c>
      <c r="AZ1146" s="1">
        <v>2.0</v>
      </c>
      <c r="BA1146" s="1">
        <v>2.0</v>
      </c>
      <c r="BB1146" s="1">
        <v>2.0</v>
      </c>
      <c r="BP1146" s="12" t="s">
        <v>9152</v>
      </c>
      <c r="BQ1146" s="1">
        <v>44.0</v>
      </c>
      <c r="BR1146" s="1"/>
      <c r="BS1146" s="1"/>
      <c r="BV1146" s="1" t="s">
        <v>180</v>
      </c>
      <c r="BW1146" s="1">
        <v>999.0</v>
      </c>
      <c r="BX1146" s="1" t="s">
        <v>376</v>
      </c>
      <c r="BY1146" s="13">
        <f t="shared" si="1"/>
        <v>9</v>
      </c>
      <c r="BZ1146" s="13" t="str">
        <f t="shared" si="2"/>
        <v>Lainnya</v>
      </c>
      <c r="CA1146" s="13" t="str">
        <f>VLOOKUP(BP1146,data_K!G:K,5,0)</f>
        <v>RT 003 RW 002</v>
      </c>
      <c r="CB1146" s="13">
        <f t="shared" si="3"/>
        <v>0</v>
      </c>
    </row>
    <row r="1147">
      <c r="A1147" s="1" t="s">
        <v>15232</v>
      </c>
      <c r="B1147" s="9" t="s">
        <v>15233</v>
      </c>
      <c r="C1147" s="1">
        <v>2.0</v>
      </c>
      <c r="D1147" s="1" t="s">
        <v>9166</v>
      </c>
      <c r="E1147" s="10" t="s">
        <v>15234</v>
      </c>
      <c r="F1147" s="1">
        <v>1.0</v>
      </c>
      <c r="J1147" s="1">
        <v>2.0</v>
      </c>
      <c r="K1147" s="11">
        <v>29527.0</v>
      </c>
      <c r="L1147" s="1">
        <v>45.0</v>
      </c>
      <c r="M1147" s="1">
        <v>2.0</v>
      </c>
      <c r="N1147" s="1">
        <v>2.0</v>
      </c>
      <c r="O1147" s="1">
        <v>3.0</v>
      </c>
      <c r="P1147" s="1">
        <v>4.0</v>
      </c>
      <c r="Q1147" s="1">
        <v>0.0</v>
      </c>
      <c r="R1147" s="1">
        <v>0.0</v>
      </c>
      <c r="S1147" s="1">
        <v>0.0</v>
      </c>
      <c r="T1147" s="1">
        <v>0.0</v>
      </c>
      <c r="Y1147" s="1">
        <v>6.0</v>
      </c>
      <c r="Z1147" s="1">
        <v>2.0</v>
      </c>
      <c r="AA1147" s="1">
        <v>2.0</v>
      </c>
      <c r="AB1147" s="1">
        <v>2.0</v>
      </c>
      <c r="AC1147" s="1">
        <v>2.0</v>
      </c>
      <c r="AD1147" s="1">
        <v>2.0</v>
      </c>
      <c r="AE1147" s="1">
        <v>2.0</v>
      </c>
      <c r="AF1147" s="1">
        <v>2.0</v>
      </c>
      <c r="AG1147" s="1">
        <v>2.0</v>
      </c>
      <c r="AH1147" s="1">
        <v>2.0</v>
      </c>
      <c r="AI1147" s="1">
        <v>2.0</v>
      </c>
      <c r="AJ1147" s="1">
        <v>2.0</v>
      </c>
      <c r="AK1147" s="1">
        <v>2.0</v>
      </c>
      <c r="AL1147" s="1">
        <v>2.0</v>
      </c>
      <c r="AM1147" s="1">
        <v>2.0</v>
      </c>
      <c r="AN1147" s="1">
        <v>2.0</v>
      </c>
      <c r="AO1147" s="1">
        <v>2.0</v>
      </c>
      <c r="AP1147" s="1">
        <v>2.0</v>
      </c>
      <c r="AQ1147" s="1">
        <v>2.0</v>
      </c>
      <c r="AR1147" s="1">
        <v>2.0</v>
      </c>
      <c r="AS1147" s="1">
        <v>2.0</v>
      </c>
      <c r="AT1147" s="1">
        <v>2.0</v>
      </c>
      <c r="AU1147" s="1">
        <v>2.0</v>
      </c>
      <c r="AV1147" s="1">
        <v>2.0</v>
      </c>
      <c r="AW1147" s="1">
        <v>2.0</v>
      </c>
      <c r="AX1147" s="1">
        <v>2.0</v>
      </c>
      <c r="AY1147" s="1">
        <v>2.0</v>
      </c>
      <c r="AZ1147" s="1">
        <v>2.0</v>
      </c>
      <c r="BA1147" s="1">
        <v>2.0</v>
      </c>
      <c r="BB1147" s="1">
        <v>2.0</v>
      </c>
      <c r="BP1147" s="12" t="s">
        <v>9152</v>
      </c>
      <c r="BQ1147" s="1">
        <v>45.0</v>
      </c>
      <c r="BR1147" s="1" t="s">
        <v>240</v>
      </c>
      <c r="BT1147" s="1"/>
      <c r="BW1147" s="1">
        <v>0.0</v>
      </c>
      <c r="BX1147" s="1" t="s">
        <v>376</v>
      </c>
      <c r="BY1147" s="13">
        <f t="shared" si="1"/>
        <v>10</v>
      </c>
      <c r="BZ1147" s="13" t="str">
        <f t="shared" si="2"/>
        <v>Tidak Bekerja</v>
      </c>
      <c r="CA1147" s="13" t="str">
        <f>VLOOKUP(BP1147,data_K!G:K,5,0)</f>
        <v>RT 003 RW 002</v>
      </c>
      <c r="CB1147" s="13">
        <f t="shared" si="3"/>
        <v>0</v>
      </c>
    </row>
    <row r="1148">
      <c r="A1148" s="1" t="s">
        <v>15241</v>
      </c>
      <c r="B1148" s="9" t="s">
        <v>15242</v>
      </c>
      <c r="C1148" s="1">
        <v>3.0</v>
      </c>
      <c r="D1148" s="1" t="s">
        <v>15244</v>
      </c>
      <c r="E1148" s="10" t="s">
        <v>15246</v>
      </c>
      <c r="F1148" s="1">
        <v>1.0</v>
      </c>
      <c r="J1148" s="1">
        <v>1.0</v>
      </c>
      <c r="K1148" s="11">
        <v>39119.0</v>
      </c>
      <c r="L1148" s="1">
        <v>19.0</v>
      </c>
      <c r="M1148" s="1">
        <v>1.0</v>
      </c>
      <c r="N1148" s="1">
        <v>3.0</v>
      </c>
      <c r="O1148" s="1">
        <v>3.0</v>
      </c>
      <c r="P1148" s="1">
        <v>4.0</v>
      </c>
      <c r="Q1148" s="1">
        <v>4000000.0</v>
      </c>
      <c r="R1148" s="1">
        <v>0.0</v>
      </c>
      <c r="S1148" s="1">
        <v>0.0</v>
      </c>
      <c r="T1148" s="1">
        <v>96.0</v>
      </c>
      <c r="Y1148" s="1">
        <v>1.0</v>
      </c>
      <c r="Z1148" s="1">
        <v>2.0</v>
      </c>
      <c r="AA1148" s="1">
        <v>2.0</v>
      </c>
      <c r="AB1148" s="1">
        <v>2.0</v>
      </c>
      <c r="AC1148" s="1">
        <v>2.0</v>
      </c>
      <c r="AD1148" s="1">
        <v>2.0</v>
      </c>
      <c r="AE1148" s="1">
        <v>2.0</v>
      </c>
      <c r="AF1148" s="1">
        <v>2.0</v>
      </c>
      <c r="AG1148" s="1">
        <v>2.0</v>
      </c>
      <c r="AH1148" s="1">
        <v>2.0</v>
      </c>
      <c r="AI1148" s="1">
        <v>2.0</v>
      </c>
      <c r="AJ1148" s="1">
        <v>2.0</v>
      </c>
      <c r="AK1148" s="1">
        <v>2.0</v>
      </c>
      <c r="AL1148" s="1">
        <v>2.0</v>
      </c>
      <c r="AM1148" s="1">
        <v>2.0</v>
      </c>
      <c r="AN1148" s="1">
        <v>2.0</v>
      </c>
      <c r="AO1148" s="1">
        <v>2.0</v>
      </c>
      <c r="AP1148" s="1">
        <v>2.0</v>
      </c>
      <c r="AQ1148" s="1">
        <v>2.0</v>
      </c>
      <c r="AR1148" s="1">
        <v>2.0</v>
      </c>
      <c r="AS1148" s="1">
        <v>2.0</v>
      </c>
      <c r="AT1148" s="1">
        <v>2.0</v>
      </c>
      <c r="AU1148" s="1">
        <v>2.0</v>
      </c>
      <c r="AV1148" s="1">
        <v>2.0</v>
      </c>
      <c r="AW1148" s="1">
        <v>2.0</v>
      </c>
      <c r="AX1148" s="1">
        <v>2.0</v>
      </c>
      <c r="AY1148" s="1">
        <v>2.0</v>
      </c>
      <c r="AZ1148" s="1">
        <v>2.0</v>
      </c>
      <c r="BA1148" s="1">
        <v>2.0</v>
      </c>
      <c r="BB1148" s="1">
        <v>2.0</v>
      </c>
      <c r="BP1148" s="12" t="s">
        <v>9152</v>
      </c>
      <c r="BQ1148" s="1">
        <v>19.0</v>
      </c>
      <c r="BR1148" s="1"/>
      <c r="BS1148" s="1" t="s">
        <v>1012</v>
      </c>
      <c r="BW1148" s="1">
        <v>113.0</v>
      </c>
      <c r="BX1148" s="1" t="s">
        <v>376</v>
      </c>
      <c r="BY1148" s="13">
        <f t="shared" si="1"/>
        <v>4</v>
      </c>
      <c r="BZ1148" s="13" t="str">
        <f t="shared" si="2"/>
        <v>Penjaga Keamanan/Satpam</v>
      </c>
      <c r="CA1148" s="13" t="str">
        <f>VLOOKUP(BP1148,data_K!G:K,5,0)</f>
        <v>RT 003 RW 002</v>
      </c>
      <c r="CB1148" s="13">
        <f t="shared" si="3"/>
        <v>4</v>
      </c>
    </row>
    <row r="1149">
      <c r="A1149" s="1" t="s">
        <v>15255</v>
      </c>
      <c r="B1149" s="9" t="s">
        <v>15256</v>
      </c>
      <c r="C1149" s="1">
        <v>4.0</v>
      </c>
      <c r="D1149" s="1" t="s">
        <v>15257</v>
      </c>
      <c r="E1149" s="10" t="s">
        <v>15258</v>
      </c>
      <c r="F1149" s="1">
        <v>1.0</v>
      </c>
      <c r="J1149" s="1">
        <v>2.0</v>
      </c>
      <c r="K1149" s="11">
        <v>43073.0</v>
      </c>
      <c r="L1149" s="1">
        <v>8.0</v>
      </c>
      <c r="M1149" s="1">
        <v>1.0</v>
      </c>
      <c r="N1149" s="1">
        <v>3.0</v>
      </c>
      <c r="O1149" s="1">
        <v>2.0</v>
      </c>
      <c r="P1149" s="1">
        <v>1.0</v>
      </c>
      <c r="Q1149" s="1"/>
      <c r="R1149" s="1"/>
      <c r="S1149" s="1"/>
      <c r="T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P1149" s="12" t="s">
        <v>9152</v>
      </c>
      <c r="BQ1149" s="1">
        <v>8.0</v>
      </c>
      <c r="BR1149" s="1"/>
      <c r="BS1149" s="1"/>
      <c r="BW1149" s="1">
        <v>999.0</v>
      </c>
      <c r="BX1149" s="1" t="s">
        <v>376</v>
      </c>
      <c r="BY1149" s="13">
        <f t="shared" si="1"/>
        <v>2</v>
      </c>
      <c r="BZ1149" s="13" t="str">
        <f t="shared" si="2"/>
        <v/>
      </c>
      <c r="CA1149" s="13" t="str">
        <f>VLOOKUP(BP1149,data_K!G:K,5,0)</f>
        <v>RT 003 RW 002</v>
      </c>
      <c r="CB1149" s="13">
        <f t="shared" si="3"/>
        <v>1</v>
      </c>
    </row>
    <row r="1150">
      <c r="A1150" s="1" t="s">
        <v>5094</v>
      </c>
      <c r="B1150" s="23">
        <v>46059.43863425926</v>
      </c>
      <c r="C1150" s="1">
        <v>1.0</v>
      </c>
      <c r="D1150" s="1" t="s">
        <v>5097</v>
      </c>
      <c r="E1150" s="10" t="s">
        <v>5098</v>
      </c>
      <c r="F1150" s="1">
        <v>1.0</v>
      </c>
      <c r="J1150" s="1">
        <v>1.0</v>
      </c>
      <c r="K1150" s="11">
        <v>22493.0</v>
      </c>
      <c r="L1150" s="1">
        <v>64.0</v>
      </c>
      <c r="M1150" s="1">
        <v>2.0</v>
      </c>
      <c r="N1150" s="1">
        <v>1.0</v>
      </c>
      <c r="O1150" s="1">
        <v>3.0</v>
      </c>
      <c r="P1150" s="1">
        <v>4.0</v>
      </c>
      <c r="Q1150" s="1">
        <v>0.0</v>
      </c>
      <c r="R1150" s="1">
        <v>6000000.0</v>
      </c>
      <c r="S1150" s="1">
        <v>0.0</v>
      </c>
      <c r="T1150" s="1">
        <v>155.0</v>
      </c>
      <c r="U1150" s="1" t="s">
        <v>5100</v>
      </c>
      <c r="Y1150" s="1">
        <v>2.0</v>
      </c>
      <c r="Z1150" s="1">
        <v>2.0</v>
      </c>
      <c r="AA1150" s="1">
        <v>2.0</v>
      </c>
      <c r="AB1150" s="1">
        <v>2.0</v>
      </c>
      <c r="AC1150" s="1">
        <v>2.0</v>
      </c>
      <c r="AD1150" s="1">
        <v>2.0</v>
      </c>
      <c r="AE1150" s="1">
        <v>2.0</v>
      </c>
      <c r="AF1150" s="1">
        <v>2.0</v>
      </c>
      <c r="AG1150" s="1">
        <v>2.0</v>
      </c>
      <c r="AH1150" s="1">
        <v>2.0</v>
      </c>
      <c r="AI1150" s="1">
        <v>2.0</v>
      </c>
      <c r="AJ1150" s="1">
        <v>2.0</v>
      </c>
      <c r="AK1150" s="1">
        <v>2.0</v>
      </c>
      <c r="AL1150" s="1">
        <v>2.0</v>
      </c>
      <c r="AM1150" s="1">
        <v>2.0</v>
      </c>
      <c r="AN1150" s="1">
        <v>2.0</v>
      </c>
      <c r="AO1150" s="1">
        <v>2.0</v>
      </c>
      <c r="AP1150" s="1">
        <v>2.0</v>
      </c>
      <c r="AQ1150" s="1">
        <v>2.0</v>
      </c>
      <c r="AR1150" s="1">
        <v>2.0</v>
      </c>
      <c r="AS1150" s="1">
        <v>2.0</v>
      </c>
      <c r="AT1150" s="1">
        <v>2.0</v>
      </c>
      <c r="AU1150" s="1">
        <v>2.0</v>
      </c>
      <c r="AV1150" s="1">
        <v>2.0</v>
      </c>
      <c r="AW1150" s="1">
        <v>2.0</v>
      </c>
      <c r="AX1150" s="1">
        <v>2.0</v>
      </c>
      <c r="AY1150" s="1">
        <v>2.0</v>
      </c>
      <c r="AZ1150" s="1">
        <v>2.0</v>
      </c>
      <c r="BA1150" s="1">
        <v>2.0</v>
      </c>
      <c r="BB1150" s="1">
        <v>2.0</v>
      </c>
      <c r="BP1150" s="12" t="s">
        <v>15270</v>
      </c>
      <c r="BQ1150" s="1">
        <v>64.0</v>
      </c>
      <c r="BR1150" s="1"/>
      <c r="BV1150" s="1" t="s">
        <v>180</v>
      </c>
      <c r="BW1150" s="1">
        <v>999.0</v>
      </c>
      <c r="BX1150" s="1" t="s">
        <v>5097</v>
      </c>
      <c r="BY1150" s="13">
        <f t="shared" si="1"/>
        <v>13</v>
      </c>
      <c r="BZ1150" s="13" t="str">
        <f t="shared" si="2"/>
        <v>Lainnya</v>
      </c>
      <c r="CA1150" s="13" t="str">
        <f>VLOOKUP(BP1150,data_K!G:K,5,0)</f>
        <v>RT 006 RW 003</v>
      </c>
      <c r="CB1150" s="13">
        <f t="shared" si="3"/>
        <v>0</v>
      </c>
    </row>
    <row r="1151">
      <c r="A1151" s="1" t="s">
        <v>5165</v>
      </c>
      <c r="B1151" s="23">
        <v>46059.28240740741</v>
      </c>
      <c r="C1151" s="1">
        <v>2.0</v>
      </c>
      <c r="D1151" s="1" t="s">
        <v>5168</v>
      </c>
      <c r="E1151" s="10" t="s">
        <v>5169</v>
      </c>
      <c r="F1151" s="1">
        <v>1.0</v>
      </c>
      <c r="J1151" s="1">
        <v>2.0</v>
      </c>
      <c r="K1151" s="11">
        <v>23927.0</v>
      </c>
      <c r="L1151" s="1">
        <v>60.0</v>
      </c>
      <c r="M1151" s="1">
        <v>2.0</v>
      </c>
      <c r="N1151" s="1">
        <v>2.0</v>
      </c>
      <c r="O1151" s="1">
        <v>3.0</v>
      </c>
      <c r="P1151" s="1">
        <v>6.0</v>
      </c>
      <c r="Q1151" s="1">
        <v>0.0</v>
      </c>
      <c r="R1151" s="1">
        <v>0.0</v>
      </c>
      <c r="S1151" s="1">
        <v>3500000.0</v>
      </c>
      <c r="T1151" s="1">
        <v>155.0</v>
      </c>
      <c r="U1151" s="1" t="s">
        <v>5175</v>
      </c>
      <c r="Y1151" s="1">
        <v>4.0</v>
      </c>
      <c r="Z1151" s="1">
        <v>2.0</v>
      </c>
      <c r="AA1151" s="1">
        <v>2.0</v>
      </c>
      <c r="AB1151" s="1">
        <v>2.0</v>
      </c>
      <c r="AC1151" s="1">
        <v>2.0</v>
      </c>
      <c r="AD1151" s="1">
        <v>2.0</v>
      </c>
      <c r="AE1151" s="1">
        <v>2.0</v>
      </c>
      <c r="AF1151" s="1">
        <v>2.0</v>
      </c>
      <c r="AG1151" s="1">
        <v>2.0</v>
      </c>
      <c r="AH1151" s="1">
        <v>2.0</v>
      </c>
      <c r="AI1151" s="1">
        <v>2.0</v>
      </c>
      <c r="AJ1151" s="1">
        <v>2.0</v>
      </c>
      <c r="AK1151" s="1">
        <v>2.0</v>
      </c>
      <c r="AL1151" s="1">
        <v>2.0</v>
      </c>
      <c r="AM1151" s="1">
        <v>2.0</v>
      </c>
      <c r="AN1151" s="1">
        <v>2.0</v>
      </c>
      <c r="AO1151" s="1">
        <v>2.0</v>
      </c>
      <c r="AP1151" s="1">
        <v>2.0</v>
      </c>
      <c r="AQ1151" s="1">
        <v>2.0</v>
      </c>
      <c r="AR1151" s="1">
        <v>2.0</v>
      </c>
      <c r="AS1151" s="1">
        <v>2.0</v>
      </c>
      <c r="AT1151" s="1">
        <v>2.0</v>
      </c>
      <c r="AU1151" s="1">
        <v>2.0</v>
      </c>
      <c r="AV1151" s="1">
        <v>2.0</v>
      </c>
      <c r="AW1151" s="1">
        <v>2.0</v>
      </c>
      <c r="AX1151" s="1">
        <v>2.0</v>
      </c>
      <c r="AY1151" s="1">
        <v>2.0</v>
      </c>
      <c r="AZ1151" s="1">
        <v>2.0</v>
      </c>
      <c r="BA1151" s="1">
        <v>2.0</v>
      </c>
      <c r="BB1151" s="1">
        <v>2.0</v>
      </c>
      <c r="BP1151" s="12" t="s">
        <v>15270</v>
      </c>
      <c r="BQ1151" s="1">
        <v>60.0</v>
      </c>
      <c r="BR1151" s="1"/>
      <c r="BV1151" s="1" t="s">
        <v>180</v>
      </c>
      <c r="BW1151" s="1">
        <v>999.0</v>
      </c>
      <c r="BX1151" s="1" t="s">
        <v>5097</v>
      </c>
      <c r="BY1151" s="13">
        <f t="shared" si="1"/>
        <v>13</v>
      </c>
      <c r="BZ1151" s="13" t="str">
        <f t="shared" si="2"/>
        <v>Lainnya</v>
      </c>
      <c r="CA1151" s="13" t="str">
        <f>VLOOKUP(BP1151,data_K!G:K,5,0)</f>
        <v>RT 006 RW 003</v>
      </c>
      <c r="CB1151" s="13">
        <f t="shared" si="3"/>
        <v>0</v>
      </c>
    </row>
    <row r="1152">
      <c r="A1152" s="1" t="s">
        <v>15287</v>
      </c>
      <c r="B1152" s="9" t="s">
        <v>15288</v>
      </c>
      <c r="C1152" s="1">
        <v>1.0</v>
      </c>
      <c r="D1152" s="1" t="s">
        <v>7284</v>
      </c>
      <c r="E1152" s="10" t="s">
        <v>15290</v>
      </c>
      <c r="F1152" s="1">
        <v>1.0</v>
      </c>
      <c r="J1152" s="1">
        <v>1.0</v>
      </c>
      <c r="K1152" s="11">
        <v>35962.0</v>
      </c>
      <c r="L1152" s="1">
        <v>27.0</v>
      </c>
      <c r="M1152" s="1">
        <v>2.0</v>
      </c>
      <c r="N1152" s="1">
        <v>1.0</v>
      </c>
      <c r="O1152" s="1">
        <v>3.0</v>
      </c>
      <c r="P1152" s="1">
        <v>4.0</v>
      </c>
      <c r="Q1152" s="1">
        <v>0.0</v>
      </c>
      <c r="R1152" s="1">
        <v>1500000.0</v>
      </c>
      <c r="S1152" s="1">
        <v>0.0</v>
      </c>
      <c r="T1152" s="1">
        <v>51.0</v>
      </c>
      <c r="Y1152" s="1">
        <v>1.0</v>
      </c>
      <c r="Z1152" s="1">
        <v>2.0</v>
      </c>
      <c r="AA1152" s="1">
        <v>2.0</v>
      </c>
      <c r="AB1152" s="1">
        <v>2.0</v>
      </c>
      <c r="AC1152" s="1">
        <v>2.0</v>
      </c>
      <c r="AD1152" s="1">
        <v>2.0</v>
      </c>
      <c r="AE1152" s="1">
        <v>2.0</v>
      </c>
      <c r="AF1152" s="1">
        <v>2.0</v>
      </c>
      <c r="AG1152" s="1">
        <v>2.0</v>
      </c>
      <c r="AH1152" s="1">
        <v>2.0</v>
      </c>
      <c r="AI1152" s="1">
        <v>2.0</v>
      </c>
      <c r="AJ1152" s="1">
        <v>2.0</v>
      </c>
      <c r="AK1152" s="1">
        <v>2.0</v>
      </c>
      <c r="AL1152" s="1">
        <v>2.0</v>
      </c>
      <c r="AM1152" s="1">
        <v>2.0</v>
      </c>
      <c r="AN1152" s="1">
        <v>2.0</v>
      </c>
      <c r="AO1152" s="1">
        <v>2.0</v>
      </c>
      <c r="AP1152" s="1">
        <v>2.0</v>
      </c>
      <c r="AQ1152" s="1">
        <v>2.0</v>
      </c>
      <c r="AR1152" s="1">
        <v>2.0</v>
      </c>
      <c r="AS1152" s="1">
        <v>2.0</v>
      </c>
      <c r="AT1152" s="1">
        <v>2.0</v>
      </c>
      <c r="AU1152" s="1">
        <v>2.0</v>
      </c>
      <c r="AV1152" s="1">
        <v>2.0</v>
      </c>
      <c r="AW1152" s="1">
        <v>2.0</v>
      </c>
      <c r="AX1152" s="1">
        <v>2.0</v>
      </c>
      <c r="AY1152" s="1">
        <v>2.0</v>
      </c>
      <c r="AZ1152" s="1">
        <v>2.0</v>
      </c>
      <c r="BA1152" s="1">
        <v>2.0</v>
      </c>
      <c r="BB1152" s="1">
        <v>2.0</v>
      </c>
      <c r="BP1152" s="12" t="s">
        <v>7285</v>
      </c>
      <c r="BQ1152" s="1">
        <v>27.0</v>
      </c>
      <c r="BR1152" s="1"/>
      <c r="BS1152" s="1"/>
      <c r="BU1152" s="1" t="s">
        <v>445</v>
      </c>
      <c r="BW1152" s="1">
        <v>999.0</v>
      </c>
      <c r="BX1152" s="1" t="s">
        <v>7284</v>
      </c>
      <c r="BY1152" s="13">
        <f t="shared" si="1"/>
        <v>6</v>
      </c>
      <c r="BZ1152" s="13" t="str">
        <f t="shared" si="2"/>
        <v>Makelar</v>
      </c>
      <c r="CA1152" s="13" t="str">
        <f>VLOOKUP(BP1152,data_K!G:K,5,0)</f>
        <v>RT 010 RW 005</v>
      </c>
      <c r="CB1152" s="13">
        <f t="shared" si="3"/>
        <v>0</v>
      </c>
    </row>
    <row r="1153">
      <c r="A1153" s="1" t="s">
        <v>15304</v>
      </c>
      <c r="B1153" s="9" t="s">
        <v>15305</v>
      </c>
      <c r="C1153" s="1">
        <v>2.0</v>
      </c>
      <c r="D1153" s="1" t="s">
        <v>15306</v>
      </c>
      <c r="E1153" s="10" t="s">
        <v>15307</v>
      </c>
      <c r="F1153" s="1">
        <v>1.0</v>
      </c>
      <c r="J1153" s="1">
        <v>2.0</v>
      </c>
      <c r="K1153" s="11">
        <v>36246.0</v>
      </c>
      <c r="L1153" s="1">
        <v>27.0</v>
      </c>
      <c r="M1153" s="1">
        <v>2.0</v>
      </c>
      <c r="N1153" s="1">
        <v>2.0</v>
      </c>
      <c r="O1153" s="1">
        <v>3.0</v>
      </c>
      <c r="P1153" s="1">
        <v>4.0</v>
      </c>
      <c r="Q1153" s="1">
        <v>0.0</v>
      </c>
      <c r="R1153" s="1">
        <v>0.0</v>
      </c>
      <c r="S1153" s="1">
        <v>0.0</v>
      </c>
      <c r="T1153" s="1">
        <v>0.0</v>
      </c>
      <c r="Y1153" s="1">
        <v>6.0</v>
      </c>
      <c r="Z1153" s="1">
        <v>2.0</v>
      </c>
      <c r="AA1153" s="1">
        <v>2.0</v>
      </c>
      <c r="AB1153" s="1">
        <v>2.0</v>
      </c>
      <c r="AC1153" s="1">
        <v>2.0</v>
      </c>
      <c r="AD1153" s="1">
        <v>2.0</v>
      </c>
      <c r="AE1153" s="1">
        <v>2.0</v>
      </c>
      <c r="AF1153" s="1">
        <v>2.0</v>
      </c>
      <c r="AG1153" s="1">
        <v>2.0</v>
      </c>
      <c r="AH1153" s="1">
        <v>2.0</v>
      </c>
      <c r="AI1153" s="1">
        <v>2.0</v>
      </c>
      <c r="AJ1153" s="1">
        <v>2.0</v>
      </c>
      <c r="AK1153" s="1">
        <v>2.0</v>
      </c>
      <c r="AL1153" s="1">
        <v>2.0</v>
      </c>
      <c r="AM1153" s="1">
        <v>2.0</v>
      </c>
      <c r="AN1153" s="1">
        <v>2.0</v>
      </c>
      <c r="AO1153" s="1">
        <v>2.0</v>
      </c>
      <c r="AP1153" s="1">
        <v>2.0</v>
      </c>
      <c r="AQ1153" s="1">
        <v>2.0</v>
      </c>
      <c r="AR1153" s="1">
        <v>2.0</v>
      </c>
      <c r="AS1153" s="1">
        <v>2.0</v>
      </c>
      <c r="AT1153" s="1">
        <v>2.0</v>
      </c>
      <c r="AU1153" s="1">
        <v>2.0</v>
      </c>
      <c r="AV1153" s="1">
        <v>2.0</v>
      </c>
      <c r="AW1153" s="1">
        <v>2.0</v>
      </c>
      <c r="AX1153" s="1">
        <v>2.0</v>
      </c>
      <c r="AY1153" s="1">
        <v>2.0</v>
      </c>
      <c r="AZ1153" s="1">
        <v>2.0</v>
      </c>
      <c r="BA1153" s="1">
        <v>2.0</v>
      </c>
      <c r="BB1153" s="1">
        <v>2.0</v>
      </c>
      <c r="BP1153" s="12" t="s">
        <v>7285</v>
      </c>
      <c r="BQ1153" s="1">
        <v>27.0</v>
      </c>
      <c r="BR1153" s="1" t="s">
        <v>240</v>
      </c>
      <c r="BS1153" s="1"/>
      <c r="BW1153" s="1">
        <v>0.0</v>
      </c>
      <c r="BX1153" s="1" t="s">
        <v>7284</v>
      </c>
      <c r="BY1153" s="13">
        <f t="shared" si="1"/>
        <v>6</v>
      </c>
      <c r="BZ1153" s="13" t="str">
        <f t="shared" si="2"/>
        <v>Tidak Bekerja</v>
      </c>
      <c r="CA1153" s="13" t="str">
        <f>VLOOKUP(BP1153,data_K!G:K,5,0)</f>
        <v>RT 010 RW 005</v>
      </c>
      <c r="CB1153" s="13">
        <f t="shared" si="3"/>
        <v>0</v>
      </c>
    </row>
    <row r="1154">
      <c r="A1154" s="1" t="s">
        <v>15312</v>
      </c>
      <c r="B1154" s="9" t="s">
        <v>15313</v>
      </c>
      <c r="C1154" s="1">
        <v>3.0</v>
      </c>
      <c r="D1154" s="1" t="s">
        <v>15315</v>
      </c>
      <c r="E1154" s="10" t="s">
        <v>15316</v>
      </c>
      <c r="F1154" s="1">
        <v>1.0</v>
      </c>
      <c r="J1154" s="1">
        <v>2.0</v>
      </c>
      <c r="K1154" s="11">
        <v>45113.0</v>
      </c>
      <c r="L1154" s="1">
        <v>2.0</v>
      </c>
      <c r="M1154" s="1">
        <v>1.0</v>
      </c>
      <c r="N1154" s="1">
        <v>3.0</v>
      </c>
      <c r="O1154" s="1"/>
      <c r="P1154" s="1"/>
      <c r="Q1154" s="1"/>
      <c r="R1154" s="1"/>
      <c r="S1154" s="1"/>
      <c r="T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P1154" s="12" t="s">
        <v>7285</v>
      </c>
      <c r="BQ1154" s="1">
        <v>2.0</v>
      </c>
      <c r="BR1154" s="1"/>
      <c r="BS1154" s="1"/>
      <c r="BW1154" s="1">
        <v>999.0</v>
      </c>
      <c r="BX1154" s="1" t="s">
        <v>7284</v>
      </c>
      <c r="BY1154" s="13">
        <f t="shared" si="1"/>
        <v>1</v>
      </c>
      <c r="BZ1154" s="13" t="str">
        <f t="shared" si="2"/>
        <v/>
      </c>
      <c r="CA1154" s="13" t="str">
        <f>VLOOKUP(BP1154,data_K!G:K,5,0)</f>
        <v>RT 010 RW 005</v>
      </c>
      <c r="CB1154" s="13">
        <f t="shared" si="3"/>
        <v>0</v>
      </c>
    </row>
    <row r="1155">
      <c r="A1155" s="1" t="s">
        <v>15329</v>
      </c>
      <c r="B1155" s="9" t="s">
        <v>15330</v>
      </c>
      <c r="C1155" s="1">
        <v>1.0</v>
      </c>
      <c r="D1155" s="1" t="s">
        <v>7196</v>
      </c>
      <c r="E1155" s="10" t="s">
        <v>15331</v>
      </c>
      <c r="F1155" s="1">
        <v>1.0</v>
      </c>
      <c r="J1155" s="1">
        <v>1.0</v>
      </c>
      <c r="K1155" s="11">
        <v>19818.0</v>
      </c>
      <c r="L1155" s="1">
        <v>72.0</v>
      </c>
      <c r="M1155" s="1">
        <v>2.0</v>
      </c>
      <c r="N1155" s="1">
        <v>1.0</v>
      </c>
      <c r="O1155" s="1">
        <v>3.0</v>
      </c>
      <c r="P1155" s="1">
        <v>4.0</v>
      </c>
      <c r="Q1155" s="1">
        <v>2500000.0</v>
      </c>
      <c r="R1155" s="1">
        <v>0.0</v>
      </c>
      <c r="S1155" s="1">
        <v>0.0</v>
      </c>
      <c r="T1155" s="1">
        <v>107.0</v>
      </c>
      <c r="V1155" s="1">
        <v>1.0</v>
      </c>
      <c r="W1155" s="1">
        <v>2000.0</v>
      </c>
      <c r="X1155" s="1">
        <v>2000.0</v>
      </c>
      <c r="Y1155" s="1">
        <v>1.0</v>
      </c>
      <c r="Z1155" s="1">
        <v>2.0</v>
      </c>
      <c r="AA1155" s="1">
        <v>2.0</v>
      </c>
      <c r="AB1155" s="1">
        <v>2.0</v>
      </c>
      <c r="AC1155" s="1">
        <v>2.0</v>
      </c>
      <c r="AD1155" s="1">
        <v>2.0</v>
      </c>
      <c r="AE1155" s="1">
        <v>2.0</v>
      </c>
      <c r="AF1155" s="1">
        <v>2.0</v>
      </c>
      <c r="AG1155" s="1">
        <v>2.0</v>
      </c>
      <c r="AH1155" s="1">
        <v>2.0</v>
      </c>
      <c r="AI1155" s="1">
        <v>2.0</v>
      </c>
      <c r="AJ1155" s="1">
        <v>2.0</v>
      </c>
      <c r="AK1155" s="1">
        <v>2.0</v>
      </c>
      <c r="AL1155" s="1">
        <v>2.0</v>
      </c>
      <c r="AM1155" s="1">
        <v>2.0</v>
      </c>
      <c r="AN1155" s="1">
        <v>2.0</v>
      </c>
      <c r="AO1155" s="1">
        <v>2.0</v>
      </c>
      <c r="AP1155" s="1">
        <v>2.0</v>
      </c>
      <c r="AQ1155" s="1">
        <v>2.0</v>
      </c>
      <c r="AR1155" s="1">
        <v>2.0</v>
      </c>
      <c r="AS1155" s="1">
        <v>2.0</v>
      </c>
      <c r="AT1155" s="1">
        <v>2.0</v>
      </c>
      <c r="AU1155" s="1">
        <v>2.0</v>
      </c>
      <c r="AV1155" s="1">
        <v>2.0</v>
      </c>
      <c r="AW1155" s="1">
        <v>2.0</v>
      </c>
      <c r="AX1155" s="1">
        <v>2.0</v>
      </c>
      <c r="AY1155" s="1">
        <v>2.0</v>
      </c>
      <c r="AZ1155" s="1">
        <v>2.0</v>
      </c>
      <c r="BA1155" s="1">
        <v>2.0</v>
      </c>
      <c r="BB1155" s="1">
        <v>2.0</v>
      </c>
      <c r="BC1155" s="1"/>
      <c r="BD1155" s="1"/>
      <c r="BK1155" s="1"/>
      <c r="BL1155" s="1"/>
      <c r="BP1155" s="12" t="s">
        <v>7197</v>
      </c>
      <c r="BQ1155" s="1">
        <v>72.0</v>
      </c>
      <c r="BR1155" s="1"/>
      <c r="BS1155" s="1" t="s">
        <v>718</v>
      </c>
      <c r="BW1155" s="1">
        <v>129.0</v>
      </c>
      <c r="BX1155" s="1" t="s">
        <v>7196</v>
      </c>
      <c r="BY1155" s="13">
        <f t="shared" si="1"/>
        <v>15</v>
      </c>
      <c r="BZ1155" s="13" t="str">
        <f t="shared" si="2"/>
        <v>Petani/Pekebun</v>
      </c>
      <c r="CA1155" s="13" t="str">
        <f>VLOOKUP(BP1155,data_K!G:K,5,0)</f>
        <v>RT 004 RW 002</v>
      </c>
      <c r="CB1155" s="13">
        <f t="shared" si="3"/>
        <v>0</v>
      </c>
    </row>
    <row r="1156">
      <c r="A1156" s="1" t="s">
        <v>15343</v>
      </c>
      <c r="B1156" s="9" t="s">
        <v>15344</v>
      </c>
      <c r="C1156" s="1">
        <v>2.0</v>
      </c>
      <c r="D1156" s="1" t="s">
        <v>15346</v>
      </c>
      <c r="E1156" s="10" t="s">
        <v>15347</v>
      </c>
      <c r="F1156" s="1">
        <v>1.0</v>
      </c>
      <c r="J1156" s="1">
        <v>2.0</v>
      </c>
      <c r="K1156" s="11">
        <v>23895.0</v>
      </c>
      <c r="L1156" s="1">
        <v>60.0</v>
      </c>
      <c r="M1156" s="1">
        <v>2.0</v>
      </c>
      <c r="N1156" s="1">
        <v>2.0</v>
      </c>
      <c r="O1156" s="1">
        <v>3.0</v>
      </c>
      <c r="P1156" s="1">
        <v>4.0</v>
      </c>
      <c r="Q1156" s="1">
        <v>1000000.0</v>
      </c>
      <c r="R1156" s="1">
        <v>0.0</v>
      </c>
      <c r="S1156" s="1">
        <v>0.0</v>
      </c>
      <c r="T1156" s="1">
        <v>34.0</v>
      </c>
      <c r="Y1156" s="1">
        <v>3.0</v>
      </c>
      <c r="Z1156" s="1">
        <v>2.0</v>
      </c>
      <c r="AA1156" s="1">
        <v>2.0</v>
      </c>
      <c r="AB1156" s="1">
        <v>2.0</v>
      </c>
      <c r="AC1156" s="1">
        <v>2.0</v>
      </c>
      <c r="AD1156" s="1">
        <v>2.0</v>
      </c>
      <c r="AE1156" s="1">
        <v>2.0</v>
      </c>
      <c r="AF1156" s="1">
        <v>2.0</v>
      </c>
      <c r="AG1156" s="1">
        <v>2.0</v>
      </c>
      <c r="AH1156" s="1">
        <v>2.0</v>
      </c>
      <c r="AI1156" s="1">
        <v>2.0</v>
      </c>
      <c r="AJ1156" s="1">
        <v>2.0</v>
      </c>
      <c r="AK1156" s="1">
        <v>2.0</v>
      </c>
      <c r="AL1156" s="1">
        <v>2.0</v>
      </c>
      <c r="AM1156" s="1">
        <v>2.0</v>
      </c>
      <c r="AN1156" s="1">
        <v>2.0</v>
      </c>
      <c r="AO1156" s="1">
        <v>2.0</v>
      </c>
      <c r="AP1156" s="1">
        <v>2.0</v>
      </c>
      <c r="AQ1156" s="1">
        <v>2.0</v>
      </c>
      <c r="AR1156" s="1">
        <v>2.0</v>
      </c>
      <c r="AS1156" s="1">
        <v>2.0</v>
      </c>
      <c r="AT1156" s="1">
        <v>2.0</v>
      </c>
      <c r="AU1156" s="1">
        <v>2.0</v>
      </c>
      <c r="AV1156" s="1">
        <v>2.0</v>
      </c>
      <c r="AW1156" s="1">
        <v>2.0</v>
      </c>
      <c r="AX1156" s="1">
        <v>2.0</v>
      </c>
      <c r="AY1156" s="1">
        <v>2.0</v>
      </c>
      <c r="AZ1156" s="1">
        <v>2.0</v>
      </c>
      <c r="BA1156" s="1">
        <v>2.0</v>
      </c>
      <c r="BB1156" s="1">
        <v>2.0</v>
      </c>
      <c r="BP1156" s="12" t="s">
        <v>7197</v>
      </c>
      <c r="BQ1156" s="1">
        <v>60.0</v>
      </c>
      <c r="BR1156" s="1"/>
      <c r="BU1156" s="1" t="s">
        <v>346</v>
      </c>
      <c r="BW1156" s="1">
        <v>41.0</v>
      </c>
      <c r="BX1156" s="1" t="s">
        <v>7196</v>
      </c>
      <c r="BY1156" s="13">
        <f t="shared" si="1"/>
        <v>13</v>
      </c>
      <c r="BZ1156" s="13" t="str">
        <f t="shared" si="2"/>
        <v>Guru</v>
      </c>
      <c r="CA1156" s="13" t="str">
        <f>VLOOKUP(BP1156,data_K!G:K,5,0)</f>
        <v>RT 004 RW 002</v>
      </c>
      <c r="CB1156" s="13">
        <f t="shared" si="3"/>
        <v>0</v>
      </c>
    </row>
    <row r="1157">
      <c r="A1157" s="1" t="s">
        <v>11982</v>
      </c>
      <c r="B1157" s="9" t="s">
        <v>15354</v>
      </c>
      <c r="C1157" s="1">
        <v>1.0</v>
      </c>
      <c r="D1157" s="1" t="s">
        <v>7826</v>
      </c>
      <c r="E1157" s="10" t="s">
        <v>11984</v>
      </c>
      <c r="F1157" s="1">
        <v>1.0</v>
      </c>
      <c r="J1157" s="1">
        <v>1.0</v>
      </c>
      <c r="K1157" s="11">
        <v>31140.0</v>
      </c>
      <c r="L1157" s="1">
        <v>41.0</v>
      </c>
      <c r="M1157" s="1">
        <v>2.0</v>
      </c>
      <c r="N1157" s="1">
        <v>1.0</v>
      </c>
      <c r="O1157" s="1">
        <v>3.0</v>
      </c>
      <c r="P1157" s="1">
        <v>3.0</v>
      </c>
      <c r="Q1157" s="1">
        <v>1200000.0</v>
      </c>
      <c r="R1157" s="1">
        <v>0.0</v>
      </c>
      <c r="S1157" s="1">
        <v>0.0</v>
      </c>
      <c r="T1157" s="1">
        <v>65.0</v>
      </c>
      <c r="Y1157" s="1">
        <v>1.0</v>
      </c>
      <c r="Z1157" s="1">
        <v>2.0</v>
      </c>
      <c r="AA1157" s="1">
        <v>2.0</v>
      </c>
      <c r="AB1157" s="1">
        <v>2.0</v>
      </c>
      <c r="AC1157" s="1">
        <v>2.0</v>
      </c>
      <c r="AD1157" s="1">
        <v>2.0</v>
      </c>
      <c r="AE1157" s="1">
        <v>2.0</v>
      </c>
      <c r="AF1157" s="1">
        <v>2.0</v>
      </c>
      <c r="AG1157" s="1">
        <v>2.0</v>
      </c>
      <c r="AH1157" s="1">
        <v>2.0</v>
      </c>
      <c r="AI1157" s="1">
        <v>2.0</v>
      </c>
      <c r="AJ1157" s="1">
        <v>2.0</v>
      </c>
      <c r="AK1157" s="1">
        <v>2.0</v>
      </c>
      <c r="AL1157" s="1">
        <v>2.0</v>
      </c>
      <c r="AM1157" s="1">
        <v>2.0</v>
      </c>
      <c r="AN1157" s="1">
        <v>2.0</v>
      </c>
      <c r="AO1157" s="1">
        <v>2.0</v>
      </c>
      <c r="AP1157" s="1">
        <v>2.0</v>
      </c>
      <c r="AQ1157" s="1">
        <v>2.0</v>
      </c>
      <c r="AR1157" s="1">
        <v>2.0</v>
      </c>
      <c r="AS1157" s="1">
        <v>2.0</v>
      </c>
      <c r="AT1157" s="1">
        <v>2.0</v>
      </c>
      <c r="AU1157" s="1">
        <v>2.0</v>
      </c>
      <c r="AV1157" s="1">
        <v>2.0</v>
      </c>
      <c r="AW1157" s="1">
        <v>2.0</v>
      </c>
      <c r="AX1157" s="1">
        <v>2.0</v>
      </c>
      <c r="AY1157" s="1">
        <v>2.0</v>
      </c>
      <c r="AZ1157" s="1">
        <v>2.0</v>
      </c>
      <c r="BA1157" s="1">
        <v>2.0</v>
      </c>
      <c r="BB1157" s="1">
        <v>2.0</v>
      </c>
      <c r="BP1157" s="12" t="s">
        <v>7827</v>
      </c>
      <c r="BQ1157" s="1">
        <v>41.0</v>
      </c>
      <c r="BR1157" s="1"/>
      <c r="BS1157" s="1"/>
      <c r="BT1157" s="1" t="s">
        <v>893</v>
      </c>
      <c r="BW1157" s="1">
        <v>75.0</v>
      </c>
      <c r="BX1157" s="1" t="s">
        <v>7826</v>
      </c>
      <c r="BY1157" s="13">
        <f t="shared" si="1"/>
        <v>9</v>
      </c>
      <c r="BZ1157" s="13" t="str">
        <f t="shared" si="2"/>
        <v>Pedagang Asongan/keliling Makanan</v>
      </c>
      <c r="CA1157" s="13" t="str">
        <f>VLOOKUP(BP1157,data_K!G:K,5,0)</f>
        <v>RT 008 RW 004</v>
      </c>
      <c r="CB1157" s="13">
        <f t="shared" si="3"/>
        <v>0</v>
      </c>
    </row>
    <row r="1158">
      <c r="A1158" s="1" t="s">
        <v>11961</v>
      </c>
      <c r="B1158" s="9" t="s">
        <v>15364</v>
      </c>
      <c r="C1158" s="1">
        <v>2.0</v>
      </c>
      <c r="D1158" s="1" t="s">
        <v>7832</v>
      </c>
      <c r="E1158" s="10" t="s">
        <v>11965</v>
      </c>
      <c r="F1158" s="1">
        <v>1.0</v>
      </c>
      <c r="J1158" s="1">
        <v>2.0</v>
      </c>
      <c r="K1158" s="11">
        <v>32416.0</v>
      </c>
      <c r="L1158" s="1">
        <v>37.0</v>
      </c>
      <c r="M1158" s="1">
        <v>2.0</v>
      </c>
      <c r="N1158" s="1">
        <v>2.0</v>
      </c>
      <c r="O1158" s="1">
        <v>3.0</v>
      </c>
      <c r="P1158" s="1">
        <v>4.0</v>
      </c>
      <c r="Q1158" s="1">
        <v>0.0</v>
      </c>
      <c r="R1158" s="1">
        <v>0.0</v>
      </c>
      <c r="S1158" s="1">
        <v>0.0</v>
      </c>
      <c r="T1158" s="1">
        <v>0.0</v>
      </c>
      <c r="Y1158" s="1">
        <v>6.0</v>
      </c>
      <c r="Z1158" s="1">
        <v>2.0</v>
      </c>
      <c r="AA1158" s="1">
        <v>2.0</v>
      </c>
      <c r="AB1158" s="1">
        <v>2.0</v>
      </c>
      <c r="AC1158" s="1">
        <v>2.0</v>
      </c>
      <c r="AD1158" s="1">
        <v>2.0</v>
      </c>
      <c r="AE1158" s="1">
        <v>2.0</v>
      </c>
      <c r="AF1158" s="1">
        <v>2.0</v>
      </c>
      <c r="AG1158" s="1">
        <v>2.0</v>
      </c>
      <c r="AH1158" s="1">
        <v>2.0</v>
      </c>
      <c r="AI1158" s="1">
        <v>2.0</v>
      </c>
      <c r="AJ1158" s="1">
        <v>2.0</v>
      </c>
      <c r="AK1158" s="1">
        <v>2.0</v>
      </c>
      <c r="AL1158" s="1">
        <v>2.0</v>
      </c>
      <c r="AM1158" s="1">
        <v>2.0</v>
      </c>
      <c r="AN1158" s="1">
        <v>2.0</v>
      </c>
      <c r="AO1158" s="1">
        <v>2.0</v>
      </c>
      <c r="AP1158" s="1">
        <v>2.0</v>
      </c>
      <c r="AQ1158" s="1">
        <v>2.0</v>
      </c>
      <c r="AR1158" s="1">
        <v>2.0</v>
      </c>
      <c r="AS1158" s="1">
        <v>2.0</v>
      </c>
      <c r="AT1158" s="1">
        <v>2.0</v>
      </c>
      <c r="AU1158" s="1">
        <v>2.0</v>
      </c>
      <c r="AV1158" s="1">
        <v>2.0</v>
      </c>
      <c r="AW1158" s="1">
        <v>2.0</v>
      </c>
      <c r="AX1158" s="1">
        <v>2.0</v>
      </c>
      <c r="AY1158" s="1">
        <v>2.0</v>
      </c>
      <c r="AZ1158" s="1">
        <v>2.0</v>
      </c>
      <c r="BA1158" s="1">
        <v>2.0</v>
      </c>
      <c r="BB1158" s="1">
        <v>2.0</v>
      </c>
      <c r="BP1158" s="12" t="s">
        <v>7827</v>
      </c>
      <c r="BQ1158" s="1">
        <v>37.0</v>
      </c>
      <c r="BR1158" s="1" t="s">
        <v>240</v>
      </c>
      <c r="BS1158" s="1"/>
      <c r="BW1158" s="1">
        <v>0.0</v>
      </c>
      <c r="BX1158" s="1" t="s">
        <v>7826</v>
      </c>
      <c r="BY1158" s="13">
        <f t="shared" si="1"/>
        <v>8</v>
      </c>
      <c r="BZ1158" s="13" t="str">
        <f t="shared" si="2"/>
        <v>Tidak Bekerja</v>
      </c>
      <c r="CA1158" s="13" t="str">
        <f>VLOOKUP(BP1158,data_K!G:K,5,0)</f>
        <v>RT 008 RW 004</v>
      </c>
      <c r="CB1158" s="13">
        <f t="shared" si="3"/>
        <v>0</v>
      </c>
    </row>
    <row r="1159">
      <c r="A1159" s="1" t="s">
        <v>11943</v>
      </c>
      <c r="B1159" s="9" t="s">
        <v>15375</v>
      </c>
      <c r="C1159" s="1">
        <v>3.0</v>
      </c>
      <c r="D1159" s="1" t="s">
        <v>11945</v>
      </c>
      <c r="E1159" s="10" t="s">
        <v>11946</v>
      </c>
      <c r="F1159" s="1">
        <v>1.0</v>
      </c>
      <c r="J1159" s="1">
        <v>1.0</v>
      </c>
      <c r="K1159" s="11">
        <v>40632.0</v>
      </c>
      <c r="L1159" s="1">
        <v>15.0</v>
      </c>
      <c r="M1159" s="1">
        <v>1.0</v>
      </c>
      <c r="N1159" s="1">
        <v>3.0</v>
      </c>
      <c r="O1159" s="1">
        <v>2.0</v>
      </c>
      <c r="P1159" s="1">
        <v>2.0</v>
      </c>
      <c r="Q1159" s="1">
        <v>0.0</v>
      </c>
      <c r="R1159" s="1">
        <v>0.0</v>
      </c>
      <c r="S1159" s="1">
        <v>0.0</v>
      </c>
      <c r="T1159" s="1">
        <v>0.0</v>
      </c>
      <c r="Y1159" s="1">
        <v>6.0</v>
      </c>
      <c r="Z1159" s="1">
        <v>2.0</v>
      </c>
      <c r="AA1159" s="1">
        <v>2.0</v>
      </c>
      <c r="AB1159" s="1">
        <v>2.0</v>
      </c>
      <c r="AC1159" s="1">
        <v>2.0</v>
      </c>
      <c r="AD1159" s="1">
        <v>2.0</v>
      </c>
      <c r="AE1159" s="1">
        <v>2.0</v>
      </c>
      <c r="AF1159" s="1">
        <v>2.0</v>
      </c>
      <c r="AG1159" s="1">
        <v>2.0</v>
      </c>
      <c r="AH1159" s="1">
        <v>2.0</v>
      </c>
      <c r="AI1159" s="1">
        <v>2.0</v>
      </c>
      <c r="AJ1159" s="1">
        <v>2.0</v>
      </c>
      <c r="AK1159" s="1">
        <v>2.0</v>
      </c>
      <c r="AL1159" s="1">
        <v>2.0</v>
      </c>
      <c r="AM1159" s="1">
        <v>2.0</v>
      </c>
      <c r="AN1159" s="1">
        <v>2.0</v>
      </c>
      <c r="AO1159" s="1">
        <v>2.0</v>
      </c>
      <c r="AP1159" s="1">
        <v>2.0</v>
      </c>
      <c r="AQ1159" s="1">
        <v>2.0</v>
      </c>
      <c r="AR1159" s="1">
        <v>2.0</v>
      </c>
      <c r="AS1159" s="1">
        <v>2.0</v>
      </c>
      <c r="AT1159" s="1">
        <v>2.0</v>
      </c>
      <c r="AU1159" s="1">
        <v>2.0</v>
      </c>
      <c r="AV1159" s="1">
        <v>2.0</v>
      </c>
      <c r="AW1159" s="1">
        <v>2.0</v>
      </c>
      <c r="AX1159" s="1">
        <v>2.0</v>
      </c>
      <c r="AY1159" s="1">
        <v>2.0</v>
      </c>
      <c r="AZ1159" s="1">
        <v>2.0</v>
      </c>
      <c r="BA1159" s="1">
        <v>2.0</v>
      </c>
      <c r="BB1159" s="1">
        <v>2.0</v>
      </c>
      <c r="BP1159" s="12" t="s">
        <v>7827</v>
      </c>
      <c r="BQ1159" s="1">
        <v>15.0</v>
      </c>
      <c r="BR1159" s="1" t="s">
        <v>240</v>
      </c>
      <c r="BW1159" s="1">
        <v>0.0</v>
      </c>
      <c r="BX1159" s="1" t="s">
        <v>7826</v>
      </c>
      <c r="BY1159" s="13">
        <f t="shared" si="1"/>
        <v>4</v>
      </c>
      <c r="BZ1159" s="13" t="str">
        <f t="shared" si="2"/>
        <v>Tidak Bekerja</v>
      </c>
      <c r="CA1159" s="13" t="str">
        <f>VLOOKUP(BP1159,data_K!G:K,5,0)</f>
        <v>RT 008 RW 004</v>
      </c>
      <c r="CB1159" s="13">
        <f t="shared" si="3"/>
        <v>2</v>
      </c>
    </row>
    <row r="1160">
      <c r="A1160" s="1" t="s">
        <v>11933</v>
      </c>
      <c r="B1160" s="9" t="s">
        <v>15380</v>
      </c>
      <c r="C1160" s="1">
        <v>4.0</v>
      </c>
      <c r="D1160" s="1" t="s">
        <v>11936</v>
      </c>
      <c r="E1160" s="10" t="s">
        <v>11937</v>
      </c>
      <c r="F1160" s="1">
        <v>1.0</v>
      </c>
      <c r="J1160" s="1">
        <v>2.0</v>
      </c>
      <c r="K1160" s="11">
        <v>41371.0</v>
      </c>
      <c r="L1160" s="1">
        <v>13.0</v>
      </c>
      <c r="M1160" s="1">
        <v>1.0</v>
      </c>
      <c r="N1160" s="1">
        <v>3.0</v>
      </c>
      <c r="O1160" s="1">
        <v>2.0</v>
      </c>
      <c r="P1160" s="1">
        <v>1.0</v>
      </c>
      <c r="Q1160" s="1">
        <v>0.0</v>
      </c>
      <c r="R1160" s="1">
        <v>0.0</v>
      </c>
      <c r="S1160" s="1">
        <v>0.0</v>
      </c>
      <c r="T1160" s="1">
        <v>0.0</v>
      </c>
      <c r="Y1160" s="1">
        <v>6.0</v>
      </c>
      <c r="Z1160" s="1">
        <v>2.0</v>
      </c>
      <c r="AA1160" s="1">
        <v>2.0</v>
      </c>
      <c r="AB1160" s="1">
        <v>2.0</v>
      </c>
      <c r="AC1160" s="1">
        <v>2.0</v>
      </c>
      <c r="AD1160" s="1">
        <v>2.0</v>
      </c>
      <c r="AE1160" s="1">
        <v>2.0</v>
      </c>
      <c r="AF1160" s="1">
        <v>2.0</v>
      </c>
      <c r="AG1160" s="1">
        <v>2.0</v>
      </c>
      <c r="AH1160" s="1">
        <v>2.0</v>
      </c>
      <c r="AI1160" s="1">
        <v>2.0</v>
      </c>
      <c r="AJ1160" s="1">
        <v>2.0</v>
      </c>
      <c r="AK1160" s="1">
        <v>2.0</v>
      </c>
      <c r="AL1160" s="1">
        <v>2.0</v>
      </c>
      <c r="AM1160" s="1">
        <v>2.0</v>
      </c>
      <c r="AN1160" s="1">
        <v>2.0</v>
      </c>
      <c r="AO1160" s="1">
        <v>2.0</v>
      </c>
      <c r="AP1160" s="1">
        <v>2.0</v>
      </c>
      <c r="AQ1160" s="1">
        <v>2.0</v>
      </c>
      <c r="AR1160" s="1">
        <v>2.0</v>
      </c>
      <c r="AS1160" s="1">
        <v>2.0</v>
      </c>
      <c r="AT1160" s="1">
        <v>2.0</v>
      </c>
      <c r="AU1160" s="1">
        <v>2.0</v>
      </c>
      <c r="AV1160" s="1">
        <v>2.0</v>
      </c>
      <c r="AW1160" s="1">
        <v>2.0</v>
      </c>
      <c r="AX1160" s="1">
        <v>2.0</v>
      </c>
      <c r="AY1160" s="1">
        <v>2.0</v>
      </c>
      <c r="AZ1160" s="1">
        <v>2.0</v>
      </c>
      <c r="BA1160" s="1">
        <v>2.0</v>
      </c>
      <c r="BB1160" s="1">
        <v>2.0</v>
      </c>
      <c r="BP1160" s="12" t="s">
        <v>7827</v>
      </c>
      <c r="BQ1160" s="1">
        <v>13.0</v>
      </c>
      <c r="BR1160" s="1" t="s">
        <v>240</v>
      </c>
      <c r="BT1160" s="1"/>
      <c r="BW1160" s="1">
        <v>0.0</v>
      </c>
      <c r="BX1160" s="1" t="s">
        <v>7826</v>
      </c>
      <c r="BY1160" s="13">
        <f t="shared" si="1"/>
        <v>3</v>
      </c>
      <c r="BZ1160" s="13" t="str">
        <f t="shared" si="2"/>
        <v>Tidak Bekerja</v>
      </c>
      <c r="CA1160" s="13" t="str">
        <f>VLOOKUP(BP1160,data_K!G:K,5,0)</f>
        <v>RT 008 RW 004</v>
      </c>
      <c r="CB1160" s="13">
        <f t="shared" si="3"/>
        <v>2</v>
      </c>
    </row>
    <row r="1161">
      <c r="A1161" s="1" t="s">
        <v>2462</v>
      </c>
      <c r="B1161" s="22">
        <v>46209.56165509259</v>
      </c>
      <c r="C1161" s="1">
        <v>1.0</v>
      </c>
      <c r="D1161" s="1" t="s">
        <v>2464</v>
      </c>
      <c r="E1161" s="10" t="s">
        <v>2465</v>
      </c>
      <c r="F1161" s="1">
        <v>1.0</v>
      </c>
      <c r="J1161" s="1">
        <v>2.0</v>
      </c>
      <c r="K1161" s="11">
        <v>18377.0</v>
      </c>
      <c r="L1161" s="1">
        <v>76.0</v>
      </c>
      <c r="M1161" s="1">
        <v>4.0</v>
      </c>
      <c r="N1161" s="1">
        <v>1.0</v>
      </c>
      <c r="O1161" s="1">
        <v>3.0</v>
      </c>
      <c r="P1161" s="1">
        <v>2.0</v>
      </c>
      <c r="Q1161" s="1">
        <v>0.0</v>
      </c>
      <c r="R1161" s="1">
        <v>0.0</v>
      </c>
      <c r="S1161" s="1">
        <v>0.0</v>
      </c>
      <c r="T1161" s="1">
        <v>0.0</v>
      </c>
      <c r="Y1161" s="1">
        <v>6.0</v>
      </c>
      <c r="Z1161" s="1">
        <v>2.0</v>
      </c>
      <c r="AA1161" s="1">
        <v>2.0</v>
      </c>
      <c r="AB1161" s="1">
        <v>2.0</v>
      </c>
      <c r="AC1161" s="1">
        <v>2.0</v>
      </c>
      <c r="AD1161" s="1">
        <v>2.0</v>
      </c>
      <c r="AE1161" s="1">
        <v>2.0</v>
      </c>
      <c r="AF1161" s="1">
        <v>2.0</v>
      </c>
      <c r="AG1161" s="1">
        <v>2.0</v>
      </c>
      <c r="AH1161" s="1">
        <v>2.0</v>
      </c>
      <c r="AI1161" s="1">
        <v>2.0</v>
      </c>
      <c r="AJ1161" s="1">
        <v>2.0</v>
      </c>
      <c r="AK1161" s="1">
        <v>2.0</v>
      </c>
      <c r="AL1161" s="1">
        <v>2.0</v>
      </c>
      <c r="AM1161" s="1">
        <v>2.0</v>
      </c>
      <c r="AN1161" s="1">
        <v>2.0</v>
      </c>
      <c r="AO1161" s="1">
        <v>2.0</v>
      </c>
      <c r="AP1161" s="1">
        <v>2.0</v>
      </c>
      <c r="AQ1161" s="1">
        <v>2.0</v>
      </c>
      <c r="AR1161" s="1">
        <v>2.0</v>
      </c>
      <c r="AS1161" s="1">
        <v>2.0</v>
      </c>
      <c r="AT1161" s="1">
        <v>2.0</v>
      </c>
      <c r="AU1161" s="1">
        <v>2.0</v>
      </c>
      <c r="AV1161" s="1">
        <v>2.0</v>
      </c>
      <c r="AW1161" s="1">
        <v>2.0</v>
      </c>
      <c r="AX1161" s="1">
        <v>2.0</v>
      </c>
      <c r="AY1161" s="1">
        <v>2.0</v>
      </c>
      <c r="AZ1161" s="1">
        <v>2.0</v>
      </c>
      <c r="BA1161" s="1">
        <v>2.0</v>
      </c>
      <c r="BB1161" s="1">
        <v>2.0</v>
      </c>
      <c r="BP1161" s="12" t="s">
        <v>2456</v>
      </c>
      <c r="BQ1161" s="1">
        <v>76.0</v>
      </c>
      <c r="BR1161" s="1" t="s">
        <v>240</v>
      </c>
      <c r="BS1161" s="1"/>
      <c r="BW1161" s="1">
        <v>0.0</v>
      </c>
      <c r="BX1161" s="1" t="s">
        <v>2464</v>
      </c>
      <c r="BY1161" s="13">
        <f t="shared" si="1"/>
        <v>16</v>
      </c>
      <c r="BZ1161" s="13" t="str">
        <f t="shared" si="2"/>
        <v>Tidak Bekerja</v>
      </c>
      <c r="CA1161" s="13" t="str">
        <f>VLOOKUP(BP1161,data_K!G:K,5,0)</f>
        <v>RT 003 RW 002</v>
      </c>
      <c r="CB1161" s="13">
        <f t="shared" si="3"/>
        <v>0</v>
      </c>
    </row>
    <row r="1162">
      <c r="A1162" s="1" t="s">
        <v>2447</v>
      </c>
      <c r="B1162" s="22">
        <v>46209.563472222224</v>
      </c>
      <c r="C1162" s="1">
        <v>2.0</v>
      </c>
      <c r="D1162" s="1" t="s">
        <v>2451</v>
      </c>
      <c r="E1162" s="10" t="s">
        <v>2452</v>
      </c>
      <c r="F1162" s="1">
        <v>1.0</v>
      </c>
      <c r="J1162" s="1">
        <v>1.0</v>
      </c>
      <c r="K1162" s="11">
        <v>33528.0</v>
      </c>
      <c r="L1162" s="1">
        <v>34.0</v>
      </c>
      <c r="M1162" s="1">
        <v>1.0</v>
      </c>
      <c r="N1162" s="1">
        <v>3.0</v>
      </c>
      <c r="O1162" s="1">
        <v>3.0</v>
      </c>
      <c r="P1162" s="1">
        <v>4.0</v>
      </c>
      <c r="Q1162" s="1">
        <v>2000000.0</v>
      </c>
      <c r="R1162" s="1">
        <v>0.0</v>
      </c>
      <c r="S1162" s="1">
        <v>0.0</v>
      </c>
      <c r="T1162" s="1">
        <v>17.0</v>
      </c>
      <c r="Y1162" s="1">
        <v>6.0</v>
      </c>
      <c r="Z1162" s="1">
        <v>2.0</v>
      </c>
      <c r="AA1162" s="1">
        <v>2.0</v>
      </c>
      <c r="AB1162" s="1">
        <v>2.0</v>
      </c>
      <c r="AC1162" s="1">
        <v>2.0</v>
      </c>
      <c r="AD1162" s="1">
        <v>2.0</v>
      </c>
      <c r="AE1162" s="1">
        <v>2.0</v>
      </c>
      <c r="AF1162" s="1">
        <v>2.0</v>
      </c>
      <c r="AG1162" s="1">
        <v>2.0</v>
      </c>
      <c r="AH1162" s="1">
        <v>2.0</v>
      </c>
      <c r="AI1162" s="1">
        <v>2.0</v>
      </c>
      <c r="AJ1162" s="1">
        <v>2.0</v>
      </c>
      <c r="AK1162" s="1">
        <v>2.0</v>
      </c>
      <c r="AL1162" s="1">
        <v>2.0</v>
      </c>
      <c r="AM1162" s="1">
        <v>2.0</v>
      </c>
      <c r="AN1162" s="1">
        <v>2.0</v>
      </c>
      <c r="AO1162" s="1">
        <v>2.0</v>
      </c>
      <c r="AP1162" s="1">
        <v>2.0</v>
      </c>
      <c r="AQ1162" s="1">
        <v>2.0</v>
      </c>
      <c r="AR1162" s="1">
        <v>2.0</v>
      </c>
      <c r="AS1162" s="1">
        <v>2.0</v>
      </c>
      <c r="AT1162" s="1">
        <v>2.0</v>
      </c>
      <c r="AU1162" s="1">
        <v>2.0</v>
      </c>
      <c r="AV1162" s="1">
        <v>2.0</v>
      </c>
      <c r="AW1162" s="1">
        <v>2.0</v>
      </c>
      <c r="AX1162" s="1">
        <v>2.0</v>
      </c>
      <c r="AY1162" s="1">
        <v>2.0</v>
      </c>
      <c r="AZ1162" s="1">
        <v>2.0</v>
      </c>
      <c r="BA1162" s="1">
        <v>2.0</v>
      </c>
      <c r="BB1162" s="1">
        <v>2.0</v>
      </c>
      <c r="BP1162" s="12" t="s">
        <v>2456</v>
      </c>
      <c r="BQ1162" s="1">
        <v>34.0</v>
      </c>
      <c r="BR1162" s="1" t="s">
        <v>184</v>
      </c>
      <c r="BS1162" s="1"/>
      <c r="BW1162" s="1">
        <v>23.0</v>
      </c>
      <c r="BX1162" s="1" t="s">
        <v>2464</v>
      </c>
      <c r="BY1162" s="13">
        <f t="shared" si="1"/>
        <v>7</v>
      </c>
      <c r="BZ1162" s="13" t="str">
        <f t="shared" si="2"/>
        <v>Buruh Industri</v>
      </c>
      <c r="CA1162" s="13" t="str">
        <f>VLOOKUP(BP1162,data_K!G:K,5,0)</f>
        <v>RT 003 RW 002</v>
      </c>
      <c r="CB1162" s="13">
        <f t="shared" si="3"/>
        <v>0</v>
      </c>
    </row>
    <row r="1163">
      <c r="A1163" s="1" t="s">
        <v>15398</v>
      </c>
      <c r="B1163" s="9" t="s">
        <v>15399</v>
      </c>
      <c r="C1163" s="1">
        <v>1.0</v>
      </c>
      <c r="D1163" s="1" t="s">
        <v>2829</v>
      </c>
      <c r="E1163" s="10" t="s">
        <v>15400</v>
      </c>
      <c r="F1163" s="1">
        <v>1.0</v>
      </c>
      <c r="J1163" s="1">
        <v>1.0</v>
      </c>
      <c r="K1163" s="11">
        <v>31324.0</v>
      </c>
      <c r="L1163" s="1">
        <v>40.0</v>
      </c>
      <c r="M1163" s="1">
        <v>2.0</v>
      </c>
      <c r="N1163" s="1">
        <v>1.0</v>
      </c>
      <c r="O1163" s="1">
        <v>3.0</v>
      </c>
      <c r="P1163" s="1">
        <v>3.0</v>
      </c>
      <c r="Q1163" s="1">
        <v>2000000.0</v>
      </c>
      <c r="R1163" s="1">
        <v>0.0</v>
      </c>
      <c r="S1163" s="1">
        <v>0.0</v>
      </c>
      <c r="T1163" s="1">
        <v>16.0</v>
      </c>
      <c r="U1163" s="1"/>
      <c r="Y1163" s="1">
        <v>3.0</v>
      </c>
      <c r="Z1163" s="1">
        <v>2.0</v>
      </c>
      <c r="AA1163" s="1">
        <v>2.0</v>
      </c>
      <c r="AB1163" s="1">
        <v>2.0</v>
      </c>
      <c r="AC1163" s="1">
        <v>2.0</v>
      </c>
      <c r="AD1163" s="1">
        <v>2.0</v>
      </c>
      <c r="AE1163" s="1">
        <v>2.0</v>
      </c>
      <c r="AF1163" s="1">
        <v>2.0</v>
      </c>
      <c r="AG1163" s="1">
        <v>2.0</v>
      </c>
      <c r="AH1163" s="1">
        <v>2.0</v>
      </c>
      <c r="AI1163" s="1">
        <v>2.0</v>
      </c>
      <c r="AJ1163" s="1">
        <v>2.0</v>
      </c>
      <c r="AK1163" s="1">
        <v>2.0</v>
      </c>
      <c r="AL1163" s="1">
        <v>2.0</v>
      </c>
      <c r="AM1163" s="1">
        <v>2.0</v>
      </c>
      <c r="AN1163" s="1">
        <v>2.0</v>
      </c>
      <c r="AO1163" s="1">
        <v>2.0</v>
      </c>
      <c r="AP1163" s="1">
        <v>2.0</v>
      </c>
      <c r="AQ1163" s="1">
        <v>2.0</v>
      </c>
      <c r="AR1163" s="1">
        <v>2.0</v>
      </c>
      <c r="AS1163" s="1">
        <v>2.0</v>
      </c>
      <c r="AT1163" s="1">
        <v>2.0</v>
      </c>
      <c r="AU1163" s="1">
        <v>2.0</v>
      </c>
      <c r="AV1163" s="1">
        <v>2.0</v>
      </c>
      <c r="AW1163" s="1">
        <v>2.0</v>
      </c>
      <c r="AX1163" s="1">
        <v>2.0</v>
      </c>
      <c r="AY1163" s="1">
        <v>2.0</v>
      </c>
      <c r="AZ1163" s="1">
        <v>2.0</v>
      </c>
      <c r="BA1163" s="1">
        <v>2.0</v>
      </c>
      <c r="BB1163" s="1">
        <v>2.0</v>
      </c>
      <c r="BP1163" s="12" t="s">
        <v>2830</v>
      </c>
      <c r="BQ1163" s="1">
        <v>40.0</v>
      </c>
      <c r="BR1163" s="1" t="s">
        <v>717</v>
      </c>
      <c r="BW1163" s="1">
        <v>22.0</v>
      </c>
      <c r="BX1163" s="1" t="s">
        <v>2829</v>
      </c>
      <c r="BY1163" s="13">
        <f t="shared" si="1"/>
        <v>9</v>
      </c>
      <c r="BZ1163" s="13" t="str">
        <f t="shared" si="2"/>
        <v>Buruh Bangunan</v>
      </c>
      <c r="CA1163" s="13" t="str">
        <f>VLOOKUP(BP1163,data_K!G:K,5,0)</f>
        <v>RT 006 RW 003</v>
      </c>
      <c r="CB1163" s="13">
        <f t="shared" si="3"/>
        <v>0</v>
      </c>
    </row>
    <row r="1164">
      <c r="A1164" s="1" t="s">
        <v>15404</v>
      </c>
      <c r="B1164" s="9" t="s">
        <v>15405</v>
      </c>
      <c r="C1164" s="1">
        <v>2.0</v>
      </c>
      <c r="D1164" s="1" t="s">
        <v>15406</v>
      </c>
      <c r="E1164" s="10" t="s">
        <v>15407</v>
      </c>
      <c r="F1164" s="1">
        <v>1.0</v>
      </c>
      <c r="J1164" s="1">
        <v>2.0</v>
      </c>
      <c r="K1164" s="11">
        <v>30684.0</v>
      </c>
      <c r="L1164" s="1">
        <v>42.0</v>
      </c>
      <c r="M1164" s="1">
        <v>2.0</v>
      </c>
      <c r="N1164" s="1">
        <v>2.0</v>
      </c>
      <c r="O1164" s="1">
        <v>3.0</v>
      </c>
      <c r="P1164" s="1">
        <v>4.0</v>
      </c>
      <c r="Q1164" s="1">
        <v>0.0</v>
      </c>
      <c r="R1164" s="1">
        <v>0.0</v>
      </c>
      <c r="S1164" s="1">
        <v>0.0</v>
      </c>
      <c r="T1164" s="1">
        <v>0.0</v>
      </c>
      <c r="Y1164" s="1">
        <v>6.0</v>
      </c>
      <c r="Z1164" s="1">
        <v>2.0</v>
      </c>
      <c r="AA1164" s="1">
        <v>2.0</v>
      </c>
      <c r="AB1164" s="1">
        <v>2.0</v>
      </c>
      <c r="AC1164" s="1">
        <v>2.0</v>
      </c>
      <c r="AD1164" s="1">
        <v>2.0</v>
      </c>
      <c r="AE1164" s="1">
        <v>2.0</v>
      </c>
      <c r="AF1164" s="1">
        <v>2.0</v>
      </c>
      <c r="AG1164" s="1">
        <v>2.0</v>
      </c>
      <c r="AH1164" s="1">
        <v>2.0</v>
      </c>
      <c r="AI1164" s="1">
        <v>2.0</v>
      </c>
      <c r="AJ1164" s="1">
        <v>2.0</v>
      </c>
      <c r="AK1164" s="1">
        <v>2.0</v>
      </c>
      <c r="AL1164" s="1">
        <v>2.0</v>
      </c>
      <c r="AM1164" s="1">
        <v>2.0</v>
      </c>
      <c r="AN1164" s="1">
        <v>2.0</v>
      </c>
      <c r="AO1164" s="1">
        <v>2.0</v>
      </c>
      <c r="AP1164" s="1">
        <v>2.0</v>
      </c>
      <c r="AQ1164" s="1">
        <v>2.0</v>
      </c>
      <c r="AR1164" s="1">
        <v>2.0</v>
      </c>
      <c r="AS1164" s="1">
        <v>2.0</v>
      </c>
      <c r="AT1164" s="1">
        <v>2.0</v>
      </c>
      <c r="AU1164" s="1">
        <v>2.0</v>
      </c>
      <c r="AV1164" s="1">
        <v>2.0</v>
      </c>
      <c r="AW1164" s="1">
        <v>2.0</v>
      </c>
      <c r="AX1164" s="1">
        <v>2.0</v>
      </c>
      <c r="AY1164" s="1">
        <v>2.0</v>
      </c>
      <c r="AZ1164" s="1">
        <v>2.0</v>
      </c>
      <c r="BA1164" s="1">
        <v>2.0</v>
      </c>
      <c r="BB1164" s="1">
        <v>2.0</v>
      </c>
      <c r="BP1164" s="12" t="s">
        <v>2830</v>
      </c>
      <c r="BQ1164" s="1">
        <v>42.0</v>
      </c>
      <c r="BR1164" s="1" t="s">
        <v>240</v>
      </c>
      <c r="BU1164" s="1"/>
      <c r="BW1164" s="1">
        <v>0.0</v>
      </c>
      <c r="BX1164" s="1" t="s">
        <v>2829</v>
      </c>
      <c r="BY1164" s="13">
        <f t="shared" si="1"/>
        <v>9</v>
      </c>
      <c r="BZ1164" s="13" t="str">
        <f t="shared" si="2"/>
        <v>Tidak Bekerja</v>
      </c>
      <c r="CA1164" s="13" t="str">
        <f>VLOOKUP(BP1164,data_K!G:K,5,0)</f>
        <v>RT 006 RW 003</v>
      </c>
      <c r="CB1164" s="13">
        <f t="shared" si="3"/>
        <v>0</v>
      </c>
    </row>
    <row r="1165">
      <c r="A1165" s="1" t="s">
        <v>15413</v>
      </c>
      <c r="B1165" s="9" t="s">
        <v>15414</v>
      </c>
      <c r="C1165" s="1">
        <v>3.0</v>
      </c>
      <c r="D1165" s="1" t="s">
        <v>15415</v>
      </c>
      <c r="E1165" s="10" t="s">
        <v>15416</v>
      </c>
      <c r="F1165" s="1">
        <v>1.0</v>
      </c>
      <c r="J1165" s="1">
        <v>1.0</v>
      </c>
      <c r="K1165" s="11">
        <v>40557.0</v>
      </c>
      <c r="L1165" s="1">
        <v>15.0</v>
      </c>
      <c r="M1165" s="1">
        <v>1.0</v>
      </c>
      <c r="N1165" s="1">
        <v>3.0</v>
      </c>
      <c r="O1165" s="1">
        <v>2.0</v>
      </c>
      <c r="P1165" s="1">
        <v>2.0</v>
      </c>
      <c r="Q1165" s="1">
        <v>0.0</v>
      </c>
      <c r="R1165" s="1">
        <v>0.0</v>
      </c>
      <c r="S1165" s="1">
        <v>0.0</v>
      </c>
      <c r="T1165" s="20">
        <v>155.0</v>
      </c>
      <c r="U1165" s="20" t="s">
        <v>591</v>
      </c>
      <c r="Y1165" s="1">
        <v>6.0</v>
      </c>
      <c r="Z1165" s="1">
        <v>2.0</v>
      </c>
      <c r="AA1165" s="1">
        <v>2.0</v>
      </c>
      <c r="AB1165" s="1">
        <v>2.0</v>
      </c>
      <c r="AC1165" s="1">
        <v>2.0</v>
      </c>
      <c r="AD1165" s="1">
        <v>2.0</v>
      </c>
      <c r="AE1165" s="1">
        <v>2.0</v>
      </c>
      <c r="AF1165" s="1">
        <v>2.0</v>
      </c>
      <c r="AG1165" s="1">
        <v>2.0</v>
      </c>
      <c r="AH1165" s="1">
        <v>2.0</v>
      </c>
      <c r="AI1165" s="1">
        <v>2.0</v>
      </c>
      <c r="AJ1165" s="1">
        <v>2.0</v>
      </c>
      <c r="AK1165" s="1">
        <v>2.0</v>
      </c>
      <c r="AL1165" s="1">
        <v>2.0</v>
      </c>
      <c r="AM1165" s="1">
        <v>2.0</v>
      </c>
      <c r="AN1165" s="1">
        <v>2.0</v>
      </c>
      <c r="AO1165" s="1">
        <v>2.0</v>
      </c>
      <c r="AP1165" s="1">
        <v>2.0</v>
      </c>
      <c r="AQ1165" s="1">
        <v>2.0</v>
      </c>
      <c r="AR1165" s="1">
        <v>2.0</v>
      </c>
      <c r="AS1165" s="1">
        <v>2.0</v>
      </c>
      <c r="AT1165" s="1">
        <v>2.0</v>
      </c>
      <c r="AU1165" s="1">
        <v>2.0</v>
      </c>
      <c r="AV1165" s="1">
        <v>2.0</v>
      </c>
      <c r="AW1165" s="1">
        <v>1.0</v>
      </c>
      <c r="AX1165" s="1">
        <v>2.0</v>
      </c>
      <c r="AY1165" s="1">
        <v>2.0</v>
      </c>
      <c r="AZ1165" s="1">
        <v>2.0</v>
      </c>
      <c r="BA1165" s="1">
        <v>2.0</v>
      </c>
      <c r="BB1165" s="1">
        <v>2.0</v>
      </c>
      <c r="BC1165" s="1">
        <v>3.0</v>
      </c>
      <c r="BD1165" s="1">
        <v>2026.0</v>
      </c>
      <c r="BP1165" s="12" t="s">
        <v>2830</v>
      </c>
      <c r="BQ1165" s="1">
        <v>15.0</v>
      </c>
      <c r="BR1165" s="1"/>
      <c r="BS1165" s="1"/>
      <c r="BW1165" s="1">
        <v>0.0</v>
      </c>
      <c r="BX1165" s="1" t="s">
        <v>2829</v>
      </c>
      <c r="BY1165" s="13">
        <f t="shared" si="1"/>
        <v>4</v>
      </c>
      <c r="BZ1165" s="13" t="str">
        <f t="shared" si="2"/>
        <v/>
      </c>
      <c r="CA1165" s="13" t="str">
        <f>VLOOKUP(BP1165,data_K!G:K,5,0)</f>
        <v>RT 006 RW 003</v>
      </c>
      <c r="CB1165" s="13">
        <f t="shared" si="3"/>
        <v>2</v>
      </c>
    </row>
    <row r="1166">
      <c r="A1166" s="1" t="s">
        <v>15421</v>
      </c>
      <c r="B1166" s="9" t="s">
        <v>15423</v>
      </c>
      <c r="C1166" s="1">
        <v>4.0</v>
      </c>
      <c r="D1166" s="1" t="s">
        <v>15425</v>
      </c>
      <c r="E1166" s="10" t="s">
        <v>15426</v>
      </c>
      <c r="F1166" s="1">
        <v>1.0</v>
      </c>
      <c r="J1166" s="1">
        <v>1.0</v>
      </c>
      <c r="K1166" s="11">
        <v>41394.0</v>
      </c>
      <c r="L1166" s="1">
        <v>13.0</v>
      </c>
      <c r="M1166" s="1">
        <v>1.0</v>
      </c>
      <c r="N1166" s="1">
        <v>3.0</v>
      </c>
      <c r="O1166" s="1">
        <v>2.0</v>
      </c>
      <c r="P1166" s="1">
        <v>2.0</v>
      </c>
      <c r="Q1166" s="1">
        <v>0.0</v>
      </c>
      <c r="R1166" s="1">
        <v>0.0</v>
      </c>
      <c r="S1166" s="1">
        <v>0.0</v>
      </c>
      <c r="T1166" s="20">
        <v>155.0</v>
      </c>
      <c r="U1166" s="20" t="s">
        <v>591</v>
      </c>
      <c r="Y1166" s="1">
        <v>6.0</v>
      </c>
      <c r="Z1166" s="1">
        <v>2.0</v>
      </c>
      <c r="AA1166" s="1">
        <v>2.0</v>
      </c>
      <c r="AB1166" s="1">
        <v>2.0</v>
      </c>
      <c r="AC1166" s="1">
        <v>2.0</v>
      </c>
      <c r="AD1166" s="1">
        <v>2.0</v>
      </c>
      <c r="AE1166" s="1">
        <v>2.0</v>
      </c>
      <c r="AF1166" s="1">
        <v>2.0</v>
      </c>
      <c r="AG1166" s="1">
        <v>2.0</v>
      </c>
      <c r="AH1166" s="1">
        <v>2.0</v>
      </c>
      <c r="AI1166" s="1">
        <v>2.0</v>
      </c>
      <c r="AJ1166" s="1">
        <v>2.0</v>
      </c>
      <c r="AK1166" s="1">
        <v>2.0</v>
      </c>
      <c r="AL1166" s="1">
        <v>2.0</v>
      </c>
      <c r="AM1166" s="1">
        <v>2.0</v>
      </c>
      <c r="AN1166" s="1">
        <v>2.0</v>
      </c>
      <c r="AO1166" s="1">
        <v>2.0</v>
      </c>
      <c r="AP1166" s="1">
        <v>2.0</v>
      </c>
      <c r="AQ1166" s="1">
        <v>2.0</v>
      </c>
      <c r="AR1166" s="1">
        <v>2.0</v>
      </c>
      <c r="AS1166" s="1">
        <v>2.0</v>
      </c>
      <c r="AT1166" s="1">
        <v>2.0</v>
      </c>
      <c r="AU1166" s="1">
        <v>2.0</v>
      </c>
      <c r="AV1166" s="1">
        <v>2.0</v>
      </c>
      <c r="AW1166" s="1">
        <v>1.0</v>
      </c>
      <c r="AX1166" s="1">
        <v>2.0</v>
      </c>
      <c r="AY1166" s="1">
        <v>2.0</v>
      </c>
      <c r="AZ1166" s="1">
        <v>2.0</v>
      </c>
      <c r="BA1166" s="1">
        <v>2.0</v>
      </c>
      <c r="BB1166" s="1">
        <v>2.0</v>
      </c>
      <c r="BC1166" s="1">
        <v>3.0</v>
      </c>
      <c r="BD1166" s="1">
        <v>2026.0</v>
      </c>
      <c r="BP1166" s="12" t="s">
        <v>2830</v>
      </c>
      <c r="BQ1166" s="1">
        <v>13.0</v>
      </c>
      <c r="BR1166" s="1"/>
      <c r="BW1166" s="1">
        <v>0.0</v>
      </c>
      <c r="BX1166" s="1" t="s">
        <v>2829</v>
      </c>
      <c r="BY1166" s="13">
        <f t="shared" si="1"/>
        <v>3</v>
      </c>
      <c r="BZ1166" s="13" t="str">
        <f t="shared" si="2"/>
        <v/>
      </c>
      <c r="CA1166" s="13" t="str">
        <f>VLOOKUP(BP1166,data_K!G:K,5,0)</f>
        <v>RT 006 RW 003</v>
      </c>
      <c r="CB1166" s="13">
        <f t="shared" si="3"/>
        <v>2</v>
      </c>
    </row>
    <row r="1167">
      <c r="A1167" s="1" t="s">
        <v>14146</v>
      </c>
      <c r="B1167" s="9" t="s">
        <v>15434</v>
      </c>
      <c r="C1167" s="1">
        <v>1.0</v>
      </c>
      <c r="D1167" s="1" t="s">
        <v>11625</v>
      </c>
      <c r="E1167" s="10" t="s">
        <v>14148</v>
      </c>
      <c r="F1167" s="1">
        <v>1.0</v>
      </c>
      <c r="J1167" s="1">
        <v>1.0</v>
      </c>
      <c r="K1167" s="11">
        <v>24667.0</v>
      </c>
      <c r="L1167" s="1">
        <v>58.0</v>
      </c>
      <c r="M1167" s="1">
        <v>2.0</v>
      </c>
      <c r="N1167" s="1">
        <v>1.0</v>
      </c>
      <c r="O1167" s="1">
        <v>3.0</v>
      </c>
      <c r="P1167" s="1">
        <v>3.0</v>
      </c>
      <c r="Q1167" s="1">
        <v>4000000.0</v>
      </c>
      <c r="R1167" s="1">
        <v>0.0</v>
      </c>
      <c r="S1167" s="1">
        <v>0.0</v>
      </c>
      <c r="T1167" s="1">
        <v>59.0</v>
      </c>
      <c r="U1167" s="1"/>
      <c r="Y1167" s="1">
        <v>3.0</v>
      </c>
      <c r="Z1167" s="1">
        <v>2.0</v>
      </c>
      <c r="AA1167" s="1">
        <v>2.0</v>
      </c>
      <c r="AB1167" s="1">
        <v>2.0</v>
      </c>
      <c r="AC1167" s="1">
        <v>2.0</v>
      </c>
      <c r="AD1167" s="1">
        <v>2.0</v>
      </c>
      <c r="AE1167" s="1">
        <v>2.0</v>
      </c>
      <c r="AF1167" s="1">
        <v>2.0</v>
      </c>
      <c r="AG1167" s="1">
        <v>2.0</v>
      </c>
      <c r="AH1167" s="1">
        <v>2.0</v>
      </c>
      <c r="AI1167" s="1">
        <v>2.0</v>
      </c>
      <c r="AJ1167" s="1">
        <v>2.0</v>
      </c>
      <c r="AK1167" s="1">
        <v>2.0</v>
      </c>
      <c r="AL1167" s="1">
        <v>2.0</v>
      </c>
      <c r="AM1167" s="1">
        <v>2.0</v>
      </c>
      <c r="AN1167" s="1">
        <v>2.0</v>
      </c>
      <c r="AO1167" s="1">
        <v>2.0</v>
      </c>
      <c r="AP1167" s="1">
        <v>2.0</v>
      </c>
      <c r="AQ1167" s="1">
        <v>2.0</v>
      </c>
      <c r="AR1167" s="1">
        <v>2.0</v>
      </c>
      <c r="AS1167" s="1">
        <v>2.0</v>
      </c>
      <c r="AT1167" s="1">
        <v>2.0</v>
      </c>
      <c r="AU1167" s="1">
        <v>2.0</v>
      </c>
      <c r="AV1167" s="1">
        <v>2.0</v>
      </c>
      <c r="AW1167" s="1">
        <v>2.0</v>
      </c>
      <c r="AX1167" s="1">
        <v>2.0</v>
      </c>
      <c r="AY1167" s="1">
        <v>2.0</v>
      </c>
      <c r="AZ1167" s="1">
        <v>2.0</v>
      </c>
      <c r="BA1167" s="1">
        <v>2.0</v>
      </c>
      <c r="BB1167" s="1">
        <v>2.0</v>
      </c>
      <c r="BP1167" s="12" t="s">
        <v>9218</v>
      </c>
      <c r="BQ1167" s="1">
        <v>58.0</v>
      </c>
      <c r="BR1167" s="1"/>
      <c r="BU1167" s="1" t="s">
        <v>884</v>
      </c>
      <c r="BW1167" s="1">
        <v>999.0</v>
      </c>
      <c r="BX1167" s="1" t="s">
        <v>11625</v>
      </c>
      <c r="BY1167" s="13">
        <f t="shared" si="1"/>
        <v>12</v>
      </c>
      <c r="BZ1167" s="13" t="str">
        <f t="shared" si="2"/>
        <v>Operator Mesin</v>
      </c>
      <c r="CA1167" s="13" t="str">
        <f>VLOOKUP(BP1167,data_K!G:K,5,0)</f>
        <v>RT 001 RW 001</v>
      </c>
      <c r="CB1167" s="13">
        <f t="shared" si="3"/>
        <v>0</v>
      </c>
    </row>
    <row r="1168">
      <c r="A1168" s="1" t="s">
        <v>14137</v>
      </c>
      <c r="B1168" s="9" t="s">
        <v>15442</v>
      </c>
      <c r="C1168" s="1">
        <v>2.0</v>
      </c>
      <c r="D1168" s="1" t="s">
        <v>14139</v>
      </c>
      <c r="E1168" s="10" t="s">
        <v>14140</v>
      </c>
      <c r="F1168" s="1">
        <v>1.0</v>
      </c>
      <c r="J1168" s="1">
        <v>2.0</v>
      </c>
      <c r="K1168" s="11">
        <v>24916.0</v>
      </c>
      <c r="L1168" s="1">
        <v>58.0</v>
      </c>
      <c r="M1168" s="1">
        <v>2.0</v>
      </c>
      <c r="N1168" s="1">
        <v>2.0</v>
      </c>
      <c r="O1168" s="1">
        <v>3.0</v>
      </c>
      <c r="P1168" s="1">
        <v>4.0</v>
      </c>
      <c r="Q1168" s="1">
        <v>0.0</v>
      </c>
      <c r="R1168" s="1">
        <v>0.0</v>
      </c>
      <c r="S1168" s="1">
        <v>0.0</v>
      </c>
      <c r="T1168" s="1">
        <v>0.0</v>
      </c>
      <c r="Y1168" s="1">
        <v>6.0</v>
      </c>
      <c r="Z1168" s="1">
        <v>2.0</v>
      </c>
      <c r="AA1168" s="1">
        <v>2.0</v>
      </c>
      <c r="AB1168" s="1">
        <v>2.0</v>
      </c>
      <c r="AC1168" s="1">
        <v>2.0</v>
      </c>
      <c r="AD1168" s="1">
        <v>2.0</v>
      </c>
      <c r="AE1168" s="1">
        <v>2.0</v>
      </c>
      <c r="AF1168" s="1">
        <v>1.0</v>
      </c>
      <c r="AG1168" s="1">
        <v>2.0</v>
      </c>
      <c r="AH1168" s="1">
        <v>2.0</v>
      </c>
      <c r="AI1168" s="1">
        <v>2.0</v>
      </c>
      <c r="AJ1168" s="1">
        <v>1.0</v>
      </c>
      <c r="AK1168" s="1">
        <v>2.0</v>
      </c>
      <c r="AL1168" s="1">
        <v>2.0</v>
      </c>
      <c r="AM1168" s="1">
        <v>2.0</v>
      </c>
      <c r="AN1168" s="1">
        <v>2.0</v>
      </c>
      <c r="AO1168" s="1">
        <v>2.0</v>
      </c>
      <c r="AP1168" s="1">
        <v>2.0</v>
      </c>
      <c r="AQ1168" s="1">
        <v>2.0</v>
      </c>
      <c r="AR1168" s="1">
        <v>2.0</v>
      </c>
      <c r="AS1168" s="1">
        <v>2.0</v>
      </c>
      <c r="AT1168" s="1">
        <v>2.0</v>
      </c>
      <c r="AU1168" s="1">
        <v>2.0</v>
      </c>
      <c r="AV1168" s="1">
        <v>2.0</v>
      </c>
      <c r="AW1168" s="1">
        <v>2.0</v>
      </c>
      <c r="AX1168" s="1">
        <v>2.0</v>
      </c>
      <c r="AY1168" s="1">
        <v>2.0</v>
      </c>
      <c r="AZ1168" s="1">
        <v>2.0</v>
      </c>
      <c r="BA1168" s="1">
        <v>2.0</v>
      </c>
      <c r="BB1168" s="1">
        <v>2.0</v>
      </c>
      <c r="BP1168" s="12" t="s">
        <v>9218</v>
      </c>
      <c r="BQ1168" s="1">
        <v>58.0</v>
      </c>
      <c r="BR1168" s="1" t="s">
        <v>240</v>
      </c>
      <c r="BS1168" s="1"/>
      <c r="BW1168" s="1">
        <v>0.0</v>
      </c>
      <c r="BX1168" s="1" t="s">
        <v>11625</v>
      </c>
      <c r="BY1168" s="13">
        <f t="shared" si="1"/>
        <v>12</v>
      </c>
      <c r="BZ1168" s="13" t="str">
        <f t="shared" si="2"/>
        <v>Tidak Bekerja</v>
      </c>
      <c r="CA1168" s="13" t="str">
        <f>VLOOKUP(BP1168,data_K!G:K,5,0)</f>
        <v>RT 001 RW 001</v>
      </c>
      <c r="CB1168" s="13">
        <f t="shared" si="3"/>
        <v>0</v>
      </c>
    </row>
    <row r="1169">
      <c r="A1169" s="1" t="s">
        <v>9268</v>
      </c>
      <c r="B1169" s="9" t="s">
        <v>15449</v>
      </c>
      <c r="C1169" s="1">
        <v>3.0</v>
      </c>
      <c r="D1169" s="1" t="s">
        <v>9272</v>
      </c>
      <c r="E1169" s="10" t="s">
        <v>9273</v>
      </c>
      <c r="F1169" s="1">
        <v>1.0</v>
      </c>
      <c r="J1169" s="1">
        <v>2.0</v>
      </c>
      <c r="K1169" s="11">
        <v>32379.0</v>
      </c>
      <c r="L1169" s="1">
        <v>37.0</v>
      </c>
      <c r="M1169" s="1">
        <v>1.0</v>
      </c>
      <c r="N1169" s="1">
        <v>3.0</v>
      </c>
      <c r="O1169" s="1">
        <v>3.0</v>
      </c>
      <c r="P1169" s="1">
        <v>4.0</v>
      </c>
      <c r="Q1169" s="1">
        <v>0.0</v>
      </c>
      <c r="R1169" s="1">
        <v>0.0</v>
      </c>
      <c r="S1169" s="1">
        <v>0.0</v>
      </c>
      <c r="T1169" s="1">
        <v>0.0</v>
      </c>
      <c r="Y1169" s="1">
        <v>1.0</v>
      </c>
      <c r="Z1169" s="1">
        <v>2.0</v>
      </c>
      <c r="AA1169" s="1">
        <v>2.0</v>
      </c>
      <c r="AB1169" s="1">
        <v>2.0</v>
      </c>
      <c r="AC1169" s="1">
        <v>2.0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  <c r="AJ1169" s="1">
        <v>2.0</v>
      </c>
      <c r="AK1169" s="1">
        <v>2.0</v>
      </c>
      <c r="AL1169" s="1">
        <v>2.0</v>
      </c>
      <c r="AM1169" s="1">
        <v>2.0</v>
      </c>
      <c r="AN1169" s="1">
        <v>2.0</v>
      </c>
      <c r="AO1169" s="1">
        <v>2.0</v>
      </c>
      <c r="AP1169" s="1">
        <v>2.0</v>
      </c>
      <c r="AQ1169" s="1">
        <v>2.0</v>
      </c>
      <c r="AR1169" s="1">
        <v>2.0</v>
      </c>
      <c r="AS1169" s="1">
        <v>2.0</v>
      </c>
      <c r="AT1169" s="1">
        <v>2.0</v>
      </c>
      <c r="AU1169" s="1">
        <v>2.0</v>
      </c>
      <c r="AV1169" s="1">
        <v>2.0</v>
      </c>
      <c r="AW1169" s="1">
        <v>2.0</v>
      </c>
      <c r="AX1169" s="1">
        <v>2.0</v>
      </c>
      <c r="AY1169" s="1">
        <v>2.0</v>
      </c>
      <c r="AZ1169" s="1">
        <v>2.0</v>
      </c>
      <c r="BA1169" s="1">
        <v>2.0</v>
      </c>
      <c r="BB1169" s="1">
        <v>2.0</v>
      </c>
      <c r="BP1169" s="12" t="s">
        <v>9218</v>
      </c>
      <c r="BQ1169" s="1">
        <v>37.0</v>
      </c>
      <c r="BR1169" s="1" t="s">
        <v>240</v>
      </c>
      <c r="BW1169" s="1">
        <v>0.0</v>
      </c>
      <c r="BX1169" s="1" t="s">
        <v>11625</v>
      </c>
      <c r="BY1169" s="13">
        <f t="shared" si="1"/>
        <v>8</v>
      </c>
      <c r="BZ1169" s="13" t="str">
        <f t="shared" si="2"/>
        <v>Tidak Bekerja</v>
      </c>
      <c r="CA1169" s="13" t="str">
        <f>VLOOKUP(BP1169,data_K!G:K,5,0)</f>
        <v>RT 001 RW 001</v>
      </c>
      <c r="CB1169" s="13">
        <f t="shared" si="3"/>
        <v>0</v>
      </c>
    </row>
    <row r="1170">
      <c r="A1170" s="1" t="s">
        <v>9241</v>
      </c>
      <c r="B1170" s="9" t="s">
        <v>15457</v>
      </c>
      <c r="C1170" s="1">
        <v>4.0</v>
      </c>
      <c r="D1170" s="1" t="s">
        <v>15458</v>
      </c>
      <c r="E1170" s="10" t="s">
        <v>9244</v>
      </c>
      <c r="F1170" s="1">
        <v>1.0</v>
      </c>
      <c r="J1170" s="1">
        <v>1.0</v>
      </c>
      <c r="K1170" s="11">
        <v>36682.0</v>
      </c>
      <c r="L1170" s="1">
        <v>25.0</v>
      </c>
      <c r="M1170" s="1">
        <v>1.0</v>
      </c>
      <c r="N1170" s="1">
        <v>3.0</v>
      </c>
      <c r="O1170" s="1">
        <v>3.0</v>
      </c>
      <c r="P1170" s="1">
        <v>4.0</v>
      </c>
      <c r="Q1170" s="1">
        <v>3000000.0</v>
      </c>
      <c r="R1170" s="1">
        <v>0.0</v>
      </c>
      <c r="S1170" s="1">
        <v>0.0</v>
      </c>
      <c r="T1170" s="1">
        <v>49.0</v>
      </c>
      <c r="Y1170" s="1">
        <v>1.0</v>
      </c>
      <c r="Z1170" s="1">
        <v>2.0</v>
      </c>
      <c r="AA1170" s="1">
        <v>2.0</v>
      </c>
      <c r="AB1170" s="1">
        <v>2.0</v>
      </c>
      <c r="AC1170" s="1">
        <v>2.0</v>
      </c>
      <c r="AD1170" s="1">
        <v>2.0</v>
      </c>
      <c r="AE1170" s="1">
        <v>2.0</v>
      </c>
      <c r="AF1170" s="1">
        <v>2.0</v>
      </c>
      <c r="AG1170" s="1">
        <v>2.0</v>
      </c>
      <c r="AH1170" s="1">
        <v>2.0</v>
      </c>
      <c r="AI1170" s="1">
        <v>2.0</v>
      </c>
      <c r="AJ1170" s="1">
        <v>2.0</v>
      </c>
      <c r="AK1170" s="1">
        <v>2.0</v>
      </c>
      <c r="AL1170" s="1">
        <v>2.0</v>
      </c>
      <c r="AM1170" s="1">
        <v>2.0</v>
      </c>
      <c r="AN1170" s="1">
        <v>2.0</v>
      </c>
      <c r="AO1170" s="1">
        <v>2.0</v>
      </c>
      <c r="AP1170" s="1">
        <v>2.0</v>
      </c>
      <c r="AQ1170" s="1">
        <v>2.0</v>
      </c>
      <c r="AR1170" s="1">
        <v>2.0</v>
      </c>
      <c r="AS1170" s="1">
        <v>2.0</v>
      </c>
      <c r="AT1170" s="1">
        <v>2.0</v>
      </c>
      <c r="AU1170" s="1">
        <v>2.0</v>
      </c>
      <c r="AV1170" s="1">
        <v>2.0</v>
      </c>
      <c r="AW1170" s="1">
        <v>2.0</v>
      </c>
      <c r="AX1170" s="1">
        <v>2.0</v>
      </c>
      <c r="AY1170" s="1">
        <v>2.0</v>
      </c>
      <c r="AZ1170" s="1">
        <v>2.0</v>
      </c>
      <c r="BA1170" s="1">
        <v>2.0</v>
      </c>
      <c r="BB1170" s="1">
        <v>2.0</v>
      </c>
      <c r="BP1170" s="12" t="s">
        <v>9218</v>
      </c>
      <c r="BQ1170" s="1">
        <v>25.0</v>
      </c>
      <c r="BR1170" s="1"/>
      <c r="BS1170" s="1"/>
      <c r="BU1170" s="1" t="s">
        <v>786</v>
      </c>
      <c r="BW1170" s="1">
        <v>58.0</v>
      </c>
      <c r="BX1170" s="1" t="s">
        <v>11625</v>
      </c>
      <c r="BY1170" s="13">
        <f t="shared" si="1"/>
        <v>6</v>
      </c>
      <c r="BZ1170" s="13" t="str">
        <f t="shared" si="2"/>
        <v>Kurir</v>
      </c>
      <c r="CA1170" s="13" t="str">
        <f>VLOOKUP(BP1170,data_K!G:K,5,0)</f>
        <v>RT 001 RW 001</v>
      </c>
      <c r="CB1170" s="13">
        <f t="shared" si="3"/>
        <v>0</v>
      </c>
    </row>
    <row r="1171">
      <c r="A1171" s="1" t="s">
        <v>9209</v>
      </c>
      <c r="B1171" s="9" t="s">
        <v>15464</v>
      </c>
      <c r="C1171" s="1">
        <v>5.0</v>
      </c>
      <c r="D1171" s="1" t="s">
        <v>9213</v>
      </c>
      <c r="E1171" s="10" t="s">
        <v>9214</v>
      </c>
      <c r="F1171" s="1">
        <v>1.0</v>
      </c>
      <c r="J1171" s="1">
        <v>1.0</v>
      </c>
      <c r="K1171" s="11">
        <v>38195.0</v>
      </c>
      <c r="L1171" s="1">
        <v>21.0</v>
      </c>
      <c r="M1171" s="1">
        <v>1.0</v>
      </c>
      <c r="N1171" s="1">
        <v>3.0</v>
      </c>
      <c r="O1171" s="1">
        <v>3.0</v>
      </c>
      <c r="P1171" s="1">
        <v>4.0</v>
      </c>
      <c r="Q1171" s="1">
        <v>2000000.0</v>
      </c>
      <c r="R1171" s="1">
        <v>0.0</v>
      </c>
      <c r="S1171" s="1">
        <v>0.0</v>
      </c>
      <c r="T1171" s="1">
        <v>49.0</v>
      </c>
      <c r="Y1171" s="1">
        <v>1.0</v>
      </c>
      <c r="Z1171" s="1">
        <v>2.0</v>
      </c>
      <c r="AA1171" s="1">
        <v>2.0</v>
      </c>
      <c r="AB1171" s="1">
        <v>2.0</v>
      </c>
      <c r="AC1171" s="1">
        <v>2.0</v>
      </c>
      <c r="AD1171" s="1">
        <v>2.0</v>
      </c>
      <c r="AE1171" s="1">
        <v>2.0</v>
      </c>
      <c r="AF1171" s="1">
        <v>2.0</v>
      </c>
      <c r="AG1171" s="1">
        <v>2.0</v>
      </c>
      <c r="AH1171" s="1">
        <v>2.0</v>
      </c>
      <c r="AI1171" s="1">
        <v>2.0</v>
      </c>
      <c r="AJ1171" s="1">
        <v>2.0</v>
      </c>
      <c r="AK1171" s="1">
        <v>2.0</v>
      </c>
      <c r="AL1171" s="1">
        <v>2.0</v>
      </c>
      <c r="AM1171" s="1">
        <v>2.0</v>
      </c>
      <c r="AN1171" s="1">
        <v>2.0</v>
      </c>
      <c r="AO1171" s="1">
        <v>2.0</v>
      </c>
      <c r="AP1171" s="1">
        <v>2.0</v>
      </c>
      <c r="AQ1171" s="1">
        <v>2.0</v>
      </c>
      <c r="AR1171" s="1">
        <v>2.0</v>
      </c>
      <c r="AS1171" s="1">
        <v>2.0</v>
      </c>
      <c r="AT1171" s="1">
        <v>2.0</v>
      </c>
      <c r="AU1171" s="1">
        <v>2.0</v>
      </c>
      <c r="AV1171" s="1">
        <v>2.0</v>
      </c>
      <c r="AW1171" s="1">
        <v>2.0</v>
      </c>
      <c r="AX1171" s="1">
        <v>2.0</v>
      </c>
      <c r="AY1171" s="1">
        <v>2.0</v>
      </c>
      <c r="AZ1171" s="1">
        <v>2.0</v>
      </c>
      <c r="BA1171" s="1">
        <v>2.0</v>
      </c>
      <c r="BB1171" s="1">
        <v>2.0</v>
      </c>
      <c r="BP1171" s="12" t="s">
        <v>9218</v>
      </c>
      <c r="BQ1171" s="1">
        <v>21.0</v>
      </c>
      <c r="BR1171" s="1"/>
      <c r="BS1171" s="1"/>
      <c r="BU1171" s="1" t="s">
        <v>786</v>
      </c>
      <c r="BW1171" s="1">
        <v>58.0</v>
      </c>
      <c r="BX1171" s="1" t="s">
        <v>11625</v>
      </c>
      <c r="BY1171" s="13">
        <f t="shared" si="1"/>
        <v>5</v>
      </c>
      <c r="BZ1171" s="13" t="str">
        <f t="shared" si="2"/>
        <v>Kurir</v>
      </c>
      <c r="CA1171" s="13" t="str">
        <f>VLOOKUP(BP1171,data_K!G:K,5,0)</f>
        <v>RT 001 RW 001</v>
      </c>
      <c r="CB1171" s="13">
        <f t="shared" si="3"/>
        <v>4</v>
      </c>
    </row>
    <row r="1172">
      <c r="A1172" s="1" t="s">
        <v>15469</v>
      </c>
      <c r="B1172" s="9" t="s">
        <v>15470</v>
      </c>
      <c r="C1172" s="1">
        <v>1.0</v>
      </c>
      <c r="D1172" s="1" t="s">
        <v>10553</v>
      </c>
      <c r="E1172" s="10" t="s">
        <v>15471</v>
      </c>
      <c r="F1172" s="1">
        <v>1.0</v>
      </c>
      <c r="J1172" s="1">
        <v>1.0</v>
      </c>
      <c r="K1172" s="11">
        <v>30619.0</v>
      </c>
      <c r="L1172" s="1">
        <v>42.0</v>
      </c>
      <c r="M1172" s="1">
        <v>2.0</v>
      </c>
      <c r="N1172" s="1">
        <v>1.0</v>
      </c>
      <c r="O1172" s="1">
        <v>3.0</v>
      </c>
      <c r="P1172" s="1">
        <v>4.0</v>
      </c>
      <c r="Q1172" s="1">
        <v>1000000.0</v>
      </c>
      <c r="R1172" s="1">
        <v>0.0</v>
      </c>
      <c r="S1172" s="1">
        <v>0.0</v>
      </c>
      <c r="T1172" s="1">
        <v>20.0</v>
      </c>
      <c r="V1172" s="1"/>
      <c r="W1172" s="1"/>
      <c r="X1172" s="1"/>
      <c r="Y1172" s="1">
        <v>3.0</v>
      </c>
      <c r="Z1172" s="1">
        <v>2.0</v>
      </c>
      <c r="AA1172" s="1">
        <v>2.0</v>
      </c>
      <c r="AB1172" s="1">
        <v>2.0</v>
      </c>
      <c r="AC1172" s="1">
        <v>2.0</v>
      </c>
      <c r="AD1172" s="1">
        <v>2.0</v>
      </c>
      <c r="AE1172" s="1">
        <v>2.0</v>
      </c>
      <c r="AF1172" s="1">
        <v>2.0</v>
      </c>
      <c r="AG1172" s="1">
        <v>2.0</v>
      </c>
      <c r="AH1172" s="1">
        <v>2.0</v>
      </c>
      <c r="AI1172" s="1">
        <v>2.0</v>
      </c>
      <c r="AJ1172" s="1">
        <v>2.0</v>
      </c>
      <c r="AK1172" s="1">
        <v>2.0</v>
      </c>
      <c r="AL1172" s="1">
        <v>2.0</v>
      </c>
      <c r="AM1172" s="1">
        <v>2.0</v>
      </c>
      <c r="AN1172" s="1">
        <v>2.0</v>
      </c>
      <c r="AO1172" s="1">
        <v>2.0</v>
      </c>
      <c r="AP1172" s="1">
        <v>2.0</v>
      </c>
      <c r="AQ1172" s="1">
        <v>2.0</v>
      </c>
      <c r="AR1172" s="1">
        <v>2.0</v>
      </c>
      <c r="AS1172" s="1">
        <v>2.0</v>
      </c>
      <c r="AT1172" s="1">
        <v>2.0</v>
      </c>
      <c r="AU1172" s="1">
        <v>2.0</v>
      </c>
      <c r="AV1172" s="1">
        <v>2.0</v>
      </c>
      <c r="AW1172" s="1">
        <v>2.0</v>
      </c>
      <c r="AX1172" s="1">
        <v>2.0</v>
      </c>
      <c r="AY1172" s="1">
        <v>2.0</v>
      </c>
      <c r="AZ1172" s="1">
        <v>2.0</v>
      </c>
      <c r="BA1172" s="1">
        <v>2.0</v>
      </c>
      <c r="BB1172" s="1">
        <v>2.0</v>
      </c>
      <c r="BP1172" s="12" t="s">
        <v>10554</v>
      </c>
      <c r="BQ1172" s="1">
        <v>42.0</v>
      </c>
      <c r="BR1172" s="1" t="s">
        <v>768</v>
      </c>
      <c r="BT1172" s="1"/>
      <c r="BW1172" s="1">
        <v>26.0</v>
      </c>
      <c r="BX1172" s="1" t="s">
        <v>10553</v>
      </c>
      <c r="BY1172" s="13">
        <f t="shared" si="1"/>
        <v>9</v>
      </c>
      <c r="BZ1172" s="13" t="str">
        <f t="shared" si="2"/>
        <v>Buruh Pertanian/Kehutanan</v>
      </c>
      <c r="CA1172" s="13" t="str">
        <f>VLOOKUP(BP1172,data_K!G:K,5,0)</f>
        <v>RT 008 RW 004</v>
      </c>
      <c r="CB1172" s="13">
        <f t="shared" si="3"/>
        <v>0</v>
      </c>
    </row>
    <row r="1173">
      <c r="A1173" s="1" t="s">
        <v>15476</v>
      </c>
      <c r="B1173" s="9" t="s">
        <v>15477</v>
      </c>
      <c r="C1173" s="1">
        <v>2.0</v>
      </c>
      <c r="D1173" s="1" t="s">
        <v>10561</v>
      </c>
      <c r="E1173" s="10" t="s">
        <v>15478</v>
      </c>
      <c r="F1173" s="1">
        <v>1.0</v>
      </c>
      <c r="J1173" s="1">
        <v>2.0</v>
      </c>
      <c r="K1173" s="11">
        <v>31309.0</v>
      </c>
      <c r="L1173" s="1">
        <v>40.0</v>
      </c>
      <c r="M1173" s="1">
        <v>2.0</v>
      </c>
      <c r="N1173" s="1">
        <v>2.0</v>
      </c>
      <c r="O1173" s="1">
        <v>3.0</v>
      </c>
      <c r="P1173" s="1">
        <v>3.0</v>
      </c>
      <c r="Q1173" s="1">
        <v>0.0</v>
      </c>
      <c r="R1173" s="1">
        <v>0.0</v>
      </c>
      <c r="S1173" s="1">
        <v>0.0</v>
      </c>
      <c r="T1173" s="1">
        <v>0.0</v>
      </c>
      <c r="Y1173" s="1">
        <v>6.0</v>
      </c>
      <c r="Z1173" s="1">
        <v>2.0</v>
      </c>
      <c r="AA1173" s="1">
        <v>2.0</v>
      </c>
      <c r="AB1173" s="1">
        <v>2.0</v>
      </c>
      <c r="AC1173" s="1">
        <v>2.0</v>
      </c>
      <c r="AD1173" s="1">
        <v>2.0</v>
      </c>
      <c r="AE1173" s="1">
        <v>2.0</v>
      </c>
      <c r="AF1173" s="1">
        <v>2.0</v>
      </c>
      <c r="AG1173" s="1">
        <v>2.0</v>
      </c>
      <c r="AH1173" s="1">
        <v>2.0</v>
      </c>
      <c r="AI1173" s="1">
        <v>2.0</v>
      </c>
      <c r="AJ1173" s="1">
        <v>2.0</v>
      </c>
      <c r="AK1173" s="1">
        <v>2.0</v>
      </c>
      <c r="AL1173" s="1">
        <v>2.0</v>
      </c>
      <c r="AM1173" s="1">
        <v>2.0</v>
      </c>
      <c r="AN1173" s="1">
        <v>2.0</v>
      </c>
      <c r="AO1173" s="1">
        <v>2.0</v>
      </c>
      <c r="AP1173" s="1">
        <v>2.0</v>
      </c>
      <c r="AQ1173" s="1">
        <v>2.0</v>
      </c>
      <c r="AR1173" s="1">
        <v>2.0</v>
      </c>
      <c r="AS1173" s="1">
        <v>2.0</v>
      </c>
      <c r="AT1173" s="1">
        <v>2.0</v>
      </c>
      <c r="AU1173" s="1">
        <v>2.0</v>
      </c>
      <c r="AV1173" s="1">
        <v>2.0</v>
      </c>
      <c r="AW1173" s="1">
        <v>1.0</v>
      </c>
      <c r="AX1173" s="1">
        <v>2.0</v>
      </c>
      <c r="AY1173" s="1">
        <v>2.0</v>
      </c>
      <c r="AZ1173" s="1">
        <v>2.0</v>
      </c>
      <c r="BA1173" s="1">
        <v>2.0</v>
      </c>
      <c r="BB1173" s="1">
        <v>2.0</v>
      </c>
      <c r="BC1173" s="1">
        <v>4.0</v>
      </c>
      <c r="BD1173" s="1">
        <v>2026.0</v>
      </c>
      <c r="BP1173" s="12" t="s">
        <v>10554</v>
      </c>
      <c r="BQ1173" s="1">
        <v>40.0</v>
      </c>
      <c r="BR1173" s="1" t="s">
        <v>240</v>
      </c>
      <c r="BW1173" s="1">
        <v>0.0</v>
      </c>
      <c r="BX1173" s="1" t="s">
        <v>10553</v>
      </c>
      <c r="BY1173" s="13">
        <f t="shared" si="1"/>
        <v>9</v>
      </c>
      <c r="BZ1173" s="13" t="str">
        <f t="shared" si="2"/>
        <v>Tidak Bekerja</v>
      </c>
      <c r="CA1173" s="13" t="str">
        <f>VLOOKUP(BP1173,data_K!G:K,5,0)</f>
        <v>RT 008 RW 004</v>
      </c>
      <c r="CB1173" s="13">
        <f t="shared" si="3"/>
        <v>0</v>
      </c>
    </row>
    <row r="1174">
      <c r="A1174" s="1" t="s">
        <v>15479</v>
      </c>
      <c r="B1174" s="9" t="s">
        <v>15486</v>
      </c>
      <c r="C1174" s="1">
        <v>3.0</v>
      </c>
      <c r="D1174" s="1" t="s">
        <v>15481</v>
      </c>
      <c r="E1174" s="10" t="s">
        <v>15482</v>
      </c>
      <c r="F1174" s="1">
        <v>1.0</v>
      </c>
      <c r="J1174" s="1">
        <v>1.0</v>
      </c>
      <c r="K1174" s="11">
        <v>42509.0</v>
      </c>
      <c r="L1174" s="1">
        <v>9.0</v>
      </c>
      <c r="M1174" s="1">
        <v>1.0</v>
      </c>
      <c r="N1174" s="1">
        <v>3.0</v>
      </c>
      <c r="O1174" s="1">
        <v>2.0</v>
      </c>
      <c r="P1174" s="1">
        <v>1.0</v>
      </c>
      <c r="Q1174" s="1"/>
      <c r="R1174" s="1"/>
      <c r="S1174" s="1"/>
      <c r="T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P1174" s="12" t="s">
        <v>10554</v>
      </c>
      <c r="BQ1174" s="1">
        <v>9.0</v>
      </c>
      <c r="BR1174" s="1"/>
      <c r="BS1174" s="1"/>
      <c r="BW1174" s="1">
        <v>999.0</v>
      </c>
      <c r="BX1174" s="1" t="s">
        <v>10553</v>
      </c>
      <c r="BY1174" s="13">
        <f t="shared" si="1"/>
        <v>2</v>
      </c>
      <c r="BZ1174" s="13" t="str">
        <f t="shared" si="2"/>
        <v/>
      </c>
      <c r="CA1174" s="13" t="str">
        <f>VLOOKUP(BP1174,data_K!G:K,5,0)</f>
        <v>RT 008 RW 004</v>
      </c>
      <c r="CB1174" s="13">
        <f t="shared" si="3"/>
        <v>1</v>
      </c>
    </row>
    <row r="1175">
      <c r="A1175" s="1" t="s">
        <v>15494</v>
      </c>
      <c r="B1175" s="9" t="s">
        <v>15495</v>
      </c>
      <c r="C1175" s="1">
        <v>1.0</v>
      </c>
      <c r="D1175" s="1" t="s">
        <v>3708</v>
      </c>
      <c r="E1175" s="10" t="s">
        <v>15497</v>
      </c>
      <c r="F1175" s="1">
        <v>1.0</v>
      </c>
      <c r="J1175" s="1">
        <v>2.0</v>
      </c>
      <c r="K1175" s="11">
        <v>24944.0</v>
      </c>
      <c r="L1175" s="1">
        <v>58.0</v>
      </c>
      <c r="M1175" s="1">
        <v>4.0</v>
      </c>
      <c r="N1175" s="1">
        <v>1.0</v>
      </c>
      <c r="O1175" s="1">
        <v>3.0</v>
      </c>
      <c r="P1175" s="1">
        <v>2.0</v>
      </c>
      <c r="Q1175" s="1">
        <v>0.0</v>
      </c>
      <c r="R1175" s="1">
        <v>3000000.0</v>
      </c>
      <c r="S1175" s="1">
        <v>0.0</v>
      </c>
      <c r="T1175" s="1">
        <v>64.0</v>
      </c>
      <c r="Y1175" s="1">
        <v>1.0</v>
      </c>
      <c r="Z1175" s="1">
        <v>2.0</v>
      </c>
      <c r="AA1175" s="1">
        <v>2.0</v>
      </c>
      <c r="AB1175" s="1">
        <v>2.0</v>
      </c>
      <c r="AC1175" s="1">
        <v>2.0</v>
      </c>
      <c r="AD1175" s="1">
        <v>2.0</v>
      </c>
      <c r="AE1175" s="1">
        <v>2.0</v>
      </c>
      <c r="AF1175" s="1">
        <v>2.0</v>
      </c>
      <c r="AG1175" s="1">
        <v>2.0</v>
      </c>
      <c r="AH1175" s="1">
        <v>2.0</v>
      </c>
      <c r="AI1175" s="1">
        <v>2.0</v>
      </c>
      <c r="AJ1175" s="1">
        <v>2.0</v>
      </c>
      <c r="AK1175" s="1">
        <v>2.0</v>
      </c>
      <c r="AL1175" s="1">
        <v>2.0</v>
      </c>
      <c r="AM1175" s="1">
        <v>2.0</v>
      </c>
      <c r="AN1175" s="1">
        <v>2.0</v>
      </c>
      <c r="AO1175" s="1">
        <v>2.0</v>
      </c>
      <c r="AP1175" s="1">
        <v>2.0</v>
      </c>
      <c r="AQ1175" s="1">
        <v>2.0</v>
      </c>
      <c r="AR1175" s="1">
        <v>2.0</v>
      </c>
      <c r="AS1175" s="1">
        <v>2.0</v>
      </c>
      <c r="AT1175" s="1">
        <v>2.0</v>
      </c>
      <c r="AU1175" s="1">
        <v>2.0</v>
      </c>
      <c r="AV1175" s="1">
        <v>2.0</v>
      </c>
      <c r="AW1175" s="1">
        <v>2.0</v>
      </c>
      <c r="AX1175" s="1">
        <v>1.0</v>
      </c>
      <c r="AY1175" s="1">
        <v>2.0</v>
      </c>
      <c r="AZ1175" s="1">
        <v>2.0</v>
      </c>
      <c r="BA1175" s="1">
        <v>2.0</v>
      </c>
      <c r="BB1175" s="1">
        <v>2.0</v>
      </c>
      <c r="BE1175" s="1">
        <v>3.0</v>
      </c>
      <c r="BF1175" s="1">
        <v>2026.0</v>
      </c>
      <c r="BP1175" s="12" t="s">
        <v>4984</v>
      </c>
      <c r="BQ1175" s="1">
        <v>58.0</v>
      </c>
      <c r="BR1175" s="1"/>
      <c r="BS1175" s="1"/>
      <c r="BT1175" s="1" t="s">
        <v>467</v>
      </c>
      <c r="BW1175" s="1">
        <v>75.0</v>
      </c>
      <c r="BX1175" s="1" t="s">
        <v>3708</v>
      </c>
      <c r="BY1175" s="13">
        <f t="shared" si="1"/>
        <v>12</v>
      </c>
      <c r="BZ1175" s="13" t="str">
        <f t="shared" si="2"/>
        <v>Pedagang</v>
      </c>
      <c r="CA1175" s="13" t="str">
        <f>VLOOKUP(BP1175,data_K!G:K,5,0)</f>
        <v>RT 006 RW 003</v>
      </c>
      <c r="CB1175" s="13">
        <f t="shared" si="3"/>
        <v>0</v>
      </c>
    </row>
    <row r="1176">
      <c r="A1176" s="1" t="s">
        <v>15509</v>
      </c>
      <c r="B1176" s="9" t="s">
        <v>15510</v>
      </c>
      <c r="C1176" s="1">
        <v>2.0</v>
      </c>
      <c r="D1176" s="1" t="s">
        <v>15511</v>
      </c>
      <c r="E1176" s="10" t="s">
        <v>15512</v>
      </c>
      <c r="F1176" s="1">
        <v>1.0</v>
      </c>
      <c r="J1176" s="1">
        <v>2.0</v>
      </c>
      <c r="K1176" s="11">
        <v>41645.0</v>
      </c>
      <c r="L1176" s="1">
        <v>12.0</v>
      </c>
      <c r="M1176" s="1">
        <v>1.0</v>
      </c>
      <c r="N1176" s="1">
        <v>3.0</v>
      </c>
      <c r="O1176" s="1">
        <v>2.0</v>
      </c>
      <c r="P1176" s="1">
        <v>2.0</v>
      </c>
      <c r="Q1176" s="1">
        <v>0.0</v>
      </c>
      <c r="R1176" s="1">
        <v>0.0</v>
      </c>
      <c r="S1176" s="1">
        <v>0.0</v>
      </c>
      <c r="T1176" s="20">
        <v>155.0</v>
      </c>
      <c r="U1176" s="20" t="s">
        <v>591</v>
      </c>
      <c r="Y1176" s="1">
        <v>6.0</v>
      </c>
      <c r="Z1176" s="1">
        <v>2.0</v>
      </c>
      <c r="AA1176" s="1">
        <v>2.0</v>
      </c>
      <c r="AB1176" s="1">
        <v>2.0</v>
      </c>
      <c r="AC1176" s="1">
        <v>2.0</v>
      </c>
      <c r="AD1176" s="1">
        <v>2.0</v>
      </c>
      <c r="AE1176" s="1">
        <v>2.0</v>
      </c>
      <c r="AF1176" s="1">
        <v>2.0</v>
      </c>
      <c r="AG1176" s="1">
        <v>2.0</v>
      </c>
      <c r="AH1176" s="1">
        <v>2.0</v>
      </c>
      <c r="AI1176" s="1">
        <v>2.0</v>
      </c>
      <c r="AJ1176" s="1">
        <v>2.0</v>
      </c>
      <c r="AK1176" s="1">
        <v>2.0</v>
      </c>
      <c r="AL1176" s="1">
        <v>2.0</v>
      </c>
      <c r="AM1176" s="1">
        <v>2.0</v>
      </c>
      <c r="AN1176" s="1">
        <v>2.0</v>
      </c>
      <c r="AO1176" s="1">
        <v>2.0</v>
      </c>
      <c r="AP1176" s="1">
        <v>2.0</v>
      </c>
      <c r="AQ1176" s="1">
        <v>2.0</v>
      </c>
      <c r="AR1176" s="1">
        <v>2.0</v>
      </c>
      <c r="AS1176" s="1">
        <v>2.0</v>
      </c>
      <c r="AT1176" s="1">
        <v>2.0</v>
      </c>
      <c r="AU1176" s="1">
        <v>2.0</v>
      </c>
      <c r="AV1176" s="1">
        <v>2.0</v>
      </c>
      <c r="AW1176" s="1">
        <v>1.0</v>
      </c>
      <c r="AX1176" s="1">
        <v>2.0</v>
      </c>
      <c r="AY1176" s="1">
        <v>2.0</v>
      </c>
      <c r="AZ1176" s="1">
        <v>2.0</v>
      </c>
      <c r="BA1176" s="1">
        <v>1.0</v>
      </c>
      <c r="BB1176" s="1">
        <v>2.0</v>
      </c>
      <c r="BC1176" s="1">
        <v>3.0</v>
      </c>
      <c r="BD1176" s="1">
        <v>2026.0</v>
      </c>
      <c r="BK1176" s="1">
        <v>12.0</v>
      </c>
      <c r="BL1176" s="1">
        <v>2025.0</v>
      </c>
      <c r="BP1176" s="12" t="s">
        <v>4984</v>
      </c>
      <c r="BQ1176" s="1">
        <v>12.0</v>
      </c>
      <c r="BR1176" s="1"/>
      <c r="BU1176" s="1"/>
      <c r="BW1176" s="1">
        <v>0.0</v>
      </c>
      <c r="BX1176" s="1" t="s">
        <v>3708</v>
      </c>
      <c r="BY1176" s="13">
        <f t="shared" si="1"/>
        <v>3</v>
      </c>
      <c r="BZ1176" s="13" t="str">
        <f t="shared" si="2"/>
        <v/>
      </c>
      <c r="CA1176" s="13" t="str">
        <f>VLOOKUP(BP1176,data_K!G:K,5,0)</f>
        <v>RT 006 RW 003</v>
      </c>
      <c r="CB1176" s="13">
        <f t="shared" si="3"/>
        <v>1</v>
      </c>
    </row>
    <row r="1177">
      <c r="A1177" s="1" t="s">
        <v>13038</v>
      </c>
      <c r="B1177" s="9" t="s">
        <v>15522</v>
      </c>
      <c r="C1177" s="1">
        <v>1.0</v>
      </c>
      <c r="D1177" s="1" t="s">
        <v>8842</v>
      </c>
      <c r="E1177" s="10" t="s">
        <v>13040</v>
      </c>
      <c r="F1177" s="1">
        <v>1.0</v>
      </c>
      <c r="J1177" s="1">
        <v>1.0</v>
      </c>
      <c r="K1177" s="11">
        <v>29837.0</v>
      </c>
      <c r="L1177" s="1">
        <v>44.0</v>
      </c>
      <c r="M1177" s="1">
        <v>2.0</v>
      </c>
      <c r="N1177" s="1">
        <v>1.0</v>
      </c>
      <c r="O1177" s="1">
        <v>3.0</v>
      </c>
      <c r="P1177" s="1">
        <v>3.0</v>
      </c>
      <c r="Q1177" s="1">
        <v>4000000.0</v>
      </c>
      <c r="R1177" s="1">
        <v>0.0</v>
      </c>
      <c r="S1177" s="1">
        <v>0.0</v>
      </c>
      <c r="T1177" s="1">
        <v>17.0</v>
      </c>
      <c r="Y1177" s="1">
        <v>3.0</v>
      </c>
      <c r="Z1177" s="1">
        <v>2.0</v>
      </c>
      <c r="AA1177" s="1">
        <v>2.0</v>
      </c>
      <c r="AB1177" s="1">
        <v>2.0</v>
      </c>
      <c r="AC1177" s="1">
        <v>2.0</v>
      </c>
      <c r="AD1177" s="1">
        <v>2.0</v>
      </c>
      <c r="AE1177" s="1">
        <v>2.0</v>
      </c>
      <c r="AF1177" s="1">
        <v>2.0</v>
      </c>
      <c r="AG1177" s="1">
        <v>2.0</v>
      </c>
      <c r="AH1177" s="1">
        <v>2.0</v>
      </c>
      <c r="AI1177" s="1">
        <v>2.0</v>
      </c>
      <c r="AJ1177" s="1">
        <v>2.0</v>
      </c>
      <c r="AK1177" s="1">
        <v>2.0</v>
      </c>
      <c r="AL1177" s="1">
        <v>2.0</v>
      </c>
      <c r="AM1177" s="1">
        <v>2.0</v>
      </c>
      <c r="AN1177" s="1">
        <v>2.0</v>
      </c>
      <c r="AO1177" s="1">
        <v>2.0</v>
      </c>
      <c r="AP1177" s="1">
        <v>2.0</v>
      </c>
      <c r="AQ1177" s="1">
        <v>2.0</v>
      </c>
      <c r="AR1177" s="1">
        <v>2.0</v>
      </c>
      <c r="AS1177" s="1">
        <v>2.0</v>
      </c>
      <c r="AT1177" s="1">
        <v>2.0</v>
      </c>
      <c r="AU1177" s="1">
        <v>2.0</v>
      </c>
      <c r="AV1177" s="1">
        <v>2.0</v>
      </c>
      <c r="AW1177" s="1">
        <v>2.0</v>
      </c>
      <c r="AX1177" s="1">
        <v>2.0</v>
      </c>
      <c r="AY1177" s="1">
        <v>2.0</v>
      </c>
      <c r="AZ1177" s="1">
        <v>2.0</v>
      </c>
      <c r="BA1177" s="1">
        <v>2.0</v>
      </c>
      <c r="BB1177" s="1">
        <v>2.0</v>
      </c>
      <c r="BP1177" s="12" t="s">
        <v>8844</v>
      </c>
      <c r="BQ1177" s="1">
        <v>44.0</v>
      </c>
      <c r="BR1177" s="1" t="s">
        <v>184</v>
      </c>
      <c r="BS1177" s="1"/>
      <c r="BW1177" s="1">
        <v>23.0</v>
      </c>
      <c r="BX1177" s="1" t="s">
        <v>8842</v>
      </c>
      <c r="BY1177" s="13">
        <f t="shared" si="1"/>
        <v>9</v>
      </c>
      <c r="BZ1177" s="13" t="str">
        <f t="shared" si="2"/>
        <v>Buruh Industri</v>
      </c>
      <c r="CA1177" s="13" t="str">
        <f>VLOOKUP(BP1177,data_K!G:K,5,0)</f>
        <v>RT 005 RW 003</v>
      </c>
      <c r="CB1177" s="13">
        <f t="shared" si="3"/>
        <v>0</v>
      </c>
    </row>
    <row r="1178">
      <c r="A1178" s="1" t="s">
        <v>13031</v>
      </c>
      <c r="B1178" s="9" t="s">
        <v>15530</v>
      </c>
      <c r="C1178" s="1">
        <v>2.0</v>
      </c>
      <c r="D1178" s="1" t="s">
        <v>8857</v>
      </c>
      <c r="E1178" s="10" t="s">
        <v>13033</v>
      </c>
      <c r="F1178" s="1">
        <v>1.0</v>
      </c>
      <c r="J1178" s="1">
        <v>2.0</v>
      </c>
      <c r="K1178" s="11">
        <v>31690.0</v>
      </c>
      <c r="L1178" s="1">
        <v>39.0</v>
      </c>
      <c r="M1178" s="1">
        <v>2.0</v>
      </c>
      <c r="N1178" s="1">
        <v>2.0</v>
      </c>
      <c r="O1178" s="1">
        <v>3.0</v>
      </c>
      <c r="P1178" s="1">
        <v>4.0</v>
      </c>
      <c r="Q1178" s="1">
        <v>1500000.0</v>
      </c>
      <c r="R1178" s="1">
        <v>0.0</v>
      </c>
      <c r="S1178" s="1">
        <v>0.0</v>
      </c>
      <c r="T1178" s="1">
        <v>97.0</v>
      </c>
      <c r="Y1178" s="1">
        <v>5.0</v>
      </c>
      <c r="Z1178" s="1">
        <v>2.0</v>
      </c>
      <c r="AA1178" s="1">
        <v>2.0</v>
      </c>
      <c r="AB1178" s="1">
        <v>2.0</v>
      </c>
      <c r="AC1178" s="1">
        <v>2.0</v>
      </c>
      <c r="AD1178" s="1">
        <v>2.0</v>
      </c>
      <c r="AE1178" s="1">
        <v>2.0</v>
      </c>
      <c r="AF1178" s="1">
        <v>2.0</v>
      </c>
      <c r="AG1178" s="1">
        <v>2.0</v>
      </c>
      <c r="AH1178" s="1">
        <v>2.0</v>
      </c>
      <c r="AI1178" s="1">
        <v>2.0</v>
      </c>
      <c r="AJ1178" s="1">
        <v>2.0</v>
      </c>
      <c r="AK1178" s="1">
        <v>2.0</v>
      </c>
      <c r="AL1178" s="1">
        <v>2.0</v>
      </c>
      <c r="AM1178" s="1">
        <v>2.0</v>
      </c>
      <c r="AN1178" s="1">
        <v>2.0</v>
      </c>
      <c r="AO1178" s="1">
        <v>2.0</v>
      </c>
      <c r="AP1178" s="1">
        <v>2.0</v>
      </c>
      <c r="AQ1178" s="1">
        <v>2.0</v>
      </c>
      <c r="AR1178" s="1">
        <v>2.0</v>
      </c>
      <c r="AS1178" s="1">
        <v>2.0</v>
      </c>
      <c r="AT1178" s="1">
        <v>2.0</v>
      </c>
      <c r="AU1178" s="1">
        <v>2.0</v>
      </c>
      <c r="AV1178" s="1">
        <v>2.0</v>
      </c>
      <c r="AW1178" s="1">
        <v>2.0</v>
      </c>
      <c r="AX1178" s="1">
        <v>2.0</v>
      </c>
      <c r="AY1178" s="1">
        <v>2.0</v>
      </c>
      <c r="AZ1178" s="1">
        <v>2.0</v>
      </c>
      <c r="BA1178" s="1">
        <v>2.0</v>
      </c>
      <c r="BB1178" s="1">
        <v>2.0</v>
      </c>
      <c r="BP1178" s="12" t="s">
        <v>8844</v>
      </c>
      <c r="BQ1178" s="1">
        <v>39.0</v>
      </c>
      <c r="BR1178" s="1"/>
      <c r="BS1178" s="1" t="s">
        <v>1023</v>
      </c>
      <c r="BW1178" s="1">
        <v>114.0</v>
      </c>
      <c r="BX1178" s="1" t="s">
        <v>8842</v>
      </c>
      <c r="BY1178" s="13">
        <f t="shared" si="1"/>
        <v>8</v>
      </c>
      <c r="BZ1178" s="13" t="str">
        <f t="shared" si="2"/>
        <v>Penjahit</v>
      </c>
      <c r="CA1178" s="13" t="str">
        <f>VLOOKUP(BP1178,data_K!G:K,5,0)</f>
        <v>RT 005 RW 003</v>
      </c>
      <c r="CB1178" s="13">
        <f t="shared" si="3"/>
        <v>0</v>
      </c>
    </row>
    <row r="1179">
      <c r="A1179" s="1" t="s">
        <v>13022</v>
      </c>
      <c r="B1179" s="9" t="s">
        <v>15540</v>
      </c>
      <c r="C1179" s="1">
        <v>3.0</v>
      </c>
      <c r="D1179" s="1" t="s">
        <v>13024</v>
      </c>
      <c r="E1179" s="10" t="s">
        <v>13025</v>
      </c>
      <c r="F1179" s="1">
        <v>1.0</v>
      </c>
      <c r="J1179" s="1">
        <v>1.0</v>
      </c>
      <c r="K1179" s="11">
        <v>40748.0</v>
      </c>
      <c r="L1179" s="1">
        <v>14.0</v>
      </c>
      <c r="M1179" s="1">
        <v>1.0</v>
      </c>
      <c r="N1179" s="1">
        <v>3.0</v>
      </c>
      <c r="O1179" s="1">
        <v>2.0</v>
      </c>
      <c r="P1179" s="1">
        <v>2.0</v>
      </c>
      <c r="Q1179" s="1">
        <v>0.0</v>
      </c>
      <c r="R1179" s="1">
        <v>0.0</v>
      </c>
      <c r="S1179" s="1">
        <v>0.0</v>
      </c>
      <c r="T1179" s="20">
        <v>155.0</v>
      </c>
      <c r="U1179" s="20" t="s">
        <v>591</v>
      </c>
      <c r="Y1179" s="1">
        <v>6.0</v>
      </c>
      <c r="Z1179" s="1">
        <v>2.0</v>
      </c>
      <c r="AA1179" s="1">
        <v>2.0</v>
      </c>
      <c r="AB1179" s="1">
        <v>2.0</v>
      </c>
      <c r="AC1179" s="1">
        <v>2.0</v>
      </c>
      <c r="AD1179" s="1">
        <v>2.0</v>
      </c>
      <c r="AE1179" s="1">
        <v>2.0</v>
      </c>
      <c r="AF1179" s="1">
        <v>2.0</v>
      </c>
      <c r="AG1179" s="1">
        <v>2.0</v>
      </c>
      <c r="AH1179" s="1">
        <v>2.0</v>
      </c>
      <c r="AI1179" s="1">
        <v>2.0</v>
      </c>
      <c r="AJ1179" s="1">
        <v>2.0</v>
      </c>
      <c r="AK1179" s="1">
        <v>2.0</v>
      </c>
      <c r="AL1179" s="1">
        <v>2.0</v>
      </c>
      <c r="AM1179" s="1">
        <v>2.0</v>
      </c>
      <c r="AN1179" s="1">
        <v>2.0</v>
      </c>
      <c r="AO1179" s="1">
        <v>2.0</v>
      </c>
      <c r="AP1179" s="1">
        <v>2.0</v>
      </c>
      <c r="AQ1179" s="1">
        <v>2.0</v>
      </c>
      <c r="AR1179" s="1">
        <v>2.0</v>
      </c>
      <c r="AS1179" s="1">
        <v>2.0</v>
      </c>
      <c r="AT1179" s="1">
        <v>2.0</v>
      </c>
      <c r="AU1179" s="1">
        <v>2.0</v>
      </c>
      <c r="AV1179" s="1">
        <v>2.0</v>
      </c>
      <c r="AW1179" s="1">
        <v>2.0</v>
      </c>
      <c r="AX1179" s="1">
        <v>2.0</v>
      </c>
      <c r="AY1179" s="1">
        <v>2.0</v>
      </c>
      <c r="AZ1179" s="1">
        <v>2.0</v>
      </c>
      <c r="BA1179" s="1">
        <v>2.0</v>
      </c>
      <c r="BB1179" s="1">
        <v>2.0</v>
      </c>
      <c r="BM1179" s="1"/>
      <c r="BN1179" s="1"/>
      <c r="BO1179" s="1"/>
      <c r="BP1179" s="12" t="s">
        <v>8844</v>
      </c>
      <c r="BQ1179" s="1">
        <v>14.0</v>
      </c>
      <c r="BR1179" s="1"/>
      <c r="BS1179" s="1"/>
      <c r="BW1179" s="1">
        <v>0.0</v>
      </c>
      <c r="BX1179" s="1" t="s">
        <v>8842</v>
      </c>
      <c r="BY1179" s="13">
        <f t="shared" si="1"/>
        <v>3</v>
      </c>
      <c r="BZ1179" s="13" t="str">
        <f t="shared" si="2"/>
        <v/>
      </c>
      <c r="CA1179" s="13" t="str">
        <f>VLOOKUP(BP1179,data_K!G:K,5,0)</f>
        <v>RT 005 RW 003</v>
      </c>
      <c r="CB1179" s="13">
        <f t="shared" si="3"/>
        <v>2</v>
      </c>
    </row>
    <row r="1180">
      <c r="A1180" s="1" t="s">
        <v>13007</v>
      </c>
      <c r="B1180" s="9" t="s">
        <v>15544</v>
      </c>
      <c r="C1180" s="1">
        <v>4.0</v>
      </c>
      <c r="D1180" s="1" t="s">
        <v>13012</v>
      </c>
      <c r="E1180" s="10" t="s">
        <v>13013</v>
      </c>
      <c r="F1180" s="1">
        <v>1.0</v>
      </c>
      <c r="J1180" s="1">
        <v>2.0</v>
      </c>
      <c r="K1180" s="11">
        <v>41074.0</v>
      </c>
      <c r="L1180" s="1">
        <v>13.0</v>
      </c>
      <c r="M1180" s="1">
        <v>1.0</v>
      </c>
      <c r="N1180" s="1">
        <v>3.0</v>
      </c>
      <c r="O1180" s="1">
        <v>2.0</v>
      </c>
      <c r="P1180" s="1">
        <v>2.0</v>
      </c>
      <c r="Q1180" s="1">
        <v>0.0</v>
      </c>
      <c r="R1180" s="1">
        <v>0.0</v>
      </c>
      <c r="S1180" s="1">
        <v>0.0</v>
      </c>
      <c r="T1180" s="20">
        <v>155.0</v>
      </c>
      <c r="U1180" s="20" t="s">
        <v>591</v>
      </c>
      <c r="Y1180" s="1">
        <v>6.0</v>
      </c>
      <c r="Z1180" s="1">
        <v>2.0</v>
      </c>
      <c r="AA1180" s="1">
        <v>2.0</v>
      </c>
      <c r="AB1180" s="1">
        <v>2.0</v>
      </c>
      <c r="AC1180" s="1">
        <v>2.0</v>
      </c>
      <c r="AD1180" s="1">
        <v>2.0</v>
      </c>
      <c r="AE1180" s="1">
        <v>2.0</v>
      </c>
      <c r="AF1180" s="1">
        <v>2.0</v>
      </c>
      <c r="AG1180" s="1">
        <v>2.0</v>
      </c>
      <c r="AH1180" s="1">
        <v>2.0</v>
      </c>
      <c r="AI1180" s="1">
        <v>2.0</v>
      </c>
      <c r="AJ1180" s="1">
        <v>2.0</v>
      </c>
      <c r="AK1180" s="1">
        <v>2.0</v>
      </c>
      <c r="AL1180" s="1">
        <v>2.0</v>
      </c>
      <c r="AM1180" s="1">
        <v>2.0</v>
      </c>
      <c r="AN1180" s="1">
        <v>2.0</v>
      </c>
      <c r="AO1180" s="1">
        <v>2.0</v>
      </c>
      <c r="AP1180" s="1">
        <v>2.0</v>
      </c>
      <c r="AQ1180" s="1">
        <v>2.0</v>
      </c>
      <c r="AR1180" s="1">
        <v>2.0</v>
      </c>
      <c r="AS1180" s="1">
        <v>2.0</v>
      </c>
      <c r="AT1180" s="1">
        <v>2.0</v>
      </c>
      <c r="AU1180" s="1">
        <v>2.0</v>
      </c>
      <c r="AV1180" s="1">
        <v>2.0</v>
      </c>
      <c r="AW1180" s="1">
        <v>2.0</v>
      </c>
      <c r="AX1180" s="1">
        <v>2.0</v>
      </c>
      <c r="AY1180" s="1">
        <v>2.0</v>
      </c>
      <c r="AZ1180" s="1">
        <v>2.0</v>
      </c>
      <c r="BA1180" s="1">
        <v>2.0</v>
      </c>
      <c r="BB1180" s="1">
        <v>2.0</v>
      </c>
      <c r="BP1180" s="12" t="s">
        <v>8844</v>
      </c>
      <c r="BQ1180" s="1">
        <v>13.0</v>
      </c>
      <c r="BR1180" s="1"/>
      <c r="BS1180" s="1"/>
      <c r="BW1180" s="1">
        <v>0.0</v>
      </c>
      <c r="BX1180" s="1" t="s">
        <v>8842</v>
      </c>
      <c r="BY1180" s="13">
        <f t="shared" si="1"/>
        <v>3</v>
      </c>
      <c r="BZ1180" s="13" t="str">
        <f t="shared" si="2"/>
        <v/>
      </c>
      <c r="CA1180" s="13" t="str">
        <f>VLOOKUP(BP1180,data_K!G:K,5,0)</f>
        <v>RT 005 RW 003</v>
      </c>
      <c r="CB1180" s="13">
        <f t="shared" si="3"/>
        <v>2</v>
      </c>
    </row>
    <row r="1181">
      <c r="A1181" s="1" t="s">
        <v>12998</v>
      </c>
      <c r="B1181" s="9" t="s">
        <v>15551</v>
      </c>
      <c r="C1181" s="1">
        <v>5.0</v>
      </c>
      <c r="D1181" s="1" t="s">
        <v>12999</v>
      </c>
      <c r="E1181" s="10" t="s">
        <v>13000</v>
      </c>
      <c r="F1181" s="1">
        <v>1.0</v>
      </c>
      <c r="J1181" s="1">
        <v>1.0</v>
      </c>
      <c r="K1181" s="11">
        <v>42618.0</v>
      </c>
      <c r="L1181" s="1">
        <v>9.0</v>
      </c>
      <c r="M1181" s="1">
        <v>1.0</v>
      </c>
      <c r="N1181" s="1">
        <v>3.0</v>
      </c>
      <c r="O1181" s="1">
        <v>2.0</v>
      </c>
      <c r="P1181" s="1">
        <v>1.0</v>
      </c>
      <c r="Q1181" s="1"/>
      <c r="R1181" s="1"/>
      <c r="S1181" s="1"/>
      <c r="T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P1181" s="12" t="s">
        <v>8844</v>
      </c>
      <c r="BQ1181" s="1">
        <v>9.0</v>
      </c>
      <c r="BR1181" s="1"/>
      <c r="BS1181" s="1"/>
      <c r="BW1181" s="1">
        <v>999.0</v>
      </c>
      <c r="BX1181" s="1" t="s">
        <v>8842</v>
      </c>
      <c r="BY1181" s="13">
        <f t="shared" si="1"/>
        <v>2</v>
      </c>
      <c r="BZ1181" s="13" t="str">
        <f t="shared" si="2"/>
        <v/>
      </c>
      <c r="CA1181" s="13" t="str">
        <f>VLOOKUP(BP1181,data_K!G:K,5,0)</f>
        <v>RT 005 RW 003</v>
      </c>
      <c r="CB1181" s="13">
        <f t="shared" si="3"/>
        <v>1</v>
      </c>
    </row>
    <row r="1182">
      <c r="A1182" s="1" t="s">
        <v>15556</v>
      </c>
      <c r="B1182" s="9" t="s">
        <v>15557</v>
      </c>
      <c r="C1182" s="1">
        <v>1.0</v>
      </c>
      <c r="D1182" s="1" t="s">
        <v>9345</v>
      </c>
      <c r="E1182" s="10" t="s">
        <v>15558</v>
      </c>
      <c r="F1182" s="1">
        <v>1.0</v>
      </c>
      <c r="J1182" s="1">
        <v>1.0</v>
      </c>
      <c r="K1182" s="11">
        <v>35212.0</v>
      </c>
      <c r="L1182" s="1">
        <v>29.0</v>
      </c>
      <c r="M1182" s="1">
        <v>2.0</v>
      </c>
      <c r="N1182" s="1">
        <v>1.0</v>
      </c>
      <c r="O1182" s="1">
        <v>3.0</v>
      </c>
      <c r="P1182" s="1">
        <v>4.0</v>
      </c>
      <c r="Q1182" s="1">
        <v>4000000.0</v>
      </c>
      <c r="R1182" s="1">
        <v>0.0</v>
      </c>
      <c r="S1182" s="1">
        <v>0.0</v>
      </c>
      <c r="T1182" s="1">
        <v>17.0</v>
      </c>
      <c r="U1182" s="1"/>
      <c r="Y1182" s="1">
        <v>3.0</v>
      </c>
      <c r="Z1182" s="1">
        <v>2.0</v>
      </c>
      <c r="AA1182" s="1">
        <v>2.0</v>
      </c>
      <c r="AB1182" s="1">
        <v>2.0</v>
      </c>
      <c r="AC1182" s="1">
        <v>2.0</v>
      </c>
      <c r="AD1182" s="1">
        <v>2.0</v>
      </c>
      <c r="AE1182" s="1">
        <v>2.0</v>
      </c>
      <c r="AF1182" s="1">
        <v>2.0</v>
      </c>
      <c r="AG1182" s="1">
        <v>2.0</v>
      </c>
      <c r="AH1182" s="1">
        <v>2.0</v>
      </c>
      <c r="AI1182" s="1">
        <v>2.0</v>
      </c>
      <c r="AJ1182" s="1">
        <v>2.0</v>
      </c>
      <c r="AK1182" s="1">
        <v>2.0</v>
      </c>
      <c r="AL1182" s="1">
        <v>2.0</v>
      </c>
      <c r="AM1182" s="1">
        <v>2.0</v>
      </c>
      <c r="AN1182" s="1">
        <v>2.0</v>
      </c>
      <c r="AO1182" s="1">
        <v>2.0</v>
      </c>
      <c r="AP1182" s="1">
        <v>2.0</v>
      </c>
      <c r="AQ1182" s="1">
        <v>2.0</v>
      </c>
      <c r="AR1182" s="1">
        <v>2.0</v>
      </c>
      <c r="AS1182" s="1">
        <v>2.0</v>
      </c>
      <c r="AT1182" s="1">
        <v>2.0</v>
      </c>
      <c r="AU1182" s="1">
        <v>2.0</v>
      </c>
      <c r="AV1182" s="1">
        <v>2.0</v>
      </c>
      <c r="AW1182" s="1">
        <v>2.0</v>
      </c>
      <c r="AX1182" s="1">
        <v>2.0</v>
      </c>
      <c r="AY1182" s="1">
        <v>2.0</v>
      </c>
      <c r="AZ1182" s="1">
        <v>2.0</v>
      </c>
      <c r="BA1182" s="1">
        <v>2.0</v>
      </c>
      <c r="BB1182" s="1">
        <v>2.0</v>
      </c>
      <c r="BP1182" s="12" t="s">
        <v>9346</v>
      </c>
      <c r="BQ1182" s="1">
        <v>29.0</v>
      </c>
      <c r="BR1182" s="1" t="s">
        <v>184</v>
      </c>
      <c r="BW1182" s="1">
        <v>23.0</v>
      </c>
      <c r="BX1182" s="1" t="s">
        <v>9345</v>
      </c>
      <c r="BY1182" s="13">
        <f t="shared" si="1"/>
        <v>6</v>
      </c>
      <c r="BZ1182" s="13" t="str">
        <f t="shared" si="2"/>
        <v>Buruh Industri</v>
      </c>
      <c r="CA1182" s="13" t="str">
        <f>VLOOKUP(BP1182,data_K!G:K,5,0)</f>
        <v>RT 005 RW 003</v>
      </c>
      <c r="CB1182" s="13">
        <f t="shared" si="3"/>
        <v>0</v>
      </c>
    </row>
    <row r="1183">
      <c r="A1183" s="1" t="s">
        <v>15567</v>
      </c>
      <c r="B1183" s="9" t="s">
        <v>15568</v>
      </c>
      <c r="C1183" s="1">
        <v>2.0</v>
      </c>
      <c r="D1183" s="1" t="s">
        <v>15569</v>
      </c>
      <c r="E1183" s="10" t="s">
        <v>15570</v>
      </c>
      <c r="F1183" s="1">
        <v>1.0</v>
      </c>
      <c r="J1183" s="1">
        <v>2.0</v>
      </c>
      <c r="K1183" s="11">
        <v>35791.0</v>
      </c>
      <c r="L1183" s="1">
        <v>28.0</v>
      </c>
      <c r="M1183" s="1">
        <v>2.0</v>
      </c>
      <c r="N1183" s="1">
        <v>2.0</v>
      </c>
      <c r="O1183" s="1">
        <v>3.0</v>
      </c>
      <c r="P1183" s="1">
        <v>4.0</v>
      </c>
      <c r="Q1183" s="1">
        <v>3000000.0</v>
      </c>
      <c r="R1183" s="1">
        <v>0.0</v>
      </c>
      <c r="S1183" s="1">
        <v>0.0</v>
      </c>
      <c r="T1183" s="1">
        <v>17.0</v>
      </c>
      <c r="Y1183" s="1">
        <v>3.0</v>
      </c>
      <c r="Z1183" s="1">
        <v>2.0</v>
      </c>
      <c r="AA1183" s="1">
        <v>2.0</v>
      </c>
      <c r="AB1183" s="1">
        <v>2.0</v>
      </c>
      <c r="AC1183" s="1">
        <v>2.0</v>
      </c>
      <c r="AD1183" s="1">
        <v>2.0</v>
      </c>
      <c r="AE1183" s="1">
        <v>2.0</v>
      </c>
      <c r="AF1183" s="1">
        <v>2.0</v>
      </c>
      <c r="AG1183" s="1">
        <v>2.0</v>
      </c>
      <c r="AH1183" s="1">
        <v>2.0</v>
      </c>
      <c r="AI1183" s="1">
        <v>2.0</v>
      </c>
      <c r="AJ1183" s="1">
        <v>2.0</v>
      </c>
      <c r="AK1183" s="1">
        <v>2.0</v>
      </c>
      <c r="AL1183" s="1">
        <v>2.0</v>
      </c>
      <c r="AM1183" s="1">
        <v>2.0</v>
      </c>
      <c r="AN1183" s="1">
        <v>2.0</v>
      </c>
      <c r="AO1183" s="1">
        <v>2.0</v>
      </c>
      <c r="AP1183" s="1">
        <v>2.0</v>
      </c>
      <c r="AQ1183" s="1">
        <v>2.0</v>
      </c>
      <c r="AR1183" s="1">
        <v>2.0</v>
      </c>
      <c r="AS1183" s="1">
        <v>2.0</v>
      </c>
      <c r="AT1183" s="1">
        <v>2.0</v>
      </c>
      <c r="AU1183" s="1">
        <v>2.0</v>
      </c>
      <c r="AV1183" s="1">
        <v>2.0</v>
      </c>
      <c r="AW1183" s="1">
        <v>2.0</v>
      </c>
      <c r="AX1183" s="1">
        <v>2.0</v>
      </c>
      <c r="AY1183" s="1">
        <v>2.0</v>
      </c>
      <c r="AZ1183" s="1">
        <v>2.0</v>
      </c>
      <c r="BA1183" s="1">
        <v>2.0</v>
      </c>
      <c r="BB1183" s="1">
        <v>2.0</v>
      </c>
      <c r="BP1183" s="12" t="s">
        <v>9346</v>
      </c>
      <c r="BQ1183" s="1">
        <v>28.0</v>
      </c>
      <c r="BR1183" s="1" t="s">
        <v>184</v>
      </c>
      <c r="BS1183" s="1"/>
      <c r="BW1183" s="1">
        <v>23.0</v>
      </c>
      <c r="BX1183" s="1" t="s">
        <v>9345</v>
      </c>
      <c r="BY1183" s="13">
        <f t="shared" si="1"/>
        <v>6</v>
      </c>
      <c r="BZ1183" s="13" t="str">
        <f t="shared" si="2"/>
        <v>Buruh Industri</v>
      </c>
      <c r="CA1183" s="13" t="str">
        <f>VLOOKUP(BP1183,data_K!G:K,5,0)</f>
        <v>RT 005 RW 003</v>
      </c>
      <c r="CB1183" s="13">
        <f t="shared" si="3"/>
        <v>0</v>
      </c>
    </row>
    <row r="1184">
      <c r="A1184" s="1" t="s">
        <v>15579</v>
      </c>
      <c r="B1184" s="9" t="s">
        <v>15580</v>
      </c>
      <c r="C1184" s="1">
        <v>3.0</v>
      </c>
      <c r="D1184" s="1" t="s">
        <v>15581</v>
      </c>
      <c r="E1184" s="10" t="s">
        <v>15582</v>
      </c>
      <c r="F1184" s="1">
        <v>1.0</v>
      </c>
      <c r="J1184" s="1">
        <v>1.0</v>
      </c>
      <c r="K1184" s="11">
        <v>43270.0</v>
      </c>
      <c r="L1184" s="1">
        <v>7.0</v>
      </c>
      <c r="M1184" s="1">
        <v>1.0</v>
      </c>
      <c r="N1184" s="1">
        <v>3.0</v>
      </c>
      <c r="O1184" s="1">
        <v>2.0</v>
      </c>
      <c r="P1184" s="1">
        <v>2.0</v>
      </c>
      <c r="Q1184" s="1"/>
      <c r="R1184" s="1"/>
      <c r="S1184" s="1"/>
      <c r="T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P1184" s="12" t="s">
        <v>9346</v>
      </c>
      <c r="BQ1184" s="1">
        <v>7.0</v>
      </c>
      <c r="BR1184" s="1"/>
      <c r="BT1184" s="1"/>
      <c r="BW1184" s="1">
        <v>999.0</v>
      </c>
      <c r="BX1184" s="1" t="s">
        <v>9345</v>
      </c>
      <c r="BY1184" s="13">
        <f t="shared" si="1"/>
        <v>2</v>
      </c>
      <c r="BZ1184" s="13" t="str">
        <f t="shared" si="2"/>
        <v/>
      </c>
      <c r="CA1184" s="13" t="str">
        <f>VLOOKUP(BP1184,data_K!G:K,5,0)</f>
        <v>RT 005 RW 003</v>
      </c>
      <c r="CB1184" s="13">
        <f t="shared" si="3"/>
        <v>1</v>
      </c>
    </row>
    <row r="1185">
      <c r="A1185" s="1" t="s">
        <v>15591</v>
      </c>
      <c r="B1185" s="9" t="s">
        <v>15592</v>
      </c>
      <c r="C1185" s="1">
        <v>4.0</v>
      </c>
      <c r="D1185" s="1" t="s">
        <v>15593</v>
      </c>
      <c r="E1185" s="10" t="s">
        <v>15594</v>
      </c>
      <c r="F1185" s="1">
        <v>1.0</v>
      </c>
      <c r="J1185" s="1">
        <v>1.0</v>
      </c>
      <c r="K1185" s="11">
        <v>45333.0</v>
      </c>
      <c r="L1185" s="1">
        <v>2.0</v>
      </c>
      <c r="M1185" s="1">
        <v>1.0</v>
      </c>
      <c r="N1185" s="1">
        <v>3.0</v>
      </c>
      <c r="O1185" s="1"/>
      <c r="P1185" s="1"/>
      <c r="Q1185" s="1"/>
      <c r="R1185" s="1"/>
      <c r="S1185" s="1"/>
      <c r="T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P1185" s="12" t="s">
        <v>9346</v>
      </c>
      <c r="BQ1185" s="1">
        <v>2.0</v>
      </c>
      <c r="BR1185" s="1"/>
      <c r="BS1185" s="1"/>
      <c r="BW1185" s="1">
        <v>999.0</v>
      </c>
      <c r="BX1185" s="1" t="s">
        <v>9345</v>
      </c>
      <c r="BY1185" s="13">
        <f t="shared" si="1"/>
        <v>1</v>
      </c>
      <c r="BZ1185" s="13" t="str">
        <f t="shared" si="2"/>
        <v/>
      </c>
      <c r="CA1185" s="13" t="str">
        <f>VLOOKUP(BP1185,data_K!G:K,5,0)</f>
        <v>RT 005 RW 003</v>
      </c>
      <c r="CB1185" s="13">
        <f t="shared" si="3"/>
        <v>0</v>
      </c>
    </row>
    <row r="1186">
      <c r="A1186" s="1" t="s">
        <v>2921</v>
      </c>
      <c r="B1186" s="22">
        <v>46118.964421296296</v>
      </c>
      <c r="C1186" s="1">
        <v>1.0</v>
      </c>
      <c r="D1186" s="1" t="s">
        <v>2923</v>
      </c>
      <c r="E1186" s="10" t="s">
        <v>2924</v>
      </c>
      <c r="F1186" s="1">
        <v>1.0</v>
      </c>
      <c r="J1186" s="1">
        <v>2.0</v>
      </c>
      <c r="K1186" s="11">
        <v>16469.0</v>
      </c>
      <c r="L1186" s="1">
        <v>81.0</v>
      </c>
      <c r="M1186" s="1">
        <v>1.0</v>
      </c>
      <c r="N1186" s="1">
        <v>1.0</v>
      </c>
      <c r="O1186" s="1">
        <v>3.0</v>
      </c>
      <c r="P1186" s="1">
        <v>2.0</v>
      </c>
      <c r="Q1186" s="1">
        <v>500000.0</v>
      </c>
      <c r="R1186" s="1">
        <v>0.0</v>
      </c>
      <c r="S1186" s="1">
        <v>0.0</v>
      </c>
      <c r="T1186" s="1">
        <v>20.0</v>
      </c>
      <c r="Y1186" s="1">
        <v>5.0</v>
      </c>
      <c r="Z1186" s="1">
        <v>2.0</v>
      </c>
      <c r="AA1186" s="1">
        <v>2.0</v>
      </c>
      <c r="AB1186" s="1">
        <v>2.0</v>
      </c>
      <c r="AC1186" s="1">
        <v>2.0</v>
      </c>
      <c r="AD1186" s="1">
        <v>2.0</v>
      </c>
      <c r="AE1186" s="1">
        <v>2.0</v>
      </c>
      <c r="AF1186" s="1">
        <v>2.0</v>
      </c>
      <c r="AG1186" s="1">
        <v>2.0</v>
      </c>
      <c r="AH1186" s="1">
        <v>2.0</v>
      </c>
      <c r="AI1186" s="1">
        <v>2.0</v>
      </c>
      <c r="AJ1186" s="1">
        <v>2.0</v>
      </c>
      <c r="AK1186" s="1">
        <v>2.0</v>
      </c>
      <c r="AL1186" s="1">
        <v>2.0</v>
      </c>
      <c r="AM1186" s="1">
        <v>2.0</v>
      </c>
      <c r="AN1186" s="1">
        <v>2.0</v>
      </c>
      <c r="AO1186" s="1">
        <v>2.0</v>
      </c>
      <c r="AP1186" s="1">
        <v>2.0</v>
      </c>
      <c r="AQ1186" s="1">
        <v>2.0</v>
      </c>
      <c r="AR1186" s="1">
        <v>2.0</v>
      </c>
      <c r="AS1186" s="1">
        <v>2.0</v>
      </c>
      <c r="AT1186" s="1">
        <v>2.0</v>
      </c>
      <c r="AU1186" s="1">
        <v>2.0</v>
      </c>
      <c r="AV1186" s="1">
        <v>2.0</v>
      </c>
      <c r="AW1186" s="1">
        <v>2.0</v>
      </c>
      <c r="AX1186" s="1">
        <v>2.0</v>
      </c>
      <c r="AY1186" s="1">
        <v>2.0</v>
      </c>
      <c r="AZ1186" s="1">
        <v>2.0</v>
      </c>
      <c r="BA1186" s="1">
        <v>2.0</v>
      </c>
      <c r="BB1186" s="1">
        <v>2.0</v>
      </c>
      <c r="BP1186" s="12" t="s">
        <v>2917</v>
      </c>
      <c r="BQ1186" s="1">
        <v>81.0</v>
      </c>
      <c r="BR1186" s="1" t="s">
        <v>768</v>
      </c>
      <c r="BW1186" s="1">
        <v>26.0</v>
      </c>
      <c r="BX1186" s="1" t="s">
        <v>2923</v>
      </c>
      <c r="BY1186" s="13">
        <f t="shared" si="1"/>
        <v>16</v>
      </c>
      <c r="BZ1186" s="13" t="str">
        <f t="shared" si="2"/>
        <v>Buruh Pertanian/Kehutanan</v>
      </c>
      <c r="CA1186" s="13" t="str">
        <f>VLOOKUP(BP1186,data_K!G:K,5,0)</f>
        <v>RT 008 RW 004</v>
      </c>
      <c r="CB1186" s="13">
        <f t="shared" si="3"/>
        <v>0</v>
      </c>
    </row>
    <row r="1187">
      <c r="A1187" s="1" t="s">
        <v>2900</v>
      </c>
      <c r="B1187" s="22">
        <v>46118.96732638889</v>
      </c>
      <c r="C1187" s="1">
        <v>2.0</v>
      </c>
      <c r="D1187" s="1" t="s">
        <v>2904</v>
      </c>
      <c r="E1187" s="10" t="s">
        <v>2905</v>
      </c>
      <c r="F1187" s="1">
        <v>1.0</v>
      </c>
      <c r="J1187" s="1">
        <v>2.0</v>
      </c>
      <c r="K1187" s="11">
        <v>10594.0</v>
      </c>
      <c r="L1187" s="1">
        <v>97.0</v>
      </c>
      <c r="M1187" s="1">
        <v>4.0</v>
      </c>
      <c r="N1187" s="1">
        <v>6.0</v>
      </c>
      <c r="O1187" s="1">
        <v>3.0</v>
      </c>
      <c r="P1187" s="1">
        <v>2.0</v>
      </c>
      <c r="Q1187" s="1">
        <v>0.0</v>
      </c>
      <c r="R1187" s="1">
        <v>0.0</v>
      </c>
      <c r="S1187" s="1">
        <v>0.0</v>
      </c>
      <c r="T1187" s="1">
        <v>0.0</v>
      </c>
      <c r="Y1187" s="1">
        <v>6.0</v>
      </c>
      <c r="Z1187" s="1">
        <v>2.0</v>
      </c>
      <c r="AA1187" s="1">
        <v>2.0</v>
      </c>
      <c r="AB1187" s="1">
        <v>2.0</v>
      </c>
      <c r="AC1187" s="1">
        <v>2.0</v>
      </c>
      <c r="AD1187" s="1">
        <v>2.0</v>
      </c>
      <c r="AE1187" s="1">
        <v>2.0</v>
      </c>
      <c r="AF1187" s="1">
        <v>1.0</v>
      </c>
      <c r="AG1187" s="1">
        <v>2.0</v>
      </c>
      <c r="AH1187" s="1">
        <v>2.0</v>
      </c>
      <c r="AI1187" s="1">
        <v>2.0</v>
      </c>
      <c r="AJ1187" s="1">
        <v>2.0</v>
      </c>
      <c r="AK1187" s="1">
        <v>2.0</v>
      </c>
      <c r="AL1187" s="1">
        <v>2.0</v>
      </c>
      <c r="AM1187" s="1">
        <v>2.0</v>
      </c>
      <c r="AN1187" s="1">
        <v>2.0</v>
      </c>
      <c r="AO1187" s="1">
        <v>2.0</v>
      </c>
      <c r="AP1187" s="1">
        <v>2.0</v>
      </c>
      <c r="AQ1187" s="1">
        <v>2.0</v>
      </c>
      <c r="AR1187" s="1">
        <v>2.0</v>
      </c>
      <c r="AS1187" s="1">
        <v>2.0</v>
      </c>
      <c r="AT1187" s="1">
        <v>2.0</v>
      </c>
      <c r="AU1187" s="1">
        <v>2.0</v>
      </c>
      <c r="AV1187" s="1">
        <v>2.0</v>
      </c>
      <c r="AW1187" s="1">
        <v>2.0</v>
      </c>
      <c r="AX1187" s="1">
        <v>2.0</v>
      </c>
      <c r="AY1187" s="1">
        <v>1.0</v>
      </c>
      <c r="AZ1187" s="1">
        <v>2.0</v>
      </c>
      <c r="BA1187" s="1">
        <v>2.0</v>
      </c>
      <c r="BB1187" s="1">
        <v>2.0</v>
      </c>
      <c r="BG1187" s="1">
        <v>11.0</v>
      </c>
      <c r="BH1187" s="1">
        <v>2025.0</v>
      </c>
      <c r="BP1187" s="12" t="s">
        <v>2917</v>
      </c>
      <c r="BQ1187" s="1">
        <v>97.0</v>
      </c>
      <c r="BR1187" s="1" t="s">
        <v>240</v>
      </c>
      <c r="BS1187" s="1"/>
      <c r="BW1187" s="1">
        <v>0.0</v>
      </c>
      <c r="BX1187" s="1" t="s">
        <v>253</v>
      </c>
      <c r="BY1187" s="13">
        <f t="shared" si="1"/>
        <v>16</v>
      </c>
      <c r="BZ1187" s="13" t="str">
        <f t="shared" si="2"/>
        <v>Tidak Bekerja</v>
      </c>
      <c r="CA1187" s="13" t="str">
        <f>VLOOKUP(BP1187,data_K!G:K,5,0)</f>
        <v>RT 008 RW 004</v>
      </c>
      <c r="CB1187" s="13">
        <f t="shared" si="3"/>
        <v>0</v>
      </c>
    </row>
    <row r="1188">
      <c r="A1188" s="1" t="s">
        <v>14668</v>
      </c>
      <c r="B1188" s="9" t="s">
        <v>15622</v>
      </c>
      <c r="C1188" s="1">
        <v>1.0</v>
      </c>
      <c r="D1188" s="1" t="s">
        <v>12340</v>
      </c>
      <c r="E1188" s="10" t="s">
        <v>14672</v>
      </c>
      <c r="F1188" s="1">
        <v>1.0</v>
      </c>
      <c r="J1188" s="1">
        <v>1.0</v>
      </c>
      <c r="K1188" s="11">
        <v>35183.0</v>
      </c>
      <c r="L1188" s="1">
        <v>30.0</v>
      </c>
      <c r="M1188" s="1">
        <v>2.0</v>
      </c>
      <c r="N1188" s="1">
        <v>1.0</v>
      </c>
      <c r="O1188" s="1">
        <v>3.0</v>
      </c>
      <c r="P1188" s="1">
        <v>4.0</v>
      </c>
      <c r="Q1188" s="1">
        <v>3000000.0</v>
      </c>
      <c r="R1188" s="1">
        <v>0.0</v>
      </c>
      <c r="S1188" s="1">
        <v>0.0</v>
      </c>
      <c r="T1188" s="1">
        <v>17.0</v>
      </c>
      <c r="Y1188" s="1">
        <v>5.0</v>
      </c>
      <c r="Z1188" s="1">
        <v>2.0</v>
      </c>
      <c r="AA1188" s="1">
        <v>2.0</v>
      </c>
      <c r="AB1188" s="1">
        <v>2.0</v>
      </c>
      <c r="AC1188" s="1">
        <v>2.0</v>
      </c>
      <c r="AD1188" s="1">
        <v>2.0</v>
      </c>
      <c r="AE1188" s="1">
        <v>2.0</v>
      </c>
      <c r="AF1188" s="1">
        <v>2.0</v>
      </c>
      <c r="AG1188" s="1">
        <v>2.0</v>
      </c>
      <c r="AH1188" s="1">
        <v>2.0</v>
      </c>
      <c r="AI1188" s="1">
        <v>2.0</v>
      </c>
      <c r="AJ1188" s="1">
        <v>2.0</v>
      </c>
      <c r="AK1188" s="1">
        <v>2.0</v>
      </c>
      <c r="AL1188" s="1">
        <v>2.0</v>
      </c>
      <c r="AM1188" s="1">
        <v>2.0</v>
      </c>
      <c r="AN1188" s="1">
        <v>2.0</v>
      </c>
      <c r="AO1188" s="1">
        <v>2.0</v>
      </c>
      <c r="AP1188" s="1">
        <v>2.0</v>
      </c>
      <c r="AQ1188" s="1">
        <v>2.0</v>
      </c>
      <c r="AR1188" s="1">
        <v>2.0</v>
      </c>
      <c r="AS1188" s="1">
        <v>2.0</v>
      </c>
      <c r="AT1188" s="1">
        <v>2.0</v>
      </c>
      <c r="AU1188" s="1">
        <v>2.0</v>
      </c>
      <c r="AV1188" s="1">
        <v>2.0</v>
      </c>
      <c r="AW1188" s="1">
        <v>2.0</v>
      </c>
      <c r="AX1188" s="1">
        <v>2.0</v>
      </c>
      <c r="AY1188" s="1">
        <v>2.0</v>
      </c>
      <c r="AZ1188" s="1">
        <v>2.0</v>
      </c>
      <c r="BA1188" s="1">
        <v>2.0</v>
      </c>
      <c r="BB1188" s="1">
        <v>2.0</v>
      </c>
      <c r="BP1188" s="12" t="s">
        <v>12341</v>
      </c>
      <c r="BQ1188" s="1">
        <v>30.0</v>
      </c>
      <c r="BR1188" s="1" t="s">
        <v>184</v>
      </c>
      <c r="BS1188" s="1"/>
      <c r="BW1188" s="1">
        <v>23.0</v>
      </c>
      <c r="BX1188" s="1" t="s">
        <v>12340</v>
      </c>
      <c r="BY1188" s="13">
        <f t="shared" si="1"/>
        <v>7</v>
      </c>
      <c r="BZ1188" s="13" t="str">
        <f t="shared" si="2"/>
        <v>Buruh Industri</v>
      </c>
      <c r="CA1188" s="13" t="str">
        <f>VLOOKUP(BP1188,data_K!G:K,5,0)</f>
        <v>RT 005 RW 003</v>
      </c>
      <c r="CB1188" s="13">
        <f t="shared" si="3"/>
        <v>0</v>
      </c>
    </row>
    <row r="1189">
      <c r="A1189" s="1" t="s">
        <v>14654</v>
      </c>
      <c r="B1189" s="9" t="s">
        <v>15626</v>
      </c>
      <c r="C1189" s="1">
        <v>2.0</v>
      </c>
      <c r="D1189" s="1" t="s">
        <v>9965</v>
      </c>
      <c r="E1189" s="10" t="s">
        <v>14657</v>
      </c>
      <c r="F1189" s="1">
        <v>1.0</v>
      </c>
      <c r="J1189" s="1">
        <v>2.0</v>
      </c>
      <c r="K1189" s="11">
        <v>33399.0</v>
      </c>
      <c r="L1189" s="1">
        <v>34.0</v>
      </c>
      <c r="M1189" s="1">
        <v>2.0</v>
      </c>
      <c r="N1189" s="1">
        <v>2.0</v>
      </c>
      <c r="O1189" s="1">
        <v>3.0</v>
      </c>
      <c r="P1189" s="1">
        <v>4.0</v>
      </c>
      <c r="Q1189" s="1">
        <v>0.0</v>
      </c>
      <c r="R1189" s="1">
        <v>0.0</v>
      </c>
      <c r="S1189" s="1">
        <v>0.0</v>
      </c>
      <c r="T1189" s="1">
        <v>0.0</v>
      </c>
      <c r="U1189" s="1"/>
      <c r="Y1189" s="1">
        <v>6.0</v>
      </c>
      <c r="Z1189" s="1">
        <v>2.0</v>
      </c>
      <c r="AA1189" s="1">
        <v>2.0</v>
      </c>
      <c r="AB1189" s="1">
        <v>2.0</v>
      </c>
      <c r="AC1189" s="1">
        <v>2.0</v>
      </c>
      <c r="AD1189" s="1">
        <v>2.0</v>
      </c>
      <c r="AE1189" s="1">
        <v>2.0</v>
      </c>
      <c r="AF1189" s="1">
        <v>2.0</v>
      </c>
      <c r="AG1189" s="1">
        <v>2.0</v>
      </c>
      <c r="AH1189" s="1">
        <v>2.0</v>
      </c>
      <c r="AI1189" s="1">
        <v>2.0</v>
      </c>
      <c r="AJ1189" s="1">
        <v>2.0</v>
      </c>
      <c r="AK1189" s="1">
        <v>2.0</v>
      </c>
      <c r="AL1189" s="1">
        <v>2.0</v>
      </c>
      <c r="AM1189" s="1">
        <v>2.0</v>
      </c>
      <c r="AN1189" s="1">
        <v>2.0</v>
      </c>
      <c r="AO1189" s="1">
        <v>2.0</v>
      </c>
      <c r="AP1189" s="1">
        <v>2.0</v>
      </c>
      <c r="AQ1189" s="1">
        <v>2.0</v>
      </c>
      <c r="AR1189" s="1">
        <v>2.0</v>
      </c>
      <c r="AS1189" s="1">
        <v>2.0</v>
      </c>
      <c r="AT1189" s="1">
        <v>2.0</v>
      </c>
      <c r="AU1189" s="1">
        <v>2.0</v>
      </c>
      <c r="AV1189" s="1">
        <v>2.0</v>
      </c>
      <c r="AW1189" s="1">
        <v>2.0</v>
      </c>
      <c r="AX1189" s="1">
        <v>2.0</v>
      </c>
      <c r="AY1189" s="1">
        <v>2.0</v>
      </c>
      <c r="AZ1189" s="1">
        <v>2.0</v>
      </c>
      <c r="BA1189" s="1">
        <v>2.0</v>
      </c>
      <c r="BB1189" s="1">
        <v>2.0</v>
      </c>
      <c r="BP1189" s="12" t="s">
        <v>12341</v>
      </c>
      <c r="BQ1189" s="1">
        <v>34.0</v>
      </c>
      <c r="BR1189" s="1" t="s">
        <v>240</v>
      </c>
      <c r="BW1189" s="1">
        <v>0.0</v>
      </c>
      <c r="BX1189" s="1" t="s">
        <v>12340</v>
      </c>
      <c r="BY1189" s="13">
        <f t="shared" si="1"/>
        <v>7</v>
      </c>
      <c r="BZ1189" s="13" t="str">
        <f t="shared" si="2"/>
        <v>Tidak Bekerja</v>
      </c>
      <c r="CA1189" s="13" t="str">
        <f>VLOOKUP(BP1189,data_K!G:K,5,0)</f>
        <v>RT 005 RW 003</v>
      </c>
      <c r="CB1189" s="13">
        <f t="shared" si="3"/>
        <v>0</v>
      </c>
    </row>
    <row r="1190">
      <c r="A1190" s="1" t="s">
        <v>14563</v>
      </c>
      <c r="B1190" s="9" t="s">
        <v>15634</v>
      </c>
      <c r="C1190" s="1">
        <v>3.0</v>
      </c>
      <c r="D1190" s="1" t="s">
        <v>14566</v>
      </c>
      <c r="E1190" s="10" t="s">
        <v>14567</v>
      </c>
      <c r="F1190" s="1">
        <v>1.0</v>
      </c>
      <c r="J1190" s="1">
        <v>1.0</v>
      </c>
      <c r="K1190" s="11">
        <v>44000.0</v>
      </c>
      <c r="L1190" s="1">
        <v>5.0</v>
      </c>
      <c r="M1190" s="1">
        <v>1.0</v>
      </c>
      <c r="N1190" s="1">
        <v>3.0</v>
      </c>
      <c r="O1190" s="1">
        <v>2.0</v>
      </c>
      <c r="P1190" s="1">
        <v>1.0</v>
      </c>
      <c r="Q1190" s="1"/>
      <c r="R1190" s="1"/>
      <c r="S1190" s="1"/>
      <c r="T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P1190" s="12" t="s">
        <v>12341</v>
      </c>
      <c r="BQ1190" s="1">
        <v>5.0</v>
      </c>
      <c r="BR1190" s="1"/>
      <c r="BS1190" s="1"/>
      <c r="BW1190" s="1">
        <v>999.0</v>
      </c>
      <c r="BX1190" s="1" t="s">
        <v>12340</v>
      </c>
      <c r="BY1190" s="13">
        <f t="shared" si="1"/>
        <v>2</v>
      </c>
      <c r="BZ1190" s="13" t="str">
        <f t="shared" si="2"/>
        <v/>
      </c>
      <c r="CA1190" s="13" t="str">
        <f>VLOOKUP(BP1190,data_K!G:K,5,0)</f>
        <v>RT 005 RW 003</v>
      </c>
      <c r="CB1190" s="13">
        <f t="shared" si="3"/>
        <v>0</v>
      </c>
    </row>
    <row r="1191">
      <c r="A1191" s="1" t="s">
        <v>348</v>
      </c>
      <c r="B1191" s="9" t="s">
        <v>15641</v>
      </c>
      <c r="C1191" s="1">
        <v>1.0</v>
      </c>
      <c r="D1191" s="1" t="s">
        <v>10671</v>
      </c>
      <c r="E1191" s="10" t="s">
        <v>351</v>
      </c>
      <c r="F1191" s="1">
        <v>1.0</v>
      </c>
      <c r="J1191" s="1">
        <v>1.0</v>
      </c>
      <c r="K1191" s="11">
        <v>35876.0</v>
      </c>
      <c r="L1191" s="1">
        <v>28.0</v>
      </c>
      <c r="M1191" s="1">
        <v>1.0</v>
      </c>
      <c r="N1191" s="1">
        <v>1.0</v>
      </c>
      <c r="O1191" s="1">
        <v>3.0</v>
      </c>
      <c r="P1191" s="1">
        <v>4.0</v>
      </c>
      <c r="Q1191" s="1">
        <v>5000000.0</v>
      </c>
      <c r="R1191" s="1">
        <v>0.0</v>
      </c>
      <c r="S1191" s="1">
        <v>0.0</v>
      </c>
      <c r="T1191" s="1">
        <v>17.0</v>
      </c>
      <c r="U1191" s="1"/>
      <c r="Y1191" s="1">
        <v>3.0</v>
      </c>
      <c r="Z1191" s="1">
        <v>2.0</v>
      </c>
      <c r="AA1191" s="1">
        <v>2.0</v>
      </c>
      <c r="AB1191" s="1">
        <v>2.0</v>
      </c>
      <c r="AC1191" s="1">
        <v>2.0</v>
      </c>
      <c r="AD1191" s="1">
        <v>2.0</v>
      </c>
      <c r="AE1191" s="1">
        <v>2.0</v>
      </c>
      <c r="AF1191" s="1">
        <v>2.0</v>
      </c>
      <c r="AG1191" s="1">
        <v>2.0</v>
      </c>
      <c r="AH1191" s="1">
        <v>2.0</v>
      </c>
      <c r="AI1191" s="1">
        <v>2.0</v>
      </c>
      <c r="AJ1191" s="1">
        <v>2.0</v>
      </c>
      <c r="AK1191" s="1">
        <v>2.0</v>
      </c>
      <c r="AL1191" s="1">
        <v>2.0</v>
      </c>
      <c r="AM1191" s="1">
        <v>2.0</v>
      </c>
      <c r="AN1191" s="1">
        <v>2.0</v>
      </c>
      <c r="AO1191" s="1">
        <v>2.0</v>
      </c>
      <c r="AP1191" s="1">
        <v>2.0</v>
      </c>
      <c r="AQ1191" s="1">
        <v>2.0</v>
      </c>
      <c r="AR1191" s="1">
        <v>2.0</v>
      </c>
      <c r="AS1191" s="1">
        <v>2.0</v>
      </c>
      <c r="AT1191" s="1">
        <v>2.0</v>
      </c>
      <c r="AU1191" s="1">
        <v>2.0</v>
      </c>
      <c r="AV1191" s="1">
        <v>2.0</v>
      </c>
      <c r="AW1191" s="1">
        <v>2.0</v>
      </c>
      <c r="AX1191" s="1">
        <v>2.0</v>
      </c>
      <c r="AY1191" s="1">
        <v>2.0</v>
      </c>
      <c r="AZ1191" s="1">
        <v>2.0</v>
      </c>
      <c r="BA1191" s="1">
        <v>2.0</v>
      </c>
      <c r="BB1191" s="1">
        <v>2.0</v>
      </c>
      <c r="BK1191" s="1"/>
      <c r="BL1191" s="1"/>
      <c r="BP1191" s="12" t="s">
        <v>10672</v>
      </c>
      <c r="BQ1191" s="1">
        <v>28.0</v>
      </c>
      <c r="BR1191" s="1" t="s">
        <v>184</v>
      </c>
      <c r="BW1191" s="1">
        <v>23.0</v>
      </c>
      <c r="BX1191" s="1" t="s">
        <v>10671</v>
      </c>
      <c r="BY1191" s="13">
        <f t="shared" si="1"/>
        <v>6</v>
      </c>
      <c r="BZ1191" s="13" t="str">
        <f t="shared" si="2"/>
        <v>Buruh Industri</v>
      </c>
      <c r="CA1191" s="13" t="str">
        <f>VLOOKUP(BP1191,data_K!G:K,5,0)</f>
        <v>RT 003 RW 002</v>
      </c>
      <c r="CB1191" s="13">
        <f t="shared" si="3"/>
        <v>0</v>
      </c>
    </row>
    <row r="1192">
      <c r="A1192" s="1" t="s">
        <v>337</v>
      </c>
      <c r="B1192" s="9" t="s">
        <v>15650</v>
      </c>
      <c r="C1192" s="1">
        <v>2.0</v>
      </c>
      <c r="D1192" s="1" t="s">
        <v>339</v>
      </c>
      <c r="E1192" s="10" t="s">
        <v>340</v>
      </c>
      <c r="F1192" s="1">
        <v>1.0</v>
      </c>
      <c r="J1192" s="1">
        <v>2.0</v>
      </c>
      <c r="K1192" s="11">
        <v>36029.0</v>
      </c>
      <c r="L1192" s="1">
        <v>27.0</v>
      </c>
      <c r="M1192" s="1">
        <v>2.0</v>
      </c>
      <c r="N1192" s="1">
        <v>1.0</v>
      </c>
      <c r="O1192" s="1">
        <v>3.0</v>
      </c>
      <c r="P1192" s="1">
        <v>3.0</v>
      </c>
      <c r="Q1192" s="1">
        <v>0.0</v>
      </c>
      <c r="R1192" s="1">
        <v>0.0</v>
      </c>
      <c r="S1192" s="1">
        <v>0.0</v>
      </c>
      <c r="T1192" s="1">
        <v>0.0</v>
      </c>
      <c r="Y1192" s="1">
        <v>6.0</v>
      </c>
      <c r="Z1192" s="1">
        <v>2.0</v>
      </c>
      <c r="AA1192" s="1">
        <v>2.0</v>
      </c>
      <c r="AB1192" s="1">
        <v>2.0</v>
      </c>
      <c r="AC1192" s="1">
        <v>2.0</v>
      </c>
      <c r="AD1192" s="1">
        <v>2.0</v>
      </c>
      <c r="AE1192" s="1">
        <v>2.0</v>
      </c>
      <c r="AF1192" s="1">
        <v>2.0</v>
      </c>
      <c r="AG1192" s="1">
        <v>2.0</v>
      </c>
      <c r="AH1192" s="1">
        <v>2.0</v>
      </c>
      <c r="AI1192" s="1">
        <v>2.0</v>
      </c>
      <c r="AJ1192" s="1">
        <v>2.0</v>
      </c>
      <c r="AK1192" s="1">
        <v>2.0</v>
      </c>
      <c r="AL1192" s="1">
        <v>2.0</v>
      </c>
      <c r="AM1192" s="1">
        <v>2.0</v>
      </c>
      <c r="AN1192" s="1">
        <v>2.0</v>
      </c>
      <c r="AO1192" s="1">
        <v>2.0</v>
      </c>
      <c r="AP1192" s="1">
        <v>2.0</v>
      </c>
      <c r="AQ1192" s="1">
        <v>2.0</v>
      </c>
      <c r="AR1192" s="1">
        <v>2.0</v>
      </c>
      <c r="AS1192" s="1">
        <v>2.0</v>
      </c>
      <c r="AT1192" s="1">
        <v>2.0</v>
      </c>
      <c r="AU1192" s="1">
        <v>2.0</v>
      </c>
      <c r="AV1192" s="1">
        <v>2.0</v>
      </c>
      <c r="AW1192" s="1">
        <v>2.0</v>
      </c>
      <c r="AX1192" s="1">
        <v>2.0</v>
      </c>
      <c r="AY1192" s="1">
        <v>2.0</v>
      </c>
      <c r="AZ1192" s="1">
        <v>2.0</v>
      </c>
      <c r="BA1192" s="1">
        <v>2.0</v>
      </c>
      <c r="BB1192" s="1">
        <v>2.0</v>
      </c>
      <c r="BP1192" s="12" t="s">
        <v>10672</v>
      </c>
      <c r="BQ1192" s="1">
        <v>27.0</v>
      </c>
      <c r="BR1192" s="1" t="s">
        <v>240</v>
      </c>
      <c r="BW1192" s="1">
        <v>0.0</v>
      </c>
      <c r="BX1192" s="1" t="s">
        <v>10671</v>
      </c>
      <c r="BY1192" s="13">
        <f t="shared" si="1"/>
        <v>6</v>
      </c>
      <c r="BZ1192" s="13" t="str">
        <f t="shared" si="2"/>
        <v>Tidak Bekerja</v>
      </c>
      <c r="CA1192" s="13" t="str">
        <f>VLOOKUP(BP1192,data_K!G:K,5,0)</f>
        <v>RT 003 RW 002</v>
      </c>
      <c r="CB1192" s="13">
        <f t="shared" si="3"/>
        <v>0</v>
      </c>
    </row>
    <row r="1193">
      <c r="A1193" s="1" t="s">
        <v>321</v>
      </c>
      <c r="B1193" s="9" t="s">
        <v>15658</v>
      </c>
      <c r="C1193" s="1">
        <v>3.0</v>
      </c>
      <c r="D1193" s="1" t="s">
        <v>326</v>
      </c>
      <c r="E1193" s="10" t="s">
        <v>327</v>
      </c>
      <c r="F1193" s="1">
        <v>1.0</v>
      </c>
      <c r="J1193" s="1">
        <v>2.0</v>
      </c>
      <c r="K1193" s="11">
        <v>44890.0</v>
      </c>
      <c r="L1193" s="1">
        <v>3.0</v>
      </c>
      <c r="M1193" s="1">
        <v>1.0</v>
      </c>
      <c r="N1193" s="1">
        <v>3.0</v>
      </c>
      <c r="O1193" s="1"/>
      <c r="P1193" s="1"/>
      <c r="Q1193" s="1"/>
      <c r="R1193" s="1"/>
      <c r="S1193" s="1"/>
      <c r="T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P1193" s="12" t="s">
        <v>10672</v>
      </c>
      <c r="BQ1193" s="1">
        <v>3.0</v>
      </c>
      <c r="BR1193" s="1"/>
      <c r="BS1193" s="1"/>
      <c r="BW1193" s="1">
        <v>999.0</v>
      </c>
      <c r="BX1193" s="1" t="s">
        <v>10671</v>
      </c>
      <c r="BY1193" s="13">
        <f t="shared" si="1"/>
        <v>1</v>
      </c>
      <c r="BZ1193" s="13" t="str">
        <f t="shared" si="2"/>
        <v/>
      </c>
      <c r="CA1193" s="13" t="str">
        <f>VLOOKUP(BP1193,data_K!G:K,5,0)</f>
        <v>RT 003 RW 002</v>
      </c>
      <c r="CB1193" s="13">
        <f t="shared" si="3"/>
        <v>0</v>
      </c>
    </row>
    <row r="1194">
      <c r="A1194" s="1" t="s">
        <v>298</v>
      </c>
      <c r="B1194" s="9" t="s">
        <v>15666</v>
      </c>
      <c r="C1194" s="1">
        <v>4.0</v>
      </c>
      <c r="D1194" s="1" t="s">
        <v>306</v>
      </c>
      <c r="E1194" s="10" t="s">
        <v>309</v>
      </c>
      <c r="F1194" s="1">
        <v>1.0</v>
      </c>
      <c r="J1194" s="1">
        <v>1.0</v>
      </c>
      <c r="K1194" s="11">
        <v>45805.0</v>
      </c>
      <c r="L1194" s="1">
        <v>1.0</v>
      </c>
      <c r="M1194" s="1">
        <v>1.0</v>
      </c>
      <c r="N1194" s="1">
        <v>3.0</v>
      </c>
      <c r="O1194" s="1"/>
      <c r="P1194" s="1"/>
      <c r="Q1194" s="1"/>
      <c r="R1194" s="1"/>
      <c r="S1194" s="1"/>
      <c r="T1194" s="1"/>
      <c r="U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P1194" s="12" t="s">
        <v>10672</v>
      </c>
      <c r="BQ1194" s="1">
        <v>1.0</v>
      </c>
      <c r="BR1194" s="1"/>
      <c r="BW1194" s="1">
        <v>999.0</v>
      </c>
      <c r="BX1194" s="1" t="s">
        <v>10671</v>
      </c>
      <c r="BY1194" s="13">
        <f t="shared" si="1"/>
        <v>1</v>
      </c>
      <c r="BZ1194" s="13" t="str">
        <f t="shared" si="2"/>
        <v/>
      </c>
      <c r="CA1194" s="13" t="str">
        <f>VLOOKUP(BP1194,data_K!G:K,5,0)</f>
        <v>RT 003 RW 002</v>
      </c>
      <c r="CB1194" s="13">
        <f t="shared" si="3"/>
        <v>0</v>
      </c>
    </row>
    <row r="1195">
      <c r="A1195" s="1" t="s">
        <v>10507</v>
      </c>
      <c r="B1195" s="9" t="s">
        <v>15670</v>
      </c>
      <c r="C1195" s="1">
        <v>1.0</v>
      </c>
      <c r="D1195" s="1" t="s">
        <v>10509</v>
      </c>
      <c r="E1195" s="10" t="s">
        <v>10510</v>
      </c>
      <c r="F1195" s="1">
        <v>1.0</v>
      </c>
      <c r="J1195" s="1">
        <v>1.0</v>
      </c>
      <c r="K1195" s="11">
        <v>31343.0</v>
      </c>
      <c r="L1195" s="1">
        <v>40.0</v>
      </c>
      <c r="M1195" s="1">
        <v>2.0</v>
      </c>
      <c r="N1195" s="1">
        <v>1.0</v>
      </c>
      <c r="O1195" s="1">
        <v>3.0</v>
      </c>
      <c r="P1195" s="1">
        <v>3.0</v>
      </c>
      <c r="Q1195" s="1">
        <v>3600000.0</v>
      </c>
      <c r="R1195" s="1">
        <v>0.0</v>
      </c>
      <c r="S1195" s="1">
        <v>0.0</v>
      </c>
      <c r="T1195" s="1">
        <v>132.0</v>
      </c>
      <c r="Y1195" s="1">
        <v>3.0</v>
      </c>
      <c r="Z1195" s="1">
        <v>2.0</v>
      </c>
      <c r="AA1195" s="1">
        <v>2.0</v>
      </c>
      <c r="AB1195" s="1">
        <v>2.0</v>
      </c>
      <c r="AC1195" s="1">
        <v>2.0</v>
      </c>
      <c r="AD1195" s="1">
        <v>2.0</v>
      </c>
      <c r="AE1195" s="1">
        <v>2.0</v>
      </c>
      <c r="AF1195" s="1">
        <v>2.0</v>
      </c>
      <c r="AG1195" s="1">
        <v>2.0</v>
      </c>
      <c r="AH1195" s="1">
        <v>2.0</v>
      </c>
      <c r="AI1195" s="1">
        <v>2.0</v>
      </c>
      <c r="AJ1195" s="1">
        <v>2.0</v>
      </c>
      <c r="AK1195" s="1">
        <v>2.0</v>
      </c>
      <c r="AL1195" s="1">
        <v>2.0</v>
      </c>
      <c r="AM1195" s="1">
        <v>2.0</v>
      </c>
      <c r="AN1195" s="1">
        <v>2.0</v>
      </c>
      <c r="AO1195" s="1">
        <v>2.0</v>
      </c>
      <c r="AP1195" s="1">
        <v>2.0</v>
      </c>
      <c r="AQ1195" s="1">
        <v>2.0</v>
      </c>
      <c r="AR1195" s="1">
        <v>2.0</v>
      </c>
      <c r="AS1195" s="1">
        <v>2.0</v>
      </c>
      <c r="AT1195" s="1">
        <v>2.0</v>
      </c>
      <c r="AU1195" s="1">
        <v>2.0</v>
      </c>
      <c r="AV1195" s="1">
        <v>2.0</v>
      </c>
      <c r="AW1195" s="1">
        <v>2.0</v>
      </c>
      <c r="AX1195" s="1">
        <v>2.0</v>
      </c>
      <c r="AY1195" s="1">
        <v>2.0</v>
      </c>
      <c r="AZ1195" s="1">
        <v>2.0</v>
      </c>
      <c r="BA1195" s="1">
        <v>2.0</v>
      </c>
      <c r="BB1195" s="1">
        <v>2.0</v>
      </c>
      <c r="BP1195" s="12" t="s">
        <v>10476</v>
      </c>
      <c r="BQ1195" s="1">
        <v>40.0</v>
      </c>
      <c r="BR1195" s="1"/>
      <c r="BU1195" s="1"/>
      <c r="BV1195" s="1" t="s">
        <v>881</v>
      </c>
      <c r="BW1195" s="1">
        <v>159.0</v>
      </c>
      <c r="BX1195" s="1" t="s">
        <v>10509</v>
      </c>
      <c r="BY1195" s="13">
        <f t="shared" si="1"/>
        <v>9</v>
      </c>
      <c r="BZ1195" s="13" t="str">
        <f t="shared" si="2"/>
        <v>Tukang Bangunan</v>
      </c>
      <c r="CA1195" s="13" t="str">
        <f>VLOOKUP(BP1195,data_K!G:K,5,0)</f>
        <v>RT 007 RW 004</v>
      </c>
      <c r="CB1195" s="13">
        <f t="shared" si="3"/>
        <v>0</v>
      </c>
    </row>
    <row r="1196">
      <c r="A1196" s="1" t="s">
        <v>10492</v>
      </c>
      <c r="B1196" s="9" t="s">
        <v>15676</v>
      </c>
      <c r="C1196" s="1">
        <v>2.0</v>
      </c>
      <c r="D1196" s="1" t="s">
        <v>10494</v>
      </c>
      <c r="E1196" s="10" t="s">
        <v>10495</v>
      </c>
      <c r="F1196" s="1">
        <v>1.0</v>
      </c>
      <c r="J1196" s="1">
        <v>2.0</v>
      </c>
      <c r="K1196" s="11">
        <v>33480.0</v>
      </c>
      <c r="L1196" s="1">
        <v>34.0</v>
      </c>
      <c r="M1196" s="1">
        <v>2.0</v>
      </c>
      <c r="N1196" s="1">
        <v>2.0</v>
      </c>
      <c r="O1196" s="1">
        <v>3.0</v>
      </c>
      <c r="P1196" s="1">
        <v>3.0</v>
      </c>
      <c r="Q1196" s="1">
        <v>5000000.0</v>
      </c>
      <c r="R1196" s="1">
        <v>0.0</v>
      </c>
      <c r="S1196" s="1">
        <v>0.0</v>
      </c>
      <c r="T1196" s="1">
        <v>17.0</v>
      </c>
      <c r="Y1196" s="1">
        <v>3.0</v>
      </c>
      <c r="Z1196" s="1">
        <v>2.0</v>
      </c>
      <c r="AA1196" s="1">
        <v>2.0</v>
      </c>
      <c r="AB1196" s="1">
        <v>2.0</v>
      </c>
      <c r="AC1196" s="1">
        <v>2.0</v>
      </c>
      <c r="AD1196" s="1">
        <v>2.0</v>
      </c>
      <c r="AE1196" s="1">
        <v>2.0</v>
      </c>
      <c r="AF1196" s="1">
        <v>2.0</v>
      </c>
      <c r="AG1196" s="1">
        <v>2.0</v>
      </c>
      <c r="AH1196" s="1">
        <v>2.0</v>
      </c>
      <c r="AI1196" s="1">
        <v>2.0</v>
      </c>
      <c r="AJ1196" s="1">
        <v>2.0</v>
      </c>
      <c r="AK1196" s="1">
        <v>2.0</v>
      </c>
      <c r="AL1196" s="1">
        <v>2.0</v>
      </c>
      <c r="AM1196" s="1">
        <v>2.0</v>
      </c>
      <c r="AN1196" s="1">
        <v>2.0</v>
      </c>
      <c r="AO1196" s="1">
        <v>2.0</v>
      </c>
      <c r="AP1196" s="1">
        <v>2.0</v>
      </c>
      <c r="AQ1196" s="1">
        <v>2.0</v>
      </c>
      <c r="AR1196" s="1">
        <v>2.0</v>
      </c>
      <c r="AS1196" s="1">
        <v>2.0</v>
      </c>
      <c r="AT1196" s="1">
        <v>2.0</v>
      </c>
      <c r="AU1196" s="1">
        <v>2.0</v>
      </c>
      <c r="AV1196" s="1">
        <v>2.0</v>
      </c>
      <c r="AW1196" s="1">
        <v>2.0</v>
      </c>
      <c r="AX1196" s="1">
        <v>2.0</v>
      </c>
      <c r="AY1196" s="1">
        <v>2.0</v>
      </c>
      <c r="AZ1196" s="1">
        <v>2.0</v>
      </c>
      <c r="BA1196" s="1">
        <v>2.0</v>
      </c>
      <c r="BB1196" s="1">
        <v>2.0</v>
      </c>
      <c r="BP1196" s="12" t="s">
        <v>10476</v>
      </c>
      <c r="BQ1196" s="1">
        <v>34.0</v>
      </c>
      <c r="BR1196" s="1" t="s">
        <v>184</v>
      </c>
      <c r="BS1196" s="1"/>
      <c r="BW1196" s="1">
        <v>23.0</v>
      </c>
      <c r="BX1196" s="1" t="s">
        <v>10509</v>
      </c>
      <c r="BY1196" s="13">
        <f t="shared" si="1"/>
        <v>7</v>
      </c>
      <c r="BZ1196" s="13" t="str">
        <f t="shared" si="2"/>
        <v>Buruh Industri</v>
      </c>
      <c r="CA1196" s="13" t="str">
        <f>VLOOKUP(BP1196,data_K!G:K,5,0)</f>
        <v>RT 007 RW 004</v>
      </c>
      <c r="CB1196" s="13">
        <f t="shared" si="3"/>
        <v>0</v>
      </c>
    </row>
    <row r="1197">
      <c r="A1197" s="1" t="s">
        <v>10465</v>
      </c>
      <c r="B1197" s="9" t="s">
        <v>15682</v>
      </c>
      <c r="C1197" s="1">
        <v>3.0</v>
      </c>
      <c r="D1197" s="1" t="s">
        <v>10468</v>
      </c>
      <c r="E1197" s="10" t="s">
        <v>10469</v>
      </c>
      <c r="F1197" s="1">
        <v>1.0</v>
      </c>
      <c r="J1197" s="1">
        <v>1.0</v>
      </c>
      <c r="K1197" s="11">
        <v>40848.0</v>
      </c>
      <c r="L1197" s="1">
        <v>14.0</v>
      </c>
      <c r="M1197" s="1">
        <v>1.0</v>
      </c>
      <c r="N1197" s="1">
        <v>3.0</v>
      </c>
      <c r="O1197" s="1">
        <v>2.0</v>
      </c>
      <c r="P1197" s="1">
        <v>2.0</v>
      </c>
      <c r="Q1197" s="1">
        <v>0.0</v>
      </c>
      <c r="R1197" s="1">
        <v>0.0</v>
      </c>
      <c r="S1197" s="1">
        <v>0.0</v>
      </c>
      <c r="T1197" s="20">
        <v>155.0</v>
      </c>
      <c r="U1197" s="20" t="s">
        <v>591</v>
      </c>
      <c r="Y1197" s="1">
        <v>6.0</v>
      </c>
      <c r="Z1197" s="1">
        <v>2.0</v>
      </c>
      <c r="AA1197" s="1">
        <v>2.0</v>
      </c>
      <c r="AB1197" s="1">
        <v>2.0</v>
      </c>
      <c r="AC1197" s="1">
        <v>2.0</v>
      </c>
      <c r="AD1197" s="1">
        <v>2.0</v>
      </c>
      <c r="AE1197" s="1">
        <v>2.0</v>
      </c>
      <c r="AF1197" s="1">
        <v>2.0</v>
      </c>
      <c r="AG1197" s="1">
        <v>2.0</v>
      </c>
      <c r="AH1197" s="1">
        <v>2.0</v>
      </c>
      <c r="AI1197" s="1">
        <v>2.0</v>
      </c>
      <c r="AJ1197" s="1">
        <v>2.0</v>
      </c>
      <c r="AK1197" s="1">
        <v>2.0</v>
      </c>
      <c r="AL1197" s="1">
        <v>2.0</v>
      </c>
      <c r="AM1197" s="1">
        <v>2.0</v>
      </c>
      <c r="AN1197" s="1">
        <v>2.0</v>
      </c>
      <c r="AO1197" s="1">
        <v>2.0</v>
      </c>
      <c r="AP1197" s="1">
        <v>2.0</v>
      </c>
      <c r="AQ1197" s="1">
        <v>2.0</v>
      </c>
      <c r="AR1197" s="1">
        <v>2.0</v>
      </c>
      <c r="AS1197" s="1">
        <v>2.0</v>
      </c>
      <c r="AT1197" s="1">
        <v>2.0</v>
      </c>
      <c r="AU1197" s="1">
        <v>2.0</v>
      </c>
      <c r="AV1197" s="1">
        <v>2.0</v>
      </c>
      <c r="AW1197" s="1">
        <v>2.0</v>
      </c>
      <c r="AX1197" s="1">
        <v>2.0</v>
      </c>
      <c r="AY1197" s="1">
        <v>2.0</v>
      </c>
      <c r="AZ1197" s="1">
        <v>2.0</v>
      </c>
      <c r="BA1197" s="1">
        <v>2.0</v>
      </c>
      <c r="BB1197" s="1">
        <v>2.0</v>
      </c>
      <c r="BP1197" s="12" t="s">
        <v>10476</v>
      </c>
      <c r="BQ1197" s="1">
        <v>14.0</v>
      </c>
      <c r="BR1197" s="1"/>
      <c r="BW1197" s="1">
        <v>0.0</v>
      </c>
      <c r="BX1197" s="1" t="s">
        <v>10509</v>
      </c>
      <c r="BY1197" s="13">
        <f t="shared" si="1"/>
        <v>3</v>
      </c>
      <c r="BZ1197" s="13" t="str">
        <f t="shared" si="2"/>
        <v/>
      </c>
      <c r="CA1197" s="13" t="str">
        <f>VLOOKUP(BP1197,data_K!G:K,5,0)</f>
        <v>RT 007 RW 004</v>
      </c>
      <c r="CB1197" s="13">
        <f t="shared" si="3"/>
        <v>2</v>
      </c>
    </row>
    <row r="1198">
      <c r="A1198" s="1" t="s">
        <v>10480</v>
      </c>
      <c r="B1198" s="9" t="s">
        <v>15685</v>
      </c>
      <c r="C1198" s="1">
        <v>4.0</v>
      </c>
      <c r="D1198" s="1" t="s">
        <v>10482</v>
      </c>
      <c r="E1198" s="10" t="s">
        <v>10483</v>
      </c>
      <c r="F1198" s="1">
        <v>1.0</v>
      </c>
      <c r="J1198" s="1">
        <v>1.0</v>
      </c>
      <c r="K1198" s="11">
        <v>44772.0</v>
      </c>
      <c r="L1198" s="1">
        <v>3.0</v>
      </c>
      <c r="M1198" s="1">
        <v>1.0</v>
      </c>
      <c r="N1198" s="1">
        <v>3.0</v>
      </c>
      <c r="O1198" s="1"/>
      <c r="P1198" s="1"/>
      <c r="Q1198" s="1"/>
      <c r="R1198" s="1"/>
      <c r="S1198" s="1"/>
      <c r="T1198" s="1"/>
      <c r="U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P1198" s="12" t="s">
        <v>10476</v>
      </c>
      <c r="BQ1198" s="1">
        <v>3.0</v>
      </c>
      <c r="BR1198" s="1"/>
      <c r="BW1198" s="1">
        <v>999.0</v>
      </c>
      <c r="BX1198" s="1" t="s">
        <v>10509</v>
      </c>
      <c r="BY1198" s="13">
        <f t="shared" si="1"/>
        <v>1</v>
      </c>
      <c r="BZ1198" s="13" t="str">
        <f t="shared" si="2"/>
        <v/>
      </c>
      <c r="CA1198" s="13" t="str">
        <f>VLOOKUP(BP1198,data_K!G:K,5,0)</f>
        <v>RT 007 RW 004</v>
      </c>
      <c r="CB1198" s="13">
        <f t="shared" si="3"/>
        <v>0</v>
      </c>
    </row>
    <row r="1199">
      <c r="A1199" s="1" t="s">
        <v>15693</v>
      </c>
      <c r="B1199" s="9" t="s">
        <v>15694</v>
      </c>
      <c r="C1199" s="1">
        <v>1.0</v>
      </c>
      <c r="D1199" s="1" t="s">
        <v>15695</v>
      </c>
      <c r="E1199" s="10" t="s">
        <v>15696</v>
      </c>
      <c r="F1199" s="1">
        <v>1.0</v>
      </c>
      <c r="J1199" s="1">
        <v>1.0</v>
      </c>
      <c r="K1199" s="11">
        <v>29203.0</v>
      </c>
      <c r="L1199" s="1">
        <v>46.0</v>
      </c>
      <c r="M1199" s="1">
        <v>2.0</v>
      </c>
      <c r="N1199" s="1">
        <v>1.0</v>
      </c>
      <c r="O1199" s="1">
        <v>3.0</v>
      </c>
      <c r="P1199" s="1">
        <v>4.0</v>
      </c>
      <c r="Q1199" s="1">
        <v>0.0</v>
      </c>
      <c r="R1199" s="1">
        <v>2000000.0</v>
      </c>
      <c r="S1199" s="1">
        <v>0.0</v>
      </c>
      <c r="T1199" s="1">
        <v>155.0</v>
      </c>
      <c r="U1199" s="1" t="s">
        <v>8796</v>
      </c>
      <c r="Y1199" s="1">
        <v>5.0</v>
      </c>
      <c r="Z1199" s="1">
        <v>2.0</v>
      </c>
      <c r="AA1199" s="1">
        <v>2.0</v>
      </c>
      <c r="AB1199" s="1">
        <v>2.0</v>
      </c>
      <c r="AC1199" s="1">
        <v>2.0</v>
      </c>
      <c r="AD1199" s="1">
        <v>2.0</v>
      </c>
      <c r="AE1199" s="1">
        <v>2.0</v>
      </c>
      <c r="AF1199" s="1">
        <v>2.0</v>
      </c>
      <c r="AG1199" s="1">
        <v>2.0</v>
      </c>
      <c r="AH1199" s="1">
        <v>2.0</v>
      </c>
      <c r="AI1199" s="1">
        <v>2.0</v>
      </c>
      <c r="AJ1199" s="1">
        <v>2.0</v>
      </c>
      <c r="AK1199" s="1">
        <v>2.0</v>
      </c>
      <c r="AL1199" s="1">
        <v>2.0</v>
      </c>
      <c r="AM1199" s="1">
        <v>2.0</v>
      </c>
      <c r="AN1199" s="1">
        <v>2.0</v>
      </c>
      <c r="AO1199" s="1">
        <v>2.0</v>
      </c>
      <c r="AP1199" s="1">
        <v>2.0</v>
      </c>
      <c r="AQ1199" s="1">
        <v>2.0</v>
      </c>
      <c r="AR1199" s="1">
        <v>2.0</v>
      </c>
      <c r="AS1199" s="1">
        <v>2.0</v>
      </c>
      <c r="AT1199" s="1">
        <v>2.0</v>
      </c>
      <c r="AU1199" s="1">
        <v>2.0</v>
      </c>
      <c r="AV1199" s="1">
        <v>2.0</v>
      </c>
      <c r="AW1199" s="1">
        <v>2.0</v>
      </c>
      <c r="AX1199" s="1">
        <v>2.0</v>
      </c>
      <c r="AY1199" s="1">
        <v>2.0</v>
      </c>
      <c r="AZ1199" s="1">
        <v>2.0</v>
      </c>
      <c r="BA1199" s="1">
        <v>2.0</v>
      </c>
      <c r="BB1199" s="1">
        <v>2.0</v>
      </c>
      <c r="BP1199" s="12" t="s">
        <v>5788</v>
      </c>
      <c r="BQ1199" s="1">
        <v>46.0</v>
      </c>
      <c r="BR1199" s="1"/>
      <c r="BV1199" s="1" t="s">
        <v>180</v>
      </c>
      <c r="BW1199" s="1">
        <v>999.0</v>
      </c>
      <c r="BX1199" s="1" t="s">
        <v>5787</v>
      </c>
      <c r="BY1199" s="13">
        <f t="shared" si="1"/>
        <v>10</v>
      </c>
      <c r="BZ1199" s="13" t="str">
        <f t="shared" si="2"/>
        <v>Lainnya</v>
      </c>
      <c r="CA1199" s="13" t="str">
        <f>VLOOKUP(BP1199,data_K!G:K,5,0)</f>
        <v>RT 010 RW 005</v>
      </c>
      <c r="CB1199" s="13">
        <f t="shared" si="3"/>
        <v>0</v>
      </c>
    </row>
    <row r="1200">
      <c r="A1200" s="1" t="s">
        <v>15702</v>
      </c>
      <c r="B1200" s="9" t="s">
        <v>15704</v>
      </c>
      <c r="C1200" s="1">
        <v>2.0</v>
      </c>
      <c r="D1200" s="1" t="s">
        <v>5795</v>
      </c>
      <c r="E1200" s="10" t="s">
        <v>15706</v>
      </c>
      <c r="F1200" s="1">
        <v>1.0</v>
      </c>
      <c r="J1200" s="1">
        <v>2.0</v>
      </c>
      <c r="K1200" s="11">
        <v>29859.0</v>
      </c>
      <c r="L1200" s="1">
        <v>44.0</v>
      </c>
      <c r="M1200" s="1">
        <v>2.0</v>
      </c>
      <c r="N1200" s="1">
        <v>2.0</v>
      </c>
      <c r="O1200" s="1">
        <v>3.0</v>
      </c>
      <c r="P1200" s="1">
        <v>3.0</v>
      </c>
      <c r="Q1200" s="1">
        <v>0.0</v>
      </c>
      <c r="R1200" s="1">
        <v>500000.0</v>
      </c>
      <c r="S1200" s="1">
        <v>0.0</v>
      </c>
      <c r="T1200" s="1">
        <v>64.0</v>
      </c>
      <c r="Y1200" s="1">
        <v>1.0</v>
      </c>
      <c r="Z1200" s="1">
        <v>2.0</v>
      </c>
      <c r="AA1200" s="1">
        <v>2.0</v>
      </c>
      <c r="AB1200" s="1">
        <v>2.0</v>
      </c>
      <c r="AC1200" s="1">
        <v>2.0</v>
      </c>
      <c r="AD1200" s="1">
        <v>2.0</v>
      </c>
      <c r="AE1200" s="1">
        <v>2.0</v>
      </c>
      <c r="AF1200" s="1">
        <v>2.0</v>
      </c>
      <c r="AG1200" s="1">
        <v>2.0</v>
      </c>
      <c r="AH1200" s="1">
        <v>2.0</v>
      </c>
      <c r="AI1200" s="1">
        <v>2.0</v>
      </c>
      <c r="AJ1200" s="1">
        <v>2.0</v>
      </c>
      <c r="AK1200" s="1">
        <v>2.0</v>
      </c>
      <c r="AL1200" s="1">
        <v>2.0</v>
      </c>
      <c r="AM1200" s="1">
        <v>2.0</v>
      </c>
      <c r="AN1200" s="1">
        <v>2.0</v>
      </c>
      <c r="AO1200" s="1">
        <v>2.0</v>
      </c>
      <c r="AP1200" s="1">
        <v>2.0</v>
      </c>
      <c r="AQ1200" s="1">
        <v>2.0</v>
      </c>
      <c r="AR1200" s="1">
        <v>2.0</v>
      </c>
      <c r="AS1200" s="1">
        <v>2.0</v>
      </c>
      <c r="AT1200" s="1">
        <v>2.0</v>
      </c>
      <c r="AU1200" s="1">
        <v>2.0</v>
      </c>
      <c r="AV1200" s="1">
        <v>2.0</v>
      </c>
      <c r="AW1200" s="1">
        <v>2.0</v>
      </c>
      <c r="AX1200" s="1">
        <v>2.0</v>
      </c>
      <c r="AY1200" s="1">
        <v>2.0</v>
      </c>
      <c r="AZ1200" s="1">
        <v>2.0</v>
      </c>
      <c r="BA1200" s="1">
        <v>2.0</v>
      </c>
      <c r="BB1200" s="1">
        <v>2.0</v>
      </c>
      <c r="BP1200" s="12" t="s">
        <v>5788</v>
      </c>
      <c r="BQ1200" s="1">
        <v>44.0</v>
      </c>
      <c r="BR1200" s="1"/>
      <c r="BT1200" s="1" t="s">
        <v>467</v>
      </c>
      <c r="BW1200" s="1">
        <v>75.0</v>
      </c>
      <c r="BX1200" s="1" t="s">
        <v>5787</v>
      </c>
      <c r="BY1200" s="13">
        <f t="shared" si="1"/>
        <v>9</v>
      </c>
      <c r="BZ1200" s="13" t="str">
        <f t="shared" si="2"/>
        <v>Pedagang</v>
      </c>
      <c r="CA1200" s="13" t="str">
        <f>VLOOKUP(BP1200,data_K!G:K,5,0)</f>
        <v>RT 010 RW 005</v>
      </c>
      <c r="CB1200" s="13">
        <f t="shared" si="3"/>
        <v>0</v>
      </c>
    </row>
    <row r="1201">
      <c r="A1201" s="1" t="s">
        <v>15714</v>
      </c>
      <c r="B1201" s="9" t="s">
        <v>15715</v>
      </c>
      <c r="C1201" s="1">
        <v>3.0</v>
      </c>
      <c r="D1201" s="1" t="s">
        <v>15716</v>
      </c>
      <c r="E1201" s="10" t="s">
        <v>15717</v>
      </c>
      <c r="F1201" s="1">
        <v>1.0</v>
      </c>
      <c r="J1201" s="1">
        <v>1.0</v>
      </c>
      <c r="K1201" s="11">
        <v>38972.0</v>
      </c>
      <c r="L1201" s="1">
        <v>19.0</v>
      </c>
      <c r="M1201" s="1">
        <v>1.0</v>
      </c>
      <c r="N1201" s="1">
        <v>3.0</v>
      </c>
      <c r="O1201" s="1">
        <v>3.0</v>
      </c>
      <c r="P1201" s="1">
        <v>4.0</v>
      </c>
      <c r="Q1201" s="1">
        <v>0.0</v>
      </c>
      <c r="R1201" s="1">
        <v>0.0</v>
      </c>
      <c r="S1201" s="1">
        <v>0.0</v>
      </c>
      <c r="T1201" s="1">
        <v>0.0</v>
      </c>
      <c r="Y1201" s="1">
        <v>6.0</v>
      </c>
      <c r="Z1201" s="1">
        <v>2.0</v>
      </c>
      <c r="AA1201" s="1">
        <v>2.0</v>
      </c>
      <c r="AB1201" s="1">
        <v>2.0</v>
      </c>
      <c r="AC1201" s="1">
        <v>2.0</v>
      </c>
      <c r="AD1201" s="1">
        <v>2.0</v>
      </c>
      <c r="AE1201" s="1">
        <v>2.0</v>
      </c>
      <c r="AF1201" s="1">
        <v>2.0</v>
      </c>
      <c r="AG1201" s="1">
        <v>2.0</v>
      </c>
      <c r="AH1201" s="1">
        <v>2.0</v>
      </c>
      <c r="AI1201" s="1">
        <v>2.0</v>
      </c>
      <c r="AJ1201" s="1">
        <v>2.0</v>
      </c>
      <c r="AK1201" s="1">
        <v>2.0</v>
      </c>
      <c r="AL1201" s="1">
        <v>2.0</v>
      </c>
      <c r="AM1201" s="1">
        <v>2.0</v>
      </c>
      <c r="AN1201" s="1">
        <v>2.0</v>
      </c>
      <c r="AO1201" s="1">
        <v>2.0</v>
      </c>
      <c r="AP1201" s="1">
        <v>2.0</v>
      </c>
      <c r="AQ1201" s="1">
        <v>2.0</v>
      </c>
      <c r="AR1201" s="1">
        <v>2.0</v>
      </c>
      <c r="AS1201" s="1">
        <v>2.0</v>
      </c>
      <c r="AT1201" s="1">
        <v>2.0</v>
      </c>
      <c r="AU1201" s="1">
        <v>2.0</v>
      </c>
      <c r="AV1201" s="1">
        <v>2.0</v>
      </c>
      <c r="AW1201" s="1">
        <v>2.0</v>
      </c>
      <c r="AX1201" s="1">
        <v>2.0</v>
      </c>
      <c r="AY1201" s="1">
        <v>2.0</v>
      </c>
      <c r="AZ1201" s="1">
        <v>2.0</v>
      </c>
      <c r="BA1201" s="1">
        <v>2.0</v>
      </c>
      <c r="BB1201" s="1">
        <v>2.0</v>
      </c>
      <c r="BP1201" s="12" t="s">
        <v>5788</v>
      </c>
      <c r="BQ1201" s="1">
        <v>19.0</v>
      </c>
      <c r="BR1201" s="1" t="s">
        <v>240</v>
      </c>
      <c r="BT1201" s="1"/>
      <c r="BW1201" s="1">
        <v>0.0</v>
      </c>
      <c r="BX1201" s="1" t="s">
        <v>5787</v>
      </c>
      <c r="BY1201" s="13">
        <f t="shared" si="1"/>
        <v>4</v>
      </c>
      <c r="BZ1201" s="13" t="str">
        <f t="shared" si="2"/>
        <v>Tidak Bekerja</v>
      </c>
      <c r="CA1201" s="13" t="str">
        <f>VLOOKUP(BP1201,data_K!G:K,5,0)</f>
        <v>RT 010 RW 005</v>
      </c>
      <c r="CB1201" s="13">
        <f t="shared" si="3"/>
        <v>4</v>
      </c>
    </row>
    <row r="1202">
      <c r="A1202" s="1" t="s">
        <v>15726</v>
      </c>
      <c r="B1202" s="9" t="s">
        <v>15727</v>
      </c>
      <c r="C1202" s="1">
        <v>4.0</v>
      </c>
      <c r="D1202" s="1" t="s">
        <v>15728</v>
      </c>
      <c r="E1202" s="10" t="s">
        <v>15729</v>
      </c>
      <c r="F1202" s="1">
        <v>1.0</v>
      </c>
      <c r="J1202" s="1">
        <v>1.0</v>
      </c>
      <c r="K1202" s="11">
        <v>40272.0</v>
      </c>
      <c r="L1202" s="1">
        <v>16.0</v>
      </c>
      <c r="M1202" s="1">
        <v>1.0</v>
      </c>
      <c r="N1202" s="1">
        <v>3.0</v>
      </c>
      <c r="O1202" s="1">
        <v>2.0</v>
      </c>
      <c r="P1202" s="1">
        <v>3.0</v>
      </c>
      <c r="Q1202" s="1">
        <v>0.0</v>
      </c>
      <c r="R1202" s="1">
        <v>0.0</v>
      </c>
      <c r="S1202" s="1">
        <v>0.0</v>
      </c>
      <c r="T1202" s="1">
        <v>0.0</v>
      </c>
      <c r="Y1202" s="1">
        <v>6.0</v>
      </c>
      <c r="Z1202" s="1">
        <v>2.0</v>
      </c>
      <c r="AA1202" s="1">
        <v>2.0</v>
      </c>
      <c r="AB1202" s="1">
        <v>2.0</v>
      </c>
      <c r="AC1202" s="1">
        <v>2.0</v>
      </c>
      <c r="AD1202" s="1">
        <v>2.0</v>
      </c>
      <c r="AE1202" s="1">
        <v>2.0</v>
      </c>
      <c r="AF1202" s="1">
        <v>2.0</v>
      </c>
      <c r="AG1202" s="1">
        <v>2.0</v>
      </c>
      <c r="AH1202" s="1">
        <v>2.0</v>
      </c>
      <c r="AI1202" s="1">
        <v>2.0</v>
      </c>
      <c r="AJ1202" s="1">
        <v>2.0</v>
      </c>
      <c r="AK1202" s="1">
        <v>2.0</v>
      </c>
      <c r="AL1202" s="1">
        <v>2.0</v>
      </c>
      <c r="AM1202" s="1">
        <v>2.0</v>
      </c>
      <c r="AN1202" s="1">
        <v>2.0</v>
      </c>
      <c r="AO1202" s="1">
        <v>2.0</v>
      </c>
      <c r="AP1202" s="1">
        <v>2.0</v>
      </c>
      <c r="AQ1202" s="1">
        <v>2.0</v>
      </c>
      <c r="AR1202" s="1">
        <v>2.0</v>
      </c>
      <c r="AS1202" s="1">
        <v>2.0</v>
      </c>
      <c r="AT1202" s="1">
        <v>2.0</v>
      </c>
      <c r="AU1202" s="1">
        <v>2.0</v>
      </c>
      <c r="AV1202" s="1">
        <v>2.0</v>
      </c>
      <c r="AW1202" s="1">
        <v>2.0</v>
      </c>
      <c r="AX1202" s="1">
        <v>2.0</v>
      </c>
      <c r="AY1202" s="1">
        <v>2.0</v>
      </c>
      <c r="AZ1202" s="1">
        <v>2.0</v>
      </c>
      <c r="BA1202" s="1">
        <v>2.0</v>
      </c>
      <c r="BB1202" s="1">
        <v>2.0</v>
      </c>
      <c r="BP1202" s="12" t="s">
        <v>5788</v>
      </c>
      <c r="BQ1202" s="1">
        <v>16.0</v>
      </c>
      <c r="BR1202" s="1" t="s">
        <v>240</v>
      </c>
      <c r="BW1202" s="1">
        <v>0.0</v>
      </c>
      <c r="BX1202" s="1" t="s">
        <v>5787</v>
      </c>
      <c r="BY1202" s="13">
        <f t="shared" si="1"/>
        <v>4</v>
      </c>
      <c r="BZ1202" s="13" t="str">
        <f t="shared" si="2"/>
        <v>Tidak Bekerja</v>
      </c>
      <c r="CA1202" s="13" t="str">
        <f>VLOOKUP(BP1202,data_K!G:K,5,0)</f>
        <v>RT 010 RW 005</v>
      </c>
      <c r="CB1202" s="13">
        <f t="shared" si="3"/>
        <v>3</v>
      </c>
    </row>
    <row r="1203">
      <c r="A1203" s="1" t="s">
        <v>15734</v>
      </c>
      <c r="B1203" s="9" t="s">
        <v>15735</v>
      </c>
      <c r="C1203" s="1">
        <v>5.0</v>
      </c>
      <c r="D1203" s="1" t="s">
        <v>15736</v>
      </c>
      <c r="E1203" s="10" t="s">
        <v>15737</v>
      </c>
      <c r="F1203" s="1">
        <v>1.0</v>
      </c>
      <c r="J1203" s="1">
        <v>2.0</v>
      </c>
      <c r="K1203" s="11">
        <v>42803.0</v>
      </c>
      <c r="L1203" s="1">
        <v>9.0</v>
      </c>
      <c r="M1203" s="1">
        <v>1.0</v>
      </c>
      <c r="N1203" s="1">
        <v>3.0</v>
      </c>
      <c r="O1203" s="1">
        <v>2.0</v>
      </c>
      <c r="P1203" s="1">
        <v>1.0</v>
      </c>
      <c r="Q1203" s="1"/>
      <c r="R1203" s="1"/>
      <c r="S1203" s="1"/>
      <c r="T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K1203" s="1"/>
      <c r="BL1203" s="1"/>
      <c r="BP1203" s="12" t="s">
        <v>5788</v>
      </c>
      <c r="BQ1203" s="1">
        <v>9.0</v>
      </c>
      <c r="BR1203" s="1"/>
      <c r="BS1203" s="1"/>
      <c r="BW1203" s="1">
        <v>999.0</v>
      </c>
      <c r="BX1203" s="1" t="s">
        <v>5787</v>
      </c>
      <c r="BY1203" s="13">
        <f t="shared" si="1"/>
        <v>2</v>
      </c>
      <c r="BZ1203" s="13" t="str">
        <f t="shared" si="2"/>
        <v/>
      </c>
      <c r="CA1203" s="13" t="str">
        <f>VLOOKUP(BP1203,data_K!G:K,5,0)</f>
        <v>RT 010 RW 005</v>
      </c>
      <c r="CB1203" s="13">
        <f t="shared" si="3"/>
        <v>1</v>
      </c>
    </row>
    <row r="1204">
      <c r="A1204" s="1" t="s">
        <v>15744</v>
      </c>
      <c r="B1204" s="9" t="s">
        <v>15746</v>
      </c>
      <c r="C1204" s="1">
        <v>1.0</v>
      </c>
      <c r="D1204" s="1" t="s">
        <v>8506</v>
      </c>
      <c r="E1204" s="10" t="s">
        <v>15747</v>
      </c>
      <c r="F1204" s="1">
        <v>1.0</v>
      </c>
      <c r="J1204" s="1">
        <v>1.0</v>
      </c>
      <c r="K1204" s="11">
        <v>27942.0</v>
      </c>
      <c r="L1204" s="1">
        <v>49.0</v>
      </c>
      <c r="M1204" s="1">
        <v>1.0</v>
      </c>
      <c r="N1204" s="1">
        <v>1.0</v>
      </c>
      <c r="O1204" s="1">
        <v>3.0</v>
      </c>
      <c r="P1204" s="1">
        <v>2.0</v>
      </c>
      <c r="Q1204" s="1">
        <v>100.0</v>
      </c>
      <c r="R1204" s="1">
        <v>100.0</v>
      </c>
      <c r="S1204" s="1">
        <v>0.0</v>
      </c>
      <c r="T1204" s="1">
        <v>65.0</v>
      </c>
      <c r="Y1204" s="1">
        <v>1.0</v>
      </c>
      <c r="Z1204" s="1">
        <v>2.0</v>
      </c>
      <c r="AA1204" s="1">
        <v>2.0</v>
      </c>
      <c r="AB1204" s="1">
        <v>2.0</v>
      </c>
      <c r="AC1204" s="1">
        <v>2.0</v>
      </c>
      <c r="AD1204" s="1">
        <v>2.0</v>
      </c>
      <c r="AE1204" s="1">
        <v>2.0</v>
      </c>
      <c r="AF1204" s="1">
        <v>2.0</v>
      </c>
      <c r="AG1204" s="1">
        <v>2.0</v>
      </c>
      <c r="AH1204" s="1">
        <v>2.0</v>
      </c>
      <c r="AI1204" s="1">
        <v>2.0</v>
      </c>
      <c r="AJ1204" s="1">
        <v>2.0</v>
      </c>
      <c r="AK1204" s="1">
        <v>2.0</v>
      </c>
      <c r="AL1204" s="1">
        <v>2.0</v>
      </c>
      <c r="AM1204" s="1">
        <v>2.0</v>
      </c>
      <c r="AN1204" s="1">
        <v>2.0</v>
      </c>
      <c r="AO1204" s="1">
        <v>2.0</v>
      </c>
      <c r="AP1204" s="1">
        <v>2.0</v>
      </c>
      <c r="AQ1204" s="1">
        <v>2.0</v>
      </c>
      <c r="AR1204" s="1">
        <v>2.0</v>
      </c>
      <c r="AS1204" s="1">
        <v>2.0</v>
      </c>
      <c r="AT1204" s="1">
        <v>2.0</v>
      </c>
      <c r="AU1204" s="1">
        <v>2.0</v>
      </c>
      <c r="AV1204" s="1">
        <v>2.0</v>
      </c>
      <c r="AW1204" s="1">
        <v>2.0</v>
      </c>
      <c r="AX1204" s="1">
        <v>2.0</v>
      </c>
      <c r="AY1204" s="1">
        <v>2.0</v>
      </c>
      <c r="AZ1204" s="1">
        <v>2.0</v>
      </c>
      <c r="BA1204" s="1">
        <v>2.0</v>
      </c>
      <c r="BB1204" s="1">
        <v>1.0</v>
      </c>
      <c r="BK1204" s="1"/>
      <c r="BL1204" s="1"/>
      <c r="BM1204" s="1" t="s">
        <v>15751</v>
      </c>
      <c r="BN1204" s="1">
        <v>6.0</v>
      </c>
      <c r="BO1204" s="1">
        <v>2019.0</v>
      </c>
      <c r="BP1204" s="12" t="s">
        <v>8507</v>
      </c>
      <c r="BQ1204" s="1">
        <v>49.0</v>
      </c>
      <c r="BR1204" s="1"/>
      <c r="BS1204" s="1"/>
      <c r="BT1204" s="1" t="s">
        <v>893</v>
      </c>
      <c r="BW1204" s="1">
        <v>75.0</v>
      </c>
      <c r="BX1204" s="1" t="s">
        <v>8506</v>
      </c>
      <c r="BY1204" s="13">
        <f t="shared" si="1"/>
        <v>10</v>
      </c>
      <c r="BZ1204" s="13" t="str">
        <f t="shared" si="2"/>
        <v>Pedagang Asongan/keliling Makanan</v>
      </c>
      <c r="CA1204" s="13" t="str">
        <f>VLOOKUP(BP1204,data_K!G:K,5,0)</f>
        <v>RT 003 RW 002</v>
      </c>
      <c r="CB1204" s="13">
        <f t="shared" si="3"/>
        <v>0</v>
      </c>
    </row>
    <row r="1205">
      <c r="A1205" s="1" t="s">
        <v>15753</v>
      </c>
      <c r="B1205" s="9" t="s">
        <v>15754</v>
      </c>
      <c r="C1205" s="1">
        <v>1.0</v>
      </c>
      <c r="D1205" s="1" t="s">
        <v>8574</v>
      </c>
      <c r="E1205" s="10" t="s">
        <v>15756</v>
      </c>
      <c r="F1205" s="1">
        <v>1.0</v>
      </c>
      <c r="J1205" s="1">
        <v>2.0</v>
      </c>
      <c r="K1205" s="11">
        <v>14645.0</v>
      </c>
      <c r="L1205" s="1">
        <v>86.0</v>
      </c>
      <c r="M1205" s="1">
        <v>1.0</v>
      </c>
      <c r="N1205" s="1">
        <v>6.0</v>
      </c>
      <c r="O1205" s="1">
        <v>3.0</v>
      </c>
      <c r="P1205" s="1">
        <v>4.0</v>
      </c>
      <c r="Q1205" s="1">
        <v>0.0</v>
      </c>
      <c r="R1205" s="1">
        <v>0.0</v>
      </c>
      <c r="S1205" s="1">
        <v>0.0</v>
      </c>
      <c r="T1205" s="1">
        <v>0.0</v>
      </c>
      <c r="Y1205" s="1">
        <v>6.0</v>
      </c>
      <c r="Z1205" s="1">
        <v>2.0</v>
      </c>
      <c r="AA1205" s="1">
        <v>2.0</v>
      </c>
      <c r="AB1205" s="1">
        <v>2.0</v>
      </c>
      <c r="AC1205" s="1">
        <v>2.0</v>
      </c>
      <c r="AD1205" s="1">
        <v>2.0</v>
      </c>
      <c r="AE1205" s="1">
        <v>2.0</v>
      </c>
      <c r="AF1205" s="1">
        <v>2.0</v>
      </c>
      <c r="AG1205" s="1">
        <v>2.0</v>
      </c>
      <c r="AH1205" s="1">
        <v>2.0</v>
      </c>
      <c r="AI1205" s="1">
        <v>2.0</v>
      </c>
      <c r="AJ1205" s="1">
        <v>2.0</v>
      </c>
      <c r="AK1205" s="1">
        <v>2.0</v>
      </c>
      <c r="AL1205" s="1">
        <v>2.0</v>
      </c>
      <c r="AM1205" s="1">
        <v>2.0</v>
      </c>
      <c r="AN1205" s="1">
        <v>2.0</v>
      </c>
      <c r="AO1205" s="1">
        <v>2.0</v>
      </c>
      <c r="AP1205" s="1">
        <v>2.0</v>
      </c>
      <c r="AQ1205" s="1">
        <v>2.0</v>
      </c>
      <c r="AR1205" s="1">
        <v>2.0</v>
      </c>
      <c r="AS1205" s="1">
        <v>2.0</v>
      </c>
      <c r="AT1205" s="1">
        <v>2.0</v>
      </c>
      <c r="AU1205" s="1">
        <v>2.0</v>
      </c>
      <c r="AV1205" s="1">
        <v>1.0</v>
      </c>
      <c r="AW1205" s="1">
        <v>1.0</v>
      </c>
      <c r="AX1205" s="1">
        <v>1.0</v>
      </c>
      <c r="AY1205" s="1">
        <v>1.0</v>
      </c>
      <c r="AZ1205" s="1">
        <v>2.0</v>
      </c>
      <c r="BA1205" s="1">
        <v>2.0</v>
      </c>
      <c r="BB1205" s="1">
        <v>2.0</v>
      </c>
      <c r="BC1205" s="1">
        <v>5.0</v>
      </c>
      <c r="BD1205" s="1">
        <v>2026.0</v>
      </c>
      <c r="BE1205" s="1">
        <v>2.0</v>
      </c>
      <c r="BF1205" s="1">
        <v>2026.0</v>
      </c>
      <c r="BG1205" s="1">
        <v>10.0</v>
      </c>
      <c r="BH1205" s="1">
        <v>2025.0</v>
      </c>
      <c r="BM1205" s="1"/>
      <c r="BN1205" s="1"/>
      <c r="BO1205" s="1"/>
      <c r="BP1205" s="12" t="s">
        <v>8507</v>
      </c>
      <c r="BQ1205" s="1">
        <v>86.0</v>
      </c>
      <c r="BR1205" s="1" t="s">
        <v>240</v>
      </c>
      <c r="BW1205" s="1">
        <v>0.0</v>
      </c>
      <c r="BX1205" s="1" t="s">
        <v>8574</v>
      </c>
      <c r="BY1205" s="13">
        <f t="shared" si="1"/>
        <v>16</v>
      </c>
      <c r="BZ1205" s="13" t="str">
        <f t="shared" si="2"/>
        <v>Tidak Bekerja</v>
      </c>
      <c r="CA1205" s="13" t="str">
        <f>VLOOKUP(BP1205,data_K!G:K,5,0)</f>
        <v>RT 003 RW 002</v>
      </c>
      <c r="CB1205" s="13">
        <f t="shared" si="3"/>
        <v>0</v>
      </c>
    </row>
    <row r="1206">
      <c r="A1206" s="1" t="s">
        <v>15760</v>
      </c>
      <c r="B1206" s="9" t="s">
        <v>15761</v>
      </c>
      <c r="C1206" s="1">
        <v>2.0</v>
      </c>
      <c r="D1206" s="1" t="s">
        <v>8519</v>
      </c>
      <c r="E1206" s="10" t="s">
        <v>15762</v>
      </c>
      <c r="F1206" s="1">
        <v>1.0</v>
      </c>
      <c r="J1206" s="1">
        <v>2.0</v>
      </c>
      <c r="K1206" s="11">
        <v>29637.0</v>
      </c>
      <c r="L1206" s="1">
        <v>45.0</v>
      </c>
      <c r="M1206" s="1">
        <v>2.0</v>
      </c>
      <c r="N1206" s="1">
        <v>2.0</v>
      </c>
      <c r="O1206" s="1">
        <v>3.0</v>
      </c>
      <c r="P1206" s="1">
        <v>4.0</v>
      </c>
      <c r="Q1206" s="1">
        <v>100.0</v>
      </c>
      <c r="R1206" s="1">
        <v>100.0</v>
      </c>
      <c r="S1206" s="1">
        <v>0.0</v>
      </c>
      <c r="T1206" s="1">
        <v>0.0</v>
      </c>
      <c r="Y1206" s="1">
        <v>6.0</v>
      </c>
      <c r="Z1206" s="1">
        <v>2.0</v>
      </c>
      <c r="AA1206" s="1">
        <v>2.0</v>
      </c>
      <c r="AB1206" s="1">
        <v>2.0</v>
      </c>
      <c r="AC1206" s="1">
        <v>2.0</v>
      </c>
      <c r="AD1206" s="1">
        <v>2.0</v>
      </c>
      <c r="AE1206" s="1">
        <v>2.0</v>
      </c>
      <c r="AF1206" s="1">
        <v>2.0</v>
      </c>
      <c r="AG1206" s="1">
        <v>2.0</v>
      </c>
      <c r="AH1206" s="1">
        <v>2.0</v>
      </c>
      <c r="AI1206" s="1">
        <v>2.0</v>
      </c>
      <c r="AJ1206" s="1">
        <v>2.0</v>
      </c>
      <c r="AK1206" s="1">
        <v>2.0</v>
      </c>
      <c r="AL1206" s="1">
        <v>2.0</v>
      </c>
      <c r="AM1206" s="1">
        <v>2.0</v>
      </c>
      <c r="AN1206" s="1">
        <v>2.0</v>
      </c>
      <c r="AO1206" s="1">
        <v>2.0</v>
      </c>
      <c r="AP1206" s="1">
        <v>2.0</v>
      </c>
      <c r="AQ1206" s="1">
        <v>2.0</v>
      </c>
      <c r="AR1206" s="1">
        <v>2.0</v>
      </c>
      <c r="AS1206" s="1">
        <v>2.0</v>
      </c>
      <c r="AT1206" s="1">
        <v>2.0</v>
      </c>
      <c r="AU1206" s="1">
        <v>2.0</v>
      </c>
      <c r="AV1206" s="1">
        <v>2.0</v>
      </c>
      <c r="AW1206" s="1">
        <v>2.0</v>
      </c>
      <c r="AX1206" s="1">
        <v>2.0</v>
      </c>
      <c r="AY1206" s="1">
        <v>2.0</v>
      </c>
      <c r="AZ1206" s="1">
        <v>2.0</v>
      </c>
      <c r="BA1206" s="1">
        <v>2.0</v>
      </c>
      <c r="BB1206" s="1">
        <v>1.0</v>
      </c>
      <c r="BM1206" s="1" t="s">
        <v>15751</v>
      </c>
      <c r="BN1206" s="1">
        <v>6.0</v>
      </c>
      <c r="BO1206" s="1">
        <v>2019.0</v>
      </c>
      <c r="BP1206" s="12" t="s">
        <v>8507</v>
      </c>
      <c r="BQ1206" s="1">
        <v>45.0</v>
      </c>
      <c r="BR1206" s="1" t="s">
        <v>240</v>
      </c>
      <c r="BW1206" s="1">
        <v>0.0</v>
      </c>
      <c r="BX1206" s="1" t="s">
        <v>8506</v>
      </c>
      <c r="BY1206" s="13">
        <f t="shared" si="1"/>
        <v>10</v>
      </c>
      <c r="BZ1206" s="13" t="str">
        <f t="shared" si="2"/>
        <v>Tidak Bekerja</v>
      </c>
      <c r="CA1206" s="13" t="str">
        <f>VLOOKUP(BP1206,data_K!G:K,5,0)</f>
        <v>RT 003 RW 002</v>
      </c>
      <c r="CB1206" s="13">
        <f t="shared" si="3"/>
        <v>0</v>
      </c>
    </row>
    <row r="1207">
      <c r="A1207" s="1" t="s">
        <v>15766</v>
      </c>
      <c r="B1207" s="9" t="s">
        <v>15767</v>
      </c>
      <c r="C1207" s="1">
        <v>3.0</v>
      </c>
      <c r="D1207" s="1" t="s">
        <v>15768</v>
      </c>
      <c r="E1207" s="10" t="s">
        <v>15769</v>
      </c>
      <c r="F1207" s="1">
        <v>1.0</v>
      </c>
      <c r="J1207" s="1">
        <v>1.0</v>
      </c>
      <c r="K1207" s="11">
        <v>40647.0</v>
      </c>
      <c r="L1207" s="1">
        <v>15.0</v>
      </c>
      <c r="M1207" s="1">
        <v>1.0</v>
      </c>
      <c r="N1207" s="1">
        <v>3.0</v>
      </c>
      <c r="O1207" s="1">
        <v>2.0</v>
      </c>
      <c r="P1207" s="1">
        <v>2.0</v>
      </c>
      <c r="Q1207" s="1">
        <v>0.0</v>
      </c>
      <c r="R1207" s="1">
        <v>0.0</v>
      </c>
      <c r="S1207" s="1">
        <v>0.0</v>
      </c>
      <c r="T1207" s="1">
        <v>0.0</v>
      </c>
      <c r="Y1207" s="1">
        <v>6.0</v>
      </c>
      <c r="Z1207" s="1">
        <v>2.0</v>
      </c>
      <c r="AA1207" s="1">
        <v>2.0</v>
      </c>
      <c r="AB1207" s="1">
        <v>2.0</v>
      </c>
      <c r="AC1207" s="1">
        <v>2.0</v>
      </c>
      <c r="AD1207" s="1">
        <v>2.0</v>
      </c>
      <c r="AE1207" s="1">
        <v>2.0</v>
      </c>
      <c r="AF1207" s="1">
        <v>2.0</v>
      </c>
      <c r="AG1207" s="1">
        <v>2.0</v>
      </c>
      <c r="AH1207" s="1">
        <v>2.0</v>
      </c>
      <c r="AI1207" s="1">
        <v>2.0</v>
      </c>
      <c r="AJ1207" s="1">
        <v>2.0</v>
      </c>
      <c r="AK1207" s="1">
        <v>2.0</v>
      </c>
      <c r="AL1207" s="1">
        <v>2.0</v>
      </c>
      <c r="AM1207" s="1">
        <v>2.0</v>
      </c>
      <c r="AN1207" s="1">
        <v>2.0</v>
      </c>
      <c r="AO1207" s="1">
        <v>2.0</v>
      </c>
      <c r="AP1207" s="1">
        <v>2.0</v>
      </c>
      <c r="AQ1207" s="1">
        <v>2.0</v>
      </c>
      <c r="AR1207" s="1">
        <v>2.0</v>
      </c>
      <c r="AS1207" s="1">
        <v>2.0</v>
      </c>
      <c r="AT1207" s="1">
        <v>2.0</v>
      </c>
      <c r="AU1207" s="1">
        <v>2.0</v>
      </c>
      <c r="AV1207" s="1">
        <v>2.0</v>
      </c>
      <c r="AW1207" s="1">
        <v>2.0</v>
      </c>
      <c r="AX1207" s="1">
        <v>2.0</v>
      </c>
      <c r="AY1207" s="1">
        <v>2.0</v>
      </c>
      <c r="AZ1207" s="1">
        <v>2.0</v>
      </c>
      <c r="BA1207" s="1">
        <v>2.0</v>
      </c>
      <c r="BB1207" s="1">
        <v>2.0</v>
      </c>
      <c r="BP1207" s="12" t="s">
        <v>8507</v>
      </c>
      <c r="BQ1207" s="1">
        <v>15.0</v>
      </c>
      <c r="BR1207" s="1" t="s">
        <v>240</v>
      </c>
      <c r="BS1207" s="1"/>
      <c r="BW1207" s="1">
        <v>0.0</v>
      </c>
      <c r="BX1207" s="1" t="s">
        <v>8506</v>
      </c>
      <c r="BY1207" s="13">
        <f t="shared" si="1"/>
        <v>4</v>
      </c>
      <c r="BZ1207" s="13" t="str">
        <f t="shared" si="2"/>
        <v>Tidak Bekerja</v>
      </c>
      <c r="CA1207" s="13" t="str">
        <f>VLOOKUP(BP1207,data_K!G:K,5,0)</f>
        <v>RT 003 RW 002</v>
      </c>
      <c r="CB1207" s="13">
        <f t="shared" si="3"/>
        <v>2</v>
      </c>
    </row>
    <row r="1208">
      <c r="A1208" s="1" t="s">
        <v>15773</v>
      </c>
      <c r="B1208" s="9" t="s">
        <v>15774</v>
      </c>
      <c r="C1208" s="1">
        <v>1.0</v>
      </c>
      <c r="D1208" s="1" t="s">
        <v>6382</v>
      </c>
      <c r="E1208" s="10" t="s">
        <v>15775</v>
      </c>
      <c r="F1208" s="1">
        <v>1.0</v>
      </c>
      <c r="J1208" s="1">
        <v>1.0</v>
      </c>
      <c r="K1208" s="11">
        <v>28160.0</v>
      </c>
      <c r="L1208" s="1">
        <v>49.0</v>
      </c>
      <c r="M1208" s="1">
        <v>1.0</v>
      </c>
      <c r="N1208" s="1">
        <v>1.0</v>
      </c>
      <c r="O1208" s="1">
        <v>3.0</v>
      </c>
      <c r="P1208" s="1">
        <v>7.0</v>
      </c>
      <c r="Q1208" s="1">
        <v>5000000.0</v>
      </c>
      <c r="R1208" s="1">
        <v>0.0</v>
      </c>
      <c r="S1208" s="1">
        <v>0.0</v>
      </c>
      <c r="T1208" s="1">
        <v>58.0</v>
      </c>
      <c r="Y1208" s="1">
        <v>3.0</v>
      </c>
      <c r="Z1208" s="1">
        <v>2.0</v>
      </c>
      <c r="AA1208" s="1">
        <v>2.0</v>
      </c>
      <c r="AB1208" s="1">
        <v>2.0</v>
      </c>
      <c r="AC1208" s="1">
        <v>2.0</v>
      </c>
      <c r="AD1208" s="1">
        <v>2.0</v>
      </c>
      <c r="AE1208" s="1">
        <v>2.0</v>
      </c>
      <c r="AF1208" s="1">
        <v>2.0</v>
      </c>
      <c r="AG1208" s="1">
        <v>2.0</v>
      </c>
      <c r="AH1208" s="1">
        <v>2.0</v>
      </c>
      <c r="AI1208" s="1">
        <v>2.0</v>
      </c>
      <c r="AJ1208" s="1">
        <v>2.0</v>
      </c>
      <c r="AK1208" s="1">
        <v>2.0</v>
      </c>
      <c r="AL1208" s="1">
        <v>2.0</v>
      </c>
      <c r="AM1208" s="1">
        <v>2.0</v>
      </c>
      <c r="AN1208" s="1">
        <v>2.0</v>
      </c>
      <c r="AO1208" s="1">
        <v>2.0</v>
      </c>
      <c r="AP1208" s="1">
        <v>2.0</v>
      </c>
      <c r="AQ1208" s="1">
        <v>2.0</v>
      </c>
      <c r="AR1208" s="1">
        <v>2.0</v>
      </c>
      <c r="AS1208" s="1">
        <v>2.0</v>
      </c>
      <c r="AT1208" s="1">
        <v>2.0</v>
      </c>
      <c r="AU1208" s="1">
        <v>2.0</v>
      </c>
      <c r="AV1208" s="1">
        <v>2.0</v>
      </c>
      <c r="AW1208" s="1">
        <v>2.0</v>
      </c>
      <c r="AX1208" s="1">
        <v>2.0</v>
      </c>
      <c r="AY1208" s="1">
        <v>2.0</v>
      </c>
      <c r="AZ1208" s="1">
        <v>2.0</v>
      </c>
      <c r="BA1208" s="1">
        <v>2.0</v>
      </c>
      <c r="BB1208" s="1">
        <v>2.0</v>
      </c>
      <c r="BP1208" s="12" t="s">
        <v>6383</v>
      </c>
      <c r="BQ1208" s="1">
        <v>49.0</v>
      </c>
      <c r="BR1208" s="1"/>
      <c r="BU1208" s="1" t="s">
        <v>873</v>
      </c>
      <c r="BW1208" s="1">
        <v>67.0</v>
      </c>
      <c r="BX1208" s="1" t="s">
        <v>6382</v>
      </c>
      <c r="BY1208" s="13">
        <f t="shared" si="1"/>
        <v>10</v>
      </c>
      <c r="BZ1208" s="13" t="str">
        <f t="shared" si="2"/>
        <v>Notaris</v>
      </c>
      <c r="CA1208" s="13" t="str">
        <f>VLOOKUP(BP1208,data_K!G:K,5,0)</f>
        <v>RT 009 RW 005</v>
      </c>
      <c r="CB1208" s="13">
        <f t="shared" si="3"/>
        <v>0</v>
      </c>
    </row>
    <row r="1209">
      <c r="A1209" s="1" t="s">
        <v>15781</v>
      </c>
      <c r="B1209" s="9" t="s">
        <v>15782</v>
      </c>
      <c r="C1209" s="1">
        <v>2.0</v>
      </c>
      <c r="D1209" s="1" t="s">
        <v>15783</v>
      </c>
      <c r="E1209" s="10" t="s">
        <v>15784</v>
      </c>
      <c r="F1209" s="1">
        <v>1.0</v>
      </c>
      <c r="J1209" s="1">
        <v>2.0</v>
      </c>
      <c r="K1209" s="11">
        <v>26056.0</v>
      </c>
      <c r="L1209" s="1">
        <v>55.0</v>
      </c>
      <c r="M1209" s="1">
        <v>1.0</v>
      </c>
      <c r="N1209" s="1">
        <v>8.0</v>
      </c>
      <c r="O1209" s="1">
        <v>3.0</v>
      </c>
      <c r="P1209" s="1">
        <v>2.0</v>
      </c>
      <c r="Q1209" s="1">
        <v>500000.0</v>
      </c>
      <c r="R1209" s="1">
        <v>0.0</v>
      </c>
      <c r="S1209" s="1">
        <v>0.0</v>
      </c>
      <c r="T1209" s="1">
        <v>20.0</v>
      </c>
      <c r="Y1209" s="1">
        <v>3.0</v>
      </c>
      <c r="Z1209" s="1">
        <v>2.0</v>
      </c>
      <c r="AA1209" s="1">
        <v>2.0</v>
      </c>
      <c r="AB1209" s="1">
        <v>2.0</v>
      </c>
      <c r="AC1209" s="1">
        <v>2.0</v>
      </c>
      <c r="AD1209" s="1">
        <v>2.0</v>
      </c>
      <c r="AE1209" s="1">
        <v>2.0</v>
      </c>
      <c r="AF1209" s="1">
        <v>2.0</v>
      </c>
      <c r="AG1209" s="1">
        <v>2.0</v>
      </c>
      <c r="AH1209" s="1">
        <v>2.0</v>
      </c>
      <c r="AI1209" s="1">
        <v>2.0</v>
      </c>
      <c r="AJ1209" s="1">
        <v>2.0</v>
      </c>
      <c r="AK1209" s="1">
        <v>2.0</v>
      </c>
      <c r="AL1209" s="1">
        <v>2.0</v>
      </c>
      <c r="AM1209" s="1">
        <v>2.0</v>
      </c>
      <c r="AN1209" s="1">
        <v>2.0</v>
      </c>
      <c r="AO1209" s="1">
        <v>2.0</v>
      </c>
      <c r="AP1209" s="1">
        <v>2.0</v>
      </c>
      <c r="AQ1209" s="1">
        <v>2.0</v>
      </c>
      <c r="AR1209" s="1">
        <v>2.0</v>
      </c>
      <c r="AS1209" s="1">
        <v>2.0</v>
      </c>
      <c r="AT1209" s="1">
        <v>2.0</v>
      </c>
      <c r="AU1209" s="1">
        <v>2.0</v>
      </c>
      <c r="AV1209" s="1">
        <v>2.0</v>
      </c>
      <c r="AW1209" s="1">
        <v>2.0</v>
      </c>
      <c r="AX1209" s="1">
        <v>2.0</v>
      </c>
      <c r="AY1209" s="1">
        <v>2.0</v>
      </c>
      <c r="AZ1209" s="1">
        <v>2.0</v>
      </c>
      <c r="BA1209" s="1">
        <v>2.0</v>
      </c>
      <c r="BB1209" s="1">
        <v>2.0</v>
      </c>
      <c r="BP1209" s="12" t="s">
        <v>6383</v>
      </c>
      <c r="BQ1209" s="1">
        <v>55.0</v>
      </c>
      <c r="BR1209" s="1" t="s">
        <v>768</v>
      </c>
      <c r="BS1209" s="1"/>
      <c r="BW1209" s="1">
        <v>26.0</v>
      </c>
      <c r="BX1209" s="1" t="s">
        <v>5530</v>
      </c>
      <c r="BY1209" s="13">
        <f t="shared" si="1"/>
        <v>12</v>
      </c>
      <c r="BZ1209" s="13" t="str">
        <f t="shared" si="2"/>
        <v>Buruh Pertanian/Kehutanan</v>
      </c>
      <c r="CA1209" s="13" t="str">
        <f>VLOOKUP(BP1209,data_K!G:K,5,0)</f>
        <v>RT 009 RW 005</v>
      </c>
      <c r="CB1209" s="13">
        <f t="shared" si="3"/>
        <v>0</v>
      </c>
    </row>
    <row r="1210">
      <c r="A1210" s="1" t="s">
        <v>12046</v>
      </c>
      <c r="B1210" s="9" t="s">
        <v>15791</v>
      </c>
      <c r="C1210" s="1">
        <v>1.0</v>
      </c>
      <c r="D1210" s="1" t="s">
        <v>12048</v>
      </c>
      <c r="E1210" s="10" t="s">
        <v>12049</v>
      </c>
      <c r="F1210" s="1">
        <v>1.0</v>
      </c>
      <c r="J1210" s="1">
        <v>1.0</v>
      </c>
      <c r="K1210" s="11">
        <v>31531.0</v>
      </c>
      <c r="L1210" s="1">
        <v>40.0</v>
      </c>
      <c r="M1210" s="1">
        <v>2.0</v>
      </c>
      <c r="N1210" s="1">
        <v>1.0</v>
      </c>
      <c r="O1210" s="1">
        <v>3.0</v>
      </c>
      <c r="P1210" s="1">
        <v>4.0</v>
      </c>
      <c r="Q1210" s="1">
        <v>2500000.0</v>
      </c>
      <c r="R1210" s="1">
        <v>0.0</v>
      </c>
      <c r="S1210" s="1">
        <v>0.0</v>
      </c>
      <c r="T1210" s="1">
        <v>17.0</v>
      </c>
      <c r="Y1210" s="1">
        <v>3.0</v>
      </c>
      <c r="Z1210" s="1">
        <v>2.0</v>
      </c>
      <c r="AA1210" s="1">
        <v>2.0</v>
      </c>
      <c r="AB1210" s="1">
        <v>2.0</v>
      </c>
      <c r="AC1210" s="1">
        <v>2.0</v>
      </c>
      <c r="AD1210" s="1">
        <v>2.0</v>
      </c>
      <c r="AE1210" s="1">
        <v>2.0</v>
      </c>
      <c r="AF1210" s="1">
        <v>2.0</v>
      </c>
      <c r="AG1210" s="1">
        <v>2.0</v>
      </c>
      <c r="AH1210" s="1">
        <v>2.0</v>
      </c>
      <c r="AI1210" s="1">
        <v>2.0</v>
      </c>
      <c r="AJ1210" s="1">
        <v>2.0</v>
      </c>
      <c r="AK1210" s="1">
        <v>2.0</v>
      </c>
      <c r="AL1210" s="1">
        <v>2.0</v>
      </c>
      <c r="AM1210" s="1">
        <v>2.0</v>
      </c>
      <c r="AN1210" s="1">
        <v>2.0</v>
      </c>
      <c r="AO1210" s="1">
        <v>2.0</v>
      </c>
      <c r="AP1210" s="1">
        <v>2.0</v>
      </c>
      <c r="AQ1210" s="1">
        <v>2.0</v>
      </c>
      <c r="AR1210" s="1">
        <v>2.0</v>
      </c>
      <c r="AS1210" s="1">
        <v>2.0</v>
      </c>
      <c r="AT1210" s="1">
        <v>2.0</v>
      </c>
      <c r="AU1210" s="1">
        <v>2.0</v>
      </c>
      <c r="AV1210" s="1">
        <v>2.0</v>
      </c>
      <c r="AW1210" s="1">
        <v>1.0</v>
      </c>
      <c r="AX1210" s="1">
        <v>1.0</v>
      </c>
      <c r="AY1210" s="1">
        <v>2.0</v>
      </c>
      <c r="AZ1210" s="1">
        <v>2.0</v>
      </c>
      <c r="BA1210" s="1">
        <v>2.0</v>
      </c>
      <c r="BB1210" s="1">
        <v>2.0</v>
      </c>
      <c r="BC1210" s="1">
        <v>3.0</v>
      </c>
      <c r="BD1210" s="1">
        <v>2026.0</v>
      </c>
      <c r="BE1210" s="1">
        <v>3.0</v>
      </c>
      <c r="BF1210" s="1">
        <v>2026.0</v>
      </c>
      <c r="BP1210" s="12" t="s">
        <v>11978</v>
      </c>
      <c r="BQ1210" s="1">
        <v>40.0</v>
      </c>
      <c r="BR1210" s="1" t="s">
        <v>184</v>
      </c>
      <c r="BW1210" s="1">
        <v>23.0</v>
      </c>
      <c r="BX1210" s="1" t="s">
        <v>12048</v>
      </c>
      <c r="BY1210" s="13">
        <f t="shared" si="1"/>
        <v>9</v>
      </c>
      <c r="BZ1210" s="13" t="str">
        <f t="shared" si="2"/>
        <v>Buruh Industri</v>
      </c>
      <c r="CA1210" s="13" t="str">
        <f>VLOOKUP(BP1210,data_K!G:K,5,0)</f>
        <v>RT 006 RW 003</v>
      </c>
      <c r="CB1210" s="13">
        <f t="shared" si="3"/>
        <v>0</v>
      </c>
    </row>
    <row r="1211">
      <c r="A1211" s="1" t="s">
        <v>12026</v>
      </c>
      <c r="B1211" s="9" t="s">
        <v>15798</v>
      </c>
      <c r="C1211" s="1">
        <v>2.0</v>
      </c>
      <c r="D1211" s="1" t="s">
        <v>12028</v>
      </c>
      <c r="E1211" s="10" t="s">
        <v>12029</v>
      </c>
      <c r="F1211" s="1">
        <v>1.0</v>
      </c>
      <c r="J1211" s="1">
        <v>2.0</v>
      </c>
      <c r="K1211" s="11">
        <v>31124.0</v>
      </c>
      <c r="L1211" s="1">
        <v>41.0</v>
      </c>
      <c r="M1211" s="1">
        <v>2.0</v>
      </c>
      <c r="N1211" s="1">
        <v>2.0</v>
      </c>
      <c r="O1211" s="1">
        <v>3.0</v>
      </c>
      <c r="P1211" s="1">
        <v>4.0</v>
      </c>
      <c r="Q1211" s="1">
        <v>0.0</v>
      </c>
      <c r="R1211" s="1">
        <v>0.0</v>
      </c>
      <c r="S1211" s="1">
        <v>0.0</v>
      </c>
      <c r="T1211" s="1">
        <v>0.0</v>
      </c>
      <c r="Y1211" s="1">
        <v>6.0</v>
      </c>
      <c r="Z1211" s="1">
        <v>2.0</v>
      </c>
      <c r="AA1211" s="1">
        <v>2.0</v>
      </c>
      <c r="AB1211" s="1">
        <v>2.0</v>
      </c>
      <c r="AC1211" s="1">
        <v>2.0</v>
      </c>
      <c r="AD1211" s="1">
        <v>2.0</v>
      </c>
      <c r="AE1211" s="1">
        <v>2.0</v>
      </c>
      <c r="AF1211" s="1">
        <v>2.0</v>
      </c>
      <c r="AG1211" s="1">
        <v>2.0</v>
      </c>
      <c r="AH1211" s="1">
        <v>2.0</v>
      </c>
      <c r="AI1211" s="1">
        <v>2.0</v>
      </c>
      <c r="AJ1211" s="1">
        <v>2.0</v>
      </c>
      <c r="AK1211" s="1">
        <v>2.0</v>
      </c>
      <c r="AL1211" s="1">
        <v>2.0</v>
      </c>
      <c r="AM1211" s="1">
        <v>2.0</v>
      </c>
      <c r="AN1211" s="1">
        <v>2.0</v>
      </c>
      <c r="AO1211" s="1">
        <v>2.0</v>
      </c>
      <c r="AP1211" s="1">
        <v>2.0</v>
      </c>
      <c r="AQ1211" s="1">
        <v>2.0</v>
      </c>
      <c r="AR1211" s="1">
        <v>2.0</v>
      </c>
      <c r="AS1211" s="1">
        <v>2.0</v>
      </c>
      <c r="AT1211" s="1">
        <v>2.0</v>
      </c>
      <c r="AU1211" s="1">
        <v>2.0</v>
      </c>
      <c r="AV1211" s="1">
        <v>2.0</v>
      </c>
      <c r="AW1211" s="1">
        <v>2.0</v>
      </c>
      <c r="AX1211" s="1">
        <v>2.0</v>
      </c>
      <c r="AY1211" s="1">
        <v>2.0</v>
      </c>
      <c r="AZ1211" s="1">
        <v>2.0</v>
      </c>
      <c r="BA1211" s="1">
        <v>2.0</v>
      </c>
      <c r="BB1211" s="1">
        <v>2.0</v>
      </c>
      <c r="BP1211" s="12" t="s">
        <v>11978</v>
      </c>
      <c r="BQ1211" s="1">
        <v>41.0</v>
      </c>
      <c r="BR1211" s="1" t="s">
        <v>240</v>
      </c>
      <c r="BS1211" s="1"/>
      <c r="BW1211" s="1">
        <v>0.0</v>
      </c>
      <c r="BX1211" s="1" t="s">
        <v>12048</v>
      </c>
      <c r="BY1211" s="13">
        <f t="shared" si="1"/>
        <v>9</v>
      </c>
      <c r="BZ1211" s="13" t="str">
        <f t="shared" si="2"/>
        <v>Tidak Bekerja</v>
      </c>
      <c r="CA1211" s="13" t="str">
        <f>VLOOKUP(BP1211,data_K!G:K,5,0)</f>
        <v>RT 006 RW 003</v>
      </c>
      <c r="CB1211" s="13">
        <f t="shared" si="3"/>
        <v>0</v>
      </c>
    </row>
    <row r="1212">
      <c r="A1212" s="1" t="s">
        <v>12010</v>
      </c>
      <c r="B1212" s="9" t="s">
        <v>15805</v>
      </c>
      <c r="C1212" s="1">
        <v>3.0</v>
      </c>
      <c r="D1212" s="1" t="s">
        <v>12012</v>
      </c>
      <c r="E1212" s="10" t="s">
        <v>12013</v>
      </c>
      <c r="F1212" s="1">
        <v>1.0</v>
      </c>
      <c r="J1212" s="1">
        <v>2.0</v>
      </c>
      <c r="K1212" s="11">
        <v>42140.0</v>
      </c>
      <c r="L1212" s="1">
        <v>11.0</v>
      </c>
      <c r="M1212" s="1">
        <v>1.0</v>
      </c>
      <c r="N1212" s="1">
        <v>3.0</v>
      </c>
      <c r="O1212" s="1">
        <v>2.0</v>
      </c>
      <c r="P1212" s="1">
        <v>1.0</v>
      </c>
      <c r="Q1212" s="1">
        <v>0.0</v>
      </c>
      <c r="R1212" s="1">
        <v>0.0</v>
      </c>
      <c r="S1212" s="1">
        <v>0.0</v>
      </c>
      <c r="T1212" s="20">
        <v>155.0</v>
      </c>
      <c r="U1212" s="20" t="s">
        <v>591</v>
      </c>
      <c r="Y1212" s="1">
        <v>6.0</v>
      </c>
      <c r="Z1212" s="1">
        <v>2.0</v>
      </c>
      <c r="AA1212" s="1">
        <v>2.0</v>
      </c>
      <c r="AB1212" s="1">
        <v>2.0</v>
      </c>
      <c r="AC1212" s="1">
        <v>2.0</v>
      </c>
      <c r="AD1212" s="1">
        <v>2.0</v>
      </c>
      <c r="AE1212" s="1">
        <v>2.0</v>
      </c>
      <c r="AF1212" s="1">
        <v>2.0</v>
      </c>
      <c r="AG1212" s="1">
        <v>2.0</v>
      </c>
      <c r="AH1212" s="1">
        <v>2.0</v>
      </c>
      <c r="AI1212" s="1">
        <v>2.0</v>
      </c>
      <c r="AJ1212" s="1">
        <v>2.0</v>
      </c>
      <c r="AK1212" s="1">
        <v>2.0</v>
      </c>
      <c r="AL1212" s="1">
        <v>2.0</v>
      </c>
      <c r="AM1212" s="1">
        <v>2.0</v>
      </c>
      <c r="AN1212" s="1">
        <v>2.0</v>
      </c>
      <c r="AO1212" s="1">
        <v>2.0</v>
      </c>
      <c r="AP1212" s="1">
        <v>2.0</v>
      </c>
      <c r="AQ1212" s="1">
        <v>2.0</v>
      </c>
      <c r="AR1212" s="1">
        <v>2.0</v>
      </c>
      <c r="AS1212" s="1">
        <v>2.0</v>
      </c>
      <c r="AT1212" s="1">
        <v>2.0</v>
      </c>
      <c r="AU1212" s="1">
        <v>2.0</v>
      </c>
      <c r="AV1212" s="1">
        <v>2.0</v>
      </c>
      <c r="AW1212" s="1">
        <v>2.0</v>
      </c>
      <c r="AX1212" s="1">
        <v>2.0</v>
      </c>
      <c r="AY1212" s="1">
        <v>2.0</v>
      </c>
      <c r="AZ1212" s="1">
        <v>2.0</v>
      </c>
      <c r="BA1212" s="1">
        <v>2.0</v>
      </c>
      <c r="BB1212" s="1">
        <v>2.0</v>
      </c>
      <c r="BC1212" s="1"/>
      <c r="BD1212" s="1"/>
      <c r="BP1212" s="12" t="s">
        <v>11978</v>
      </c>
      <c r="BQ1212" s="1">
        <v>11.0</v>
      </c>
      <c r="BR1212" s="1"/>
      <c r="BW1212" s="1">
        <v>0.0</v>
      </c>
      <c r="BX1212" s="1" t="s">
        <v>12048</v>
      </c>
      <c r="BY1212" s="13">
        <f t="shared" si="1"/>
        <v>3</v>
      </c>
      <c r="BZ1212" s="13" t="str">
        <f t="shared" si="2"/>
        <v/>
      </c>
      <c r="CA1212" s="13" t="str">
        <f>VLOOKUP(BP1212,data_K!G:K,5,0)</f>
        <v>RT 006 RW 003</v>
      </c>
      <c r="CB1212" s="13">
        <f t="shared" si="3"/>
        <v>1</v>
      </c>
    </row>
    <row r="1213">
      <c r="A1213" s="1" t="s">
        <v>11990</v>
      </c>
      <c r="B1213" s="9" t="s">
        <v>15815</v>
      </c>
      <c r="C1213" s="1">
        <v>4.0</v>
      </c>
      <c r="D1213" s="1" t="s">
        <v>11991</v>
      </c>
      <c r="E1213" s="10" t="s">
        <v>11992</v>
      </c>
      <c r="F1213" s="1">
        <v>1.0</v>
      </c>
      <c r="J1213" s="1">
        <v>1.0</v>
      </c>
      <c r="K1213" s="11">
        <v>44033.0</v>
      </c>
      <c r="L1213" s="1">
        <v>5.0</v>
      </c>
      <c r="M1213" s="1">
        <v>1.0</v>
      </c>
      <c r="N1213" s="1">
        <v>3.0</v>
      </c>
      <c r="O1213" s="1">
        <v>2.0</v>
      </c>
      <c r="P1213" s="1">
        <v>1.0</v>
      </c>
      <c r="Q1213" s="1"/>
      <c r="R1213" s="1"/>
      <c r="S1213" s="1"/>
      <c r="T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P1213" s="12" t="s">
        <v>11978</v>
      </c>
      <c r="BQ1213" s="1">
        <v>5.0</v>
      </c>
      <c r="BR1213" s="1"/>
      <c r="BS1213" s="1"/>
      <c r="BW1213" s="1">
        <v>999.0</v>
      </c>
      <c r="BX1213" s="1" t="s">
        <v>12048</v>
      </c>
      <c r="BY1213" s="13">
        <f t="shared" si="1"/>
        <v>2</v>
      </c>
      <c r="BZ1213" s="13" t="str">
        <f t="shared" si="2"/>
        <v/>
      </c>
      <c r="CA1213" s="13" t="str">
        <f>VLOOKUP(BP1213,data_K!G:K,5,0)</f>
        <v>RT 006 RW 003</v>
      </c>
      <c r="CB1213" s="13">
        <f t="shared" si="3"/>
        <v>0</v>
      </c>
    </row>
    <row r="1214">
      <c r="A1214" s="1" t="s">
        <v>11971</v>
      </c>
      <c r="B1214" s="9" t="s">
        <v>15823</v>
      </c>
      <c r="C1214" s="1">
        <v>5.0</v>
      </c>
      <c r="D1214" s="1" t="s">
        <v>11974</v>
      </c>
      <c r="E1214" s="10" t="s">
        <v>11975</v>
      </c>
      <c r="F1214" s="1">
        <v>1.0</v>
      </c>
      <c r="J1214" s="1">
        <v>2.0</v>
      </c>
      <c r="K1214" s="11">
        <v>45253.0</v>
      </c>
      <c r="L1214" s="1">
        <v>2.0</v>
      </c>
      <c r="M1214" s="1">
        <v>1.0</v>
      </c>
      <c r="N1214" s="1">
        <v>3.0</v>
      </c>
      <c r="O1214" s="1"/>
      <c r="P1214" s="1"/>
      <c r="Q1214" s="1"/>
      <c r="R1214" s="1"/>
      <c r="S1214" s="1"/>
      <c r="T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P1214" s="12" t="s">
        <v>11978</v>
      </c>
      <c r="BQ1214" s="1">
        <v>2.0</v>
      </c>
      <c r="BR1214" s="1"/>
      <c r="BS1214" s="1"/>
      <c r="BW1214" s="1">
        <v>999.0</v>
      </c>
      <c r="BX1214" s="1" t="s">
        <v>12048</v>
      </c>
      <c r="BY1214" s="13">
        <f t="shared" si="1"/>
        <v>1</v>
      </c>
      <c r="BZ1214" s="13" t="str">
        <f t="shared" si="2"/>
        <v/>
      </c>
      <c r="CA1214" s="13" t="str">
        <f>VLOOKUP(BP1214,data_K!G:K,5,0)</f>
        <v>RT 006 RW 003</v>
      </c>
      <c r="CB1214" s="13">
        <f t="shared" si="3"/>
        <v>0</v>
      </c>
    </row>
    <row r="1215">
      <c r="A1215" s="1" t="s">
        <v>15838</v>
      </c>
      <c r="B1215" s="9" t="s">
        <v>15839</v>
      </c>
      <c r="C1215" s="1">
        <v>1.0</v>
      </c>
      <c r="D1215" s="1" t="s">
        <v>5703</v>
      </c>
      <c r="E1215" s="10" t="s">
        <v>15840</v>
      </c>
      <c r="F1215" s="1">
        <v>1.0</v>
      </c>
      <c r="J1215" s="1">
        <v>2.0</v>
      </c>
      <c r="K1215" s="11">
        <v>20266.0</v>
      </c>
      <c r="L1215" s="1">
        <v>70.0</v>
      </c>
      <c r="M1215" s="1">
        <v>4.0</v>
      </c>
      <c r="N1215" s="1">
        <v>1.0</v>
      </c>
      <c r="O1215" s="1">
        <v>3.0</v>
      </c>
      <c r="P1215" s="1">
        <v>2.0</v>
      </c>
      <c r="Q1215" s="1">
        <v>0.0</v>
      </c>
      <c r="R1215" s="1">
        <v>0.0</v>
      </c>
      <c r="S1215" s="1">
        <v>0.0</v>
      </c>
      <c r="T1215" s="1">
        <v>0.0</v>
      </c>
      <c r="Y1215" s="1">
        <v>6.0</v>
      </c>
      <c r="Z1215" s="1">
        <v>2.0</v>
      </c>
      <c r="AA1215" s="1">
        <v>2.0</v>
      </c>
      <c r="AB1215" s="1">
        <v>2.0</v>
      </c>
      <c r="AC1215" s="1">
        <v>2.0</v>
      </c>
      <c r="AD1215" s="1">
        <v>2.0</v>
      </c>
      <c r="AE1215" s="1">
        <v>2.0</v>
      </c>
      <c r="AF1215" s="1">
        <v>1.0</v>
      </c>
      <c r="AG1215" s="1">
        <v>2.0</v>
      </c>
      <c r="AH1215" s="1">
        <v>2.0</v>
      </c>
      <c r="AI1215" s="1">
        <v>2.0</v>
      </c>
      <c r="AJ1215" s="1">
        <v>2.0</v>
      </c>
      <c r="AK1215" s="1">
        <v>2.0</v>
      </c>
      <c r="AL1215" s="1">
        <v>2.0</v>
      </c>
      <c r="AM1215" s="1">
        <v>2.0</v>
      </c>
      <c r="AN1215" s="1">
        <v>2.0</v>
      </c>
      <c r="AO1215" s="1">
        <v>2.0</v>
      </c>
      <c r="AP1215" s="1">
        <v>2.0</v>
      </c>
      <c r="AQ1215" s="1">
        <v>2.0</v>
      </c>
      <c r="AR1215" s="1">
        <v>2.0</v>
      </c>
      <c r="AS1215" s="1">
        <v>2.0</v>
      </c>
      <c r="AT1215" s="1">
        <v>2.0</v>
      </c>
      <c r="AU1215" s="1">
        <v>2.0</v>
      </c>
      <c r="AV1215" s="1">
        <v>2.0</v>
      </c>
      <c r="AW1215" s="1">
        <v>2.0</v>
      </c>
      <c r="AX1215" s="1">
        <v>2.0</v>
      </c>
      <c r="AY1215" s="1">
        <v>2.0</v>
      </c>
      <c r="AZ1215" s="1">
        <v>2.0</v>
      </c>
      <c r="BA1215" s="1">
        <v>2.0</v>
      </c>
      <c r="BB1215" s="1">
        <v>2.0</v>
      </c>
      <c r="BP1215" s="12" t="s">
        <v>5704</v>
      </c>
      <c r="BQ1215" s="1">
        <v>70.0</v>
      </c>
      <c r="BR1215" s="1" t="s">
        <v>240</v>
      </c>
      <c r="BW1215" s="1">
        <v>0.0</v>
      </c>
      <c r="BX1215" s="1" t="s">
        <v>5703</v>
      </c>
      <c r="BY1215" s="13">
        <f t="shared" si="1"/>
        <v>15</v>
      </c>
      <c r="BZ1215" s="13" t="str">
        <f t="shared" si="2"/>
        <v>Tidak Bekerja</v>
      </c>
      <c r="CA1215" s="13" t="str">
        <f>VLOOKUP(BP1215,data_K!G:K,5,0)</f>
        <v>RT 004 RW 002</v>
      </c>
      <c r="CB1215" s="13">
        <f t="shared" si="3"/>
        <v>0</v>
      </c>
    </row>
    <row r="1216">
      <c r="A1216" s="1" t="s">
        <v>15848</v>
      </c>
      <c r="B1216" s="9" t="s">
        <v>15850</v>
      </c>
      <c r="C1216" s="1">
        <v>1.0</v>
      </c>
      <c r="D1216" s="1" t="s">
        <v>2785</v>
      </c>
      <c r="E1216" s="10" t="s">
        <v>15851</v>
      </c>
      <c r="F1216" s="1">
        <v>1.0</v>
      </c>
      <c r="J1216" s="1">
        <v>1.0</v>
      </c>
      <c r="K1216" s="11">
        <v>35247.0</v>
      </c>
      <c r="L1216" s="1">
        <v>29.0</v>
      </c>
      <c r="M1216" s="1">
        <v>2.0</v>
      </c>
      <c r="N1216" s="1">
        <v>1.0</v>
      </c>
      <c r="O1216" s="1">
        <v>3.0</v>
      </c>
      <c r="P1216" s="1">
        <v>4.0</v>
      </c>
      <c r="Q1216" s="1">
        <v>4500000.0</v>
      </c>
      <c r="R1216" s="1">
        <v>0.0</v>
      </c>
      <c r="S1216" s="1">
        <v>0.0</v>
      </c>
      <c r="T1216" s="1">
        <v>17.0</v>
      </c>
      <c r="Y1216" s="1">
        <v>3.0</v>
      </c>
      <c r="Z1216" s="1">
        <v>2.0</v>
      </c>
      <c r="AA1216" s="1">
        <v>2.0</v>
      </c>
      <c r="AB1216" s="1">
        <v>2.0</v>
      </c>
      <c r="AC1216" s="1">
        <v>2.0</v>
      </c>
      <c r="AD1216" s="1">
        <v>2.0</v>
      </c>
      <c r="AE1216" s="1">
        <v>2.0</v>
      </c>
      <c r="AF1216" s="1">
        <v>2.0</v>
      </c>
      <c r="AG1216" s="1">
        <v>2.0</v>
      </c>
      <c r="AH1216" s="1">
        <v>2.0</v>
      </c>
      <c r="AI1216" s="1">
        <v>2.0</v>
      </c>
      <c r="AJ1216" s="1">
        <v>2.0</v>
      </c>
      <c r="AK1216" s="1">
        <v>2.0</v>
      </c>
      <c r="AL1216" s="1">
        <v>2.0</v>
      </c>
      <c r="AM1216" s="1">
        <v>2.0</v>
      </c>
      <c r="AN1216" s="1">
        <v>2.0</v>
      </c>
      <c r="AO1216" s="1">
        <v>2.0</v>
      </c>
      <c r="AP1216" s="1">
        <v>2.0</v>
      </c>
      <c r="AQ1216" s="1">
        <v>2.0</v>
      </c>
      <c r="AR1216" s="1">
        <v>2.0</v>
      </c>
      <c r="AS1216" s="1">
        <v>2.0</v>
      </c>
      <c r="AT1216" s="1">
        <v>2.0</v>
      </c>
      <c r="AU1216" s="1">
        <v>2.0</v>
      </c>
      <c r="AV1216" s="1">
        <v>2.0</v>
      </c>
      <c r="AW1216" s="1">
        <v>2.0</v>
      </c>
      <c r="AX1216" s="1">
        <v>2.0</v>
      </c>
      <c r="AY1216" s="1">
        <v>2.0</v>
      </c>
      <c r="AZ1216" s="1">
        <v>2.0</v>
      </c>
      <c r="BA1216" s="1">
        <v>2.0</v>
      </c>
      <c r="BB1216" s="1">
        <v>2.0</v>
      </c>
      <c r="BP1216" s="12" t="s">
        <v>2786</v>
      </c>
      <c r="BQ1216" s="1">
        <v>29.0</v>
      </c>
      <c r="BR1216" s="1" t="s">
        <v>184</v>
      </c>
      <c r="BW1216" s="1">
        <v>23.0</v>
      </c>
      <c r="BX1216" s="1" t="s">
        <v>2785</v>
      </c>
      <c r="BY1216" s="13">
        <f t="shared" si="1"/>
        <v>6</v>
      </c>
      <c r="BZ1216" s="13" t="str">
        <f t="shared" si="2"/>
        <v>Buruh Industri</v>
      </c>
      <c r="CA1216" s="13" t="str">
        <f>VLOOKUP(BP1216,data_K!G:K,5,0)</f>
        <v>RT 009 RW 005</v>
      </c>
      <c r="CB1216" s="13">
        <f t="shared" si="3"/>
        <v>0</v>
      </c>
    </row>
    <row r="1217">
      <c r="A1217" s="1" t="s">
        <v>15858</v>
      </c>
      <c r="B1217" s="9" t="s">
        <v>15859</v>
      </c>
      <c r="C1217" s="1">
        <v>2.0</v>
      </c>
      <c r="D1217" s="1" t="s">
        <v>15860</v>
      </c>
      <c r="E1217" s="10" t="s">
        <v>15861</v>
      </c>
      <c r="F1217" s="1">
        <v>1.0</v>
      </c>
      <c r="J1217" s="1">
        <v>2.0</v>
      </c>
      <c r="K1217" s="11">
        <v>35339.0</v>
      </c>
      <c r="L1217" s="1">
        <v>29.0</v>
      </c>
      <c r="M1217" s="1">
        <v>2.0</v>
      </c>
      <c r="N1217" s="1">
        <v>2.0</v>
      </c>
      <c r="O1217" s="1">
        <v>3.0</v>
      </c>
      <c r="P1217" s="1">
        <v>4.0</v>
      </c>
      <c r="Q1217" s="1">
        <v>5000000.0</v>
      </c>
      <c r="R1217" s="1">
        <v>0.0</v>
      </c>
      <c r="S1217" s="1">
        <v>0.0</v>
      </c>
      <c r="T1217" s="1">
        <v>155.0</v>
      </c>
      <c r="U1217" s="1" t="s">
        <v>11053</v>
      </c>
      <c r="Y1217" s="1">
        <v>3.0</v>
      </c>
      <c r="Z1217" s="1">
        <v>2.0</v>
      </c>
      <c r="AA1217" s="1">
        <v>2.0</v>
      </c>
      <c r="AB1217" s="1">
        <v>2.0</v>
      </c>
      <c r="AC1217" s="1">
        <v>2.0</v>
      </c>
      <c r="AD1217" s="1">
        <v>2.0</v>
      </c>
      <c r="AE1217" s="1">
        <v>2.0</v>
      </c>
      <c r="AF1217" s="1">
        <v>2.0</v>
      </c>
      <c r="AG1217" s="1">
        <v>2.0</v>
      </c>
      <c r="AH1217" s="1">
        <v>2.0</v>
      </c>
      <c r="AI1217" s="1">
        <v>2.0</v>
      </c>
      <c r="AJ1217" s="1">
        <v>2.0</v>
      </c>
      <c r="AK1217" s="1">
        <v>2.0</v>
      </c>
      <c r="AL1217" s="1">
        <v>2.0</v>
      </c>
      <c r="AM1217" s="1">
        <v>2.0</v>
      </c>
      <c r="AN1217" s="1">
        <v>2.0</v>
      </c>
      <c r="AO1217" s="1">
        <v>2.0</v>
      </c>
      <c r="AP1217" s="1">
        <v>2.0</v>
      </c>
      <c r="AQ1217" s="1">
        <v>2.0</v>
      </c>
      <c r="AR1217" s="1">
        <v>2.0</v>
      </c>
      <c r="AS1217" s="1">
        <v>2.0</v>
      </c>
      <c r="AT1217" s="1">
        <v>2.0</v>
      </c>
      <c r="AU1217" s="1">
        <v>2.0</v>
      </c>
      <c r="AV1217" s="1">
        <v>2.0</v>
      </c>
      <c r="AW1217" s="1">
        <v>2.0</v>
      </c>
      <c r="AX1217" s="1">
        <v>2.0</v>
      </c>
      <c r="AY1217" s="1">
        <v>2.0</v>
      </c>
      <c r="AZ1217" s="1">
        <v>2.0</v>
      </c>
      <c r="BA1217" s="1">
        <v>2.0</v>
      </c>
      <c r="BB1217" s="1">
        <v>2.0</v>
      </c>
      <c r="BP1217" s="12" t="s">
        <v>2786</v>
      </c>
      <c r="BQ1217" s="1">
        <v>29.0</v>
      </c>
      <c r="BR1217" s="1"/>
      <c r="BS1217" s="1"/>
      <c r="BV1217" s="1" t="s">
        <v>180</v>
      </c>
      <c r="BW1217" s="1">
        <v>999.0</v>
      </c>
      <c r="BX1217" s="1" t="s">
        <v>2785</v>
      </c>
      <c r="BY1217" s="13">
        <f t="shared" si="1"/>
        <v>6</v>
      </c>
      <c r="BZ1217" s="13" t="str">
        <f t="shared" si="2"/>
        <v>Lainnya</v>
      </c>
      <c r="CA1217" s="13" t="str">
        <f>VLOOKUP(BP1217,data_K!G:K,5,0)</f>
        <v>RT 009 RW 005</v>
      </c>
      <c r="CB1217" s="13">
        <f t="shared" si="3"/>
        <v>0</v>
      </c>
    </row>
    <row r="1218">
      <c r="A1218" s="1" t="s">
        <v>15868</v>
      </c>
      <c r="B1218" s="9" t="s">
        <v>15869</v>
      </c>
      <c r="C1218" s="1">
        <v>3.0</v>
      </c>
      <c r="D1218" s="1" t="s">
        <v>15870</v>
      </c>
      <c r="E1218" s="10" t="s">
        <v>15871</v>
      </c>
      <c r="F1218" s="1">
        <v>1.0</v>
      </c>
      <c r="J1218" s="1">
        <v>2.0</v>
      </c>
      <c r="K1218" s="11">
        <v>44745.0</v>
      </c>
      <c r="L1218" s="1">
        <v>3.0</v>
      </c>
      <c r="M1218" s="1">
        <v>1.0</v>
      </c>
      <c r="N1218" s="1">
        <v>3.0</v>
      </c>
      <c r="O1218" s="1"/>
      <c r="P1218" s="1"/>
      <c r="Q1218" s="1"/>
      <c r="R1218" s="1"/>
      <c r="S1218" s="1"/>
      <c r="T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E1218" s="1"/>
      <c r="BF1218" s="1"/>
      <c r="BP1218" s="12" t="s">
        <v>2786</v>
      </c>
      <c r="BQ1218" s="1">
        <v>3.0</v>
      </c>
      <c r="BR1218" s="1"/>
      <c r="BS1218" s="1"/>
      <c r="BW1218" s="1">
        <v>999.0</v>
      </c>
      <c r="BX1218" s="1" t="s">
        <v>2785</v>
      </c>
      <c r="BY1218" s="13">
        <f t="shared" si="1"/>
        <v>1</v>
      </c>
      <c r="BZ1218" s="13" t="str">
        <f t="shared" si="2"/>
        <v/>
      </c>
      <c r="CA1218" s="13" t="str">
        <f>VLOOKUP(BP1218,data_K!G:K,5,0)</f>
        <v>RT 009 RW 005</v>
      </c>
      <c r="CB1218" s="13">
        <f t="shared" si="3"/>
        <v>0</v>
      </c>
    </row>
    <row r="1219">
      <c r="A1219" s="1" t="s">
        <v>8411</v>
      </c>
      <c r="B1219" s="9" t="s">
        <v>15876</v>
      </c>
      <c r="C1219" s="1">
        <v>1.0</v>
      </c>
      <c r="D1219" s="1" t="s">
        <v>8416</v>
      </c>
      <c r="E1219" s="10" t="s">
        <v>8417</v>
      </c>
      <c r="F1219" s="1">
        <v>1.0</v>
      </c>
      <c r="J1219" s="1">
        <v>1.0</v>
      </c>
      <c r="K1219" s="11">
        <v>34248.0</v>
      </c>
      <c r="L1219" s="1">
        <v>32.0</v>
      </c>
      <c r="M1219" s="1">
        <v>2.0</v>
      </c>
      <c r="N1219" s="1">
        <v>1.0</v>
      </c>
      <c r="O1219" s="1">
        <v>3.0</v>
      </c>
      <c r="P1219" s="1">
        <v>4.0</v>
      </c>
      <c r="Q1219" s="1">
        <v>5000000.0</v>
      </c>
      <c r="R1219" s="1">
        <v>0.0</v>
      </c>
      <c r="S1219" s="1">
        <v>0.0</v>
      </c>
      <c r="T1219" s="1">
        <v>17.0</v>
      </c>
      <c r="Y1219" s="1">
        <v>3.0</v>
      </c>
      <c r="Z1219" s="1">
        <v>2.0</v>
      </c>
      <c r="AA1219" s="1">
        <v>2.0</v>
      </c>
      <c r="AB1219" s="1">
        <v>2.0</v>
      </c>
      <c r="AC1219" s="1">
        <v>2.0</v>
      </c>
      <c r="AD1219" s="1">
        <v>2.0</v>
      </c>
      <c r="AE1219" s="1">
        <v>2.0</v>
      </c>
      <c r="AF1219" s="1">
        <v>2.0</v>
      </c>
      <c r="AG1219" s="1">
        <v>2.0</v>
      </c>
      <c r="AH1219" s="1">
        <v>2.0</v>
      </c>
      <c r="AI1219" s="1">
        <v>2.0</v>
      </c>
      <c r="AJ1219" s="1">
        <v>2.0</v>
      </c>
      <c r="AK1219" s="1">
        <v>2.0</v>
      </c>
      <c r="AL1219" s="1">
        <v>2.0</v>
      </c>
      <c r="AM1219" s="1">
        <v>2.0</v>
      </c>
      <c r="AN1219" s="1">
        <v>2.0</v>
      </c>
      <c r="AO1219" s="1">
        <v>2.0</v>
      </c>
      <c r="AP1219" s="1">
        <v>2.0</v>
      </c>
      <c r="AQ1219" s="1">
        <v>2.0</v>
      </c>
      <c r="AR1219" s="1">
        <v>2.0</v>
      </c>
      <c r="AS1219" s="1">
        <v>2.0</v>
      </c>
      <c r="AT1219" s="1">
        <v>2.0</v>
      </c>
      <c r="AU1219" s="1">
        <v>2.0</v>
      </c>
      <c r="AV1219" s="1">
        <v>2.0</v>
      </c>
      <c r="AW1219" s="1">
        <v>2.0</v>
      </c>
      <c r="AX1219" s="1">
        <v>2.0</v>
      </c>
      <c r="AY1219" s="1">
        <v>2.0</v>
      </c>
      <c r="AZ1219" s="1">
        <v>2.0</v>
      </c>
      <c r="BA1219" s="1">
        <v>2.0</v>
      </c>
      <c r="BB1219" s="1">
        <v>2.0</v>
      </c>
      <c r="BP1219" s="12" t="s">
        <v>8343</v>
      </c>
      <c r="BQ1219" s="1">
        <v>32.0</v>
      </c>
      <c r="BR1219" s="1" t="s">
        <v>184</v>
      </c>
      <c r="BV1219" s="1"/>
      <c r="BW1219" s="1">
        <v>23.0</v>
      </c>
      <c r="BX1219" s="1" t="s">
        <v>8416</v>
      </c>
      <c r="BY1219" s="13">
        <f t="shared" si="1"/>
        <v>7</v>
      </c>
      <c r="BZ1219" s="13" t="str">
        <f t="shared" si="2"/>
        <v>Buruh Industri</v>
      </c>
      <c r="CA1219" s="13" t="str">
        <f>VLOOKUP(BP1219,data_K!G:K,5,0)</f>
        <v>RT 010 RW 005</v>
      </c>
      <c r="CB1219" s="13">
        <f t="shared" si="3"/>
        <v>0</v>
      </c>
    </row>
    <row r="1220">
      <c r="A1220" s="1" t="s">
        <v>8375</v>
      </c>
      <c r="B1220" s="9" t="s">
        <v>15883</v>
      </c>
      <c r="C1220" s="1">
        <v>2.0</v>
      </c>
      <c r="D1220" s="1" t="s">
        <v>8378</v>
      </c>
      <c r="E1220" s="10" t="s">
        <v>8379</v>
      </c>
      <c r="F1220" s="1">
        <v>1.0</v>
      </c>
      <c r="J1220" s="1">
        <v>2.0</v>
      </c>
      <c r="K1220" s="11">
        <v>35083.0</v>
      </c>
      <c r="L1220" s="1">
        <v>30.0</v>
      </c>
      <c r="M1220" s="1">
        <v>2.0</v>
      </c>
      <c r="N1220" s="1">
        <v>2.0</v>
      </c>
      <c r="O1220" s="1">
        <v>3.0</v>
      </c>
      <c r="P1220" s="1">
        <v>4.0</v>
      </c>
      <c r="Q1220" s="1">
        <v>5300000.0</v>
      </c>
      <c r="R1220" s="1">
        <v>0.0</v>
      </c>
      <c r="S1220" s="1">
        <v>0.0</v>
      </c>
      <c r="T1220" s="1">
        <v>17.0</v>
      </c>
      <c r="Y1220" s="1">
        <v>3.0</v>
      </c>
      <c r="Z1220" s="1">
        <v>2.0</v>
      </c>
      <c r="AA1220" s="1">
        <v>2.0</v>
      </c>
      <c r="AB1220" s="1">
        <v>2.0</v>
      </c>
      <c r="AC1220" s="1">
        <v>2.0</v>
      </c>
      <c r="AD1220" s="1">
        <v>2.0</v>
      </c>
      <c r="AE1220" s="1">
        <v>2.0</v>
      </c>
      <c r="AF1220" s="1">
        <v>2.0</v>
      </c>
      <c r="AG1220" s="1">
        <v>2.0</v>
      </c>
      <c r="AH1220" s="1">
        <v>2.0</v>
      </c>
      <c r="AI1220" s="1">
        <v>2.0</v>
      </c>
      <c r="AJ1220" s="1">
        <v>2.0</v>
      </c>
      <c r="AK1220" s="1">
        <v>2.0</v>
      </c>
      <c r="AL1220" s="1">
        <v>2.0</v>
      </c>
      <c r="AM1220" s="1">
        <v>2.0</v>
      </c>
      <c r="AN1220" s="1">
        <v>2.0</v>
      </c>
      <c r="AO1220" s="1">
        <v>2.0</v>
      </c>
      <c r="AP1220" s="1">
        <v>2.0</v>
      </c>
      <c r="AQ1220" s="1">
        <v>2.0</v>
      </c>
      <c r="AR1220" s="1">
        <v>2.0</v>
      </c>
      <c r="AS1220" s="1">
        <v>2.0</v>
      </c>
      <c r="AT1220" s="1">
        <v>2.0</v>
      </c>
      <c r="AU1220" s="1">
        <v>2.0</v>
      </c>
      <c r="AV1220" s="1">
        <v>2.0</v>
      </c>
      <c r="AW1220" s="1">
        <v>2.0</v>
      </c>
      <c r="AX1220" s="1">
        <v>2.0</v>
      </c>
      <c r="AY1220" s="1">
        <v>2.0</v>
      </c>
      <c r="AZ1220" s="1">
        <v>2.0</v>
      </c>
      <c r="BA1220" s="1">
        <v>2.0</v>
      </c>
      <c r="BB1220" s="1">
        <v>2.0</v>
      </c>
      <c r="BP1220" s="12" t="s">
        <v>8343</v>
      </c>
      <c r="BQ1220" s="1">
        <v>30.0</v>
      </c>
      <c r="BR1220" s="1" t="s">
        <v>184</v>
      </c>
      <c r="BW1220" s="1">
        <v>23.0</v>
      </c>
      <c r="BX1220" s="1" t="s">
        <v>8416</v>
      </c>
      <c r="BY1220" s="13">
        <f t="shared" si="1"/>
        <v>7</v>
      </c>
      <c r="BZ1220" s="13" t="str">
        <f t="shared" si="2"/>
        <v>Buruh Industri</v>
      </c>
      <c r="CA1220" s="13" t="str">
        <f>VLOOKUP(BP1220,data_K!G:K,5,0)</f>
        <v>RT 010 RW 005</v>
      </c>
      <c r="CB1220" s="13">
        <f t="shared" si="3"/>
        <v>0</v>
      </c>
    </row>
    <row r="1221">
      <c r="A1221" s="1" t="s">
        <v>8349</v>
      </c>
      <c r="B1221" s="9" t="s">
        <v>15890</v>
      </c>
      <c r="C1221" s="1">
        <v>3.0</v>
      </c>
      <c r="D1221" s="1" t="s">
        <v>8354</v>
      </c>
      <c r="E1221" s="10" t="s">
        <v>8355</v>
      </c>
      <c r="F1221" s="1">
        <v>1.0</v>
      </c>
      <c r="J1221" s="1">
        <v>1.0</v>
      </c>
      <c r="K1221" s="11">
        <v>43303.0</v>
      </c>
      <c r="L1221" s="1">
        <v>7.0</v>
      </c>
      <c r="M1221" s="1">
        <v>1.0</v>
      </c>
      <c r="N1221" s="1">
        <v>3.0</v>
      </c>
      <c r="O1221" s="1">
        <v>2.0</v>
      </c>
      <c r="P1221" s="1">
        <v>1.0</v>
      </c>
      <c r="Q1221" s="1"/>
      <c r="R1221" s="1"/>
      <c r="S1221" s="1"/>
      <c r="T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E1221" s="1"/>
      <c r="BF1221" s="1"/>
      <c r="BP1221" s="12" t="s">
        <v>8343</v>
      </c>
      <c r="BQ1221" s="1">
        <v>7.0</v>
      </c>
      <c r="BR1221" s="1"/>
      <c r="BS1221" s="1"/>
      <c r="BW1221" s="1">
        <v>999.0</v>
      </c>
      <c r="BX1221" s="1" t="s">
        <v>8416</v>
      </c>
      <c r="BY1221" s="13">
        <f t="shared" si="1"/>
        <v>2</v>
      </c>
      <c r="BZ1221" s="13" t="str">
        <f t="shared" si="2"/>
        <v/>
      </c>
      <c r="CA1221" s="13" t="str">
        <f>VLOOKUP(BP1221,data_K!G:K,5,0)</f>
        <v>RT 010 RW 005</v>
      </c>
      <c r="CB1221" s="13">
        <f t="shared" si="3"/>
        <v>1</v>
      </c>
    </row>
    <row r="1222">
      <c r="A1222" s="1" t="s">
        <v>8335</v>
      </c>
      <c r="B1222" s="9" t="s">
        <v>15900</v>
      </c>
      <c r="C1222" s="1">
        <v>4.0</v>
      </c>
      <c r="D1222" s="1" t="s">
        <v>8338</v>
      </c>
      <c r="E1222" s="10" t="s">
        <v>8339</v>
      </c>
      <c r="F1222" s="1">
        <v>1.0</v>
      </c>
      <c r="J1222" s="1">
        <v>2.0</v>
      </c>
      <c r="K1222" s="11">
        <v>44816.0</v>
      </c>
      <c r="L1222" s="1">
        <v>3.0</v>
      </c>
      <c r="M1222" s="1">
        <v>1.0</v>
      </c>
      <c r="N1222" s="1">
        <v>3.0</v>
      </c>
      <c r="O1222" s="1"/>
      <c r="P1222" s="1"/>
      <c r="Q1222" s="1"/>
      <c r="R1222" s="1"/>
      <c r="S1222" s="1"/>
      <c r="T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P1222" s="12" t="s">
        <v>8343</v>
      </c>
      <c r="BQ1222" s="1">
        <v>3.0</v>
      </c>
      <c r="BR1222" s="1"/>
      <c r="BS1222" s="1"/>
      <c r="BW1222" s="1">
        <v>999.0</v>
      </c>
      <c r="BX1222" s="1" t="s">
        <v>8416</v>
      </c>
      <c r="BY1222" s="13">
        <f t="shared" si="1"/>
        <v>1</v>
      </c>
      <c r="BZ1222" s="13" t="str">
        <f t="shared" si="2"/>
        <v/>
      </c>
      <c r="CA1222" s="13" t="str">
        <f>VLOOKUP(BP1222,data_K!G:K,5,0)</f>
        <v>RT 010 RW 005</v>
      </c>
      <c r="CB1222" s="13">
        <f t="shared" si="3"/>
        <v>0</v>
      </c>
    </row>
    <row r="1223">
      <c r="A1223" s="1" t="s">
        <v>441</v>
      </c>
      <c r="B1223" s="22">
        <v>46301.51393518518</v>
      </c>
      <c r="C1223" s="1">
        <v>1.0</v>
      </c>
      <c r="D1223" s="1" t="s">
        <v>444</v>
      </c>
      <c r="E1223" s="10" t="s">
        <v>446</v>
      </c>
      <c r="F1223" s="1">
        <v>1.0</v>
      </c>
      <c r="J1223" s="1">
        <v>1.0</v>
      </c>
      <c r="K1223" s="11">
        <v>37677.0</v>
      </c>
      <c r="L1223" s="1">
        <v>23.0</v>
      </c>
      <c r="M1223" s="1">
        <v>2.0</v>
      </c>
      <c r="N1223" s="1">
        <v>1.0</v>
      </c>
      <c r="O1223" s="1">
        <v>3.0</v>
      </c>
      <c r="P1223" s="1">
        <v>2.0</v>
      </c>
      <c r="Q1223" s="1">
        <v>2500000.0</v>
      </c>
      <c r="R1223" s="1">
        <v>0.0</v>
      </c>
      <c r="S1223" s="1">
        <v>0.0</v>
      </c>
      <c r="T1223" s="1">
        <v>123.0</v>
      </c>
      <c r="Y1223" s="1">
        <v>3.0</v>
      </c>
      <c r="Z1223" s="1">
        <v>2.0</v>
      </c>
      <c r="AA1223" s="1">
        <v>2.0</v>
      </c>
      <c r="AB1223" s="1">
        <v>2.0</v>
      </c>
      <c r="AC1223" s="1">
        <v>2.0</v>
      </c>
      <c r="AD1223" s="1">
        <v>2.0</v>
      </c>
      <c r="AE1223" s="1">
        <v>2.0</v>
      </c>
      <c r="AF1223" s="1">
        <v>2.0</v>
      </c>
      <c r="AG1223" s="1">
        <v>2.0</v>
      </c>
      <c r="AH1223" s="1">
        <v>2.0</v>
      </c>
      <c r="AI1223" s="1">
        <v>2.0</v>
      </c>
      <c r="AJ1223" s="1">
        <v>2.0</v>
      </c>
      <c r="AK1223" s="1">
        <v>2.0</v>
      </c>
      <c r="AL1223" s="1">
        <v>2.0</v>
      </c>
      <c r="AM1223" s="1">
        <v>2.0</v>
      </c>
      <c r="AN1223" s="1">
        <v>2.0</v>
      </c>
      <c r="AO1223" s="1">
        <v>2.0</v>
      </c>
      <c r="AP1223" s="1">
        <v>2.0</v>
      </c>
      <c r="AQ1223" s="1">
        <v>2.0</v>
      </c>
      <c r="AR1223" s="1">
        <v>2.0</v>
      </c>
      <c r="AS1223" s="1">
        <v>2.0</v>
      </c>
      <c r="AT1223" s="1">
        <v>2.0</v>
      </c>
      <c r="AU1223" s="1">
        <v>2.0</v>
      </c>
      <c r="AV1223" s="1">
        <v>2.0</v>
      </c>
      <c r="AW1223" s="1">
        <v>2.0</v>
      </c>
      <c r="AX1223" s="1">
        <v>2.0</v>
      </c>
      <c r="AY1223" s="1">
        <v>2.0</v>
      </c>
      <c r="AZ1223" s="1">
        <v>2.0</v>
      </c>
      <c r="BA1223" s="1">
        <v>2.0</v>
      </c>
      <c r="BB1223" s="1">
        <v>2.0</v>
      </c>
      <c r="BP1223" s="12" t="s">
        <v>432</v>
      </c>
      <c r="BQ1223" s="1">
        <v>23.0</v>
      </c>
      <c r="BR1223" s="1"/>
      <c r="BV1223" s="1" t="s">
        <v>456</v>
      </c>
      <c r="BW1223" s="1">
        <v>149.0</v>
      </c>
      <c r="BX1223" s="1" t="s">
        <v>444</v>
      </c>
      <c r="BY1223" s="13">
        <f t="shared" si="1"/>
        <v>5</v>
      </c>
      <c r="BZ1223" s="13" t="str">
        <f t="shared" si="2"/>
        <v>Sopir</v>
      </c>
      <c r="CA1223" s="13" t="str">
        <f>VLOOKUP(BP1223,data_K!G:K,5,0)</f>
        <v>RT 001 RW 001</v>
      </c>
      <c r="CB1223" s="13">
        <f t="shared" si="3"/>
        <v>4</v>
      </c>
    </row>
    <row r="1224">
      <c r="A1224" s="1" t="s">
        <v>416</v>
      </c>
      <c r="B1224" s="22">
        <v>46301.515011574076</v>
      </c>
      <c r="C1224" s="1">
        <v>2.0</v>
      </c>
      <c r="D1224" s="1" t="s">
        <v>419</v>
      </c>
      <c r="E1224" s="10" t="s">
        <v>420</v>
      </c>
      <c r="F1224" s="1">
        <v>1.0</v>
      </c>
      <c r="J1224" s="1">
        <v>2.0</v>
      </c>
      <c r="K1224" s="11">
        <v>38252.0</v>
      </c>
      <c r="L1224" s="1">
        <v>21.0</v>
      </c>
      <c r="M1224" s="1">
        <v>2.0</v>
      </c>
      <c r="N1224" s="1">
        <v>2.0</v>
      </c>
      <c r="O1224" s="1">
        <v>3.0</v>
      </c>
      <c r="P1224" s="1">
        <v>4.0</v>
      </c>
      <c r="Q1224" s="1">
        <v>0.0</v>
      </c>
      <c r="R1224" s="1">
        <v>0.0</v>
      </c>
      <c r="S1224" s="1">
        <v>0.0</v>
      </c>
      <c r="T1224" s="1">
        <v>0.0</v>
      </c>
      <c r="Y1224" s="1">
        <v>6.0</v>
      </c>
      <c r="Z1224" s="1">
        <v>2.0</v>
      </c>
      <c r="AA1224" s="1">
        <v>2.0</v>
      </c>
      <c r="AB1224" s="1">
        <v>2.0</v>
      </c>
      <c r="AC1224" s="1">
        <v>2.0</v>
      </c>
      <c r="AD1224" s="1">
        <v>2.0</v>
      </c>
      <c r="AE1224" s="1">
        <v>2.0</v>
      </c>
      <c r="AF1224" s="1">
        <v>2.0</v>
      </c>
      <c r="AG1224" s="1">
        <v>2.0</v>
      </c>
      <c r="AH1224" s="1">
        <v>2.0</v>
      </c>
      <c r="AI1224" s="1">
        <v>2.0</v>
      </c>
      <c r="AJ1224" s="1">
        <v>2.0</v>
      </c>
      <c r="AK1224" s="1">
        <v>2.0</v>
      </c>
      <c r="AL1224" s="1">
        <v>2.0</v>
      </c>
      <c r="AM1224" s="1">
        <v>2.0</v>
      </c>
      <c r="AN1224" s="1">
        <v>2.0</v>
      </c>
      <c r="AO1224" s="1">
        <v>2.0</v>
      </c>
      <c r="AP1224" s="1">
        <v>2.0</v>
      </c>
      <c r="AQ1224" s="1">
        <v>2.0</v>
      </c>
      <c r="AR1224" s="1">
        <v>2.0</v>
      </c>
      <c r="AS1224" s="1">
        <v>2.0</v>
      </c>
      <c r="AT1224" s="1">
        <v>2.0</v>
      </c>
      <c r="AU1224" s="1">
        <v>2.0</v>
      </c>
      <c r="AV1224" s="1">
        <v>2.0</v>
      </c>
      <c r="AW1224" s="1">
        <v>2.0</v>
      </c>
      <c r="AX1224" s="1">
        <v>2.0</v>
      </c>
      <c r="AY1224" s="1">
        <v>2.0</v>
      </c>
      <c r="AZ1224" s="1">
        <v>2.0</v>
      </c>
      <c r="BA1224" s="1">
        <v>2.0</v>
      </c>
      <c r="BB1224" s="1">
        <v>2.0</v>
      </c>
      <c r="BP1224" s="12" t="s">
        <v>432</v>
      </c>
      <c r="BQ1224" s="1">
        <v>21.0</v>
      </c>
      <c r="BR1224" s="1" t="s">
        <v>240</v>
      </c>
      <c r="BS1224" s="1"/>
      <c r="BW1224" s="1">
        <v>0.0</v>
      </c>
      <c r="BX1224" s="1" t="s">
        <v>444</v>
      </c>
      <c r="BY1224" s="13">
        <f t="shared" si="1"/>
        <v>5</v>
      </c>
      <c r="BZ1224" s="13" t="str">
        <f t="shared" si="2"/>
        <v>Tidak Bekerja</v>
      </c>
      <c r="CA1224" s="13" t="str">
        <f>VLOOKUP(BP1224,data_K!G:K,5,0)</f>
        <v>RT 001 RW 001</v>
      </c>
      <c r="CB1224" s="13">
        <f t="shared" si="3"/>
        <v>4</v>
      </c>
    </row>
    <row r="1225">
      <c r="A1225" s="1" t="s">
        <v>13518</v>
      </c>
      <c r="B1225" s="9" t="s">
        <v>15921</v>
      </c>
      <c r="C1225" s="1">
        <v>1.0</v>
      </c>
      <c r="D1225" s="1" t="s">
        <v>4120</v>
      </c>
      <c r="E1225" s="10" t="s">
        <v>13520</v>
      </c>
      <c r="F1225" s="1">
        <v>1.0</v>
      </c>
      <c r="J1225" s="1">
        <v>1.0</v>
      </c>
      <c r="K1225" s="11">
        <v>29917.0</v>
      </c>
      <c r="L1225" s="1">
        <v>44.0</v>
      </c>
      <c r="M1225" s="1">
        <v>2.0</v>
      </c>
      <c r="N1225" s="1">
        <v>1.0</v>
      </c>
      <c r="O1225" s="1">
        <v>3.0</v>
      </c>
      <c r="P1225" s="1">
        <v>6.0</v>
      </c>
      <c r="Q1225" s="1">
        <v>8500000.0</v>
      </c>
      <c r="R1225" s="1">
        <v>0.0</v>
      </c>
      <c r="S1225" s="1">
        <v>0.0</v>
      </c>
      <c r="T1225" s="1">
        <v>113.0</v>
      </c>
      <c r="Y1225" s="1">
        <v>4.0</v>
      </c>
      <c r="Z1225" s="1">
        <v>2.0</v>
      </c>
      <c r="AA1225" s="1">
        <v>2.0</v>
      </c>
      <c r="AB1225" s="1">
        <v>2.0</v>
      </c>
      <c r="AC1225" s="1">
        <v>2.0</v>
      </c>
      <c r="AD1225" s="1">
        <v>2.0</v>
      </c>
      <c r="AE1225" s="1">
        <v>2.0</v>
      </c>
      <c r="AF1225" s="1">
        <v>2.0</v>
      </c>
      <c r="AG1225" s="1">
        <v>2.0</v>
      </c>
      <c r="AH1225" s="1">
        <v>2.0</v>
      </c>
      <c r="AI1225" s="1">
        <v>2.0</v>
      </c>
      <c r="AJ1225" s="1">
        <v>2.0</v>
      </c>
      <c r="AK1225" s="1">
        <v>2.0</v>
      </c>
      <c r="AL1225" s="1">
        <v>2.0</v>
      </c>
      <c r="AM1225" s="1">
        <v>2.0</v>
      </c>
      <c r="AN1225" s="1">
        <v>2.0</v>
      </c>
      <c r="AO1225" s="1">
        <v>2.0</v>
      </c>
      <c r="AP1225" s="1">
        <v>2.0</v>
      </c>
      <c r="AQ1225" s="1">
        <v>2.0</v>
      </c>
      <c r="AR1225" s="1">
        <v>2.0</v>
      </c>
      <c r="AS1225" s="1">
        <v>2.0</v>
      </c>
      <c r="AT1225" s="1">
        <v>2.0</v>
      </c>
      <c r="AU1225" s="1">
        <v>2.0</v>
      </c>
      <c r="AV1225" s="1">
        <v>2.0</v>
      </c>
      <c r="AW1225" s="1">
        <v>2.0</v>
      </c>
      <c r="AX1225" s="1">
        <v>2.0</v>
      </c>
      <c r="AY1225" s="1">
        <v>2.0</v>
      </c>
      <c r="AZ1225" s="1">
        <v>2.0</v>
      </c>
      <c r="BA1225" s="1">
        <v>2.0</v>
      </c>
      <c r="BB1225" s="1">
        <v>2.0</v>
      </c>
      <c r="BP1225" s="12" t="s">
        <v>4121</v>
      </c>
      <c r="BQ1225" s="1">
        <v>44.0</v>
      </c>
      <c r="BR1225" s="1"/>
      <c r="BS1225" s="1" t="s">
        <v>328</v>
      </c>
      <c r="BU1225" s="1"/>
      <c r="BW1225" s="1">
        <v>138.0</v>
      </c>
      <c r="BX1225" s="1" t="s">
        <v>4120</v>
      </c>
      <c r="BY1225" s="13">
        <f t="shared" si="1"/>
        <v>9</v>
      </c>
      <c r="BZ1225" s="13" t="str">
        <f t="shared" si="2"/>
        <v>Polisi</v>
      </c>
      <c r="CA1225" s="13" t="str">
        <f>VLOOKUP(BP1225,data_K!G:K,5,0)</f>
        <v>RT 009 RW 005</v>
      </c>
      <c r="CB1225" s="13">
        <f t="shared" si="3"/>
        <v>0</v>
      </c>
    </row>
    <row r="1226">
      <c r="A1226" s="1" t="s">
        <v>13507</v>
      </c>
      <c r="B1226" s="9" t="s">
        <v>15930</v>
      </c>
      <c r="C1226" s="1">
        <v>2.0</v>
      </c>
      <c r="D1226" s="1" t="s">
        <v>4129</v>
      </c>
      <c r="E1226" s="10" t="s">
        <v>13509</v>
      </c>
      <c r="F1226" s="1">
        <v>1.0</v>
      </c>
      <c r="J1226" s="1">
        <v>2.0</v>
      </c>
      <c r="K1226" s="11">
        <v>30231.0</v>
      </c>
      <c r="L1226" s="1">
        <v>43.0</v>
      </c>
      <c r="M1226" s="1">
        <v>2.0</v>
      </c>
      <c r="N1226" s="1">
        <v>2.0</v>
      </c>
      <c r="O1226" s="1">
        <v>3.0</v>
      </c>
      <c r="P1226" s="1">
        <v>4.0</v>
      </c>
      <c r="Q1226" s="1">
        <v>0.0</v>
      </c>
      <c r="R1226" s="1">
        <v>0.0</v>
      </c>
      <c r="S1226" s="1">
        <v>0.0</v>
      </c>
      <c r="T1226" s="1">
        <v>0.0</v>
      </c>
      <c r="Y1226" s="1">
        <v>6.0</v>
      </c>
      <c r="Z1226" s="1">
        <v>2.0</v>
      </c>
      <c r="AA1226" s="1">
        <v>2.0</v>
      </c>
      <c r="AB1226" s="1">
        <v>2.0</v>
      </c>
      <c r="AC1226" s="1">
        <v>2.0</v>
      </c>
      <c r="AD1226" s="1">
        <v>2.0</v>
      </c>
      <c r="AE1226" s="1">
        <v>2.0</v>
      </c>
      <c r="AF1226" s="1">
        <v>2.0</v>
      </c>
      <c r="AG1226" s="1">
        <v>2.0</v>
      </c>
      <c r="AH1226" s="1">
        <v>2.0</v>
      </c>
      <c r="AI1226" s="1">
        <v>2.0</v>
      </c>
      <c r="AJ1226" s="1">
        <v>2.0</v>
      </c>
      <c r="AK1226" s="1">
        <v>2.0</v>
      </c>
      <c r="AL1226" s="1">
        <v>2.0</v>
      </c>
      <c r="AM1226" s="1">
        <v>2.0</v>
      </c>
      <c r="AN1226" s="1">
        <v>2.0</v>
      </c>
      <c r="AO1226" s="1">
        <v>2.0</v>
      </c>
      <c r="AP1226" s="1">
        <v>2.0</v>
      </c>
      <c r="AQ1226" s="1">
        <v>2.0</v>
      </c>
      <c r="AR1226" s="1">
        <v>2.0</v>
      </c>
      <c r="AS1226" s="1">
        <v>2.0</v>
      </c>
      <c r="AT1226" s="1">
        <v>2.0</v>
      </c>
      <c r="AU1226" s="1">
        <v>2.0</v>
      </c>
      <c r="AV1226" s="1">
        <v>2.0</v>
      </c>
      <c r="AW1226" s="1">
        <v>2.0</v>
      </c>
      <c r="AX1226" s="1">
        <v>2.0</v>
      </c>
      <c r="AY1226" s="1">
        <v>2.0</v>
      </c>
      <c r="AZ1226" s="1">
        <v>2.0</v>
      </c>
      <c r="BA1226" s="1">
        <v>2.0</v>
      </c>
      <c r="BB1226" s="1">
        <v>2.0</v>
      </c>
      <c r="BP1226" s="12" t="s">
        <v>4121</v>
      </c>
      <c r="BQ1226" s="1">
        <v>43.0</v>
      </c>
      <c r="BR1226" s="1" t="s">
        <v>240</v>
      </c>
      <c r="BW1226" s="1">
        <v>0.0</v>
      </c>
      <c r="BX1226" s="1" t="s">
        <v>4120</v>
      </c>
      <c r="BY1226" s="13">
        <f t="shared" si="1"/>
        <v>9</v>
      </c>
      <c r="BZ1226" s="13" t="str">
        <f t="shared" si="2"/>
        <v>Tidak Bekerja</v>
      </c>
      <c r="CA1226" s="13" t="str">
        <f>VLOOKUP(BP1226,data_K!G:K,5,0)</f>
        <v>RT 009 RW 005</v>
      </c>
      <c r="CB1226" s="13">
        <f t="shared" si="3"/>
        <v>0</v>
      </c>
    </row>
    <row r="1227">
      <c r="A1227" s="1" t="s">
        <v>13495</v>
      </c>
      <c r="B1227" s="9" t="s">
        <v>15935</v>
      </c>
      <c r="C1227" s="1">
        <v>3.0</v>
      </c>
      <c r="D1227" s="1" t="s">
        <v>13497</v>
      </c>
      <c r="E1227" s="10" t="s">
        <v>13498</v>
      </c>
      <c r="F1227" s="1">
        <v>1.0</v>
      </c>
      <c r="J1227" s="1">
        <v>1.0</v>
      </c>
      <c r="K1227" s="11">
        <v>38386.0</v>
      </c>
      <c r="L1227" s="1">
        <v>21.0</v>
      </c>
      <c r="M1227" s="1">
        <v>1.0</v>
      </c>
      <c r="N1227" s="1">
        <v>3.0</v>
      </c>
      <c r="O1227" s="1">
        <v>3.0</v>
      </c>
      <c r="P1227" s="1">
        <v>4.0</v>
      </c>
      <c r="Q1227" s="1">
        <v>0.0</v>
      </c>
      <c r="R1227" s="1">
        <v>0.0</v>
      </c>
      <c r="S1227" s="1">
        <v>0.0</v>
      </c>
      <c r="T1227" s="1">
        <v>0.0</v>
      </c>
      <c r="Y1227" s="1">
        <v>6.0</v>
      </c>
      <c r="Z1227" s="1">
        <v>2.0</v>
      </c>
      <c r="AA1227" s="1">
        <v>2.0</v>
      </c>
      <c r="AB1227" s="1">
        <v>2.0</v>
      </c>
      <c r="AC1227" s="1">
        <v>2.0</v>
      </c>
      <c r="AD1227" s="1">
        <v>2.0</v>
      </c>
      <c r="AE1227" s="1">
        <v>2.0</v>
      </c>
      <c r="AF1227" s="1">
        <v>2.0</v>
      </c>
      <c r="AG1227" s="1">
        <v>2.0</v>
      </c>
      <c r="AH1227" s="1">
        <v>2.0</v>
      </c>
      <c r="AI1227" s="1">
        <v>2.0</v>
      </c>
      <c r="AJ1227" s="1">
        <v>2.0</v>
      </c>
      <c r="AK1227" s="1">
        <v>2.0</v>
      </c>
      <c r="AL1227" s="1">
        <v>2.0</v>
      </c>
      <c r="AM1227" s="1">
        <v>2.0</v>
      </c>
      <c r="AN1227" s="1">
        <v>2.0</v>
      </c>
      <c r="AO1227" s="1">
        <v>2.0</v>
      </c>
      <c r="AP1227" s="1">
        <v>2.0</v>
      </c>
      <c r="AQ1227" s="1">
        <v>2.0</v>
      </c>
      <c r="AR1227" s="1">
        <v>2.0</v>
      </c>
      <c r="AS1227" s="1">
        <v>2.0</v>
      </c>
      <c r="AT1227" s="1">
        <v>2.0</v>
      </c>
      <c r="AU1227" s="1">
        <v>2.0</v>
      </c>
      <c r="AV1227" s="1">
        <v>2.0</v>
      </c>
      <c r="AW1227" s="1">
        <v>2.0</v>
      </c>
      <c r="AX1227" s="1">
        <v>2.0</v>
      </c>
      <c r="AY1227" s="1">
        <v>2.0</v>
      </c>
      <c r="AZ1227" s="1">
        <v>2.0</v>
      </c>
      <c r="BA1227" s="1">
        <v>2.0</v>
      </c>
      <c r="BB1227" s="1">
        <v>2.0</v>
      </c>
      <c r="BC1227" s="1"/>
      <c r="BD1227" s="1"/>
      <c r="BP1227" s="12" t="s">
        <v>4121</v>
      </c>
      <c r="BQ1227" s="1">
        <v>21.0</v>
      </c>
      <c r="BR1227" s="1" t="s">
        <v>240</v>
      </c>
      <c r="BS1227" s="1"/>
      <c r="BW1227" s="1">
        <v>0.0</v>
      </c>
      <c r="BX1227" s="1" t="s">
        <v>4120</v>
      </c>
      <c r="BY1227" s="13">
        <f t="shared" si="1"/>
        <v>5</v>
      </c>
      <c r="BZ1227" s="13" t="str">
        <f t="shared" si="2"/>
        <v>Tidak Bekerja</v>
      </c>
      <c r="CA1227" s="13" t="str">
        <f>VLOOKUP(BP1227,data_K!G:K,5,0)</f>
        <v>RT 009 RW 005</v>
      </c>
      <c r="CB1227" s="13">
        <f t="shared" si="3"/>
        <v>4</v>
      </c>
    </row>
    <row r="1228">
      <c r="A1228" s="1" t="s">
        <v>13482</v>
      </c>
      <c r="B1228" s="9" t="s">
        <v>15941</v>
      </c>
      <c r="C1228" s="1">
        <v>4.0</v>
      </c>
      <c r="D1228" s="1" t="s">
        <v>13485</v>
      </c>
      <c r="E1228" s="10" t="s">
        <v>13486</v>
      </c>
      <c r="F1228" s="1">
        <v>1.0</v>
      </c>
      <c r="J1228" s="1">
        <v>2.0</v>
      </c>
      <c r="K1228" s="11">
        <v>39708.0</v>
      </c>
      <c r="L1228" s="1">
        <v>17.0</v>
      </c>
      <c r="M1228" s="1">
        <v>1.0</v>
      </c>
      <c r="N1228" s="1">
        <v>3.0</v>
      </c>
      <c r="O1228" s="1">
        <v>2.0</v>
      </c>
      <c r="P1228" s="1">
        <v>3.0</v>
      </c>
      <c r="Q1228" s="1">
        <v>0.0</v>
      </c>
      <c r="R1228" s="1">
        <v>0.0</v>
      </c>
      <c r="S1228" s="1">
        <v>0.0</v>
      </c>
      <c r="T1228" s="1">
        <v>0.0</v>
      </c>
      <c r="Y1228" s="1">
        <v>6.0</v>
      </c>
      <c r="Z1228" s="1">
        <v>2.0</v>
      </c>
      <c r="AA1228" s="1">
        <v>2.0</v>
      </c>
      <c r="AB1228" s="1">
        <v>2.0</v>
      </c>
      <c r="AC1228" s="1">
        <v>2.0</v>
      </c>
      <c r="AD1228" s="1">
        <v>2.0</v>
      </c>
      <c r="AE1228" s="1">
        <v>2.0</v>
      </c>
      <c r="AF1228" s="1">
        <v>2.0</v>
      </c>
      <c r="AG1228" s="1">
        <v>2.0</v>
      </c>
      <c r="AH1228" s="1">
        <v>2.0</v>
      </c>
      <c r="AI1228" s="1">
        <v>2.0</v>
      </c>
      <c r="AJ1228" s="1">
        <v>2.0</v>
      </c>
      <c r="AK1228" s="1">
        <v>2.0</v>
      </c>
      <c r="AL1228" s="1">
        <v>2.0</v>
      </c>
      <c r="AM1228" s="1">
        <v>2.0</v>
      </c>
      <c r="AN1228" s="1">
        <v>2.0</v>
      </c>
      <c r="AO1228" s="1">
        <v>2.0</v>
      </c>
      <c r="AP1228" s="1">
        <v>2.0</v>
      </c>
      <c r="AQ1228" s="1">
        <v>2.0</v>
      </c>
      <c r="AR1228" s="1">
        <v>2.0</v>
      </c>
      <c r="AS1228" s="1">
        <v>2.0</v>
      </c>
      <c r="AT1228" s="1">
        <v>2.0</v>
      </c>
      <c r="AU1228" s="1">
        <v>2.0</v>
      </c>
      <c r="AV1228" s="1">
        <v>2.0</v>
      </c>
      <c r="AW1228" s="1">
        <v>2.0</v>
      </c>
      <c r="AX1228" s="1">
        <v>2.0</v>
      </c>
      <c r="AY1228" s="1">
        <v>2.0</v>
      </c>
      <c r="AZ1228" s="1">
        <v>2.0</v>
      </c>
      <c r="BA1228" s="1">
        <v>2.0</v>
      </c>
      <c r="BB1228" s="1">
        <v>2.0</v>
      </c>
      <c r="BP1228" s="12" t="s">
        <v>4121</v>
      </c>
      <c r="BQ1228" s="1">
        <v>17.0</v>
      </c>
      <c r="BR1228" s="1" t="s">
        <v>240</v>
      </c>
      <c r="BS1228" s="1"/>
      <c r="BW1228" s="1">
        <v>0.0</v>
      </c>
      <c r="BX1228" s="1" t="s">
        <v>4120</v>
      </c>
      <c r="BY1228" s="13">
        <f t="shared" si="1"/>
        <v>4</v>
      </c>
      <c r="BZ1228" s="13" t="str">
        <f t="shared" si="2"/>
        <v>Tidak Bekerja</v>
      </c>
      <c r="CA1228" s="13" t="str">
        <f>VLOOKUP(BP1228,data_K!G:K,5,0)</f>
        <v>RT 009 RW 005</v>
      </c>
      <c r="CB1228" s="13">
        <f t="shared" si="3"/>
        <v>3</v>
      </c>
    </row>
    <row r="1229">
      <c r="A1229" s="1" t="s">
        <v>13465</v>
      </c>
      <c r="B1229" s="9" t="s">
        <v>15948</v>
      </c>
      <c r="C1229" s="1">
        <v>5.0</v>
      </c>
      <c r="D1229" s="1" t="s">
        <v>13468</v>
      </c>
      <c r="E1229" s="10" t="s">
        <v>13469</v>
      </c>
      <c r="F1229" s="1">
        <v>1.0</v>
      </c>
      <c r="J1229" s="1">
        <v>1.0</v>
      </c>
      <c r="K1229" s="11">
        <v>42280.0</v>
      </c>
      <c r="L1229" s="1">
        <v>10.0</v>
      </c>
      <c r="M1229" s="1">
        <v>1.0</v>
      </c>
      <c r="N1229" s="1">
        <v>3.0</v>
      </c>
      <c r="O1229" s="1">
        <v>2.0</v>
      </c>
      <c r="P1229" s="1">
        <v>1.0</v>
      </c>
      <c r="Q1229" s="1">
        <v>0.0</v>
      </c>
      <c r="R1229" s="1">
        <v>0.0</v>
      </c>
      <c r="S1229" s="1">
        <v>0.0</v>
      </c>
      <c r="T1229" s="1">
        <v>0.0</v>
      </c>
      <c r="Y1229" s="1">
        <v>6.0</v>
      </c>
      <c r="Z1229" s="1">
        <v>2.0</v>
      </c>
      <c r="AA1229" s="1">
        <v>2.0</v>
      </c>
      <c r="AB1229" s="1">
        <v>2.0</v>
      </c>
      <c r="AC1229" s="1">
        <v>2.0</v>
      </c>
      <c r="AD1229" s="1">
        <v>2.0</v>
      </c>
      <c r="AE1229" s="1">
        <v>2.0</v>
      </c>
      <c r="AF1229" s="1">
        <v>2.0</v>
      </c>
      <c r="AG1229" s="1">
        <v>2.0</v>
      </c>
      <c r="AH1229" s="1">
        <v>2.0</v>
      </c>
      <c r="AI1229" s="1">
        <v>2.0</v>
      </c>
      <c r="AJ1229" s="1">
        <v>2.0</v>
      </c>
      <c r="AK1229" s="1">
        <v>2.0</v>
      </c>
      <c r="AL1229" s="1">
        <v>2.0</v>
      </c>
      <c r="AM1229" s="1">
        <v>2.0</v>
      </c>
      <c r="AN1229" s="1">
        <v>2.0</v>
      </c>
      <c r="AO1229" s="1">
        <v>2.0</v>
      </c>
      <c r="AP1229" s="1">
        <v>2.0</v>
      </c>
      <c r="AQ1229" s="1">
        <v>2.0</v>
      </c>
      <c r="AR1229" s="1">
        <v>2.0</v>
      </c>
      <c r="AS1229" s="1">
        <v>2.0</v>
      </c>
      <c r="AT1229" s="1">
        <v>2.0</v>
      </c>
      <c r="AU1229" s="1">
        <v>2.0</v>
      </c>
      <c r="AV1229" s="1">
        <v>2.0</v>
      </c>
      <c r="AW1229" s="1">
        <v>2.0</v>
      </c>
      <c r="AX1229" s="1">
        <v>2.0</v>
      </c>
      <c r="AY1229" s="1">
        <v>2.0</v>
      </c>
      <c r="AZ1229" s="1">
        <v>2.0</v>
      </c>
      <c r="BA1229" s="1">
        <v>2.0</v>
      </c>
      <c r="BB1229" s="1">
        <v>2.0</v>
      </c>
      <c r="BP1229" s="12" t="s">
        <v>4121</v>
      </c>
      <c r="BQ1229" s="1">
        <v>10.0</v>
      </c>
      <c r="BR1229" s="1" t="s">
        <v>240</v>
      </c>
      <c r="BS1229" s="1"/>
      <c r="BW1229" s="1">
        <v>0.0</v>
      </c>
      <c r="BX1229" s="1" t="s">
        <v>4120</v>
      </c>
      <c r="BY1229" s="13">
        <f t="shared" si="1"/>
        <v>3</v>
      </c>
      <c r="BZ1229" s="13" t="str">
        <f t="shared" si="2"/>
        <v>Tidak Bekerja</v>
      </c>
      <c r="CA1229" s="13" t="str">
        <f>VLOOKUP(BP1229,data_K!G:K,5,0)</f>
        <v>RT 009 RW 005</v>
      </c>
      <c r="CB1229" s="13">
        <f t="shared" si="3"/>
        <v>1</v>
      </c>
    </row>
    <row r="1230">
      <c r="A1230" s="1" t="s">
        <v>15958</v>
      </c>
      <c r="B1230" s="9" t="s">
        <v>15959</v>
      </c>
      <c r="C1230" s="1">
        <v>1.0</v>
      </c>
      <c r="D1230" s="1" t="s">
        <v>3708</v>
      </c>
      <c r="E1230" s="10" t="s">
        <v>15960</v>
      </c>
      <c r="F1230" s="1">
        <v>1.0</v>
      </c>
      <c r="J1230" s="1">
        <v>2.0</v>
      </c>
      <c r="K1230" s="11">
        <v>27023.0</v>
      </c>
      <c r="L1230" s="1">
        <v>52.0</v>
      </c>
      <c r="M1230" s="1">
        <v>2.0</v>
      </c>
      <c r="N1230" s="1">
        <v>1.0</v>
      </c>
      <c r="O1230" s="1">
        <v>3.0</v>
      </c>
      <c r="P1230" s="1">
        <v>4.0</v>
      </c>
      <c r="Q1230" s="1">
        <v>200.0</v>
      </c>
      <c r="R1230" s="1">
        <v>0.0</v>
      </c>
      <c r="S1230" s="1">
        <v>0.0</v>
      </c>
      <c r="T1230" s="1">
        <v>155.0</v>
      </c>
      <c r="U1230" s="1" t="s">
        <v>15961</v>
      </c>
      <c r="Y1230" s="1">
        <v>1.0</v>
      </c>
      <c r="Z1230" s="1">
        <v>2.0</v>
      </c>
      <c r="AA1230" s="1">
        <v>2.0</v>
      </c>
      <c r="AB1230" s="1">
        <v>2.0</v>
      </c>
      <c r="AC1230" s="1">
        <v>2.0</v>
      </c>
      <c r="AD1230" s="1">
        <v>2.0</v>
      </c>
      <c r="AE1230" s="1">
        <v>2.0</v>
      </c>
      <c r="AF1230" s="1">
        <v>2.0</v>
      </c>
      <c r="AG1230" s="1">
        <v>2.0</v>
      </c>
      <c r="AH1230" s="1">
        <v>2.0</v>
      </c>
      <c r="AI1230" s="1">
        <v>2.0</v>
      </c>
      <c r="AJ1230" s="1">
        <v>2.0</v>
      </c>
      <c r="AK1230" s="1">
        <v>2.0</v>
      </c>
      <c r="AL1230" s="1">
        <v>2.0</v>
      </c>
      <c r="AM1230" s="1">
        <v>2.0</v>
      </c>
      <c r="AN1230" s="1">
        <v>2.0</v>
      </c>
      <c r="AO1230" s="1">
        <v>2.0</v>
      </c>
      <c r="AP1230" s="1">
        <v>2.0</v>
      </c>
      <c r="AQ1230" s="1">
        <v>2.0</v>
      </c>
      <c r="AR1230" s="1">
        <v>2.0</v>
      </c>
      <c r="AS1230" s="1">
        <v>2.0</v>
      </c>
      <c r="AT1230" s="1">
        <v>2.0</v>
      </c>
      <c r="AU1230" s="1">
        <v>2.0</v>
      </c>
      <c r="AV1230" s="1">
        <v>2.0</v>
      </c>
      <c r="AW1230" s="1">
        <v>2.0</v>
      </c>
      <c r="AX1230" s="1">
        <v>2.0</v>
      </c>
      <c r="AY1230" s="1">
        <v>2.0</v>
      </c>
      <c r="AZ1230" s="1">
        <v>2.0</v>
      </c>
      <c r="BA1230" s="1">
        <v>2.0</v>
      </c>
      <c r="BB1230" s="1">
        <v>2.0</v>
      </c>
      <c r="BP1230" s="12" t="s">
        <v>13612</v>
      </c>
      <c r="BQ1230" s="1">
        <v>52.0</v>
      </c>
      <c r="BR1230" s="1"/>
      <c r="BS1230" s="1"/>
      <c r="BV1230" s="1" t="s">
        <v>180</v>
      </c>
      <c r="BW1230" s="1">
        <v>999.0</v>
      </c>
      <c r="BX1230" s="1" t="s">
        <v>3708</v>
      </c>
      <c r="BY1230" s="13">
        <f t="shared" si="1"/>
        <v>11</v>
      </c>
      <c r="BZ1230" s="13" t="str">
        <f t="shared" si="2"/>
        <v>Lainnya</v>
      </c>
      <c r="CA1230" s="13" t="str">
        <f>VLOOKUP(BP1230,data_K!G:K,5,0)</f>
        <v>RT 003 RW 002</v>
      </c>
      <c r="CB1230" s="13">
        <f t="shared" si="3"/>
        <v>0</v>
      </c>
    </row>
    <row r="1231">
      <c r="A1231" s="1" t="s">
        <v>5642</v>
      </c>
      <c r="B1231" s="22">
        <v>46028.497662037036</v>
      </c>
      <c r="C1231" s="1">
        <v>1.0</v>
      </c>
      <c r="D1231" s="1" t="s">
        <v>3612</v>
      </c>
      <c r="E1231" s="10" t="s">
        <v>5644</v>
      </c>
      <c r="F1231" s="1">
        <v>1.0</v>
      </c>
      <c r="J1231" s="1">
        <v>1.0</v>
      </c>
      <c r="K1231" s="11">
        <v>31701.0</v>
      </c>
      <c r="L1231" s="1">
        <v>39.0</v>
      </c>
      <c r="M1231" s="1">
        <v>2.0</v>
      </c>
      <c r="N1231" s="1">
        <v>1.0</v>
      </c>
      <c r="O1231" s="1">
        <v>3.0</v>
      </c>
      <c r="P1231" s="1">
        <v>4.0</v>
      </c>
      <c r="Q1231" s="1">
        <v>700.0</v>
      </c>
      <c r="R1231" s="1">
        <v>0.0</v>
      </c>
      <c r="S1231" s="1">
        <v>0.0</v>
      </c>
      <c r="T1231" s="1">
        <v>142.0</v>
      </c>
      <c r="Y1231" s="1">
        <v>1.0</v>
      </c>
      <c r="Z1231" s="1">
        <v>2.0</v>
      </c>
      <c r="AA1231" s="1">
        <v>2.0</v>
      </c>
      <c r="AB1231" s="1">
        <v>2.0</v>
      </c>
      <c r="AC1231" s="1">
        <v>2.0</v>
      </c>
      <c r="AD1231" s="1">
        <v>2.0</v>
      </c>
      <c r="AE1231" s="1">
        <v>2.0</v>
      </c>
      <c r="AF1231" s="1">
        <v>2.0</v>
      </c>
      <c r="AG1231" s="1">
        <v>2.0</v>
      </c>
      <c r="AH1231" s="1">
        <v>2.0</v>
      </c>
      <c r="AI1231" s="1">
        <v>2.0</v>
      </c>
      <c r="AJ1231" s="1">
        <v>2.0</v>
      </c>
      <c r="AK1231" s="1">
        <v>2.0</v>
      </c>
      <c r="AL1231" s="1">
        <v>2.0</v>
      </c>
      <c r="AM1231" s="1">
        <v>2.0</v>
      </c>
      <c r="AN1231" s="1">
        <v>2.0</v>
      </c>
      <c r="AO1231" s="1">
        <v>2.0</v>
      </c>
      <c r="AP1231" s="1">
        <v>2.0</v>
      </c>
      <c r="AQ1231" s="1">
        <v>2.0</v>
      </c>
      <c r="AR1231" s="1">
        <v>2.0</v>
      </c>
      <c r="AS1231" s="1">
        <v>2.0</v>
      </c>
      <c r="AT1231" s="1">
        <v>2.0</v>
      </c>
      <c r="AU1231" s="1">
        <v>2.0</v>
      </c>
      <c r="AV1231" s="1">
        <v>2.0</v>
      </c>
      <c r="AW1231" s="1">
        <v>2.0</v>
      </c>
      <c r="AX1231" s="1">
        <v>2.0</v>
      </c>
      <c r="AY1231" s="1">
        <v>2.0</v>
      </c>
      <c r="AZ1231" s="1">
        <v>2.0</v>
      </c>
      <c r="BA1231" s="1">
        <v>2.0</v>
      </c>
      <c r="BB1231" s="1">
        <v>2.0</v>
      </c>
      <c r="BP1231" s="1" t="s">
        <v>15972</v>
      </c>
      <c r="BQ1231" s="1">
        <v>39.0</v>
      </c>
      <c r="BR1231" s="1"/>
      <c r="BS1231" s="1"/>
      <c r="BV1231" s="1" t="s">
        <v>391</v>
      </c>
      <c r="BW1231" s="1">
        <v>999.0</v>
      </c>
      <c r="BX1231" s="1" t="s">
        <v>3612</v>
      </c>
      <c r="BY1231" s="13">
        <f t="shared" si="1"/>
        <v>8</v>
      </c>
      <c r="BZ1231" s="13" t="str">
        <f t="shared" si="2"/>
        <v>Tukang Pijat</v>
      </c>
      <c r="CA1231" s="13" t="str">
        <f>VLOOKUP(BP1231,data_K!G:K,5,0)</f>
        <v>RT 003 RW 002</v>
      </c>
      <c r="CB1231" s="13">
        <f t="shared" si="3"/>
        <v>0</v>
      </c>
    </row>
    <row r="1232">
      <c r="A1232" s="1" t="s">
        <v>5627</v>
      </c>
      <c r="B1232" s="22">
        <v>46028.49903935185</v>
      </c>
      <c r="C1232" s="1">
        <v>2.0</v>
      </c>
      <c r="D1232" s="1" t="s">
        <v>5629</v>
      </c>
      <c r="E1232" s="10" t="s">
        <v>5630</v>
      </c>
      <c r="F1232" s="1">
        <v>1.0</v>
      </c>
      <c r="J1232" s="1">
        <v>2.0</v>
      </c>
      <c r="K1232" s="11">
        <v>33127.0</v>
      </c>
      <c r="L1232" s="1">
        <v>35.0</v>
      </c>
      <c r="M1232" s="1">
        <v>2.0</v>
      </c>
      <c r="N1232" s="1">
        <v>2.0</v>
      </c>
      <c r="O1232" s="1">
        <v>3.0</v>
      </c>
      <c r="P1232" s="1">
        <v>4.0</v>
      </c>
      <c r="Q1232" s="1">
        <v>0.0</v>
      </c>
      <c r="R1232" s="1">
        <v>0.0</v>
      </c>
      <c r="S1232" s="1">
        <v>0.0</v>
      </c>
      <c r="T1232" s="1">
        <v>0.0</v>
      </c>
      <c r="Y1232" s="1">
        <v>6.0</v>
      </c>
      <c r="Z1232" s="1">
        <v>2.0</v>
      </c>
      <c r="AA1232" s="1">
        <v>2.0</v>
      </c>
      <c r="AB1232" s="1">
        <v>2.0</v>
      </c>
      <c r="AC1232" s="1">
        <v>2.0</v>
      </c>
      <c r="AD1232" s="1">
        <v>2.0</v>
      </c>
      <c r="AE1232" s="1">
        <v>2.0</v>
      </c>
      <c r="AF1232" s="1">
        <v>2.0</v>
      </c>
      <c r="AG1232" s="1">
        <v>2.0</v>
      </c>
      <c r="AH1232" s="1">
        <v>2.0</v>
      </c>
      <c r="AI1232" s="1">
        <v>2.0</v>
      </c>
      <c r="AJ1232" s="1">
        <v>2.0</v>
      </c>
      <c r="AK1232" s="1">
        <v>2.0</v>
      </c>
      <c r="AL1232" s="1">
        <v>2.0</v>
      </c>
      <c r="AM1232" s="1">
        <v>2.0</v>
      </c>
      <c r="AN1232" s="1">
        <v>2.0</v>
      </c>
      <c r="AO1232" s="1">
        <v>2.0</v>
      </c>
      <c r="AP1232" s="1">
        <v>2.0</v>
      </c>
      <c r="AQ1232" s="1">
        <v>2.0</v>
      </c>
      <c r="AR1232" s="1">
        <v>2.0</v>
      </c>
      <c r="AS1232" s="1">
        <v>2.0</v>
      </c>
      <c r="AT1232" s="1">
        <v>2.0</v>
      </c>
      <c r="AU1232" s="1">
        <v>2.0</v>
      </c>
      <c r="AV1232" s="1">
        <v>2.0</v>
      </c>
      <c r="AW1232" s="1">
        <v>2.0</v>
      </c>
      <c r="AX1232" s="1">
        <v>2.0</v>
      </c>
      <c r="AY1232" s="1">
        <v>2.0</v>
      </c>
      <c r="AZ1232" s="1">
        <v>2.0</v>
      </c>
      <c r="BA1232" s="1">
        <v>2.0</v>
      </c>
      <c r="BB1232" s="1">
        <v>2.0</v>
      </c>
      <c r="BP1232" s="12" t="s">
        <v>15972</v>
      </c>
      <c r="BQ1232" s="1">
        <v>35.0</v>
      </c>
      <c r="BR1232" s="1" t="s">
        <v>240</v>
      </c>
      <c r="BS1232" s="1"/>
      <c r="BW1232" s="1">
        <v>0.0</v>
      </c>
      <c r="BX1232" s="1" t="s">
        <v>3612</v>
      </c>
      <c r="BY1232" s="13">
        <f t="shared" si="1"/>
        <v>8</v>
      </c>
      <c r="BZ1232" s="13" t="str">
        <f t="shared" si="2"/>
        <v>Tidak Bekerja</v>
      </c>
      <c r="CA1232" s="13" t="str">
        <f>VLOOKUP(BP1232,data_K!G:K,5,0)</f>
        <v>RT 003 RW 002</v>
      </c>
      <c r="CB1232" s="13">
        <f t="shared" si="3"/>
        <v>0</v>
      </c>
    </row>
    <row r="1233">
      <c r="A1233" s="1" t="s">
        <v>5616</v>
      </c>
      <c r="B1233" s="23">
        <v>46028.49984953704</v>
      </c>
      <c r="C1233" s="1">
        <v>3.0</v>
      </c>
      <c r="D1233" s="1" t="s">
        <v>5619</v>
      </c>
      <c r="E1233" s="10" t="s">
        <v>5620</v>
      </c>
      <c r="F1233" s="1">
        <v>1.0</v>
      </c>
      <c r="J1233" s="1">
        <v>2.0</v>
      </c>
      <c r="K1233" s="11">
        <v>43929.0</v>
      </c>
      <c r="L1233" s="1">
        <v>6.0</v>
      </c>
      <c r="M1233" s="1">
        <v>1.0</v>
      </c>
      <c r="N1233" s="1">
        <v>3.0</v>
      </c>
      <c r="O1233" s="1">
        <v>2.0</v>
      </c>
      <c r="P1233" s="1">
        <v>1.0</v>
      </c>
      <c r="Q1233" s="1"/>
      <c r="R1233" s="1"/>
      <c r="S1233" s="1"/>
      <c r="T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P1233" s="12" t="s">
        <v>15972</v>
      </c>
      <c r="BQ1233" s="1">
        <v>6.0</v>
      </c>
      <c r="BR1233" s="1"/>
      <c r="BS1233" s="1"/>
      <c r="BW1233" s="1">
        <v>999.0</v>
      </c>
      <c r="BX1233" s="1" t="s">
        <v>3612</v>
      </c>
      <c r="BY1233" s="13">
        <f t="shared" si="1"/>
        <v>2</v>
      </c>
      <c r="BZ1233" s="13" t="str">
        <f t="shared" si="2"/>
        <v/>
      </c>
      <c r="CA1233" s="13" t="str">
        <f>VLOOKUP(BP1233,data_K!G:K,5,0)</f>
        <v>RT 003 RW 002</v>
      </c>
      <c r="CB1233" s="13">
        <f t="shared" si="3"/>
        <v>0</v>
      </c>
    </row>
    <row r="1234">
      <c r="A1234" s="1" t="s">
        <v>15990</v>
      </c>
      <c r="B1234" s="9" t="s">
        <v>15991</v>
      </c>
      <c r="C1234" s="1">
        <v>1.0</v>
      </c>
      <c r="D1234" s="1" t="s">
        <v>8014</v>
      </c>
      <c r="E1234" s="10" t="s">
        <v>15993</v>
      </c>
      <c r="F1234" s="1">
        <v>1.0</v>
      </c>
      <c r="J1234" s="1">
        <v>1.0</v>
      </c>
      <c r="K1234" s="11">
        <v>25677.0</v>
      </c>
      <c r="L1234" s="1">
        <v>56.0</v>
      </c>
      <c r="M1234" s="1">
        <v>2.0</v>
      </c>
      <c r="N1234" s="1">
        <v>1.0</v>
      </c>
      <c r="O1234" s="1">
        <v>3.0</v>
      </c>
      <c r="P1234" s="1">
        <v>4.0</v>
      </c>
      <c r="Q1234" s="1">
        <v>3000000.0</v>
      </c>
      <c r="R1234" s="1">
        <v>0.0</v>
      </c>
      <c r="S1234" s="1">
        <v>0.0</v>
      </c>
      <c r="T1234" s="1">
        <v>16.0</v>
      </c>
      <c r="Y1234" s="1">
        <v>5.0</v>
      </c>
      <c r="Z1234" s="1">
        <v>2.0</v>
      </c>
      <c r="AA1234" s="1">
        <v>2.0</v>
      </c>
      <c r="AB1234" s="1">
        <v>2.0</v>
      </c>
      <c r="AC1234" s="1">
        <v>2.0</v>
      </c>
      <c r="AD1234" s="1">
        <v>2.0</v>
      </c>
      <c r="AE1234" s="1">
        <v>2.0</v>
      </c>
      <c r="AF1234" s="1">
        <v>2.0</v>
      </c>
      <c r="AG1234" s="1">
        <v>2.0</v>
      </c>
      <c r="AH1234" s="1">
        <v>2.0</v>
      </c>
      <c r="AI1234" s="1">
        <v>2.0</v>
      </c>
      <c r="AJ1234" s="1">
        <v>2.0</v>
      </c>
      <c r="AK1234" s="1">
        <v>2.0</v>
      </c>
      <c r="AL1234" s="1">
        <v>2.0</v>
      </c>
      <c r="AM1234" s="1">
        <v>2.0</v>
      </c>
      <c r="AN1234" s="1">
        <v>2.0</v>
      </c>
      <c r="AO1234" s="1">
        <v>2.0</v>
      </c>
      <c r="AP1234" s="1">
        <v>2.0</v>
      </c>
      <c r="AQ1234" s="1">
        <v>2.0</v>
      </c>
      <c r="AR1234" s="1">
        <v>2.0</v>
      </c>
      <c r="AS1234" s="1">
        <v>2.0</v>
      </c>
      <c r="AT1234" s="1">
        <v>2.0</v>
      </c>
      <c r="AU1234" s="1">
        <v>2.0</v>
      </c>
      <c r="AV1234" s="1">
        <v>2.0</v>
      </c>
      <c r="AW1234" s="1">
        <v>2.0</v>
      </c>
      <c r="AX1234" s="1">
        <v>2.0</v>
      </c>
      <c r="AY1234" s="1">
        <v>2.0</v>
      </c>
      <c r="AZ1234" s="1">
        <v>2.0</v>
      </c>
      <c r="BA1234" s="1">
        <v>2.0</v>
      </c>
      <c r="BB1234" s="1">
        <v>2.0</v>
      </c>
      <c r="BP1234" s="12" t="s">
        <v>8015</v>
      </c>
      <c r="BQ1234" s="1">
        <v>56.0</v>
      </c>
      <c r="BR1234" s="1" t="s">
        <v>717</v>
      </c>
      <c r="BS1234" s="1"/>
      <c r="BW1234" s="1">
        <v>22.0</v>
      </c>
      <c r="BX1234" s="1" t="s">
        <v>8014</v>
      </c>
      <c r="BY1234" s="13">
        <f t="shared" si="1"/>
        <v>12</v>
      </c>
      <c r="BZ1234" s="13" t="str">
        <f t="shared" si="2"/>
        <v>Buruh Bangunan</v>
      </c>
      <c r="CA1234" s="13" t="str">
        <f>VLOOKUP(BP1234,data_K!G:K,5,0)</f>
        <v>RT 005 RW 003</v>
      </c>
      <c r="CB1234" s="13">
        <f t="shared" si="3"/>
        <v>0</v>
      </c>
    </row>
    <row r="1235">
      <c r="A1235" s="1" t="s">
        <v>16004</v>
      </c>
      <c r="B1235" s="9" t="s">
        <v>16005</v>
      </c>
      <c r="C1235" s="1">
        <v>2.0</v>
      </c>
      <c r="D1235" s="1" t="s">
        <v>8022</v>
      </c>
      <c r="E1235" s="10" t="s">
        <v>16006</v>
      </c>
      <c r="F1235" s="1">
        <v>1.0</v>
      </c>
      <c r="J1235" s="1">
        <v>2.0</v>
      </c>
      <c r="K1235" s="11">
        <v>29323.0</v>
      </c>
      <c r="L1235" s="1">
        <v>46.0</v>
      </c>
      <c r="M1235" s="1">
        <v>2.0</v>
      </c>
      <c r="N1235" s="1">
        <v>2.0</v>
      </c>
      <c r="O1235" s="1">
        <v>3.0</v>
      </c>
      <c r="P1235" s="1">
        <v>4.0</v>
      </c>
      <c r="Q1235" s="1">
        <v>0.0</v>
      </c>
      <c r="R1235" s="1">
        <v>0.0</v>
      </c>
      <c r="S1235" s="1">
        <v>0.0</v>
      </c>
      <c r="T1235" s="1">
        <v>0.0</v>
      </c>
      <c r="Y1235" s="1">
        <v>6.0</v>
      </c>
      <c r="Z1235" s="1">
        <v>2.0</v>
      </c>
      <c r="AA1235" s="1">
        <v>2.0</v>
      </c>
      <c r="AB1235" s="1">
        <v>2.0</v>
      </c>
      <c r="AC1235" s="1">
        <v>2.0</v>
      </c>
      <c r="AD1235" s="1">
        <v>2.0</v>
      </c>
      <c r="AE1235" s="1">
        <v>2.0</v>
      </c>
      <c r="AF1235" s="1">
        <v>2.0</v>
      </c>
      <c r="AG1235" s="1">
        <v>2.0</v>
      </c>
      <c r="AH1235" s="1">
        <v>1.0</v>
      </c>
      <c r="AI1235" s="1">
        <v>2.0</v>
      </c>
      <c r="AJ1235" s="1">
        <v>1.0</v>
      </c>
      <c r="AK1235" s="1">
        <v>2.0</v>
      </c>
      <c r="AL1235" s="1">
        <v>2.0</v>
      </c>
      <c r="AM1235" s="1">
        <v>2.0</v>
      </c>
      <c r="AN1235" s="1">
        <v>2.0</v>
      </c>
      <c r="AO1235" s="1">
        <v>2.0</v>
      </c>
      <c r="AP1235" s="1">
        <v>2.0</v>
      </c>
      <c r="AQ1235" s="1">
        <v>2.0</v>
      </c>
      <c r="AR1235" s="1">
        <v>2.0</v>
      </c>
      <c r="AS1235" s="1">
        <v>2.0</v>
      </c>
      <c r="AT1235" s="1">
        <v>2.0</v>
      </c>
      <c r="AU1235" s="1">
        <v>2.0</v>
      </c>
      <c r="AV1235" s="1">
        <v>2.0</v>
      </c>
      <c r="AW1235" s="1">
        <v>2.0</v>
      </c>
      <c r="AX1235" s="1">
        <v>2.0</v>
      </c>
      <c r="AY1235" s="1">
        <v>2.0</v>
      </c>
      <c r="AZ1235" s="1">
        <v>2.0</v>
      </c>
      <c r="BA1235" s="1">
        <v>2.0</v>
      </c>
      <c r="BB1235" s="1">
        <v>2.0</v>
      </c>
      <c r="BK1235" s="1"/>
      <c r="BL1235" s="1"/>
      <c r="BP1235" s="12" t="s">
        <v>8015</v>
      </c>
      <c r="BQ1235" s="1">
        <v>46.0</v>
      </c>
      <c r="BR1235" s="1" t="s">
        <v>240</v>
      </c>
      <c r="BS1235" s="1"/>
      <c r="BW1235" s="1">
        <v>0.0</v>
      </c>
      <c r="BX1235" s="1" t="s">
        <v>8014</v>
      </c>
      <c r="BY1235" s="13">
        <f t="shared" si="1"/>
        <v>10</v>
      </c>
      <c r="BZ1235" s="13" t="str">
        <f t="shared" si="2"/>
        <v>Tidak Bekerja</v>
      </c>
      <c r="CA1235" s="13" t="str">
        <f>VLOOKUP(BP1235,data_K!G:K,5,0)</f>
        <v>RT 005 RW 003</v>
      </c>
      <c r="CB1235" s="13">
        <f t="shared" si="3"/>
        <v>0</v>
      </c>
    </row>
    <row r="1236">
      <c r="A1236" s="1" t="s">
        <v>16014</v>
      </c>
      <c r="B1236" s="9" t="s">
        <v>16015</v>
      </c>
      <c r="C1236" s="1">
        <v>3.0</v>
      </c>
      <c r="D1236" s="1" t="s">
        <v>16017</v>
      </c>
      <c r="E1236" s="10" t="s">
        <v>16018</v>
      </c>
      <c r="F1236" s="1">
        <v>1.0</v>
      </c>
      <c r="J1236" s="1">
        <v>2.0</v>
      </c>
      <c r="K1236" s="11">
        <v>41756.0</v>
      </c>
      <c r="L1236" s="1">
        <v>12.0</v>
      </c>
      <c r="M1236" s="1">
        <v>1.0</v>
      </c>
      <c r="N1236" s="1">
        <v>3.0</v>
      </c>
      <c r="O1236" s="1">
        <v>2.0</v>
      </c>
      <c r="P1236" s="1">
        <v>2.0</v>
      </c>
      <c r="Q1236" s="1">
        <v>0.0</v>
      </c>
      <c r="R1236" s="1">
        <v>0.0</v>
      </c>
      <c r="S1236" s="1">
        <v>0.0</v>
      </c>
      <c r="T1236" s="20">
        <v>155.0</v>
      </c>
      <c r="U1236" s="20" t="s">
        <v>591</v>
      </c>
      <c r="Y1236" s="1">
        <v>6.0</v>
      </c>
      <c r="Z1236" s="1">
        <v>2.0</v>
      </c>
      <c r="AA1236" s="1">
        <v>2.0</v>
      </c>
      <c r="AB1236" s="1">
        <v>2.0</v>
      </c>
      <c r="AC1236" s="1">
        <v>2.0</v>
      </c>
      <c r="AD1236" s="1">
        <v>2.0</v>
      </c>
      <c r="AE1236" s="1">
        <v>2.0</v>
      </c>
      <c r="AF1236" s="1">
        <v>2.0</v>
      </c>
      <c r="AG1236" s="1">
        <v>2.0</v>
      </c>
      <c r="AH1236" s="1">
        <v>2.0</v>
      </c>
      <c r="AI1236" s="1">
        <v>2.0</v>
      </c>
      <c r="AJ1236" s="1">
        <v>2.0</v>
      </c>
      <c r="AK1236" s="1">
        <v>2.0</v>
      </c>
      <c r="AL1236" s="1">
        <v>2.0</v>
      </c>
      <c r="AM1236" s="1">
        <v>2.0</v>
      </c>
      <c r="AN1236" s="1">
        <v>2.0</v>
      </c>
      <c r="AO1236" s="1">
        <v>2.0</v>
      </c>
      <c r="AP1236" s="1">
        <v>2.0</v>
      </c>
      <c r="AQ1236" s="1">
        <v>2.0</v>
      </c>
      <c r="AR1236" s="1">
        <v>2.0</v>
      </c>
      <c r="AS1236" s="1">
        <v>2.0</v>
      </c>
      <c r="AT1236" s="1">
        <v>2.0</v>
      </c>
      <c r="AU1236" s="1">
        <v>2.0</v>
      </c>
      <c r="AV1236" s="1">
        <v>2.0</v>
      </c>
      <c r="AW1236" s="1">
        <v>2.0</v>
      </c>
      <c r="AX1236" s="1">
        <v>2.0</v>
      </c>
      <c r="AY1236" s="1">
        <v>2.0</v>
      </c>
      <c r="AZ1236" s="1">
        <v>2.0</v>
      </c>
      <c r="BA1236" s="1">
        <v>1.0</v>
      </c>
      <c r="BB1236" s="1">
        <v>2.0</v>
      </c>
      <c r="BK1236" s="1">
        <v>7.0</v>
      </c>
      <c r="BL1236" s="1">
        <v>2022.0</v>
      </c>
      <c r="BP1236" s="12" t="s">
        <v>8015</v>
      </c>
      <c r="BQ1236" s="1">
        <v>12.0</v>
      </c>
      <c r="BR1236" s="1"/>
      <c r="BS1236" s="1"/>
      <c r="BW1236" s="1">
        <v>0.0</v>
      </c>
      <c r="BX1236" s="1" t="s">
        <v>8014</v>
      </c>
      <c r="BY1236" s="13">
        <f t="shared" si="1"/>
        <v>3</v>
      </c>
      <c r="BZ1236" s="13" t="str">
        <f t="shared" si="2"/>
        <v/>
      </c>
      <c r="CA1236" s="13" t="str">
        <f>VLOOKUP(BP1236,data_K!G:K,5,0)</f>
        <v>RT 005 RW 003</v>
      </c>
      <c r="CB1236" s="13">
        <f t="shared" si="3"/>
        <v>1</v>
      </c>
    </row>
    <row r="1237">
      <c r="A1237" s="1" t="s">
        <v>8527</v>
      </c>
      <c r="B1237" s="9" t="s">
        <v>16022</v>
      </c>
      <c r="C1237" s="1">
        <v>1.0</v>
      </c>
      <c r="D1237" s="1" t="s">
        <v>8529</v>
      </c>
      <c r="E1237" s="10" t="s">
        <v>8530</v>
      </c>
      <c r="F1237" s="1">
        <v>1.0</v>
      </c>
      <c r="J1237" s="1">
        <v>1.0</v>
      </c>
      <c r="K1237" s="11">
        <v>28168.0</v>
      </c>
      <c r="L1237" s="1">
        <v>49.0</v>
      </c>
      <c r="M1237" s="1">
        <v>2.0</v>
      </c>
      <c r="N1237" s="1">
        <v>1.0</v>
      </c>
      <c r="O1237" s="1">
        <v>3.0</v>
      </c>
      <c r="P1237" s="1">
        <v>3.0</v>
      </c>
      <c r="Q1237" s="1">
        <v>0.0</v>
      </c>
      <c r="R1237" s="1">
        <v>1000000.0</v>
      </c>
      <c r="S1237" s="1">
        <v>0.0</v>
      </c>
      <c r="T1237" s="1">
        <v>155.0</v>
      </c>
      <c r="U1237" s="1" t="s">
        <v>8535</v>
      </c>
      <c r="Y1237" s="1">
        <v>1.0</v>
      </c>
      <c r="Z1237" s="1">
        <v>2.0</v>
      </c>
      <c r="AA1237" s="1">
        <v>2.0</v>
      </c>
      <c r="AB1237" s="1">
        <v>2.0</v>
      </c>
      <c r="AC1237" s="1">
        <v>2.0</v>
      </c>
      <c r="AD1237" s="1">
        <v>2.0</v>
      </c>
      <c r="AE1237" s="1">
        <v>2.0</v>
      </c>
      <c r="AF1237" s="1">
        <v>2.0</v>
      </c>
      <c r="AG1237" s="1">
        <v>2.0</v>
      </c>
      <c r="AH1237" s="1">
        <v>2.0</v>
      </c>
      <c r="AI1237" s="1">
        <v>2.0</v>
      </c>
      <c r="AJ1237" s="1">
        <v>2.0</v>
      </c>
      <c r="AK1237" s="1">
        <v>2.0</v>
      </c>
      <c r="AL1237" s="1">
        <v>2.0</v>
      </c>
      <c r="AM1237" s="1">
        <v>2.0</v>
      </c>
      <c r="AN1237" s="1">
        <v>2.0</v>
      </c>
      <c r="AO1237" s="1">
        <v>2.0</v>
      </c>
      <c r="AP1237" s="1">
        <v>2.0</v>
      </c>
      <c r="AQ1237" s="1">
        <v>2.0</v>
      </c>
      <c r="AR1237" s="1">
        <v>2.0</v>
      </c>
      <c r="AS1237" s="1">
        <v>2.0</v>
      </c>
      <c r="AT1237" s="1">
        <v>2.0</v>
      </c>
      <c r="AU1237" s="1">
        <v>2.0</v>
      </c>
      <c r="AV1237" s="1">
        <v>2.0</v>
      </c>
      <c r="AW1237" s="1">
        <v>2.0</v>
      </c>
      <c r="AX1237" s="1">
        <v>2.0</v>
      </c>
      <c r="AY1237" s="1">
        <v>2.0</v>
      </c>
      <c r="AZ1237" s="1">
        <v>2.0</v>
      </c>
      <c r="BA1237" s="1">
        <v>2.0</v>
      </c>
      <c r="BB1237" s="1">
        <v>2.0</v>
      </c>
      <c r="BP1237" s="12" t="s">
        <v>8504</v>
      </c>
      <c r="BQ1237" s="1">
        <v>49.0</v>
      </c>
      <c r="BR1237" s="1"/>
      <c r="BS1237" s="1"/>
      <c r="BV1237" s="1" t="s">
        <v>180</v>
      </c>
      <c r="BW1237" s="1">
        <v>999.0</v>
      </c>
      <c r="BX1237" s="1" t="s">
        <v>8529</v>
      </c>
      <c r="BY1237" s="13">
        <f t="shared" si="1"/>
        <v>10</v>
      </c>
      <c r="BZ1237" s="13" t="str">
        <f t="shared" si="2"/>
        <v>Lainnya</v>
      </c>
      <c r="CA1237" s="13" t="str">
        <f>VLOOKUP(BP1237,data_K!G:K,5,0)</f>
        <v>RT 010 RW 005</v>
      </c>
      <c r="CB1237" s="13">
        <f t="shared" si="3"/>
        <v>0</v>
      </c>
    </row>
    <row r="1238">
      <c r="A1238" s="1" t="s">
        <v>8514</v>
      </c>
      <c r="B1238" s="9" t="s">
        <v>16029</v>
      </c>
      <c r="C1238" s="1">
        <v>2.0</v>
      </c>
      <c r="D1238" s="1" t="s">
        <v>8516</v>
      </c>
      <c r="E1238" s="10" t="s">
        <v>8517</v>
      </c>
      <c r="F1238" s="1">
        <v>1.0</v>
      </c>
      <c r="J1238" s="1">
        <v>2.0</v>
      </c>
      <c r="K1238" s="11">
        <v>27024.0</v>
      </c>
      <c r="L1238" s="1">
        <v>52.0</v>
      </c>
      <c r="M1238" s="1">
        <v>2.0</v>
      </c>
      <c r="N1238" s="1">
        <v>2.0</v>
      </c>
      <c r="O1238" s="1">
        <v>3.0</v>
      </c>
      <c r="P1238" s="1">
        <v>3.0</v>
      </c>
      <c r="Q1238" s="1">
        <v>5200000.0</v>
      </c>
      <c r="R1238" s="1">
        <v>0.0</v>
      </c>
      <c r="S1238" s="1">
        <v>0.0</v>
      </c>
      <c r="T1238" s="1">
        <v>17.0</v>
      </c>
      <c r="Y1238" s="1">
        <v>3.0</v>
      </c>
      <c r="Z1238" s="1">
        <v>2.0</v>
      </c>
      <c r="AA1238" s="1">
        <v>2.0</v>
      </c>
      <c r="AB1238" s="1">
        <v>2.0</v>
      </c>
      <c r="AC1238" s="1">
        <v>2.0</v>
      </c>
      <c r="AD1238" s="1">
        <v>2.0</v>
      </c>
      <c r="AE1238" s="1">
        <v>2.0</v>
      </c>
      <c r="AF1238" s="1">
        <v>2.0</v>
      </c>
      <c r="AG1238" s="1">
        <v>2.0</v>
      </c>
      <c r="AH1238" s="1">
        <v>2.0</v>
      </c>
      <c r="AI1238" s="1">
        <v>2.0</v>
      </c>
      <c r="AJ1238" s="1">
        <v>2.0</v>
      </c>
      <c r="AK1238" s="1">
        <v>2.0</v>
      </c>
      <c r="AL1238" s="1">
        <v>2.0</v>
      </c>
      <c r="AM1238" s="1">
        <v>2.0</v>
      </c>
      <c r="AN1238" s="1">
        <v>2.0</v>
      </c>
      <c r="AO1238" s="1">
        <v>2.0</v>
      </c>
      <c r="AP1238" s="1">
        <v>2.0</v>
      </c>
      <c r="AQ1238" s="1">
        <v>2.0</v>
      </c>
      <c r="AR1238" s="1">
        <v>2.0</v>
      </c>
      <c r="AS1238" s="1">
        <v>2.0</v>
      </c>
      <c r="AT1238" s="1">
        <v>2.0</v>
      </c>
      <c r="AU1238" s="1">
        <v>2.0</v>
      </c>
      <c r="AV1238" s="1">
        <v>2.0</v>
      </c>
      <c r="AW1238" s="1">
        <v>2.0</v>
      </c>
      <c r="AX1238" s="1">
        <v>2.0</v>
      </c>
      <c r="AY1238" s="1">
        <v>2.0</v>
      </c>
      <c r="AZ1238" s="1">
        <v>2.0</v>
      </c>
      <c r="BA1238" s="1">
        <v>2.0</v>
      </c>
      <c r="BB1238" s="1">
        <v>2.0</v>
      </c>
      <c r="BP1238" s="12" t="s">
        <v>8504</v>
      </c>
      <c r="BQ1238" s="1">
        <v>52.0</v>
      </c>
      <c r="BR1238" s="1" t="s">
        <v>184</v>
      </c>
      <c r="BS1238" s="1"/>
      <c r="BW1238" s="1">
        <v>23.0</v>
      </c>
      <c r="BX1238" s="1" t="s">
        <v>8529</v>
      </c>
      <c r="BY1238" s="13">
        <f t="shared" si="1"/>
        <v>11</v>
      </c>
      <c r="BZ1238" s="13" t="str">
        <f t="shared" si="2"/>
        <v>Buruh Industri</v>
      </c>
      <c r="CA1238" s="13" t="str">
        <f>VLOOKUP(BP1238,data_K!G:K,5,0)</f>
        <v>RT 010 RW 005</v>
      </c>
      <c r="CB1238" s="13">
        <f t="shared" si="3"/>
        <v>0</v>
      </c>
    </row>
    <row r="1239">
      <c r="A1239" s="1" t="s">
        <v>8491</v>
      </c>
      <c r="B1239" s="9" t="s">
        <v>16035</v>
      </c>
      <c r="C1239" s="1">
        <v>3.0</v>
      </c>
      <c r="D1239" s="1" t="s">
        <v>8494</v>
      </c>
      <c r="E1239" s="10" t="s">
        <v>8495</v>
      </c>
      <c r="F1239" s="1">
        <v>1.0</v>
      </c>
      <c r="J1239" s="1">
        <v>2.0</v>
      </c>
      <c r="K1239" s="11">
        <v>39894.0</v>
      </c>
      <c r="L1239" s="1">
        <v>17.0</v>
      </c>
      <c r="M1239" s="1">
        <v>1.0</v>
      </c>
      <c r="N1239" s="1">
        <v>3.0</v>
      </c>
      <c r="O1239" s="1">
        <v>2.0</v>
      </c>
      <c r="P1239" s="1">
        <v>3.0</v>
      </c>
      <c r="Q1239" s="1">
        <v>0.0</v>
      </c>
      <c r="R1239" s="1">
        <v>0.0</v>
      </c>
      <c r="S1239" s="1">
        <v>0.0</v>
      </c>
      <c r="T1239" s="1">
        <v>0.0</v>
      </c>
      <c r="Y1239" s="1">
        <v>6.0</v>
      </c>
      <c r="Z1239" s="1">
        <v>2.0</v>
      </c>
      <c r="AA1239" s="1">
        <v>2.0</v>
      </c>
      <c r="AB1239" s="1">
        <v>2.0</v>
      </c>
      <c r="AC1239" s="1">
        <v>2.0</v>
      </c>
      <c r="AD1239" s="1">
        <v>2.0</v>
      </c>
      <c r="AE1239" s="1">
        <v>2.0</v>
      </c>
      <c r="AF1239" s="1">
        <v>2.0</v>
      </c>
      <c r="AG1239" s="1">
        <v>2.0</v>
      </c>
      <c r="AH1239" s="1">
        <v>2.0</v>
      </c>
      <c r="AI1239" s="1">
        <v>2.0</v>
      </c>
      <c r="AJ1239" s="1">
        <v>2.0</v>
      </c>
      <c r="AK1239" s="1">
        <v>2.0</v>
      </c>
      <c r="AL1239" s="1">
        <v>2.0</v>
      </c>
      <c r="AM1239" s="1">
        <v>2.0</v>
      </c>
      <c r="AN1239" s="1">
        <v>2.0</v>
      </c>
      <c r="AO1239" s="1">
        <v>2.0</v>
      </c>
      <c r="AP1239" s="1">
        <v>2.0</v>
      </c>
      <c r="AQ1239" s="1">
        <v>2.0</v>
      </c>
      <c r="AR1239" s="1">
        <v>2.0</v>
      </c>
      <c r="AS1239" s="1">
        <v>2.0</v>
      </c>
      <c r="AT1239" s="1">
        <v>2.0</v>
      </c>
      <c r="AU1239" s="1">
        <v>2.0</v>
      </c>
      <c r="AV1239" s="1">
        <v>2.0</v>
      </c>
      <c r="AW1239" s="1">
        <v>2.0</v>
      </c>
      <c r="AX1239" s="1">
        <v>2.0</v>
      </c>
      <c r="AY1239" s="1">
        <v>2.0</v>
      </c>
      <c r="AZ1239" s="1">
        <v>2.0</v>
      </c>
      <c r="BA1239" s="1">
        <v>2.0</v>
      </c>
      <c r="BB1239" s="1">
        <v>2.0</v>
      </c>
      <c r="BP1239" s="12" t="s">
        <v>8504</v>
      </c>
      <c r="BQ1239" s="1">
        <v>17.0</v>
      </c>
      <c r="BR1239" s="1" t="s">
        <v>240</v>
      </c>
      <c r="BW1239" s="1">
        <v>0.0</v>
      </c>
      <c r="BX1239" s="1" t="s">
        <v>8529</v>
      </c>
      <c r="BY1239" s="13">
        <f t="shared" si="1"/>
        <v>4</v>
      </c>
      <c r="BZ1239" s="13" t="str">
        <f t="shared" si="2"/>
        <v>Tidak Bekerja</v>
      </c>
      <c r="CA1239" s="13" t="str">
        <f>VLOOKUP(BP1239,data_K!G:K,5,0)</f>
        <v>RT 010 RW 005</v>
      </c>
      <c r="CB1239" s="13">
        <f t="shared" si="3"/>
        <v>3</v>
      </c>
    </row>
    <row r="1240">
      <c r="A1240" s="1" t="s">
        <v>12799</v>
      </c>
      <c r="B1240" s="9" t="s">
        <v>16042</v>
      </c>
      <c r="C1240" s="1">
        <v>2.0</v>
      </c>
      <c r="D1240" s="1" t="s">
        <v>12802</v>
      </c>
      <c r="E1240" s="10" t="s">
        <v>12803</v>
      </c>
      <c r="F1240" s="1">
        <v>1.0</v>
      </c>
      <c r="J1240" s="1">
        <v>2.0</v>
      </c>
      <c r="K1240" s="11">
        <v>22282.0</v>
      </c>
      <c r="L1240" s="1">
        <v>65.0</v>
      </c>
      <c r="M1240" s="1">
        <v>2.0</v>
      </c>
      <c r="N1240" s="1">
        <v>2.0</v>
      </c>
      <c r="O1240" s="1">
        <v>3.0</v>
      </c>
      <c r="P1240" s="1">
        <v>2.0</v>
      </c>
      <c r="Q1240" s="1">
        <v>0.0</v>
      </c>
      <c r="R1240" s="1">
        <v>0.0</v>
      </c>
      <c r="S1240" s="1">
        <v>0.0</v>
      </c>
      <c r="T1240" s="1">
        <v>0.0</v>
      </c>
      <c r="Y1240" s="1">
        <v>6.0</v>
      </c>
      <c r="Z1240" s="1">
        <v>2.0</v>
      </c>
      <c r="AA1240" s="1">
        <v>2.0</v>
      </c>
      <c r="AB1240" s="1">
        <v>2.0</v>
      </c>
      <c r="AC1240" s="1">
        <v>2.0</v>
      </c>
      <c r="AD1240" s="1">
        <v>2.0</v>
      </c>
      <c r="AE1240" s="1">
        <v>2.0</v>
      </c>
      <c r="AF1240" s="1">
        <v>2.0</v>
      </c>
      <c r="AG1240" s="1">
        <v>2.0</v>
      </c>
      <c r="AH1240" s="1">
        <v>2.0</v>
      </c>
      <c r="AI1240" s="1">
        <v>2.0</v>
      </c>
      <c r="AJ1240" s="1">
        <v>2.0</v>
      </c>
      <c r="AK1240" s="1">
        <v>2.0</v>
      </c>
      <c r="AL1240" s="1">
        <v>2.0</v>
      </c>
      <c r="AM1240" s="1">
        <v>2.0</v>
      </c>
      <c r="AN1240" s="1">
        <v>2.0</v>
      </c>
      <c r="AO1240" s="1">
        <v>2.0</v>
      </c>
      <c r="AP1240" s="1">
        <v>2.0</v>
      </c>
      <c r="AQ1240" s="1">
        <v>2.0</v>
      </c>
      <c r="AR1240" s="1">
        <v>2.0</v>
      </c>
      <c r="AS1240" s="1">
        <v>2.0</v>
      </c>
      <c r="AT1240" s="1">
        <v>2.0</v>
      </c>
      <c r="AU1240" s="1">
        <v>2.0</v>
      </c>
      <c r="AV1240" s="1">
        <v>2.0</v>
      </c>
      <c r="AW1240" s="1">
        <v>2.0</v>
      </c>
      <c r="AX1240" s="1">
        <v>2.0</v>
      </c>
      <c r="AY1240" s="1">
        <v>2.0</v>
      </c>
      <c r="AZ1240" s="1">
        <v>2.0</v>
      </c>
      <c r="BA1240" s="1">
        <v>2.0</v>
      </c>
      <c r="BB1240" s="1">
        <v>2.0</v>
      </c>
      <c r="BP1240" s="12" t="s">
        <v>12809</v>
      </c>
      <c r="BQ1240" s="1">
        <v>65.0</v>
      </c>
      <c r="BR1240" s="1" t="s">
        <v>240</v>
      </c>
      <c r="BS1240" s="1"/>
      <c r="BW1240" s="1">
        <v>0.0</v>
      </c>
      <c r="BX1240" s="1" t="s">
        <v>12816</v>
      </c>
      <c r="BY1240" s="13">
        <f t="shared" si="1"/>
        <v>14</v>
      </c>
      <c r="BZ1240" s="13" t="str">
        <f t="shared" si="2"/>
        <v>Tidak Bekerja</v>
      </c>
      <c r="CA1240" s="13" t="str">
        <f>VLOOKUP(BP1240,data_K!G:K,5,0)</f>
        <v>RT 010 RW 005</v>
      </c>
      <c r="CB1240" s="13">
        <f t="shared" si="3"/>
        <v>0</v>
      </c>
    </row>
    <row r="1241">
      <c r="A1241" s="1" t="s">
        <v>13747</v>
      </c>
      <c r="B1241" s="9" t="s">
        <v>16045</v>
      </c>
      <c r="C1241" s="1">
        <v>1.0</v>
      </c>
      <c r="D1241" s="1" t="s">
        <v>13718</v>
      </c>
      <c r="E1241" s="10" t="s">
        <v>13750</v>
      </c>
      <c r="F1241" s="1">
        <v>1.0</v>
      </c>
      <c r="J1241" s="1">
        <v>1.0</v>
      </c>
      <c r="K1241" s="11">
        <v>33008.0</v>
      </c>
      <c r="L1241" s="1">
        <v>36.0</v>
      </c>
      <c r="M1241" s="1">
        <v>3.0</v>
      </c>
      <c r="N1241" s="1">
        <v>3.0</v>
      </c>
      <c r="O1241" s="1">
        <v>3.0</v>
      </c>
      <c r="P1241" s="1">
        <v>5.0</v>
      </c>
      <c r="Q1241" s="1">
        <v>0.0</v>
      </c>
      <c r="R1241" s="1">
        <v>3000000.0</v>
      </c>
      <c r="S1241" s="1">
        <v>0.0</v>
      </c>
      <c r="T1241" s="1">
        <v>64.0</v>
      </c>
      <c r="Y1241" s="1">
        <v>1.0</v>
      </c>
      <c r="Z1241" s="1">
        <v>2.0</v>
      </c>
      <c r="AA1241" s="1">
        <v>2.0</v>
      </c>
      <c r="AB1241" s="1">
        <v>2.0</v>
      </c>
      <c r="AC1241" s="1">
        <v>2.0</v>
      </c>
      <c r="AD1241" s="1">
        <v>2.0</v>
      </c>
      <c r="AE1241" s="1">
        <v>2.0</v>
      </c>
      <c r="AF1241" s="1">
        <v>2.0</v>
      </c>
      <c r="AG1241" s="1">
        <v>2.0</v>
      </c>
      <c r="AH1241" s="1">
        <v>2.0</v>
      </c>
      <c r="AI1241" s="1">
        <v>2.0</v>
      </c>
      <c r="AJ1241" s="1">
        <v>2.0</v>
      </c>
      <c r="AK1241" s="1">
        <v>2.0</v>
      </c>
      <c r="AL1241" s="1">
        <v>2.0</v>
      </c>
      <c r="AM1241" s="1">
        <v>2.0</v>
      </c>
      <c r="AN1241" s="1">
        <v>2.0</v>
      </c>
      <c r="AO1241" s="1">
        <v>2.0</v>
      </c>
      <c r="AP1241" s="1">
        <v>2.0</v>
      </c>
      <c r="AQ1241" s="1">
        <v>2.0</v>
      </c>
      <c r="AR1241" s="1">
        <v>2.0</v>
      </c>
      <c r="AS1241" s="1">
        <v>2.0</v>
      </c>
      <c r="AT1241" s="1">
        <v>2.0</v>
      </c>
      <c r="AU1241" s="1">
        <v>2.0</v>
      </c>
      <c r="AV1241" s="1">
        <v>2.0</v>
      </c>
      <c r="AW1241" s="1">
        <v>2.0</v>
      </c>
      <c r="AX1241" s="1">
        <v>2.0</v>
      </c>
      <c r="AY1241" s="1">
        <v>2.0</v>
      </c>
      <c r="AZ1241" s="1">
        <v>2.0</v>
      </c>
      <c r="BA1241" s="1">
        <v>2.0</v>
      </c>
      <c r="BB1241" s="1">
        <v>2.0</v>
      </c>
      <c r="BP1241" s="12" t="s">
        <v>13719</v>
      </c>
      <c r="BQ1241" s="1">
        <v>36.0</v>
      </c>
      <c r="BR1241" s="1"/>
      <c r="BS1241" s="1"/>
      <c r="BT1241" s="1" t="s">
        <v>467</v>
      </c>
      <c r="BW1241" s="1">
        <v>75.0</v>
      </c>
      <c r="BX1241" s="1" t="s">
        <v>13718</v>
      </c>
      <c r="BY1241" s="13">
        <f t="shared" si="1"/>
        <v>8</v>
      </c>
      <c r="BZ1241" s="13" t="str">
        <f t="shared" si="2"/>
        <v>Pedagang</v>
      </c>
      <c r="CA1241" s="13" t="str">
        <f>VLOOKUP(BP1241,data_K!G:K,5,0)</f>
        <v>RT 009 RW 005</v>
      </c>
      <c r="CB1241" s="13">
        <f t="shared" si="3"/>
        <v>0</v>
      </c>
    </row>
    <row r="1242">
      <c r="A1242" s="1" t="s">
        <v>10403</v>
      </c>
      <c r="B1242" s="9" t="s">
        <v>16054</v>
      </c>
      <c r="C1242" s="1">
        <v>1.0</v>
      </c>
      <c r="D1242" s="1" t="s">
        <v>10329</v>
      </c>
      <c r="E1242" s="10" t="s">
        <v>10405</v>
      </c>
      <c r="F1242" s="1">
        <v>1.0</v>
      </c>
      <c r="J1242" s="1">
        <v>1.0</v>
      </c>
      <c r="K1242" s="11">
        <v>30885.0</v>
      </c>
      <c r="L1242" s="1">
        <v>41.0</v>
      </c>
      <c r="M1242" s="1">
        <v>2.0</v>
      </c>
      <c r="N1242" s="1">
        <v>1.0</v>
      </c>
      <c r="O1242" s="1">
        <v>3.0</v>
      </c>
      <c r="P1242" s="1">
        <v>4.0</v>
      </c>
      <c r="Q1242" s="1">
        <v>2000000.0</v>
      </c>
      <c r="R1242" s="1">
        <v>0.0</v>
      </c>
      <c r="S1242" s="1">
        <v>0.0</v>
      </c>
      <c r="T1242" s="1">
        <v>20.0</v>
      </c>
      <c r="Y1242" s="1">
        <v>5.0</v>
      </c>
      <c r="Z1242" s="1">
        <v>2.0</v>
      </c>
      <c r="AA1242" s="1">
        <v>2.0</v>
      </c>
      <c r="AB1242" s="1">
        <v>2.0</v>
      </c>
      <c r="AC1242" s="1">
        <v>2.0</v>
      </c>
      <c r="AD1242" s="1">
        <v>2.0</v>
      </c>
      <c r="AE1242" s="1">
        <v>2.0</v>
      </c>
      <c r="AF1242" s="1">
        <v>2.0</v>
      </c>
      <c r="AG1242" s="1">
        <v>2.0</v>
      </c>
      <c r="AH1242" s="1">
        <v>2.0</v>
      </c>
      <c r="AI1242" s="1">
        <v>2.0</v>
      </c>
      <c r="AJ1242" s="1">
        <v>2.0</v>
      </c>
      <c r="AK1242" s="1">
        <v>2.0</v>
      </c>
      <c r="AL1242" s="1">
        <v>2.0</v>
      </c>
      <c r="AM1242" s="1">
        <v>2.0</v>
      </c>
      <c r="AN1242" s="1">
        <v>2.0</v>
      </c>
      <c r="AO1242" s="1">
        <v>2.0</v>
      </c>
      <c r="AP1242" s="1">
        <v>2.0</v>
      </c>
      <c r="AQ1242" s="1">
        <v>2.0</v>
      </c>
      <c r="AR1242" s="1">
        <v>2.0</v>
      </c>
      <c r="AS1242" s="1">
        <v>2.0</v>
      </c>
      <c r="AT1242" s="1">
        <v>2.0</v>
      </c>
      <c r="AU1242" s="1">
        <v>2.0</v>
      </c>
      <c r="AV1242" s="1">
        <v>2.0</v>
      </c>
      <c r="AW1242" s="1">
        <v>2.0</v>
      </c>
      <c r="AX1242" s="1">
        <v>2.0</v>
      </c>
      <c r="AY1242" s="1">
        <v>2.0</v>
      </c>
      <c r="AZ1242" s="1">
        <v>2.0</v>
      </c>
      <c r="BA1242" s="1">
        <v>2.0</v>
      </c>
      <c r="BB1242" s="1">
        <v>2.0</v>
      </c>
      <c r="BE1242" s="1"/>
      <c r="BF1242" s="1"/>
      <c r="BP1242" s="12" t="s">
        <v>10330</v>
      </c>
      <c r="BQ1242" s="1">
        <v>41.0</v>
      </c>
      <c r="BR1242" s="1" t="s">
        <v>768</v>
      </c>
      <c r="BS1242" s="1"/>
      <c r="BW1242" s="1">
        <v>26.0</v>
      </c>
      <c r="BX1242" s="1" t="s">
        <v>10329</v>
      </c>
      <c r="BY1242" s="13">
        <f t="shared" si="1"/>
        <v>9</v>
      </c>
      <c r="BZ1242" s="13" t="str">
        <f t="shared" si="2"/>
        <v>Buruh Pertanian/Kehutanan</v>
      </c>
      <c r="CA1242" s="13" t="str">
        <f>VLOOKUP(BP1242,data_K!G:K,5,0)</f>
        <v>RT 007 RW 004</v>
      </c>
      <c r="CB1242" s="13">
        <f t="shared" si="3"/>
        <v>0</v>
      </c>
    </row>
    <row r="1243">
      <c r="A1243" s="1" t="s">
        <v>10384</v>
      </c>
      <c r="B1243" s="9" t="s">
        <v>16061</v>
      </c>
      <c r="C1243" s="1">
        <v>2.0</v>
      </c>
      <c r="D1243" s="1" t="s">
        <v>10344</v>
      </c>
      <c r="E1243" s="10" t="s">
        <v>10389</v>
      </c>
      <c r="F1243" s="1">
        <v>1.0</v>
      </c>
      <c r="J1243" s="1">
        <v>2.0</v>
      </c>
      <c r="K1243" s="11">
        <v>32767.0</v>
      </c>
      <c r="L1243" s="1">
        <v>36.0</v>
      </c>
      <c r="M1243" s="1">
        <v>2.0</v>
      </c>
      <c r="N1243" s="1">
        <v>2.0</v>
      </c>
      <c r="O1243" s="1">
        <v>3.0</v>
      </c>
      <c r="P1243" s="1">
        <v>3.0</v>
      </c>
      <c r="Q1243" s="1">
        <v>3500000.0</v>
      </c>
      <c r="R1243" s="1">
        <v>0.0</v>
      </c>
      <c r="S1243" s="1">
        <v>0.0</v>
      </c>
      <c r="T1243" s="1">
        <v>17.0</v>
      </c>
      <c r="Y1243" s="1">
        <v>3.0</v>
      </c>
      <c r="Z1243" s="1">
        <v>2.0</v>
      </c>
      <c r="AA1243" s="1">
        <v>2.0</v>
      </c>
      <c r="AB1243" s="1">
        <v>2.0</v>
      </c>
      <c r="AC1243" s="1">
        <v>2.0</v>
      </c>
      <c r="AD1243" s="1">
        <v>2.0</v>
      </c>
      <c r="AE1243" s="1">
        <v>2.0</v>
      </c>
      <c r="AF1243" s="1">
        <v>2.0</v>
      </c>
      <c r="AG1243" s="1">
        <v>2.0</v>
      </c>
      <c r="AH1243" s="1">
        <v>2.0</v>
      </c>
      <c r="AI1243" s="1">
        <v>2.0</v>
      </c>
      <c r="AJ1243" s="1">
        <v>2.0</v>
      </c>
      <c r="AK1243" s="1">
        <v>2.0</v>
      </c>
      <c r="AL1243" s="1">
        <v>2.0</v>
      </c>
      <c r="AM1243" s="1">
        <v>2.0</v>
      </c>
      <c r="AN1243" s="1">
        <v>2.0</v>
      </c>
      <c r="AO1243" s="1">
        <v>2.0</v>
      </c>
      <c r="AP1243" s="1">
        <v>2.0</v>
      </c>
      <c r="AQ1243" s="1">
        <v>2.0</v>
      </c>
      <c r="AR1243" s="1">
        <v>2.0</v>
      </c>
      <c r="AS1243" s="1">
        <v>2.0</v>
      </c>
      <c r="AT1243" s="1">
        <v>2.0</v>
      </c>
      <c r="AU1243" s="1">
        <v>2.0</v>
      </c>
      <c r="AV1243" s="1">
        <v>2.0</v>
      </c>
      <c r="AW1243" s="1">
        <v>1.0</v>
      </c>
      <c r="AX1243" s="1">
        <v>1.0</v>
      </c>
      <c r="AY1243" s="1">
        <v>2.0</v>
      </c>
      <c r="AZ1243" s="1">
        <v>2.0</v>
      </c>
      <c r="BA1243" s="1">
        <v>2.0</v>
      </c>
      <c r="BB1243" s="1">
        <v>2.0</v>
      </c>
      <c r="BC1243" s="1">
        <v>3.0</v>
      </c>
      <c r="BD1243" s="1">
        <v>2026.0</v>
      </c>
      <c r="BE1243" s="1">
        <v>3.0</v>
      </c>
      <c r="BF1243" s="1">
        <v>2026.0</v>
      </c>
      <c r="BP1243" s="12" t="s">
        <v>10330</v>
      </c>
      <c r="BQ1243" s="1">
        <v>36.0</v>
      </c>
      <c r="BR1243" s="1" t="s">
        <v>184</v>
      </c>
      <c r="BS1243" s="1"/>
      <c r="BW1243" s="1">
        <v>23.0</v>
      </c>
      <c r="BX1243" s="1" t="s">
        <v>10329</v>
      </c>
      <c r="BY1243" s="13">
        <f t="shared" si="1"/>
        <v>8</v>
      </c>
      <c r="BZ1243" s="13" t="str">
        <f t="shared" si="2"/>
        <v>Buruh Industri</v>
      </c>
      <c r="CA1243" s="13" t="str">
        <f>VLOOKUP(BP1243,data_K!G:K,5,0)</f>
        <v>RT 007 RW 004</v>
      </c>
      <c r="CB1243" s="13">
        <f t="shared" si="3"/>
        <v>0</v>
      </c>
    </row>
    <row r="1244">
      <c r="A1244" s="1" t="s">
        <v>10394</v>
      </c>
      <c r="B1244" s="9" t="s">
        <v>16066</v>
      </c>
      <c r="C1244" s="1">
        <v>3.0</v>
      </c>
      <c r="D1244" s="1" t="s">
        <v>10397</v>
      </c>
      <c r="E1244" s="10" t="s">
        <v>10398</v>
      </c>
      <c r="F1244" s="1">
        <v>1.0</v>
      </c>
      <c r="J1244" s="1">
        <v>1.0</v>
      </c>
      <c r="K1244" s="11">
        <v>41174.0</v>
      </c>
      <c r="L1244" s="1">
        <v>13.0</v>
      </c>
      <c r="M1244" s="1">
        <v>1.0</v>
      </c>
      <c r="N1244" s="1">
        <v>3.0</v>
      </c>
      <c r="O1244" s="1">
        <v>2.0</v>
      </c>
      <c r="P1244" s="1">
        <v>2.0</v>
      </c>
      <c r="Q1244" s="1">
        <v>0.0</v>
      </c>
      <c r="R1244" s="1">
        <v>0.0</v>
      </c>
      <c r="S1244" s="1">
        <v>0.0</v>
      </c>
      <c r="T1244" s="20">
        <v>155.0</v>
      </c>
      <c r="U1244" s="20" t="s">
        <v>591</v>
      </c>
      <c r="Y1244" s="1">
        <v>6.0</v>
      </c>
      <c r="Z1244" s="1">
        <v>2.0</v>
      </c>
      <c r="AA1244" s="1">
        <v>2.0</v>
      </c>
      <c r="AB1244" s="1">
        <v>2.0</v>
      </c>
      <c r="AC1244" s="1">
        <v>2.0</v>
      </c>
      <c r="AD1244" s="1">
        <v>2.0</v>
      </c>
      <c r="AE1244" s="1">
        <v>2.0</v>
      </c>
      <c r="AF1244" s="1">
        <v>2.0</v>
      </c>
      <c r="AG1244" s="1">
        <v>2.0</v>
      </c>
      <c r="AH1244" s="1">
        <v>2.0</v>
      </c>
      <c r="AI1244" s="1">
        <v>2.0</v>
      </c>
      <c r="AJ1244" s="1">
        <v>2.0</v>
      </c>
      <c r="AK1244" s="1">
        <v>2.0</v>
      </c>
      <c r="AL1244" s="1">
        <v>2.0</v>
      </c>
      <c r="AM1244" s="1">
        <v>2.0</v>
      </c>
      <c r="AN1244" s="1">
        <v>2.0</v>
      </c>
      <c r="AO1244" s="1">
        <v>2.0</v>
      </c>
      <c r="AP1244" s="1">
        <v>2.0</v>
      </c>
      <c r="AQ1244" s="1">
        <v>2.0</v>
      </c>
      <c r="AR1244" s="1">
        <v>2.0</v>
      </c>
      <c r="AS1244" s="1">
        <v>2.0</v>
      </c>
      <c r="AT1244" s="1">
        <v>2.0</v>
      </c>
      <c r="AU1244" s="1">
        <v>2.0</v>
      </c>
      <c r="AV1244" s="1">
        <v>2.0</v>
      </c>
      <c r="AW1244" s="1">
        <v>2.0</v>
      </c>
      <c r="AX1244" s="1">
        <v>2.0</v>
      </c>
      <c r="AY1244" s="1">
        <v>2.0</v>
      </c>
      <c r="AZ1244" s="1">
        <v>2.0</v>
      </c>
      <c r="BA1244" s="1">
        <v>2.0</v>
      </c>
      <c r="BB1244" s="1">
        <v>2.0</v>
      </c>
      <c r="BP1244" s="12" t="s">
        <v>10330</v>
      </c>
      <c r="BQ1244" s="1">
        <v>13.0</v>
      </c>
      <c r="BR1244" s="1"/>
      <c r="BT1244" s="1"/>
      <c r="BW1244" s="1">
        <v>0.0</v>
      </c>
      <c r="BX1244" s="1" t="s">
        <v>10329</v>
      </c>
      <c r="BY1244" s="13">
        <f t="shared" si="1"/>
        <v>3</v>
      </c>
      <c r="BZ1244" s="13" t="str">
        <f t="shared" si="2"/>
        <v/>
      </c>
      <c r="CA1244" s="13" t="str">
        <f>VLOOKUP(BP1244,data_K!G:K,5,0)</f>
        <v>RT 007 RW 004</v>
      </c>
      <c r="CB1244" s="13">
        <f t="shared" si="3"/>
        <v>2</v>
      </c>
    </row>
    <row r="1245">
      <c r="A1245" s="1" t="s">
        <v>10371</v>
      </c>
      <c r="B1245" s="9" t="s">
        <v>16070</v>
      </c>
      <c r="C1245" s="1">
        <v>4.0</v>
      </c>
      <c r="D1245" s="1" t="s">
        <v>10374</v>
      </c>
      <c r="E1245" s="10" t="s">
        <v>10375</v>
      </c>
      <c r="F1245" s="1">
        <v>1.0</v>
      </c>
      <c r="J1245" s="1">
        <v>1.0</v>
      </c>
      <c r="K1245" s="11">
        <v>45102.0</v>
      </c>
      <c r="L1245" s="1">
        <v>2.0</v>
      </c>
      <c r="M1245" s="1">
        <v>1.0</v>
      </c>
      <c r="N1245" s="1">
        <v>3.0</v>
      </c>
      <c r="O1245" s="1"/>
      <c r="P1245" s="1"/>
      <c r="Q1245" s="1"/>
      <c r="R1245" s="1"/>
      <c r="S1245" s="1"/>
      <c r="T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E1245" s="1"/>
      <c r="BF1245" s="1"/>
      <c r="BP1245" s="12" t="s">
        <v>10330</v>
      </c>
      <c r="BQ1245" s="1">
        <v>2.0</v>
      </c>
      <c r="BR1245" s="1"/>
      <c r="BS1245" s="1"/>
      <c r="BW1245" s="1">
        <v>999.0</v>
      </c>
      <c r="BX1245" s="1" t="s">
        <v>10329</v>
      </c>
      <c r="BY1245" s="13">
        <f t="shared" si="1"/>
        <v>1</v>
      </c>
      <c r="BZ1245" s="13" t="str">
        <f t="shared" si="2"/>
        <v/>
      </c>
      <c r="CA1245" s="13" t="str">
        <f>VLOOKUP(BP1245,data_K!G:K,5,0)</f>
        <v>RT 007 RW 004</v>
      </c>
      <c r="CB1245" s="13">
        <f t="shared" si="3"/>
        <v>0</v>
      </c>
    </row>
    <row r="1246">
      <c r="A1246" s="1" t="s">
        <v>15100</v>
      </c>
      <c r="B1246" s="9" t="s">
        <v>16081</v>
      </c>
      <c r="C1246" s="1">
        <v>1.0</v>
      </c>
      <c r="D1246" s="1" t="s">
        <v>11411</v>
      </c>
      <c r="E1246" s="10" t="s">
        <v>15105</v>
      </c>
      <c r="F1246" s="1">
        <v>1.0</v>
      </c>
      <c r="J1246" s="1">
        <v>1.0</v>
      </c>
      <c r="K1246" s="11">
        <v>36464.0</v>
      </c>
      <c r="L1246" s="1">
        <v>26.0</v>
      </c>
      <c r="M1246" s="1">
        <v>2.0</v>
      </c>
      <c r="N1246" s="1">
        <v>1.0</v>
      </c>
      <c r="O1246" s="1">
        <v>3.0</v>
      </c>
      <c r="P1246" s="1">
        <v>3.0</v>
      </c>
      <c r="Q1246" s="1">
        <v>3000000.0</v>
      </c>
      <c r="R1246" s="1">
        <v>0.0</v>
      </c>
      <c r="S1246" s="1">
        <v>0.0</v>
      </c>
      <c r="T1246" s="1">
        <v>17.0</v>
      </c>
      <c r="Y1246" s="1">
        <v>3.0</v>
      </c>
      <c r="Z1246" s="1">
        <v>2.0</v>
      </c>
      <c r="AA1246" s="1">
        <v>2.0</v>
      </c>
      <c r="AB1246" s="1">
        <v>2.0</v>
      </c>
      <c r="AC1246" s="1">
        <v>2.0</v>
      </c>
      <c r="AD1246" s="1">
        <v>2.0</v>
      </c>
      <c r="AE1246" s="1">
        <v>2.0</v>
      </c>
      <c r="AF1246" s="1">
        <v>2.0</v>
      </c>
      <c r="AG1246" s="1">
        <v>2.0</v>
      </c>
      <c r="AH1246" s="1">
        <v>2.0</v>
      </c>
      <c r="AI1246" s="1">
        <v>2.0</v>
      </c>
      <c r="AJ1246" s="1">
        <v>2.0</v>
      </c>
      <c r="AK1246" s="1">
        <v>2.0</v>
      </c>
      <c r="AL1246" s="1">
        <v>2.0</v>
      </c>
      <c r="AM1246" s="1">
        <v>2.0</v>
      </c>
      <c r="AN1246" s="1">
        <v>2.0</v>
      </c>
      <c r="AO1246" s="1">
        <v>2.0</v>
      </c>
      <c r="AP1246" s="1">
        <v>2.0</v>
      </c>
      <c r="AQ1246" s="1">
        <v>2.0</v>
      </c>
      <c r="AR1246" s="1">
        <v>2.0</v>
      </c>
      <c r="AS1246" s="1">
        <v>2.0</v>
      </c>
      <c r="AT1246" s="1">
        <v>2.0</v>
      </c>
      <c r="AU1246" s="1">
        <v>2.0</v>
      </c>
      <c r="AV1246" s="1">
        <v>2.0</v>
      </c>
      <c r="AW1246" s="1">
        <v>2.0</v>
      </c>
      <c r="AX1246" s="1">
        <v>2.0</v>
      </c>
      <c r="AY1246" s="1">
        <v>2.0</v>
      </c>
      <c r="AZ1246" s="1">
        <v>2.0</v>
      </c>
      <c r="BA1246" s="1">
        <v>2.0</v>
      </c>
      <c r="BB1246" s="1">
        <v>2.0</v>
      </c>
      <c r="BP1246" s="12" t="s">
        <v>11412</v>
      </c>
      <c r="BQ1246" s="1">
        <v>26.0</v>
      </c>
      <c r="BR1246" s="1" t="s">
        <v>184</v>
      </c>
      <c r="BT1246" s="1"/>
      <c r="BW1246" s="1">
        <v>23.0</v>
      </c>
      <c r="BX1246" s="1" t="s">
        <v>11411</v>
      </c>
      <c r="BY1246" s="13">
        <f t="shared" si="1"/>
        <v>6</v>
      </c>
      <c r="BZ1246" s="13" t="str">
        <f t="shared" si="2"/>
        <v>Buruh Industri</v>
      </c>
      <c r="CA1246" s="13" t="str">
        <f>VLOOKUP(BP1246,data_K!G:K,5,0)</f>
        <v>RT 010 RW 005</v>
      </c>
      <c r="CB1246" s="13">
        <f t="shared" si="3"/>
        <v>0</v>
      </c>
    </row>
    <row r="1247">
      <c r="A1247" s="1" t="s">
        <v>15085</v>
      </c>
      <c r="B1247" s="9" t="s">
        <v>16087</v>
      </c>
      <c r="C1247" s="1">
        <v>2.0</v>
      </c>
      <c r="D1247" s="1" t="s">
        <v>15087</v>
      </c>
      <c r="E1247" s="10" t="s">
        <v>15088</v>
      </c>
      <c r="F1247" s="1">
        <v>1.0</v>
      </c>
      <c r="J1247" s="1">
        <v>2.0</v>
      </c>
      <c r="K1247" s="11">
        <v>36354.0</v>
      </c>
      <c r="L1247" s="1">
        <v>26.0</v>
      </c>
      <c r="M1247" s="1">
        <v>2.0</v>
      </c>
      <c r="N1247" s="1">
        <v>2.0</v>
      </c>
      <c r="O1247" s="1">
        <v>3.0</v>
      </c>
      <c r="P1247" s="1">
        <v>4.0</v>
      </c>
      <c r="Q1247" s="1">
        <v>0.0</v>
      </c>
      <c r="R1247" s="1">
        <v>0.0</v>
      </c>
      <c r="S1247" s="1">
        <v>0.0</v>
      </c>
      <c r="T1247" s="1">
        <v>0.0</v>
      </c>
      <c r="Y1247" s="1">
        <v>6.0</v>
      </c>
      <c r="Z1247" s="1">
        <v>2.0</v>
      </c>
      <c r="AA1247" s="1">
        <v>2.0</v>
      </c>
      <c r="AB1247" s="1">
        <v>2.0</v>
      </c>
      <c r="AC1247" s="1">
        <v>2.0</v>
      </c>
      <c r="AD1247" s="1">
        <v>2.0</v>
      </c>
      <c r="AE1247" s="1">
        <v>2.0</v>
      </c>
      <c r="AF1247" s="1">
        <v>2.0</v>
      </c>
      <c r="AG1247" s="1">
        <v>2.0</v>
      </c>
      <c r="AH1247" s="1">
        <v>2.0</v>
      </c>
      <c r="AI1247" s="1">
        <v>2.0</v>
      </c>
      <c r="AJ1247" s="1">
        <v>2.0</v>
      </c>
      <c r="AK1247" s="1">
        <v>2.0</v>
      </c>
      <c r="AL1247" s="1">
        <v>2.0</v>
      </c>
      <c r="AM1247" s="1">
        <v>2.0</v>
      </c>
      <c r="AN1247" s="1">
        <v>2.0</v>
      </c>
      <c r="AO1247" s="1">
        <v>2.0</v>
      </c>
      <c r="AP1247" s="1">
        <v>2.0</v>
      </c>
      <c r="AQ1247" s="1">
        <v>2.0</v>
      </c>
      <c r="AR1247" s="1">
        <v>2.0</v>
      </c>
      <c r="AS1247" s="1">
        <v>2.0</v>
      </c>
      <c r="AT1247" s="1">
        <v>2.0</v>
      </c>
      <c r="AU1247" s="1">
        <v>2.0</v>
      </c>
      <c r="AV1247" s="1">
        <v>2.0</v>
      </c>
      <c r="AW1247" s="1">
        <v>2.0</v>
      </c>
      <c r="AX1247" s="1">
        <v>2.0</v>
      </c>
      <c r="AY1247" s="1">
        <v>2.0</v>
      </c>
      <c r="AZ1247" s="1">
        <v>2.0</v>
      </c>
      <c r="BA1247" s="1">
        <v>2.0</v>
      </c>
      <c r="BB1247" s="1">
        <v>2.0</v>
      </c>
      <c r="BP1247" s="12" t="s">
        <v>11412</v>
      </c>
      <c r="BQ1247" s="1">
        <v>26.0</v>
      </c>
      <c r="BR1247" s="1" t="s">
        <v>240</v>
      </c>
      <c r="BW1247" s="1">
        <v>0.0</v>
      </c>
      <c r="BX1247" s="1" t="s">
        <v>11411</v>
      </c>
      <c r="BY1247" s="13">
        <f t="shared" si="1"/>
        <v>6</v>
      </c>
      <c r="BZ1247" s="13" t="str">
        <f t="shared" si="2"/>
        <v>Tidak Bekerja</v>
      </c>
      <c r="CA1247" s="13" t="str">
        <f>VLOOKUP(BP1247,data_K!G:K,5,0)</f>
        <v>RT 010 RW 005</v>
      </c>
      <c r="CB1247" s="13">
        <f t="shared" si="3"/>
        <v>0</v>
      </c>
    </row>
    <row r="1248">
      <c r="A1248" s="1" t="s">
        <v>15071</v>
      </c>
      <c r="B1248" s="9" t="s">
        <v>16101</v>
      </c>
      <c r="C1248" s="1">
        <v>3.0</v>
      </c>
      <c r="D1248" s="1" t="s">
        <v>16102</v>
      </c>
      <c r="E1248" s="10" t="s">
        <v>15073</v>
      </c>
      <c r="F1248" s="1">
        <v>1.0</v>
      </c>
      <c r="J1248" s="1">
        <v>2.0</v>
      </c>
      <c r="K1248" s="11">
        <v>44760.0</v>
      </c>
      <c r="L1248" s="1">
        <v>3.0</v>
      </c>
      <c r="M1248" s="1">
        <v>1.0</v>
      </c>
      <c r="N1248" s="1">
        <v>3.0</v>
      </c>
      <c r="BP1248" s="12" t="s">
        <v>11412</v>
      </c>
      <c r="BQ1248" s="1">
        <v>3.0</v>
      </c>
      <c r="BR1248" s="1"/>
      <c r="BW1248" s="1">
        <v>999.0</v>
      </c>
      <c r="BX1248" s="1" t="s">
        <v>11411</v>
      </c>
      <c r="BY1248" s="13">
        <f t="shared" si="1"/>
        <v>1</v>
      </c>
      <c r="BZ1248" s="13" t="str">
        <f t="shared" si="2"/>
        <v/>
      </c>
      <c r="CA1248" s="13" t="str">
        <f>VLOOKUP(BP1248,data_K!G:K,5,0)</f>
        <v>RT 010 RW 005</v>
      </c>
      <c r="CB1248" s="13">
        <f t="shared" si="3"/>
        <v>0</v>
      </c>
    </row>
    <row r="1249">
      <c r="A1249" s="1" t="s">
        <v>16105</v>
      </c>
      <c r="B1249" s="9" t="s">
        <v>16106</v>
      </c>
      <c r="C1249" s="1">
        <v>1.0</v>
      </c>
      <c r="D1249" s="1" t="s">
        <v>7422</v>
      </c>
      <c r="E1249" s="10" t="s">
        <v>16107</v>
      </c>
      <c r="F1249" s="1">
        <v>1.0</v>
      </c>
      <c r="J1249" s="1">
        <v>1.0</v>
      </c>
      <c r="K1249" s="11">
        <v>32907.0</v>
      </c>
      <c r="L1249" s="1">
        <v>36.0</v>
      </c>
      <c r="M1249" s="1">
        <v>2.0</v>
      </c>
      <c r="N1249" s="1">
        <v>1.0</v>
      </c>
      <c r="O1249" s="1">
        <v>3.0</v>
      </c>
      <c r="P1249" s="1">
        <v>4.0</v>
      </c>
      <c r="Q1249" s="1">
        <v>5300000.0</v>
      </c>
      <c r="R1249" s="1">
        <v>0.0</v>
      </c>
      <c r="S1249" s="1">
        <v>0.0</v>
      </c>
      <c r="T1249" s="1">
        <v>96.0</v>
      </c>
      <c r="Y1249" s="1">
        <v>3.0</v>
      </c>
      <c r="Z1249" s="1">
        <v>2.0</v>
      </c>
      <c r="AA1249" s="1">
        <v>2.0</v>
      </c>
      <c r="AB1249" s="1">
        <v>2.0</v>
      </c>
      <c r="AC1249" s="1">
        <v>2.0</v>
      </c>
      <c r="AD1249" s="1">
        <v>2.0</v>
      </c>
      <c r="AE1249" s="1">
        <v>2.0</v>
      </c>
      <c r="AF1249" s="1">
        <v>2.0</v>
      </c>
      <c r="AG1249" s="1">
        <v>2.0</v>
      </c>
      <c r="AH1249" s="1">
        <v>2.0</v>
      </c>
      <c r="AI1249" s="1">
        <v>2.0</v>
      </c>
      <c r="AJ1249" s="1">
        <v>2.0</v>
      </c>
      <c r="AK1249" s="1">
        <v>2.0</v>
      </c>
      <c r="AL1249" s="1">
        <v>2.0</v>
      </c>
      <c r="AM1249" s="1">
        <v>2.0</v>
      </c>
      <c r="AN1249" s="1">
        <v>2.0</v>
      </c>
      <c r="AO1249" s="1">
        <v>2.0</v>
      </c>
      <c r="AP1249" s="1">
        <v>2.0</v>
      </c>
      <c r="AQ1249" s="1">
        <v>2.0</v>
      </c>
      <c r="AR1249" s="1">
        <v>2.0</v>
      </c>
      <c r="AS1249" s="1">
        <v>2.0</v>
      </c>
      <c r="AT1249" s="1">
        <v>2.0</v>
      </c>
      <c r="AU1249" s="1">
        <v>2.0</v>
      </c>
      <c r="AV1249" s="1">
        <v>2.0</v>
      </c>
      <c r="AW1249" s="1">
        <v>2.0</v>
      </c>
      <c r="AX1249" s="1">
        <v>2.0</v>
      </c>
      <c r="AY1249" s="1">
        <v>2.0</v>
      </c>
      <c r="AZ1249" s="1">
        <v>2.0</v>
      </c>
      <c r="BA1249" s="1">
        <v>2.0</v>
      </c>
      <c r="BB1249" s="1">
        <v>2.0</v>
      </c>
      <c r="BC1249" s="1"/>
      <c r="BD1249" s="1"/>
      <c r="BP1249" s="12" t="s">
        <v>7423</v>
      </c>
      <c r="BQ1249" s="1">
        <v>36.0</v>
      </c>
      <c r="BR1249" s="1"/>
      <c r="BS1249" s="1" t="s">
        <v>1012</v>
      </c>
      <c r="BW1249" s="1">
        <v>113.0</v>
      </c>
      <c r="BX1249" s="1" t="s">
        <v>7422</v>
      </c>
      <c r="BY1249" s="13">
        <f t="shared" si="1"/>
        <v>8</v>
      </c>
      <c r="BZ1249" s="13" t="str">
        <f t="shared" si="2"/>
        <v>Penjaga Keamanan/Satpam</v>
      </c>
      <c r="CA1249" s="13" t="str">
        <f>VLOOKUP(BP1249,data_K!G:K,5,0)</f>
        <v>RT 004 RW 002</v>
      </c>
      <c r="CB1249" s="13">
        <f t="shared" si="3"/>
        <v>0</v>
      </c>
    </row>
    <row r="1250">
      <c r="A1250" s="1" t="s">
        <v>16115</v>
      </c>
      <c r="B1250" s="9" t="s">
        <v>16116</v>
      </c>
      <c r="C1250" s="1">
        <v>2.0</v>
      </c>
      <c r="D1250" s="1" t="s">
        <v>16118</v>
      </c>
      <c r="E1250" s="10" t="s">
        <v>16120</v>
      </c>
      <c r="F1250" s="1">
        <v>1.0</v>
      </c>
      <c r="J1250" s="1">
        <v>2.0</v>
      </c>
      <c r="K1250" s="11">
        <v>33329.0</v>
      </c>
      <c r="L1250" s="1">
        <v>35.0</v>
      </c>
      <c r="M1250" s="1">
        <v>2.0</v>
      </c>
      <c r="N1250" s="1">
        <v>2.0</v>
      </c>
      <c r="O1250" s="1">
        <v>3.0</v>
      </c>
      <c r="P1250" s="1">
        <v>4.0</v>
      </c>
      <c r="Q1250" s="1">
        <v>1500000.0</v>
      </c>
      <c r="R1250" s="1">
        <v>0.0</v>
      </c>
      <c r="S1250" s="1">
        <v>0.0</v>
      </c>
      <c r="T1250" s="1">
        <v>64.0</v>
      </c>
      <c r="Y1250" s="1">
        <v>1.0</v>
      </c>
      <c r="Z1250" s="1">
        <v>2.0</v>
      </c>
      <c r="AA1250" s="1">
        <v>2.0</v>
      </c>
      <c r="AB1250" s="1">
        <v>2.0</v>
      </c>
      <c r="AC1250" s="1">
        <v>2.0</v>
      </c>
      <c r="AD1250" s="1">
        <v>2.0</v>
      </c>
      <c r="AE1250" s="1">
        <v>2.0</v>
      </c>
      <c r="AF1250" s="1">
        <v>2.0</v>
      </c>
      <c r="AG1250" s="1">
        <v>2.0</v>
      </c>
      <c r="AH1250" s="1">
        <v>2.0</v>
      </c>
      <c r="AI1250" s="1">
        <v>2.0</v>
      </c>
      <c r="AJ1250" s="1">
        <v>2.0</v>
      </c>
      <c r="AK1250" s="1">
        <v>2.0</v>
      </c>
      <c r="AL1250" s="1">
        <v>2.0</v>
      </c>
      <c r="AM1250" s="1">
        <v>2.0</v>
      </c>
      <c r="AN1250" s="1">
        <v>2.0</v>
      </c>
      <c r="AO1250" s="1">
        <v>2.0</v>
      </c>
      <c r="AP1250" s="1">
        <v>2.0</v>
      </c>
      <c r="AQ1250" s="1">
        <v>2.0</v>
      </c>
      <c r="AR1250" s="1">
        <v>2.0</v>
      </c>
      <c r="AS1250" s="1">
        <v>2.0</v>
      </c>
      <c r="AT1250" s="1">
        <v>2.0</v>
      </c>
      <c r="AU1250" s="1">
        <v>2.0</v>
      </c>
      <c r="AV1250" s="1">
        <v>2.0</v>
      </c>
      <c r="AW1250" s="1">
        <v>2.0</v>
      </c>
      <c r="AX1250" s="1">
        <v>2.0</v>
      </c>
      <c r="AY1250" s="1">
        <v>2.0</v>
      </c>
      <c r="AZ1250" s="1">
        <v>2.0</v>
      </c>
      <c r="BA1250" s="1">
        <v>2.0</v>
      </c>
      <c r="BB1250" s="1">
        <v>2.0</v>
      </c>
      <c r="BP1250" s="12" t="s">
        <v>7423</v>
      </c>
      <c r="BQ1250" s="1">
        <v>35.0</v>
      </c>
      <c r="BR1250" s="1"/>
      <c r="BT1250" s="1" t="s">
        <v>467</v>
      </c>
      <c r="BU1250" s="1"/>
      <c r="BW1250" s="1">
        <v>75.0</v>
      </c>
      <c r="BX1250" s="1" t="s">
        <v>7422</v>
      </c>
      <c r="BY1250" s="13">
        <f t="shared" si="1"/>
        <v>8</v>
      </c>
      <c r="BZ1250" s="13" t="str">
        <f t="shared" si="2"/>
        <v>Pedagang</v>
      </c>
      <c r="CA1250" s="13" t="str">
        <f>VLOOKUP(BP1250,data_K!G:K,5,0)</f>
        <v>RT 004 RW 002</v>
      </c>
      <c r="CB1250" s="13">
        <f t="shared" si="3"/>
        <v>0</v>
      </c>
    </row>
    <row r="1251">
      <c r="A1251" s="1" t="s">
        <v>16125</v>
      </c>
      <c r="B1251" s="9" t="s">
        <v>16126</v>
      </c>
      <c r="C1251" s="1">
        <v>3.0</v>
      </c>
      <c r="D1251" s="1" t="s">
        <v>16127</v>
      </c>
      <c r="E1251" s="10" t="s">
        <v>16129</v>
      </c>
      <c r="F1251" s="1">
        <v>1.0</v>
      </c>
      <c r="J1251" s="1">
        <v>1.0</v>
      </c>
      <c r="K1251" s="11">
        <v>42549.0</v>
      </c>
      <c r="L1251" s="1">
        <v>9.0</v>
      </c>
      <c r="M1251" s="1">
        <v>1.0</v>
      </c>
      <c r="N1251" s="1">
        <v>3.0</v>
      </c>
      <c r="O1251" s="1">
        <v>2.0</v>
      </c>
      <c r="P1251" s="1">
        <v>1.0</v>
      </c>
      <c r="Q1251" s="1"/>
      <c r="R1251" s="1"/>
      <c r="S1251" s="1"/>
      <c r="T1251" s="1"/>
      <c r="U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P1251" s="12" t="s">
        <v>7423</v>
      </c>
      <c r="BQ1251" s="1">
        <v>9.0</v>
      </c>
      <c r="BR1251" s="1"/>
      <c r="BW1251" s="1">
        <v>999.0</v>
      </c>
      <c r="BX1251" s="1" t="s">
        <v>7422</v>
      </c>
      <c r="BY1251" s="13">
        <f t="shared" si="1"/>
        <v>2</v>
      </c>
      <c r="BZ1251" s="13" t="str">
        <f t="shared" si="2"/>
        <v/>
      </c>
      <c r="CA1251" s="13" t="str">
        <f>VLOOKUP(BP1251,data_K!G:K,5,0)</f>
        <v>RT 004 RW 002</v>
      </c>
      <c r="CB1251" s="13">
        <f t="shared" si="3"/>
        <v>1</v>
      </c>
    </row>
    <row r="1252">
      <c r="A1252" s="1" t="s">
        <v>16135</v>
      </c>
      <c r="B1252" s="9" t="s">
        <v>16136</v>
      </c>
      <c r="C1252" s="1">
        <v>4.0</v>
      </c>
      <c r="D1252" s="1" t="s">
        <v>16137</v>
      </c>
      <c r="E1252" s="10" t="s">
        <v>16138</v>
      </c>
      <c r="F1252" s="1">
        <v>1.0</v>
      </c>
      <c r="J1252" s="1">
        <v>1.0</v>
      </c>
      <c r="K1252" s="11">
        <v>43829.0</v>
      </c>
      <c r="L1252" s="1">
        <v>6.0</v>
      </c>
      <c r="M1252" s="1">
        <v>1.0</v>
      </c>
      <c r="N1252" s="1">
        <v>3.0</v>
      </c>
      <c r="O1252" s="1">
        <v>2.0</v>
      </c>
      <c r="P1252" s="1">
        <v>1.0</v>
      </c>
      <c r="Q1252" s="1"/>
      <c r="R1252" s="1"/>
      <c r="S1252" s="1"/>
      <c r="T1252" s="1"/>
      <c r="U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P1252" s="12" t="s">
        <v>7423</v>
      </c>
      <c r="BQ1252" s="1">
        <v>6.0</v>
      </c>
      <c r="BR1252" s="1"/>
      <c r="BW1252" s="1">
        <v>999.0</v>
      </c>
      <c r="BX1252" s="1" t="s">
        <v>7422</v>
      </c>
      <c r="BY1252" s="13">
        <f t="shared" si="1"/>
        <v>2</v>
      </c>
      <c r="BZ1252" s="13" t="str">
        <f t="shared" si="2"/>
        <v/>
      </c>
      <c r="CA1252" s="13" t="str">
        <f>VLOOKUP(BP1252,data_K!G:K,5,0)</f>
        <v>RT 004 RW 002</v>
      </c>
      <c r="CB1252" s="13">
        <f t="shared" si="3"/>
        <v>0</v>
      </c>
    </row>
    <row r="1253">
      <c r="A1253" s="1" t="s">
        <v>15373</v>
      </c>
      <c r="B1253" s="9" t="s">
        <v>16141</v>
      </c>
      <c r="C1253" s="1">
        <v>1.0</v>
      </c>
      <c r="D1253" s="1" t="s">
        <v>10877</v>
      </c>
      <c r="E1253" s="10" t="s">
        <v>15376</v>
      </c>
      <c r="F1253" s="1">
        <v>1.0</v>
      </c>
      <c r="J1253" s="1">
        <v>1.0</v>
      </c>
      <c r="K1253" s="11">
        <v>28201.0</v>
      </c>
      <c r="L1253" s="1">
        <v>49.0</v>
      </c>
      <c r="M1253" s="1">
        <v>1.0</v>
      </c>
      <c r="N1253" s="1">
        <v>1.0</v>
      </c>
      <c r="O1253" s="1">
        <v>3.0</v>
      </c>
      <c r="P1253" s="1">
        <v>3.0</v>
      </c>
      <c r="Q1253" s="1">
        <v>2000000.0</v>
      </c>
      <c r="R1253" s="1">
        <v>0.0</v>
      </c>
      <c r="S1253" s="1">
        <v>0.0</v>
      </c>
      <c r="T1253" s="1">
        <v>15.0</v>
      </c>
      <c r="Y1253" s="1">
        <v>3.0</v>
      </c>
      <c r="Z1253" s="1">
        <v>2.0</v>
      </c>
      <c r="AA1253" s="1">
        <v>2.0</v>
      </c>
      <c r="AB1253" s="1">
        <v>2.0</v>
      </c>
      <c r="AC1253" s="1">
        <v>2.0</v>
      </c>
      <c r="AD1253" s="1">
        <v>2.0</v>
      </c>
      <c r="AE1253" s="1">
        <v>2.0</v>
      </c>
      <c r="AF1253" s="1">
        <v>2.0</v>
      </c>
      <c r="AG1253" s="1">
        <v>2.0</v>
      </c>
      <c r="AH1253" s="1">
        <v>2.0</v>
      </c>
      <c r="AI1253" s="1">
        <v>2.0</v>
      </c>
      <c r="AJ1253" s="1">
        <v>2.0</v>
      </c>
      <c r="AK1253" s="1">
        <v>2.0</v>
      </c>
      <c r="AL1253" s="1">
        <v>2.0</v>
      </c>
      <c r="AM1253" s="1">
        <v>2.0</v>
      </c>
      <c r="AN1253" s="1">
        <v>2.0</v>
      </c>
      <c r="AO1253" s="1">
        <v>2.0</v>
      </c>
      <c r="AP1253" s="1">
        <v>2.0</v>
      </c>
      <c r="AQ1253" s="1">
        <v>2.0</v>
      </c>
      <c r="AR1253" s="1">
        <v>2.0</v>
      </c>
      <c r="AS1253" s="1">
        <v>2.0</v>
      </c>
      <c r="AT1253" s="1">
        <v>2.0</v>
      </c>
      <c r="AU1253" s="1">
        <v>2.0</v>
      </c>
      <c r="AV1253" s="1">
        <v>2.0</v>
      </c>
      <c r="AW1253" s="1">
        <v>2.0</v>
      </c>
      <c r="AX1253" s="1">
        <v>2.0</v>
      </c>
      <c r="AY1253" s="1">
        <v>2.0</v>
      </c>
      <c r="AZ1253" s="1">
        <v>2.0</v>
      </c>
      <c r="BA1253" s="1">
        <v>2.0</v>
      </c>
      <c r="BB1253" s="1">
        <v>2.0</v>
      </c>
      <c r="BP1253" s="12" t="s">
        <v>10878</v>
      </c>
      <c r="BQ1253" s="1">
        <v>49.0</v>
      </c>
      <c r="BR1253" s="1" t="s">
        <v>705</v>
      </c>
      <c r="BS1253" s="1"/>
      <c r="BW1253" s="1">
        <v>21.0</v>
      </c>
      <c r="BX1253" s="1" t="s">
        <v>10877</v>
      </c>
      <c r="BY1253" s="13">
        <f t="shared" si="1"/>
        <v>10</v>
      </c>
      <c r="BZ1253" s="13" t="str">
        <f t="shared" si="2"/>
        <v>Buruh Angkut Barang</v>
      </c>
      <c r="CA1253" s="13" t="str">
        <f>VLOOKUP(BP1253,data_K!G:K,5,0)</f>
        <v>RT 008 RW 004</v>
      </c>
      <c r="CB1253" s="13">
        <f t="shared" si="3"/>
        <v>0</v>
      </c>
    </row>
    <row r="1254">
      <c r="A1254" s="1" t="s">
        <v>15362</v>
      </c>
      <c r="B1254" s="9" t="s">
        <v>16146</v>
      </c>
      <c r="C1254" s="1">
        <v>2.0</v>
      </c>
      <c r="D1254" s="1" t="s">
        <v>10882</v>
      </c>
      <c r="E1254" s="10" t="s">
        <v>15365</v>
      </c>
      <c r="F1254" s="1">
        <v>1.0</v>
      </c>
      <c r="J1254" s="1">
        <v>2.0</v>
      </c>
      <c r="K1254" s="11">
        <v>31490.0</v>
      </c>
      <c r="L1254" s="1">
        <v>40.0</v>
      </c>
      <c r="M1254" s="1">
        <v>2.0</v>
      </c>
      <c r="N1254" s="1">
        <v>2.0</v>
      </c>
      <c r="O1254" s="1">
        <v>3.0</v>
      </c>
      <c r="P1254" s="1">
        <v>3.0</v>
      </c>
      <c r="Q1254" s="1">
        <v>0.0</v>
      </c>
      <c r="R1254" s="1">
        <v>0.0</v>
      </c>
      <c r="S1254" s="1">
        <v>0.0</v>
      </c>
      <c r="T1254" s="1">
        <v>0.0</v>
      </c>
      <c r="U1254" s="1"/>
      <c r="Y1254" s="1">
        <v>6.0</v>
      </c>
      <c r="Z1254" s="1">
        <v>2.0</v>
      </c>
      <c r="AA1254" s="1">
        <v>2.0</v>
      </c>
      <c r="AB1254" s="1">
        <v>2.0</v>
      </c>
      <c r="AC1254" s="1">
        <v>2.0</v>
      </c>
      <c r="AD1254" s="1">
        <v>2.0</v>
      </c>
      <c r="AE1254" s="1">
        <v>2.0</v>
      </c>
      <c r="AF1254" s="1">
        <v>2.0</v>
      </c>
      <c r="AG1254" s="1">
        <v>2.0</v>
      </c>
      <c r="AH1254" s="1">
        <v>2.0</v>
      </c>
      <c r="AI1254" s="1">
        <v>2.0</v>
      </c>
      <c r="AJ1254" s="1">
        <v>2.0</v>
      </c>
      <c r="AK1254" s="1">
        <v>2.0</v>
      </c>
      <c r="AL1254" s="1">
        <v>2.0</v>
      </c>
      <c r="AM1254" s="1">
        <v>2.0</v>
      </c>
      <c r="AN1254" s="1">
        <v>2.0</v>
      </c>
      <c r="AO1254" s="1">
        <v>2.0</v>
      </c>
      <c r="AP1254" s="1">
        <v>2.0</v>
      </c>
      <c r="AQ1254" s="1">
        <v>2.0</v>
      </c>
      <c r="AR1254" s="1">
        <v>2.0</v>
      </c>
      <c r="AS1254" s="1">
        <v>2.0</v>
      </c>
      <c r="AT1254" s="1">
        <v>2.0</v>
      </c>
      <c r="AU1254" s="1">
        <v>2.0</v>
      </c>
      <c r="AV1254" s="1">
        <v>2.0</v>
      </c>
      <c r="AW1254" s="1">
        <v>2.0</v>
      </c>
      <c r="AX1254" s="1">
        <v>2.0</v>
      </c>
      <c r="AY1254" s="1">
        <v>2.0</v>
      </c>
      <c r="AZ1254" s="1">
        <v>2.0</v>
      </c>
      <c r="BA1254" s="1">
        <v>2.0</v>
      </c>
      <c r="BB1254" s="1">
        <v>2.0</v>
      </c>
      <c r="BP1254" s="12" t="s">
        <v>10878</v>
      </c>
      <c r="BQ1254" s="1">
        <v>40.0</v>
      </c>
      <c r="BR1254" s="1" t="s">
        <v>240</v>
      </c>
      <c r="BW1254" s="1">
        <v>0.0</v>
      </c>
      <c r="BX1254" s="1" t="s">
        <v>10877</v>
      </c>
      <c r="BY1254" s="13">
        <f t="shared" si="1"/>
        <v>9</v>
      </c>
      <c r="BZ1254" s="13" t="str">
        <f t="shared" si="2"/>
        <v>Tidak Bekerja</v>
      </c>
      <c r="CA1254" s="13" t="str">
        <f>VLOOKUP(BP1254,data_K!G:K,5,0)</f>
        <v>RT 008 RW 004</v>
      </c>
      <c r="CB1254" s="13">
        <f t="shared" si="3"/>
        <v>0</v>
      </c>
    </row>
    <row r="1255">
      <c r="A1255" s="1" t="s">
        <v>15352</v>
      </c>
      <c r="B1255" s="9" t="s">
        <v>16154</v>
      </c>
      <c r="C1255" s="1">
        <v>3.0</v>
      </c>
      <c r="D1255" s="1" t="s">
        <v>15355</v>
      </c>
      <c r="E1255" s="10" t="s">
        <v>15356</v>
      </c>
      <c r="F1255" s="1">
        <v>1.0</v>
      </c>
      <c r="J1255" s="1">
        <v>2.0</v>
      </c>
      <c r="K1255" s="11">
        <v>39138.0</v>
      </c>
      <c r="L1255" s="1">
        <v>19.0</v>
      </c>
      <c r="M1255" s="1">
        <v>1.0</v>
      </c>
      <c r="N1255" s="1">
        <v>3.0</v>
      </c>
      <c r="O1255" s="1">
        <v>3.0</v>
      </c>
      <c r="P1255" s="1">
        <v>4.0</v>
      </c>
      <c r="Q1255" s="1">
        <v>0.0</v>
      </c>
      <c r="R1255" s="1">
        <v>0.0</v>
      </c>
      <c r="S1255" s="1">
        <v>0.0</v>
      </c>
      <c r="T1255" s="1">
        <v>0.0</v>
      </c>
      <c r="Y1255" s="1">
        <v>6.0</v>
      </c>
      <c r="Z1255" s="1">
        <v>2.0</v>
      </c>
      <c r="AA1255" s="1">
        <v>2.0</v>
      </c>
      <c r="AB1255" s="1">
        <v>2.0</v>
      </c>
      <c r="AC1255" s="1">
        <v>2.0</v>
      </c>
      <c r="AD1255" s="1">
        <v>2.0</v>
      </c>
      <c r="AE1255" s="1">
        <v>2.0</v>
      </c>
      <c r="AF1255" s="1">
        <v>2.0</v>
      </c>
      <c r="AG1255" s="1">
        <v>2.0</v>
      </c>
      <c r="AH1255" s="1">
        <v>2.0</v>
      </c>
      <c r="AI1255" s="1">
        <v>2.0</v>
      </c>
      <c r="AJ1255" s="1">
        <v>2.0</v>
      </c>
      <c r="AK1255" s="1">
        <v>2.0</v>
      </c>
      <c r="AL1255" s="1">
        <v>2.0</v>
      </c>
      <c r="AM1255" s="1">
        <v>2.0</v>
      </c>
      <c r="AN1255" s="1">
        <v>2.0</v>
      </c>
      <c r="AO1255" s="1">
        <v>2.0</v>
      </c>
      <c r="AP1255" s="1">
        <v>2.0</v>
      </c>
      <c r="AQ1255" s="1">
        <v>2.0</v>
      </c>
      <c r="AR1255" s="1">
        <v>2.0</v>
      </c>
      <c r="AS1255" s="1">
        <v>2.0</v>
      </c>
      <c r="AT1255" s="1">
        <v>2.0</v>
      </c>
      <c r="AU1255" s="1">
        <v>2.0</v>
      </c>
      <c r="AV1255" s="1">
        <v>2.0</v>
      </c>
      <c r="AW1255" s="1">
        <v>2.0</v>
      </c>
      <c r="AX1255" s="1">
        <v>2.0</v>
      </c>
      <c r="AY1255" s="1">
        <v>2.0</v>
      </c>
      <c r="AZ1255" s="1">
        <v>2.0</v>
      </c>
      <c r="BA1255" s="1">
        <v>2.0</v>
      </c>
      <c r="BB1255" s="1">
        <v>2.0</v>
      </c>
      <c r="BP1255" s="12" t="s">
        <v>10878</v>
      </c>
      <c r="BQ1255" s="1">
        <v>19.0</v>
      </c>
      <c r="BR1255" s="1" t="s">
        <v>240</v>
      </c>
      <c r="BS1255" s="1"/>
      <c r="BW1255" s="1">
        <v>0.0</v>
      </c>
      <c r="BX1255" s="1" t="s">
        <v>10877</v>
      </c>
      <c r="BY1255" s="13">
        <f t="shared" si="1"/>
        <v>4</v>
      </c>
      <c r="BZ1255" s="13" t="str">
        <f t="shared" si="2"/>
        <v>Tidak Bekerja</v>
      </c>
      <c r="CA1255" s="13" t="str">
        <f>VLOOKUP(BP1255,data_K!G:K,5,0)</f>
        <v>RT 008 RW 004</v>
      </c>
      <c r="CB1255" s="13">
        <f t="shared" si="3"/>
        <v>4</v>
      </c>
    </row>
    <row r="1256">
      <c r="A1256" s="1" t="s">
        <v>15332</v>
      </c>
      <c r="B1256" s="9" t="s">
        <v>16161</v>
      </c>
      <c r="C1256" s="1">
        <v>4.0</v>
      </c>
      <c r="D1256" s="1" t="s">
        <v>15333</v>
      </c>
      <c r="E1256" s="10" t="s">
        <v>15334</v>
      </c>
      <c r="F1256" s="1">
        <v>1.0</v>
      </c>
      <c r="J1256" s="1">
        <v>1.0</v>
      </c>
      <c r="K1256" s="11">
        <v>42330.0</v>
      </c>
      <c r="L1256" s="1">
        <v>10.0</v>
      </c>
      <c r="M1256" s="1">
        <v>1.0</v>
      </c>
      <c r="N1256" s="1">
        <v>3.0</v>
      </c>
      <c r="O1256" s="1">
        <v>2.0</v>
      </c>
      <c r="P1256" s="1">
        <v>1.0</v>
      </c>
      <c r="Q1256" s="1">
        <v>0.0</v>
      </c>
      <c r="R1256" s="1">
        <v>0.0</v>
      </c>
      <c r="S1256" s="1">
        <v>0.0</v>
      </c>
      <c r="T1256" s="1">
        <v>0.0</v>
      </c>
      <c r="Y1256" s="1">
        <v>6.0</v>
      </c>
      <c r="Z1256" s="1">
        <v>2.0</v>
      </c>
      <c r="AA1256" s="1">
        <v>2.0</v>
      </c>
      <c r="AB1256" s="1">
        <v>2.0</v>
      </c>
      <c r="AC1256" s="1">
        <v>2.0</v>
      </c>
      <c r="AD1256" s="1">
        <v>2.0</v>
      </c>
      <c r="AE1256" s="1">
        <v>2.0</v>
      </c>
      <c r="AF1256" s="1">
        <v>2.0</v>
      </c>
      <c r="AG1256" s="1">
        <v>2.0</v>
      </c>
      <c r="AH1256" s="1">
        <v>2.0</v>
      </c>
      <c r="AI1256" s="1">
        <v>2.0</v>
      </c>
      <c r="AJ1256" s="1">
        <v>2.0</v>
      </c>
      <c r="AK1256" s="1">
        <v>2.0</v>
      </c>
      <c r="AL1256" s="1">
        <v>2.0</v>
      </c>
      <c r="AM1256" s="1">
        <v>2.0</v>
      </c>
      <c r="AN1256" s="1">
        <v>2.0</v>
      </c>
      <c r="AO1256" s="1">
        <v>2.0</v>
      </c>
      <c r="AP1256" s="1">
        <v>2.0</v>
      </c>
      <c r="AQ1256" s="1">
        <v>2.0</v>
      </c>
      <c r="AR1256" s="1">
        <v>2.0</v>
      </c>
      <c r="AS1256" s="1">
        <v>2.0</v>
      </c>
      <c r="AT1256" s="1">
        <v>2.0</v>
      </c>
      <c r="AU1256" s="1">
        <v>2.0</v>
      </c>
      <c r="AV1256" s="1">
        <v>2.0</v>
      </c>
      <c r="AW1256" s="1">
        <v>2.0</v>
      </c>
      <c r="AX1256" s="1">
        <v>2.0</v>
      </c>
      <c r="AY1256" s="1">
        <v>2.0</v>
      </c>
      <c r="AZ1256" s="1">
        <v>2.0</v>
      </c>
      <c r="BA1256" s="1">
        <v>1.0</v>
      </c>
      <c r="BB1256" s="1">
        <v>2.0</v>
      </c>
      <c r="BE1256" s="1"/>
      <c r="BF1256" s="1"/>
      <c r="BK1256" s="1">
        <v>12.0</v>
      </c>
      <c r="BL1256" s="1">
        <v>2025.0</v>
      </c>
      <c r="BP1256" s="12" t="s">
        <v>10878</v>
      </c>
      <c r="BQ1256" s="1">
        <v>10.0</v>
      </c>
      <c r="BR1256" s="1" t="s">
        <v>240</v>
      </c>
      <c r="BS1256" s="1"/>
      <c r="BW1256" s="1">
        <v>0.0</v>
      </c>
      <c r="BX1256" s="1" t="s">
        <v>10877</v>
      </c>
      <c r="BY1256" s="13">
        <f t="shared" si="1"/>
        <v>3</v>
      </c>
      <c r="BZ1256" s="13" t="str">
        <f t="shared" si="2"/>
        <v>Tidak Bekerja</v>
      </c>
      <c r="CA1256" s="13" t="str">
        <f>VLOOKUP(BP1256,data_K!G:K,5,0)</f>
        <v>RT 008 RW 004</v>
      </c>
      <c r="CB1256" s="13">
        <f t="shared" si="3"/>
        <v>1</v>
      </c>
    </row>
    <row r="1257">
      <c r="A1257" s="1" t="s">
        <v>12597</v>
      </c>
      <c r="B1257" s="9" t="s">
        <v>16174</v>
      </c>
      <c r="C1257" s="1">
        <v>1.0</v>
      </c>
      <c r="D1257" s="1" t="s">
        <v>12600</v>
      </c>
      <c r="E1257" s="10" t="s">
        <v>12601</v>
      </c>
      <c r="F1257" s="1">
        <v>1.0</v>
      </c>
      <c r="J1257" s="1">
        <v>2.0</v>
      </c>
      <c r="K1257" s="11">
        <v>24626.0</v>
      </c>
      <c r="L1257" s="1">
        <v>58.0</v>
      </c>
      <c r="M1257" s="1">
        <v>4.0</v>
      </c>
      <c r="N1257" s="1">
        <v>1.0</v>
      </c>
      <c r="O1257" s="1">
        <v>3.0</v>
      </c>
      <c r="P1257" s="1">
        <v>4.0</v>
      </c>
      <c r="Q1257" s="1">
        <v>0.0</v>
      </c>
      <c r="R1257" s="1">
        <v>1000000.0</v>
      </c>
      <c r="S1257" s="1">
        <v>2000000.0</v>
      </c>
      <c r="T1257" s="1">
        <v>64.0</v>
      </c>
      <c r="Y1257" s="1">
        <v>1.0</v>
      </c>
      <c r="Z1257" s="1">
        <v>2.0</v>
      </c>
      <c r="AA1257" s="1">
        <v>2.0</v>
      </c>
      <c r="AB1257" s="1">
        <v>2.0</v>
      </c>
      <c r="AC1257" s="1">
        <v>2.0</v>
      </c>
      <c r="AD1257" s="1">
        <v>2.0</v>
      </c>
      <c r="AE1257" s="1">
        <v>2.0</v>
      </c>
      <c r="AF1257" s="1">
        <v>2.0</v>
      </c>
      <c r="AG1257" s="1">
        <v>2.0</v>
      </c>
      <c r="AH1257" s="1">
        <v>2.0</v>
      </c>
      <c r="AI1257" s="1">
        <v>2.0</v>
      </c>
      <c r="AJ1257" s="1">
        <v>2.0</v>
      </c>
      <c r="AK1257" s="1">
        <v>2.0</v>
      </c>
      <c r="AL1257" s="1">
        <v>2.0</v>
      </c>
      <c r="AM1257" s="1">
        <v>2.0</v>
      </c>
      <c r="AN1257" s="1">
        <v>2.0</v>
      </c>
      <c r="AO1257" s="1">
        <v>2.0</v>
      </c>
      <c r="AP1257" s="1">
        <v>2.0</v>
      </c>
      <c r="AQ1257" s="1">
        <v>2.0</v>
      </c>
      <c r="AR1257" s="1">
        <v>2.0</v>
      </c>
      <c r="AS1257" s="1">
        <v>2.0</v>
      </c>
      <c r="AT1257" s="1">
        <v>2.0</v>
      </c>
      <c r="AU1257" s="1">
        <v>2.0</v>
      </c>
      <c r="AV1257" s="1">
        <v>2.0</v>
      </c>
      <c r="AW1257" s="1">
        <v>2.0</v>
      </c>
      <c r="AX1257" s="1">
        <v>2.0</v>
      </c>
      <c r="AY1257" s="1">
        <v>2.0</v>
      </c>
      <c r="AZ1257" s="1">
        <v>2.0</v>
      </c>
      <c r="BA1257" s="1">
        <v>2.0</v>
      </c>
      <c r="BB1257" s="1">
        <v>2.0</v>
      </c>
      <c r="BP1257" s="12" t="s">
        <v>12574</v>
      </c>
      <c r="BQ1257" s="1">
        <v>58.0</v>
      </c>
      <c r="BR1257" s="1"/>
      <c r="BS1257" s="1"/>
      <c r="BT1257" s="1" t="s">
        <v>467</v>
      </c>
      <c r="BW1257" s="1">
        <v>75.0</v>
      </c>
      <c r="BX1257" s="1" t="s">
        <v>12600</v>
      </c>
      <c r="BY1257" s="13">
        <f t="shared" si="1"/>
        <v>12</v>
      </c>
      <c r="BZ1257" s="13" t="str">
        <f t="shared" si="2"/>
        <v>Pedagang</v>
      </c>
      <c r="CA1257" s="13" t="str">
        <f>VLOOKUP(BP1257,data_K!G:K,5,0)</f>
        <v>RT 004 RW 002</v>
      </c>
      <c r="CB1257" s="13">
        <f t="shared" si="3"/>
        <v>0</v>
      </c>
    </row>
    <row r="1258">
      <c r="A1258" s="1" t="s">
        <v>12587</v>
      </c>
      <c r="B1258" s="9" t="s">
        <v>16184</v>
      </c>
      <c r="C1258" s="1">
        <v>2.0</v>
      </c>
      <c r="D1258" s="1" t="s">
        <v>12589</v>
      </c>
      <c r="E1258" s="10" t="s">
        <v>12590</v>
      </c>
      <c r="F1258" s="1">
        <v>1.0</v>
      </c>
      <c r="J1258" s="1">
        <v>1.0</v>
      </c>
      <c r="K1258" s="11">
        <v>36065.0</v>
      </c>
      <c r="L1258" s="1">
        <v>27.0</v>
      </c>
      <c r="M1258" s="1">
        <v>2.0</v>
      </c>
      <c r="N1258" s="1">
        <v>3.0</v>
      </c>
      <c r="O1258" s="1">
        <v>3.0</v>
      </c>
      <c r="P1258" s="1">
        <v>4.0</v>
      </c>
      <c r="Q1258" s="1">
        <v>2500000.0</v>
      </c>
      <c r="R1258" s="1">
        <v>0.0</v>
      </c>
      <c r="S1258" s="1">
        <v>0.0</v>
      </c>
      <c r="T1258" s="1">
        <v>96.0</v>
      </c>
      <c r="Y1258" s="1">
        <v>3.0</v>
      </c>
      <c r="Z1258" s="1">
        <v>2.0</v>
      </c>
      <c r="AA1258" s="1">
        <v>2.0</v>
      </c>
      <c r="AB1258" s="1">
        <v>2.0</v>
      </c>
      <c r="AC1258" s="1">
        <v>2.0</v>
      </c>
      <c r="AD1258" s="1">
        <v>2.0</v>
      </c>
      <c r="AE1258" s="1">
        <v>2.0</v>
      </c>
      <c r="AF1258" s="1">
        <v>2.0</v>
      </c>
      <c r="AG1258" s="1">
        <v>2.0</v>
      </c>
      <c r="AH1258" s="1">
        <v>2.0</v>
      </c>
      <c r="AI1258" s="1">
        <v>2.0</v>
      </c>
      <c r="AJ1258" s="1">
        <v>2.0</v>
      </c>
      <c r="AK1258" s="1">
        <v>2.0</v>
      </c>
      <c r="AL1258" s="1">
        <v>2.0</v>
      </c>
      <c r="AM1258" s="1">
        <v>2.0</v>
      </c>
      <c r="AN1258" s="1">
        <v>2.0</v>
      </c>
      <c r="AO1258" s="1">
        <v>2.0</v>
      </c>
      <c r="AP1258" s="1">
        <v>2.0</v>
      </c>
      <c r="AQ1258" s="1">
        <v>2.0</v>
      </c>
      <c r="AR1258" s="1">
        <v>2.0</v>
      </c>
      <c r="AS1258" s="1">
        <v>2.0</v>
      </c>
      <c r="AT1258" s="1">
        <v>2.0</v>
      </c>
      <c r="AU1258" s="1">
        <v>2.0</v>
      </c>
      <c r="AV1258" s="1">
        <v>2.0</v>
      </c>
      <c r="AW1258" s="1">
        <v>2.0</v>
      </c>
      <c r="AX1258" s="1">
        <v>2.0</v>
      </c>
      <c r="AY1258" s="1">
        <v>2.0</v>
      </c>
      <c r="AZ1258" s="1">
        <v>2.0</v>
      </c>
      <c r="BA1258" s="1">
        <v>2.0</v>
      </c>
      <c r="BB1258" s="1">
        <v>2.0</v>
      </c>
      <c r="BP1258" s="12" t="s">
        <v>12574</v>
      </c>
      <c r="BQ1258" s="1">
        <v>27.0</v>
      </c>
      <c r="BR1258" s="1"/>
      <c r="BS1258" s="1" t="s">
        <v>1012</v>
      </c>
      <c r="BW1258" s="1">
        <v>113.0</v>
      </c>
      <c r="BX1258" s="1" t="s">
        <v>12600</v>
      </c>
      <c r="BY1258" s="13">
        <f t="shared" si="1"/>
        <v>6</v>
      </c>
      <c r="BZ1258" s="13" t="str">
        <f t="shared" si="2"/>
        <v>Penjaga Keamanan/Satpam</v>
      </c>
      <c r="CA1258" s="13" t="str">
        <f>VLOOKUP(BP1258,data_K!G:K,5,0)</f>
        <v>RT 004 RW 002</v>
      </c>
      <c r="CB1258" s="13">
        <f t="shared" si="3"/>
        <v>0</v>
      </c>
    </row>
    <row r="1259">
      <c r="A1259" s="1" t="s">
        <v>12578</v>
      </c>
      <c r="B1259" s="9" t="s">
        <v>16198</v>
      </c>
      <c r="C1259" s="1">
        <v>3.0</v>
      </c>
      <c r="D1259" s="1" t="s">
        <v>12580</v>
      </c>
      <c r="E1259" s="10" t="s">
        <v>12582</v>
      </c>
      <c r="F1259" s="1">
        <v>1.0</v>
      </c>
      <c r="J1259" s="1">
        <v>2.0</v>
      </c>
      <c r="K1259" s="11">
        <v>37342.0</v>
      </c>
      <c r="L1259" s="1">
        <v>24.0</v>
      </c>
      <c r="M1259" s="1">
        <v>2.0</v>
      </c>
      <c r="N1259" s="1">
        <v>4.0</v>
      </c>
      <c r="O1259" s="1">
        <v>3.0</v>
      </c>
      <c r="P1259" s="1">
        <v>3.0</v>
      </c>
      <c r="Q1259" s="1">
        <v>2500000.0</v>
      </c>
      <c r="R1259" s="1">
        <v>0.0</v>
      </c>
      <c r="S1259" s="1">
        <v>0.0</v>
      </c>
      <c r="T1259" s="1">
        <v>17.0</v>
      </c>
      <c r="U1259" s="1"/>
      <c r="Y1259" s="1">
        <v>3.0</v>
      </c>
      <c r="Z1259" s="1">
        <v>2.0</v>
      </c>
      <c r="AA1259" s="1">
        <v>2.0</v>
      </c>
      <c r="AB1259" s="1">
        <v>2.0</v>
      </c>
      <c r="AC1259" s="1">
        <v>2.0</v>
      </c>
      <c r="AD1259" s="1">
        <v>2.0</v>
      </c>
      <c r="AE1259" s="1">
        <v>2.0</v>
      </c>
      <c r="AF1259" s="1">
        <v>2.0</v>
      </c>
      <c r="AG1259" s="1">
        <v>2.0</v>
      </c>
      <c r="AH1259" s="1">
        <v>2.0</v>
      </c>
      <c r="AI1259" s="1">
        <v>2.0</v>
      </c>
      <c r="AJ1259" s="1">
        <v>2.0</v>
      </c>
      <c r="AK1259" s="1">
        <v>2.0</v>
      </c>
      <c r="AL1259" s="1">
        <v>2.0</v>
      </c>
      <c r="AM1259" s="1">
        <v>2.0</v>
      </c>
      <c r="AN1259" s="1">
        <v>2.0</v>
      </c>
      <c r="AO1259" s="1">
        <v>2.0</v>
      </c>
      <c r="AP1259" s="1">
        <v>2.0</v>
      </c>
      <c r="AQ1259" s="1">
        <v>2.0</v>
      </c>
      <c r="AR1259" s="1">
        <v>2.0</v>
      </c>
      <c r="AS1259" s="1">
        <v>2.0</v>
      </c>
      <c r="AT1259" s="1">
        <v>2.0</v>
      </c>
      <c r="AU1259" s="1">
        <v>2.0</v>
      </c>
      <c r="AV1259" s="1">
        <v>2.0</v>
      </c>
      <c r="AW1259" s="1">
        <v>2.0</v>
      </c>
      <c r="AX1259" s="1">
        <v>2.0</v>
      </c>
      <c r="AY1259" s="1">
        <v>2.0</v>
      </c>
      <c r="AZ1259" s="1">
        <v>2.0</v>
      </c>
      <c r="BA1259" s="1">
        <v>2.0</v>
      </c>
      <c r="BB1259" s="1">
        <v>2.0</v>
      </c>
      <c r="BC1259" s="1"/>
      <c r="BD1259" s="1"/>
      <c r="BK1259" s="1"/>
      <c r="BL1259" s="1"/>
      <c r="BP1259" s="12" t="s">
        <v>12574</v>
      </c>
      <c r="BQ1259" s="1">
        <v>24.0</v>
      </c>
      <c r="BR1259" s="1" t="s">
        <v>184</v>
      </c>
      <c r="BW1259" s="1">
        <v>23.0</v>
      </c>
      <c r="BX1259" s="1" t="s">
        <v>12600</v>
      </c>
      <c r="BY1259" s="13">
        <f t="shared" si="1"/>
        <v>5</v>
      </c>
      <c r="BZ1259" s="13" t="str">
        <f t="shared" si="2"/>
        <v>Buruh Industri</v>
      </c>
      <c r="CA1259" s="13" t="str">
        <f>VLOOKUP(BP1259,data_K!G:K,5,0)</f>
        <v>RT 004 RW 002</v>
      </c>
      <c r="CB1259" s="13">
        <f t="shared" si="3"/>
        <v>4</v>
      </c>
    </row>
    <row r="1260">
      <c r="A1260" s="1" t="s">
        <v>12568</v>
      </c>
      <c r="B1260" s="9" t="s">
        <v>16206</v>
      </c>
      <c r="C1260" s="1">
        <v>4.0</v>
      </c>
      <c r="D1260" s="1" t="s">
        <v>12571</v>
      </c>
      <c r="E1260" s="10" t="s">
        <v>12572</v>
      </c>
      <c r="F1260" s="1">
        <v>1.0</v>
      </c>
      <c r="J1260" s="1">
        <v>2.0</v>
      </c>
      <c r="K1260" s="11">
        <v>45953.0</v>
      </c>
      <c r="L1260" s="1">
        <v>0.0</v>
      </c>
      <c r="M1260" s="1">
        <v>1.0</v>
      </c>
      <c r="N1260" s="1">
        <v>5.0</v>
      </c>
      <c r="O1260" s="1"/>
      <c r="P1260" s="1"/>
      <c r="BP1260" s="12" t="s">
        <v>12574</v>
      </c>
      <c r="BQ1260" s="1">
        <v>0.0</v>
      </c>
      <c r="BR1260" s="1"/>
      <c r="BW1260" s="1">
        <v>999.0</v>
      </c>
      <c r="BX1260" s="1" t="s">
        <v>12600</v>
      </c>
      <c r="BY1260" s="13">
        <f t="shared" si="1"/>
        <v>1</v>
      </c>
      <c r="BZ1260" s="13" t="str">
        <f t="shared" si="2"/>
        <v/>
      </c>
      <c r="CA1260" s="13" t="str">
        <f>VLOOKUP(BP1260,data_K!G:K,5,0)</f>
        <v>RT 004 RW 002</v>
      </c>
      <c r="CB1260" s="13">
        <f t="shared" si="3"/>
        <v>0</v>
      </c>
    </row>
    <row r="1261">
      <c r="A1261" s="1" t="s">
        <v>5054</v>
      </c>
      <c r="B1261" s="22">
        <v>46059.490011574075</v>
      </c>
      <c r="C1261" s="1">
        <v>1.0</v>
      </c>
      <c r="D1261" s="1" t="s">
        <v>5056</v>
      </c>
      <c r="E1261" s="10" t="s">
        <v>5057</v>
      </c>
      <c r="F1261" s="1">
        <v>1.0</v>
      </c>
      <c r="J1261" s="1">
        <v>1.0</v>
      </c>
      <c r="K1261" s="11">
        <v>31330.0</v>
      </c>
      <c r="L1261" s="1">
        <v>40.0</v>
      </c>
      <c r="M1261" s="1">
        <v>2.0</v>
      </c>
      <c r="N1261" s="1">
        <v>1.0</v>
      </c>
      <c r="O1261" s="1">
        <v>3.0</v>
      </c>
      <c r="P1261" s="1">
        <v>4.0</v>
      </c>
      <c r="Q1261" s="1">
        <v>4500000.0</v>
      </c>
      <c r="R1261" s="1">
        <v>0.0</v>
      </c>
      <c r="S1261" s="1">
        <v>0.0</v>
      </c>
      <c r="T1261" s="1">
        <v>155.0</v>
      </c>
      <c r="U1261" s="1" t="s">
        <v>5059</v>
      </c>
      <c r="Y1261" s="1">
        <v>1.0</v>
      </c>
      <c r="Z1261" s="1">
        <v>2.0</v>
      </c>
      <c r="AA1261" s="1">
        <v>2.0</v>
      </c>
      <c r="AB1261" s="1">
        <v>2.0</v>
      </c>
      <c r="AC1261" s="1">
        <v>2.0</v>
      </c>
      <c r="AD1261" s="1">
        <v>2.0</v>
      </c>
      <c r="AE1261" s="1">
        <v>2.0</v>
      </c>
      <c r="AF1261" s="1">
        <v>2.0</v>
      </c>
      <c r="AG1261" s="1">
        <v>2.0</v>
      </c>
      <c r="AH1261" s="1">
        <v>2.0</v>
      </c>
      <c r="AI1261" s="1">
        <v>2.0</v>
      </c>
      <c r="AJ1261" s="1">
        <v>2.0</v>
      </c>
      <c r="AK1261" s="1">
        <v>2.0</v>
      </c>
      <c r="AL1261" s="1">
        <v>2.0</v>
      </c>
      <c r="AM1261" s="1">
        <v>2.0</v>
      </c>
      <c r="AN1261" s="1">
        <v>2.0</v>
      </c>
      <c r="AO1261" s="1">
        <v>2.0</v>
      </c>
      <c r="AP1261" s="1">
        <v>2.0</v>
      </c>
      <c r="AQ1261" s="1">
        <v>2.0</v>
      </c>
      <c r="AR1261" s="1">
        <v>2.0</v>
      </c>
      <c r="AS1261" s="1">
        <v>2.0</v>
      </c>
      <c r="AT1261" s="1">
        <v>2.0</v>
      </c>
      <c r="AU1261" s="1">
        <v>2.0</v>
      </c>
      <c r="AV1261" s="1">
        <v>2.0</v>
      </c>
      <c r="AW1261" s="1">
        <v>2.0</v>
      </c>
      <c r="AX1261" s="1">
        <v>2.0</v>
      </c>
      <c r="AY1261" s="1">
        <v>2.0</v>
      </c>
      <c r="AZ1261" s="1">
        <v>2.0</v>
      </c>
      <c r="BA1261" s="1">
        <v>2.0</v>
      </c>
      <c r="BB1261" s="1">
        <v>2.0</v>
      </c>
      <c r="BP1261" s="12" t="s">
        <v>5021</v>
      </c>
      <c r="BQ1261" s="1">
        <v>40.0</v>
      </c>
      <c r="BR1261" s="1"/>
      <c r="BV1261" s="1" t="s">
        <v>180</v>
      </c>
      <c r="BW1261" s="1">
        <v>999.0</v>
      </c>
      <c r="BX1261" s="1" t="s">
        <v>5056</v>
      </c>
      <c r="BY1261" s="13">
        <f t="shared" si="1"/>
        <v>9</v>
      </c>
      <c r="BZ1261" s="13" t="str">
        <f t="shared" si="2"/>
        <v>Lainnya</v>
      </c>
      <c r="CA1261" s="13" t="str">
        <f>VLOOKUP(BP1261,data_K!G:K,5,0)</f>
        <v>RT 008 RW 004</v>
      </c>
      <c r="CB1261" s="13">
        <f t="shared" si="3"/>
        <v>0</v>
      </c>
    </row>
    <row r="1262">
      <c r="A1262" s="1" t="s">
        <v>5037</v>
      </c>
      <c r="B1262" s="22">
        <v>46059.49297453704</v>
      </c>
      <c r="C1262" s="1">
        <v>2.0</v>
      </c>
      <c r="D1262" s="1" t="s">
        <v>5041</v>
      </c>
      <c r="E1262" s="10" t="s">
        <v>5042</v>
      </c>
      <c r="F1262" s="1">
        <v>1.0</v>
      </c>
      <c r="J1262" s="1">
        <v>2.0</v>
      </c>
      <c r="K1262" s="11">
        <v>31723.0</v>
      </c>
      <c r="L1262" s="1">
        <v>39.0</v>
      </c>
      <c r="M1262" s="1">
        <v>2.0</v>
      </c>
      <c r="N1262" s="1">
        <v>2.0</v>
      </c>
      <c r="O1262" s="1">
        <v>3.0</v>
      </c>
      <c r="P1262" s="1">
        <v>4.0</v>
      </c>
      <c r="Q1262" s="1">
        <v>0.0</v>
      </c>
      <c r="R1262" s="1">
        <v>0.0</v>
      </c>
      <c r="S1262" s="1">
        <v>0.0</v>
      </c>
      <c r="T1262" s="1">
        <v>0.0</v>
      </c>
      <c r="Y1262" s="1">
        <v>6.0</v>
      </c>
      <c r="Z1262" s="1">
        <v>2.0</v>
      </c>
      <c r="AA1262" s="1">
        <v>2.0</v>
      </c>
      <c r="AB1262" s="1">
        <v>2.0</v>
      </c>
      <c r="AC1262" s="1">
        <v>2.0</v>
      </c>
      <c r="AD1262" s="1">
        <v>2.0</v>
      </c>
      <c r="AE1262" s="1">
        <v>2.0</v>
      </c>
      <c r="AF1262" s="1">
        <v>2.0</v>
      </c>
      <c r="AG1262" s="1">
        <v>2.0</v>
      </c>
      <c r="AH1262" s="1">
        <v>2.0</v>
      </c>
      <c r="AI1262" s="1">
        <v>2.0</v>
      </c>
      <c r="AJ1262" s="1">
        <v>2.0</v>
      </c>
      <c r="AK1262" s="1">
        <v>2.0</v>
      </c>
      <c r="AL1262" s="1">
        <v>2.0</v>
      </c>
      <c r="AM1262" s="1">
        <v>2.0</v>
      </c>
      <c r="AN1262" s="1">
        <v>2.0</v>
      </c>
      <c r="AO1262" s="1">
        <v>2.0</v>
      </c>
      <c r="AP1262" s="1">
        <v>2.0</v>
      </c>
      <c r="AQ1262" s="1">
        <v>2.0</v>
      </c>
      <c r="AR1262" s="1">
        <v>2.0</v>
      </c>
      <c r="AS1262" s="1">
        <v>2.0</v>
      </c>
      <c r="AT1262" s="1">
        <v>2.0</v>
      </c>
      <c r="AU1262" s="1">
        <v>2.0</v>
      </c>
      <c r="AV1262" s="1">
        <v>2.0</v>
      </c>
      <c r="AW1262" s="1">
        <v>2.0</v>
      </c>
      <c r="AX1262" s="1">
        <v>2.0</v>
      </c>
      <c r="AY1262" s="1">
        <v>2.0</v>
      </c>
      <c r="AZ1262" s="1">
        <v>2.0</v>
      </c>
      <c r="BA1262" s="1">
        <v>2.0</v>
      </c>
      <c r="BB1262" s="1">
        <v>2.0</v>
      </c>
      <c r="BP1262" s="12" t="s">
        <v>5021</v>
      </c>
      <c r="BQ1262" s="1">
        <v>39.0</v>
      </c>
      <c r="BR1262" s="1" t="s">
        <v>240</v>
      </c>
      <c r="BS1262" s="1"/>
      <c r="BW1262" s="1">
        <v>0.0</v>
      </c>
      <c r="BX1262" s="1" t="s">
        <v>5056</v>
      </c>
      <c r="BY1262" s="13">
        <f t="shared" si="1"/>
        <v>8</v>
      </c>
      <c r="BZ1262" s="13" t="str">
        <f t="shared" si="2"/>
        <v>Tidak Bekerja</v>
      </c>
      <c r="CA1262" s="13" t="str">
        <f>VLOOKUP(BP1262,data_K!G:K,5,0)</f>
        <v>RT 008 RW 004</v>
      </c>
      <c r="CB1262" s="13">
        <f t="shared" si="3"/>
        <v>0</v>
      </c>
    </row>
    <row r="1263">
      <c r="A1263" s="1" t="s">
        <v>5023</v>
      </c>
      <c r="B1263" s="22">
        <v>46059.49655092593</v>
      </c>
      <c r="C1263" s="1">
        <v>3.0</v>
      </c>
      <c r="D1263" s="1" t="s">
        <v>5026</v>
      </c>
      <c r="E1263" s="10" t="s">
        <v>5027</v>
      </c>
      <c r="F1263" s="1">
        <v>1.0</v>
      </c>
      <c r="J1263" s="1">
        <v>1.0</v>
      </c>
      <c r="K1263" s="11">
        <v>39880.0</v>
      </c>
      <c r="L1263" s="1">
        <v>17.0</v>
      </c>
      <c r="M1263" s="1">
        <v>1.0</v>
      </c>
      <c r="N1263" s="1">
        <v>3.0</v>
      </c>
      <c r="O1263" s="1">
        <v>2.0</v>
      </c>
      <c r="P1263" s="1">
        <v>3.0</v>
      </c>
      <c r="Q1263" s="1">
        <v>0.0</v>
      </c>
      <c r="R1263" s="1">
        <v>0.0</v>
      </c>
      <c r="S1263" s="1">
        <v>0.0</v>
      </c>
      <c r="T1263" s="1">
        <v>0.0</v>
      </c>
      <c r="U1263" s="1"/>
      <c r="Y1263" s="1">
        <v>6.0</v>
      </c>
      <c r="Z1263" s="1">
        <v>2.0</v>
      </c>
      <c r="AA1263" s="1">
        <v>2.0</v>
      </c>
      <c r="AB1263" s="1">
        <v>2.0</v>
      </c>
      <c r="AC1263" s="1">
        <v>2.0</v>
      </c>
      <c r="AD1263" s="1">
        <v>2.0</v>
      </c>
      <c r="AE1263" s="1">
        <v>2.0</v>
      </c>
      <c r="AF1263" s="1">
        <v>2.0</v>
      </c>
      <c r="AG1263" s="1">
        <v>2.0</v>
      </c>
      <c r="AH1263" s="1">
        <v>2.0</v>
      </c>
      <c r="AI1263" s="1">
        <v>2.0</v>
      </c>
      <c r="AJ1263" s="1">
        <v>2.0</v>
      </c>
      <c r="AK1263" s="1">
        <v>2.0</v>
      </c>
      <c r="AL1263" s="1">
        <v>2.0</v>
      </c>
      <c r="AM1263" s="1">
        <v>2.0</v>
      </c>
      <c r="AN1263" s="1">
        <v>2.0</v>
      </c>
      <c r="AO1263" s="1">
        <v>2.0</v>
      </c>
      <c r="AP1263" s="1">
        <v>2.0</v>
      </c>
      <c r="AQ1263" s="1">
        <v>2.0</v>
      </c>
      <c r="AR1263" s="1">
        <v>2.0</v>
      </c>
      <c r="AS1263" s="1">
        <v>2.0</v>
      </c>
      <c r="AT1263" s="1">
        <v>2.0</v>
      </c>
      <c r="AU1263" s="1">
        <v>2.0</v>
      </c>
      <c r="AV1263" s="1">
        <v>2.0</v>
      </c>
      <c r="AW1263" s="1">
        <v>2.0</v>
      </c>
      <c r="AX1263" s="1">
        <v>2.0</v>
      </c>
      <c r="AY1263" s="1">
        <v>2.0</v>
      </c>
      <c r="AZ1263" s="1">
        <v>2.0</v>
      </c>
      <c r="BA1263" s="1">
        <v>2.0</v>
      </c>
      <c r="BB1263" s="1">
        <v>2.0</v>
      </c>
      <c r="BP1263" s="12" t="s">
        <v>5021</v>
      </c>
      <c r="BQ1263" s="1">
        <v>17.0</v>
      </c>
      <c r="BR1263" s="1" t="s">
        <v>240</v>
      </c>
      <c r="BW1263" s="1">
        <v>0.0</v>
      </c>
      <c r="BX1263" s="1" t="s">
        <v>5056</v>
      </c>
      <c r="BY1263" s="13">
        <f t="shared" si="1"/>
        <v>4</v>
      </c>
      <c r="BZ1263" s="13" t="str">
        <f t="shared" si="2"/>
        <v>Tidak Bekerja</v>
      </c>
      <c r="CA1263" s="13" t="str">
        <f>VLOOKUP(BP1263,data_K!G:K,5,0)</f>
        <v>RT 008 RW 004</v>
      </c>
      <c r="CB1263" s="13">
        <f t="shared" si="3"/>
        <v>3</v>
      </c>
    </row>
    <row r="1264">
      <c r="A1264" s="1" t="s">
        <v>5008</v>
      </c>
      <c r="B1264" s="22">
        <v>46059.49912037037</v>
      </c>
      <c r="C1264" s="1">
        <v>4.0</v>
      </c>
      <c r="D1264" s="1" t="s">
        <v>5012</v>
      </c>
      <c r="E1264" s="10" t="s">
        <v>5013</v>
      </c>
      <c r="F1264" s="1">
        <v>1.0</v>
      </c>
      <c r="J1264" s="1">
        <v>2.0</v>
      </c>
      <c r="K1264" s="11">
        <v>41405.0</v>
      </c>
      <c r="L1264" s="1">
        <v>13.0</v>
      </c>
      <c r="M1264" s="1">
        <v>1.0</v>
      </c>
      <c r="N1264" s="1">
        <v>3.0</v>
      </c>
      <c r="O1264" s="1">
        <v>2.0</v>
      </c>
      <c r="P1264" s="1">
        <v>2.0</v>
      </c>
      <c r="Q1264" s="1">
        <v>0.0</v>
      </c>
      <c r="R1264" s="1">
        <v>0.0</v>
      </c>
      <c r="S1264" s="1">
        <v>0.0</v>
      </c>
      <c r="T1264" s="1">
        <v>0.0</v>
      </c>
      <c r="Y1264" s="1">
        <v>6.0</v>
      </c>
      <c r="Z1264" s="1">
        <v>2.0</v>
      </c>
      <c r="AA1264" s="1">
        <v>2.0</v>
      </c>
      <c r="AB1264" s="1">
        <v>2.0</v>
      </c>
      <c r="AC1264" s="1">
        <v>2.0</v>
      </c>
      <c r="AD1264" s="1">
        <v>2.0</v>
      </c>
      <c r="AE1264" s="1">
        <v>2.0</v>
      </c>
      <c r="AF1264" s="1">
        <v>2.0</v>
      </c>
      <c r="AG1264" s="1">
        <v>2.0</v>
      </c>
      <c r="AH1264" s="1">
        <v>2.0</v>
      </c>
      <c r="AI1264" s="1">
        <v>2.0</v>
      </c>
      <c r="AJ1264" s="1">
        <v>2.0</v>
      </c>
      <c r="AK1264" s="1">
        <v>2.0</v>
      </c>
      <c r="AL1264" s="1">
        <v>2.0</v>
      </c>
      <c r="AM1264" s="1">
        <v>2.0</v>
      </c>
      <c r="AN1264" s="1">
        <v>2.0</v>
      </c>
      <c r="AO1264" s="1">
        <v>2.0</v>
      </c>
      <c r="AP1264" s="1">
        <v>2.0</v>
      </c>
      <c r="AQ1264" s="1">
        <v>2.0</v>
      </c>
      <c r="AR1264" s="1">
        <v>2.0</v>
      </c>
      <c r="AS1264" s="1">
        <v>2.0</v>
      </c>
      <c r="AT1264" s="1">
        <v>2.0</v>
      </c>
      <c r="AU1264" s="1">
        <v>2.0</v>
      </c>
      <c r="AV1264" s="1">
        <v>2.0</v>
      </c>
      <c r="AW1264" s="1">
        <v>2.0</v>
      </c>
      <c r="AX1264" s="1">
        <v>2.0</v>
      </c>
      <c r="AY1264" s="1">
        <v>2.0</v>
      </c>
      <c r="AZ1264" s="1">
        <v>2.0</v>
      </c>
      <c r="BA1264" s="1">
        <v>2.0</v>
      </c>
      <c r="BB1264" s="1">
        <v>2.0</v>
      </c>
      <c r="BP1264" s="12" t="s">
        <v>5021</v>
      </c>
      <c r="BQ1264" s="1">
        <v>13.0</v>
      </c>
      <c r="BR1264" s="1" t="s">
        <v>240</v>
      </c>
      <c r="BW1264" s="1">
        <v>0.0</v>
      </c>
      <c r="BX1264" s="1" t="s">
        <v>5056</v>
      </c>
      <c r="BY1264" s="13">
        <f t="shared" si="1"/>
        <v>3</v>
      </c>
      <c r="BZ1264" s="13" t="str">
        <f t="shared" si="2"/>
        <v>Tidak Bekerja</v>
      </c>
      <c r="CA1264" s="13" t="str">
        <f>VLOOKUP(BP1264,data_K!G:K,5,0)</f>
        <v>RT 008 RW 004</v>
      </c>
      <c r="CB1264" s="13">
        <f t="shared" si="3"/>
        <v>2</v>
      </c>
    </row>
    <row r="1265">
      <c r="A1265" s="1" t="s">
        <v>7858</v>
      </c>
      <c r="B1265" s="9" t="s">
        <v>16243</v>
      </c>
      <c r="C1265" s="1">
        <v>1.0</v>
      </c>
      <c r="D1265" s="1" t="s">
        <v>7861</v>
      </c>
      <c r="E1265" s="10" t="s">
        <v>7862</v>
      </c>
      <c r="F1265" s="1">
        <v>1.0</v>
      </c>
      <c r="J1265" s="1">
        <v>2.0</v>
      </c>
      <c r="K1265" s="11">
        <v>25207.0</v>
      </c>
      <c r="L1265" s="1">
        <v>57.0</v>
      </c>
      <c r="M1265" s="1">
        <v>3.0</v>
      </c>
      <c r="N1265" s="1">
        <v>1.0</v>
      </c>
      <c r="O1265" s="1">
        <v>3.0</v>
      </c>
      <c r="P1265" s="1">
        <v>4.0</v>
      </c>
      <c r="Q1265" s="1">
        <v>0.0</v>
      </c>
      <c r="R1265" s="1">
        <v>1500000.0</v>
      </c>
      <c r="S1265" s="1">
        <v>0.0</v>
      </c>
      <c r="T1265" s="1">
        <v>64.0</v>
      </c>
      <c r="Y1265" s="1">
        <v>5.0</v>
      </c>
      <c r="Z1265" s="1">
        <v>2.0</v>
      </c>
      <c r="AA1265" s="1">
        <v>2.0</v>
      </c>
      <c r="AB1265" s="1">
        <v>2.0</v>
      </c>
      <c r="AC1265" s="1">
        <v>2.0</v>
      </c>
      <c r="AD1265" s="1">
        <v>2.0</v>
      </c>
      <c r="AE1265" s="1">
        <v>2.0</v>
      </c>
      <c r="AF1265" s="1">
        <v>2.0</v>
      </c>
      <c r="AG1265" s="1">
        <v>2.0</v>
      </c>
      <c r="AH1265" s="1">
        <v>2.0</v>
      </c>
      <c r="AI1265" s="1">
        <v>2.0</v>
      </c>
      <c r="AJ1265" s="1">
        <v>2.0</v>
      </c>
      <c r="AK1265" s="1">
        <v>2.0</v>
      </c>
      <c r="AL1265" s="1">
        <v>2.0</v>
      </c>
      <c r="AM1265" s="1">
        <v>2.0</v>
      </c>
      <c r="AN1265" s="1">
        <v>2.0</v>
      </c>
      <c r="AO1265" s="1">
        <v>2.0</v>
      </c>
      <c r="AP1265" s="1">
        <v>2.0</v>
      </c>
      <c r="AQ1265" s="1">
        <v>2.0</v>
      </c>
      <c r="AR1265" s="1">
        <v>2.0</v>
      </c>
      <c r="AS1265" s="1">
        <v>2.0</v>
      </c>
      <c r="AT1265" s="1">
        <v>2.0</v>
      </c>
      <c r="AU1265" s="1">
        <v>2.0</v>
      </c>
      <c r="AV1265" s="1">
        <v>2.0</v>
      </c>
      <c r="AW1265" s="1">
        <v>2.0</v>
      </c>
      <c r="AX1265" s="1">
        <v>2.0</v>
      </c>
      <c r="AY1265" s="1">
        <v>2.0</v>
      </c>
      <c r="AZ1265" s="1">
        <v>2.0</v>
      </c>
      <c r="BA1265" s="1">
        <v>2.0</v>
      </c>
      <c r="BB1265" s="1">
        <v>2.0</v>
      </c>
      <c r="BP1265" s="12" t="s">
        <v>7871</v>
      </c>
      <c r="BQ1265" s="1">
        <v>57.0</v>
      </c>
      <c r="BR1265" s="1"/>
      <c r="BT1265" s="1" t="s">
        <v>467</v>
      </c>
      <c r="BU1265" s="1"/>
      <c r="BW1265" s="1">
        <v>75.0</v>
      </c>
      <c r="BX1265" s="1" t="s">
        <v>7861</v>
      </c>
      <c r="BY1265" s="13">
        <f t="shared" si="1"/>
        <v>12</v>
      </c>
      <c r="BZ1265" s="13" t="str">
        <f t="shared" si="2"/>
        <v>Pedagang</v>
      </c>
      <c r="CA1265" s="13" t="str">
        <f>VLOOKUP(BP1265,data_K!G:K,5,0)</f>
        <v>RT 010 RW 005</v>
      </c>
      <c r="CB1265" s="13">
        <f t="shared" si="3"/>
        <v>0</v>
      </c>
    </row>
    <row r="1266">
      <c r="A1266" s="1" t="s">
        <v>15445</v>
      </c>
      <c r="B1266" s="9" t="s">
        <v>16265</v>
      </c>
      <c r="C1266" s="1">
        <v>1.0</v>
      </c>
      <c r="D1266" s="1" t="s">
        <v>1591</v>
      </c>
      <c r="E1266" s="10" t="s">
        <v>15447</v>
      </c>
      <c r="F1266" s="1">
        <v>1.0</v>
      </c>
      <c r="J1266" s="1">
        <v>2.0</v>
      </c>
      <c r="K1266" s="11">
        <v>20148.0</v>
      </c>
      <c r="L1266" s="1">
        <v>71.0</v>
      </c>
      <c r="M1266" s="1">
        <v>4.0</v>
      </c>
      <c r="N1266" s="1">
        <v>1.0</v>
      </c>
      <c r="O1266" s="1">
        <v>3.0</v>
      </c>
      <c r="P1266" s="1">
        <v>2.0</v>
      </c>
      <c r="Q1266" s="1">
        <v>0.0</v>
      </c>
      <c r="R1266" s="1">
        <v>0.0</v>
      </c>
      <c r="S1266" s="1">
        <v>1000000.0</v>
      </c>
      <c r="T1266" s="1">
        <v>64.0</v>
      </c>
      <c r="Y1266" s="1">
        <v>1.0</v>
      </c>
      <c r="Z1266" s="1">
        <v>2.0</v>
      </c>
      <c r="AA1266" s="1">
        <v>2.0</v>
      </c>
      <c r="AB1266" s="1">
        <v>2.0</v>
      </c>
      <c r="AC1266" s="1">
        <v>2.0</v>
      </c>
      <c r="AD1266" s="1">
        <v>2.0</v>
      </c>
      <c r="AE1266" s="1">
        <v>2.0</v>
      </c>
      <c r="AF1266" s="1">
        <v>2.0</v>
      </c>
      <c r="AG1266" s="1">
        <v>2.0</v>
      </c>
      <c r="AH1266" s="1">
        <v>2.0</v>
      </c>
      <c r="AI1266" s="1">
        <v>2.0</v>
      </c>
      <c r="AJ1266" s="1">
        <v>2.0</v>
      </c>
      <c r="AK1266" s="1">
        <v>2.0</v>
      </c>
      <c r="AL1266" s="1">
        <v>2.0</v>
      </c>
      <c r="AM1266" s="1">
        <v>2.0</v>
      </c>
      <c r="AN1266" s="1">
        <v>2.0</v>
      </c>
      <c r="AO1266" s="1">
        <v>2.0</v>
      </c>
      <c r="AP1266" s="1">
        <v>2.0</v>
      </c>
      <c r="AQ1266" s="1">
        <v>2.0</v>
      </c>
      <c r="AR1266" s="1">
        <v>2.0</v>
      </c>
      <c r="AS1266" s="1">
        <v>2.0</v>
      </c>
      <c r="AT1266" s="1">
        <v>2.0</v>
      </c>
      <c r="AU1266" s="1">
        <v>2.0</v>
      </c>
      <c r="AV1266" s="1">
        <v>1.0</v>
      </c>
      <c r="AW1266" s="1">
        <v>2.0</v>
      </c>
      <c r="AX1266" s="1">
        <v>2.0</v>
      </c>
      <c r="AY1266" s="1">
        <v>2.0</v>
      </c>
      <c r="AZ1266" s="1">
        <v>2.0</v>
      </c>
      <c r="BA1266" s="1">
        <v>2.0</v>
      </c>
      <c r="BB1266" s="1">
        <v>2.0</v>
      </c>
      <c r="BM1266" s="1"/>
      <c r="BN1266" s="1"/>
      <c r="BO1266" s="1"/>
      <c r="BP1266" s="12" t="s">
        <v>10647</v>
      </c>
      <c r="BQ1266" s="1">
        <v>71.0</v>
      </c>
      <c r="BR1266" s="1"/>
      <c r="BS1266" s="1"/>
      <c r="BT1266" s="1" t="s">
        <v>467</v>
      </c>
      <c r="BW1266" s="1">
        <v>75.0</v>
      </c>
      <c r="BX1266" s="1" t="s">
        <v>1591</v>
      </c>
      <c r="BY1266" s="13">
        <f t="shared" si="1"/>
        <v>15</v>
      </c>
      <c r="BZ1266" s="13" t="str">
        <f t="shared" si="2"/>
        <v>Pedagang</v>
      </c>
      <c r="CA1266" s="13" t="str">
        <f>VLOOKUP(BP1266,data_K!G:K,5,0)</f>
        <v>RT 009 RW 005</v>
      </c>
      <c r="CB1266" s="13">
        <f t="shared" si="3"/>
        <v>0</v>
      </c>
    </row>
    <row r="1267">
      <c r="A1267" s="1" t="s">
        <v>12332</v>
      </c>
      <c r="B1267" s="9" t="s">
        <v>16278</v>
      </c>
      <c r="C1267" s="1">
        <v>1.0</v>
      </c>
      <c r="D1267" s="1" t="s">
        <v>9321</v>
      </c>
      <c r="E1267" s="10" t="s">
        <v>12334</v>
      </c>
      <c r="F1267" s="1">
        <v>1.0</v>
      </c>
      <c r="J1267" s="1">
        <v>1.0</v>
      </c>
      <c r="K1267" s="11">
        <v>29758.0</v>
      </c>
      <c r="L1267" s="1">
        <v>44.0</v>
      </c>
      <c r="M1267" s="1">
        <v>2.0</v>
      </c>
      <c r="N1267" s="1">
        <v>1.0</v>
      </c>
      <c r="O1267" s="1">
        <v>3.0</v>
      </c>
      <c r="P1267" s="1">
        <v>3.0</v>
      </c>
      <c r="Q1267" s="1">
        <v>750000.0</v>
      </c>
      <c r="R1267" s="1">
        <v>0.0</v>
      </c>
      <c r="S1267" s="1">
        <v>0.0</v>
      </c>
      <c r="T1267" s="1">
        <v>15.0</v>
      </c>
      <c r="Y1267" s="1">
        <v>5.0</v>
      </c>
      <c r="Z1267" s="1">
        <v>2.0</v>
      </c>
      <c r="AA1267" s="1">
        <v>2.0</v>
      </c>
      <c r="AB1267" s="1">
        <v>2.0</v>
      </c>
      <c r="AC1267" s="1">
        <v>2.0</v>
      </c>
      <c r="AD1267" s="1">
        <v>2.0</v>
      </c>
      <c r="AE1267" s="1">
        <v>2.0</v>
      </c>
      <c r="AF1267" s="1">
        <v>2.0</v>
      </c>
      <c r="AG1267" s="1">
        <v>2.0</v>
      </c>
      <c r="AH1267" s="1">
        <v>2.0</v>
      </c>
      <c r="AI1267" s="1">
        <v>2.0</v>
      </c>
      <c r="AJ1267" s="1">
        <v>2.0</v>
      </c>
      <c r="AK1267" s="1">
        <v>2.0</v>
      </c>
      <c r="AL1267" s="1">
        <v>2.0</v>
      </c>
      <c r="AM1267" s="1">
        <v>2.0</v>
      </c>
      <c r="AN1267" s="1">
        <v>2.0</v>
      </c>
      <c r="AO1267" s="1">
        <v>2.0</v>
      </c>
      <c r="AP1267" s="1">
        <v>2.0</v>
      </c>
      <c r="AQ1267" s="1">
        <v>2.0</v>
      </c>
      <c r="AR1267" s="1">
        <v>2.0</v>
      </c>
      <c r="AS1267" s="1">
        <v>2.0</v>
      </c>
      <c r="AT1267" s="1">
        <v>2.0</v>
      </c>
      <c r="AU1267" s="1">
        <v>2.0</v>
      </c>
      <c r="AV1267" s="1">
        <v>1.0</v>
      </c>
      <c r="AW1267" s="1">
        <v>2.0</v>
      </c>
      <c r="AX1267" s="1">
        <v>2.0</v>
      </c>
      <c r="AY1267" s="1">
        <v>2.0</v>
      </c>
      <c r="AZ1267" s="1">
        <v>2.0</v>
      </c>
      <c r="BA1267" s="1">
        <v>2.0</v>
      </c>
      <c r="BB1267" s="1">
        <v>2.0</v>
      </c>
      <c r="BP1267" s="12" t="s">
        <v>12283</v>
      </c>
      <c r="BQ1267" s="1">
        <v>44.0</v>
      </c>
      <c r="BR1267" s="1" t="s">
        <v>705</v>
      </c>
      <c r="BU1267" s="1"/>
      <c r="BW1267" s="1">
        <v>21.0</v>
      </c>
      <c r="BX1267" s="1" t="s">
        <v>9321</v>
      </c>
      <c r="BY1267" s="13">
        <f t="shared" si="1"/>
        <v>9</v>
      </c>
      <c r="BZ1267" s="13" t="str">
        <f t="shared" si="2"/>
        <v>Buruh Angkut Barang</v>
      </c>
      <c r="CA1267" s="13" t="str">
        <f>VLOOKUP(BP1267,data_K!G:K,5,0)</f>
        <v>RT 008 RW 004</v>
      </c>
      <c r="CB1267" s="13">
        <f t="shared" si="3"/>
        <v>0</v>
      </c>
    </row>
    <row r="1268">
      <c r="A1268" s="1" t="s">
        <v>12305</v>
      </c>
      <c r="B1268" s="9" t="s">
        <v>16291</v>
      </c>
      <c r="C1268" s="1">
        <v>2.0</v>
      </c>
      <c r="D1268" s="1" t="s">
        <v>12308</v>
      </c>
      <c r="E1268" s="10" t="s">
        <v>12310</v>
      </c>
      <c r="F1268" s="1">
        <v>1.0</v>
      </c>
      <c r="J1268" s="1">
        <v>2.0</v>
      </c>
      <c r="K1268" s="11">
        <v>29735.0</v>
      </c>
      <c r="L1268" s="1">
        <v>44.0</v>
      </c>
      <c r="M1268" s="1">
        <v>2.0</v>
      </c>
      <c r="N1268" s="1">
        <v>2.0</v>
      </c>
      <c r="O1268" s="1">
        <v>3.0</v>
      </c>
      <c r="P1268" s="1">
        <v>3.0</v>
      </c>
      <c r="Q1268" s="1">
        <v>0.0</v>
      </c>
      <c r="R1268" s="1">
        <v>0.0</v>
      </c>
      <c r="S1268" s="1">
        <v>0.0</v>
      </c>
      <c r="T1268" s="1">
        <v>0.0</v>
      </c>
      <c r="Y1268" s="1">
        <v>6.0</v>
      </c>
      <c r="Z1268" s="1">
        <v>2.0</v>
      </c>
      <c r="AA1268" s="1">
        <v>2.0</v>
      </c>
      <c r="AB1268" s="1">
        <v>2.0</v>
      </c>
      <c r="AC1268" s="1">
        <v>2.0</v>
      </c>
      <c r="AD1268" s="1">
        <v>2.0</v>
      </c>
      <c r="AE1268" s="1">
        <v>2.0</v>
      </c>
      <c r="AF1268" s="1">
        <v>2.0</v>
      </c>
      <c r="AG1268" s="1">
        <v>2.0</v>
      </c>
      <c r="AH1268" s="1">
        <v>2.0</v>
      </c>
      <c r="AI1268" s="1">
        <v>2.0</v>
      </c>
      <c r="AJ1268" s="1">
        <v>2.0</v>
      </c>
      <c r="AK1268" s="1">
        <v>2.0</v>
      </c>
      <c r="AL1268" s="1">
        <v>2.0</v>
      </c>
      <c r="AM1268" s="1">
        <v>2.0</v>
      </c>
      <c r="AN1268" s="1">
        <v>2.0</v>
      </c>
      <c r="AO1268" s="1">
        <v>2.0</v>
      </c>
      <c r="AP1268" s="1">
        <v>2.0</v>
      </c>
      <c r="AQ1268" s="1">
        <v>2.0</v>
      </c>
      <c r="AR1268" s="1">
        <v>2.0</v>
      </c>
      <c r="AS1268" s="1">
        <v>2.0</v>
      </c>
      <c r="AT1268" s="1">
        <v>2.0</v>
      </c>
      <c r="AU1268" s="1">
        <v>2.0</v>
      </c>
      <c r="AV1268" s="1">
        <v>1.0</v>
      </c>
      <c r="AW1268" s="1">
        <v>2.0</v>
      </c>
      <c r="AX1268" s="1">
        <v>2.0</v>
      </c>
      <c r="AY1268" s="1">
        <v>2.0</v>
      </c>
      <c r="AZ1268" s="1">
        <v>2.0</v>
      </c>
      <c r="BA1268" s="1">
        <v>2.0</v>
      </c>
      <c r="BB1268" s="1">
        <v>2.0</v>
      </c>
      <c r="BP1268" s="12" t="s">
        <v>12283</v>
      </c>
      <c r="BQ1268" s="1">
        <v>44.0</v>
      </c>
      <c r="BR1268" s="1" t="s">
        <v>240</v>
      </c>
      <c r="BS1268" s="1"/>
      <c r="BW1268" s="1">
        <v>0.0</v>
      </c>
      <c r="BX1268" s="1" t="s">
        <v>9321</v>
      </c>
      <c r="BY1268" s="13">
        <f t="shared" si="1"/>
        <v>9</v>
      </c>
      <c r="BZ1268" s="13" t="str">
        <f t="shared" si="2"/>
        <v>Tidak Bekerja</v>
      </c>
      <c r="CA1268" s="13" t="str">
        <f>VLOOKUP(BP1268,data_K!G:K,5,0)</f>
        <v>RT 008 RW 004</v>
      </c>
      <c r="CB1268" s="13">
        <f t="shared" si="3"/>
        <v>0</v>
      </c>
    </row>
    <row r="1269">
      <c r="A1269" s="1" t="s">
        <v>12286</v>
      </c>
      <c r="B1269" s="9" t="s">
        <v>16303</v>
      </c>
      <c r="C1269" s="1">
        <v>3.0</v>
      </c>
      <c r="D1269" s="1" t="s">
        <v>12289</v>
      </c>
      <c r="E1269" s="10" t="s">
        <v>12290</v>
      </c>
      <c r="F1269" s="1">
        <v>1.0</v>
      </c>
      <c r="J1269" s="1">
        <v>2.0</v>
      </c>
      <c r="K1269" s="11">
        <v>41222.0</v>
      </c>
      <c r="L1269" s="1">
        <v>13.0</v>
      </c>
      <c r="M1269" s="1">
        <v>1.0</v>
      </c>
      <c r="N1269" s="1">
        <v>3.0</v>
      </c>
      <c r="O1269" s="1">
        <v>2.0</v>
      </c>
      <c r="P1269" s="1">
        <v>2.0</v>
      </c>
      <c r="Q1269" s="1">
        <v>0.0</v>
      </c>
      <c r="R1269" s="1">
        <v>0.0</v>
      </c>
      <c r="S1269" s="1">
        <v>0.0</v>
      </c>
      <c r="T1269" s="1">
        <v>0.0</v>
      </c>
      <c r="Y1269" s="1">
        <v>6.0</v>
      </c>
      <c r="Z1269" s="1">
        <v>2.0</v>
      </c>
      <c r="AA1269" s="1">
        <v>2.0</v>
      </c>
      <c r="AB1269" s="1">
        <v>2.0</v>
      </c>
      <c r="AC1269" s="1">
        <v>2.0</v>
      </c>
      <c r="AD1269" s="1">
        <v>2.0</v>
      </c>
      <c r="AE1269" s="1">
        <v>2.0</v>
      </c>
      <c r="AF1269" s="1">
        <v>2.0</v>
      </c>
      <c r="AG1269" s="1">
        <v>2.0</v>
      </c>
      <c r="AH1269" s="1">
        <v>2.0</v>
      </c>
      <c r="AI1269" s="1">
        <v>2.0</v>
      </c>
      <c r="AJ1269" s="1">
        <v>2.0</v>
      </c>
      <c r="AK1269" s="1">
        <v>2.0</v>
      </c>
      <c r="AL1269" s="1">
        <v>2.0</v>
      </c>
      <c r="AM1269" s="1">
        <v>2.0</v>
      </c>
      <c r="AN1269" s="1">
        <v>2.0</v>
      </c>
      <c r="AO1269" s="1">
        <v>2.0</v>
      </c>
      <c r="AP1269" s="1">
        <v>2.0</v>
      </c>
      <c r="AQ1269" s="1">
        <v>2.0</v>
      </c>
      <c r="AR1269" s="1">
        <v>2.0</v>
      </c>
      <c r="AS1269" s="1">
        <v>2.0</v>
      </c>
      <c r="AT1269" s="1">
        <v>2.0</v>
      </c>
      <c r="AU1269" s="1">
        <v>2.0</v>
      </c>
      <c r="AV1269" s="1">
        <v>2.0</v>
      </c>
      <c r="AW1269" s="1">
        <v>1.0</v>
      </c>
      <c r="AX1269" s="1">
        <v>2.0</v>
      </c>
      <c r="AY1269" s="1">
        <v>2.0</v>
      </c>
      <c r="AZ1269" s="1">
        <v>2.0</v>
      </c>
      <c r="BA1269" s="1">
        <v>2.0</v>
      </c>
      <c r="BB1269" s="1">
        <v>2.0</v>
      </c>
      <c r="BC1269" s="1">
        <v>4.0</v>
      </c>
      <c r="BD1269" s="1">
        <v>2026.0</v>
      </c>
      <c r="BP1269" s="12" t="s">
        <v>12283</v>
      </c>
      <c r="BQ1269" s="1">
        <v>13.0</v>
      </c>
      <c r="BR1269" s="1" t="s">
        <v>240</v>
      </c>
      <c r="BW1269" s="1">
        <v>0.0</v>
      </c>
      <c r="BX1269" s="1" t="s">
        <v>9321</v>
      </c>
      <c r="BY1269" s="13">
        <f t="shared" si="1"/>
        <v>3</v>
      </c>
      <c r="BZ1269" s="13" t="str">
        <f t="shared" si="2"/>
        <v>Tidak Bekerja</v>
      </c>
      <c r="CA1269" s="13" t="str">
        <f>VLOOKUP(BP1269,data_K!G:K,5,0)</f>
        <v>RT 008 RW 004</v>
      </c>
      <c r="CB1269" s="13">
        <f t="shared" si="3"/>
        <v>2</v>
      </c>
    </row>
    <row r="1270">
      <c r="A1270" s="1" t="s">
        <v>12277</v>
      </c>
      <c r="B1270" s="9" t="s">
        <v>16308</v>
      </c>
      <c r="C1270" s="1">
        <v>4.0</v>
      </c>
      <c r="D1270" s="1" t="s">
        <v>12280</v>
      </c>
      <c r="E1270" s="10" t="s">
        <v>12281</v>
      </c>
      <c r="F1270" s="1">
        <v>1.0</v>
      </c>
      <c r="J1270" s="1">
        <v>2.0</v>
      </c>
      <c r="K1270" s="11">
        <v>43751.0</v>
      </c>
      <c r="L1270" s="1">
        <v>6.0</v>
      </c>
      <c r="M1270" s="1">
        <v>1.0</v>
      </c>
      <c r="N1270" s="1">
        <v>3.0</v>
      </c>
      <c r="O1270" s="1">
        <v>2.0</v>
      </c>
      <c r="P1270" s="1">
        <v>1.0</v>
      </c>
      <c r="Q1270" s="1"/>
      <c r="R1270" s="1"/>
      <c r="S1270" s="1"/>
      <c r="T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P1270" s="12" t="s">
        <v>12283</v>
      </c>
      <c r="BQ1270" s="1">
        <v>6.0</v>
      </c>
      <c r="BR1270" s="1"/>
      <c r="BS1270" s="1"/>
      <c r="BW1270" s="1">
        <v>999.0</v>
      </c>
      <c r="BX1270" s="1" t="s">
        <v>9321</v>
      </c>
      <c r="BY1270" s="13">
        <f t="shared" si="1"/>
        <v>2</v>
      </c>
      <c r="BZ1270" s="13" t="str">
        <f t="shared" si="2"/>
        <v/>
      </c>
      <c r="CA1270" s="13" t="str">
        <f>VLOOKUP(BP1270,data_K!G:K,5,0)</f>
        <v>RT 008 RW 004</v>
      </c>
      <c r="CB1270" s="13">
        <f t="shared" si="3"/>
        <v>0</v>
      </c>
    </row>
    <row r="1271">
      <c r="A1271" s="1" t="s">
        <v>16318</v>
      </c>
      <c r="B1271" s="9" t="s">
        <v>16320</v>
      </c>
      <c r="C1271" s="1">
        <v>1.0</v>
      </c>
      <c r="D1271" s="1" t="s">
        <v>5427</v>
      </c>
      <c r="E1271" s="10" t="s">
        <v>16321</v>
      </c>
      <c r="F1271" s="1">
        <v>1.0</v>
      </c>
      <c r="J1271" s="1">
        <v>2.0</v>
      </c>
      <c r="K1271" s="11">
        <v>33426.0</v>
      </c>
      <c r="L1271" s="1">
        <v>34.0</v>
      </c>
      <c r="M1271" s="1">
        <v>2.0</v>
      </c>
      <c r="N1271" s="1">
        <v>1.0</v>
      </c>
      <c r="O1271" s="1">
        <v>3.0</v>
      </c>
      <c r="P1271" s="1">
        <v>6.0</v>
      </c>
      <c r="Q1271" s="1">
        <v>0.0</v>
      </c>
      <c r="R1271" s="1">
        <v>0.0</v>
      </c>
      <c r="S1271" s="1">
        <v>6000000.0</v>
      </c>
      <c r="T1271" s="1">
        <v>0.0</v>
      </c>
      <c r="Y1271" s="1">
        <v>6.0</v>
      </c>
      <c r="Z1271" s="1">
        <v>2.0</v>
      </c>
      <c r="AA1271" s="1">
        <v>2.0</v>
      </c>
      <c r="AB1271" s="1">
        <v>2.0</v>
      </c>
      <c r="AC1271" s="1">
        <v>2.0</v>
      </c>
      <c r="AD1271" s="1">
        <v>2.0</v>
      </c>
      <c r="AE1271" s="1">
        <v>2.0</v>
      </c>
      <c r="AF1271" s="1">
        <v>2.0</v>
      </c>
      <c r="AG1271" s="1">
        <v>2.0</v>
      </c>
      <c r="AH1271" s="1">
        <v>2.0</v>
      </c>
      <c r="AI1271" s="1">
        <v>2.0</v>
      </c>
      <c r="AJ1271" s="1">
        <v>2.0</v>
      </c>
      <c r="AK1271" s="1">
        <v>2.0</v>
      </c>
      <c r="AL1271" s="1">
        <v>2.0</v>
      </c>
      <c r="AM1271" s="1">
        <v>2.0</v>
      </c>
      <c r="AN1271" s="1">
        <v>2.0</v>
      </c>
      <c r="AO1271" s="1">
        <v>2.0</v>
      </c>
      <c r="AP1271" s="1">
        <v>2.0</v>
      </c>
      <c r="AQ1271" s="1">
        <v>2.0</v>
      </c>
      <c r="AR1271" s="1">
        <v>2.0</v>
      </c>
      <c r="AS1271" s="1">
        <v>2.0</v>
      </c>
      <c r="AT1271" s="1">
        <v>2.0</v>
      </c>
      <c r="AU1271" s="1">
        <v>2.0</v>
      </c>
      <c r="AV1271" s="1">
        <v>2.0</v>
      </c>
      <c r="AW1271" s="1">
        <v>2.0</v>
      </c>
      <c r="AX1271" s="1">
        <v>2.0</v>
      </c>
      <c r="AY1271" s="1">
        <v>2.0</v>
      </c>
      <c r="AZ1271" s="1">
        <v>2.0</v>
      </c>
      <c r="BA1271" s="1">
        <v>2.0</v>
      </c>
      <c r="BB1271" s="1">
        <v>2.0</v>
      </c>
      <c r="BP1271" s="12" t="s">
        <v>5428</v>
      </c>
      <c r="BQ1271" s="1">
        <v>34.0</v>
      </c>
      <c r="BR1271" s="1" t="s">
        <v>240</v>
      </c>
      <c r="BU1271" s="1"/>
      <c r="BW1271" s="1">
        <v>0.0</v>
      </c>
      <c r="BX1271" s="1" t="s">
        <v>5427</v>
      </c>
      <c r="BY1271" s="13">
        <f t="shared" si="1"/>
        <v>7</v>
      </c>
      <c r="BZ1271" s="13" t="str">
        <f t="shared" si="2"/>
        <v>Tidak Bekerja</v>
      </c>
      <c r="CA1271" s="13" t="str">
        <f>VLOOKUP(BP1271,data_K!G:K,5,0)</f>
        <v>RT 005 RW 003</v>
      </c>
      <c r="CB1271" s="13">
        <f t="shared" si="3"/>
        <v>0</v>
      </c>
    </row>
    <row r="1272">
      <c r="A1272" s="1" t="s">
        <v>16325</v>
      </c>
      <c r="B1272" s="9" t="s">
        <v>16326</v>
      </c>
      <c r="C1272" s="1">
        <v>2.0</v>
      </c>
      <c r="D1272" s="1" t="s">
        <v>16327</v>
      </c>
      <c r="E1272" s="10" t="s">
        <v>16328</v>
      </c>
      <c r="F1272" s="1">
        <v>1.0</v>
      </c>
      <c r="J1272" s="1">
        <v>1.0</v>
      </c>
      <c r="K1272" s="11">
        <v>42994.0</v>
      </c>
      <c r="L1272" s="1">
        <v>8.0</v>
      </c>
      <c r="M1272" s="1">
        <v>1.0</v>
      </c>
      <c r="N1272" s="1">
        <v>3.0</v>
      </c>
      <c r="O1272" s="1">
        <v>2.0</v>
      </c>
      <c r="P1272" s="1">
        <v>1.0</v>
      </c>
      <c r="Q1272" s="1"/>
      <c r="R1272" s="1"/>
      <c r="S1272" s="1"/>
      <c r="T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E1272" s="1"/>
      <c r="BF1272" s="1"/>
      <c r="BP1272" s="12" t="s">
        <v>5428</v>
      </c>
      <c r="BQ1272" s="1">
        <v>8.0</v>
      </c>
      <c r="BR1272" s="1"/>
      <c r="BU1272" s="1"/>
      <c r="BW1272" s="1">
        <v>999.0</v>
      </c>
      <c r="BX1272" s="1" t="s">
        <v>5427</v>
      </c>
      <c r="BY1272" s="13">
        <f t="shared" si="1"/>
        <v>2</v>
      </c>
      <c r="BZ1272" s="13" t="str">
        <f t="shared" si="2"/>
        <v/>
      </c>
      <c r="CA1272" s="13" t="str">
        <f>VLOOKUP(BP1272,data_K!G:K,5,0)</f>
        <v>RT 005 RW 003</v>
      </c>
      <c r="CB1272" s="13">
        <f t="shared" si="3"/>
        <v>1</v>
      </c>
    </row>
    <row r="1273">
      <c r="A1273" s="1" t="s">
        <v>16335</v>
      </c>
      <c r="B1273" s="9" t="s">
        <v>16336</v>
      </c>
      <c r="C1273" s="1">
        <v>3.0</v>
      </c>
      <c r="D1273" s="1" t="s">
        <v>16337</v>
      </c>
      <c r="E1273" s="10" t="s">
        <v>16338</v>
      </c>
      <c r="F1273" s="1">
        <v>1.0</v>
      </c>
      <c r="J1273" s="1">
        <v>2.0</v>
      </c>
      <c r="K1273" s="11">
        <v>44064.0</v>
      </c>
      <c r="L1273" s="1">
        <v>5.0</v>
      </c>
      <c r="M1273" s="1">
        <v>1.0</v>
      </c>
      <c r="N1273" s="1">
        <v>3.0</v>
      </c>
      <c r="O1273" s="1">
        <v>2.0</v>
      </c>
      <c r="P1273" s="1">
        <v>1.0</v>
      </c>
      <c r="Q1273" s="1"/>
      <c r="R1273" s="1"/>
      <c r="S1273" s="1"/>
      <c r="T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P1273" s="12" t="s">
        <v>5428</v>
      </c>
      <c r="BQ1273" s="1">
        <v>5.0</v>
      </c>
      <c r="BR1273" s="1"/>
      <c r="BT1273" s="1"/>
      <c r="BW1273" s="1">
        <v>999.0</v>
      </c>
      <c r="BX1273" s="1" t="s">
        <v>5427</v>
      </c>
      <c r="BY1273" s="13">
        <f t="shared" si="1"/>
        <v>2</v>
      </c>
      <c r="BZ1273" s="13" t="str">
        <f t="shared" si="2"/>
        <v/>
      </c>
      <c r="CA1273" s="13" t="str">
        <f>VLOOKUP(BP1273,data_K!G:K,5,0)</f>
        <v>RT 005 RW 003</v>
      </c>
      <c r="CB1273" s="13">
        <f t="shared" si="3"/>
        <v>0</v>
      </c>
    </row>
    <row r="1274">
      <c r="A1274" s="1" t="s">
        <v>14384</v>
      </c>
      <c r="B1274" s="9" t="s">
        <v>16344</v>
      </c>
      <c r="C1274" s="1">
        <v>1.0</v>
      </c>
      <c r="D1274" s="1" t="s">
        <v>12563</v>
      </c>
      <c r="E1274" s="10" t="s">
        <v>14387</v>
      </c>
      <c r="F1274" s="1">
        <v>1.0</v>
      </c>
      <c r="J1274" s="1">
        <v>1.0</v>
      </c>
      <c r="K1274" s="11">
        <v>26703.0</v>
      </c>
      <c r="L1274" s="1">
        <v>53.0</v>
      </c>
      <c r="M1274" s="1">
        <v>2.0</v>
      </c>
      <c r="N1274" s="1">
        <v>1.0</v>
      </c>
      <c r="O1274" s="1">
        <v>3.0</v>
      </c>
      <c r="P1274" s="1">
        <v>6.0</v>
      </c>
      <c r="Q1274" s="1">
        <v>3000000.0</v>
      </c>
      <c r="R1274" s="1">
        <v>0.0</v>
      </c>
      <c r="S1274" s="1">
        <v>0.0</v>
      </c>
      <c r="T1274" s="1">
        <v>65.0</v>
      </c>
      <c r="Y1274" s="1">
        <v>1.0</v>
      </c>
      <c r="Z1274" s="1">
        <v>2.0</v>
      </c>
      <c r="AA1274" s="1">
        <v>2.0</v>
      </c>
      <c r="AB1274" s="1">
        <v>2.0</v>
      </c>
      <c r="AC1274" s="1">
        <v>2.0</v>
      </c>
      <c r="AD1274" s="1">
        <v>2.0</v>
      </c>
      <c r="AE1274" s="1">
        <v>2.0</v>
      </c>
      <c r="AF1274" s="1">
        <v>2.0</v>
      </c>
      <c r="AG1274" s="1">
        <v>2.0</v>
      </c>
      <c r="AH1274" s="1">
        <v>2.0</v>
      </c>
      <c r="AI1274" s="1">
        <v>2.0</v>
      </c>
      <c r="AJ1274" s="1">
        <v>1.0</v>
      </c>
      <c r="AK1274" s="1">
        <v>2.0</v>
      </c>
      <c r="AL1274" s="1">
        <v>2.0</v>
      </c>
      <c r="AM1274" s="1">
        <v>2.0</v>
      </c>
      <c r="AN1274" s="1">
        <v>2.0</v>
      </c>
      <c r="AO1274" s="1">
        <v>2.0</v>
      </c>
      <c r="AP1274" s="1">
        <v>2.0</v>
      </c>
      <c r="AQ1274" s="1">
        <v>2.0</v>
      </c>
      <c r="AR1274" s="1">
        <v>2.0</v>
      </c>
      <c r="AS1274" s="1">
        <v>2.0</v>
      </c>
      <c r="AT1274" s="1">
        <v>2.0</v>
      </c>
      <c r="AU1274" s="1">
        <v>2.0</v>
      </c>
      <c r="AV1274" s="1">
        <v>2.0</v>
      </c>
      <c r="AW1274" s="1">
        <v>2.0</v>
      </c>
      <c r="AX1274" s="1">
        <v>2.0</v>
      </c>
      <c r="AY1274" s="1">
        <v>2.0</v>
      </c>
      <c r="AZ1274" s="1">
        <v>2.0</v>
      </c>
      <c r="BA1274" s="1">
        <v>2.0</v>
      </c>
      <c r="BB1274" s="1">
        <v>2.0</v>
      </c>
      <c r="BP1274" s="12" t="s">
        <v>12564</v>
      </c>
      <c r="BQ1274" s="1">
        <v>53.0</v>
      </c>
      <c r="BR1274" s="1"/>
      <c r="BS1274" s="1"/>
      <c r="BT1274" s="1" t="s">
        <v>893</v>
      </c>
      <c r="BW1274" s="1">
        <v>75.0</v>
      </c>
      <c r="BX1274" s="1" t="s">
        <v>12563</v>
      </c>
      <c r="BY1274" s="13">
        <f t="shared" si="1"/>
        <v>11</v>
      </c>
      <c r="BZ1274" s="13" t="str">
        <f t="shared" si="2"/>
        <v>Pedagang Asongan/keliling Makanan</v>
      </c>
      <c r="CA1274" s="13" t="str">
        <f>VLOOKUP(BP1274,data_K!G:K,5,0)</f>
        <v>RT 005 RW 003</v>
      </c>
      <c r="CB1274" s="13">
        <f t="shared" si="3"/>
        <v>0</v>
      </c>
    </row>
    <row r="1275">
      <c r="A1275" s="1" t="s">
        <v>14373</v>
      </c>
      <c r="B1275" s="9" t="s">
        <v>16353</v>
      </c>
      <c r="C1275" s="1">
        <v>2.0</v>
      </c>
      <c r="D1275" s="1" t="s">
        <v>14375</v>
      </c>
      <c r="E1275" s="10" t="s">
        <v>14376</v>
      </c>
      <c r="F1275" s="1">
        <v>1.0</v>
      </c>
      <c r="J1275" s="1">
        <v>2.0</v>
      </c>
      <c r="K1275" s="11">
        <v>27957.0</v>
      </c>
      <c r="L1275" s="1">
        <v>49.0</v>
      </c>
      <c r="M1275" s="1">
        <v>2.0</v>
      </c>
      <c r="N1275" s="1">
        <v>2.0</v>
      </c>
      <c r="O1275" s="1">
        <v>3.0</v>
      </c>
      <c r="P1275" s="1">
        <v>4.0</v>
      </c>
      <c r="Q1275" s="1">
        <v>0.0</v>
      </c>
      <c r="R1275" s="1">
        <v>0.0</v>
      </c>
      <c r="S1275" s="1">
        <v>0.0</v>
      </c>
      <c r="T1275" s="1">
        <v>0.0</v>
      </c>
      <c r="Y1275" s="1">
        <v>6.0</v>
      </c>
      <c r="Z1275" s="1">
        <v>2.0</v>
      </c>
      <c r="AA1275" s="1">
        <v>2.0</v>
      </c>
      <c r="AB1275" s="1">
        <v>2.0</v>
      </c>
      <c r="AC1275" s="1">
        <v>2.0</v>
      </c>
      <c r="AD1275" s="1">
        <v>2.0</v>
      </c>
      <c r="AE1275" s="1">
        <v>2.0</v>
      </c>
      <c r="AF1275" s="1">
        <v>2.0</v>
      </c>
      <c r="AG1275" s="1">
        <v>2.0</v>
      </c>
      <c r="AH1275" s="1">
        <v>2.0</v>
      </c>
      <c r="AI1275" s="1">
        <v>2.0</v>
      </c>
      <c r="AJ1275" s="1">
        <v>2.0</v>
      </c>
      <c r="AK1275" s="1">
        <v>2.0</v>
      </c>
      <c r="AL1275" s="1">
        <v>2.0</v>
      </c>
      <c r="AM1275" s="1">
        <v>2.0</v>
      </c>
      <c r="AN1275" s="1">
        <v>2.0</v>
      </c>
      <c r="AO1275" s="1">
        <v>2.0</v>
      </c>
      <c r="AP1275" s="1">
        <v>2.0</v>
      </c>
      <c r="AQ1275" s="1">
        <v>2.0</v>
      </c>
      <c r="AR1275" s="1">
        <v>2.0</v>
      </c>
      <c r="AS1275" s="1">
        <v>2.0</v>
      </c>
      <c r="AT1275" s="1">
        <v>2.0</v>
      </c>
      <c r="AU1275" s="1">
        <v>2.0</v>
      </c>
      <c r="AV1275" s="1">
        <v>2.0</v>
      </c>
      <c r="AW1275" s="1">
        <v>2.0</v>
      </c>
      <c r="AX1275" s="1">
        <v>2.0</v>
      </c>
      <c r="AY1275" s="1">
        <v>2.0</v>
      </c>
      <c r="AZ1275" s="1">
        <v>2.0</v>
      </c>
      <c r="BA1275" s="1">
        <v>2.0</v>
      </c>
      <c r="BB1275" s="1">
        <v>2.0</v>
      </c>
      <c r="BP1275" s="12" t="s">
        <v>12564</v>
      </c>
      <c r="BQ1275" s="1">
        <v>49.0</v>
      </c>
      <c r="BR1275" s="1" t="s">
        <v>240</v>
      </c>
      <c r="BU1275" s="1"/>
      <c r="BW1275" s="1">
        <v>0.0</v>
      </c>
      <c r="BX1275" s="1" t="s">
        <v>12563</v>
      </c>
      <c r="BY1275" s="13">
        <f t="shared" si="1"/>
        <v>10</v>
      </c>
      <c r="BZ1275" s="13" t="str">
        <f t="shared" si="2"/>
        <v>Tidak Bekerja</v>
      </c>
      <c r="CA1275" s="13" t="str">
        <f>VLOOKUP(BP1275,data_K!G:K,5,0)</f>
        <v>RT 005 RW 003</v>
      </c>
      <c r="CB1275" s="13">
        <f t="shared" si="3"/>
        <v>0</v>
      </c>
    </row>
    <row r="1276">
      <c r="A1276" s="1" t="s">
        <v>14363</v>
      </c>
      <c r="B1276" s="9" t="s">
        <v>16360</v>
      </c>
      <c r="C1276" s="1">
        <v>3.0</v>
      </c>
      <c r="D1276" s="1" t="s">
        <v>14365</v>
      </c>
      <c r="E1276" s="10" t="s">
        <v>14366</v>
      </c>
      <c r="F1276" s="1">
        <v>1.0</v>
      </c>
      <c r="J1276" s="1">
        <v>1.0</v>
      </c>
      <c r="K1276" s="11">
        <v>37534.0</v>
      </c>
      <c r="L1276" s="1">
        <v>23.0</v>
      </c>
      <c r="M1276" s="1">
        <v>1.0</v>
      </c>
      <c r="N1276" s="1">
        <v>3.0</v>
      </c>
      <c r="O1276" s="1">
        <v>3.0</v>
      </c>
      <c r="P1276" s="1">
        <v>6.0</v>
      </c>
      <c r="Q1276" s="1">
        <v>4000000.0</v>
      </c>
      <c r="R1276" s="1">
        <v>0.0</v>
      </c>
      <c r="S1276" s="1">
        <v>0.0</v>
      </c>
      <c r="T1276" s="1">
        <v>17.0</v>
      </c>
      <c r="Y1276" s="1">
        <v>3.0</v>
      </c>
      <c r="Z1276" s="1">
        <v>2.0</v>
      </c>
      <c r="AA1276" s="1">
        <v>2.0</v>
      </c>
      <c r="AB1276" s="1">
        <v>2.0</v>
      </c>
      <c r="AC1276" s="1">
        <v>2.0</v>
      </c>
      <c r="AD1276" s="1">
        <v>2.0</v>
      </c>
      <c r="AE1276" s="1">
        <v>2.0</v>
      </c>
      <c r="AF1276" s="1">
        <v>2.0</v>
      </c>
      <c r="AG1276" s="1">
        <v>2.0</v>
      </c>
      <c r="AH1276" s="1">
        <v>2.0</v>
      </c>
      <c r="AI1276" s="1">
        <v>2.0</v>
      </c>
      <c r="AJ1276" s="1">
        <v>2.0</v>
      </c>
      <c r="AK1276" s="1">
        <v>2.0</v>
      </c>
      <c r="AL1276" s="1">
        <v>2.0</v>
      </c>
      <c r="AM1276" s="1">
        <v>2.0</v>
      </c>
      <c r="AN1276" s="1">
        <v>2.0</v>
      </c>
      <c r="AO1276" s="1">
        <v>2.0</v>
      </c>
      <c r="AP1276" s="1">
        <v>2.0</v>
      </c>
      <c r="AQ1276" s="1">
        <v>2.0</v>
      </c>
      <c r="AR1276" s="1">
        <v>2.0</v>
      </c>
      <c r="AS1276" s="1">
        <v>2.0</v>
      </c>
      <c r="AT1276" s="1">
        <v>2.0</v>
      </c>
      <c r="AU1276" s="1">
        <v>2.0</v>
      </c>
      <c r="AV1276" s="1">
        <v>2.0</v>
      </c>
      <c r="AW1276" s="1">
        <v>2.0</v>
      </c>
      <c r="AX1276" s="1">
        <v>2.0</v>
      </c>
      <c r="AY1276" s="1">
        <v>2.0</v>
      </c>
      <c r="AZ1276" s="1">
        <v>2.0</v>
      </c>
      <c r="BA1276" s="1">
        <v>2.0</v>
      </c>
      <c r="BB1276" s="1">
        <v>2.0</v>
      </c>
      <c r="BP1276" s="12" t="s">
        <v>12564</v>
      </c>
      <c r="BQ1276" s="1">
        <v>23.0</v>
      </c>
      <c r="BR1276" s="1" t="s">
        <v>184</v>
      </c>
      <c r="BS1276" s="1"/>
      <c r="BW1276" s="1">
        <v>23.0</v>
      </c>
      <c r="BX1276" s="1" t="s">
        <v>12563</v>
      </c>
      <c r="BY1276" s="13">
        <f t="shared" si="1"/>
        <v>5</v>
      </c>
      <c r="BZ1276" s="13" t="str">
        <f t="shared" si="2"/>
        <v>Buruh Industri</v>
      </c>
      <c r="CA1276" s="13" t="str">
        <f>VLOOKUP(BP1276,data_K!G:K,5,0)</f>
        <v>RT 005 RW 003</v>
      </c>
      <c r="CB1276" s="13">
        <f t="shared" si="3"/>
        <v>4</v>
      </c>
    </row>
    <row r="1277">
      <c r="A1277" s="1" t="s">
        <v>14352</v>
      </c>
      <c r="B1277" s="9" t="s">
        <v>16368</v>
      </c>
      <c r="C1277" s="1">
        <v>4.0</v>
      </c>
      <c r="D1277" s="1" t="s">
        <v>14355</v>
      </c>
      <c r="E1277" s="10" t="s">
        <v>14356</v>
      </c>
      <c r="F1277" s="1">
        <v>1.0</v>
      </c>
      <c r="J1277" s="1">
        <v>2.0</v>
      </c>
      <c r="K1277" s="11">
        <v>41775.0</v>
      </c>
      <c r="L1277" s="1">
        <v>12.0</v>
      </c>
      <c r="M1277" s="1">
        <v>1.0</v>
      </c>
      <c r="N1277" s="1">
        <v>3.0</v>
      </c>
      <c r="O1277" s="1">
        <v>2.0</v>
      </c>
      <c r="P1277" s="1">
        <v>2.0</v>
      </c>
      <c r="Q1277" s="1">
        <v>0.0</v>
      </c>
      <c r="R1277" s="1">
        <v>0.0</v>
      </c>
      <c r="S1277" s="1">
        <v>0.0</v>
      </c>
      <c r="T1277" s="20">
        <v>155.0</v>
      </c>
      <c r="U1277" s="20" t="s">
        <v>591</v>
      </c>
      <c r="Y1277" s="1">
        <v>6.0</v>
      </c>
      <c r="Z1277" s="1">
        <v>2.0</v>
      </c>
      <c r="AA1277" s="1">
        <v>2.0</v>
      </c>
      <c r="AB1277" s="1">
        <v>2.0</v>
      </c>
      <c r="AC1277" s="1">
        <v>2.0</v>
      </c>
      <c r="AD1277" s="1">
        <v>2.0</v>
      </c>
      <c r="AE1277" s="1">
        <v>2.0</v>
      </c>
      <c r="AF1277" s="1">
        <v>2.0</v>
      </c>
      <c r="AG1277" s="1">
        <v>2.0</v>
      </c>
      <c r="AH1277" s="1">
        <v>2.0</v>
      </c>
      <c r="AI1277" s="1">
        <v>2.0</v>
      </c>
      <c r="AJ1277" s="1">
        <v>2.0</v>
      </c>
      <c r="AK1277" s="1">
        <v>2.0</v>
      </c>
      <c r="AL1277" s="1">
        <v>2.0</v>
      </c>
      <c r="AM1277" s="1">
        <v>2.0</v>
      </c>
      <c r="AN1277" s="1">
        <v>2.0</v>
      </c>
      <c r="AO1277" s="1">
        <v>2.0</v>
      </c>
      <c r="AP1277" s="1">
        <v>2.0</v>
      </c>
      <c r="AQ1277" s="1">
        <v>2.0</v>
      </c>
      <c r="AR1277" s="1">
        <v>2.0</v>
      </c>
      <c r="AS1277" s="1">
        <v>2.0</v>
      </c>
      <c r="AT1277" s="1">
        <v>2.0</v>
      </c>
      <c r="AU1277" s="1">
        <v>2.0</v>
      </c>
      <c r="AV1277" s="1">
        <v>2.0</v>
      </c>
      <c r="AW1277" s="1">
        <v>2.0</v>
      </c>
      <c r="AX1277" s="1">
        <v>2.0</v>
      </c>
      <c r="AY1277" s="1">
        <v>2.0</v>
      </c>
      <c r="AZ1277" s="1">
        <v>2.0</v>
      </c>
      <c r="BA1277" s="1">
        <v>2.0</v>
      </c>
      <c r="BB1277" s="1">
        <v>2.0</v>
      </c>
      <c r="BP1277" s="12" t="s">
        <v>12564</v>
      </c>
      <c r="BQ1277" s="1">
        <v>12.0</v>
      </c>
      <c r="BR1277" s="1"/>
      <c r="BS1277" s="1"/>
      <c r="BW1277" s="1">
        <v>0.0</v>
      </c>
      <c r="BX1277" s="1" t="s">
        <v>12563</v>
      </c>
      <c r="BY1277" s="13">
        <f t="shared" si="1"/>
        <v>3</v>
      </c>
      <c r="BZ1277" s="13" t="str">
        <f t="shared" si="2"/>
        <v/>
      </c>
      <c r="CA1277" s="13" t="str">
        <f>VLOOKUP(BP1277,data_K!G:K,5,0)</f>
        <v>RT 005 RW 003</v>
      </c>
      <c r="CB1277" s="13">
        <f t="shared" si="3"/>
        <v>1</v>
      </c>
    </row>
    <row r="1278">
      <c r="A1278" s="1" t="s">
        <v>13634</v>
      </c>
      <c r="B1278" s="9" t="s">
        <v>16380</v>
      </c>
      <c r="C1278" s="1">
        <v>1.0</v>
      </c>
      <c r="D1278" s="1" t="s">
        <v>13636</v>
      </c>
      <c r="E1278" s="10" t="s">
        <v>13637</v>
      </c>
      <c r="F1278" s="1">
        <v>1.0</v>
      </c>
      <c r="J1278" s="1">
        <v>1.0</v>
      </c>
      <c r="K1278" s="11">
        <v>28977.0</v>
      </c>
      <c r="L1278" s="1">
        <v>47.0</v>
      </c>
      <c r="M1278" s="1">
        <v>2.0</v>
      </c>
      <c r="N1278" s="1">
        <v>1.0</v>
      </c>
      <c r="O1278" s="1">
        <v>3.0</v>
      </c>
      <c r="P1278" s="1">
        <v>3.0</v>
      </c>
      <c r="Q1278" s="1">
        <v>1800000.0</v>
      </c>
      <c r="R1278" s="1">
        <v>0.0</v>
      </c>
      <c r="S1278" s="1">
        <v>0.0</v>
      </c>
      <c r="T1278" s="1">
        <v>20.0</v>
      </c>
      <c r="Y1278" s="1">
        <v>3.0</v>
      </c>
      <c r="Z1278" s="1">
        <v>2.0</v>
      </c>
      <c r="AA1278" s="1">
        <v>2.0</v>
      </c>
      <c r="AB1278" s="1">
        <v>2.0</v>
      </c>
      <c r="AC1278" s="1">
        <v>2.0</v>
      </c>
      <c r="AD1278" s="1">
        <v>2.0</v>
      </c>
      <c r="AE1278" s="1">
        <v>2.0</v>
      </c>
      <c r="AF1278" s="1">
        <v>2.0</v>
      </c>
      <c r="AG1278" s="1">
        <v>2.0</v>
      </c>
      <c r="AH1278" s="1">
        <v>2.0</v>
      </c>
      <c r="AI1278" s="1">
        <v>2.0</v>
      </c>
      <c r="AJ1278" s="1">
        <v>2.0</v>
      </c>
      <c r="AK1278" s="1">
        <v>2.0</v>
      </c>
      <c r="AL1278" s="1">
        <v>2.0</v>
      </c>
      <c r="AM1278" s="1">
        <v>2.0</v>
      </c>
      <c r="AN1278" s="1">
        <v>2.0</v>
      </c>
      <c r="AO1278" s="1">
        <v>2.0</v>
      </c>
      <c r="AP1278" s="1">
        <v>2.0</v>
      </c>
      <c r="AQ1278" s="1">
        <v>2.0</v>
      </c>
      <c r="AR1278" s="1">
        <v>2.0</v>
      </c>
      <c r="AS1278" s="1">
        <v>2.0</v>
      </c>
      <c r="AT1278" s="1">
        <v>2.0</v>
      </c>
      <c r="AU1278" s="1">
        <v>2.0</v>
      </c>
      <c r="AV1278" s="1">
        <v>2.0</v>
      </c>
      <c r="AW1278" s="1">
        <v>2.0</v>
      </c>
      <c r="AX1278" s="1">
        <v>2.0</v>
      </c>
      <c r="AY1278" s="1">
        <v>2.0</v>
      </c>
      <c r="AZ1278" s="1">
        <v>2.0</v>
      </c>
      <c r="BA1278" s="1">
        <v>2.0</v>
      </c>
      <c r="BB1278" s="1">
        <v>2.0</v>
      </c>
      <c r="BP1278" s="12" t="s">
        <v>13604</v>
      </c>
      <c r="BQ1278" s="1">
        <v>47.0</v>
      </c>
      <c r="BR1278" s="1" t="s">
        <v>768</v>
      </c>
      <c r="BW1278" s="1">
        <v>26.0</v>
      </c>
      <c r="BX1278" s="1" t="s">
        <v>13636</v>
      </c>
      <c r="BY1278" s="13">
        <f t="shared" si="1"/>
        <v>10</v>
      </c>
      <c r="BZ1278" s="13" t="str">
        <f t="shared" si="2"/>
        <v>Buruh Pertanian/Kehutanan</v>
      </c>
      <c r="CA1278" s="13" t="str">
        <f>VLOOKUP(BP1278,data_K!G:K,5,0)</f>
        <v>RT 010 RW 005</v>
      </c>
      <c r="CB1278" s="13">
        <f t="shared" si="3"/>
        <v>0</v>
      </c>
    </row>
    <row r="1279">
      <c r="A1279" s="1" t="s">
        <v>13606</v>
      </c>
      <c r="B1279" s="9" t="s">
        <v>16391</v>
      </c>
      <c r="C1279" s="1">
        <v>2.0</v>
      </c>
      <c r="D1279" s="1" t="s">
        <v>13609</v>
      </c>
      <c r="E1279" s="10" t="s">
        <v>13610</v>
      </c>
      <c r="F1279" s="1">
        <v>1.0</v>
      </c>
      <c r="J1279" s="1">
        <v>2.0</v>
      </c>
      <c r="K1279" s="11">
        <v>32097.0</v>
      </c>
      <c r="L1279" s="1">
        <v>38.0</v>
      </c>
      <c r="M1279" s="1">
        <v>2.0</v>
      </c>
      <c r="N1279" s="1">
        <v>2.0</v>
      </c>
      <c r="O1279" s="1">
        <v>3.0</v>
      </c>
      <c r="P1279" s="1">
        <v>4.0</v>
      </c>
      <c r="Q1279" s="1">
        <v>600000.0</v>
      </c>
      <c r="R1279" s="1">
        <v>0.0</v>
      </c>
      <c r="S1279" s="1">
        <v>0.0</v>
      </c>
      <c r="T1279" s="1">
        <v>155.0</v>
      </c>
      <c r="U1279" s="1" t="s">
        <v>13613</v>
      </c>
      <c r="Y1279" s="1">
        <v>3.0</v>
      </c>
      <c r="Z1279" s="1">
        <v>2.0</v>
      </c>
      <c r="AA1279" s="1">
        <v>2.0</v>
      </c>
      <c r="AB1279" s="1">
        <v>2.0</v>
      </c>
      <c r="AC1279" s="1">
        <v>2.0</v>
      </c>
      <c r="AD1279" s="1">
        <v>2.0</v>
      </c>
      <c r="AE1279" s="1">
        <v>2.0</v>
      </c>
      <c r="AF1279" s="1">
        <v>2.0</v>
      </c>
      <c r="AG1279" s="1">
        <v>2.0</v>
      </c>
      <c r="AH1279" s="1">
        <v>2.0</v>
      </c>
      <c r="AI1279" s="1">
        <v>2.0</v>
      </c>
      <c r="AJ1279" s="1">
        <v>2.0</v>
      </c>
      <c r="AK1279" s="1">
        <v>2.0</v>
      </c>
      <c r="AL1279" s="1">
        <v>2.0</v>
      </c>
      <c r="AM1279" s="1">
        <v>2.0</v>
      </c>
      <c r="AN1279" s="1">
        <v>2.0</v>
      </c>
      <c r="AO1279" s="1">
        <v>2.0</v>
      </c>
      <c r="AP1279" s="1">
        <v>2.0</v>
      </c>
      <c r="AQ1279" s="1">
        <v>2.0</v>
      </c>
      <c r="AR1279" s="1">
        <v>2.0</v>
      </c>
      <c r="AS1279" s="1">
        <v>2.0</v>
      </c>
      <c r="AT1279" s="1">
        <v>2.0</v>
      </c>
      <c r="AU1279" s="1">
        <v>2.0</v>
      </c>
      <c r="AV1279" s="1">
        <v>2.0</v>
      </c>
      <c r="AW1279" s="1">
        <v>2.0</v>
      </c>
      <c r="AX1279" s="1">
        <v>2.0</v>
      </c>
      <c r="AY1279" s="1">
        <v>2.0</v>
      </c>
      <c r="AZ1279" s="1">
        <v>2.0</v>
      </c>
      <c r="BA1279" s="1">
        <v>2.0</v>
      </c>
      <c r="BB1279" s="1">
        <v>1.0</v>
      </c>
      <c r="BM1279" s="1" t="s">
        <v>13619</v>
      </c>
      <c r="BN1279" s="1">
        <v>11.0</v>
      </c>
      <c r="BO1279" s="1">
        <v>2025.0</v>
      </c>
      <c r="BP1279" s="12" t="s">
        <v>13604</v>
      </c>
      <c r="BQ1279" s="1">
        <v>38.0</v>
      </c>
      <c r="BR1279" s="1"/>
      <c r="BV1279" s="1" t="s">
        <v>180</v>
      </c>
      <c r="BW1279" s="1">
        <v>999.0</v>
      </c>
      <c r="BX1279" s="1" t="s">
        <v>2660</v>
      </c>
      <c r="BY1279" s="13">
        <f t="shared" si="1"/>
        <v>8</v>
      </c>
      <c r="BZ1279" s="13" t="str">
        <f t="shared" si="2"/>
        <v>Lainnya</v>
      </c>
      <c r="CA1279" s="13" t="str">
        <f>VLOOKUP(BP1279,data_K!G:K,5,0)</f>
        <v>RT 010 RW 005</v>
      </c>
      <c r="CB1279" s="13">
        <f t="shared" si="3"/>
        <v>0</v>
      </c>
    </row>
    <row r="1280">
      <c r="A1280" s="1" t="s">
        <v>13597</v>
      </c>
      <c r="B1280" s="9" t="s">
        <v>16398</v>
      </c>
      <c r="C1280" s="1">
        <v>3.0</v>
      </c>
      <c r="D1280" s="1" t="s">
        <v>13600</v>
      </c>
      <c r="E1280" s="10" t="s">
        <v>13601</v>
      </c>
      <c r="F1280" s="1">
        <v>1.0</v>
      </c>
      <c r="J1280" s="1">
        <v>2.0</v>
      </c>
      <c r="K1280" s="11">
        <v>41328.0</v>
      </c>
      <c r="L1280" s="1">
        <v>13.0</v>
      </c>
      <c r="M1280" s="1">
        <v>1.0</v>
      </c>
      <c r="N1280" s="1">
        <v>3.0</v>
      </c>
      <c r="O1280" s="1">
        <v>2.0</v>
      </c>
      <c r="P1280" s="1">
        <v>2.0</v>
      </c>
      <c r="Q1280" s="1">
        <v>0.0</v>
      </c>
      <c r="R1280" s="1">
        <v>0.0</v>
      </c>
      <c r="S1280" s="1">
        <v>0.0</v>
      </c>
      <c r="T1280" s="1">
        <v>0.0</v>
      </c>
      <c r="Y1280" s="1">
        <v>6.0</v>
      </c>
      <c r="Z1280" s="1">
        <v>2.0</v>
      </c>
      <c r="AA1280" s="1">
        <v>2.0</v>
      </c>
      <c r="AB1280" s="1">
        <v>2.0</v>
      </c>
      <c r="AC1280" s="1">
        <v>2.0</v>
      </c>
      <c r="AD1280" s="1">
        <v>2.0</v>
      </c>
      <c r="AE1280" s="1">
        <v>2.0</v>
      </c>
      <c r="AF1280" s="1">
        <v>2.0</v>
      </c>
      <c r="AG1280" s="1">
        <v>2.0</v>
      </c>
      <c r="AH1280" s="1">
        <v>2.0</v>
      </c>
      <c r="AI1280" s="1">
        <v>2.0</v>
      </c>
      <c r="AJ1280" s="1">
        <v>2.0</v>
      </c>
      <c r="AK1280" s="1">
        <v>2.0</v>
      </c>
      <c r="AL1280" s="1">
        <v>2.0</v>
      </c>
      <c r="AM1280" s="1">
        <v>2.0</v>
      </c>
      <c r="AN1280" s="1">
        <v>2.0</v>
      </c>
      <c r="AO1280" s="1">
        <v>2.0</v>
      </c>
      <c r="AP1280" s="1">
        <v>2.0</v>
      </c>
      <c r="AQ1280" s="1">
        <v>2.0</v>
      </c>
      <c r="AR1280" s="1">
        <v>2.0</v>
      </c>
      <c r="AS1280" s="1">
        <v>2.0</v>
      </c>
      <c r="AT1280" s="1">
        <v>2.0</v>
      </c>
      <c r="AU1280" s="1">
        <v>2.0</v>
      </c>
      <c r="AV1280" s="1">
        <v>2.0</v>
      </c>
      <c r="AW1280" s="1">
        <v>2.0</v>
      </c>
      <c r="AX1280" s="1">
        <v>2.0</v>
      </c>
      <c r="AY1280" s="1">
        <v>2.0</v>
      </c>
      <c r="AZ1280" s="1">
        <v>2.0</v>
      </c>
      <c r="BA1280" s="1">
        <v>1.0</v>
      </c>
      <c r="BB1280" s="1">
        <v>2.0</v>
      </c>
      <c r="BK1280" s="1">
        <v>7.0</v>
      </c>
      <c r="BL1280" s="1">
        <v>2024.0</v>
      </c>
      <c r="BP1280" s="12" t="s">
        <v>13604</v>
      </c>
      <c r="BQ1280" s="1">
        <v>13.0</v>
      </c>
      <c r="BR1280" s="1" t="s">
        <v>240</v>
      </c>
      <c r="BS1280" s="1"/>
      <c r="BW1280" s="1">
        <v>0.0</v>
      </c>
      <c r="BX1280" s="1" t="s">
        <v>13636</v>
      </c>
      <c r="BY1280" s="13">
        <f t="shared" si="1"/>
        <v>3</v>
      </c>
      <c r="BZ1280" s="13" t="str">
        <f t="shared" si="2"/>
        <v>Tidak Bekerja</v>
      </c>
      <c r="CA1280" s="13" t="str">
        <f>VLOOKUP(BP1280,data_K!G:K,5,0)</f>
        <v>RT 010 RW 005</v>
      </c>
      <c r="CB1280" s="13">
        <f t="shared" si="3"/>
        <v>2</v>
      </c>
    </row>
    <row r="1281">
      <c r="A1281" s="1" t="s">
        <v>11854</v>
      </c>
      <c r="B1281" s="9" t="s">
        <v>16403</v>
      </c>
      <c r="C1281" s="1">
        <v>1.0</v>
      </c>
      <c r="D1281" s="1" t="s">
        <v>16261</v>
      </c>
      <c r="E1281" s="10" t="s">
        <v>11857</v>
      </c>
      <c r="F1281" s="1">
        <v>1.0</v>
      </c>
      <c r="J1281" s="1">
        <v>1.0</v>
      </c>
      <c r="K1281" s="11">
        <v>29764.0</v>
      </c>
      <c r="L1281" s="1">
        <v>44.0</v>
      </c>
      <c r="M1281" s="1">
        <v>2.0</v>
      </c>
      <c r="N1281" s="1">
        <v>1.0</v>
      </c>
      <c r="O1281" s="1">
        <v>3.0</v>
      </c>
      <c r="P1281" s="1">
        <v>4.0</v>
      </c>
      <c r="Q1281" s="1">
        <v>2500000.0</v>
      </c>
      <c r="R1281" s="1">
        <v>0.0</v>
      </c>
      <c r="S1281" s="1">
        <v>0.0</v>
      </c>
      <c r="T1281" s="1">
        <v>17.0</v>
      </c>
      <c r="Y1281" s="1">
        <v>3.0</v>
      </c>
      <c r="Z1281" s="1">
        <v>2.0</v>
      </c>
      <c r="AA1281" s="1">
        <v>2.0</v>
      </c>
      <c r="AB1281" s="1">
        <v>2.0</v>
      </c>
      <c r="AC1281" s="1">
        <v>2.0</v>
      </c>
      <c r="AD1281" s="1">
        <v>2.0</v>
      </c>
      <c r="AE1281" s="1">
        <v>2.0</v>
      </c>
      <c r="AF1281" s="1">
        <v>2.0</v>
      </c>
      <c r="AG1281" s="1">
        <v>2.0</v>
      </c>
      <c r="AH1281" s="1">
        <v>2.0</v>
      </c>
      <c r="AI1281" s="1">
        <v>2.0</v>
      </c>
      <c r="AJ1281" s="1">
        <v>2.0</v>
      </c>
      <c r="AK1281" s="1">
        <v>2.0</v>
      </c>
      <c r="AL1281" s="1">
        <v>2.0</v>
      </c>
      <c r="AM1281" s="1">
        <v>2.0</v>
      </c>
      <c r="AN1281" s="1">
        <v>2.0</v>
      </c>
      <c r="AO1281" s="1">
        <v>2.0</v>
      </c>
      <c r="AP1281" s="1">
        <v>2.0</v>
      </c>
      <c r="AQ1281" s="1">
        <v>2.0</v>
      </c>
      <c r="AR1281" s="1">
        <v>2.0</v>
      </c>
      <c r="AS1281" s="1">
        <v>2.0</v>
      </c>
      <c r="AT1281" s="1">
        <v>2.0</v>
      </c>
      <c r="AU1281" s="1">
        <v>2.0</v>
      </c>
      <c r="AV1281" s="1">
        <v>2.0</v>
      </c>
      <c r="AW1281" s="1">
        <v>2.0</v>
      </c>
      <c r="AX1281" s="1">
        <v>2.0</v>
      </c>
      <c r="AY1281" s="1">
        <v>2.0</v>
      </c>
      <c r="AZ1281" s="1">
        <v>2.0</v>
      </c>
      <c r="BA1281" s="1">
        <v>2.0</v>
      </c>
      <c r="BB1281" s="1">
        <v>2.0</v>
      </c>
      <c r="BP1281" s="12" t="s">
        <v>11830</v>
      </c>
      <c r="BQ1281" s="1">
        <v>44.0</v>
      </c>
      <c r="BR1281" s="1" t="s">
        <v>184</v>
      </c>
      <c r="BS1281" s="1"/>
      <c r="BW1281" s="1">
        <v>23.0</v>
      </c>
      <c r="BX1281" s="1" t="s">
        <v>16261</v>
      </c>
      <c r="BY1281" s="13">
        <f t="shared" si="1"/>
        <v>9</v>
      </c>
      <c r="BZ1281" s="13" t="str">
        <f t="shared" si="2"/>
        <v>Buruh Industri</v>
      </c>
      <c r="CA1281" s="13" t="str">
        <f>VLOOKUP(BP1281,data_K!G:K,5,0)</f>
        <v>RT 010 RW 005</v>
      </c>
      <c r="CB1281" s="13">
        <f t="shared" si="3"/>
        <v>0</v>
      </c>
    </row>
    <row r="1282">
      <c r="A1282" s="1" t="s">
        <v>11847</v>
      </c>
      <c r="B1282" s="9" t="s">
        <v>16407</v>
      </c>
      <c r="C1282" s="1">
        <v>2.0</v>
      </c>
      <c r="D1282" s="1" t="s">
        <v>16408</v>
      </c>
      <c r="E1282" s="10" t="s">
        <v>11850</v>
      </c>
      <c r="F1282" s="1">
        <v>1.0</v>
      </c>
      <c r="J1282" s="1">
        <v>2.0</v>
      </c>
      <c r="K1282" s="11">
        <v>31156.0</v>
      </c>
      <c r="L1282" s="1">
        <v>41.0</v>
      </c>
      <c r="M1282" s="1">
        <v>2.0</v>
      </c>
      <c r="N1282" s="1">
        <v>2.0</v>
      </c>
      <c r="O1282" s="1">
        <v>3.0</v>
      </c>
      <c r="P1282" s="1">
        <v>4.0</v>
      </c>
      <c r="Q1282" s="1">
        <v>0.0</v>
      </c>
      <c r="R1282" s="1">
        <v>1000000.0</v>
      </c>
      <c r="S1282" s="1">
        <v>0.0</v>
      </c>
      <c r="T1282" s="1">
        <v>66.0</v>
      </c>
      <c r="Y1282" s="1">
        <v>1.0</v>
      </c>
      <c r="Z1282" s="1">
        <v>2.0</v>
      </c>
      <c r="AA1282" s="1">
        <v>2.0</v>
      </c>
      <c r="AB1282" s="1">
        <v>2.0</v>
      </c>
      <c r="AC1282" s="1">
        <v>2.0</v>
      </c>
      <c r="AD1282" s="1">
        <v>2.0</v>
      </c>
      <c r="AE1282" s="1">
        <v>2.0</v>
      </c>
      <c r="AF1282" s="1">
        <v>2.0</v>
      </c>
      <c r="AG1282" s="1">
        <v>2.0</v>
      </c>
      <c r="AH1282" s="1">
        <v>2.0</v>
      </c>
      <c r="AI1282" s="1">
        <v>2.0</v>
      </c>
      <c r="AJ1282" s="1">
        <v>2.0</v>
      </c>
      <c r="AK1282" s="1">
        <v>2.0</v>
      </c>
      <c r="AL1282" s="1">
        <v>2.0</v>
      </c>
      <c r="AM1282" s="1">
        <v>2.0</v>
      </c>
      <c r="AN1282" s="1">
        <v>2.0</v>
      </c>
      <c r="AO1282" s="1">
        <v>2.0</v>
      </c>
      <c r="AP1282" s="1">
        <v>2.0</v>
      </c>
      <c r="AQ1282" s="1">
        <v>2.0</v>
      </c>
      <c r="AR1282" s="1">
        <v>2.0</v>
      </c>
      <c r="AS1282" s="1">
        <v>2.0</v>
      </c>
      <c r="AT1282" s="1">
        <v>2.0</v>
      </c>
      <c r="AU1282" s="1">
        <v>2.0</v>
      </c>
      <c r="AV1282" s="1">
        <v>2.0</v>
      </c>
      <c r="AW1282" s="1">
        <v>2.0</v>
      </c>
      <c r="AX1282" s="1">
        <v>2.0</v>
      </c>
      <c r="AY1282" s="1">
        <v>2.0</v>
      </c>
      <c r="AZ1282" s="1">
        <v>2.0</v>
      </c>
      <c r="BA1282" s="1">
        <v>2.0</v>
      </c>
      <c r="BB1282" s="1">
        <v>2.0</v>
      </c>
      <c r="BP1282" s="12" t="s">
        <v>11830</v>
      </c>
      <c r="BQ1282" s="1">
        <v>41.0</v>
      </c>
      <c r="BR1282" s="1"/>
      <c r="BS1282" s="1"/>
      <c r="BT1282" s="1" t="s">
        <v>916</v>
      </c>
      <c r="BW1282" s="1">
        <v>75.0</v>
      </c>
      <c r="BX1282" s="1" t="s">
        <v>16261</v>
      </c>
      <c r="BY1282" s="13">
        <f t="shared" si="1"/>
        <v>9</v>
      </c>
      <c r="BZ1282" s="13" t="str">
        <f t="shared" si="2"/>
        <v>Pedagang Asongan/keliling Non Makanan</v>
      </c>
      <c r="CA1282" s="13" t="str">
        <f>VLOOKUP(BP1282,data_K!G:K,5,0)</f>
        <v>RT 010 RW 005</v>
      </c>
      <c r="CB1282" s="13">
        <f t="shared" si="3"/>
        <v>0</v>
      </c>
    </row>
    <row r="1283">
      <c r="A1283" s="1" t="s">
        <v>11836</v>
      </c>
      <c r="B1283" s="9" t="s">
        <v>16415</v>
      </c>
      <c r="C1283" s="1">
        <v>3.0</v>
      </c>
      <c r="D1283" s="1" t="s">
        <v>16416</v>
      </c>
      <c r="E1283" s="10" t="s">
        <v>11839</v>
      </c>
      <c r="F1283" s="1">
        <v>1.0</v>
      </c>
      <c r="J1283" s="1">
        <v>1.0</v>
      </c>
      <c r="K1283" s="11">
        <v>39960.0</v>
      </c>
      <c r="L1283" s="1">
        <v>16.0</v>
      </c>
      <c r="M1283" s="1">
        <v>1.0</v>
      </c>
      <c r="N1283" s="1">
        <v>3.0</v>
      </c>
      <c r="O1283" s="1">
        <v>2.0</v>
      </c>
      <c r="P1283" s="1">
        <v>3.0</v>
      </c>
      <c r="Q1283" s="1">
        <v>0.0</v>
      </c>
      <c r="R1283" s="1">
        <v>0.0</v>
      </c>
      <c r="S1283" s="1">
        <v>0.0</v>
      </c>
      <c r="T1283" s="1">
        <v>0.0</v>
      </c>
      <c r="Y1283" s="1">
        <v>6.0</v>
      </c>
      <c r="Z1283" s="1">
        <v>2.0</v>
      </c>
      <c r="AA1283" s="1">
        <v>2.0</v>
      </c>
      <c r="AB1283" s="1">
        <v>2.0</v>
      </c>
      <c r="AC1283" s="1">
        <v>2.0</v>
      </c>
      <c r="AD1283" s="1">
        <v>2.0</v>
      </c>
      <c r="AE1283" s="1">
        <v>2.0</v>
      </c>
      <c r="AF1283" s="1">
        <v>2.0</v>
      </c>
      <c r="AG1283" s="1">
        <v>2.0</v>
      </c>
      <c r="AH1283" s="1">
        <v>2.0</v>
      </c>
      <c r="AI1283" s="1">
        <v>2.0</v>
      </c>
      <c r="AJ1283" s="1">
        <v>2.0</v>
      </c>
      <c r="AK1283" s="1">
        <v>2.0</v>
      </c>
      <c r="AL1283" s="1">
        <v>2.0</v>
      </c>
      <c r="AM1283" s="1">
        <v>2.0</v>
      </c>
      <c r="AN1283" s="1">
        <v>2.0</v>
      </c>
      <c r="AO1283" s="1">
        <v>2.0</v>
      </c>
      <c r="AP1283" s="1">
        <v>2.0</v>
      </c>
      <c r="AQ1283" s="1">
        <v>2.0</v>
      </c>
      <c r="AR1283" s="1">
        <v>2.0</v>
      </c>
      <c r="AS1283" s="1">
        <v>2.0</v>
      </c>
      <c r="AT1283" s="1">
        <v>2.0</v>
      </c>
      <c r="AU1283" s="1">
        <v>2.0</v>
      </c>
      <c r="AV1283" s="1">
        <v>2.0</v>
      </c>
      <c r="AW1283" s="1">
        <v>2.0</v>
      </c>
      <c r="AX1283" s="1">
        <v>2.0</v>
      </c>
      <c r="AY1283" s="1">
        <v>2.0</v>
      </c>
      <c r="AZ1283" s="1">
        <v>2.0</v>
      </c>
      <c r="BA1283" s="1">
        <v>2.0</v>
      </c>
      <c r="BB1283" s="1">
        <v>2.0</v>
      </c>
      <c r="BC1283" s="1"/>
      <c r="BD1283" s="1"/>
      <c r="BE1283" s="1"/>
      <c r="BF1283" s="1"/>
      <c r="BP1283" s="12" t="s">
        <v>11830</v>
      </c>
      <c r="BQ1283" s="1">
        <v>16.0</v>
      </c>
      <c r="BR1283" s="1" t="s">
        <v>240</v>
      </c>
      <c r="BS1283" s="1"/>
      <c r="BW1283" s="1">
        <v>0.0</v>
      </c>
      <c r="BX1283" s="1" t="s">
        <v>16261</v>
      </c>
      <c r="BY1283" s="13">
        <f t="shared" si="1"/>
        <v>4</v>
      </c>
      <c r="BZ1283" s="13" t="str">
        <f t="shared" si="2"/>
        <v>Tidak Bekerja</v>
      </c>
      <c r="CA1283" s="13" t="str">
        <f>VLOOKUP(BP1283,data_K!G:K,5,0)</f>
        <v>RT 010 RW 005</v>
      </c>
      <c r="CB1283" s="13">
        <f t="shared" si="3"/>
        <v>3</v>
      </c>
    </row>
    <row r="1284">
      <c r="A1284" s="1" t="s">
        <v>11823</v>
      </c>
      <c r="B1284" s="9" t="s">
        <v>16423</v>
      </c>
      <c r="C1284" s="1">
        <v>4.0</v>
      </c>
      <c r="D1284" s="1" t="s">
        <v>16424</v>
      </c>
      <c r="E1284" s="10" t="s">
        <v>11827</v>
      </c>
      <c r="F1284" s="1">
        <v>1.0</v>
      </c>
      <c r="J1284" s="1">
        <v>1.0</v>
      </c>
      <c r="K1284" s="11">
        <v>40678.0</v>
      </c>
      <c r="L1284" s="1">
        <v>15.0</v>
      </c>
      <c r="M1284" s="1">
        <v>1.0</v>
      </c>
      <c r="N1284" s="1">
        <v>3.0</v>
      </c>
      <c r="O1284" s="1">
        <v>2.0</v>
      </c>
      <c r="P1284" s="1">
        <v>2.0</v>
      </c>
      <c r="Q1284" s="1">
        <v>0.0</v>
      </c>
      <c r="R1284" s="1">
        <v>0.0</v>
      </c>
      <c r="S1284" s="1">
        <v>0.0</v>
      </c>
      <c r="T1284" s="1">
        <v>0.0</v>
      </c>
      <c r="V1284" s="1"/>
      <c r="W1284" s="1"/>
      <c r="X1284" s="1"/>
      <c r="Y1284" s="1">
        <v>6.0</v>
      </c>
      <c r="Z1284" s="1">
        <v>2.0</v>
      </c>
      <c r="AA1284" s="1">
        <v>2.0</v>
      </c>
      <c r="AB1284" s="1">
        <v>2.0</v>
      </c>
      <c r="AC1284" s="1">
        <v>2.0</v>
      </c>
      <c r="AD1284" s="1">
        <v>2.0</v>
      </c>
      <c r="AE1284" s="1">
        <v>2.0</v>
      </c>
      <c r="AF1284" s="1">
        <v>2.0</v>
      </c>
      <c r="AG1284" s="1">
        <v>2.0</v>
      </c>
      <c r="AH1284" s="1">
        <v>2.0</v>
      </c>
      <c r="AI1284" s="1">
        <v>2.0</v>
      </c>
      <c r="AJ1284" s="1">
        <v>2.0</v>
      </c>
      <c r="AK1284" s="1">
        <v>2.0</v>
      </c>
      <c r="AL1284" s="1">
        <v>2.0</v>
      </c>
      <c r="AM1284" s="1">
        <v>2.0</v>
      </c>
      <c r="AN1284" s="1">
        <v>2.0</v>
      </c>
      <c r="AO1284" s="1">
        <v>2.0</v>
      </c>
      <c r="AP1284" s="1">
        <v>2.0</v>
      </c>
      <c r="AQ1284" s="1">
        <v>2.0</v>
      </c>
      <c r="AR1284" s="1">
        <v>2.0</v>
      </c>
      <c r="AS1284" s="1">
        <v>2.0</v>
      </c>
      <c r="AT1284" s="1">
        <v>2.0</v>
      </c>
      <c r="AU1284" s="1">
        <v>2.0</v>
      </c>
      <c r="AV1284" s="1">
        <v>2.0</v>
      </c>
      <c r="AW1284" s="1">
        <v>2.0</v>
      </c>
      <c r="AX1284" s="1">
        <v>2.0</v>
      </c>
      <c r="AY1284" s="1">
        <v>2.0</v>
      </c>
      <c r="AZ1284" s="1">
        <v>2.0</v>
      </c>
      <c r="BA1284" s="1">
        <v>2.0</v>
      </c>
      <c r="BB1284" s="1">
        <v>2.0</v>
      </c>
      <c r="BP1284" s="12" t="s">
        <v>11830</v>
      </c>
      <c r="BQ1284" s="1">
        <v>15.0</v>
      </c>
      <c r="BR1284" s="1" t="s">
        <v>240</v>
      </c>
      <c r="BT1284" s="1"/>
      <c r="BW1284" s="1">
        <v>0.0</v>
      </c>
      <c r="BX1284" s="1" t="s">
        <v>16261</v>
      </c>
      <c r="BY1284" s="13">
        <f t="shared" si="1"/>
        <v>4</v>
      </c>
      <c r="BZ1284" s="13" t="str">
        <f t="shared" si="2"/>
        <v>Tidak Bekerja</v>
      </c>
      <c r="CA1284" s="13" t="str">
        <f>VLOOKUP(BP1284,data_K!G:K,5,0)</f>
        <v>RT 010 RW 005</v>
      </c>
      <c r="CB1284" s="13">
        <f t="shared" si="3"/>
        <v>2</v>
      </c>
    </row>
    <row r="1285">
      <c r="A1285" s="1" t="s">
        <v>16429</v>
      </c>
      <c r="B1285" s="22">
        <v>46361.96111111111</v>
      </c>
      <c r="C1285" s="1">
        <v>1.0</v>
      </c>
      <c r="D1285" s="1" t="s">
        <v>1281</v>
      </c>
      <c r="E1285" s="10" t="s">
        <v>16431</v>
      </c>
      <c r="F1285" s="1">
        <v>1.0</v>
      </c>
      <c r="J1285" s="1">
        <v>2.0</v>
      </c>
      <c r="K1285" s="11">
        <v>34970.0</v>
      </c>
      <c r="L1285" s="1">
        <v>30.0</v>
      </c>
      <c r="M1285" s="1">
        <v>3.0</v>
      </c>
      <c r="N1285" s="1">
        <v>1.0</v>
      </c>
      <c r="O1285" s="1">
        <v>3.0</v>
      </c>
      <c r="P1285" s="1">
        <v>4.0</v>
      </c>
      <c r="Q1285" s="1">
        <v>1800000.0</v>
      </c>
      <c r="R1285" s="1">
        <v>0.0</v>
      </c>
      <c r="S1285" s="1">
        <v>0.0</v>
      </c>
      <c r="T1285" s="1">
        <v>17.0</v>
      </c>
      <c r="Y1285" s="1">
        <v>3.0</v>
      </c>
      <c r="Z1285" s="1">
        <v>2.0</v>
      </c>
      <c r="AA1285" s="1">
        <v>2.0</v>
      </c>
      <c r="AB1285" s="1">
        <v>2.0</v>
      </c>
      <c r="AC1285" s="1">
        <v>2.0</v>
      </c>
      <c r="AD1285" s="1">
        <v>2.0</v>
      </c>
      <c r="AE1285" s="1">
        <v>2.0</v>
      </c>
      <c r="AF1285" s="1">
        <v>2.0</v>
      </c>
      <c r="AG1285" s="1">
        <v>2.0</v>
      </c>
      <c r="AH1285" s="1">
        <v>2.0</v>
      </c>
      <c r="AI1285" s="1">
        <v>2.0</v>
      </c>
      <c r="AJ1285" s="1">
        <v>2.0</v>
      </c>
      <c r="AK1285" s="1">
        <v>2.0</v>
      </c>
      <c r="AL1285" s="1">
        <v>2.0</v>
      </c>
      <c r="AM1285" s="1">
        <v>2.0</v>
      </c>
      <c r="AN1285" s="1">
        <v>2.0</v>
      </c>
      <c r="AO1285" s="1">
        <v>2.0</v>
      </c>
      <c r="AP1285" s="1">
        <v>2.0</v>
      </c>
      <c r="AQ1285" s="1">
        <v>2.0</v>
      </c>
      <c r="AR1285" s="1">
        <v>2.0</v>
      </c>
      <c r="AS1285" s="1">
        <v>2.0</v>
      </c>
      <c r="AT1285" s="1">
        <v>2.0</v>
      </c>
      <c r="AU1285" s="1">
        <v>2.0</v>
      </c>
      <c r="AV1285" s="1">
        <v>2.0</v>
      </c>
      <c r="AW1285" s="1">
        <v>2.0</v>
      </c>
      <c r="AX1285" s="1">
        <v>2.0</v>
      </c>
      <c r="AY1285" s="1">
        <v>2.0</v>
      </c>
      <c r="AZ1285" s="1">
        <v>2.0</v>
      </c>
      <c r="BA1285" s="1">
        <v>1.0</v>
      </c>
      <c r="BB1285" s="1">
        <v>2.0</v>
      </c>
      <c r="BK1285" s="1">
        <v>4.0</v>
      </c>
      <c r="BL1285" s="1">
        <v>2026.0</v>
      </c>
      <c r="BP1285" s="12" t="s">
        <v>1282</v>
      </c>
      <c r="BQ1285" s="1">
        <v>30.0</v>
      </c>
      <c r="BR1285" s="1" t="s">
        <v>184</v>
      </c>
      <c r="BS1285" s="1"/>
      <c r="BW1285" s="1">
        <v>23.0</v>
      </c>
      <c r="BX1285" s="1" t="s">
        <v>1281</v>
      </c>
      <c r="BY1285" s="13">
        <f t="shared" si="1"/>
        <v>7</v>
      </c>
      <c r="BZ1285" s="13" t="str">
        <f t="shared" si="2"/>
        <v>Buruh Industri</v>
      </c>
      <c r="CA1285" s="13" t="str">
        <f>VLOOKUP(BP1285,data_K!G:K,5,0)</f>
        <v>RT 006 RW 003</v>
      </c>
      <c r="CB1285" s="13">
        <f t="shared" si="3"/>
        <v>0</v>
      </c>
    </row>
    <row r="1286">
      <c r="A1286" s="1" t="s">
        <v>16435</v>
      </c>
      <c r="B1286" s="22">
        <v>46361.9625</v>
      </c>
      <c r="C1286" s="1">
        <v>2.0</v>
      </c>
      <c r="D1286" s="1" t="s">
        <v>16436</v>
      </c>
      <c r="E1286" s="10" t="s">
        <v>16437</v>
      </c>
      <c r="F1286" s="1">
        <v>1.0</v>
      </c>
      <c r="J1286" s="1">
        <v>1.0</v>
      </c>
      <c r="K1286" s="11">
        <v>43172.0</v>
      </c>
      <c r="L1286" s="1">
        <v>8.0</v>
      </c>
      <c r="M1286" s="1">
        <v>1.0</v>
      </c>
      <c r="N1286" s="1">
        <v>3.0</v>
      </c>
      <c r="O1286" s="1">
        <v>2.0</v>
      </c>
      <c r="P1286" s="1">
        <v>1.0</v>
      </c>
      <c r="Q1286" s="1"/>
      <c r="R1286" s="1"/>
      <c r="S1286" s="1"/>
      <c r="T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P1286" s="12" t="s">
        <v>1282</v>
      </c>
      <c r="BQ1286" s="1">
        <v>8.0</v>
      </c>
      <c r="BR1286" s="1"/>
      <c r="BS1286" s="1"/>
      <c r="BW1286" s="1">
        <v>999.0</v>
      </c>
      <c r="BX1286" s="1" t="s">
        <v>1281</v>
      </c>
      <c r="BY1286" s="13">
        <f t="shared" si="1"/>
        <v>2</v>
      </c>
      <c r="BZ1286" s="13" t="str">
        <f t="shared" si="2"/>
        <v/>
      </c>
      <c r="CA1286" s="13" t="str">
        <f>VLOOKUP(BP1286,data_K!G:K,5,0)</f>
        <v>RT 006 RW 003</v>
      </c>
      <c r="CB1286" s="13">
        <f t="shared" si="3"/>
        <v>1</v>
      </c>
    </row>
    <row r="1287">
      <c r="A1287" s="1" t="s">
        <v>373</v>
      </c>
      <c r="B1287" s="22">
        <v>46301.528125</v>
      </c>
      <c r="C1287" s="1">
        <v>1.0</v>
      </c>
      <c r="D1287" s="1" t="s">
        <v>376</v>
      </c>
      <c r="E1287" s="10" t="s">
        <v>377</v>
      </c>
      <c r="F1287" s="1">
        <v>1.0</v>
      </c>
      <c r="J1287" s="1">
        <v>1.0</v>
      </c>
      <c r="K1287" s="11">
        <v>29385.0</v>
      </c>
      <c r="L1287" s="1">
        <v>45.0</v>
      </c>
      <c r="M1287" s="1">
        <v>2.0</v>
      </c>
      <c r="N1287" s="1">
        <v>1.0</v>
      </c>
      <c r="O1287" s="1">
        <v>3.0</v>
      </c>
      <c r="P1287" s="1">
        <v>4.0</v>
      </c>
      <c r="Q1287" s="1">
        <v>1500000.0</v>
      </c>
      <c r="R1287" s="1">
        <v>0.0</v>
      </c>
      <c r="S1287" s="1">
        <v>0.0</v>
      </c>
      <c r="T1287" s="1">
        <v>142.0</v>
      </c>
      <c r="Y1287" s="1">
        <v>1.0</v>
      </c>
      <c r="Z1287" s="1">
        <v>2.0</v>
      </c>
      <c r="AA1287" s="1">
        <v>2.0</v>
      </c>
      <c r="AB1287" s="1">
        <v>2.0</v>
      </c>
      <c r="AC1287" s="1">
        <v>2.0</v>
      </c>
      <c r="AD1287" s="1">
        <v>2.0</v>
      </c>
      <c r="AE1287" s="1">
        <v>2.0</v>
      </c>
      <c r="AF1287" s="1">
        <v>2.0</v>
      </c>
      <c r="AG1287" s="1">
        <v>2.0</v>
      </c>
      <c r="AH1287" s="1">
        <v>2.0</v>
      </c>
      <c r="AI1287" s="1">
        <v>2.0</v>
      </c>
      <c r="AJ1287" s="1">
        <v>2.0</v>
      </c>
      <c r="AK1287" s="1">
        <v>2.0</v>
      </c>
      <c r="AL1287" s="1">
        <v>2.0</v>
      </c>
      <c r="AM1287" s="1">
        <v>2.0</v>
      </c>
      <c r="AN1287" s="1">
        <v>2.0</v>
      </c>
      <c r="AO1287" s="1">
        <v>2.0</v>
      </c>
      <c r="AP1287" s="1">
        <v>2.0</v>
      </c>
      <c r="AQ1287" s="1">
        <v>2.0</v>
      </c>
      <c r="AR1287" s="1">
        <v>2.0</v>
      </c>
      <c r="AS1287" s="1">
        <v>2.0</v>
      </c>
      <c r="AT1287" s="1">
        <v>2.0</v>
      </c>
      <c r="AU1287" s="1">
        <v>2.0</v>
      </c>
      <c r="AV1287" s="1">
        <v>2.0</v>
      </c>
      <c r="AW1287" s="1">
        <v>2.0</v>
      </c>
      <c r="AX1287" s="1">
        <v>2.0</v>
      </c>
      <c r="AY1287" s="1">
        <v>2.0</v>
      </c>
      <c r="AZ1287" s="1">
        <v>2.0</v>
      </c>
      <c r="BA1287" s="1">
        <v>2.0</v>
      </c>
      <c r="BB1287" s="1">
        <v>2.0</v>
      </c>
      <c r="BP1287" s="12" t="s">
        <v>389</v>
      </c>
      <c r="BQ1287" s="1">
        <v>45.0</v>
      </c>
      <c r="BR1287" s="1"/>
      <c r="BS1287" s="1"/>
      <c r="BV1287" s="1" t="s">
        <v>391</v>
      </c>
      <c r="BW1287" s="1">
        <v>999.0</v>
      </c>
      <c r="BX1287" s="1" t="s">
        <v>376</v>
      </c>
      <c r="BY1287" s="13">
        <f t="shared" si="1"/>
        <v>10</v>
      </c>
      <c r="BZ1287" s="13" t="str">
        <f t="shared" si="2"/>
        <v>Tukang Pijat</v>
      </c>
      <c r="CA1287" s="13" t="str">
        <f>VLOOKUP(BP1287,data_K!G:K,5,0)</f>
        <v>RT 001 RW 001</v>
      </c>
      <c r="CB1287" s="13">
        <f t="shared" si="3"/>
        <v>0</v>
      </c>
    </row>
    <row r="1288">
      <c r="A1288" s="1" t="s">
        <v>12968</v>
      </c>
      <c r="B1288" s="9" t="s">
        <v>16456</v>
      </c>
      <c r="C1288" s="1">
        <v>1.0</v>
      </c>
      <c r="D1288" s="1" t="s">
        <v>2437</v>
      </c>
      <c r="E1288" s="10" t="s">
        <v>12970</v>
      </c>
      <c r="F1288" s="1">
        <v>1.0</v>
      </c>
      <c r="J1288" s="1">
        <v>1.0</v>
      </c>
      <c r="K1288" s="11">
        <v>27053.0</v>
      </c>
      <c r="L1288" s="1">
        <v>52.0</v>
      </c>
      <c r="M1288" s="1">
        <v>2.0</v>
      </c>
      <c r="N1288" s="1">
        <v>1.0</v>
      </c>
      <c r="O1288" s="1">
        <v>3.0</v>
      </c>
      <c r="P1288" s="1">
        <v>1.0</v>
      </c>
      <c r="Q1288" s="1">
        <v>0.0</v>
      </c>
      <c r="R1288" s="1">
        <v>1000000.0</v>
      </c>
      <c r="S1288" s="1">
        <v>0.0</v>
      </c>
      <c r="T1288" s="1">
        <v>64.0</v>
      </c>
      <c r="U1288" s="1"/>
      <c r="Y1288" s="1">
        <v>1.0</v>
      </c>
      <c r="Z1288" s="1">
        <v>2.0</v>
      </c>
      <c r="AA1288" s="1">
        <v>2.0</v>
      </c>
      <c r="AB1288" s="1">
        <v>2.0</v>
      </c>
      <c r="AC1288" s="1">
        <v>2.0</v>
      </c>
      <c r="AD1288" s="1">
        <v>2.0</v>
      </c>
      <c r="AE1288" s="1">
        <v>2.0</v>
      </c>
      <c r="AF1288" s="1">
        <v>2.0</v>
      </c>
      <c r="AG1288" s="1">
        <v>2.0</v>
      </c>
      <c r="AH1288" s="1">
        <v>2.0</v>
      </c>
      <c r="AI1288" s="1">
        <v>2.0</v>
      </c>
      <c r="AJ1288" s="1">
        <v>2.0</v>
      </c>
      <c r="AK1288" s="1">
        <v>2.0</v>
      </c>
      <c r="AL1288" s="1">
        <v>2.0</v>
      </c>
      <c r="AM1288" s="1">
        <v>2.0</v>
      </c>
      <c r="AN1288" s="1">
        <v>2.0</v>
      </c>
      <c r="AO1288" s="1">
        <v>2.0</v>
      </c>
      <c r="AP1288" s="1">
        <v>2.0</v>
      </c>
      <c r="AQ1288" s="1">
        <v>2.0</v>
      </c>
      <c r="AR1288" s="1">
        <v>2.0</v>
      </c>
      <c r="AS1288" s="1">
        <v>2.0</v>
      </c>
      <c r="AT1288" s="1">
        <v>2.0</v>
      </c>
      <c r="AU1288" s="1">
        <v>2.0</v>
      </c>
      <c r="AV1288" s="1">
        <v>2.0</v>
      </c>
      <c r="AW1288" s="1">
        <v>2.0</v>
      </c>
      <c r="AX1288" s="1">
        <v>2.0</v>
      </c>
      <c r="AY1288" s="1">
        <v>2.0</v>
      </c>
      <c r="AZ1288" s="1">
        <v>2.0</v>
      </c>
      <c r="BA1288" s="1">
        <v>2.0</v>
      </c>
      <c r="BB1288" s="1">
        <v>2.0</v>
      </c>
      <c r="BP1288" s="12" t="s">
        <v>2438</v>
      </c>
      <c r="BQ1288" s="1">
        <v>52.0</v>
      </c>
      <c r="BR1288" s="1"/>
      <c r="BT1288" s="1" t="s">
        <v>467</v>
      </c>
      <c r="BW1288" s="1">
        <v>75.0</v>
      </c>
      <c r="BX1288" s="1" t="s">
        <v>2437</v>
      </c>
      <c r="BY1288" s="13">
        <f t="shared" si="1"/>
        <v>11</v>
      </c>
      <c r="BZ1288" s="13" t="str">
        <f t="shared" si="2"/>
        <v>Pedagang</v>
      </c>
      <c r="CA1288" s="13" t="str">
        <f>VLOOKUP(BP1288,data_K!G:K,5,0)</f>
        <v>RT 006 RW 003</v>
      </c>
      <c r="CB1288" s="13">
        <f t="shared" si="3"/>
        <v>0</v>
      </c>
    </row>
    <row r="1289">
      <c r="A1289" s="1" t="s">
        <v>12936</v>
      </c>
      <c r="B1289" s="9" t="s">
        <v>16461</v>
      </c>
      <c r="C1289" s="1">
        <v>2.0</v>
      </c>
      <c r="D1289" s="1" t="s">
        <v>12940</v>
      </c>
      <c r="E1289" s="10" t="s">
        <v>12942</v>
      </c>
      <c r="F1289" s="1">
        <v>1.0</v>
      </c>
      <c r="J1289" s="1">
        <v>2.0</v>
      </c>
      <c r="K1289" s="11">
        <v>25621.0</v>
      </c>
      <c r="L1289" s="1">
        <v>56.0</v>
      </c>
      <c r="M1289" s="1">
        <v>2.0</v>
      </c>
      <c r="N1289" s="1">
        <v>2.0</v>
      </c>
      <c r="O1289" s="1">
        <v>3.0</v>
      </c>
      <c r="P1289" s="1">
        <v>4.0</v>
      </c>
      <c r="Q1289" s="1">
        <v>0.0</v>
      </c>
      <c r="R1289" s="1">
        <v>600000.0</v>
      </c>
      <c r="S1289" s="1">
        <v>0.0</v>
      </c>
      <c r="T1289" s="1">
        <v>97.0</v>
      </c>
      <c r="Y1289" s="1">
        <v>1.0</v>
      </c>
      <c r="Z1289" s="1">
        <v>2.0</v>
      </c>
      <c r="AA1289" s="1">
        <v>2.0</v>
      </c>
      <c r="AB1289" s="1">
        <v>2.0</v>
      </c>
      <c r="AC1289" s="1">
        <v>2.0</v>
      </c>
      <c r="AD1289" s="1">
        <v>2.0</v>
      </c>
      <c r="AE1289" s="1">
        <v>2.0</v>
      </c>
      <c r="AF1289" s="1">
        <v>2.0</v>
      </c>
      <c r="AG1289" s="1">
        <v>2.0</v>
      </c>
      <c r="AH1289" s="1">
        <v>2.0</v>
      </c>
      <c r="AI1289" s="1">
        <v>2.0</v>
      </c>
      <c r="AJ1289" s="1">
        <v>2.0</v>
      </c>
      <c r="AK1289" s="1">
        <v>2.0</v>
      </c>
      <c r="AL1289" s="1">
        <v>2.0</v>
      </c>
      <c r="AM1289" s="1">
        <v>2.0</v>
      </c>
      <c r="AN1289" s="1">
        <v>2.0</v>
      </c>
      <c r="AO1289" s="1">
        <v>2.0</v>
      </c>
      <c r="AP1289" s="1">
        <v>2.0</v>
      </c>
      <c r="AQ1289" s="1">
        <v>1.0</v>
      </c>
      <c r="AR1289" s="1">
        <v>2.0</v>
      </c>
      <c r="AS1289" s="1">
        <v>2.0</v>
      </c>
      <c r="AT1289" s="1">
        <v>2.0</v>
      </c>
      <c r="AU1289" s="1">
        <v>2.0</v>
      </c>
      <c r="AV1289" s="1">
        <v>2.0</v>
      </c>
      <c r="AW1289" s="1">
        <v>2.0</v>
      </c>
      <c r="AX1289" s="1">
        <v>2.0</v>
      </c>
      <c r="AY1289" s="1">
        <v>2.0</v>
      </c>
      <c r="AZ1289" s="1">
        <v>2.0</v>
      </c>
      <c r="BA1289" s="1">
        <v>2.0</v>
      </c>
      <c r="BB1289" s="1">
        <v>2.0</v>
      </c>
      <c r="BP1289" s="12" t="s">
        <v>2438</v>
      </c>
      <c r="BQ1289" s="1">
        <v>56.0</v>
      </c>
      <c r="BR1289" s="1"/>
      <c r="BS1289" s="1" t="s">
        <v>1023</v>
      </c>
      <c r="BW1289" s="1">
        <v>114.0</v>
      </c>
      <c r="BX1289" s="1" t="s">
        <v>2437</v>
      </c>
      <c r="BY1289" s="13">
        <f t="shared" si="1"/>
        <v>12</v>
      </c>
      <c r="BZ1289" s="13" t="str">
        <f t="shared" si="2"/>
        <v>Penjahit</v>
      </c>
      <c r="CA1289" s="13" t="str">
        <f>VLOOKUP(BP1289,data_K!G:K,5,0)</f>
        <v>RT 006 RW 003</v>
      </c>
      <c r="CB1289" s="13">
        <f t="shared" si="3"/>
        <v>0</v>
      </c>
    </row>
    <row r="1290">
      <c r="A1290" s="1" t="s">
        <v>10605</v>
      </c>
      <c r="B1290" s="9" t="s">
        <v>16469</v>
      </c>
      <c r="C1290" s="1">
        <v>1.0</v>
      </c>
      <c r="D1290" s="1" t="s">
        <v>10610</v>
      </c>
      <c r="E1290" s="10" t="s">
        <v>10611</v>
      </c>
      <c r="F1290" s="1">
        <v>1.0</v>
      </c>
      <c r="J1290" s="1">
        <v>1.0</v>
      </c>
      <c r="K1290" s="11">
        <v>30435.0</v>
      </c>
      <c r="L1290" s="1">
        <v>43.0</v>
      </c>
      <c r="M1290" s="1">
        <v>3.0</v>
      </c>
      <c r="N1290" s="1">
        <v>1.0</v>
      </c>
      <c r="O1290" s="1">
        <v>3.0</v>
      </c>
      <c r="P1290" s="1">
        <v>4.0</v>
      </c>
      <c r="Q1290" s="1">
        <v>4000000.0</v>
      </c>
      <c r="R1290" s="1">
        <v>0.0</v>
      </c>
      <c r="S1290" s="1">
        <v>0.0</v>
      </c>
      <c r="T1290" s="1">
        <v>155.0</v>
      </c>
      <c r="U1290" s="1" t="s">
        <v>10614</v>
      </c>
      <c r="Y1290" s="1">
        <v>5.0</v>
      </c>
      <c r="Z1290" s="1">
        <v>2.0</v>
      </c>
      <c r="AA1290" s="1">
        <v>2.0</v>
      </c>
      <c r="AB1290" s="1">
        <v>2.0</v>
      </c>
      <c r="AC1290" s="1">
        <v>2.0</v>
      </c>
      <c r="AD1290" s="1">
        <v>2.0</v>
      </c>
      <c r="AE1290" s="1">
        <v>2.0</v>
      </c>
      <c r="AF1290" s="1">
        <v>2.0</v>
      </c>
      <c r="AG1290" s="1">
        <v>2.0</v>
      </c>
      <c r="AH1290" s="1">
        <v>2.0</v>
      </c>
      <c r="AI1290" s="1">
        <v>2.0</v>
      </c>
      <c r="AJ1290" s="1">
        <v>2.0</v>
      </c>
      <c r="AK1290" s="1">
        <v>2.0</v>
      </c>
      <c r="AL1290" s="1">
        <v>2.0</v>
      </c>
      <c r="AM1290" s="1">
        <v>2.0</v>
      </c>
      <c r="AN1290" s="1">
        <v>2.0</v>
      </c>
      <c r="AO1290" s="1">
        <v>2.0</v>
      </c>
      <c r="AP1290" s="1">
        <v>2.0</v>
      </c>
      <c r="AQ1290" s="1">
        <v>2.0</v>
      </c>
      <c r="AR1290" s="1">
        <v>2.0</v>
      </c>
      <c r="AS1290" s="1">
        <v>2.0</v>
      </c>
      <c r="AT1290" s="1">
        <v>2.0</v>
      </c>
      <c r="AU1290" s="1">
        <v>2.0</v>
      </c>
      <c r="AV1290" s="1">
        <v>2.0</v>
      </c>
      <c r="AW1290" s="1">
        <v>2.0</v>
      </c>
      <c r="AX1290" s="1">
        <v>2.0</v>
      </c>
      <c r="AY1290" s="1">
        <v>2.0</v>
      </c>
      <c r="AZ1290" s="1">
        <v>2.0</v>
      </c>
      <c r="BA1290" s="1">
        <v>2.0</v>
      </c>
      <c r="BB1290" s="1">
        <v>2.0</v>
      </c>
      <c r="BP1290" s="12" t="s">
        <v>10616</v>
      </c>
      <c r="BQ1290" s="1">
        <v>43.0</v>
      </c>
      <c r="BR1290" s="1"/>
      <c r="BV1290" s="1" t="s">
        <v>180</v>
      </c>
      <c r="BW1290" s="1">
        <v>999.0</v>
      </c>
      <c r="BX1290" s="1" t="s">
        <v>10610</v>
      </c>
      <c r="BY1290" s="13">
        <f t="shared" si="1"/>
        <v>9</v>
      </c>
      <c r="BZ1290" s="13" t="str">
        <f t="shared" si="2"/>
        <v>Lainnya</v>
      </c>
      <c r="CA1290" s="13" t="str">
        <f>VLOOKUP(BP1290,data_K!G:K,5,0)</f>
        <v>RT 004 RW 002</v>
      </c>
      <c r="CB1290" s="13">
        <f t="shared" si="3"/>
        <v>0</v>
      </c>
    </row>
    <row r="1291">
      <c r="A1291" s="1" t="s">
        <v>12651</v>
      </c>
      <c r="B1291" s="9" t="s">
        <v>16476</v>
      </c>
      <c r="C1291" s="1">
        <v>1.0</v>
      </c>
      <c r="D1291" s="1" t="s">
        <v>8656</v>
      </c>
      <c r="E1291" s="10" t="s">
        <v>12653</v>
      </c>
      <c r="F1291" s="1">
        <v>1.0</v>
      </c>
      <c r="J1291" s="1">
        <v>2.0</v>
      </c>
      <c r="K1291" s="11">
        <v>29668.0</v>
      </c>
      <c r="L1291" s="1">
        <v>45.0</v>
      </c>
      <c r="M1291" s="1">
        <v>3.0</v>
      </c>
      <c r="N1291" s="1">
        <v>1.0</v>
      </c>
      <c r="O1291" s="1">
        <v>3.0</v>
      </c>
      <c r="P1291" s="1">
        <v>4.0</v>
      </c>
      <c r="Q1291" s="1">
        <v>5000000.0</v>
      </c>
      <c r="R1291" s="1">
        <v>0.0</v>
      </c>
      <c r="S1291" s="1">
        <v>0.0</v>
      </c>
      <c r="T1291" s="1">
        <v>17.0</v>
      </c>
      <c r="Y1291" s="1">
        <v>3.0</v>
      </c>
      <c r="Z1291" s="1">
        <v>2.0</v>
      </c>
      <c r="AA1291" s="1">
        <v>2.0</v>
      </c>
      <c r="AB1291" s="1">
        <v>2.0</v>
      </c>
      <c r="AC1291" s="1">
        <v>2.0</v>
      </c>
      <c r="AD1291" s="1">
        <v>2.0</v>
      </c>
      <c r="AE1291" s="1">
        <v>2.0</v>
      </c>
      <c r="AF1291" s="1">
        <v>2.0</v>
      </c>
      <c r="AG1291" s="1">
        <v>2.0</v>
      </c>
      <c r="AH1291" s="1">
        <v>2.0</v>
      </c>
      <c r="AI1291" s="1">
        <v>2.0</v>
      </c>
      <c r="AJ1291" s="1">
        <v>2.0</v>
      </c>
      <c r="AK1291" s="1">
        <v>2.0</v>
      </c>
      <c r="AL1291" s="1">
        <v>2.0</v>
      </c>
      <c r="AM1291" s="1">
        <v>2.0</v>
      </c>
      <c r="AN1291" s="1">
        <v>2.0</v>
      </c>
      <c r="AO1291" s="1">
        <v>2.0</v>
      </c>
      <c r="AP1291" s="1">
        <v>2.0</v>
      </c>
      <c r="AQ1291" s="1">
        <v>2.0</v>
      </c>
      <c r="AR1291" s="1">
        <v>2.0</v>
      </c>
      <c r="AS1291" s="1">
        <v>2.0</v>
      </c>
      <c r="AT1291" s="1">
        <v>2.0</v>
      </c>
      <c r="AU1291" s="1">
        <v>2.0</v>
      </c>
      <c r="AV1291" s="1">
        <v>2.0</v>
      </c>
      <c r="AW1291" s="1">
        <v>2.0</v>
      </c>
      <c r="AX1291" s="1">
        <v>2.0</v>
      </c>
      <c r="AY1291" s="1">
        <v>2.0</v>
      </c>
      <c r="AZ1291" s="1">
        <v>2.0</v>
      </c>
      <c r="BA1291" s="1">
        <v>2.0</v>
      </c>
      <c r="BB1291" s="1">
        <v>2.0</v>
      </c>
      <c r="BE1291" s="1"/>
      <c r="BF1291" s="1"/>
      <c r="BP1291" s="12" t="s">
        <v>8657</v>
      </c>
      <c r="BQ1291" s="1">
        <v>45.0</v>
      </c>
      <c r="BR1291" s="1" t="s">
        <v>184</v>
      </c>
      <c r="BS1291" s="1"/>
      <c r="BW1291" s="1">
        <v>23.0</v>
      </c>
      <c r="BX1291" s="1" t="s">
        <v>8656</v>
      </c>
      <c r="BY1291" s="13">
        <f t="shared" si="1"/>
        <v>10</v>
      </c>
      <c r="BZ1291" s="13" t="str">
        <f t="shared" si="2"/>
        <v>Buruh Industri</v>
      </c>
      <c r="CA1291" s="13" t="str">
        <f>VLOOKUP(BP1291,data_K!G:K,5,0)</f>
        <v>RT 007 RW 004</v>
      </c>
      <c r="CB1291" s="13">
        <f t="shared" si="3"/>
        <v>0</v>
      </c>
    </row>
    <row r="1292">
      <c r="A1292" s="1" t="s">
        <v>12640</v>
      </c>
      <c r="B1292" s="9" t="s">
        <v>16491</v>
      </c>
      <c r="C1292" s="1">
        <v>2.0</v>
      </c>
      <c r="D1292" s="1" t="s">
        <v>12643</v>
      </c>
      <c r="E1292" s="10" t="s">
        <v>12644</v>
      </c>
      <c r="F1292" s="1">
        <v>1.0</v>
      </c>
      <c r="J1292" s="1">
        <v>2.0</v>
      </c>
      <c r="K1292" s="11">
        <v>39575.0</v>
      </c>
      <c r="L1292" s="1">
        <v>18.0</v>
      </c>
      <c r="M1292" s="1">
        <v>1.0</v>
      </c>
      <c r="N1292" s="1">
        <v>3.0</v>
      </c>
      <c r="O1292" s="1">
        <v>2.0</v>
      </c>
      <c r="P1292" s="1">
        <v>4.0</v>
      </c>
      <c r="Q1292" s="1">
        <v>0.0</v>
      </c>
      <c r="R1292" s="1">
        <v>0.0</v>
      </c>
      <c r="S1292" s="1">
        <v>0.0</v>
      </c>
      <c r="T1292" s="20">
        <v>155.0</v>
      </c>
      <c r="U1292" s="20" t="s">
        <v>591</v>
      </c>
      <c r="Y1292" s="1">
        <v>6.0</v>
      </c>
      <c r="Z1292" s="1">
        <v>2.0</v>
      </c>
      <c r="AA1292" s="1">
        <v>2.0</v>
      </c>
      <c r="AB1292" s="1">
        <v>2.0</v>
      </c>
      <c r="AC1292" s="1">
        <v>2.0</v>
      </c>
      <c r="AD1292" s="1">
        <v>2.0</v>
      </c>
      <c r="AE1292" s="1">
        <v>2.0</v>
      </c>
      <c r="AF1292" s="1">
        <v>2.0</v>
      </c>
      <c r="AG1292" s="1">
        <v>2.0</v>
      </c>
      <c r="AH1292" s="1">
        <v>2.0</v>
      </c>
      <c r="AI1292" s="1">
        <v>2.0</v>
      </c>
      <c r="AJ1292" s="1">
        <v>2.0</v>
      </c>
      <c r="AK1292" s="1">
        <v>2.0</v>
      </c>
      <c r="AL1292" s="1">
        <v>2.0</v>
      </c>
      <c r="AM1292" s="1">
        <v>2.0</v>
      </c>
      <c r="AN1292" s="1">
        <v>2.0</v>
      </c>
      <c r="AO1292" s="1">
        <v>2.0</v>
      </c>
      <c r="AP1292" s="1">
        <v>2.0</v>
      </c>
      <c r="AQ1292" s="1">
        <v>2.0</v>
      </c>
      <c r="AR1292" s="1">
        <v>2.0</v>
      </c>
      <c r="AS1292" s="1">
        <v>2.0</v>
      </c>
      <c r="AT1292" s="1">
        <v>2.0</v>
      </c>
      <c r="AU1292" s="1">
        <v>2.0</v>
      </c>
      <c r="AV1292" s="1">
        <v>2.0</v>
      </c>
      <c r="AW1292" s="1">
        <v>2.0</v>
      </c>
      <c r="AX1292" s="1">
        <v>2.0</v>
      </c>
      <c r="AY1292" s="1">
        <v>2.0</v>
      </c>
      <c r="AZ1292" s="1">
        <v>2.0</v>
      </c>
      <c r="BA1292" s="1">
        <v>2.0</v>
      </c>
      <c r="BB1292" s="1">
        <v>2.0</v>
      </c>
      <c r="BP1292" s="12" t="s">
        <v>8657</v>
      </c>
      <c r="BQ1292" s="1">
        <v>18.0</v>
      </c>
      <c r="BR1292" s="1"/>
      <c r="BS1292" s="1"/>
      <c r="BW1292" s="1">
        <v>0.0</v>
      </c>
      <c r="BX1292" s="1" t="s">
        <v>8656</v>
      </c>
      <c r="BY1292" s="13">
        <f t="shared" si="1"/>
        <v>4</v>
      </c>
      <c r="BZ1292" s="13" t="str">
        <f t="shared" si="2"/>
        <v/>
      </c>
      <c r="CA1292" s="13" t="str">
        <f>VLOOKUP(BP1292,data_K!G:K,5,0)</f>
        <v>RT 007 RW 004</v>
      </c>
      <c r="CB1292" s="13">
        <f t="shared" si="3"/>
        <v>3</v>
      </c>
    </row>
    <row r="1293">
      <c r="A1293" s="1" t="s">
        <v>9702</v>
      </c>
      <c r="B1293" s="9" t="s">
        <v>16502</v>
      </c>
      <c r="C1293" s="1">
        <v>1.0</v>
      </c>
      <c r="D1293" s="1" t="s">
        <v>9706</v>
      </c>
      <c r="E1293" s="10" t="s">
        <v>9707</v>
      </c>
      <c r="F1293" s="1">
        <v>1.0</v>
      </c>
      <c r="J1293" s="1">
        <v>1.0</v>
      </c>
      <c r="K1293" s="11">
        <v>35676.0</v>
      </c>
      <c r="L1293" s="1">
        <v>28.0</v>
      </c>
      <c r="M1293" s="1">
        <v>2.0</v>
      </c>
      <c r="N1293" s="1">
        <v>1.0</v>
      </c>
      <c r="O1293" s="1">
        <v>3.0</v>
      </c>
      <c r="P1293" s="1">
        <v>4.0</v>
      </c>
      <c r="Q1293" s="1">
        <v>3000000.0</v>
      </c>
      <c r="R1293" s="1">
        <v>0.0</v>
      </c>
      <c r="S1293" s="1">
        <v>0.0</v>
      </c>
      <c r="T1293" s="1">
        <v>17.0</v>
      </c>
      <c r="Y1293" s="1">
        <v>3.0</v>
      </c>
      <c r="Z1293" s="1">
        <v>2.0</v>
      </c>
      <c r="AA1293" s="1">
        <v>2.0</v>
      </c>
      <c r="AB1293" s="1">
        <v>2.0</v>
      </c>
      <c r="AC1293" s="1">
        <v>2.0</v>
      </c>
      <c r="AD1293" s="1">
        <v>2.0</v>
      </c>
      <c r="AE1293" s="1">
        <v>2.0</v>
      </c>
      <c r="AF1293" s="1">
        <v>2.0</v>
      </c>
      <c r="AG1293" s="1">
        <v>2.0</v>
      </c>
      <c r="AH1293" s="1">
        <v>2.0</v>
      </c>
      <c r="AI1293" s="1">
        <v>2.0</v>
      </c>
      <c r="AJ1293" s="1">
        <v>2.0</v>
      </c>
      <c r="AK1293" s="1">
        <v>2.0</v>
      </c>
      <c r="AL1293" s="1">
        <v>2.0</v>
      </c>
      <c r="AM1293" s="1">
        <v>2.0</v>
      </c>
      <c r="AN1293" s="1">
        <v>2.0</v>
      </c>
      <c r="AO1293" s="1">
        <v>2.0</v>
      </c>
      <c r="AP1293" s="1">
        <v>2.0</v>
      </c>
      <c r="AQ1293" s="1">
        <v>2.0</v>
      </c>
      <c r="AR1293" s="1">
        <v>2.0</v>
      </c>
      <c r="AS1293" s="1">
        <v>2.0</v>
      </c>
      <c r="AT1293" s="1">
        <v>2.0</v>
      </c>
      <c r="AU1293" s="1">
        <v>2.0</v>
      </c>
      <c r="AV1293" s="1">
        <v>2.0</v>
      </c>
      <c r="AW1293" s="1">
        <v>2.0</v>
      </c>
      <c r="AX1293" s="1">
        <v>2.0</v>
      </c>
      <c r="AY1293" s="1">
        <v>2.0</v>
      </c>
      <c r="AZ1293" s="1">
        <v>2.0</v>
      </c>
      <c r="BA1293" s="1">
        <v>2.0</v>
      </c>
      <c r="BB1293" s="1">
        <v>2.0</v>
      </c>
      <c r="BC1293" s="1"/>
      <c r="BD1293" s="1"/>
      <c r="BE1293" s="1"/>
      <c r="BF1293" s="1"/>
      <c r="BP1293" s="12" t="s">
        <v>9699</v>
      </c>
      <c r="BQ1293" s="1">
        <v>28.0</v>
      </c>
      <c r="BR1293" s="1" t="s">
        <v>184</v>
      </c>
      <c r="BS1293" s="1"/>
      <c r="BW1293" s="1">
        <v>23.0</v>
      </c>
      <c r="BX1293" s="1" t="s">
        <v>9706</v>
      </c>
      <c r="BY1293" s="13">
        <f t="shared" si="1"/>
        <v>6</v>
      </c>
      <c r="BZ1293" s="13" t="str">
        <f t="shared" si="2"/>
        <v>Buruh Industri</v>
      </c>
      <c r="CA1293" s="13" t="str">
        <f>VLOOKUP(BP1293,data_K!G:K,5,0)</f>
        <v>RT 002 RW 001</v>
      </c>
      <c r="CB1293" s="13">
        <f t="shared" si="3"/>
        <v>0</v>
      </c>
    </row>
    <row r="1294">
      <c r="A1294" s="1" t="s">
        <v>9682</v>
      </c>
      <c r="B1294" s="9" t="s">
        <v>16509</v>
      </c>
      <c r="C1294" s="1">
        <v>2.0</v>
      </c>
      <c r="D1294" s="1" t="s">
        <v>9686</v>
      </c>
      <c r="E1294" s="10" t="s">
        <v>9687</v>
      </c>
      <c r="F1294" s="1">
        <v>1.0</v>
      </c>
      <c r="J1294" s="1">
        <v>2.0</v>
      </c>
      <c r="K1294" s="11">
        <v>35634.0</v>
      </c>
      <c r="L1294" s="1">
        <v>28.0</v>
      </c>
      <c r="M1294" s="1">
        <v>2.0</v>
      </c>
      <c r="N1294" s="1">
        <v>2.0</v>
      </c>
      <c r="O1294" s="1">
        <v>3.0</v>
      </c>
      <c r="P1294" s="1">
        <v>6.0</v>
      </c>
      <c r="Q1294" s="1">
        <v>0.0</v>
      </c>
      <c r="R1294" s="1">
        <v>0.0</v>
      </c>
      <c r="S1294" s="1">
        <v>0.0</v>
      </c>
      <c r="T1294" s="1">
        <v>0.0</v>
      </c>
      <c r="Y1294" s="1">
        <v>6.0</v>
      </c>
      <c r="Z1294" s="1">
        <v>2.0</v>
      </c>
      <c r="AA1294" s="1">
        <v>2.0</v>
      </c>
      <c r="AB1294" s="1">
        <v>2.0</v>
      </c>
      <c r="AC1294" s="1">
        <v>2.0</v>
      </c>
      <c r="AD1294" s="1">
        <v>2.0</v>
      </c>
      <c r="AE1294" s="1">
        <v>2.0</v>
      </c>
      <c r="AF1294" s="1">
        <v>2.0</v>
      </c>
      <c r="AG1294" s="1">
        <v>2.0</v>
      </c>
      <c r="AH1294" s="1">
        <v>2.0</v>
      </c>
      <c r="AI1294" s="1">
        <v>2.0</v>
      </c>
      <c r="AJ1294" s="1">
        <v>2.0</v>
      </c>
      <c r="AK1294" s="1">
        <v>2.0</v>
      </c>
      <c r="AL1294" s="1">
        <v>2.0</v>
      </c>
      <c r="AM1294" s="1">
        <v>2.0</v>
      </c>
      <c r="AN1294" s="1">
        <v>2.0</v>
      </c>
      <c r="AO1294" s="1">
        <v>2.0</v>
      </c>
      <c r="AP1294" s="1">
        <v>2.0</v>
      </c>
      <c r="AQ1294" s="1">
        <v>2.0</v>
      </c>
      <c r="AR1294" s="1">
        <v>2.0</v>
      </c>
      <c r="AS1294" s="1">
        <v>2.0</v>
      </c>
      <c r="AT1294" s="1">
        <v>2.0</v>
      </c>
      <c r="AU1294" s="1">
        <v>2.0</v>
      </c>
      <c r="AV1294" s="1">
        <v>2.0</v>
      </c>
      <c r="AW1294" s="1">
        <v>2.0</v>
      </c>
      <c r="AX1294" s="1">
        <v>2.0</v>
      </c>
      <c r="AY1294" s="1">
        <v>2.0</v>
      </c>
      <c r="AZ1294" s="1">
        <v>2.0</v>
      </c>
      <c r="BA1294" s="1">
        <v>2.0</v>
      </c>
      <c r="BB1294" s="1">
        <v>2.0</v>
      </c>
      <c r="BP1294" s="12" t="s">
        <v>9699</v>
      </c>
      <c r="BQ1294" s="1">
        <v>28.0</v>
      </c>
      <c r="BR1294" s="1" t="s">
        <v>240</v>
      </c>
      <c r="BW1294" s="1">
        <v>0.0</v>
      </c>
      <c r="BX1294" s="1" t="s">
        <v>9706</v>
      </c>
      <c r="BY1294" s="13">
        <f t="shared" si="1"/>
        <v>6</v>
      </c>
      <c r="BZ1294" s="13" t="str">
        <f t="shared" si="2"/>
        <v>Tidak Bekerja</v>
      </c>
      <c r="CA1294" s="13" t="str">
        <f>VLOOKUP(BP1294,data_K!G:K,5,0)</f>
        <v>RT 002 RW 001</v>
      </c>
      <c r="CB1294" s="13">
        <f t="shared" si="3"/>
        <v>0</v>
      </c>
    </row>
    <row r="1295">
      <c r="A1295" s="1" t="s">
        <v>6413</v>
      </c>
      <c r="B1295" s="9" t="s">
        <v>16514</v>
      </c>
      <c r="C1295" s="1">
        <v>1.0</v>
      </c>
      <c r="D1295" s="1" t="s">
        <v>6415</v>
      </c>
      <c r="E1295" s="10" t="s">
        <v>6416</v>
      </c>
      <c r="F1295" s="1">
        <v>1.0</v>
      </c>
      <c r="J1295" s="1">
        <v>1.0</v>
      </c>
      <c r="K1295" s="11">
        <v>28569.0</v>
      </c>
      <c r="L1295" s="1">
        <v>48.0</v>
      </c>
      <c r="M1295" s="1">
        <v>2.0</v>
      </c>
      <c r="N1295" s="1">
        <v>1.0</v>
      </c>
      <c r="O1295" s="1">
        <v>3.0</v>
      </c>
      <c r="P1295" s="1">
        <v>2.0</v>
      </c>
      <c r="Q1295" s="1">
        <v>800000.0</v>
      </c>
      <c r="R1295" s="1">
        <v>0.0</v>
      </c>
      <c r="S1295" s="1">
        <v>0.0</v>
      </c>
      <c r="T1295" s="1">
        <v>155.0</v>
      </c>
      <c r="U1295" s="1" t="s">
        <v>6420</v>
      </c>
      <c r="Y1295" s="1">
        <v>1.0</v>
      </c>
      <c r="Z1295" s="1">
        <v>2.0</v>
      </c>
      <c r="AA1295" s="1">
        <v>2.0</v>
      </c>
      <c r="AB1295" s="1">
        <v>2.0</v>
      </c>
      <c r="AC1295" s="1">
        <v>2.0</v>
      </c>
      <c r="AD1295" s="1">
        <v>2.0</v>
      </c>
      <c r="AE1295" s="1">
        <v>2.0</v>
      </c>
      <c r="AF1295" s="1">
        <v>2.0</v>
      </c>
      <c r="AG1295" s="1">
        <v>2.0</v>
      </c>
      <c r="AH1295" s="1">
        <v>2.0</v>
      </c>
      <c r="AI1295" s="1">
        <v>2.0</v>
      </c>
      <c r="AJ1295" s="1">
        <v>2.0</v>
      </c>
      <c r="AK1295" s="1">
        <v>2.0</v>
      </c>
      <c r="AL1295" s="1">
        <v>2.0</v>
      </c>
      <c r="AM1295" s="1">
        <v>2.0</v>
      </c>
      <c r="AN1295" s="1">
        <v>2.0</v>
      </c>
      <c r="AO1295" s="1">
        <v>2.0</v>
      </c>
      <c r="AP1295" s="1">
        <v>2.0</v>
      </c>
      <c r="AQ1295" s="1">
        <v>2.0</v>
      </c>
      <c r="AR1295" s="1">
        <v>2.0</v>
      </c>
      <c r="AS1295" s="1">
        <v>2.0</v>
      </c>
      <c r="AT1295" s="1">
        <v>2.0</v>
      </c>
      <c r="AU1295" s="1">
        <v>2.0</v>
      </c>
      <c r="AV1295" s="1">
        <v>2.0</v>
      </c>
      <c r="AW1295" s="1">
        <v>2.0</v>
      </c>
      <c r="AX1295" s="1">
        <v>2.0</v>
      </c>
      <c r="AY1295" s="1">
        <v>2.0</v>
      </c>
      <c r="AZ1295" s="1">
        <v>2.0</v>
      </c>
      <c r="BA1295" s="1">
        <v>2.0</v>
      </c>
      <c r="BB1295" s="1">
        <v>2.0</v>
      </c>
      <c r="BP1295" s="12" t="s">
        <v>6396</v>
      </c>
      <c r="BQ1295" s="1">
        <v>48.0</v>
      </c>
      <c r="BR1295" s="1"/>
      <c r="BV1295" s="1" t="s">
        <v>180</v>
      </c>
      <c r="BW1295" s="1">
        <v>999.0</v>
      </c>
      <c r="BX1295" s="1" t="s">
        <v>6415</v>
      </c>
      <c r="BY1295" s="13">
        <f t="shared" si="1"/>
        <v>10</v>
      </c>
      <c r="BZ1295" s="13" t="str">
        <f t="shared" si="2"/>
        <v>Lainnya</v>
      </c>
      <c r="CA1295" s="13" t="str">
        <f>VLOOKUP(BP1295,data_K!G:K,5,0)</f>
        <v>RT 002 RW 001</v>
      </c>
      <c r="CB1295" s="13">
        <f t="shared" si="3"/>
        <v>0</v>
      </c>
    </row>
    <row r="1296">
      <c r="A1296" s="1" t="s">
        <v>6404</v>
      </c>
      <c r="B1296" s="9" t="s">
        <v>16521</v>
      </c>
      <c r="C1296" s="1">
        <v>2.0</v>
      </c>
      <c r="D1296" s="1" t="s">
        <v>6406</v>
      </c>
      <c r="E1296" s="10" t="s">
        <v>6407</v>
      </c>
      <c r="F1296" s="1">
        <v>1.0</v>
      </c>
      <c r="J1296" s="1">
        <v>2.0</v>
      </c>
      <c r="K1296" s="11">
        <v>29065.0</v>
      </c>
      <c r="L1296" s="1">
        <v>46.0</v>
      </c>
      <c r="M1296" s="1">
        <v>2.0</v>
      </c>
      <c r="N1296" s="1">
        <v>2.0</v>
      </c>
      <c r="O1296" s="1">
        <v>3.0</v>
      </c>
      <c r="P1296" s="1">
        <v>2.0</v>
      </c>
      <c r="Q1296" s="1">
        <v>0.0</v>
      </c>
      <c r="R1296" s="1">
        <v>0.0</v>
      </c>
      <c r="S1296" s="1">
        <v>0.0</v>
      </c>
      <c r="T1296" s="1">
        <v>0.0</v>
      </c>
      <c r="Y1296" s="1">
        <v>6.0</v>
      </c>
      <c r="Z1296" s="1">
        <v>2.0</v>
      </c>
      <c r="AA1296" s="1">
        <v>2.0</v>
      </c>
      <c r="AB1296" s="1">
        <v>2.0</v>
      </c>
      <c r="AC1296" s="1">
        <v>2.0</v>
      </c>
      <c r="AD1296" s="1">
        <v>2.0</v>
      </c>
      <c r="AE1296" s="1">
        <v>2.0</v>
      </c>
      <c r="AF1296" s="1">
        <v>2.0</v>
      </c>
      <c r="AG1296" s="1">
        <v>2.0</v>
      </c>
      <c r="AH1296" s="1">
        <v>2.0</v>
      </c>
      <c r="AI1296" s="1">
        <v>2.0</v>
      </c>
      <c r="AJ1296" s="1">
        <v>2.0</v>
      </c>
      <c r="AK1296" s="1">
        <v>2.0</v>
      </c>
      <c r="AL1296" s="1">
        <v>2.0</v>
      </c>
      <c r="AM1296" s="1">
        <v>2.0</v>
      </c>
      <c r="AN1296" s="1">
        <v>2.0</v>
      </c>
      <c r="AO1296" s="1">
        <v>2.0</v>
      </c>
      <c r="AP1296" s="1">
        <v>2.0</v>
      </c>
      <c r="AQ1296" s="1">
        <v>2.0</v>
      </c>
      <c r="AR1296" s="1">
        <v>2.0</v>
      </c>
      <c r="AS1296" s="1">
        <v>2.0</v>
      </c>
      <c r="AT1296" s="1">
        <v>2.0</v>
      </c>
      <c r="AU1296" s="1">
        <v>2.0</v>
      </c>
      <c r="AV1296" s="1">
        <v>2.0</v>
      </c>
      <c r="AW1296" s="1">
        <v>2.0</v>
      </c>
      <c r="AX1296" s="1">
        <v>2.0</v>
      </c>
      <c r="AY1296" s="1">
        <v>2.0</v>
      </c>
      <c r="AZ1296" s="1">
        <v>2.0</v>
      </c>
      <c r="BA1296" s="1">
        <v>2.0</v>
      </c>
      <c r="BB1296" s="1">
        <v>2.0</v>
      </c>
      <c r="BP1296" s="12" t="s">
        <v>6396</v>
      </c>
      <c r="BQ1296" s="1">
        <v>46.0</v>
      </c>
      <c r="BR1296" s="1" t="s">
        <v>240</v>
      </c>
      <c r="BW1296" s="1">
        <v>0.0</v>
      </c>
      <c r="BX1296" s="1" t="s">
        <v>6415</v>
      </c>
      <c r="BY1296" s="13">
        <f t="shared" si="1"/>
        <v>10</v>
      </c>
      <c r="BZ1296" s="13" t="str">
        <f t="shared" si="2"/>
        <v>Tidak Bekerja</v>
      </c>
      <c r="CA1296" s="13" t="str">
        <f>VLOOKUP(BP1296,data_K!G:K,5,0)</f>
        <v>RT 002 RW 001</v>
      </c>
      <c r="CB1296" s="13">
        <f t="shared" si="3"/>
        <v>0</v>
      </c>
    </row>
    <row r="1297">
      <c r="A1297" s="1" t="s">
        <v>6388</v>
      </c>
      <c r="B1297" s="9" t="s">
        <v>16531</v>
      </c>
      <c r="C1297" s="1">
        <v>3.0</v>
      </c>
      <c r="D1297" s="1" t="s">
        <v>6391</v>
      </c>
      <c r="E1297" s="10" t="s">
        <v>6392</v>
      </c>
      <c r="F1297" s="1">
        <v>1.0</v>
      </c>
      <c r="J1297" s="1">
        <v>1.0</v>
      </c>
      <c r="K1297" s="11">
        <v>39518.0</v>
      </c>
      <c r="L1297" s="1">
        <v>18.0</v>
      </c>
      <c r="M1297" s="1">
        <v>1.0</v>
      </c>
      <c r="N1297" s="1">
        <v>3.0</v>
      </c>
      <c r="O1297" s="1">
        <v>3.0</v>
      </c>
      <c r="P1297" s="1">
        <v>1.0</v>
      </c>
      <c r="Q1297" s="1">
        <v>0.0</v>
      </c>
      <c r="R1297" s="1">
        <v>0.0</v>
      </c>
      <c r="S1297" s="1">
        <v>0.0</v>
      </c>
      <c r="T1297" s="1">
        <v>0.0</v>
      </c>
      <c r="Y1297" s="1">
        <v>6.0</v>
      </c>
      <c r="Z1297" s="1">
        <v>2.0</v>
      </c>
      <c r="AA1297" s="1">
        <v>2.0</v>
      </c>
      <c r="AB1297" s="1">
        <v>2.0</v>
      </c>
      <c r="AC1297" s="1">
        <v>2.0</v>
      </c>
      <c r="AD1297" s="1">
        <v>2.0</v>
      </c>
      <c r="AE1297" s="1">
        <v>2.0</v>
      </c>
      <c r="AF1297" s="1">
        <v>2.0</v>
      </c>
      <c r="AG1297" s="1">
        <v>2.0</v>
      </c>
      <c r="AH1297" s="1">
        <v>2.0</v>
      </c>
      <c r="AI1297" s="1">
        <v>2.0</v>
      </c>
      <c r="AJ1297" s="1">
        <v>2.0</v>
      </c>
      <c r="AK1297" s="1">
        <v>2.0</v>
      </c>
      <c r="AL1297" s="1">
        <v>2.0</v>
      </c>
      <c r="AM1297" s="1">
        <v>2.0</v>
      </c>
      <c r="AN1297" s="1">
        <v>2.0</v>
      </c>
      <c r="AO1297" s="1">
        <v>2.0</v>
      </c>
      <c r="AP1297" s="1">
        <v>2.0</v>
      </c>
      <c r="AQ1297" s="1">
        <v>2.0</v>
      </c>
      <c r="AR1297" s="1">
        <v>2.0</v>
      </c>
      <c r="AS1297" s="1">
        <v>2.0</v>
      </c>
      <c r="AT1297" s="1">
        <v>2.0</v>
      </c>
      <c r="AU1297" s="1">
        <v>2.0</v>
      </c>
      <c r="AV1297" s="1">
        <v>2.0</v>
      </c>
      <c r="AW1297" s="1">
        <v>2.0</v>
      </c>
      <c r="AX1297" s="1">
        <v>2.0</v>
      </c>
      <c r="AY1297" s="1">
        <v>2.0</v>
      </c>
      <c r="AZ1297" s="1">
        <v>2.0</v>
      </c>
      <c r="BA1297" s="1">
        <v>2.0</v>
      </c>
      <c r="BB1297" s="1">
        <v>2.0</v>
      </c>
      <c r="BP1297" s="12" t="s">
        <v>6396</v>
      </c>
      <c r="BQ1297" s="1">
        <v>18.0</v>
      </c>
      <c r="BR1297" s="1" t="s">
        <v>240</v>
      </c>
      <c r="BW1297" s="1">
        <v>0.0</v>
      </c>
      <c r="BX1297" s="1" t="s">
        <v>6415</v>
      </c>
      <c r="BY1297" s="13">
        <f t="shared" si="1"/>
        <v>4</v>
      </c>
      <c r="BZ1297" s="13" t="str">
        <f t="shared" si="2"/>
        <v>Tidak Bekerja</v>
      </c>
      <c r="CA1297" s="13" t="str">
        <f>VLOOKUP(BP1297,data_K!G:K,5,0)</f>
        <v>RT 002 RW 001</v>
      </c>
      <c r="CB1297" s="13">
        <f t="shared" si="3"/>
        <v>3</v>
      </c>
    </row>
    <row r="1298">
      <c r="A1298" s="1" t="s">
        <v>13870</v>
      </c>
      <c r="B1298" s="9" t="s">
        <v>16536</v>
      </c>
      <c r="C1298" s="1">
        <v>1.0</v>
      </c>
      <c r="D1298" s="1" t="s">
        <v>13616</v>
      </c>
      <c r="E1298" s="10" t="s">
        <v>13872</v>
      </c>
      <c r="F1298" s="1">
        <v>1.0</v>
      </c>
      <c r="J1298" s="1">
        <v>1.0</v>
      </c>
      <c r="K1298" s="11">
        <v>29675.0</v>
      </c>
      <c r="L1298" s="1">
        <v>45.0</v>
      </c>
      <c r="M1298" s="1">
        <v>2.0</v>
      </c>
      <c r="N1298" s="1">
        <v>1.0</v>
      </c>
      <c r="O1298" s="1">
        <v>3.0</v>
      </c>
      <c r="P1298" s="1">
        <v>4.0</v>
      </c>
      <c r="Q1298" s="1">
        <v>3000000.0</v>
      </c>
      <c r="R1298" s="1">
        <v>0.0</v>
      </c>
      <c r="S1298" s="1">
        <v>0.0</v>
      </c>
      <c r="T1298" s="1">
        <v>141.0</v>
      </c>
      <c r="Y1298" s="1">
        <v>3.0</v>
      </c>
      <c r="Z1298" s="1">
        <v>2.0</v>
      </c>
      <c r="AA1298" s="1">
        <v>2.0</v>
      </c>
      <c r="AB1298" s="1">
        <v>2.0</v>
      </c>
      <c r="AC1298" s="1">
        <v>2.0</v>
      </c>
      <c r="AD1298" s="1">
        <v>2.0</v>
      </c>
      <c r="AE1298" s="1">
        <v>2.0</v>
      </c>
      <c r="AF1298" s="1">
        <v>2.0</v>
      </c>
      <c r="AG1298" s="1">
        <v>2.0</v>
      </c>
      <c r="AH1298" s="1">
        <v>2.0</v>
      </c>
      <c r="AI1298" s="1">
        <v>2.0</v>
      </c>
      <c r="AJ1298" s="1">
        <v>2.0</v>
      </c>
      <c r="AK1298" s="1">
        <v>2.0</v>
      </c>
      <c r="AL1298" s="1">
        <v>2.0</v>
      </c>
      <c r="AM1298" s="1">
        <v>2.0</v>
      </c>
      <c r="AN1298" s="1">
        <v>2.0</v>
      </c>
      <c r="AO1298" s="1">
        <v>2.0</v>
      </c>
      <c r="AP1298" s="1">
        <v>2.0</v>
      </c>
      <c r="AQ1298" s="1">
        <v>2.0</v>
      </c>
      <c r="AR1298" s="1">
        <v>2.0</v>
      </c>
      <c r="AS1298" s="1">
        <v>2.0</v>
      </c>
      <c r="AT1298" s="1">
        <v>2.0</v>
      </c>
      <c r="AU1298" s="1">
        <v>2.0</v>
      </c>
      <c r="AV1298" s="1">
        <v>2.0</v>
      </c>
      <c r="AW1298" s="1">
        <v>2.0</v>
      </c>
      <c r="AX1298" s="1">
        <v>2.0</v>
      </c>
      <c r="AY1298" s="1">
        <v>2.0</v>
      </c>
      <c r="AZ1298" s="1">
        <v>2.0</v>
      </c>
      <c r="BA1298" s="1">
        <v>2.0</v>
      </c>
      <c r="BB1298" s="1">
        <v>2.0</v>
      </c>
      <c r="BP1298" s="12" t="s">
        <v>13617</v>
      </c>
      <c r="BQ1298" s="1">
        <v>45.0</v>
      </c>
      <c r="BR1298" s="1"/>
      <c r="BS1298" s="1"/>
      <c r="BV1298" s="1" t="s">
        <v>1205</v>
      </c>
      <c r="BW1298" s="1">
        <v>999.0</v>
      </c>
      <c r="BX1298" s="1" t="s">
        <v>13616</v>
      </c>
      <c r="BY1298" s="13">
        <f t="shared" si="1"/>
        <v>10</v>
      </c>
      <c r="BZ1298" s="13" t="str">
        <f t="shared" si="2"/>
        <v>Tukang Listrik</v>
      </c>
      <c r="CA1298" s="13" t="str">
        <f>VLOOKUP(BP1298,data_K!G:K,5,0)</f>
        <v>RT 009 RW 005</v>
      </c>
      <c r="CB1298" s="13">
        <f t="shared" si="3"/>
        <v>0</v>
      </c>
    </row>
    <row r="1299">
      <c r="A1299" s="1" t="s">
        <v>13849</v>
      </c>
      <c r="B1299" s="9" t="s">
        <v>16540</v>
      </c>
      <c r="C1299" s="1">
        <v>2.0</v>
      </c>
      <c r="D1299" s="1" t="s">
        <v>13851</v>
      </c>
      <c r="E1299" s="10" t="s">
        <v>13852</v>
      </c>
      <c r="F1299" s="1">
        <v>1.0</v>
      </c>
      <c r="J1299" s="1">
        <v>2.0</v>
      </c>
      <c r="K1299" s="11">
        <v>31227.0</v>
      </c>
      <c r="L1299" s="1">
        <v>40.0</v>
      </c>
      <c r="M1299" s="1">
        <v>2.0</v>
      </c>
      <c r="N1299" s="1">
        <v>2.0</v>
      </c>
      <c r="O1299" s="1">
        <v>3.0</v>
      </c>
      <c r="P1299" s="1">
        <v>4.0</v>
      </c>
      <c r="Q1299" s="1">
        <v>5000000.0</v>
      </c>
      <c r="R1299" s="1">
        <v>0.0</v>
      </c>
      <c r="S1299" s="1">
        <v>0.0</v>
      </c>
      <c r="T1299" s="1">
        <v>17.0</v>
      </c>
      <c r="Y1299" s="1">
        <v>3.0</v>
      </c>
      <c r="Z1299" s="1">
        <v>2.0</v>
      </c>
      <c r="AA1299" s="1">
        <v>2.0</v>
      </c>
      <c r="AB1299" s="1">
        <v>2.0</v>
      </c>
      <c r="AC1299" s="1">
        <v>2.0</v>
      </c>
      <c r="AD1299" s="1">
        <v>2.0</v>
      </c>
      <c r="AE1299" s="1">
        <v>2.0</v>
      </c>
      <c r="AF1299" s="1">
        <v>2.0</v>
      </c>
      <c r="AG1299" s="1">
        <v>2.0</v>
      </c>
      <c r="AH1299" s="1">
        <v>2.0</v>
      </c>
      <c r="AI1299" s="1">
        <v>2.0</v>
      </c>
      <c r="AJ1299" s="1">
        <v>2.0</v>
      </c>
      <c r="AK1299" s="1">
        <v>2.0</v>
      </c>
      <c r="AL1299" s="1">
        <v>2.0</v>
      </c>
      <c r="AM1299" s="1">
        <v>2.0</v>
      </c>
      <c r="AN1299" s="1">
        <v>2.0</v>
      </c>
      <c r="AO1299" s="1">
        <v>2.0</v>
      </c>
      <c r="AP1299" s="1">
        <v>2.0</v>
      </c>
      <c r="AQ1299" s="1">
        <v>2.0</v>
      </c>
      <c r="AR1299" s="1">
        <v>2.0</v>
      </c>
      <c r="AS1299" s="1">
        <v>2.0</v>
      </c>
      <c r="AT1299" s="1">
        <v>2.0</v>
      </c>
      <c r="AU1299" s="1">
        <v>2.0</v>
      </c>
      <c r="AV1299" s="1">
        <v>2.0</v>
      </c>
      <c r="AW1299" s="1">
        <v>2.0</v>
      </c>
      <c r="AX1299" s="1">
        <v>2.0</v>
      </c>
      <c r="AY1299" s="1">
        <v>2.0</v>
      </c>
      <c r="AZ1299" s="1">
        <v>2.0</v>
      </c>
      <c r="BA1299" s="1">
        <v>2.0</v>
      </c>
      <c r="BB1299" s="1">
        <v>2.0</v>
      </c>
      <c r="BP1299" s="12" t="s">
        <v>13617</v>
      </c>
      <c r="BQ1299" s="1">
        <v>40.0</v>
      </c>
      <c r="BR1299" s="1" t="s">
        <v>184</v>
      </c>
      <c r="BV1299" s="1"/>
      <c r="BW1299" s="1">
        <v>23.0</v>
      </c>
      <c r="BX1299" s="1" t="s">
        <v>13616</v>
      </c>
      <c r="BY1299" s="13">
        <f t="shared" si="1"/>
        <v>9</v>
      </c>
      <c r="BZ1299" s="13" t="str">
        <f t="shared" si="2"/>
        <v>Buruh Industri</v>
      </c>
      <c r="CA1299" s="13" t="str">
        <f>VLOOKUP(BP1299,data_K!G:K,5,0)</f>
        <v>RT 009 RW 005</v>
      </c>
      <c r="CB1299" s="13">
        <f t="shared" si="3"/>
        <v>0</v>
      </c>
    </row>
    <row r="1300">
      <c r="A1300" s="1" t="s">
        <v>13859</v>
      </c>
      <c r="B1300" s="9" t="s">
        <v>16546</v>
      </c>
      <c r="C1300" s="1">
        <v>3.0</v>
      </c>
      <c r="D1300" s="1" t="s">
        <v>13862</v>
      </c>
      <c r="E1300" s="10" t="s">
        <v>13863</v>
      </c>
      <c r="F1300" s="1">
        <v>1.0</v>
      </c>
      <c r="J1300" s="1">
        <v>1.0</v>
      </c>
      <c r="K1300" s="11">
        <v>40812.0</v>
      </c>
      <c r="L1300" s="1">
        <v>14.0</v>
      </c>
      <c r="M1300" s="1">
        <v>1.0</v>
      </c>
      <c r="N1300" s="1">
        <v>3.0</v>
      </c>
      <c r="O1300" s="1">
        <v>2.0</v>
      </c>
      <c r="P1300" s="1">
        <v>2.0</v>
      </c>
      <c r="Q1300" s="1">
        <v>0.0</v>
      </c>
      <c r="R1300" s="1">
        <v>0.0</v>
      </c>
      <c r="S1300" s="1">
        <v>0.0</v>
      </c>
      <c r="T1300" s="1">
        <v>0.0</v>
      </c>
      <c r="Y1300" s="1">
        <v>6.0</v>
      </c>
      <c r="Z1300" s="1">
        <v>2.0</v>
      </c>
      <c r="AA1300" s="1">
        <v>2.0</v>
      </c>
      <c r="AB1300" s="1">
        <v>2.0</v>
      </c>
      <c r="AC1300" s="1">
        <v>2.0</v>
      </c>
      <c r="AD1300" s="1">
        <v>2.0</v>
      </c>
      <c r="AE1300" s="1">
        <v>2.0</v>
      </c>
      <c r="AF1300" s="1">
        <v>2.0</v>
      </c>
      <c r="AG1300" s="1">
        <v>2.0</v>
      </c>
      <c r="AH1300" s="1">
        <v>2.0</v>
      </c>
      <c r="AI1300" s="1">
        <v>2.0</v>
      </c>
      <c r="AJ1300" s="1">
        <v>2.0</v>
      </c>
      <c r="AK1300" s="1">
        <v>2.0</v>
      </c>
      <c r="AL1300" s="1">
        <v>2.0</v>
      </c>
      <c r="AM1300" s="1">
        <v>2.0</v>
      </c>
      <c r="AN1300" s="1">
        <v>2.0</v>
      </c>
      <c r="AO1300" s="1">
        <v>2.0</v>
      </c>
      <c r="AP1300" s="1">
        <v>2.0</v>
      </c>
      <c r="AQ1300" s="1">
        <v>2.0</v>
      </c>
      <c r="AR1300" s="1">
        <v>2.0</v>
      </c>
      <c r="AS1300" s="1">
        <v>2.0</v>
      </c>
      <c r="AT1300" s="1">
        <v>2.0</v>
      </c>
      <c r="AU1300" s="1">
        <v>2.0</v>
      </c>
      <c r="AV1300" s="1">
        <v>2.0</v>
      </c>
      <c r="AW1300" s="1">
        <v>2.0</v>
      </c>
      <c r="AX1300" s="1">
        <v>2.0</v>
      </c>
      <c r="AY1300" s="1">
        <v>2.0</v>
      </c>
      <c r="AZ1300" s="1">
        <v>2.0</v>
      </c>
      <c r="BA1300" s="1">
        <v>1.0</v>
      </c>
      <c r="BB1300" s="1">
        <v>2.0</v>
      </c>
      <c r="BC1300" s="1"/>
      <c r="BD1300" s="1"/>
      <c r="BE1300" s="1"/>
      <c r="BF1300" s="1"/>
      <c r="BK1300" s="1">
        <v>1.0</v>
      </c>
      <c r="BL1300" s="1">
        <v>2026.0</v>
      </c>
      <c r="BP1300" s="12" t="s">
        <v>13617</v>
      </c>
      <c r="BQ1300" s="1">
        <v>14.0</v>
      </c>
      <c r="BR1300" s="1" t="s">
        <v>240</v>
      </c>
      <c r="BS1300" s="1"/>
      <c r="BW1300" s="1">
        <v>0.0</v>
      </c>
      <c r="BX1300" s="1" t="s">
        <v>13616</v>
      </c>
      <c r="BY1300" s="13">
        <f t="shared" si="1"/>
        <v>3</v>
      </c>
      <c r="BZ1300" s="13" t="str">
        <f t="shared" si="2"/>
        <v>Tidak Bekerja</v>
      </c>
      <c r="CA1300" s="13" t="str">
        <f>VLOOKUP(BP1300,data_K!G:K,5,0)</f>
        <v>RT 009 RW 005</v>
      </c>
      <c r="CB1300" s="13">
        <f t="shared" si="3"/>
        <v>2</v>
      </c>
    </row>
    <row r="1301">
      <c r="A1301" s="1" t="s">
        <v>13841</v>
      </c>
      <c r="B1301" s="9" t="s">
        <v>16554</v>
      </c>
      <c r="C1301" s="1">
        <v>4.0</v>
      </c>
      <c r="D1301" s="1" t="s">
        <v>13843</v>
      </c>
      <c r="E1301" s="10" t="s">
        <v>13844</v>
      </c>
      <c r="F1301" s="1">
        <v>1.0</v>
      </c>
      <c r="J1301" s="1">
        <v>2.0</v>
      </c>
      <c r="K1301" s="11">
        <v>41781.0</v>
      </c>
      <c r="L1301" s="1">
        <v>11.0</v>
      </c>
      <c r="M1301" s="1">
        <v>1.0</v>
      </c>
      <c r="N1301" s="1">
        <v>3.0</v>
      </c>
      <c r="O1301" s="1">
        <v>2.0</v>
      </c>
      <c r="P1301" s="1">
        <v>1.0</v>
      </c>
      <c r="Q1301" s="1">
        <v>0.0</v>
      </c>
      <c r="R1301" s="1">
        <v>0.0</v>
      </c>
      <c r="S1301" s="1">
        <v>0.0</v>
      </c>
      <c r="T1301" s="1">
        <v>0.0</v>
      </c>
      <c r="Y1301" s="1">
        <v>6.0</v>
      </c>
      <c r="Z1301" s="1">
        <v>2.0</v>
      </c>
      <c r="AA1301" s="1">
        <v>2.0</v>
      </c>
      <c r="AB1301" s="1">
        <v>2.0</v>
      </c>
      <c r="AC1301" s="1">
        <v>2.0</v>
      </c>
      <c r="AD1301" s="1">
        <v>2.0</v>
      </c>
      <c r="AE1301" s="1">
        <v>2.0</v>
      </c>
      <c r="AF1301" s="1">
        <v>2.0</v>
      </c>
      <c r="AG1301" s="1">
        <v>2.0</v>
      </c>
      <c r="AH1301" s="1">
        <v>2.0</v>
      </c>
      <c r="AI1301" s="1">
        <v>2.0</v>
      </c>
      <c r="AJ1301" s="1">
        <v>2.0</v>
      </c>
      <c r="AK1301" s="1">
        <v>2.0</v>
      </c>
      <c r="AL1301" s="1">
        <v>2.0</v>
      </c>
      <c r="AM1301" s="1">
        <v>2.0</v>
      </c>
      <c r="AN1301" s="1">
        <v>2.0</v>
      </c>
      <c r="AO1301" s="1">
        <v>2.0</v>
      </c>
      <c r="AP1301" s="1">
        <v>2.0</v>
      </c>
      <c r="AQ1301" s="1">
        <v>2.0</v>
      </c>
      <c r="AR1301" s="1">
        <v>2.0</v>
      </c>
      <c r="AS1301" s="1">
        <v>2.0</v>
      </c>
      <c r="AT1301" s="1">
        <v>2.0</v>
      </c>
      <c r="AU1301" s="1">
        <v>2.0</v>
      </c>
      <c r="AV1301" s="1">
        <v>2.0</v>
      </c>
      <c r="AW1301" s="1">
        <v>2.0</v>
      </c>
      <c r="AX1301" s="1">
        <v>2.0</v>
      </c>
      <c r="AY1301" s="1">
        <v>2.0</v>
      </c>
      <c r="AZ1301" s="1">
        <v>2.0</v>
      </c>
      <c r="BA1301" s="1">
        <v>1.0</v>
      </c>
      <c r="BB1301" s="1">
        <v>2.0</v>
      </c>
      <c r="BK1301" s="1">
        <v>11.0</v>
      </c>
      <c r="BL1301" s="1">
        <v>2025.0</v>
      </c>
      <c r="BP1301" s="12" t="s">
        <v>13617</v>
      </c>
      <c r="BQ1301" s="1">
        <v>11.0</v>
      </c>
      <c r="BR1301" s="1" t="s">
        <v>240</v>
      </c>
      <c r="BS1301" s="1"/>
      <c r="BW1301" s="1">
        <v>0.0</v>
      </c>
      <c r="BX1301" s="1" t="s">
        <v>13616</v>
      </c>
      <c r="BY1301" s="13">
        <f t="shared" si="1"/>
        <v>3</v>
      </c>
      <c r="BZ1301" s="13" t="str">
        <f t="shared" si="2"/>
        <v>Tidak Bekerja</v>
      </c>
      <c r="CA1301" s="13" t="str">
        <f>VLOOKUP(BP1301,data_K!G:K,5,0)</f>
        <v>RT 009 RW 005</v>
      </c>
      <c r="CB1301" s="13">
        <f t="shared" si="3"/>
        <v>1</v>
      </c>
    </row>
    <row r="1302">
      <c r="A1302" s="1" t="s">
        <v>13831</v>
      </c>
      <c r="B1302" s="9" t="s">
        <v>16559</v>
      </c>
      <c r="C1302" s="1">
        <v>5.0</v>
      </c>
      <c r="D1302" s="1" t="s">
        <v>13835</v>
      </c>
      <c r="E1302" s="10" t="s">
        <v>13836</v>
      </c>
      <c r="F1302" s="1">
        <v>1.0</v>
      </c>
      <c r="J1302" s="1">
        <v>1.0</v>
      </c>
      <c r="K1302" s="11">
        <v>42240.0</v>
      </c>
      <c r="L1302" s="1">
        <v>10.0</v>
      </c>
      <c r="M1302" s="1">
        <v>1.0</v>
      </c>
      <c r="N1302" s="1">
        <v>3.0</v>
      </c>
      <c r="O1302" s="1">
        <v>2.0</v>
      </c>
      <c r="P1302" s="1">
        <v>1.0</v>
      </c>
      <c r="Q1302" s="1">
        <v>0.0</v>
      </c>
      <c r="R1302" s="1">
        <v>0.0</v>
      </c>
      <c r="S1302" s="1">
        <v>0.0</v>
      </c>
      <c r="T1302" s="1">
        <v>0.0</v>
      </c>
      <c r="Y1302" s="1">
        <v>1.0</v>
      </c>
      <c r="Z1302" s="1">
        <v>2.0</v>
      </c>
      <c r="AA1302" s="1">
        <v>2.0</v>
      </c>
      <c r="AB1302" s="1">
        <v>2.0</v>
      </c>
      <c r="AC1302" s="1">
        <v>2.0</v>
      </c>
      <c r="AD1302" s="1">
        <v>2.0</v>
      </c>
      <c r="AE1302" s="1">
        <v>2.0</v>
      </c>
      <c r="AF1302" s="1">
        <v>2.0</v>
      </c>
      <c r="AG1302" s="1">
        <v>2.0</v>
      </c>
      <c r="AH1302" s="1">
        <v>2.0</v>
      </c>
      <c r="AI1302" s="1">
        <v>2.0</v>
      </c>
      <c r="AJ1302" s="1">
        <v>2.0</v>
      </c>
      <c r="AK1302" s="1">
        <v>2.0</v>
      </c>
      <c r="AL1302" s="1">
        <v>2.0</v>
      </c>
      <c r="AM1302" s="1">
        <v>2.0</v>
      </c>
      <c r="AN1302" s="1">
        <v>2.0</v>
      </c>
      <c r="AO1302" s="1">
        <v>2.0</v>
      </c>
      <c r="AP1302" s="1">
        <v>2.0</v>
      </c>
      <c r="AQ1302" s="1">
        <v>2.0</v>
      </c>
      <c r="AR1302" s="1">
        <v>2.0</v>
      </c>
      <c r="AS1302" s="1">
        <v>2.0</v>
      </c>
      <c r="AT1302" s="1">
        <v>2.0</v>
      </c>
      <c r="AU1302" s="1">
        <v>2.0</v>
      </c>
      <c r="AV1302" s="1">
        <v>2.0</v>
      </c>
      <c r="AW1302" s="1">
        <v>2.0</v>
      </c>
      <c r="AX1302" s="1">
        <v>2.0</v>
      </c>
      <c r="AY1302" s="1">
        <v>2.0</v>
      </c>
      <c r="AZ1302" s="1">
        <v>2.0</v>
      </c>
      <c r="BA1302" s="1">
        <v>1.0</v>
      </c>
      <c r="BB1302" s="1">
        <v>2.0</v>
      </c>
      <c r="BK1302" s="1">
        <v>11.0</v>
      </c>
      <c r="BL1302" s="1">
        <v>2025.0</v>
      </c>
      <c r="BP1302" s="12" t="s">
        <v>13617</v>
      </c>
      <c r="BQ1302" s="1">
        <v>10.0</v>
      </c>
      <c r="BR1302" s="1" t="s">
        <v>240</v>
      </c>
      <c r="BS1302" s="1"/>
      <c r="BW1302" s="1">
        <v>0.0</v>
      </c>
      <c r="BX1302" s="1" t="s">
        <v>13616</v>
      </c>
      <c r="BY1302" s="13">
        <f t="shared" si="1"/>
        <v>3</v>
      </c>
      <c r="BZ1302" s="13" t="str">
        <f t="shared" si="2"/>
        <v>Tidak Bekerja</v>
      </c>
      <c r="CA1302" s="13" t="str">
        <f>VLOOKUP(BP1302,data_K!G:K,5,0)</f>
        <v>RT 009 RW 005</v>
      </c>
      <c r="CB1302" s="13">
        <f t="shared" si="3"/>
        <v>1</v>
      </c>
    </row>
    <row r="1303">
      <c r="A1303" s="1" t="s">
        <v>5576</v>
      </c>
      <c r="B1303" s="23">
        <v>46028.51219907407</v>
      </c>
      <c r="C1303" s="1">
        <v>1.0</v>
      </c>
      <c r="D1303" s="1" t="s">
        <v>5582</v>
      </c>
      <c r="E1303" s="10" t="s">
        <v>5584</v>
      </c>
      <c r="F1303" s="1">
        <v>1.0</v>
      </c>
      <c r="J1303" s="1">
        <v>1.0</v>
      </c>
      <c r="K1303" s="11">
        <v>29878.0</v>
      </c>
      <c r="L1303" s="1">
        <v>44.0</v>
      </c>
      <c r="M1303" s="1">
        <v>2.0</v>
      </c>
      <c r="N1303" s="1">
        <v>1.0</v>
      </c>
      <c r="O1303" s="1">
        <v>3.0</v>
      </c>
      <c r="P1303" s="1">
        <v>4.0</v>
      </c>
      <c r="Q1303" s="1">
        <v>1500000.0</v>
      </c>
      <c r="R1303" s="1">
        <v>0.0</v>
      </c>
      <c r="S1303" s="1">
        <v>0.0</v>
      </c>
      <c r="T1303" s="1">
        <v>16.0</v>
      </c>
      <c r="Y1303" s="1">
        <v>1.0</v>
      </c>
      <c r="Z1303" s="1">
        <v>2.0</v>
      </c>
      <c r="AA1303" s="1">
        <v>2.0</v>
      </c>
      <c r="AB1303" s="1">
        <v>2.0</v>
      </c>
      <c r="AC1303" s="1">
        <v>2.0</v>
      </c>
      <c r="AD1303" s="1">
        <v>2.0</v>
      </c>
      <c r="AE1303" s="1">
        <v>2.0</v>
      </c>
      <c r="AF1303" s="1">
        <v>2.0</v>
      </c>
      <c r="AG1303" s="1">
        <v>2.0</v>
      </c>
      <c r="AH1303" s="1">
        <v>2.0</v>
      </c>
      <c r="AI1303" s="1">
        <v>2.0</v>
      </c>
      <c r="AJ1303" s="1">
        <v>2.0</v>
      </c>
      <c r="AK1303" s="1">
        <v>2.0</v>
      </c>
      <c r="AL1303" s="1">
        <v>2.0</v>
      </c>
      <c r="AM1303" s="1">
        <v>2.0</v>
      </c>
      <c r="AN1303" s="1">
        <v>2.0</v>
      </c>
      <c r="AO1303" s="1">
        <v>2.0</v>
      </c>
      <c r="AP1303" s="1">
        <v>2.0</v>
      </c>
      <c r="AQ1303" s="1">
        <v>2.0</v>
      </c>
      <c r="AR1303" s="1">
        <v>2.0</v>
      </c>
      <c r="AS1303" s="1">
        <v>2.0</v>
      </c>
      <c r="AT1303" s="1">
        <v>2.0</v>
      </c>
      <c r="AU1303" s="1">
        <v>2.0</v>
      </c>
      <c r="AV1303" s="1">
        <v>2.0</v>
      </c>
      <c r="AW1303" s="1">
        <v>2.0</v>
      </c>
      <c r="AX1303" s="1">
        <v>2.0</v>
      </c>
      <c r="AY1303" s="1">
        <v>2.0</v>
      </c>
      <c r="AZ1303" s="1">
        <v>2.0</v>
      </c>
      <c r="BA1303" s="1">
        <v>2.0</v>
      </c>
      <c r="BB1303" s="1">
        <v>2.0</v>
      </c>
      <c r="BP1303" s="12" t="s">
        <v>5549</v>
      </c>
      <c r="BQ1303" s="1">
        <v>44.0</v>
      </c>
      <c r="BR1303" s="1" t="s">
        <v>717</v>
      </c>
      <c r="BS1303" s="1"/>
      <c r="BW1303" s="1">
        <v>22.0</v>
      </c>
      <c r="BX1303" s="1" t="s">
        <v>5582</v>
      </c>
      <c r="BY1303" s="13">
        <f t="shared" si="1"/>
        <v>9</v>
      </c>
      <c r="BZ1303" s="13" t="str">
        <f t="shared" si="2"/>
        <v>Buruh Bangunan</v>
      </c>
      <c r="CA1303" s="13" t="str">
        <f>VLOOKUP(BP1303,data_K!G:K,5,0)</f>
        <v>RT 003 RW 002</v>
      </c>
      <c r="CB1303" s="13">
        <f t="shared" si="3"/>
        <v>0</v>
      </c>
    </row>
    <row r="1304">
      <c r="A1304" s="1" t="s">
        <v>5564</v>
      </c>
      <c r="B1304" s="23">
        <v>46028.51341435185</v>
      </c>
      <c r="C1304" s="1">
        <v>2.0</v>
      </c>
      <c r="D1304" s="1" t="s">
        <v>5568</v>
      </c>
      <c r="E1304" s="10" t="s">
        <v>5570</v>
      </c>
      <c r="F1304" s="1">
        <v>1.0</v>
      </c>
      <c r="J1304" s="1">
        <v>2.0</v>
      </c>
      <c r="K1304" s="11">
        <v>35510.0</v>
      </c>
      <c r="L1304" s="1">
        <v>29.0</v>
      </c>
      <c r="M1304" s="1">
        <v>2.0</v>
      </c>
      <c r="N1304" s="1">
        <v>2.0</v>
      </c>
      <c r="O1304" s="1">
        <v>3.0</v>
      </c>
      <c r="P1304" s="1">
        <v>4.0</v>
      </c>
      <c r="Q1304" s="1">
        <v>0.0</v>
      </c>
      <c r="R1304" s="1">
        <v>0.0</v>
      </c>
      <c r="S1304" s="1">
        <v>0.0</v>
      </c>
      <c r="T1304" s="1">
        <v>0.0</v>
      </c>
      <c r="Y1304" s="1">
        <v>6.0</v>
      </c>
      <c r="Z1304" s="1">
        <v>2.0</v>
      </c>
      <c r="AA1304" s="1">
        <v>2.0</v>
      </c>
      <c r="AB1304" s="1">
        <v>2.0</v>
      </c>
      <c r="AC1304" s="1">
        <v>2.0</v>
      </c>
      <c r="AD1304" s="1">
        <v>2.0</v>
      </c>
      <c r="AE1304" s="1">
        <v>2.0</v>
      </c>
      <c r="AF1304" s="1">
        <v>2.0</v>
      </c>
      <c r="AG1304" s="1">
        <v>2.0</v>
      </c>
      <c r="AH1304" s="1">
        <v>2.0</v>
      </c>
      <c r="AI1304" s="1">
        <v>2.0</v>
      </c>
      <c r="AJ1304" s="1">
        <v>2.0</v>
      </c>
      <c r="AK1304" s="1">
        <v>2.0</v>
      </c>
      <c r="AL1304" s="1">
        <v>2.0</v>
      </c>
      <c r="AM1304" s="1">
        <v>2.0</v>
      </c>
      <c r="AN1304" s="1">
        <v>2.0</v>
      </c>
      <c r="AO1304" s="1">
        <v>2.0</v>
      </c>
      <c r="AP1304" s="1">
        <v>2.0</v>
      </c>
      <c r="AQ1304" s="1">
        <v>2.0</v>
      </c>
      <c r="AR1304" s="1">
        <v>2.0</v>
      </c>
      <c r="AS1304" s="1">
        <v>2.0</v>
      </c>
      <c r="AT1304" s="1">
        <v>2.0</v>
      </c>
      <c r="AU1304" s="1">
        <v>2.0</v>
      </c>
      <c r="AV1304" s="1">
        <v>2.0</v>
      </c>
      <c r="AW1304" s="1">
        <v>2.0</v>
      </c>
      <c r="AX1304" s="1">
        <v>2.0</v>
      </c>
      <c r="AY1304" s="1">
        <v>2.0</v>
      </c>
      <c r="AZ1304" s="1">
        <v>2.0</v>
      </c>
      <c r="BA1304" s="1">
        <v>2.0</v>
      </c>
      <c r="BB1304" s="1">
        <v>2.0</v>
      </c>
      <c r="BP1304" s="12" t="s">
        <v>5549</v>
      </c>
      <c r="BQ1304" s="1">
        <v>29.0</v>
      </c>
      <c r="BR1304" s="1" t="s">
        <v>240</v>
      </c>
      <c r="BS1304" s="1"/>
      <c r="BW1304" s="1">
        <v>0.0</v>
      </c>
      <c r="BX1304" s="1" t="s">
        <v>5582</v>
      </c>
      <c r="BY1304" s="13">
        <f t="shared" si="1"/>
        <v>6</v>
      </c>
      <c r="BZ1304" s="13" t="str">
        <f t="shared" si="2"/>
        <v>Tidak Bekerja</v>
      </c>
      <c r="CA1304" s="13" t="str">
        <f>VLOOKUP(BP1304,data_K!G:K,5,0)</f>
        <v>RT 003 RW 002</v>
      </c>
      <c r="CB1304" s="13">
        <f t="shared" si="3"/>
        <v>0</v>
      </c>
    </row>
    <row r="1305">
      <c r="A1305" s="1" t="s">
        <v>5557</v>
      </c>
      <c r="B1305" s="23">
        <v>46028.51414351852</v>
      </c>
      <c r="C1305" s="1">
        <v>3.0</v>
      </c>
      <c r="D1305" s="1" t="s">
        <v>5559</v>
      </c>
      <c r="E1305" s="10" t="s">
        <v>5560</v>
      </c>
      <c r="F1305" s="1">
        <v>1.0</v>
      </c>
      <c r="J1305" s="1">
        <v>2.0</v>
      </c>
      <c r="K1305" s="11">
        <v>44278.0</v>
      </c>
      <c r="L1305" s="1">
        <v>5.0</v>
      </c>
      <c r="M1305" s="1">
        <v>1.0</v>
      </c>
      <c r="N1305" s="1">
        <v>3.0</v>
      </c>
      <c r="O1305" s="1">
        <v>2.0</v>
      </c>
      <c r="P1305" s="1">
        <v>1.0</v>
      </c>
      <c r="BP1305" s="12" t="s">
        <v>5549</v>
      </c>
      <c r="BQ1305" s="1">
        <v>5.0</v>
      </c>
      <c r="BR1305" s="1"/>
      <c r="BW1305" s="1">
        <v>999.0</v>
      </c>
      <c r="BX1305" s="1" t="s">
        <v>5582</v>
      </c>
      <c r="BY1305" s="13">
        <f t="shared" si="1"/>
        <v>2</v>
      </c>
      <c r="BZ1305" s="13" t="str">
        <f t="shared" si="2"/>
        <v/>
      </c>
      <c r="CA1305" s="13" t="str">
        <f>VLOOKUP(BP1305,data_K!G:K,5,0)</f>
        <v>RT 003 RW 002</v>
      </c>
      <c r="CB1305" s="13">
        <f t="shared" si="3"/>
        <v>0</v>
      </c>
    </row>
    <row r="1306">
      <c r="A1306" s="1" t="s">
        <v>5540</v>
      </c>
      <c r="B1306" s="22">
        <v>46028.51489583333</v>
      </c>
      <c r="C1306" s="1">
        <v>4.0</v>
      </c>
      <c r="D1306" s="1" t="s">
        <v>5543</v>
      </c>
      <c r="E1306" s="10" t="s">
        <v>5545</v>
      </c>
      <c r="F1306" s="1">
        <v>1.0</v>
      </c>
      <c r="J1306" s="1">
        <v>1.0</v>
      </c>
      <c r="K1306" s="11">
        <v>45965.0</v>
      </c>
      <c r="L1306" s="1">
        <v>0.0</v>
      </c>
      <c r="M1306" s="1">
        <v>1.0</v>
      </c>
      <c r="N1306" s="1">
        <v>3.0</v>
      </c>
      <c r="O1306" s="1"/>
      <c r="P1306" s="1"/>
      <c r="Q1306" s="1"/>
      <c r="R1306" s="1"/>
      <c r="S1306" s="1"/>
      <c r="T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P1306" s="12" t="s">
        <v>5549</v>
      </c>
      <c r="BQ1306" s="1">
        <v>0.0</v>
      </c>
      <c r="BR1306" s="1"/>
      <c r="BS1306" s="1"/>
      <c r="BW1306" s="1">
        <v>999.0</v>
      </c>
      <c r="BX1306" s="1" t="s">
        <v>5582</v>
      </c>
      <c r="BY1306" s="13">
        <f t="shared" si="1"/>
        <v>1</v>
      </c>
      <c r="BZ1306" s="13" t="str">
        <f t="shared" si="2"/>
        <v/>
      </c>
      <c r="CA1306" s="13" t="str">
        <f>VLOOKUP(BP1306,data_K!G:K,5,0)</f>
        <v>RT 003 RW 002</v>
      </c>
      <c r="CB1306" s="13">
        <f t="shared" si="3"/>
        <v>0</v>
      </c>
    </row>
    <row r="1307">
      <c r="A1307" s="1" t="s">
        <v>11369</v>
      </c>
      <c r="B1307" s="9" t="s">
        <v>16587</v>
      </c>
      <c r="C1307" s="1">
        <v>1.0</v>
      </c>
      <c r="D1307" s="1" t="s">
        <v>11371</v>
      </c>
      <c r="E1307" s="10" t="s">
        <v>11372</v>
      </c>
      <c r="F1307" s="1">
        <v>1.0</v>
      </c>
      <c r="J1307" s="1">
        <v>2.0</v>
      </c>
      <c r="K1307" s="11">
        <v>30104.0</v>
      </c>
      <c r="L1307" s="1">
        <v>43.0</v>
      </c>
      <c r="M1307" s="1">
        <v>2.0</v>
      </c>
      <c r="N1307" s="1">
        <v>1.0</v>
      </c>
      <c r="O1307" s="1">
        <v>3.0</v>
      </c>
      <c r="P1307" s="1">
        <v>2.0</v>
      </c>
      <c r="Q1307" s="1">
        <v>2000000.0</v>
      </c>
      <c r="R1307" s="1">
        <v>0.0</v>
      </c>
      <c r="S1307" s="1">
        <v>200000.0</v>
      </c>
      <c r="T1307" s="1">
        <v>17.0</v>
      </c>
      <c r="Y1307" s="1">
        <v>3.0</v>
      </c>
      <c r="Z1307" s="1">
        <v>2.0</v>
      </c>
      <c r="AA1307" s="1">
        <v>2.0</v>
      </c>
      <c r="AB1307" s="1">
        <v>2.0</v>
      </c>
      <c r="AC1307" s="1">
        <v>2.0</v>
      </c>
      <c r="AD1307" s="1">
        <v>2.0</v>
      </c>
      <c r="AE1307" s="1">
        <v>2.0</v>
      </c>
      <c r="AF1307" s="1">
        <v>2.0</v>
      </c>
      <c r="AG1307" s="1">
        <v>2.0</v>
      </c>
      <c r="AH1307" s="1">
        <v>2.0</v>
      </c>
      <c r="AI1307" s="1">
        <v>2.0</v>
      </c>
      <c r="AJ1307" s="1">
        <v>2.0</v>
      </c>
      <c r="AK1307" s="1">
        <v>2.0</v>
      </c>
      <c r="AL1307" s="1">
        <v>2.0</v>
      </c>
      <c r="AM1307" s="1">
        <v>2.0</v>
      </c>
      <c r="AN1307" s="1">
        <v>2.0</v>
      </c>
      <c r="AO1307" s="1">
        <v>2.0</v>
      </c>
      <c r="AP1307" s="1">
        <v>2.0</v>
      </c>
      <c r="AQ1307" s="1">
        <v>2.0</v>
      </c>
      <c r="AR1307" s="1">
        <v>2.0</v>
      </c>
      <c r="AS1307" s="1">
        <v>2.0</v>
      </c>
      <c r="AT1307" s="1">
        <v>2.0</v>
      </c>
      <c r="AU1307" s="1">
        <v>2.0</v>
      </c>
      <c r="AV1307" s="1">
        <v>2.0</v>
      </c>
      <c r="AW1307" s="1">
        <v>2.0</v>
      </c>
      <c r="AX1307" s="1">
        <v>1.0</v>
      </c>
      <c r="AY1307" s="1">
        <v>2.0</v>
      </c>
      <c r="AZ1307" s="1">
        <v>2.0</v>
      </c>
      <c r="BA1307" s="1">
        <v>2.0</v>
      </c>
      <c r="BB1307" s="1">
        <v>2.0</v>
      </c>
      <c r="BE1307" s="1">
        <v>4.0</v>
      </c>
      <c r="BF1307" s="1">
        <v>2022.0</v>
      </c>
      <c r="BP1307" s="12" t="s">
        <v>11353</v>
      </c>
      <c r="BQ1307" s="1">
        <v>43.0</v>
      </c>
      <c r="BR1307" s="1" t="s">
        <v>184</v>
      </c>
      <c r="BS1307" s="1"/>
      <c r="BW1307" s="1">
        <v>23.0</v>
      </c>
      <c r="BX1307" s="1" t="s">
        <v>11371</v>
      </c>
      <c r="BY1307" s="13">
        <f t="shared" si="1"/>
        <v>9</v>
      </c>
      <c r="BZ1307" s="13" t="str">
        <f t="shared" si="2"/>
        <v>Buruh Industri</v>
      </c>
      <c r="CA1307" s="13" t="str">
        <f>VLOOKUP(BP1307,data_K!G:K,5,0)</f>
        <v>RT 005 RW 003</v>
      </c>
      <c r="CB1307" s="13">
        <f t="shared" si="3"/>
        <v>0</v>
      </c>
    </row>
    <row r="1308">
      <c r="A1308" s="1" t="s">
        <v>11357</v>
      </c>
      <c r="B1308" s="9" t="s">
        <v>16596</v>
      </c>
      <c r="C1308" s="1">
        <v>2.0</v>
      </c>
      <c r="D1308" s="1" t="s">
        <v>11360</v>
      </c>
      <c r="E1308" s="10" t="s">
        <v>11362</v>
      </c>
      <c r="F1308" s="1">
        <v>1.0</v>
      </c>
      <c r="J1308" s="1">
        <v>2.0</v>
      </c>
      <c r="K1308" s="11">
        <v>36620.0</v>
      </c>
      <c r="L1308" s="1">
        <v>26.0</v>
      </c>
      <c r="M1308" s="1">
        <v>1.0</v>
      </c>
      <c r="N1308" s="1">
        <v>3.0</v>
      </c>
      <c r="O1308" s="1">
        <v>3.0</v>
      </c>
      <c r="P1308" s="1">
        <v>4.0</v>
      </c>
      <c r="Q1308" s="1">
        <v>3500000.0</v>
      </c>
      <c r="R1308" s="1">
        <v>0.0</v>
      </c>
      <c r="S1308" s="1">
        <v>0.0</v>
      </c>
      <c r="T1308" s="1">
        <v>17.0</v>
      </c>
      <c r="Y1308" s="1">
        <v>3.0</v>
      </c>
      <c r="Z1308" s="1">
        <v>2.0</v>
      </c>
      <c r="AA1308" s="1">
        <v>2.0</v>
      </c>
      <c r="AB1308" s="1">
        <v>2.0</v>
      </c>
      <c r="AC1308" s="1">
        <v>2.0</v>
      </c>
      <c r="AD1308" s="1">
        <v>2.0</v>
      </c>
      <c r="AE1308" s="1">
        <v>2.0</v>
      </c>
      <c r="AF1308" s="1">
        <v>2.0</v>
      </c>
      <c r="AG1308" s="1">
        <v>2.0</v>
      </c>
      <c r="AH1308" s="1">
        <v>2.0</v>
      </c>
      <c r="AI1308" s="1">
        <v>2.0</v>
      </c>
      <c r="AJ1308" s="1">
        <v>2.0</v>
      </c>
      <c r="AK1308" s="1">
        <v>2.0</v>
      </c>
      <c r="AL1308" s="1">
        <v>2.0</v>
      </c>
      <c r="AM1308" s="1">
        <v>2.0</v>
      </c>
      <c r="AN1308" s="1">
        <v>2.0</v>
      </c>
      <c r="AO1308" s="1">
        <v>2.0</v>
      </c>
      <c r="AP1308" s="1">
        <v>2.0</v>
      </c>
      <c r="AQ1308" s="1">
        <v>2.0</v>
      </c>
      <c r="AR1308" s="1">
        <v>2.0</v>
      </c>
      <c r="AS1308" s="1">
        <v>2.0</v>
      </c>
      <c r="AT1308" s="1">
        <v>2.0</v>
      </c>
      <c r="AU1308" s="1">
        <v>2.0</v>
      </c>
      <c r="AV1308" s="1">
        <v>2.0</v>
      </c>
      <c r="AW1308" s="1">
        <v>2.0</v>
      </c>
      <c r="AX1308" s="1">
        <v>2.0</v>
      </c>
      <c r="AY1308" s="1">
        <v>2.0</v>
      </c>
      <c r="AZ1308" s="1">
        <v>2.0</v>
      </c>
      <c r="BA1308" s="1">
        <v>2.0</v>
      </c>
      <c r="BB1308" s="1">
        <v>2.0</v>
      </c>
      <c r="BP1308" s="12" t="s">
        <v>11353</v>
      </c>
      <c r="BQ1308" s="1">
        <v>26.0</v>
      </c>
      <c r="BR1308" s="1" t="s">
        <v>184</v>
      </c>
      <c r="BS1308" s="1"/>
      <c r="BW1308" s="1">
        <v>23.0</v>
      </c>
      <c r="BX1308" s="1" t="s">
        <v>11371</v>
      </c>
      <c r="BY1308" s="13">
        <f t="shared" si="1"/>
        <v>6</v>
      </c>
      <c r="BZ1308" s="13" t="str">
        <f t="shared" si="2"/>
        <v>Buruh Industri</v>
      </c>
      <c r="CA1308" s="13" t="str">
        <f>VLOOKUP(BP1308,data_K!G:K,5,0)</f>
        <v>RT 005 RW 003</v>
      </c>
      <c r="CB1308" s="13">
        <f t="shared" si="3"/>
        <v>0</v>
      </c>
    </row>
    <row r="1309">
      <c r="A1309" s="1" t="s">
        <v>11343</v>
      </c>
      <c r="B1309" s="9" t="s">
        <v>16604</v>
      </c>
      <c r="C1309" s="1">
        <v>3.0</v>
      </c>
      <c r="D1309" s="1" t="s">
        <v>11347</v>
      </c>
      <c r="E1309" s="10" t="s">
        <v>11349</v>
      </c>
      <c r="F1309" s="1">
        <v>1.0</v>
      </c>
      <c r="J1309" s="1">
        <v>1.0</v>
      </c>
      <c r="K1309" s="11">
        <v>42616.0</v>
      </c>
      <c r="L1309" s="1">
        <v>9.0</v>
      </c>
      <c r="M1309" s="1">
        <v>1.0</v>
      </c>
      <c r="N1309" s="1">
        <v>3.0</v>
      </c>
      <c r="O1309" s="1">
        <v>2.0</v>
      </c>
      <c r="P1309" s="1">
        <v>2.0</v>
      </c>
      <c r="Q1309" s="1"/>
      <c r="R1309" s="1"/>
      <c r="S1309" s="1"/>
      <c r="T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P1309" s="12" t="s">
        <v>11353</v>
      </c>
      <c r="BQ1309" s="1">
        <v>9.0</v>
      </c>
      <c r="BR1309" s="1"/>
      <c r="BS1309" s="1"/>
      <c r="BW1309" s="1">
        <v>999.0</v>
      </c>
      <c r="BX1309" s="1" t="s">
        <v>11371</v>
      </c>
      <c r="BY1309" s="13">
        <f t="shared" si="1"/>
        <v>2</v>
      </c>
      <c r="BZ1309" s="13" t="str">
        <f t="shared" si="2"/>
        <v/>
      </c>
      <c r="CA1309" s="13" t="str">
        <f>VLOOKUP(BP1309,data_K!G:K,5,0)</f>
        <v>RT 005 RW 003</v>
      </c>
      <c r="CB1309" s="13">
        <f t="shared" si="3"/>
        <v>1</v>
      </c>
    </row>
    <row r="1310">
      <c r="A1310" s="1" t="s">
        <v>16615</v>
      </c>
      <c r="B1310" s="22">
        <v>46361.501388888886</v>
      </c>
      <c r="C1310" s="1">
        <v>2.0</v>
      </c>
      <c r="D1310" s="1" t="s">
        <v>3901</v>
      </c>
      <c r="E1310" s="10" t="s">
        <v>16616</v>
      </c>
      <c r="F1310" s="1">
        <v>1.0</v>
      </c>
      <c r="J1310" s="1">
        <v>2.0</v>
      </c>
      <c r="K1310" s="11">
        <v>29547.0</v>
      </c>
      <c r="L1310" s="1">
        <v>45.0</v>
      </c>
      <c r="M1310" s="1">
        <v>2.0</v>
      </c>
      <c r="N1310" s="1">
        <v>2.0</v>
      </c>
      <c r="O1310" s="1">
        <v>3.0</v>
      </c>
      <c r="P1310" s="1">
        <v>4.0</v>
      </c>
      <c r="Q1310" s="1">
        <v>2.0</v>
      </c>
      <c r="R1310" s="1">
        <v>0.0</v>
      </c>
      <c r="S1310" s="1">
        <v>0.0</v>
      </c>
      <c r="T1310" s="1">
        <v>105.0</v>
      </c>
      <c r="U1310" s="1"/>
      <c r="Y1310" s="1">
        <v>3.0</v>
      </c>
      <c r="Z1310" s="1">
        <v>2.0</v>
      </c>
      <c r="AA1310" s="1">
        <v>2.0</v>
      </c>
      <c r="AB1310" s="1">
        <v>2.0</v>
      </c>
      <c r="AC1310" s="1">
        <v>2.0</v>
      </c>
      <c r="AD1310" s="1">
        <v>2.0</v>
      </c>
      <c r="AE1310" s="1">
        <v>2.0</v>
      </c>
      <c r="AF1310" s="1">
        <v>2.0</v>
      </c>
      <c r="AG1310" s="1">
        <v>2.0</v>
      </c>
      <c r="AH1310" s="1">
        <v>2.0</v>
      </c>
      <c r="AI1310" s="1">
        <v>2.0</v>
      </c>
      <c r="AJ1310" s="1">
        <v>2.0</v>
      </c>
      <c r="AK1310" s="1">
        <v>2.0</v>
      </c>
      <c r="AL1310" s="1">
        <v>2.0</v>
      </c>
      <c r="AM1310" s="1">
        <v>2.0</v>
      </c>
      <c r="AN1310" s="1">
        <v>2.0</v>
      </c>
      <c r="AO1310" s="1">
        <v>2.0</v>
      </c>
      <c r="AP1310" s="1">
        <v>2.0</v>
      </c>
      <c r="AQ1310" s="1">
        <v>2.0</v>
      </c>
      <c r="AR1310" s="1">
        <v>2.0</v>
      </c>
      <c r="AS1310" s="1">
        <v>2.0</v>
      </c>
      <c r="AT1310" s="1">
        <v>2.0</v>
      </c>
      <c r="AU1310" s="1">
        <v>2.0</v>
      </c>
      <c r="AV1310" s="1">
        <v>2.0</v>
      </c>
      <c r="AW1310" s="1">
        <v>2.0</v>
      </c>
      <c r="AX1310" s="1">
        <v>2.0</v>
      </c>
      <c r="AY1310" s="1">
        <v>2.0</v>
      </c>
      <c r="AZ1310" s="1">
        <v>2.0</v>
      </c>
      <c r="BA1310" s="1">
        <v>2.0</v>
      </c>
      <c r="BB1310" s="1">
        <v>2.0</v>
      </c>
      <c r="BP1310" s="12" t="s">
        <v>371</v>
      </c>
      <c r="BQ1310" s="1">
        <v>45.0</v>
      </c>
      <c r="BR1310" s="1"/>
      <c r="BS1310" s="1" t="s">
        <v>1049</v>
      </c>
      <c r="BW1310" s="1">
        <v>128.0</v>
      </c>
      <c r="BX1310" s="1" t="s">
        <v>370</v>
      </c>
      <c r="BY1310" s="13">
        <f t="shared" si="1"/>
        <v>10</v>
      </c>
      <c r="BZ1310" s="13" t="str">
        <f t="shared" si="2"/>
        <v>Perawat</v>
      </c>
      <c r="CA1310" s="13" t="str">
        <f>VLOOKUP(BP1310,data_K!G:K,5,0)</f>
        <v>RT 003 RW 002</v>
      </c>
      <c r="CB1310" s="13">
        <f t="shared" si="3"/>
        <v>0</v>
      </c>
    </row>
    <row r="1311">
      <c r="A1311" s="1" t="s">
        <v>16622</v>
      </c>
      <c r="B1311" s="9" t="s">
        <v>16623</v>
      </c>
      <c r="C1311" s="1">
        <v>1.0</v>
      </c>
      <c r="D1311" s="1" t="s">
        <v>5185</v>
      </c>
      <c r="E1311" s="10" t="s">
        <v>16625</v>
      </c>
      <c r="F1311" s="1">
        <v>1.0</v>
      </c>
      <c r="J1311" s="1">
        <v>1.0</v>
      </c>
      <c r="K1311" s="11">
        <v>28282.0</v>
      </c>
      <c r="L1311" s="1">
        <v>48.0</v>
      </c>
      <c r="M1311" s="1">
        <v>2.0</v>
      </c>
      <c r="N1311" s="1">
        <v>1.0</v>
      </c>
      <c r="O1311" s="1">
        <v>3.0</v>
      </c>
      <c r="P1311" s="1">
        <v>4.0</v>
      </c>
      <c r="Q1311" s="1">
        <v>5000000.0</v>
      </c>
      <c r="R1311" s="1">
        <v>0.0</v>
      </c>
      <c r="S1311" s="1">
        <v>0.0</v>
      </c>
      <c r="T1311" s="1">
        <v>17.0</v>
      </c>
      <c r="Y1311" s="1">
        <v>3.0</v>
      </c>
      <c r="Z1311" s="1">
        <v>2.0</v>
      </c>
      <c r="AA1311" s="1">
        <v>2.0</v>
      </c>
      <c r="AB1311" s="1">
        <v>2.0</v>
      </c>
      <c r="AC1311" s="1">
        <v>2.0</v>
      </c>
      <c r="AD1311" s="1">
        <v>2.0</v>
      </c>
      <c r="AE1311" s="1">
        <v>2.0</v>
      </c>
      <c r="AF1311" s="1">
        <v>2.0</v>
      </c>
      <c r="AG1311" s="1">
        <v>2.0</v>
      </c>
      <c r="AH1311" s="1">
        <v>2.0</v>
      </c>
      <c r="AI1311" s="1">
        <v>2.0</v>
      </c>
      <c r="AJ1311" s="1">
        <v>2.0</v>
      </c>
      <c r="AK1311" s="1">
        <v>2.0</v>
      </c>
      <c r="AL1311" s="1">
        <v>2.0</v>
      </c>
      <c r="AM1311" s="1">
        <v>2.0</v>
      </c>
      <c r="AN1311" s="1">
        <v>2.0</v>
      </c>
      <c r="AO1311" s="1">
        <v>2.0</v>
      </c>
      <c r="AP1311" s="1">
        <v>2.0</v>
      </c>
      <c r="AQ1311" s="1">
        <v>2.0</v>
      </c>
      <c r="AR1311" s="1">
        <v>2.0</v>
      </c>
      <c r="AS1311" s="1">
        <v>2.0</v>
      </c>
      <c r="AT1311" s="1">
        <v>2.0</v>
      </c>
      <c r="AU1311" s="1">
        <v>2.0</v>
      </c>
      <c r="AV1311" s="1">
        <v>2.0</v>
      </c>
      <c r="AW1311" s="1">
        <v>2.0</v>
      </c>
      <c r="AX1311" s="1">
        <v>2.0</v>
      </c>
      <c r="AY1311" s="1">
        <v>2.0</v>
      </c>
      <c r="AZ1311" s="1">
        <v>2.0</v>
      </c>
      <c r="BA1311" s="1">
        <v>2.0</v>
      </c>
      <c r="BB1311" s="1">
        <v>2.0</v>
      </c>
      <c r="BP1311" s="12" t="s">
        <v>5187</v>
      </c>
      <c r="BQ1311" s="1">
        <v>48.0</v>
      </c>
      <c r="BR1311" s="1" t="s">
        <v>184</v>
      </c>
      <c r="BS1311" s="1"/>
      <c r="BW1311" s="1">
        <v>23.0</v>
      </c>
      <c r="BX1311" s="1" t="s">
        <v>5185</v>
      </c>
      <c r="BY1311" s="13">
        <f t="shared" si="1"/>
        <v>10</v>
      </c>
      <c r="BZ1311" s="13" t="str">
        <f t="shared" si="2"/>
        <v>Buruh Industri</v>
      </c>
      <c r="CA1311" s="13" t="str">
        <f>VLOOKUP(BP1311,data_K!G:K,5,0)</f>
        <v>RT 005 RW 003</v>
      </c>
      <c r="CB1311" s="13">
        <f t="shared" si="3"/>
        <v>0</v>
      </c>
    </row>
    <row r="1312">
      <c r="A1312" s="1" t="s">
        <v>16630</v>
      </c>
      <c r="B1312" s="9" t="s">
        <v>16631</v>
      </c>
      <c r="C1312" s="1">
        <v>2.0</v>
      </c>
      <c r="D1312" s="1" t="s">
        <v>5203</v>
      </c>
      <c r="E1312" s="10" t="s">
        <v>16632</v>
      </c>
      <c r="F1312" s="1">
        <v>1.0</v>
      </c>
      <c r="J1312" s="1">
        <v>2.0</v>
      </c>
      <c r="K1312" s="11">
        <v>28225.0</v>
      </c>
      <c r="L1312" s="1">
        <v>49.0</v>
      </c>
      <c r="M1312" s="1">
        <v>2.0</v>
      </c>
      <c r="N1312" s="1">
        <v>2.0</v>
      </c>
      <c r="O1312" s="1">
        <v>3.0</v>
      </c>
      <c r="P1312" s="1">
        <v>4.0</v>
      </c>
      <c r="Q1312" s="1">
        <v>0.0</v>
      </c>
      <c r="R1312" s="1">
        <v>0.0</v>
      </c>
      <c r="S1312" s="1">
        <v>0.0</v>
      </c>
      <c r="T1312" s="1">
        <v>0.0</v>
      </c>
      <c r="Y1312" s="1">
        <v>6.0</v>
      </c>
      <c r="Z1312" s="1">
        <v>2.0</v>
      </c>
      <c r="AA1312" s="1">
        <v>2.0</v>
      </c>
      <c r="AB1312" s="1">
        <v>2.0</v>
      </c>
      <c r="AC1312" s="1">
        <v>2.0</v>
      </c>
      <c r="AD1312" s="1">
        <v>2.0</v>
      </c>
      <c r="AE1312" s="1">
        <v>2.0</v>
      </c>
      <c r="AF1312" s="1">
        <v>2.0</v>
      </c>
      <c r="AG1312" s="1">
        <v>2.0</v>
      </c>
      <c r="AH1312" s="1">
        <v>2.0</v>
      </c>
      <c r="AI1312" s="1">
        <v>2.0</v>
      </c>
      <c r="AJ1312" s="1">
        <v>2.0</v>
      </c>
      <c r="AK1312" s="1">
        <v>2.0</v>
      </c>
      <c r="AL1312" s="1">
        <v>2.0</v>
      </c>
      <c r="AM1312" s="1">
        <v>2.0</v>
      </c>
      <c r="AN1312" s="1">
        <v>2.0</v>
      </c>
      <c r="AO1312" s="1">
        <v>2.0</v>
      </c>
      <c r="AP1312" s="1">
        <v>2.0</v>
      </c>
      <c r="AQ1312" s="1">
        <v>2.0</v>
      </c>
      <c r="AR1312" s="1">
        <v>2.0</v>
      </c>
      <c r="AS1312" s="1">
        <v>2.0</v>
      </c>
      <c r="AT1312" s="1">
        <v>2.0</v>
      </c>
      <c r="AU1312" s="1">
        <v>2.0</v>
      </c>
      <c r="AV1312" s="1">
        <v>2.0</v>
      </c>
      <c r="AW1312" s="1">
        <v>2.0</v>
      </c>
      <c r="AX1312" s="1">
        <v>2.0</v>
      </c>
      <c r="AY1312" s="1">
        <v>2.0</v>
      </c>
      <c r="AZ1312" s="1">
        <v>2.0</v>
      </c>
      <c r="BA1312" s="1">
        <v>2.0</v>
      </c>
      <c r="BB1312" s="1">
        <v>2.0</v>
      </c>
      <c r="BP1312" s="12" t="s">
        <v>5187</v>
      </c>
      <c r="BQ1312" s="1">
        <v>49.0</v>
      </c>
      <c r="BR1312" s="1" t="s">
        <v>240</v>
      </c>
      <c r="BS1312" s="1"/>
      <c r="BW1312" s="1">
        <v>0.0</v>
      </c>
      <c r="BX1312" s="1" t="s">
        <v>5185</v>
      </c>
      <c r="BY1312" s="13">
        <f t="shared" si="1"/>
        <v>10</v>
      </c>
      <c r="BZ1312" s="13" t="str">
        <f t="shared" si="2"/>
        <v>Tidak Bekerja</v>
      </c>
      <c r="CA1312" s="13" t="str">
        <f>VLOOKUP(BP1312,data_K!G:K,5,0)</f>
        <v>RT 005 RW 003</v>
      </c>
      <c r="CB1312" s="13">
        <f t="shared" si="3"/>
        <v>0</v>
      </c>
    </row>
    <row r="1313">
      <c r="A1313" s="1" t="s">
        <v>16636</v>
      </c>
      <c r="B1313" s="9" t="s">
        <v>16637</v>
      </c>
      <c r="C1313" s="1">
        <v>3.0</v>
      </c>
      <c r="D1313" s="1" t="s">
        <v>16638</v>
      </c>
      <c r="E1313" s="10" t="s">
        <v>16639</v>
      </c>
      <c r="F1313" s="1">
        <v>1.0</v>
      </c>
      <c r="J1313" s="1">
        <v>2.0</v>
      </c>
      <c r="K1313" s="11">
        <v>39194.0</v>
      </c>
      <c r="L1313" s="1">
        <v>19.0</v>
      </c>
      <c r="M1313" s="1">
        <v>1.0</v>
      </c>
      <c r="N1313" s="1">
        <v>3.0</v>
      </c>
      <c r="O1313" s="1">
        <v>3.0</v>
      </c>
      <c r="P1313" s="1">
        <v>4.0</v>
      </c>
      <c r="Q1313" s="1">
        <v>0.0</v>
      </c>
      <c r="R1313" s="1">
        <v>0.0</v>
      </c>
      <c r="S1313" s="1">
        <v>0.0</v>
      </c>
      <c r="T1313" s="1">
        <v>0.0</v>
      </c>
      <c r="Y1313" s="1">
        <v>6.0</v>
      </c>
      <c r="Z1313" s="1">
        <v>2.0</v>
      </c>
      <c r="AA1313" s="1">
        <v>2.0</v>
      </c>
      <c r="AB1313" s="1">
        <v>2.0</v>
      </c>
      <c r="AC1313" s="1">
        <v>2.0</v>
      </c>
      <c r="AD1313" s="1">
        <v>2.0</v>
      </c>
      <c r="AE1313" s="1">
        <v>2.0</v>
      </c>
      <c r="AF1313" s="1">
        <v>2.0</v>
      </c>
      <c r="AG1313" s="1">
        <v>2.0</v>
      </c>
      <c r="AH1313" s="1">
        <v>2.0</v>
      </c>
      <c r="AI1313" s="1">
        <v>2.0</v>
      </c>
      <c r="AJ1313" s="1">
        <v>2.0</v>
      </c>
      <c r="AK1313" s="1">
        <v>2.0</v>
      </c>
      <c r="AL1313" s="1">
        <v>2.0</v>
      </c>
      <c r="AM1313" s="1">
        <v>2.0</v>
      </c>
      <c r="AN1313" s="1">
        <v>2.0</v>
      </c>
      <c r="AO1313" s="1">
        <v>2.0</v>
      </c>
      <c r="AP1313" s="1">
        <v>2.0</v>
      </c>
      <c r="AQ1313" s="1">
        <v>2.0</v>
      </c>
      <c r="AR1313" s="1">
        <v>2.0</v>
      </c>
      <c r="AS1313" s="1">
        <v>2.0</v>
      </c>
      <c r="AT1313" s="1">
        <v>2.0</v>
      </c>
      <c r="AU1313" s="1">
        <v>2.0</v>
      </c>
      <c r="AV1313" s="1">
        <v>2.0</v>
      </c>
      <c r="AW1313" s="1">
        <v>2.0</v>
      </c>
      <c r="AX1313" s="1">
        <v>2.0</v>
      </c>
      <c r="AY1313" s="1">
        <v>2.0</v>
      </c>
      <c r="AZ1313" s="1">
        <v>2.0</v>
      </c>
      <c r="BA1313" s="1">
        <v>2.0</v>
      </c>
      <c r="BB1313" s="1">
        <v>2.0</v>
      </c>
      <c r="BP1313" s="12" t="s">
        <v>5187</v>
      </c>
      <c r="BQ1313" s="1">
        <v>19.0</v>
      </c>
      <c r="BR1313" s="1" t="s">
        <v>240</v>
      </c>
      <c r="BW1313" s="1">
        <v>0.0</v>
      </c>
      <c r="BX1313" s="1" t="s">
        <v>5185</v>
      </c>
      <c r="BY1313" s="13">
        <f t="shared" si="1"/>
        <v>4</v>
      </c>
      <c r="BZ1313" s="13" t="str">
        <f t="shared" si="2"/>
        <v>Tidak Bekerja</v>
      </c>
      <c r="CA1313" s="13" t="str">
        <f>VLOOKUP(BP1313,data_K!G:K,5,0)</f>
        <v>RT 005 RW 003</v>
      </c>
      <c r="CB1313" s="13">
        <f t="shared" si="3"/>
        <v>4</v>
      </c>
    </row>
    <row r="1314">
      <c r="A1314" s="1" t="s">
        <v>16646</v>
      </c>
      <c r="B1314" s="9" t="s">
        <v>16647</v>
      </c>
      <c r="C1314" s="1">
        <v>4.0</v>
      </c>
      <c r="D1314" s="1" t="s">
        <v>16648</v>
      </c>
      <c r="E1314" s="10" t="s">
        <v>16650</v>
      </c>
      <c r="F1314" s="1">
        <v>1.0</v>
      </c>
      <c r="J1314" s="1">
        <v>1.0</v>
      </c>
      <c r="K1314" s="11">
        <v>41007.0</v>
      </c>
      <c r="L1314" s="1">
        <v>14.0</v>
      </c>
      <c r="M1314" s="1">
        <v>1.0</v>
      </c>
      <c r="N1314" s="1">
        <v>3.0</v>
      </c>
      <c r="O1314" s="1">
        <v>2.0</v>
      </c>
      <c r="P1314" s="1">
        <v>2.0</v>
      </c>
      <c r="Q1314" s="1">
        <v>0.0</v>
      </c>
      <c r="R1314" s="1">
        <v>0.0</v>
      </c>
      <c r="S1314" s="1">
        <v>0.0</v>
      </c>
      <c r="T1314" s="20">
        <v>155.0</v>
      </c>
      <c r="U1314" s="20" t="s">
        <v>591</v>
      </c>
      <c r="Y1314" s="1">
        <v>6.0</v>
      </c>
      <c r="Z1314" s="1">
        <v>2.0</v>
      </c>
      <c r="AA1314" s="1">
        <v>2.0</v>
      </c>
      <c r="AB1314" s="1">
        <v>2.0</v>
      </c>
      <c r="AC1314" s="1">
        <v>2.0</v>
      </c>
      <c r="AD1314" s="1">
        <v>2.0</v>
      </c>
      <c r="AE1314" s="1">
        <v>2.0</v>
      </c>
      <c r="AF1314" s="1">
        <v>2.0</v>
      </c>
      <c r="AG1314" s="1">
        <v>2.0</v>
      </c>
      <c r="AH1314" s="1">
        <v>2.0</v>
      </c>
      <c r="AI1314" s="1">
        <v>2.0</v>
      </c>
      <c r="AJ1314" s="1">
        <v>2.0</v>
      </c>
      <c r="AK1314" s="1">
        <v>2.0</v>
      </c>
      <c r="AL1314" s="1">
        <v>2.0</v>
      </c>
      <c r="AM1314" s="1">
        <v>2.0</v>
      </c>
      <c r="AN1314" s="1">
        <v>2.0</v>
      </c>
      <c r="AO1314" s="1">
        <v>2.0</v>
      </c>
      <c r="AP1314" s="1">
        <v>2.0</v>
      </c>
      <c r="AQ1314" s="1">
        <v>2.0</v>
      </c>
      <c r="AR1314" s="1">
        <v>2.0</v>
      </c>
      <c r="AS1314" s="1">
        <v>2.0</v>
      </c>
      <c r="AT1314" s="1">
        <v>2.0</v>
      </c>
      <c r="AU1314" s="1">
        <v>2.0</v>
      </c>
      <c r="AV1314" s="1">
        <v>2.0</v>
      </c>
      <c r="AW1314" s="1">
        <v>2.0</v>
      </c>
      <c r="AX1314" s="1">
        <v>2.0</v>
      </c>
      <c r="AY1314" s="1">
        <v>2.0</v>
      </c>
      <c r="AZ1314" s="1">
        <v>2.0</v>
      </c>
      <c r="BA1314" s="1">
        <v>2.0</v>
      </c>
      <c r="BB1314" s="1">
        <v>2.0</v>
      </c>
      <c r="BP1314" s="12" t="s">
        <v>5187</v>
      </c>
      <c r="BQ1314" s="1">
        <v>14.0</v>
      </c>
      <c r="BR1314" s="1"/>
      <c r="BS1314" s="1"/>
      <c r="BW1314" s="1">
        <v>0.0</v>
      </c>
      <c r="BX1314" s="1" t="s">
        <v>5185</v>
      </c>
      <c r="BY1314" s="13">
        <f t="shared" si="1"/>
        <v>3</v>
      </c>
      <c r="BZ1314" s="13" t="str">
        <f t="shared" si="2"/>
        <v/>
      </c>
      <c r="CA1314" s="13" t="str">
        <f>VLOOKUP(BP1314,data_K!G:K,5,0)</f>
        <v>RT 005 RW 003</v>
      </c>
      <c r="CB1314" s="13">
        <f t="shared" si="3"/>
        <v>2</v>
      </c>
    </row>
    <row r="1315">
      <c r="A1315" s="1" t="s">
        <v>5456</v>
      </c>
      <c r="B1315" s="22">
        <v>46028.54907407407</v>
      </c>
      <c r="C1315" s="1">
        <v>1.0</v>
      </c>
      <c r="D1315" s="1" t="s">
        <v>5458</v>
      </c>
      <c r="E1315" s="10" t="s">
        <v>5460</v>
      </c>
      <c r="F1315" s="1">
        <v>1.0</v>
      </c>
      <c r="J1315" s="1">
        <v>1.0</v>
      </c>
      <c r="K1315" s="11">
        <v>34646.0</v>
      </c>
      <c r="L1315" s="1">
        <v>31.0</v>
      </c>
      <c r="M1315" s="1">
        <v>2.0</v>
      </c>
      <c r="N1315" s="1">
        <v>1.0</v>
      </c>
      <c r="O1315" s="1">
        <v>3.0</v>
      </c>
      <c r="P1315" s="1">
        <v>4.0</v>
      </c>
      <c r="Q1315" s="1">
        <v>2000000.0</v>
      </c>
      <c r="R1315" s="1">
        <v>0.0</v>
      </c>
      <c r="S1315" s="1">
        <v>0.0</v>
      </c>
      <c r="T1315" s="1">
        <v>49.0</v>
      </c>
      <c r="Y1315" s="1">
        <v>1.0</v>
      </c>
      <c r="Z1315" s="1">
        <v>2.0</v>
      </c>
      <c r="AA1315" s="1">
        <v>2.0</v>
      </c>
      <c r="AB1315" s="1">
        <v>2.0</v>
      </c>
      <c r="AC1315" s="1">
        <v>2.0</v>
      </c>
      <c r="AD1315" s="1">
        <v>2.0</v>
      </c>
      <c r="AE1315" s="1">
        <v>2.0</v>
      </c>
      <c r="AF1315" s="1">
        <v>2.0</v>
      </c>
      <c r="AG1315" s="1">
        <v>2.0</v>
      </c>
      <c r="AH1315" s="1">
        <v>2.0</v>
      </c>
      <c r="AI1315" s="1">
        <v>2.0</v>
      </c>
      <c r="AJ1315" s="1">
        <v>2.0</v>
      </c>
      <c r="AK1315" s="1">
        <v>2.0</v>
      </c>
      <c r="AL1315" s="1">
        <v>2.0</v>
      </c>
      <c r="AM1315" s="1">
        <v>2.0</v>
      </c>
      <c r="AN1315" s="1">
        <v>2.0</v>
      </c>
      <c r="AO1315" s="1">
        <v>2.0</v>
      </c>
      <c r="AP1315" s="1">
        <v>2.0</v>
      </c>
      <c r="AQ1315" s="1">
        <v>2.0</v>
      </c>
      <c r="AR1315" s="1">
        <v>2.0</v>
      </c>
      <c r="AS1315" s="1">
        <v>2.0</v>
      </c>
      <c r="AT1315" s="1">
        <v>2.0</v>
      </c>
      <c r="AU1315" s="1">
        <v>2.0</v>
      </c>
      <c r="AV1315" s="1">
        <v>2.0</v>
      </c>
      <c r="AW1315" s="1">
        <v>2.0</v>
      </c>
      <c r="AX1315" s="1">
        <v>2.0</v>
      </c>
      <c r="AY1315" s="1">
        <v>2.0</v>
      </c>
      <c r="AZ1315" s="1">
        <v>2.0</v>
      </c>
      <c r="BA1315" s="1">
        <v>2.0</v>
      </c>
      <c r="BB1315" s="1">
        <v>2.0</v>
      </c>
      <c r="BP1315" s="12" t="s">
        <v>5444</v>
      </c>
      <c r="BQ1315" s="1">
        <v>31.0</v>
      </c>
      <c r="BR1315" s="1"/>
      <c r="BU1315" s="1" t="s">
        <v>786</v>
      </c>
      <c r="BW1315" s="1">
        <v>58.0</v>
      </c>
      <c r="BX1315" s="1" t="s">
        <v>5458</v>
      </c>
      <c r="BY1315" s="13">
        <f t="shared" si="1"/>
        <v>7</v>
      </c>
      <c r="BZ1315" s="13" t="str">
        <f t="shared" si="2"/>
        <v>Kurir</v>
      </c>
      <c r="CA1315" s="13" t="str">
        <f>VLOOKUP(BP1315,data_K!G:K,5,0)</f>
        <v>RT 008 RW 004</v>
      </c>
      <c r="CB1315" s="13">
        <f t="shared" si="3"/>
        <v>0</v>
      </c>
    </row>
    <row r="1316">
      <c r="A1316" s="1" t="s">
        <v>5447</v>
      </c>
      <c r="B1316" s="22">
        <v>46028.55038194444</v>
      </c>
      <c r="C1316" s="1">
        <v>2.0</v>
      </c>
      <c r="D1316" s="1" t="s">
        <v>5449</v>
      </c>
      <c r="E1316" s="10" t="s">
        <v>5450</v>
      </c>
      <c r="F1316" s="1">
        <v>1.0</v>
      </c>
      <c r="J1316" s="1">
        <v>2.0</v>
      </c>
      <c r="K1316" s="11">
        <v>34966.0</v>
      </c>
      <c r="L1316" s="1">
        <v>30.0</v>
      </c>
      <c r="M1316" s="1">
        <v>2.0</v>
      </c>
      <c r="N1316" s="1">
        <v>2.0</v>
      </c>
      <c r="O1316" s="1">
        <v>3.0</v>
      </c>
      <c r="P1316" s="1">
        <v>6.0</v>
      </c>
      <c r="Q1316" s="1">
        <v>3000000.0</v>
      </c>
      <c r="R1316" s="1">
        <v>0.0</v>
      </c>
      <c r="S1316" s="1">
        <v>0.0</v>
      </c>
      <c r="T1316" s="1">
        <v>0.0</v>
      </c>
      <c r="Y1316" s="1">
        <v>6.0</v>
      </c>
      <c r="Z1316" s="1">
        <v>2.0</v>
      </c>
      <c r="AA1316" s="1">
        <v>2.0</v>
      </c>
      <c r="AB1316" s="1">
        <v>2.0</v>
      </c>
      <c r="AC1316" s="1">
        <v>2.0</v>
      </c>
      <c r="AD1316" s="1">
        <v>2.0</v>
      </c>
      <c r="AE1316" s="1">
        <v>2.0</v>
      </c>
      <c r="AF1316" s="1">
        <v>2.0</v>
      </c>
      <c r="AG1316" s="1">
        <v>2.0</v>
      </c>
      <c r="AH1316" s="1">
        <v>2.0</v>
      </c>
      <c r="AI1316" s="1">
        <v>2.0</v>
      </c>
      <c r="AJ1316" s="1">
        <v>2.0</v>
      </c>
      <c r="AK1316" s="1">
        <v>2.0</v>
      </c>
      <c r="AL1316" s="1">
        <v>2.0</v>
      </c>
      <c r="AM1316" s="1">
        <v>2.0</v>
      </c>
      <c r="AN1316" s="1">
        <v>2.0</v>
      </c>
      <c r="AO1316" s="1">
        <v>2.0</v>
      </c>
      <c r="AP1316" s="1">
        <v>2.0</v>
      </c>
      <c r="AQ1316" s="1">
        <v>2.0</v>
      </c>
      <c r="AR1316" s="1">
        <v>2.0</v>
      </c>
      <c r="AS1316" s="1">
        <v>2.0</v>
      </c>
      <c r="AT1316" s="1">
        <v>2.0</v>
      </c>
      <c r="AU1316" s="1">
        <v>2.0</v>
      </c>
      <c r="AV1316" s="1">
        <v>2.0</v>
      </c>
      <c r="AW1316" s="1">
        <v>2.0</v>
      </c>
      <c r="AX1316" s="1">
        <v>2.0</v>
      </c>
      <c r="AY1316" s="1">
        <v>2.0</v>
      </c>
      <c r="AZ1316" s="1">
        <v>2.0</v>
      </c>
      <c r="BA1316" s="1">
        <v>2.0</v>
      </c>
      <c r="BB1316" s="1">
        <v>2.0</v>
      </c>
      <c r="BP1316" s="12" t="s">
        <v>5444</v>
      </c>
      <c r="BQ1316" s="1">
        <v>30.0</v>
      </c>
      <c r="BR1316" s="1" t="s">
        <v>240</v>
      </c>
      <c r="BS1316" s="1"/>
      <c r="BW1316" s="1">
        <v>0.0</v>
      </c>
      <c r="BX1316" s="1" t="s">
        <v>5458</v>
      </c>
      <c r="BY1316" s="13">
        <f t="shared" si="1"/>
        <v>7</v>
      </c>
      <c r="BZ1316" s="13" t="str">
        <f t="shared" si="2"/>
        <v>Tidak Bekerja</v>
      </c>
      <c r="CA1316" s="13" t="str">
        <f>VLOOKUP(BP1316,data_K!G:K,5,0)</f>
        <v>RT 008 RW 004</v>
      </c>
      <c r="CB1316" s="13">
        <f t="shared" si="3"/>
        <v>0</v>
      </c>
    </row>
    <row r="1317">
      <c r="A1317" s="1" t="s">
        <v>5436</v>
      </c>
      <c r="B1317" s="22">
        <v>46028.55122685185</v>
      </c>
      <c r="C1317" s="1">
        <v>3.0</v>
      </c>
      <c r="D1317" s="1" t="s">
        <v>5439</v>
      </c>
      <c r="E1317" s="10" t="s">
        <v>5440</v>
      </c>
      <c r="F1317" s="1">
        <v>1.0</v>
      </c>
      <c r="J1317" s="1">
        <v>1.0</v>
      </c>
      <c r="K1317" s="11">
        <v>44490.0</v>
      </c>
      <c r="L1317" s="1">
        <v>4.0</v>
      </c>
      <c r="M1317" s="1">
        <v>1.0</v>
      </c>
      <c r="N1317" s="1">
        <v>3.0</v>
      </c>
      <c r="O1317" s="1"/>
      <c r="P1317" s="1"/>
      <c r="Q1317" s="1"/>
      <c r="R1317" s="1"/>
      <c r="S1317" s="1"/>
      <c r="T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P1317" s="12" t="s">
        <v>5444</v>
      </c>
      <c r="BQ1317" s="1">
        <v>4.0</v>
      </c>
      <c r="BR1317" s="1"/>
      <c r="BT1317" s="1"/>
      <c r="BW1317" s="1">
        <v>999.0</v>
      </c>
      <c r="BX1317" s="1" t="s">
        <v>5458</v>
      </c>
      <c r="BY1317" s="13">
        <f t="shared" si="1"/>
        <v>1</v>
      </c>
      <c r="BZ1317" s="13" t="str">
        <f t="shared" si="2"/>
        <v/>
      </c>
      <c r="CA1317" s="13" t="str">
        <f>VLOOKUP(BP1317,data_K!G:K,5,0)</f>
        <v>RT 008 RW 004</v>
      </c>
      <c r="CB1317" s="13">
        <f t="shared" si="3"/>
        <v>0</v>
      </c>
    </row>
    <row r="1318">
      <c r="A1318" s="1" t="s">
        <v>2667</v>
      </c>
      <c r="B1318" s="22">
        <v>46179.67376157407</v>
      </c>
      <c r="C1318" s="1">
        <v>1.0</v>
      </c>
      <c r="D1318" s="1" t="s">
        <v>2669</v>
      </c>
      <c r="E1318" s="10" t="s">
        <v>2670</v>
      </c>
      <c r="F1318" s="1">
        <v>1.0</v>
      </c>
      <c r="J1318" s="1">
        <v>1.0</v>
      </c>
      <c r="K1318" s="11">
        <v>34453.0</v>
      </c>
      <c r="L1318" s="1">
        <v>32.0</v>
      </c>
      <c r="M1318" s="1">
        <v>2.0</v>
      </c>
      <c r="N1318" s="1">
        <v>1.0</v>
      </c>
      <c r="O1318" s="1">
        <v>3.0</v>
      </c>
      <c r="P1318" s="1">
        <v>3.0</v>
      </c>
      <c r="Q1318" s="1">
        <v>3000000.0</v>
      </c>
      <c r="R1318" s="1">
        <v>0.0</v>
      </c>
      <c r="S1318" s="1">
        <v>0.0</v>
      </c>
      <c r="T1318" s="1">
        <v>155.0</v>
      </c>
      <c r="U1318" s="1" t="s">
        <v>2677</v>
      </c>
      <c r="Y1318" s="1">
        <v>3.0</v>
      </c>
      <c r="Z1318" s="1">
        <v>2.0</v>
      </c>
      <c r="AA1318" s="1">
        <v>2.0</v>
      </c>
      <c r="AB1318" s="1">
        <v>2.0</v>
      </c>
      <c r="AC1318" s="1">
        <v>2.0</v>
      </c>
      <c r="AD1318" s="1">
        <v>2.0</v>
      </c>
      <c r="AE1318" s="1">
        <v>2.0</v>
      </c>
      <c r="AF1318" s="1">
        <v>2.0</v>
      </c>
      <c r="AG1318" s="1">
        <v>2.0</v>
      </c>
      <c r="AH1318" s="1">
        <v>2.0</v>
      </c>
      <c r="AI1318" s="1">
        <v>2.0</v>
      </c>
      <c r="AJ1318" s="1">
        <v>2.0</v>
      </c>
      <c r="AK1318" s="1">
        <v>2.0</v>
      </c>
      <c r="AL1318" s="1">
        <v>2.0</v>
      </c>
      <c r="AM1318" s="1">
        <v>2.0</v>
      </c>
      <c r="AN1318" s="1">
        <v>2.0</v>
      </c>
      <c r="AO1318" s="1">
        <v>2.0</v>
      </c>
      <c r="AP1318" s="1">
        <v>2.0</v>
      </c>
      <c r="AQ1318" s="1">
        <v>2.0</v>
      </c>
      <c r="AR1318" s="1">
        <v>2.0</v>
      </c>
      <c r="AS1318" s="1">
        <v>2.0</v>
      </c>
      <c r="AT1318" s="1">
        <v>2.0</v>
      </c>
      <c r="AU1318" s="1">
        <v>2.0</v>
      </c>
      <c r="AV1318" s="1">
        <v>2.0</v>
      </c>
      <c r="AW1318" s="1">
        <v>2.0</v>
      </c>
      <c r="AX1318" s="1">
        <v>2.0</v>
      </c>
      <c r="AY1318" s="1">
        <v>2.0</v>
      </c>
      <c r="AZ1318" s="1">
        <v>2.0</v>
      </c>
      <c r="BA1318" s="1">
        <v>2.0</v>
      </c>
      <c r="BB1318" s="1">
        <v>2.0</v>
      </c>
      <c r="BP1318" s="12" t="s">
        <v>2649</v>
      </c>
      <c r="BQ1318" s="1">
        <v>32.0</v>
      </c>
      <c r="BR1318" s="1"/>
      <c r="BS1318" s="1"/>
      <c r="BV1318" s="1" t="s">
        <v>180</v>
      </c>
      <c r="BW1318" s="1">
        <v>999.0</v>
      </c>
      <c r="BX1318" s="1" t="s">
        <v>2669</v>
      </c>
      <c r="BY1318" s="13">
        <f t="shared" si="1"/>
        <v>7</v>
      </c>
      <c r="BZ1318" s="13" t="str">
        <f t="shared" si="2"/>
        <v>Lainnya</v>
      </c>
      <c r="CA1318" s="13" t="str">
        <f>VLOOKUP(BP1318,data_K!G:K,5,0)</f>
        <v>RT 003 RW 002</v>
      </c>
      <c r="CB1318" s="13">
        <f t="shared" si="3"/>
        <v>0</v>
      </c>
    </row>
    <row r="1319">
      <c r="A1319" s="1" t="s">
        <v>2653</v>
      </c>
      <c r="B1319" s="23">
        <v>46179.675532407404</v>
      </c>
      <c r="C1319" s="1">
        <v>2.0</v>
      </c>
      <c r="D1319" s="1" t="s">
        <v>2655</v>
      </c>
      <c r="E1319" s="10" t="s">
        <v>2656</v>
      </c>
      <c r="F1319" s="1">
        <v>1.0</v>
      </c>
      <c r="J1319" s="1">
        <v>2.0</v>
      </c>
      <c r="K1319" s="11">
        <v>35718.0</v>
      </c>
      <c r="L1319" s="1">
        <v>28.0</v>
      </c>
      <c r="M1319" s="1">
        <v>2.0</v>
      </c>
      <c r="N1319" s="1">
        <v>2.0</v>
      </c>
      <c r="O1319" s="1">
        <v>3.0</v>
      </c>
      <c r="P1319" s="1">
        <v>3.0</v>
      </c>
      <c r="Q1319" s="1">
        <v>0.0</v>
      </c>
      <c r="R1319" s="1">
        <v>0.0</v>
      </c>
      <c r="S1319" s="1">
        <v>0.0</v>
      </c>
      <c r="T1319" s="1">
        <v>0.0</v>
      </c>
      <c r="U1319" s="1"/>
      <c r="Y1319" s="1">
        <v>6.0</v>
      </c>
      <c r="Z1319" s="1">
        <v>2.0</v>
      </c>
      <c r="AA1319" s="1">
        <v>2.0</v>
      </c>
      <c r="AB1319" s="1">
        <v>2.0</v>
      </c>
      <c r="AC1319" s="1">
        <v>2.0</v>
      </c>
      <c r="AD1319" s="1">
        <v>2.0</v>
      </c>
      <c r="AE1319" s="1">
        <v>2.0</v>
      </c>
      <c r="AF1319" s="1">
        <v>2.0</v>
      </c>
      <c r="AG1319" s="1">
        <v>2.0</v>
      </c>
      <c r="AH1319" s="1">
        <v>2.0</v>
      </c>
      <c r="AI1319" s="1">
        <v>2.0</v>
      </c>
      <c r="AJ1319" s="1">
        <v>2.0</v>
      </c>
      <c r="AK1319" s="1">
        <v>2.0</v>
      </c>
      <c r="AL1319" s="1">
        <v>2.0</v>
      </c>
      <c r="AM1319" s="1">
        <v>2.0</v>
      </c>
      <c r="AN1319" s="1">
        <v>2.0</v>
      </c>
      <c r="AO1319" s="1">
        <v>2.0</v>
      </c>
      <c r="AP1319" s="1">
        <v>2.0</v>
      </c>
      <c r="AQ1319" s="1">
        <v>2.0</v>
      </c>
      <c r="AR1319" s="1">
        <v>2.0</v>
      </c>
      <c r="AS1319" s="1">
        <v>2.0</v>
      </c>
      <c r="AT1319" s="1">
        <v>2.0</v>
      </c>
      <c r="AU1319" s="1">
        <v>2.0</v>
      </c>
      <c r="AV1319" s="1">
        <v>2.0</v>
      </c>
      <c r="AW1319" s="1">
        <v>2.0</v>
      </c>
      <c r="AX1319" s="1">
        <v>2.0</v>
      </c>
      <c r="AY1319" s="1">
        <v>2.0</v>
      </c>
      <c r="AZ1319" s="1">
        <v>2.0</v>
      </c>
      <c r="BA1319" s="1">
        <v>2.0</v>
      </c>
      <c r="BB1319" s="1">
        <v>2.0</v>
      </c>
      <c r="BP1319" s="12" t="s">
        <v>2649</v>
      </c>
      <c r="BQ1319" s="1">
        <v>28.0</v>
      </c>
      <c r="BR1319" s="1" t="s">
        <v>240</v>
      </c>
      <c r="BW1319" s="1">
        <v>0.0</v>
      </c>
      <c r="BX1319" s="1" t="s">
        <v>2669</v>
      </c>
      <c r="BY1319" s="13">
        <f t="shared" si="1"/>
        <v>6</v>
      </c>
      <c r="BZ1319" s="13" t="str">
        <f t="shared" si="2"/>
        <v>Tidak Bekerja</v>
      </c>
      <c r="CA1319" s="13" t="str">
        <f>VLOOKUP(BP1319,data_K!G:K,5,0)</f>
        <v>RT 003 RW 002</v>
      </c>
      <c r="CB1319" s="13">
        <f t="shared" si="3"/>
        <v>0</v>
      </c>
    </row>
    <row r="1320">
      <c r="A1320" s="1" t="s">
        <v>2642</v>
      </c>
      <c r="B1320" s="23">
        <v>46179.677199074074</v>
      </c>
      <c r="C1320" s="1">
        <v>3.0</v>
      </c>
      <c r="D1320" s="1" t="s">
        <v>2645</v>
      </c>
      <c r="E1320" s="10" t="s">
        <v>2646</v>
      </c>
      <c r="F1320" s="1">
        <v>1.0</v>
      </c>
      <c r="J1320" s="1">
        <v>2.0</v>
      </c>
      <c r="K1320" s="11">
        <v>45896.0</v>
      </c>
      <c r="L1320" s="1">
        <v>0.0</v>
      </c>
      <c r="M1320" s="1">
        <v>1.0</v>
      </c>
      <c r="N1320" s="1">
        <v>3.0</v>
      </c>
      <c r="O1320" s="1"/>
      <c r="P1320" s="1"/>
      <c r="Q1320" s="1"/>
      <c r="R1320" s="1"/>
      <c r="S1320" s="1"/>
      <c r="T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P1320" s="12" t="s">
        <v>2649</v>
      </c>
      <c r="BQ1320" s="1">
        <v>0.0</v>
      </c>
      <c r="BR1320" s="1"/>
      <c r="BT1320" s="1"/>
      <c r="BW1320" s="1">
        <v>999.0</v>
      </c>
      <c r="BX1320" s="1" t="s">
        <v>2669</v>
      </c>
      <c r="BY1320" s="13">
        <f t="shared" si="1"/>
        <v>1</v>
      </c>
      <c r="BZ1320" s="13" t="str">
        <f t="shared" si="2"/>
        <v/>
      </c>
      <c r="CA1320" s="13" t="str">
        <f>VLOOKUP(BP1320,data_K!G:K,5,0)</f>
        <v>RT 003 RW 002</v>
      </c>
      <c r="CB1320" s="13">
        <f t="shared" si="3"/>
        <v>0</v>
      </c>
    </row>
    <row r="1321">
      <c r="A1321" s="1" t="s">
        <v>5216</v>
      </c>
      <c r="B1321" s="22">
        <v>46059.20960648148</v>
      </c>
      <c r="C1321" s="1">
        <v>1.0</v>
      </c>
      <c r="D1321" s="1" t="s">
        <v>5218</v>
      </c>
      <c r="E1321" s="10" t="s">
        <v>5219</v>
      </c>
      <c r="F1321" s="1">
        <v>1.0</v>
      </c>
      <c r="J1321" s="1">
        <v>1.0</v>
      </c>
      <c r="K1321" s="11">
        <v>31142.0</v>
      </c>
      <c r="L1321" s="1">
        <v>41.0</v>
      </c>
      <c r="M1321" s="1">
        <v>2.0</v>
      </c>
      <c r="N1321" s="1">
        <v>1.0</v>
      </c>
      <c r="O1321" s="1">
        <v>3.0</v>
      </c>
      <c r="P1321" s="1">
        <v>6.0</v>
      </c>
      <c r="Q1321" s="1">
        <v>1.0E7</v>
      </c>
      <c r="R1321" s="1">
        <v>0.0</v>
      </c>
      <c r="S1321" s="1">
        <v>0.0</v>
      </c>
      <c r="T1321" s="1">
        <v>155.0</v>
      </c>
      <c r="U1321" s="1" t="s">
        <v>5212</v>
      </c>
      <c r="Y1321" s="1">
        <v>4.0</v>
      </c>
      <c r="Z1321" s="1">
        <v>2.0</v>
      </c>
      <c r="AA1321" s="1">
        <v>2.0</v>
      </c>
      <c r="AB1321" s="1">
        <v>2.0</v>
      </c>
      <c r="AC1321" s="1">
        <v>2.0</v>
      </c>
      <c r="AD1321" s="1">
        <v>2.0</v>
      </c>
      <c r="AE1321" s="1">
        <v>2.0</v>
      </c>
      <c r="AF1321" s="1">
        <v>2.0</v>
      </c>
      <c r="AG1321" s="1">
        <v>2.0</v>
      </c>
      <c r="AH1321" s="1">
        <v>2.0</v>
      </c>
      <c r="AI1321" s="1">
        <v>2.0</v>
      </c>
      <c r="AJ1321" s="1">
        <v>2.0</v>
      </c>
      <c r="AK1321" s="1">
        <v>2.0</v>
      </c>
      <c r="AL1321" s="1">
        <v>2.0</v>
      </c>
      <c r="AM1321" s="1">
        <v>2.0</v>
      </c>
      <c r="AN1321" s="1">
        <v>2.0</v>
      </c>
      <c r="AO1321" s="1">
        <v>2.0</v>
      </c>
      <c r="AP1321" s="1">
        <v>2.0</v>
      </c>
      <c r="AQ1321" s="1">
        <v>2.0</v>
      </c>
      <c r="AR1321" s="1">
        <v>2.0</v>
      </c>
      <c r="AS1321" s="1">
        <v>2.0</v>
      </c>
      <c r="AT1321" s="1">
        <v>2.0</v>
      </c>
      <c r="AU1321" s="1">
        <v>2.0</v>
      </c>
      <c r="AV1321" s="1">
        <v>2.0</v>
      </c>
      <c r="AW1321" s="1">
        <v>2.0</v>
      </c>
      <c r="AX1321" s="1">
        <v>2.0</v>
      </c>
      <c r="AY1321" s="1">
        <v>2.0</v>
      </c>
      <c r="AZ1321" s="1">
        <v>2.0</v>
      </c>
      <c r="BA1321" s="1">
        <v>2.0</v>
      </c>
      <c r="BB1321" s="1">
        <v>2.0</v>
      </c>
      <c r="BP1321" s="12" t="s">
        <v>5194</v>
      </c>
      <c r="BQ1321" s="1">
        <v>41.0</v>
      </c>
      <c r="BR1321" s="1"/>
      <c r="BT1321" s="1"/>
      <c r="BV1321" s="1" t="s">
        <v>180</v>
      </c>
      <c r="BW1321" s="1">
        <v>999.0</v>
      </c>
      <c r="BX1321" s="1" t="s">
        <v>5218</v>
      </c>
      <c r="BY1321" s="13">
        <f t="shared" si="1"/>
        <v>9</v>
      </c>
      <c r="BZ1321" s="13" t="str">
        <f t="shared" si="2"/>
        <v>Lainnya</v>
      </c>
      <c r="CA1321" s="13" t="str">
        <f>VLOOKUP(BP1321,data_K!G:K,5,0)</f>
        <v>RT 001 RW 001</v>
      </c>
      <c r="CB1321" s="13">
        <f t="shared" si="3"/>
        <v>0</v>
      </c>
    </row>
    <row r="1322">
      <c r="A1322" s="1" t="s">
        <v>5207</v>
      </c>
      <c r="B1322" s="22">
        <v>46059.21114583333</v>
      </c>
      <c r="C1322" s="1">
        <v>2.0</v>
      </c>
      <c r="D1322" s="1" t="s">
        <v>5209</v>
      </c>
      <c r="E1322" s="10" t="s">
        <v>5210</v>
      </c>
      <c r="F1322" s="1">
        <v>1.0</v>
      </c>
      <c r="J1322" s="1">
        <v>2.0</v>
      </c>
      <c r="K1322" s="11">
        <v>31555.0</v>
      </c>
      <c r="L1322" s="1">
        <v>40.0</v>
      </c>
      <c r="M1322" s="1">
        <v>2.0</v>
      </c>
      <c r="N1322" s="1">
        <v>2.0</v>
      </c>
      <c r="O1322" s="1">
        <v>3.0</v>
      </c>
      <c r="P1322" s="1">
        <v>6.0</v>
      </c>
      <c r="Q1322" s="1">
        <v>1.0E7</v>
      </c>
      <c r="R1322" s="1">
        <v>0.0</v>
      </c>
      <c r="S1322" s="1">
        <v>0.0</v>
      </c>
      <c r="T1322" s="1">
        <v>155.0</v>
      </c>
      <c r="U1322" s="1" t="s">
        <v>5212</v>
      </c>
      <c r="Y1322" s="1">
        <v>4.0</v>
      </c>
      <c r="Z1322" s="1">
        <v>2.0</v>
      </c>
      <c r="AA1322" s="1">
        <v>2.0</v>
      </c>
      <c r="AB1322" s="1">
        <v>2.0</v>
      </c>
      <c r="AC1322" s="1">
        <v>2.0</v>
      </c>
      <c r="AD1322" s="1">
        <v>2.0</v>
      </c>
      <c r="AE1322" s="1">
        <v>2.0</v>
      </c>
      <c r="AF1322" s="1">
        <v>2.0</v>
      </c>
      <c r="AG1322" s="1">
        <v>2.0</v>
      </c>
      <c r="AH1322" s="1">
        <v>2.0</v>
      </c>
      <c r="AI1322" s="1">
        <v>2.0</v>
      </c>
      <c r="AJ1322" s="1">
        <v>2.0</v>
      </c>
      <c r="AK1322" s="1">
        <v>2.0</v>
      </c>
      <c r="AL1322" s="1">
        <v>2.0</v>
      </c>
      <c r="AM1322" s="1">
        <v>2.0</v>
      </c>
      <c r="AN1322" s="1">
        <v>2.0</v>
      </c>
      <c r="AO1322" s="1">
        <v>2.0</v>
      </c>
      <c r="AP1322" s="1">
        <v>2.0</v>
      </c>
      <c r="AQ1322" s="1">
        <v>2.0</v>
      </c>
      <c r="AR1322" s="1">
        <v>2.0</v>
      </c>
      <c r="AS1322" s="1">
        <v>2.0</v>
      </c>
      <c r="AT1322" s="1">
        <v>2.0</v>
      </c>
      <c r="AU1322" s="1">
        <v>2.0</v>
      </c>
      <c r="AV1322" s="1">
        <v>2.0</v>
      </c>
      <c r="AW1322" s="1">
        <v>2.0</v>
      </c>
      <c r="AX1322" s="1">
        <v>2.0</v>
      </c>
      <c r="AY1322" s="1">
        <v>2.0</v>
      </c>
      <c r="AZ1322" s="1">
        <v>2.0</v>
      </c>
      <c r="BA1322" s="1">
        <v>2.0</v>
      </c>
      <c r="BB1322" s="1">
        <v>2.0</v>
      </c>
      <c r="BP1322" s="12" t="s">
        <v>5194</v>
      </c>
      <c r="BQ1322" s="1">
        <v>40.0</v>
      </c>
      <c r="BR1322" s="1"/>
      <c r="BS1322" s="1"/>
      <c r="BV1322" s="1" t="s">
        <v>180</v>
      </c>
      <c r="BW1322" s="1">
        <v>999.0</v>
      </c>
      <c r="BX1322" s="1" t="s">
        <v>5218</v>
      </c>
      <c r="BY1322" s="13">
        <f t="shared" si="1"/>
        <v>9</v>
      </c>
      <c r="BZ1322" s="13" t="str">
        <f t="shared" si="2"/>
        <v>Lainnya</v>
      </c>
      <c r="CA1322" s="13" t="str">
        <f>VLOOKUP(BP1322,data_K!G:K,5,0)</f>
        <v>RT 001 RW 001</v>
      </c>
      <c r="CB1322" s="13">
        <f t="shared" si="3"/>
        <v>0</v>
      </c>
    </row>
    <row r="1323">
      <c r="A1323" s="1" t="s">
        <v>5198</v>
      </c>
      <c r="B1323" s="22">
        <v>46059.21221064815</v>
      </c>
      <c r="C1323" s="1">
        <v>3.0</v>
      </c>
      <c r="D1323" s="1" t="s">
        <v>5200</v>
      </c>
      <c r="E1323" s="10" t="s">
        <v>5201</v>
      </c>
      <c r="F1323" s="1">
        <v>1.0</v>
      </c>
      <c r="J1323" s="1">
        <v>1.0</v>
      </c>
      <c r="K1323" s="11">
        <v>43643.0</v>
      </c>
      <c r="L1323" s="1">
        <v>6.0</v>
      </c>
      <c r="M1323" s="1">
        <v>1.0</v>
      </c>
      <c r="N1323" s="1">
        <v>3.0</v>
      </c>
      <c r="O1323" s="1">
        <v>2.0</v>
      </c>
      <c r="P1323" s="1">
        <v>1.0</v>
      </c>
      <c r="Q1323" s="1"/>
      <c r="R1323" s="1"/>
      <c r="S1323" s="1"/>
      <c r="T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P1323" s="12" t="s">
        <v>5194</v>
      </c>
      <c r="BQ1323" s="1">
        <v>6.0</v>
      </c>
      <c r="BR1323" s="1"/>
      <c r="BW1323" s="1">
        <v>999.0</v>
      </c>
      <c r="BX1323" s="1" t="s">
        <v>5218</v>
      </c>
      <c r="BY1323" s="13">
        <f t="shared" si="1"/>
        <v>2</v>
      </c>
      <c r="BZ1323" s="13" t="str">
        <f t="shared" si="2"/>
        <v/>
      </c>
      <c r="CA1323" s="13" t="str">
        <f>VLOOKUP(BP1323,data_K!G:K,5,0)</f>
        <v>RT 001 RW 001</v>
      </c>
      <c r="CB1323" s="13">
        <f t="shared" si="3"/>
        <v>0</v>
      </c>
    </row>
    <row r="1324">
      <c r="A1324" s="1" t="s">
        <v>5182</v>
      </c>
      <c r="B1324" s="22">
        <v>46059.21319444444</v>
      </c>
      <c r="C1324" s="1">
        <v>4.0</v>
      </c>
      <c r="D1324" s="1" t="s">
        <v>5186</v>
      </c>
      <c r="E1324" s="10" t="s">
        <v>5188</v>
      </c>
      <c r="F1324" s="1">
        <v>1.0</v>
      </c>
      <c r="J1324" s="1">
        <v>2.0</v>
      </c>
      <c r="K1324" s="11">
        <v>44307.0</v>
      </c>
      <c r="L1324" s="1">
        <v>5.0</v>
      </c>
      <c r="M1324" s="1">
        <v>1.0</v>
      </c>
      <c r="N1324" s="1">
        <v>3.0</v>
      </c>
      <c r="O1324" s="1">
        <v>2.0</v>
      </c>
      <c r="P1324" s="1">
        <v>1.0</v>
      </c>
      <c r="Q1324" s="1"/>
      <c r="R1324" s="1"/>
      <c r="S1324" s="1"/>
      <c r="T1324" s="1"/>
      <c r="U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P1324" s="12" t="s">
        <v>5194</v>
      </c>
      <c r="BQ1324" s="1">
        <v>5.0</v>
      </c>
      <c r="BR1324" s="1"/>
      <c r="BW1324" s="1">
        <v>999.0</v>
      </c>
      <c r="BX1324" s="1" t="s">
        <v>5218</v>
      </c>
      <c r="BY1324" s="13">
        <f t="shared" si="1"/>
        <v>2</v>
      </c>
      <c r="BZ1324" s="13" t="str">
        <f t="shared" si="2"/>
        <v/>
      </c>
      <c r="CA1324" s="13" t="str">
        <f>VLOOKUP(BP1324,data_K!G:K,5,0)</f>
        <v>RT 001 RW 001</v>
      </c>
      <c r="CB1324" s="13">
        <f t="shared" si="3"/>
        <v>0</v>
      </c>
    </row>
    <row r="1325">
      <c r="A1325" s="1" t="s">
        <v>16507</v>
      </c>
      <c r="B1325" s="9" t="s">
        <v>16727</v>
      </c>
      <c r="C1325" s="1">
        <v>1.0</v>
      </c>
      <c r="D1325" s="1" t="s">
        <v>8867</v>
      </c>
      <c r="E1325" s="10" t="s">
        <v>16510</v>
      </c>
      <c r="F1325" s="1">
        <v>1.0</v>
      </c>
      <c r="J1325" s="1">
        <v>1.0</v>
      </c>
      <c r="K1325" s="11">
        <v>28090.0</v>
      </c>
      <c r="L1325" s="1">
        <v>49.0</v>
      </c>
      <c r="M1325" s="1">
        <v>2.0</v>
      </c>
      <c r="N1325" s="1">
        <v>1.0</v>
      </c>
      <c r="O1325" s="1">
        <v>3.0</v>
      </c>
      <c r="P1325" s="1">
        <v>4.0</v>
      </c>
      <c r="Q1325" s="1">
        <v>3500000.0</v>
      </c>
      <c r="R1325" s="1">
        <v>0.0</v>
      </c>
      <c r="S1325" s="1">
        <v>0.0</v>
      </c>
      <c r="T1325" s="1">
        <v>15.0</v>
      </c>
      <c r="U1325" s="1"/>
      <c r="Y1325" s="1">
        <v>3.0</v>
      </c>
      <c r="Z1325" s="1">
        <v>2.0</v>
      </c>
      <c r="AA1325" s="1">
        <v>2.0</v>
      </c>
      <c r="AB1325" s="1">
        <v>2.0</v>
      </c>
      <c r="AC1325" s="1">
        <v>2.0</v>
      </c>
      <c r="AD1325" s="1">
        <v>2.0</v>
      </c>
      <c r="AE1325" s="1">
        <v>2.0</v>
      </c>
      <c r="AF1325" s="1">
        <v>2.0</v>
      </c>
      <c r="AG1325" s="1">
        <v>2.0</v>
      </c>
      <c r="AH1325" s="1">
        <v>2.0</v>
      </c>
      <c r="AI1325" s="1">
        <v>2.0</v>
      </c>
      <c r="AJ1325" s="1">
        <v>2.0</v>
      </c>
      <c r="AK1325" s="1">
        <v>2.0</v>
      </c>
      <c r="AL1325" s="1">
        <v>2.0</v>
      </c>
      <c r="AM1325" s="1">
        <v>2.0</v>
      </c>
      <c r="AN1325" s="1">
        <v>2.0</v>
      </c>
      <c r="AO1325" s="1">
        <v>2.0</v>
      </c>
      <c r="AP1325" s="1">
        <v>2.0</v>
      </c>
      <c r="AQ1325" s="1">
        <v>2.0</v>
      </c>
      <c r="AR1325" s="1">
        <v>2.0</v>
      </c>
      <c r="AS1325" s="1">
        <v>2.0</v>
      </c>
      <c r="AT1325" s="1">
        <v>2.0</v>
      </c>
      <c r="AU1325" s="1">
        <v>2.0</v>
      </c>
      <c r="AV1325" s="1">
        <v>2.0</v>
      </c>
      <c r="AW1325" s="1">
        <v>2.0</v>
      </c>
      <c r="AX1325" s="1">
        <v>2.0</v>
      </c>
      <c r="AY1325" s="1">
        <v>2.0</v>
      </c>
      <c r="AZ1325" s="1">
        <v>2.0</v>
      </c>
      <c r="BA1325" s="1">
        <v>2.0</v>
      </c>
      <c r="BB1325" s="1">
        <v>2.0</v>
      </c>
      <c r="BC1325" s="1"/>
      <c r="BD1325" s="1"/>
      <c r="BE1325" s="1"/>
      <c r="BF1325" s="1"/>
      <c r="BP1325" s="12" t="s">
        <v>8868</v>
      </c>
      <c r="BQ1325" s="1">
        <v>49.0</v>
      </c>
      <c r="BR1325" s="1" t="s">
        <v>705</v>
      </c>
      <c r="BW1325" s="1">
        <v>21.0</v>
      </c>
      <c r="BX1325" s="1" t="s">
        <v>8867</v>
      </c>
      <c r="BY1325" s="13">
        <f t="shared" si="1"/>
        <v>10</v>
      </c>
      <c r="BZ1325" s="13" t="str">
        <f t="shared" si="2"/>
        <v>Buruh Angkut Barang</v>
      </c>
      <c r="CA1325" s="13" t="str">
        <f>VLOOKUP(BP1325,data_K!G:K,5,0)</f>
        <v>RT 010 RW 005</v>
      </c>
      <c r="CB1325" s="13">
        <f t="shared" si="3"/>
        <v>0</v>
      </c>
    </row>
    <row r="1326">
      <c r="A1326" s="1" t="s">
        <v>16500</v>
      </c>
      <c r="B1326" s="9" t="s">
        <v>16735</v>
      </c>
      <c r="C1326" s="1">
        <v>2.0</v>
      </c>
      <c r="D1326" s="1" t="s">
        <v>8874</v>
      </c>
      <c r="E1326" s="10" t="s">
        <v>16503</v>
      </c>
      <c r="F1326" s="1">
        <v>1.0</v>
      </c>
      <c r="J1326" s="1">
        <v>2.0</v>
      </c>
      <c r="K1326" s="11">
        <v>30401.0</v>
      </c>
      <c r="L1326" s="1">
        <v>43.0</v>
      </c>
      <c r="M1326" s="1">
        <v>2.0</v>
      </c>
      <c r="N1326" s="1">
        <v>2.0</v>
      </c>
      <c r="O1326" s="1">
        <v>3.0</v>
      </c>
      <c r="P1326" s="1">
        <v>4.0</v>
      </c>
      <c r="Q1326" s="1">
        <v>0.0</v>
      </c>
      <c r="R1326" s="1">
        <v>0.0</v>
      </c>
      <c r="S1326" s="1">
        <v>0.0</v>
      </c>
      <c r="T1326" s="1">
        <v>0.0</v>
      </c>
      <c r="Y1326" s="1">
        <v>6.0</v>
      </c>
      <c r="Z1326" s="1">
        <v>2.0</v>
      </c>
      <c r="AA1326" s="1">
        <v>2.0</v>
      </c>
      <c r="AB1326" s="1">
        <v>2.0</v>
      </c>
      <c r="AC1326" s="1">
        <v>2.0</v>
      </c>
      <c r="AD1326" s="1">
        <v>2.0</v>
      </c>
      <c r="AE1326" s="1">
        <v>2.0</v>
      </c>
      <c r="AF1326" s="1">
        <v>2.0</v>
      </c>
      <c r="AG1326" s="1">
        <v>2.0</v>
      </c>
      <c r="AH1326" s="1">
        <v>2.0</v>
      </c>
      <c r="AI1326" s="1">
        <v>2.0</v>
      </c>
      <c r="AJ1326" s="1">
        <v>2.0</v>
      </c>
      <c r="AK1326" s="1">
        <v>2.0</v>
      </c>
      <c r="AL1326" s="1">
        <v>2.0</v>
      </c>
      <c r="AM1326" s="1">
        <v>2.0</v>
      </c>
      <c r="AN1326" s="1">
        <v>2.0</v>
      </c>
      <c r="AO1326" s="1">
        <v>2.0</v>
      </c>
      <c r="AP1326" s="1">
        <v>2.0</v>
      </c>
      <c r="AQ1326" s="1">
        <v>2.0</v>
      </c>
      <c r="AR1326" s="1">
        <v>2.0</v>
      </c>
      <c r="AS1326" s="1">
        <v>2.0</v>
      </c>
      <c r="AT1326" s="1">
        <v>2.0</v>
      </c>
      <c r="AU1326" s="1">
        <v>2.0</v>
      </c>
      <c r="AV1326" s="1">
        <v>2.0</v>
      </c>
      <c r="AW1326" s="1">
        <v>2.0</v>
      </c>
      <c r="AX1326" s="1">
        <v>2.0</v>
      </c>
      <c r="AY1326" s="1">
        <v>2.0</v>
      </c>
      <c r="AZ1326" s="1">
        <v>2.0</v>
      </c>
      <c r="BA1326" s="1">
        <v>2.0</v>
      </c>
      <c r="BB1326" s="1">
        <v>2.0</v>
      </c>
      <c r="BP1326" s="12" t="s">
        <v>8868</v>
      </c>
      <c r="BQ1326" s="1">
        <v>43.0</v>
      </c>
      <c r="BR1326" s="1" t="s">
        <v>240</v>
      </c>
      <c r="BS1326" s="1"/>
      <c r="BW1326" s="1">
        <v>0.0</v>
      </c>
      <c r="BX1326" s="1" t="s">
        <v>8867</v>
      </c>
      <c r="BY1326" s="13">
        <f t="shared" si="1"/>
        <v>9</v>
      </c>
      <c r="BZ1326" s="13" t="str">
        <f t="shared" si="2"/>
        <v>Tidak Bekerja</v>
      </c>
      <c r="CA1326" s="13" t="str">
        <f>VLOOKUP(BP1326,data_K!G:K,5,0)</f>
        <v>RT 010 RW 005</v>
      </c>
      <c r="CB1326" s="13">
        <f t="shared" si="3"/>
        <v>0</v>
      </c>
    </row>
    <row r="1327">
      <c r="A1327" s="1" t="s">
        <v>16489</v>
      </c>
      <c r="B1327" s="9" t="s">
        <v>16746</v>
      </c>
      <c r="C1327" s="1">
        <v>3.0</v>
      </c>
      <c r="D1327" s="1" t="s">
        <v>16492</v>
      </c>
      <c r="E1327" s="10" t="s">
        <v>16493</v>
      </c>
      <c r="F1327" s="1">
        <v>1.0</v>
      </c>
      <c r="J1327" s="1">
        <v>2.0</v>
      </c>
      <c r="K1327" s="11">
        <v>40747.0</v>
      </c>
      <c r="L1327" s="1">
        <v>14.0</v>
      </c>
      <c r="M1327" s="1">
        <v>1.0</v>
      </c>
      <c r="N1327" s="1">
        <v>3.0</v>
      </c>
      <c r="O1327" s="1">
        <v>2.0</v>
      </c>
      <c r="P1327" s="1">
        <v>2.0</v>
      </c>
      <c r="Q1327" s="1">
        <v>0.0</v>
      </c>
      <c r="R1327" s="1">
        <v>0.0</v>
      </c>
      <c r="S1327" s="1">
        <v>0.0</v>
      </c>
      <c r="T1327" s="1">
        <v>0.0</v>
      </c>
      <c r="Y1327" s="1">
        <v>6.0</v>
      </c>
      <c r="Z1327" s="1">
        <v>2.0</v>
      </c>
      <c r="AA1327" s="1">
        <v>2.0</v>
      </c>
      <c r="AB1327" s="1">
        <v>2.0</v>
      </c>
      <c r="AC1327" s="1">
        <v>2.0</v>
      </c>
      <c r="AD1327" s="1">
        <v>2.0</v>
      </c>
      <c r="AE1327" s="1">
        <v>2.0</v>
      </c>
      <c r="AF1327" s="1">
        <v>2.0</v>
      </c>
      <c r="AG1327" s="1">
        <v>2.0</v>
      </c>
      <c r="AH1327" s="1">
        <v>2.0</v>
      </c>
      <c r="AI1327" s="1">
        <v>2.0</v>
      </c>
      <c r="AJ1327" s="1">
        <v>2.0</v>
      </c>
      <c r="AK1327" s="1">
        <v>2.0</v>
      </c>
      <c r="AL1327" s="1">
        <v>2.0</v>
      </c>
      <c r="AM1327" s="1">
        <v>2.0</v>
      </c>
      <c r="AN1327" s="1">
        <v>2.0</v>
      </c>
      <c r="AO1327" s="1">
        <v>2.0</v>
      </c>
      <c r="AP1327" s="1">
        <v>2.0</v>
      </c>
      <c r="AQ1327" s="1">
        <v>2.0</v>
      </c>
      <c r="AR1327" s="1">
        <v>2.0</v>
      </c>
      <c r="AS1327" s="1">
        <v>2.0</v>
      </c>
      <c r="AT1327" s="1">
        <v>2.0</v>
      </c>
      <c r="AU1327" s="1">
        <v>2.0</v>
      </c>
      <c r="AV1327" s="1">
        <v>2.0</v>
      </c>
      <c r="AW1327" s="1">
        <v>2.0</v>
      </c>
      <c r="AX1327" s="1">
        <v>2.0</v>
      </c>
      <c r="AY1327" s="1">
        <v>2.0</v>
      </c>
      <c r="AZ1327" s="1">
        <v>2.0</v>
      </c>
      <c r="BA1327" s="1">
        <v>2.0</v>
      </c>
      <c r="BB1327" s="1">
        <v>2.0</v>
      </c>
      <c r="BP1327" s="12" t="s">
        <v>8868</v>
      </c>
      <c r="BQ1327" s="1">
        <v>14.0</v>
      </c>
      <c r="BR1327" s="1" t="s">
        <v>240</v>
      </c>
      <c r="BS1327" s="1"/>
      <c r="BW1327" s="1">
        <v>0.0</v>
      </c>
      <c r="BX1327" s="1" t="s">
        <v>8867</v>
      </c>
      <c r="BY1327" s="13">
        <f t="shared" si="1"/>
        <v>3</v>
      </c>
      <c r="BZ1327" s="13" t="str">
        <f t="shared" si="2"/>
        <v>Tidak Bekerja</v>
      </c>
      <c r="CA1327" s="13" t="str">
        <f>VLOOKUP(BP1327,data_K!G:K,5,0)</f>
        <v>RT 010 RW 005</v>
      </c>
      <c r="CB1327" s="13">
        <f t="shared" si="3"/>
        <v>2</v>
      </c>
    </row>
    <row r="1328">
      <c r="A1328" s="1" t="s">
        <v>16480</v>
      </c>
      <c r="B1328" s="9" t="s">
        <v>16748</v>
      </c>
      <c r="C1328" s="1">
        <v>4.0</v>
      </c>
      <c r="D1328" s="1" t="s">
        <v>16483</v>
      </c>
      <c r="E1328" s="10" t="s">
        <v>16485</v>
      </c>
      <c r="F1328" s="1">
        <v>1.0</v>
      </c>
      <c r="J1328" s="1">
        <v>1.0</v>
      </c>
      <c r="K1328" s="11">
        <v>43718.0</v>
      </c>
      <c r="L1328" s="1">
        <v>6.0</v>
      </c>
      <c r="M1328" s="1">
        <v>1.0</v>
      </c>
      <c r="N1328" s="1">
        <v>3.0</v>
      </c>
      <c r="O1328" s="1">
        <v>2.0</v>
      </c>
      <c r="P1328" s="1">
        <v>1.0</v>
      </c>
      <c r="Q1328" s="1"/>
      <c r="R1328" s="1"/>
      <c r="S1328" s="1"/>
      <c r="T1328" s="1"/>
      <c r="U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P1328" s="12" t="s">
        <v>8868</v>
      </c>
      <c r="BQ1328" s="1">
        <v>6.0</v>
      </c>
      <c r="BR1328" s="1"/>
      <c r="BW1328" s="1">
        <v>999.0</v>
      </c>
      <c r="BX1328" s="1" t="s">
        <v>8867</v>
      </c>
      <c r="BY1328" s="13">
        <f t="shared" si="1"/>
        <v>2</v>
      </c>
      <c r="BZ1328" s="13" t="str">
        <f t="shared" si="2"/>
        <v/>
      </c>
      <c r="CA1328" s="13" t="str">
        <f>VLOOKUP(BP1328,data_K!G:K,5,0)</f>
        <v>RT 010 RW 005</v>
      </c>
      <c r="CB1328" s="13">
        <f t="shared" si="3"/>
        <v>0</v>
      </c>
    </row>
    <row r="1329">
      <c r="A1329" s="1" t="s">
        <v>13122</v>
      </c>
      <c r="B1329" s="9" t="s">
        <v>16752</v>
      </c>
      <c r="C1329" s="1">
        <v>1.0</v>
      </c>
      <c r="D1329" s="1" t="s">
        <v>11049</v>
      </c>
      <c r="E1329" s="10" t="s">
        <v>13124</v>
      </c>
      <c r="F1329" s="1">
        <v>1.0</v>
      </c>
      <c r="J1329" s="1">
        <v>2.0</v>
      </c>
      <c r="K1329" s="11">
        <v>23900.0</v>
      </c>
      <c r="L1329" s="1">
        <v>60.0</v>
      </c>
      <c r="M1329" s="1">
        <v>4.0</v>
      </c>
      <c r="N1329" s="1">
        <v>1.0</v>
      </c>
      <c r="O1329" s="1">
        <v>3.0</v>
      </c>
      <c r="P1329" s="1">
        <v>2.0</v>
      </c>
      <c r="Q1329" s="1">
        <v>0.0</v>
      </c>
      <c r="R1329" s="1">
        <v>0.0</v>
      </c>
      <c r="S1329" s="1">
        <v>700000.0</v>
      </c>
      <c r="T1329" s="1">
        <v>0.0</v>
      </c>
      <c r="Y1329" s="1">
        <v>6.0</v>
      </c>
      <c r="Z1329" s="1">
        <v>2.0</v>
      </c>
      <c r="AA1329" s="1">
        <v>2.0</v>
      </c>
      <c r="AB1329" s="1">
        <v>2.0</v>
      </c>
      <c r="AC1329" s="1">
        <v>2.0</v>
      </c>
      <c r="AD1329" s="1">
        <v>2.0</v>
      </c>
      <c r="AE1329" s="1">
        <v>2.0</v>
      </c>
      <c r="AF1329" s="1">
        <v>2.0</v>
      </c>
      <c r="AG1329" s="1">
        <v>1.0</v>
      </c>
      <c r="AH1329" s="1">
        <v>2.0</v>
      </c>
      <c r="AI1329" s="1">
        <v>2.0</v>
      </c>
      <c r="AJ1329" s="1">
        <v>2.0</v>
      </c>
      <c r="AK1329" s="1">
        <v>2.0</v>
      </c>
      <c r="AL1329" s="1">
        <v>2.0</v>
      </c>
      <c r="AM1329" s="1">
        <v>2.0</v>
      </c>
      <c r="AN1329" s="1">
        <v>2.0</v>
      </c>
      <c r="AO1329" s="1">
        <v>2.0</v>
      </c>
      <c r="AP1329" s="1">
        <v>2.0</v>
      </c>
      <c r="AQ1329" s="1">
        <v>2.0</v>
      </c>
      <c r="AR1329" s="1">
        <v>2.0</v>
      </c>
      <c r="AS1329" s="1">
        <v>2.0</v>
      </c>
      <c r="AT1329" s="1">
        <v>2.0</v>
      </c>
      <c r="AU1329" s="1">
        <v>2.0</v>
      </c>
      <c r="AV1329" s="1">
        <v>2.0</v>
      </c>
      <c r="AW1329" s="1">
        <v>2.0</v>
      </c>
      <c r="AX1329" s="1">
        <v>1.0</v>
      </c>
      <c r="AY1329" s="1">
        <v>2.0</v>
      </c>
      <c r="AZ1329" s="1">
        <v>2.0</v>
      </c>
      <c r="BA1329" s="1">
        <v>2.0</v>
      </c>
      <c r="BB1329" s="1">
        <v>2.0</v>
      </c>
      <c r="BE1329" s="1">
        <v>4.0</v>
      </c>
      <c r="BF1329" s="1">
        <v>2020.0</v>
      </c>
      <c r="BP1329" s="12" t="s">
        <v>11036</v>
      </c>
      <c r="BQ1329" s="1">
        <v>60.0</v>
      </c>
      <c r="BR1329" s="1" t="s">
        <v>240</v>
      </c>
      <c r="BS1329" s="1"/>
      <c r="BW1329" s="1">
        <v>0.0</v>
      </c>
      <c r="BX1329" s="1" t="s">
        <v>11035</v>
      </c>
      <c r="BY1329" s="13">
        <f t="shared" si="1"/>
        <v>13</v>
      </c>
      <c r="BZ1329" s="13" t="str">
        <f t="shared" si="2"/>
        <v>Tidak Bekerja</v>
      </c>
      <c r="CA1329" s="13" t="str">
        <f>VLOOKUP(BP1329,data_K!G:K,5,0)</f>
        <v>RT 005 RW 003</v>
      </c>
      <c r="CB1329" s="13">
        <f t="shared" si="3"/>
        <v>0</v>
      </c>
    </row>
    <row r="1330">
      <c r="A1330" s="1" t="s">
        <v>16756</v>
      </c>
      <c r="B1330" s="9" t="s">
        <v>16757</v>
      </c>
      <c r="C1330" s="1">
        <v>1.0</v>
      </c>
      <c r="D1330" s="1" t="s">
        <v>3639</v>
      </c>
      <c r="E1330" s="10" t="s">
        <v>16759</v>
      </c>
      <c r="F1330" s="1">
        <v>1.0</v>
      </c>
      <c r="J1330" s="1">
        <v>1.0</v>
      </c>
      <c r="K1330" s="11">
        <v>30846.0</v>
      </c>
      <c r="L1330" s="1">
        <v>41.0</v>
      </c>
      <c r="M1330" s="1">
        <v>2.0</v>
      </c>
      <c r="N1330" s="1">
        <v>1.0</v>
      </c>
      <c r="O1330" s="1">
        <v>3.0</v>
      </c>
      <c r="P1330" s="1">
        <v>4.0</v>
      </c>
      <c r="Q1330" s="1">
        <v>5000000.0</v>
      </c>
      <c r="R1330" s="1">
        <v>0.0</v>
      </c>
      <c r="S1330" s="1">
        <v>0.0</v>
      </c>
      <c r="T1330" s="1">
        <v>131.0</v>
      </c>
      <c r="Y1330" s="1">
        <v>4.0</v>
      </c>
      <c r="Z1330" s="1">
        <v>2.0</v>
      </c>
      <c r="AA1330" s="1">
        <v>2.0</v>
      </c>
      <c r="AB1330" s="1">
        <v>2.0</v>
      </c>
      <c r="AC1330" s="1">
        <v>2.0</v>
      </c>
      <c r="AD1330" s="1">
        <v>2.0</v>
      </c>
      <c r="AE1330" s="1">
        <v>2.0</v>
      </c>
      <c r="AF1330" s="1">
        <v>2.0</v>
      </c>
      <c r="AG1330" s="1">
        <v>2.0</v>
      </c>
      <c r="AH1330" s="1">
        <v>2.0</v>
      </c>
      <c r="AI1330" s="1">
        <v>2.0</v>
      </c>
      <c r="AJ1330" s="1">
        <v>2.0</v>
      </c>
      <c r="AK1330" s="1">
        <v>2.0</v>
      </c>
      <c r="AL1330" s="1">
        <v>2.0</v>
      </c>
      <c r="AM1330" s="1">
        <v>2.0</v>
      </c>
      <c r="AN1330" s="1">
        <v>2.0</v>
      </c>
      <c r="AO1330" s="1">
        <v>2.0</v>
      </c>
      <c r="AP1330" s="1">
        <v>2.0</v>
      </c>
      <c r="AQ1330" s="1">
        <v>2.0</v>
      </c>
      <c r="AR1330" s="1">
        <v>2.0</v>
      </c>
      <c r="AS1330" s="1">
        <v>2.0</v>
      </c>
      <c r="AT1330" s="1">
        <v>2.0</v>
      </c>
      <c r="AU1330" s="1">
        <v>2.0</v>
      </c>
      <c r="AV1330" s="1">
        <v>2.0</v>
      </c>
      <c r="AW1330" s="1">
        <v>2.0</v>
      </c>
      <c r="AX1330" s="1">
        <v>2.0</v>
      </c>
      <c r="AY1330" s="1">
        <v>2.0</v>
      </c>
      <c r="AZ1330" s="1">
        <v>2.0</v>
      </c>
      <c r="BA1330" s="1">
        <v>2.0</v>
      </c>
      <c r="BB1330" s="1">
        <v>2.0</v>
      </c>
      <c r="BP1330" s="12" t="s">
        <v>3640</v>
      </c>
      <c r="BQ1330" s="1">
        <v>41.0</v>
      </c>
      <c r="BR1330" s="1"/>
      <c r="BS1330" s="1"/>
      <c r="BV1330" s="1" t="s">
        <v>1162</v>
      </c>
      <c r="BW1330" s="1">
        <v>999.0</v>
      </c>
      <c r="BX1330" s="1" t="s">
        <v>3639</v>
      </c>
      <c r="BY1330" s="13">
        <f t="shared" si="1"/>
        <v>9</v>
      </c>
      <c r="BZ1330" s="13" t="str">
        <f t="shared" si="2"/>
        <v>Tentara Nasional Indonesia</v>
      </c>
      <c r="CA1330" s="13" t="str">
        <f>VLOOKUP(BP1330,data_K!G:K,5,0)</f>
        <v>RT 004 RW 002</v>
      </c>
      <c r="CB1330" s="13">
        <f t="shared" si="3"/>
        <v>0</v>
      </c>
    </row>
    <row r="1331">
      <c r="A1331" s="1" t="s">
        <v>16767</v>
      </c>
      <c r="B1331" s="9" t="s">
        <v>16768</v>
      </c>
      <c r="C1331" s="1">
        <v>2.0</v>
      </c>
      <c r="D1331" s="1" t="s">
        <v>16769</v>
      </c>
      <c r="E1331" s="10" t="s">
        <v>16770</v>
      </c>
      <c r="F1331" s="1">
        <v>1.0</v>
      </c>
      <c r="J1331" s="1">
        <v>2.0</v>
      </c>
      <c r="K1331" s="11">
        <v>32524.0</v>
      </c>
      <c r="L1331" s="1">
        <v>37.0</v>
      </c>
      <c r="M1331" s="1">
        <v>2.0</v>
      </c>
      <c r="N1331" s="1">
        <v>2.0</v>
      </c>
      <c r="O1331" s="1">
        <v>3.0</v>
      </c>
      <c r="P1331" s="1">
        <v>6.0</v>
      </c>
      <c r="Q1331" s="1">
        <v>0.0</v>
      </c>
      <c r="R1331" s="1">
        <v>0.0</v>
      </c>
      <c r="S1331" s="1">
        <v>0.0</v>
      </c>
      <c r="T1331" s="1">
        <v>0.0</v>
      </c>
      <c r="Y1331" s="1">
        <v>6.0</v>
      </c>
      <c r="Z1331" s="1">
        <v>2.0</v>
      </c>
      <c r="AA1331" s="1">
        <v>2.0</v>
      </c>
      <c r="AB1331" s="1">
        <v>2.0</v>
      </c>
      <c r="AC1331" s="1">
        <v>2.0</v>
      </c>
      <c r="AD1331" s="1">
        <v>2.0</v>
      </c>
      <c r="AE1331" s="1">
        <v>2.0</v>
      </c>
      <c r="AF1331" s="1">
        <v>2.0</v>
      </c>
      <c r="AG1331" s="1">
        <v>2.0</v>
      </c>
      <c r="AH1331" s="1">
        <v>2.0</v>
      </c>
      <c r="AI1331" s="1">
        <v>2.0</v>
      </c>
      <c r="AJ1331" s="1">
        <v>2.0</v>
      </c>
      <c r="AK1331" s="1">
        <v>2.0</v>
      </c>
      <c r="AL1331" s="1">
        <v>2.0</v>
      </c>
      <c r="AM1331" s="1">
        <v>2.0</v>
      </c>
      <c r="AN1331" s="1">
        <v>2.0</v>
      </c>
      <c r="AO1331" s="1">
        <v>2.0</v>
      </c>
      <c r="AP1331" s="1">
        <v>2.0</v>
      </c>
      <c r="AQ1331" s="1">
        <v>2.0</v>
      </c>
      <c r="AR1331" s="1">
        <v>2.0</v>
      </c>
      <c r="AS1331" s="1">
        <v>2.0</v>
      </c>
      <c r="AT1331" s="1">
        <v>2.0</v>
      </c>
      <c r="AU1331" s="1">
        <v>2.0</v>
      </c>
      <c r="AV1331" s="1">
        <v>2.0</v>
      </c>
      <c r="AW1331" s="1">
        <v>2.0</v>
      </c>
      <c r="AX1331" s="1">
        <v>2.0</v>
      </c>
      <c r="AY1331" s="1">
        <v>2.0</v>
      </c>
      <c r="AZ1331" s="1">
        <v>2.0</v>
      </c>
      <c r="BA1331" s="1">
        <v>2.0</v>
      </c>
      <c r="BB1331" s="1">
        <v>2.0</v>
      </c>
      <c r="BP1331" s="12" t="s">
        <v>3640</v>
      </c>
      <c r="BQ1331" s="1">
        <v>37.0</v>
      </c>
      <c r="BR1331" s="1" t="s">
        <v>240</v>
      </c>
      <c r="BW1331" s="1">
        <v>0.0</v>
      </c>
      <c r="BX1331" s="1" t="s">
        <v>3639</v>
      </c>
      <c r="BY1331" s="13">
        <f t="shared" si="1"/>
        <v>8</v>
      </c>
      <c r="BZ1331" s="13" t="str">
        <f t="shared" si="2"/>
        <v>Tidak Bekerja</v>
      </c>
      <c r="CA1331" s="13" t="str">
        <f>VLOOKUP(BP1331,data_K!G:K,5,0)</f>
        <v>RT 004 RW 002</v>
      </c>
      <c r="CB1331" s="13">
        <f t="shared" si="3"/>
        <v>0</v>
      </c>
    </row>
    <row r="1332">
      <c r="A1332" s="1" t="s">
        <v>16774</v>
      </c>
      <c r="B1332" s="9" t="s">
        <v>16775</v>
      </c>
      <c r="C1332" s="1">
        <v>3.0</v>
      </c>
      <c r="D1332" s="1" t="s">
        <v>16776</v>
      </c>
      <c r="E1332" s="10" t="s">
        <v>16777</v>
      </c>
      <c r="F1332" s="1">
        <v>1.0</v>
      </c>
      <c r="J1332" s="1">
        <v>1.0</v>
      </c>
      <c r="K1332" s="11">
        <v>41419.0</v>
      </c>
      <c r="L1332" s="1">
        <v>12.0</v>
      </c>
      <c r="M1332" s="1">
        <v>1.0</v>
      </c>
      <c r="N1332" s="1">
        <v>3.0</v>
      </c>
      <c r="O1332" s="1">
        <v>2.0</v>
      </c>
      <c r="P1332" s="1">
        <v>1.0</v>
      </c>
      <c r="Q1332" s="1">
        <v>0.0</v>
      </c>
      <c r="R1332" s="1">
        <v>0.0</v>
      </c>
      <c r="S1332" s="1">
        <v>0.0</v>
      </c>
      <c r="T1332" s="1">
        <v>0.0</v>
      </c>
      <c r="U1332" s="1"/>
      <c r="Y1332" s="1">
        <v>6.0</v>
      </c>
      <c r="Z1332" s="1">
        <v>2.0</v>
      </c>
      <c r="AA1332" s="1">
        <v>2.0</v>
      </c>
      <c r="AB1332" s="1">
        <v>2.0</v>
      </c>
      <c r="AC1332" s="1">
        <v>2.0</v>
      </c>
      <c r="AD1332" s="1">
        <v>2.0</v>
      </c>
      <c r="AE1332" s="1">
        <v>2.0</v>
      </c>
      <c r="AF1332" s="1">
        <v>2.0</v>
      </c>
      <c r="AG1332" s="1">
        <v>2.0</v>
      </c>
      <c r="AH1332" s="1">
        <v>2.0</v>
      </c>
      <c r="AI1332" s="1">
        <v>2.0</v>
      </c>
      <c r="AJ1332" s="1">
        <v>2.0</v>
      </c>
      <c r="AK1332" s="1">
        <v>2.0</v>
      </c>
      <c r="AL1332" s="1">
        <v>2.0</v>
      </c>
      <c r="AM1332" s="1">
        <v>2.0</v>
      </c>
      <c r="AN1332" s="1">
        <v>2.0</v>
      </c>
      <c r="AO1332" s="1">
        <v>2.0</v>
      </c>
      <c r="AP1332" s="1">
        <v>2.0</v>
      </c>
      <c r="AQ1332" s="1">
        <v>2.0</v>
      </c>
      <c r="AR1332" s="1">
        <v>2.0</v>
      </c>
      <c r="AS1332" s="1">
        <v>2.0</v>
      </c>
      <c r="AT1332" s="1">
        <v>2.0</v>
      </c>
      <c r="AU1332" s="1">
        <v>2.0</v>
      </c>
      <c r="AV1332" s="1">
        <v>2.0</v>
      </c>
      <c r="AW1332" s="1">
        <v>2.0</v>
      </c>
      <c r="AX1332" s="1">
        <v>2.0</v>
      </c>
      <c r="AY1332" s="1">
        <v>2.0</v>
      </c>
      <c r="AZ1332" s="1">
        <v>2.0</v>
      </c>
      <c r="BA1332" s="1">
        <v>2.0</v>
      </c>
      <c r="BB1332" s="1">
        <v>2.0</v>
      </c>
      <c r="BP1332" s="12" t="s">
        <v>3640</v>
      </c>
      <c r="BQ1332" s="1">
        <v>12.0</v>
      </c>
      <c r="BR1332" s="1" t="s">
        <v>240</v>
      </c>
      <c r="BW1332" s="1">
        <v>0.0</v>
      </c>
      <c r="BX1332" s="1" t="s">
        <v>3639</v>
      </c>
      <c r="BY1332" s="13">
        <f t="shared" si="1"/>
        <v>3</v>
      </c>
      <c r="BZ1332" s="13" t="str">
        <f t="shared" si="2"/>
        <v>Tidak Bekerja</v>
      </c>
      <c r="CA1332" s="13" t="str">
        <f>VLOOKUP(BP1332,data_K!G:K,5,0)</f>
        <v>RT 004 RW 002</v>
      </c>
      <c r="CB1332" s="13">
        <f t="shared" si="3"/>
        <v>1</v>
      </c>
    </row>
    <row r="1333">
      <c r="A1333" s="1" t="s">
        <v>16781</v>
      </c>
      <c r="B1333" s="9" t="s">
        <v>16782</v>
      </c>
      <c r="C1333" s="1">
        <v>4.0</v>
      </c>
      <c r="D1333" s="1" t="s">
        <v>16783</v>
      </c>
      <c r="E1333" s="10" t="s">
        <v>16784</v>
      </c>
      <c r="F1333" s="1">
        <v>1.0</v>
      </c>
      <c r="J1333" s="1">
        <v>1.0</v>
      </c>
      <c r="K1333" s="11">
        <v>43678.0</v>
      </c>
      <c r="L1333" s="1">
        <v>6.0</v>
      </c>
      <c r="M1333" s="1">
        <v>1.0</v>
      </c>
      <c r="N1333" s="1">
        <v>3.0</v>
      </c>
      <c r="O1333" s="1">
        <v>2.0</v>
      </c>
      <c r="P1333" s="1">
        <v>1.0</v>
      </c>
      <c r="Q1333" s="1"/>
      <c r="R1333" s="1"/>
      <c r="S1333" s="1"/>
      <c r="T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P1333" s="12" t="s">
        <v>3640</v>
      </c>
      <c r="BQ1333" s="1">
        <v>6.0</v>
      </c>
      <c r="BR1333" s="1"/>
      <c r="BV1333" s="1"/>
      <c r="BW1333" s="1">
        <v>999.0</v>
      </c>
      <c r="BX1333" s="1" t="s">
        <v>3639</v>
      </c>
      <c r="BY1333" s="13">
        <f t="shared" si="1"/>
        <v>2</v>
      </c>
      <c r="BZ1333" s="13" t="str">
        <f t="shared" si="2"/>
        <v/>
      </c>
      <c r="CA1333" s="13" t="str">
        <f>VLOOKUP(BP1333,data_K!G:K,5,0)</f>
        <v>RT 004 RW 002</v>
      </c>
      <c r="CB1333" s="13">
        <f t="shared" si="3"/>
        <v>0</v>
      </c>
    </row>
    <row r="1334">
      <c r="A1334" s="1" t="s">
        <v>11488</v>
      </c>
      <c r="B1334" s="9" t="s">
        <v>16787</v>
      </c>
      <c r="C1334" s="1">
        <v>1.0</v>
      </c>
      <c r="D1334" s="1" t="s">
        <v>11491</v>
      </c>
      <c r="E1334" s="10" t="s">
        <v>11492</v>
      </c>
      <c r="F1334" s="1">
        <v>1.0</v>
      </c>
      <c r="J1334" s="1">
        <v>2.0</v>
      </c>
      <c r="K1334" s="11">
        <v>25273.0</v>
      </c>
      <c r="L1334" s="1">
        <v>57.0</v>
      </c>
      <c r="M1334" s="1">
        <v>4.0</v>
      </c>
      <c r="N1334" s="1">
        <v>1.0</v>
      </c>
      <c r="O1334" s="1">
        <v>3.0</v>
      </c>
      <c r="P1334" s="1">
        <v>4.0</v>
      </c>
      <c r="Q1334" s="1">
        <v>0.0</v>
      </c>
      <c r="R1334" s="1">
        <v>0.0</v>
      </c>
      <c r="S1334" s="1">
        <v>0.0</v>
      </c>
      <c r="T1334" s="1">
        <v>0.0</v>
      </c>
      <c r="Y1334" s="1">
        <v>6.0</v>
      </c>
      <c r="Z1334" s="1">
        <v>2.0</v>
      </c>
      <c r="AA1334" s="1">
        <v>2.0</v>
      </c>
      <c r="AB1334" s="1">
        <v>2.0</v>
      </c>
      <c r="AC1334" s="1">
        <v>2.0</v>
      </c>
      <c r="AD1334" s="1">
        <v>2.0</v>
      </c>
      <c r="AE1334" s="1">
        <v>2.0</v>
      </c>
      <c r="AF1334" s="1">
        <v>2.0</v>
      </c>
      <c r="AG1334" s="1">
        <v>2.0</v>
      </c>
      <c r="AH1334" s="1">
        <v>2.0</v>
      </c>
      <c r="AI1334" s="1">
        <v>2.0</v>
      </c>
      <c r="AJ1334" s="1">
        <v>2.0</v>
      </c>
      <c r="AK1334" s="1">
        <v>2.0</v>
      </c>
      <c r="AL1334" s="1">
        <v>2.0</v>
      </c>
      <c r="AM1334" s="1">
        <v>2.0</v>
      </c>
      <c r="AN1334" s="1">
        <v>2.0</v>
      </c>
      <c r="AO1334" s="1">
        <v>2.0</v>
      </c>
      <c r="AP1334" s="1">
        <v>2.0</v>
      </c>
      <c r="AQ1334" s="1">
        <v>2.0</v>
      </c>
      <c r="AR1334" s="1">
        <v>2.0</v>
      </c>
      <c r="AS1334" s="1">
        <v>2.0</v>
      </c>
      <c r="AT1334" s="1">
        <v>2.0</v>
      </c>
      <c r="AU1334" s="1">
        <v>2.0</v>
      </c>
      <c r="AV1334" s="1">
        <v>2.0</v>
      </c>
      <c r="AW1334" s="1">
        <v>2.0</v>
      </c>
      <c r="AX1334" s="1">
        <v>2.0</v>
      </c>
      <c r="AY1334" s="1">
        <v>2.0</v>
      </c>
      <c r="AZ1334" s="1">
        <v>2.0</v>
      </c>
      <c r="BA1334" s="1">
        <v>2.0</v>
      </c>
      <c r="BB1334" s="1">
        <v>2.0</v>
      </c>
      <c r="BP1334" s="12" t="s">
        <v>11494</v>
      </c>
      <c r="BQ1334" s="1">
        <v>57.0</v>
      </c>
      <c r="BR1334" s="1" t="s">
        <v>240</v>
      </c>
      <c r="BW1334" s="1">
        <v>0.0</v>
      </c>
      <c r="BX1334" s="1" t="s">
        <v>16672</v>
      </c>
      <c r="BY1334" s="13">
        <f t="shared" si="1"/>
        <v>12</v>
      </c>
      <c r="BZ1334" s="13" t="str">
        <f t="shared" si="2"/>
        <v>Tidak Bekerja</v>
      </c>
      <c r="CA1334" s="13" t="str">
        <f>VLOOKUP(BP1334,data_K!G:K,5,0)</f>
        <v>RT 002 RW 001</v>
      </c>
      <c r="CB1334" s="13">
        <f t="shared" si="3"/>
        <v>0</v>
      </c>
    </row>
    <row r="1335">
      <c r="A1335" s="1" t="s">
        <v>11498</v>
      </c>
      <c r="B1335" s="9" t="s">
        <v>16795</v>
      </c>
      <c r="C1335" s="1">
        <v>2.0</v>
      </c>
      <c r="D1335" s="1" t="s">
        <v>11501</v>
      </c>
      <c r="E1335" s="10" t="s">
        <v>11502</v>
      </c>
      <c r="F1335" s="1">
        <v>1.0</v>
      </c>
      <c r="J1335" s="1">
        <v>2.0</v>
      </c>
      <c r="K1335" s="11">
        <v>34588.0</v>
      </c>
      <c r="L1335" s="1">
        <v>31.0</v>
      </c>
      <c r="M1335" s="1">
        <v>1.0</v>
      </c>
      <c r="N1335" s="1">
        <v>3.0</v>
      </c>
      <c r="O1335" s="1">
        <v>3.0</v>
      </c>
      <c r="P1335" s="1">
        <v>6.0</v>
      </c>
      <c r="Q1335" s="1">
        <v>2500000.0</v>
      </c>
      <c r="R1335" s="1">
        <v>0.0</v>
      </c>
      <c r="S1335" s="1">
        <v>0.0</v>
      </c>
      <c r="T1335" s="1">
        <v>34.0</v>
      </c>
      <c r="Y1335" s="1">
        <v>3.0</v>
      </c>
      <c r="Z1335" s="1">
        <v>2.0</v>
      </c>
      <c r="AA1335" s="1">
        <v>2.0</v>
      </c>
      <c r="AB1335" s="1">
        <v>2.0</v>
      </c>
      <c r="AC1335" s="1">
        <v>2.0</v>
      </c>
      <c r="AD1335" s="1">
        <v>2.0</v>
      </c>
      <c r="AE1335" s="1">
        <v>2.0</v>
      </c>
      <c r="AF1335" s="1">
        <v>2.0</v>
      </c>
      <c r="AG1335" s="1">
        <v>2.0</v>
      </c>
      <c r="AH1335" s="1">
        <v>2.0</v>
      </c>
      <c r="AI1335" s="1">
        <v>2.0</v>
      </c>
      <c r="AJ1335" s="1">
        <v>2.0</v>
      </c>
      <c r="AK1335" s="1">
        <v>2.0</v>
      </c>
      <c r="AL1335" s="1">
        <v>2.0</v>
      </c>
      <c r="AM1335" s="1">
        <v>2.0</v>
      </c>
      <c r="AN1335" s="1">
        <v>2.0</v>
      </c>
      <c r="AO1335" s="1">
        <v>2.0</v>
      </c>
      <c r="AP1335" s="1">
        <v>2.0</v>
      </c>
      <c r="AQ1335" s="1">
        <v>2.0</v>
      </c>
      <c r="AR1335" s="1">
        <v>2.0</v>
      </c>
      <c r="AS1335" s="1">
        <v>2.0</v>
      </c>
      <c r="AT1335" s="1">
        <v>2.0</v>
      </c>
      <c r="AU1335" s="1">
        <v>2.0</v>
      </c>
      <c r="AV1335" s="1">
        <v>2.0</v>
      </c>
      <c r="AW1335" s="1">
        <v>2.0</v>
      </c>
      <c r="AX1335" s="1">
        <v>2.0</v>
      </c>
      <c r="AY1335" s="1">
        <v>2.0</v>
      </c>
      <c r="AZ1335" s="1">
        <v>2.0</v>
      </c>
      <c r="BA1335" s="1">
        <v>2.0</v>
      </c>
      <c r="BB1335" s="1">
        <v>2.0</v>
      </c>
      <c r="BP1335" s="12" t="s">
        <v>11494</v>
      </c>
      <c r="BQ1335" s="1">
        <v>31.0</v>
      </c>
      <c r="BR1335" s="1"/>
      <c r="BU1335" s="1" t="s">
        <v>346</v>
      </c>
      <c r="BW1335" s="1">
        <v>41.0</v>
      </c>
      <c r="BX1335" s="1" t="s">
        <v>16672</v>
      </c>
      <c r="BY1335" s="13">
        <f t="shared" si="1"/>
        <v>7</v>
      </c>
      <c r="BZ1335" s="13" t="str">
        <f t="shared" si="2"/>
        <v>Guru</v>
      </c>
      <c r="CA1335" s="13" t="str">
        <f>VLOOKUP(BP1335,data_K!G:K,5,0)</f>
        <v>RT 002 RW 001</v>
      </c>
      <c r="CB1335" s="13">
        <f t="shared" si="3"/>
        <v>0</v>
      </c>
    </row>
    <row r="1336">
      <c r="A1336" s="1" t="s">
        <v>16031</v>
      </c>
      <c r="B1336" s="9" t="s">
        <v>16807</v>
      </c>
      <c r="C1336" s="1">
        <v>1.0</v>
      </c>
      <c r="D1336" s="1" t="s">
        <v>16032</v>
      </c>
      <c r="E1336" s="10" t="s">
        <v>16033</v>
      </c>
      <c r="F1336" s="1">
        <v>1.0</v>
      </c>
      <c r="J1336" s="1">
        <v>1.0</v>
      </c>
      <c r="K1336" s="11">
        <v>31306.0</v>
      </c>
      <c r="L1336" s="1">
        <v>40.0</v>
      </c>
      <c r="M1336" s="1">
        <v>2.0</v>
      </c>
      <c r="N1336" s="1">
        <v>1.0</v>
      </c>
      <c r="O1336" s="1">
        <v>3.0</v>
      </c>
      <c r="P1336" s="1">
        <v>4.0</v>
      </c>
      <c r="Q1336" s="1">
        <v>3500000.0</v>
      </c>
      <c r="R1336" s="1">
        <v>0.0</v>
      </c>
      <c r="S1336" s="1">
        <v>0.0</v>
      </c>
      <c r="T1336" s="1">
        <v>17.0</v>
      </c>
      <c r="Y1336" s="1">
        <v>3.0</v>
      </c>
      <c r="Z1336" s="1">
        <v>2.0</v>
      </c>
      <c r="AA1336" s="1">
        <v>2.0</v>
      </c>
      <c r="AB1336" s="1">
        <v>2.0</v>
      </c>
      <c r="AC1336" s="1">
        <v>2.0</v>
      </c>
      <c r="AD1336" s="1">
        <v>2.0</v>
      </c>
      <c r="AE1336" s="1">
        <v>2.0</v>
      </c>
      <c r="AF1336" s="1">
        <v>2.0</v>
      </c>
      <c r="AG1336" s="1">
        <v>2.0</v>
      </c>
      <c r="AH1336" s="1">
        <v>2.0</v>
      </c>
      <c r="AI1336" s="1">
        <v>2.0</v>
      </c>
      <c r="AJ1336" s="1">
        <v>2.0</v>
      </c>
      <c r="AK1336" s="1">
        <v>2.0</v>
      </c>
      <c r="AL1336" s="1">
        <v>2.0</v>
      </c>
      <c r="AM1336" s="1">
        <v>2.0</v>
      </c>
      <c r="AN1336" s="1">
        <v>2.0</v>
      </c>
      <c r="AO1336" s="1">
        <v>2.0</v>
      </c>
      <c r="AP1336" s="1">
        <v>2.0</v>
      </c>
      <c r="AQ1336" s="1">
        <v>2.0</v>
      </c>
      <c r="AR1336" s="1">
        <v>2.0</v>
      </c>
      <c r="AS1336" s="1">
        <v>2.0</v>
      </c>
      <c r="AT1336" s="1">
        <v>2.0</v>
      </c>
      <c r="AU1336" s="1">
        <v>2.0</v>
      </c>
      <c r="AV1336" s="1">
        <v>2.0</v>
      </c>
      <c r="AW1336" s="1">
        <v>2.0</v>
      </c>
      <c r="AX1336" s="1">
        <v>2.0</v>
      </c>
      <c r="AY1336" s="1">
        <v>2.0</v>
      </c>
      <c r="AZ1336" s="1">
        <v>2.0</v>
      </c>
      <c r="BA1336" s="1">
        <v>2.0</v>
      </c>
      <c r="BB1336" s="1">
        <v>2.0</v>
      </c>
      <c r="BP1336" s="12" t="s">
        <v>9694</v>
      </c>
      <c r="BQ1336" s="1">
        <v>40.0</v>
      </c>
      <c r="BR1336" s="1" t="s">
        <v>184</v>
      </c>
      <c r="BS1336" s="1"/>
      <c r="BW1336" s="1">
        <v>23.0</v>
      </c>
      <c r="BX1336" s="1" t="s">
        <v>16032</v>
      </c>
      <c r="BY1336" s="13">
        <f t="shared" si="1"/>
        <v>9</v>
      </c>
      <c r="BZ1336" s="13" t="str">
        <f t="shared" si="2"/>
        <v>Buruh Industri</v>
      </c>
      <c r="CA1336" s="13" t="str">
        <f>VLOOKUP(BP1336,data_K!G:K,5,0)</f>
        <v>RT 010 RW 005</v>
      </c>
      <c r="CB1336" s="13">
        <f t="shared" si="3"/>
        <v>0</v>
      </c>
    </row>
    <row r="1337">
      <c r="A1337" s="1" t="s">
        <v>16010</v>
      </c>
      <c r="B1337" s="9" t="s">
        <v>16811</v>
      </c>
      <c r="C1337" s="1">
        <v>2.0</v>
      </c>
      <c r="D1337" s="1" t="s">
        <v>9701</v>
      </c>
      <c r="E1337" s="10" t="s">
        <v>16012</v>
      </c>
      <c r="F1337" s="1">
        <v>1.0</v>
      </c>
      <c r="J1337" s="1">
        <v>2.0</v>
      </c>
      <c r="K1337" s="11">
        <v>34566.0</v>
      </c>
      <c r="L1337" s="1">
        <v>31.0</v>
      </c>
      <c r="M1337" s="1">
        <v>2.0</v>
      </c>
      <c r="N1337" s="1">
        <v>2.0</v>
      </c>
      <c r="O1337" s="1">
        <v>3.0</v>
      </c>
      <c r="P1337" s="1">
        <v>5.0</v>
      </c>
      <c r="Q1337" s="1">
        <v>0.0</v>
      </c>
      <c r="R1337" s="1">
        <v>1000000.0</v>
      </c>
      <c r="S1337" s="1">
        <v>0.0</v>
      </c>
      <c r="T1337" s="1">
        <v>64.0</v>
      </c>
      <c r="Y1337" s="1">
        <v>1.0</v>
      </c>
      <c r="Z1337" s="1">
        <v>2.0</v>
      </c>
      <c r="AA1337" s="1">
        <v>2.0</v>
      </c>
      <c r="AB1337" s="1">
        <v>2.0</v>
      </c>
      <c r="AC1337" s="1">
        <v>2.0</v>
      </c>
      <c r="AD1337" s="1">
        <v>2.0</v>
      </c>
      <c r="AE1337" s="1">
        <v>2.0</v>
      </c>
      <c r="AF1337" s="1">
        <v>2.0</v>
      </c>
      <c r="AG1337" s="1">
        <v>2.0</v>
      </c>
      <c r="AH1337" s="1">
        <v>2.0</v>
      </c>
      <c r="AI1337" s="1">
        <v>2.0</v>
      </c>
      <c r="AJ1337" s="1">
        <v>2.0</v>
      </c>
      <c r="AK1337" s="1">
        <v>2.0</v>
      </c>
      <c r="AL1337" s="1">
        <v>2.0</v>
      </c>
      <c r="AM1337" s="1">
        <v>2.0</v>
      </c>
      <c r="AN1337" s="1">
        <v>2.0</v>
      </c>
      <c r="AO1337" s="1">
        <v>2.0</v>
      </c>
      <c r="AP1337" s="1">
        <v>2.0</v>
      </c>
      <c r="AQ1337" s="1">
        <v>2.0</v>
      </c>
      <c r="AR1337" s="1">
        <v>2.0</v>
      </c>
      <c r="AS1337" s="1">
        <v>2.0</v>
      </c>
      <c r="AT1337" s="1">
        <v>2.0</v>
      </c>
      <c r="AU1337" s="1">
        <v>2.0</v>
      </c>
      <c r="AV1337" s="1">
        <v>2.0</v>
      </c>
      <c r="AW1337" s="1">
        <v>2.0</v>
      </c>
      <c r="AX1337" s="1">
        <v>2.0</v>
      </c>
      <c r="AY1337" s="1">
        <v>2.0</v>
      </c>
      <c r="AZ1337" s="1">
        <v>2.0</v>
      </c>
      <c r="BA1337" s="1">
        <v>2.0</v>
      </c>
      <c r="BB1337" s="1">
        <v>2.0</v>
      </c>
      <c r="BP1337" s="12" t="s">
        <v>9694</v>
      </c>
      <c r="BQ1337" s="1">
        <v>31.0</v>
      </c>
      <c r="BR1337" s="1"/>
      <c r="BS1337" s="1"/>
      <c r="BT1337" s="1" t="s">
        <v>467</v>
      </c>
      <c r="BW1337" s="1">
        <v>75.0</v>
      </c>
      <c r="BX1337" s="1" t="s">
        <v>16032</v>
      </c>
      <c r="BY1337" s="13">
        <f t="shared" si="1"/>
        <v>7</v>
      </c>
      <c r="BZ1337" s="13" t="str">
        <f t="shared" si="2"/>
        <v>Pedagang</v>
      </c>
      <c r="CA1337" s="13" t="str">
        <f>VLOOKUP(BP1337,data_K!G:K,5,0)</f>
        <v>RT 010 RW 005</v>
      </c>
      <c r="CB1337" s="13">
        <f t="shared" si="3"/>
        <v>0</v>
      </c>
    </row>
    <row r="1338">
      <c r="A1338" s="1" t="s">
        <v>15995</v>
      </c>
      <c r="B1338" s="9" t="s">
        <v>16816</v>
      </c>
      <c r="C1338" s="1">
        <v>3.0</v>
      </c>
      <c r="D1338" s="1" t="s">
        <v>15997</v>
      </c>
      <c r="E1338" s="10" t="s">
        <v>15998</v>
      </c>
      <c r="F1338" s="1">
        <v>1.0</v>
      </c>
      <c r="J1338" s="1">
        <v>2.0</v>
      </c>
      <c r="K1338" s="11">
        <v>43325.0</v>
      </c>
      <c r="L1338" s="1">
        <v>7.0</v>
      </c>
      <c r="M1338" s="1">
        <v>1.0</v>
      </c>
      <c r="N1338" s="1">
        <v>3.0</v>
      </c>
      <c r="O1338" s="1">
        <v>2.0</v>
      </c>
      <c r="P1338" s="1">
        <v>1.0</v>
      </c>
      <c r="Q1338" s="1"/>
      <c r="R1338" s="1"/>
      <c r="S1338" s="1"/>
      <c r="T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P1338" s="12" t="s">
        <v>9694</v>
      </c>
      <c r="BQ1338" s="1">
        <v>7.0</v>
      </c>
      <c r="BR1338" s="1"/>
      <c r="BS1338" s="1"/>
      <c r="BW1338" s="1">
        <v>999.0</v>
      </c>
      <c r="BX1338" s="1" t="s">
        <v>16032</v>
      </c>
      <c r="BY1338" s="13">
        <f t="shared" si="1"/>
        <v>2</v>
      </c>
      <c r="BZ1338" s="13" t="str">
        <f t="shared" si="2"/>
        <v/>
      </c>
      <c r="CA1338" s="13" t="str">
        <f>VLOOKUP(BP1338,data_K!G:K,5,0)</f>
        <v>RT 010 RW 005</v>
      </c>
      <c r="CB1338" s="13">
        <f t="shared" si="3"/>
        <v>1</v>
      </c>
    </row>
    <row r="1339">
      <c r="A1339" s="1" t="s">
        <v>15986</v>
      </c>
      <c r="B1339" s="9" t="s">
        <v>16824</v>
      </c>
      <c r="C1339" s="1">
        <v>4.0</v>
      </c>
      <c r="D1339" s="1" t="s">
        <v>15988</v>
      </c>
      <c r="E1339" s="10" t="s">
        <v>15989</v>
      </c>
      <c r="F1339" s="1">
        <v>1.0</v>
      </c>
      <c r="J1339" s="1">
        <v>2.0</v>
      </c>
      <c r="K1339" s="11">
        <v>45440.0</v>
      </c>
      <c r="L1339" s="1">
        <v>1.0</v>
      </c>
      <c r="M1339" s="1">
        <v>1.0</v>
      </c>
      <c r="N1339" s="1">
        <v>3.0</v>
      </c>
      <c r="O1339" s="1"/>
      <c r="P1339" s="1"/>
      <c r="Q1339" s="1"/>
      <c r="R1339" s="1"/>
      <c r="S1339" s="1"/>
      <c r="T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P1339" s="12" t="s">
        <v>9694</v>
      </c>
      <c r="BQ1339" s="1">
        <v>1.0</v>
      </c>
      <c r="BR1339" s="1"/>
      <c r="BS1339" s="1"/>
      <c r="BW1339" s="1">
        <v>999.0</v>
      </c>
      <c r="BX1339" s="1" t="s">
        <v>16032</v>
      </c>
      <c r="BY1339" s="13">
        <f t="shared" si="1"/>
        <v>1</v>
      </c>
      <c r="BZ1339" s="13" t="str">
        <f t="shared" si="2"/>
        <v/>
      </c>
      <c r="CA1339" s="13" t="str">
        <f>VLOOKUP(BP1339,data_K!G:K,5,0)</f>
        <v>RT 010 RW 005</v>
      </c>
      <c r="CB1339" s="13">
        <f t="shared" si="3"/>
        <v>0</v>
      </c>
    </row>
    <row r="1340">
      <c r="A1340" s="1" t="s">
        <v>10452</v>
      </c>
      <c r="B1340" s="9" t="s">
        <v>16830</v>
      </c>
      <c r="C1340" s="1">
        <v>1.0</v>
      </c>
      <c r="D1340" s="1" t="s">
        <v>10454</v>
      </c>
      <c r="E1340" s="10" t="s">
        <v>10455</v>
      </c>
      <c r="F1340" s="1">
        <v>1.0</v>
      </c>
      <c r="J1340" s="1">
        <v>1.0</v>
      </c>
      <c r="K1340" s="11">
        <v>33641.0</v>
      </c>
      <c r="L1340" s="1">
        <v>34.0</v>
      </c>
      <c r="M1340" s="1">
        <v>2.0</v>
      </c>
      <c r="N1340" s="1">
        <v>1.0</v>
      </c>
      <c r="O1340" s="1">
        <v>3.0</v>
      </c>
      <c r="P1340" s="1">
        <v>6.0</v>
      </c>
      <c r="Q1340" s="1">
        <v>2800000.0</v>
      </c>
      <c r="R1340" s="1">
        <v>1000000.0</v>
      </c>
      <c r="S1340" s="1">
        <v>0.0</v>
      </c>
      <c r="T1340" s="1">
        <v>104.0</v>
      </c>
      <c r="Y1340" s="1">
        <v>4.0</v>
      </c>
      <c r="Z1340" s="1">
        <v>2.0</v>
      </c>
      <c r="AA1340" s="1">
        <v>2.0</v>
      </c>
      <c r="AB1340" s="1">
        <v>2.0</v>
      </c>
      <c r="AC1340" s="1">
        <v>2.0</v>
      </c>
      <c r="AD1340" s="1">
        <v>2.0</v>
      </c>
      <c r="AE1340" s="1">
        <v>2.0</v>
      </c>
      <c r="AF1340" s="1">
        <v>2.0</v>
      </c>
      <c r="AG1340" s="1">
        <v>2.0</v>
      </c>
      <c r="AH1340" s="1">
        <v>2.0</v>
      </c>
      <c r="AI1340" s="1">
        <v>2.0</v>
      </c>
      <c r="AJ1340" s="1">
        <v>2.0</v>
      </c>
      <c r="AK1340" s="1">
        <v>2.0</v>
      </c>
      <c r="AL1340" s="1">
        <v>2.0</v>
      </c>
      <c r="AM1340" s="1">
        <v>2.0</v>
      </c>
      <c r="AN1340" s="1">
        <v>2.0</v>
      </c>
      <c r="AO1340" s="1">
        <v>2.0</v>
      </c>
      <c r="AP1340" s="1">
        <v>2.0</v>
      </c>
      <c r="AQ1340" s="1">
        <v>2.0</v>
      </c>
      <c r="AR1340" s="1">
        <v>2.0</v>
      </c>
      <c r="AS1340" s="1">
        <v>2.0</v>
      </c>
      <c r="AT1340" s="1">
        <v>2.0</v>
      </c>
      <c r="AU1340" s="1">
        <v>2.0</v>
      </c>
      <c r="AV1340" s="1">
        <v>2.0</v>
      </c>
      <c r="AW1340" s="1">
        <v>2.0</v>
      </c>
      <c r="AX1340" s="1">
        <v>2.0</v>
      </c>
      <c r="AY1340" s="1">
        <v>2.0</v>
      </c>
      <c r="AZ1340" s="1">
        <v>2.0</v>
      </c>
      <c r="BA1340" s="1">
        <v>2.0</v>
      </c>
      <c r="BB1340" s="1">
        <v>2.0</v>
      </c>
      <c r="BP1340" s="12" t="s">
        <v>10419</v>
      </c>
      <c r="BQ1340" s="1">
        <v>34.0</v>
      </c>
      <c r="BR1340" s="1"/>
      <c r="BS1340" s="1" t="s">
        <v>687</v>
      </c>
      <c r="BT1340" s="1"/>
      <c r="BW1340" s="1">
        <v>999.0</v>
      </c>
      <c r="BX1340" s="1" t="s">
        <v>10454</v>
      </c>
      <c r="BY1340" s="13">
        <f t="shared" si="1"/>
        <v>7</v>
      </c>
      <c r="BZ1340" s="13" t="str">
        <f t="shared" si="2"/>
        <v>Perangkat Desa</v>
      </c>
      <c r="CA1340" s="13" t="str">
        <f>VLOOKUP(BP1340,data_K!G:K,5,0)</f>
        <v>RT 005 RW 003</v>
      </c>
      <c r="CB1340" s="13">
        <f t="shared" si="3"/>
        <v>0</v>
      </c>
    </row>
    <row r="1341">
      <c r="A1341" s="1" t="s">
        <v>10440</v>
      </c>
      <c r="B1341" s="9" t="s">
        <v>16836</v>
      </c>
      <c r="C1341" s="1">
        <v>2.0</v>
      </c>
      <c r="D1341" s="1" t="s">
        <v>10445</v>
      </c>
      <c r="E1341" s="10" t="s">
        <v>10447</v>
      </c>
      <c r="F1341" s="1">
        <v>1.0</v>
      </c>
      <c r="J1341" s="1">
        <v>2.0</v>
      </c>
      <c r="K1341" s="11">
        <v>34063.0</v>
      </c>
      <c r="L1341" s="1">
        <v>33.0</v>
      </c>
      <c r="M1341" s="1">
        <v>2.0</v>
      </c>
      <c r="N1341" s="1">
        <v>2.0</v>
      </c>
      <c r="O1341" s="1">
        <v>3.0</v>
      </c>
      <c r="P1341" s="1">
        <v>6.0</v>
      </c>
      <c r="Q1341" s="1">
        <v>2800000.0</v>
      </c>
      <c r="R1341" s="1">
        <v>0.0</v>
      </c>
      <c r="S1341" s="1">
        <v>0.0</v>
      </c>
      <c r="T1341" s="1">
        <v>104.0</v>
      </c>
      <c r="Y1341" s="1">
        <v>4.0</v>
      </c>
      <c r="Z1341" s="1">
        <v>2.0</v>
      </c>
      <c r="AA1341" s="1">
        <v>2.0</v>
      </c>
      <c r="AB1341" s="1">
        <v>2.0</v>
      </c>
      <c r="AC1341" s="1">
        <v>2.0</v>
      </c>
      <c r="AD1341" s="1">
        <v>2.0</v>
      </c>
      <c r="AE1341" s="1">
        <v>2.0</v>
      </c>
      <c r="AF1341" s="1">
        <v>2.0</v>
      </c>
      <c r="AG1341" s="1">
        <v>2.0</v>
      </c>
      <c r="AH1341" s="1">
        <v>2.0</v>
      </c>
      <c r="AI1341" s="1">
        <v>2.0</v>
      </c>
      <c r="AJ1341" s="1">
        <v>2.0</v>
      </c>
      <c r="AK1341" s="1">
        <v>2.0</v>
      </c>
      <c r="AL1341" s="1">
        <v>2.0</v>
      </c>
      <c r="AM1341" s="1">
        <v>2.0</v>
      </c>
      <c r="AN1341" s="1">
        <v>2.0</v>
      </c>
      <c r="AO1341" s="1">
        <v>2.0</v>
      </c>
      <c r="AP1341" s="1">
        <v>2.0</v>
      </c>
      <c r="AQ1341" s="1">
        <v>2.0</v>
      </c>
      <c r="AR1341" s="1">
        <v>2.0</v>
      </c>
      <c r="AS1341" s="1">
        <v>2.0</v>
      </c>
      <c r="AT1341" s="1">
        <v>2.0</v>
      </c>
      <c r="AU1341" s="1">
        <v>2.0</v>
      </c>
      <c r="AV1341" s="1">
        <v>2.0</v>
      </c>
      <c r="AW1341" s="1">
        <v>2.0</v>
      </c>
      <c r="AX1341" s="1">
        <v>2.0</v>
      </c>
      <c r="AY1341" s="1">
        <v>2.0</v>
      </c>
      <c r="AZ1341" s="1">
        <v>2.0</v>
      </c>
      <c r="BA1341" s="1">
        <v>2.0</v>
      </c>
      <c r="BB1341" s="1">
        <v>2.0</v>
      </c>
      <c r="BP1341" s="12" t="s">
        <v>10419</v>
      </c>
      <c r="BQ1341" s="1">
        <v>33.0</v>
      </c>
      <c r="BR1341" s="1"/>
      <c r="BS1341" s="1" t="s">
        <v>687</v>
      </c>
      <c r="BW1341" s="1">
        <v>999.0</v>
      </c>
      <c r="BX1341" s="1" t="s">
        <v>10454</v>
      </c>
      <c r="BY1341" s="13">
        <f t="shared" si="1"/>
        <v>7</v>
      </c>
      <c r="BZ1341" s="13" t="str">
        <f t="shared" si="2"/>
        <v>Perangkat Desa</v>
      </c>
      <c r="CA1341" s="13" t="str">
        <f>VLOOKUP(BP1341,data_K!G:K,5,0)</f>
        <v>RT 005 RW 003</v>
      </c>
      <c r="CB1341" s="13">
        <f t="shared" si="3"/>
        <v>0</v>
      </c>
    </row>
    <row r="1342">
      <c r="A1342" s="1" t="s">
        <v>10422</v>
      </c>
      <c r="B1342" s="9" t="s">
        <v>16845</v>
      </c>
      <c r="C1342" s="1">
        <v>3.0</v>
      </c>
      <c r="D1342" s="1" t="s">
        <v>10425</v>
      </c>
      <c r="E1342" s="10" t="s">
        <v>10426</v>
      </c>
      <c r="F1342" s="1">
        <v>1.0</v>
      </c>
      <c r="J1342" s="1">
        <v>2.0</v>
      </c>
      <c r="K1342" s="11">
        <v>43197.0</v>
      </c>
      <c r="L1342" s="1">
        <v>8.0</v>
      </c>
      <c r="M1342" s="1">
        <v>1.0</v>
      </c>
      <c r="N1342" s="1">
        <v>3.0</v>
      </c>
      <c r="O1342" s="1">
        <v>2.0</v>
      </c>
      <c r="P1342" s="1">
        <v>1.0</v>
      </c>
      <c r="Q1342" s="1"/>
      <c r="R1342" s="1"/>
      <c r="S1342" s="1"/>
      <c r="T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P1342" s="12" t="s">
        <v>10419</v>
      </c>
      <c r="BQ1342" s="1">
        <v>8.0</v>
      </c>
      <c r="BR1342" s="1"/>
      <c r="BU1342" s="1"/>
      <c r="BW1342" s="1">
        <v>999.0</v>
      </c>
      <c r="BX1342" s="1" t="s">
        <v>10454</v>
      </c>
      <c r="BY1342" s="13">
        <f t="shared" si="1"/>
        <v>2</v>
      </c>
      <c r="BZ1342" s="13" t="str">
        <f t="shared" si="2"/>
        <v/>
      </c>
      <c r="CA1342" s="13" t="str">
        <f>VLOOKUP(BP1342,data_K!G:K,5,0)</f>
        <v>RT 005 RW 003</v>
      </c>
      <c r="CB1342" s="13">
        <f t="shared" si="3"/>
        <v>1</v>
      </c>
    </row>
    <row r="1343">
      <c r="A1343" s="1" t="s">
        <v>10409</v>
      </c>
      <c r="B1343" s="9" t="s">
        <v>16848</v>
      </c>
      <c r="C1343" s="1">
        <v>4.0</v>
      </c>
      <c r="D1343" s="1" t="s">
        <v>10412</v>
      </c>
      <c r="E1343" s="10" t="s">
        <v>10414</v>
      </c>
      <c r="F1343" s="1">
        <v>1.0</v>
      </c>
      <c r="J1343" s="1">
        <v>2.0</v>
      </c>
      <c r="K1343" s="11">
        <v>44927.0</v>
      </c>
      <c r="L1343" s="1">
        <v>3.0</v>
      </c>
      <c r="M1343" s="1">
        <v>1.0</v>
      </c>
      <c r="N1343" s="1">
        <v>3.0</v>
      </c>
      <c r="O1343" s="1"/>
      <c r="P1343" s="1"/>
      <c r="Q1343" s="1"/>
      <c r="R1343" s="1"/>
      <c r="S1343" s="1"/>
      <c r="T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P1343" s="12" t="s">
        <v>10419</v>
      </c>
      <c r="BQ1343" s="1">
        <v>3.0</v>
      </c>
      <c r="BR1343" s="1"/>
      <c r="BU1343" s="1"/>
      <c r="BW1343" s="1">
        <v>999.0</v>
      </c>
      <c r="BX1343" s="1" t="s">
        <v>10454</v>
      </c>
      <c r="BY1343" s="13">
        <f t="shared" si="1"/>
        <v>1</v>
      </c>
      <c r="BZ1343" s="13" t="str">
        <f t="shared" si="2"/>
        <v/>
      </c>
      <c r="CA1343" s="13" t="str">
        <f>VLOOKUP(BP1343,data_K!G:K,5,0)</f>
        <v>RT 005 RW 003</v>
      </c>
      <c r="CB1343" s="13">
        <f t="shared" si="3"/>
        <v>0</v>
      </c>
    </row>
    <row r="1344">
      <c r="A1344" s="1" t="s">
        <v>10886</v>
      </c>
      <c r="B1344" s="9" t="s">
        <v>16857</v>
      </c>
      <c r="C1344" s="1">
        <v>1.0</v>
      </c>
      <c r="D1344" s="1" t="s">
        <v>10888</v>
      </c>
      <c r="E1344" s="10" t="s">
        <v>10889</v>
      </c>
      <c r="F1344" s="1">
        <v>1.0</v>
      </c>
      <c r="J1344" s="1">
        <v>1.0</v>
      </c>
      <c r="K1344" s="11">
        <v>35147.0</v>
      </c>
      <c r="L1344" s="1">
        <v>30.0</v>
      </c>
      <c r="M1344" s="1">
        <v>2.0</v>
      </c>
      <c r="N1344" s="1">
        <v>1.0</v>
      </c>
      <c r="O1344" s="1">
        <v>3.0</v>
      </c>
      <c r="P1344" s="1">
        <v>3.0</v>
      </c>
      <c r="Q1344" s="1">
        <v>2500000.0</v>
      </c>
      <c r="R1344" s="1">
        <v>0.0</v>
      </c>
      <c r="S1344" s="1">
        <v>0.0</v>
      </c>
      <c r="T1344" s="1">
        <v>17.0</v>
      </c>
      <c r="Y1344" s="1">
        <v>3.0</v>
      </c>
      <c r="Z1344" s="1">
        <v>2.0</v>
      </c>
      <c r="AA1344" s="1">
        <v>2.0</v>
      </c>
      <c r="AB1344" s="1">
        <v>2.0</v>
      </c>
      <c r="AC1344" s="1">
        <v>2.0</v>
      </c>
      <c r="AD1344" s="1">
        <v>2.0</v>
      </c>
      <c r="AE1344" s="1">
        <v>2.0</v>
      </c>
      <c r="AF1344" s="1">
        <v>2.0</v>
      </c>
      <c r="AG1344" s="1">
        <v>2.0</v>
      </c>
      <c r="AH1344" s="1">
        <v>2.0</v>
      </c>
      <c r="AI1344" s="1">
        <v>2.0</v>
      </c>
      <c r="AJ1344" s="1">
        <v>2.0</v>
      </c>
      <c r="AK1344" s="1">
        <v>2.0</v>
      </c>
      <c r="AL1344" s="1">
        <v>2.0</v>
      </c>
      <c r="AM1344" s="1">
        <v>2.0</v>
      </c>
      <c r="AN1344" s="1">
        <v>2.0</v>
      </c>
      <c r="AO1344" s="1">
        <v>2.0</v>
      </c>
      <c r="AP1344" s="1">
        <v>2.0</v>
      </c>
      <c r="AQ1344" s="1">
        <v>2.0</v>
      </c>
      <c r="AR1344" s="1">
        <v>2.0</v>
      </c>
      <c r="AS1344" s="1">
        <v>2.0</v>
      </c>
      <c r="AT1344" s="1">
        <v>2.0</v>
      </c>
      <c r="AU1344" s="1">
        <v>2.0</v>
      </c>
      <c r="AV1344" s="1">
        <v>2.0</v>
      </c>
      <c r="AW1344" s="1">
        <v>2.0</v>
      </c>
      <c r="AX1344" s="1">
        <v>2.0</v>
      </c>
      <c r="AY1344" s="1">
        <v>2.0</v>
      </c>
      <c r="AZ1344" s="1">
        <v>2.0</v>
      </c>
      <c r="BA1344" s="1">
        <v>2.0</v>
      </c>
      <c r="BB1344" s="1">
        <v>2.0</v>
      </c>
      <c r="BP1344" s="12" t="s">
        <v>10847</v>
      </c>
      <c r="BQ1344" s="1">
        <v>30.0</v>
      </c>
      <c r="BR1344" s="1" t="s">
        <v>184</v>
      </c>
      <c r="BS1344" s="1"/>
      <c r="BW1344" s="1">
        <v>23.0</v>
      </c>
      <c r="BX1344" s="1" t="s">
        <v>10888</v>
      </c>
      <c r="BY1344" s="13">
        <f t="shared" si="1"/>
        <v>7</v>
      </c>
      <c r="BZ1344" s="13" t="str">
        <f t="shared" si="2"/>
        <v>Buruh Industri</v>
      </c>
      <c r="CA1344" s="13" t="str">
        <f>VLOOKUP(BP1344,data_K!G:K,5,0)</f>
        <v>RT 007 RW 004</v>
      </c>
      <c r="CB1344" s="13">
        <f t="shared" si="3"/>
        <v>0</v>
      </c>
    </row>
    <row r="1345">
      <c r="A1345" s="1" t="s">
        <v>10850</v>
      </c>
      <c r="B1345" s="9" t="s">
        <v>16863</v>
      </c>
      <c r="C1345" s="1">
        <v>2.0</v>
      </c>
      <c r="D1345" s="1" t="s">
        <v>10857</v>
      </c>
      <c r="E1345" s="10" t="s">
        <v>10858</v>
      </c>
      <c r="F1345" s="1">
        <v>1.0</v>
      </c>
      <c r="J1345" s="1">
        <v>2.0</v>
      </c>
      <c r="K1345" s="11">
        <v>35715.0</v>
      </c>
      <c r="L1345" s="1">
        <v>28.0</v>
      </c>
      <c r="M1345" s="1">
        <v>2.0</v>
      </c>
      <c r="N1345" s="1">
        <v>2.0</v>
      </c>
      <c r="O1345" s="1">
        <v>3.0</v>
      </c>
      <c r="P1345" s="1">
        <v>4.0</v>
      </c>
      <c r="Q1345" s="1">
        <v>0.0</v>
      </c>
      <c r="R1345" s="1">
        <v>0.0</v>
      </c>
      <c r="S1345" s="1">
        <v>0.0</v>
      </c>
      <c r="T1345" s="1">
        <v>0.0</v>
      </c>
      <c r="Y1345" s="1">
        <v>6.0</v>
      </c>
      <c r="Z1345" s="1">
        <v>2.0</v>
      </c>
      <c r="AA1345" s="1">
        <v>2.0</v>
      </c>
      <c r="AB1345" s="1">
        <v>2.0</v>
      </c>
      <c r="AC1345" s="1">
        <v>2.0</v>
      </c>
      <c r="AD1345" s="1">
        <v>2.0</v>
      </c>
      <c r="AE1345" s="1">
        <v>2.0</v>
      </c>
      <c r="AF1345" s="1">
        <v>2.0</v>
      </c>
      <c r="AG1345" s="1">
        <v>2.0</v>
      </c>
      <c r="AH1345" s="1">
        <v>2.0</v>
      </c>
      <c r="AI1345" s="1">
        <v>2.0</v>
      </c>
      <c r="AJ1345" s="1">
        <v>2.0</v>
      </c>
      <c r="AK1345" s="1">
        <v>2.0</v>
      </c>
      <c r="AL1345" s="1">
        <v>2.0</v>
      </c>
      <c r="AM1345" s="1">
        <v>2.0</v>
      </c>
      <c r="AN1345" s="1">
        <v>2.0</v>
      </c>
      <c r="AO1345" s="1">
        <v>2.0</v>
      </c>
      <c r="AP1345" s="1">
        <v>2.0</v>
      </c>
      <c r="AQ1345" s="1">
        <v>2.0</v>
      </c>
      <c r="AR1345" s="1">
        <v>2.0</v>
      </c>
      <c r="AS1345" s="1">
        <v>2.0</v>
      </c>
      <c r="AT1345" s="1">
        <v>2.0</v>
      </c>
      <c r="AU1345" s="1">
        <v>2.0</v>
      </c>
      <c r="AV1345" s="1">
        <v>2.0</v>
      </c>
      <c r="AW1345" s="1">
        <v>2.0</v>
      </c>
      <c r="AX1345" s="1">
        <v>2.0</v>
      </c>
      <c r="AY1345" s="1">
        <v>2.0</v>
      </c>
      <c r="AZ1345" s="1">
        <v>2.0</v>
      </c>
      <c r="BA1345" s="1">
        <v>2.0</v>
      </c>
      <c r="BB1345" s="1">
        <v>2.0</v>
      </c>
      <c r="BP1345" s="12" t="s">
        <v>10847</v>
      </c>
      <c r="BQ1345" s="1">
        <v>28.0</v>
      </c>
      <c r="BR1345" s="1" t="s">
        <v>240</v>
      </c>
      <c r="BS1345" s="1"/>
      <c r="BW1345" s="1">
        <v>0.0</v>
      </c>
      <c r="BX1345" s="1" t="s">
        <v>10888</v>
      </c>
      <c r="BY1345" s="13">
        <f t="shared" si="1"/>
        <v>6</v>
      </c>
      <c r="BZ1345" s="13" t="str">
        <f t="shared" si="2"/>
        <v>Tidak Bekerja</v>
      </c>
      <c r="CA1345" s="13" t="str">
        <f>VLOOKUP(BP1345,data_K!G:K,5,0)</f>
        <v>RT 007 RW 004</v>
      </c>
      <c r="CB1345" s="13">
        <f t="shared" si="3"/>
        <v>0</v>
      </c>
    </row>
    <row r="1346">
      <c r="A1346" s="1" t="s">
        <v>10841</v>
      </c>
      <c r="B1346" s="9" t="s">
        <v>16868</v>
      </c>
      <c r="C1346" s="1">
        <v>3.0</v>
      </c>
      <c r="D1346" s="1" t="s">
        <v>10844</v>
      </c>
      <c r="E1346" s="10" t="s">
        <v>10845</v>
      </c>
      <c r="F1346" s="1">
        <v>1.0</v>
      </c>
      <c r="J1346" s="1">
        <v>2.0</v>
      </c>
      <c r="K1346" s="11">
        <v>45171.0</v>
      </c>
      <c r="L1346" s="1">
        <v>2.0</v>
      </c>
      <c r="M1346" s="1">
        <v>1.0</v>
      </c>
      <c r="N1346" s="1">
        <v>3.0</v>
      </c>
      <c r="O1346" s="1"/>
      <c r="P1346" s="1"/>
      <c r="Q1346" s="1"/>
      <c r="R1346" s="1"/>
      <c r="S1346" s="1"/>
      <c r="T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P1346" s="12" t="s">
        <v>10847</v>
      </c>
      <c r="BQ1346" s="1">
        <v>2.0</v>
      </c>
      <c r="BR1346" s="1"/>
      <c r="BU1346" s="1"/>
      <c r="BW1346" s="1">
        <v>999.0</v>
      </c>
      <c r="BX1346" s="1" t="s">
        <v>10888</v>
      </c>
      <c r="BY1346" s="13">
        <f t="shared" si="1"/>
        <v>1</v>
      </c>
      <c r="BZ1346" s="13" t="str">
        <f t="shared" si="2"/>
        <v/>
      </c>
      <c r="CA1346" s="13" t="str">
        <f>VLOOKUP(BP1346,data_K!G:K,5,0)</f>
        <v>RT 007 RW 004</v>
      </c>
      <c r="CB1346" s="13">
        <f t="shared" si="3"/>
        <v>0</v>
      </c>
    </row>
    <row r="1347">
      <c r="A1347" s="1" t="s">
        <v>6719</v>
      </c>
      <c r="B1347" s="9" t="s">
        <v>16873</v>
      </c>
      <c r="C1347" s="1">
        <v>1.0</v>
      </c>
      <c r="D1347" s="1" t="s">
        <v>6721</v>
      </c>
      <c r="E1347" s="10" t="s">
        <v>6722</v>
      </c>
      <c r="F1347" s="1">
        <v>1.0</v>
      </c>
      <c r="J1347" s="1">
        <v>1.0</v>
      </c>
      <c r="K1347" s="11">
        <v>25939.0</v>
      </c>
      <c r="L1347" s="1">
        <v>55.0</v>
      </c>
      <c r="M1347" s="1">
        <v>3.0</v>
      </c>
      <c r="N1347" s="1">
        <v>1.0</v>
      </c>
      <c r="O1347" s="1">
        <v>3.0</v>
      </c>
      <c r="P1347" s="1">
        <v>2.0</v>
      </c>
      <c r="Q1347" s="1">
        <v>0.0</v>
      </c>
      <c r="R1347" s="1">
        <v>0.0</v>
      </c>
      <c r="S1347" s="1">
        <v>0.0</v>
      </c>
      <c r="T1347" s="1">
        <v>0.0</v>
      </c>
      <c r="U1347" s="1"/>
      <c r="Y1347" s="1">
        <v>6.0</v>
      </c>
      <c r="Z1347" s="1">
        <v>2.0</v>
      </c>
      <c r="AA1347" s="1">
        <v>2.0</v>
      </c>
      <c r="AB1347" s="1">
        <v>2.0</v>
      </c>
      <c r="AC1347" s="1">
        <v>2.0</v>
      </c>
      <c r="AD1347" s="1">
        <v>2.0</v>
      </c>
      <c r="AE1347" s="1">
        <v>2.0</v>
      </c>
      <c r="AF1347" s="1">
        <v>2.0</v>
      </c>
      <c r="AG1347" s="1">
        <v>2.0</v>
      </c>
      <c r="AH1347" s="1">
        <v>2.0</v>
      </c>
      <c r="AI1347" s="1">
        <v>2.0</v>
      </c>
      <c r="AJ1347" s="1">
        <v>2.0</v>
      </c>
      <c r="AK1347" s="1">
        <v>2.0</v>
      </c>
      <c r="AL1347" s="1">
        <v>2.0</v>
      </c>
      <c r="AM1347" s="1">
        <v>2.0</v>
      </c>
      <c r="AN1347" s="1">
        <v>2.0</v>
      </c>
      <c r="AO1347" s="1">
        <v>2.0</v>
      </c>
      <c r="AP1347" s="1">
        <v>2.0</v>
      </c>
      <c r="AQ1347" s="1">
        <v>2.0</v>
      </c>
      <c r="AR1347" s="1">
        <v>2.0</v>
      </c>
      <c r="AS1347" s="1">
        <v>2.0</v>
      </c>
      <c r="AT1347" s="1">
        <v>2.0</v>
      </c>
      <c r="AU1347" s="1">
        <v>2.0</v>
      </c>
      <c r="AV1347" s="1">
        <v>2.0</v>
      </c>
      <c r="AW1347" s="1">
        <v>2.0</v>
      </c>
      <c r="AX1347" s="1">
        <v>2.0</v>
      </c>
      <c r="AY1347" s="1">
        <v>2.0</v>
      </c>
      <c r="AZ1347" s="1">
        <v>2.0</v>
      </c>
      <c r="BA1347" s="1">
        <v>2.0</v>
      </c>
      <c r="BB1347" s="1">
        <v>2.0</v>
      </c>
      <c r="BP1347" s="12" t="s">
        <v>6727</v>
      </c>
      <c r="BQ1347" s="1">
        <v>55.0</v>
      </c>
      <c r="BR1347" s="1" t="s">
        <v>240</v>
      </c>
      <c r="BW1347" s="1">
        <v>0.0</v>
      </c>
      <c r="BX1347" s="1" t="s">
        <v>6721</v>
      </c>
      <c r="BY1347" s="13">
        <f t="shared" si="1"/>
        <v>12</v>
      </c>
      <c r="BZ1347" s="13" t="str">
        <f t="shared" si="2"/>
        <v>Tidak Bekerja</v>
      </c>
      <c r="CA1347" s="13" t="str">
        <f>VLOOKUP(BP1347,data_K!G:K,5,0)</f>
        <v>RT 007 RW 004</v>
      </c>
      <c r="CB1347" s="13">
        <f t="shared" si="3"/>
        <v>0</v>
      </c>
    </row>
    <row r="1348">
      <c r="A1348" s="1" t="s">
        <v>9259</v>
      </c>
      <c r="B1348" s="9" t="s">
        <v>16878</v>
      </c>
      <c r="C1348" s="1">
        <v>1.0</v>
      </c>
      <c r="D1348" s="1" t="s">
        <v>5666</v>
      </c>
      <c r="E1348" s="10" t="s">
        <v>9261</v>
      </c>
      <c r="F1348" s="1">
        <v>1.0</v>
      </c>
      <c r="J1348" s="1">
        <v>1.0</v>
      </c>
      <c r="K1348" s="11">
        <v>31421.0</v>
      </c>
      <c r="L1348" s="1">
        <v>40.0</v>
      </c>
      <c r="M1348" s="1">
        <v>1.0</v>
      </c>
      <c r="N1348" s="1">
        <v>1.0</v>
      </c>
      <c r="O1348" s="1">
        <v>3.0</v>
      </c>
      <c r="P1348" s="1">
        <v>4.0</v>
      </c>
      <c r="Q1348" s="1">
        <v>5000000.0</v>
      </c>
      <c r="R1348" s="1">
        <v>0.0</v>
      </c>
      <c r="S1348" s="1">
        <v>0.0</v>
      </c>
      <c r="T1348" s="1">
        <v>17.0</v>
      </c>
      <c r="Y1348" s="1">
        <v>3.0</v>
      </c>
      <c r="Z1348" s="1">
        <v>2.0</v>
      </c>
      <c r="AA1348" s="1">
        <v>2.0</v>
      </c>
      <c r="AB1348" s="1">
        <v>2.0</v>
      </c>
      <c r="AC1348" s="1">
        <v>2.0</v>
      </c>
      <c r="AD1348" s="1">
        <v>2.0</v>
      </c>
      <c r="AE1348" s="1">
        <v>2.0</v>
      </c>
      <c r="AF1348" s="1">
        <v>2.0</v>
      </c>
      <c r="AG1348" s="1">
        <v>2.0</v>
      </c>
      <c r="AH1348" s="1">
        <v>2.0</v>
      </c>
      <c r="AI1348" s="1">
        <v>2.0</v>
      </c>
      <c r="AJ1348" s="1">
        <v>2.0</v>
      </c>
      <c r="AK1348" s="1">
        <v>2.0</v>
      </c>
      <c r="AL1348" s="1">
        <v>2.0</v>
      </c>
      <c r="AM1348" s="1">
        <v>2.0</v>
      </c>
      <c r="AN1348" s="1">
        <v>2.0</v>
      </c>
      <c r="AO1348" s="1">
        <v>2.0</v>
      </c>
      <c r="AP1348" s="1">
        <v>2.0</v>
      </c>
      <c r="AQ1348" s="1">
        <v>2.0</v>
      </c>
      <c r="AR1348" s="1">
        <v>2.0</v>
      </c>
      <c r="AS1348" s="1">
        <v>2.0</v>
      </c>
      <c r="AT1348" s="1">
        <v>2.0</v>
      </c>
      <c r="AU1348" s="1">
        <v>2.0</v>
      </c>
      <c r="AV1348" s="1">
        <v>2.0</v>
      </c>
      <c r="AW1348" s="1">
        <v>2.0</v>
      </c>
      <c r="AX1348" s="1">
        <v>2.0</v>
      </c>
      <c r="AY1348" s="1">
        <v>2.0</v>
      </c>
      <c r="AZ1348" s="1">
        <v>2.0</v>
      </c>
      <c r="BA1348" s="1">
        <v>2.0</v>
      </c>
      <c r="BB1348" s="1">
        <v>2.0</v>
      </c>
      <c r="BP1348" s="12" t="s">
        <v>5667</v>
      </c>
      <c r="BQ1348" s="1">
        <v>40.0</v>
      </c>
      <c r="BR1348" s="1" t="s">
        <v>184</v>
      </c>
      <c r="BS1348" s="1"/>
      <c r="BW1348" s="1">
        <v>23.0</v>
      </c>
      <c r="BX1348" s="1" t="s">
        <v>5666</v>
      </c>
      <c r="BY1348" s="13">
        <f t="shared" si="1"/>
        <v>9</v>
      </c>
      <c r="BZ1348" s="13" t="str">
        <f t="shared" si="2"/>
        <v>Buruh Industri</v>
      </c>
      <c r="CA1348" s="13" t="str">
        <f>VLOOKUP(BP1348,data_K!G:K,5,0)</f>
        <v>RT 002 RW 001</v>
      </c>
      <c r="CB1348" s="13">
        <f t="shared" si="3"/>
        <v>0</v>
      </c>
    </row>
    <row r="1349">
      <c r="A1349" s="1" t="s">
        <v>9232</v>
      </c>
      <c r="B1349" s="9" t="s">
        <v>16883</v>
      </c>
      <c r="C1349" s="1">
        <v>2.0</v>
      </c>
      <c r="D1349" s="1" t="s">
        <v>5680</v>
      </c>
      <c r="E1349" s="10" t="s">
        <v>9234</v>
      </c>
      <c r="F1349" s="1">
        <v>1.0</v>
      </c>
      <c r="J1349" s="1">
        <v>2.0</v>
      </c>
      <c r="K1349" s="11">
        <v>32943.0</v>
      </c>
      <c r="L1349" s="1">
        <v>36.0</v>
      </c>
      <c r="M1349" s="1">
        <v>2.0</v>
      </c>
      <c r="N1349" s="1">
        <v>2.0</v>
      </c>
      <c r="O1349" s="1">
        <v>3.0</v>
      </c>
      <c r="P1349" s="1">
        <v>4.0</v>
      </c>
      <c r="Q1349" s="1">
        <v>5000000.0</v>
      </c>
      <c r="R1349" s="1">
        <v>0.0</v>
      </c>
      <c r="S1349" s="1">
        <v>0.0</v>
      </c>
      <c r="T1349" s="1">
        <v>17.0</v>
      </c>
      <c r="Y1349" s="1">
        <v>3.0</v>
      </c>
      <c r="Z1349" s="1">
        <v>2.0</v>
      </c>
      <c r="AA1349" s="1">
        <v>2.0</v>
      </c>
      <c r="AB1349" s="1">
        <v>2.0</v>
      </c>
      <c r="AC1349" s="1">
        <v>2.0</v>
      </c>
      <c r="AD1349" s="1">
        <v>2.0</v>
      </c>
      <c r="AE1349" s="1">
        <v>2.0</v>
      </c>
      <c r="AF1349" s="1">
        <v>2.0</v>
      </c>
      <c r="AG1349" s="1">
        <v>2.0</v>
      </c>
      <c r="AH1349" s="1">
        <v>2.0</v>
      </c>
      <c r="AI1349" s="1">
        <v>2.0</v>
      </c>
      <c r="AJ1349" s="1">
        <v>2.0</v>
      </c>
      <c r="AK1349" s="1">
        <v>2.0</v>
      </c>
      <c r="AL1349" s="1">
        <v>2.0</v>
      </c>
      <c r="AM1349" s="1">
        <v>2.0</v>
      </c>
      <c r="AN1349" s="1">
        <v>2.0</v>
      </c>
      <c r="AO1349" s="1">
        <v>2.0</v>
      </c>
      <c r="AP1349" s="1">
        <v>2.0</v>
      </c>
      <c r="AQ1349" s="1">
        <v>2.0</v>
      </c>
      <c r="AR1349" s="1">
        <v>2.0</v>
      </c>
      <c r="AS1349" s="1">
        <v>2.0</v>
      </c>
      <c r="AT1349" s="1">
        <v>2.0</v>
      </c>
      <c r="AU1349" s="1">
        <v>2.0</v>
      </c>
      <c r="AV1349" s="1">
        <v>2.0</v>
      </c>
      <c r="AW1349" s="1">
        <v>2.0</v>
      </c>
      <c r="AX1349" s="1">
        <v>2.0</v>
      </c>
      <c r="AY1349" s="1">
        <v>2.0</v>
      </c>
      <c r="AZ1349" s="1">
        <v>2.0</v>
      </c>
      <c r="BA1349" s="1">
        <v>2.0</v>
      </c>
      <c r="BB1349" s="1">
        <v>2.0</v>
      </c>
      <c r="BP1349" s="12" t="s">
        <v>5667</v>
      </c>
      <c r="BQ1349" s="1">
        <v>36.0</v>
      </c>
      <c r="BR1349" s="1" t="s">
        <v>184</v>
      </c>
      <c r="BW1349" s="1">
        <v>23.0</v>
      </c>
      <c r="BX1349" s="1" t="s">
        <v>5666</v>
      </c>
      <c r="BY1349" s="13">
        <f t="shared" si="1"/>
        <v>8</v>
      </c>
      <c r="BZ1349" s="13" t="str">
        <f t="shared" si="2"/>
        <v>Buruh Industri</v>
      </c>
      <c r="CA1349" s="13" t="str">
        <f>VLOOKUP(BP1349,data_K!G:K,5,0)</f>
        <v>RT 002 RW 001</v>
      </c>
      <c r="CB1349" s="13">
        <f t="shared" si="3"/>
        <v>0</v>
      </c>
    </row>
    <row r="1350">
      <c r="A1350" s="1" t="s">
        <v>9224</v>
      </c>
      <c r="B1350" s="9" t="s">
        <v>15464</v>
      </c>
      <c r="C1350" s="1">
        <v>3.0</v>
      </c>
      <c r="D1350" s="1" t="s">
        <v>9225</v>
      </c>
      <c r="E1350" s="10" t="s">
        <v>9226</v>
      </c>
      <c r="F1350" s="1">
        <v>1.0</v>
      </c>
      <c r="J1350" s="1">
        <v>2.0</v>
      </c>
      <c r="K1350" s="11">
        <v>41422.0</v>
      </c>
      <c r="L1350" s="1">
        <v>12.0</v>
      </c>
      <c r="M1350" s="1">
        <v>1.0</v>
      </c>
      <c r="N1350" s="1">
        <v>3.0</v>
      </c>
      <c r="O1350" s="1">
        <v>2.0</v>
      </c>
      <c r="P1350" s="1">
        <v>1.0</v>
      </c>
      <c r="Q1350" s="1">
        <v>0.0</v>
      </c>
      <c r="R1350" s="1">
        <v>0.0</v>
      </c>
      <c r="S1350" s="1">
        <v>0.0</v>
      </c>
      <c r="T1350" s="1">
        <v>0.0</v>
      </c>
      <c r="Y1350" s="1">
        <v>6.0</v>
      </c>
      <c r="Z1350" s="1">
        <v>2.0</v>
      </c>
      <c r="AA1350" s="1">
        <v>2.0</v>
      </c>
      <c r="AB1350" s="1">
        <v>2.0</v>
      </c>
      <c r="AC1350" s="1">
        <v>2.0</v>
      </c>
      <c r="AD1350" s="1">
        <v>2.0</v>
      </c>
      <c r="AE1350" s="1">
        <v>2.0</v>
      </c>
      <c r="AF1350" s="1">
        <v>2.0</v>
      </c>
      <c r="AG1350" s="1">
        <v>2.0</v>
      </c>
      <c r="AH1350" s="1">
        <v>2.0</v>
      </c>
      <c r="AI1350" s="1">
        <v>2.0</v>
      </c>
      <c r="AJ1350" s="1">
        <v>2.0</v>
      </c>
      <c r="AK1350" s="1">
        <v>2.0</v>
      </c>
      <c r="AL1350" s="1">
        <v>2.0</v>
      </c>
      <c r="AM1350" s="1">
        <v>2.0</v>
      </c>
      <c r="AN1350" s="1">
        <v>2.0</v>
      </c>
      <c r="AO1350" s="1">
        <v>2.0</v>
      </c>
      <c r="AP1350" s="1">
        <v>2.0</v>
      </c>
      <c r="AQ1350" s="1">
        <v>2.0</v>
      </c>
      <c r="AR1350" s="1">
        <v>2.0</v>
      </c>
      <c r="AS1350" s="1">
        <v>2.0</v>
      </c>
      <c r="AT1350" s="1">
        <v>2.0</v>
      </c>
      <c r="AU1350" s="1">
        <v>2.0</v>
      </c>
      <c r="AV1350" s="1">
        <v>2.0</v>
      </c>
      <c r="AW1350" s="1">
        <v>2.0</v>
      </c>
      <c r="AX1350" s="1">
        <v>2.0</v>
      </c>
      <c r="AY1350" s="1">
        <v>2.0</v>
      </c>
      <c r="AZ1350" s="1">
        <v>2.0</v>
      </c>
      <c r="BA1350" s="1">
        <v>2.0</v>
      </c>
      <c r="BB1350" s="1">
        <v>2.0</v>
      </c>
      <c r="BP1350" s="12" t="s">
        <v>5667</v>
      </c>
      <c r="BQ1350" s="1">
        <v>12.0</v>
      </c>
      <c r="BR1350" s="1" t="s">
        <v>240</v>
      </c>
      <c r="BV1350" s="1"/>
      <c r="BW1350" s="1">
        <v>0.0</v>
      </c>
      <c r="BX1350" s="1" t="s">
        <v>5666</v>
      </c>
      <c r="BY1350" s="13">
        <f t="shared" si="1"/>
        <v>3</v>
      </c>
      <c r="BZ1350" s="13" t="str">
        <f t="shared" si="2"/>
        <v>Tidak Bekerja</v>
      </c>
      <c r="CA1350" s="13" t="str">
        <f>VLOOKUP(BP1350,data_K!G:K,5,0)</f>
        <v>RT 002 RW 001</v>
      </c>
      <c r="CB1350" s="13">
        <f t="shared" si="3"/>
        <v>1</v>
      </c>
    </row>
    <row r="1351">
      <c r="A1351" s="1" t="s">
        <v>5888</v>
      </c>
      <c r="B1351" s="9" t="s">
        <v>16894</v>
      </c>
      <c r="C1351" s="1">
        <v>1.0</v>
      </c>
      <c r="D1351" s="1" t="s">
        <v>5893</v>
      </c>
      <c r="E1351" s="10" t="s">
        <v>5894</v>
      </c>
      <c r="F1351" s="1">
        <v>1.0</v>
      </c>
      <c r="J1351" s="1">
        <v>1.0</v>
      </c>
      <c r="K1351" s="11">
        <v>31242.0</v>
      </c>
      <c r="L1351" s="1">
        <v>40.0</v>
      </c>
      <c r="M1351" s="1">
        <v>2.0</v>
      </c>
      <c r="N1351" s="1">
        <v>1.0</v>
      </c>
      <c r="O1351" s="1">
        <v>3.0</v>
      </c>
      <c r="P1351" s="1">
        <v>4.0</v>
      </c>
      <c r="Q1351" s="1">
        <v>5200000.0</v>
      </c>
      <c r="R1351" s="1">
        <v>0.0</v>
      </c>
      <c r="S1351" s="1">
        <v>0.0</v>
      </c>
      <c r="T1351" s="1">
        <v>17.0</v>
      </c>
      <c r="U1351" s="1"/>
      <c r="Y1351" s="1">
        <v>3.0</v>
      </c>
      <c r="Z1351" s="1">
        <v>2.0</v>
      </c>
      <c r="AA1351" s="1">
        <v>2.0</v>
      </c>
      <c r="AB1351" s="1">
        <v>2.0</v>
      </c>
      <c r="AC1351" s="1">
        <v>2.0</v>
      </c>
      <c r="AD1351" s="1">
        <v>2.0</v>
      </c>
      <c r="AE1351" s="1">
        <v>2.0</v>
      </c>
      <c r="AF1351" s="1">
        <v>2.0</v>
      </c>
      <c r="AG1351" s="1">
        <v>2.0</v>
      </c>
      <c r="AH1351" s="1">
        <v>2.0</v>
      </c>
      <c r="AI1351" s="1">
        <v>2.0</v>
      </c>
      <c r="AJ1351" s="1">
        <v>2.0</v>
      </c>
      <c r="AK1351" s="1">
        <v>2.0</v>
      </c>
      <c r="AL1351" s="1">
        <v>2.0</v>
      </c>
      <c r="AM1351" s="1">
        <v>2.0</v>
      </c>
      <c r="AN1351" s="1">
        <v>2.0</v>
      </c>
      <c r="AO1351" s="1">
        <v>2.0</v>
      </c>
      <c r="AP1351" s="1">
        <v>2.0</v>
      </c>
      <c r="AQ1351" s="1">
        <v>2.0</v>
      </c>
      <c r="AR1351" s="1">
        <v>2.0</v>
      </c>
      <c r="AS1351" s="1">
        <v>2.0</v>
      </c>
      <c r="AT1351" s="1">
        <v>2.0</v>
      </c>
      <c r="AU1351" s="1">
        <v>2.0</v>
      </c>
      <c r="AV1351" s="1">
        <v>2.0</v>
      </c>
      <c r="AW1351" s="1">
        <v>2.0</v>
      </c>
      <c r="AX1351" s="1">
        <v>2.0</v>
      </c>
      <c r="AY1351" s="1">
        <v>2.0</v>
      </c>
      <c r="AZ1351" s="1">
        <v>2.0</v>
      </c>
      <c r="BA1351" s="1">
        <v>2.0</v>
      </c>
      <c r="BB1351" s="1">
        <v>2.0</v>
      </c>
      <c r="BP1351" s="12" t="s">
        <v>5878</v>
      </c>
      <c r="BQ1351" s="1">
        <v>40.0</v>
      </c>
      <c r="BR1351" s="1" t="s">
        <v>184</v>
      </c>
      <c r="BW1351" s="1">
        <v>23.0</v>
      </c>
      <c r="BX1351" s="1" t="s">
        <v>5893</v>
      </c>
      <c r="BY1351" s="13">
        <f t="shared" si="1"/>
        <v>9</v>
      </c>
      <c r="BZ1351" s="13" t="str">
        <f t="shared" si="2"/>
        <v>Buruh Industri</v>
      </c>
      <c r="CA1351" s="13" t="str">
        <f>VLOOKUP(BP1351,data_K!G:K,5,0)</f>
        <v>RT 010 RW 005</v>
      </c>
      <c r="CB1351" s="13">
        <f t="shared" si="3"/>
        <v>0</v>
      </c>
    </row>
    <row r="1352">
      <c r="A1352" s="1" t="s">
        <v>5880</v>
      </c>
      <c r="B1352" s="9" t="s">
        <v>16900</v>
      </c>
      <c r="C1352" s="1">
        <v>2.0</v>
      </c>
      <c r="D1352" s="1" t="s">
        <v>5882</v>
      </c>
      <c r="E1352" s="10" t="s">
        <v>5883</v>
      </c>
      <c r="F1352" s="1">
        <v>1.0</v>
      </c>
      <c r="J1352" s="1">
        <v>2.0</v>
      </c>
      <c r="K1352" s="11">
        <v>33331.0</v>
      </c>
      <c r="L1352" s="1">
        <v>35.0</v>
      </c>
      <c r="M1352" s="1">
        <v>2.0</v>
      </c>
      <c r="N1352" s="1">
        <v>2.0</v>
      </c>
      <c r="O1352" s="1">
        <v>3.0</v>
      </c>
      <c r="P1352" s="1">
        <v>4.0</v>
      </c>
      <c r="Q1352" s="1">
        <v>0.0</v>
      </c>
      <c r="R1352" s="1">
        <v>0.0</v>
      </c>
      <c r="S1352" s="1">
        <v>0.0</v>
      </c>
      <c r="T1352" s="1">
        <v>0.0</v>
      </c>
      <c r="Y1352" s="1">
        <v>6.0</v>
      </c>
      <c r="Z1352" s="1">
        <v>2.0</v>
      </c>
      <c r="AA1352" s="1">
        <v>2.0</v>
      </c>
      <c r="AB1352" s="1">
        <v>2.0</v>
      </c>
      <c r="AC1352" s="1">
        <v>2.0</v>
      </c>
      <c r="AD1352" s="1">
        <v>2.0</v>
      </c>
      <c r="AE1352" s="1">
        <v>2.0</v>
      </c>
      <c r="AF1352" s="1">
        <v>2.0</v>
      </c>
      <c r="AG1352" s="1">
        <v>2.0</v>
      </c>
      <c r="AH1352" s="1">
        <v>2.0</v>
      </c>
      <c r="AI1352" s="1">
        <v>2.0</v>
      </c>
      <c r="AJ1352" s="1">
        <v>2.0</v>
      </c>
      <c r="AK1352" s="1">
        <v>2.0</v>
      </c>
      <c r="AL1352" s="1">
        <v>2.0</v>
      </c>
      <c r="AM1352" s="1">
        <v>2.0</v>
      </c>
      <c r="AN1352" s="1">
        <v>2.0</v>
      </c>
      <c r="AO1352" s="1">
        <v>2.0</v>
      </c>
      <c r="AP1352" s="1">
        <v>2.0</v>
      </c>
      <c r="AQ1352" s="1">
        <v>2.0</v>
      </c>
      <c r="AR1352" s="1">
        <v>2.0</v>
      </c>
      <c r="AS1352" s="1">
        <v>2.0</v>
      </c>
      <c r="AT1352" s="1">
        <v>2.0</v>
      </c>
      <c r="AU1352" s="1">
        <v>2.0</v>
      </c>
      <c r="AV1352" s="1">
        <v>2.0</v>
      </c>
      <c r="AW1352" s="1">
        <v>2.0</v>
      </c>
      <c r="AX1352" s="1">
        <v>2.0</v>
      </c>
      <c r="AY1352" s="1">
        <v>2.0</v>
      </c>
      <c r="AZ1352" s="1">
        <v>2.0</v>
      </c>
      <c r="BA1352" s="1">
        <v>2.0</v>
      </c>
      <c r="BB1352" s="1">
        <v>2.0</v>
      </c>
      <c r="BP1352" s="12" t="s">
        <v>5878</v>
      </c>
      <c r="BQ1352" s="1">
        <v>35.0</v>
      </c>
      <c r="BR1352" s="1" t="s">
        <v>240</v>
      </c>
      <c r="BS1352" s="1"/>
      <c r="BW1352" s="1">
        <v>0.0</v>
      </c>
      <c r="BX1352" s="1" t="s">
        <v>5893</v>
      </c>
      <c r="BY1352" s="13">
        <f t="shared" si="1"/>
        <v>8</v>
      </c>
      <c r="BZ1352" s="13" t="str">
        <f t="shared" si="2"/>
        <v>Tidak Bekerja</v>
      </c>
      <c r="CA1352" s="13" t="str">
        <f>VLOOKUP(BP1352,data_K!G:K,5,0)</f>
        <v>RT 010 RW 005</v>
      </c>
      <c r="CB1352" s="13">
        <f t="shared" si="3"/>
        <v>0</v>
      </c>
    </row>
    <row r="1353">
      <c r="A1353" s="1" t="s">
        <v>5871</v>
      </c>
      <c r="B1353" s="9" t="s">
        <v>16908</v>
      </c>
      <c r="C1353" s="1">
        <v>3.0</v>
      </c>
      <c r="D1353" s="1" t="s">
        <v>5874</v>
      </c>
      <c r="E1353" s="10" t="s">
        <v>5875</v>
      </c>
      <c r="F1353" s="1">
        <v>1.0</v>
      </c>
      <c r="J1353" s="1">
        <v>1.0</v>
      </c>
      <c r="K1353" s="11">
        <v>41080.0</v>
      </c>
      <c r="L1353" s="1">
        <v>13.0</v>
      </c>
      <c r="M1353" s="1">
        <v>1.0</v>
      </c>
      <c r="N1353" s="1">
        <v>3.0</v>
      </c>
      <c r="O1353" s="1">
        <v>2.0</v>
      </c>
      <c r="P1353" s="1">
        <v>2.0</v>
      </c>
      <c r="Q1353" s="1">
        <v>0.0</v>
      </c>
      <c r="R1353" s="1">
        <v>0.0</v>
      </c>
      <c r="S1353" s="1">
        <v>0.0</v>
      </c>
      <c r="T1353" s="1">
        <v>0.0</v>
      </c>
      <c r="Y1353" s="1">
        <v>6.0</v>
      </c>
      <c r="Z1353" s="1">
        <v>2.0</v>
      </c>
      <c r="AA1353" s="1">
        <v>2.0</v>
      </c>
      <c r="AB1353" s="1">
        <v>2.0</v>
      </c>
      <c r="AC1353" s="1">
        <v>2.0</v>
      </c>
      <c r="AD1353" s="1">
        <v>2.0</v>
      </c>
      <c r="AE1353" s="1">
        <v>2.0</v>
      </c>
      <c r="AF1353" s="1">
        <v>2.0</v>
      </c>
      <c r="AG1353" s="1">
        <v>2.0</v>
      </c>
      <c r="AH1353" s="1">
        <v>2.0</v>
      </c>
      <c r="AI1353" s="1">
        <v>2.0</v>
      </c>
      <c r="AJ1353" s="1">
        <v>2.0</v>
      </c>
      <c r="AK1353" s="1">
        <v>2.0</v>
      </c>
      <c r="AL1353" s="1">
        <v>2.0</v>
      </c>
      <c r="AM1353" s="1">
        <v>2.0</v>
      </c>
      <c r="AN1353" s="1">
        <v>2.0</v>
      </c>
      <c r="AO1353" s="1">
        <v>2.0</v>
      </c>
      <c r="AP1353" s="1">
        <v>2.0</v>
      </c>
      <c r="AQ1353" s="1">
        <v>2.0</v>
      </c>
      <c r="AR1353" s="1">
        <v>2.0</v>
      </c>
      <c r="AS1353" s="1">
        <v>2.0</v>
      </c>
      <c r="AT1353" s="1">
        <v>2.0</v>
      </c>
      <c r="AU1353" s="1">
        <v>2.0</v>
      </c>
      <c r="AV1353" s="1">
        <v>2.0</v>
      </c>
      <c r="AW1353" s="1">
        <v>2.0</v>
      </c>
      <c r="AX1353" s="1">
        <v>2.0</v>
      </c>
      <c r="AY1353" s="1">
        <v>2.0</v>
      </c>
      <c r="AZ1353" s="1">
        <v>2.0</v>
      </c>
      <c r="BA1353" s="1">
        <v>2.0</v>
      </c>
      <c r="BB1353" s="1">
        <v>2.0</v>
      </c>
      <c r="BP1353" s="12" t="s">
        <v>5878</v>
      </c>
      <c r="BQ1353" s="1">
        <v>13.0</v>
      </c>
      <c r="BR1353" s="1" t="s">
        <v>240</v>
      </c>
      <c r="BS1353" s="1"/>
      <c r="BW1353" s="1">
        <v>0.0</v>
      </c>
      <c r="BX1353" s="1" t="s">
        <v>5893</v>
      </c>
      <c r="BY1353" s="13">
        <f t="shared" si="1"/>
        <v>3</v>
      </c>
      <c r="BZ1353" s="13" t="str">
        <f t="shared" si="2"/>
        <v>Tidak Bekerja</v>
      </c>
      <c r="CA1353" s="13" t="str">
        <f>VLOOKUP(BP1353,data_K!G:K,5,0)</f>
        <v>RT 010 RW 005</v>
      </c>
      <c r="CB1353" s="13">
        <f t="shared" si="3"/>
        <v>2</v>
      </c>
    </row>
    <row r="1354">
      <c r="A1354" s="1" t="s">
        <v>12390</v>
      </c>
      <c r="B1354" s="9" t="s">
        <v>16915</v>
      </c>
      <c r="C1354" s="1">
        <v>1.0</v>
      </c>
      <c r="D1354" s="1" t="s">
        <v>5162</v>
      </c>
      <c r="E1354" s="10" t="s">
        <v>12395</v>
      </c>
      <c r="F1354" s="1">
        <v>1.0</v>
      </c>
      <c r="J1354" s="1">
        <v>1.0</v>
      </c>
      <c r="K1354" s="11">
        <v>31421.0</v>
      </c>
      <c r="L1354" s="1">
        <v>40.0</v>
      </c>
      <c r="M1354" s="1">
        <v>3.0</v>
      </c>
      <c r="N1354" s="1">
        <v>1.0</v>
      </c>
      <c r="O1354" s="1">
        <v>3.0</v>
      </c>
      <c r="P1354" s="1">
        <v>6.0</v>
      </c>
      <c r="Q1354" s="1">
        <v>8000000.0</v>
      </c>
      <c r="R1354" s="1">
        <v>0.0</v>
      </c>
      <c r="S1354" s="1">
        <v>0.0</v>
      </c>
      <c r="T1354" s="1">
        <v>131.0</v>
      </c>
      <c r="Y1354" s="1">
        <v>4.0</v>
      </c>
      <c r="Z1354" s="1">
        <v>2.0</v>
      </c>
      <c r="AA1354" s="1">
        <v>2.0</v>
      </c>
      <c r="AB1354" s="1">
        <v>2.0</v>
      </c>
      <c r="AC1354" s="1">
        <v>2.0</v>
      </c>
      <c r="AD1354" s="1">
        <v>2.0</v>
      </c>
      <c r="AE1354" s="1">
        <v>2.0</v>
      </c>
      <c r="AF1354" s="1">
        <v>2.0</v>
      </c>
      <c r="AG1354" s="1">
        <v>2.0</v>
      </c>
      <c r="AH1354" s="1">
        <v>2.0</v>
      </c>
      <c r="AI1354" s="1">
        <v>2.0</v>
      </c>
      <c r="AJ1354" s="1">
        <v>2.0</v>
      </c>
      <c r="AK1354" s="1">
        <v>2.0</v>
      </c>
      <c r="AL1354" s="1">
        <v>2.0</v>
      </c>
      <c r="AM1354" s="1">
        <v>2.0</v>
      </c>
      <c r="AN1354" s="1">
        <v>2.0</v>
      </c>
      <c r="AO1354" s="1">
        <v>2.0</v>
      </c>
      <c r="AP1354" s="1">
        <v>2.0</v>
      </c>
      <c r="AQ1354" s="1">
        <v>2.0</v>
      </c>
      <c r="AR1354" s="1">
        <v>2.0</v>
      </c>
      <c r="AS1354" s="1">
        <v>2.0</v>
      </c>
      <c r="AT1354" s="1">
        <v>2.0</v>
      </c>
      <c r="AU1354" s="1">
        <v>2.0</v>
      </c>
      <c r="AV1354" s="1">
        <v>2.0</v>
      </c>
      <c r="AW1354" s="1">
        <v>2.0</v>
      </c>
      <c r="AX1354" s="1">
        <v>2.0</v>
      </c>
      <c r="AY1354" s="1">
        <v>2.0</v>
      </c>
      <c r="AZ1354" s="1">
        <v>2.0</v>
      </c>
      <c r="BA1354" s="1">
        <v>2.0</v>
      </c>
      <c r="BB1354" s="1">
        <v>2.0</v>
      </c>
      <c r="BP1354" s="12" t="s">
        <v>5163</v>
      </c>
      <c r="BQ1354" s="1">
        <v>40.0</v>
      </c>
      <c r="BR1354" s="1"/>
      <c r="BS1354" s="1"/>
      <c r="BV1354" s="1" t="s">
        <v>1162</v>
      </c>
      <c r="BW1354" s="1">
        <v>999.0</v>
      </c>
      <c r="BX1354" s="1" t="s">
        <v>5162</v>
      </c>
      <c r="BY1354" s="13">
        <f t="shared" si="1"/>
        <v>9</v>
      </c>
      <c r="BZ1354" s="13" t="str">
        <f t="shared" si="2"/>
        <v>Tentara Nasional Indonesia</v>
      </c>
      <c r="CA1354" s="13" t="str">
        <f>VLOOKUP(BP1354,data_K!G:K,5,0)</f>
        <v>RT 009 RW 005</v>
      </c>
      <c r="CB1354" s="13">
        <f t="shared" si="3"/>
        <v>0</v>
      </c>
    </row>
    <row r="1355">
      <c r="A1355" s="1" t="s">
        <v>4993</v>
      </c>
      <c r="B1355" s="22">
        <v>46059.510879629626</v>
      </c>
      <c r="C1355" s="1">
        <v>1.0</v>
      </c>
      <c r="D1355" s="1" t="s">
        <v>4997</v>
      </c>
      <c r="E1355" s="10" t="s">
        <v>4998</v>
      </c>
      <c r="F1355" s="1">
        <v>1.0</v>
      </c>
      <c r="J1355" s="1">
        <v>1.0</v>
      </c>
      <c r="K1355" s="11">
        <v>34599.0</v>
      </c>
      <c r="L1355" s="1">
        <v>31.0</v>
      </c>
      <c r="M1355" s="1">
        <v>2.0</v>
      </c>
      <c r="N1355" s="1">
        <v>1.0</v>
      </c>
      <c r="O1355" s="1">
        <v>3.0</v>
      </c>
      <c r="P1355" s="1">
        <v>4.0</v>
      </c>
      <c r="Q1355" s="1">
        <v>5000000.0</v>
      </c>
      <c r="R1355" s="1">
        <v>0.0</v>
      </c>
      <c r="S1355" s="1">
        <v>0.0</v>
      </c>
      <c r="T1355" s="1">
        <v>131.0</v>
      </c>
      <c r="Y1355" s="1">
        <v>4.0</v>
      </c>
      <c r="Z1355" s="1">
        <v>2.0</v>
      </c>
      <c r="AA1355" s="1">
        <v>2.0</v>
      </c>
      <c r="AB1355" s="1">
        <v>2.0</v>
      </c>
      <c r="AC1355" s="1">
        <v>2.0</v>
      </c>
      <c r="AD1355" s="1">
        <v>2.0</v>
      </c>
      <c r="AE1355" s="1">
        <v>2.0</v>
      </c>
      <c r="AF1355" s="1">
        <v>2.0</v>
      </c>
      <c r="AG1355" s="1">
        <v>2.0</v>
      </c>
      <c r="AH1355" s="1">
        <v>2.0</v>
      </c>
      <c r="AI1355" s="1">
        <v>2.0</v>
      </c>
      <c r="AJ1355" s="1">
        <v>2.0</v>
      </c>
      <c r="AK1355" s="1">
        <v>2.0</v>
      </c>
      <c r="AL1355" s="1">
        <v>2.0</v>
      </c>
      <c r="AM1355" s="1">
        <v>2.0</v>
      </c>
      <c r="AN1355" s="1">
        <v>2.0</v>
      </c>
      <c r="AO1355" s="1">
        <v>2.0</v>
      </c>
      <c r="AP1355" s="1">
        <v>2.0</v>
      </c>
      <c r="AQ1355" s="1">
        <v>2.0</v>
      </c>
      <c r="AR1355" s="1">
        <v>2.0</v>
      </c>
      <c r="AS1355" s="1">
        <v>2.0</v>
      </c>
      <c r="AT1355" s="1">
        <v>2.0</v>
      </c>
      <c r="AU1355" s="1">
        <v>2.0</v>
      </c>
      <c r="AV1355" s="1">
        <v>2.0</v>
      </c>
      <c r="AW1355" s="1">
        <v>2.0</v>
      </c>
      <c r="AX1355" s="1">
        <v>2.0</v>
      </c>
      <c r="AY1355" s="1">
        <v>2.0</v>
      </c>
      <c r="AZ1355" s="1">
        <v>2.0</v>
      </c>
      <c r="BA1355" s="1">
        <v>2.0</v>
      </c>
      <c r="BB1355" s="1">
        <v>2.0</v>
      </c>
      <c r="BP1355" s="12" t="s">
        <v>4969</v>
      </c>
      <c r="BQ1355" s="1">
        <v>31.0</v>
      </c>
      <c r="BR1355" s="1"/>
      <c r="BV1355" s="1" t="s">
        <v>1162</v>
      </c>
      <c r="BW1355" s="1">
        <v>999.0</v>
      </c>
      <c r="BX1355" s="1" t="s">
        <v>4997</v>
      </c>
      <c r="BY1355" s="13">
        <f t="shared" si="1"/>
        <v>7</v>
      </c>
      <c r="BZ1355" s="13" t="str">
        <f t="shared" si="2"/>
        <v>Tentara Nasional Indonesia</v>
      </c>
      <c r="CA1355" s="13" t="str">
        <f>VLOOKUP(BP1355,data_K!G:K,5,0)</f>
        <v>RT 006 RW 003</v>
      </c>
      <c r="CB1355" s="13">
        <f t="shared" si="3"/>
        <v>0</v>
      </c>
    </row>
    <row r="1356">
      <c r="A1356" s="1" t="s">
        <v>4976</v>
      </c>
      <c r="B1356" s="22">
        <v>46059.51299768518</v>
      </c>
      <c r="C1356" s="1">
        <v>2.0</v>
      </c>
      <c r="D1356" s="1" t="s">
        <v>4978</v>
      </c>
      <c r="E1356" s="10" t="s">
        <v>4979</v>
      </c>
      <c r="F1356" s="1">
        <v>1.0</v>
      </c>
      <c r="J1356" s="1">
        <v>2.0</v>
      </c>
      <c r="K1356" s="11">
        <v>34629.0</v>
      </c>
      <c r="L1356" s="1">
        <v>31.0</v>
      </c>
      <c r="M1356" s="1">
        <v>2.0</v>
      </c>
      <c r="N1356" s="1">
        <v>2.0</v>
      </c>
      <c r="O1356" s="1">
        <v>3.0</v>
      </c>
      <c r="P1356" s="1">
        <v>6.0</v>
      </c>
      <c r="Q1356" s="1">
        <v>0.0</v>
      </c>
      <c r="R1356" s="1">
        <v>0.0</v>
      </c>
      <c r="S1356" s="1">
        <v>0.0</v>
      </c>
      <c r="T1356" s="1">
        <v>0.0</v>
      </c>
      <c r="Y1356" s="1">
        <v>6.0</v>
      </c>
      <c r="Z1356" s="1">
        <v>2.0</v>
      </c>
      <c r="AA1356" s="1">
        <v>2.0</v>
      </c>
      <c r="AB1356" s="1">
        <v>2.0</v>
      </c>
      <c r="AC1356" s="1">
        <v>2.0</v>
      </c>
      <c r="AD1356" s="1">
        <v>2.0</v>
      </c>
      <c r="AE1356" s="1">
        <v>2.0</v>
      </c>
      <c r="AF1356" s="1">
        <v>2.0</v>
      </c>
      <c r="AG1356" s="1">
        <v>2.0</v>
      </c>
      <c r="AH1356" s="1">
        <v>2.0</v>
      </c>
      <c r="AI1356" s="1">
        <v>2.0</v>
      </c>
      <c r="AJ1356" s="1">
        <v>2.0</v>
      </c>
      <c r="AK1356" s="1">
        <v>2.0</v>
      </c>
      <c r="AL1356" s="1">
        <v>2.0</v>
      </c>
      <c r="AM1356" s="1">
        <v>2.0</v>
      </c>
      <c r="AN1356" s="1">
        <v>2.0</v>
      </c>
      <c r="AO1356" s="1">
        <v>2.0</v>
      </c>
      <c r="AP1356" s="1">
        <v>2.0</v>
      </c>
      <c r="AQ1356" s="1">
        <v>2.0</v>
      </c>
      <c r="AR1356" s="1">
        <v>2.0</v>
      </c>
      <c r="AS1356" s="1">
        <v>2.0</v>
      </c>
      <c r="AT1356" s="1">
        <v>2.0</v>
      </c>
      <c r="AU1356" s="1">
        <v>2.0</v>
      </c>
      <c r="AV1356" s="1">
        <v>2.0</v>
      </c>
      <c r="AW1356" s="1">
        <v>2.0</v>
      </c>
      <c r="AX1356" s="1">
        <v>2.0</v>
      </c>
      <c r="AY1356" s="1">
        <v>2.0</v>
      </c>
      <c r="AZ1356" s="1">
        <v>2.0</v>
      </c>
      <c r="BA1356" s="1">
        <v>2.0</v>
      </c>
      <c r="BB1356" s="1">
        <v>2.0</v>
      </c>
      <c r="BP1356" s="12" t="s">
        <v>4969</v>
      </c>
      <c r="BQ1356" s="1">
        <v>31.0</v>
      </c>
      <c r="BR1356" s="1" t="s">
        <v>240</v>
      </c>
      <c r="BS1356" s="1"/>
      <c r="BW1356" s="1">
        <v>0.0</v>
      </c>
      <c r="BX1356" s="1" t="s">
        <v>4997</v>
      </c>
      <c r="BY1356" s="13">
        <f t="shared" si="1"/>
        <v>7</v>
      </c>
      <c r="BZ1356" s="13" t="str">
        <f t="shared" si="2"/>
        <v>Tidak Bekerja</v>
      </c>
      <c r="CA1356" s="13" t="str">
        <f>VLOOKUP(BP1356,data_K!G:K,5,0)</f>
        <v>RT 006 RW 003</v>
      </c>
      <c r="CB1356" s="13">
        <f t="shared" si="3"/>
        <v>0</v>
      </c>
    </row>
    <row r="1357">
      <c r="A1357" s="1" t="s">
        <v>4961</v>
      </c>
      <c r="B1357" s="22">
        <v>46059.51421296296</v>
      </c>
      <c r="C1357" s="1">
        <v>3.0</v>
      </c>
      <c r="D1357" s="1" t="s">
        <v>4964</v>
      </c>
      <c r="E1357" s="10" t="s">
        <v>4965</v>
      </c>
      <c r="F1357" s="1">
        <v>1.0</v>
      </c>
      <c r="J1357" s="1">
        <v>1.0</v>
      </c>
      <c r="K1357" s="11">
        <v>45141.0</v>
      </c>
      <c r="L1357" s="1">
        <v>2.0</v>
      </c>
      <c r="M1357" s="1">
        <v>1.0</v>
      </c>
      <c r="N1357" s="1">
        <v>3.0</v>
      </c>
      <c r="O1357" s="1"/>
      <c r="P1357" s="1"/>
      <c r="Q1357" s="1"/>
      <c r="R1357" s="1"/>
      <c r="S1357" s="1"/>
      <c r="T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P1357" s="12" t="s">
        <v>4969</v>
      </c>
      <c r="BQ1357" s="1">
        <v>2.0</v>
      </c>
      <c r="BR1357" s="1"/>
      <c r="BS1357" s="1"/>
      <c r="BW1357" s="1">
        <v>999.0</v>
      </c>
      <c r="BX1357" s="1" t="s">
        <v>4997</v>
      </c>
      <c r="BY1357" s="13">
        <f t="shared" si="1"/>
        <v>1</v>
      </c>
      <c r="BZ1357" s="13" t="str">
        <f t="shared" si="2"/>
        <v/>
      </c>
      <c r="CA1357" s="13" t="str">
        <f>VLOOKUP(BP1357,data_K!G:K,5,0)</f>
        <v>RT 006 RW 003</v>
      </c>
      <c r="CB1357" s="13">
        <f t="shared" si="3"/>
        <v>0</v>
      </c>
    </row>
    <row r="1358">
      <c r="A1358" s="1" t="s">
        <v>16943</v>
      </c>
      <c r="B1358" s="9" t="s">
        <v>16946</v>
      </c>
      <c r="C1358" s="1">
        <v>1.0</v>
      </c>
      <c r="D1358" s="1" t="s">
        <v>3778</v>
      </c>
      <c r="E1358" s="10" t="s">
        <v>16949</v>
      </c>
      <c r="F1358" s="1">
        <v>1.0</v>
      </c>
      <c r="J1358" s="1">
        <v>1.0</v>
      </c>
      <c r="K1358" s="11">
        <v>32758.0</v>
      </c>
      <c r="L1358" s="1">
        <v>36.0</v>
      </c>
      <c r="M1358" s="1">
        <v>2.0</v>
      </c>
      <c r="N1358" s="1">
        <v>1.0</v>
      </c>
      <c r="O1358" s="1">
        <v>3.0</v>
      </c>
      <c r="P1358" s="1">
        <v>4.0</v>
      </c>
      <c r="Q1358" s="1">
        <v>0.0</v>
      </c>
      <c r="R1358" s="1">
        <v>0.0</v>
      </c>
      <c r="S1358" s="1">
        <v>0.0</v>
      </c>
      <c r="T1358" s="1">
        <v>0.0</v>
      </c>
      <c r="Y1358" s="1">
        <v>6.0</v>
      </c>
      <c r="Z1358" s="1">
        <v>2.0</v>
      </c>
      <c r="AA1358" s="1">
        <v>2.0</v>
      </c>
      <c r="AB1358" s="1">
        <v>2.0</v>
      </c>
      <c r="AC1358" s="1">
        <v>2.0</v>
      </c>
      <c r="AD1358" s="1">
        <v>2.0</v>
      </c>
      <c r="AE1358" s="1">
        <v>2.0</v>
      </c>
      <c r="AF1358" s="1">
        <v>2.0</v>
      </c>
      <c r="AG1358" s="1">
        <v>2.0</v>
      </c>
      <c r="AH1358" s="1">
        <v>2.0</v>
      </c>
      <c r="AI1358" s="1">
        <v>2.0</v>
      </c>
      <c r="AJ1358" s="1">
        <v>2.0</v>
      </c>
      <c r="AK1358" s="1">
        <v>2.0</v>
      </c>
      <c r="AL1358" s="1">
        <v>2.0</v>
      </c>
      <c r="AM1358" s="1">
        <v>2.0</v>
      </c>
      <c r="AN1358" s="1">
        <v>2.0</v>
      </c>
      <c r="AO1358" s="1">
        <v>2.0</v>
      </c>
      <c r="AP1358" s="1">
        <v>2.0</v>
      </c>
      <c r="AQ1358" s="1">
        <v>2.0</v>
      </c>
      <c r="AR1358" s="1">
        <v>2.0</v>
      </c>
      <c r="AS1358" s="1">
        <v>2.0</v>
      </c>
      <c r="AT1358" s="1">
        <v>2.0</v>
      </c>
      <c r="AU1358" s="1">
        <v>2.0</v>
      </c>
      <c r="AV1358" s="1">
        <v>2.0</v>
      </c>
      <c r="AW1358" s="1">
        <v>2.0</v>
      </c>
      <c r="AX1358" s="1">
        <v>2.0</v>
      </c>
      <c r="AY1358" s="1">
        <v>2.0</v>
      </c>
      <c r="AZ1358" s="1">
        <v>2.0</v>
      </c>
      <c r="BA1358" s="1">
        <v>2.0</v>
      </c>
      <c r="BB1358" s="1">
        <v>2.0</v>
      </c>
      <c r="BC1358" s="1"/>
      <c r="BD1358" s="1"/>
      <c r="BE1358" s="1"/>
      <c r="BF1358" s="1"/>
      <c r="BP1358" s="12" t="s">
        <v>3779</v>
      </c>
      <c r="BQ1358" s="1">
        <v>36.0</v>
      </c>
      <c r="BR1358" s="1" t="s">
        <v>240</v>
      </c>
      <c r="BS1358" s="1"/>
      <c r="BW1358" s="1">
        <v>0.0</v>
      </c>
      <c r="BX1358" s="1" t="s">
        <v>3778</v>
      </c>
      <c r="BY1358" s="13">
        <f t="shared" si="1"/>
        <v>8</v>
      </c>
      <c r="BZ1358" s="13" t="str">
        <f t="shared" si="2"/>
        <v>Tidak Bekerja</v>
      </c>
      <c r="CA1358" s="13" t="str">
        <f>VLOOKUP(BP1358,data_K!G:K,5,0)</f>
        <v>RT 005 RW 003</v>
      </c>
      <c r="CB1358" s="13">
        <f t="shared" si="3"/>
        <v>0</v>
      </c>
    </row>
    <row r="1359">
      <c r="A1359" s="1" t="s">
        <v>16955</v>
      </c>
      <c r="B1359" s="9" t="s">
        <v>16956</v>
      </c>
      <c r="C1359" s="1">
        <v>2.0</v>
      </c>
      <c r="D1359" s="1" t="s">
        <v>3467</v>
      </c>
      <c r="E1359" s="10" t="s">
        <v>16958</v>
      </c>
      <c r="F1359" s="1">
        <v>1.0</v>
      </c>
      <c r="J1359" s="1">
        <v>2.0</v>
      </c>
      <c r="K1359" s="11">
        <v>35609.0</v>
      </c>
      <c r="L1359" s="1">
        <v>28.0</v>
      </c>
      <c r="M1359" s="1">
        <v>2.0</v>
      </c>
      <c r="N1359" s="1">
        <v>2.0</v>
      </c>
      <c r="O1359" s="1">
        <v>3.0</v>
      </c>
      <c r="P1359" s="1">
        <v>4.0</v>
      </c>
      <c r="Q1359" s="1">
        <v>1500000.0</v>
      </c>
      <c r="R1359" s="1">
        <v>0.0</v>
      </c>
      <c r="S1359" s="1">
        <v>0.0</v>
      </c>
      <c r="T1359" s="1">
        <v>17.0</v>
      </c>
      <c r="Y1359" s="1">
        <v>5.0</v>
      </c>
      <c r="Z1359" s="1">
        <v>2.0</v>
      </c>
      <c r="AA1359" s="1">
        <v>2.0</v>
      </c>
      <c r="AB1359" s="1">
        <v>2.0</v>
      </c>
      <c r="AC1359" s="1">
        <v>2.0</v>
      </c>
      <c r="AD1359" s="1">
        <v>2.0</v>
      </c>
      <c r="AE1359" s="1">
        <v>2.0</v>
      </c>
      <c r="AF1359" s="1">
        <v>2.0</v>
      </c>
      <c r="AG1359" s="1">
        <v>2.0</v>
      </c>
      <c r="AH1359" s="1">
        <v>2.0</v>
      </c>
      <c r="AI1359" s="1">
        <v>2.0</v>
      </c>
      <c r="AJ1359" s="1">
        <v>2.0</v>
      </c>
      <c r="AK1359" s="1">
        <v>2.0</v>
      </c>
      <c r="AL1359" s="1">
        <v>2.0</v>
      </c>
      <c r="AM1359" s="1">
        <v>2.0</v>
      </c>
      <c r="AN1359" s="1">
        <v>2.0</v>
      </c>
      <c r="AO1359" s="1">
        <v>2.0</v>
      </c>
      <c r="AP1359" s="1">
        <v>2.0</v>
      </c>
      <c r="AQ1359" s="1">
        <v>2.0</v>
      </c>
      <c r="AR1359" s="1">
        <v>2.0</v>
      </c>
      <c r="AS1359" s="1">
        <v>2.0</v>
      </c>
      <c r="AT1359" s="1">
        <v>2.0</v>
      </c>
      <c r="AU1359" s="1">
        <v>2.0</v>
      </c>
      <c r="AV1359" s="1">
        <v>2.0</v>
      </c>
      <c r="AW1359" s="1">
        <v>2.0</v>
      </c>
      <c r="AX1359" s="1">
        <v>2.0</v>
      </c>
      <c r="AY1359" s="1">
        <v>2.0</v>
      </c>
      <c r="AZ1359" s="1">
        <v>2.0</v>
      </c>
      <c r="BA1359" s="1">
        <v>2.0</v>
      </c>
      <c r="BB1359" s="1">
        <v>2.0</v>
      </c>
      <c r="BC1359" s="1"/>
      <c r="BD1359" s="1"/>
      <c r="BP1359" s="12" t="s">
        <v>3779</v>
      </c>
      <c r="BQ1359" s="1">
        <v>28.0</v>
      </c>
      <c r="BR1359" s="1" t="s">
        <v>184</v>
      </c>
      <c r="BS1359" s="1"/>
      <c r="BW1359" s="1">
        <v>23.0</v>
      </c>
      <c r="BX1359" s="1" t="s">
        <v>3778</v>
      </c>
      <c r="BY1359" s="13">
        <f t="shared" si="1"/>
        <v>6</v>
      </c>
      <c r="BZ1359" s="13" t="str">
        <f t="shared" si="2"/>
        <v>Buruh Industri</v>
      </c>
      <c r="CA1359" s="13" t="str">
        <f>VLOOKUP(BP1359,data_K!G:K,5,0)</f>
        <v>RT 005 RW 003</v>
      </c>
      <c r="CB1359" s="13">
        <f t="shared" si="3"/>
        <v>0</v>
      </c>
    </row>
    <row r="1360">
      <c r="A1360" s="1" t="s">
        <v>16970</v>
      </c>
      <c r="B1360" s="9" t="s">
        <v>16972</v>
      </c>
      <c r="C1360" s="1">
        <v>3.0</v>
      </c>
      <c r="D1360" s="1" t="s">
        <v>16973</v>
      </c>
      <c r="E1360" s="10" t="s">
        <v>16974</v>
      </c>
      <c r="F1360" s="1">
        <v>1.0</v>
      </c>
      <c r="J1360" s="1">
        <v>1.0</v>
      </c>
      <c r="K1360" s="11">
        <v>41626.0</v>
      </c>
      <c r="L1360" s="1">
        <v>12.0</v>
      </c>
      <c r="M1360" s="1">
        <v>1.0</v>
      </c>
      <c r="N1360" s="1">
        <v>3.0</v>
      </c>
      <c r="O1360" s="1">
        <v>2.0</v>
      </c>
      <c r="P1360" s="1">
        <v>2.0</v>
      </c>
      <c r="Q1360" s="1">
        <v>0.0</v>
      </c>
      <c r="R1360" s="1">
        <v>0.0</v>
      </c>
      <c r="S1360" s="1">
        <v>0.0</v>
      </c>
      <c r="T1360" s="1">
        <v>0.0</v>
      </c>
      <c r="Y1360" s="1">
        <v>6.0</v>
      </c>
      <c r="Z1360" s="1">
        <v>2.0</v>
      </c>
      <c r="AA1360" s="1">
        <v>2.0</v>
      </c>
      <c r="AB1360" s="1">
        <v>2.0</v>
      </c>
      <c r="AC1360" s="1">
        <v>2.0</v>
      </c>
      <c r="AD1360" s="1">
        <v>2.0</v>
      </c>
      <c r="AE1360" s="1">
        <v>2.0</v>
      </c>
      <c r="AF1360" s="1">
        <v>2.0</v>
      </c>
      <c r="AG1360" s="1">
        <v>2.0</v>
      </c>
      <c r="AH1360" s="1">
        <v>2.0</v>
      </c>
      <c r="AI1360" s="1">
        <v>2.0</v>
      </c>
      <c r="AJ1360" s="1">
        <v>2.0</v>
      </c>
      <c r="AK1360" s="1">
        <v>2.0</v>
      </c>
      <c r="AL1360" s="1">
        <v>2.0</v>
      </c>
      <c r="AM1360" s="1">
        <v>2.0</v>
      </c>
      <c r="AN1360" s="1">
        <v>2.0</v>
      </c>
      <c r="AO1360" s="1">
        <v>2.0</v>
      </c>
      <c r="AP1360" s="1">
        <v>2.0</v>
      </c>
      <c r="AQ1360" s="1">
        <v>2.0</v>
      </c>
      <c r="AR1360" s="1">
        <v>2.0</v>
      </c>
      <c r="AS1360" s="1">
        <v>2.0</v>
      </c>
      <c r="AT1360" s="1">
        <v>2.0</v>
      </c>
      <c r="AU1360" s="1">
        <v>2.0</v>
      </c>
      <c r="AV1360" s="1">
        <v>2.0</v>
      </c>
      <c r="AW1360" s="1">
        <v>2.0</v>
      </c>
      <c r="AX1360" s="1">
        <v>2.0</v>
      </c>
      <c r="AY1360" s="1">
        <v>2.0</v>
      </c>
      <c r="AZ1360" s="1">
        <v>2.0</v>
      </c>
      <c r="BA1360" s="1">
        <v>2.0</v>
      </c>
      <c r="BB1360" s="1">
        <v>2.0</v>
      </c>
      <c r="BP1360" s="12" t="s">
        <v>3779</v>
      </c>
      <c r="BQ1360" s="1">
        <v>12.0</v>
      </c>
      <c r="BR1360" s="1" t="s">
        <v>240</v>
      </c>
      <c r="BS1360" s="1"/>
      <c r="BW1360" s="1">
        <v>0.0</v>
      </c>
      <c r="BX1360" s="1" t="s">
        <v>3778</v>
      </c>
      <c r="BY1360" s="13">
        <f t="shared" si="1"/>
        <v>3</v>
      </c>
      <c r="BZ1360" s="13" t="str">
        <f t="shared" si="2"/>
        <v>Tidak Bekerja</v>
      </c>
      <c r="CA1360" s="13" t="str">
        <f>VLOOKUP(BP1360,data_K!G:K,5,0)</f>
        <v>RT 005 RW 003</v>
      </c>
      <c r="CB1360" s="13">
        <f t="shared" si="3"/>
        <v>1</v>
      </c>
    </row>
    <row r="1361">
      <c r="A1361" s="1" t="s">
        <v>8827</v>
      </c>
      <c r="B1361" s="9" t="s">
        <v>16983</v>
      </c>
      <c r="C1361" s="1">
        <v>1.0</v>
      </c>
      <c r="D1361" s="1" t="s">
        <v>5932</v>
      </c>
      <c r="E1361" s="10" t="s">
        <v>8830</v>
      </c>
      <c r="F1361" s="1">
        <v>1.0</v>
      </c>
      <c r="J1361" s="1">
        <v>2.0</v>
      </c>
      <c r="K1361" s="11">
        <v>19175.0</v>
      </c>
      <c r="L1361" s="1">
        <v>73.0</v>
      </c>
      <c r="M1361" s="1">
        <v>4.0</v>
      </c>
      <c r="N1361" s="1">
        <v>1.0</v>
      </c>
      <c r="O1361" s="1">
        <v>3.0</v>
      </c>
      <c r="P1361" s="1">
        <v>2.0</v>
      </c>
      <c r="Q1361" s="1">
        <v>300000.0</v>
      </c>
      <c r="R1361" s="1">
        <v>0.0</v>
      </c>
      <c r="S1361" s="1">
        <v>0.0</v>
      </c>
      <c r="T1361" s="1">
        <v>155.0</v>
      </c>
      <c r="U1361" s="1" t="s">
        <v>8832</v>
      </c>
      <c r="Y1361" s="1">
        <v>1.0</v>
      </c>
      <c r="Z1361" s="1">
        <v>2.0</v>
      </c>
      <c r="AA1361" s="1">
        <v>2.0</v>
      </c>
      <c r="AB1361" s="1">
        <v>2.0</v>
      </c>
      <c r="AC1361" s="1">
        <v>2.0</v>
      </c>
      <c r="AD1361" s="1">
        <v>2.0</v>
      </c>
      <c r="AE1361" s="1">
        <v>2.0</v>
      </c>
      <c r="AF1361" s="1">
        <v>1.0</v>
      </c>
      <c r="AG1361" s="1">
        <v>2.0</v>
      </c>
      <c r="AH1361" s="1">
        <v>1.0</v>
      </c>
      <c r="AI1361" s="1">
        <v>2.0</v>
      </c>
      <c r="AJ1361" s="1">
        <v>2.0</v>
      </c>
      <c r="AK1361" s="1">
        <v>2.0</v>
      </c>
      <c r="AL1361" s="1">
        <v>2.0</v>
      </c>
      <c r="AM1361" s="1">
        <v>2.0</v>
      </c>
      <c r="AN1361" s="1">
        <v>2.0</v>
      </c>
      <c r="AO1361" s="1">
        <v>2.0</v>
      </c>
      <c r="AP1361" s="1">
        <v>2.0</v>
      </c>
      <c r="AQ1361" s="1">
        <v>2.0</v>
      </c>
      <c r="AR1361" s="1">
        <v>2.0</v>
      </c>
      <c r="AS1361" s="1">
        <v>2.0</v>
      </c>
      <c r="AT1361" s="1">
        <v>2.0</v>
      </c>
      <c r="AU1361" s="1">
        <v>2.0</v>
      </c>
      <c r="AV1361" s="1">
        <v>2.0</v>
      </c>
      <c r="AW1361" s="1">
        <v>2.0</v>
      </c>
      <c r="AX1361" s="1">
        <v>2.0</v>
      </c>
      <c r="AY1361" s="1">
        <v>2.0</v>
      </c>
      <c r="AZ1361" s="1">
        <v>2.0</v>
      </c>
      <c r="BA1361" s="1">
        <v>2.0</v>
      </c>
      <c r="BB1361" s="1">
        <v>2.0</v>
      </c>
      <c r="BP1361" s="12" t="s">
        <v>5933</v>
      </c>
      <c r="BQ1361" s="1">
        <v>73.0</v>
      </c>
      <c r="BR1361" s="1"/>
      <c r="BV1361" s="1" t="s">
        <v>180</v>
      </c>
      <c r="BW1361" s="1">
        <v>999.0</v>
      </c>
      <c r="BX1361" s="1" t="s">
        <v>5932</v>
      </c>
      <c r="BY1361" s="13">
        <f t="shared" si="1"/>
        <v>15</v>
      </c>
      <c r="BZ1361" s="13" t="str">
        <f t="shared" si="2"/>
        <v>Lainnya</v>
      </c>
      <c r="CA1361" s="13" t="str">
        <f>VLOOKUP(BP1361,data_K!G:K,5,0)</f>
        <v>RT 001 RW 001</v>
      </c>
      <c r="CB1361" s="13">
        <f t="shared" si="3"/>
        <v>0</v>
      </c>
    </row>
    <row r="1362">
      <c r="A1362" s="1" t="s">
        <v>16990</v>
      </c>
      <c r="B1362" s="9" t="s">
        <v>16992</v>
      </c>
      <c r="C1362" s="1">
        <v>1.0</v>
      </c>
      <c r="D1362" s="1" t="s">
        <v>16993</v>
      </c>
      <c r="E1362" s="10" t="s">
        <v>16994</v>
      </c>
      <c r="F1362" s="1">
        <v>1.0</v>
      </c>
      <c r="J1362" s="1">
        <v>1.0</v>
      </c>
      <c r="K1362" s="11">
        <v>31733.0</v>
      </c>
      <c r="L1362" s="1">
        <v>39.0</v>
      </c>
      <c r="M1362" s="1">
        <v>2.0</v>
      </c>
      <c r="N1362" s="1">
        <v>1.0</v>
      </c>
      <c r="O1362" s="1">
        <v>3.0</v>
      </c>
      <c r="P1362" s="1">
        <v>4.0</v>
      </c>
      <c r="Q1362" s="1">
        <v>4000000.0</v>
      </c>
      <c r="R1362" s="1">
        <v>0.0</v>
      </c>
      <c r="S1362" s="1">
        <v>0.0</v>
      </c>
      <c r="T1362" s="1">
        <v>17.0</v>
      </c>
      <c r="Y1362" s="1">
        <v>3.0</v>
      </c>
      <c r="Z1362" s="1">
        <v>2.0</v>
      </c>
      <c r="AA1362" s="1">
        <v>2.0</v>
      </c>
      <c r="AB1362" s="1">
        <v>2.0</v>
      </c>
      <c r="AC1362" s="1">
        <v>2.0</v>
      </c>
      <c r="AD1362" s="1">
        <v>2.0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  <c r="AJ1362" s="1">
        <v>2.0</v>
      </c>
      <c r="AK1362" s="1">
        <v>2.0</v>
      </c>
      <c r="AL1362" s="1">
        <v>2.0</v>
      </c>
      <c r="AM1362" s="1">
        <v>2.0</v>
      </c>
      <c r="AN1362" s="1">
        <v>2.0</v>
      </c>
      <c r="AO1362" s="1">
        <v>2.0</v>
      </c>
      <c r="AP1362" s="1">
        <v>2.0</v>
      </c>
      <c r="AQ1362" s="1">
        <v>2.0</v>
      </c>
      <c r="AR1362" s="1">
        <v>2.0</v>
      </c>
      <c r="AS1362" s="1">
        <v>2.0</v>
      </c>
      <c r="AT1362" s="1">
        <v>2.0</v>
      </c>
      <c r="AU1362" s="1">
        <v>2.0</v>
      </c>
      <c r="AV1362" s="1">
        <v>2.0</v>
      </c>
      <c r="AW1362" s="1">
        <v>2.0</v>
      </c>
      <c r="AX1362" s="1">
        <v>2.0</v>
      </c>
      <c r="AY1362" s="1">
        <v>2.0</v>
      </c>
      <c r="AZ1362" s="1">
        <v>2.0</v>
      </c>
      <c r="BA1362" s="1">
        <v>2.0</v>
      </c>
      <c r="BB1362" s="1">
        <v>2.0</v>
      </c>
      <c r="BP1362" s="12" t="s">
        <v>5470</v>
      </c>
      <c r="BQ1362" s="1">
        <v>39.0</v>
      </c>
      <c r="BR1362" s="1" t="s">
        <v>184</v>
      </c>
      <c r="BS1362" s="1"/>
      <c r="BW1362" s="1">
        <v>23.0</v>
      </c>
      <c r="BX1362" s="1" t="s">
        <v>5468</v>
      </c>
      <c r="BY1362" s="13">
        <f t="shared" si="1"/>
        <v>8</v>
      </c>
      <c r="BZ1362" s="13" t="str">
        <f t="shared" si="2"/>
        <v>Buruh Industri</v>
      </c>
      <c r="CA1362" s="13" t="str">
        <f>VLOOKUP(BP1362,data_K!G:K,5,0)</f>
        <v>RT 002 RW 001</v>
      </c>
      <c r="CB1362" s="13">
        <f t="shared" si="3"/>
        <v>0</v>
      </c>
    </row>
    <row r="1363">
      <c r="A1363" s="1" t="s">
        <v>17000</v>
      </c>
      <c r="B1363" s="9" t="s">
        <v>17001</v>
      </c>
      <c r="C1363" s="1">
        <v>2.0</v>
      </c>
      <c r="D1363" s="1" t="s">
        <v>5480</v>
      </c>
      <c r="E1363" s="10" t="s">
        <v>17002</v>
      </c>
      <c r="F1363" s="1">
        <v>1.0</v>
      </c>
      <c r="J1363" s="1">
        <v>2.0</v>
      </c>
      <c r="K1363" s="11">
        <v>32131.0</v>
      </c>
      <c r="L1363" s="1">
        <v>38.0</v>
      </c>
      <c r="M1363" s="1">
        <v>2.0</v>
      </c>
      <c r="N1363" s="1">
        <v>2.0</v>
      </c>
      <c r="O1363" s="1">
        <v>3.0</v>
      </c>
      <c r="P1363" s="1">
        <v>4.0</v>
      </c>
      <c r="Q1363" s="1">
        <v>0.0</v>
      </c>
      <c r="R1363" s="1">
        <v>0.0</v>
      </c>
      <c r="S1363" s="1">
        <v>0.0</v>
      </c>
      <c r="T1363" s="1">
        <v>0.0</v>
      </c>
      <c r="Y1363" s="1">
        <v>6.0</v>
      </c>
      <c r="Z1363" s="1">
        <v>2.0</v>
      </c>
      <c r="AA1363" s="1">
        <v>2.0</v>
      </c>
      <c r="AB1363" s="1">
        <v>2.0</v>
      </c>
      <c r="AC1363" s="1">
        <v>2.0</v>
      </c>
      <c r="AD1363" s="1">
        <v>2.0</v>
      </c>
      <c r="AE1363" s="1">
        <v>2.0</v>
      </c>
      <c r="AF1363" s="1">
        <v>2.0</v>
      </c>
      <c r="AG1363" s="1">
        <v>2.0</v>
      </c>
      <c r="AH1363" s="1">
        <v>2.0</v>
      </c>
      <c r="AI1363" s="1">
        <v>2.0</v>
      </c>
      <c r="AJ1363" s="1">
        <v>2.0</v>
      </c>
      <c r="AK1363" s="1">
        <v>2.0</v>
      </c>
      <c r="AL1363" s="1">
        <v>2.0</v>
      </c>
      <c r="AM1363" s="1">
        <v>2.0</v>
      </c>
      <c r="AN1363" s="1">
        <v>2.0</v>
      </c>
      <c r="AO1363" s="1">
        <v>2.0</v>
      </c>
      <c r="AP1363" s="1">
        <v>2.0</v>
      </c>
      <c r="AQ1363" s="1">
        <v>2.0</v>
      </c>
      <c r="AR1363" s="1">
        <v>2.0</v>
      </c>
      <c r="AS1363" s="1">
        <v>2.0</v>
      </c>
      <c r="AT1363" s="1">
        <v>2.0</v>
      </c>
      <c r="AU1363" s="1">
        <v>2.0</v>
      </c>
      <c r="AV1363" s="1">
        <v>2.0</v>
      </c>
      <c r="AW1363" s="1">
        <v>2.0</v>
      </c>
      <c r="AX1363" s="1">
        <v>2.0</v>
      </c>
      <c r="AY1363" s="1">
        <v>2.0</v>
      </c>
      <c r="AZ1363" s="1">
        <v>2.0</v>
      </c>
      <c r="BA1363" s="1">
        <v>2.0</v>
      </c>
      <c r="BB1363" s="1">
        <v>2.0</v>
      </c>
      <c r="BP1363" s="12" t="s">
        <v>5470</v>
      </c>
      <c r="BQ1363" s="1">
        <v>38.0</v>
      </c>
      <c r="BR1363" s="1" t="s">
        <v>240</v>
      </c>
      <c r="BW1363" s="1">
        <v>0.0</v>
      </c>
      <c r="BX1363" s="1" t="s">
        <v>5468</v>
      </c>
      <c r="BY1363" s="13">
        <f t="shared" si="1"/>
        <v>8</v>
      </c>
      <c r="BZ1363" s="13" t="str">
        <f t="shared" si="2"/>
        <v>Tidak Bekerja</v>
      </c>
      <c r="CA1363" s="13" t="str">
        <f>VLOOKUP(BP1363,data_K!G:K,5,0)</f>
        <v>RT 002 RW 001</v>
      </c>
      <c r="CB1363" s="13">
        <f t="shared" si="3"/>
        <v>0</v>
      </c>
    </row>
    <row r="1364">
      <c r="A1364" s="1" t="s">
        <v>17009</v>
      </c>
      <c r="B1364" s="9" t="s">
        <v>17010</v>
      </c>
      <c r="C1364" s="1">
        <v>1.0</v>
      </c>
      <c r="D1364" s="1" t="s">
        <v>3384</v>
      </c>
      <c r="E1364" s="10" t="s">
        <v>17012</v>
      </c>
      <c r="F1364" s="1">
        <v>1.0</v>
      </c>
      <c r="J1364" s="1">
        <v>1.0</v>
      </c>
      <c r="K1364" s="11">
        <v>30851.0</v>
      </c>
      <c r="L1364" s="1">
        <v>41.0</v>
      </c>
      <c r="M1364" s="1">
        <v>2.0</v>
      </c>
      <c r="N1364" s="1">
        <v>1.0</v>
      </c>
      <c r="O1364" s="1">
        <v>3.0</v>
      </c>
      <c r="P1364" s="1">
        <v>6.0</v>
      </c>
      <c r="Q1364" s="1">
        <v>3000000.0</v>
      </c>
      <c r="R1364" s="1">
        <v>0.0</v>
      </c>
      <c r="S1364" s="1">
        <v>0.0</v>
      </c>
      <c r="T1364" s="1">
        <v>96.0</v>
      </c>
      <c r="Y1364" s="1">
        <v>3.0</v>
      </c>
      <c r="Z1364" s="1">
        <v>2.0</v>
      </c>
      <c r="AA1364" s="1">
        <v>2.0</v>
      </c>
      <c r="AB1364" s="1">
        <v>2.0</v>
      </c>
      <c r="AC1364" s="1">
        <v>2.0</v>
      </c>
      <c r="AD1364" s="1">
        <v>2.0</v>
      </c>
      <c r="AE1364" s="1">
        <v>2.0</v>
      </c>
      <c r="AF1364" s="1">
        <v>2.0</v>
      </c>
      <c r="AG1364" s="1">
        <v>2.0</v>
      </c>
      <c r="AH1364" s="1">
        <v>2.0</v>
      </c>
      <c r="AI1364" s="1">
        <v>2.0</v>
      </c>
      <c r="AJ1364" s="1">
        <v>2.0</v>
      </c>
      <c r="AK1364" s="1">
        <v>2.0</v>
      </c>
      <c r="AL1364" s="1">
        <v>2.0</v>
      </c>
      <c r="AM1364" s="1">
        <v>2.0</v>
      </c>
      <c r="AN1364" s="1">
        <v>2.0</v>
      </c>
      <c r="AO1364" s="1">
        <v>2.0</v>
      </c>
      <c r="AP1364" s="1">
        <v>2.0</v>
      </c>
      <c r="AQ1364" s="1">
        <v>2.0</v>
      </c>
      <c r="AR1364" s="1">
        <v>2.0</v>
      </c>
      <c r="AS1364" s="1">
        <v>2.0</v>
      </c>
      <c r="AT1364" s="1">
        <v>2.0</v>
      </c>
      <c r="AU1364" s="1">
        <v>2.0</v>
      </c>
      <c r="AV1364" s="1">
        <v>2.0</v>
      </c>
      <c r="AW1364" s="1">
        <v>2.0</v>
      </c>
      <c r="AX1364" s="1">
        <v>2.0</v>
      </c>
      <c r="AY1364" s="1">
        <v>2.0</v>
      </c>
      <c r="AZ1364" s="1">
        <v>2.0</v>
      </c>
      <c r="BA1364" s="1">
        <v>2.0</v>
      </c>
      <c r="BB1364" s="1">
        <v>2.0</v>
      </c>
      <c r="BP1364" s="12" t="s">
        <v>3385</v>
      </c>
      <c r="BQ1364" s="1">
        <v>41.0</v>
      </c>
      <c r="BR1364" s="1"/>
      <c r="BS1364" s="1" t="s">
        <v>1012</v>
      </c>
      <c r="BW1364" s="1">
        <v>113.0</v>
      </c>
      <c r="BX1364" s="1" t="s">
        <v>3384</v>
      </c>
      <c r="BY1364" s="13">
        <f t="shared" si="1"/>
        <v>9</v>
      </c>
      <c r="BZ1364" s="13" t="str">
        <f t="shared" si="2"/>
        <v>Penjaga Keamanan/Satpam</v>
      </c>
      <c r="CA1364" s="13" t="str">
        <f>VLOOKUP(BP1364,data_K!G:K,5,0)</f>
        <v>RT 005 RW 003</v>
      </c>
      <c r="CB1364" s="13">
        <f t="shared" si="3"/>
        <v>0</v>
      </c>
    </row>
    <row r="1365">
      <c r="A1365" s="1" t="s">
        <v>17019</v>
      </c>
      <c r="B1365" s="9" t="s">
        <v>17020</v>
      </c>
      <c r="C1365" s="1">
        <v>2.0</v>
      </c>
      <c r="D1365" s="1" t="s">
        <v>3396</v>
      </c>
      <c r="E1365" s="10" t="s">
        <v>17021</v>
      </c>
      <c r="F1365" s="1">
        <v>1.0</v>
      </c>
      <c r="J1365" s="1">
        <v>2.0</v>
      </c>
      <c r="K1365" s="11">
        <v>30592.0</v>
      </c>
      <c r="L1365" s="1">
        <v>42.0</v>
      </c>
      <c r="M1365" s="1">
        <v>2.0</v>
      </c>
      <c r="N1365" s="1">
        <v>2.0</v>
      </c>
      <c r="O1365" s="1">
        <v>3.0</v>
      </c>
      <c r="P1365" s="1">
        <v>5.0</v>
      </c>
      <c r="Q1365" s="1">
        <v>0.0</v>
      </c>
      <c r="R1365" s="1">
        <v>0.0</v>
      </c>
      <c r="S1365" s="1">
        <v>0.0</v>
      </c>
      <c r="T1365" s="1">
        <v>0.0</v>
      </c>
      <c r="Y1365" s="1">
        <v>6.0</v>
      </c>
      <c r="Z1365" s="1">
        <v>2.0</v>
      </c>
      <c r="AA1365" s="1">
        <v>2.0</v>
      </c>
      <c r="AB1365" s="1">
        <v>2.0</v>
      </c>
      <c r="AC1365" s="1">
        <v>2.0</v>
      </c>
      <c r="AD1365" s="1">
        <v>2.0</v>
      </c>
      <c r="AE1365" s="1">
        <v>2.0</v>
      </c>
      <c r="AF1365" s="1">
        <v>2.0</v>
      </c>
      <c r="AG1365" s="1">
        <v>2.0</v>
      </c>
      <c r="AH1365" s="1">
        <v>2.0</v>
      </c>
      <c r="AI1365" s="1">
        <v>2.0</v>
      </c>
      <c r="AJ1365" s="1">
        <v>2.0</v>
      </c>
      <c r="AK1365" s="1">
        <v>2.0</v>
      </c>
      <c r="AL1365" s="1">
        <v>2.0</v>
      </c>
      <c r="AM1365" s="1">
        <v>2.0</v>
      </c>
      <c r="AN1365" s="1">
        <v>2.0</v>
      </c>
      <c r="AO1365" s="1">
        <v>2.0</v>
      </c>
      <c r="AP1365" s="1">
        <v>2.0</v>
      </c>
      <c r="AQ1365" s="1">
        <v>2.0</v>
      </c>
      <c r="AR1365" s="1">
        <v>2.0</v>
      </c>
      <c r="AS1365" s="1">
        <v>2.0</v>
      </c>
      <c r="AT1365" s="1">
        <v>2.0</v>
      </c>
      <c r="AU1365" s="1">
        <v>2.0</v>
      </c>
      <c r="AV1365" s="1">
        <v>2.0</v>
      </c>
      <c r="AW1365" s="1">
        <v>2.0</v>
      </c>
      <c r="AX1365" s="1">
        <v>2.0</v>
      </c>
      <c r="AY1365" s="1">
        <v>2.0</v>
      </c>
      <c r="AZ1365" s="1">
        <v>2.0</v>
      </c>
      <c r="BA1365" s="1">
        <v>2.0</v>
      </c>
      <c r="BB1365" s="1">
        <v>2.0</v>
      </c>
      <c r="BP1365" s="12" t="s">
        <v>3385</v>
      </c>
      <c r="BQ1365" s="1">
        <v>42.0</v>
      </c>
      <c r="BR1365" s="1" t="s">
        <v>240</v>
      </c>
      <c r="BT1365" s="1"/>
      <c r="BW1365" s="1">
        <v>0.0</v>
      </c>
      <c r="BX1365" s="1" t="s">
        <v>3384</v>
      </c>
      <c r="BY1365" s="13">
        <f t="shared" si="1"/>
        <v>9</v>
      </c>
      <c r="BZ1365" s="13" t="str">
        <f t="shared" si="2"/>
        <v>Tidak Bekerja</v>
      </c>
      <c r="CA1365" s="13" t="str">
        <f>VLOOKUP(BP1365,data_K!G:K,5,0)</f>
        <v>RT 005 RW 003</v>
      </c>
      <c r="CB1365" s="13">
        <f t="shared" si="3"/>
        <v>0</v>
      </c>
    </row>
    <row r="1366">
      <c r="A1366" s="1" t="s">
        <v>13658</v>
      </c>
      <c r="B1366" s="9" t="s">
        <v>17027</v>
      </c>
      <c r="C1366" s="1">
        <v>1.0</v>
      </c>
      <c r="D1366" s="1" t="s">
        <v>12360</v>
      </c>
      <c r="E1366" s="10" t="s">
        <v>13661</v>
      </c>
      <c r="F1366" s="1">
        <v>1.0</v>
      </c>
      <c r="J1366" s="1">
        <v>1.0</v>
      </c>
      <c r="K1366" s="11">
        <v>34152.0</v>
      </c>
      <c r="L1366" s="1">
        <v>32.0</v>
      </c>
      <c r="M1366" s="1">
        <v>2.0</v>
      </c>
      <c r="N1366" s="1">
        <v>1.0</v>
      </c>
      <c r="O1366" s="1">
        <v>3.0</v>
      </c>
      <c r="P1366" s="1">
        <v>4.0</v>
      </c>
      <c r="Q1366" s="1">
        <v>4200000.0</v>
      </c>
      <c r="R1366" s="1">
        <v>0.0</v>
      </c>
      <c r="S1366" s="1">
        <v>0.0</v>
      </c>
      <c r="T1366" s="1">
        <v>155.0</v>
      </c>
      <c r="U1366" s="1" t="s">
        <v>13664</v>
      </c>
      <c r="Y1366" s="1">
        <v>3.0</v>
      </c>
      <c r="Z1366" s="1">
        <v>2.0</v>
      </c>
      <c r="AA1366" s="1">
        <v>2.0</v>
      </c>
      <c r="AB1366" s="1">
        <v>2.0</v>
      </c>
      <c r="AC1366" s="1">
        <v>2.0</v>
      </c>
      <c r="AD1366" s="1">
        <v>2.0</v>
      </c>
      <c r="AE1366" s="1">
        <v>2.0</v>
      </c>
      <c r="AF1366" s="1">
        <v>2.0</v>
      </c>
      <c r="AG1366" s="1">
        <v>2.0</v>
      </c>
      <c r="AH1366" s="1">
        <v>2.0</v>
      </c>
      <c r="AI1366" s="1">
        <v>2.0</v>
      </c>
      <c r="AJ1366" s="1">
        <v>2.0</v>
      </c>
      <c r="AK1366" s="1">
        <v>2.0</v>
      </c>
      <c r="AL1366" s="1">
        <v>2.0</v>
      </c>
      <c r="AM1366" s="1">
        <v>2.0</v>
      </c>
      <c r="AN1366" s="1">
        <v>2.0</v>
      </c>
      <c r="AO1366" s="1">
        <v>2.0</v>
      </c>
      <c r="AP1366" s="1">
        <v>2.0</v>
      </c>
      <c r="AQ1366" s="1">
        <v>2.0</v>
      </c>
      <c r="AR1366" s="1">
        <v>2.0</v>
      </c>
      <c r="AS1366" s="1">
        <v>2.0</v>
      </c>
      <c r="AT1366" s="1">
        <v>2.0</v>
      </c>
      <c r="AU1366" s="1">
        <v>2.0</v>
      </c>
      <c r="AV1366" s="1">
        <v>2.0</v>
      </c>
      <c r="AW1366" s="1">
        <v>2.0</v>
      </c>
      <c r="AX1366" s="1">
        <v>2.0</v>
      </c>
      <c r="AY1366" s="1">
        <v>2.0</v>
      </c>
      <c r="AZ1366" s="1">
        <v>2.0</v>
      </c>
      <c r="BA1366" s="1">
        <v>2.0</v>
      </c>
      <c r="BB1366" s="1">
        <v>2.0</v>
      </c>
      <c r="BP1366" s="12" t="s">
        <v>12362</v>
      </c>
      <c r="BQ1366" s="1">
        <v>32.0</v>
      </c>
      <c r="BR1366" s="1"/>
      <c r="BS1366" s="1"/>
      <c r="BV1366" s="1" t="s">
        <v>180</v>
      </c>
      <c r="BW1366" s="1">
        <v>999.0</v>
      </c>
      <c r="BX1366" s="1" t="s">
        <v>12360</v>
      </c>
      <c r="BY1366" s="13">
        <f t="shared" si="1"/>
        <v>7</v>
      </c>
      <c r="BZ1366" s="13" t="str">
        <f t="shared" si="2"/>
        <v>Lainnya</v>
      </c>
      <c r="CA1366" s="13" t="str">
        <f>VLOOKUP(BP1366,data_K!G:K,5,0)</f>
        <v>RT 004 RW 002</v>
      </c>
      <c r="CB1366" s="13">
        <f t="shared" si="3"/>
        <v>0</v>
      </c>
    </row>
    <row r="1367">
      <c r="A1367" s="1" t="s">
        <v>13642</v>
      </c>
      <c r="B1367" s="9" t="s">
        <v>17032</v>
      </c>
      <c r="C1367" s="1">
        <v>2.0</v>
      </c>
      <c r="D1367" s="1" t="s">
        <v>13644</v>
      </c>
      <c r="E1367" s="10" t="s">
        <v>13645</v>
      </c>
      <c r="F1367" s="1">
        <v>1.0</v>
      </c>
      <c r="J1367" s="1">
        <v>2.0</v>
      </c>
      <c r="K1367" s="11">
        <v>35221.0</v>
      </c>
      <c r="L1367" s="1">
        <v>29.0</v>
      </c>
      <c r="M1367" s="1">
        <v>2.0</v>
      </c>
      <c r="N1367" s="1">
        <v>2.0</v>
      </c>
      <c r="O1367" s="1">
        <v>3.0</v>
      </c>
      <c r="P1367" s="1">
        <v>4.0</v>
      </c>
      <c r="Q1367" s="1">
        <v>0.0</v>
      </c>
      <c r="R1367" s="1">
        <v>0.0</v>
      </c>
      <c r="S1367" s="1">
        <v>0.0</v>
      </c>
      <c r="T1367" s="1">
        <v>0.0</v>
      </c>
      <c r="U1367" s="1"/>
      <c r="Y1367" s="1">
        <v>6.0</v>
      </c>
      <c r="Z1367" s="1">
        <v>2.0</v>
      </c>
      <c r="AA1367" s="1">
        <v>2.0</v>
      </c>
      <c r="AB1367" s="1">
        <v>2.0</v>
      </c>
      <c r="AC1367" s="1">
        <v>2.0</v>
      </c>
      <c r="AD1367" s="1">
        <v>2.0</v>
      </c>
      <c r="AE1367" s="1">
        <v>2.0</v>
      </c>
      <c r="AF1367" s="1">
        <v>2.0</v>
      </c>
      <c r="AG1367" s="1">
        <v>2.0</v>
      </c>
      <c r="AH1367" s="1">
        <v>2.0</v>
      </c>
      <c r="AI1367" s="1">
        <v>2.0</v>
      </c>
      <c r="AJ1367" s="1">
        <v>2.0</v>
      </c>
      <c r="AK1367" s="1">
        <v>2.0</v>
      </c>
      <c r="AL1367" s="1">
        <v>2.0</v>
      </c>
      <c r="AM1367" s="1">
        <v>2.0</v>
      </c>
      <c r="AN1367" s="1">
        <v>2.0</v>
      </c>
      <c r="AO1367" s="1">
        <v>2.0</v>
      </c>
      <c r="AP1367" s="1">
        <v>2.0</v>
      </c>
      <c r="AQ1367" s="1">
        <v>2.0</v>
      </c>
      <c r="AR1367" s="1">
        <v>2.0</v>
      </c>
      <c r="AS1367" s="1">
        <v>2.0</v>
      </c>
      <c r="AT1367" s="1">
        <v>2.0</v>
      </c>
      <c r="AU1367" s="1">
        <v>2.0</v>
      </c>
      <c r="AV1367" s="1">
        <v>2.0</v>
      </c>
      <c r="AW1367" s="1">
        <v>2.0</v>
      </c>
      <c r="AX1367" s="1">
        <v>2.0</v>
      </c>
      <c r="AY1367" s="1">
        <v>2.0</v>
      </c>
      <c r="AZ1367" s="1">
        <v>2.0</v>
      </c>
      <c r="BA1367" s="1">
        <v>2.0</v>
      </c>
      <c r="BB1367" s="1">
        <v>2.0</v>
      </c>
      <c r="BP1367" s="12" t="s">
        <v>12362</v>
      </c>
      <c r="BQ1367" s="1">
        <v>29.0</v>
      </c>
      <c r="BR1367" s="1" t="s">
        <v>240</v>
      </c>
      <c r="BW1367" s="1">
        <v>0.0</v>
      </c>
      <c r="BX1367" s="1" t="s">
        <v>12360</v>
      </c>
      <c r="BY1367" s="13">
        <f t="shared" si="1"/>
        <v>6</v>
      </c>
      <c r="BZ1367" s="13" t="str">
        <f t="shared" si="2"/>
        <v>Tidak Bekerja</v>
      </c>
      <c r="CA1367" s="13" t="str">
        <f>VLOOKUP(BP1367,data_K!G:K,5,0)</f>
        <v>RT 004 RW 002</v>
      </c>
      <c r="CB1367" s="13">
        <f t="shared" si="3"/>
        <v>0</v>
      </c>
    </row>
    <row r="1368">
      <c r="A1368" s="1" t="s">
        <v>13628</v>
      </c>
      <c r="B1368" s="9" t="s">
        <v>17035</v>
      </c>
      <c r="C1368" s="1">
        <v>3.0</v>
      </c>
      <c r="D1368" s="1" t="s">
        <v>13630</v>
      </c>
      <c r="E1368" s="10" t="s">
        <v>13631</v>
      </c>
      <c r="F1368" s="1">
        <v>1.0</v>
      </c>
      <c r="J1368" s="1">
        <v>2.0</v>
      </c>
      <c r="K1368" s="11">
        <v>43959.0</v>
      </c>
      <c r="L1368" s="1">
        <v>6.0</v>
      </c>
      <c r="M1368" s="1">
        <v>1.0</v>
      </c>
      <c r="N1368" s="1">
        <v>3.0</v>
      </c>
      <c r="O1368" s="1">
        <v>2.0</v>
      </c>
      <c r="P1368" s="1">
        <v>1.0</v>
      </c>
      <c r="Q1368" s="1"/>
      <c r="R1368" s="1"/>
      <c r="S1368" s="1"/>
      <c r="T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P1368" s="12" t="s">
        <v>12362</v>
      </c>
      <c r="BQ1368" s="1">
        <v>6.0</v>
      </c>
      <c r="BR1368" s="1"/>
      <c r="BS1368" s="1"/>
      <c r="BW1368" s="1">
        <v>999.0</v>
      </c>
      <c r="BX1368" s="1" t="s">
        <v>12360</v>
      </c>
      <c r="BY1368" s="13">
        <f t="shared" si="1"/>
        <v>2</v>
      </c>
      <c r="BZ1368" s="13" t="str">
        <f t="shared" si="2"/>
        <v/>
      </c>
      <c r="CA1368" s="13" t="str">
        <f>VLOOKUP(BP1368,data_K!G:K,5,0)</f>
        <v>RT 004 RW 002</v>
      </c>
      <c r="CB1368" s="13">
        <f t="shared" si="3"/>
        <v>0</v>
      </c>
    </row>
    <row r="1369">
      <c r="A1369" s="1" t="s">
        <v>13621</v>
      </c>
      <c r="B1369" s="9" t="s">
        <v>17042</v>
      </c>
      <c r="C1369" s="1">
        <v>4.0</v>
      </c>
      <c r="D1369" s="1" t="s">
        <v>13622</v>
      </c>
      <c r="E1369" s="10" t="s">
        <v>13623</v>
      </c>
      <c r="F1369" s="1">
        <v>1.0</v>
      </c>
      <c r="J1369" s="1">
        <v>2.0</v>
      </c>
      <c r="K1369" s="11">
        <v>44742.0</v>
      </c>
      <c r="L1369" s="1">
        <v>3.0</v>
      </c>
      <c r="M1369" s="1">
        <v>1.0</v>
      </c>
      <c r="N1369" s="1">
        <v>3.0</v>
      </c>
      <c r="O1369" s="1"/>
      <c r="P1369" s="1"/>
      <c r="Q1369" s="1"/>
      <c r="R1369" s="1"/>
      <c r="S1369" s="1"/>
      <c r="T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P1369" s="12" t="s">
        <v>12362</v>
      </c>
      <c r="BQ1369" s="1">
        <v>3.0</v>
      </c>
      <c r="BR1369" s="1"/>
      <c r="BV1369" s="1"/>
      <c r="BW1369" s="1">
        <v>999.0</v>
      </c>
      <c r="BX1369" s="1" t="s">
        <v>12360</v>
      </c>
      <c r="BY1369" s="13">
        <f t="shared" si="1"/>
        <v>1</v>
      </c>
      <c r="BZ1369" s="13" t="str">
        <f t="shared" si="2"/>
        <v/>
      </c>
      <c r="CA1369" s="13" t="str">
        <f>VLOOKUP(BP1369,data_K!G:K,5,0)</f>
        <v>RT 004 RW 002</v>
      </c>
      <c r="CB1369" s="13">
        <f t="shared" si="3"/>
        <v>0</v>
      </c>
    </row>
    <row r="1370">
      <c r="A1370" s="1" t="s">
        <v>1040</v>
      </c>
      <c r="B1370" s="22">
        <v>46271.40149305556</v>
      </c>
      <c r="C1370" s="1">
        <v>1.0</v>
      </c>
      <c r="D1370" s="1" t="s">
        <v>1043</v>
      </c>
      <c r="E1370" s="10" t="s">
        <v>1044</v>
      </c>
      <c r="F1370" s="1">
        <v>1.0</v>
      </c>
      <c r="J1370" s="1">
        <v>2.0</v>
      </c>
      <c r="K1370" s="11">
        <v>21132.0</v>
      </c>
      <c r="L1370" s="1">
        <v>68.0</v>
      </c>
      <c r="M1370" s="1">
        <v>2.0</v>
      </c>
      <c r="N1370" s="1">
        <v>1.0</v>
      </c>
      <c r="O1370" s="1">
        <v>3.0</v>
      </c>
      <c r="P1370" s="1">
        <v>2.0</v>
      </c>
      <c r="Q1370" s="1">
        <v>0.0</v>
      </c>
      <c r="R1370" s="1">
        <v>0.0</v>
      </c>
      <c r="S1370" s="1">
        <v>700000.0</v>
      </c>
      <c r="T1370" s="1">
        <v>0.0</v>
      </c>
      <c r="Y1370" s="1">
        <v>6.0</v>
      </c>
      <c r="Z1370" s="1">
        <v>2.0</v>
      </c>
      <c r="AA1370" s="1">
        <v>2.0</v>
      </c>
      <c r="AB1370" s="1">
        <v>2.0</v>
      </c>
      <c r="AC1370" s="1">
        <v>2.0</v>
      </c>
      <c r="AD1370" s="1">
        <v>2.0</v>
      </c>
      <c r="AE1370" s="1">
        <v>2.0</v>
      </c>
      <c r="AF1370" s="1">
        <v>2.0</v>
      </c>
      <c r="AG1370" s="1">
        <v>2.0</v>
      </c>
      <c r="AH1370" s="1">
        <v>2.0</v>
      </c>
      <c r="AI1370" s="1">
        <v>2.0</v>
      </c>
      <c r="AJ1370" s="1">
        <v>2.0</v>
      </c>
      <c r="AK1370" s="1">
        <v>2.0</v>
      </c>
      <c r="AL1370" s="1">
        <v>2.0</v>
      </c>
      <c r="AM1370" s="1">
        <v>2.0</v>
      </c>
      <c r="AN1370" s="1">
        <v>2.0</v>
      </c>
      <c r="AO1370" s="1">
        <v>2.0</v>
      </c>
      <c r="AP1370" s="1">
        <v>2.0</v>
      </c>
      <c r="AQ1370" s="1">
        <v>2.0</v>
      </c>
      <c r="AR1370" s="1">
        <v>2.0</v>
      </c>
      <c r="AS1370" s="1">
        <v>2.0</v>
      </c>
      <c r="AT1370" s="1">
        <v>2.0</v>
      </c>
      <c r="AU1370" s="1">
        <v>2.0</v>
      </c>
      <c r="AV1370" s="1">
        <v>2.0</v>
      </c>
      <c r="AW1370" s="1">
        <v>2.0</v>
      </c>
      <c r="AX1370" s="1">
        <v>2.0</v>
      </c>
      <c r="AY1370" s="1">
        <v>2.0</v>
      </c>
      <c r="AZ1370" s="1">
        <v>2.0</v>
      </c>
      <c r="BA1370" s="1">
        <v>2.0</v>
      </c>
      <c r="BB1370" s="1">
        <v>2.0</v>
      </c>
      <c r="BP1370" s="12" t="s">
        <v>1050</v>
      </c>
      <c r="BQ1370" s="1">
        <v>68.0</v>
      </c>
      <c r="BR1370" s="1" t="s">
        <v>240</v>
      </c>
      <c r="BS1370" s="1"/>
      <c r="BW1370" s="1">
        <v>0.0</v>
      </c>
      <c r="BX1370" s="1" t="s">
        <v>1043</v>
      </c>
      <c r="BY1370" s="13">
        <f t="shared" si="1"/>
        <v>14</v>
      </c>
      <c r="BZ1370" s="13" t="str">
        <f t="shared" si="2"/>
        <v>Tidak Bekerja</v>
      </c>
      <c r="CA1370" s="13" t="str">
        <f>VLOOKUP(BP1370,data_K!G:K,5,0)</f>
        <v>RT 010 RW 005</v>
      </c>
      <c r="CB1370" s="13">
        <f t="shared" si="3"/>
        <v>0</v>
      </c>
    </row>
    <row r="1371">
      <c r="A1371" s="1" t="s">
        <v>4723</v>
      </c>
      <c r="B1371" s="23">
        <v>46087.11403935185</v>
      </c>
      <c r="C1371" s="1">
        <v>1.0</v>
      </c>
      <c r="D1371" s="1" t="s">
        <v>4726</v>
      </c>
      <c r="E1371" s="10" t="s">
        <v>4728</v>
      </c>
      <c r="F1371" s="1">
        <v>1.0</v>
      </c>
      <c r="J1371" s="1">
        <v>1.0</v>
      </c>
      <c r="K1371" s="11">
        <v>25453.0</v>
      </c>
      <c r="L1371" s="1">
        <v>56.0</v>
      </c>
      <c r="M1371" s="1">
        <v>2.0</v>
      </c>
      <c r="N1371" s="1">
        <v>1.0</v>
      </c>
      <c r="O1371" s="1">
        <v>3.0</v>
      </c>
      <c r="P1371" s="1">
        <v>4.0</v>
      </c>
      <c r="Q1371" s="1">
        <v>2000000.0</v>
      </c>
      <c r="R1371" s="1">
        <v>0.0</v>
      </c>
      <c r="S1371" s="1">
        <v>0.0</v>
      </c>
      <c r="T1371" s="1">
        <v>17.0</v>
      </c>
      <c r="Y1371" s="1">
        <v>3.0</v>
      </c>
      <c r="Z1371" s="1">
        <v>2.0</v>
      </c>
      <c r="AA1371" s="1">
        <v>2.0</v>
      </c>
      <c r="AB1371" s="1">
        <v>2.0</v>
      </c>
      <c r="AC1371" s="1">
        <v>2.0</v>
      </c>
      <c r="AD1371" s="1">
        <v>2.0</v>
      </c>
      <c r="AE1371" s="1">
        <v>2.0</v>
      </c>
      <c r="AF1371" s="1">
        <v>2.0</v>
      </c>
      <c r="AG1371" s="1">
        <v>2.0</v>
      </c>
      <c r="AH1371" s="1">
        <v>2.0</v>
      </c>
      <c r="AI1371" s="1">
        <v>2.0</v>
      </c>
      <c r="AJ1371" s="1">
        <v>2.0</v>
      </c>
      <c r="AK1371" s="1">
        <v>2.0</v>
      </c>
      <c r="AL1371" s="1">
        <v>2.0</v>
      </c>
      <c r="AM1371" s="1">
        <v>2.0</v>
      </c>
      <c r="AN1371" s="1">
        <v>2.0</v>
      </c>
      <c r="AO1371" s="1">
        <v>2.0</v>
      </c>
      <c r="AP1371" s="1">
        <v>2.0</v>
      </c>
      <c r="AQ1371" s="1">
        <v>2.0</v>
      </c>
      <c r="AR1371" s="1">
        <v>2.0</v>
      </c>
      <c r="AS1371" s="1">
        <v>2.0</v>
      </c>
      <c r="AT1371" s="1">
        <v>2.0</v>
      </c>
      <c r="AU1371" s="1">
        <v>2.0</v>
      </c>
      <c r="AV1371" s="1">
        <v>2.0</v>
      </c>
      <c r="AW1371" s="1">
        <v>2.0</v>
      </c>
      <c r="AX1371" s="1">
        <v>2.0</v>
      </c>
      <c r="AY1371" s="1">
        <v>2.0</v>
      </c>
      <c r="AZ1371" s="1">
        <v>2.0</v>
      </c>
      <c r="BA1371" s="1">
        <v>2.0</v>
      </c>
      <c r="BB1371" s="1">
        <v>2.0</v>
      </c>
      <c r="BP1371" s="12" t="s">
        <v>4704</v>
      </c>
      <c r="BQ1371" s="1">
        <v>56.0</v>
      </c>
      <c r="BR1371" s="1" t="s">
        <v>184</v>
      </c>
      <c r="BS1371" s="1"/>
      <c r="BW1371" s="1">
        <v>23.0</v>
      </c>
      <c r="BX1371" s="1" t="s">
        <v>17058</v>
      </c>
      <c r="BY1371" s="13">
        <f t="shared" si="1"/>
        <v>12</v>
      </c>
      <c r="BZ1371" s="13" t="str">
        <f t="shared" si="2"/>
        <v>Buruh Industri</v>
      </c>
      <c r="CA1371" s="13" t="str">
        <f>VLOOKUP(BP1371,data_K!G:K,5,0)</f>
        <v>RT 009 RW 005</v>
      </c>
      <c r="CB1371" s="13">
        <f t="shared" si="3"/>
        <v>0</v>
      </c>
    </row>
    <row r="1372">
      <c r="A1372" s="1" t="s">
        <v>4715</v>
      </c>
      <c r="B1372" s="22">
        <v>46087.11549768518</v>
      </c>
      <c r="C1372" s="1">
        <v>2.0</v>
      </c>
      <c r="D1372" s="1" t="s">
        <v>4719</v>
      </c>
      <c r="E1372" s="10" t="s">
        <v>4720</v>
      </c>
      <c r="F1372" s="1">
        <v>1.0</v>
      </c>
      <c r="J1372" s="1">
        <v>2.0</v>
      </c>
      <c r="K1372" s="11">
        <v>29869.0</v>
      </c>
      <c r="L1372" s="1">
        <v>44.0</v>
      </c>
      <c r="M1372" s="1">
        <v>2.0</v>
      </c>
      <c r="N1372" s="1">
        <v>2.0</v>
      </c>
      <c r="O1372" s="1">
        <v>3.0</v>
      </c>
      <c r="P1372" s="1">
        <v>3.0</v>
      </c>
      <c r="Q1372" s="1">
        <v>0.0</v>
      </c>
      <c r="R1372" s="1">
        <v>0.0</v>
      </c>
      <c r="S1372" s="1">
        <v>0.0</v>
      </c>
      <c r="T1372" s="1">
        <v>0.0</v>
      </c>
      <c r="Y1372" s="1">
        <v>6.0</v>
      </c>
      <c r="Z1372" s="1">
        <v>2.0</v>
      </c>
      <c r="AA1372" s="1">
        <v>2.0</v>
      </c>
      <c r="AB1372" s="1">
        <v>2.0</v>
      </c>
      <c r="AC1372" s="1">
        <v>2.0</v>
      </c>
      <c r="AD1372" s="1">
        <v>2.0</v>
      </c>
      <c r="AE1372" s="1">
        <v>2.0</v>
      </c>
      <c r="AF1372" s="1">
        <v>2.0</v>
      </c>
      <c r="AG1372" s="1">
        <v>2.0</v>
      </c>
      <c r="AH1372" s="1">
        <v>2.0</v>
      </c>
      <c r="AI1372" s="1">
        <v>2.0</v>
      </c>
      <c r="AJ1372" s="1">
        <v>2.0</v>
      </c>
      <c r="AK1372" s="1">
        <v>2.0</v>
      </c>
      <c r="AL1372" s="1">
        <v>2.0</v>
      </c>
      <c r="AM1372" s="1">
        <v>2.0</v>
      </c>
      <c r="AN1372" s="1">
        <v>2.0</v>
      </c>
      <c r="AO1372" s="1">
        <v>2.0</v>
      </c>
      <c r="AP1372" s="1">
        <v>2.0</v>
      </c>
      <c r="AQ1372" s="1">
        <v>2.0</v>
      </c>
      <c r="AR1372" s="1">
        <v>2.0</v>
      </c>
      <c r="AS1372" s="1">
        <v>2.0</v>
      </c>
      <c r="AT1372" s="1">
        <v>2.0</v>
      </c>
      <c r="AU1372" s="1">
        <v>2.0</v>
      </c>
      <c r="AV1372" s="1">
        <v>2.0</v>
      </c>
      <c r="AW1372" s="1">
        <v>2.0</v>
      </c>
      <c r="AX1372" s="1">
        <v>2.0</v>
      </c>
      <c r="AY1372" s="1">
        <v>2.0</v>
      </c>
      <c r="AZ1372" s="1">
        <v>2.0</v>
      </c>
      <c r="BA1372" s="1">
        <v>2.0</v>
      </c>
      <c r="BB1372" s="1">
        <v>2.0</v>
      </c>
      <c r="BP1372" s="12" t="s">
        <v>4704</v>
      </c>
      <c r="BQ1372" s="1">
        <v>44.0</v>
      </c>
      <c r="BR1372" s="1" t="s">
        <v>240</v>
      </c>
      <c r="BS1372" s="1"/>
      <c r="BW1372" s="1">
        <v>0.0</v>
      </c>
      <c r="BX1372" s="1" t="s">
        <v>17058</v>
      </c>
      <c r="BY1372" s="13">
        <f t="shared" si="1"/>
        <v>9</v>
      </c>
      <c r="BZ1372" s="13" t="str">
        <f t="shared" si="2"/>
        <v>Tidak Bekerja</v>
      </c>
      <c r="CA1372" s="13" t="str">
        <f>VLOOKUP(BP1372,data_K!G:K,5,0)</f>
        <v>RT 009 RW 005</v>
      </c>
      <c r="CB1372" s="13">
        <f t="shared" si="3"/>
        <v>0</v>
      </c>
    </row>
    <row r="1373">
      <c r="A1373" s="1" t="s">
        <v>4697</v>
      </c>
      <c r="B1373" s="23">
        <v>46087.11844907407</v>
      </c>
      <c r="C1373" s="1">
        <v>4.0</v>
      </c>
      <c r="D1373" s="1" t="s">
        <v>4700</v>
      </c>
      <c r="E1373" s="10" t="s">
        <v>4701</v>
      </c>
      <c r="F1373" s="1">
        <v>1.0</v>
      </c>
      <c r="J1373" s="1">
        <v>1.0</v>
      </c>
      <c r="K1373" s="11">
        <v>40562.0</v>
      </c>
      <c r="L1373" s="1">
        <v>15.0</v>
      </c>
      <c r="M1373" s="1">
        <v>1.0</v>
      </c>
      <c r="N1373" s="1">
        <v>3.0</v>
      </c>
      <c r="O1373" s="1">
        <v>2.0</v>
      </c>
      <c r="P1373" s="1">
        <v>2.0</v>
      </c>
      <c r="Q1373" s="1">
        <v>0.0</v>
      </c>
      <c r="R1373" s="1">
        <v>0.0</v>
      </c>
      <c r="S1373" s="1">
        <v>0.0</v>
      </c>
      <c r="T1373" s="1">
        <v>0.0</v>
      </c>
      <c r="U1373" s="1"/>
      <c r="Y1373" s="1">
        <v>6.0</v>
      </c>
      <c r="Z1373" s="1">
        <v>2.0</v>
      </c>
      <c r="AA1373" s="1">
        <v>2.0</v>
      </c>
      <c r="AB1373" s="1">
        <v>2.0</v>
      </c>
      <c r="AC1373" s="1">
        <v>2.0</v>
      </c>
      <c r="AD1373" s="1">
        <v>2.0</v>
      </c>
      <c r="AE1373" s="1">
        <v>2.0</v>
      </c>
      <c r="AF1373" s="1">
        <v>2.0</v>
      </c>
      <c r="AG1373" s="1">
        <v>2.0</v>
      </c>
      <c r="AH1373" s="1">
        <v>2.0</v>
      </c>
      <c r="AI1373" s="1">
        <v>2.0</v>
      </c>
      <c r="AJ1373" s="1">
        <v>2.0</v>
      </c>
      <c r="AK1373" s="1">
        <v>2.0</v>
      </c>
      <c r="AL1373" s="1">
        <v>2.0</v>
      </c>
      <c r="AM1373" s="1">
        <v>2.0</v>
      </c>
      <c r="AN1373" s="1">
        <v>2.0</v>
      </c>
      <c r="AO1373" s="1">
        <v>2.0</v>
      </c>
      <c r="AP1373" s="1">
        <v>2.0</v>
      </c>
      <c r="AQ1373" s="1">
        <v>2.0</v>
      </c>
      <c r="AR1373" s="1">
        <v>2.0</v>
      </c>
      <c r="AS1373" s="1">
        <v>2.0</v>
      </c>
      <c r="AT1373" s="1">
        <v>2.0</v>
      </c>
      <c r="AU1373" s="1">
        <v>2.0</v>
      </c>
      <c r="AV1373" s="1">
        <v>2.0</v>
      </c>
      <c r="AW1373" s="1">
        <v>2.0</v>
      </c>
      <c r="AX1373" s="1">
        <v>2.0</v>
      </c>
      <c r="AY1373" s="1">
        <v>2.0</v>
      </c>
      <c r="AZ1373" s="1">
        <v>2.0</v>
      </c>
      <c r="BA1373" s="1">
        <v>2.0</v>
      </c>
      <c r="BB1373" s="1">
        <v>2.0</v>
      </c>
      <c r="BP1373" s="12" t="s">
        <v>4704</v>
      </c>
      <c r="BQ1373" s="1">
        <v>15.0</v>
      </c>
      <c r="BR1373" s="1" t="s">
        <v>240</v>
      </c>
      <c r="BW1373" s="1">
        <v>0.0</v>
      </c>
      <c r="BX1373" s="1" t="s">
        <v>17058</v>
      </c>
      <c r="BY1373" s="13">
        <f t="shared" si="1"/>
        <v>4</v>
      </c>
      <c r="BZ1373" s="13" t="str">
        <f t="shared" si="2"/>
        <v>Tidak Bekerja</v>
      </c>
      <c r="CA1373" s="13" t="str">
        <f>VLOOKUP(BP1373,data_K!G:K,5,0)</f>
        <v>RT 009 RW 005</v>
      </c>
      <c r="CB1373" s="13">
        <f t="shared" si="3"/>
        <v>2</v>
      </c>
    </row>
    <row r="1374">
      <c r="A1374" s="1" t="s">
        <v>8628</v>
      </c>
      <c r="B1374" s="9" t="s">
        <v>17074</v>
      </c>
      <c r="C1374" s="1">
        <v>1.0</v>
      </c>
      <c r="D1374" s="1" t="s">
        <v>17075</v>
      </c>
      <c r="E1374" s="10" t="s">
        <v>8632</v>
      </c>
      <c r="F1374" s="1">
        <v>1.0</v>
      </c>
      <c r="J1374" s="1">
        <v>1.0</v>
      </c>
      <c r="K1374" s="11">
        <v>28116.0</v>
      </c>
      <c r="L1374" s="1">
        <v>49.0</v>
      </c>
      <c r="M1374" s="1">
        <v>2.0</v>
      </c>
      <c r="N1374" s="1">
        <v>1.0</v>
      </c>
      <c r="O1374" s="1">
        <v>3.0</v>
      </c>
      <c r="P1374" s="1">
        <v>4.0</v>
      </c>
      <c r="Q1374" s="1">
        <v>5000000.0</v>
      </c>
      <c r="R1374" s="1">
        <v>0.0</v>
      </c>
      <c r="S1374" s="1">
        <v>0.0</v>
      </c>
      <c r="T1374" s="1">
        <v>123.0</v>
      </c>
      <c r="Y1374" s="1">
        <v>1.0</v>
      </c>
      <c r="Z1374" s="1">
        <v>2.0</v>
      </c>
      <c r="AA1374" s="1">
        <v>2.0</v>
      </c>
      <c r="AB1374" s="1">
        <v>2.0</v>
      </c>
      <c r="AC1374" s="1">
        <v>2.0</v>
      </c>
      <c r="AD1374" s="1">
        <v>2.0</v>
      </c>
      <c r="AE1374" s="1">
        <v>2.0</v>
      </c>
      <c r="AF1374" s="1">
        <v>2.0</v>
      </c>
      <c r="AG1374" s="1">
        <v>2.0</v>
      </c>
      <c r="AH1374" s="1">
        <v>2.0</v>
      </c>
      <c r="AI1374" s="1">
        <v>2.0</v>
      </c>
      <c r="AJ1374" s="1">
        <v>2.0</v>
      </c>
      <c r="AK1374" s="1">
        <v>2.0</v>
      </c>
      <c r="AL1374" s="1">
        <v>2.0</v>
      </c>
      <c r="AM1374" s="1">
        <v>2.0</v>
      </c>
      <c r="AN1374" s="1">
        <v>2.0</v>
      </c>
      <c r="AO1374" s="1">
        <v>2.0</v>
      </c>
      <c r="AP1374" s="1">
        <v>2.0</v>
      </c>
      <c r="AQ1374" s="1">
        <v>2.0</v>
      </c>
      <c r="AR1374" s="1">
        <v>2.0</v>
      </c>
      <c r="AS1374" s="1">
        <v>2.0</v>
      </c>
      <c r="AT1374" s="1">
        <v>2.0</v>
      </c>
      <c r="AU1374" s="1">
        <v>2.0</v>
      </c>
      <c r="AV1374" s="1">
        <v>2.0</v>
      </c>
      <c r="AW1374" s="1">
        <v>2.0</v>
      </c>
      <c r="AX1374" s="1">
        <v>2.0</v>
      </c>
      <c r="AY1374" s="1">
        <v>2.0</v>
      </c>
      <c r="AZ1374" s="1">
        <v>2.0</v>
      </c>
      <c r="BA1374" s="1">
        <v>2.0</v>
      </c>
      <c r="BB1374" s="1">
        <v>2.0</v>
      </c>
      <c r="BP1374" s="12" t="s">
        <v>7020</v>
      </c>
      <c r="BQ1374" s="1">
        <v>49.0</v>
      </c>
      <c r="BR1374" s="1"/>
      <c r="BS1374" s="1"/>
      <c r="BV1374" s="1" t="s">
        <v>456</v>
      </c>
      <c r="BW1374" s="1">
        <v>149.0</v>
      </c>
      <c r="BX1374" s="1" t="s">
        <v>17075</v>
      </c>
      <c r="BY1374" s="13">
        <f t="shared" si="1"/>
        <v>10</v>
      </c>
      <c r="BZ1374" s="13" t="str">
        <f t="shared" si="2"/>
        <v>Sopir</v>
      </c>
      <c r="CA1374" s="13" t="str">
        <f>VLOOKUP(BP1374,data_K!G:K,5,0)</f>
        <v>RT 001 RW 001</v>
      </c>
      <c r="CB1374" s="13">
        <f t="shared" si="3"/>
        <v>0</v>
      </c>
    </row>
    <row r="1375">
      <c r="A1375" s="1" t="s">
        <v>8613</v>
      </c>
      <c r="B1375" s="9" t="s">
        <v>17080</v>
      </c>
      <c r="C1375" s="1">
        <v>2.0</v>
      </c>
      <c r="D1375" s="1" t="s">
        <v>7033</v>
      </c>
      <c r="E1375" s="10" t="s">
        <v>8615</v>
      </c>
      <c r="F1375" s="1">
        <v>1.0</v>
      </c>
      <c r="J1375" s="1">
        <v>2.0</v>
      </c>
      <c r="K1375" s="11">
        <v>28438.0</v>
      </c>
      <c r="L1375" s="1">
        <v>48.0</v>
      </c>
      <c r="M1375" s="1">
        <v>2.0</v>
      </c>
      <c r="N1375" s="1">
        <v>2.0</v>
      </c>
      <c r="O1375" s="1">
        <v>3.0</v>
      </c>
      <c r="P1375" s="1">
        <v>4.0</v>
      </c>
      <c r="Q1375" s="1">
        <v>0.0</v>
      </c>
      <c r="R1375" s="1">
        <v>0.0</v>
      </c>
      <c r="S1375" s="1">
        <v>0.0</v>
      </c>
      <c r="T1375" s="1">
        <v>0.0</v>
      </c>
      <c r="Y1375" s="1">
        <v>6.0</v>
      </c>
      <c r="Z1375" s="1">
        <v>2.0</v>
      </c>
      <c r="AA1375" s="1">
        <v>2.0</v>
      </c>
      <c r="AB1375" s="1">
        <v>2.0</v>
      </c>
      <c r="AC1375" s="1">
        <v>2.0</v>
      </c>
      <c r="AD1375" s="1">
        <v>2.0</v>
      </c>
      <c r="AE1375" s="1">
        <v>2.0</v>
      </c>
      <c r="AF1375" s="1">
        <v>2.0</v>
      </c>
      <c r="AG1375" s="1">
        <v>2.0</v>
      </c>
      <c r="AH1375" s="1">
        <v>2.0</v>
      </c>
      <c r="AI1375" s="1">
        <v>2.0</v>
      </c>
      <c r="AJ1375" s="1">
        <v>2.0</v>
      </c>
      <c r="AK1375" s="1">
        <v>2.0</v>
      </c>
      <c r="AL1375" s="1">
        <v>2.0</v>
      </c>
      <c r="AM1375" s="1">
        <v>2.0</v>
      </c>
      <c r="AN1375" s="1">
        <v>2.0</v>
      </c>
      <c r="AO1375" s="1">
        <v>2.0</v>
      </c>
      <c r="AP1375" s="1">
        <v>2.0</v>
      </c>
      <c r="AQ1375" s="1">
        <v>2.0</v>
      </c>
      <c r="AR1375" s="1">
        <v>2.0</v>
      </c>
      <c r="AS1375" s="1">
        <v>2.0</v>
      </c>
      <c r="AT1375" s="1">
        <v>2.0</v>
      </c>
      <c r="AU1375" s="1">
        <v>2.0</v>
      </c>
      <c r="AV1375" s="1">
        <v>2.0</v>
      </c>
      <c r="AW1375" s="1">
        <v>2.0</v>
      </c>
      <c r="AX1375" s="1">
        <v>2.0</v>
      </c>
      <c r="AY1375" s="1">
        <v>2.0</v>
      </c>
      <c r="AZ1375" s="1">
        <v>2.0</v>
      </c>
      <c r="BA1375" s="1">
        <v>2.0</v>
      </c>
      <c r="BB1375" s="1">
        <v>2.0</v>
      </c>
      <c r="BP1375" s="12" t="s">
        <v>7020</v>
      </c>
      <c r="BQ1375" s="1">
        <v>48.0</v>
      </c>
      <c r="BR1375" s="1" t="s">
        <v>240</v>
      </c>
      <c r="BS1375" s="1"/>
      <c r="BW1375" s="1">
        <v>0.0</v>
      </c>
      <c r="BX1375" s="1" t="s">
        <v>17075</v>
      </c>
      <c r="BY1375" s="13">
        <f t="shared" si="1"/>
        <v>10</v>
      </c>
      <c r="BZ1375" s="13" t="str">
        <f t="shared" si="2"/>
        <v>Tidak Bekerja</v>
      </c>
      <c r="CA1375" s="13" t="str">
        <f>VLOOKUP(BP1375,data_K!G:K,5,0)</f>
        <v>RT 001 RW 001</v>
      </c>
      <c r="CB1375" s="13">
        <f t="shared" si="3"/>
        <v>0</v>
      </c>
    </row>
    <row r="1376">
      <c r="A1376" s="1" t="s">
        <v>8586</v>
      </c>
      <c r="B1376" s="9" t="s">
        <v>17085</v>
      </c>
      <c r="C1376" s="1">
        <v>3.0</v>
      </c>
      <c r="D1376" s="1" t="s">
        <v>8589</v>
      </c>
      <c r="E1376" s="10" t="s">
        <v>8590</v>
      </c>
      <c r="F1376" s="1">
        <v>1.0</v>
      </c>
      <c r="J1376" s="1">
        <v>2.0</v>
      </c>
      <c r="K1376" s="11">
        <v>41348.0</v>
      </c>
      <c r="L1376" s="1">
        <v>13.0</v>
      </c>
      <c r="M1376" s="1">
        <v>1.0</v>
      </c>
      <c r="N1376" s="1">
        <v>3.0</v>
      </c>
      <c r="O1376" s="1">
        <v>2.0</v>
      </c>
      <c r="P1376" s="1">
        <v>2.0</v>
      </c>
      <c r="Q1376" s="1">
        <v>0.0</v>
      </c>
      <c r="R1376" s="1">
        <v>0.0</v>
      </c>
      <c r="S1376" s="1">
        <v>0.0</v>
      </c>
      <c r="T1376" s="1">
        <v>0.0</v>
      </c>
      <c r="U1376" s="1"/>
      <c r="Y1376" s="1">
        <v>1.0</v>
      </c>
      <c r="Z1376" s="1">
        <v>2.0</v>
      </c>
      <c r="AA1376" s="1">
        <v>2.0</v>
      </c>
      <c r="AB1376" s="1">
        <v>2.0</v>
      </c>
      <c r="AC1376" s="1">
        <v>2.0</v>
      </c>
      <c r="AD1376" s="1">
        <v>2.0</v>
      </c>
      <c r="AE1376" s="1">
        <v>2.0</v>
      </c>
      <c r="AF1376" s="1">
        <v>2.0</v>
      </c>
      <c r="AG1376" s="1">
        <v>2.0</v>
      </c>
      <c r="AH1376" s="1">
        <v>2.0</v>
      </c>
      <c r="AI1376" s="1">
        <v>2.0</v>
      </c>
      <c r="AJ1376" s="1">
        <v>2.0</v>
      </c>
      <c r="AK1376" s="1">
        <v>2.0</v>
      </c>
      <c r="AL1376" s="1">
        <v>2.0</v>
      </c>
      <c r="AM1376" s="1">
        <v>2.0</v>
      </c>
      <c r="AN1376" s="1">
        <v>2.0</v>
      </c>
      <c r="AO1376" s="1">
        <v>2.0</v>
      </c>
      <c r="AP1376" s="1">
        <v>2.0</v>
      </c>
      <c r="AQ1376" s="1">
        <v>2.0</v>
      </c>
      <c r="AR1376" s="1">
        <v>2.0</v>
      </c>
      <c r="AS1376" s="1">
        <v>2.0</v>
      </c>
      <c r="AT1376" s="1">
        <v>2.0</v>
      </c>
      <c r="AU1376" s="1">
        <v>2.0</v>
      </c>
      <c r="AV1376" s="1">
        <v>2.0</v>
      </c>
      <c r="AW1376" s="1">
        <v>2.0</v>
      </c>
      <c r="AX1376" s="1">
        <v>2.0</v>
      </c>
      <c r="AY1376" s="1">
        <v>2.0</v>
      </c>
      <c r="AZ1376" s="1">
        <v>2.0</v>
      </c>
      <c r="BA1376" s="1">
        <v>2.0</v>
      </c>
      <c r="BB1376" s="1">
        <v>2.0</v>
      </c>
      <c r="BP1376" s="12" t="s">
        <v>7020</v>
      </c>
      <c r="BQ1376" s="1">
        <v>13.0</v>
      </c>
      <c r="BR1376" s="1" t="s">
        <v>240</v>
      </c>
      <c r="BW1376" s="1">
        <v>0.0</v>
      </c>
      <c r="BX1376" s="1" t="s">
        <v>17075</v>
      </c>
      <c r="BY1376" s="13">
        <f t="shared" si="1"/>
        <v>3</v>
      </c>
      <c r="BZ1376" s="13" t="str">
        <f t="shared" si="2"/>
        <v>Tidak Bekerja</v>
      </c>
      <c r="CA1376" s="13" t="str">
        <f>VLOOKUP(BP1376,data_K!G:K,5,0)</f>
        <v>RT 001 RW 001</v>
      </c>
      <c r="CB1376" s="13">
        <f t="shared" si="3"/>
        <v>2</v>
      </c>
    </row>
    <row r="1377">
      <c r="A1377" s="1" t="s">
        <v>8602</v>
      </c>
      <c r="B1377" s="9" t="s">
        <v>17092</v>
      </c>
      <c r="C1377" s="1">
        <v>4.0</v>
      </c>
      <c r="D1377" s="1" t="s">
        <v>8604</v>
      </c>
      <c r="E1377" s="10" t="s">
        <v>8605</v>
      </c>
      <c r="F1377" s="1">
        <v>1.0</v>
      </c>
      <c r="J1377" s="1">
        <v>1.0</v>
      </c>
      <c r="K1377" s="11">
        <v>42128.0</v>
      </c>
      <c r="L1377" s="1">
        <v>11.0</v>
      </c>
      <c r="M1377" s="1">
        <v>1.0</v>
      </c>
      <c r="N1377" s="1">
        <v>3.0</v>
      </c>
      <c r="O1377" s="1">
        <v>2.0</v>
      </c>
      <c r="P1377" s="1">
        <v>1.0</v>
      </c>
      <c r="Q1377" s="1">
        <v>0.0</v>
      </c>
      <c r="R1377" s="1">
        <v>0.0</v>
      </c>
      <c r="S1377" s="1">
        <v>0.0</v>
      </c>
      <c r="T1377" s="1">
        <v>0.0</v>
      </c>
      <c r="Y1377" s="1">
        <v>1.0</v>
      </c>
      <c r="Z1377" s="1">
        <v>2.0</v>
      </c>
      <c r="AA1377" s="1">
        <v>2.0</v>
      </c>
      <c r="AB1377" s="1">
        <v>2.0</v>
      </c>
      <c r="AC1377" s="1">
        <v>2.0</v>
      </c>
      <c r="AD1377" s="1">
        <v>2.0</v>
      </c>
      <c r="AE1377" s="1">
        <v>2.0</v>
      </c>
      <c r="AF1377" s="1">
        <v>2.0</v>
      </c>
      <c r="AG1377" s="1">
        <v>2.0</v>
      </c>
      <c r="AH1377" s="1">
        <v>2.0</v>
      </c>
      <c r="AI1377" s="1">
        <v>2.0</v>
      </c>
      <c r="AJ1377" s="1">
        <v>2.0</v>
      </c>
      <c r="AK1377" s="1">
        <v>2.0</v>
      </c>
      <c r="AL1377" s="1">
        <v>2.0</v>
      </c>
      <c r="AM1377" s="1">
        <v>2.0</v>
      </c>
      <c r="AN1377" s="1">
        <v>2.0</v>
      </c>
      <c r="AO1377" s="1">
        <v>2.0</v>
      </c>
      <c r="AP1377" s="1">
        <v>2.0</v>
      </c>
      <c r="AQ1377" s="1">
        <v>2.0</v>
      </c>
      <c r="AR1377" s="1">
        <v>2.0</v>
      </c>
      <c r="AS1377" s="1">
        <v>2.0</v>
      </c>
      <c r="AT1377" s="1">
        <v>2.0</v>
      </c>
      <c r="AU1377" s="1">
        <v>2.0</v>
      </c>
      <c r="AV1377" s="1">
        <v>2.0</v>
      </c>
      <c r="AW1377" s="1">
        <v>2.0</v>
      </c>
      <c r="AX1377" s="1">
        <v>2.0</v>
      </c>
      <c r="AY1377" s="1">
        <v>2.0</v>
      </c>
      <c r="AZ1377" s="1">
        <v>2.0</v>
      </c>
      <c r="BA1377" s="1">
        <v>2.0</v>
      </c>
      <c r="BB1377" s="1">
        <v>2.0</v>
      </c>
      <c r="BP1377" s="12" t="s">
        <v>7020</v>
      </c>
      <c r="BQ1377" s="1">
        <v>11.0</v>
      </c>
      <c r="BR1377" s="1" t="s">
        <v>240</v>
      </c>
      <c r="BW1377" s="1">
        <v>0.0</v>
      </c>
      <c r="BX1377" s="1" t="s">
        <v>17075</v>
      </c>
      <c r="BY1377" s="13">
        <f t="shared" si="1"/>
        <v>3</v>
      </c>
      <c r="BZ1377" s="13" t="str">
        <f t="shared" si="2"/>
        <v>Tidak Bekerja</v>
      </c>
      <c r="CA1377" s="13" t="str">
        <f>VLOOKUP(BP1377,data_K!G:K,5,0)</f>
        <v>RT 001 RW 001</v>
      </c>
      <c r="CB1377" s="13">
        <f t="shared" si="3"/>
        <v>1</v>
      </c>
    </row>
    <row r="1378">
      <c r="A1378" s="1" t="s">
        <v>11107</v>
      </c>
      <c r="B1378" s="9" t="s">
        <v>17099</v>
      </c>
      <c r="C1378" s="1">
        <v>1.0</v>
      </c>
      <c r="D1378" s="1" t="s">
        <v>5980</v>
      </c>
      <c r="E1378" s="10" t="s">
        <v>11109</v>
      </c>
      <c r="F1378" s="1">
        <v>1.0</v>
      </c>
      <c r="J1378" s="1">
        <v>1.0</v>
      </c>
      <c r="K1378" s="11">
        <v>31723.0</v>
      </c>
      <c r="L1378" s="1">
        <v>39.0</v>
      </c>
      <c r="M1378" s="1">
        <v>2.0</v>
      </c>
      <c r="N1378" s="1">
        <v>1.0</v>
      </c>
      <c r="O1378" s="1">
        <v>3.0</v>
      </c>
      <c r="P1378" s="1">
        <v>5.0</v>
      </c>
      <c r="Q1378" s="1">
        <v>3200000.0</v>
      </c>
      <c r="R1378" s="1">
        <v>0.0</v>
      </c>
      <c r="S1378" s="1">
        <v>0.0</v>
      </c>
      <c r="T1378" s="1">
        <v>111.0</v>
      </c>
      <c r="Y1378" s="1">
        <v>4.0</v>
      </c>
      <c r="Z1378" s="1">
        <v>2.0</v>
      </c>
      <c r="AA1378" s="1">
        <v>2.0</v>
      </c>
      <c r="AB1378" s="1">
        <v>2.0</v>
      </c>
      <c r="AC1378" s="1">
        <v>2.0</v>
      </c>
      <c r="AD1378" s="1">
        <v>2.0</v>
      </c>
      <c r="AE1378" s="1">
        <v>2.0</v>
      </c>
      <c r="AF1378" s="1">
        <v>2.0</v>
      </c>
      <c r="AG1378" s="1">
        <v>2.0</v>
      </c>
      <c r="AH1378" s="1">
        <v>2.0</v>
      </c>
      <c r="AI1378" s="1">
        <v>2.0</v>
      </c>
      <c r="AJ1378" s="1">
        <v>2.0</v>
      </c>
      <c r="AK1378" s="1">
        <v>2.0</v>
      </c>
      <c r="AL1378" s="1">
        <v>2.0</v>
      </c>
      <c r="AM1378" s="1">
        <v>2.0</v>
      </c>
      <c r="AN1378" s="1">
        <v>2.0</v>
      </c>
      <c r="AO1378" s="1">
        <v>2.0</v>
      </c>
      <c r="AP1378" s="1">
        <v>2.0</v>
      </c>
      <c r="AQ1378" s="1">
        <v>2.0</v>
      </c>
      <c r="AR1378" s="1">
        <v>2.0</v>
      </c>
      <c r="AS1378" s="1">
        <v>2.0</v>
      </c>
      <c r="AT1378" s="1">
        <v>2.0</v>
      </c>
      <c r="AU1378" s="1">
        <v>2.0</v>
      </c>
      <c r="AV1378" s="1">
        <v>2.0</v>
      </c>
      <c r="AW1378" s="1">
        <v>2.0</v>
      </c>
      <c r="AX1378" s="1">
        <v>2.0</v>
      </c>
      <c r="AY1378" s="1">
        <v>2.0</v>
      </c>
      <c r="AZ1378" s="1">
        <v>2.0</v>
      </c>
      <c r="BA1378" s="1">
        <v>2.0</v>
      </c>
      <c r="BB1378" s="1">
        <v>2.0</v>
      </c>
      <c r="BP1378" s="12" t="s">
        <v>5981</v>
      </c>
      <c r="BQ1378" s="1">
        <v>39.0</v>
      </c>
      <c r="BR1378" s="1"/>
      <c r="BS1378" s="1" t="s">
        <v>1087</v>
      </c>
      <c r="BW1378" s="1">
        <v>136.0</v>
      </c>
      <c r="BX1378" s="1" t="s">
        <v>5980</v>
      </c>
      <c r="BY1378" s="13">
        <f t="shared" si="1"/>
        <v>8</v>
      </c>
      <c r="BZ1378" s="13" t="str">
        <f t="shared" si="2"/>
        <v>PNS Fungsional Umum</v>
      </c>
      <c r="CA1378" s="13" t="str">
        <f>VLOOKUP(BP1378,data_K!G:K,5,0)</f>
        <v>RT 006 RW 003</v>
      </c>
      <c r="CB1378" s="13">
        <f t="shared" si="3"/>
        <v>0</v>
      </c>
    </row>
    <row r="1379">
      <c r="A1379" s="1" t="s">
        <v>11096</v>
      </c>
      <c r="B1379" s="9" t="s">
        <v>17104</v>
      </c>
      <c r="C1379" s="1">
        <v>2.0</v>
      </c>
      <c r="D1379" s="1" t="s">
        <v>5989</v>
      </c>
      <c r="E1379" s="10" t="s">
        <v>11098</v>
      </c>
      <c r="F1379" s="1">
        <v>1.0</v>
      </c>
      <c r="J1379" s="1">
        <v>2.0</v>
      </c>
      <c r="K1379" s="11">
        <v>30555.0</v>
      </c>
      <c r="L1379" s="1">
        <v>42.0</v>
      </c>
      <c r="M1379" s="1">
        <v>2.0</v>
      </c>
      <c r="N1379" s="1">
        <v>2.0</v>
      </c>
      <c r="O1379" s="1">
        <v>3.0</v>
      </c>
      <c r="P1379" s="1">
        <v>5.0</v>
      </c>
      <c r="Q1379" s="1">
        <v>1000000.0</v>
      </c>
      <c r="R1379" s="1">
        <v>0.0</v>
      </c>
      <c r="S1379" s="1">
        <v>0.0</v>
      </c>
      <c r="T1379" s="1">
        <v>7.0</v>
      </c>
      <c r="Y1379" s="1">
        <v>3.0</v>
      </c>
      <c r="Z1379" s="1">
        <v>2.0</v>
      </c>
      <c r="AA1379" s="1">
        <v>2.0</v>
      </c>
      <c r="AB1379" s="1">
        <v>2.0</v>
      </c>
      <c r="AC1379" s="1">
        <v>2.0</v>
      </c>
      <c r="AD1379" s="1">
        <v>2.0</v>
      </c>
      <c r="AE1379" s="1">
        <v>2.0</v>
      </c>
      <c r="AF1379" s="1">
        <v>2.0</v>
      </c>
      <c r="AG1379" s="1">
        <v>2.0</v>
      </c>
      <c r="AH1379" s="1">
        <v>2.0</v>
      </c>
      <c r="AI1379" s="1">
        <v>2.0</v>
      </c>
      <c r="AJ1379" s="1">
        <v>2.0</v>
      </c>
      <c r="AK1379" s="1">
        <v>2.0</v>
      </c>
      <c r="AL1379" s="1">
        <v>2.0</v>
      </c>
      <c r="AM1379" s="1">
        <v>2.0</v>
      </c>
      <c r="AN1379" s="1">
        <v>2.0</v>
      </c>
      <c r="AO1379" s="1">
        <v>2.0</v>
      </c>
      <c r="AP1379" s="1">
        <v>2.0</v>
      </c>
      <c r="AQ1379" s="1">
        <v>2.0</v>
      </c>
      <c r="AR1379" s="1">
        <v>2.0</v>
      </c>
      <c r="AS1379" s="1">
        <v>2.0</v>
      </c>
      <c r="AT1379" s="1">
        <v>2.0</v>
      </c>
      <c r="AU1379" s="1">
        <v>2.0</v>
      </c>
      <c r="AV1379" s="1">
        <v>2.0</v>
      </c>
      <c r="AW1379" s="1">
        <v>2.0</v>
      </c>
      <c r="AX1379" s="1">
        <v>2.0</v>
      </c>
      <c r="AY1379" s="1">
        <v>2.0</v>
      </c>
      <c r="AZ1379" s="1">
        <v>2.0</v>
      </c>
      <c r="BA1379" s="1">
        <v>2.0</v>
      </c>
      <c r="BB1379" s="1">
        <v>2.0</v>
      </c>
      <c r="BP1379" s="12" t="s">
        <v>5981</v>
      </c>
      <c r="BQ1379" s="1">
        <v>42.0</v>
      </c>
      <c r="BR1379" s="1" t="s">
        <v>665</v>
      </c>
      <c r="BS1379" s="1"/>
      <c r="BW1379" s="1">
        <v>8.0</v>
      </c>
      <c r="BX1379" s="1" t="s">
        <v>5980</v>
      </c>
      <c r="BY1379" s="13">
        <f t="shared" si="1"/>
        <v>9</v>
      </c>
      <c r="BZ1379" s="13" t="str">
        <f t="shared" si="2"/>
        <v>Asisten Apoteker</v>
      </c>
      <c r="CA1379" s="13" t="str">
        <f>VLOOKUP(BP1379,data_K!G:K,5,0)</f>
        <v>RT 006 RW 003</v>
      </c>
      <c r="CB1379" s="13">
        <f t="shared" si="3"/>
        <v>0</v>
      </c>
    </row>
    <row r="1380">
      <c r="A1380" s="1" t="s">
        <v>11070</v>
      </c>
      <c r="B1380" s="9" t="s">
        <v>17109</v>
      </c>
      <c r="C1380" s="1">
        <v>3.0</v>
      </c>
      <c r="D1380" s="1" t="s">
        <v>11073</v>
      </c>
      <c r="E1380" s="10" t="s">
        <v>11074</v>
      </c>
      <c r="F1380" s="1">
        <v>1.0</v>
      </c>
      <c r="J1380" s="1">
        <v>2.0</v>
      </c>
      <c r="K1380" s="11">
        <v>42199.0</v>
      </c>
      <c r="L1380" s="1">
        <v>10.0</v>
      </c>
      <c r="M1380" s="1">
        <v>1.0</v>
      </c>
      <c r="N1380" s="1">
        <v>3.0</v>
      </c>
      <c r="O1380" s="1">
        <v>2.0</v>
      </c>
      <c r="P1380" s="1">
        <v>1.0</v>
      </c>
      <c r="Q1380" s="1">
        <v>0.0</v>
      </c>
      <c r="R1380" s="1">
        <v>8.0</v>
      </c>
      <c r="S1380" s="1">
        <v>0.0</v>
      </c>
      <c r="T1380" s="20">
        <v>155.0</v>
      </c>
      <c r="U1380" s="20" t="s">
        <v>591</v>
      </c>
      <c r="Y1380" s="1">
        <v>6.0</v>
      </c>
      <c r="Z1380" s="1">
        <v>2.0</v>
      </c>
      <c r="AA1380" s="1">
        <v>2.0</v>
      </c>
      <c r="AB1380" s="1">
        <v>2.0</v>
      </c>
      <c r="AC1380" s="1">
        <v>2.0</v>
      </c>
      <c r="AD1380" s="1">
        <v>2.0</v>
      </c>
      <c r="AE1380" s="1">
        <v>2.0</v>
      </c>
      <c r="AF1380" s="1">
        <v>2.0</v>
      </c>
      <c r="AG1380" s="1">
        <v>2.0</v>
      </c>
      <c r="AH1380" s="1">
        <v>2.0</v>
      </c>
      <c r="AI1380" s="1">
        <v>2.0</v>
      </c>
      <c r="AJ1380" s="1">
        <v>2.0</v>
      </c>
      <c r="AK1380" s="1">
        <v>2.0</v>
      </c>
      <c r="AL1380" s="1">
        <v>2.0</v>
      </c>
      <c r="AM1380" s="1">
        <v>2.0</v>
      </c>
      <c r="AN1380" s="1">
        <v>2.0</v>
      </c>
      <c r="AO1380" s="1">
        <v>2.0</v>
      </c>
      <c r="AP1380" s="1">
        <v>2.0</v>
      </c>
      <c r="AQ1380" s="1">
        <v>2.0</v>
      </c>
      <c r="AR1380" s="1">
        <v>2.0</v>
      </c>
      <c r="AS1380" s="1">
        <v>2.0</v>
      </c>
      <c r="AT1380" s="1">
        <v>2.0</v>
      </c>
      <c r="AU1380" s="1">
        <v>2.0</v>
      </c>
      <c r="AV1380" s="1">
        <v>2.0</v>
      </c>
      <c r="AW1380" s="1">
        <v>2.0</v>
      </c>
      <c r="AX1380" s="1">
        <v>2.0</v>
      </c>
      <c r="AY1380" s="1">
        <v>2.0</v>
      </c>
      <c r="AZ1380" s="1">
        <v>2.0</v>
      </c>
      <c r="BA1380" s="1">
        <v>2.0</v>
      </c>
      <c r="BB1380" s="1">
        <v>2.0</v>
      </c>
      <c r="BC1380" s="1"/>
      <c r="BD1380" s="1"/>
      <c r="BE1380" s="1"/>
      <c r="BF1380" s="1"/>
      <c r="BP1380" s="12" t="s">
        <v>5981</v>
      </c>
      <c r="BQ1380" s="1">
        <v>10.0</v>
      </c>
      <c r="BR1380" s="1"/>
      <c r="BS1380" s="1"/>
      <c r="BW1380" s="1">
        <v>0.0</v>
      </c>
      <c r="BX1380" s="1" t="s">
        <v>5980</v>
      </c>
      <c r="BY1380" s="13">
        <f t="shared" si="1"/>
        <v>3</v>
      </c>
      <c r="BZ1380" s="13" t="str">
        <f t="shared" si="2"/>
        <v/>
      </c>
      <c r="CA1380" s="13" t="str">
        <f>VLOOKUP(BP1380,data_K!G:K,5,0)</f>
        <v>RT 006 RW 003</v>
      </c>
      <c r="CB1380" s="13">
        <f t="shared" si="3"/>
        <v>1</v>
      </c>
    </row>
    <row r="1381">
      <c r="A1381" s="1" t="s">
        <v>11083</v>
      </c>
      <c r="B1381" s="9" t="s">
        <v>17115</v>
      </c>
      <c r="C1381" s="1">
        <v>4.0</v>
      </c>
      <c r="D1381" s="1" t="s">
        <v>11090</v>
      </c>
      <c r="E1381" s="10" t="s">
        <v>11091</v>
      </c>
      <c r="F1381" s="1">
        <v>1.0</v>
      </c>
      <c r="J1381" s="1">
        <v>1.0</v>
      </c>
      <c r="K1381" s="11">
        <v>43646.0</v>
      </c>
      <c r="L1381" s="1">
        <v>6.0</v>
      </c>
      <c r="M1381" s="1">
        <v>1.0</v>
      </c>
      <c r="N1381" s="1">
        <v>3.0</v>
      </c>
      <c r="O1381" s="1">
        <v>2.0</v>
      </c>
      <c r="P1381" s="1">
        <v>1.0</v>
      </c>
      <c r="Q1381" s="1"/>
      <c r="R1381" s="1"/>
      <c r="S1381" s="1"/>
      <c r="T1381" s="1"/>
      <c r="U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P1381" s="12" t="s">
        <v>5981</v>
      </c>
      <c r="BQ1381" s="1">
        <v>6.0</v>
      </c>
      <c r="BR1381" s="1"/>
      <c r="BW1381" s="1">
        <v>999.0</v>
      </c>
      <c r="BX1381" s="1" t="s">
        <v>5980</v>
      </c>
      <c r="BY1381" s="13">
        <f t="shared" si="1"/>
        <v>2</v>
      </c>
      <c r="BZ1381" s="13" t="str">
        <f t="shared" si="2"/>
        <v/>
      </c>
      <c r="CA1381" s="13" t="str">
        <f>VLOOKUP(BP1381,data_K!G:K,5,0)</f>
        <v>RT 006 RW 003</v>
      </c>
      <c r="CB1381" s="13">
        <f t="shared" si="3"/>
        <v>0</v>
      </c>
    </row>
    <row r="1382">
      <c r="A1382" s="1" t="s">
        <v>6309</v>
      </c>
      <c r="B1382" s="9" t="s">
        <v>17124</v>
      </c>
      <c r="C1382" s="1">
        <v>1.0</v>
      </c>
      <c r="D1382" s="1" t="s">
        <v>4664</v>
      </c>
      <c r="E1382" s="10" t="s">
        <v>6313</v>
      </c>
      <c r="F1382" s="1">
        <v>1.0</v>
      </c>
      <c r="J1382" s="1">
        <v>1.0</v>
      </c>
      <c r="K1382" s="11">
        <v>26424.0</v>
      </c>
      <c r="L1382" s="1">
        <v>54.0</v>
      </c>
      <c r="M1382" s="1">
        <v>1.0</v>
      </c>
      <c r="N1382" s="1">
        <v>1.0</v>
      </c>
      <c r="O1382" s="1">
        <v>3.0</v>
      </c>
      <c r="P1382" s="1">
        <v>4.0</v>
      </c>
      <c r="Q1382" s="1">
        <v>0.0</v>
      </c>
      <c r="R1382" s="1">
        <v>0.0</v>
      </c>
      <c r="S1382" s="1">
        <v>0.0</v>
      </c>
      <c r="T1382" s="1">
        <v>0.0</v>
      </c>
      <c r="Y1382" s="1">
        <v>6.0</v>
      </c>
      <c r="Z1382" s="1">
        <v>2.0</v>
      </c>
      <c r="AA1382" s="1">
        <v>2.0</v>
      </c>
      <c r="AB1382" s="1">
        <v>2.0</v>
      </c>
      <c r="AC1382" s="1">
        <v>2.0</v>
      </c>
      <c r="AD1382" s="1">
        <v>2.0</v>
      </c>
      <c r="AE1382" s="1">
        <v>2.0</v>
      </c>
      <c r="AF1382" s="1">
        <v>2.0</v>
      </c>
      <c r="AG1382" s="1">
        <v>2.0</v>
      </c>
      <c r="AH1382" s="1">
        <v>2.0</v>
      </c>
      <c r="AI1382" s="1">
        <v>2.0</v>
      </c>
      <c r="AJ1382" s="1">
        <v>2.0</v>
      </c>
      <c r="AK1382" s="1">
        <v>2.0</v>
      </c>
      <c r="AL1382" s="1">
        <v>2.0</v>
      </c>
      <c r="AM1382" s="1">
        <v>2.0</v>
      </c>
      <c r="AN1382" s="1">
        <v>2.0</v>
      </c>
      <c r="AO1382" s="1">
        <v>2.0</v>
      </c>
      <c r="AP1382" s="1">
        <v>2.0</v>
      </c>
      <c r="AQ1382" s="1">
        <v>2.0</v>
      </c>
      <c r="AR1382" s="1">
        <v>2.0</v>
      </c>
      <c r="AS1382" s="1">
        <v>2.0</v>
      </c>
      <c r="AT1382" s="1">
        <v>2.0</v>
      </c>
      <c r="AU1382" s="1">
        <v>2.0</v>
      </c>
      <c r="AV1382" s="1">
        <v>2.0</v>
      </c>
      <c r="AW1382" s="1">
        <v>2.0</v>
      </c>
      <c r="AX1382" s="1">
        <v>2.0</v>
      </c>
      <c r="AY1382" s="1">
        <v>2.0</v>
      </c>
      <c r="AZ1382" s="1">
        <v>2.0</v>
      </c>
      <c r="BA1382" s="1">
        <v>2.0</v>
      </c>
      <c r="BB1382" s="1">
        <v>2.0</v>
      </c>
      <c r="BP1382" s="12" t="s">
        <v>4665</v>
      </c>
      <c r="BQ1382" s="1">
        <v>54.0</v>
      </c>
      <c r="BR1382" s="1" t="s">
        <v>240</v>
      </c>
      <c r="BW1382" s="1">
        <v>0.0</v>
      </c>
      <c r="BX1382" s="1" t="s">
        <v>4664</v>
      </c>
      <c r="BY1382" s="13">
        <f t="shared" si="1"/>
        <v>11</v>
      </c>
      <c r="BZ1382" s="13" t="str">
        <f t="shared" si="2"/>
        <v>Tidak Bekerja</v>
      </c>
      <c r="CA1382" s="13" t="str">
        <f>VLOOKUP(BP1382,data_K!G:K,5,0)</f>
        <v>RT 007 RW 004</v>
      </c>
      <c r="CB1382" s="13">
        <f t="shared" si="3"/>
        <v>0</v>
      </c>
    </row>
    <row r="1383">
      <c r="A1383" s="1" t="s">
        <v>6321</v>
      </c>
      <c r="B1383" s="9" t="s">
        <v>17132</v>
      </c>
      <c r="C1383" s="1">
        <v>2.0</v>
      </c>
      <c r="D1383" s="1" t="s">
        <v>6324</v>
      </c>
      <c r="E1383" s="10" t="s">
        <v>6325</v>
      </c>
      <c r="F1383" s="1">
        <v>1.0</v>
      </c>
      <c r="J1383" s="1">
        <v>1.0</v>
      </c>
      <c r="K1383" s="11">
        <v>27886.0</v>
      </c>
      <c r="L1383" s="1">
        <v>50.0</v>
      </c>
      <c r="M1383" s="1">
        <v>1.0</v>
      </c>
      <c r="N1383" s="1">
        <v>8.0</v>
      </c>
      <c r="O1383" s="1">
        <v>3.0</v>
      </c>
      <c r="P1383" s="1">
        <v>4.0</v>
      </c>
      <c r="Q1383" s="1">
        <v>1000000.0</v>
      </c>
      <c r="R1383" s="1">
        <v>0.0</v>
      </c>
      <c r="S1383" s="1">
        <v>0.0</v>
      </c>
      <c r="T1383" s="1">
        <v>20.0</v>
      </c>
      <c r="Y1383" s="1">
        <v>3.0</v>
      </c>
      <c r="Z1383" s="1">
        <v>2.0</v>
      </c>
      <c r="AA1383" s="1">
        <v>2.0</v>
      </c>
      <c r="AB1383" s="1">
        <v>2.0</v>
      </c>
      <c r="AC1383" s="1">
        <v>2.0</v>
      </c>
      <c r="AD1383" s="1">
        <v>2.0</v>
      </c>
      <c r="AE1383" s="1">
        <v>2.0</v>
      </c>
      <c r="AF1383" s="1">
        <v>2.0</v>
      </c>
      <c r="AG1383" s="1">
        <v>2.0</v>
      </c>
      <c r="AH1383" s="1">
        <v>2.0</v>
      </c>
      <c r="AI1383" s="1">
        <v>2.0</v>
      </c>
      <c r="AJ1383" s="1">
        <v>2.0</v>
      </c>
      <c r="AK1383" s="1">
        <v>2.0</v>
      </c>
      <c r="AL1383" s="1">
        <v>2.0</v>
      </c>
      <c r="AM1383" s="1">
        <v>2.0</v>
      </c>
      <c r="AN1383" s="1">
        <v>2.0</v>
      </c>
      <c r="AO1383" s="1">
        <v>2.0</v>
      </c>
      <c r="AP1383" s="1">
        <v>2.0</v>
      </c>
      <c r="AQ1383" s="1">
        <v>2.0</v>
      </c>
      <c r="AR1383" s="1">
        <v>2.0</v>
      </c>
      <c r="AS1383" s="1">
        <v>2.0</v>
      </c>
      <c r="AT1383" s="1">
        <v>2.0</v>
      </c>
      <c r="AU1383" s="1">
        <v>2.0</v>
      </c>
      <c r="AV1383" s="1">
        <v>2.0</v>
      </c>
      <c r="AW1383" s="1">
        <v>2.0</v>
      </c>
      <c r="AX1383" s="1">
        <v>2.0</v>
      </c>
      <c r="AY1383" s="1">
        <v>2.0</v>
      </c>
      <c r="AZ1383" s="1">
        <v>2.0</v>
      </c>
      <c r="BA1383" s="1">
        <v>2.0</v>
      </c>
      <c r="BB1383" s="1">
        <v>2.0</v>
      </c>
      <c r="BP1383" s="12" t="s">
        <v>4665</v>
      </c>
      <c r="BQ1383" s="1">
        <v>50.0</v>
      </c>
      <c r="BR1383" s="1" t="s">
        <v>768</v>
      </c>
      <c r="BW1383" s="1">
        <v>26.0</v>
      </c>
      <c r="BX1383" s="1" t="s">
        <v>4664</v>
      </c>
      <c r="BY1383" s="13">
        <f t="shared" si="1"/>
        <v>11</v>
      </c>
      <c r="BZ1383" s="13" t="str">
        <f t="shared" si="2"/>
        <v>Buruh Pertanian/Kehutanan</v>
      </c>
      <c r="CA1383" s="13" t="str">
        <f>VLOOKUP(BP1383,data_K!G:K,5,0)</f>
        <v>RT 007 RW 004</v>
      </c>
      <c r="CB1383" s="13">
        <f t="shared" si="3"/>
        <v>0</v>
      </c>
    </row>
    <row r="1384">
      <c r="A1384" s="1" t="s">
        <v>15627</v>
      </c>
      <c r="B1384" s="9" t="s">
        <v>17137</v>
      </c>
      <c r="C1384" s="1">
        <v>1.0</v>
      </c>
      <c r="D1384" s="1" t="s">
        <v>8473</v>
      </c>
      <c r="E1384" s="10" t="s">
        <v>15629</v>
      </c>
      <c r="F1384" s="1">
        <v>1.0</v>
      </c>
      <c r="J1384" s="1">
        <v>1.0</v>
      </c>
      <c r="K1384" s="11">
        <v>31657.0</v>
      </c>
      <c r="L1384" s="1">
        <v>39.0</v>
      </c>
      <c r="M1384" s="1">
        <v>2.0</v>
      </c>
      <c r="N1384" s="1">
        <v>1.0</v>
      </c>
      <c r="O1384" s="1">
        <v>3.0</v>
      </c>
      <c r="P1384" s="1">
        <v>7.0</v>
      </c>
      <c r="Q1384" s="1">
        <v>0.0</v>
      </c>
      <c r="R1384" s="1">
        <v>0.0</v>
      </c>
      <c r="S1384" s="1">
        <v>0.0</v>
      </c>
      <c r="T1384" s="1">
        <v>110.0</v>
      </c>
      <c r="Y1384" s="1">
        <v>4.0</v>
      </c>
      <c r="Z1384" s="1">
        <v>2.0</v>
      </c>
      <c r="AA1384" s="1">
        <v>2.0</v>
      </c>
      <c r="AB1384" s="1">
        <v>2.0</v>
      </c>
      <c r="AC1384" s="1">
        <v>2.0</v>
      </c>
      <c r="AD1384" s="1">
        <v>2.0</v>
      </c>
      <c r="AE1384" s="1">
        <v>2.0</v>
      </c>
      <c r="AF1384" s="1">
        <v>2.0</v>
      </c>
      <c r="AG1384" s="1">
        <v>2.0</v>
      </c>
      <c r="AH1384" s="1">
        <v>2.0</v>
      </c>
      <c r="AI1384" s="1">
        <v>2.0</v>
      </c>
      <c r="AJ1384" s="1">
        <v>2.0</v>
      </c>
      <c r="AK1384" s="1">
        <v>2.0</v>
      </c>
      <c r="AL1384" s="1">
        <v>2.0</v>
      </c>
      <c r="AM1384" s="1">
        <v>2.0</v>
      </c>
      <c r="AN1384" s="1">
        <v>2.0</v>
      </c>
      <c r="AO1384" s="1">
        <v>2.0</v>
      </c>
      <c r="AP1384" s="1">
        <v>2.0</v>
      </c>
      <c r="AQ1384" s="1">
        <v>2.0</v>
      </c>
      <c r="AR1384" s="1">
        <v>2.0</v>
      </c>
      <c r="AS1384" s="1">
        <v>2.0</v>
      </c>
      <c r="AT1384" s="1">
        <v>2.0</v>
      </c>
      <c r="AU1384" s="1">
        <v>2.0</v>
      </c>
      <c r="AV1384" s="1">
        <v>2.0</v>
      </c>
      <c r="AW1384" s="1">
        <v>2.0</v>
      </c>
      <c r="AX1384" s="1">
        <v>2.0</v>
      </c>
      <c r="AY1384" s="1">
        <v>2.0</v>
      </c>
      <c r="AZ1384" s="1">
        <v>2.0</v>
      </c>
      <c r="BA1384" s="1">
        <v>2.0</v>
      </c>
      <c r="BB1384" s="1">
        <v>2.0</v>
      </c>
      <c r="BP1384" s="12" t="s">
        <v>8475</v>
      </c>
      <c r="BQ1384" s="1">
        <v>39.0</v>
      </c>
      <c r="BR1384" s="1"/>
      <c r="BS1384" s="1" t="s">
        <v>1080</v>
      </c>
      <c r="BW1384" s="1">
        <v>135.0</v>
      </c>
      <c r="BX1384" s="1" t="s">
        <v>8473</v>
      </c>
      <c r="BY1384" s="13">
        <f t="shared" si="1"/>
        <v>8</v>
      </c>
      <c r="BZ1384" s="13" t="str">
        <f t="shared" si="2"/>
        <v>PNS Fungsional Tertentu</v>
      </c>
      <c r="CA1384" s="13" t="str">
        <f>VLOOKUP(BP1384,data_K!G:K,5,0)</f>
        <v>RT 001 RW 001</v>
      </c>
      <c r="CB1384" s="13">
        <f t="shared" si="3"/>
        <v>0</v>
      </c>
    </row>
    <row r="1385">
      <c r="A1385" s="1" t="s">
        <v>15619</v>
      </c>
      <c r="B1385" s="9" t="s">
        <v>17142</v>
      </c>
      <c r="C1385" s="1">
        <v>2.0</v>
      </c>
      <c r="D1385" s="1" t="s">
        <v>15621</v>
      </c>
      <c r="E1385" s="10" t="s">
        <v>15623</v>
      </c>
      <c r="F1385" s="1">
        <v>1.0</v>
      </c>
      <c r="J1385" s="1">
        <v>2.0</v>
      </c>
      <c r="K1385" s="11">
        <v>33127.0</v>
      </c>
      <c r="L1385" s="1">
        <v>35.0</v>
      </c>
      <c r="M1385" s="1">
        <v>2.0</v>
      </c>
      <c r="N1385" s="1">
        <v>2.0</v>
      </c>
      <c r="O1385" s="1">
        <v>3.0</v>
      </c>
      <c r="P1385" s="1">
        <v>7.0</v>
      </c>
      <c r="Q1385" s="1">
        <v>0.0</v>
      </c>
      <c r="R1385" s="1">
        <v>0.0</v>
      </c>
      <c r="S1385" s="1">
        <v>0.0</v>
      </c>
      <c r="T1385" s="1">
        <v>30.0</v>
      </c>
      <c r="Y1385" s="1">
        <v>3.0</v>
      </c>
      <c r="Z1385" s="1">
        <v>2.0</v>
      </c>
      <c r="AA1385" s="1">
        <v>2.0</v>
      </c>
      <c r="AB1385" s="1">
        <v>2.0</v>
      </c>
      <c r="AC1385" s="1">
        <v>2.0</v>
      </c>
      <c r="AD1385" s="1">
        <v>2.0</v>
      </c>
      <c r="AE1385" s="1">
        <v>2.0</v>
      </c>
      <c r="AF1385" s="1">
        <v>2.0</v>
      </c>
      <c r="AG1385" s="1">
        <v>2.0</v>
      </c>
      <c r="AH1385" s="1">
        <v>2.0</v>
      </c>
      <c r="AI1385" s="1">
        <v>2.0</v>
      </c>
      <c r="AJ1385" s="1">
        <v>2.0</v>
      </c>
      <c r="AK1385" s="1">
        <v>2.0</v>
      </c>
      <c r="AL1385" s="1">
        <v>2.0</v>
      </c>
      <c r="AM1385" s="1">
        <v>2.0</v>
      </c>
      <c r="AN1385" s="1">
        <v>2.0</v>
      </c>
      <c r="AO1385" s="1">
        <v>2.0</v>
      </c>
      <c r="AP1385" s="1">
        <v>2.0</v>
      </c>
      <c r="AQ1385" s="1">
        <v>2.0</v>
      </c>
      <c r="AR1385" s="1">
        <v>2.0</v>
      </c>
      <c r="AS1385" s="1">
        <v>2.0</v>
      </c>
      <c r="AT1385" s="1">
        <v>2.0</v>
      </c>
      <c r="AU1385" s="1">
        <v>2.0</v>
      </c>
      <c r="AV1385" s="1">
        <v>2.0</v>
      </c>
      <c r="AW1385" s="1">
        <v>2.0</v>
      </c>
      <c r="AX1385" s="1">
        <v>2.0</v>
      </c>
      <c r="AY1385" s="1">
        <v>2.0</v>
      </c>
      <c r="AZ1385" s="1">
        <v>2.0</v>
      </c>
      <c r="BA1385" s="1">
        <v>2.0</v>
      </c>
      <c r="BB1385" s="1">
        <v>2.0</v>
      </c>
      <c r="BP1385" s="12" t="s">
        <v>8475</v>
      </c>
      <c r="BQ1385" s="1">
        <v>35.0</v>
      </c>
      <c r="BR1385" s="1" t="s">
        <v>231</v>
      </c>
      <c r="BS1385" s="1"/>
      <c r="BW1385" s="1">
        <v>35.0</v>
      </c>
      <c r="BX1385" s="1" t="s">
        <v>8473</v>
      </c>
      <c r="BY1385" s="13">
        <f t="shared" si="1"/>
        <v>8</v>
      </c>
      <c r="BZ1385" s="13" t="str">
        <f t="shared" si="2"/>
        <v>Dosen</v>
      </c>
      <c r="CA1385" s="13" t="str">
        <f>VLOOKUP(BP1385,data_K!G:K,5,0)</f>
        <v>RT 001 RW 001</v>
      </c>
      <c r="CB1385" s="13">
        <f t="shared" si="3"/>
        <v>0</v>
      </c>
    </row>
    <row r="1386">
      <c r="A1386" s="1" t="s">
        <v>15610</v>
      </c>
      <c r="B1386" s="9" t="s">
        <v>17155</v>
      </c>
      <c r="C1386" s="1">
        <v>3.0</v>
      </c>
      <c r="D1386" s="1" t="s">
        <v>15612</v>
      </c>
      <c r="E1386" s="10" t="s">
        <v>15613</v>
      </c>
      <c r="F1386" s="1">
        <v>1.0</v>
      </c>
      <c r="J1386" s="1">
        <v>2.0</v>
      </c>
      <c r="K1386" s="11">
        <v>42077.0</v>
      </c>
      <c r="L1386" s="1">
        <v>11.0</v>
      </c>
      <c r="M1386" s="1">
        <v>1.0</v>
      </c>
      <c r="N1386" s="1">
        <v>3.0</v>
      </c>
      <c r="O1386" s="1">
        <v>2.0</v>
      </c>
      <c r="P1386" s="1">
        <v>1.0</v>
      </c>
      <c r="Q1386" s="1">
        <v>0.0</v>
      </c>
      <c r="R1386" s="1">
        <v>0.0</v>
      </c>
      <c r="S1386" s="1">
        <v>0.0</v>
      </c>
      <c r="T1386" s="1">
        <v>0.0</v>
      </c>
      <c r="Y1386" s="1">
        <v>1.0</v>
      </c>
      <c r="Z1386" s="1">
        <v>2.0</v>
      </c>
      <c r="AA1386" s="1">
        <v>2.0</v>
      </c>
      <c r="AB1386" s="1">
        <v>2.0</v>
      </c>
      <c r="AC1386" s="1">
        <v>2.0</v>
      </c>
      <c r="AD1386" s="1">
        <v>2.0</v>
      </c>
      <c r="AE1386" s="1">
        <v>2.0</v>
      </c>
      <c r="AF1386" s="1">
        <v>2.0</v>
      </c>
      <c r="AG1386" s="1">
        <v>2.0</v>
      </c>
      <c r="AH1386" s="1">
        <v>2.0</v>
      </c>
      <c r="AI1386" s="1">
        <v>2.0</v>
      </c>
      <c r="AJ1386" s="1">
        <v>2.0</v>
      </c>
      <c r="AK1386" s="1">
        <v>2.0</v>
      </c>
      <c r="AL1386" s="1">
        <v>2.0</v>
      </c>
      <c r="AM1386" s="1">
        <v>2.0</v>
      </c>
      <c r="AN1386" s="1">
        <v>2.0</v>
      </c>
      <c r="AO1386" s="1">
        <v>2.0</v>
      </c>
      <c r="AP1386" s="1">
        <v>2.0</v>
      </c>
      <c r="AQ1386" s="1">
        <v>2.0</v>
      </c>
      <c r="AR1386" s="1">
        <v>2.0</v>
      </c>
      <c r="AS1386" s="1">
        <v>2.0</v>
      </c>
      <c r="AT1386" s="1">
        <v>2.0</v>
      </c>
      <c r="AU1386" s="1">
        <v>2.0</v>
      </c>
      <c r="AV1386" s="1">
        <v>2.0</v>
      </c>
      <c r="AW1386" s="1">
        <v>2.0</v>
      </c>
      <c r="AX1386" s="1">
        <v>2.0</v>
      </c>
      <c r="AY1386" s="1">
        <v>2.0</v>
      </c>
      <c r="AZ1386" s="1">
        <v>2.0</v>
      </c>
      <c r="BA1386" s="1">
        <v>2.0</v>
      </c>
      <c r="BB1386" s="1">
        <v>2.0</v>
      </c>
      <c r="BP1386" s="12" t="s">
        <v>8475</v>
      </c>
      <c r="BQ1386" s="1">
        <v>11.0</v>
      </c>
      <c r="BR1386" s="1" t="s">
        <v>240</v>
      </c>
      <c r="BS1386" s="1"/>
      <c r="BW1386" s="1">
        <v>0.0</v>
      </c>
      <c r="BX1386" s="1" t="s">
        <v>8473</v>
      </c>
      <c r="BY1386" s="13">
        <f t="shared" si="1"/>
        <v>3</v>
      </c>
      <c r="BZ1386" s="13" t="str">
        <f t="shared" si="2"/>
        <v>Tidak Bekerja</v>
      </c>
      <c r="CA1386" s="13" t="str">
        <f>VLOOKUP(BP1386,data_K!G:K,5,0)</f>
        <v>RT 001 RW 001</v>
      </c>
      <c r="CB1386" s="13">
        <f t="shared" si="3"/>
        <v>1</v>
      </c>
    </row>
    <row r="1387">
      <c r="A1387" s="1" t="s">
        <v>15596</v>
      </c>
      <c r="B1387" s="9" t="s">
        <v>17164</v>
      </c>
      <c r="C1387" s="1">
        <v>4.0</v>
      </c>
      <c r="D1387" s="1" t="s">
        <v>15599</v>
      </c>
      <c r="E1387" s="10" t="s">
        <v>15600</v>
      </c>
      <c r="F1387" s="1">
        <v>1.0</v>
      </c>
      <c r="J1387" s="1">
        <v>2.0</v>
      </c>
      <c r="K1387" s="11">
        <v>43832.0</v>
      </c>
      <c r="L1387" s="1">
        <v>6.0</v>
      </c>
      <c r="M1387" s="1">
        <v>1.0</v>
      </c>
      <c r="N1387" s="1">
        <v>3.0</v>
      </c>
      <c r="O1387" s="1">
        <v>2.0</v>
      </c>
      <c r="P1387" s="1">
        <v>1.0</v>
      </c>
      <c r="Q1387" s="1"/>
      <c r="R1387" s="1"/>
      <c r="S1387" s="1"/>
      <c r="T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P1387" s="12" t="s">
        <v>8475</v>
      </c>
      <c r="BQ1387" s="1">
        <v>6.0</v>
      </c>
      <c r="BR1387" s="1"/>
      <c r="BS1387" s="1"/>
      <c r="BW1387" s="1">
        <v>999.0</v>
      </c>
      <c r="BX1387" s="1" t="s">
        <v>8473</v>
      </c>
      <c r="BY1387" s="13">
        <f t="shared" si="1"/>
        <v>2</v>
      </c>
      <c r="BZ1387" s="13" t="str">
        <f t="shared" si="2"/>
        <v/>
      </c>
      <c r="CA1387" s="13" t="str">
        <f>VLOOKUP(BP1387,data_K!G:K,5,0)</f>
        <v>RT 001 RW 001</v>
      </c>
      <c r="CB1387" s="13">
        <f t="shared" si="3"/>
        <v>0</v>
      </c>
    </row>
    <row r="1388">
      <c r="A1388" s="1" t="s">
        <v>17171</v>
      </c>
      <c r="B1388" s="9" t="s">
        <v>17172</v>
      </c>
      <c r="C1388" s="1">
        <v>1.0</v>
      </c>
      <c r="D1388" s="1" t="s">
        <v>6819</v>
      </c>
      <c r="E1388" s="10" t="s">
        <v>17173</v>
      </c>
      <c r="F1388" s="1">
        <v>1.0</v>
      </c>
      <c r="J1388" s="1">
        <v>2.0</v>
      </c>
      <c r="K1388" s="11">
        <v>37132.0</v>
      </c>
      <c r="L1388" s="1">
        <v>24.0</v>
      </c>
      <c r="M1388" s="1">
        <v>1.0</v>
      </c>
      <c r="N1388" s="1">
        <v>1.0</v>
      </c>
      <c r="O1388" s="1">
        <v>3.0</v>
      </c>
      <c r="P1388" s="1">
        <v>5.0</v>
      </c>
      <c r="Q1388" s="1">
        <v>2000000.0</v>
      </c>
      <c r="R1388" s="1">
        <v>0.0</v>
      </c>
      <c r="S1388" s="1">
        <v>0.0</v>
      </c>
      <c r="T1388" s="1">
        <v>44.0</v>
      </c>
      <c r="Y1388" s="1">
        <v>3.0</v>
      </c>
      <c r="Z1388" s="1">
        <v>2.0</v>
      </c>
      <c r="AA1388" s="1">
        <v>2.0</v>
      </c>
      <c r="AB1388" s="1">
        <v>2.0</v>
      </c>
      <c r="AC1388" s="1">
        <v>2.0</v>
      </c>
      <c r="AD1388" s="1">
        <v>2.0</v>
      </c>
      <c r="AE1388" s="1">
        <v>2.0</v>
      </c>
      <c r="AF1388" s="1">
        <v>2.0</v>
      </c>
      <c r="AG1388" s="1">
        <v>2.0</v>
      </c>
      <c r="AH1388" s="1">
        <v>2.0</v>
      </c>
      <c r="AI1388" s="1">
        <v>2.0</v>
      </c>
      <c r="AJ1388" s="1">
        <v>2.0</v>
      </c>
      <c r="AK1388" s="1">
        <v>2.0</v>
      </c>
      <c r="AL1388" s="1">
        <v>2.0</v>
      </c>
      <c r="AM1388" s="1">
        <v>2.0</v>
      </c>
      <c r="AN1388" s="1">
        <v>2.0</v>
      </c>
      <c r="AO1388" s="1">
        <v>2.0</v>
      </c>
      <c r="AP1388" s="1">
        <v>2.0</v>
      </c>
      <c r="AQ1388" s="1">
        <v>2.0</v>
      </c>
      <c r="AR1388" s="1">
        <v>2.0</v>
      </c>
      <c r="AS1388" s="1">
        <v>2.0</v>
      </c>
      <c r="AT1388" s="1">
        <v>2.0</v>
      </c>
      <c r="AU1388" s="1">
        <v>2.0</v>
      </c>
      <c r="AV1388" s="1">
        <v>2.0</v>
      </c>
      <c r="AW1388" s="1">
        <v>2.0</v>
      </c>
      <c r="AX1388" s="1">
        <v>2.0</v>
      </c>
      <c r="AY1388" s="1">
        <v>2.0</v>
      </c>
      <c r="AZ1388" s="1">
        <v>2.0</v>
      </c>
      <c r="BA1388" s="1">
        <v>2.0</v>
      </c>
      <c r="BB1388" s="1">
        <v>2.0</v>
      </c>
      <c r="BP1388" s="12" t="s">
        <v>6821</v>
      </c>
      <c r="BQ1388" s="1">
        <v>24.0</v>
      </c>
      <c r="BR1388" s="1"/>
      <c r="BS1388" s="1"/>
      <c r="BU1388" s="1" t="s">
        <v>817</v>
      </c>
      <c r="BW1388" s="1">
        <v>51.0</v>
      </c>
      <c r="BX1388" s="1" t="s">
        <v>6819</v>
      </c>
      <c r="BY1388" s="13">
        <f t="shared" si="1"/>
        <v>5</v>
      </c>
      <c r="BZ1388" s="13" t="str">
        <f t="shared" si="2"/>
        <v>Kasir</v>
      </c>
      <c r="CA1388" s="13" t="str">
        <f>VLOOKUP(BP1388,data_K!G:K,5,0)</f>
        <v>RT 009 RW 005</v>
      </c>
      <c r="CB1388" s="13">
        <f t="shared" si="3"/>
        <v>4</v>
      </c>
    </row>
    <row r="1389">
      <c r="A1389" s="1" t="s">
        <v>16526</v>
      </c>
      <c r="B1389" s="9" t="s">
        <v>17182</v>
      </c>
      <c r="C1389" s="1">
        <v>2.0</v>
      </c>
      <c r="D1389" s="1" t="s">
        <v>16528</v>
      </c>
      <c r="E1389" s="10" t="s">
        <v>16529</v>
      </c>
      <c r="F1389" s="1">
        <v>1.0</v>
      </c>
      <c r="J1389" s="1">
        <v>2.0</v>
      </c>
      <c r="K1389" s="11">
        <v>26498.0</v>
      </c>
      <c r="L1389" s="1">
        <v>53.0</v>
      </c>
      <c r="M1389" s="1">
        <v>2.0</v>
      </c>
      <c r="N1389" s="1">
        <v>2.0</v>
      </c>
      <c r="O1389" s="1">
        <v>3.0</v>
      </c>
      <c r="P1389" s="1">
        <v>3.0</v>
      </c>
      <c r="Q1389" s="1">
        <v>2500000.0</v>
      </c>
      <c r="R1389" s="1">
        <v>0.0</v>
      </c>
      <c r="S1389" s="1">
        <v>0.0</v>
      </c>
      <c r="T1389" s="1">
        <v>17.0</v>
      </c>
      <c r="Y1389" s="1">
        <v>3.0</v>
      </c>
      <c r="Z1389" s="1">
        <v>2.0</v>
      </c>
      <c r="AA1389" s="1">
        <v>2.0</v>
      </c>
      <c r="AB1389" s="1">
        <v>2.0</v>
      </c>
      <c r="AC1389" s="1">
        <v>2.0</v>
      </c>
      <c r="AD1389" s="1">
        <v>2.0</v>
      </c>
      <c r="AE1389" s="1">
        <v>2.0</v>
      </c>
      <c r="AF1389" s="1">
        <v>2.0</v>
      </c>
      <c r="AG1389" s="1">
        <v>2.0</v>
      </c>
      <c r="AH1389" s="1">
        <v>2.0</v>
      </c>
      <c r="AI1389" s="1">
        <v>2.0</v>
      </c>
      <c r="AJ1389" s="1">
        <v>2.0</v>
      </c>
      <c r="AK1389" s="1">
        <v>2.0</v>
      </c>
      <c r="AL1389" s="1">
        <v>2.0</v>
      </c>
      <c r="AM1389" s="1">
        <v>2.0</v>
      </c>
      <c r="AN1389" s="1">
        <v>2.0</v>
      </c>
      <c r="AO1389" s="1">
        <v>2.0</v>
      </c>
      <c r="AP1389" s="1">
        <v>2.0</v>
      </c>
      <c r="AQ1389" s="1">
        <v>2.0</v>
      </c>
      <c r="AR1389" s="1">
        <v>2.0</v>
      </c>
      <c r="AS1389" s="1">
        <v>2.0</v>
      </c>
      <c r="AT1389" s="1">
        <v>2.0</v>
      </c>
      <c r="AU1389" s="1">
        <v>2.0</v>
      </c>
      <c r="AV1389" s="1">
        <v>2.0</v>
      </c>
      <c r="AW1389" s="1">
        <v>2.0</v>
      </c>
      <c r="AX1389" s="1">
        <v>2.0</v>
      </c>
      <c r="AY1389" s="1">
        <v>2.0</v>
      </c>
      <c r="AZ1389" s="1">
        <v>2.0</v>
      </c>
      <c r="BA1389" s="1">
        <v>2.0</v>
      </c>
      <c r="BB1389" s="1">
        <v>2.0</v>
      </c>
      <c r="BP1389" s="12" t="s">
        <v>8713</v>
      </c>
      <c r="BQ1389" s="1">
        <v>53.0</v>
      </c>
      <c r="BR1389" s="1" t="s">
        <v>184</v>
      </c>
      <c r="BS1389" s="1"/>
      <c r="BW1389" s="1">
        <v>23.0</v>
      </c>
      <c r="BX1389" s="1" t="s">
        <v>8712</v>
      </c>
      <c r="BY1389" s="13">
        <f t="shared" si="1"/>
        <v>11</v>
      </c>
      <c r="BZ1389" s="13" t="str">
        <f t="shared" si="2"/>
        <v>Buruh Industri</v>
      </c>
      <c r="CA1389" s="13" t="str">
        <f>VLOOKUP(BP1389,data_K!G:K,5,0)</f>
        <v>RT 010 RW 005</v>
      </c>
      <c r="CB1389" s="13">
        <f t="shared" si="3"/>
        <v>0</v>
      </c>
    </row>
    <row r="1390">
      <c r="A1390" s="1" t="s">
        <v>3262</v>
      </c>
      <c r="B1390" s="22">
        <v>46118.12287037037</v>
      </c>
      <c r="C1390" s="1">
        <v>1.0</v>
      </c>
      <c r="D1390" s="1" t="s">
        <v>3266</v>
      </c>
      <c r="E1390" s="10" t="s">
        <v>3267</v>
      </c>
      <c r="F1390" s="1">
        <v>1.0</v>
      </c>
      <c r="J1390" s="1">
        <v>1.0</v>
      </c>
      <c r="K1390" s="11">
        <v>34272.0</v>
      </c>
      <c r="L1390" s="1">
        <v>32.0</v>
      </c>
      <c r="M1390" s="1">
        <v>2.0</v>
      </c>
      <c r="N1390" s="1">
        <v>1.0</v>
      </c>
      <c r="O1390" s="1">
        <v>3.0</v>
      </c>
      <c r="P1390" s="1">
        <v>4.0</v>
      </c>
      <c r="Q1390" s="1">
        <v>1500000.0</v>
      </c>
      <c r="R1390" s="1">
        <v>0.0</v>
      </c>
      <c r="S1390" s="1">
        <v>0.0</v>
      </c>
      <c r="T1390" s="1">
        <v>17.0</v>
      </c>
      <c r="Y1390" s="1">
        <v>3.0</v>
      </c>
      <c r="Z1390" s="1">
        <v>2.0</v>
      </c>
      <c r="AA1390" s="1">
        <v>2.0</v>
      </c>
      <c r="AB1390" s="1">
        <v>2.0</v>
      </c>
      <c r="AC1390" s="1">
        <v>2.0</v>
      </c>
      <c r="AD1390" s="1">
        <v>2.0</v>
      </c>
      <c r="AE1390" s="1">
        <v>2.0</v>
      </c>
      <c r="AF1390" s="1">
        <v>2.0</v>
      </c>
      <c r="AG1390" s="1">
        <v>2.0</v>
      </c>
      <c r="AH1390" s="1">
        <v>2.0</v>
      </c>
      <c r="AI1390" s="1">
        <v>2.0</v>
      </c>
      <c r="AJ1390" s="1">
        <v>2.0</v>
      </c>
      <c r="AK1390" s="1">
        <v>2.0</v>
      </c>
      <c r="AL1390" s="1">
        <v>2.0</v>
      </c>
      <c r="AM1390" s="1">
        <v>2.0</v>
      </c>
      <c r="AN1390" s="1">
        <v>2.0</v>
      </c>
      <c r="AO1390" s="1">
        <v>2.0</v>
      </c>
      <c r="AP1390" s="1">
        <v>2.0</v>
      </c>
      <c r="AQ1390" s="1">
        <v>2.0</v>
      </c>
      <c r="AR1390" s="1">
        <v>2.0</v>
      </c>
      <c r="AS1390" s="1">
        <v>2.0</v>
      </c>
      <c r="AT1390" s="1">
        <v>2.0</v>
      </c>
      <c r="AU1390" s="1">
        <v>2.0</v>
      </c>
      <c r="AV1390" s="1">
        <v>2.0</v>
      </c>
      <c r="AW1390" s="1">
        <v>2.0</v>
      </c>
      <c r="AX1390" s="1">
        <v>2.0</v>
      </c>
      <c r="AY1390" s="1">
        <v>2.0</v>
      </c>
      <c r="AZ1390" s="1">
        <v>2.0</v>
      </c>
      <c r="BA1390" s="1">
        <v>2.0</v>
      </c>
      <c r="BB1390" s="1">
        <v>2.0</v>
      </c>
      <c r="BP1390" s="12" t="s">
        <v>12418</v>
      </c>
      <c r="BQ1390" s="1">
        <v>32.0</v>
      </c>
      <c r="BR1390" s="1" t="s">
        <v>184</v>
      </c>
      <c r="BS1390" s="1"/>
      <c r="BW1390" s="1">
        <v>23.0</v>
      </c>
      <c r="BX1390" s="1" t="s">
        <v>3266</v>
      </c>
      <c r="BY1390" s="13">
        <f t="shared" si="1"/>
        <v>7</v>
      </c>
      <c r="BZ1390" s="13" t="str">
        <f t="shared" si="2"/>
        <v>Buruh Industri</v>
      </c>
      <c r="CA1390" s="13" t="str">
        <f>VLOOKUP(BP1390,data_K!G:K,5,0)</f>
        <v>RT 008 RW 004</v>
      </c>
      <c r="CB1390" s="13">
        <f t="shared" si="3"/>
        <v>0</v>
      </c>
    </row>
    <row r="1391">
      <c r="A1391" s="1" t="s">
        <v>3245</v>
      </c>
      <c r="B1391" s="22">
        <v>46118.12467592592</v>
      </c>
      <c r="C1391" s="1">
        <v>2.0</v>
      </c>
      <c r="D1391" s="1" t="s">
        <v>3247</v>
      </c>
      <c r="E1391" s="10" t="s">
        <v>3248</v>
      </c>
      <c r="F1391" s="1">
        <v>1.0</v>
      </c>
      <c r="J1391" s="1">
        <v>2.0</v>
      </c>
      <c r="K1391" s="11">
        <v>34660.0</v>
      </c>
      <c r="L1391" s="1">
        <v>31.0</v>
      </c>
      <c r="M1391" s="1">
        <v>2.0</v>
      </c>
      <c r="N1391" s="1">
        <v>2.0</v>
      </c>
      <c r="O1391" s="1">
        <v>3.0</v>
      </c>
      <c r="P1391" s="1">
        <v>4.0</v>
      </c>
      <c r="Q1391" s="1">
        <v>0.0</v>
      </c>
      <c r="R1391" s="1">
        <v>0.0</v>
      </c>
      <c r="S1391" s="1">
        <v>0.0</v>
      </c>
      <c r="T1391" s="1">
        <v>0.0</v>
      </c>
      <c r="Y1391" s="1">
        <v>6.0</v>
      </c>
      <c r="Z1391" s="1">
        <v>2.0</v>
      </c>
      <c r="AA1391" s="1">
        <v>2.0</v>
      </c>
      <c r="AB1391" s="1">
        <v>2.0</v>
      </c>
      <c r="AC1391" s="1">
        <v>2.0</v>
      </c>
      <c r="AD1391" s="1">
        <v>2.0</v>
      </c>
      <c r="AE1391" s="1">
        <v>2.0</v>
      </c>
      <c r="AF1391" s="1">
        <v>2.0</v>
      </c>
      <c r="AG1391" s="1">
        <v>2.0</v>
      </c>
      <c r="AH1391" s="1">
        <v>2.0</v>
      </c>
      <c r="AI1391" s="1">
        <v>2.0</v>
      </c>
      <c r="AJ1391" s="1">
        <v>2.0</v>
      </c>
      <c r="AK1391" s="1">
        <v>2.0</v>
      </c>
      <c r="AL1391" s="1">
        <v>2.0</v>
      </c>
      <c r="AM1391" s="1">
        <v>2.0</v>
      </c>
      <c r="AN1391" s="1">
        <v>2.0</v>
      </c>
      <c r="AO1391" s="1">
        <v>2.0</v>
      </c>
      <c r="AP1391" s="1">
        <v>2.0</v>
      </c>
      <c r="AQ1391" s="1">
        <v>2.0</v>
      </c>
      <c r="AR1391" s="1">
        <v>2.0</v>
      </c>
      <c r="AS1391" s="1">
        <v>2.0</v>
      </c>
      <c r="AT1391" s="1">
        <v>2.0</v>
      </c>
      <c r="AU1391" s="1">
        <v>2.0</v>
      </c>
      <c r="AV1391" s="1">
        <v>2.0</v>
      </c>
      <c r="AW1391" s="1">
        <v>2.0</v>
      </c>
      <c r="AX1391" s="1">
        <v>2.0</v>
      </c>
      <c r="AY1391" s="1">
        <v>2.0</v>
      </c>
      <c r="AZ1391" s="1">
        <v>2.0</v>
      </c>
      <c r="BA1391" s="1">
        <v>2.0</v>
      </c>
      <c r="BB1391" s="1">
        <v>2.0</v>
      </c>
      <c r="BP1391" s="12" t="s">
        <v>12418</v>
      </c>
      <c r="BQ1391" s="1">
        <v>31.0</v>
      </c>
      <c r="BR1391" s="1" t="s">
        <v>240</v>
      </c>
      <c r="BW1391" s="1">
        <v>0.0</v>
      </c>
      <c r="BX1391" s="1" t="s">
        <v>3266</v>
      </c>
      <c r="BY1391" s="13">
        <f t="shared" si="1"/>
        <v>7</v>
      </c>
      <c r="BZ1391" s="13" t="str">
        <f t="shared" si="2"/>
        <v>Tidak Bekerja</v>
      </c>
      <c r="CA1391" s="13" t="str">
        <f>VLOOKUP(BP1391,data_K!G:K,5,0)</f>
        <v>RT 008 RW 004</v>
      </c>
      <c r="CB1391" s="13">
        <f t="shared" si="3"/>
        <v>0</v>
      </c>
    </row>
    <row r="1392">
      <c r="A1392" s="1" t="s">
        <v>3237</v>
      </c>
      <c r="B1392" s="22">
        <v>46118.12608796296</v>
      </c>
      <c r="C1392" s="1">
        <v>3.0</v>
      </c>
      <c r="D1392" s="1" t="s">
        <v>3239</v>
      </c>
      <c r="E1392" s="10" t="s">
        <v>3240</v>
      </c>
      <c r="F1392" s="1">
        <v>1.0</v>
      </c>
      <c r="J1392" s="1">
        <v>1.0</v>
      </c>
      <c r="K1392" s="11">
        <v>43564.0</v>
      </c>
      <c r="L1392" s="1">
        <v>7.0</v>
      </c>
      <c r="M1392" s="1">
        <v>1.0</v>
      </c>
      <c r="N1392" s="1">
        <v>3.0</v>
      </c>
      <c r="O1392" s="1">
        <v>2.0</v>
      </c>
      <c r="P1392" s="1">
        <v>1.0</v>
      </c>
      <c r="Q1392" s="1"/>
      <c r="R1392" s="1"/>
      <c r="S1392" s="1"/>
      <c r="T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P1392" s="12" t="s">
        <v>12418</v>
      </c>
      <c r="BQ1392" s="1">
        <v>7.0</v>
      </c>
      <c r="BR1392" s="1"/>
      <c r="BS1392" s="1"/>
      <c r="BW1392" s="1">
        <v>999.0</v>
      </c>
      <c r="BX1392" s="1" t="s">
        <v>3266</v>
      </c>
      <c r="BY1392" s="13">
        <f t="shared" si="1"/>
        <v>2</v>
      </c>
      <c r="BZ1392" s="13" t="str">
        <f t="shared" si="2"/>
        <v/>
      </c>
      <c r="CA1392" s="13" t="str">
        <f>VLOOKUP(BP1392,data_K!G:K,5,0)</f>
        <v>RT 008 RW 004</v>
      </c>
      <c r="CB1392" s="13">
        <f t="shared" si="3"/>
        <v>1</v>
      </c>
    </row>
    <row r="1393">
      <c r="A1393" s="1" t="s">
        <v>3223</v>
      </c>
      <c r="B1393" s="22">
        <v>46118.12719907407</v>
      </c>
      <c r="C1393" s="1">
        <v>4.0</v>
      </c>
      <c r="D1393" s="1" t="s">
        <v>3226</v>
      </c>
      <c r="E1393" s="10" t="s">
        <v>3227</v>
      </c>
      <c r="F1393" s="1">
        <v>1.0</v>
      </c>
      <c r="J1393" s="1">
        <v>2.0</v>
      </c>
      <c r="K1393" s="11">
        <v>44497.0</v>
      </c>
      <c r="L1393" s="1">
        <v>4.0</v>
      </c>
      <c r="M1393" s="1">
        <v>1.0</v>
      </c>
      <c r="N1393" s="1">
        <v>3.0</v>
      </c>
      <c r="O1393" s="1"/>
      <c r="P1393" s="1"/>
      <c r="Q1393" s="1"/>
      <c r="R1393" s="1"/>
      <c r="S1393" s="1"/>
      <c r="T1393" s="1"/>
      <c r="U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P1393" s="12" t="s">
        <v>12418</v>
      </c>
      <c r="BQ1393" s="1">
        <v>4.0</v>
      </c>
      <c r="BR1393" s="1"/>
      <c r="BW1393" s="1">
        <v>999.0</v>
      </c>
      <c r="BX1393" s="1" t="s">
        <v>3266</v>
      </c>
      <c r="BY1393" s="13">
        <f t="shared" si="1"/>
        <v>1</v>
      </c>
      <c r="BZ1393" s="13" t="str">
        <f t="shared" si="2"/>
        <v/>
      </c>
      <c r="CA1393" s="13" t="str">
        <f>VLOOKUP(BP1393,data_K!G:K,5,0)</f>
        <v>RT 008 RW 004</v>
      </c>
      <c r="CB1393" s="13">
        <f t="shared" si="3"/>
        <v>0</v>
      </c>
    </row>
    <row r="1394">
      <c r="A1394" s="1" t="s">
        <v>11685</v>
      </c>
      <c r="B1394" s="9" t="s">
        <v>17207</v>
      </c>
      <c r="C1394" s="1">
        <v>1.0</v>
      </c>
      <c r="D1394" s="1" t="s">
        <v>11687</v>
      </c>
      <c r="E1394" s="10" t="s">
        <v>11688</v>
      </c>
      <c r="F1394" s="1">
        <v>1.0</v>
      </c>
      <c r="J1394" s="1">
        <v>1.0</v>
      </c>
      <c r="K1394" s="11">
        <v>32401.0</v>
      </c>
      <c r="L1394" s="1">
        <v>37.0</v>
      </c>
      <c r="M1394" s="1">
        <v>2.0</v>
      </c>
      <c r="N1394" s="1">
        <v>1.0</v>
      </c>
      <c r="O1394" s="1">
        <v>3.0</v>
      </c>
      <c r="P1394" s="1">
        <v>6.0</v>
      </c>
      <c r="Q1394" s="1">
        <v>4000000.0</v>
      </c>
      <c r="R1394" s="1">
        <v>0.0</v>
      </c>
      <c r="S1394" s="1">
        <v>0.0</v>
      </c>
      <c r="T1394" s="1">
        <v>19.0</v>
      </c>
      <c r="Y1394" s="1">
        <v>3.0</v>
      </c>
      <c r="Z1394" s="1">
        <v>2.0</v>
      </c>
      <c r="AA1394" s="1">
        <v>2.0</v>
      </c>
      <c r="AB1394" s="1">
        <v>2.0</v>
      </c>
      <c r="AC1394" s="1">
        <v>2.0</v>
      </c>
      <c r="AD1394" s="1">
        <v>2.0</v>
      </c>
      <c r="AE1394" s="1">
        <v>2.0</v>
      </c>
      <c r="AF1394" s="1">
        <v>2.0</v>
      </c>
      <c r="AG1394" s="1">
        <v>2.0</v>
      </c>
      <c r="AH1394" s="1">
        <v>2.0</v>
      </c>
      <c r="AI1394" s="1">
        <v>2.0</v>
      </c>
      <c r="AJ1394" s="1">
        <v>2.0</v>
      </c>
      <c r="AK1394" s="1">
        <v>2.0</v>
      </c>
      <c r="AL1394" s="1">
        <v>2.0</v>
      </c>
      <c r="AM1394" s="1">
        <v>2.0</v>
      </c>
      <c r="AN1394" s="1">
        <v>2.0</v>
      </c>
      <c r="AO1394" s="1">
        <v>2.0</v>
      </c>
      <c r="AP1394" s="1">
        <v>2.0</v>
      </c>
      <c r="AQ1394" s="1">
        <v>2.0</v>
      </c>
      <c r="AR1394" s="1">
        <v>2.0</v>
      </c>
      <c r="AS1394" s="1">
        <v>2.0</v>
      </c>
      <c r="AT1394" s="1">
        <v>2.0</v>
      </c>
      <c r="AU1394" s="1">
        <v>2.0</v>
      </c>
      <c r="AV1394" s="1">
        <v>2.0</v>
      </c>
      <c r="AW1394" s="1">
        <v>2.0</v>
      </c>
      <c r="AX1394" s="1">
        <v>2.0</v>
      </c>
      <c r="AY1394" s="1">
        <v>2.0</v>
      </c>
      <c r="AZ1394" s="1">
        <v>2.0</v>
      </c>
      <c r="BA1394" s="1">
        <v>2.0</v>
      </c>
      <c r="BB1394" s="1">
        <v>2.0</v>
      </c>
      <c r="BE1394" s="1"/>
      <c r="BF1394" s="1"/>
      <c r="BP1394" s="12" t="s">
        <v>11644</v>
      </c>
      <c r="BQ1394" s="1">
        <v>37.0</v>
      </c>
      <c r="BR1394" s="1" t="s">
        <v>759</v>
      </c>
      <c r="BS1394" s="1"/>
      <c r="BW1394" s="1">
        <v>999.0</v>
      </c>
      <c r="BX1394" s="1" t="s">
        <v>16482</v>
      </c>
      <c r="BY1394" s="13">
        <f t="shared" si="1"/>
        <v>8</v>
      </c>
      <c r="BZ1394" s="13" t="str">
        <f t="shared" si="2"/>
        <v>Buruh Pertambangan</v>
      </c>
      <c r="CA1394" s="13" t="str">
        <f>VLOOKUP(BP1394,data_K!G:K,5,0)</f>
        <v>RT 003 RW 002</v>
      </c>
      <c r="CB1394" s="13">
        <f t="shared" si="3"/>
        <v>0</v>
      </c>
    </row>
    <row r="1395">
      <c r="A1395" s="1" t="s">
        <v>11647</v>
      </c>
      <c r="B1395" s="9" t="s">
        <v>17214</v>
      </c>
      <c r="C1395" s="1">
        <v>2.0</v>
      </c>
      <c r="D1395" s="1" t="s">
        <v>11650</v>
      </c>
      <c r="E1395" s="10" t="s">
        <v>11651</v>
      </c>
      <c r="F1395" s="1">
        <v>1.0</v>
      </c>
      <c r="J1395" s="1">
        <v>2.0</v>
      </c>
      <c r="K1395" s="11">
        <v>35168.0</v>
      </c>
      <c r="L1395" s="1">
        <v>30.0</v>
      </c>
      <c r="M1395" s="1">
        <v>2.0</v>
      </c>
      <c r="N1395" s="1">
        <v>2.0</v>
      </c>
      <c r="O1395" s="1">
        <v>3.0</v>
      </c>
      <c r="P1395" s="1">
        <v>6.0</v>
      </c>
      <c r="Q1395" s="1">
        <v>0.0</v>
      </c>
      <c r="R1395" s="1">
        <v>0.0</v>
      </c>
      <c r="S1395" s="1">
        <v>0.0</v>
      </c>
      <c r="T1395" s="1">
        <v>0.0</v>
      </c>
      <c r="Y1395" s="1">
        <v>6.0</v>
      </c>
      <c r="Z1395" s="1">
        <v>2.0</v>
      </c>
      <c r="AA1395" s="1">
        <v>2.0</v>
      </c>
      <c r="AB1395" s="1">
        <v>2.0</v>
      </c>
      <c r="AC1395" s="1">
        <v>2.0</v>
      </c>
      <c r="AD1395" s="1">
        <v>2.0</v>
      </c>
      <c r="AE1395" s="1">
        <v>2.0</v>
      </c>
      <c r="AF1395" s="1">
        <v>2.0</v>
      </c>
      <c r="AG1395" s="1">
        <v>2.0</v>
      </c>
      <c r="AH1395" s="1">
        <v>2.0</v>
      </c>
      <c r="AI1395" s="1">
        <v>2.0</v>
      </c>
      <c r="AJ1395" s="1">
        <v>2.0</v>
      </c>
      <c r="AK1395" s="1">
        <v>2.0</v>
      </c>
      <c r="AL1395" s="1">
        <v>2.0</v>
      </c>
      <c r="AM1395" s="1">
        <v>2.0</v>
      </c>
      <c r="AN1395" s="1">
        <v>2.0</v>
      </c>
      <c r="AO1395" s="1">
        <v>2.0</v>
      </c>
      <c r="AP1395" s="1">
        <v>2.0</v>
      </c>
      <c r="AQ1395" s="1">
        <v>2.0</v>
      </c>
      <c r="AR1395" s="1">
        <v>2.0</v>
      </c>
      <c r="AS1395" s="1">
        <v>2.0</v>
      </c>
      <c r="AT1395" s="1">
        <v>2.0</v>
      </c>
      <c r="AU1395" s="1">
        <v>2.0</v>
      </c>
      <c r="AV1395" s="1">
        <v>2.0</v>
      </c>
      <c r="AW1395" s="1">
        <v>2.0</v>
      </c>
      <c r="AX1395" s="1">
        <v>2.0</v>
      </c>
      <c r="AY1395" s="1">
        <v>2.0</v>
      </c>
      <c r="AZ1395" s="1">
        <v>2.0</v>
      </c>
      <c r="BA1395" s="1">
        <v>2.0</v>
      </c>
      <c r="BB1395" s="1">
        <v>2.0</v>
      </c>
      <c r="BP1395" s="12" t="s">
        <v>11644</v>
      </c>
      <c r="BQ1395" s="1">
        <v>30.0</v>
      </c>
      <c r="BR1395" s="1" t="s">
        <v>240</v>
      </c>
      <c r="BS1395" s="1"/>
      <c r="BW1395" s="1">
        <v>0.0</v>
      </c>
      <c r="BX1395" s="1" t="s">
        <v>16482</v>
      </c>
      <c r="BY1395" s="13">
        <f t="shared" si="1"/>
        <v>7</v>
      </c>
      <c r="BZ1395" s="13" t="str">
        <f t="shared" si="2"/>
        <v>Tidak Bekerja</v>
      </c>
      <c r="CA1395" s="13" t="str">
        <f>VLOOKUP(BP1395,data_K!G:K,5,0)</f>
        <v>RT 003 RW 002</v>
      </c>
      <c r="CB1395" s="13">
        <f t="shared" si="3"/>
        <v>0</v>
      </c>
    </row>
    <row r="1396">
      <c r="A1396" s="1" t="s">
        <v>11637</v>
      </c>
      <c r="B1396" s="9" t="s">
        <v>17220</v>
      </c>
      <c r="C1396" s="1">
        <v>3.0</v>
      </c>
      <c r="D1396" s="1" t="s">
        <v>11641</v>
      </c>
      <c r="E1396" s="10" t="s">
        <v>11642</v>
      </c>
      <c r="F1396" s="1">
        <v>1.0</v>
      </c>
      <c r="J1396" s="1">
        <v>1.0</v>
      </c>
      <c r="K1396" s="11">
        <v>43291.0</v>
      </c>
      <c r="L1396" s="1">
        <v>7.0</v>
      </c>
      <c r="M1396" s="1">
        <v>1.0</v>
      </c>
      <c r="N1396" s="1">
        <v>3.0</v>
      </c>
      <c r="O1396" s="1">
        <v>2.0</v>
      </c>
      <c r="P1396" s="1">
        <v>1.0</v>
      </c>
      <c r="BP1396" s="12" t="s">
        <v>11644</v>
      </c>
      <c r="BQ1396" s="1">
        <v>7.0</v>
      </c>
      <c r="BR1396" s="1"/>
      <c r="BW1396" s="1">
        <v>999.0</v>
      </c>
      <c r="BX1396" s="1" t="s">
        <v>16482</v>
      </c>
      <c r="BY1396" s="13">
        <f t="shared" si="1"/>
        <v>2</v>
      </c>
      <c r="BZ1396" s="13" t="str">
        <f t="shared" si="2"/>
        <v/>
      </c>
      <c r="CA1396" s="13" t="str">
        <f>VLOOKUP(BP1396,data_K!G:K,5,0)</f>
        <v>RT 003 RW 002</v>
      </c>
      <c r="CB1396" s="13">
        <f t="shared" si="3"/>
        <v>1</v>
      </c>
    </row>
    <row r="1397">
      <c r="A1397" s="1" t="s">
        <v>7086</v>
      </c>
      <c r="B1397" s="9" t="s">
        <v>17225</v>
      </c>
      <c r="C1397" s="1">
        <v>1.0</v>
      </c>
      <c r="D1397" s="1" t="s">
        <v>7089</v>
      </c>
      <c r="E1397" s="10" t="s">
        <v>7090</v>
      </c>
      <c r="F1397" s="1">
        <v>1.0</v>
      </c>
      <c r="J1397" s="1">
        <v>2.0</v>
      </c>
      <c r="K1397" s="11">
        <v>22758.0</v>
      </c>
      <c r="L1397" s="1">
        <v>64.0</v>
      </c>
      <c r="M1397" s="1">
        <v>4.0</v>
      </c>
      <c r="N1397" s="1">
        <v>1.0</v>
      </c>
      <c r="O1397" s="1">
        <v>3.0</v>
      </c>
      <c r="P1397" s="1">
        <v>4.0</v>
      </c>
      <c r="Q1397" s="1">
        <v>0.0</v>
      </c>
      <c r="R1397" s="1">
        <v>0.0</v>
      </c>
      <c r="S1397" s="1">
        <v>1000000.0</v>
      </c>
      <c r="T1397" s="1">
        <v>0.0</v>
      </c>
      <c r="Y1397" s="1">
        <v>6.0</v>
      </c>
      <c r="Z1397" s="1">
        <v>2.0</v>
      </c>
      <c r="AA1397" s="1">
        <v>2.0</v>
      </c>
      <c r="AB1397" s="1">
        <v>2.0</v>
      </c>
      <c r="AC1397" s="1">
        <v>2.0</v>
      </c>
      <c r="AD1397" s="1">
        <v>2.0</v>
      </c>
      <c r="AE1397" s="1">
        <v>2.0</v>
      </c>
      <c r="AF1397" s="1">
        <v>2.0</v>
      </c>
      <c r="AG1397" s="1">
        <v>2.0</v>
      </c>
      <c r="AH1397" s="1">
        <v>2.0</v>
      </c>
      <c r="AI1397" s="1">
        <v>2.0</v>
      </c>
      <c r="AJ1397" s="1">
        <v>2.0</v>
      </c>
      <c r="AK1397" s="1">
        <v>2.0</v>
      </c>
      <c r="AL1397" s="1">
        <v>2.0</v>
      </c>
      <c r="AM1397" s="1">
        <v>2.0</v>
      </c>
      <c r="AN1397" s="1">
        <v>2.0</v>
      </c>
      <c r="AO1397" s="1">
        <v>2.0</v>
      </c>
      <c r="AP1397" s="1">
        <v>2.0</v>
      </c>
      <c r="AQ1397" s="1">
        <v>2.0</v>
      </c>
      <c r="AR1397" s="1">
        <v>2.0</v>
      </c>
      <c r="AS1397" s="1">
        <v>2.0</v>
      </c>
      <c r="AT1397" s="1">
        <v>2.0</v>
      </c>
      <c r="AU1397" s="1">
        <v>2.0</v>
      </c>
      <c r="AV1397" s="1">
        <v>2.0</v>
      </c>
      <c r="AW1397" s="1">
        <v>2.0</v>
      </c>
      <c r="AX1397" s="1">
        <v>2.0</v>
      </c>
      <c r="AY1397" s="1">
        <v>2.0</v>
      </c>
      <c r="AZ1397" s="1">
        <v>2.0</v>
      </c>
      <c r="BA1397" s="1">
        <v>2.0</v>
      </c>
      <c r="BB1397" s="1">
        <v>2.0</v>
      </c>
      <c r="BK1397" s="1"/>
      <c r="BL1397" s="1"/>
      <c r="BP1397" s="12" t="s">
        <v>7099</v>
      </c>
      <c r="BQ1397" s="1">
        <v>64.0</v>
      </c>
      <c r="BR1397" s="1" t="s">
        <v>240</v>
      </c>
      <c r="BS1397" s="1"/>
      <c r="BW1397" s="1">
        <v>0.0</v>
      </c>
      <c r="BX1397" s="1" t="s">
        <v>7089</v>
      </c>
      <c r="BY1397" s="13">
        <f t="shared" si="1"/>
        <v>13</v>
      </c>
      <c r="BZ1397" s="13" t="str">
        <f t="shared" si="2"/>
        <v>Tidak Bekerja</v>
      </c>
      <c r="CA1397" s="13" t="str">
        <f>VLOOKUP(BP1397,data_K!G:K,5,0)</f>
        <v>RT 010 RW 005</v>
      </c>
      <c r="CB1397" s="13">
        <f t="shared" si="3"/>
        <v>0</v>
      </c>
    </row>
    <row r="1398">
      <c r="A1398" s="1" t="s">
        <v>2617</v>
      </c>
      <c r="B1398" s="22">
        <v>46209.31966435185</v>
      </c>
      <c r="C1398" s="1">
        <v>1.0</v>
      </c>
      <c r="D1398" s="1" t="s">
        <v>2619</v>
      </c>
      <c r="E1398" s="10" t="s">
        <v>2578</v>
      </c>
      <c r="F1398" s="1">
        <v>1.0</v>
      </c>
      <c r="J1398" s="1">
        <v>1.0</v>
      </c>
      <c r="K1398" s="11">
        <v>28757.0</v>
      </c>
      <c r="L1398" s="1">
        <v>47.0</v>
      </c>
      <c r="M1398" s="1">
        <v>2.0</v>
      </c>
      <c r="N1398" s="1">
        <v>1.0</v>
      </c>
      <c r="O1398" s="1">
        <v>3.0</v>
      </c>
      <c r="P1398" s="1">
        <v>4.0</v>
      </c>
      <c r="Q1398" s="1">
        <v>2000000.0</v>
      </c>
      <c r="R1398" s="1">
        <v>8.0</v>
      </c>
      <c r="S1398" s="1">
        <v>0.0</v>
      </c>
      <c r="T1398" s="1">
        <v>16.0</v>
      </c>
      <c r="Y1398" s="1">
        <v>3.0</v>
      </c>
      <c r="Z1398" s="1">
        <v>2.0</v>
      </c>
      <c r="AA1398" s="1">
        <v>2.0</v>
      </c>
      <c r="AB1398" s="1">
        <v>2.0</v>
      </c>
      <c r="AC1398" s="1">
        <v>2.0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  <c r="AJ1398" s="1">
        <v>2.0</v>
      </c>
      <c r="AK1398" s="1">
        <v>2.0</v>
      </c>
      <c r="AL1398" s="1">
        <v>2.0</v>
      </c>
      <c r="AM1398" s="1">
        <v>2.0</v>
      </c>
      <c r="AN1398" s="1">
        <v>2.0</v>
      </c>
      <c r="AO1398" s="1">
        <v>2.0</v>
      </c>
      <c r="AP1398" s="1">
        <v>2.0</v>
      </c>
      <c r="AQ1398" s="1">
        <v>2.0</v>
      </c>
      <c r="AR1398" s="1">
        <v>2.0</v>
      </c>
      <c r="AS1398" s="1">
        <v>2.0</v>
      </c>
      <c r="AT1398" s="1">
        <v>2.0</v>
      </c>
      <c r="AU1398" s="1">
        <v>2.0</v>
      </c>
      <c r="AV1398" s="1">
        <v>2.0</v>
      </c>
      <c r="AW1398" s="1">
        <v>2.0</v>
      </c>
      <c r="AX1398" s="1">
        <v>2.0</v>
      </c>
      <c r="AY1398" s="1">
        <v>2.0</v>
      </c>
      <c r="AZ1398" s="1">
        <v>2.0</v>
      </c>
      <c r="BA1398" s="1">
        <v>2.0</v>
      </c>
      <c r="BB1398" s="1">
        <v>2.0</v>
      </c>
      <c r="BP1398" s="12" t="s">
        <v>2578</v>
      </c>
      <c r="BQ1398" s="1">
        <v>47.0</v>
      </c>
      <c r="BR1398" s="1" t="s">
        <v>717</v>
      </c>
      <c r="BS1398" s="1"/>
      <c r="BW1398" s="1">
        <v>22.0</v>
      </c>
      <c r="BX1398" s="1" t="s">
        <v>2619</v>
      </c>
      <c r="BY1398" s="13">
        <f t="shared" si="1"/>
        <v>10</v>
      </c>
      <c r="BZ1398" s="13" t="str">
        <f t="shared" si="2"/>
        <v>Buruh Bangunan</v>
      </c>
      <c r="CA1398" s="13" t="str">
        <f>VLOOKUP(BP1398,data_K!G:K,5,0)</f>
        <v>RT 003 RW 002</v>
      </c>
      <c r="CB1398" s="13">
        <f t="shared" si="3"/>
        <v>0</v>
      </c>
    </row>
    <row r="1399">
      <c r="A1399" s="1" t="s">
        <v>2559</v>
      </c>
      <c r="B1399" s="22">
        <v>46209.32403935185</v>
      </c>
      <c r="C1399" s="1">
        <v>2.0</v>
      </c>
      <c r="D1399" s="1" t="s">
        <v>2564</v>
      </c>
      <c r="E1399" s="10" t="s">
        <v>2565</v>
      </c>
      <c r="F1399" s="1">
        <v>1.0</v>
      </c>
      <c r="J1399" s="1">
        <v>2.0</v>
      </c>
      <c r="K1399" s="11">
        <v>28689.0</v>
      </c>
      <c r="L1399" s="1">
        <v>47.0</v>
      </c>
      <c r="M1399" s="1">
        <v>2.0</v>
      </c>
      <c r="N1399" s="1">
        <v>2.0</v>
      </c>
      <c r="O1399" s="1">
        <v>3.0</v>
      </c>
      <c r="P1399" s="1">
        <v>3.0</v>
      </c>
      <c r="Q1399" s="1">
        <v>0.0</v>
      </c>
      <c r="R1399" s="1">
        <v>0.0</v>
      </c>
      <c r="S1399" s="1">
        <v>0.0</v>
      </c>
      <c r="T1399" s="1">
        <v>0.0</v>
      </c>
      <c r="Y1399" s="1">
        <v>6.0</v>
      </c>
      <c r="Z1399" s="1">
        <v>2.0</v>
      </c>
      <c r="AA1399" s="1">
        <v>2.0</v>
      </c>
      <c r="AB1399" s="1">
        <v>2.0</v>
      </c>
      <c r="AC1399" s="1">
        <v>2.0</v>
      </c>
      <c r="AD1399" s="1">
        <v>2.0</v>
      </c>
      <c r="AE1399" s="1">
        <v>2.0</v>
      </c>
      <c r="AF1399" s="1">
        <v>2.0</v>
      </c>
      <c r="AG1399" s="1">
        <v>2.0</v>
      </c>
      <c r="AH1399" s="1">
        <v>2.0</v>
      </c>
      <c r="AI1399" s="1">
        <v>2.0</v>
      </c>
      <c r="AJ1399" s="1">
        <v>2.0</v>
      </c>
      <c r="AK1399" s="1">
        <v>2.0</v>
      </c>
      <c r="AL1399" s="1">
        <v>2.0</v>
      </c>
      <c r="AM1399" s="1">
        <v>2.0</v>
      </c>
      <c r="AN1399" s="1">
        <v>2.0</v>
      </c>
      <c r="AO1399" s="1">
        <v>2.0</v>
      </c>
      <c r="AP1399" s="1">
        <v>2.0</v>
      </c>
      <c r="AQ1399" s="1">
        <v>2.0</v>
      </c>
      <c r="AR1399" s="1">
        <v>2.0</v>
      </c>
      <c r="AS1399" s="1">
        <v>2.0</v>
      </c>
      <c r="AT1399" s="1">
        <v>2.0</v>
      </c>
      <c r="AU1399" s="1">
        <v>2.0</v>
      </c>
      <c r="AV1399" s="1">
        <v>2.0</v>
      </c>
      <c r="AW1399" s="1">
        <v>2.0</v>
      </c>
      <c r="AX1399" s="1">
        <v>1.0</v>
      </c>
      <c r="AY1399" s="1">
        <v>2.0</v>
      </c>
      <c r="AZ1399" s="1">
        <v>2.0</v>
      </c>
      <c r="BA1399" s="1">
        <v>2.0</v>
      </c>
      <c r="BB1399" s="1">
        <v>2.0</v>
      </c>
      <c r="BE1399" s="1">
        <v>1.0</v>
      </c>
      <c r="BF1399" s="1">
        <v>2026.0</v>
      </c>
      <c r="BP1399" s="12" t="s">
        <v>2578</v>
      </c>
      <c r="BQ1399" s="1">
        <v>47.0</v>
      </c>
      <c r="BR1399" s="1" t="s">
        <v>240</v>
      </c>
      <c r="BS1399" s="1"/>
      <c r="BW1399" s="1">
        <v>0.0</v>
      </c>
      <c r="BX1399" s="1" t="s">
        <v>2619</v>
      </c>
      <c r="BY1399" s="13">
        <f t="shared" si="1"/>
        <v>10</v>
      </c>
      <c r="BZ1399" s="13" t="str">
        <f t="shared" si="2"/>
        <v>Tidak Bekerja</v>
      </c>
      <c r="CA1399" s="13" t="str">
        <f>VLOOKUP(BP1399,data_K!G:K,5,0)</f>
        <v>RT 003 RW 002</v>
      </c>
      <c r="CB1399" s="13">
        <f t="shared" si="3"/>
        <v>0</v>
      </c>
    </row>
    <row r="1400">
      <c r="A1400" s="1" t="s">
        <v>2596</v>
      </c>
      <c r="B1400" s="22">
        <v>46209.32197916666</v>
      </c>
      <c r="C1400" s="1">
        <v>4.0</v>
      </c>
      <c r="D1400" s="1" t="s">
        <v>2598</v>
      </c>
      <c r="E1400" s="10" t="s">
        <v>2599</v>
      </c>
      <c r="F1400" s="1">
        <v>1.0</v>
      </c>
      <c r="J1400" s="1">
        <v>1.0</v>
      </c>
      <c r="K1400" s="11">
        <v>38688.0</v>
      </c>
      <c r="L1400" s="1">
        <v>20.0</v>
      </c>
      <c r="M1400" s="1">
        <v>1.0</v>
      </c>
      <c r="N1400" s="1">
        <v>3.0</v>
      </c>
      <c r="O1400" s="1">
        <v>3.0</v>
      </c>
      <c r="P1400" s="1">
        <v>4.0</v>
      </c>
      <c r="Q1400" s="1">
        <v>0.0</v>
      </c>
      <c r="R1400" s="1">
        <v>0.0</v>
      </c>
      <c r="S1400" s="1">
        <v>0.0</v>
      </c>
      <c r="T1400" s="1">
        <v>0.0</v>
      </c>
      <c r="Y1400" s="1">
        <v>6.0</v>
      </c>
      <c r="Z1400" s="1">
        <v>2.0</v>
      </c>
      <c r="AA1400" s="1">
        <v>2.0</v>
      </c>
      <c r="AB1400" s="1">
        <v>2.0</v>
      </c>
      <c r="AC1400" s="1">
        <v>2.0</v>
      </c>
      <c r="AD1400" s="1">
        <v>2.0</v>
      </c>
      <c r="AE1400" s="1">
        <v>2.0</v>
      </c>
      <c r="AF1400" s="1">
        <v>2.0</v>
      </c>
      <c r="AG1400" s="1">
        <v>2.0</v>
      </c>
      <c r="AH1400" s="1">
        <v>2.0</v>
      </c>
      <c r="AI1400" s="1">
        <v>2.0</v>
      </c>
      <c r="AJ1400" s="1">
        <v>2.0</v>
      </c>
      <c r="AK1400" s="1">
        <v>2.0</v>
      </c>
      <c r="AL1400" s="1">
        <v>2.0</v>
      </c>
      <c r="AM1400" s="1">
        <v>2.0</v>
      </c>
      <c r="AN1400" s="1">
        <v>2.0</v>
      </c>
      <c r="AO1400" s="1">
        <v>2.0</v>
      </c>
      <c r="AP1400" s="1">
        <v>2.0</v>
      </c>
      <c r="AQ1400" s="1">
        <v>2.0</v>
      </c>
      <c r="AR1400" s="1">
        <v>2.0</v>
      </c>
      <c r="AS1400" s="1">
        <v>2.0</v>
      </c>
      <c r="AT1400" s="1">
        <v>2.0</v>
      </c>
      <c r="AU1400" s="1">
        <v>2.0</v>
      </c>
      <c r="AV1400" s="1">
        <v>2.0</v>
      </c>
      <c r="AW1400" s="1">
        <v>2.0</v>
      </c>
      <c r="AX1400" s="1">
        <v>2.0</v>
      </c>
      <c r="AY1400" s="1">
        <v>2.0</v>
      </c>
      <c r="AZ1400" s="1">
        <v>2.0</v>
      </c>
      <c r="BA1400" s="1">
        <v>2.0</v>
      </c>
      <c r="BB1400" s="1">
        <v>2.0</v>
      </c>
      <c r="BP1400" s="12" t="s">
        <v>2578</v>
      </c>
      <c r="BQ1400" s="1">
        <v>20.0</v>
      </c>
      <c r="BR1400" s="1" t="s">
        <v>240</v>
      </c>
      <c r="BS1400" s="1"/>
      <c r="BW1400" s="1">
        <v>0.0</v>
      </c>
      <c r="BX1400" s="1" t="s">
        <v>2619</v>
      </c>
      <c r="BY1400" s="13">
        <f t="shared" si="1"/>
        <v>5</v>
      </c>
      <c r="BZ1400" s="13" t="str">
        <f t="shared" si="2"/>
        <v>Tidak Bekerja</v>
      </c>
      <c r="CA1400" s="13" t="str">
        <f>VLOOKUP(BP1400,data_K!G:K,5,0)</f>
        <v>RT 003 RW 002</v>
      </c>
      <c r="CB1400" s="13">
        <f t="shared" si="3"/>
        <v>4</v>
      </c>
    </row>
    <row r="1401">
      <c r="A1401" s="1" t="s">
        <v>2584</v>
      </c>
      <c r="B1401" s="22">
        <v>46209.323842592596</v>
      </c>
      <c r="C1401" s="1">
        <v>5.0</v>
      </c>
      <c r="D1401" s="1" t="s">
        <v>2586</v>
      </c>
      <c r="E1401" s="10" t="s">
        <v>2587</v>
      </c>
      <c r="F1401" s="1">
        <v>1.0</v>
      </c>
      <c r="J1401" s="1">
        <v>2.0</v>
      </c>
      <c r="K1401" s="11">
        <v>39795.0</v>
      </c>
      <c r="L1401" s="1">
        <v>17.0</v>
      </c>
      <c r="M1401" s="1">
        <v>1.0</v>
      </c>
      <c r="N1401" s="1">
        <v>3.0</v>
      </c>
      <c r="O1401" s="1">
        <v>2.0</v>
      </c>
      <c r="P1401" s="1">
        <v>3.0</v>
      </c>
      <c r="Q1401" s="1">
        <v>0.0</v>
      </c>
      <c r="R1401" s="1">
        <v>0.0</v>
      </c>
      <c r="S1401" s="1">
        <v>0.0</v>
      </c>
      <c r="T1401" s="1">
        <v>0.0</v>
      </c>
      <c r="Y1401" s="1">
        <v>6.0</v>
      </c>
      <c r="Z1401" s="1">
        <v>2.0</v>
      </c>
      <c r="AA1401" s="1">
        <v>2.0</v>
      </c>
      <c r="AB1401" s="1">
        <v>2.0</v>
      </c>
      <c r="AC1401" s="1">
        <v>2.0</v>
      </c>
      <c r="AD1401" s="1">
        <v>2.0</v>
      </c>
      <c r="AE1401" s="1">
        <v>2.0</v>
      </c>
      <c r="AF1401" s="1">
        <v>2.0</v>
      </c>
      <c r="AG1401" s="1">
        <v>2.0</v>
      </c>
      <c r="AH1401" s="1">
        <v>2.0</v>
      </c>
      <c r="AI1401" s="1">
        <v>2.0</v>
      </c>
      <c r="AJ1401" s="1">
        <v>2.0</v>
      </c>
      <c r="AK1401" s="1">
        <v>2.0</v>
      </c>
      <c r="AL1401" s="1">
        <v>2.0</v>
      </c>
      <c r="AM1401" s="1">
        <v>2.0</v>
      </c>
      <c r="AN1401" s="1">
        <v>2.0</v>
      </c>
      <c r="AO1401" s="1">
        <v>2.0</v>
      </c>
      <c r="AP1401" s="1">
        <v>2.0</v>
      </c>
      <c r="AQ1401" s="1">
        <v>2.0</v>
      </c>
      <c r="AR1401" s="1">
        <v>2.0</v>
      </c>
      <c r="AS1401" s="1">
        <v>2.0</v>
      </c>
      <c r="AT1401" s="1">
        <v>2.0</v>
      </c>
      <c r="AU1401" s="1">
        <v>2.0</v>
      </c>
      <c r="AV1401" s="1">
        <v>2.0</v>
      </c>
      <c r="AW1401" s="1">
        <v>2.0</v>
      </c>
      <c r="AX1401" s="1">
        <v>2.0</v>
      </c>
      <c r="AY1401" s="1">
        <v>2.0</v>
      </c>
      <c r="AZ1401" s="1">
        <v>2.0</v>
      </c>
      <c r="BA1401" s="1">
        <v>2.0</v>
      </c>
      <c r="BB1401" s="1">
        <v>2.0</v>
      </c>
      <c r="BP1401" s="12" t="s">
        <v>2578</v>
      </c>
      <c r="BQ1401" s="1">
        <v>17.0</v>
      </c>
      <c r="BR1401" s="1" t="s">
        <v>240</v>
      </c>
      <c r="BS1401" s="1"/>
      <c r="BW1401" s="1">
        <v>0.0</v>
      </c>
      <c r="BX1401" s="1" t="s">
        <v>2619</v>
      </c>
      <c r="BY1401" s="13">
        <f t="shared" si="1"/>
        <v>4</v>
      </c>
      <c r="BZ1401" s="13" t="str">
        <f t="shared" si="2"/>
        <v>Tidak Bekerja</v>
      </c>
      <c r="CA1401" s="13" t="str">
        <f>VLOOKUP(BP1401,data_K!G:K,5,0)</f>
        <v>RT 003 RW 002</v>
      </c>
      <c r="CB1401" s="13">
        <f t="shared" si="3"/>
        <v>3</v>
      </c>
    </row>
    <row r="1402">
      <c r="A1402" s="1" t="s">
        <v>13589</v>
      </c>
      <c r="B1402" s="9" t="s">
        <v>17261</v>
      </c>
      <c r="C1402" s="1">
        <v>1.0</v>
      </c>
      <c r="D1402" s="1" t="s">
        <v>13591</v>
      </c>
      <c r="E1402" s="10" t="s">
        <v>13592</v>
      </c>
      <c r="F1402" s="1">
        <v>1.0</v>
      </c>
      <c r="J1402" s="1">
        <v>1.0</v>
      </c>
      <c r="K1402" s="11">
        <v>23173.0</v>
      </c>
      <c r="L1402" s="1">
        <v>62.0</v>
      </c>
      <c r="M1402" s="1">
        <v>2.0</v>
      </c>
      <c r="N1402" s="1">
        <v>1.0</v>
      </c>
      <c r="O1402" s="1">
        <v>3.0</v>
      </c>
      <c r="P1402" s="1">
        <v>4.0</v>
      </c>
      <c r="Q1402" s="1">
        <v>0.0</v>
      </c>
      <c r="R1402" s="1">
        <v>3000000.0</v>
      </c>
      <c r="S1402" s="1">
        <v>0.0</v>
      </c>
      <c r="T1402" s="1">
        <v>64.0</v>
      </c>
      <c r="Y1402" s="1">
        <v>1.0</v>
      </c>
      <c r="Z1402" s="1">
        <v>2.0</v>
      </c>
      <c r="AA1402" s="1">
        <v>2.0</v>
      </c>
      <c r="AB1402" s="1">
        <v>2.0</v>
      </c>
      <c r="AC1402" s="1">
        <v>2.0</v>
      </c>
      <c r="AD1402" s="1">
        <v>2.0</v>
      </c>
      <c r="AE1402" s="1">
        <v>2.0</v>
      </c>
      <c r="AF1402" s="1">
        <v>2.0</v>
      </c>
      <c r="AG1402" s="1">
        <v>2.0</v>
      </c>
      <c r="AH1402" s="1">
        <v>2.0</v>
      </c>
      <c r="AI1402" s="1">
        <v>2.0</v>
      </c>
      <c r="AJ1402" s="1">
        <v>2.0</v>
      </c>
      <c r="AK1402" s="1">
        <v>2.0</v>
      </c>
      <c r="AL1402" s="1">
        <v>2.0</v>
      </c>
      <c r="AM1402" s="1">
        <v>2.0</v>
      </c>
      <c r="AN1402" s="1">
        <v>2.0</v>
      </c>
      <c r="AO1402" s="1">
        <v>2.0</v>
      </c>
      <c r="AP1402" s="1">
        <v>2.0</v>
      </c>
      <c r="AQ1402" s="1">
        <v>2.0</v>
      </c>
      <c r="AR1402" s="1">
        <v>2.0</v>
      </c>
      <c r="AS1402" s="1">
        <v>2.0</v>
      </c>
      <c r="AT1402" s="1">
        <v>2.0</v>
      </c>
      <c r="AU1402" s="1">
        <v>2.0</v>
      </c>
      <c r="AV1402" s="1">
        <v>2.0</v>
      </c>
      <c r="AW1402" s="1">
        <v>2.0</v>
      </c>
      <c r="AX1402" s="1">
        <v>2.0</v>
      </c>
      <c r="AY1402" s="1">
        <v>2.0</v>
      </c>
      <c r="AZ1402" s="1">
        <v>2.0</v>
      </c>
      <c r="BA1402" s="1">
        <v>2.0</v>
      </c>
      <c r="BB1402" s="1">
        <v>2.0</v>
      </c>
      <c r="BP1402" s="12" t="s">
        <v>13585</v>
      </c>
      <c r="BQ1402" s="1">
        <v>62.0</v>
      </c>
      <c r="BR1402" s="1"/>
      <c r="BS1402" s="1"/>
      <c r="BT1402" s="1" t="s">
        <v>467</v>
      </c>
      <c r="BW1402" s="1">
        <v>75.0</v>
      </c>
      <c r="BX1402" s="1" t="s">
        <v>13591</v>
      </c>
      <c r="BY1402" s="13">
        <f t="shared" si="1"/>
        <v>13</v>
      </c>
      <c r="BZ1402" s="13" t="str">
        <f t="shared" si="2"/>
        <v>Pedagang</v>
      </c>
      <c r="CA1402" s="13" t="str">
        <f>VLOOKUP(BP1402,data_K!G:K,5,0)</f>
        <v>RT 010 RW 005</v>
      </c>
      <c r="CB1402" s="13">
        <f t="shared" si="3"/>
        <v>0</v>
      </c>
    </row>
    <row r="1403">
      <c r="A1403" s="1" t="s">
        <v>13579</v>
      </c>
      <c r="B1403" s="9" t="s">
        <v>17267</v>
      </c>
      <c r="C1403" s="1">
        <v>2.0</v>
      </c>
      <c r="D1403" s="1" t="s">
        <v>13582</v>
      </c>
      <c r="E1403" s="10" t="s">
        <v>13583</v>
      </c>
      <c r="F1403" s="1">
        <v>1.0</v>
      </c>
      <c r="J1403" s="1">
        <v>2.0</v>
      </c>
      <c r="K1403" s="11">
        <v>24057.0</v>
      </c>
      <c r="L1403" s="1">
        <v>60.0</v>
      </c>
      <c r="M1403" s="1">
        <v>2.0</v>
      </c>
      <c r="N1403" s="1">
        <v>2.0</v>
      </c>
      <c r="O1403" s="1">
        <v>3.0</v>
      </c>
      <c r="P1403" s="1">
        <v>2.0</v>
      </c>
      <c r="Q1403" s="1">
        <v>0.0</v>
      </c>
      <c r="R1403" s="1">
        <v>0.0</v>
      </c>
      <c r="S1403" s="1">
        <v>0.0</v>
      </c>
      <c r="T1403" s="1">
        <v>0.0</v>
      </c>
      <c r="Y1403" s="1">
        <v>6.0</v>
      </c>
      <c r="Z1403" s="1">
        <v>2.0</v>
      </c>
      <c r="AA1403" s="1">
        <v>2.0</v>
      </c>
      <c r="AB1403" s="1">
        <v>2.0</v>
      </c>
      <c r="AC1403" s="1">
        <v>2.0</v>
      </c>
      <c r="AD1403" s="1">
        <v>2.0</v>
      </c>
      <c r="AE1403" s="1">
        <v>2.0</v>
      </c>
      <c r="AF1403" s="1">
        <v>2.0</v>
      </c>
      <c r="AG1403" s="1">
        <v>2.0</v>
      </c>
      <c r="AH1403" s="1">
        <v>2.0</v>
      </c>
      <c r="AI1403" s="1">
        <v>2.0</v>
      </c>
      <c r="AJ1403" s="1">
        <v>2.0</v>
      </c>
      <c r="AK1403" s="1">
        <v>2.0</v>
      </c>
      <c r="AL1403" s="1">
        <v>2.0</v>
      </c>
      <c r="AM1403" s="1">
        <v>2.0</v>
      </c>
      <c r="AN1403" s="1">
        <v>2.0</v>
      </c>
      <c r="AO1403" s="1">
        <v>2.0</v>
      </c>
      <c r="AP1403" s="1">
        <v>2.0</v>
      </c>
      <c r="AQ1403" s="1">
        <v>2.0</v>
      </c>
      <c r="AR1403" s="1">
        <v>2.0</v>
      </c>
      <c r="AS1403" s="1">
        <v>2.0</v>
      </c>
      <c r="AT1403" s="1">
        <v>2.0</v>
      </c>
      <c r="AU1403" s="1">
        <v>2.0</v>
      </c>
      <c r="AV1403" s="1">
        <v>1.0</v>
      </c>
      <c r="AW1403" s="1">
        <v>2.0</v>
      </c>
      <c r="AX1403" s="1">
        <v>2.0</v>
      </c>
      <c r="AY1403" s="1">
        <v>2.0</v>
      </c>
      <c r="AZ1403" s="1">
        <v>2.0</v>
      </c>
      <c r="BA1403" s="1">
        <v>2.0</v>
      </c>
      <c r="BB1403" s="1">
        <v>2.0</v>
      </c>
      <c r="BP1403" s="12" t="s">
        <v>13585</v>
      </c>
      <c r="BQ1403" s="1">
        <v>60.0</v>
      </c>
      <c r="BR1403" s="1" t="s">
        <v>240</v>
      </c>
      <c r="BS1403" s="1"/>
      <c r="BW1403" s="1">
        <v>0.0</v>
      </c>
      <c r="BX1403" s="1" t="s">
        <v>13591</v>
      </c>
      <c r="BY1403" s="13">
        <f t="shared" si="1"/>
        <v>13</v>
      </c>
      <c r="BZ1403" s="13" t="str">
        <f t="shared" si="2"/>
        <v>Tidak Bekerja</v>
      </c>
      <c r="CA1403" s="13" t="str">
        <f>VLOOKUP(BP1403,data_K!G:K,5,0)</f>
        <v>RT 010 RW 005</v>
      </c>
      <c r="CB1403" s="13">
        <f t="shared" si="3"/>
        <v>0</v>
      </c>
    </row>
    <row r="1404">
      <c r="A1404" s="1" t="s">
        <v>14315</v>
      </c>
      <c r="B1404" s="9" t="s">
        <v>17272</v>
      </c>
      <c r="C1404" s="1">
        <v>1.0</v>
      </c>
      <c r="D1404" s="1" t="s">
        <v>9868</v>
      </c>
      <c r="E1404" s="10" t="s">
        <v>14317</v>
      </c>
      <c r="F1404" s="1">
        <v>1.0</v>
      </c>
      <c r="J1404" s="1">
        <v>1.0</v>
      </c>
      <c r="K1404" s="11">
        <v>28605.0</v>
      </c>
      <c r="L1404" s="1">
        <v>48.0</v>
      </c>
      <c r="M1404" s="1">
        <v>2.0</v>
      </c>
      <c r="N1404" s="1">
        <v>1.0</v>
      </c>
      <c r="O1404" s="1">
        <v>3.0</v>
      </c>
      <c r="P1404" s="1">
        <v>3.0</v>
      </c>
      <c r="Q1404" s="1">
        <v>2000000.0</v>
      </c>
      <c r="R1404" s="1">
        <v>0.0</v>
      </c>
      <c r="S1404" s="1">
        <v>0.0</v>
      </c>
      <c r="T1404" s="1">
        <v>16.0</v>
      </c>
      <c r="Y1404" s="1">
        <v>5.0</v>
      </c>
      <c r="Z1404" s="1">
        <v>2.0</v>
      </c>
      <c r="AA1404" s="1">
        <v>2.0</v>
      </c>
      <c r="AB1404" s="1">
        <v>2.0</v>
      </c>
      <c r="AC1404" s="1">
        <v>2.0</v>
      </c>
      <c r="AD1404" s="1">
        <v>2.0</v>
      </c>
      <c r="AE1404" s="1">
        <v>2.0</v>
      </c>
      <c r="AF1404" s="1">
        <v>2.0</v>
      </c>
      <c r="AG1404" s="1">
        <v>2.0</v>
      </c>
      <c r="AH1404" s="1">
        <v>2.0</v>
      </c>
      <c r="AI1404" s="1">
        <v>2.0</v>
      </c>
      <c r="AJ1404" s="1">
        <v>2.0</v>
      </c>
      <c r="AK1404" s="1">
        <v>2.0</v>
      </c>
      <c r="AL1404" s="1">
        <v>2.0</v>
      </c>
      <c r="AM1404" s="1">
        <v>2.0</v>
      </c>
      <c r="AN1404" s="1">
        <v>2.0</v>
      </c>
      <c r="AO1404" s="1">
        <v>2.0</v>
      </c>
      <c r="AP1404" s="1">
        <v>2.0</v>
      </c>
      <c r="AQ1404" s="1">
        <v>2.0</v>
      </c>
      <c r="AR1404" s="1">
        <v>2.0</v>
      </c>
      <c r="AS1404" s="1">
        <v>2.0</v>
      </c>
      <c r="AT1404" s="1">
        <v>2.0</v>
      </c>
      <c r="AU1404" s="1">
        <v>2.0</v>
      </c>
      <c r="AV1404" s="1">
        <v>2.0</v>
      </c>
      <c r="AW1404" s="1">
        <v>2.0</v>
      </c>
      <c r="AX1404" s="1">
        <v>2.0</v>
      </c>
      <c r="AY1404" s="1">
        <v>2.0</v>
      </c>
      <c r="AZ1404" s="1">
        <v>2.0</v>
      </c>
      <c r="BA1404" s="1">
        <v>2.0</v>
      </c>
      <c r="BB1404" s="1">
        <v>2.0</v>
      </c>
      <c r="BM1404" s="1"/>
      <c r="BN1404" s="1"/>
      <c r="BO1404" s="1"/>
      <c r="BP1404" s="12" t="s">
        <v>9870</v>
      </c>
      <c r="BQ1404" s="1">
        <v>48.0</v>
      </c>
      <c r="BR1404" s="1" t="s">
        <v>717</v>
      </c>
      <c r="BS1404" s="1"/>
      <c r="BW1404" s="1">
        <v>22.0</v>
      </c>
      <c r="BX1404" s="1" t="s">
        <v>9868</v>
      </c>
      <c r="BY1404" s="13">
        <f t="shared" si="1"/>
        <v>10</v>
      </c>
      <c r="BZ1404" s="13" t="str">
        <f t="shared" si="2"/>
        <v>Buruh Bangunan</v>
      </c>
      <c r="CA1404" s="13" t="str">
        <f>VLOOKUP(BP1404,data_K!G:K,5,0)</f>
        <v>RT 004 RW 002</v>
      </c>
      <c r="CB1404" s="13">
        <f t="shared" si="3"/>
        <v>0</v>
      </c>
    </row>
    <row r="1405">
      <c r="A1405" s="1" t="s">
        <v>14307</v>
      </c>
      <c r="B1405" s="9" t="s">
        <v>17283</v>
      </c>
      <c r="C1405" s="1">
        <v>2.0</v>
      </c>
      <c r="D1405" s="1" t="s">
        <v>14309</v>
      </c>
      <c r="E1405" s="10" t="s">
        <v>14310</v>
      </c>
      <c r="F1405" s="1">
        <v>1.0</v>
      </c>
      <c r="J1405" s="1">
        <v>2.0</v>
      </c>
      <c r="K1405" s="11">
        <v>29983.0</v>
      </c>
      <c r="L1405" s="1">
        <v>44.0</v>
      </c>
      <c r="M1405" s="1">
        <v>2.0</v>
      </c>
      <c r="N1405" s="1">
        <v>2.0</v>
      </c>
      <c r="O1405" s="1">
        <v>3.0</v>
      </c>
      <c r="P1405" s="1">
        <v>4.0</v>
      </c>
      <c r="Q1405" s="1">
        <v>2500000.0</v>
      </c>
      <c r="R1405" s="1">
        <v>0.0</v>
      </c>
      <c r="S1405" s="1">
        <v>0.0</v>
      </c>
      <c r="T1405" s="1">
        <v>17.0</v>
      </c>
      <c r="Y1405" s="1">
        <v>3.0</v>
      </c>
      <c r="Z1405" s="1">
        <v>2.0</v>
      </c>
      <c r="AA1405" s="1">
        <v>2.0</v>
      </c>
      <c r="AB1405" s="1">
        <v>2.0</v>
      </c>
      <c r="AC1405" s="1">
        <v>2.0</v>
      </c>
      <c r="AD1405" s="1">
        <v>2.0</v>
      </c>
      <c r="AE1405" s="1">
        <v>2.0</v>
      </c>
      <c r="AF1405" s="1">
        <v>2.0</v>
      </c>
      <c r="AG1405" s="1">
        <v>2.0</v>
      </c>
      <c r="AH1405" s="1">
        <v>2.0</v>
      </c>
      <c r="AI1405" s="1">
        <v>2.0</v>
      </c>
      <c r="AJ1405" s="1">
        <v>2.0</v>
      </c>
      <c r="AK1405" s="1">
        <v>2.0</v>
      </c>
      <c r="AL1405" s="1">
        <v>2.0</v>
      </c>
      <c r="AM1405" s="1">
        <v>2.0</v>
      </c>
      <c r="AN1405" s="1">
        <v>2.0</v>
      </c>
      <c r="AO1405" s="1">
        <v>2.0</v>
      </c>
      <c r="AP1405" s="1">
        <v>2.0</v>
      </c>
      <c r="AQ1405" s="1">
        <v>2.0</v>
      </c>
      <c r="AR1405" s="1">
        <v>2.0</v>
      </c>
      <c r="AS1405" s="1">
        <v>2.0</v>
      </c>
      <c r="AT1405" s="1">
        <v>2.0</v>
      </c>
      <c r="AU1405" s="1">
        <v>2.0</v>
      </c>
      <c r="AV1405" s="1">
        <v>2.0</v>
      </c>
      <c r="AW1405" s="1">
        <v>2.0</v>
      </c>
      <c r="AX1405" s="1">
        <v>2.0</v>
      </c>
      <c r="AY1405" s="1">
        <v>2.0</v>
      </c>
      <c r="AZ1405" s="1">
        <v>2.0</v>
      </c>
      <c r="BA1405" s="1">
        <v>2.0</v>
      </c>
      <c r="BB1405" s="1">
        <v>2.0</v>
      </c>
      <c r="BP1405" s="12" t="s">
        <v>9870</v>
      </c>
      <c r="BQ1405" s="1">
        <v>44.0</v>
      </c>
      <c r="BR1405" s="1" t="s">
        <v>184</v>
      </c>
      <c r="BS1405" s="1"/>
      <c r="BW1405" s="1">
        <v>23.0</v>
      </c>
      <c r="BX1405" s="1" t="s">
        <v>9868</v>
      </c>
      <c r="BY1405" s="13">
        <f t="shared" si="1"/>
        <v>9</v>
      </c>
      <c r="BZ1405" s="13" t="str">
        <f t="shared" si="2"/>
        <v>Buruh Industri</v>
      </c>
      <c r="CA1405" s="13" t="str">
        <f>VLOOKUP(BP1405,data_K!G:K,5,0)</f>
        <v>RT 004 RW 002</v>
      </c>
      <c r="CB1405" s="13">
        <f t="shared" si="3"/>
        <v>0</v>
      </c>
    </row>
    <row r="1406">
      <c r="A1406" s="1" t="s">
        <v>14297</v>
      </c>
      <c r="B1406" s="9" t="s">
        <v>17287</v>
      </c>
      <c r="C1406" s="1">
        <v>3.0</v>
      </c>
      <c r="D1406" s="1" t="s">
        <v>14299</v>
      </c>
      <c r="E1406" s="10" t="s">
        <v>14300</v>
      </c>
      <c r="F1406" s="1">
        <v>1.0</v>
      </c>
      <c r="J1406" s="1">
        <v>1.0</v>
      </c>
      <c r="K1406" s="11">
        <v>37783.0</v>
      </c>
      <c r="L1406" s="1">
        <v>22.0</v>
      </c>
      <c r="M1406" s="1">
        <v>1.0</v>
      </c>
      <c r="N1406" s="1">
        <v>3.0</v>
      </c>
      <c r="O1406" s="1">
        <v>3.0</v>
      </c>
      <c r="P1406" s="1">
        <v>4.0</v>
      </c>
      <c r="Q1406" s="1">
        <v>3000000.0</v>
      </c>
      <c r="R1406" s="1">
        <v>0.0</v>
      </c>
      <c r="S1406" s="1">
        <v>0.0</v>
      </c>
      <c r="T1406" s="1">
        <v>17.0</v>
      </c>
      <c r="Y1406" s="1">
        <v>3.0</v>
      </c>
      <c r="Z1406" s="1">
        <v>2.0</v>
      </c>
      <c r="AA1406" s="1">
        <v>2.0</v>
      </c>
      <c r="AB1406" s="1">
        <v>2.0</v>
      </c>
      <c r="AC1406" s="1">
        <v>2.0</v>
      </c>
      <c r="AD1406" s="1">
        <v>2.0</v>
      </c>
      <c r="AE1406" s="1">
        <v>2.0</v>
      </c>
      <c r="AF1406" s="1">
        <v>2.0</v>
      </c>
      <c r="AG1406" s="1">
        <v>2.0</v>
      </c>
      <c r="AH1406" s="1">
        <v>2.0</v>
      </c>
      <c r="AI1406" s="1">
        <v>2.0</v>
      </c>
      <c r="AJ1406" s="1">
        <v>2.0</v>
      </c>
      <c r="AK1406" s="1">
        <v>2.0</v>
      </c>
      <c r="AL1406" s="1">
        <v>2.0</v>
      </c>
      <c r="AM1406" s="1">
        <v>2.0</v>
      </c>
      <c r="AN1406" s="1">
        <v>2.0</v>
      </c>
      <c r="AO1406" s="1">
        <v>2.0</v>
      </c>
      <c r="AP1406" s="1">
        <v>2.0</v>
      </c>
      <c r="AQ1406" s="1">
        <v>2.0</v>
      </c>
      <c r="AR1406" s="1">
        <v>2.0</v>
      </c>
      <c r="AS1406" s="1">
        <v>2.0</v>
      </c>
      <c r="AT1406" s="1">
        <v>2.0</v>
      </c>
      <c r="AU1406" s="1">
        <v>2.0</v>
      </c>
      <c r="AV1406" s="1">
        <v>2.0</v>
      </c>
      <c r="AW1406" s="1">
        <v>2.0</v>
      </c>
      <c r="AX1406" s="1">
        <v>2.0</v>
      </c>
      <c r="AY1406" s="1">
        <v>2.0</v>
      </c>
      <c r="AZ1406" s="1">
        <v>2.0</v>
      </c>
      <c r="BA1406" s="1">
        <v>2.0</v>
      </c>
      <c r="BB1406" s="1">
        <v>2.0</v>
      </c>
      <c r="BP1406" s="12" t="s">
        <v>9870</v>
      </c>
      <c r="BQ1406" s="1">
        <v>22.0</v>
      </c>
      <c r="BR1406" s="1" t="s">
        <v>184</v>
      </c>
      <c r="BW1406" s="1">
        <v>23.0</v>
      </c>
      <c r="BX1406" s="1" t="s">
        <v>9868</v>
      </c>
      <c r="BY1406" s="13">
        <f t="shared" si="1"/>
        <v>5</v>
      </c>
      <c r="BZ1406" s="13" t="str">
        <f t="shared" si="2"/>
        <v>Buruh Industri</v>
      </c>
      <c r="CA1406" s="13" t="str">
        <f>VLOOKUP(BP1406,data_K!G:K,5,0)</f>
        <v>RT 004 RW 002</v>
      </c>
      <c r="CB1406" s="13">
        <f t="shared" si="3"/>
        <v>4</v>
      </c>
    </row>
    <row r="1407">
      <c r="A1407" s="1" t="s">
        <v>14287</v>
      </c>
      <c r="B1407" s="9" t="s">
        <v>17291</v>
      </c>
      <c r="C1407" s="1">
        <v>4.0</v>
      </c>
      <c r="D1407" s="1" t="s">
        <v>14290</v>
      </c>
      <c r="E1407" s="10" t="s">
        <v>14291</v>
      </c>
      <c r="F1407" s="1">
        <v>1.0</v>
      </c>
      <c r="J1407" s="1">
        <v>2.0</v>
      </c>
      <c r="K1407" s="11">
        <v>41441.0</v>
      </c>
      <c r="L1407" s="1">
        <v>12.0</v>
      </c>
      <c r="M1407" s="1">
        <v>1.0</v>
      </c>
      <c r="N1407" s="1">
        <v>3.0</v>
      </c>
      <c r="O1407" s="1">
        <v>2.0</v>
      </c>
      <c r="P1407" s="1">
        <v>2.0</v>
      </c>
      <c r="Q1407" s="1">
        <v>0.0</v>
      </c>
      <c r="R1407" s="1">
        <v>0.0</v>
      </c>
      <c r="S1407" s="1">
        <v>0.0</v>
      </c>
      <c r="T1407" s="1">
        <v>0.0</v>
      </c>
      <c r="Y1407" s="1">
        <v>6.0</v>
      </c>
      <c r="Z1407" s="1">
        <v>2.0</v>
      </c>
      <c r="AA1407" s="1">
        <v>2.0</v>
      </c>
      <c r="AB1407" s="1">
        <v>2.0</v>
      </c>
      <c r="AC1407" s="1">
        <v>2.0</v>
      </c>
      <c r="AD1407" s="1">
        <v>2.0</v>
      </c>
      <c r="AE1407" s="1">
        <v>2.0</v>
      </c>
      <c r="AF1407" s="1">
        <v>2.0</v>
      </c>
      <c r="AG1407" s="1">
        <v>2.0</v>
      </c>
      <c r="AH1407" s="1">
        <v>2.0</v>
      </c>
      <c r="AI1407" s="1">
        <v>2.0</v>
      </c>
      <c r="AJ1407" s="1">
        <v>2.0</v>
      </c>
      <c r="AK1407" s="1">
        <v>2.0</v>
      </c>
      <c r="AL1407" s="1">
        <v>2.0</v>
      </c>
      <c r="AM1407" s="1">
        <v>2.0</v>
      </c>
      <c r="AN1407" s="1">
        <v>2.0</v>
      </c>
      <c r="AO1407" s="1">
        <v>2.0</v>
      </c>
      <c r="AP1407" s="1">
        <v>2.0</v>
      </c>
      <c r="AQ1407" s="1">
        <v>2.0</v>
      </c>
      <c r="AR1407" s="1">
        <v>2.0</v>
      </c>
      <c r="AS1407" s="1">
        <v>2.0</v>
      </c>
      <c r="AT1407" s="1">
        <v>2.0</v>
      </c>
      <c r="AU1407" s="1">
        <v>2.0</v>
      </c>
      <c r="AV1407" s="1">
        <v>2.0</v>
      </c>
      <c r="AW1407" s="1">
        <v>2.0</v>
      </c>
      <c r="AX1407" s="1">
        <v>2.0</v>
      </c>
      <c r="AY1407" s="1">
        <v>2.0</v>
      </c>
      <c r="AZ1407" s="1">
        <v>2.0</v>
      </c>
      <c r="BA1407" s="1">
        <v>2.0</v>
      </c>
      <c r="BB1407" s="1">
        <v>2.0</v>
      </c>
      <c r="BP1407" s="12" t="s">
        <v>9870</v>
      </c>
      <c r="BQ1407" s="1">
        <v>12.0</v>
      </c>
      <c r="BR1407" s="1" t="s">
        <v>240</v>
      </c>
      <c r="BS1407" s="1"/>
      <c r="BW1407" s="1">
        <v>0.0</v>
      </c>
      <c r="BX1407" s="1" t="s">
        <v>9868</v>
      </c>
      <c r="BY1407" s="13">
        <f t="shared" si="1"/>
        <v>3</v>
      </c>
      <c r="BZ1407" s="13" t="str">
        <f t="shared" si="2"/>
        <v>Tidak Bekerja</v>
      </c>
      <c r="CA1407" s="13" t="str">
        <f>VLOOKUP(BP1407,data_K!G:K,5,0)</f>
        <v>RT 004 RW 002</v>
      </c>
      <c r="CB1407" s="13">
        <f t="shared" si="3"/>
        <v>1</v>
      </c>
    </row>
    <row r="1408">
      <c r="A1408" s="1" t="s">
        <v>8210</v>
      </c>
      <c r="B1408" s="9" t="s">
        <v>17297</v>
      </c>
      <c r="C1408" s="1">
        <v>1.0</v>
      </c>
      <c r="D1408" s="1" t="s">
        <v>4672</v>
      </c>
      <c r="E1408" s="10" t="s">
        <v>8212</v>
      </c>
      <c r="F1408" s="1">
        <v>1.0</v>
      </c>
      <c r="J1408" s="1">
        <v>1.0</v>
      </c>
      <c r="K1408" s="11">
        <v>26668.0</v>
      </c>
      <c r="L1408" s="1">
        <v>53.0</v>
      </c>
      <c r="M1408" s="1">
        <v>2.0</v>
      </c>
      <c r="N1408" s="1">
        <v>1.0</v>
      </c>
      <c r="O1408" s="1">
        <v>3.0</v>
      </c>
      <c r="P1408" s="1">
        <v>3.0</v>
      </c>
      <c r="Q1408" s="1">
        <v>0.0</v>
      </c>
      <c r="R1408" s="1">
        <v>300000.0</v>
      </c>
      <c r="S1408" s="1">
        <v>0.0</v>
      </c>
      <c r="T1408" s="1">
        <v>147.0</v>
      </c>
      <c r="Y1408" s="1">
        <v>1.0</v>
      </c>
      <c r="Z1408" s="1">
        <v>2.0</v>
      </c>
      <c r="AA1408" s="1">
        <v>2.0</v>
      </c>
      <c r="AB1408" s="1">
        <v>2.0</v>
      </c>
      <c r="AC1408" s="1">
        <v>2.0</v>
      </c>
      <c r="AD1408" s="1">
        <v>2.0</v>
      </c>
      <c r="AE1408" s="1">
        <v>2.0</v>
      </c>
      <c r="AF1408" s="1">
        <v>2.0</v>
      </c>
      <c r="AG1408" s="1">
        <v>2.0</v>
      </c>
      <c r="AH1408" s="1">
        <v>2.0</v>
      </c>
      <c r="AI1408" s="1">
        <v>2.0</v>
      </c>
      <c r="AJ1408" s="1">
        <v>2.0</v>
      </c>
      <c r="AK1408" s="1">
        <v>2.0</v>
      </c>
      <c r="AL1408" s="1">
        <v>2.0</v>
      </c>
      <c r="AM1408" s="1">
        <v>2.0</v>
      </c>
      <c r="AN1408" s="1">
        <v>2.0</v>
      </c>
      <c r="AO1408" s="1">
        <v>2.0</v>
      </c>
      <c r="AP1408" s="1">
        <v>2.0</v>
      </c>
      <c r="AQ1408" s="1">
        <v>2.0</v>
      </c>
      <c r="AR1408" s="1">
        <v>2.0</v>
      </c>
      <c r="AS1408" s="1">
        <v>2.0</v>
      </c>
      <c r="AT1408" s="1">
        <v>2.0</v>
      </c>
      <c r="AU1408" s="1">
        <v>2.0</v>
      </c>
      <c r="AV1408" s="1">
        <v>2.0</v>
      </c>
      <c r="AW1408" s="1">
        <v>2.0</v>
      </c>
      <c r="AX1408" s="1">
        <v>2.0</v>
      </c>
      <c r="AY1408" s="1">
        <v>2.0</v>
      </c>
      <c r="AZ1408" s="1">
        <v>2.0</v>
      </c>
      <c r="BA1408" s="1">
        <v>2.0</v>
      </c>
      <c r="BB1408" s="1">
        <v>2.0</v>
      </c>
      <c r="BP1408" s="12" t="s">
        <v>8175</v>
      </c>
      <c r="BQ1408" s="1">
        <v>53.0</v>
      </c>
      <c r="BR1408" s="1"/>
      <c r="BV1408" s="1" t="s">
        <v>1241</v>
      </c>
      <c r="BW1408" s="1">
        <v>999.0</v>
      </c>
      <c r="BX1408" s="1" t="s">
        <v>4672</v>
      </c>
      <c r="BY1408" s="13">
        <f t="shared" si="1"/>
        <v>11</v>
      </c>
      <c r="BZ1408" s="13" t="str">
        <f t="shared" si="2"/>
        <v>Tukang Tebang Kayu</v>
      </c>
      <c r="CA1408" s="13" t="str">
        <f>VLOOKUP(BP1408,data_K!G:K,5,0)</f>
        <v>RT 010 RW 005</v>
      </c>
      <c r="CB1408" s="13">
        <f t="shared" si="3"/>
        <v>0</v>
      </c>
    </row>
    <row r="1409">
      <c r="A1409" s="1" t="s">
        <v>8179</v>
      </c>
      <c r="B1409" s="9" t="s">
        <v>17309</v>
      </c>
      <c r="C1409" s="1">
        <v>3.0</v>
      </c>
      <c r="D1409" s="1" t="s">
        <v>8185</v>
      </c>
      <c r="E1409" s="10" t="s">
        <v>8188</v>
      </c>
      <c r="F1409" s="1">
        <v>1.0</v>
      </c>
      <c r="J1409" s="1">
        <v>2.0</v>
      </c>
      <c r="K1409" s="11">
        <v>37871.0</v>
      </c>
      <c r="L1409" s="1">
        <v>22.0</v>
      </c>
      <c r="M1409" s="1">
        <v>1.0</v>
      </c>
      <c r="N1409" s="1">
        <v>3.0</v>
      </c>
      <c r="O1409" s="1">
        <v>3.0</v>
      </c>
      <c r="P1409" s="1">
        <v>4.0</v>
      </c>
      <c r="Q1409" s="1">
        <v>0.0</v>
      </c>
      <c r="R1409" s="1">
        <v>0.0</v>
      </c>
      <c r="S1409" s="1">
        <v>0.0</v>
      </c>
      <c r="T1409" s="1">
        <v>0.0</v>
      </c>
      <c r="Y1409" s="1">
        <v>6.0</v>
      </c>
      <c r="Z1409" s="1">
        <v>2.0</v>
      </c>
      <c r="AA1409" s="1">
        <v>2.0</v>
      </c>
      <c r="AB1409" s="1">
        <v>2.0</v>
      </c>
      <c r="AC1409" s="1">
        <v>2.0</v>
      </c>
      <c r="AD1409" s="1">
        <v>2.0</v>
      </c>
      <c r="AE1409" s="1">
        <v>2.0</v>
      </c>
      <c r="AF1409" s="1">
        <v>2.0</v>
      </c>
      <c r="AG1409" s="1">
        <v>2.0</v>
      </c>
      <c r="AH1409" s="1">
        <v>2.0</v>
      </c>
      <c r="AI1409" s="1">
        <v>2.0</v>
      </c>
      <c r="AJ1409" s="1">
        <v>2.0</v>
      </c>
      <c r="AK1409" s="1">
        <v>2.0</v>
      </c>
      <c r="AL1409" s="1">
        <v>2.0</v>
      </c>
      <c r="AM1409" s="1">
        <v>2.0</v>
      </c>
      <c r="AN1409" s="1">
        <v>2.0</v>
      </c>
      <c r="AO1409" s="1">
        <v>2.0</v>
      </c>
      <c r="AP1409" s="1">
        <v>2.0</v>
      </c>
      <c r="AQ1409" s="1">
        <v>2.0</v>
      </c>
      <c r="AR1409" s="1">
        <v>2.0</v>
      </c>
      <c r="AS1409" s="1">
        <v>2.0</v>
      </c>
      <c r="AT1409" s="1">
        <v>2.0</v>
      </c>
      <c r="AU1409" s="1">
        <v>2.0</v>
      </c>
      <c r="AV1409" s="1">
        <v>2.0</v>
      </c>
      <c r="AW1409" s="1">
        <v>2.0</v>
      </c>
      <c r="AX1409" s="1">
        <v>2.0</v>
      </c>
      <c r="AY1409" s="1">
        <v>2.0</v>
      </c>
      <c r="AZ1409" s="1">
        <v>2.0</v>
      </c>
      <c r="BA1409" s="1">
        <v>2.0</v>
      </c>
      <c r="BB1409" s="1">
        <v>2.0</v>
      </c>
      <c r="BP1409" s="12" t="s">
        <v>8175</v>
      </c>
      <c r="BQ1409" s="1">
        <v>22.0</v>
      </c>
      <c r="BR1409" s="1" t="s">
        <v>240</v>
      </c>
      <c r="BS1409" s="1"/>
      <c r="BW1409" s="1">
        <v>0.0</v>
      </c>
      <c r="BX1409" s="1" t="s">
        <v>4672</v>
      </c>
      <c r="BY1409" s="13">
        <f t="shared" si="1"/>
        <v>5</v>
      </c>
      <c r="BZ1409" s="13" t="str">
        <f t="shared" si="2"/>
        <v>Tidak Bekerja</v>
      </c>
      <c r="CA1409" s="13" t="str">
        <f>VLOOKUP(BP1409,data_K!G:K,5,0)</f>
        <v>RT 010 RW 005</v>
      </c>
      <c r="CB1409" s="13">
        <f t="shared" si="3"/>
        <v>4</v>
      </c>
    </row>
    <row r="1410">
      <c r="A1410" s="1" t="s">
        <v>8163</v>
      </c>
      <c r="B1410" s="9" t="s">
        <v>17317</v>
      </c>
      <c r="C1410" s="1">
        <v>4.0</v>
      </c>
      <c r="D1410" s="1" t="s">
        <v>8166</v>
      </c>
      <c r="E1410" s="10" t="s">
        <v>8167</v>
      </c>
      <c r="F1410" s="1">
        <v>1.0</v>
      </c>
      <c r="J1410" s="1">
        <v>2.0</v>
      </c>
      <c r="K1410" s="11">
        <v>42262.0</v>
      </c>
      <c r="L1410" s="1">
        <v>10.0</v>
      </c>
      <c r="M1410" s="1">
        <v>1.0</v>
      </c>
      <c r="N1410" s="1">
        <v>3.0</v>
      </c>
      <c r="O1410" s="1">
        <v>2.0</v>
      </c>
      <c r="P1410" s="1">
        <v>1.0</v>
      </c>
      <c r="Q1410" s="1">
        <v>0.0</v>
      </c>
      <c r="R1410" s="1">
        <v>0.0</v>
      </c>
      <c r="S1410" s="1">
        <v>0.0</v>
      </c>
      <c r="T1410" s="1">
        <v>0.0</v>
      </c>
      <c r="Y1410" s="1">
        <v>6.0</v>
      </c>
      <c r="Z1410" s="1">
        <v>2.0</v>
      </c>
      <c r="AA1410" s="1">
        <v>2.0</v>
      </c>
      <c r="AB1410" s="1">
        <v>2.0</v>
      </c>
      <c r="AC1410" s="1">
        <v>2.0</v>
      </c>
      <c r="AD1410" s="1">
        <v>2.0</v>
      </c>
      <c r="AE1410" s="1">
        <v>2.0</v>
      </c>
      <c r="AF1410" s="1">
        <v>2.0</v>
      </c>
      <c r="AG1410" s="1">
        <v>2.0</v>
      </c>
      <c r="AH1410" s="1">
        <v>2.0</v>
      </c>
      <c r="AI1410" s="1">
        <v>2.0</v>
      </c>
      <c r="AJ1410" s="1">
        <v>2.0</v>
      </c>
      <c r="AK1410" s="1">
        <v>2.0</v>
      </c>
      <c r="AL1410" s="1">
        <v>2.0</v>
      </c>
      <c r="AM1410" s="1">
        <v>2.0</v>
      </c>
      <c r="AN1410" s="1">
        <v>2.0</v>
      </c>
      <c r="AO1410" s="1">
        <v>2.0</v>
      </c>
      <c r="AP1410" s="1">
        <v>2.0</v>
      </c>
      <c r="AQ1410" s="1">
        <v>2.0</v>
      </c>
      <c r="AR1410" s="1">
        <v>2.0</v>
      </c>
      <c r="AS1410" s="1">
        <v>2.0</v>
      </c>
      <c r="AT1410" s="1">
        <v>2.0</v>
      </c>
      <c r="AU1410" s="1">
        <v>2.0</v>
      </c>
      <c r="AV1410" s="1">
        <v>2.0</v>
      </c>
      <c r="AW1410" s="1">
        <v>2.0</v>
      </c>
      <c r="AX1410" s="1">
        <v>2.0</v>
      </c>
      <c r="AY1410" s="1">
        <v>2.0</v>
      </c>
      <c r="AZ1410" s="1">
        <v>2.0</v>
      </c>
      <c r="BA1410" s="1">
        <v>2.0</v>
      </c>
      <c r="BB1410" s="1">
        <v>2.0</v>
      </c>
      <c r="BP1410" s="12" t="s">
        <v>8175</v>
      </c>
      <c r="BQ1410" s="1">
        <v>10.0</v>
      </c>
      <c r="BR1410" s="1" t="s">
        <v>240</v>
      </c>
      <c r="BT1410" s="1"/>
      <c r="BW1410" s="1">
        <v>0.0</v>
      </c>
      <c r="BX1410" s="1" t="s">
        <v>4672</v>
      </c>
      <c r="BY1410" s="13">
        <f t="shared" si="1"/>
        <v>3</v>
      </c>
      <c r="BZ1410" s="13" t="str">
        <f t="shared" si="2"/>
        <v>Tidak Bekerja</v>
      </c>
      <c r="CA1410" s="13" t="str">
        <f>VLOOKUP(BP1410,data_K!G:K,5,0)</f>
        <v>RT 010 RW 005</v>
      </c>
      <c r="CB1410" s="13">
        <f t="shared" si="3"/>
        <v>1</v>
      </c>
    </row>
    <row r="1411">
      <c r="A1411" s="1" t="s">
        <v>13408</v>
      </c>
      <c r="B1411" s="9" t="s">
        <v>17321</v>
      </c>
      <c r="C1411" s="1">
        <v>1.0</v>
      </c>
      <c r="D1411" s="1" t="s">
        <v>11870</v>
      </c>
      <c r="E1411" s="10" t="s">
        <v>13411</v>
      </c>
      <c r="F1411" s="1">
        <v>1.0</v>
      </c>
      <c r="J1411" s="1">
        <v>1.0</v>
      </c>
      <c r="K1411" s="11">
        <v>24029.0</v>
      </c>
      <c r="L1411" s="1">
        <v>60.0</v>
      </c>
      <c r="M1411" s="1">
        <v>2.0</v>
      </c>
      <c r="N1411" s="1">
        <v>1.0</v>
      </c>
      <c r="O1411" s="1">
        <v>3.0</v>
      </c>
      <c r="P1411" s="1">
        <v>4.0</v>
      </c>
      <c r="Q1411" s="1">
        <v>0.0</v>
      </c>
      <c r="R1411" s="1">
        <v>6000000.0</v>
      </c>
      <c r="S1411" s="1">
        <v>0.0</v>
      </c>
      <c r="T1411" s="1">
        <v>64.0</v>
      </c>
      <c r="Y1411" s="1">
        <v>1.0</v>
      </c>
      <c r="Z1411" s="1">
        <v>2.0</v>
      </c>
      <c r="AA1411" s="1">
        <v>2.0</v>
      </c>
      <c r="AB1411" s="1">
        <v>2.0</v>
      </c>
      <c r="AC1411" s="1">
        <v>2.0</v>
      </c>
      <c r="AD1411" s="1">
        <v>2.0</v>
      </c>
      <c r="AE1411" s="1">
        <v>2.0</v>
      </c>
      <c r="AF1411" s="1">
        <v>2.0</v>
      </c>
      <c r="AG1411" s="1">
        <v>2.0</v>
      </c>
      <c r="AH1411" s="1">
        <v>2.0</v>
      </c>
      <c r="AI1411" s="1">
        <v>2.0</v>
      </c>
      <c r="AJ1411" s="1">
        <v>2.0</v>
      </c>
      <c r="AK1411" s="1">
        <v>2.0</v>
      </c>
      <c r="AL1411" s="1">
        <v>2.0</v>
      </c>
      <c r="AM1411" s="1">
        <v>2.0</v>
      </c>
      <c r="AN1411" s="1">
        <v>2.0</v>
      </c>
      <c r="AO1411" s="1">
        <v>2.0</v>
      </c>
      <c r="AP1411" s="1">
        <v>2.0</v>
      </c>
      <c r="AQ1411" s="1">
        <v>2.0</v>
      </c>
      <c r="AR1411" s="1">
        <v>2.0</v>
      </c>
      <c r="AS1411" s="1">
        <v>2.0</v>
      </c>
      <c r="AT1411" s="1">
        <v>2.0</v>
      </c>
      <c r="AU1411" s="1">
        <v>2.0</v>
      </c>
      <c r="AV1411" s="1">
        <v>2.0</v>
      </c>
      <c r="AW1411" s="1">
        <v>2.0</v>
      </c>
      <c r="AX1411" s="1">
        <v>2.0</v>
      </c>
      <c r="AY1411" s="1">
        <v>2.0</v>
      </c>
      <c r="AZ1411" s="1">
        <v>2.0</v>
      </c>
      <c r="BA1411" s="1">
        <v>2.0</v>
      </c>
      <c r="BB1411" s="1">
        <v>2.0</v>
      </c>
      <c r="BC1411" s="1"/>
      <c r="BD1411" s="1"/>
      <c r="BG1411" s="1"/>
      <c r="BH1411" s="1"/>
      <c r="BP1411" s="12" t="s">
        <v>11871</v>
      </c>
      <c r="BQ1411" s="1">
        <v>60.0</v>
      </c>
      <c r="BR1411" s="1"/>
      <c r="BS1411" s="1"/>
      <c r="BT1411" s="1" t="s">
        <v>467</v>
      </c>
      <c r="BW1411" s="1">
        <v>75.0</v>
      </c>
      <c r="BX1411" s="1" t="s">
        <v>11870</v>
      </c>
      <c r="BY1411" s="13">
        <f t="shared" si="1"/>
        <v>13</v>
      </c>
      <c r="BZ1411" s="13" t="str">
        <f t="shared" si="2"/>
        <v>Pedagang</v>
      </c>
      <c r="CA1411" s="13" t="str">
        <f>VLOOKUP(BP1411,data_K!G:K,5,0)</f>
        <v>RT 009 RW 005</v>
      </c>
      <c r="CB1411" s="13">
        <f t="shared" si="3"/>
        <v>0</v>
      </c>
    </row>
    <row r="1412">
      <c r="A1412" s="1" t="s">
        <v>13400</v>
      </c>
      <c r="B1412" s="9" t="s">
        <v>17329</v>
      </c>
      <c r="C1412" s="1">
        <v>2.0</v>
      </c>
      <c r="D1412" s="1" t="s">
        <v>11877</v>
      </c>
      <c r="E1412" s="10" t="s">
        <v>13403</v>
      </c>
      <c r="F1412" s="1">
        <v>1.0</v>
      </c>
      <c r="J1412" s="1">
        <v>2.0</v>
      </c>
      <c r="K1412" s="11">
        <v>24329.0</v>
      </c>
      <c r="L1412" s="1">
        <v>59.0</v>
      </c>
      <c r="M1412" s="1">
        <v>2.0</v>
      </c>
      <c r="N1412" s="1">
        <v>2.0</v>
      </c>
      <c r="O1412" s="1">
        <v>3.0</v>
      </c>
      <c r="P1412" s="1">
        <v>4.0</v>
      </c>
      <c r="Q1412" s="1">
        <v>0.0</v>
      </c>
      <c r="R1412" s="1">
        <v>0.0</v>
      </c>
      <c r="S1412" s="1">
        <v>0.0</v>
      </c>
      <c r="T1412" s="1">
        <v>0.0</v>
      </c>
      <c r="U1412" s="1"/>
      <c r="Y1412" s="1">
        <v>6.0</v>
      </c>
      <c r="Z1412" s="1">
        <v>2.0</v>
      </c>
      <c r="AA1412" s="1">
        <v>2.0</v>
      </c>
      <c r="AB1412" s="1">
        <v>2.0</v>
      </c>
      <c r="AC1412" s="1">
        <v>2.0</v>
      </c>
      <c r="AD1412" s="1">
        <v>2.0</v>
      </c>
      <c r="AE1412" s="1">
        <v>2.0</v>
      </c>
      <c r="AF1412" s="1">
        <v>2.0</v>
      </c>
      <c r="AG1412" s="1">
        <v>2.0</v>
      </c>
      <c r="AH1412" s="1">
        <v>2.0</v>
      </c>
      <c r="AI1412" s="1">
        <v>2.0</v>
      </c>
      <c r="AJ1412" s="1">
        <v>2.0</v>
      </c>
      <c r="AK1412" s="1">
        <v>2.0</v>
      </c>
      <c r="AL1412" s="1">
        <v>2.0</v>
      </c>
      <c r="AM1412" s="1">
        <v>2.0</v>
      </c>
      <c r="AN1412" s="1">
        <v>2.0</v>
      </c>
      <c r="AO1412" s="1">
        <v>2.0</v>
      </c>
      <c r="AP1412" s="1">
        <v>2.0</v>
      </c>
      <c r="AQ1412" s="1">
        <v>2.0</v>
      </c>
      <c r="AR1412" s="1">
        <v>2.0</v>
      </c>
      <c r="AS1412" s="1">
        <v>2.0</v>
      </c>
      <c r="AT1412" s="1">
        <v>2.0</v>
      </c>
      <c r="AU1412" s="1">
        <v>2.0</v>
      </c>
      <c r="AV1412" s="1">
        <v>2.0</v>
      </c>
      <c r="AW1412" s="1">
        <v>2.0</v>
      </c>
      <c r="AX1412" s="1">
        <v>2.0</v>
      </c>
      <c r="AY1412" s="1">
        <v>2.0</v>
      </c>
      <c r="AZ1412" s="1">
        <v>2.0</v>
      </c>
      <c r="BA1412" s="1">
        <v>2.0</v>
      </c>
      <c r="BB1412" s="1">
        <v>2.0</v>
      </c>
      <c r="BP1412" s="12" t="s">
        <v>11871</v>
      </c>
      <c r="BQ1412" s="1">
        <v>59.0</v>
      </c>
      <c r="BR1412" s="1" t="s">
        <v>240</v>
      </c>
      <c r="BW1412" s="1">
        <v>0.0</v>
      </c>
      <c r="BX1412" s="1" t="s">
        <v>6415</v>
      </c>
      <c r="BY1412" s="13">
        <f t="shared" si="1"/>
        <v>12</v>
      </c>
      <c r="BZ1412" s="13" t="str">
        <f t="shared" si="2"/>
        <v>Tidak Bekerja</v>
      </c>
      <c r="CA1412" s="13" t="str">
        <f>VLOOKUP(BP1412,data_K!G:K,5,0)</f>
        <v>RT 009 RW 005</v>
      </c>
      <c r="CB1412" s="13">
        <f t="shared" si="3"/>
        <v>0</v>
      </c>
    </row>
    <row r="1413">
      <c r="A1413" s="1" t="s">
        <v>13388</v>
      </c>
      <c r="B1413" s="9" t="s">
        <v>17336</v>
      </c>
      <c r="C1413" s="1">
        <v>3.0</v>
      </c>
      <c r="D1413" s="1" t="s">
        <v>13390</v>
      </c>
      <c r="E1413" s="10" t="s">
        <v>13391</v>
      </c>
      <c r="F1413" s="1">
        <v>1.0</v>
      </c>
      <c r="J1413" s="1">
        <v>1.0</v>
      </c>
      <c r="K1413" s="11">
        <v>39426.0</v>
      </c>
      <c r="L1413" s="1">
        <v>18.0</v>
      </c>
      <c r="M1413" s="1">
        <v>1.0</v>
      </c>
      <c r="N1413" s="1">
        <v>3.0</v>
      </c>
      <c r="O1413" s="1">
        <v>3.0</v>
      </c>
      <c r="P1413" s="1">
        <v>4.0</v>
      </c>
      <c r="Q1413" s="1">
        <v>0.0</v>
      </c>
      <c r="R1413" s="1">
        <v>0.0</v>
      </c>
      <c r="S1413" s="1">
        <v>0.0</v>
      </c>
      <c r="T1413" s="1">
        <v>0.0</v>
      </c>
      <c r="Y1413" s="1">
        <v>6.0</v>
      </c>
      <c r="Z1413" s="1">
        <v>2.0</v>
      </c>
      <c r="AA1413" s="1">
        <v>2.0</v>
      </c>
      <c r="AB1413" s="1">
        <v>2.0</v>
      </c>
      <c r="AC1413" s="1">
        <v>2.0</v>
      </c>
      <c r="AD1413" s="1">
        <v>2.0</v>
      </c>
      <c r="AE1413" s="1">
        <v>2.0</v>
      </c>
      <c r="AF1413" s="1">
        <v>2.0</v>
      </c>
      <c r="AG1413" s="1">
        <v>2.0</v>
      </c>
      <c r="AH1413" s="1">
        <v>2.0</v>
      </c>
      <c r="AI1413" s="1">
        <v>2.0</v>
      </c>
      <c r="AJ1413" s="1">
        <v>2.0</v>
      </c>
      <c r="AK1413" s="1">
        <v>2.0</v>
      </c>
      <c r="AL1413" s="1">
        <v>2.0</v>
      </c>
      <c r="AM1413" s="1">
        <v>2.0</v>
      </c>
      <c r="AN1413" s="1">
        <v>2.0</v>
      </c>
      <c r="AO1413" s="1">
        <v>2.0</v>
      </c>
      <c r="AP1413" s="1">
        <v>2.0</v>
      </c>
      <c r="AQ1413" s="1">
        <v>2.0</v>
      </c>
      <c r="AR1413" s="1">
        <v>2.0</v>
      </c>
      <c r="AS1413" s="1">
        <v>2.0</v>
      </c>
      <c r="AT1413" s="1">
        <v>2.0</v>
      </c>
      <c r="AU1413" s="1">
        <v>2.0</v>
      </c>
      <c r="AV1413" s="1">
        <v>2.0</v>
      </c>
      <c r="AW1413" s="1">
        <v>2.0</v>
      </c>
      <c r="AX1413" s="1">
        <v>2.0</v>
      </c>
      <c r="AY1413" s="1">
        <v>2.0</v>
      </c>
      <c r="AZ1413" s="1">
        <v>2.0</v>
      </c>
      <c r="BA1413" s="1">
        <v>2.0</v>
      </c>
      <c r="BB1413" s="1">
        <v>2.0</v>
      </c>
      <c r="BP1413" s="12" t="s">
        <v>11871</v>
      </c>
      <c r="BQ1413" s="1">
        <v>18.0</v>
      </c>
      <c r="BR1413" s="1" t="s">
        <v>240</v>
      </c>
      <c r="BS1413" s="1"/>
      <c r="BW1413" s="1">
        <v>0.0</v>
      </c>
      <c r="BX1413" s="1" t="s">
        <v>11870</v>
      </c>
      <c r="BY1413" s="13">
        <f t="shared" si="1"/>
        <v>4</v>
      </c>
      <c r="BZ1413" s="13" t="str">
        <f t="shared" si="2"/>
        <v>Tidak Bekerja</v>
      </c>
      <c r="CA1413" s="13" t="str">
        <f>VLOOKUP(BP1413,data_K!G:K,5,0)</f>
        <v>RT 009 RW 005</v>
      </c>
      <c r="CB1413" s="13">
        <f t="shared" si="3"/>
        <v>3</v>
      </c>
    </row>
    <row r="1414">
      <c r="A1414" s="1" t="s">
        <v>11888</v>
      </c>
      <c r="B1414" s="9" t="s">
        <v>17342</v>
      </c>
      <c r="C1414" s="1">
        <v>2.0</v>
      </c>
      <c r="D1414" s="1" t="s">
        <v>5507</v>
      </c>
      <c r="E1414" s="10" t="s">
        <v>11891</v>
      </c>
      <c r="F1414" s="1">
        <v>1.0</v>
      </c>
      <c r="J1414" s="1">
        <v>2.0</v>
      </c>
      <c r="K1414" s="11">
        <v>21312.0</v>
      </c>
      <c r="L1414" s="1">
        <v>68.0</v>
      </c>
      <c r="M1414" s="1">
        <v>2.0</v>
      </c>
      <c r="N1414" s="1">
        <v>2.0</v>
      </c>
      <c r="O1414" s="1">
        <v>3.0</v>
      </c>
      <c r="P1414" s="1">
        <v>2.0</v>
      </c>
      <c r="Q1414" s="1">
        <v>0.0</v>
      </c>
      <c r="R1414" s="1">
        <v>0.0</v>
      </c>
      <c r="S1414" s="1">
        <v>0.0</v>
      </c>
      <c r="T1414" s="1">
        <v>0.0</v>
      </c>
      <c r="Y1414" s="1">
        <v>6.0</v>
      </c>
      <c r="Z1414" s="1">
        <v>2.0</v>
      </c>
      <c r="AA1414" s="1">
        <v>2.0</v>
      </c>
      <c r="AB1414" s="1">
        <v>2.0</v>
      </c>
      <c r="AC1414" s="1">
        <v>2.0</v>
      </c>
      <c r="AD1414" s="1">
        <v>2.0</v>
      </c>
      <c r="AE1414" s="1">
        <v>2.0</v>
      </c>
      <c r="AF1414" s="1">
        <v>2.0</v>
      </c>
      <c r="AG1414" s="1">
        <v>2.0</v>
      </c>
      <c r="AH1414" s="1">
        <v>2.0</v>
      </c>
      <c r="AI1414" s="1">
        <v>2.0</v>
      </c>
      <c r="AJ1414" s="1">
        <v>2.0</v>
      </c>
      <c r="AK1414" s="1">
        <v>2.0</v>
      </c>
      <c r="AL1414" s="1">
        <v>2.0</v>
      </c>
      <c r="AM1414" s="1">
        <v>2.0</v>
      </c>
      <c r="AN1414" s="1">
        <v>2.0</v>
      </c>
      <c r="AO1414" s="1">
        <v>2.0</v>
      </c>
      <c r="AP1414" s="1">
        <v>2.0</v>
      </c>
      <c r="AQ1414" s="1">
        <v>2.0</v>
      </c>
      <c r="AR1414" s="1">
        <v>2.0</v>
      </c>
      <c r="AS1414" s="1">
        <v>2.0</v>
      </c>
      <c r="AT1414" s="1">
        <v>2.0</v>
      </c>
      <c r="AU1414" s="1">
        <v>2.0</v>
      </c>
      <c r="AV1414" s="1">
        <v>2.0</v>
      </c>
      <c r="AW1414" s="1">
        <v>2.0</v>
      </c>
      <c r="AX1414" s="1">
        <v>2.0</v>
      </c>
      <c r="AY1414" s="1">
        <v>2.0</v>
      </c>
      <c r="AZ1414" s="1">
        <v>2.0</v>
      </c>
      <c r="BA1414" s="1">
        <v>2.0</v>
      </c>
      <c r="BB1414" s="1">
        <v>2.0</v>
      </c>
      <c r="BP1414" s="12" t="s">
        <v>5498</v>
      </c>
      <c r="BQ1414" s="1">
        <v>68.0</v>
      </c>
      <c r="BR1414" s="1" t="s">
        <v>240</v>
      </c>
      <c r="BS1414" s="1"/>
      <c r="BW1414" s="1">
        <v>0.0</v>
      </c>
      <c r="BX1414" s="1" t="s">
        <v>5497</v>
      </c>
      <c r="BY1414" s="13">
        <f t="shared" si="1"/>
        <v>14</v>
      </c>
      <c r="BZ1414" s="13" t="str">
        <f t="shared" si="2"/>
        <v>Tidak Bekerja</v>
      </c>
      <c r="CA1414" s="13" t="str">
        <f>VLOOKUP(BP1414,data_K!G:K,5,0)</f>
        <v>RT 010 RW 005</v>
      </c>
      <c r="CB1414" s="13">
        <f t="shared" si="3"/>
        <v>0</v>
      </c>
    </row>
    <row r="1415">
      <c r="A1415" s="1" t="s">
        <v>16578</v>
      </c>
      <c r="B1415" s="9" t="s">
        <v>17346</v>
      </c>
      <c r="C1415" s="1">
        <v>1.0</v>
      </c>
      <c r="D1415" s="1" t="s">
        <v>8630</v>
      </c>
      <c r="E1415" s="10" t="s">
        <v>16580</v>
      </c>
      <c r="F1415" s="1">
        <v>1.0</v>
      </c>
      <c r="J1415" s="1">
        <v>2.0</v>
      </c>
      <c r="K1415" s="11">
        <v>24476.0</v>
      </c>
      <c r="L1415" s="1">
        <v>59.0</v>
      </c>
      <c r="M1415" s="1">
        <v>4.0</v>
      </c>
      <c r="N1415" s="1">
        <v>1.0</v>
      </c>
      <c r="O1415" s="1">
        <v>3.0</v>
      </c>
      <c r="P1415" s="1">
        <v>2.0</v>
      </c>
      <c r="Q1415" s="1">
        <v>0.0</v>
      </c>
      <c r="R1415" s="1">
        <v>3000000.0</v>
      </c>
      <c r="S1415" s="1">
        <v>0.0</v>
      </c>
      <c r="T1415" s="1">
        <v>64.0</v>
      </c>
      <c r="Y1415" s="1">
        <v>1.0</v>
      </c>
      <c r="Z1415" s="1">
        <v>2.0</v>
      </c>
      <c r="AA1415" s="1">
        <v>2.0</v>
      </c>
      <c r="AB1415" s="1">
        <v>2.0</v>
      </c>
      <c r="AC1415" s="1">
        <v>2.0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2.0</v>
      </c>
      <c r="AI1415" s="1">
        <v>2.0</v>
      </c>
      <c r="AJ1415" s="1">
        <v>2.0</v>
      </c>
      <c r="AK1415" s="1">
        <v>2.0</v>
      </c>
      <c r="AL1415" s="1">
        <v>2.0</v>
      </c>
      <c r="AM1415" s="1">
        <v>2.0</v>
      </c>
      <c r="AN1415" s="1">
        <v>2.0</v>
      </c>
      <c r="AO1415" s="1">
        <v>2.0</v>
      </c>
      <c r="AP1415" s="1">
        <v>2.0</v>
      </c>
      <c r="AQ1415" s="1">
        <v>2.0</v>
      </c>
      <c r="AR1415" s="1">
        <v>2.0</v>
      </c>
      <c r="AS1415" s="1">
        <v>2.0</v>
      </c>
      <c r="AT1415" s="1">
        <v>2.0</v>
      </c>
      <c r="AU1415" s="1">
        <v>2.0</v>
      </c>
      <c r="AV1415" s="1">
        <v>2.0</v>
      </c>
      <c r="AW1415" s="1">
        <v>2.0</v>
      </c>
      <c r="AX1415" s="1">
        <v>2.0</v>
      </c>
      <c r="AY1415" s="1">
        <v>2.0</v>
      </c>
      <c r="AZ1415" s="1">
        <v>2.0</v>
      </c>
      <c r="BA1415" s="1">
        <v>2.0</v>
      </c>
      <c r="BB1415" s="1">
        <v>2.0</v>
      </c>
      <c r="BP1415" s="12" t="s">
        <v>8631</v>
      </c>
      <c r="BQ1415" s="1">
        <v>59.0</v>
      </c>
      <c r="BR1415" s="1"/>
      <c r="BT1415" s="1" t="s">
        <v>467</v>
      </c>
      <c r="BU1415" s="1"/>
      <c r="BW1415" s="1">
        <v>75.0</v>
      </c>
      <c r="BX1415" s="1" t="s">
        <v>8630</v>
      </c>
      <c r="BY1415" s="13">
        <f t="shared" si="1"/>
        <v>12</v>
      </c>
      <c r="BZ1415" s="13" t="str">
        <f t="shared" si="2"/>
        <v>Pedagang</v>
      </c>
      <c r="CA1415" s="13" t="str">
        <f>VLOOKUP(BP1415,data_K!G:K,5,0)</f>
        <v>RT 004 RW 002</v>
      </c>
      <c r="CB1415" s="13">
        <f t="shared" si="3"/>
        <v>0</v>
      </c>
    </row>
    <row r="1416">
      <c r="A1416" s="1" t="s">
        <v>16567</v>
      </c>
      <c r="B1416" s="9" t="s">
        <v>17354</v>
      </c>
      <c r="C1416" s="1">
        <v>2.0</v>
      </c>
      <c r="D1416" s="1" t="s">
        <v>16570</v>
      </c>
      <c r="E1416" s="10" t="s">
        <v>16571</v>
      </c>
      <c r="F1416" s="1">
        <v>1.0</v>
      </c>
      <c r="J1416" s="1">
        <v>2.0</v>
      </c>
      <c r="K1416" s="11">
        <v>37833.0</v>
      </c>
      <c r="L1416" s="1">
        <v>22.0</v>
      </c>
      <c r="M1416" s="1">
        <v>1.0</v>
      </c>
      <c r="N1416" s="1">
        <v>3.0</v>
      </c>
      <c r="O1416" s="1">
        <v>3.0</v>
      </c>
      <c r="P1416" s="1">
        <v>5.0</v>
      </c>
      <c r="Q1416" s="1">
        <v>0.0</v>
      </c>
      <c r="R1416" s="1">
        <v>0.0</v>
      </c>
      <c r="S1416" s="1">
        <v>0.0</v>
      </c>
      <c r="T1416" s="1">
        <v>0.0</v>
      </c>
      <c r="Y1416" s="1">
        <v>6.0</v>
      </c>
      <c r="Z1416" s="1">
        <v>2.0</v>
      </c>
      <c r="AA1416" s="1">
        <v>2.0</v>
      </c>
      <c r="AB1416" s="1">
        <v>2.0</v>
      </c>
      <c r="AC1416" s="1">
        <v>2.0</v>
      </c>
      <c r="AD1416" s="1">
        <v>2.0</v>
      </c>
      <c r="AE1416" s="1">
        <v>2.0</v>
      </c>
      <c r="AF1416" s="1">
        <v>2.0</v>
      </c>
      <c r="AG1416" s="1">
        <v>2.0</v>
      </c>
      <c r="AH1416" s="1">
        <v>2.0</v>
      </c>
      <c r="AI1416" s="1">
        <v>2.0</v>
      </c>
      <c r="AJ1416" s="1">
        <v>2.0</v>
      </c>
      <c r="AK1416" s="1">
        <v>2.0</v>
      </c>
      <c r="AL1416" s="1">
        <v>2.0</v>
      </c>
      <c r="AM1416" s="1">
        <v>2.0</v>
      </c>
      <c r="AN1416" s="1">
        <v>2.0</v>
      </c>
      <c r="AO1416" s="1">
        <v>2.0</v>
      </c>
      <c r="AP1416" s="1">
        <v>2.0</v>
      </c>
      <c r="AQ1416" s="1">
        <v>2.0</v>
      </c>
      <c r="AR1416" s="1">
        <v>2.0</v>
      </c>
      <c r="AS1416" s="1">
        <v>2.0</v>
      </c>
      <c r="AT1416" s="1">
        <v>2.0</v>
      </c>
      <c r="AU1416" s="1">
        <v>2.0</v>
      </c>
      <c r="AV1416" s="1">
        <v>2.0</v>
      </c>
      <c r="AW1416" s="1">
        <v>2.0</v>
      </c>
      <c r="AX1416" s="1">
        <v>2.0</v>
      </c>
      <c r="AY1416" s="1">
        <v>2.0</v>
      </c>
      <c r="AZ1416" s="1">
        <v>2.0</v>
      </c>
      <c r="BA1416" s="1">
        <v>2.0</v>
      </c>
      <c r="BB1416" s="1">
        <v>2.0</v>
      </c>
      <c r="BP1416" s="12" t="s">
        <v>8631</v>
      </c>
      <c r="BQ1416" s="1">
        <v>22.0</v>
      </c>
      <c r="BR1416" s="1" t="s">
        <v>240</v>
      </c>
      <c r="BW1416" s="1">
        <v>0.0</v>
      </c>
      <c r="BX1416" s="1" t="s">
        <v>8630</v>
      </c>
      <c r="BY1416" s="13">
        <f t="shared" si="1"/>
        <v>5</v>
      </c>
      <c r="BZ1416" s="13" t="str">
        <f t="shared" si="2"/>
        <v>Tidak Bekerja</v>
      </c>
      <c r="CA1416" s="13" t="str">
        <f>VLOOKUP(BP1416,data_K!G:K,5,0)</f>
        <v>RT 004 RW 002</v>
      </c>
      <c r="CB1416" s="13">
        <f t="shared" si="3"/>
        <v>4</v>
      </c>
    </row>
    <row r="1417">
      <c r="A1417" s="1" t="s">
        <v>5250</v>
      </c>
      <c r="B1417" s="22">
        <v>46059.08738425926</v>
      </c>
      <c r="C1417" s="1">
        <v>1.0</v>
      </c>
      <c r="D1417" s="1" t="s">
        <v>5253</v>
      </c>
      <c r="E1417" s="10" t="s">
        <v>5254</v>
      </c>
      <c r="F1417" s="1">
        <v>1.0</v>
      </c>
      <c r="J1417" s="1">
        <v>1.0</v>
      </c>
      <c r="K1417" s="11">
        <v>24026.0</v>
      </c>
      <c r="L1417" s="1">
        <v>60.0</v>
      </c>
      <c r="M1417" s="1">
        <v>2.0</v>
      </c>
      <c r="N1417" s="1">
        <v>1.0</v>
      </c>
      <c r="O1417" s="1">
        <v>3.0</v>
      </c>
      <c r="P1417" s="1">
        <v>4.0</v>
      </c>
      <c r="Q1417" s="1">
        <v>500000.0</v>
      </c>
      <c r="R1417" s="1">
        <v>0.0</v>
      </c>
      <c r="S1417" s="1">
        <v>0.0</v>
      </c>
      <c r="T1417" s="1">
        <v>107.0</v>
      </c>
      <c r="U1417" s="1"/>
      <c r="V1417" s="1">
        <v>2.0</v>
      </c>
      <c r="W1417" s="1">
        <v>200.0</v>
      </c>
      <c r="X1417" s="1">
        <v>200.0</v>
      </c>
      <c r="Y1417" s="1">
        <v>1.0</v>
      </c>
      <c r="Z1417" s="1">
        <v>2.0</v>
      </c>
      <c r="AA1417" s="1">
        <v>2.0</v>
      </c>
      <c r="AB1417" s="1">
        <v>2.0</v>
      </c>
      <c r="AC1417" s="1">
        <v>2.0</v>
      </c>
      <c r="AD1417" s="1">
        <v>2.0</v>
      </c>
      <c r="AE1417" s="1">
        <v>2.0</v>
      </c>
      <c r="AF1417" s="1">
        <v>2.0</v>
      </c>
      <c r="AG1417" s="1">
        <v>2.0</v>
      </c>
      <c r="AH1417" s="1">
        <v>2.0</v>
      </c>
      <c r="AI1417" s="1">
        <v>2.0</v>
      </c>
      <c r="AJ1417" s="1">
        <v>2.0</v>
      </c>
      <c r="AK1417" s="1">
        <v>2.0</v>
      </c>
      <c r="AL1417" s="1">
        <v>2.0</v>
      </c>
      <c r="AM1417" s="1">
        <v>2.0</v>
      </c>
      <c r="AN1417" s="1">
        <v>2.0</v>
      </c>
      <c r="AO1417" s="1">
        <v>2.0</v>
      </c>
      <c r="AP1417" s="1">
        <v>2.0</v>
      </c>
      <c r="AQ1417" s="1">
        <v>2.0</v>
      </c>
      <c r="AR1417" s="1">
        <v>2.0</v>
      </c>
      <c r="AS1417" s="1">
        <v>2.0</v>
      </c>
      <c r="AT1417" s="1">
        <v>2.0</v>
      </c>
      <c r="AU1417" s="1">
        <v>2.0</v>
      </c>
      <c r="AV1417" s="1">
        <v>2.0</v>
      </c>
      <c r="AW1417" s="1">
        <v>2.0</v>
      </c>
      <c r="AX1417" s="1">
        <v>2.0</v>
      </c>
      <c r="AY1417" s="1">
        <v>2.0</v>
      </c>
      <c r="AZ1417" s="1">
        <v>2.0</v>
      </c>
      <c r="BA1417" s="1">
        <v>2.0</v>
      </c>
      <c r="BB1417" s="1">
        <v>2.0</v>
      </c>
      <c r="BP1417" s="12" t="s">
        <v>5247</v>
      </c>
      <c r="BQ1417" s="1">
        <v>60.0</v>
      </c>
      <c r="BR1417" s="1"/>
      <c r="BS1417" s="1" t="s">
        <v>718</v>
      </c>
      <c r="BW1417" s="1">
        <v>129.0</v>
      </c>
      <c r="BX1417" s="1" t="s">
        <v>5253</v>
      </c>
      <c r="BY1417" s="13">
        <f t="shared" si="1"/>
        <v>13</v>
      </c>
      <c r="BZ1417" s="13" t="str">
        <f t="shared" si="2"/>
        <v>Petani/Pekebun</v>
      </c>
      <c r="CA1417" s="13" t="str">
        <f>VLOOKUP(BP1417,data_K!G:K,5,0)</f>
        <v>RT 005 RW 003</v>
      </c>
      <c r="CB1417" s="13">
        <f t="shared" si="3"/>
        <v>0</v>
      </c>
    </row>
    <row r="1418">
      <c r="A1418" s="1" t="s">
        <v>5240</v>
      </c>
      <c r="B1418" s="22">
        <v>46059.08936342593</v>
      </c>
      <c r="C1418" s="1">
        <v>2.0</v>
      </c>
      <c r="D1418" s="1" t="s">
        <v>5243</v>
      </c>
      <c r="E1418" s="10" t="s">
        <v>5244</v>
      </c>
      <c r="F1418" s="1">
        <v>1.0</v>
      </c>
      <c r="J1418" s="1">
        <v>2.0</v>
      </c>
      <c r="K1418" s="11">
        <v>25299.0</v>
      </c>
      <c r="L1418" s="1">
        <v>57.0</v>
      </c>
      <c r="M1418" s="1">
        <v>2.0</v>
      </c>
      <c r="N1418" s="1">
        <v>2.0</v>
      </c>
      <c r="O1418" s="1">
        <v>3.0</v>
      </c>
      <c r="P1418" s="1">
        <v>4.0</v>
      </c>
      <c r="Q1418" s="1">
        <v>500000.0</v>
      </c>
      <c r="R1418" s="1">
        <v>0.0</v>
      </c>
      <c r="S1418" s="1">
        <v>0.0</v>
      </c>
      <c r="T1418" s="1">
        <v>34.0</v>
      </c>
      <c r="Y1418" s="1">
        <v>3.0</v>
      </c>
      <c r="Z1418" s="1">
        <v>2.0</v>
      </c>
      <c r="AA1418" s="1">
        <v>2.0</v>
      </c>
      <c r="AB1418" s="1">
        <v>2.0</v>
      </c>
      <c r="AC1418" s="1">
        <v>2.0</v>
      </c>
      <c r="AD1418" s="1">
        <v>2.0</v>
      </c>
      <c r="AE1418" s="1">
        <v>2.0</v>
      </c>
      <c r="AF1418" s="1">
        <v>2.0</v>
      </c>
      <c r="AG1418" s="1">
        <v>2.0</v>
      </c>
      <c r="AH1418" s="1">
        <v>2.0</v>
      </c>
      <c r="AI1418" s="1">
        <v>2.0</v>
      </c>
      <c r="AJ1418" s="1">
        <v>2.0</v>
      </c>
      <c r="AK1418" s="1">
        <v>2.0</v>
      </c>
      <c r="AL1418" s="1">
        <v>2.0</v>
      </c>
      <c r="AM1418" s="1">
        <v>2.0</v>
      </c>
      <c r="AN1418" s="1">
        <v>2.0</v>
      </c>
      <c r="AO1418" s="1">
        <v>2.0</v>
      </c>
      <c r="AP1418" s="1">
        <v>2.0</v>
      </c>
      <c r="AQ1418" s="1">
        <v>1.0</v>
      </c>
      <c r="AR1418" s="1">
        <v>2.0</v>
      </c>
      <c r="AS1418" s="1">
        <v>2.0</v>
      </c>
      <c r="AT1418" s="1">
        <v>2.0</v>
      </c>
      <c r="AU1418" s="1">
        <v>2.0</v>
      </c>
      <c r="AV1418" s="1">
        <v>2.0</v>
      </c>
      <c r="AW1418" s="1">
        <v>2.0</v>
      </c>
      <c r="AX1418" s="1">
        <v>2.0</v>
      </c>
      <c r="AY1418" s="1">
        <v>2.0</v>
      </c>
      <c r="AZ1418" s="1">
        <v>2.0</v>
      </c>
      <c r="BA1418" s="1">
        <v>2.0</v>
      </c>
      <c r="BB1418" s="1">
        <v>2.0</v>
      </c>
      <c r="BP1418" s="12" t="s">
        <v>5247</v>
      </c>
      <c r="BQ1418" s="1">
        <v>57.0</v>
      </c>
      <c r="BR1418" s="1"/>
      <c r="BU1418" s="1" t="s">
        <v>346</v>
      </c>
      <c r="BW1418" s="1">
        <v>41.0</v>
      </c>
      <c r="BX1418" s="1" t="s">
        <v>5253</v>
      </c>
      <c r="BY1418" s="13">
        <f t="shared" si="1"/>
        <v>12</v>
      </c>
      <c r="BZ1418" s="13" t="str">
        <f t="shared" si="2"/>
        <v>Guru</v>
      </c>
      <c r="CA1418" s="13" t="str">
        <f>VLOOKUP(BP1418,data_K!G:K,5,0)</f>
        <v>RT 005 RW 003</v>
      </c>
      <c r="CB1418" s="13">
        <f t="shared" si="3"/>
        <v>0</v>
      </c>
    </row>
    <row r="1419">
      <c r="A1419" s="1" t="s">
        <v>16980</v>
      </c>
      <c r="B1419" s="9" t="s">
        <v>17375</v>
      </c>
      <c r="C1419" s="1">
        <v>1.0</v>
      </c>
      <c r="D1419" s="1" t="s">
        <v>2005</v>
      </c>
      <c r="E1419" s="10" t="s">
        <v>16982</v>
      </c>
      <c r="F1419" s="1">
        <v>1.0</v>
      </c>
      <c r="J1419" s="1">
        <v>1.0</v>
      </c>
      <c r="K1419" s="11">
        <v>25826.0</v>
      </c>
      <c r="L1419" s="1">
        <v>55.0</v>
      </c>
      <c r="M1419" s="1">
        <v>4.0</v>
      </c>
      <c r="N1419" s="1">
        <v>1.0</v>
      </c>
      <c r="O1419" s="1">
        <v>3.0</v>
      </c>
      <c r="P1419" s="1">
        <v>4.0</v>
      </c>
      <c r="Q1419" s="1">
        <v>3500000.0</v>
      </c>
      <c r="R1419" s="1">
        <v>0.0</v>
      </c>
      <c r="S1419" s="1">
        <v>0.0</v>
      </c>
      <c r="T1419" s="1">
        <v>111.0</v>
      </c>
      <c r="Y1419" s="1">
        <v>4.0</v>
      </c>
      <c r="Z1419" s="1">
        <v>2.0</v>
      </c>
      <c r="AA1419" s="1">
        <v>2.0</v>
      </c>
      <c r="AB1419" s="1">
        <v>2.0</v>
      </c>
      <c r="AC1419" s="1">
        <v>2.0</v>
      </c>
      <c r="AD1419" s="1">
        <v>2.0</v>
      </c>
      <c r="AE1419" s="1">
        <v>2.0</v>
      </c>
      <c r="AF1419" s="1">
        <v>2.0</v>
      </c>
      <c r="AG1419" s="1">
        <v>2.0</v>
      </c>
      <c r="AH1419" s="1">
        <v>2.0</v>
      </c>
      <c r="AI1419" s="1">
        <v>2.0</v>
      </c>
      <c r="AJ1419" s="1">
        <v>2.0</v>
      </c>
      <c r="AK1419" s="1">
        <v>2.0</v>
      </c>
      <c r="AL1419" s="1">
        <v>2.0</v>
      </c>
      <c r="AM1419" s="1">
        <v>2.0</v>
      </c>
      <c r="AN1419" s="1">
        <v>2.0</v>
      </c>
      <c r="AO1419" s="1">
        <v>2.0</v>
      </c>
      <c r="AP1419" s="1">
        <v>2.0</v>
      </c>
      <c r="AQ1419" s="1">
        <v>2.0</v>
      </c>
      <c r="AR1419" s="1">
        <v>2.0</v>
      </c>
      <c r="AS1419" s="1">
        <v>2.0</v>
      </c>
      <c r="AT1419" s="1">
        <v>2.0</v>
      </c>
      <c r="AU1419" s="1">
        <v>2.0</v>
      </c>
      <c r="AV1419" s="1">
        <v>2.0</v>
      </c>
      <c r="AW1419" s="1">
        <v>2.0</v>
      </c>
      <c r="AX1419" s="1">
        <v>2.0</v>
      </c>
      <c r="AY1419" s="1">
        <v>2.0</v>
      </c>
      <c r="AZ1419" s="1">
        <v>2.0</v>
      </c>
      <c r="BA1419" s="1">
        <v>2.0</v>
      </c>
      <c r="BB1419" s="1">
        <v>2.0</v>
      </c>
      <c r="BC1419" s="1"/>
      <c r="BD1419" s="1"/>
      <c r="BP1419" s="12" t="s">
        <v>1990</v>
      </c>
      <c r="BQ1419" s="1">
        <v>55.0</v>
      </c>
      <c r="BR1419" s="1"/>
      <c r="BS1419" s="1" t="s">
        <v>1087</v>
      </c>
      <c r="BW1419" s="1">
        <v>136.0</v>
      </c>
      <c r="BX1419" s="1" t="s">
        <v>2005</v>
      </c>
      <c r="BY1419" s="13">
        <f t="shared" si="1"/>
        <v>12</v>
      </c>
      <c r="BZ1419" s="13" t="str">
        <f t="shared" si="2"/>
        <v>PNS Fungsional Umum</v>
      </c>
      <c r="CA1419" s="13" t="str">
        <f>VLOOKUP(BP1419,data_K!G:K,5,0)</f>
        <v>RT 004 RW 002</v>
      </c>
      <c r="CB1419" s="13">
        <f t="shared" si="3"/>
        <v>0</v>
      </c>
    </row>
    <row r="1420">
      <c r="A1420" s="1" t="s">
        <v>16965</v>
      </c>
      <c r="B1420" s="9" t="s">
        <v>17381</v>
      </c>
      <c r="C1420" s="1">
        <v>2.0</v>
      </c>
      <c r="D1420" s="1" t="s">
        <v>16968</v>
      </c>
      <c r="E1420" s="10" t="s">
        <v>16969</v>
      </c>
      <c r="F1420" s="1">
        <v>1.0</v>
      </c>
      <c r="J1420" s="1">
        <v>2.0</v>
      </c>
      <c r="K1420" s="11">
        <v>37374.0</v>
      </c>
      <c r="L1420" s="1">
        <v>24.0</v>
      </c>
      <c r="M1420" s="1">
        <v>1.0</v>
      </c>
      <c r="N1420" s="1">
        <v>3.0</v>
      </c>
      <c r="O1420" s="1">
        <v>3.0</v>
      </c>
      <c r="P1420" s="1">
        <v>6.0</v>
      </c>
      <c r="Q1420" s="1">
        <v>5000000.0</v>
      </c>
      <c r="R1420" s="1">
        <v>0.0</v>
      </c>
      <c r="S1420" s="1">
        <v>0.0</v>
      </c>
      <c r="T1420" s="1">
        <v>110.0</v>
      </c>
      <c r="Y1420" s="1">
        <v>4.0</v>
      </c>
      <c r="Z1420" s="1">
        <v>2.0</v>
      </c>
      <c r="AA1420" s="1">
        <v>2.0</v>
      </c>
      <c r="AB1420" s="1">
        <v>2.0</v>
      </c>
      <c r="AC1420" s="1">
        <v>2.0</v>
      </c>
      <c r="AD1420" s="1">
        <v>2.0</v>
      </c>
      <c r="AE1420" s="1">
        <v>2.0</v>
      </c>
      <c r="AF1420" s="1">
        <v>2.0</v>
      </c>
      <c r="AG1420" s="1">
        <v>2.0</v>
      </c>
      <c r="AH1420" s="1">
        <v>2.0</v>
      </c>
      <c r="AI1420" s="1">
        <v>2.0</v>
      </c>
      <c r="AJ1420" s="1">
        <v>2.0</v>
      </c>
      <c r="AK1420" s="1">
        <v>2.0</v>
      </c>
      <c r="AL1420" s="1">
        <v>2.0</v>
      </c>
      <c r="AM1420" s="1">
        <v>2.0</v>
      </c>
      <c r="AN1420" s="1">
        <v>2.0</v>
      </c>
      <c r="AO1420" s="1">
        <v>2.0</v>
      </c>
      <c r="AP1420" s="1">
        <v>2.0</v>
      </c>
      <c r="AQ1420" s="1">
        <v>2.0</v>
      </c>
      <c r="AR1420" s="1">
        <v>2.0</v>
      </c>
      <c r="AS1420" s="1">
        <v>2.0</v>
      </c>
      <c r="AT1420" s="1">
        <v>2.0</v>
      </c>
      <c r="AU1420" s="1">
        <v>2.0</v>
      </c>
      <c r="AV1420" s="1">
        <v>2.0</v>
      </c>
      <c r="AW1420" s="1">
        <v>2.0</v>
      </c>
      <c r="AX1420" s="1">
        <v>2.0</v>
      </c>
      <c r="AY1420" s="1">
        <v>2.0</v>
      </c>
      <c r="AZ1420" s="1">
        <v>2.0</v>
      </c>
      <c r="BA1420" s="1">
        <v>2.0</v>
      </c>
      <c r="BB1420" s="1">
        <v>2.0</v>
      </c>
      <c r="BP1420" s="12" t="s">
        <v>1990</v>
      </c>
      <c r="BQ1420" s="1">
        <v>24.0</v>
      </c>
      <c r="BR1420" s="1"/>
      <c r="BS1420" s="1" t="s">
        <v>1080</v>
      </c>
      <c r="BU1420" s="1"/>
      <c r="BW1420" s="1">
        <v>135.0</v>
      </c>
      <c r="BX1420" s="1" t="s">
        <v>2005</v>
      </c>
      <c r="BY1420" s="13">
        <f t="shared" si="1"/>
        <v>5</v>
      </c>
      <c r="BZ1420" s="13" t="str">
        <f t="shared" si="2"/>
        <v>PNS Fungsional Tertentu</v>
      </c>
      <c r="CA1420" s="13" t="str">
        <f>VLOOKUP(BP1420,data_K!G:K,5,0)</f>
        <v>RT 004 RW 002</v>
      </c>
      <c r="CB1420" s="13">
        <f t="shared" si="3"/>
        <v>4</v>
      </c>
    </row>
    <row r="1421">
      <c r="A1421" s="1" t="s">
        <v>16954</v>
      </c>
      <c r="B1421" s="9" t="s">
        <v>17387</v>
      </c>
      <c r="C1421" s="1">
        <v>3.0</v>
      </c>
      <c r="D1421" s="1" t="s">
        <v>16959</v>
      </c>
      <c r="E1421" s="10" t="s">
        <v>16960</v>
      </c>
      <c r="F1421" s="1">
        <v>1.0</v>
      </c>
      <c r="J1421" s="1">
        <v>2.0</v>
      </c>
      <c r="K1421" s="11">
        <v>39609.0</v>
      </c>
      <c r="L1421" s="1">
        <v>17.0</v>
      </c>
      <c r="M1421" s="1">
        <v>1.0</v>
      </c>
      <c r="N1421" s="1">
        <v>3.0</v>
      </c>
      <c r="O1421" s="1">
        <v>2.0</v>
      </c>
      <c r="P1421" s="1">
        <v>3.0</v>
      </c>
      <c r="Q1421" s="1">
        <v>0.0</v>
      </c>
      <c r="R1421" s="1">
        <v>0.0</v>
      </c>
      <c r="S1421" s="1">
        <v>0.0</v>
      </c>
      <c r="T1421" s="1">
        <v>0.0</v>
      </c>
      <c r="Y1421" s="1">
        <v>6.0</v>
      </c>
      <c r="Z1421" s="1">
        <v>2.0</v>
      </c>
      <c r="AA1421" s="1">
        <v>2.0</v>
      </c>
      <c r="AB1421" s="1">
        <v>2.0</v>
      </c>
      <c r="AC1421" s="1">
        <v>2.0</v>
      </c>
      <c r="AD1421" s="1">
        <v>2.0</v>
      </c>
      <c r="AE1421" s="1">
        <v>2.0</v>
      </c>
      <c r="AF1421" s="1">
        <v>2.0</v>
      </c>
      <c r="AG1421" s="1">
        <v>2.0</v>
      </c>
      <c r="AH1421" s="1">
        <v>2.0</v>
      </c>
      <c r="AI1421" s="1">
        <v>2.0</v>
      </c>
      <c r="AJ1421" s="1">
        <v>2.0</v>
      </c>
      <c r="AK1421" s="1">
        <v>2.0</v>
      </c>
      <c r="AL1421" s="1">
        <v>2.0</v>
      </c>
      <c r="AM1421" s="1">
        <v>2.0</v>
      </c>
      <c r="AN1421" s="1">
        <v>2.0</v>
      </c>
      <c r="AO1421" s="1">
        <v>2.0</v>
      </c>
      <c r="AP1421" s="1">
        <v>2.0</v>
      </c>
      <c r="AQ1421" s="1">
        <v>2.0</v>
      </c>
      <c r="AR1421" s="1">
        <v>2.0</v>
      </c>
      <c r="AS1421" s="1">
        <v>2.0</v>
      </c>
      <c r="AT1421" s="1">
        <v>2.0</v>
      </c>
      <c r="AU1421" s="1">
        <v>2.0</v>
      </c>
      <c r="AV1421" s="1">
        <v>2.0</v>
      </c>
      <c r="AW1421" s="1">
        <v>2.0</v>
      </c>
      <c r="AX1421" s="1">
        <v>2.0</v>
      </c>
      <c r="AY1421" s="1">
        <v>2.0</v>
      </c>
      <c r="AZ1421" s="1">
        <v>2.0</v>
      </c>
      <c r="BA1421" s="1">
        <v>2.0</v>
      </c>
      <c r="BB1421" s="1">
        <v>2.0</v>
      </c>
      <c r="BP1421" s="12" t="s">
        <v>1990</v>
      </c>
      <c r="BQ1421" s="1">
        <v>17.0</v>
      </c>
      <c r="BR1421" s="1" t="s">
        <v>240</v>
      </c>
      <c r="BS1421" s="1"/>
      <c r="BW1421" s="1">
        <v>0.0</v>
      </c>
      <c r="BX1421" s="1" t="s">
        <v>2005</v>
      </c>
      <c r="BY1421" s="13">
        <f t="shared" si="1"/>
        <v>4</v>
      </c>
      <c r="BZ1421" s="13" t="str">
        <f t="shared" si="2"/>
        <v>Tidak Bekerja</v>
      </c>
      <c r="CA1421" s="13" t="str">
        <f>VLOOKUP(BP1421,data_K!G:K,5,0)</f>
        <v>RT 004 RW 002</v>
      </c>
      <c r="CB1421" s="13">
        <f t="shared" si="3"/>
        <v>3</v>
      </c>
    </row>
    <row r="1422">
      <c r="A1422" s="1" t="s">
        <v>16942</v>
      </c>
      <c r="B1422" s="9" t="s">
        <v>17394</v>
      </c>
      <c r="C1422" s="1">
        <v>4.0</v>
      </c>
      <c r="D1422" s="1" t="s">
        <v>16947</v>
      </c>
      <c r="E1422" s="10" t="s">
        <v>16948</v>
      </c>
      <c r="F1422" s="1">
        <v>1.0</v>
      </c>
      <c r="J1422" s="1">
        <v>2.0</v>
      </c>
      <c r="K1422" s="11">
        <v>41106.0</v>
      </c>
      <c r="L1422" s="1">
        <v>13.0</v>
      </c>
      <c r="M1422" s="1">
        <v>1.0</v>
      </c>
      <c r="N1422" s="1">
        <v>3.0</v>
      </c>
      <c r="O1422" s="1">
        <v>2.0</v>
      </c>
      <c r="P1422" s="1">
        <v>2.0</v>
      </c>
      <c r="Q1422" s="1">
        <v>0.0</v>
      </c>
      <c r="R1422" s="1">
        <v>0.0</v>
      </c>
      <c r="S1422" s="1">
        <v>0.0</v>
      </c>
      <c r="T1422" s="1">
        <v>0.0</v>
      </c>
      <c r="Y1422" s="1">
        <v>6.0</v>
      </c>
      <c r="Z1422" s="1">
        <v>2.0</v>
      </c>
      <c r="AA1422" s="1">
        <v>2.0</v>
      </c>
      <c r="AB1422" s="1">
        <v>2.0</v>
      </c>
      <c r="AC1422" s="1">
        <v>2.0</v>
      </c>
      <c r="AD1422" s="1">
        <v>2.0</v>
      </c>
      <c r="AE1422" s="1">
        <v>2.0</v>
      </c>
      <c r="AF1422" s="1">
        <v>2.0</v>
      </c>
      <c r="AG1422" s="1">
        <v>2.0</v>
      </c>
      <c r="AH1422" s="1">
        <v>2.0</v>
      </c>
      <c r="AI1422" s="1">
        <v>2.0</v>
      </c>
      <c r="AJ1422" s="1">
        <v>2.0</v>
      </c>
      <c r="AK1422" s="1">
        <v>2.0</v>
      </c>
      <c r="AL1422" s="1">
        <v>2.0</v>
      </c>
      <c r="AM1422" s="1">
        <v>2.0</v>
      </c>
      <c r="AN1422" s="1">
        <v>2.0</v>
      </c>
      <c r="AO1422" s="1">
        <v>2.0</v>
      </c>
      <c r="AP1422" s="1">
        <v>2.0</v>
      </c>
      <c r="AQ1422" s="1">
        <v>2.0</v>
      </c>
      <c r="AR1422" s="1">
        <v>2.0</v>
      </c>
      <c r="AS1422" s="1">
        <v>2.0</v>
      </c>
      <c r="AT1422" s="1">
        <v>2.0</v>
      </c>
      <c r="AU1422" s="1">
        <v>2.0</v>
      </c>
      <c r="AV1422" s="1">
        <v>2.0</v>
      </c>
      <c r="AW1422" s="1">
        <v>2.0</v>
      </c>
      <c r="AX1422" s="1">
        <v>2.0</v>
      </c>
      <c r="AY1422" s="1">
        <v>2.0</v>
      </c>
      <c r="AZ1422" s="1">
        <v>2.0</v>
      </c>
      <c r="BA1422" s="1">
        <v>2.0</v>
      </c>
      <c r="BB1422" s="1">
        <v>2.0</v>
      </c>
      <c r="BP1422" s="12" t="s">
        <v>1990</v>
      </c>
      <c r="BQ1422" s="1">
        <v>13.0</v>
      </c>
      <c r="BR1422" s="1" t="s">
        <v>240</v>
      </c>
      <c r="BV1422" s="1"/>
      <c r="BW1422" s="1">
        <v>0.0</v>
      </c>
      <c r="BX1422" s="1" t="s">
        <v>2005</v>
      </c>
      <c r="BY1422" s="13">
        <f t="shared" si="1"/>
        <v>3</v>
      </c>
      <c r="BZ1422" s="13" t="str">
        <f t="shared" si="2"/>
        <v>Tidak Bekerja</v>
      </c>
      <c r="CA1422" s="13" t="str">
        <f>VLOOKUP(BP1422,data_K!G:K,5,0)</f>
        <v>RT 004 RW 002</v>
      </c>
      <c r="CB1422" s="13">
        <f t="shared" si="3"/>
        <v>2</v>
      </c>
    </row>
    <row r="1423">
      <c r="A1423" s="1" t="s">
        <v>9665</v>
      </c>
      <c r="B1423" s="9" t="s">
        <v>17398</v>
      </c>
      <c r="C1423" s="1">
        <v>1.0</v>
      </c>
      <c r="D1423" s="1" t="s">
        <v>3282</v>
      </c>
      <c r="E1423" s="10" t="s">
        <v>9667</v>
      </c>
      <c r="F1423" s="1">
        <v>1.0</v>
      </c>
      <c r="J1423" s="1">
        <v>1.0</v>
      </c>
      <c r="K1423" s="11">
        <v>26962.0</v>
      </c>
      <c r="L1423" s="1">
        <v>52.0</v>
      </c>
      <c r="M1423" s="1">
        <v>2.0</v>
      </c>
      <c r="N1423" s="1">
        <v>1.0</v>
      </c>
      <c r="O1423" s="1">
        <v>3.0</v>
      </c>
      <c r="P1423" s="1">
        <v>4.0</v>
      </c>
      <c r="Q1423" s="1">
        <v>0.0</v>
      </c>
      <c r="R1423" s="1">
        <v>0.0</v>
      </c>
      <c r="S1423" s="1">
        <v>3500000.0</v>
      </c>
      <c r="T1423" s="1">
        <v>155.0</v>
      </c>
      <c r="U1423" s="1" t="s">
        <v>9669</v>
      </c>
      <c r="Y1423" s="1">
        <v>4.0</v>
      </c>
      <c r="Z1423" s="1">
        <v>2.0</v>
      </c>
      <c r="AA1423" s="1">
        <v>2.0</v>
      </c>
      <c r="AB1423" s="1">
        <v>2.0</v>
      </c>
      <c r="AC1423" s="1">
        <v>2.0</v>
      </c>
      <c r="AD1423" s="1">
        <v>2.0</v>
      </c>
      <c r="AE1423" s="1">
        <v>2.0</v>
      </c>
      <c r="AF1423" s="1">
        <v>2.0</v>
      </c>
      <c r="AG1423" s="1">
        <v>2.0</v>
      </c>
      <c r="AH1423" s="1">
        <v>2.0</v>
      </c>
      <c r="AI1423" s="1">
        <v>2.0</v>
      </c>
      <c r="AJ1423" s="1">
        <v>2.0</v>
      </c>
      <c r="AK1423" s="1">
        <v>2.0</v>
      </c>
      <c r="AL1423" s="1">
        <v>2.0</v>
      </c>
      <c r="AM1423" s="1">
        <v>2.0</v>
      </c>
      <c r="AN1423" s="1">
        <v>2.0</v>
      </c>
      <c r="AO1423" s="1">
        <v>2.0</v>
      </c>
      <c r="AP1423" s="1">
        <v>2.0</v>
      </c>
      <c r="AQ1423" s="1">
        <v>2.0</v>
      </c>
      <c r="AR1423" s="1">
        <v>2.0</v>
      </c>
      <c r="AS1423" s="1">
        <v>2.0</v>
      </c>
      <c r="AT1423" s="1">
        <v>2.0</v>
      </c>
      <c r="AU1423" s="1">
        <v>2.0</v>
      </c>
      <c r="AV1423" s="1">
        <v>2.0</v>
      </c>
      <c r="AW1423" s="1">
        <v>2.0</v>
      </c>
      <c r="AX1423" s="1">
        <v>2.0</v>
      </c>
      <c r="AY1423" s="1">
        <v>2.0</v>
      </c>
      <c r="AZ1423" s="1">
        <v>2.0</v>
      </c>
      <c r="BA1423" s="1">
        <v>2.0</v>
      </c>
      <c r="BB1423" s="1">
        <v>2.0</v>
      </c>
      <c r="BP1423" s="12" t="s">
        <v>3283</v>
      </c>
      <c r="BQ1423" s="1">
        <v>52.0</v>
      </c>
      <c r="BR1423" s="1"/>
      <c r="BT1423" s="1"/>
      <c r="BV1423" s="1" t="s">
        <v>180</v>
      </c>
      <c r="BW1423" s="1">
        <v>999.0</v>
      </c>
      <c r="BX1423" s="1" t="s">
        <v>3282</v>
      </c>
      <c r="BY1423" s="13">
        <f t="shared" si="1"/>
        <v>11</v>
      </c>
      <c r="BZ1423" s="13" t="str">
        <f t="shared" si="2"/>
        <v>Lainnya</v>
      </c>
      <c r="CA1423" s="13" t="str">
        <f>VLOOKUP(BP1423,data_K!G:K,5,0)</f>
        <v>RT 010 RW 005</v>
      </c>
      <c r="CB1423" s="13">
        <f t="shared" si="3"/>
        <v>0</v>
      </c>
    </row>
    <row r="1424">
      <c r="A1424" s="1" t="s">
        <v>9647</v>
      </c>
      <c r="B1424" s="9" t="s">
        <v>17404</v>
      </c>
      <c r="C1424" s="1">
        <v>2.0</v>
      </c>
      <c r="D1424" s="1" t="s">
        <v>3296</v>
      </c>
      <c r="E1424" s="10" t="s">
        <v>9649</v>
      </c>
      <c r="F1424" s="1">
        <v>1.0</v>
      </c>
      <c r="J1424" s="1">
        <v>2.0</v>
      </c>
      <c r="K1424" s="11">
        <v>25421.0</v>
      </c>
      <c r="L1424" s="1">
        <v>56.0</v>
      </c>
      <c r="M1424" s="1">
        <v>2.0</v>
      </c>
      <c r="N1424" s="1">
        <v>2.0</v>
      </c>
      <c r="O1424" s="1">
        <v>3.0</v>
      </c>
      <c r="P1424" s="1">
        <v>4.0</v>
      </c>
      <c r="Q1424" s="1">
        <v>0.0</v>
      </c>
      <c r="R1424" s="1">
        <v>0.0</v>
      </c>
      <c r="S1424" s="1">
        <v>0.0</v>
      </c>
      <c r="T1424" s="1">
        <v>0.0</v>
      </c>
      <c r="Y1424" s="1">
        <v>6.0</v>
      </c>
      <c r="Z1424" s="1">
        <v>2.0</v>
      </c>
      <c r="AA1424" s="1">
        <v>2.0</v>
      </c>
      <c r="AB1424" s="1">
        <v>2.0</v>
      </c>
      <c r="AC1424" s="1">
        <v>2.0</v>
      </c>
      <c r="AD1424" s="1">
        <v>2.0</v>
      </c>
      <c r="AE1424" s="1">
        <v>2.0</v>
      </c>
      <c r="AF1424" s="1">
        <v>2.0</v>
      </c>
      <c r="AG1424" s="1">
        <v>2.0</v>
      </c>
      <c r="AH1424" s="1">
        <v>2.0</v>
      </c>
      <c r="AI1424" s="1">
        <v>2.0</v>
      </c>
      <c r="AJ1424" s="1">
        <v>2.0</v>
      </c>
      <c r="AK1424" s="1">
        <v>2.0</v>
      </c>
      <c r="AL1424" s="1">
        <v>2.0</v>
      </c>
      <c r="AM1424" s="1">
        <v>2.0</v>
      </c>
      <c r="AN1424" s="1">
        <v>2.0</v>
      </c>
      <c r="AO1424" s="1">
        <v>2.0</v>
      </c>
      <c r="AP1424" s="1">
        <v>2.0</v>
      </c>
      <c r="AQ1424" s="1">
        <v>2.0</v>
      </c>
      <c r="AR1424" s="1">
        <v>2.0</v>
      </c>
      <c r="AS1424" s="1">
        <v>2.0</v>
      </c>
      <c r="AT1424" s="1">
        <v>2.0</v>
      </c>
      <c r="AU1424" s="1">
        <v>2.0</v>
      </c>
      <c r="AV1424" s="1">
        <v>2.0</v>
      </c>
      <c r="AW1424" s="1">
        <v>2.0</v>
      </c>
      <c r="AX1424" s="1">
        <v>2.0</v>
      </c>
      <c r="AY1424" s="1">
        <v>2.0</v>
      </c>
      <c r="AZ1424" s="1">
        <v>2.0</v>
      </c>
      <c r="BA1424" s="1">
        <v>2.0</v>
      </c>
      <c r="BB1424" s="1">
        <v>2.0</v>
      </c>
      <c r="BP1424" s="12" t="s">
        <v>3283</v>
      </c>
      <c r="BQ1424" s="1">
        <v>56.0</v>
      </c>
      <c r="BR1424" s="1" t="s">
        <v>240</v>
      </c>
      <c r="BS1424" s="1"/>
      <c r="BW1424" s="1">
        <v>0.0</v>
      </c>
      <c r="BX1424" s="1" t="s">
        <v>3282</v>
      </c>
      <c r="BY1424" s="13">
        <f t="shared" si="1"/>
        <v>12</v>
      </c>
      <c r="BZ1424" s="13" t="str">
        <f t="shared" si="2"/>
        <v>Tidak Bekerja</v>
      </c>
      <c r="CA1424" s="13" t="str">
        <f>VLOOKUP(BP1424,data_K!G:K,5,0)</f>
        <v>RT 010 RW 005</v>
      </c>
      <c r="CB1424" s="13">
        <f t="shared" si="3"/>
        <v>0</v>
      </c>
    </row>
    <row r="1425">
      <c r="A1425" s="1" t="s">
        <v>9635</v>
      </c>
      <c r="B1425" s="9" t="s">
        <v>17408</v>
      </c>
      <c r="C1425" s="1">
        <v>3.0</v>
      </c>
      <c r="D1425" s="1" t="s">
        <v>9638</v>
      </c>
      <c r="E1425" s="10" t="s">
        <v>9639</v>
      </c>
      <c r="F1425" s="1">
        <v>1.0</v>
      </c>
      <c r="J1425" s="1">
        <v>1.0</v>
      </c>
      <c r="K1425" s="11">
        <v>38307.0</v>
      </c>
      <c r="L1425" s="1">
        <v>21.0</v>
      </c>
      <c r="M1425" s="1">
        <v>1.0</v>
      </c>
      <c r="N1425" s="1">
        <v>3.0</v>
      </c>
      <c r="O1425" s="1">
        <v>3.0</v>
      </c>
      <c r="P1425" s="1">
        <v>4.0</v>
      </c>
      <c r="Q1425" s="1">
        <v>0.0</v>
      </c>
      <c r="R1425" s="1">
        <v>0.0</v>
      </c>
      <c r="S1425" s="1">
        <v>0.0</v>
      </c>
      <c r="T1425" s="1">
        <v>0.0</v>
      </c>
      <c r="Y1425" s="1">
        <v>6.0</v>
      </c>
      <c r="Z1425" s="1">
        <v>2.0</v>
      </c>
      <c r="AA1425" s="1">
        <v>2.0</v>
      </c>
      <c r="AB1425" s="1">
        <v>2.0</v>
      </c>
      <c r="AC1425" s="1">
        <v>2.0</v>
      </c>
      <c r="AD1425" s="1">
        <v>2.0</v>
      </c>
      <c r="AE1425" s="1">
        <v>2.0</v>
      </c>
      <c r="AF1425" s="1">
        <v>2.0</v>
      </c>
      <c r="AG1425" s="1">
        <v>2.0</v>
      </c>
      <c r="AH1425" s="1">
        <v>2.0</v>
      </c>
      <c r="AI1425" s="1">
        <v>2.0</v>
      </c>
      <c r="AJ1425" s="1">
        <v>2.0</v>
      </c>
      <c r="AK1425" s="1">
        <v>2.0</v>
      </c>
      <c r="AL1425" s="1">
        <v>2.0</v>
      </c>
      <c r="AM1425" s="1">
        <v>2.0</v>
      </c>
      <c r="AN1425" s="1">
        <v>2.0</v>
      </c>
      <c r="AO1425" s="1">
        <v>2.0</v>
      </c>
      <c r="AP1425" s="1">
        <v>2.0</v>
      </c>
      <c r="AQ1425" s="1">
        <v>2.0</v>
      </c>
      <c r="AR1425" s="1">
        <v>2.0</v>
      </c>
      <c r="AS1425" s="1">
        <v>2.0</v>
      </c>
      <c r="AT1425" s="1">
        <v>2.0</v>
      </c>
      <c r="AU1425" s="1">
        <v>2.0</v>
      </c>
      <c r="AV1425" s="1">
        <v>2.0</v>
      </c>
      <c r="AW1425" s="1">
        <v>2.0</v>
      </c>
      <c r="AX1425" s="1">
        <v>2.0</v>
      </c>
      <c r="AY1425" s="1">
        <v>2.0</v>
      </c>
      <c r="AZ1425" s="1">
        <v>2.0</v>
      </c>
      <c r="BA1425" s="1">
        <v>2.0</v>
      </c>
      <c r="BB1425" s="1">
        <v>2.0</v>
      </c>
      <c r="BP1425" s="12" t="s">
        <v>3283</v>
      </c>
      <c r="BQ1425" s="1">
        <v>21.0</v>
      </c>
      <c r="BR1425" s="1" t="s">
        <v>240</v>
      </c>
      <c r="BS1425" s="1"/>
      <c r="BW1425" s="1">
        <v>0.0</v>
      </c>
      <c r="BX1425" s="1" t="s">
        <v>3282</v>
      </c>
      <c r="BY1425" s="13">
        <f t="shared" si="1"/>
        <v>5</v>
      </c>
      <c r="BZ1425" s="13" t="str">
        <f t="shared" si="2"/>
        <v>Tidak Bekerja</v>
      </c>
      <c r="CA1425" s="13" t="str">
        <f>VLOOKUP(BP1425,data_K!G:K,5,0)</f>
        <v>RT 010 RW 005</v>
      </c>
      <c r="CB1425" s="13">
        <f t="shared" si="3"/>
        <v>4</v>
      </c>
    </row>
    <row r="1426">
      <c r="A1426" s="1" t="s">
        <v>12226</v>
      </c>
      <c r="B1426" s="9" t="s">
        <v>17418</v>
      </c>
      <c r="C1426" s="1">
        <v>1.0</v>
      </c>
      <c r="D1426" s="1" t="s">
        <v>12228</v>
      </c>
      <c r="E1426" s="10" t="s">
        <v>12229</v>
      </c>
      <c r="F1426" s="1">
        <v>1.0</v>
      </c>
      <c r="J1426" s="1">
        <v>1.0</v>
      </c>
      <c r="K1426" s="11">
        <v>27676.0</v>
      </c>
      <c r="L1426" s="1">
        <v>50.0</v>
      </c>
      <c r="M1426" s="1">
        <v>2.0</v>
      </c>
      <c r="N1426" s="1">
        <v>1.0</v>
      </c>
      <c r="O1426" s="1">
        <v>3.0</v>
      </c>
      <c r="P1426" s="1">
        <v>3.0</v>
      </c>
      <c r="Q1426" s="1">
        <v>5100000.0</v>
      </c>
      <c r="R1426" s="1">
        <v>0.0</v>
      </c>
      <c r="S1426" s="1">
        <v>0.0</v>
      </c>
      <c r="T1426" s="1">
        <v>17.0</v>
      </c>
      <c r="Y1426" s="1">
        <v>3.0</v>
      </c>
      <c r="Z1426" s="1">
        <v>2.0</v>
      </c>
      <c r="AA1426" s="1">
        <v>2.0</v>
      </c>
      <c r="AB1426" s="1">
        <v>2.0</v>
      </c>
      <c r="AC1426" s="1">
        <v>2.0</v>
      </c>
      <c r="AD1426" s="1">
        <v>2.0</v>
      </c>
      <c r="AE1426" s="1">
        <v>2.0</v>
      </c>
      <c r="AF1426" s="1">
        <v>2.0</v>
      </c>
      <c r="AG1426" s="1">
        <v>2.0</v>
      </c>
      <c r="AH1426" s="1">
        <v>2.0</v>
      </c>
      <c r="AI1426" s="1">
        <v>2.0</v>
      </c>
      <c r="AJ1426" s="1">
        <v>2.0</v>
      </c>
      <c r="AK1426" s="1">
        <v>2.0</v>
      </c>
      <c r="AL1426" s="1">
        <v>2.0</v>
      </c>
      <c r="AM1426" s="1">
        <v>2.0</v>
      </c>
      <c r="AN1426" s="1">
        <v>2.0</v>
      </c>
      <c r="AO1426" s="1">
        <v>2.0</v>
      </c>
      <c r="AP1426" s="1">
        <v>2.0</v>
      </c>
      <c r="AQ1426" s="1">
        <v>2.0</v>
      </c>
      <c r="AR1426" s="1">
        <v>2.0</v>
      </c>
      <c r="AS1426" s="1">
        <v>2.0</v>
      </c>
      <c r="AT1426" s="1">
        <v>2.0</v>
      </c>
      <c r="AU1426" s="1">
        <v>2.0</v>
      </c>
      <c r="AV1426" s="1">
        <v>2.0</v>
      </c>
      <c r="AW1426" s="1">
        <v>2.0</v>
      </c>
      <c r="AX1426" s="1">
        <v>2.0</v>
      </c>
      <c r="AY1426" s="1">
        <v>2.0</v>
      </c>
      <c r="AZ1426" s="1">
        <v>2.0</v>
      </c>
      <c r="BA1426" s="1">
        <v>2.0</v>
      </c>
      <c r="BB1426" s="1">
        <v>2.0</v>
      </c>
      <c r="BP1426" s="12" t="s">
        <v>17420</v>
      </c>
      <c r="BQ1426" s="1">
        <v>50.0</v>
      </c>
      <c r="BR1426" s="1" t="s">
        <v>184</v>
      </c>
      <c r="BW1426" s="1">
        <v>23.0</v>
      </c>
      <c r="BX1426" s="1" t="s">
        <v>12228</v>
      </c>
      <c r="BY1426" s="13">
        <f t="shared" si="1"/>
        <v>11</v>
      </c>
      <c r="BZ1426" s="13" t="str">
        <f t="shared" si="2"/>
        <v>Buruh Industri</v>
      </c>
      <c r="CA1426" s="13" t="str">
        <f>VLOOKUP(BP1426,data_K!G:K,5,0)</f>
        <v>RT 006 RW 003</v>
      </c>
      <c r="CB1426" s="13">
        <f t="shared" si="3"/>
        <v>0</v>
      </c>
    </row>
    <row r="1427">
      <c r="A1427" s="1" t="s">
        <v>12213</v>
      </c>
      <c r="B1427" s="9" t="s">
        <v>17423</v>
      </c>
      <c r="C1427" s="1">
        <v>2.0</v>
      </c>
      <c r="D1427" s="1" t="s">
        <v>12215</v>
      </c>
      <c r="E1427" s="10" t="s">
        <v>12216</v>
      </c>
      <c r="F1427" s="1">
        <v>1.0</v>
      </c>
      <c r="J1427" s="1">
        <v>2.0</v>
      </c>
      <c r="K1427" s="11">
        <v>29452.0</v>
      </c>
      <c r="L1427" s="1">
        <v>45.0</v>
      </c>
      <c r="M1427" s="1">
        <v>2.0</v>
      </c>
      <c r="N1427" s="1">
        <v>2.0</v>
      </c>
      <c r="O1427" s="1">
        <v>3.0</v>
      </c>
      <c r="P1427" s="1">
        <v>3.0</v>
      </c>
      <c r="Q1427" s="1">
        <v>0.0</v>
      </c>
      <c r="R1427" s="1">
        <v>0.0</v>
      </c>
      <c r="S1427" s="1">
        <v>0.0</v>
      </c>
      <c r="T1427" s="1">
        <v>0.0</v>
      </c>
      <c r="Y1427" s="1">
        <v>6.0</v>
      </c>
      <c r="Z1427" s="1">
        <v>2.0</v>
      </c>
      <c r="AA1427" s="1">
        <v>2.0</v>
      </c>
      <c r="AB1427" s="1">
        <v>2.0</v>
      </c>
      <c r="AC1427" s="1">
        <v>2.0</v>
      </c>
      <c r="AD1427" s="1">
        <v>2.0</v>
      </c>
      <c r="AE1427" s="1">
        <v>2.0</v>
      </c>
      <c r="AF1427" s="1">
        <v>2.0</v>
      </c>
      <c r="AG1427" s="1">
        <v>2.0</v>
      </c>
      <c r="AH1427" s="1">
        <v>2.0</v>
      </c>
      <c r="AI1427" s="1">
        <v>2.0</v>
      </c>
      <c r="AJ1427" s="1">
        <v>2.0</v>
      </c>
      <c r="AK1427" s="1">
        <v>2.0</v>
      </c>
      <c r="AL1427" s="1">
        <v>2.0</v>
      </c>
      <c r="AM1427" s="1">
        <v>2.0</v>
      </c>
      <c r="AN1427" s="1">
        <v>2.0</v>
      </c>
      <c r="AO1427" s="1">
        <v>2.0</v>
      </c>
      <c r="AP1427" s="1">
        <v>2.0</v>
      </c>
      <c r="AQ1427" s="1">
        <v>2.0</v>
      </c>
      <c r="AR1427" s="1">
        <v>2.0</v>
      </c>
      <c r="AS1427" s="1">
        <v>2.0</v>
      </c>
      <c r="AT1427" s="1">
        <v>2.0</v>
      </c>
      <c r="AU1427" s="1">
        <v>2.0</v>
      </c>
      <c r="AV1427" s="1">
        <v>2.0</v>
      </c>
      <c r="AW1427" s="1">
        <v>2.0</v>
      </c>
      <c r="AX1427" s="1">
        <v>2.0</v>
      </c>
      <c r="AY1427" s="1">
        <v>2.0</v>
      </c>
      <c r="AZ1427" s="1">
        <v>2.0</v>
      </c>
      <c r="BA1427" s="1">
        <v>2.0</v>
      </c>
      <c r="BB1427" s="1">
        <v>1.0</v>
      </c>
      <c r="BM1427" s="1" t="s">
        <v>2386</v>
      </c>
      <c r="BN1427" s="1">
        <v>12.0</v>
      </c>
      <c r="BO1427" s="1">
        <v>2025.0</v>
      </c>
      <c r="BP1427" s="12" t="s">
        <v>17420</v>
      </c>
      <c r="BQ1427" s="1">
        <v>45.0</v>
      </c>
      <c r="BR1427" s="1" t="s">
        <v>240</v>
      </c>
      <c r="BU1427" s="1"/>
      <c r="BW1427" s="1">
        <v>0.0</v>
      </c>
      <c r="BX1427" s="1" t="s">
        <v>12228</v>
      </c>
      <c r="BY1427" s="13">
        <f t="shared" si="1"/>
        <v>10</v>
      </c>
      <c r="BZ1427" s="13" t="str">
        <f t="shared" si="2"/>
        <v>Tidak Bekerja</v>
      </c>
      <c r="CA1427" s="13" t="str">
        <f>VLOOKUP(BP1427,data_K!G:K,5,0)</f>
        <v>RT 006 RW 003</v>
      </c>
      <c r="CB1427" s="13">
        <f t="shared" si="3"/>
        <v>0</v>
      </c>
    </row>
    <row r="1428">
      <c r="A1428" s="1" t="s">
        <v>12202</v>
      </c>
      <c r="B1428" s="9" t="s">
        <v>17430</v>
      </c>
      <c r="C1428" s="1">
        <v>3.0</v>
      </c>
      <c r="D1428" s="1" t="s">
        <v>12204</v>
      </c>
      <c r="E1428" s="10" t="s">
        <v>12205</v>
      </c>
      <c r="F1428" s="1">
        <v>1.0</v>
      </c>
      <c r="J1428" s="1">
        <v>1.0</v>
      </c>
      <c r="K1428" s="11">
        <v>37369.0</v>
      </c>
      <c r="L1428" s="1">
        <v>24.0</v>
      </c>
      <c r="M1428" s="1">
        <v>1.0</v>
      </c>
      <c r="N1428" s="1">
        <v>3.0</v>
      </c>
      <c r="O1428" s="1">
        <v>3.0</v>
      </c>
      <c r="P1428" s="1">
        <v>4.0</v>
      </c>
      <c r="Q1428" s="1">
        <v>5100000.0</v>
      </c>
      <c r="R1428" s="1">
        <v>0.0</v>
      </c>
      <c r="S1428" s="1">
        <v>0.0</v>
      </c>
      <c r="T1428" s="1">
        <v>17.0</v>
      </c>
      <c r="Y1428" s="1">
        <v>3.0</v>
      </c>
      <c r="Z1428" s="1">
        <v>2.0</v>
      </c>
      <c r="AA1428" s="1">
        <v>2.0</v>
      </c>
      <c r="AB1428" s="1">
        <v>2.0</v>
      </c>
      <c r="AC1428" s="1">
        <v>2.0</v>
      </c>
      <c r="AD1428" s="1">
        <v>2.0</v>
      </c>
      <c r="AE1428" s="1">
        <v>2.0</v>
      </c>
      <c r="AF1428" s="1">
        <v>2.0</v>
      </c>
      <c r="AG1428" s="1">
        <v>2.0</v>
      </c>
      <c r="AH1428" s="1">
        <v>2.0</v>
      </c>
      <c r="AI1428" s="1">
        <v>2.0</v>
      </c>
      <c r="AJ1428" s="1">
        <v>2.0</v>
      </c>
      <c r="AK1428" s="1">
        <v>2.0</v>
      </c>
      <c r="AL1428" s="1">
        <v>2.0</v>
      </c>
      <c r="AM1428" s="1">
        <v>2.0</v>
      </c>
      <c r="AN1428" s="1">
        <v>2.0</v>
      </c>
      <c r="AO1428" s="1">
        <v>2.0</v>
      </c>
      <c r="AP1428" s="1">
        <v>2.0</v>
      </c>
      <c r="AQ1428" s="1">
        <v>2.0</v>
      </c>
      <c r="AR1428" s="1">
        <v>2.0</v>
      </c>
      <c r="AS1428" s="1">
        <v>2.0</v>
      </c>
      <c r="AT1428" s="1">
        <v>2.0</v>
      </c>
      <c r="AU1428" s="1">
        <v>2.0</v>
      </c>
      <c r="AV1428" s="1">
        <v>2.0</v>
      </c>
      <c r="AW1428" s="1">
        <v>2.0</v>
      </c>
      <c r="AX1428" s="1">
        <v>2.0</v>
      </c>
      <c r="AY1428" s="1">
        <v>2.0</v>
      </c>
      <c r="AZ1428" s="1">
        <v>2.0</v>
      </c>
      <c r="BA1428" s="1">
        <v>2.0</v>
      </c>
      <c r="BB1428" s="1">
        <v>2.0</v>
      </c>
      <c r="BP1428" s="12" t="s">
        <v>17420</v>
      </c>
      <c r="BQ1428" s="1">
        <v>24.0</v>
      </c>
      <c r="BR1428" s="1" t="s">
        <v>184</v>
      </c>
      <c r="BU1428" s="1"/>
      <c r="BW1428" s="1">
        <v>23.0</v>
      </c>
      <c r="BX1428" s="1" t="s">
        <v>12228</v>
      </c>
      <c r="BY1428" s="13">
        <f t="shared" si="1"/>
        <v>5</v>
      </c>
      <c r="BZ1428" s="13" t="str">
        <f t="shared" si="2"/>
        <v>Buruh Industri</v>
      </c>
      <c r="CA1428" s="13" t="str">
        <f>VLOOKUP(BP1428,data_K!G:K,5,0)</f>
        <v>RT 006 RW 003</v>
      </c>
      <c r="CB1428" s="13">
        <f t="shared" si="3"/>
        <v>4</v>
      </c>
    </row>
    <row r="1429">
      <c r="A1429" s="1" t="s">
        <v>12172</v>
      </c>
      <c r="B1429" s="9" t="s">
        <v>17436</v>
      </c>
      <c r="C1429" s="1">
        <v>4.0</v>
      </c>
      <c r="D1429" s="1" t="s">
        <v>12177</v>
      </c>
      <c r="E1429" s="10" t="s">
        <v>12178</v>
      </c>
      <c r="F1429" s="1">
        <v>1.0</v>
      </c>
      <c r="J1429" s="1">
        <v>2.0</v>
      </c>
      <c r="K1429" s="11">
        <v>39577.0</v>
      </c>
      <c r="L1429" s="1">
        <v>18.0</v>
      </c>
      <c r="M1429" s="1">
        <v>1.0</v>
      </c>
      <c r="N1429" s="1">
        <v>3.0</v>
      </c>
      <c r="O1429" s="1">
        <v>3.0</v>
      </c>
      <c r="P1429" s="1">
        <v>4.0</v>
      </c>
      <c r="Q1429" s="1">
        <v>0.0</v>
      </c>
      <c r="R1429" s="1">
        <v>0.0</v>
      </c>
      <c r="S1429" s="1">
        <v>0.0</v>
      </c>
      <c r="T1429" s="1">
        <v>0.0</v>
      </c>
      <c r="Y1429" s="1">
        <v>6.0</v>
      </c>
      <c r="Z1429" s="1">
        <v>2.0</v>
      </c>
      <c r="AA1429" s="1">
        <v>2.0</v>
      </c>
      <c r="AB1429" s="1">
        <v>2.0</v>
      </c>
      <c r="AC1429" s="1">
        <v>2.0</v>
      </c>
      <c r="AD1429" s="1">
        <v>2.0</v>
      </c>
      <c r="AE1429" s="1">
        <v>2.0</v>
      </c>
      <c r="AF1429" s="1">
        <v>2.0</v>
      </c>
      <c r="AG1429" s="1">
        <v>2.0</v>
      </c>
      <c r="AH1429" s="1">
        <v>2.0</v>
      </c>
      <c r="AI1429" s="1">
        <v>2.0</v>
      </c>
      <c r="AJ1429" s="1">
        <v>2.0</v>
      </c>
      <c r="AK1429" s="1">
        <v>2.0</v>
      </c>
      <c r="AL1429" s="1">
        <v>2.0</v>
      </c>
      <c r="AM1429" s="1">
        <v>2.0</v>
      </c>
      <c r="AN1429" s="1">
        <v>2.0</v>
      </c>
      <c r="AO1429" s="1">
        <v>2.0</v>
      </c>
      <c r="AP1429" s="1">
        <v>2.0</v>
      </c>
      <c r="AQ1429" s="1">
        <v>2.0</v>
      </c>
      <c r="AR1429" s="1">
        <v>2.0</v>
      </c>
      <c r="AS1429" s="1">
        <v>2.0</v>
      </c>
      <c r="AT1429" s="1">
        <v>2.0</v>
      </c>
      <c r="AU1429" s="1">
        <v>2.0</v>
      </c>
      <c r="AV1429" s="1">
        <v>2.0</v>
      </c>
      <c r="AW1429" s="1">
        <v>2.0</v>
      </c>
      <c r="AX1429" s="1">
        <v>2.0</v>
      </c>
      <c r="AY1429" s="1">
        <v>2.0</v>
      </c>
      <c r="AZ1429" s="1">
        <v>2.0</v>
      </c>
      <c r="BA1429" s="1">
        <v>2.0</v>
      </c>
      <c r="BB1429" s="1">
        <v>2.0</v>
      </c>
      <c r="BP1429" s="12" t="s">
        <v>17420</v>
      </c>
      <c r="BQ1429" s="1">
        <v>18.0</v>
      </c>
      <c r="BR1429" s="1" t="s">
        <v>240</v>
      </c>
      <c r="BT1429" s="1"/>
      <c r="BW1429" s="1">
        <v>0.0</v>
      </c>
      <c r="BX1429" s="1" t="s">
        <v>12228</v>
      </c>
      <c r="BY1429" s="13">
        <f t="shared" si="1"/>
        <v>4</v>
      </c>
      <c r="BZ1429" s="13" t="str">
        <f t="shared" si="2"/>
        <v>Tidak Bekerja</v>
      </c>
      <c r="CA1429" s="13" t="str">
        <f>VLOOKUP(BP1429,data_K!G:K,5,0)</f>
        <v>RT 006 RW 003</v>
      </c>
      <c r="CB1429" s="13">
        <f t="shared" si="3"/>
        <v>3</v>
      </c>
    </row>
    <row r="1430">
      <c r="A1430" s="1" t="s">
        <v>12162</v>
      </c>
      <c r="B1430" s="9" t="s">
        <v>17443</v>
      </c>
      <c r="C1430" s="1">
        <v>5.0</v>
      </c>
      <c r="D1430" s="1" t="s">
        <v>12165</v>
      </c>
      <c r="E1430" s="10" t="s">
        <v>12166</v>
      </c>
      <c r="F1430" s="1">
        <v>1.0</v>
      </c>
      <c r="J1430" s="1">
        <v>2.0</v>
      </c>
      <c r="K1430" s="11">
        <v>43270.0</v>
      </c>
      <c r="L1430" s="1">
        <v>7.0</v>
      </c>
      <c r="M1430" s="1">
        <v>1.0</v>
      </c>
      <c r="N1430" s="1">
        <v>3.0</v>
      </c>
      <c r="O1430" s="1">
        <v>2.0</v>
      </c>
      <c r="P1430" s="1">
        <v>1.0</v>
      </c>
      <c r="Q1430" s="1"/>
      <c r="R1430" s="1"/>
      <c r="S1430" s="1"/>
      <c r="T1430" s="1"/>
      <c r="U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P1430" s="12" t="s">
        <v>17420</v>
      </c>
      <c r="BQ1430" s="1">
        <v>7.0</v>
      </c>
      <c r="BR1430" s="1"/>
      <c r="BW1430" s="1">
        <v>999.0</v>
      </c>
      <c r="BX1430" s="1" t="s">
        <v>12228</v>
      </c>
      <c r="BY1430" s="13">
        <f t="shared" si="1"/>
        <v>2</v>
      </c>
      <c r="BZ1430" s="13" t="str">
        <f t="shared" si="2"/>
        <v/>
      </c>
      <c r="CA1430" s="13" t="str">
        <f>VLOOKUP(BP1430,data_K!G:K,5,0)</f>
        <v>RT 006 RW 003</v>
      </c>
      <c r="CB1430" s="13">
        <f t="shared" si="3"/>
        <v>1</v>
      </c>
    </row>
    <row r="1431">
      <c r="A1431" s="1" t="s">
        <v>1091</v>
      </c>
      <c r="B1431" s="23">
        <v>46271.2853125</v>
      </c>
      <c r="C1431" s="1">
        <v>1.0</v>
      </c>
      <c r="D1431" s="1" t="s">
        <v>1095</v>
      </c>
      <c r="E1431" s="10" t="s">
        <v>1097</v>
      </c>
      <c r="F1431" s="1">
        <v>1.0</v>
      </c>
      <c r="J1431" s="1">
        <v>2.0</v>
      </c>
      <c r="K1431" s="11">
        <v>28818.0</v>
      </c>
      <c r="L1431" s="1">
        <v>47.0</v>
      </c>
      <c r="M1431" s="1">
        <v>3.0</v>
      </c>
      <c r="N1431" s="1">
        <v>1.0</v>
      </c>
      <c r="O1431" s="1">
        <v>3.0</v>
      </c>
      <c r="P1431" s="1">
        <v>4.0</v>
      </c>
      <c r="Q1431" s="1">
        <v>4000000.0</v>
      </c>
      <c r="R1431" s="1">
        <v>0.0</v>
      </c>
      <c r="S1431" s="1">
        <v>0.0</v>
      </c>
      <c r="T1431" s="1">
        <v>64.0</v>
      </c>
      <c r="Y1431" s="1">
        <v>1.0</v>
      </c>
      <c r="Z1431" s="1">
        <v>2.0</v>
      </c>
      <c r="AA1431" s="1">
        <v>2.0</v>
      </c>
      <c r="AB1431" s="1">
        <v>2.0</v>
      </c>
      <c r="AC1431" s="1">
        <v>2.0</v>
      </c>
      <c r="AD1431" s="1">
        <v>2.0</v>
      </c>
      <c r="AE1431" s="1">
        <v>2.0</v>
      </c>
      <c r="AF1431" s="1">
        <v>2.0</v>
      </c>
      <c r="AG1431" s="1">
        <v>2.0</v>
      </c>
      <c r="AH1431" s="1">
        <v>2.0</v>
      </c>
      <c r="AI1431" s="1">
        <v>2.0</v>
      </c>
      <c r="AJ1431" s="1">
        <v>2.0</v>
      </c>
      <c r="AK1431" s="1">
        <v>2.0</v>
      </c>
      <c r="AL1431" s="1">
        <v>2.0</v>
      </c>
      <c r="AM1431" s="1">
        <v>2.0</v>
      </c>
      <c r="AN1431" s="1">
        <v>2.0</v>
      </c>
      <c r="AO1431" s="1">
        <v>2.0</v>
      </c>
      <c r="AP1431" s="1">
        <v>2.0</v>
      </c>
      <c r="AQ1431" s="1">
        <v>2.0</v>
      </c>
      <c r="AR1431" s="1">
        <v>2.0</v>
      </c>
      <c r="AS1431" s="1">
        <v>2.0</v>
      </c>
      <c r="AT1431" s="1">
        <v>2.0</v>
      </c>
      <c r="AU1431" s="1">
        <v>2.0</v>
      </c>
      <c r="AV1431" s="1">
        <v>2.0</v>
      </c>
      <c r="AW1431" s="1">
        <v>2.0</v>
      </c>
      <c r="AX1431" s="1">
        <v>2.0</v>
      </c>
      <c r="AY1431" s="1">
        <v>2.0</v>
      </c>
      <c r="AZ1431" s="1">
        <v>2.0</v>
      </c>
      <c r="BA1431" s="1">
        <v>2.0</v>
      </c>
      <c r="BB1431" s="1">
        <v>2.0</v>
      </c>
      <c r="BP1431" s="12" t="s">
        <v>1072</v>
      </c>
      <c r="BQ1431" s="1">
        <v>47.0</v>
      </c>
      <c r="BR1431" s="1"/>
      <c r="BT1431" s="1" t="s">
        <v>467</v>
      </c>
      <c r="BW1431" s="1">
        <v>75.0</v>
      </c>
      <c r="BX1431" s="1" t="s">
        <v>1095</v>
      </c>
      <c r="BY1431" s="13">
        <f t="shared" si="1"/>
        <v>10</v>
      </c>
      <c r="BZ1431" s="13" t="str">
        <f t="shared" si="2"/>
        <v>Pedagang</v>
      </c>
      <c r="CA1431" s="13" t="str">
        <f>VLOOKUP(BP1431,data_K!G:K,5,0)</f>
        <v>RT 008 RW 004</v>
      </c>
      <c r="CB1431" s="13">
        <f t="shared" si="3"/>
        <v>0</v>
      </c>
    </row>
    <row r="1432">
      <c r="A1432" s="1" t="s">
        <v>1077</v>
      </c>
      <c r="B1432" s="22">
        <v>46271.287939814814</v>
      </c>
      <c r="C1432" s="1">
        <v>2.0</v>
      </c>
      <c r="D1432" s="1" t="s">
        <v>1079</v>
      </c>
      <c r="E1432" s="10" t="s">
        <v>1081</v>
      </c>
      <c r="F1432" s="1">
        <v>1.0</v>
      </c>
      <c r="J1432" s="1">
        <v>1.0</v>
      </c>
      <c r="K1432" s="11">
        <v>36700.0</v>
      </c>
      <c r="L1432" s="1">
        <v>25.0</v>
      </c>
      <c r="M1432" s="1">
        <v>1.0</v>
      </c>
      <c r="N1432" s="1">
        <v>3.0</v>
      </c>
      <c r="O1432" s="1">
        <v>3.0</v>
      </c>
      <c r="P1432" s="1">
        <v>4.0</v>
      </c>
      <c r="Q1432" s="1">
        <v>1500000.0</v>
      </c>
      <c r="R1432" s="1">
        <v>0.0</v>
      </c>
      <c r="S1432" s="1">
        <v>0.0</v>
      </c>
      <c r="T1432" s="1">
        <v>54.0</v>
      </c>
      <c r="Y1432" s="1">
        <v>1.0</v>
      </c>
      <c r="Z1432" s="1">
        <v>2.0</v>
      </c>
      <c r="AA1432" s="1">
        <v>2.0</v>
      </c>
      <c r="AB1432" s="1">
        <v>2.0</v>
      </c>
      <c r="AC1432" s="1">
        <v>2.0</v>
      </c>
      <c r="AD1432" s="1">
        <v>2.0</v>
      </c>
      <c r="AE1432" s="1">
        <v>2.0</v>
      </c>
      <c r="AF1432" s="1">
        <v>2.0</v>
      </c>
      <c r="AG1432" s="1">
        <v>2.0</v>
      </c>
      <c r="AH1432" s="1">
        <v>2.0</v>
      </c>
      <c r="AI1432" s="1">
        <v>2.0</v>
      </c>
      <c r="AJ1432" s="1">
        <v>2.0</v>
      </c>
      <c r="AK1432" s="1">
        <v>2.0</v>
      </c>
      <c r="AL1432" s="1">
        <v>2.0</v>
      </c>
      <c r="AM1432" s="1">
        <v>2.0</v>
      </c>
      <c r="AN1432" s="1">
        <v>2.0</v>
      </c>
      <c r="AO1432" s="1">
        <v>2.0</v>
      </c>
      <c r="AP1432" s="1">
        <v>2.0</v>
      </c>
      <c r="AQ1432" s="1">
        <v>2.0</v>
      </c>
      <c r="AR1432" s="1">
        <v>2.0</v>
      </c>
      <c r="AS1432" s="1">
        <v>2.0</v>
      </c>
      <c r="AT1432" s="1">
        <v>2.0</v>
      </c>
      <c r="AU1432" s="1">
        <v>2.0</v>
      </c>
      <c r="AV1432" s="1">
        <v>2.0</v>
      </c>
      <c r="AW1432" s="1">
        <v>2.0</v>
      </c>
      <c r="AX1432" s="1">
        <v>2.0</v>
      </c>
      <c r="AY1432" s="1">
        <v>2.0</v>
      </c>
      <c r="AZ1432" s="1">
        <v>2.0</v>
      </c>
      <c r="BA1432" s="1">
        <v>2.0</v>
      </c>
      <c r="BB1432" s="1">
        <v>2.0</v>
      </c>
      <c r="BP1432" s="12" t="s">
        <v>1072</v>
      </c>
      <c r="BQ1432" s="1">
        <v>25.0</v>
      </c>
      <c r="BR1432" s="1"/>
      <c r="BS1432" s="1"/>
      <c r="BU1432" s="1" t="s">
        <v>865</v>
      </c>
      <c r="BW1432" s="1">
        <v>63.0</v>
      </c>
      <c r="BX1432" s="1" t="s">
        <v>1095</v>
      </c>
      <c r="BY1432" s="13">
        <f t="shared" si="1"/>
        <v>6</v>
      </c>
      <c r="BZ1432" s="13" t="str">
        <f t="shared" si="2"/>
        <v>Mekanik</v>
      </c>
      <c r="CA1432" s="13" t="str">
        <f>VLOOKUP(BP1432,data_K!G:K,5,0)</f>
        <v>RT 008 RW 004</v>
      </c>
      <c r="CB1432" s="13">
        <f t="shared" si="3"/>
        <v>0</v>
      </c>
    </row>
    <row r="1433">
      <c r="A1433" s="1" t="s">
        <v>11675</v>
      </c>
      <c r="B1433" s="9" t="s">
        <v>17466</v>
      </c>
      <c r="C1433" s="1">
        <v>2.0</v>
      </c>
      <c r="D1433" s="1" t="s">
        <v>16454</v>
      </c>
      <c r="E1433" s="10" t="s">
        <v>11678</v>
      </c>
      <c r="F1433" s="1">
        <v>1.0</v>
      </c>
      <c r="J1433" s="1">
        <v>2.0</v>
      </c>
      <c r="K1433" s="11">
        <v>29690.0</v>
      </c>
      <c r="L1433" s="1">
        <v>45.0</v>
      </c>
      <c r="M1433" s="1">
        <v>2.0</v>
      </c>
      <c r="N1433" s="1">
        <v>2.0</v>
      </c>
      <c r="O1433" s="1">
        <v>3.0</v>
      </c>
      <c r="P1433" s="1">
        <v>3.0</v>
      </c>
      <c r="Q1433" s="1">
        <v>0.0</v>
      </c>
      <c r="R1433" s="1">
        <v>0.0</v>
      </c>
      <c r="S1433" s="1">
        <v>0.0</v>
      </c>
      <c r="T1433" s="1">
        <v>0.0</v>
      </c>
      <c r="Y1433" s="1">
        <v>6.0</v>
      </c>
      <c r="Z1433" s="1">
        <v>2.0</v>
      </c>
      <c r="AA1433" s="1">
        <v>2.0</v>
      </c>
      <c r="AB1433" s="1">
        <v>2.0</v>
      </c>
      <c r="AC1433" s="1">
        <v>2.0</v>
      </c>
      <c r="AD1433" s="1">
        <v>2.0</v>
      </c>
      <c r="AE1433" s="1">
        <v>2.0</v>
      </c>
      <c r="AF1433" s="1">
        <v>2.0</v>
      </c>
      <c r="AG1433" s="1">
        <v>2.0</v>
      </c>
      <c r="AH1433" s="1">
        <v>2.0</v>
      </c>
      <c r="AI1433" s="1">
        <v>2.0</v>
      </c>
      <c r="AJ1433" s="1">
        <v>2.0</v>
      </c>
      <c r="AK1433" s="1">
        <v>2.0</v>
      </c>
      <c r="AL1433" s="1">
        <v>2.0</v>
      </c>
      <c r="AM1433" s="1">
        <v>2.0</v>
      </c>
      <c r="AN1433" s="1">
        <v>2.0</v>
      </c>
      <c r="AO1433" s="1">
        <v>2.0</v>
      </c>
      <c r="AP1433" s="1">
        <v>2.0</v>
      </c>
      <c r="AQ1433" s="1">
        <v>2.0</v>
      </c>
      <c r="AR1433" s="1">
        <v>2.0</v>
      </c>
      <c r="AS1433" s="1">
        <v>2.0</v>
      </c>
      <c r="AT1433" s="1">
        <v>2.0</v>
      </c>
      <c r="AU1433" s="1">
        <v>2.0</v>
      </c>
      <c r="AV1433" s="1">
        <v>2.0</v>
      </c>
      <c r="AW1433" s="1">
        <v>2.0</v>
      </c>
      <c r="AX1433" s="1">
        <v>2.0</v>
      </c>
      <c r="AY1433" s="1">
        <v>2.0</v>
      </c>
      <c r="AZ1433" s="1">
        <v>2.0</v>
      </c>
      <c r="BA1433" s="1">
        <v>2.0</v>
      </c>
      <c r="BB1433" s="1">
        <v>2.0</v>
      </c>
      <c r="BP1433" s="12" t="s">
        <v>1072</v>
      </c>
      <c r="BQ1433" s="1">
        <v>45.0</v>
      </c>
      <c r="BR1433" s="1" t="s">
        <v>240</v>
      </c>
      <c r="BT1433" s="1"/>
      <c r="BW1433" s="1">
        <v>0.0</v>
      </c>
      <c r="BX1433" s="1" t="s">
        <v>1095</v>
      </c>
      <c r="BY1433" s="13">
        <f t="shared" si="1"/>
        <v>10</v>
      </c>
      <c r="BZ1433" s="13" t="str">
        <f t="shared" si="2"/>
        <v>Tidak Bekerja</v>
      </c>
      <c r="CA1433" s="13" t="str">
        <f>VLOOKUP(BP1433,data_K!G:K,5,0)</f>
        <v>RT 008 RW 004</v>
      </c>
      <c r="CB1433" s="13">
        <f t="shared" si="3"/>
        <v>0</v>
      </c>
    </row>
    <row r="1434">
      <c r="A1434" s="1" t="s">
        <v>1056</v>
      </c>
      <c r="B1434" s="22">
        <v>46271.28940972222</v>
      </c>
      <c r="C1434" s="1">
        <v>3.0</v>
      </c>
      <c r="D1434" s="1" t="s">
        <v>1059</v>
      </c>
      <c r="E1434" s="10" t="s">
        <v>1060</v>
      </c>
      <c r="F1434" s="1">
        <v>1.0</v>
      </c>
      <c r="J1434" s="1">
        <v>2.0</v>
      </c>
      <c r="K1434" s="11">
        <v>38650.0</v>
      </c>
      <c r="L1434" s="1">
        <v>20.0</v>
      </c>
      <c r="M1434" s="1">
        <v>1.0</v>
      </c>
      <c r="N1434" s="1">
        <v>3.0</v>
      </c>
      <c r="O1434" s="1">
        <v>3.0</v>
      </c>
      <c r="P1434" s="1">
        <v>4.0</v>
      </c>
      <c r="Q1434" s="1">
        <v>0.0</v>
      </c>
      <c r="R1434" s="1">
        <v>0.0</v>
      </c>
      <c r="S1434" s="1">
        <v>0.0</v>
      </c>
      <c r="T1434" s="1">
        <v>0.0</v>
      </c>
      <c r="Y1434" s="1">
        <v>6.0</v>
      </c>
      <c r="Z1434" s="1">
        <v>2.0</v>
      </c>
      <c r="AA1434" s="1">
        <v>2.0</v>
      </c>
      <c r="AB1434" s="1">
        <v>2.0</v>
      </c>
      <c r="AC1434" s="1">
        <v>2.0</v>
      </c>
      <c r="AD1434" s="1">
        <v>2.0</v>
      </c>
      <c r="AE1434" s="1">
        <v>2.0</v>
      </c>
      <c r="AF1434" s="1">
        <v>2.0</v>
      </c>
      <c r="AG1434" s="1">
        <v>2.0</v>
      </c>
      <c r="AH1434" s="1">
        <v>2.0</v>
      </c>
      <c r="AI1434" s="1">
        <v>2.0</v>
      </c>
      <c r="AJ1434" s="1">
        <v>2.0</v>
      </c>
      <c r="AK1434" s="1">
        <v>2.0</v>
      </c>
      <c r="AL1434" s="1">
        <v>2.0</v>
      </c>
      <c r="AM1434" s="1">
        <v>2.0</v>
      </c>
      <c r="AN1434" s="1">
        <v>2.0</v>
      </c>
      <c r="AO1434" s="1">
        <v>2.0</v>
      </c>
      <c r="AP1434" s="1">
        <v>2.0</v>
      </c>
      <c r="AQ1434" s="1">
        <v>2.0</v>
      </c>
      <c r="AR1434" s="1">
        <v>2.0</v>
      </c>
      <c r="AS1434" s="1">
        <v>2.0</v>
      </c>
      <c r="AT1434" s="1">
        <v>2.0</v>
      </c>
      <c r="AU1434" s="1">
        <v>2.0</v>
      </c>
      <c r="AV1434" s="1">
        <v>2.0</v>
      </c>
      <c r="AW1434" s="1">
        <v>2.0</v>
      </c>
      <c r="AX1434" s="1">
        <v>2.0</v>
      </c>
      <c r="AY1434" s="1">
        <v>2.0</v>
      </c>
      <c r="AZ1434" s="1">
        <v>2.0</v>
      </c>
      <c r="BA1434" s="1">
        <v>2.0</v>
      </c>
      <c r="BB1434" s="1">
        <v>2.0</v>
      </c>
      <c r="BP1434" s="12" t="s">
        <v>1072</v>
      </c>
      <c r="BQ1434" s="1">
        <v>20.0</v>
      </c>
      <c r="BR1434" s="1" t="s">
        <v>240</v>
      </c>
      <c r="BS1434" s="1"/>
      <c r="BW1434" s="1">
        <v>0.0</v>
      </c>
      <c r="BX1434" s="1" t="s">
        <v>1095</v>
      </c>
      <c r="BY1434" s="13">
        <f t="shared" si="1"/>
        <v>5</v>
      </c>
      <c r="BZ1434" s="13" t="str">
        <f t="shared" si="2"/>
        <v>Tidak Bekerja</v>
      </c>
      <c r="CA1434" s="13" t="str">
        <f>VLOOKUP(BP1434,data_K!G:K,5,0)</f>
        <v>RT 008 RW 004</v>
      </c>
      <c r="CB1434" s="13">
        <f t="shared" si="3"/>
        <v>4</v>
      </c>
    </row>
    <row r="1435">
      <c r="A1435" s="1" t="s">
        <v>14999</v>
      </c>
      <c r="B1435" s="9" t="s">
        <v>17477</v>
      </c>
      <c r="C1435" s="1">
        <v>1.0</v>
      </c>
      <c r="D1435" s="1" t="s">
        <v>9187</v>
      </c>
      <c r="E1435" s="10" t="s">
        <v>15001</v>
      </c>
      <c r="F1435" s="1">
        <v>1.0</v>
      </c>
      <c r="J1435" s="1">
        <v>1.0</v>
      </c>
      <c r="K1435" s="11">
        <v>32142.0</v>
      </c>
      <c r="L1435" s="1">
        <v>38.0</v>
      </c>
      <c r="M1435" s="1">
        <v>2.0</v>
      </c>
      <c r="N1435" s="1">
        <v>1.0</v>
      </c>
      <c r="O1435" s="1">
        <v>3.0</v>
      </c>
      <c r="P1435" s="1">
        <v>4.0</v>
      </c>
      <c r="Q1435" s="1">
        <v>6000000.0</v>
      </c>
      <c r="R1435" s="1">
        <v>1500000.0</v>
      </c>
      <c r="S1435" s="1">
        <v>0.0</v>
      </c>
      <c r="T1435" s="1">
        <v>131.0</v>
      </c>
      <c r="Y1435" s="1">
        <v>4.0</v>
      </c>
      <c r="Z1435" s="1">
        <v>2.0</v>
      </c>
      <c r="AA1435" s="1">
        <v>2.0</v>
      </c>
      <c r="AB1435" s="1">
        <v>2.0</v>
      </c>
      <c r="AC1435" s="1">
        <v>2.0</v>
      </c>
      <c r="AD1435" s="1">
        <v>2.0</v>
      </c>
      <c r="AE1435" s="1">
        <v>2.0</v>
      </c>
      <c r="AF1435" s="1">
        <v>2.0</v>
      </c>
      <c r="AG1435" s="1">
        <v>2.0</v>
      </c>
      <c r="AH1435" s="1">
        <v>2.0</v>
      </c>
      <c r="AI1435" s="1">
        <v>2.0</v>
      </c>
      <c r="AJ1435" s="1">
        <v>2.0</v>
      </c>
      <c r="AK1435" s="1">
        <v>2.0</v>
      </c>
      <c r="AL1435" s="1">
        <v>2.0</v>
      </c>
      <c r="AM1435" s="1">
        <v>2.0</v>
      </c>
      <c r="AN1435" s="1">
        <v>2.0</v>
      </c>
      <c r="AO1435" s="1">
        <v>2.0</v>
      </c>
      <c r="AP1435" s="1">
        <v>2.0</v>
      </c>
      <c r="AQ1435" s="1">
        <v>2.0</v>
      </c>
      <c r="AR1435" s="1">
        <v>2.0</v>
      </c>
      <c r="AS1435" s="1">
        <v>2.0</v>
      </c>
      <c r="AT1435" s="1">
        <v>2.0</v>
      </c>
      <c r="AU1435" s="1">
        <v>2.0</v>
      </c>
      <c r="AV1435" s="1">
        <v>2.0</v>
      </c>
      <c r="AW1435" s="1">
        <v>2.0</v>
      </c>
      <c r="AX1435" s="1">
        <v>2.0</v>
      </c>
      <c r="AY1435" s="1">
        <v>2.0</v>
      </c>
      <c r="AZ1435" s="1">
        <v>2.0</v>
      </c>
      <c r="BA1435" s="1">
        <v>2.0</v>
      </c>
      <c r="BB1435" s="1">
        <v>2.0</v>
      </c>
      <c r="BP1435" s="12" t="s">
        <v>9189</v>
      </c>
      <c r="BQ1435" s="1">
        <v>38.0</v>
      </c>
      <c r="BR1435" s="1"/>
      <c r="BS1435" s="1"/>
      <c r="BV1435" s="1" t="s">
        <v>1162</v>
      </c>
      <c r="BW1435" s="1">
        <v>999.0</v>
      </c>
      <c r="BX1435" s="1" t="s">
        <v>9187</v>
      </c>
      <c r="BY1435" s="13">
        <f t="shared" si="1"/>
        <v>8</v>
      </c>
      <c r="BZ1435" s="13" t="str">
        <f t="shared" si="2"/>
        <v>Tentara Nasional Indonesia</v>
      </c>
      <c r="CA1435" s="13" t="str">
        <f>VLOOKUP(BP1435,data_K!G:K,5,0)</f>
        <v>RT 007 RW 004</v>
      </c>
      <c r="CB1435" s="13">
        <f t="shared" si="3"/>
        <v>0</v>
      </c>
    </row>
    <row r="1436">
      <c r="A1436" s="1" t="s">
        <v>14986</v>
      </c>
      <c r="B1436" s="9" t="s">
        <v>17489</v>
      </c>
      <c r="C1436" s="1">
        <v>2.0</v>
      </c>
      <c r="D1436" s="1" t="s">
        <v>9199</v>
      </c>
      <c r="E1436" s="10" t="s">
        <v>14989</v>
      </c>
      <c r="F1436" s="1">
        <v>1.0</v>
      </c>
      <c r="J1436" s="1">
        <v>2.0</v>
      </c>
      <c r="K1436" s="11">
        <v>32462.0</v>
      </c>
      <c r="L1436" s="1">
        <v>37.0</v>
      </c>
      <c r="M1436" s="1">
        <v>2.0</v>
      </c>
      <c r="N1436" s="1">
        <v>2.0</v>
      </c>
      <c r="O1436" s="1">
        <v>3.0</v>
      </c>
      <c r="P1436" s="1">
        <v>4.0</v>
      </c>
      <c r="Q1436" s="1">
        <v>5000000.0</v>
      </c>
      <c r="R1436" s="1">
        <v>0.0</v>
      </c>
      <c r="S1436" s="1">
        <v>0.0</v>
      </c>
      <c r="T1436" s="1">
        <v>17.0</v>
      </c>
      <c r="Y1436" s="1">
        <v>3.0</v>
      </c>
      <c r="Z1436" s="1">
        <v>2.0</v>
      </c>
      <c r="AA1436" s="1">
        <v>2.0</v>
      </c>
      <c r="AB1436" s="1">
        <v>2.0</v>
      </c>
      <c r="AC1436" s="1">
        <v>2.0</v>
      </c>
      <c r="AD1436" s="1">
        <v>2.0</v>
      </c>
      <c r="AE1436" s="1">
        <v>2.0</v>
      </c>
      <c r="AF1436" s="1">
        <v>2.0</v>
      </c>
      <c r="AG1436" s="1">
        <v>2.0</v>
      </c>
      <c r="AH1436" s="1">
        <v>2.0</v>
      </c>
      <c r="AI1436" s="1">
        <v>2.0</v>
      </c>
      <c r="AJ1436" s="1">
        <v>2.0</v>
      </c>
      <c r="AK1436" s="1">
        <v>2.0</v>
      </c>
      <c r="AL1436" s="1">
        <v>2.0</v>
      </c>
      <c r="AM1436" s="1">
        <v>2.0</v>
      </c>
      <c r="AN1436" s="1">
        <v>2.0</v>
      </c>
      <c r="AO1436" s="1">
        <v>2.0</v>
      </c>
      <c r="AP1436" s="1">
        <v>2.0</v>
      </c>
      <c r="AQ1436" s="1">
        <v>2.0</v>
      </c>
      <c r="AR1436" s="1">
        <v>2.0</v>
      </c>
      <c r="AS1436" s="1">
        <v>2.0</v>
      </c>
      <c r="AT1436" s="1">
        <v>2.0</v>
      </c>
      <c r="AU1436" s="1">
        <v>2.0</v>
      </c>
      <c r="AV1436" s="1">
        <v>2.0</v>
      </c>
      <c r="AW1436" s="1">
        <v>2.0</v>
      </c>
      <c r="AX1436" s="1">
        <v>2.0</v>
      </c>
      <c r="AY1436" s="1">
        <v>2.0</v>
      </c>
      <c r="AZ1436" s="1">
        <v>2.0</v>
      </c>
      <c r="BA1436" s="1">
        <v>2.0</v>
      </c>
      <c r="BB1436" s="1">
        <v>2.0</v>
      </c>
      <c r="BP1436" s="12" t="s">
        <v>9189</v>
      </c>
      <c r="BQ1436" s="1">
        <v>37.0</v>
      </c>
      <c r="BR1436" s="1" t="s">
        <v>184</v>
      </c>
      <c r="BV1436" s="1"/>
      <c r="BW1436" s="1">
        <v>23.0</v>
      </c>
      <c r="BX1436" s="1" t="s">
        <v>9187</v>
      </c>
      <c r="BY1436" s="13">
        <f t="shared" si="1"/>
        <v>8</v>
      </c>
      <c r="BZ1436" s="13" t="str">
        <f t="shared" si="2"/>
        <v>Buruh Industri</v>
      </c>
      <c r="CA1436" s="13" t="str">
        <f>VLOOKUP(BP1436,data_K!G:K,5,0)</f>
        <v>RT 007 RW 004</v>
      </c>
      <c r="CB1436" s="13">
        <f t="shared" si="3"/>
        <v>0</v>
      </c>
    </row>
    <row r="1437">
      <c r="A1437" s="1" t="s">
        <v>14973</v>
      </c>
      <c r="B1437" s="9" t="s">
        <v>17495</v>
      </c>
      <c r="C1437" s="1">
        <v>3.0</v>
      </c>
      <c r="D1437" s="1" t="s">
        <v>14975</v>
      </c>
      <c r="E1437" s="10" t="s">
        <v>14976</v>
      </c>
      <c r="F1437" s="1">
        <v>1.0</v>
      </c>
      <c r="J1437" s="1">
        <v>2.0</v>
      </c>
      <c r="K1437" s="11">
        <v>41825.0</v>
      </c>
      <c r="L1437" s="1">
        <v>11.0</v>
      </c>
      <c r="M1437" s="1">
        <v>1.0</v>
      </c>
      <c r="N1437" s="1">
        <v>3.0</v>
      </c>
      <c r="O1437" s="1">
        <v>2.0</v>
      </c>
      <c r="P1437" s="1">
        <v>2.0</v>
      </c>
      <c r="Q1437" s="1">
        <v>0.0</v>
      </c>
      <c r="R1437" s="1">
        <v>0.0</v>
      </c>
      <c r="S1437" s="1">
        <v>0.0</v>
      </c>
      <c r="T1437" s="20">
        <v>155.0</v>
      </c>
      <c r="U1437" s="20" t="s">
        <v>591</v>
      </c>
      <c r="Y1437" s="1">
        <v>6.0</v>
      </c>
      <c r="Z1437" s="1">
        <v>2.0</v>
      </c>
      <c r="AA1437" s="1">
        <v>2.0</v>
      </c>
      <c r="AB1437" s="1">
        <v>2.0</v>
      </c>
      <c r="AC1437" s="1">
        <v>2.0</v>
      </c>
      <c r="AD1437" s="1">
        <v>2.0</v>
      </c>
      <c r="AE1437" s="1">
        <v>2.0</v>
      </c>
      <c r="AF1437" s="1">
        <v>2.0</v>
      </c>
      <c r="AG1437" s="1">
        <v>2.0</v>
      </c>
      <c r="AH1437" s="1">
        <v>2.0</v>
      </c>
      <c r="AI1437" s="1">
        <v>2.0</v>
      </c>
      <c r="AJ1437" s="1">
        <v>2.0</v>
      </c>
      <c r="AK1437" s="1">
        <v>2.0</v>
      </c>
      <c r="AL1437" s="1">
        <v>2.0</v>
      </c>
      <c r="AM1437" s="1">
        <v>2.0</v>
      </c>
      <c r="AN1437" s="1">
        <v>2.0</v>
      </c>
      <c r="AO1437" s="1">
        <v>2.0</v>
      </c>
      <c r="AP1437" s="1">
        <v>2.0</v>
      </c>
      <c r="AQ1437" s="1">
        <v>2.0</v>
      </c>
      <c r="AR1437" s="1">
        <v>2.0</v>
      </c>
      <c r="AS1437" s="1">
        <v>2.0</v>
      </c>
      <c r="AT1437" s="1">
        <v>2.0</v>
      </c>
      <c r="AU1437" s="1">
        <v>2.0</v>
      </c>
      <c r="AV1437" s="1">
        <v>2.0</v>
      </c>
      <c r="AW1437" s="1">
        <v>2.0</v>
      </c>
      <c r="AX1437" s="1">
        <v>2.0</v>
      </c>
      <c r="AY1437" s="1">
        <v>2.0</v>
      </c>
      <c r="AZ1437" s="1">
        <v>2.0</v>
      </c>
      <c r="BA1437" s="1">
        <v>2.0</v>
      </c>
      <c r="BB1437" s="1">
        <v>2.0</v>
      </c>
      <c r="BP1437" s="12" t="s">
        <v>9189</v>
      </c>
      <c r="BQ1437" s="1">
        <v>11.0</v>
      </c>
      <c r="BR1437" s="1"/>
      <c r="BS1437" s="1"/>
      <c r="BW1437" s="1">
        <v>0.0</v>
      </c>
      <c r="BX1437" s="1" t="s">
        <v>9187</v>
      </c>
      <c r="BY1437" s="13">
        <f t="shared" si="1"/>
        <v>3</v>
      </c>
      <c r="BZ1437" s="13" t="str">
        <f t="shared" si="2"/>
        <v/>
      </c>
      <c r="CA1437" s="13" t="str">
        <f>VLOOKUP(BP1437,data_K!G:K,5,0)</f>
        <v>RT 007 RW 004</v>
      </c>
      <c r="CB1437" s="13">
        <f t="shared" si="3"/>
        <v>1</v>
      </c>
    </row>
    <row r="1438">
      <c r="A1438" s="1" t="s">
        <v>14130</v>
      </c>
      <c r="B1438" s="9" t="s">
        <v>17501</v>
      </c>
      <c r="C1438" s="1">
        <v>4.0</v>
      </c>
      <c r="D1438" s="1" t="s">
        <v>14132</v>
      </c>
      <c r="E1438" s="10" t="s">
        <v>14133</v>
      </c>
      <c r="F1438" s="1">
        <v>1.0</v>
      </c>
      <c r="J1438" s="1">
        <v>2.0</v>
      </c>
      <c r="K1438" s="11">
        <v>43771.0</v>
      </c>
      <c r="L1438" s="1">
        <v>6.0</v>
      </c>
      <c r="M1438" s="1">
        <v>1.0</v>
      </c>
      <c r="N1438" s="1">
        <v>3.0</v>
      </c>
      <c r="O1438" s="1">
        <v>2.0</v>
      </c>
      <c r="P1438" s="1">
        <v>1.0</v>
      </c>
      <c r="Q1438" s="1"/>
      <c r="R1438" s="1"/>
      <c r="S1438" s="1"/>
      <c r="T1438" s="1"/>
      <c r="U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P1438" s="12" t="s">
        <v>9189</v>
      </c>
      <c r="BQ1438" s="1">
        <v>6.0</v>
      </c>
      <c r="BR1438" s="1"/>
      <c r="BW1438" s="1">
        <v>999.0</v>
      </c>
      <c r="BX1438" s="1" t="s">
        <v>9187</v>
      </c>
      <c r="BY1438" s="13">
        <f t="shared" si="1"/>
        <v>2</v>
      </c>
      <c r="BZ1438" s="13" t="str">
        <f t="shared" si="2"/>
        <v/>
      </c>
      <c r="CA1438" s="13" t="str">
        <f>VLOOKUP(BP1438,data_K!G:K,5,0)</f>
        <v>RT 007 RW 004</v>
      </c>
      <c r="CB1438" s="13">
        <f t="shared" si="3"/>
        <v>0</v>
      </c>
    </row>
    <row r="1439">
      <c r="A1439" s="1" t="s">
        <v>14121</v>
      </c>
      <c r="B1439" s="9" t="s">
        <v>17507</v>
      </c>
      <c r="C1439" s="1">
        <v>5.0</v>
      </c>
      <c r="D1439" s="1" t="s">
        <v>14124</v>
      </c>
      <c r="E1439" s="10" t="s">
        <v>14125</v>
      </c>
      <c r="F1439" s="1">
        <v>1.0</v>
      </c>
      <c r="J1439" s="1">
        <v>1.0</v>
      </c>
      <c r="K1439" s="11">
        <v>17872.0</v>
      </c>
      <c r="L1439" s="1">
        <v>77.0</v>
      </c>
      <c r="M1439" s="1">
        <v>4.0</v>
      </c>
      <c r="N1439" s="1">
        <v>7.0</v>
      </c>
      <c r="O1439" s="1">
        <v>3.0</v>
      </c>
      <c r="P1439" s="1">
        <v>2.0</v>
      </c>
      <c r="Q1439" s="1">
        <v>500000.0</v>
      </c>
      <c r="R1439" s="1">
        <v>0.0</v>
      </c>
      <c r="S1439" s="1">
        <v>0.0</v>
      </c>
      <c r="T1439" s="1">
        <v>64.0</v>
      </c>
      <c r="Y1439" s="1">
        <v>3.0</v>
      </c>
      <c r="Z1439" s="1">
        <v>2.0</v>
      </c>
      <c r="AA1439" s="1">
        <v>2.0</v>
      </c>
      <c r="AB1439" s="1">
        <v>2.0</v>
      </c>
      <c r="AC1439" s="1">
        <v>2.0</v>
      </c>
      <c r="AD1439" s="1">
        <v>2.0</v>
      </c>
      <c r="AE1439" s="1">
        <v>2.0</v>
      </c>
      <c r="AF1439" s="1">
        <v>2.0</v>
      </c>
      <c r="AG1439" s="1">
        <v>2.0</v>
      </c>
      <c r="AH1439" s="1">
        <v>2.0</v>
      </c>
      <c r="AI1439" s="1">
        <v>2.0</v>
      </c>
      <c r="AJ1439" s="1">
        <v>2.0</v>
      </c>
      <c r="AK1439" s="1">
        <v>2.0</v>
      </c>
      <c r="AL1439" s="1">
        <v>2.0</v>
      </c>
      <c r="AM1439" s="1">
        <v>2.0</v>
      </c>
      <c r="AN1439" s="1">
        <v>2.0</v>
      </c>
      <c r="AO1439" s="1">
        <v>2.0</v>
      </c>
      <c r="AP1439" s="1">
        <v>2.0</v>
      </c>
      <c r="AQ1439" s="1">
        <v>2.0</v>
      </c>
      <c r="AR1439" s="1">
        <v>2.0</v>
      </c>
      <c r="AS1439" s="1">
        <v>2.0</v>
      </c>
      <c r="AT1439" s="1">
        <v>2.0</v>
      </c>
      <c r="AU1439" s="1">
        <v>2.0</v>
      </c>
      <c r="AV1439" s="1">
        <v>2.0</v>
      </c>
      <c r="AW1439" s="1">
        <v>2.0</v>
      </c>
      <c r="AX1439" s="1">
        <v>2.0</v>
      </c>
      <c r="AY1439" s="1">
        <v>2.0</v>
      </c>
      <c r="AZ1439" s="1">
        <v>2.0</v>
      </c>
      <c r="BA1439" s="1">
        <v>2.0</v>
      </c>
      <c r="BB1439" s="1">
        <v>2.0</v>
      </c>
      <c r="BP1439" s="12" t="s">
        <v>9189</v>
      </c>
      <c r="BQ1439" s="1">
        <v>77.0</v>
      </c>
      <c r="BR1439" s="1"/>
      <c r="BS1439" s="1"/>
      <c r="BT1439" s="1" t="s">
        <v>467</v>
      </c>
      <c r="BW1439" s="1">
        <v>75.0</v>
      </c>
      <c r="BX1439" s="1" t="s">
        <v>9187</v>
      </c>
      <c r="BY1439" s="13">
        <f t="shared" si="1"/>
        <v>16</v>
      </c>
      <c r="BZ1439" s="13" t="str">
        <f t="shared" si="2"/>
        <v>Pedagang</v>
      </c>
      <c r="CA1439" s="13" t="str">
        <f>VLOOKUP(BP1439,data_K!G:K,5,0)</f>
        <v>RT 007 RW 004</v>
      </c>
      <c r="CB1439" s="13">
        <f t="shared" si="3"/>
        <v>0</v>
      </c>
    </row>
    <row r="1440">
      <c r="A1440" s="1" t="s">
        <v>17513</v>
      </c>
      <c r="B1440" s="22">
        <v>46361.45694444444</v>
      </c>
      <c r="C1440" s="1">
        <v>1.0</v>
      </c>
      <c r="D1440" s="1" t="s">
        <v>301</v>
      </c>
      <c r="E1440" s="10" t="s">
        <v>17514</v>
      </c>
      <c r="F1440" s="1">
        <v>1.0</v>
      </c>
      <c r="J1440" s="1">
        <v>1.0</v>
      </c>
      <c r="K1440" s="11">
        <v>27885.0</v>
      </c>
      <c r="L1440" s="1">
        <v>50.0</v>
      </c>
      <c r="M1440" s="1">
        <v>2.0</v>
      </c>
      <c r="N1440" s="1">
        <v>1.0</v>
      </c>
      <c r="O1440" s="1">
        <v>3.0</v>
      </c>
      <c r="P1440" s="1">
        <v>4.0</v>
      </c>
      <c r="Q1440" s="1">
        <v>4500000.0</v>
      </c>
      <c r="R1440" s="1">
        <v>0.0</v>
      </c>
      <c r="S1440" s="1">
        <v>0.0</v>
      </c>
      <c r="T1440" s="1">
        <v>17.0</v>
      </c>
      <c r="Y1440" s="1">
        <v>3.0</v>
      </c>
      <c r="Z1440" s="1">
        <v>2.0</v>
      </c>
      <c r="AA1440" s="1">
        <v>2.0</v>
      </c>
      <c r="AB1440" s="1">
        <v>2.0</v>
      </c>
      <c r="AC1440" s="1">
        <v>2.0</v>
      </c>
      <c r="AD1440" s="1">
        <v>2.0</v>
      </c>
      <c r="AE1440" s="1">
        <v>2.0</v>
      </c>
      <c r="AF1440" s="1">
        <v>2.0</v>
      </c>
      <c r="AG1440" s="1">
        <v>2.0</v>
      </c>
      <c r="AH1440" s="1">
        <v>2.0</v>
      </c>
      <c r="AI1440" s="1">
        <v>2.0</v>
      </c>
      <c r="AJ1440" s="1">
        <v>2.0</v>
      </c>
      <c r="AK1440" s="1">
        <v>2.0</v>
      </c>
      <c r="AL1440" s="1">
        <v>2.0</v>
      </c>
      <c r="AM1440" s="1">
        <v>2.0</v>
      </c>
      <c r="AN1440" s="1">
        <v>2.0</v>
      </c>
      <c r="AO1440" s="1">
        <v>2.0</v>
      </c>
      <c r="AP1440" s="1">
        <v>2.0</v>
      </c>
      <c r="AQ1440" s="1">
        <v>2.0</v>
      </c>
      <c r="AR1440" s="1">
        <v>2.0</v>
      </c>
      <c r="AS1440" s="1">
        <v>2.0</v>
      </c>
      <c r="AT1440" s="1">
        <v>2.0</v>
      </c>
      <c r="AU1440" s="1">
        <v>2.0</v>
      </c>
      <c r="AV1440" s="1">
        <v>2.0</v>
      </c>
      <c r="AW1440" s="1">
        <v>2.0</v>
      </c>
      <c r="AX1440" s="1">
        <v>2.0</v>
      </c>
      <c r="AY1440" s="1">
        <v>2.0</v>
      </c>
      <c r="AZ1440" s="1">
        <v>2.0</v>
      </c>
      <c r="BA1440" s="1">
        <v>2.0</v>
      </c>
      <c r="BB1440" s="1">
        <v>2.0</v>
      </c>
      <c r="BP1440" s="12" t="s">
        <v>302</v>
      </c>
      <c r="BQ1440" s="1">
        <v>50.0</v>
      </c>
      <c r="BR1440" s="1" t="s">
        <v>184</v>
      </c>
      <c r="BV1440" s="1"/>
      <c r="BW1440" s="1">
        <v>23.0</v>
      </c>
      <c r="BX1440" s="1" t="s">
        <v>301</v>
      </c>
      <c r="BY1440" s="13">
        <f t="shared" si="1"/>
        <v>11</v>
      </c>
      <c r="BZ1440" s="13" t="str">
        <f t="shared" si="2"/>
        <v>Buruh Industri</v>
      </c>
      <c r="CA1440" s="13" t="str">
        <f>VLOOKUP(BP1440,data_K!G:K,5,0)</f>
        <v>RT 006 RW 003</v>
      </c>
      <c r="CB1440" s="13">
        <f t="shared" si="3"/>
        <v>0</v>
      </c>
    </row>
    <row r="1441">
      <c r="A1441" s="1" t="s">
        <v>17522</v>
      </c>
      <c r="B1441" s="22">
        <v>46361.4625</v>
      </c>
      <c r="C1441" s="1">
        <v>2.0</v>
      </c>
      <c r="D1441" s="1" t="s">
        <v>315</v>
      </c>
      <c r="E1441" s="10" t="s">
        <v>17524</v>
      </c>
      <c r="F1441" s="1">
        <v>1.0</v>
      </c>
      <c r="J1441" s="1">
        <v>2.0</v>
      </c>
      <c r="K1441" s="11">
        <v>29637.0</v>
      </c>
      <c r="L1441" s="1">
        <v>45.0</v>
      </c>
      <c r="M1441" s="1">
        <v>2.0</v>
      </c>
      <c r="N1441" s="1">
        <v>2.0</v>
      </c>
      <c r="O1441" s="1">
        <v>3.0</v>
      </c>
      <c r="P1441" s="1">
        <v>4.0</v>
      </c>
      <c r="Q1441" s="1">
        <v>0.0</v>
      </c>
      <c r="R1441" s="1">
        <v>0.0</v>
      </c>
      <c r="S1441" s="1">
        <v>0.0</v>
      </c>
      <c r="T1441" s="1">
        <v>0.0</v>
      </c>
      <c r="U1441" s="1"/>
      <c r="Y1441" s="1">
        <v>6.0</v>
      </c>
      <c r="Z1441" s="1">
        <v>2.0</v>
      </c>
      <c r="AA1441" s="1">
        <v>2.0</v>
      </c>
      <c r="AB1441" s="1">
        <v>2.0</v>
      </c>
      <c r="AC1441" s="1">
        <v>2.0</v>
      </c>
      <c r="AD1441" s="1">
        <v>2.0</v>
      </c>
      <c r="AE1441" s="1">
        <v>2.0</v>
      </c>
      <c r="AF1441" s="1">
        <v>2.0</v>
      </c>
      <c r="AG1441" s="1">
        <v>2.0</v>
      </c>
      <c r="AH1441" s="1">
        <v>2.0</v>
      </c>
      <c r="AI1441" s="1">
        <v>2.0</v>
      </c>
      <c r="AJ1441" s="1">
        <v>2.0</v>
      </c>
      <c r="AK1441" s="1">
        <v>2.0</v>
      </c>
      <c r="AL1441" s="1">
        <v>2.0</v>
      </c>
      <c r="AM1441" s="1">
        <v>2.0</v>
      </c>
      <c r="AN1441" s="1">
        <v>2.0</v>
      </c>
      <c r="AO1441" s="1">
        <v>2.0</v>
      </c>
      <c r="AP1441" s="1">
        <v>2.0</v>
      </c>
      <c r="AQ1441" s="1">
        <v>2.0</v>
      </c>
      <c r="AR1441" s="1">
        <v>2.0</v>
      </c>
      <c r="AS1441" s="1">
        <v>2.0</v>
      </c>
      <c r="AT1441" s="1">
        <v>2.0</v>
      </c>
      <c r="AU1441" s="1">
        <v>2.0</v>
      </c>
      <c r="AV1441" s="1">
        <v>2.0</v>
      </c>
      <c r="AW1441" s="1">
        <v>2.0</v>
      </c>
      <c r="AX1441" s="1">
        <v>2.0</v>
      </c>
      <c r="AY1441" s="1">
        <v>2.0</v>
      </c>
      <c r="AZ1441" s="1">
        <v>2.0</v>
      </c>
      <c r="BA1441" s="1">
        <v>2.0</v>
      </c>
      <c r="BB1441" s="1">
        <v>2.0</v>
      </c>
      <c r="BP1441" s="12" t="s">
        <v>302</v>
      </c>
      <c r="BQ1441" s="1">
        <v>45.0</v>
      </c>
      <c r="BR1441" s="1" t="s">
        <v>240</v>
      </c>
      <c r="BW1441" s="1">
        <v>0.0</v>
      </c>
      <c r="BX1441" s="1" t="s">
        <v>301</v>
      </c>
      <c r="BY1441" s="13">
        <f t="shared" si="1"/>
        <v>10</v>
      </c>
      <c r="BZ1441" s="13" t="str">
        <f t="shared" si="2"/>
        <v>Tidak Bekerja</v>
      </c>
      <c r="CA1441" s="13" t="str">
        <f>VLOOKUP(BP1441,data_K!G:K,5,0)</f>
        <v>RT 006 RW 003</v>
      </c>
      <c r="CB1441" s="13">
        <f t="shared" si="3"/>
        <v>0</v>
      </c>
    </row>
    <row r="1442">
      <c r="A1442" s="1" t="s">
        <v>17531</v>
      </c>
      <c r="B1442" s="22">
        <v>46361.46597222222</v>
      </c>
      <c r="C1442" s="1">
        <v>3.0</v>
      </c>
      <c r="D1442" s="1" t="s">
        <v>17532</v>
      </c>
      <c r="E1442" s="10" t="s">
        <v>17533</v>
      </c>
      <c r="F1442" s="1">
        <v>1.0</v>
      </c>
      <c r="J1442" s="1">
        <v>2.0</v>
      </c>
      <c r="K1442" s="11">
        <v>37750.0</v>
      </c>
      <c r="L1442" s="1">
        <v>23.0</v>
      </c>
      <c r="M1442" s="1">
        <v>1.0</v>
      </c>
      <c r="N1442" s="1">
        <v>3.0</v>
      </c>
      <c r="O1442" s="1">
        <v>3.0</v>
      </c>
      <c r="P1442" s="1">
        <v>6.0</v>
      </c>
      <c r="Q1442" s="1">
        <v>0.0</v>
      </c>
      <c r="R1442" s="1">
        <v>0.0</v>
      </c>
      <c r="S1442" s="1">
        <v>0.0</v>
      </c>
      <c r="T1442" s="1">
        <v>0.0</v>
      </c>
      <c r="Y1442" s="1">
        <v>6.0</v>
      </c>
      <c r="Z1442" s="1">
        <v>2.0</v>
      </c>
      <c r="AA1442" s="1">
        <v>2.0</v>
      </c>
      <c r="AB1442" s="1">
        <v>2.0</v>
      </c>
      <c r="AC1442" s="1">
        <v>2.0</v>
      </c>
      <c r="AD1442" s="1">
        <v>2.0</v>
      </c>
      <c r="AE1442" s="1">
        <v>2.0</v>
      </c>
      <c r="AF1442" s="1">
        <v>2.0</v>
      </c>
      <c r="AG1442" s="1">
        <v>2.0</v>
      </c>
      <c r="AH1442" s="1">
        <v>2.0</v>
      </c>
      <c r="AI1442" s="1">
        <v>2.0</v>
      </c>
      <c r="AJ1442" s="1">
        <v>2.0</v>
      </c>
      <c r="AK1442" s="1">
        <v>2.0</v>
      </c>
      <c r="AL1442" s="1">
        <v>2.0</v>
      </c>
      <c r="AM1442" s="1">
        <v>2.0</v>
      </c>
      <c r="AN1442" s="1">
        <v>2.0</v>
      </c>
      <c r="AO1442" s="1">
        <v>2.0</v>
      </c>
      <c r="AP1442" s="1">
        <v>2.0</v>
      </c>
      <c r="AQ1442" s="1">
        <v>2.0</v>
      </c>
      <c r="AR1442" s="1">
        <v>2.0</v>
      </c>
      <c r="AS1442" s="1">
        <v>2.0</v>
      </c>
      <c r="AT1442" s="1">
        <v>2.0</v>
      </c>
      <c r="AU1442" s="1">
        <v>2.0</v>
      </c>
      <c r="AV1442" s="1">
        <v>2.0</v>
      </c>
      <c r="AW1442" s="1">
        <v>2.0</v>
      </c>
      <c r="AX1442" s="1">
        <v>2.0</v>
      </c>
      <c r="AY1442" s="1">
        <v>2.0</v>
      </c>
      <c r="AZ1442" s="1">
        <v>2.0</v>
      </c>
      <c r="BA1442" s="1">
        <v>2.0</v>
      </c>
      <c r="BB1442" s="1">
        <v>2.0</v>
      </c>
      <c r="BP1442" s="12" t="s">
        <v>302</v>
      </c>
      <c r="BQ1442" s="1">
        <v>23.0</v>
      </c>
      <c r="BR1442" s="1" t="s">
        <v>240</v>
      </c>
      <c r="BT1442" s="1"/>
      <c r="BW1442" s="1">
        <v>0.0</v>
      </c>
      <c r="BX1442" s="1" t="s">
        <v>301</v>
      </c>
      <c r="BY1442" s="13">
        <f t="shared" si="1"/>
        <v>5</v>
      </c>
      <c r="BZ1442" s="13" t="str">
        <f t="shared" si="2"/>
        <v>Tidak Bekerja</v>
      </c>
      <c r="CA1442" s="13" t="str">
        <f>VLOOKUP(BP1442,data_K!G:K,5,0)</f>
        <v>RT 006 RW 003</v>
      </c>
      <c r="CB1442" s="13">
        <f t="shared" si="3"/>
        <v>4</v>
      </c>
    </row>
    <row r="1443">
      <c r="A1443" s="1" t="s">
        <v>17538</v>
      </c>
      <c r="B1443" s="22">
        <v>46361.475694444445</v>
      </c>
      <c r="C1443" s="1">
        <v>4.0</v>
      </c>
      <c r="D1443" s="1" t="s">
        <v>17539</v>
      </c>
      <c r="E1443" s="10" t="s">
        <v>17540</v>
      </c>
      <c r="F1443" s="1">
        <v>1.0</v>
      </c>
      <c r="J1443" s="1">
        <v>1.0</v>
      </c>
      <c r="K1443" s="11">
        <v>39611.0</v>
      </c>
      <c r="L1443" s="1">
        <v>17.0</v>
      </c>
      <c r="M1443" s="1">
        <v>1.0</v>
      </c>
      <c r="N1443" s="1">
        <v>3.0</v>
      </c>
      <c r="O1443" s="1">
        <v>2.0</v>
      </c>
      <c r="P1443" s="1">
        <v>4.0</v>
      </c>
      <c r="Q1443" s="1">
        <v>0.0</v>
      </c>
      <c r="R1443" s="1">
        <v>0.0</v>
      </c>
      <c r="S1443" s="1">
        <v>0.0</v>
      </c>
      <c r="T1443" s="20">
        <v>155.0</v>
      </c>
      <c r="U1443" s="20" t="s">
        <v>591</v>
      </c>
      <c r="Y1443" s="1">
        <v>6.0</v>
      </c>
      <c r="Z1443" s="1">
        <v>2.0</v>
      </c>
      <c r="AA1443" s="1">
        <v>2.0</v>
      </c>
      <c r="AB1443" s="1">
        <v>2.0</v>
      </c>
      <c r="AC1443" s="1">
        <v>2.0</v>
      </c>
      <c r="AD1443" s="1">
        <v>2.0</v>
      </c>
      <c r="AE1443" s="1">
        <v>2.0</v>
      </c>
      <c r="AF1443" s="1">
        <v>2.0</v>
      </c>
      <c r="AG1443" s="1">
        <v>2.0</v>
      </c>
      <c r="AH1443" s="1">
        <v>2.0</v>
      </c>
      <c r="AI1443" s="1">
        <v>2.0</v>
      </c>
      <c r="AJ1443" s="1">
        <v>2.0</v>
      </c>
      <c r="AK1443" s="1">
        <v>2.0</v>
      </c>
      <c r="AL1443" s="1">
        <v>2.0</v>
      </c>
      <c r="AM1443" s="1">
        <v>2.0</v>
      </c>
      <c r="AN1443" s="1">
        <v>2.0</v>
      </c>
      <c r="AO1443" s="1">
        <v>2.0</v>
      </c>
      <c r="AP1443" s="1">
        <v>2.0</v>
      </c>
      <c r="AQ1443" s="1">
        <v>2.0</v>
      </c>
      <c r="AR1443" s="1">
        <v>2.0</v>
      </c>
      <c r="AS1443" s="1">
        <v>2.0</v>
      </c>
      <c r="AT1443" s="1">
        <v>2.0</v>
      </c>
      <c r="AU1443" s="1">
        <v>2.0</v>
      </c>
      <c r="AV1443" s="1">
        <v>2.0</v>
      </c>
      <c r="AW1443" s="1">
        <v>2.0</v>
      </c>
      <c r="AX1443" s="1">
        <v>2.0</v>
      </c>
      <c r="AY1443" s="1">
        <v>2.0</v>
      </c>
      <c r="AZ1443" s="1">
        <v>2.0</v>
      </c>
      <c r="BA1443" s="1">
        <v>2.0</v>
      </c>
      <c r="BB1443" s="1">
        <v>2.0</v>
      </c>
      <c r="BC1443" s="1"/>
      <c r="BD1443" s="1"/>
      <c r="BE1443" s="1"/>
      <c r="BF1443" s="1"/>
      <c r="BP1443" s="12" t="s">
        <v>302</v>
      </c>
      <c r="BQ1443" s="1">
        <v>17.0</v>
      </c>
      <c r="BR1443" s="1"/>
      <c r="BW1443" s="1">
        <v>0.0</v>
      </c>
      <c r="BX1443" s="1" t="s">
        <v>301</v>
      </c>
      <c r="BY1443" s="13">
        <f t="shared" si="1"/>
        <v>4</v>
      </c>
      <c r="BZ1443" s="13" t="str">
        <f t="shared" si="2"/>
        <v/>
      </c>
      <c r="CA1443" s="13" t="str">
        <f>VLOOKUP(BP1443,data_K!G:K,5,0)</f>
        <v>RT 006 RW 003</v>
      </c>
      <c r="CB1443" s="13">
        <f t="shared" si="3"/>
        <v>3</v>
      </c>
    </row>
    <row r="1444">
      <c r="A1444" s="1" t="s">
        <v>13819</v>
      </c>
      <c r="B1444" s="9" t="s">
        <v>17545</v>
      </c>
      <c r="C1444" s="1">
        <v>1.0</v>
      </c>
      <c r="D1444" s="1" t="s">
        <v>13654</v>
      </c>
      <c r="E1444" s="10" t="s">
        <v>13821</v>
      </c>
      <c r="F1444" s="1">
        <v>1.0</v>
      </c>
      <c r="J1444" s="1">
        <v>1.0</v>
      </c>
      <c r="K1444" s="11">
        <v>28422.0</v>
      </c>
      <c r="L1444" s="1">
        <v>48.0</v>
      </c>
      <c r="M1444" s="1">
        <v>2.0</v>
      </c>
      <c r="N1444" s="1">
        <v>1.0</v>
      </c>
      <c r="O1444" s="1">
        <v>3.0</v>
      </c>
      <c r="P1444" s="1">
        <v>3.0</v>
      </c>
      <c r="Q1444" s="1">
        <v>2600000.0</v>
      </c>
      <c r="R1444" s="1">
        <v>0.0</v>
      </c>
      <c r="S1444" s="1">
        <v>0.0</v>
      </c>
      <c r="T1444" s="1">
        <v>17.0</v>
      </c>
      <c r="Y1444" s="1">
        <v>3.0</v>
      </c>
      <c r="Z1444" s="1">
        <v>2.0</v>
      </c>
      <c r="AA1444" s="1">
        <v>2.0</v>
      </c>
      <c r="AB1444" s="1">
        <v>2.0</v>
      </c>
      <c r="AC1444" s="1">
        <v>2.0</v>
      </c>
      <c r="AD1444" s="1">
        <v>2.0</v>
      </c>
      <c r="AE1444" s="1">
        <v>2.0</v>
      </c>
      <c r="AF1444" s="1">
        <v>2.0</v>
      </c>
      <c r="AG1444" s="1">
        <v>2.0</v>
      </c>
      <c r="AH1444" s="1">
        <v>2.0</v>
      </c>
      <c r="AI1444" s="1">
        <v>2.0</v>
      </c>
      <c r="AJ1444" s="1">
        <v>2.0</v>
      </c>
      <c r="AK1444" s="1">
        <v>2.0</v>
      </c>
      <c r="AL1444" s="1">
        <v>1.0</v>
      </c>
      <c r="AM1444" s="1">
        <v>2.0</v>
      </c>
      <c r="AN1444" s="1">
        <v>2.0</v>
      </c>
      <c r="AO1444" s="1">
        <v>2.0</v>
      </c>
      <c r="AP1444" s="1">
        <v>2.0</v>
      </c>
      <c r="AQ1444" s="1">
        <v>2.0</v>
      </c>
      <c r="AR1444" s="1">
        <v>2.0</v>
      </c>
      <c r="AS1444" s="1">
        <v>2.0</v>
      </c>
      <c r="AT1444" s="1">
        <v>2.0</v>
      </c>
      <c r="AU1444" s="1">
        <v>2.0</v>
      </c>
      <c r="AV1444" s="1">
        <v>2.0</v>
      </c>
      <c r="AW1444" s="1">
        <v>2.0</v>
      </c>
      <c r="AX1444" s="1">
        <v>2.0</v>
      </c>
      <c r="AY1444" s="1">
        <v>2.0</v>
      </c>
      <c r="AZ1444" s="1">
        <v>2.0</v>
      </c>
      <c r="BA1444" s="1">
        <v>2.0</v>
      </c>
      <c r="BB1444" s="1">
        <v>2.0</v>
      </c>
      <c r="BP1444" s="12" t="s">
        <v>13656</v>
      </c>
      <c r="BQ1444" s="1">
        <v>48.0</v>
      </c>
      <c r="BR1444" s="1" t="s">
        <v>184</v>
      </c>
      <c r="BT1444" s="1"/>
      <c r="BW1444" s="1">
        <v>23.0</v>
      </c>
      <c r="BX1444" s="1" t="s">
        <v>13654</v>
      </c>
      <c r="BY1444" s="13">
        <f t="shared" si="1"/>
        <v>10</v>
      </c>
      <c r="BZ1444" s="13" t="str">
        <f t="shared" si="2"/>
        <v>Buruh Industri</v>
      </c>
      <c r="CA1444" s="13" t="str">
        <f>VLOOKUP(BP1444,data_K!G:K,5,0)</f>
        <v>RT 009 RW 005</v>
      </c>
      <c r="CB1444" s="13">
        <f t="shared" si="3"/>
        <v>0</v>
      </c>
    </row>
    <row r="1445">
      <c r="A1445" s="1" t="s">
        <v>13809</v>
      </c>
      <c r="B1445" s="9" t="s">
        <v>17553</v>
      </c>
      <c r="C1445" s="1">
        <v>2.0</v>
      </c>
      <c r="D1445" s="1" t="s">
        <v>13665</v>
      </c>
      <c r="E1445" s="10" t="s">
        <v>13812</v>
      </c>
      <c r="F1445" s="1">
        <v>1.0</v>
      </c>
      <c r="J1445" s="1">
        <v>2.0</v>
      </c>
      <c r="K1445" s="11">
        <v>30340.0</v>
      </c>
      <c r="L1445" s="1">
        <v>43.0</v>
      </c>
      <c r="M1445" s="1">
        <v>2.0</v>
      </c>
      <c r="N1445" s="1">
        <v>2.0</v>
      </c>
      <c r="O1445" s="1">
        <v>3.0</v>
      </c>
      <c r="P1445" s="1">
        <v>4.0</v>
      </c>
      <c r="Q1445" s="1">
        <v>0.0</v>
      </c>
      <c r="R1445" s="1">
        <v>2000000.0</v>
      </c>
      <c r="S1445" s="1">
        <v>0.0</v>
      </c>
      <c r="T1445" s="1">
        <v>66.0</v>
      </c>
      <c r="Y1445" s="1">
        <v>1.0</v>
      </c>
      <c r="Z1445" s="1">
        <v>2.0</v>
      </c>
      <c r="AA1445" s="1">
        <v>2.0</v>
      </c>
      <c r="AB1445" s="1">
        <v>2.0</v>
      </c>
      <c r="AC1445" s="1">
        <v>2.0</v>
      </c>
      <c r="AD1445" s="1">
        <v>2.0</v>
      </c>
      <c r="AE1445" s="1">
        <v>2.0</v>
      </c>
      <c r="AF1445" s="1">
        <v>2.0</v>
      </c>
      <c r="AG1445" s="1">
        <v>2.0</v>
      </c>
      <c r="AH1445" s="1">
        <v>2.0</v>
      </c>
      <c r="AI1445" s="1">
        <v>2.0</v>
      </c>
      <c r="AJ1445" s="1">
        <v>2.0</v>
      </c>
      <c r="AK1445" s="1">
        <v>2.0</v>
      </c>
      <c r="AL1445" s="1">
        <v>2.0</v>
      </c>
      <c r="AM1445" s="1">
        <v>2.0</v>
      </c>
      <c r="AN1445" s="1">
        <v>2.0</v>
      </c>
      <c r="AO1445" s="1">
        <v>2.0</v>
      </c>
      <c r="AP1445" s="1">
        <v>2.0</v>
      </c>
      <c r="AQ1445" s="1">
        <v>2.0</v>
      </c>
      <c r="AR1445" s="1">
        <v>2.0</v>
      </c>
      <c r="AS1445" s="1">
        <v>2.0</v>
      </c>
      <c r="AT1445" s="1">
        <v>2.0</v>
      </c>
      <c r="AU1445" s="1">
        <v>2.0</v>
      </c>
      <c r="AV1445" s="1">
        <v>1.0</v>
      </c>
      <c r="AW1445" s="1">
        <v>1.0</v>
      </c>
      <c r="AX1445" s="1">
        <v>2.0</v>
      </c>
      <c r="AY1445" s="1">
        <v>2.0</v>
      </c>
      <c r="AZ1445" s="1">
        <v>2.0</v>
      </c>
      <c r="BA1445" s="1">
        <v>2.0</v>
      </c>
      <c r="BB1445" s="1">
        <v>2.0</v>
      </c>
      <c r="BC1445" s="1">
        <v>10.0</v>
      </c>
      <c r="BD1445" s="1">
        <v>2025.0</v>
      </c>
      <c r="BP1445" s="12" t="s">
        <v>13656</v>
      </c>
      <c r="BQ1445" s="1">
        <v>43.0</v>
      </c>
      <c r="BR1445" s="1"/>
      <c r="BT1445" s="1" t="s">
        <v>916</v>
      </c>
      <c r="BW1445" s="1">
        <v>75.0</v>
      </c>
      <c r="BX1445" s="1" t="s">
        <v>13654</v>
      </c>
      <c r="BY1445" s="13">
        <f t="shared" si="1"/>
        <v>9</v>
      </c>
      <c r="BZ1445" s="13" t="str">
        <f t="shared" si="2"/>
        <v>Pedagang Asongan/keliling Non Makanan</v>
      </c>
      <c r="CA1445" s="13" t="str">
        <f>VLOOKUP(BP1445,data_K!G:K,5,0)</f>
        <v>RT 009 RW 005</v>
      </c>
      <c r="CB1445" s="13">
        <f t="shared" si="3"/>
        <v>0</v>
      </c>
    </row>
    <row r="1446">
      <c r="A1446" s="1" t="s">
        <v>13796</v>
      </c>
      <c r="B1446" s="9" t="s">
        <v>17561</v>
      </c>
      <c r="C1446" s="1">
        <v>3.0</v>
      </c>
      <c r="D1446" s="1" t="s">
        <v>13800</v>
      </c>
      <c r="E1446" s="10" t="s">
        <v>13802</v>
      </c>
      <c r="F1446" s="1">
        <v>1.0</v>
      </c>
      <c r="J1446" s="1">
        <v>2.0</v>
      </c>
      <c r="K1446" s="11">
        <v>37596.0</v>
      </c>
      <c r="L1446" s="1">
        <v>23.0</v>
      </c>
      <c r="M1446" s="1">
        <v>1.0</v>
      </c>
      <c r="N1446" s="1">
        <v>3.0</v>
      </c>
      <c r="O1446" s="1">
        <v>3.0</v>
      </c>
      <c r="P1446" s="1">
        <v>4.0</v>
      </c>
      <c r="Q1446" s="1">
        <v>0.0</v>
      </c>
      <c r="R1446" s="1">
        <v>2000000.0</v>
      </c>
      <c r="S1446" s="1">
        <v>0.0</v>
      </c>
      <c r="T1446" s="1">
        <v>66.0</v>
      </c>
      <c r="Y1446" s="1">
        <v>1.0</v>
      </c>
      <c r="Z1446" s="1">
        <v>2.0</v>
      </c>
      <c r="AA1446" s="1">
        <v>2.0</v>
      </c>
      <c r="AB1446" s="1">
        <v>2.0</v>
      </c>
      <c r="AC1446" s="1">
        <v>2.0</v>
      </c>
      <c r="AD1446" s="1">
        <v>2.0</v>
      </c>
      <c r="AE1446" s="1">
        <v>2.0</v>
      </c>
      <c r="AF1446" s="1">
        <v>2.0</v>
      </c>
      <c r="AG1446" s="1">
        <v>2.0</v>
      </c>
      <c r="AH1446" s="1">
        <v>2.0</v>
      </c>
      <c r="AI1446" s="1">
        <v>2.0</v>
      </c>
      <c r="AJ1446" s="1">
        <v>2.0</v>
      </c>
      <c r="AK1446" s="1">
        <v>2.0</v>
      </c>
      <c r="AL1446" s="1">
        <v>2.0</v>
      </c>
      <c r="AM1446" s="1">
        <v>2.0</v>
      </c>
      <c r="AN1446" s="1">
        <v>2.0</v>
      </c>
      <c r="AO1446" s="1">
        <v>2.0</v>
      </c>
      <c r="AP1446" s="1">
        <v>2.0</v>
      </c>
      <c r="AQ1446" s="1">
        <v>2.0</v>
      </c>
      <c r="AR1446" s="1">
        <v>2.0</v>
      </c>
      <c r="AS1446" s="1">
        <v>2.0</v>
      </c>
      <c r="AT1446" s="1">
        <v>2.0</v>
      </c>
      <c r="AU1446" s="1">
        <v>2.0</v>
      </c>
      <c r="AV1446" s="1">
        <v>1.0</v>
      </c>
      <c r="AW1446" s="1">
        <v>2.0</v>
      </c>
      <c r="AX1446" s="1">
        <v>2.0</v>
      </c>
      <c r="AY1446" s="1">
        <v>2.0</v>
      </c>
      <c r="AZ1446" s="1">
        <v>2.0</v>
      </c>
      <c r="BA1446" s="1">
        <v>2.0</v>
      </c>
      <c r="BB1446" s="1">
        <v>2.0</v>
      </c>
      <c r="BP1446" s="12" t="s">
        <v>13656</v>
      </c>
      <c r="BQ1446" s="1">
        <v>23.0</v>
      </c>
      <c r="BR1446" s="1"/>
      <c r="BS1446" s="1"/>
      <c r="BT1446" s="1" t="s">
        <v>916</v>
      </c>
      <c r="BW1446" s="1">
        <v>75.0</v>
      </c>
      <c r="BX1446" s="1" t="s">
        <v>13654</v>
      </c>
      <c r="BY1446" s="13">
        <f t="shared" si="1"/>
        <v>5</v>
      </c>
      <c r="BZ1446" s="13" t="str">
        <f t="shared" si="2"/>
        <v>Pedagang Asongan/keliling Non Makanan</v>
      </c>
      <c r="CA1446" s="13" t="str">
        <f>VLOOKUP(BP1446,data_K!G:K,5,0)</f>
        <v>RT 009 RW 005</v>
      </c>
      <c r="CB1446" s="13">
        <f t="shared" si="3"/>
        <v>4</v>
      </c>
    </row>
    <row r="1447">
      <c r="A1447" s="1" t="s">
        <v>13790</v>
      </c>
      <c r="B1447" s="9" t="s">
        <v>17573</v>
      </c>
      <c r="C1447" s="1">
        <v>4.0</v>
      </c>
      <c r="D1447" s="1" t="s">
        <v>13792</v>
      </c>
      <c r="E1447" s="10" t="s">
        <v>13793</v>
      </c>
      <c r="F1447" s="1">
        <v>1.0</v>
      </c>
      <c r="J1447" s="1">
        <v>2.0</v>
      </c>
      <c r="K1447" s="11">
        <v>39229.0</v>
      </c>
      <c r="L1447" s="1">
        <v>18.0</v>
      </c>
      <c r="M1447" s="1">
        <v>1.0</v>
      </c>
      <c r="N1447" s="1">
        <v>3.0</v>
      </c>
      <c r="O1447" s="1">
        <v>3.0</v>
      </c>
      <c r="P1447" s="1">
        <v>4.0</v>
      </c>
      <c r="Q1447" s="1">
        <v>3200000.0</v>
      </c>
      <c r="R1447" s="1">
        <v>0.0</v>
      </c>
      <c r="S1447" s="1">
        <v>0.0</v>
      </c>
      <c r="T1447" s="1">
        <v>17.0</v>
      </c>
      <c r="Y1447" s="1">
        <v>3.0</v>
      </c>
      <c r="Z1447" s="1">
        <v>2.0</v>
      </c>
      <c r="AA1447" s="1">
        <v>2.0</v>
      </c>
      <c r="AB1447" s="1">
        <v>2.0</v>
      </c>
      <c r="AC1447" s="1">
        <v>2.0</v>
      </c>
      <c r="AD1447" s="1">
        <v>2.0</v>
      </c>
      <c r="AE1447" s="1">
        <v>2.0</v>
      </c>
      <c r="AF1447" s="1">
        <v>2.0</v>
      </c>
      <c r="AG1447" s="1">
        <v>2.0</v>
      </c>
      <c r="AH1447" s="1">
        <v>2.0</v>
      </c>
      <c r="AI1447" s="1">
        <v>2.0</v>
      </c>
      <c r="AJ1447" s="1">
        <v>2.0</v>
      </c>
      <c r="AK1447" s="1">
        <v>2.0</v>
      </c>
      <c r="AL1447" s="1">
        <v>2.0</v>
      </c>
      <c r="AM1447" s="1">
        <v>2.0</v>
      </c>
      <c r="AN1447" s="1">
        <v>2.0</v>
      </c>
      <c r="AO1447" s="1">
        <v>2.0</v>
      </c>
      <c r="AP1447" s="1">
        <v>2.0</v>
      </c>
      <c r="AQ1447" s="1">
        <v>2.0</v>
      </c>
      <c r="AR1447" s="1">
        <v>2.0</v>
      </c>
      <c r="AS1447" s="1">
        <v>2.0</v>
      </c>
      <c r="AT1447" s="1">
        <v>2.0</v>
      </c>
      <c r="AU1447" s="1">
        <v>2.0</v>
      </c>
      <c r="AV1447" s="1">
        <v>1.0</v>
      </c>
      <c r="AW1447" s="1">
        <v>2.0</v>
      </c>
      <c r="AX1447" s="1">
        <v>2.0</v>
      </c>
      <c r="AY1447" s="1">
        <v>2.0</v>
      </c>
      <c r="AZ1447" s="1">
        <v>2.0</v>
      </c>
      <c r="BA1447" s="1">
        <v>2.0</v>
      </c>
      <c r="BB1447" s="1">
        <v>2.0</v>
      </c>
      <c r="BP1447" s="12" t="s">
        <v>13656</v>
      </c>
      <c r="BQ1447" s="1">
        <v>18.0</v>
      </c>
      <c r="BR1447" s="1" t="s">
        <v>184</v>
      </c>
      <c r="BS1447" s="1"/>
      <c r="BW1447" s="1">
        <v>23.0</v>
      </c>
      <c r="BX1447" s="1" t="s">
        <v>13654</v>
      </c>
      <c r="BY1447" s="13">
        <f t="shared" si="1"/>
        <v>4</v>
      </c>
      <c r="BZ1447" s="13" t="str">
        <f t="shared" si="2"/>
        <v>Buruh Industri</v>
      </c>
      <c r="CA1447" s="13" t="str">
        <f>VLOOKUP(BP1447,data_K!G:K,5,0)</f>
        <v>RT 009 RW 005</v>
      </c>
      <c r="CB1447" s="13">
        <f t="shared" si="3"/>
        <v>3</v>
      </c>
    </row>
    <row r="1448">
      <c r="A1448" s="1" t="s">
        <v>13782</v>
      </c>
      <c r="B1448" s="9" t="s">
        <v>17580</v>
      </c>
      <c r="C1448" s="1">
        <v>5.0</v>
      </c>
      <c r="D1448" s="1" t="s">
        <v>13785</v>
      </c>
      <c r="E1448" s="10" t="s">
        <v>13786</v>
      </c>
      <c r="F1448" s="1">
        <v>1.0</v>
      </c>
      <c r="J1448" s="1">
        <v>2.0</v>
      </c>
      <c r="K1448" s="11">
        <v>42417.0</v>
      </c>
      <c r="L1448" s="1">
        <v>10.0</v>
      </c>
      <c r="M1448" s="1">
        <v>1.0</v>
      </c>
      <c r="N1448" s="1">
        <v>3.0</v>
      </c>
      <c r="O1448" s="1">
        <v>2.0</v>
      </c>
      <c r="P1448" s="1">
        <v>1.0</v>
      </c>
      <c r="Q1448" s="1">
        <v>0.0</v>
      </c>
      <c r="R1448" s="1">
        <v>0.0</v>
      </c>
      <c r="S1448" s="1">
        <v>0.0</v>
      </c>
      <c r="T1448" s="1">
        <v>0.0</v>
      </c>
      <c r="Y1448" s="1">
        <v>6.0</v>
      </c>
      <c r="Z1448" s="1">
        <v>2.0</v>
      </c>
      <c r="AA1448" s="1">
        <v>2.0</v>
      </c>
      <c r="AB1448" s="1">
        <v>2.0</v>
      </c>
      <c r="AC1448" s="1">
        <v>2.0</v>
      </c>
      <c r="AD1448" s="1">
        <v>2.0</v>
      </c>
      <c r="AE1448" s="1">
        <v>2.0</v>
      </c>
      <c r="AF1448" s="1">
        <v>2.0</v>
      </c>
      <c r="AG1448" s="1">
        <v>2.0</v>
      </c>
      <c r="AH1448" s="1">
        <v>2.0</v>
      </c>
      <c r="AI1448" s="1">
        <v>2.0</v>
      </c>
      <c r="AJ1448" s="1">
        <v>2.0</v>
      </c>
      <c r="AK1448" s="1">
        <v>2.0</v>
      </c>
      <c r="AL1448" s="1">
        <v>2.0</v>
      </c>
      <c r="AM1448" s="1">
        <v>2.0</v>
      </c>
      <c r="AN1448" s="1">
        <v>2.0</v>
      </c>
      <c r="AO1448" s="1">
        <v>2.0</v>
      </c>
      <c r="AP1448" s="1">
        <v>2.0</v>
      </c>
      <c r="AQ1448" s="1">
        <v>2.0</v>
      </c>
      <c r="AR1448" s="1">
        <v>2.0</v>
      </c>
      <c r="AS1448" s="1">
        <v>2.0</v>
      </c>
      <c r="AT1448" s="1">
        <v>2.0</v>
      </c>
      <c r="AU1448" s="1">
        <v>2.0</v>
      </c>
      <c r="AV1448" s="1">
        <v>2.0</v>
      </c>
      <c r="AW1448" s="1">
        <v>2.0</v>
      </c>
      <c r="AX1448" s="1">
        <v>2.0</v>
      </c>
      <c r="AY1448" s="1">
        <v>2.0</v>
      </c>
      <c r="AZ1448" s="1">
        <v>2.0</v>
      </c>
      <c r="BA1448" s="1">
        <v>1.0</v>
      </c>
      <c r="BB1448" s="1">
        <v>2.0</v>
      </c>
      <c r="BK1448" s="1">
        <v>11.0</v>
      </c>
      <c r="BL1448" s="1">
        <v>2025.0</v>
      </c>
      <c r="BP1448" s="12" t="s">
        <v>13656</v>
      </c>
      <c r="BQ1448" s="1">
        <v>10.0</v>
      </c>
      <c r="BR1448" s="1" t="s">
        <v>240</v>
      </c>
      <c r="BW1448" s="1">
        <v>0.0</v>
      </c>
      <c r="BX1448" s="1" t="s">
        <v>13654</v>
      </c>
      <c r="BY1448" s="13">
        <f t="shared" si="1"/>
        <v>3</v>
      </c>
      <c r="BZ1448" s="13" t="str">
        <f t="shared" si="2"/>
        <v>Tidak Bekerja</v>
      </c>
      <c r="CA1448" s="13" t="str">
        <f>VLOOKUP(BP1448,data_K!G:K,5,0)</f>
        <v>RT 009 RW 005</v>
      </c>
      <c r="CB1448" s="13">
        <f t="shared" si="3"/>
        <v>1</v>
      </c>
    </row>
    <row r="1449">
      <c r="A1449" s="1" t="s">
        <v>13772</v>
      </c>
      <c r="B1449" s="9" t="s">
        <v>17587</v>
      </c>
      <c r="C1449" s="1">
        <v>6.0</v>
      </c>
      <c r="D1449" s="1" t="s">
        <v>13775</v>
      </c>
      <c r="E1449" s="10" t="s">
        <v>13776</v>
      </c>
      <c r="F1449" s="1">
        <v>1.0</v>
      </c>
      <c r="J1449" s="1">
        <v>2.0</v>
      </c>
      <c r="K1449" s="11">
        <v>45923.0</v>
      </c>
      <c r="L1449" s="1">
        <v>0.0</v>
      </c>
      <c r="M1449" s="1">
        <v>1.0</v>
      </c>
      <c r="N1449" s="1">
        <v>3.0</v>
      </c>
      <c r="O1449" s="1"/>
      <c r="P1449" s="1"/>
      <c r="Q1449" s="1"/>
      <c r="R1449" s="1"/>
      <c r="S1449" s="1"/>
      <c r="T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P1449" s="12" t="s">
        <v>13656</v>
      </c>
      <c r="BQ1449" s="1">
        <v>0.0</v>
      </c>
      <c r="BR1449" s="1"/>
      <c r="BS1449" s="1"/>
      <c r="BW1449" s="1">
        <v>999.0</v>
      </c>
      <c r="BX1449" s="1" t="s">
        <v>13654</v>
      </c>
      <c r="BY1449" s="13">
        <f t="shared" si="1"/>
        <v>1</v>
      </c>
      <c r="BZ1449" s="13" t="str">
        <f t="shared" si="2"/>
        <v/>
      </c>
      <c r="CA1449" s="13" t="str">
        <f>VLOOKUP(BP1449,data_K!G:K,5,0)</f>
        <v>RT 009 RW 005</v>
      </c>
      <c r="CB1449" s="13">
        <f t="shared" si="3"/>
        <v>0</v>
      </c>
    </row>
    <row r="1450">
      <c r="A1450" s="1" t="s">
        <v>17592</v>
      </c>
      <c r="B1450" s="9" t="s">
        <v>17593</v>
      </c>
      <c r="C1450" s="1">
        <v>1.0</v>
      </c>
      <c r="D1450" s="1" t="s">
        <v>4534</v>
      </c>
      <c r="E1450" s="10" t="s">
        <v>17594</v>
      </c>
      <c r="F1450" s="1">
        <v>1.0</v>
      </c>
      <c r="J1450" s="1">
        <v>2.0</v>
      </c>
      <c r="K1450" s="11">
        <v>29346.0</v>
      </c>
      <c r="L1450" s="1">
        <v>46.0</v>
      </c>
      <c r="M1450" s="1">
        <v>2.0</v>
      </c>
      <c r="N1450" s="1">
        <v>1.0</v>
      </c>
      <c r="O1450" s="1">
        <v>3.0</v>
      </c>
      <c r="P1450" s="1">
        <v>6.0</v>
      </c>
      <c r="Q1450" s="1">
        <v>3000000.0</v>
      </c>
      <c r="R1450" s="1">
        <v>0.0</v>
      </c>
      <c r="S1450" s="1">
        <v>0.0</v>
      </c>
      <c r="T1450" s="1">
        <v>17.0</v>
      </c>
      <c r="Y1450" s="1">
        <v>3.0</v>
      </c>
      <c r="Z1450" s="1">
        <v>2.0</v>
      </c>
      <c r="AA1450" s="1">
        <v>2.0</v>
      </c>
      <c r="AB1450" s="1">
        <v>2.0</v>
      </c>
      <c r="AC1450" s="1">
        <v>2.0</v>
      </c>
      <c r="AD1450" s="1">
        <v>2.0</v>
      </c>
      <c r="AE1450" s="1">
        <v>2.0</v>
      </c>
      <c r="AF1450" s="1">
        <v>2.0</v>
      </c>
      <c r="AG1450" s="1">
        <v>2.0</v>
      </c>
      <c r="AH1450" s="1">
        <v>2.0</v>
      </c>
      <c r="AI1450" s="1">
        <v>2.0</v>
      </c>
      <c r="AJ1450" s="1">
        <v>2.0</v>
      </c>
      <c r="AK1450" s="1">
        <v>2.0</v>
      </c>
      <c r="AL1450" s="1">
        <v>2.0</v>
      </c>
      <c r="AM1450" s="1">
        <v>2.0</v>
      </c>
      <c r="AN1450" s="1">
        <v>2.0</v>
      </c>
      <c r="AO1450" s="1">
        <v>2.0</v>
      </c>
      <c r="AP1450" s="1">
        <v>2.0</v>
      </c>
      <c r="AQ1450" s="1">
        <v>2.0</v>
      </c>
      <c r="AR1450" s="1">
        <v>2.0</v>
      </c>
      <c r="AS1450" s="1">
        <v>2.0</v>
      </c>
      <c r="AT1450" s="1">
        <v>2.0</v>
      </c>
      <c r="AU1450" s="1">
        <v>2.0</v>
      </c>
      <c r="AV1450" s="1">
        <v>2.0</v>
      </c>
      <c r="AW1450" s="1">
        <v>2.0</v>
      </c>
      <c r="AX1450" s="1">
        <v>2.0</v>
      </c>
      <c r="AY1450" s="1">
        <v>2.0</v>
      </c>
      <c r="AZ1450" s="1">
        <v>2.0</v>
      </c>
      <c r="BA1450" s="1">
        <v>2.0</v>
      </c>
      <c r="BB1450" s="1">
        <v>2.0</v>
      </c>
      <c r="BP1450" s="12" t="s">
        <v>4535</v>
      </c>
      <c r="BQ1450" s="1">
        <v>46.0</v>
      </c>
      <c r="BR1450" s="1" t="s">
        <v>184</v>
      </c>
      <c r="BS1450" s="1"/>
      <c r="BW1450" s="1">
        <v>23.0</v>
      </c>
      <c r="BX1450" s="1" t="s">
        <v>2861</v>
      </c>
      <c r="BY1450" s="13">
        <f t="shared" si="1"/>
        <v>10</v>
      </c>
      <c r="BZ1450" s="13" t="str">
        <f t="shared" si="2"/>
        <v>Buruh Industri</v>
      </c>
      <c r="CA1450" s="13" t="str">
        <f>VLOOKUP(BP1450,data_K!G:K,5,0)</f>
        <v>RT 006 RW 003</v>
      </c>
      <c r="CB1450" s="13">
        <f t="shared" si="3"/>
        <v>0</v>
      </c>
    </row>
    <row r="1451">
      <c r="A1451" s="1" t="s">
        <v>17603</v>
      </c>
      <c r="B1451" s="9" t="s">
        <v>17604</v>
      </c>
      <c r="C1451" s="1">
        <v>2.0</v>
      </c>
      <c r="D1451" s="1" t="s">
        <v>17605</v>
      </c>
      <c r="E1451" s="10" t="s">
        <v>17606</v>
      </c>
      <c r="F1451" s="1">
        <v>1.0</v>
      </c>
      <c r="J1451" s="1">
        <v>2.0</v>
      </c>
      <c r="K1451" s="11">
        <v>30563.0</v>
      </c>
      <c r="L1451" s="1">
        <v>42.0</v>
      </c>
      <c r="M1451" s="1">
        <v>2.0</v>
      </c>
      <c r="N1451" s="1">
        <v>2.0</v>
      </c>
      <c r="O1451" s="1">
        <v>3.0</v>
      </c>
      <c r="P1451" s="1">
        <v>4.0</v>
      </c>
      <c r="Q1451" s="1">
        <v>0.0</v>
      </c>
      <c r="R1451" s="1">
        <v>600000.0</v>
      </c>
      <c r="S1451" s="1">
        <v>0.0</v>
      </c>
      <c r="T1451" s="1">
        <v>67.0</v>
      </c>
      <c r="Y1451" s="1">
        <v>1.0</v>
      </c>
      <c r="Z1451" s="1">
        <v>2.0</v>
      </c>
      <c r="AA1451" s="1">
        <v>2.0</v>
      </c>
      <c r="AB1451" s="1">
        <v>2.0</v>
      </c>
      <c r="AC1451" s="1">
        <v>2.0</v>
      </c>
      <c r="AD1451" s="1">
        <v>2.0</v>
      </c>
      <c r="AE1451" s="1">
        <v>2.0</v>
      </c>
      <c r="AF1451" s="1">
        <v>2.0</v>
      </c>
      <c r="AG1451" s="1">
        <v>2.0</v>
      </c>
      <c r="AH1451" s="1">
        <v>2.0</v>
      </c>
      <c r="AI1451" s="1">
        <v>2.0</v>
      </c>
      <c r="AJ1451" s="1">
        <v>2.0</v>
      </c>
      <c r="AK1451" s="1">
        <v>2.0</v>
      </c>
      <c r="AL1451" s="1">
        <v>2.0</v>
      </c>
      <c r="AM1451" s="1">
        <v>2.0</v>
      </c>
      <c r="AN1451" s="1">
        <v>2.0</v>
      </c>
      <c r="AO1451" s="1">
        <v>2.0</v>
      </c>
      <c r="AP1451" s="1">
        <v>2.0</v>
      </c>
      <c r="AQ1451" s="1">
        <v>2.0</v>
      </c>
      <c r="AR1451" s="1">
        <v>2.0</v>
      </c>
      <c r="AS1451" s="1">
        <v>2.0</v>
      </c>
      <c r="AT1451" s="1">
        <v>2.0</v>
      </c>
      <c r="AU1451" s="1">
        <v>2.0</v>
      </c>
      <c r="AV1451" s="1">
        <v>2.0</v>
      </c>
      <c r="AW1451" s="1">
        <v>2.0</v>
      </c>
      <c r="AX1451" s="1">
        <v>2.0</v>
      </c>
      <c r="AY1451" s="1">
        <v>2.0</v>
      </c>
      <c r="AZ1451" s="1">
        <v>2.0</v>
      </c>
      <c r="BA1451" s="1">
        <v>2.0</v>
      </c>
      <c r="BB1451" s="1">
        <v>2.0</v>
      </c>
      <c r="BP1451" s="12" t="s">
        <v>4535</v>
      </c>
      <c r="BQ1451" s="1">
        <v>42.0</v>
      </c>
      <c r="BR1451" s="1"/>
      <c r="BS1451" s="1"/>
      <c r="BT1451" s="1" t="s">
        <v>930</v>
      </c>
      <c r="BW1451" s="1">
        <v>75.0</v>
      </c>
      <c r="BX1451" s="1" t="s">
        <v>4534</v>
      </c>
      <c r="BY1451" s="13">
        <f t="shared" si="1"/>
        <v>9</v>
      </c>
      <c r="BZ1451" s="13" t="str">
        <f t="shared" si="2"/>
        <v>Pedagang Online</v>
      </c>
      <c r="CA1451" s="13" t="str">
        <f>VLOOKUP(BP1451,data_K!G:K,5,0)</f>
        <v>RT 006 RW 003</v>
      </c>
      <c r="CB1451" s="13">
        <f t="shared" si="3"/>
        <v>0</v>
      </c>
    </row>
    <row r="1452">
      <c r="A1452" s="1" t="s">
        <v>17621</v>
      </c>
      <c r="B1452" s="9" t="s">
        <v>17622</v>
      </c>
      <c r="C1452" s="1">
        <v>3.0</v>
      </c>
      <c r="D1452" s="1" t="s">
        <v>17623</v>
      </c>
      <c r="E1452" s="10" t="s">
        <v>17624</v>
      </c>
      <c r="F1452" s="1">
        <v>1.0</v>
      </c>
      <c r="J1452" s="1">
        <v>1.0</v>
      </c>
      <c r="K1452" s="11">
        <v>38271.0</v>
      </c>
      <c r="L1452" s="1">
        <v>21.0</v>
      </c>
      <c r="M1452" s="1">
        <v>1.0</v>
      </c>
      <c r="N1452" s="1">
        <v>3.0</v>
      </c>
      <c r="O1452" s="1">
        <v>3.0</v>
      </c>
      <c r="P1452" s="1">
        <v>4.0</v>
      </c>
      <c r="Q1452" s="1">
        <v>3800000.0</v>
      </c>
      <c r="R1452" s="1">
        <v>0.0</v>
      </c>
      <c r="S1452" s="1">
        <v>0.0</v>
      </c>
      <c r="T1452" s="1">
        <v>17.0</v>
      </c>
      <c r="Y1452" s="1">
        <v>3.0</v>
      </c>
      <c r="Z1452" s="1">
        <v>2.0</v>
      </c>
      <c r="AA1452" s="1">
        <v>2.0</v>
      </c>
      <c r="AB1452" s="1">
        <v>2.0</v>
      </c>
      <c r="AC1452" s="1">
        <v>2.0</v>
      </c>
      <c r="AD1452" s="1">
        <v>2.0</v>
      </c>
      <c r="AE1452" s="1">
        <v>2.0</v>
      </c>
      <c r="AF1452" s="1">
        <v>2.0</v>
      </c>
      <c r="AG1452" s="1">
        <v>2.0</v>
      </c>
      <c r="AH1452" s="1">
        <v>2.0</v>
      </c>
      <c r="AI1452" s="1">
        <v>2.0</v>
      </c>
      <c r="AJ1452" s="1">
        <v>2.0</v>
      </c>
      <c r="AK1452" s="1">
        <v>2.0</v>
      </c>
      <c r="AL1452" s="1">
        <v>2.0</v>
      </c>
      <c r="AM1452" s="1">
        <v>2.0</v>
      </c>
      <c r="AN1452" s="1">
        <v>2.0</v>
      </c>
      <c r="AO1452" s="1">
        <v>2.0</v>
      </c>
      <c r="AP1452" s="1">
        <v>2.0</v>
      </c>
      <c r="AQ1452" s="1">
        <v>2.0</v>
      </c>
      <c r="AR1452" s="1">
        <v>2.0</v>
      </c>
      <c r="AS1452" s="1">
        <v>2.0</v>
      </c>
      <c r="AT1452" s="1">
        <v>2.0</v>
      </c>
      <c r="AU1452" s="1">
        <v>2.0</v>
      </c>
      <c r="AV1452" s="1">
        <v>2.0</v>
      </c>
      <c r="AW1452" s="1">
        <v>2.0</v>
      </c>
      <c r="AX1452" s="1">
        <v>2.0</v>
      </c>
      <c r="AY1452" s="1">
        <v>2.0</v>
      </c>
      <c r="AZ1452" s="1">
        <v>2.0</v>
      </c>
      <c r="BA1452" s="1">
        <v>2.0</v>
      </c>
      <c r="BB1452" s="1">
        <v>2.0</v>
      </c>
      <c r="BP1452" s="12" t="s">
        <v>4535</v>
      </c>
      <c r="BQ1452" s="1">
        <v>21.0</v>
      </c>
      <c r="BR1452" s="1" t="s">
        <v>184</v>
      </c>
      <c r="BS1452" s="1"/>
      <c r="BW1452" s="1">
        <v>23.0</v>
      </c>
      <c r="BX1452" s="1" t="s">
        <v>4534</v>
      </c>
      <c r="BY1452" s="13">
        <f t="shared" si="1"/>
        <v>5</v>
      </c>
      <c r="BZ1452" s="13" t="str">
        <f t="shared" si="2"/>
        <v>Buruh Industri</v>
      </c>
      <c r="CA1452" s="13" t="str">
        <f>VLOOKUP(BP1452,data_K!G:K,5,0)</f>
        <v>RT 006 RW 003</v>
      </c>
      <c r="CB1452" s="13">
        <f t="shared" si="3"/>
        <v>4</v>
      </c>
    </row>
    <row r="1453">
      <c r="A1453" s="1" t="s">
        <v>17634</v>
      </c>
      <c r="B1453" s="9" t="s">
        <v>17635</v>
      </c>
      <c r="C1453" s="1">
        <v>4.0</v>
      </c>
      <c r="D1453" s="1" t="s">
        <v>17636</v>
      </c>
      <c r="E1453" s="10" t="s">
        <v>17637</v>
      </c>
      <c r="F1453" s="1">
        <v>1.0</v>
      </c>
      <c r="J1453" s="1">
        <v>2.0</v>
      </c>
      <c r="K1453" s="11">
        <v>40000.0</v>
      </c>
      <c r="L1453" s="1">
        <v>16.0</v>
      </c>
      <c r="M1453" s="1">
        <v>1.0</v>
      </c>
      <c r="N1453" s="1">
        <v>3.0</v>
      </c>
      <c r="O1453" s="1">
        <v>2.0</v>
      </c>
      <c r="P1453" s="1">
        <v>3.0</v>
      </c>
      <c r="Q1453" s="1">
        <v>0.0</v>
      </c>
      <c r="R1453" s="1">
        <v>0.0</v>
      </c>
      <c r="S1453" s="1">
        <v>0.0</v>
      </c>
      <c r="T1453" s="20">
        <v>155.0</v>
      </c>
      <c r="U1453" s="20" t="s">
        <v>591</v>
      </c>
      <c r="Y1453" s="1">
        <v>6.0</v>
      </c>
      <c r="Z1453" s="1">
        <v>2.0</v>
      </c>
      <c r="AA1453" s="1">
        <v>2.0</v>
      </c>
      <c r="AB1453" s="1">
        <v>2.0</v>
      </c>
      <c r="AC1453" s="1">
        <v>2.0</v>
      </c>
      <c r="AD1453" s="1">
        <v>2.0</v>
      </c>
      <c r="AE1453" s="1">
        <v>2.0</v>
      </c>
      <c r="AF1453" s="1">
        <v>2.0</v>
      </c>
      <c r="AG1453" s="1">
        <v>2.0</v>
      </c>
      <c r="AH1453" s="1">
        <v>2.0</v>
      </c>
      <c r="AI1453" s="1">
        <v>2.0</v>
      </c>
      <c r="AJ1453" s="1">
        <v>2.0</v>
      </c>
      <c r="AK1453" s="1">
        <v>2.0</v>
      </c>
      <c r="AL1453" s="1">
        <v>2.0</v>
      </c>
      <c r="AM1453" s="1">
        <v>2.0</v>
      </c>
      <c r="AN1453" s="1">
        <v>2.0</v>
      </c>
      <c r="AO1453" s="1">
        <v>2.0</v>
      </c>
      <c r="AP1453" s="1">
        <v>2.0</v>
      </c>
      <c r="AQ1453" s="1">
        <v>2.0</v>
      </c>
      <c r="AR1453" s="1">
        <v>2.0</v>
      </c>
      <c r="AS1453" s="1">
        <v>2.0</v>
      </c>
      <c r="AT1453" s="1">
        <v>2.0</v>
      </c>
      <c r="AU1453" s="1">
        <v>2.0</v>
      </c>
      <c r="AV1453" s="1">
        <v>2.0</v>
      </c>
      <c r="AW1453" s="1">
        <v>2.0</v>
      </c>
      <c r="AX1453" s="1">
        <v>2.0</v>
      </c>
      <c r="AY1453" s="1">
        <v>2.0</v>
      </c>
      <c r="AZ1453" s="1">
        <v>2.0</v>
      </c>
      <c r="BA1453" s="1">
        <v>2.0</v>
      </c>
      <c r="BB1453" s="1">
        <v>2.0</v>
      </c>
      <c r="BP1453" s="12" t="s">
        <v>4535</v>
      </c>
      <c r="BQ1453" s="1">
        <v>16.0</v>
      </c>
      <c r="BR1453" s="1"/>
      <c r="BW1453" s="1">
        <v>0.0</v>
      </c>
      <c r="BX1453" s="1" t="s">
        <v>4534</v>
      </c>
      <c r="BY1453" s="13">
        <f t="shared" si="1"/>
        <v>4</v>
      </c>
      <c r="BZ1453" s="13" t="str">
        <f t="shared" si="2"/>
        <v/>
      </c>
      <c r="CA1453" s="13" t="str">
        <f>VLOOKUP(BP1453,data_K!G:K,5,0)</f>
        <v>RT 006 RW 003</v>
      </c>
      <c r="CB1453" s="13">
        <f t="shared" si="3"/>
        <v>3</v>
      </c>
    </row>
    <row r="1454">
      <c r="A1454" s="1" t="s">
        <v>17646</v>
      </c>
      <c r="B1454" s="9" t="s">
        <v>17647</v>
      </c>
      <c r="C1454" s="1">
        <v>5.0</v>
      </c>
      <c r="D1454" s="1" t="s">
        <v>17648</v>
      </c>
      <c r="E1454" s="10" t="s">
        <v>17649</v>
      </c>
      <c r="F1454" s="1">
        <v>1.0</v>
      </c>
      <c r="J1454" s="1">
        <v>1.0</v>
      </c>
      <c r="K1454" s="11">
        <v>41780.0</v>
      </c>
      <c r="L1454" s="1">
        <v>11.0</v>
      </c>
      <c r="M1454" s="1">
        <v>1.0</v>
      </c>
      <c r="N1454" s="1">
        <v>3.0</v>
      </c>
      <c r="O1454" s="1">
        <v>2.0</v>
      </c>
      <c r="P1454" s="1">
        <v>1.0</v>
      </c>
      <c r="Q1454" s="1">
        <v>0.0</v>
      </c>
      <c r="R1454" s="1">
        <v>0.0</v>
      </c>
      <c r="S1454" s="1">
        <v>0.0</v>
      </c>
      <c r="T1454" s="20">
        <v>155.0</v>
      </c>
      <c r="U1454" s="20" t="s">
        <v>591</v>
      </c>
      <c r="Y1454" s="1">
        <v>6.0</v>
      </c>
      <c r="Z1454" s="1">
        <v>2.0</v>
      </c>
      <c r="AA1454" s="1">
        <v>2.0</v>
      </c>
      <c r="AB1454" s="1">
        <v>2.0</v>
      </c>
      <c r="AC1454" s="1">
        <v>2.0</v>
      </c>
      <c r="AD1454" s="1">
        <v>2.0</v>
      </c>
      <c r="AE1454" s="1">
        <v>2.0</v>
      </c>
      <c r="AF1454" s="1">
        <v>2.0</v>
      </c>
      <c r="AG1454" s="1">
        <v>2.0</v>
      </c>
      <c r="AH1454" s="1">
        <v>2.0</v>
      </c>
      <c r="AI1454" s="1">
        <v>2.0</v>
      </c>
      <c r="AJ1454" s="1">
        <v>2.0</v>
      </c>
      <c r="AK1454" s="1">
        <v>2.0</v>
      </c>
      <c r="AL1454" s="1">
        <v>2.0</v>
      </c>
      <c r="AM1454" s="1">
        <v>2.0</v>
      </c>
      <c r="AN1454" s="1">
        <v>2.0</v>
      </c>
      <c r="AO1454" s="1">
        <v>2.0</v>
      </c>
      <c r="AP1454" s="1">
        <v>2.0</v>
      </c>
      <c r="AQ1454" s="1">
        <v>2.0</v>
      </c>
      <c r="AR1454" s="1">
        <v>2.0</v>
      </c>
      <c r="AS1454" s="1">
        <v>2.0</v>
      </c>
      <c r="AT1454" s="1">
        <v>2.0</v>
      </c>
      <c r="AU1454" s="1">
        <v>2.0</v>
      </c>
      <c r="AV1454" s="1">
        <v>2.0</v>
      </c>
      <c r="AW1454" s="1">
        <v>2.0</v>
      </c>
      <c r="AX1454" s="1">
        <v>2.0</v>
      </c>
      <c r="AY1454" s="1">
        <v>2.0</v>
      </c>
      <c r="AZ1454" s="1">
        <v>2.0</v>
      </c>
      <c r="BA1454" s="1">
        <v>1.0</v>
      </c>
      <c r="BB1454" s="1">
        <v>2.0</v>
      </c>
      <c r="BK1454" s="1">
        <v>3.0</v>
      </c>
      <c r="BL1454" s="1">
        <v>2026.0</v>
      </c>
      <c r="BP1454" s="12" t="s">
        <v>4535</v>
      </c>
      <c r="BQ1454" s="1">
        <v>11.0</v>
      </c>
      <c r="BR1454" s="1"/>
      <c r="BS1454" s="1"/>
      <c r="BW1454" s="1">
        <v>0.0</v>
      </c>
      <c r="BX1454" s="1" t="s">
        <v>4534</v>
      </c>
      <c r="BY1454" s="13">
        <f t="shared" si="1"/>
        <v>3</v>
      </c>
      <c r="BZ1454" s="13" t="str">
        <f t="shared" si="2"/>
        <v/>
      </c>
      <c r="CA1454" s="13" t="str">
        <f>VLOOKUP(BP1454,data_K!G:K,5,0)</f>
        <v>RT 006 RW 003</v>
      </c>
      <c r="CB1454" s="13">
        <f t="shared" si="3"/>
        <v>1</v>
      </c>
    </row>
    <row r="1455">
      <c r="A1455" s="1" t="s">
        <v>17655</v>
      </c>
      <c r="B1455" s="22">
        <v>46361.39791666667</v>
      </c>
      <c r="C1455" s="1">
        <v>2.0</v>
      </c>
      <c r="D1455" s="1" t="s">
        <v>17656</v>
      </c>
      <c r="E1455" s="10" t="s">
        <v>17657</v>
      </c>
      <c r="F1455" s="1">
        <v>1.0</v>
      </c>
      <c r="J1455" s="1">
        <v>2.0</v>
      </c>
      <c r="K1455" s="11">
        <v>29015.0</v>
      </c>
      <c r="L1455" s="1">
        <v>46.0</v>
      </c>
      <c r="M1455" s="1">
        <v>2.0</v>
      </c>
      <c r="N1455" s="1">
        <v>2.0</v>
      </c>
      <c r="O1455" s="1">
        <v>3.0</v>
      </c>
      <c r="P1455" s="1">
        <v>5.0</v>
      </c>
      <c r="Q1455" s="1">
        <v>1000000.0</v>
      </c>
      <c r="R1455" s="1">
        <v>0.0</v>
      </c>
      <c r="S1455" s="1">
        <v>0.0</v>
      </c>
      <c r="T1455" s="1">
        <v>155.0</v>
      </c>
      <c r="U1455" s="1" t="s">
        <v>3544</v>
      </c>
      <c r="Y1455" s="1">
        <v>3.0</v>
      </c>
      <c r="Z1455" s="1">
        <v>2.0</v>
      </c>
      <c r="AA1455" s="1">
        <v>2.0</v>
      </c>
      <c r="AB1455" s="1">
        <v>2.0</v>
      </c>
      <c r="AC1455" s="1">
        <v>2.0</v>
      </c>
      <c r="AD1455" s="1">
        <v>2.0</v>
      </c>
      <c r="AE1455" s="1">
        <v>2.0</v>
      </c>
      <c r="AF1455" s="1">
        <v>2.0</v>
      </c>
      <c r="AG1455" s="1">
        <v>2.0</v>
      </c>
      <c r="AH1455" s="1">
        <v>2.0</v>
      </c>
      <c r="AI1455" s="1">
        <v>2.0</v>
      </c>
      <c r="AJ1455" s="1">
        <v>2.0</v>
      </c>
      <c r="AK1455" s="1">
        <v>2.0</v>
      </c>
      <c r="AL1455" s="1">
        <v>2.0</v>
      </c>
      <c r="AM1455" s="1">
        <v>2.0</v>
      </c>
      <c r="AN1455" s="1">
        <v>2.0</v>
      </c>
      <c r="AO1455" s="1">
        <v>2.0</v>
      </c>
      <c r="AP1455" s="1">
        <v>2.0</v>
      </c>
      <c r="AQ1455" s="1">
        <v>1.0</v>
      </c>
      <c r="AR1455" s="1">
        <v>2.0</v>
      </c>
      <c r="AS1455" s="1">
        <v>2.0</v>
      </c>
      <c r="AT1455" s="1">
        <v>2.0</v>
      </c>
      <c r="AU1455" s="1">
        <v>2.0</v>
      </c>
      <c r="AV1455" s="1">
        <v>2.0</v>
      </c>
      <c r="AW1455" s="1">
        <v>2.0</v>
      </c>
      <c r="AX1455" s="1">
        <v>2.0</v>
      </c>
      <c r="AY1455" s="1">
        <v>2.0</v>
      </c>
      <c r="AZ1455" s="1">
        <v>2.0</v>
      </c>
      <c r="BA1455" s="1">
        <v>2.0</v>
      </c>
      <c r="BB1455" s="1">
        <v>2.0</v>
      </c>
      <c r="BP1455" s="12" t="s">
        <v>140</v>
      </c>
      <c r="BQ1455" s="1">
        <v>46.0</v>
      </c>
      <c r="BR1455" s="1"/>
      <c r="BV1455" s="1" t="s">
        <v>180</v>
      </c>
      <c r="BW1455" s="1">
        <v>999.0</v>
      </c>
      <c r="BX1455" s="1" t="s">
        <v>138</v>
      </c>
      <c r="BY1455" s="13">
        <f t="shared" si="1"/>
        <v>10</v>
      </c>
      <c r="BZ1455" s="13" t="str">
        <f t="shared" si="2"/>
        <v>Lainnya</v>
      </c>
      <c r="CA1455" s="13" t="str">
        <f>VLOOKUP(BP1455,data_K!G:K,5,0)</f>
        <v>RT 005 RW 003</v>
      </c>
      <c r="CB1455" s="13">
        <f t="shared" si="3"/>
        <v>0</v>
      </c>
    </row>
    <row r="1456">
      <c r="A1456" s="1" t="s">
        <v>17663</v>
      </c>
      <c r="B1456" s="22">
        <v>46361.41458333333</v>
      </c>
      <c r="C1456" s="1">
        <v>3.0</v>
      </c>
      <c r="D1456" s="1" t="s">
        <v>17664</v>
      </c>
      <c r="E1456" s="10" t="s">
        <v>17665</v>
      </c>
      <c r="F1456" s="1">
        <v>1.0</v>
      </c>
      <c r="J1456" s="1">
        <v>2.0</v>
      </c>
      <c r="K1456" s="11">
        <v>37578.0</v>
      </c>
      <c r="L1456" s="1">
        <v>23.0</v>
      </c>
      <c r="M1456" s="1">
        <v>1.0</v>
      </c>
      <c r="N1456" s="1">
        <v>3.0</v>
      </c>
      <c r="O1456" s="1">
        <v>3.0</v>
      </c>
      <c r="P1456" s="1">
        <v>6.0</v>
      </c>
      <c r="Q1456" s="1">
        <v>5000000.0</v>
      </c>
      <c r="R1456" s="1">
        <v>0.0</v>
      </c>
      <c r="S1456" s="1">
        <v>0.0</v>
      </c>
      <c r="T1456" s="1">
        <v>1.0</v>
      </c>
      <c r="Y1456" s="1">
        <v>3.0</v>
      </c>
      <c r="Z1456" s="1">
        <v>2.0</v>
      </c>
      <c r="AA1456" s="1">
        <v>2.0</v>
      </c>
      <c r="AB1456" s="1">
        <v>2.0</v>
      </c>
      <c r="AC1456" s="1">
        <v>2.0</v>
      </c>
      <c r="AD1456" s="1">
        <v>2.0</v>
      </c>
      <c r="AE1456" s="1">
        <v>2.0</v>
      </c>
      <c r="AF1456" s="1">
        <v>2.0</v>
      </c>
      <c r="AG1456" s="1">
        <v>2.0</v>
      </c>
      <c r="AH1456" s="1">
        <v>2.0</v>
      </c>
      <c r="AI1456" s="1">
        <v>2.0</v>
      </c>
      <c r="AJ1456" s="1">
        <v>2.0</v>
      </c>
      <c r="AK1456" s="1">
        <v>2.0</v>
      </c>
      <c r="AL1456" s="1">
        <v>2.0</v>
      </c>
      <c r="AM1456" s="1">
        <v>2.0</v>
      </c>
      <c r="AN1456" s="1">
        <v>2.0</v>
      </c>
      <c r="AO1456" s="1">
        <v>2.0</v>
      </c>
      <c r="AP1456" s="1">
        <v>2.0</v>
      </c>
      <c r="AQ1456" s="1">
        <v>2.0</v>
      </c>
      <c r="AR1456" s="1">
        <v>2.0</v>
      </c>
      <c r="AS1456" s="1">
        <v>2.0</v>
      </c>
      <c r="AT1456" s="1">
        <v>2.0</v>
      </c>
      <c r="AU1456" s="1">
        <v>2.0</v>
      </c>
      <c r="AV1456" s="1">
        <v>2.0</v>
      </c>
      <c r="AW1456" s="1">
        <v>2.0</v>
      </c>
      <c r="AX1456" s="1">
        <v>2.0</v>
      </c>
      <c r="AY1456" s="1">
        <v>2.0</v>
      </c>
      <c r="AZ1456" s="1">
        <v>2.0</v>
      </c>
      <c r="BA1456" s="1">
        <v>2.0</v>
      </c>
      <c r="BB1456" s="1">
        <v>2.0</v>
      </c>
      <c r="BP1456" s="12" t="s">
        <v>140</v>
      </c>
      <c r="BQ1456" s="1">
        <v>23.0</v>
      </c>
      <c r="BR1456" s="1" t="s">
        <v>621</v>
      </c>
      <c r="BW1456" s="1">
        <v>3.0</v>
      </c>
      <c r="BX1456" s="1" t="s">
        <v>138</v>
      </c>
      <c r="BY1456" s="13">
        <f t="shared" si="1"/>
        <v>5</v>
      </c>
      <c r="BZ1456" s="13" t="str">
        <f t="shared" si="2"/>
        <v>Akuntan</v>
      </c>
      <c r="CA1456" s="13" t="str">
        <f>VLOOKUP(BP1456,data_K!G:K,5,0)</f>
        <v>RT 005 RW 003</v>
      </c>
      <c r="CB1456" s="13">
        <f t="shared" si="3"/>
        <v>4</v>
      </c>
    </row>
    <row r="1457">
      <c r="A1457" s="1" t="s">
        <v>11145</v>
      </c>
      <c r="B1457" s="9" t="s">
        <v>17677</v>
      </c>
      <c r="C1457" s="1">
        <v>1.0</v>
      </c>
      <c r="D1457" s="1" t="s">
        <v>11147</v>
      </c>
      <c r="E1457" s="10" t="s">
        <v>11148</v>
      </c>
      <c r="F1457" s="1">
        <v>1.0</v>
      </c>
      <c r="J1457" s="1">
        <v>1.0</v>
      </c>
      <c r="K1457" s="11">
        <v>27493.0</v>
      </c>
      <c r="L1457" s="1">
        <v>51.0</v>
      </c>
      <c r="M1457" s="1">
        <v>4.0</v>
      </c>
      <c r="N1457" s="1">
        <v>1.0</v>
      </c>
      <c r="O1457" s="1">
        <v>3.0</v>
      </c>
      <c r="P1457" s="1">
        <v>4.0</v>
      </c>
      <c r="Q1457" s="1">
        <v>1200000.0</v>
      </c>
      <c r="R1457" s="1">
        <v>0.0</v>
      </c>
      <c r="S1457" s="1">
        <v>0.0</v>
      </c>
      <c r="T1457" s="1">
        <v>17.0</v>
      </c>
      <c r="Y1457" s="1">
        <v>3.0</v>
      </c>
      <c r="Z1457" s="1">
        <v>2.0</v>
      </c>
      <c r="AA1457" s="1">
        <v>2.0</v>
      </c>
      <c r="AB1457" s="1">
        <v>2.0</v>
      </c>
      <c r="AC1457" s="1">
        <v>2.0</v>
      </c>
      <c r="AD1457" s="1">
        <v>2.0</v>
      </c>
      <c r="AE1457" s="1">
        <v>2.0</v>
      </c>
      <c r="AF1457" s="1">
        <v>2.0</v>
      </c>
      <c r="AG1457" s="1">
        <v>2.0</v>
      </c>
      <c r="AH1457" s="1">
        <v>2.0</v>
      </c>
      <c r="AI1457" s="1">
        <v>2.0</v>
      </c>
      <c r="AJ1457" s="1">
        <v>2.0</v>
      </c>
      <c r="AK1457" s="1">
        <v>2.0</v>
      </c>
      <c r="AL1457" s="1">
        <v>2.0</v>
      </c>
      <c r="AM1457" s="1">
        <v>2.0</v>
      </c>
      <c r="AN1457" s="1">
        <v>2.0</v>
      </c>
      <c r="AO1457" s="1">
        <v>2.0</v>
      </c>
      <c r="AP1457" s="1">
        <v>2.0</v>
      </c>
      <c r="AQ1457" s="1">
        <v>2.0</v>
      </c>
      <c r="AR1457" s="1">
        <v>2.0</v>
      </c>
      <c r="AS1457" s="1">
        <v>2.0</v>
      </c>
      <c r="AT1457" s="1">
        <v>2.0</v>
      </c>
      <c r="AU1457" s="1">
        <v>2.0</v>
      </c>
      <c r="AV1457" s="1">
        <v>2.0</v>
      </c>
      <c r="AW1457" s="1">
        <v>2.0</v>
      </c>
      <c r="AX1457" s="1">
        <v>2.0</v>
      </c>
      <c r="AY1457" s="1">
        <v>2.0</v>
      </c>
      <c r="AZ1457" s="1">
        <v>2.0</v>
      </c>
      <c r="BA1457" s="1">
        <v>2.0</v>
      </c>
      <c r="BB1457" s="1">
        <v>1.0</v>
      </c>
      <c r="BM1457" s="1" t="s">
        <v>2386</v>
      </c>
      <c r="BN1457" s="1">
        <v>12.0</v>
      </c>
      <c r="BO1457" s="1">
        <v>2025.0</v>
      </c>
      <c r="BP1457" s="12" t="s">
        <v>11128</v>
      </c>
      <c r="BQ1457" s="1">
        <v>51.0</v>
      </c>
      <c r="BR1457" s="1" t="s">
        <v>184</v>
      </c>
      <c r="BS1457" s="1"/>
      <c r="BW1457" s="1">
        <v>23.0</v>
      </c>
      <c r="BX1457" s="1" t="s">
        <v>11147</v>
      </c>
      <c r="BY1457" s="13">
        <f t="shared" si="1"/>
        <v>11</v>
      </c>
      <c r="BZ1457" s="13" t="str">
        <f t="shared" si="2"/>
        <v>Buruh Industri</v>
      </c>
      <c r="CA1457" s="13" t="str">
        <f>VLOOKUP(BP1457,data_K!G:K,5,0)</f>
        <v>RT 006 RW 003</v>
      </c>
      <c r="CB1457" s="13">
        <f t="shared" si="3"/>
        <v>0</v>
      </c>
    </row>
    <row r="1458">
      <c r="A1458" s="1" t="s">
        <v>11133</v>
      </c>
      <c r="B1458" s="9" t="s">
        <v>17683</v>
      </c>
      <c r="C1458" s="1">
        <v>2.0</v>
      </c>
      <c r="D1458" s="1" t="s">
        <v>11135</v>
      </c>
      <c r="E1458" s="10" t="s">
        <v>11136</v>
      </c>
      <c r="F1458" s="1">
        <v>1.0</v>
      </c>
      <c r="J1458" s="1">
        <v>2.0</v>
      </c>
      <c r="K1458" s="11">
        <v>38085.0</v>
      </c>
      <c r="L1458" s="1">
        <v>22.0</v>
      </c>
      <c r="M1458" s="1">
        <v>1.0</v>
      </c>
      <c r="N1458" s="1">
        <v>3.0</v>
      </c>
      <c r="O1458" s="1">
        <v>3.0</v>
      </c>
      <c r="P1458" s="1">
        <v>6.0</v>
      </c>
      <c r="Q1458" s="1">
        <v>1200000.0</v>
      </c>
      <c r="R1458" s="1">
        <v>0.0</v>
      </c>
      <c r="S1458" s="1">
        <v>0.0</v>
      </c>
      <c r="T1458" s="1">
        <v>34.0</v>
      </c>
      <c r="Y1458" s="1">
        <v>3.0</v>
      </c>
      <c r="Z1458" s="1">
        <v>2.0</v>
      </c>
      <c r="AA1458" s="1">
        <v>2.0</v>
      </c>
      <c r="AB1458" s="1">
        <v>2.0</v>
      </c>
      <c r="AC1458" s="1">
        <v>2.0</v>
      </c>
      <c r="AD1458" s="1">
        <v>2.0</v>
      </c>
      <c r="AE1458" s="1">
        <v>2.0</v>
      </c>
      <c r="AF1458" s="1">
        <v>2.0</v>
      </c>
      <c r="AG1458" s="1">
        <v>2.0</v>
      </c>
      <c r="AH1458" s="1">
        <v>2.0</v>
      </c>
      <c r="AI1458" s="1">
        <v>2.0</v>
      </c>
      <c r="AJ1458" s="1">
        <v>2.0</v>
      </c>
      <c r="AK1458" s="1">
        <v>2.0</v>
      </c>
      <c r="AL1458" s="1">
        <v>2.0</v>
      </c>
      <c r="AM1458" s="1">
        <v>2.0</v>
      </c>
      <c r="AN1458" s="1">
        <v>2.0</v>
      </c>
      <c r="AO1458" s="1">
        <v>2.0</v>
      </c>
      <c r="AP1458" s="1">
        <v>2.0</v>
      </c>
      <c r="AQ1458" s="1">
        <v>2.0</v>
      </c>
      <c r="AR1458" s="1">
        <v>2.0</v>
      </c>
      <c r="AS1458" s="1">
        <v>2.0</v>
      </c>
      <c r="AT1458" s="1">
        <v>2.0</v>
      </c>
      <c r="AU1458" s="1">
        <v>2.0</v>
      </c>
      <c r="AV1458" s="1">
        <v>2.0</v>
      </c>
      <c r="AW1458" s="1">
        <v>2.0</v>
      </c>
      <c r="AX1458" s="1">
        <v>2.0</v>
      </c>
      <c r="AY1458" s="1">
        <v>2.0</v>
      </c>
      <c r="AZ1458" s="1">
        <v>2.0</v>
      </c>
      <c r="BA1458" s="1">
        <v>2.0</v>
      </c>
      <c r="BB1458" s="1">
        <v>2.0</v>
      </c>
      <c r="BP1458" s="12" t="s">
        <v>11128</v>
      </c>
      <c r="BQ1458" s="1">
        <v>22.0</v>
      </c>
      <c r="BR1458" s="1"/>
      <c r="BS1458" s="1"/>
      <c r="BU1458" s="1" t="s">
        <v>346</v>
      </c>
      <c r="BW1458" s="1">
        <v>41.0</v>
      </c>
      <c r="BX1458" s="1" t="s">
        <v>11147</v>
      </c>
      <c r="BY1458" s="13">
        <f t="shared" si="1"/>
        <v>5</v>
      </c>
      <c r="BZ1458" s="13" t="str">
        <f t="shared" si="2"/>
        <v>Guru</v>
      </c>
      <c r="CA1458" s="13" t="str">
        <f>VLOOKUP(BP1458,data_K!G:K,5,0)</f>
        <v>RT 006 RW 003</v>
      </c>
      <c r="CB1458" s="13">
        <f t="shared" si="3"/>
        <v>4</v>
      </c>
    </row>
    <row r="1459">
      <c r="A1459" s="1" t="s">
        <v>11121</v>
      </c>
      <c r="B1459" s="9" t="s">
        <v>17691</v>
      </c>
      <c r="C1459" s="1">
        <v>3.0</v>
      </c>
      <c r="D1459" s="1" t="s">
        <v>11124</v>
      </c>
      <c r="E1459" s="10" t="s">
        <v>11125</v>
      </c>
      <c r="F1459" s="1">
        <v>1.0</v>
      </c>
      <c r="J1459" s="1">
        <v>1.0</v>
      </c>
      <c r="K1459" s="11">
        <v>39932.0</v>
      </c>
      <c r="L1459" s="1">
        <v>17.0</v>
      </c>
      <c r="M1459" s="1">
        <v>1.0</v>
      </c>
      <c r="N1459" s="1">
        <v>3.0</v>
      </c>
      <c r="O1459" s="1">
        <v>2.0</v>
      </c>
      <c r="P1459" s="1">
        <v>3.0</v>
      </c>
      <c r="Q1459" s="1">
        <v>0.0</v>
      </c>
      <c r="R1459" s="1">
        <v>0.0</v>
      </c>
      <c r="S1459" s="1">
        <v>0.0</v>
      </c>
      <c r="T1459" s="20">
        <v>155.0</v>
      </c>
      <c r="U1459" s="20" t="s">
        <v>591</v>
      </c>
      <c r="Y1459" s="1">
        <v>6.0</v>
      </c>
      <c r="Z1459" s="1">
        <v>2.0</v>
      </c>
      <c r="AA1459" s="1">
        <v>2.0</v>
      </c>
      <c r="AB1459" s="1">
        <v>2.0</v>
      </c>
      <c r="AC1459" s="1">
        <v>2.0</v>
      </c>
      <c r="AD1459" s="1">
        <v>2.0</v>
      </c>
      <c r="AE1459" s="1">
        <v>2.0</v>
      </c>
      <c r="AF1459" s="1">
        <v>2.0</v>
      </c>
      <c r="AG1459" s="1">
        <v>2.0</v>
      </c>
      <c r="AH1459" s="1">
        <v>2.0</v>
      </c>
      <c r="AI1459" s="1">
        <v>2.0</v>
      </c>
      <c r="AJ1459" s="1">
        <v>2.0</v>
      </c>
      <c r="AK1459" s="1">
        <v>2.0</v>
      </c>
      <c r="AL1459" s="1">
        <v>2.0</v>
      </c>
      <c r="AM1459" s="1">
        <v>2.0</v>
      </c>
      <c r="AN1459" s="1">
        <v>2.0</v>
      </c>
      <c r="AO1459" s="1">
        <v>2.0</v>
      </c>
      <c r="AP1459" s="1">
        <v>2.0</v>
      </c>
      <c r="AQ1459" s="1">
        <v>2.0</v>
      </c>
      <c r="AR1459" s="1">
        <v>2.0</v>
      </c>
      <c r="AS1459" s="1">
        <v>2.0</v>
      </c>
      <c r="AT1459" s="1">
        <v>2.0</v>
      </c>
      <c r="AU1459" s="1">
        <v>2.0</v>
      </c>
      <c r="AV1459" s="1">
        <v>2.0</v>
      </c>
      <c r="AW1459" s="1">
        <v>2.0</v>
      </c>
      <c r="AX1459" s="1">
        <v>2.0</v>
      </c>
      <c r="AY1459" s="1">
        <v>2.0</v>
      </c>
      <c r="AZ1459" s="1">
        <v>2.0</v>
      </c>
      <c r="BA1459" s="1">
        <v>2.0</v>
      </c>
      <c r="BB1459" s="1">
        <v>2.0</v>
      </c>
      <c r="BP1459" s="12" t="s">
        <v>11128</v>
      </c>
      <c r="BQ1459" s="1">
        <v>17.0</v>
      </c>
      <c r="BR1459" s="1"/>
      <c r="BS1459" s="1"/>
      <c r="BW1459" s="1">
        <v>0.0</v>
      </c>
      <c r="BX1459" s="1" t="s">
        <v>11147</v>
      </c>
      <c r="BY1459" s="13">
        <f t="shared" si="1"/>
        <v>4</v>
      </c>
      <c r="BZ1459" s="13" t="str">
        <f t="shared" si="2"/>
        <v/>
      </c>
      <c r="CA1459" s="13" t="str">
        <f>VLOOKUP(BP1459,data_K!G:K,5,0)</f>
        <v>RT 006 RW 003</v>
      </c>
      <c r="CB1459" s="13">
        <f t="shared" si="3"/>
        <v>3</v>
      </c>
    </row>
    <row r="1460">
      <c r="A1460" s="1" t="s">
        <v>15535</v>
      </c>
      <c r="B1460" s="9" t="s">
        <v>17699</v>
      </c>
      <c r="C1460" s="1">
        <v>1.0</v>
      </c>
      <c r="D1460" s="1" t="s">
        <v>10501</v>
      </c>
      <c r="E1460" s="10" t="s">
        <v>15537</v>
      </c>
      <c r="F1460" s="1">
        <v>1.0</v>
      </c>
      <c r="J1460" s="1">
        <v>1.0</v>
      </c>
      <c r="K1460" s="11">
        <v>24101.0</v>
      </c>
      <c r="L1460" s="1">
        <v>60.0</v>
      </c>
      <c r="M1460" s="1">
        <v>2.0</v>
      </c>
      <c r="N1460" s="1">
        <v>1.0</v>
      </c>
      <c r="O1460" s="1">
        <v>3.0</v>
      </c>
      <c r="P1460" s="1">
        <v>4.0</v>
      </c>
      <c r="Q1460" s="1">
        <v>0.0</v>
      </c>
      <c r="R1460" s="1">
        <v>0.0</v>
      </c>
      <c r="S1460" s="1">
        <v>300000.0</v>
      </c>
      <c r="T1460" s="1">
        <v>0.0</v>
      </c>
      <c r="Y1460" s="1">
        <v>5.0</v>
      </c>
      <c r="Z1460" s="1">
        <v>2.0</v>
      </c>
      <c r="AA1460" s="1">
        <v>2.0</v>
      </c>
      <c r="AB1460" s="1">
        <v>2.0</v>
      </c>
      <c r="AC1460" s="1">
        <v>2.0</v>
      </c>
      <c r="AD1460" s="1">
        <v>2.0</v>
      </c>
      <c r="AE1460" s="1">
        <v>2.0</v>
      </c>
      <c r="AF1460" s="1">
        <v>2.0</v>
      </c>
      <c r="AG1460" s="1">
        <v>2.0</v>
      </c>
      <c r="AH1460" s="1">
        <v>2.0</v>
      </c>
      <c r="AI1460" s="1">
        <v>2.0</v>
      </c>
      <c r="AJ1460" s="1">
        <v>2.0</v>
      </c>
      <c r="AK1460" s="1">
        <v>2.0</v>
      </c>
      <c r="AL1460" s="1">
        <v>2.0</v>
      </c>
      <c r="AM1460" s="1">
        <v>2.0</v>
      </c>
      <c r="AN1460" s="1">
        <v>2.0</v>
      </c>
      <c r="AO1460" s="1">
        <v>2.0</v>
      </c>
      <c r="AP1460" s="1">
        <v>2.0</v>
      </c>
      <c r="AQ1460" s="1">
        <v>2.0</v>
      </c>
      <c r="AR1460" s="1">
        <v>2.0</v>
      </c>
      <c r="AS1460" s="1">
        <v>2.0</v>
      </c>
      <c r="AT1460" s="1">
        <v>2.0</v>
      </c>
      <c r="AU1460" s="1">
        <v>2.0</v>
      </c>
      <c r="AV1460" s="1">
        <v>2.0</v>
      </c>
      <c r="AW1460" s="1">
        <v>2.0</v>
      </c>
      <c r="AX1460" s="1">
        <v>2.0</v>
      </c>
      <c r="AY1460" s="1">
        <v>2.0</v>
      </c>
      <c r="AZ1460" s="1">
        <v>2.0</v>
      </c>
      <c r="BA1460" s="1">
        <v>2.0</v>
      </c>
      <c r="BB1460" s="1">
        <v>2.0</v>
      </c>
      <c r="BP1460" s="12" t="s">
        <v>10502</v>
      </c>
      <c r="BQ1460" s="1">
        <v>60.0</v>
      </c>
      <c r="BR1460" s="1" t="s">
        <v>240</v>
      </c>
      <c r="BS1460" s="1"/>
      <c r="BW1460" s="1">
        <v>0.0</v>
      </c>
      <c r="BX1460" s="1" t="s">
        <v>10501</v>
      </c>
      <c r="BY1460" s="13">
        <f t="shared" si="1"/>
        <v>13</v>
      </c>
      <c r="BZ1460" s="13" t="str">
        <f t="shared" si="2"/>
        <v>Tidak Bekerja</v>
      </c>
      <c r="CA1460" s="13" t="str">
        <f>VLOOKUP(BP1460,data_K!G:K,5,0)</f>
        <v>RT 008 RW 004</v>
      </c>
      <c r="CB1460" s="13">
        <f t="shared" si="3"/>
        <v>0</v>
      </c>
    </row>
    <row r="1461">
      <c r="A1461" s="1" t="s">
        <v>15525</v>
      </c>
      <c r="B1461" s="9" t="s">
        <v>17703</v>
      </c>
      <c r="C1461" s="1">
        <v>2.0</v>
      </c>
      <c r="D1461" s="1" t="s">
        <v>15527</v>
      </c>
      <c r="E1461" s="10" t="s">
        <v>15528</v>
      </c>
      <c r="F1461" s="1">
        <v>1.0</v>
      </c>
      <c r="J1461" s="1">
        <v>2.0</v>
      </c>
      <c r="K1461" s="11">
        <v>27613.0</v>
      </c>
      <c r="L1461" s="1">
        <v>50.0</v>
      </c>
      <c r="M1461" s="1">
        <v>2.0</v>
      </c>
      <c r="N1461" s="1">
        <v>2.0</v>
      </c>
      <c r="O1461" s="1">
        <v>3.0</v>
      </c>
      <c r="P1461" s="1">
        <v>3.0</v>
      </c>
      <c r="Q1461" s="1">
        <v>0.0</v>
      </c>
      <c r="R1461" s="1">
        <v>0.0</v>
      </c>
      <c r="S1461" s="1">
        <v>0.0</v>
      </c>
      <c r="T1461" s="1">
        <v>0.0</v>
      </c>
      <c r="Y1461" s="1">
        <v>6.0</v>
      </c>
      <c r="Z1461" s="1">
        <v>2.0</v>
      </c>
      <c r="AA1461" s="1">
        <v>2.0</v>
      </c>
      <c r="AB1461" s="1">
        <v>2.0</v>
      </c>
      <c r="AC1461" s="1">
        <v>2.0</v>
      </c>
      <c r="AD1461" s="1">
        <v>2.0</v>
      </c>
      <c r="AE1461" s="1">
        <v>2.0</v>
      </c>
      <c r="AF1461" s="1">
        <v>1.0</v>
      </c>
      <c r="AG1461" s="1">
        <v>2.0</v>
      </c>
      <c r="AH1461" s="1">
        <v>2.0</v>
      </c>
      <c r="AI1461" s="1">
        <v>2.0</v>
      </c>
      <c r="AJ1461" s="1">
        <v>1.0</v>
      </c>
      <c r="AK1461" s="1">
        <v>2.0</v>
      </c>
      <c r="AL1461" s="1">
        <v>2.0</v>
      </c>
      <c r="AM1461" s="1">
        <v>2.0</v>
      </c>
      <c r="AN1461" s="1">
        <v>2.0</v>
      </c>
      <c r="AO1461" s="1">
        <v>2.0</v>
      </c>
      <c r="AP1461" s="1">
        <v>2.0</v>
      </c>
      <c r="AQ1461" s="1">
        <v>1.0</v>
      </c>
      <c r="AR1461" s="1">
        <v>2.0</v>
      </c>
      <c r="AS1461" s="1">
        <v>2.0</v>
      </c>
      <c r="AT1461" s="1">
        <v>2.0</v>
      </c>
      <c r="AU1461" s="1">
        <v>2.0</v>
      </c>
      <c r="AV1461" s="1">
        <v>2.0</v>
      </c>
      <c r="AW1461" s="1">
        <v>1.0</v>
      </c>
      <c r="AX1461" s="1">
        <v>2.0</v>
      </c>
      <c r="AY1461" s="1">
        <v>2.0</v>
      </c>
      <c r="AZ1461" s="1">
        <v>2.0</v>
      </c>
      <c r="BA1461" s="1">
        <v>2.0</v>
      </c>
      <c r="BB1461" s="1">
        <v>2.0</v>
      </c>
      <c r="BC1461" s="1">
        <v>4.0</v>
      </c>
      <c r="BD1461" s="1">
        <v>2026.0</v>
      </c>
      <c r="BP1461" s="12" t="s">
        <v>10502</v>
      </c>
      <c r="BQ1461" s="1">
        <v>50.0</v>
      </c>
      <c r="BR1461" s="1" t="s">
        <v>240</v>
      </c>
      <c r="BU1461" s="1"/>
      <c r="BW1461" s="1">
        <v>0.0</v>
      </c>
      <c r="BX1461" s="1" t="s">
        <v>10501</v>
      </c>
      <c r="BY1461" s="13">
        <f t="shared" si="1"/>
        <v>11</v>
      </c>
      <c r="BZ1461" s="13" t="str">
        <f t="shared" si="2"/>
        <v>Tidak Bekerja</v>
      </c>
      <c r="CA1461" s="13" t="str">
        <f>VLOOKUP(BP1461,data_K!G:K,5,0)</f>
        <v>RT 008 RW 004</v>
      </c>
      <c r="CB1461" s="13">
        <f t="shared" si="3"/>
        <v>0</v>
      </c>
    </row>
    <row r="1462">
      <c r="A1462" s="1" t="s">
        <v>15517</v>
      </c>
      <c r="B1462" s="9" t="s">
        <v>17710</v>
      </c>
      <c r="C1462" s="1">
        <v>3.0</v>
      </c>
      <c r="D1462" s="1" t="s">
        <v>15519</v>
      </c>
      <c r="E1462" s="10" t="s">
        <v>15520</v>
      </c>
      <c r="F1462" s="1">
        <v>1.0</v>
      </c>
      <c r="J1462" s="1">
        <v>2.0</v>
      </c>
      <c r="K1462" s="11">
        <v>40032.0</v>
      </c>
      <c r="L1462" s="1">
        <v>16.0</v>
      </c>
      <c r="M1462" s="1">
        <v>1.0</v>
      </c>
      <c r="N1462" s="1">
        <v>3.0</v>
      </c>
      <c r="O1462" s="1">
        <v>2.0</v>
      </c>
      <c r="P1462" s="1">
        <v>3.0</v>
      </c>
      <c r="Q1462" s="1">
        <v>0.0</v>
      </c>
      <c r="R1462" s="1">
        <v>0.0</v>
      </c>
      <c r="S1462" s="1">
        <v>0.0</v>
      </c>
      <c r="T1462" s="1">
        <v>0.0</v>
      </c>
      <c r="Y1462" s="1">
        <v>6.0</v>
      </c>
      <c r="Z1462" s="1">
        <v>2.0</v>
      </c>
      <c r="AA1462" s="1">
        <v>2.0</v>
      </c>
      <c r="AB1462" s="1">
        <v>2.0</v>
      </c>
      <c r="AC1462" s="1">
        <v>2.0</v>
      </c>
      <c r="AD1462" s="1">
        <v>2.0</v>
      </c>
      <c r="AE1462" s="1">
        <v>2.0</v>
      </c>
      <c r="AF1462" s="1">
        <v>2.0</v>
      </c>
      <c r="AG1462" s="1">
        <v>2.0</v>
      </c>
      <c r="AH1462" s="1">
        <v>2.0</v>
      </c>
      <c r="AI1462" s="1">
        <v>2.0</v>
      </c>
      <c r="AJ1462" s="1">
        <v>2.0</v>
      </c>
      <c r="AK1462" s="1">
        <v>2.0</v>
      </c>
      <c r="AL1462" s="1">
        <v>2.0</v>
      </c>
      <c r="AM1462" s="1">
        <v>2.0</v>
      </c>
      <c r="AN1462" s="1">
        <v>2.0</v>
      </c>
      <c r="AO1462" s="1">
        <v>2.0</v>
      </c>
      <c r="AP1462" s="1">
        <v>2.0</v>
      </c>
      <c r="AQ1462" s="1">
        <v>2.0</v>
      </c>
      <c r="AR1462" s="1">
        <v>2.0</v>
      </c>
      <c r="AS1462" s="1">
        <v>2.0</v>
      </c>
      <c r="AT1462" s="1">
        <v>2.0</v>
      </c>
      <c r="AU1462" s="1">
        <v>2.0</v>
      </c>
      <c r="AV1462" s="1">
        <v>2.0</v>
      </c>
      <c r="AW1462" s="1">
        <v>2.0</v>
      </c>
      <c r="AX1462" s="1">
        <v>2.0</v>
      </c>
      <c r="AY1462" s="1">
        <v>2.0</v>
      </c>
      <c r="AZ1462" s="1">
        <v>2.0</v>
      </c>
      <c r="BA1462" s="1">
        <v>2.0</v>
      </c>
      <c r="BB1462" s="1">
        <v>2.0</v>
      </c>
      <c r="BC1462" s="1"/>
      <c r="BD1462" s="1"/>
      <c r="BE1462" s="1"/>
      <c r="BF1462" s="1"/>
      <c r="BP1462" s="12" t="s">
        <v>10502</v>
      </c>
      <c r="BQ1462" s="1">
        <v>16.0</v>
      </c>
      <c r="BR1462" s="1" t="s">
        <v>240</v>
      </c>
      <c r="BS1462" s="1"/>
      <c r="BW1462" s="1">
        <v>0.0</v>
      </c>
      <c r="BX1462" s="1" t="s">
        <v>10501</v>
      </c>
      <c r="BY1462" s="13">
        <f t="shared" si="1"/>
        <v>4</v>
      </c>
      <c r="BZ1462" s="13" t="str">
        <f t="shared" si="2"/>
        <v>Tidak Bekerja</v>
      </c>
      <c r="CA1462" s="13" t="str">
        <f>VLOOKUP(BP1462,data_K!G:K,5,0)</f>
        <v>RT 008 RW 004</v>
      </c>
      <c r="CB1462" s="13">
        <f t="shared" si="3"/>
        <v>3</v>
      </c>
    </row>
    <row r="1463">
      <c r="A1463" s="1" t="s">
        <v>15504</v>
      </c>
      <c r="B1463" s="9" t="s">
        <v>17715</v>
      </c>
      <c r="C1463" s="1">
        <v>4.0</v>
      </c>
      <c r="D1463" s="1" t="s">
        <v>15506</v>
      </c>
      <c r="E1463" s="10" t="s">
        <v>15507</v>
      </c>
      <c r="F1463" s="1">
        <v>1.0</v>
      </c>
      <c r="J1463" s="1">
        <v>1.0</v>
      </c>
      <c r="K1463" s="11">
        <v>40995.0</v>
      </c>
      <c r="L1463" s="1">
        <v>14.0</v>
      </c>
      <c r="M1463" s="1">
        <v>1.0</v>
      </c>
      <c r="N1463" s="1">
        <v>3.0</v>
      </c>
      <c r="O1463" s="1">
        <v>2.0</v>
      </c>
      <c r="P1463" s="1">
        <v>2.0</v>
      </c>
      <c r="Q1463" s="1">
        <v>0.0</v>
      </c>
      <c r="R1463" s="1">
        <v>0.0</v>
      </c>
      <c r="S1463" s="1">
        <v>0.0</v>
      </c>
      <c r="T1463" s="1">
        <v>0.0</v>
      </c>
      <c r="Y1463" s="1">
        <v>6.0</v>
      </c>
      <c r="Z1463" s="1">
        <v>2.0</v>
      </c>
      <c r="AA1463" s="1">
        <v>2.0</v>
      </c>
      <c r="AB1463" s="1">
        <v>2.0</v>
      </c>
      <c r="AC1463" s="1">
        <v>2.0</v>
      </c>
      <c r="AD1463" s="1">
        <v>2.0</v>
      </c>
      <c r="AE1463" s="1">
        <v>2.0</v>
      </c>
      <c r="AF1463" s="1">
        <v>2.0</v>
      </c>
      <c r="AG1463" s="1">
        <v>2.0</v>
      </c>
      <c r="AH1463" s="1">
        <v>2.0</v>
      </c>
      <c r="AI1463" s="1">
        <v>2.0</v>
      </c>
      <c r="AJ1463" s="1">
        <v>2.0</v>
      </c>
      <c r="AK1463" s="1">
        <v>2.0</v>
      </c>
      <c r="AL1463" s="1">
        <v>2.0</v>
      </c>
      <c r="AM1463" s="1">
        <v>2.0</v>
      </c>
      <c r="AN1463" s="1">
        <v>2.0</v>
      </c>
      <c r="AO1463" s="1">
        <v>2.0</v>
      </c>
      <c r="AP1463" s="1">
        <v>2.0</v>
      </c>
      <c r="AQ1463" s="1">
        <v>2.0</v>
      </c>
      <c r="AR1463" s="1">
        <v>2.0</v>
      </c>
      <c r="AS1463" s="1">
        <v>2.0</v>
      </c>
      <c r="AT1463" s="1">
        <v>2.0</v>
      </c>
      <c r="AU1463" s="1">
        <v>2.0</v>
      </c>
      <c r="AV1463" s="1">
        <v>2.0</v>
      </c>
      <c r="AW1463" s="1">
        <v>2.0</v>
      </c>
      <c r="AX1463" s="1">
        <v>2.0</v>
      </c>
      <c r="AY1463" s="1">
        <v>2.0</v>
      </c>
      <c r="AZ1463" s="1">
        <v>2.0</v>
      </c>
      <c r="BA1463" s="1">
        <v>1.0</v>
      </c>
      <c r="BB1463" s="1">
        <v>2.0</v>
      </c>
      <c r="BC1463" s="1"/>
      <c r="BD1463" s="1"/>
      <c r="BE1463" s="1"/>
      <c r="BF1463" s="1"/>
      <c r="BK1463" s="1">
        <v>11.0</v>
      </c>
      <c r="BL1463" s="1">
        <v>2025.0</v>
      </c>
      <c r="BP1463" s="12" t="s">
        <v>10502</v>
      </c>
      <c r="BQ1463" s="1">
        <v>14.0</v>
      </c>
      <c r="BR1463" s="1" t="s">
        <v>240</v>
      </c>
      <c r="BU1463" s="1"/>
      <c r="BW1463" s="1">
        <v>0.0</v>
      </c>
      <c r="BX1463" s="1" t="s">
        <v>10501</v>
      </c>
      <c r="BY1463" s="13">
        <f t="shared" si="1"/>
        <v>3</v>
      </c>
      <c r="BZ1463" s="13" t="str">
        <f t="shared" si="2"/>
        <v>Tidak Bekerja</v>
      </c>
      <c r="CA1463" s="13" t="str">
        <f>VLOOKUP(BP1463,data_K!G:K,5,0)</f>
        <v>RT 008 RW 004</v>
      </c>
      <c r="CB1463" s="13">
        <f t="shared" si="3"/>
        <v>2</v>
      </c>
    </row>
    <row r="1464">
      <c r="A1464" s="1" t="s">
        <v>8388</v>
      </c>
      <c r="B1464" s="9" t="s">
        <v>17727</v>
      </c>
      <c r="C1464" s="1">
        <v>1.0</v>
      </c>
      <c r="D1464" s="1" t="s">
        <v>8391</v>
      </c>
      <c r="E1464" s="10" t="s">
        <v>8392</v>
      </c>
      <c r="F1464" s="1">
        <v>1.0</v>
      </c>
      <c r="J1464" s="1">
        <v>1.0</v>
      </c>
      <c r="K1464" s="11">
        <v>27133.0</v>
      </c>
      <c r="L1464" s="1">
        <v>52.0</v>
      </c>
      <c r="M1464" s="1">
        <v>2.0</v>
      </c>
      <c r="N1464" s="1">
        <v>1.0</v>
      </c>
      <c r="O1464" s="1">
        <v>3.0</v>
      </c>
      <c r="P1464" s="1">
        <v>6.0</v>
      </c>
      <c r="Q1464" s="1">
        <v>3000000.0</v>
      </c>
      <c r="R1464" s="1">
        <v>0.0</v>
      </c>
      <c r="S1464" s="1">
        <v>0.0</v>
      </c>
      <c r="T1464" s="1">
        <v>123.0</v>
      </c>
      <c r="U1464" s="1"/>
      <c r="Y1464" s="1">
        <v>3.0</v>
      </c>
      <c r="Z1464" s="1">
        <v>2.0</v>
      </c>
      <c r="AA1464" s="1">
        <v>2.0</v>
      </c>
      <c r="AB1464" s="1">
        <v>2.0</v>
      </c>
      <c r="AC1464" s="1">
        <v>2.0</v>
      </c>
      <c r="AD1464" s="1">
        <v>2.0</v>
      </c>
      <c r="AE1464" s="1">
        <v>2.0</v>
      </c>
      <c r="AF1464" s="1">
        <v>1.0</v>
      </c>
      <c r="AG1464" s="1">
        <v>2.0</v>
      </c>
      <c r="AH1464" s="1">
        <v>2.0</v>
      </c>
      <c r="AI1464" s="1">
        <v>2.0</v>
      </c>
      <c r="AJ1464" s="1">
        <v>2.0</v>
      </c>
      <c r="AK1464" s="1">
        <v>2.0</v>
      </c>
      <c r="AL1464" s="1">
        <v>2.0</v>
      </c>
      <c r="AM1464" s="1">
        <v>2.0</v>
      </c>
      <c r="AN1464" s="1">
        <v>2.0</v>
      </c>
      <c r="AO1464" s="1">
        <v>2.0</v>
      </c>
      <c r="AP1464" s="1">
        <v>2.0</v>
      </c>
      <c r="AQ1464" s="1">
        <v>1.0</v>
      </c>
      <c r="AR1464" s="1">
        <v>2.0</v>
      </c>
      <c r="AS1464" s="1">
        <v>2.0</v>
      </c>
      <c r="AT1464" s="1">
        <v>2.0</v>
      </c>
      <c r="AU1464" s="1">
        <v>2.0</v>
      </c>
      <c r="AV1464" s="1">
        <v>2.0</v>
      </c>
      <c r="AW1464" s="1">
        <v>2.0</v>
      </c>
      <c r="AX1464" s="1">
        <v>2.0</v>
      </c>
      <c r="AY1464" s="1">
        <v>2.0</v>
      </c>
      <c r="AZ1464" s="1">
        <v>2.0</v>
      </c>
      <c r="BA1464" s="1">
        <v>2.0</v>
      </c>
      <c r="BB1464" s="1">
        <v>2.0</v>
      </c>
      <c r="BK1464" s="1"/>
      <c r="BL1464" s="1"/>
      <c r="BP1464" s="12" t="s">
        <v>8302</v>
      </c>
      <c r="BQ1464" s="1">
        <v>52.0</v>
      </c>
      <c r="BR1464" s="1"/>
      <c r="BV1464" s="1" t="s">
        <v>456</v>
      </c>
      <c r="BW1464" s="1">
        <v>149.0</v>
      </c>
      <c r="BX1464" s="1" t="s">
        <v>8391</v>
      </c>
      <c r="BY1464" s="13">
        <f t="shared" si="1"/>
        <v>11</v>
      </c>
      <c r="BZ1464" s="13" t="str">
        <f t="shared" si="2"/>
        <v>Sopir</v>
      </c>
      <c r="CA1464" s="13" t="str">
        <f>VLOOKUP(BP1464,data_K!G:K,5,0)</f>
        <v>RT 005 RW 003</v>
      </c>
      <c r="CB1464" s="13">
        <f t="shared" si="3"/>
        <v>0</v>
      </c>
    </row>
    <row r="1465">
      <c r="A1465" s="1" t="s">
        <v>8362</v>
      </c>
      <c r="B1465" s="9" t="s">
        <v>17734</v>
      </c>
      <c r="C1465" s="1">
        <v>2.0</v>
      </c>
      <c r="D1465" s="1" t="s">
        <v>8364</v>
      </c>
      <c r="E1465" s="10" t="s">
        <v>8365</v>
      </c>
      <c r="F1465" s="1">
        <v>1.0</v>
      </c>
      <c r="J1465" s="1">
        <v>2.0</v>
      </c>
      <c r="K1465" s="11">
        <v>27415.0</v>
      </c>
      <c r="L1465" s="1">
        <v>51.0</v>
      </c>
      <c r="M1465" s="1">
        <v>2.0</v>
      </c>
      <c r="N1465" s="1">
        <v>2.0</v>
      </c>
      <c r="O1465" s="1">
        <v>3.0</v>
      </c>
      <c r="P1465" s="1">
        <v>6.0</v>
      </c>
      <c r="Q1465" s="1">
        <v>1500000.0</v>
      </c>
      <c r="R1465" s="1">
        <v>0.0</v>
      </c>
      <c r="S1465" s="1">
        <v>0.0</v>
      </c>
      <c r="T1465" s="1">
        <v>64.0</v>
      </c>
      <c r="Y1465" s="1">
        <v>1.0</v>
      </c>
      <c r="Z1465" s="1">
        <v>2.0</v>
      </c>
      <c r="AA1465" s="1">
        <v>2.0</v>
      </c>
      <c r="AB1465" s="1">
        <v>2.0</v>
      </c>
      <c r="AC1465" s="1">
        <v>2.0</v>
      </c>
      <c r="AD1465" s="1">
        <v>2.0</v>
      </c>
      <c r="AE1465" s="1">
        <v>2.0</v>
      </c>
      <c r="AF1465" s="1">
        <v>2.0</v>
      </c>
      <c r="AG1465" s="1">
        <v>2.0</v>
      </c>
      <c r="AH1465" s="1">
        <v>2.0</v>
      </c>
      <c r="AI1465" s="1">
        <v>2.0</v>
      </c>
      <c r="AJ1465" s="1">
        <v>2.0</v>
      </c>
      <c r="AK1465" s="1">
        <v>2.0</v>
      </c>
      <c r="AL1465" s="1">
        <v>2.0</v>
      </c>
      <c r="AM1465" s="1">
        <v>2.0</v>
      </c>
      <c r="AN1465" s="1">
        <v>2.0</v>
      </c>
      <c r="AO1465" s="1">
        <v>2.0</v>
      </c>
      <c r="AP1465" s="1">
        <v>2.0</v>
      </c>
      <c r="AQ1465" s="1">
        <v>2.0</v>
      </c>
      <c r="AR1465" s="1">
        <v>2.0</v>
      </c>
      <c r="AS1465" s="1">
        <v>2.0</v>
      </c>
      <c r="AT1465" s="1">
        <v>2.0</v>
      </c>
      <c r="AU1465" s="1">
        <v>2.0</v>
      </c>
      <c r="AV1465" s="1">
        <v>2.0</v>
      </c>
      <c r="AW1465" s="1">
        <v>2.0</v>
      </c>
      <c r="AX1465" s="1">
        <v>2.0</v>
      </c>
      <c r="AY1465" s="1">
        <v>2.0</v>
      </c>
      <c r="AZ1465" s="1">
        <v>2.0</v>
      </c>
      <c r="BA1465" s="1">
        <v>2.0</v>
      </c>
      <c r="BB1465" s="1">
        <v>2.0</v>
      </c>
      <c r="BP1465" s="12" t="s">
        <v>8302</v>
      </c>
      <c r="BQ1465" s="1">
        <v>51.0</v>
      </c>
      <c r="BR1465" s="1"/>
      <c r="BT1465" s="1" t="s">
        <v>467</v>
      </c>
      <c r="BW1465" s="1">
        <v>75.0</v>
      </c>
      <c r="BX1465" s="1" t="s">
        <v>8391</v>
      </c>
      <c r="BY1465" s="13">
        <f t="shared" si="1"/>
        <v>11</v>
      </c>
      <c r="BZ1465" s="13" t="str">
        <f t="shared" si="2"/>
        <v>Pedagang</v>
      </c>
      <c r="CA1465" s="13" t="str">
        <f>VLOOKUP(BP1465,data_K!G:K,5,0)</f>
        <v>RT 005 RW 003</v>
      </c>
      <c r="CB1465" s="13">
        <f t="shared" si="3"/>
        <v>0</v>
      </c>
    </row>
    <row r="1466">
      <c r="A1466" s="1" t="s">
        <v>8321</v>
      </c>
      <c r="B1466" s="9" t="s">
        <v>17739</v>
      </c>
      <c r="C1466" s="1">
        <v>3.0</v>
      </c>
      <c r="D1466" s="1" t="s">
        <v>8323</v>
      </c>
      <c r="E1466" s="10" t="s">
        <v>8324</v>
      </c>
      <c r="F1466" s="1">
        <v>1.0</v>
      </c>
      <c r="J1466" s="1">
        <v>2.0</v>
      </c>
      <c r="K1466" s="11">
        <v>36385.0</v>
      </c>
      <c r="L1466" s="1">
        <v>26.0</v>
      </c>
      <c r="M1466" s="1">
        <v>1.0</v>
      </c>
      <c r="N1466" s="1">
        <v>3.0</v>
      </c>
      <c r="O1466" s="1">
        <v>3.0</v>
      </c>
      <c r="P1466" s="1">
        <v>4.0</v>
      </c>
      <c r="Q1466" s="1">
        <v>4000000.0</v>
      </c>
      <c r="R1466" s="1">
        <v>0.0</v>
      </c>
      <c r="S1466" s="1">
        <v>0.0</v>
      </c>
      <c r="T1466" s="1">
        <v>96.0</v>
      </c>
      <c r="Y1466" s="1">
        <v>3.0</v>
      </c>
      <c r="Z1466" s="1">
        <v>2.0</v>
      </c>
      <c r="AA1466" s="1">
        <v>2.0</v>
      </c>
      <c r="AB1466" s="1">
        <v>2.0</v>
      </c>
      <c r="AC1466" s="1">
        <v>2.0</v>
      </c>
      <c r="AD1466" s="1">
        <v>2.0</v>
      </c>
      <c r="AE1466" s="1">
        <v>2.0</v>
      </c>
      <c r="AF1466" s="1">
        <v>2.0</v>
      </c>
      <c r="AG1466" s="1">
        <v>2.0</v>
      </c>
      <c r="AH1466" s="1">
        <v>2.0</v>
      </c>
      <c r="AI1466" s="1">
        <v>2.0</v>
      </c>
      <c r="AJ1466" s="1">
        <v>2.0</v>
      </c>
      <c r="AK1466" s="1">
        <v>2.0</v>
      </c>
      <c r="AL1466" s="1">
        <v>2.0</v>
      </c>
      <c r="AM1466" s="1">
        <v>2.0</v>
      </c>
      <c r="AN1466" s="1">
        <v>2.0</v>
      </c>
      <c r="AO1466" s="1">
        <v>2.0</v>
      </c>
      <c r="AP1466" s="1">
        <v>2.0</v>
      </c>
      <c r="AQ1466" s="1">
        <v>2.0</v>
      </c>
      <c r="AR1466" s="1">
        <v>2.0</v>
      </c>
      <c r="AS1466" s="1">
        <v>2.0</v>
      </c>
      <c r="AT1466" s="1">
        <v>2.0</v>
      </c>
      <c r="AU1466" s="1">
        <v>2.0</v>
      </c>
      <c r="AV1466" s="1">
        <v>2.0</v>
      </c>
      <c r="AW1466" s="1">
        <v>2.0</v>
      </c>
      <c r="AX1466" s="1">
        <v>2.0</v>
      </c>
      <c r="AY1466" s="1">
        <v>2.0</v>
      </c>
      <c r="AZ1466" s="1">
        <v>2.0</v>
      </c>
      <c r="BA1466" s="1">
        <v>2.0</v>
      </c>
      <c r="BB1466" s="1">
        <v>2.0</v>
      </c>
      <c r="BP1466" s="12" t="s">
        <v>8302</v>
      </c>
      <c r="BQ1466" s="1">
        <v>26.0</v>
      </c>
      <c r="BR1466" s="1"/>
      <c r="BS1466" s="1" t="s">
        <v>1012</v>
      </c>
      <c r="BW1466" s="1">
        <v>113.0</v>
      </c>
      <c r="BX1466" s="1" t="s">
        <v>8391</v>
      </c>
      <c r="BY1466" s="13">
        <f t="shared" si="1"/>
        <v>6</v>
      </c>
      <c r="BZ1466" s="13" t="str">
        <f t="shared" si="2"/>
        <v>Penjaga Keamanan/Satpam</v>
      </c>
      <c r="CA1466" s="13" t="str">
        <f>VLOOKUP(BP1466,data_K!G:K,5,0)</f>
        <v>RT 005 RW 003</v>
      </c>
      <c r="CB1466" s="13">
        <f t="shared" si="3"/>
        <v>0</v>
      </c>
    </row>
    <row r="1467">
      <c r="A1467" s="1" t="s">
        <v>8309</v>
      </c>
      <c r="B1467" s="9" t="s">
        <v>17750</v>
      </c>
      <c r="C1467" s="1">
        <v>4.0</v>
      </c>
      <c r="D1467" s="1" t="s">
        <v>8311</v>
      </c>
      <c r="E1467" s="10" t="s">
        <v>8312</v>
      </c>
      <c r="F1467" s="1">
        <v>1.0</v>
      </c>
      <c r="J1467" s="1">
        <v>1.0</v>
      </c>
      <c r="K1467" s="11">
        <v>37568.0</v>
      </c>
      <c r="L1467" s="1">
        <v>23.0</v>
      </c>
      <c r="M1467" s="1">
        <v>1.0</v>
      </c>
      <c r="N1467" s="1">
        <v>3.0</v>
      </c>
      <c r="O1467" s="1">
        <v>3.0</v>
      </c>
      <c r="P1467" s="1">
        <v>6.0</v>
      </c>
      <c r="Q1467" s="1">
        <v>4000000.0</v>
      </c>
      <c r="R1467" s="1">
        <v>0.0</v>
      </c>
      <c r="S1467" s="1">
        <v>0.0</v>
      </c>
      <c r="T1467" s="1">
        <v>17.0</v>
      </c>
      <c r="Y1467" s="1">
        <v>3.0</v>
      </c>
      <c r="Z1467" s="1">
        <v>2.0</v>
      </c>
      <c r="AA1467" s="1">
        <v>2.0</v>
      </c>
      <c r="AB1467" s="1">
        <v>2.0</v>
      </c>
      <c r="AC1467" s="1">
        <v>2.0</v>
      </c>
      <c r="AD1467" s="1">
        <v>2.0</v>
      </c>
      <c r="AE1467" s="1">
        <v>2.0</v>
      </c>
      <c r="AF1467" s="1">
        <v>2.0</v>
      </c>
      <c r="AG1467" s="1">
        <v>2.0</v>
      </c>
      <c r="AH1467" s="1">
        <v>2.0</v>
      </c>
      <c r="AI1467" s="1">
        <v>2.0</v>
      </c>
      <c r="AJ1467" s="1">
        <v>2.0</v>
      </c>
      <c r="AK1467" s="1">
        <v>2.0</v>
      </c>
      <c r="AL1467" s="1">
        <v>2.0</v>
      </c>
      <c r="AM1467" s="1">
        <v>2.0</v>
      </c>
      <c r="AN1467" s="1">
        <v>2.0</v>
      </c>
      <c r="AO1467" s="1">
        <v>2.0</v>
      </c>
      <c r="AP1467" s="1">
        <v>2.0</v>
      </c>
      <c r="AQ1467" s="1">
        <v>2.0</v>
      </c>
      <c r="AR1467" s="1">
        <v>2.0</v>
      </c>
      <c r="AS1467" s="1">
        <v>2.0</v>
      </c>
      <c r="AT1467" s="1">
        <v>2.0</v>
      </c>
      <c r="AU1467" s="1">
        <v>2.0</v>
      </c>
      <c r="AV1467" s="1">
        <v>2.0</v>
      </c>
      <c r="AW1467" s="1">
        <v>2.0</v>
      </c>
      <c r="AX1467" s="1">
        <v>2.0</v>
      </c>
      <c r="AY1467" s="1">
        <v>2.0</v>
      </c>
      <c r="AZ1467" s="1">
        <v>2.0</v>
      </c>
      <c r="BA1467" s="1">
        <v>2.0</v>
      </c>
      <c r="BB1467" s="1">
        <v>2.0</v>
      </c>
      <c r="BP1467" s="12" t="s">
        <v>8302</v>
      </c>
      <c r="BQ1467" s="1">
        <v>23.0</v>
      </c>
      <c r="BR1467" s="1" t="s">
        <v>184</v>
      </c>
      <c r="BT1467" s="1"/>
      <c r="BW1467" s="1">
        <v>23.0</v>
      </c>
      <c r="BX1467" s="1" t="s">
        <v>8391</v>
      </c>
      <c r="BY1467" s="13">
        <f t="shared" si="1"/>
        <v>5</v>
      </c>
      <c r="BZ1467" s="13" t="str">
        <f t="shared" si="2"/>
        <v>Buruh Industri</v>
      </c>
      <c r="CA1467" s="13" t="str">
        <f>VLOOKUP(BP1467,data_K!G:K,5,0)</f>
        <v>RT 005 RW 003</v>
      </c>
      <c r="CB1467" s="13">
        <f t="shared" si="3"/>
        <v>4</v>
      </c>
    </row>
    <row r="1468">
      <c r="A1468" s="1" t="s">
        <v>8294</v>
      </c>
      <c r="B1468" s="9" t="s">
        <v>17755</v>
      </c>
      <c r="C1468" s="1">
        <v>5.0</v>
      </c>
      <c r="D1468" s="1" t="s">
        <v>8297</v>
      </c>
      <c r="E1468" s="10" t="s">
        <v>8298</v>
      </c>
      <c r="F1468" s="1">
        <v>1.0</v>
      </c>
      <c r="J1468" s="1">
        <v>1.0</v>
      </c>
      <c r="K1468" s="11">
        <v>42040.0</v>
      </c>
      <c r="L1468" s="1">
        <v>11.0</v>
      </c>
      <c r="M1468" s="1">
        <v>1.0</v>
      </c>
      <c r="N1468" s="1">
        <v>3.0</v>
      </c>
      <c r="O1468" s="1">
        <v>2.0</v>
      </c>
      <c r="P1468" s="1">
        <v>1.0</v>
      </c>
      <c r="Q1468" s="1">
        <v>0.0</v>
      </c>
      <c r="R1468" s="1">
        <v>0.0</v>
      </c>
      <c r="S1468" s="1">
        <v>0.0</v>
      </c>
      <c r="T1468" s="20">
        <v>155.0</v>
      </c>
      <c r="U1468" s="20" t="s">
        <v>591</v>
      </c>
      <c r="Y1468" s="1">
        <v>6.0</v>
      </c>
      <c r="Z1468" s="1">
        <v>2.0</v>
      </c>
      <c r="AA1468" s="1">
        <v>2.0</v>
      </c>
      <c r="AB1468" s="1">
        <v>2.0</v>
      </c>
      <c r="AC1468" s="1">
        <v>2.0</v>
      </c>
      <c r="AD1468" s="1">
        <v>2.0</v>
      </c>
      <c r="AE1468" s="1">
        <v>2.0</v>
      </c>
      <c r="AF1468" s="1">
        <v>2.0</v>
      </c>
      <c r="AG1468" s="1">
        <v>2.0</v>
      </c>
      <c r="AH1468" s="1">
        <v>2.0</v>
      </c>
      <c r="AI1468" s="1">
        <v>2.0</v>
      </c>
      <c r="AJ1468" s="1">
        <v>2.0</v>
      </c>
      <c r="AK1468" s="1">
        <v>2.0</v>
      </c>
      <c r="AL1468" s="1">
        <v>2.0</v>
      </c>
      <c r="AM1468" s="1">
        <v>2.0</v>
      </c>
      <c r="AN1468" s="1">
        <v>2.0</v>
      </c>
      <c r="AO1468" s="1">
        <v>2.0</v>
      </c>
      <c r="AP1468" s="1">
        <v>2.0</v>
      </c>
      <c r="AQ1468" s="1">
        <v>2.0</v>
      </c>
      <c r="AR1468" s="1">
        <v>2.0</v>
      </c>
      <c r="AS1468" s="1">
        <v>2.0</v>
      </c>
      <c r="AT1468" s="1">
        <v>2.0</v>
      </c>
      <c r="AU1468" s="1">
        <v>2.0</v>
      </c>
      <c r="AV1468" s="1">
        <v>2.0</v>
      </c>
      <c r="AW1468" s="1">
        <v>2.0</v>
      </c>
      <c r="AX1468" s="1">
        <v>2.0</v>
      </c>
      <c r="AY1468" s="1">
        <v>2.0</v>
      </c>
      <c r="AZ1468" s="1">
        <v>2.0</v>
      </c>
      <c r="BA1468" s="1">
        <v>2.0</v>
      </c>
      <c r="BB1468" s="1">
        <v>2.0</v>
      </c>
      <c r="BP1468" s="12" t="s">
        <v>8302</v>
      </c>
      <c r="BQ1468" s="1">
        <v>11.0</v>
      </c>
      <c r="BR1468" s="1"/>
      <c r="BS1468" s="1"/>
      <c r="BW1468" s="1">
        <v>0.0</v>
      </c>
      <c r="BX1468" s="1" t="s">
        <v>8391</v>
      </c>
      <c r="BY1468" s="13">
        <f t="shared" si="1"/>
        <v>3</v>
      </c>
      <c r="BZ1468" s="13" t="str">
        <f t="shared" si="2"/>
        <v/>
      </c>
      <c r="CA1468" s="13" t="str">
        <f>VLOOKUP(BP1468,data_K!G:K,5,0)</f>
        <v>RT 005 RW 003</v>
      </c>
      <c r="CB1468" s="13">
        <f t="shared" si="3"/>
        <v>1</v>
      </c>
    </row>
    <row r="1469">
      <c r="A1469" s="1" t="s">
        <v>1948</v>
      </c>
      <c r="B1469" s="22">
        <v>46240.470243055555</v>
      </c>
      <c r="C1469" s="1">
        <v>1.0</v>
      </c>
      <c r="D1469" s="1" t="s">
        <v>1950</v>
      </c>
      <c r="E1469" s="10" t="s">
        <v>1951</v>
      </c>
      <c r="F1469" s="1">
        <v>1.0</v>
      </c>
      <c r="J1469" s="1">
        <v>1.0</v>
      </c>
      <c r="K1469" s="11">
        <v>27798.0</v>
      </c>
      <c r="L1469" s="1">
        <v>50.0</v>
      </c>
      <c r="M1469" s="1">
        <v>2.0</v>
      </c>
      <c r="N1469" s="1">
        <v>1.0</v>
      </c>
      <c r="O1469" s="1">
        <v>3.0</v>
      </c>
      <c r="P1469" s="1">
        <v>6.0</v>
      </c>
      <c r="Q1469" s="1">
        <v>6000000.0</v>
      </c>
      <c r="R1469" s="1">
        <v>0.0</v>
      </c>
      <c r="S1469" s="1">
        <v>0.0</v>
      </c>
      <c r="T1469" s="1">
        <v>131.0</v>
      </c>
      <c r="Y1469" s="1">
        <v>4.0</v>
      </c>
      <c r="Z1469" s="1">
        <v>2.0</v>
      </c>
      <c r="AA1469" s="1">
        <v>2.0</v>
      </c>
      <c r="AB1469" s="1">
        <v>2.0</v>
      </c>
      <c r="AC1469" s="1">
        <v>2.0</v>
      </c>
      <c r="AD1469" s="1">
        <v>2.0</v>
      </c>
      <c r="AE1469" s="1">
        <v>2.0</v>
      </c>
      <c r="AF1469" s="1">
        <v>2.0</v>
      </c>
      <c r="AG1469" s="1">
        <v>2.0</v>
      </c>
      <c r="AH1469" s="1">
        <v>2.0</v>
      </c>
      <c r="AI1469" s="1">
        <v>2.0</v>
      </c>
      <c r="AJ1469" s="1">
        <v>2.0</v>
      </c>
      <c r="AK1469" s="1">
        <v>2.0</v>
      </c>
      <c r="AL1469" s="1">
        <v>2.0</v>
      </c>
      <c r="AM1469" s="1">
        <v>2.0</v>
      </c>
      <c r="AN1469" s="1">
        <v>2.0</v>
      </c>
      <c r="AO1469" s="1">
        <v>2.0</v>
      </c>
      <c r="AP1469" s="1">
        <v>2.0</v>
      </c>
      <c r="AQ1469" s="1">
        <v>2.0</v>
      </c>
      <c r="AR1469" s="1">
        <v>2.0</v>
      </c>
      <c r="AS1469" s="1">
        <v>2.0</v>
      </c>
      <c r="AT1469" s="1">
        <v>2.0</v>
      </c>
      <c r="AU1469" s="1">
        <v>2.0</v>
      </c>
      <c r="AV1469" s="1">
        <v>2.0</v>
      </c>
      <c r="AW1469" s="1">
        <v>2.0</v>
      </c>
      <c r="AX1469" s="1">
        <v>2.0</v>
      </c>
      <c r="AY1469" s="1">
        <v>2.0</v>
      </c>
      <c r="AZ1469" s="1">
        <v>2.0</v>
      </c>
      <c r="BA1469" s="1">
        <v>2.0</v>
      </c>
      <c r="BB1469" s="1">
        <v>2.0</v>
      </c>
      <c r="BP1469" s="12" t="s">
        <v>1911</v>
      </c>
      <c r="BQ1469" s="1">
        <v>50.0</v>
      </c>
      <c r="BR1469" s="1"/>
      <c r="BU1469" s="1"/>
      <c r="BV1469" s="1" t="s">
        <v>1162</v>
      </c>
      <c r="BW1469" s="1">
        <v>999.0</v>
      </c>
      <c r="BX1469" s="1" t="s">
        <v>1950</v>
      </c>
      <c r="BY1469" s="13">
        <f t="shared" si="1"/>
        <v>11</v>
      </c>
      <c r="BZ1469" s="13" t="str">
        <f t="shared" si="2"/>
        <v>Tentara Nasional Indonesia</v>
      </c>
      <c r="CA1469" s="13" t="str">
        <f>VLOOKUP(BP1469,data_K!G:K,5,0)</f>
        <v>RT 002 RW 001</v>
      </c>
      <c r="CB1469" s="13">
        <f t="shared" si="3"/>
        <v>0</v>
      </c>
    </row>
    <row r="1470">
      <c r="A1470" s="1" t="s">
        <v>1934</v>
      </c>
      <c r="B1470" s="22">
        <v>46240.47175925926</v>
      </c>
      <c r="C1470" s="1">
        <v>2.0</v>
      </c>
      <c r="D1470" s="1" t="s">
        <v>1936</v>
      </c>
      <c r="E1470" s="10" t="s">
        <v>1937</v>
      </c>
      <c r="F1470" s="1">
        <v>1.0</v>
      </c>
      <c r="J1470" s="1">
        <v>2.0</v>
      </c>
      <c r="K1470" s="11">
        <v>29839.0</v>
      </c>
      <c r="L1470" s="1">
        <v>44.0</v>
      </c>
      <c r="M1470" s="1">
        <v>2.0</v>
      </c>
      <c r="N1470" s="1">
        <v>2.0</v>
      </c>
      <c r="O1470" s="1">
        <v>3.0</v>
      </c>
      <c r="P1470" s="1">
        <v>6.0</v>
      </c>
      <c r="Q1470" s="1">
        <v>3400000.0</v>
      </c>
      <c r="R1470" s="1">
        <v>0.0</v>
      </c>
      <c r="S1470" s="1">
        <v>0.0</v>
      </c>
      <c r="T1470" s="1">
        <v>34.0</v>
      </c>
      <c r="Y1470" s="1">
        <v>3.0</v>
      </c>
      <c r="Z1470" s="1">
        <v>2.0</v>
      </c>
      <c r="AA1470" s="1">
        <v>2.0</v>
      </c>
      <c r="AB1470" s="1">
        <v>2.0</v>
      </c>
      <c r="AC1470" s="1">
        <v>2.0</v>
      </c>
      <c r="AD1470" s="1">
        <v>2.0</v>
      </c>
      <c r="AE1470" s="1">
        <v>2.0</v>
      </c>
      <c r="AF1470" s="1">
        <v>2.0</v>
      </c>
      <c r="AG1470" s="1">
        <v>2.0</v>
      </c>
      <c r="AH1470" s="1">
        <v>2.0</v>
      </c>
      <c r="AI1470" s="1">
        <v>2.0</v>
      </c>
      <c r="AJ1470" s="1">
        <v>2.0</v>
      </c>
      <c r="AK1470" s="1">
        <v>2.0</v>
      </c>
      <c r="AL1470" s="1">
        <v>2.0</v>
      </c>
      <c r="AM1470" s="1">
        <v>2.0</v>
      </c>
      <c r="AN1470" s="1">
        <v>2.0</v>
      </c>
      <c r="AO1470" s="1">
        <v>2.0</v>
      </c>
      <c r="AP1470" s="1">
        <v>2.0</v>
      </c>
      <c r="AQ1470" s="1">
        <v>2.0</v>
      </c>
      <c r="AR1470" s="1">
        <v>2.0</v>
      </c>
      <c r="AS1470" s="1">
        <v>2.0</v>
      </c>
      <c r="AT1470" s="1">
        <v>2.0</v>
      </c>
      <c r="AU1470" s="1">
        <v>2.0</v>
      </c>
      <c r="AV1470" s="1">
        <v>2.0</v>
      </c>
      <c r="AW1470" s="1">
        <v>2.0</v>
      </c>
      <c r="AX1470" s="1">
        <v>2.0</v>
      </c>
      <c r="AY1470" s="1">
        <v>2.0</v>
      </c>
      <c r="AZ1470" s="1">
        <v>2.0</v>
      </c>
      <c r="BA1470" s="1">
        <v>2.0</v>
      </c>
      <c r="BB1470" s="1">
        <v>2.0</v>
      </c>
      <c r="BP1470" s="12" t="s">
        <v>1911</v>
      </c>
      <c r="BQ1470" s="1">
        <v>44.0</v>
      </c>
      <c r="BR1470" s="1"/>
      <c r="BS1470" s="1"/>
      <c r="BU1470" s="1" t="s">
        <v>346</v>
      </c>
      <c r="BW1470" s="1">
        <v>41.0</v>
      </c>
      <c r="BX1470" s="1" t="s">
        <v>1950</v>
      </c>
      <c r="BY1470" s="13">
        <f t="shared" si="1"/>
        <v>9</v>
      </c>
      <c r="BZ1470" s="13" t="str">
        <f t="shared" si="2"/>
        <v>Guru</v>
      </c>
      <c r="CA1470" s="13" t="str">
        <f>VLOOKUP(BP1470,data_K!G:K,5,0)</f>
        <v>RT 002 RW 001</v>
      </c>
      <c r="CB1470" s="13">
        <f t="shared" si="3"/>
        <v>0</v>
      </c>
    </row>
    <row r="1471">
      <c r="A1471" s="1" t="s">
        <v>1917</v>
      </c>
      <c r="B1471" s="22">
        <v>46240.4746875</v>
      </c>
      <c r="C1471" s="1">
        <v>3.0</v>
      </c>
      <c r="D1471" s="1" t="s">
        <v>1924</v>
      </c>
      <c r="E1471" s="10" t="s">
        <v>1925</v>
      </c>
      <c r="F1471" s="1">
        <v>1.0</v>
      </c>
      <c r="J1471" s="1">
        <v>2.0</v>
      </c>
      <c r="K1471" s="11">
        <v>38476.0</v>
      </c>
      <c r="L1471" s="1">
        <v>21.0</v>
      </c>
      <c r="M1471" s="1">
        <v>2.0</v>
      </c>
      <c r="N1471" s="1">
        <v>3.0</v>
      </c>
      <c r="O1471" s="1">
        <v>2.0</v>
      </c>
      <c r="P1471" s="1">
        <v>4.0</v>
      </c>
      <c r="Q1471" s="1">
        <v>0.0</v>
      </c>
      <c r="R1471" s="1">
        <v>0.0</v>
      </c>
      <c r="S1471" s="1">
        <v>0.0</v>
      </c>
      <c r="T1471" s="1">
        <v>0.0</v>
      </c>
      <c r="Y1471" s="1">
        <v>6.0</v>
      </c>
      <c r="Z1471" s="1">
        <v>2.0</v>
      </c>
      <c r="AA1471" s="1">
        <v>2.0</v>
      </c>
      <c r="AB1471" s="1">
        <v>2.0</v>
      </c>
      <c r="AC1471" s="1">
        <v>2.0</v>
      </c>
      <c r="AD1471" s="1">
        <v>2.0</v>
      </c>
      <c r="AE1471" s="1">
        <v>2.0</v>
      </c>
      <c r="AF1471" s="1">
        <v>2.0</v>
      </c>
      <c r="AG1471" s="1">
        <v>2.0</v>
      </c>
      <c r="AH1471" s="1">
        <v>2.0</v>
      </c>
      <c r="AI1471" s="1">
        <v>2.0</v>
      </c>
      <c r="AJ1471" s="1">
        <v>2.0</v>
      </c>
      <c r="AK1471" s="1">
        <v>2.0</v>
      </c>
      <c r="AL1471" s="1">
        <v>2.0</v>
      </c>
      <c r="AM1471" s="1">
        <v>2.0</v>
      </c>
      <c r="AN1471" s="1">
        <v>2.0</v>
      </c>
      <c r="AO1471" s="1">
        <v>2.0</v>
      </c>
      <c r="AP1471" s="1">
        <v>2.0</v>
      </c>
      <c r="AQ1471" s="1">
        <v>2.0</v>
      </c>
      <c r="AR1471" s="1">
        <v>2.0</v>
      </c>
      <c r="AS1471" s="1">
        <v>2.0</v>
      </c>
      <c r="AT1471" s="1">
        <v>2.0</v>
      </c>
      <c r="AU1471" s="1">
        <v>2.0</v>
      </c>
      <c r="AV1471" s="1">
        <v>2.0</v>
      </c>
      <c r="AW1471" s="1">
        <v>2.0</v>
      </c>
      <c r="AX1471" s="1">
        <v>2.0</v>
      </c>
      <c r="AY1471" s="1">
        <v>2.0</v>
      </c>
      <c r="AZ1471" s="1">
        <v>2.0</v>
      </c>
      <c r="BA1471" s="1">
        <v>2.0</v>
      </c>
      <c r="BB1471" s="1">
        <v>2.0</v>
      </c>
      <c r="BP1471" s="12" t="s">
        <v>1911</v>
      </c>
      <c r="BQ1471" s="1">
        <v>21.0</v>
      </c>
      <c r="BR1471" s="1" t="s">
        <v>240</v>
      </c>
      <c r="BU1471" s="1"/>
      <c r="BW1471" s="1">
        <v>0.0</v>
      </c>
      <c r="BX1471" s="1" t="s">
        <v>1950</v>
      </c>
      <c r="BY1471" s="13">
        <f t="shared" si="1"/>
        <v>5</v>
      </c>
      <c r="BZ1471" s="13" t="str">
        <f t="shared" si="2"/>
        <v>Tidak Bekerja</v>
      </c>
      <c r="CA1471" s="13" t="str">
        <f>VLOOKUP(BP1471,data_K!G:K,5,0)</f>
        <v>RT 002 RW 001</v>
      </c>
      <c r="CB1471" s="13">
        <f t="shared" si="3"/>
        <v>4</v>
      </c>
    </row>
    <row r="1472">
      <c r="A1472" s="1" t="s">
        <v>1893</v>
      </c>
      <c r="B1472" s="22">
        <v>46240.47719907408</v>
      </c>
      <c r="C1472" s="1">
        <v>4.0</v>
      </c>
      <c r="D1472" s="1" t="s">
        <v>1898</v>
      </c>
      <c r="E1472" s="10" t="s">
        <v>1899</v>
      </c>
      <c r="F1472" s="1">
        <v>1.0</v>
      </c>
      <c r="J1472" s="1">
        <v>2.0</v>
      </c>
      <c r="K1472" s="11">
        <v>41733.0</v>
      </c>
      <c r="L1472" s="1">
        <v>12.0</v>
      </c>
      <c r="M1472" s="1">
        <v>1.0</v>
      </c>
      <c r="N1472" s="1">
        <v>3.0</v>
      </c>
      <c r="O1472" s="1">
        <v>2.0</v>
      </c>
      <c r="P1472" s="1">
        <v>1.0</v>
      </c>
      <c r="Q1472" s="1">
        <v>0.0</v>
      </c>
      <c r="R1472" s="1">
        <v>0.0</v>
      </c>
      <c r="S1472" s="1">
        <v>0.0</v>
      </c>
      <c r="T1472" s="1">
        <v>0.0</v>
      </c>
      <c r="Y1472" s="1">
        <v>6.0</v>
      </c>
      <c r="Z1472" s="1">
        <v>2.0</v>
      </c>
      <c r="AA1472" s="1">
        <v>2.0</v>
      </c>
      <c r="AB1472" s="1">
        <v>2.0</v>
      </c>
      <c r="AC1472" s="1">
        <v>2.0</v>
      </c>
      <c r="AD1472" s="1">
        <v>2.0</v>
      </c>
      <c r="AE1472" s="1">
        <v>2.0</v>
      </c>
      <c r="AF1472" s="1">
        <v>2.0</v>
      </c>
      <c r="AG1472" s="1">
        <v>2.0</v>
      </c>
      <c r="AH1472" s="1">
        <v>2.0</v>
      </c>
      <c r="AI1472" s="1">
        <v>2.0</v>
      </c>
      <c r="AJ1472" s="1">
        <v>2.0</v>
      </c>
      <c r="AK1472" s="1">
        <v>2.0</v>
      </c>
      <c r="AL1472" s="1">
        <v>2.0</v>
      </c>
      <c r="AM1472" s="1">
        <v>2.0</v>
      </c>
      <c r="AN1472" s="1">
        <v>2.0</v>
      </c>
      <c r="AO1472" s="1">
        <v>2.0</v>
      </c>
      <c r="AP1472" s="1">
        <v>2.0</v>
      </c>
      <c r="AQ1472" s="1">
        <v>2.0</v>
      </c>
      <c r="AR1472" s="1">
        <v>2.0</v>
      </c>
      <c r="AS1472" s="1">
        <v>2.0</v>
      </c>
      <c r="AT1472" s="1">
        <v>2.0</v>
      </c>
      <c r="AU1472" s="1">
        <v>2.0</v>
      </c>
      <c r="AV1472" s="1">
        <v>2.0</v>
      </c>
      <c r="AW1472" s="1">
        <v>2.0</v>
      </c>
      <c r="AX1472" s="1">
        <v>2.0</v>
      </c>
      <c r="AY1472" s="1">
        <v>2.0</v>
      </c>
      <c r="AZ1472" s="1">
        <v>2.0</v>
      </c>
      <c r="BA1472" s="1">
        <v>2.0</v>
      </c>
      <c r="BB1472" s="1">
        <v>2.0</v>
      </c>
      <c r="BP1472" s="12" t="s">
        <v>1911</v>
      </c>
      <c r="BQ1472" s="1">
        <v>12.0</v>
      </c>
      <c r="BR1472" s="1" t="s">
        <v>240</v>
      </c>
      <c r="BV1472" s="1"/>
      <c r="BW1472" s="1">
        <v>0.0</v>
      </c>
      <c r="BX1472" s="1" t="s">
        <v>1950</v>
      </c>
      <c r="BY1472" s="13">
        <f t="shared" si="1"/>
        <v>3</v>
      </c>
      <c r="BZ1472" s="13" t="str">
        <f t="shared" si="2"/>
        <v>Tidak Bekerja</v>
      </c>
      <c r="CA1472" s="13" t="str">
        <f>VLOOKUP(BP1472,data_K!G:K,5,0)</f>
        <v>RT 002 RW 001</v>
      </c>
      <c r="CB1472" s="13">
        <f t="shared" si="3"/>
        <v>1</v>
      </c>
    </row>
    <row r="1473">
      <c r="A1473" s="1" t="s">
        <v>17798</v>
      </c>
      <c r="B1473" s="9" t="s">
        <v>17800</v>
      </c>
      <c r="C1473" s="1">
        <v>1.0</v>
      </c>
      <c r="D1473" s="1" t="s">
        <v>17801</v>
      </c>
      <c r="E1473" s="10" t="s">
        <v>17803</v>
      </c>
      <c r="F1473" s="1">
        <v>1.0</v>
      </c>
      <c r="J1473" s="1">
        <v>1.0</v>
      </c>
      <c r="K1473" s="11">
        <v>28676.0</v>
      </c>
      <c r="L1473" s="1">
        <v>47.0</v>
      </c>
      <c r="M1473" s="1">
        <v>2.0</v>
      </c>
      <c r="N1473" s="1">
        <v>1.0</v>
      </c>
      <c r="O1473" s="1">
        <v>3.0</v>
      </c>
      <c r="P1473" s="1">
        <v>4.0</v>
      </c>
      <c r="Q1473" s="1" t="s">
        <v>17804</v>
      </c>
      <c r="R1473" s="1">
        <v>0.0</v>
      </c>
      <c r="S1473" s="1">
        <v>0.0</v>
      </c>
      <c r="T1473" s="1">
        <v>155.0</v>
      </c>
      <c r="U1473" s="1" t="s">
        <v>8947</v>
      </c>
      <c r="Y1473" s="1">
        <v>3.0</v>
      </c>
      <c r="Z1473" s="1">
        <v>2.0</v>
      </c>
      <c r="AA1473" s="1">
        <v>2.0</v>
      </c>
      <c r="AB1473" s="1">
        <v>2.0</v>
      </c>
      <c r="AC1473" s="1">
        <v>2.0</v>
      </c>
      <c r="AD1473" s="1">
        <v>2.0</v>
      </c>
      <c r="AE1473" s="1">
        <v>2.0</v>
      </c>
      <c r="AF1473" s="1">
        <v>2.0</v>
      </c>
      <c r="AG1473" s="1">
        <v>2.0</v>
      </c>
      <c r="AH1473" s="1">
        <v>2.0</v>
      </c>
      <c r="AI1473" s="1">
        <v>2.0</v>
      </c>
      <c r="AJ1473" s="1">
        <v>2.0</v>
      </c>
      <c r="AK1473" s="1">
        <v>2.0</v>
      </c>
      <c r="AL1473" s="1">
        <v>2.0</v>
      </c>
      <c r="AM1473" s="1">
        <v>2.0</v>
      </c>
      <c r="AN1473" s="1">
        <v>2.0</v>
      </c>
      <c r="AO1473" s="1">
        <v>2.0</v>
      </c>
      <c r="AP1473" s="1">
        <v>2.0</v>
      </c>
      <c r="AQ1473" s="1">
        <v>2.0</v>
      </c>
      <c r="AR1473" s="1">
        <v>2.0</v>
      </c>
      <c r="AS1473" s="1">
        <v>2.0</v>
      </c>
      <c r="AT1473" s="1">
        <v>2.0</v>
      </c>
      <c r="AU1473" s="1">
        <v>2.0</v>
      </c>
      <c r="AV1473" s="1">
        <v>2.0</v>
      </c>
      <c r="AW1473" s="1">
        <v>2.0</v>
      </c>
      <c r="AX1473" s="1">
        <v>2.0</v>
      </c>
      <c r="AY1473" s="1">
        <v>2.0</v>
      </c>
      <c r="AZ1473" s="1">
        <v>2.0</v>
      </c>
      <c r="BA1473" s="1">
        <v>2.0</v>
      </c>
      <c r="BB1473" s="1">
        <v>2.0</v>
      </c>
      <c r="BP1473" s="12" t="s">
        <v>3515</v>
      </c>
      <c r="BQ1473" s="1">
        <v>47.0</v>
      </c>
      <c r="BR1473" s="1"/>
      <c r="BV1473" s="1" t="s">
        <v>180</v>
      </c>
      <c r="BW1473" s="1">
        <v>999.0</v>
      </c>
      <c r="BX1473" s="1" t="s">
        <v>3513</v>
      </c>
      <c r="BY1473" s="13">
        <f t="shared" si="1"/>
        <v>10</v>
      </c>
      <c r="BZ1473" s="13" t="str">
        <f t="shared" si="2"/>
        <v>Lainnya</v>
      </c>
      <c r="CA1473" s="13" t="str">
        <f>VLOOKUP(BP1473,data_K!G:K,5,0)</f>
        <v>RT 003 RW 002</v>
      </c>
      <c r="CB1473" s="13">
        <f t="shared" si="3"/>
        <v>0</v>
      </c>
    </row>
    <row r="1474">
      <c r="A1474" s="1" t="s">
        <v>17812</v>
      </c>
      <c r="B1474" s="9" t="s">
        <v>17813</v>
      </c>
      <c r="C1474" s="1">
        <v>2.0</v>
      </c>
      <c r="D1474" s="1" t="s">
        <v>17814</v>
      </c>
      <c r="E1474" s="10" t="s">
        <v>17815</v>
      </c>
      <c r="F1474" s="1">
        <v>1.0</v>
      </c>
      <c r="J1474" s="1">
        <v>2.0</v>
      </c>
      <c r="K1474" s="11">
        <v>30964.0</v>
      </c>
      <c r="L1474" s="1">
        <v>41.0</v>
      </c>
      <c r="M1474" s="1">
        <v>2.0</v>
      </c>
      <c r="N1474" s="1">
        <v>2.0</v>
      </c>
      <c r="O1474" s="1">
        <v>3.0</v>
      </c>
      <c r="P1474" s="1">
        <v>3.0</v>
      </c>
      <c r="Q1474" s="1">
        <v>0.0</v>
      </c>
      <c r="R1474" s="1">
        <v>0.0</v>
      </c>
      <c r="S1474" s="1">
        <v>0.0</v>
      </c>
      <c r="T1474" s="1">
        <v>0.0</v>
      </c>
      <c r="Y1474" s="1">
        <v>6.0</v>
      </c>
      <c r="Z1474" s="1">
        <v>2.0</v>
      </c>
      <c r="AA1474" s="1">
        <v>2.0</v>
      </c>
      <c r="AB1474" s="1">
        <v>2.0</v>
      </c>
      <c r="AC1474" s="1">
        <v>2.0</v>
      </c>
      <c r="AD1474" s="1">
        <v>2.0</v>
      </c>
      <c r="AE1474" s="1">
        <v>2.0</v>
      </c>
      <c r="AF1474" s="1">
        <v>2.0</v>
      </c>
      <c r="AG1474" s="1">
        <v>2.0</v>
      </c>
      <c r="AH1474" s="1">
        <v>2.0</v>
      </c>
      <c r="AI1474" s="1">
        <v>2.0</v>
      </c>
      <c r="AJ1474" s="1">
        <v>2.0</v>
      </c>
      <c r="AK1474" s="1">
        <v>2.0</v>
      </c>
      <c r="AL1474" s="1">
        <v>2.0</v>
      </c>
      <c r="AM1474" s="1">
        <v>2.0</v>
      </c>
      <c r="AN1474" s="1">
        <v>2.0</v>
      </c>
      <c r="AO1474" s="1">
        <v>2.0</v>
      </c>
      <c r="AP1474" s="1">
        <v>2.0</v>
      </c>
      <c r="AQ1474" s="1">
        <v>2.0</v>
      </c>
      <c r="AR1474" s="1">
        <v>2.0</v>
      </c>
      <c r="AS1474" s="1">
        <v>2.0</v>
      </c>
      <c r="AT1474" s="1">
        <v>2.0</v>
      </c>
      <c r="AU1474" s="1">
        <v>2.0</v>
      </c>
      <c r="AV1474" s="1">
        <v>2.0</v>
      </c>
      <c r="AW1474" s="1">
        <v>2.0</v>
      </c>
      <c r="AX1474" s="1">
        <v>2.0</v>
      </c>
      <c r="AY1474" s="1">
        <v>2.0</v>
      </c>
      <c r="AZ1474" s="1">
        <v>2.0</v>
      </c>
      <c r="BA1474" s="1">
        <v>2.0</v>
      </c>
      <c r="BB1474" s="1">
        <v>2.0</v>
      </c>
      <c r="BP1474" s="12" t="s">
        <v>3515</v>
      </c>
      <c r="BQ1474" s="1">
        <v>41.0</v>
      </c>
      <c r="BR1474" s="1" t="s">
        <v>240</v>
      </c>
      <c r="BS1474" s="1"/>
      <c r="BW1474" s="1">
        <v>0.0</v>
      </c>
      <c r="BX1474" s="1" t="s">
        <v>3513</v>
      </c>
      <c r="BY1474" s="13">
        <f t="shared" si="1"/>
        <v>9</v>
      </c>
      <c r="BZ1474" s="13" t="str">
        <f t="shared" si="2"/>
        <v>Tidak Bekerja</v>
      </c>
      <c r="CA1474" s="13" t="str">
        <f>VLOOKUP(BP1474,data_K!G:K,5,0)</f>
        <v>RT 003 RW 002</v>
      </c>
      <c r="CB1474" s="13">
        <f t="shared" si="3"/>
        <v>0</v>
      </c>
    </row>
    <row r="1475">
      <c r="A1475" s="1" t="s">
        <v>17823</v>
      </c>
      <c r="B1475" s="9" t="s">
        <v>17824</v>
      </c>
      <c r="C1475" s="1">
        <v>3.0</v>
      </c>
      <c r="D1475" s="1" t="s">
        <v>17826</v>
      </c>
      <c r="E1475" s="10" t="s">
        <v>17827</v>
      </c>
      <c r="F1475" s="1">
        <v>1.0</v>
      </c>
      <c r="J1475" s="1">
        <v>1.0</v>
      </c>
      <c r="K1475" s="11">
        <v>37951.0</v>
      </c>
      <c r="L1475" s="1">
        <v>22.0</v>
      </c>
      <c r="M1475" s="1">
        <v>1.0</v>
      </c>
      <c r="N1475" s="1">
        <v>3.0</v>
      </c>
      <c r="O1475" s="1">
        <v>3.0</v>
      </c>
      <c r="P1475" s="1">
        <v>4.0</v>
      </c>
      <c r="Q1475" s="1">
        <v>0.0</v>
      </c>
      <c r="R1475" s="1">
        <v>0.0</v>
      </c>
      <c r="S1475" s="1">
        <v>0.0</v>
      </c>
      <c r="T1475" s="1">
        <v>0.0</v>
      </c>
      <c r="Y1475" s="1">
        <v>6.0</v>
      </c>
      <c r="Z1475" s="1">
        <v>2.0</v>
      </c>
      <c r="AA1475" s="1">
        <v>2.0</v>
      </c>
      <c r="AB1475" s="1">
        <v>2.0</v>
      </c>
      <c r="AC1475" s="1">
        <v>2.0</v>
      </c>
      <c r="AD1475" s="1">
        <v>2.0</v>
      </c>
      <c r="AE1475" s="1">
        <v>2.0</v>
      </c>
      <c r="AF1475" s="1">
        <v>2.0</v>
      </c>
      <c r="AG1475" s="1">
        <v>2.0</v>
      </c>
      <c r="AH1475" s="1">
        <v>2.0</v>
      </c>
      <c r="AI1475" s="1">
        <v>2.0</v>
      </c>
      <c r="AJ1475" s="1">
        <v>2.0</v>
      </c>
      <c r="AK1475" s="1">
        <v>2.0</v>
      </c>
      <c r="AL1475" s="1">
        <v>2.0</v>
      </c>
      <c r="AM1475" s="1">
        <v>2.0</v>
      </c>
      <c r="AN1475" s="1">
        <v>2.0</v>
      </c>
      <c r="AO1475" s="1">
        <v>2.0</v>
      </c>
      <c r="AP1475" s="1">
        <v>2.0</v>
      </c>
      <c r="AQ1475" s="1">
        <v>2.0</v>
      </c>
      <c r="AR1475" s="1">
        <v>2.0</v>
      </c>
      <c r="AS1475" s="1">
        <v>2.0</v>
      </c>
      <c r="AT1475" s="1">
        <v>2.0</v>
      </c>
      <c r="AU1475" s="1">
        <v>2.0</v>
      </c>
      <c r="AV1475" s="1">
        <v>2.0</v>
      </c>
      <c r="AW1475" s="1">
        <v>2.0</v>
      </c>
      <c r="AX1475" s="1">
        <v>2.0</v>
      </c>
      <c r="AY1475" s="1">
        <v>2.0</v>
      </c>
      <c r="AZ1475" s="1">
        <v>2.0</v>
      </c>
      <c r="BA1475" s="1">
        <v>2.0</v>
      </c>
      <c r="BB1475" s="1">
        <v>2.0</v>
      </c>
      <c r="BP1475" s="12" t="s">
        <v>3515</v>
      </c>
      <c r="BQ1475" s="1">
        <v>22.0</v>
      </c>
      <c r="BR1475" s="1" t="s">
        <v>240</v>
      </c>
      <c r="BS1475" s="1"/>
      <c r="BW1475" s="1">
        <v>0.0</v>
      </c>
      <c r="BX1475" s="1" t="s">
        <v>3513</v>
      </c>
      <c r="BY1475" s="13">
        <f t="shared" si="1"/>
        <v>5</v>
      </c>
      <c r="BZ1475" s="13" t="str">
        <f t="shared" si="2"/>
        <v>Tidak Bekerja</v>
      </c>
      <c r="CA1475" s="13" t="str">
        <f>VLOOKUP(BP1475,data_K!G:K,5,0)</f>
        <v>RT 003 RW 002</v>
      </c>
      <c r="CB1475" s="13">
        <f t="shared" si="3"/>
        <v>4</v>
      </c>
    </row>
    <row r="1476">
      <c r="A1476" s="1" t="s">
        <v>17832</v>
      </c>
      <c r="B1476" s="9" t="s">
        <v>17833</v>
      </c>
      <c r="C1476" s="1">
        <v>4.0</v>
      </c>
      <c r="D1476" s="1" t="s">
        <v>17834</v>
      </c>
      <c r="E1476" s="10" t="s">
        <v>17835</v>
      </c>
      <c r="F1476" s="1">
        <v>1.0</v>
      </c>
      <c r="J1476" s="1">
        <v>1.0</v>
      </c>
      <c r="K1476" s="11">
        <v>43456.0</v>
      </c>
      <c r="L1476" s="1">
        <v>7.0</v>
      </c>
      <c r="M1476" s="1">
        <v>1.0</v>
      </c>
      <c r="N1476" s="1">
        <v>3.0</v>
      </c>
      <c r="O1476" s="1">
        <v>2.0</v>
      </c>
      <c r="P1476" s="1">
        <v>1.0</v>
      </c>
      <c r="Q1476" s="1"/>
      <c r="R1476" s="1"/>
      <c r="S1476" s="1"/>
      <c r="T1476" s="1"/>
      <c r="U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E1476" s="1"/>
      <c r="BF1476" s="1"/>
      <c r="BP1476" s="12" t="s">
        <v>3515</v>
      </c>
      <c r="BQ1476" s="1">
        <v>7.0</v>
      </c>
      <c r="BR1476" s="1"/>
      <c r="BV1476" s="1" t="s">
        <v>180</v>
      </c>
      <c r="BW1476" s="1">
        <v>999.0</v>
      </c>
      <c r="BX1476" s="1" t="s">
        <v>3513</v>
      </c>
      <c r="BY1476" s="13">
        <f t="shared" si="1"/>
        <v>2</v>
      </c>
      <c r="BZ1476" s="13" t="str">
        <f t="shared" si="2"/>
        <v>Lainnya</v>
      </c>
      <c r="CA1476" s="13" t="str">
        <f>VLOOKUP(BP1476,data_K!G:K,5,0)</f>
        <v>RT 003 RW 002</v>
      </c>
      <c r="CB1476" s="13">
        <f t="shared" si="3"/>
        <v>1</v>
      </c>
    </row>
    <row r="1477">
      <c r="A1477" s="1" t="s">
        <v>17845</v>
      </c>
      <c r="B1477" s="9" t="s">
        <v>17847</v>
      </c>
      <c r="C1477" s="1">
        <v>5.0</v>
      </c>
      <c r="D1477" s="1" t="s">
        <v>17848</v>
      </c>
      <c r="E1477" s="10" t="s">
        <v>17849</v>
      </c>
      <c r="F1477" s="1">
        <v>1.0</v>
      </c>
      <c r="J1477" s="1">
        <v>1.0</v>
      </c>
      <c r="K1477" s="11">
        <v>45161.0</v>
      </c>
      <c r="L1477" s="1">
        <v>2.0</v>
      </c>
      <c r="M1477" s="1">
        <v>1.0</v>
      </c>
      <c r="N1477" s="1">
        <v>3.0</v>
      </c>
      <c r="O1477" s="1"/>
      <c r="P1477" s="1"/>
      <c r="Q1477" s="1"/>
      <c r="R1477" s="1"/>
      <c r="S1477" s="1"/>
      <c r="T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P1477" s="12" t="s">
        <v>3515</v>
      </c>
      <c r="BQ1477" s="1">
        <v>2.0</v>
      </c>
      <c r="BR1477" s="1"/>
      <c r="BS1477" s="1"/>
      <c r="BV1477" s="1" t="s">
        <v>180</v>
      </c>
      <c r="BW1477" s="1">
        <v>999.0</v>
      </c>
      <c r="BX1477" s="1" t="s">
        <v>3513</v>
      </c>
      <c r="BY1477" s="13">
        <f t="shared" si="1"/>
        <v>1</v>
      </c>
      <c r="BZ1477" s="13" t="str">
        <f t="shared" si="2"/>
        <v>Lainnya</v>
      </c>
      <c r="CA1477" s="13" t="str">
        <f>VLOOKUP(BP1477,data_K!G:K,5,0)</f>
        <v>RT 003 RW 002</v>
      </c>
      <c r="CB1477" s="13">
        <f t="shared" si="3"/>
        <v>0</v>
      </c>
    </row>
    <row r="1478">
      <c r="A1478" s="1" t="s">
        <v>10981</v>
      </c>
      <c r="B1478" s="9" t="s">
        <v>17855</v>
      </c>
      <c r="C1478" s="1">
        <v>1.0</v>
      </c>
      <c r="D1478" s="1" t="s">
        <v>10984</v>
      </c>
      <c r="E1478" s="10" t="s">
        <v>10985</v>
      </c>
      <c r="F1478" s="1">
        <v>1.0</v>
      </c>
      <c r="J1478" s="1">
        <v>1.0</v>
      </c>
      <c r="K1478" s="11">
        <v>29522.0</v>
      </c>
      <c r="L1478" s="1">
        <v>45.0</v>
      </c>
      <c r="M1478" s="1">
        <v>2.0</v>
      </c>
      <c r="N1478" s="1">
        <v>1.0</v>
      </c>
      <c r="O1478" s="1">
        <v>3.0</v>
      </c>
      <c r="P1478" s="1">
        <v>4.0</v>
      </c>
      <c r="Q1478" s="1">
        <v>5000000.0</v>
      </c>
      <c r="R1478" s="1">
        <v>0.0</v>
      </c>
      <c r="S1478" s="1">
        <v>1000000.0</v>
      </c>
      <c r="T1478" s="1">
        <v>155.0</v>
      </c>
      <c r="U1478" s="1" t="s">
        <v>10987</v>
      </c>
      <c r="Y1478" s="1">
        <v>3.0</v>
      </c>
      <c r="Z1478" s="1">
        <v>2.0</v>
      </c>
      <c r="AA1478" s="1">
        <v>2.0</v>
      </c>
      <c r="AB1478" s="1">
        <v>2.0</v>
      </c>
      <c r="AC1478" s="1">
        <v>2.0</v>
      </c>
      <c r="AD1478" s="1">
        <v>2.0</v>
      </c>
      <c r="AE1478" s="1">
        <v>2.0</v>
      </c>
      <c r="AF1478" s="1">
        <v>2.0</v>
      </c>
      <c r="AG1478" s="1">
        <v>2.0</v>
      </c>
      <c r="AH1478" s="1">
        <v>2.0</v>
      </c>
      <c r="AI1478" s="1">
        <v>2.0</v>
      </c>
      <c r="AJ1478" s="1">
        <v>2.0</v>
      </c>
      <c r="AK1478" s="1">
        <v>2.0</v>
      </c>
      <c r="AL1478" s="1">
        <v>2.0</v>
      </c>
      <c r="AM1478" s="1">
        <v>2.0</v>
      </c>
      <c r="AN1478" s="1">
        <v>2.0</v>
      </c>
      <c r="AO1478" s="1">
        <v>2.0</v>
      </c>
      <c r="AP1478" s="1">
        <v>2.0</v>
      </c>
      <c r="AQ1478" s="1">
        <v>2.0</v>
      </c>
      <c r="AR1478" s="1">
        <v>2.0</v>
      </c>
      <c r="AS1478" s="1">
        <v>2.0</v>
      </c>
      <c r="AT1478" s="1">
        <v>2.0</v>
      </c>
      <c r="AU1478" s="1">
        <v>2.0</v>
      </c>
      <c r="AV1478" s="1">
        <v>2.0</v>
      </c>
      <c r="AW1478" s="1">
        <v>2.0</v>
      </c>
      <c r="AX1478" s="1">
        <v>2.0</v>
      </c>
      <c r="AY1478" s="1">
        <v>2.0</v>
      </c>
      <c r="AZ1478" s="1">
        <v>2.0</v>
      </c>
      <c r="BA1478" s="1">
        <v>2.0</v>
      </c>
      <c r="BB1478" s="1">
        <v>2.0</v>
      </c>
      <c r="BP1478" s="12" t="s">
        <v>10988</v>
      </c>
      <c r="BQ1478" s="1">
        <v>45.0</v>
      </c>
      <c r="BR1478" s="1"/>
      <c r="BS1478" s="1"/>
      <c r="BV1478" s="1" t="s">
        <v>180</v>
      </c>
      <c r="BW1478" s="1">
        <v>999.0</v>
      </c>
      <c r="BX1478" s="1" t="s">
        <v>10984</v>
      </c>
      <c r="BY1478" s="13">
        <f t="shared" si="1"/>
        <v>10</v>
      </c>
      <c r="BZ1478" s="13" t="str">
        <f t="shared" si="2"/>
        <v>Lainnya</v>
      </c>
      <c r="CA1478" s="13" t="str">
        <f>VLOOKUP(BP1478,data_K!G:K,5,0)</f>
        <v>RT 005 RW 003</v>
      </c>
      <c r="CB1478" s="13">
        <f t="shared" si="3"/>
        <v>0</v>
      </c>
    </row>
    <row r="1479">
      <c r="A1479" s="1" t="s">
        <v>11020</v>
      </c>
      <c r="B1479" s="9" t="s">
        <v>17862</v>
      </c>
      <c r="C1479" s="1">
        <v>2.0</v>
      </c>
      <c r="D1479" s="1" t="s">
        <v>11022</v>
      </c>
      <c r="E1479" s="10" t="s">
        <v>11023</v>
      </c>
      <c r="F1479" s="1">
        <v>1.0</v>
      </c>
      <c r="J1479" s="1">
        <v>2.0</v>
      </c>
      <c r="K1479" s="11">
        <v>32204.0</v>
      </c>
      <c r="L1479" s="1">
        <v>38.0</v>
      </c>
      <c r="M1479" s="1">
        <v>2.0</v>
      </c>
      <c r="N1479" s="1">
        <v>2.0</v>
      </c>
      <c r="O1479" s="1">
        <v>3.0</v>
      </c>
      <c r="P1479" s="1">
        <v>4.0</v>
      </c>
      <c r="Q1479" s="1">
        <v>0.0</v>
      </c>
      <c r="R1479" s="1">
        <v>0.0</v>
      </c>
      <c r="S1479" s="1">
        <v>0.0</v>
      </c>
      <c r="T1479" s="1">
        <v>0.0</v>
      </c>
      <c r="Y1479" s="1">
        <v>6.0</v>
      </c>
      <c r="Z1479" s="1">
        <v>2.0</v>
      </c>
      <c r="AA1479" s="1">
        <v>2.0</v>
      </c>
      <c r="AB1479" s="1">
        <v>2.0</v>
      </c>
      <c r="AC1479" s="1">
        <v>2.0</v>
      </c>
      <c r="AD1479" s="1">
        <v>2.0</v>
      </c>
      <c r="AE1479" s="1">
        <v>2.0</v>
      </c>
      <c r="AF1479" s="1">
        <v>2.0</v>
      </c>
      <c r="AG1479" s="1">
        <v>2.0</v>
      </c>
      <c r="AH1479" s="1">
        <v>2.0</v>
      </c>
      <c r="AI1479" s="1">
        <v>2.0</v>
      </c>
      <c r="AJ1479" s="1">
        <v>2.0</v>
      </c>
      <c r="AK1479" s="1">
        <v>2.0</v>
      </c>
      <c r="AL1479" s="1">
        <v>2.0</v>
      </c>
      <c r="AM1479" s="1">
        <v>2.0</v>
      </c>
      <c r="AN1479" s="1">
        <v>2.0</v>
      </c>
      <c r="AO1479" s="1">
        <v>2.0</v>
      </c>
      <c r="AP1479" s="1">
        <v>2.0</v>
      </c>
      <c r="AQ1479" s="1">
        <v>2.0</v>
      </c>
      <c r="AR1479" s="1">
        <v>2.0</v>
      </c>
      <c r="AS1479" s="1">
        <v>2.0</v>
      </c>
      <c r="AT1479" s="1">
        <v>2.0</v>
      </c>
      <c r="AU1479" s="1">
        <v>2.0</v>
      </c>
      <c r="AV1479" s="1">
        <v>2.0</v>
      </c>
      <c r="AW1479" s="1">
        <v>2.0</v>
      </c>
      <c r="AX1479" s="1">
        <v>2.0</v>
      </c>
      <c r="AY1479" s="1">
        <v>2.0</v>
      </c>
      <c r="AZ1479" s="1">
        <v>2.0</v>
      </c>
      <c r="BA1479" s="1">
        <v>2.0</v>
      </c>
      <c r="BB1479" s="1">
        <v>2.0</v>
      </c>
      <c r="BP1479" s="12" t="s">
        <v>10988</v>
      </c>
      <c r="BQ1479" s="1">
        <v>38.0</v>
      </c>
      <c r="BR1479" s="1" t="s">
        <v>240</v>
      </c>
      <c r="BS1479" s="1"/>
      <c r="BW1479" s="1">
        <v>0.0</v>
      </c>
      <c r="BX1479" s="1" t="s">
        <v>10984</v>
      </c>
      <c r="BY1479" s="13">
        <f t="shared" si="1"/>
        <v>8</v>
      </c>
      <c r="BZ1479" s="13" t="str">
        <f t="shared" si="2"/>
        <v>Tidak Bekerja</v>
      </c>
      <c r="CA1479" s="13" t="str">
        <f>VLOOKUP(BP1479,data_K!G:K,5,0)</f>
        <v>RT 005 RW 003</v>
      </c>
      <c r="CB1479" s="13">
        <f t="shared" si="3"/>
        <v>0</v>
      </c>
    </row>
    <row r="1480">
      <c r="A1480" s="1" t="s">
        <v>11005</v>
      </c>
      <c r="B1480" s="9" t="s">
        <v>17870</v>
      </c>
      <c r="C1480" s="1">
        <v>3.0</v>
      </c>
      <c r="D1480" s="1" t="s">
        <v>11008</v>
      </c>
      <c r="E1480" s="10" t="s">
        <v>11009</v>
      </c>
      <c r="F1480" s="1">
        <v>1.0</v>
      </c>
      <c r="J1480" s="1">
        <v>2.0</v>
      </c>
      <c r="K1480" s="11">
        <v>38700.0</v>
      </c>
      <c r="L1480" s="1">
        <v>20.0</v>
      </c>
      <c r="M1480" s="1">
        <v>1.0</v>
      </c>
      <c r="N1480" s="1">
        <v>3.0</v>
      </c>
      <c r="O1480" s="1">
        <v>2.0</v>
      </c>
      <c r="P1480" s="1">
        <v>4.0</v>
      </c>
      <c r="Q1480" s="1">
        <v>0.0</v>
      </c>
      <c r="R1480" s="1">
        <v>0.0</v>
      </c>
      <c r="S1480" s="1">
        <v>0.0</v>
      </c>
      <c r="T1480" s="1">
        <v>155.0</v>
      </c>
      <c r="U1480" s="1" t="s">
        <v>3563</v>
      </c>
      <c r="Y1480" s="1">
        <v>6.0</v>
      </c>
      <c r="Z1480" s="1">
        <v>2.0</v>
      </c>
      <c r="AA1480" s="1">
        <v>2.0</v>
      </c>
      <c r="AB1480" s="1">
        <v>2.0</v>
      </c>
      <c r="AC1480" s="1">
        <v>2.0</v>
      </c>
      <c r="AD1480" s="1">
        <v>2.0</v>
      </c>
      <c r="AE1480" s="1">
        <v>2.0</v>
      </c>
      <c r="AF1480" s="1">
        <v>2.0</v>
      </c>
      <c r="AG1480" s="1">
        <v>2.0</v>
      </c>
      <c r="AH1480" s="1">
        <v>2.0</v>
      </c>
      <c r="AI1480" s="1">
        <v>2.0</v>
      </c>
      <c r="AJ1480" s="1">
        <v>2.0</v>
      </c>
      <c r="AK1480" s="1">
        <v>2.0</v>
      </c>
      <c r="AL1480" s="1">
        <v>2.0</v>
      </c>
      <c r="AM1480" s="1">
        <v>2.0</v>
      </c>
      <c r="AN1480" s="1">
        <v>2.0</v>
      </c>
      <c r="AO1480" s="1">
        <v>2.0</v>
      </c>
      <c r="AP1480" s="1">
        <v>2.0</v>
      </c>
      <c r="AQ1480" s="1">
        <v>2.0</v>
      </c>
      <c r="AR1480" s="1">
        <v>2.0</v>
      </c>
      <c r="AS1480" s="1">
        <v>2.0</v>
      </c>
      <c r="AT1480" s="1">
        <v>2.0</v>
      </c>
      <c r="AU1480" s="1">
        <v>2.0</v>
      </c>
      <c r="AV1480" s="1">
        <v>2.0</v>
      </c>
      <c r="AW1480" s="1">
        <v>2.0</v>
      </c>
      <c r="AX1480" s="1">
        <v>2.0</v>
      </c>
      <c r="AY1480" s="1">
        <v>2.0</v>
      </c>
      <c r="AZ1480" s="1">
        <v>2.0</v>
      </c>
      <c r="BA1480" s="1">
        <v>2.0</v>
      </c>
      <c r="BB1480" s="1">
        <v>2.0</v>
      </c>
      <c r="BP1480" s="12" t="s">
        <v>10988</v>
      </c>
      <c r="BQ1480" s="1">
        <v>20.0</v>
      </c>
      <c r="BR1480" s="1"/>
      <c r="BV1480" s="1" t="s">
        <v>180</v>
      </c>
      <c r="BW1480" s="1">
        <v>999.0</v>
      </c>
      <c r="BX1480" s="1" t="s">
        <v>10984</v>
      </c>
      <c r="BY1480" s="13">
        <f t="shared" si="1"/>
        <v>5</v>
      </c>
      <c r="BZ1480" s="13" t="str">
        <f t="shared" si="2"/>
        <v>Lainnya</v>
      </c>
      <c r="CA1480" s="13" t="str">
        <f>VLOOKUP(BP1480,data_K!G:K,5,0)</f>
        <v>RT 005 RW 003</v>
      </c>
      <c r="CB1480" s="13">
        <f t="shared" si="3"/>
        <v>4</v>
      </c>
    </row>
    <row r="1481">
      <c r="A1481" s="1" t="s">
        <v>10994</v>
      </c>
      <c r="B1481" s="9" t="s">
        <v>17875</v>
      </c>
      <c r="C1481" s="1">
        <v>4.0</v>
      </c>
      <c r="D1481" s="1" t="s">
        <v>10997</v>
      </c>
      <c r="E1481" s="10" t="s">
        <v>10998</v>
      </c>
      <c r="F1481" s="1">
        <v>1.0</v>
      </c>
      <c r="J1481" s="1">
        <v>1.0</v>
      </c>
      <c r="K1481" s="11">
        <v>41360.0</v>
      </c>
      <c r="L1481" s="1">
        <v>13.0</v>
      </c>
      <c r="M1481" s="1">
        <v>1.0</v>
      </c>
      <c r="N1481" s="1">
        <v>3.0</v>
      </c>
      <c r="O1481" s="1">
        <v>2.0</v>
      </c>
      <c r="P1481" s="1">
        <v>2.0</v>
      </c>
      <c r="Q1481" s="1">
        <v>0.0</v>
      </c>
      <c r="R1481" s="1">
        <v>0.0</v>
      </c>
      <c r="S1481" s="1">
        <v>0.0</v>
      </c>
      <c r="T1481" s="20">
        <v>155.0</v>
      </c>
      <c r="U1481" s="20" t="s">
        <v>591</v>
      </c>
      <c r="Y1481" s="1">
        <v>6.0</v>
      </c>
      <c r="Z1481" s="1">
        <v>2.0</v>
      </c>
      <c r="AA1481" s="1">
        <v>2.0</v>
      </c>
      <c r="AB1481" s="1">
        <v>2.0</v>
      </c>
      <c r="AC1481" s="1">
        <v>2.0</v>
      </c>
      <c r="AD1481" s="1">
        <v>2.0</v>
      </c>
      <c r="AE1481" s="1">
        <v>2.0</v>
      </c>
      <c r="AF1481" s="1">
        <v>2.0</v>
      </c>
      <c r="AG1481" s="1">
        <v>2.0</v>
      </c>
      <c r="AH1481" s="1">
        <v>2.0</v>
      </c>
      <c r="AI1481" s="1">
        <v>2.0</v>
      </c>
      <c r="AJ1481" s="1">
        <v>2.0</v>
      </c>
      <c r="AK1481" s="1">
        <v>2.0</v>
      </c>
      <c r="AL1481" s="1">
        <v>2.0</v>
      </c>
      <c r="AM1481" s="1">
        <v>2.0</v>
      </c>
      <c r="AN1481" s="1">
        <v>2.0</v>
      </c>
      <c r="AO1481" s="1">
        <v>2.0</v>
      </c>
      <c r="AP1481" s="1">
        <v>2.0</v>
      </c>
      <c r="AQ1481" s="1">
        <v>2.0</v>
      </c>
      <c r="AR1481" s="1">
        <v>2.0</v>
      </c>
      <c r="AS1481" s="1">
        <v>2.0</v>
      </c>
      <c r="AT1481" s="1">
        <v>2.0</v>
      </c>
      <c r="AU1481" s="1">
        <v>2.0</v>
      </c>
      <c r="AV1481" s="1">
        <v>2.0</v>
      </c>
      <c r="AW1481" s="1">
        <v>2.0</v>
      </c>
      <c r="AX1481" s="1">
        <v>2.0</v>
      </c>
      <c r="AY1481" s="1">
        <v>2.0</v>
      </c>
      <c r="AZ1481" s="1">
        <v>2.0</v>
      </c>
      <c r="BA1481" s="1">
        <v>2.0</v>
      </c>
      <c r="BB1481" s="1">
        <v>2.0</v>
      </c>
      <c r="BP1481" s="12" t="s">
        <v>10988</v>
      </c>
      <c r="BQ1481" s="1">
        <v>13.0</v>
      </c>
      <c r="BR1481" s="1"/>
      <c r="BU1481" s="1"/>
      <c r="BW1481" s="1">
        <v>0.0</v>
      </c>
      <c r="BX1481" s="1" t="s">
        <v>10984</v>
      </c>
      <c r="BY1481" s="13">
        <f t="shared" si="1"/>
        <v>3</v>
      </c>
      <c r="BZ1481" s="13" t="str">
        <f t="shared" si="2"/>
        <v/>
      </c>
      <c r="CA1481" s="13" t="str">
        <f>VLOOKUP(BP1481,data_K!G:K,5,0)</f>
        <v>RT 005 RW 003</v>
      </c>
      <c r="CB1481" s="13">
        <f t="shared" si="3"/>
        <v>2</v>
      </c>
    </row>
    <row r="1482">
      <c r="A1482" s="1" t="s">
        <v>10958</v>
      </c>
      <c r="B1482" s="9" t="s">
        <v>17882</v>
      </c>
      <c r="C1482" s="1">
        <v>1.0</v>
      </c>
      <c r="D1482" s="1" t="s">
        <v>10960</v>
      </c>
      <c r="E1482" s="10" t="s">
        <v>10961</v>
      </c>
      <c r="F1482" s="1">
        <v>1.0</v>
      </c>
      <c r="J1482" s="1">
        <v>1.0</v>
      </c>
      <c r="K1482" s="11">
        <v>27621.0</v>
      </c>
      <c r="L1482" s="1">
        <v>50.0</v>
      </c>
      <c r="M1482" s="1">
        <v>2.0</v>
      </c>
      <c r="N1482" s="1">
        <v>1.0</v>
      </c>
      <c r="O1482" s="1">
        <v>3.0</v>
      </c>
      <c r="P1482" s="1">
        <v>4.0</v>
      </c>
      <c r="Q1482" s="1">
        <v>0.0</v>
      </c>
      <c r="R1482" s="1">
        <v>1500000.0</v>
      </c>
      <c r="S1482" s="1">
        <v>0.0</v>
      </c>
      <c r="T1482" s="1">
        <v>135.0</v>
      </c>
      <c r="U1482" s="1"/>
      <c r="Y1482" s="1">
        <v>1.0</v>
      </c>
      <c r="Z1482" s="1">
        <v>2.0</v>
      </c>
      <c r="AA1482" s="1">
        <v>2.0</v>
      </c>
      <c r="AB1482" s="1">
        <v>2.0</v>
      </c>
      <c r="AC1482" s="1">
        <v>2.0</v>
      </c>
      <c r="AD1482" s="1">
        <v>2.0</v>
      </c>
      <c r="AE1482" s="1">
        <v>2.0</v>
      </c>
      <c r="AF1482" s="1">
        <v>2.0</v>
      </c>
      <c r="AG1482" s="1">
        <v>2.0</v>
      </c>
      <c r="AH1482" s="1">
        <v>2.0</v>
      </c>
      <c r="AI1482" s="1">
        <v>2.0</v>
      </c>
      <c r="AJ1482" s="1">
        <v>2.0</v>
      </c>
      <c r="AK1482" s="1">
        <v>2.0</v>
      </c>
      <c r="AL1482" s="1">
        <v>2.0</v>
      </c>
      <c r="AM1482" s="1">
        <v>2.0</v>
      </c>
      <c r="AN1482" s="1">
        <v>2.0</v>
      </c>
      <c r="AO1482" s="1">
        <v>2.0</v>
      </c>
      <c r="AP1482" s="1">
        <v>2.0</v>
      </c>
      <c r="AQ1482" s="1">
        <v>2.0</v>
      </c>
      <c r="AR1482" s="1">
        <v>2.0</v>
      </c>
      <c r="AS1482" s="1">
        <v>2.0</v>
      </c>
      <c r="AT1482" s="1">
        <v>2.0</v>
      </c>
      <c r="AU1482" s="1">
        <v>2.0</v>
      </c>
      <c r="AV1482" s="1">
        <v>2.0</v>
      </c>
      <c r="AW1482" s="1">
        <v>2.0</v>
      </c>
      <c r="AX1482" s="1">
        <v>2.0</v>
      </c>
      <c r="AY1482" s="1">
        <v>2.0</v>
      </c>
      <c r="AZ1482" s="1">
        <v>2.0</v>
      </c>
      <c r="BA1482" s="1">
        <v>2.0</v>
      </c>
      <c r="BB1482" s="1">
        <v>2.0</v>
      </c>
      <c r="BP1482" s="12" t="s">
        <v>10951</v>
      </c>
      <c r="BQ1482" s="1">
        <v>50.0</v>
      </c>
      <c r="BR1482" s="1"/>
      <c r="BV1482" s="1" t="s">
        <v>1189</v>
      </c>
      <c r="BW1482" s="1">
        <v>999.0</v>
      </c>
      <c r="BX1482" s="1" t="s">
        <v>10960</v>
      </c>
      <c r="BY1482" s="13">
        <f t="shared" si="1"/>
        <v>11</v>
      </c>
      <c r="BZ1482" s="13" t="str">
        <f t="shared" si="2"/>
        <v>Tukang Fotokopi</v>
      </c>
      <c r="CA1482" s="13" t="str">
        <f>VLOOKUP(BP1482,data_K!G:K,5,0)</f>
        <v>RT 010 RW 005</v>
      </c>
      <c r="CB1482" s="13">
        <f t="shared" si="3"/>
        <v>0</v>
      </c>
    </row>
    <row r="1483">
      <c r="A1483" s="1" t="s">
        <v>10943</v>
      </c>
      <c r="B1483" s="9" t="s">
        <v>17886</v>
      </c>
      <c r="C1483" s="1">
        <v>2.0</v>
      </c>
      <c r="D1483" s="1" t="s">
        <v>10945</v>
      </c>
      <c r="E1483" s="10" t="s">
        <v>10946</v>
      </c>
      <c r="F1483" s="1">
        <v>1.0</v>
      </c>
      <c r="J1483" s="1">
        <v>2.0</v>
      </c>
      <c r="K1483" s="11">
        <v>24415.0</v>
      </c>
      <c r="L1483" s="1">
        <v>59.0</v>
      </c>
      <c r="M1483" s="1">
        <v>2.0</v>
      </c>
      <c r="N1483" s="1">
        <v>2.0</v>
      </c>
      <c r="O1483" s="1">
        <v>3.0</v>
      </c>
      <c r="P1483" s="1">
        <v>4.0</v>
      </c>
      <c r="Q1483" s="1">
        <v>0.0</v>
      </c>
      <c r="R1483" s="1">
        <v>1500000.0</v>
      </c>
      <c r="S1483" s="1">
        <v>0.0</v>
      </c>
      <c r="T1483" s="1">
        <v>135.0</v>
      </c>
      <c r="Y1483" s="1">
        <v>1.0</v>
      </c>
      <c r="Z1483" s="1">
        <v>2.0</v>
      </c>
      <c r="AA1483" s="1">
        <v>2.0</v>
      </c>
      <c r="AB1483" s="1">
        <v>2.0</v>
      </c>
      <c r="AC1483" s="1">
        <v>2.0</v>
      </c>
      <c r="AD1483" s="1">
        <v>2.0</v>
      </c>
      <c r="AE1483" s="1">
        <v>2.0</v>
      </c>
      <c r="AF1483" s="1">
        <v>2.0</v>
      </c>
      <c r="AG1483" s="1">
        <v>2.0</v>
      </c>
      <c r="AH1483" s="1">
        <v>2.0</v>
      </c>
      <c r="AI1483" s="1">
        <v>2.0</v>
      </c>
      <c r="AJ1483" s="1">
        <v>2.0</v>
      </c>
      <c r="AK1483" s="1">
        <v>2.0</v>
      </c>
      <c r="AL1483" s="1">
        <v>2.0</v>
      </c>
      <c r="AM1483" s="1">
        <v>2.0</v>
      </c>
      <c r="AN1483" s="1">
        <v>2.0</v>
      </c>
      <c r="AO1483" s="1">
        <v>2.0</v>
      </c>
      <c r="AP1483" s="1">
        <v>2.0</v>
      </c>
      <c r="AQ1483" s="1">
        <v>2.0</v>
      </c>
      <c r="AR1483" s="1">
        <v>2.0</v>
      </c>
      <c r="AS1483" s="1">
        <v>2.0</v>
      </c>
      <c r="AT1483" s="1">
        <v>2.0</v>
      </c>
      <c r="AU1483" s="1">
        <v>2.0</v>
      </c>
      <c r="AV1483" s="1">
        <v>2.0</v>
      </c>
      <c r="AW1483" s="1">
        <v>2.0</v>
      </c>
      <c r="AX1483" s="1">
        <v>2.0</v>
      </c>
      <c r="AY1483" s="1">
        <v>2.0</v>
      </c>
      <c r="AZ1483" s="1">
        <v>2.0</v>
      </c>
      <c r="BA1483" s="1">
        <v>2.0</v>
      </c>
      <c r="BB1483" s="1">
        <v>2.0</v>
      </c>
      <c r="BP1483" s="12" t="s">
        <v>10951</v>
      </c>
      <c r="BQ1483" s="1">
        <v>59.0</v>
      </c>
      <c r="BR1483" s="1"/>
      <c r="BS1483" s="1"/>
      <c r="BV1483" s="1" t="s">
        <v>1189</v>
      </c>
      <c r="BW1483" s="1">
        <v>999.0</v>
      </c>
      <c r="BX1483" s="1" t="s">
        <v>10960</v>
      </c>
      <c r="BY1483" s="13">
        <f t="shared" si="1"/>
        <v>12</v>
      </c>
      <c r="BZ1483" s="13" t="str">
        <f t="shared" si="2"/>
        <v>Tukang Fotokopi</v>
      </c>
      <c r="CA1483" s="13" t="str">
        <f>VLOOKUP(BP1483,data_K!G:K,5,0)</f>
        <v>RT 010 RW 005</v>
      </c>
      <c r="CB1483" s="13">
        <f t="shared" si="3"/>
        <v>0</v>
      </c>
    </row>
    <row r="1484">
      <c r="A1484" s="1" t="s">
        <v>9192</v>
      </c>
      <c r="B1484" s="9" t="s">
        <v>17891</v>
      </c>
      <c r="C1484" s="1">
        <v>1.0</v>
      </c>
      <c r="D1484" s="1" t="s">
        <v>9194</v>
      </c>
      <c r="E1484" s="10" t="s">
        <v>9195</v>
      </c>
      <c r="F1484" s="1">
        <v>1.0</v>
      </c>
      <c r="J1484" s="1">
        <v>1.0</v>
      </c>
      <c r="K1484" s="11">
        <v>29053.0</v>
      </c>
      <c r="L1484" s="1">
        <v>46.0</v>
      </c>
      <c r="M1484" s="1">
        <v>2.0</v>
      </c>
      <c r="N1484" s="1">
        <v>1.0</v>
      </c>
      <c r="O1484" s="1">
        <v>3.0</v>
      </c>
      <c r="P1484" s="1">
        <v>4.0</v>
      </c>
      <c r="Q1484" s="1">
        <v>2500000.0</v>
      </c>
      <c r="R1484" s="1">
        <v>0.0</v>
      </c>
      <c r="S1484" s="1">
        <v>0.0</v>
      </c>
      <c r="T1484" s="1">
        <v>59.0</v>
      </c>
      <c r="Y1484" s="1">
        <v>5.0</v>
      </c>
      <c r="Z1484" s="1">
        <v>2.0</v>
      </c>
      <c r="AA1484" s="1">
        <v>2.0</v>
      </c>
      <c r="AB1484" s="1">
        <v>2.0</v>
      </c>
      <c r="AC1484" s="1">
        <v>2.0</v>
      </c>
      <c r="AD1484" s="1">
        <v>2.0</v>
      </c>
      <c r="AE1484" s="1">
        <v>2.0</v>
      </c>
      <c r="AF1484" s="1">
        <v>2.0</v>
      </c>
      <c r="AG1484" s="1">
        <v>2.0</v>
      </c>
      <c r="AH1484" s="1">
        <v>2.0</v>
      </c>
      <c r="AI1484" s="1">
        <v>2.0</v>
      </c>
      <c r="AJ1484" s="1">
        <v>2.0</v>
      </c>
      <c r="AK1484" s="1">
        <v>2.0</v>
      </c>
      <c r="AL1484" s="1">
        <v>2.0</v>
      </c>
      <c r="AM1484" s="1">
        <v>2.0</v>
      </c>
      <c r="AN1484" s="1">
        <v>2.0</v>
      </c>
      <c r="AO1484" s="1">
        <v>2.0</v>
      </c>
      <c r="AP1484" s="1">
        <v>2.0</v>
      </c>
      <c r="AQ1484" s="1">
        <v>2.0</v>
      </c>
      <c r="AR1484" s="1">
        <v>2.0</v>
      </c>
      <c r="AS1484" s="1">
        <v>2.0</v>
      </c>
      <c r="AT1484" s="1">
        <v>2.0</v>
      </c>
      <c r="AU1484" s="1">
        <v>2.0</v>
      </c>
      <c r="AV1484" s="1">
        <v>2.0</v>
      </c>
      <c r="AW1484" s="1">
        <v>2.0</v>
      </c>
      <c r="AX1484" s="1">
        <v>2.0</v>
      </c>
      <c r="AY1484" s="1">
        <v>2.0</v>
      </c>
      <c r="AZ1484" s="1">
        <v>2.0</v>
      </c>
      <c r="BA1484" s="1">
        <v>2.0</v>
      </c>
      <c r="BB1484" s="1">
        <v>2.0</v>
      </c>
      <c r="BP1484" s="12" t="s">
        <v>9164</v>
      </c>
      <c r="BQ1484" s="1">
        <v>46.0</v>
      </c>
      <c r="BR1484" s="1"/>
      <c r="BS1484" s="1"/>
      <c r="BU1484" s="1" t="s">
        <v>884</v>
      </c>
      <c r="BW1484" s="1">
        <v>999.0</v>
      </c>
      <c r="BX1484" s="1" t="s">
        <v>9194</v>
      </c>
      <c r="BY1484" s="13">
        <f t="shared" si="1"/>
        <v>10</v>
      </c>
      <c r="BZ1484" s="13" t="str">
        <f t="shared" si="2"/>
        <v>Operator Mesin</v>
      </c>
      <c r="CA1484" s="13" t="str">
        <f>VLOOKUP(BP1484,data_K!G:K,5,0)</f>
        <v>RT 001 RW 001</v>
      </c>
      <c r="CB1484" s="13">
        <f t="shared" si="3"/>
        <v>0</v>
      </c>
    </row>
    <row r="1485">
      <c r="A1485" s="1" t="s">
        <v>9177</v>
      </c>
      <c r="B1485" s="9" t="s">
        <v>17901</v>
      </c>
      <c r="C1485" s="1">
        <v>2.0</v>
      </c>
      <c r="D1485" s="1" t="s">
        <v>9180</v>
      </c>
      <c r="E1485" s="10" t="s">
        <v>9181</v>
      </c>
      <c r="F1485" s="1">
        <v>1.0</v>
      </c>
      <c r="J1485" s="1">
        <v>2.0</v>
      </c>
      <c r="K1485" s="11">
        <v>30189.0</v>
      </c>
      <c r="L1485" s="1">
        <v>43.0</v>
      </c>
      <c r="M1485" s="1">
        <v>2.0</v>
      </c>
      <c r="N1485" s="1">
        <v>2.0</v>
      </c>
      <c r="O1485" s="1">
        <v>3.0</v>
      </c>
      <c r="P1485" s="1">
        <v>3.0</v>
      </c>
      <c r="Q1485" s="1">
        <v>0.0</v>
      </c>
      <c r="R1485" s="1">
        <v>0.0</v>
      </c>
      <c r="S1485" s="1">
        <v>0.0</v>
      </c>
      <c r="T1485" s="1">
        <v>0.0</v>
      </c>
      <c r="Y1485" s="1">
        <v>6.0</v>
      </c>
      <c r="Z1485" s="1">
        <v>2.0</v>
      </c>
      <c r="AA1485" s="1">
        <v>2.0</v>
      </c>
      <c r="AB1485" s="1">
        <v>2.0</v>
      </c>
      <c r="AC1485" s="1">
        <v>2.0</v>
      </c>
      <c r="AD1485" s="1">
        <v>2.0</v>
      </c>
      <c r="AE1485" s="1">
        <v>2.0</v>
      </c>
      <c r="AF1485" s="1">
        <v>2.0</v>
      </c>
      <c r="AG1485" s="1">
        <v>2.0</v>
      </c>
      <c r="AH1485" s="1">
        <v>2.0</v>
      </c>
      <c r="AI1485" s="1">
        <v>2.0</v>
      </c>
      <c r="AJ1485" s="1">
        <v>2.0</v>
      </c>
      <c r="AK1485" s="1">
        <v>2.0</v>
      </c>
      <c r="AL1485" s="1">
        <v>2.0</v>
      </c>
      <c r="AM1485" s="1">
        <v>2.0</v>
      </c>
      <c r="AN1485" s="1">
        <v>2.0</v>
      </c>
      <c r="AO1485" s="1">
        <v>2.0</v>
      </c>
      <c r="AP1485" s="1">
        <v>2.0</v>
      </c>
      <c r="AQ1485" s="1">
        <v>2.0</v>
      </c>
      <c r="AR1485" s="1">
        <v>2.0</v>
      </c>
      <c r="AS1485" s="1">
        <v>2.0</v>
      </c>
      <c r="AT1485" s="1">
        <v>2.0</v>
      </c>
      <c r="AU1485" s="1">
        <v>2.0</v>
      </c>
      <c r="AV1485" s="1">
        <v>2.0</v>
      </c>
      <c r="AW1485" s="1">
        <v>1.0</v>
      </c>
      <c r="AX1485" s="1">
        <v>1.0</v>
      </c>
      <c r="AY1485" s="1">
        <v>2.0</v>
      </c>
      <c r="AZ1485" s="1">
        <v>2.0</v>
      </c>
      <c r="BA1485" s="1">
        <v>2.0</v>
      </c>
      <c r="BB1485" s="1">
        <v>2.0</v>
      </c>
      <c r="BC1485" s="1">
        <v>5.0</v>
      </c>
      <c r="BD1485" s="1">
        <v>2026.0</v>
      </c>
      <c r="BE1485" s="1">
        <v>5.0</v>
      </c>
      <c r="BF1485" s="1">
        <v>2026.0</v>
      </c>
      <c r="BP1485" s="12" t="s">
        <v>9164</v>
      </c>
      <c r="BQ1485" s="1">
        <v>43.0</v>
      </c>
      <c r="BR1485" s="1" t="s">
        <v>240</v>
      </c>
      <c r="BV1485" s="1"/>
      <c r="BW1485" s="1">
        <v>0.0</v>
      </c>
      <c r="BX1485" s="1" t="s">
        <v>9194</v>
      </c>
      <c r="BY1485" s="13">
        <f t="shared" si="1"/>
        <v>9</v>
      </c>
      <c r="BZ1485" s="13" t="str">
        <f t="shared" si="2"/>
        <v>Tidak Bekerja</v>
      </c>
      <c r="CA1485" s="13" t="str">
        <f>VLOOKUP(BP1485,data_K!G:K,5,0)</f>
        <v>RT 001 RW 001</v>
      </c>
      <c r="CB1485" s="13">
        <f t="shared" si="3"/>
        <v>0</v>
      </c>
    </row>
    <row r="1486">
      <c r="A1486" s="1" t="s">
        <v>9167</v>
      </c>
      <c r="B1486" s="9" t="s">
        <v>17908</v>
      </c>
      <c r="C1486" s="1">
        <v>4.0</v>
      </c>
      <c r="D1486" s="1" t="s">
        <v>9169</v>
      </c>
      <c r="E1486" s="10" t="s">
        <v>9170</v>
      </c>
      <c r="F1486" s="1">
        <v>1.0</v>
      </c>
      <c r="J1486" s="1">
        <v>2.0</v>
      </c>
      <c r="K1486" s="11">
        <v>42337.0</v>
      </c>
      <c r="L1486" s="1">
        <v>10.0</v>
      </c>
      <c r="M1486" s="1">
        <v>1.0</v>
      </c>
      <c r="N1486" s="1">
        <v>3.0</v>
      </c>
      <c r="O1486" s="1">
        <v>2.0</v>
      </c>
      <c r="P1486" s="1">
        <v>1.0</v>
      </c>
      <c r="Q1486" s="1">
        <v>0.0</v>
      </c>
      <c r="R1486" s="1">
        <v>0.0</v>
      </c>
      <c r="S1486" s="1">
        <v>0.0</v>
      </c>
      <c r="T1486" s="1">
        <v>0.0</v>
      </c>
      <c r="Y1486" s="1">
        <v>1.0</v>
      </c>
      <c r="Z1486" s="1">
        <v>2.0</v>
      </c>
      <c r="AA1486" s="1">
        <v>2.0</v>
      </c>
      <c r="AB1486" s="1">
        <v>2.0</v>
      </c>
      <c r="AC1486" s="1">
        <v>2.0</v>
      </c>
      <c r="AD1486" s="1">
        <v>2.0</v>
      </c>
      <c r="AE1486" s="1">
        <v>2.0</v>
      </c>
      <c r="AF1486" s="1">
        <v>2.0</v>
      </c>
      <c r="AG1486" s="1">
        <v>2.0</v>
      </c>
      <c r="AH1486" s="1">
        <v>2.0</v>
      </c>
      <c r="AI1486" s="1">
        <v>2.0</v>
      </c>
      <c r="AJ1486" s="1">
        <v>2.0</v>
      </c>
      <c r="AK1486" s="1">
        <v>2.0</v>
      </c>
      <c r="AL1486" s="1">
        <v>2.0</v>
      </c>
      <c r="AM1486" s="1">
        <v>2.0</v>
      </c>
      <c r="AN1486" s="1">
        <v>2.0</v>
      </c>
      <c r="AO1486" s="1">
        <v>2.0</v>
      </c>
      <c r="AP1486" s="1">
        <v>2.0</v>
      </c>
      <c r="AQ1486" s="1">
        <v>2.0</v>
      </c>
      <c r="AR1486" s="1">
        <v>2.0</v>
      </c>
      <c r="AS1486" s="1">
        <v>2.0</v>
      </c>
      <c r="AT1486" s="1">
        <v>2.0</v>
      </c>
      <c r="AU1486" s="1">
        <v>2.0</v>
      </c>
      <c r="AV1486" s="1">
        <v>2.0</v>
      </c>
      <c r="AW1486" s="1">
        <v>2.0</v>
      </c>
      <c r="AX1486" s="1">
        <v>2.0</v>
      </c>
      <c r="AY1486" s="1">
        <v>2.0</v>
      </c>
      <c r="AZ1486" s="1">
        <v>2.0</v>
      </c>
      <c r="BA1486" s="1">
        <v>2.0</v>
      </c>
      <c r="BB1486" s="1">
        <v>2.0</v>
      </c>
      <c r="BP1486" s="12" t="s">
        <v>9164</v>
      </c>
      <c r="BQ1486" s="1">
        <v>10.0</v>
      </c>
      <c r="BR1486" s="1" t="s">
        <v>240</v>
      </c>
      <c r="BS1486" s="1"/>
      <c r="BW1486" s="1">
        <v>0.0</v>
      </c>
      <c r="BX1486" s="1" t="s">
        <v>9194</v>
      </c>
      <c r="BY1486" s="13">
        <f t="shared" si="1"/>
        <v>3</v>
      </c>
      <c r="BZ1486" s="13" t="str">
        <f t="shared" si="2"/>
        <v>Tidak Bekerja</v>
      </c>
      <c r="CA1486" s="13" t="str">
        <f>VLOOKUP(BP1486,data_K!G:K,5,0)</f>
        <v>RT 001 RW 001</v>
      </c>
      <c r="CB1486" s="13">
        <f t="shared" si="3"/>
        <v>1</v>
      </c>
    </row>
    <row r="1487">
      <c r="A1487" s="1" t="s">
        <v>10131</v>
      </c>
      <c r="B1487" s="9" t="s">
        <v>17914</v>
      </c>
      <c r="C1487" s="1">
        <v>1.0</v>
      </c>
      <c r="D1487" s="1" t="s">
        <v>10135</v>
      </c>
      <c r="E1487" s="10" t="s">
        <v>10136</v>
      </c>
      <c r="F1487" s="1">
        <v>1.0</v>
      </c>
      <c r="J1487" s="1">
        <v>1.0</v>
      </c>
      <c r="K1487" s="11">
        <v>29874.0</v>
      </c>
      <c r="L1487" s="1">
        <v>44.0</v>
      </c>
      <c r="M1487" s="1">
        <v>2.0</v>
      </c>
      <c r="N1487" s="1">
        <v>1.0</v>
      </c>
      <c r="O1487" s="1">
        <v>3.0</v>
      </c>
      <c r="P1487" s="1">
        <v>4.0</v>
      </c>
      <c r="Q1487" s="1">
        <v>0.0</v>
      </c>
      <c r="R1487" s="1">
        <v>1800000.0</v>
      </c>
      <c r="S1487" s="1">
        <v>0.0</v>
      </c>
      <c r="T1487" s="1">
        <v>64.0</v>
      </c>
      <c r="Y1487" s="1">
        <v>1.0</v>
      </c>
      <c r="Z1487" s="1">
        <v>2.0</v>
      </c>
      <c r="AA1487" s="1">
        <v>2.0</v>
      </c>
      <c r="AB1487" s="1">
        <v>2.0</v>
      </c>
      <c r="AC1487" s="1">
        <v>2.0</v>
      </c>
      <c r="AD1487" s="1">
        <v>2.0</v>
      </c>
      <c r="AE1487" s="1">
        <v>2.0</v>
      </c>
      <c r="AF1487" s="1">
        <v>2.0</v>
      </c>
      <c r="AG1487" s="1">
        <v>2.0</v>
      </c>
      <c r="AH1487" s="1">
        <v>2.0</v>
      </c>
      <c r="AI1487" s="1">
        <v>2.0</v>
      </c>
      <c r="AJ1487" s="1">
        <v>2.0</v>
      </c>
      <c r="AK1487" s="1">
        <v>2.0</v>
      </c>
      <c r="AL1487" s="1">
        <v>2.0</v>
      </c>
      <c r="AM1487" s="1">
        <v>2.0</v>
      </c>
      <c r="AN1487" s="1">
        <v>2.0</v>
      </c>
      <c r="AO1487" s="1">
        <v>2.0</v>
      </c>
      <c r="AP1487" s="1">
        <v>2.0</v>
      </c>
      <c r="AQ1487" s="1">
        <v>2.0</v>
      </c>
      <c r="AR1487" s="1">
        <v>2.0</v>
      </c>
      <c r="AS1487" s="1">
        <v>2.0</v>
      </c>
      <c r="AT1487" s="1">
        <v>2.0</v>
      </c>
      <c r="AU1487" s="1">
        <v>2.0</v>
      </c>
      <c r="AV1487" s="1">
        <v>2.0</v>
      </c>
      <c r="AW1487" s="1">
        <v>2.0</v>
      </c>
      <c r="AX1487" s="1">
        <v>2.0</v>
      </c>
      <c r="AY1487" s="1">
        <v>2.0</v>
      </c>
      <c r="AZ1487" s="1">
        <v>2.0</v>
      </c>
      <c r="BA1487" s="1">
        <v>2.0</v>
      </c>
      <c r="BB1487" s="1">
        <v>2.0</v>
      </c>
      <c r="BP1487" s="12" t="s">
        <v>10100</v>
      </c>
      <c r="BQ1487" s="1">
        <v>44.0</v>
      </c>
      <c r="BR1487" s="1"/>
      <c r="BS1487" s="1"/>
      <c r="BT1487" s="1" t="s">
        <v>467</v>
      </c>
      <c r="BW1487" s="1">
        <v>75.0</v>
      </c>
      <c r="BX1487" s="1" t="s">
        <v>17918</v>
      </c>
      <c r="BY1487" s="13">
        <f t="shared" si="1"/>
        <v>9</v>
      </c>
      <c r="BZ1487" s="13" t="str">
        <f t="shared" si="2"/>
        <v>Pedagang</v>
      </c>
      <c r="CA1487" s="13" t="str">
        <f>VLOOKUP(BP1487,data_K!G:K,5,0)</f>
        <v>RT 006 RW 003</v>
      </c>
      <c r="CB1487" s="13">
        <f t="shared" si="3"/>
        <v>0</v>
      </c>
    </row>
    <row r="1488">
      <c r="A1488" s="1" t="s">
        <v>10119</v>
      </c>
      <c r="B1488" s="9" t="s">
        <v>17922</v>
      </c>
      <c r="C1488" s="1">
        <v>2.0</v>
      </c>
      <c r="D1488" s="1" t="s">
        <v>10121</v>
      </c>
      <c r="E1488" s="10" t="s">
        <v>10122</v>
      </c>
      <c r="F1488" s="1">
        <v>1.0</v>
      </c>
      <c r="J1488" s="1">
        <v>2.0</v>
      </c>
      <c r="K1488" s="11">
        <v>29319.0</v>
      </c>
      <c r="L1488" s="1">
        <v>46.0</v>
      </c>
      <c r="M1488" s="1">
        <v>2.0</v>
      </c>
      <c r="N1488" s="1">
        <v>2.0</v>
      </c>
      <c r="O1488" s="1">
        <v>3.0</v>
      </c>
      <c r="P1488" s="1">
        <v>4.0</v>
      </c>
      <c r="Q1488" s="1">
        <v>0.0</v>
      </c>
      <c r="R1488" s="1">
        <v>500000.0</v>
      </c>
      <c r="S1488" s="1">
        <v>0.0</v>
      </c>
      <c r="T1488" s="1">
        <v>64.0</v>
      </c>
      <c r="Y1488" s="1">
        <v>1.0</v>
      </c>
      <c r="Z1488" s="1">
        <v>2.0</v>
      </c>
      <c r="AA1488" s="1">
        <v>2.0</v>
      </c>
      <c r="AB1488" s="1">
        <v>2.0</v>
      </c>
      <c r="AC1488" s="1">
        <v>2.0</v>
      </c>
      <c r="AD1488" s="1">
        <v>2.0</v>
      </c>
      <c r="AE1488" s="1">
        <v>2.0</v>
      </c>
      <c r="AF1488" s="1">
        <v>2.0</v>
      </c>
      <c r="AG1488" s="1">
        <v>2.0</v>
      </c>
      <c r="AH1488" s="1">
        <v>2.0</v>
      </c>
      <c r="AI1488" s="1">
        <v>2.0</v>
      </c>
      <c r="AJ1488" s="1">
        <v>1.0</v>
      </c>
      <c r="AK1488" s="1">
        <v>2.0</v>
      </c>
      <c r="AL1488" s="1">
        <v>2.0</v>
      </c>
      <c r="AM1488" s="1">
        <v>2.0</v>
      </c>
      <c r="AN1488" s="1">
        <v>2.0</v>
      </c>
      <c r="AO1488" s="1">
        <v>2.0</v>
      </c>
      <c r="AP1488" s="1">
        <v>2.0</v>
      </c>
      <c r="AQ1488" s="1">
        <v>1.0</v>
      </c>
      <c r="AR1488" s="1">
        <v>2.0</v>
      </c>
      <c r="AS1488" s="1">
        <v>2.0</v>
      </c>
      <c r="AT1488" s="1">
        <v>2.0</v>
      </c>
      <c r="AU1488" s="1">
        <v>2.0</v>
      </c>
      <c r="AV1488" s="1">
        <v>2.0</v>
      </c>
      <c r="AW1488" s="1">
        <v>1.0</v>
      </c>
      <c r="AX1488" s="1">
        <v>1.0</v>
      </c>
      <c r="AY1488" s="1">
        <v>2.0</v>
      </c>
      <c r="AZ1488" s="1">
        <v>2.0</v>
      </c>
      <c r="BA1488" s="1">
        <v>2.0</v>
      </c>
      <c r="BB1488" s="1">
        <v>2.0</v>
      </c>
      <c r="BC1488" s="1">
        <v>3.0</v>
      </c>
      <c r="BD1488" s="1">
        <v>2026.0</v>
      </c>
      <c r="BE1488" s="1">
        <v>3.0</v>
      </c>
      <c r="BF1488" s="1">
        <v>2026.0</v>
      </c>
      <c r="BP1488" s="12" t="s">
        <v>10100</v>
      </c>
      <c r="BQ1488" s="1">
        <v>46.0</v>
      </c>
      <c r="BR1488" s="1"/>
      <c r="BS1488" s="1"/>
      <c r="BT1488" s="1" t="s">
        <v>467</v>
      </c>
      <c r="BW1488" s="1">
        <v>75.0</v>
      </c>
      <c r="BX1488" s="1" t="s">
        <v>17918</v>
      </c>
      <c r="BY1488" s="13">
        <f t="shared" si="1"/>
        <v>10</v>
      </c>
      <c r="BZ1488" s="13" t="str">
        <f t="shared" si="2"/>
        <v>Pedagang</v>
      </c>
      <c r="CA1488" s="13" t="str">
        <f>VLOOKUP(BP1488,data_K!G:K,5,0)</f>
        <v>RT 006 RW 003</v>
      </c>
      <c r="CB1488" s="13">
        <f t="shared" si="3"/>
        <v>0</v>
      </c>
    </row>
    <row r="1489">
      <c r="A1489" s="1" t="s">
        <v>10109</v>
      </c>
      <c r="B1489" s="9" t="s">
        <v>17928</v>
      </c>
      <c r="C1489" s="1">
        <v>3.0</v>
      </c>
      <c r="D1489" s="1" t="s">
        <v>10111</v>
      </c>
      <c r="E1489" s="10" t="s">
        <v>10112</v>
      </c>
      <c r="F1489" s="1">
        <v>1.0</v>
      </c>
      <c r="J1489" s="1">
        <v>1.0</v>
      </c>
      <c r="K1489" s="11">
        <v>39000.0</v>
      </c>
      <c r="L1489" s="1">
        <v>19.0</v>
      </c>
      <c r="M1489" s="1">
        <v>1.0</v>
      </c>
      <c r="N1489" s="1">
        <v>3.0</v>
      </c>
      <c r="O1489" s="1">
        <v>3.0</v>
      </c>
      <c r="P1489" s="1">
        <v>4.0</v>
      </c>
      <c r="Q1489" s="1">
        <v>3000000.0</v>
      </c>
      <c r="R1489" s="1">
        <v>0.0</v>
      </c>
      <c r="S1489" s="1">
        <v>0.0</v>
      </c>
      <c r="T1489" s="1">
        <v>17.0</v>
      </c>
      <c r="Y1489" s="1">
        <v>3.0</v>
      </c>
      <c r="Z1489" s="1">
        <v>2.0</v>
      </c>
      <c r="AA1489" s="1">
        <v>2.0</v>
      </c>
      <c r="AB1489" s="1">
        <v>2.0</v>
      </c>
      <c r="AC1489" s="1">
        <v>2.0</v>
      </c>
      <c r="AD1489" s="1">
        <v>2.0</v>
      </c>
      <c r="AE1489" s="1">
        <v>2.0</v>
      </c>
      <c r="AF1489" s="1">
        <v>2.0</v>
      </c>
      <c r="AG1489" s="1">
        <v>2.0</v>
      </c>
      <c r="AH1489" s="1">
        <v>2.0</v>
      </c>
      <c r="AI1489" s="1">
        <v>2.0</v>
      </c>
      <c r="AJ1489" s="1">
        <v>2.0</v>
      </c>
      <c r="AK1489" s="1">
        <v>2.0</v>
      </c>
      <c r="AL1489" s="1">
        <v>2.0</v>
      </c>
      <c r="AM1489" s="1">
        <v>2.0</v>
      </c>
      <c r="AN1489" s="1">
        <v>2.0</v>
      </c>
      <c r="AO1489" s="1">
        <v>2.0</v>
      </c>
      <c r="AP1489" s="1">
        <v>2.0</v>
      </c>
      <c r="AQ1489" s="1">
        <v>2.0</v>
      </c>
      <c r="AR1489" s="1">
        <v>2.0</v>
      </c>
      <c r="AS1489" s="1">
        <v>2.0</v>
      </c>
      <c r="AT1489" s="1">
        <v>2.0</v>
      </c>
      <c r="AU1489" s="1">
        <v>2.0</v>
      </c>
      <c r="AV1489" s="1">
        <v>2.0</v>
      </c>
      <c r="AW1489" s="1">
        <v>2.0</v>
      </c>
      <c r="AX1489" s="1">
        <v>2.0</v>
      </c>
      <c r="AY1489" s="1">
        <v>2.0</v>
      </c>
      <c r="AZ1489" s="1">
        <v>2.0</v>
      </c>
      <c r="BA1489" s="1">
        <v>2.0</v>
      </c>
      <c r="BB1489" s="1">
        <v>2.0</v>
      </c>
      <c r="BE1489" s="1"/>
      <c r="BF1489" s="1"/>
      <c r="BP1489" s="12" t="s">
        <v>10100</v>
      </c>
      <c r="BQ1489" s="1">
        <v>19.0</v>
      </c>
      <c r="BR1489" s="1" t="s">
        <v>184</v>
      </c>
      <c r="BS1489" s="1"/>
      <c r="BW1489" s="1">
        <v>23.0</v>
      </c>
      <c r="BX1489" s="1" t="s">
        <v>17918</v>
      </c>
      <c r="BY1489" s="13">
        <f t="shared" si="1"/>
        <v>4</v>
      </c>
      <c r="BZ1489" s="13" t="str">
        <f t="shared" si="2"/>
        <v>Buruh Industri</v>
      </c>
      <c r="CA1489" s="13" t="str">
        <f>VLOOKUP(BP1489,data_K!G:K,5,0)</f>
        <v>RT 006 RW 003</v>
      </c>
      <c r="CB1489" s="13">
        <f t="shared" si="3"/>
        <v>4</v>
      </c>
    </row>
    <row r="1490">
      <c r="A1490" s="1" t="s">
        <v>10086</v>
      </c>
      <c r="B1490" s="9" t="s">
        <v>17941</v>
      </c>
      <c r="C1490" s="1">
        <v>4.0</v>
      </c>
      <c r="D1490" s="1" t="s">
        <v>10091</v>
      </c>
      <c r="E1490" s="10" t="s">
        <v>10092</v>
      </c>
      <c r="F1490" s="1">
        <v>1.0</v>
      </c>
      <c r="J1490" s="1">
        <v>1.0</v>
      </c>
      <c r="K1490" s="11">
        <v>41752.0</v>
      </c>
      <c r="L1490" s="1">
        <v>12.0</v>
      </c>
      <c r="M1490" s="1">
        <v>1.0</v>
      </c>
      <c r="N1490" s="1">
        <v>3.0</v>
      </c>
      <c r="O1490" s="1">
        <v>2.0</v>
      </c>
      <c r="P1490" s="1">
        <v>1.0</v>
      </c>
      <c r="Q1490" s="1">
        <v>0.0</v>
      </c>
      <c r="R1490" s="1">
        <v>0.0</v>
      </c>
      <c r="S1490" s="1">
        <v>0.0</v>
      </c>
      <c r="T1490" s="20">
        <v>155.0</v>
      </c>
      <c r="U1490" s="20" t="s">
        <v>591</v>
      </c>
      <c r="Y1490" s="1">
        <v>6.0</v>
      </c>
      <c r="Z1490" s="1">
        <v>2.0</v>
      </c>
      <c r="AA1490" s="1">
        <v>2.0</v>
      </c>
      <c r="AB1490" s="1">
        <v>2.0</v>
      </c>
      <c r="AC1490" s="1">
        <v>2.0</v>
      </c>
      <c r="AD1490" s="1">
        <v>2.0</v>
      </c>
      <c r="AE1490" s="1">
        <v>2.0</v>
      </c>
      <c r="AF1490" s="1">
        <v>2.0</v>
      </c>
      <c r="AG1490" s="1">
        <v>2.0</v>
      </c>
      <c r="AH1490" s="1">
        <v>2.0</v>
      </c>
      <c r="AI1490" s="1">
        <v>2.0</v>
      </c>
      <c r="AJ1490" s="1">
        <v>2.0</v>
      </c>
      <c r="AK1490" s="1">
        <v>2.0</v>
      </c>
      <c r="AL1490" s="1">
        <v>2.0</v>
      </c>
      <c r="AM1490" s="1">
        <v>2.0</v>
      </c>
      <c r="AN1490" s="1">
        <v>2.0</v>
      </c>
      <c r="AO1490" s="1">
        <v>2.0</v>
      </c>
      <c r="AP1490" s="1">
        <v>2.0</v>
      </c>
      <c r="AQ1490" s="1">
        <v>2.0</v>
      </c>
      <c r="AR1490" s="1">
        <v>2.0</v>
      </c>
      <c r="AS1490" s="1">
        <v>2.0</v>
      </c>
      <c r="AT1490" s="1">
        <v>2.0</v>
      </c>
      <c r="AU1490" s="1">
        <v>2.0</v>
      </c>
      <c r="AV1490" s="1">
        <v>2.0</v>
      </c>
      <c r="AW1490" s="1">
        <v>2.0</v>
      </c>
      <c r="AX1490" s="1">
        <v>2.0</v>
      </c>
      <c r="AY1490" s="1">
        <v>2.0</v>
      </c>
      <c r="AZ1490" s="1">
        <v>2.0</v>
      </c>
      <c r="BA1490" s="1">
        <v>2.0</v>
      </c>
      <c r="BB1490" s="1">
        <v>2.0</v>
      </c>
      <c r="BP1490" s="12" t="s">
        <v>10100</v>
      </c>
      <c r="BQ1490" s="1">
        <v>12.0</v>
      </c>
      <c r="BR1490" s="1"/>
      <c r="BW1490" s="1">
        <v>0.0</v>
      </c>
      <c r="BX1490" s="1" t="s">
        <v>17918</v>
      </c>
      <c r="BY1490" s="13">
        <f t="shared" si="1"/>
        <v>3</v>
      </c>
      <c r="BZ1490" s="13" t="str">
        <f t="shared" si="2"/>
        <v/>
      </c>
      <c r="CA1490" s="13" t="str">
        <f>VLOOKUP(BP1490,data_K!G:K,5,0)</f>
        <v>RT 006 RW 003</v>
      </c>
      <c r="CB1490" s="13">
        <f t="shared" si="3"/>
        <v>1</v>
      </c>
    </row>
    <row r="1491">
      <c r="A1491" s="1" t="s">
        <v>16169</v>
      </c>
      <c r="B1491" s="9" t="s">
        <v>17946</v>
      </c>
      <c r="C1491" s="1">
        <v>1.0</v>
      </c>
      <c r="D1491" s="1" t="s">
        <v>9395</v>
      </c>
      <c r="E1491" s="10" t="s">
        <v>16172</v>
      </c>
      <c r="F1491" s="1">
        <v>1.0</v>
      </c>
      <c r="J1491" s="1">
        <v>1.0</v>
      </c>
      <c r="K1491" s="11">
        <v>28365.0</v>
      </c>
      <c r="L1491" s="1">
        <v>48.0</v>
      </c>
      <c r="M1491" s="1">
        <v>2.0</v>
      </c>
      <c r="N1491" s="1">
        <v>1.0</v>
      </c>
      <c r="O1491" s="1">
        <v>3.0</v>
      </c>
      <c r="P1491" s="1">
        <v>4.0</v>
      </c>
      <c r="Q1491" s="1">
        <v>3000000.0</v>
      </c>
      <c r="R1491" s="1">
        <v>0.0</v>
      </c>
      <c r="S1491" s="1">
        <v>0.0</v>
      </c>
      <c r="T1491" s="1">
        <v>96.0</v>
      </c>
      <c r="Y1491" s="1">
        <v>3.0</v>
      </c>
      <c r="Z1491" s="1">
        <v>2.0</v>
      </c>
      <c r="AA1491" s="1">
        <v>2.0</v>
      </c>
      <c r="AB1491" s="1">
        <v>2.0</v>
      </c>
      <c r="AC1491" s="1">
        <v>2.0</v>
      </c>
      <c r="AD1491" s="1">
        <v>2.0</v>
      </c>
      <c r="AE1491" s="1">
        <v>2.0</v>
      </c>
      <c r="AF1491" s="1">
        <v>2.0</v>
      </c>
      <c r="AG1491" s="1">
        <v>2.0</v>
      </c>
      <c r="AH1491" s="1">
        <v>2.0</v>
      </c>
      <c r="AI1491" s="1">
        <v>2.0</v>
      </c>
      <c r="AJ1491" s="1">
        <v>2.0</v>
      </c>
      <c r="AK1491" s="1">
        <v>2.0</v>
      </c>
      <c r="AL1491" s="1">
        <v>2.0</v>
      </c>
      <c r="AM1491" s="1">
        <v>2.0</v>
      </c>
      <c r="AN1491" s="1">
        <v>2.0</v>
      </c>
      <c r="AO1491" s="1">
        <v>2.0</v>
      </c>
      <c r="AP1491" s="1">
        <v>2.0</v>
      </c>
      <c r="AQ1491" s="1">
        <v>2.0</v>
      </c>
      <c r="AR1491" s="1">
        <v>2.0</v>
      </c>
      <c r="AS1491" s="1">
        <v>2.0</v>
      </c>
      <c r="AT1491" s="1">
        <v>2.0</v>
      </c>
      <c r="AU1491" s="1">
        <v>2.0</v>
      </c>
      <c r="AV1491" s="1">
        <v>2.0</v>
      </c>
      <c r="AW1491" s="1">
        <v>2.0</v>
      </c>
      <c r="AX1491" s="1">
        <v>2.0</v>
      </c>
      <c r="AY1491" s="1">
        <v>2.0</v>
      </c>
      <c r="AZ1491" s="1">
        <v>2.0</v>
      </c>
      <c r="BA1491" s="1">
        <v>2.0</v>
      </c>
      <c r="BB1491" s="1">
        <v>2.0</v>
      </c>
      <c r="BP1491" s="12" t="s">
        <v>9396</v>
      </c>
      <c r="BQ1491" s="1">
        <v>48.0</v>
      </c>
      <c r="BR1491" s="1"/>
      <c r="BS1491" s="1" t="s">
        <v>1012</v>
      </c>
      <c r="BU1491" s="1"/>
      <c r="BW1491" s="1">
        <v>113.0</v>
      </c>
      <c r="BX1491" s="1" t="s">
        <v>9395</v>
      </c>
      <c r="BY1491" s="13">
        <f t="shared" si="1"/>
        <v>10</v>
      </c>
      <c r="BZ1491" s="13" t="str">
        <f t="shared" si="2"/>
        <v>Penjaga Keamanan/Satpam</v>
      </c>
      <c r="CA1491" s="13" t="str">
        <f>VLOOKUP(BP1491,data_K!G:K,5,0)</f>
        <v>RT 005 RW 003</v>
      </c>
      <c r="CB1491" s="13">
        <f t="shared" si="3"/>
        <v>0</v>
      </c>
    </row>
    <row r="1492">
      <c r="A1492" s="1" t="s">
        <v>16208</v>
      </c>
      <c r="B1492" s="9" t="s">
        <v>17951</v>
      </c>
      <c r="C1492" s="1">
        <v>2.0</v>
      </c>
      <c r="D1492" s="1" t="s">
        <v>16210</v>
      </c>
      <c r="E1492" s="10" t="s">
        <v>16211</v>
      </c>
      <c r="F1492" s="1">
        <v>1.0</v>
      </c>
      <c r="J1492" s="1">
        <v>2.0</v>
      </c>
      <c r="K1492" s="11">
        <v>29482.0</v>
      </c>
      <c r="L1492" s="1">
        <v>45.0</v>
      </c>
      <c r="M1492" s="1">
        <v>2.0</v>
      </c>
      <c r="N1492" s="1">
        <v>2.0</v>
      </c>
      <c r="O1492" s="1">
        <v>3.0</v>
      </c>
      <c r="P1492" s="1">
        <v>4.0</v>
      </c>
      <c r="Q1492" s="1">
        <v>0.0</v>
      </c>
      <c r="R1492" s="1">
        <v>0.0</v>
      </c>
      <c r="S1492" s="1">
        <v>0.0</v>
      </c>
      <c r="T1492" s="1">
        <v>0.0</v>
      </c>
      <c r="Y1492" s="1">
        <v>6.0</v>
      </c>
      <c r="Z1492" s="1">
        <v>2.0</v>
      </c>
      <c r="AA1492" s="1">
        <v>2.0</v>
      </c>
      <c r="AB1492" s="1">
        <v>2.0</v>
      </c>
      <c r="AC1492" s="1">
        <v>2.0</v>
      </c>
      <c r="AD1492" s="1">
        <v>2.0</v>
      </c>
      <c r="AE1492" s="1">
        <v>2.0</v>
      </c>
      <c r="AF1492" s="1">
        <v>2.0</v>
      </c>
      <c r="AG1492" s="1">
        <v>2.0</v>
      </c>
      <c r="AH1492" s="1">
        <v>2.0</v>
      </c>
      <c r="AI1492" s="1">
        <v>2.0</v>
      </c>
      <c r="AJ1492" s="1">
        <v>2.0</v>
      </c>
      <c r="AK1492" s="1">
        <v>2.0</v>
      </c>
      <c r="AL1492" s="1">
        <v>2.0</v>
      </c>
      <c r="AM1492" s="1">
        <v>2.0</v>
      </c>
      <c r="AN1492" s="1">
        <v>2.0</v>
      </c>
      <c r="AO1492" s="1">
        <v>2.0</v>
      </c>
      <c r="AP1492" s="1">
        <v>2.0</v>
      </c>
      <c r="AQ1492" s="1">
        <v>2.0</v>
      </c>
      <c r="AR1492" s="1">
        <v>2.0</v>
      </c>
      <c r="AS1492" s="1">
        <v>2.0</v>
      </c>
      <c r="AT1492" s="1">
        <v>2.0</v>
      </c>
      <c r="AU1492" s="1">
        <v>2.0</v>
      </c>
      <c r="AV1492" s="1">
        <v>2.0</v>
      </c>
      <c r="AW1492" s="1">
        <v>2.0</v>
      </c>
      <c r="AX1492" s="1">
        <v>2.0</v>
      </c>
      <c r="AY1492" s="1">
        <v>2.0</v>
      </c>
      <c r="AZ1492" s="1">
        <v>2.0</v>
      </c>
      <c r="BA1492" s="1">
        <v>2.0</v>
      </c>
      <c r="BB1492" s="1">
        <v>2.0</v>
      </c>
      <c r="BP1492" s="12" t="s">
        <v>9396</v>
      </c>
      <c r="BQ1492" s="1">
        <v>45.0</v>
      </c>
      <c r="BR1492" s="1" t="s">
        <v>240</v>
      </c>
      <c r="BS1492" s="1"/>
      <c r="BW1492" s="1">
        <v>0.0</v>
      </c>
      <c r="BX1492" s="1" t="s">
        <v>9395</v>
      </c>
      <c r="BY1492" s="13">
        <f t="shared" si="1"/>
        <v>10</v>
      </c>
      <c r="BZ1492" s="13" t="str">
        <f t="shared" si="2"/>
        <v>Tidak Bekerja</v>
      </c>
      <c r="CA1492" s="13" t="str">
        <f>VLOOKUP(BP1492,data_K!G:K,5,0)</f>
        <v>RT 005 RW 003</v>
      </c>
      <c r="CB1492" s="13">
        <f t="shared" si="3"/>
        <v>0</v>
      </c>
    </row>
    <row r="1493">
      <c r="A1493" s="1" t="s">
        <v>16201</v>
      </c>
      <c r="B1493" s="9" t="s">
        <v>17959</v>
      </c>
      <c r="C1493" s="1">
        <v>3.0</v>
      </c>
      <c r="D1493" s="1" t="s">
        <v>16203</v>
      </c>
      <c r="E1493" s="10" t="s">
        <v>16204</v>
      </c>
      <c r="F1493" s="1">
        <v>1.0</v>
      </c>
      <c r="J1493" s="1">
        <v>2.0</v>
      </c>
      <c r="K1493" s="11">
        <v>37840.0</v>
      </c>
      <c r="L1493" s="1">
        <v>22.0</v>
      </c>
      <c r="M1493" s="1">
        <v>1.0</v>
      </c>
      <c r="N1493" s="1">
        <v>3.0</v>
      </c>
      <c r="O1493" s="1">
        <v>3.0</v>
      </c>
      <c r="P1493" s="1">
        <v>4.0</v>
      </c>
      <c r="Q1493" s="1">
        <v>3000000.0</v>
      </c>
      <c r="R1493" s="1">
        <v>0.0</v>
      </c>
      <c r="S1493" s="1">
        <v>0.0</v>
      </c>
      <c r="T1493" s="1">
        <v>72.0</v>
      </c>
      <c r="Y1493" s="1">
        <v>3.0</v>
      </c>
      <c r="Z1493" s="1">
        <v>2.0</v>
      </c>
      <c r="AA1493" s="1">
        <v>2.0</v>
      </c>
      <c r="AB1493" s="1">
        <v>2.0</v>
      </c>
      <c r="AC1493" s="1">
        <v>2.0</v>
      </c>
      <c r="AD1493" s="1">
        <v>2.0</v>
      </c>
      <c r="AE1493" s="1">
        <v>2.0</v>
      </c>
      <c r="AF1493" s="1">
        <v>2.0</v>
      </c>
      <c r="AG1493" s="1">
        <v>2.0</v>
      </c>
      <c r="AH1493" s="1">
        <v>2.0</v>
      </c>
      <c r="AI1493" s="1">
        <v>2.0</v>
      </c>
      <c r="AJ1493" s="1">
        <v>2.0</v>
      </c>
      <c r="AK1493" s="1">
        <v>2.0</v>
      </c>
      <c r="AL1493" s="1">
        <v>2.0</v>
      </c>
      <c r="AM1493" s="1">
        <v>2.0</v>
      </c>
      <c r="AN1493" s="1">
        <v>2.0</v>
      </c>
      <c r="AO1493" s="1">
        <v>2.0</v>
      </c>
      <c r="AP1493" s="1">
        <v>2.0</v>
      </c>
      <c r="AQ1493" s="1">
        <v>2.0</v>
      </c>
      <c r="AR1493" s="1">
        <v>2.0</v>
      </c>
      <c r="AS1493" s="1">
        <v>2.0</v>
      </c>
      <c r="AT1493" s="1">
        <v>2.0</v>
      </c>
      <c r="AU1493" s="1">
        <v>2.0</v>
      </c>
      <c r="AV1493" s="1">
        <v>2.0</v>
      </c>
      <c r="AW1493" s="1">
        <v>2.0</v>
      </c>
      <c r="AX1493" s="1">
        <v>2.0</v>
      </c>
      <c r="AY1493" s="1">
        <v>2.0</v>
      </c>
      <c r="AZ1493" s="1">
        <v>2.0</v>
      </c>
      <c r="BA1493" s="1">
        <v>2.0</v>
      </c>
      <c r="BB1493" s="1">
        <v>2.0</v>
      </c>
      <c r="BP1493" s="12" t="s">
        <v>9396</v>
      </c>
      <c r="BQ1493" s="1">
        <v>22.0</v>
      </c>
      <c r="BR1493" s="1"/>
      <c r="BT1493" s="1" t="s">
        <v>944</v>
      </c>
      <c r="BW1493" s="1">
        <v>999.0</v>
      </c>
      <c r="BX1493" s="1" t="s">
        <v>9395</v>
      </c>
      <c r="BY1493" s="13">
        <f t="shared" si="1"/>
        <v>5</v>
      </c>
      <c r="BZ1493" s="13" t="str">
        <f t="shared" si="2"/>
        <v>Pelayan Toko</v>
      </c>
      <c r="CA1493" s="13" t="str">
        <f>VLOOKUP(BP1493,data_K!G:K,5,0)</f>
        <v>RT 005 RW 003</v>
      </c>
      <c r="CB1493" s="13">
        <f t="shared" si="3"/>
        <v>4</v>
      </c>
    </row>
    <row r="1494">
      <c r="A1494" s="1" t="s">
        <v>16194</v>
      </c>
      <c r="B1494" s="9" t="s">
        <v>17967</v>
      </c>
      <c r="C1494" s="1">
        <v>4.0</v>
      </c>
      <c r="D1494" s="1" t="s">
        <v>16196</v>
      </c>
      <c r="E1494" s="10" t="s">
        <v>16197</v>
      </c>
      <c r="F1494" s="1">
        <v>1.0</v>
      </c>
      <c r="J1494" s="1">
        <v>2.0</v>
      </c>
      <c r="K1494" s="11">
        <v>40430.0</v>
      </c>
      <c r="L1494" s="1">
        <v>15.0</v>
      </c>
      <c r="M1494" s="1">
        <v>1.0</v>
      </c>
      <c r="N1494" s="1">
        <v>3.0</v>
      </c>
      <c r="O1494" s="1">
        <v>2.0</v>
      </c>
      <c r="P1494" s="1">
        <v>3.0</v>
      </c>
      <c r="Q1494" s="1">
        <v>0.0</v>
      </c>
      <c r="R1494" s="1">
        <v>0.0</v>
      </c>
      <c r="S1494" s="1">
        <v>0.0</v>
      </c>
      <c r="T1494" s="20">
        <v>155.0</v>
      </c>
      <c r="U1494" s="20" t="s">
        <v>591</v>
      </c>
      <c r="Y1494" s="1">
        <v>6.0</v>
      </c>
      <c r="Z1494" s="1">
        <v>2.0</v>
      </c>
      <c r="AA1494" s="1">
        <v>2.0</v>
      </c>
      <c r="AB1494" s="1">
        <v>2.0</v>
      </c>
      <c r="AC1494" s="1">
        <v>2.0</v>
      </c>
      <c r="AD1494" s="1">
        <v>2.0</v>
      </c>
      <c r="AE1494" s="1">
        <v>2.0</v>
      </c>
      <c r="AF1494" s="1">
        <v>2.0</v>
      </c>
      <c r="AG1494" s="1">
        <v>2.0</v>
      </c>
      <c r="AH1494" s="1">
        <v>2.0</v>
      </c>
      <c r="AI1494" s="1">
        <v>2.0</v>
      </c>
      <c r="AJ1494" s="1">
        <v>2.0</v>
      </c>
      <c r="AK1494" s="1">
        <v>2.0</v>
      </c>
      <c r="AL1494" s="1">
        <v>2.0</v>
      </c>
      <c r="AM1494" s="1">
        <v>2.0</v>
      </c>
      <c r="AN1494" s="1">
        <v>2.0</v>
      </c>
      <c r="AO1494" s="1">
        <v>2.0</v>
      </c>
      <c r="AP1494" s="1">
        <v>2.0</v>
      </c>
      <c r="AQ1494" s="1">
        <v>2.0</v>
      </c>
      <c r="AR1494" s="1">
        <v>2.0</v>
      </c>
      <c r="AS1494" s="1">
        <v>2.0</v>
      </c>
      <c r="AT1494" s="1">
        <v>2.0</v>
      </c>
      <c r="AU1494" s="1">
        <v>2.0</v>
      </c>
      <c r="AV1494" s="1">
        <v>2.0</v>
      </c>
      <c r="AW1494" s="1">
        <v>2.0</v>
      </c>
      <c r="AX1494" s="1">
        <v>2.0</v>
      </c>
      <c r="AY1494" s="1">
        <v>2.0</v>
      </c>
      <c r="AZ1494" s="1">
        <v>2.0</v>
      </c>
      <c r="BA1494" s="1">
        <v>2.0</v>
      </c>
      <c r="BB1494" s="1">
        <v>2.0</v>
      </c>
      <c r="BP1494" s="12" t="s">
        <v>9396</v>
      </c>
      <c r="BQ1494" s="1">
        <v>15.0</v>
      </c>
      <c r="BR1494" s="1"/>
      <c r="BW1494" s="1">
        <v>0.0</v>
      </c>
      <c r="BX1494" s="1" t="s">
        <v>9395</v>
      </c>
      <c r="BY1494" s="13">
        <f t="shared" si="1"/>
        <v>4</v>
      </c>
      <c r="BZ1494" s="13" t="str">
        <f t="shared" si="2"/>
        <v/>
      </c>
      <c r="CA1494" s="13" t="str">
        <f>VLOOKUP(BP1494,data_K!G:K,5,0)</f>
        <v>RT 005 RW 003</v>
      </c>
      <c r="CB1494" s="13">
        <f t="shared" si="3"/>
        <v>2</v>
      </c>
    </row>
    <row r="1495">
      <c r="A1495" s="1" t="s">
        <v>16185</v>
      </c>
      <c r="B1495" s="9" t="s">
        <v>17975</v>
      </c>
      <c r="C1495" s="1">
        <v>5.0</v>
      </c>
      <c r="D1495" s="1" t="s">
        <v>16187</v>
      </c>
      <c r="E1495" s="10" t="s">
        <v>16188</v>
      </c>
      <c r="F1495" s="1">
        <v>1.0</v>
      </c>
      <c r="J1495" s="1">
        <v>1.0</v>
      </c>
      <c r="K1495" s="11">
        <v>41618.0</v>
      </c>
      <c r="L1495" s="1">
        <v>12.0</v>
      </c>
      <c r="M1495" s="1">
        <v>1.0</v>
      </c>
      <c r="N1495" s="1">
        <v>3.0</v>
      </c>
      <c r="O1495" s="1">
        <v>2.0</v>
      </c>
      <c r="P1495" s="1">
        <v>2.0</v>
      </c>
      <c r="Q1495" s="1">
        <v>0.0</v>
      </c>
      <c r="R1495" s="1">
        <v>0.0</v>
      </c>
      <c r="S1495" s="1">
        <v>0.0</v>
      </c>
      <c r="T1495" s="20">
        <v>155.0</v>
      </c>
      <c r="U1495" s="20" t="s">
        <v>591</v>
      </c>
      <c r="Y1495" s="1">
        <v>6.0</v>
      </c>
      <c r="Z1495" s="1">
        <v>2.0</v>
      </c>
      <c r="AA1495" s="1">
        <v>2.0</v>
      </c>
      <c r="AB1495" s="1">
        <v>2.0</v>
      </c>
      <c r="AC1495" s="1">
        <v>2.0</v>
      </c>
      <c r="AD1495" s="1">
        <v>2.0</v>
      </c>
      <c r="AE1495" s="1">
        <v>2.0</v>
      </c>
      <c r="AF1495" s="1">
        <v>2.0</v>
      </c>
      <c r="AG1495" s="1">
        <v>2.0</v>
      </c>
      <c r="AH1495" s="1">
        <v>2.0</v>
      </c>
      <c r="AI1495" s="1">
        <v>2.0</v>
      </c>
      <c r="AJ1495" s="1">
        <v>2.0</v>
      </c>
      <c r="AK1495" s="1">
        <v>2.0</v>
      </c>
      <c r="AL1495" s="1">
        <v>2.0</v>
      </c>
      <c r="AM1495" s="1">
        <v>2.0</v>
      </c>
      <c r="AN1495" s="1">
        <v>2.0</v>
      </c>
      <c r="AO1495" s="1">
        <v>2.0</v>
      </c>
      <c r="AP1495" s="1">
        <v>2.0</v>
      </c>
      <c r="AQ1495" s="1">
        <v>2.0</v>
      </c>
      <c r="AR1495" s="1">
        <v>2.0</v>
      </c>
      <c r="AS1495" s="1">
        <v>2.0</v>
      </c>
      <c r="AT1495" s="1">
        <v>2.0</v>
      </c>
      <c r="AU1495" s="1">
        <v>2.0</v>
      </c>
      <c r="AV1495" s="1">
        <v>2.0</v>
      </c>
      <c r="AW1495" s="1">
        <v>2.0</v>
      </c>
      <c r="AX1495" s="1">
        <v>2.0</v>
      </c>
      <c r="AY1495" s="1">
        <v>2.0</v>
      </c>
      <c r="AZ1495" s="1">
        <v>2.0</v>
      </c>
      <c r="BA1495" s="1">
        <v>2.0</v>
      </c>
      <c r="BB1495" s="1">
        <v>2.0</v>
      </c>
      <c r="BP1495" s="12" t="s">
        <v>9396</v>
      </c>
      <c r="BQ1495" s="1">
        <v>12.0</v>
      </c>
      <c r="BR1495" s="1"/>
      <c r="BS1495" s="1"/>
      <c r="BW1495" s="1">
        <v>0.0</v>
      </c>
      <c r="BX1495" s="1" t="s">
        <v>9395</v>
      </c>
      <c r="BY1495" s="13">
        <f t="shared" si="1"/>
        <v>3</v>
      </c>
      <c r="BZ1495" s="13" t="str">
        <f t="shared" si="2"/>
        <v/>
      </c>
      <c r="CA1495" s="13" t="str">
        <f>VLOOKUP(BP1495,data_K!G:K,5,0)</f>
        <v>RT 005 RW 003</v>
      </c>
      <c r="CB1495" s="13">
        <f t="shared" si="3"/>
        <v>1</v>
      </c>
    </row>
    <row r="1496">
      <c r="A1496" s="1" t="s">
        <v>16177</v>
      </c>
      <c r="B1496" s="9" t="s">
        <v>17983</v>
      </c>
      <c r="C1496" s="1">
        <v>6.0</v>
      </c>
      <c r="D1496" s="1" t="s">
        <v>16179</v>
      </c>
      <c r="E1496" s="10" t="s">
        <v>16180</v>
      </c>
      <c r="F1496" s="1">
        <v>1.0</v>
      </c>
      <c r="J1496" s="1">
        <v>2.0</v>
      </c>
      <c r="K1496" s="11">
        <v>43224.0</v>
      </c>
      <c r="L1496" s="1">
        <v>8.0</v>
      </c>
      <c r="M1496" s="1">
        <v>1.0</v>
      </c>
      <c r="N1496" s="1">
        <v>3.0</v>
      </c>
      <c r="O1496" s="1">
        <v>2.0</v>
      </c>
      <c r="P1496" s="1">
        <v>2.0</v>
      </c>
      <c r="Q1496" s="1"/>
      <c r="R1496" s="1"/>
      <c r="S1496" s="1"/>
      <c r="T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P1496" s="12" t="s">
        <v>9396</v>
      </c>
      <c r="BQ1496" s="1">
        <v>8.0</v>
      </c>
      <c r="BR1496" s="1"/>
      <c r="BU1496" s="1"/>
      <c r="BW1496" s="1">
        <v>999.0</v>
      </c>
      <c r="BX1496" s="1" t="s">
        <v>9395</v>
      </c>
      <c r="BY1496" s="13">
        <f t="shared" si="1"/>
        <v>2</v>
      </c>
      <c r="BZ1496" s="13" t="str">
        <f t="shared" si="2"/>
        <v/>
      </c>
      <c r="CA1496" s="13" t="str">
        <f>VLOOKUP(BP1496,data_K!G:K,5,0)</f>
        <v>RT 005 RW 003</v>
      </c>
      <c r="CB1496" s="13">
        <f t="shared" si="3"/>
        <v>1</v>
      </c>
    </row>
    <row r="1497">
      <c r="A1497" s="1" t="s">
        <v>16162</v>
      </c>
      <c r="B1497" s="9" t="s">
        <v>17988</v>
      </c>
      <c r="C1497" s="1">
        <v>7.0</v>
      </c>
      <c r="D1497" s="1" t="s">
        <v>16165</v>
      </c>
      <c r="E1497" s="10" t="s">
        <v>16166</v>
      </c>
      <c r="F1497" s="1">
        <v>1.0</v>
      </c>
      <c r="J1497" s="1">
        <v>2.0</v>
      </c>
      <c r="K1497" s="11">
        <v>45616.0</v>
      </c>
      <c r="L1497" s="1">
        <v>1.0</v>
      </c>
      <c r="M1497" s="1">
        <v>1.0</v>
      </c>
      <c r="N1497" s="1">
        <v>3.0</v>
      </c>
      <c r="O1497" s="1"/>
      <c r="P1497" s="1"/>
      <c r="Q1497" s="1"/>
      <c r="R1497" s="1"/>
      <c r="S1497" s="1"/>
      <c r="T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P1497" s="12" t="s">
        <v>9396</v>
      </c>
      <c r="BQ1497" s="1">
        <v>1.0</v>
      </c>
      <c r="BR1497" s="1"/>
      <c r="BU1497" s="1"/>
      <c r="BW1497" s="1">
        <v>999.0</v>
      </c>
      <c r="BX1497" s="1" t="s">
        <v>9395</v>
      </c>
      <c r="BY1497" s="13">
        <f t="shared" si="1"/>
        <v>1</v>
      </c>
      <c r="BZ1497" s="13" t="str">
        <f t="shared" si="2"/>
        <v/>
      </c>
      <c r="CA1497" s="13" t="str">
        <f>VLOOKUP(BP1497,data_K!G:K,5,0)</f>
        <v>RT 005 RW 003</v>
      </c>
      <c r="CB1497" s="13">
        <f t="shared" si="3"/>
        <v>0</v>
      </c>
    </row>
    <row r="1498">
      <c r="A1498" s="1" t="s">
        <v>13973</v>
      </c>
      <c r="B1498" s="9" t="s">
        <v>17995</v>
      </c>
      <c r="C1498" s="1">
        <v>1.0</v>
      </c>
      <c r="D1498" s="1" t="s">
        <v>13423</v>
      </c>
      <c r="E1498" s="10" t="s">
        <v>13976</v>
      </c>
      <c r="F1498" s="1">
        <v>1.0</v>
      </c>
      <c r="J1498" s="1">
        <v>1.0</v>
      </c>
      <c r="K1498" s="11">
        <v>29685.0</v>
      </c>
      <c r="L1498" s="1">
        <v>45.0</v>
      </c>
      <c r="M1498" s="1">
        <v>4.0</v>
      </c>
      <c r="N1498" s="1">
        <v>1.0</v>
      </c>
      <c r="O1498" s="1">
        <v>3.0</v>
      </c>
      <c r="P1498" s="1">
        <v>3.0</v>
      </c>
      <c r="Q1498" s="1">
        <v>2500000.0</v>
      </c>
      <c r="R1498" s="1">
        <v>0.0</v>
      </c>
      <c r="S1498" s="1">
        <v>0.0</v>
      </c>
      <c r="T1498" s="1">
        <v>123.0</v>
      </c>
      <c r="Y1498" s="1">
        <v>3.0</v>
      </c>
      <c r="Z1498" s="1">
        <v>2.0</v>
      </c>
      <c r="AA1498" s="1">
        <v>2.0</v>
      </c>
      <c r="AB1498" s="1">
        <v>2.0</v>
      </c>
      <c r="AC1498" s="1">
        <v>2.0</v>
      </c>
      <c r="AD1498" s="1">
        <v>2.0</v>
      </c>
      <c r="AE1498" s="1">
        <v>2.0</v>
      </c>
      <c r="AF1498" s="1">
        <v>2.0</v>
      </c>
      <c r="AG1498" s="1">
        <v>2.0</v>
      </c>
      <c r="AH1498" s="1">
        <v>2.0</v>
      </c>
      <c r="AI1498" s="1">
        <v>2.0</v>
      </c>
      <c r="AJ1498" s="1">
        <v>2.0</v>
      </c>
      <c r="AK1498" s="1">
        <v>2.0</v>
      </c>
      <c r="AL1498" s="1">
        <v>2.0</v>
      </c>
      <c r="AM1498" s="1">
        <v>2.0</v>
      </c>
      <c r="AN1498" s="1">
        <v>2.0</v>
      </c>
      <c r="AO1498" s="1">
        <v>2.0</v>
      </c>
      <c r="AP1498" s="1">
        <v>2.0</v>
      </c>
      <c r="AQ1498" s="1">
        <v>2.0</v>
      </c>
      <c r="AR1498" s="1">
        <v>2.0</v>
      </c>
      <c r="AS1498" s="1">
        <v>2.0</v>
      </c>
      <c r="AT1498" s="1">
        <v>2.0</v>
      </c>
      <c r="AU1498" s="1">
        <v>2.0</v>
      </c>
      <c r="AV1498" s="1">
        <v>2.0</v>
      </c>
      <c r="AW1498" s="1">
        <v>2.0</v>
      </c>
      <c r="AX1498" s="1">
        <v>2.0</v>
      </c>
      <c r="AY1498" s="1">
        <v>2.0</v>
      </c>
      <c r="AZ1498" s="1">
        <v>1.0</v>
      </c>
      <c r="BA1498" s="1">
        <v>2.0</v>
      </c>
      <c r="BB1498" s="1">
        <v>2.0</v>
      </c>
      <c r="BI1498" s="1">
        <v>12.0</v>
      </c>
      <c r="BJ1498" s="1">
        <v>2022.0</v>
      </c>
      <c r="BP1498" s="12" t="s">
        <v>13424</v>
      </c>
      <c r="BQ1498" s="1">
        <v>45.0</v>
      </c>
      <c r="BR1498" s="1"/>
      <c r="BS1498" s="1"/>
      <c r="BV1498" s="1" t="s">
        <v>456</v>
      </c>
      <c r="BW1498" s="1">
        <v>149.0</v>
      </c>
      <c r="BX1498" s="1" t="s">
        <v>13423</v>
      </c>
      <c r="BY1498" s="13">
        <f t="shared" si="1"/>
        <v>10</v>
      </c>
      <c r="BZ1498" s="13" t="str">
        <f t="shared" si="2"/>
        <v>Sopir</v>
      </c>
      <c r="CA1498" s="13" t="str">
        <f>VLOOKUP(BP1498,data_K!G:K,5,0)</f>
        <v>RT 006 RW 003</v>
      </c>
      <c r="CB1498" s="13">
        <f t="shared" si="3"/>
        <v>0</v>
      </c>
    </row>
    <row r="1499">
      <c r="A1499" s="1" t="s">
        <v>1689</v>
      </c>
      <c r="B1499" s="23">
        <v>46240.531539351854</v>
      </c>
      <c r="C1499" s="1">
        <v>1.0</v>
      </c>
      <c r="D1499" s="1" t="s">
        <v>1691</v>
      </c>
      <c r="E1499" s="10" t="s">
        <v>1692</v>
      </c>
      <c r="F1499" s="1">
        <v>1.0</v>
      </c>
      <c r="J1499" s="1">
        <v>1.0</v>
      </c>
      <c r="K1499" s="11">
        <v>26609.0</v>
      </c>
      <c r="L1499" s="1">
        <v>53.0</v>
      </c>
      <c r="M1499" s="1">
        <v>2.0</v>
      </c>
      <c r="N1499" s="1">
        <v>1.0</v>
      </c>
      <c r="O1499" s="1">
        <v>3.0</v>
      </c>
      <c r="P1499" s="1">
        <v>4.0</v>
      </c>
      <c r="Q1499" s="1">
        <v>6000000.0</v>
      </c>
      <c r="R1499" s="1">
        <v>0.0</v>
      </c>
      <c r="S1499" s="1">
        <v>0.0</v>
      </c>
      <c r="T1499" s="1">
        <v>50.0</v>
      </c>
      <c r="Y1499" s="1">
        <v>1.0</v>
      </c>
      <c r="Z1499" s="1">
        <v>2.0</v>
      </c>
      <c r="AA1499" s="1">
        <v>2.0</v>
      </c>
      <c r="AB1499" s="1">
        <v>2.0</v>
      </c>
      <c r="AC1499" s="1">
        <v>2.0</v>
      </c>
      <c r="AD1499" s="1">
        <v>2.0</v>
      </c>
      <c r="AE1499" s="1">
        <v>2.0</v>
      </c>
      <c r="AF1499" s="1">
        <v>2.0</v>
      </c>
      <c r="AG1499" s="1">
        <v>2.0</v>
      </c>
      <c r="AH1499" s="1">
        <v>2.0</v>
      </c>
      <c r="AI1499" s="1">
        <v>2.0</v>
      </c>
      <c r="AJ1499" s="1">
        <v>2.0</v>
      </c>
      <c r="AK1499" s="1">
        <v>2.0</v>
      </c>
      <c r="AL1499" s="1">
        <v>2.0</v>
      </c>
      <c r="AM1499" s="1">
        <v>2.0</v>
      </c>
      <c r="AN1499" s="1">
        <v>2.0</v>
      </c>
      <c r="AO1499" s="1">
        <v>2.0</v>
      </c>
      <c r="AP1499" s="1">
        <v>2.0</v>
      </c>
      <c r="AQ1499" s="1">
        <v>2.0</v>
      </c>
      <c r="AR1499" s="1">
        <v>2.0</v>
      </c>
      <c r="AS1499" s="1">
        <v>2.0</v>
      </c>
      <c r="AT1499" s="1">
        <v>2.0</v>
      </c>
      <c r="AU1499" s="1">
        <v>2.0</v>
      </c>
      <c r="AV1499" s="1">
        <v>2.0</v>
      </c>
      <c r="AW1499" s="1">
        <v>2.0</v>
      </c>
      <c r="AX1499" s="1">
        <v>2.0</v>
      </c>
      <c r="AY1499" s="1">
        <v>2.0</v>
      </c>
      <c r="AZ1499" s="1">
        <v>2.0</v>
      </c>
      <c r="BA1499" s="1">
        <v>2.0</v>
      </c>
      <c r="BB1499" s="1">
        <v>2.0</v>
      </c>
      <c r="BP1499" s="12" t="s">
        <v>1670</v>
      </c>
      <c r="BQ1499" s="1">
        <v>53.0</v>
      </c>
      <c r="BR1499" s="1"/>
      <c r="BS1499" s="1"/>
      <c r="BU1499" s="1" t="s">
        <v>850</v>
      </c>
      <c r="BW1499" s="1">
        <v>999.0</v>
      </c>
      <c r="BX1499" s="1" t="s">
        <v>18001</v>
      </c>
      <c r="BY1499" s="13">
        <f t="shared" si="1"/>
        <v>11</v>
      </c>
      <c r="BZ1499" s="13" t="str">
        <f t="shared" si="2"/>
        <v>Lurah</v>
      </c>
      <c r="CA1499" s="13" t="str">
        <f>VLOOKUP(BP1499,data_K!G:K,5,0)</f>
        <v>RT 001 RW 001</v>
      </c>
      <c r="CB1499" s="13">
        <f t="shared" si="3"/>
        <v>0</v>
      </c>
    </row>
    <row r="1500">
      <c r="A1500" s="1" t="s">
        <v>1673</v>
      </c>
      <c r="B1500" s="22">
        <v>46240.532800925925</v>
      </c>
      <c r="C1500" s="1">
        <v>2.0</v>
      </c>
      <c r="D1500" s="1" t="s">
        <v>18004</v>
      </c>
      <c r="E1500" s="10" t="s">
        <v>1678</v>
      </c>
      <c r="F1500" s="1">
        <v>1.0</v>
      </c>
      <c r="J1500" s="1">
        <v>2.0</v>
      </c>
      <c r="K1500" s="11">
        <v>26006.0</v>
      </c>
      <c r="L1500" s="1">
        <v>55.0</v>
      </c>
      <c r="M1500" s="1">
        <v>2.0</v>
      </c>
      <c r="N1500" s="1">
        <v>2.0</v>
      </c>
      <c r="O1500" s="1">
        <v>3.0</v>
      </c>
      <c r="P1500" s="1">
        <v>2.0</v>
      </c>
      <c r="Q1500" s="1">
        <v>0.0</v>
      </c>
      <c r="R1500" s="1">
        <v>0.0</v>
      </c>
      <c r="S1500" s="1">
        <v>0.0</v>
      </c>
      <c r="T1500" s="1">
        <v>0.0</v>
      </c>
      <c r="Y1500" s="1">
        <v>6.0</v>
      </c>
      <c r="Z1500" s="1">
        <v>2.0</v>
      </c>
      <c r="AA1500" s="1">
        <v>2.0</v>
      </c>
      <c r="AB1500" s="1">
        <v>2.0</v>
      </c>
      <c r="AC1500" s="1">
        <v>2.0</v>
      </c>
      <c r="AD1500" s="1">
        <v>2.0</v>
      </c>
      <c r="AE1500" s="1">
        <v>2.0</v>
      </c>
      <c r="AF1500" s="1">
        <v>1.0</v>
      </c>
      <c r="AG1500" s="1">
        <v>2.0</v>
      </c>
      <c r="AH1500" s="1">
        <v>2.0</v>
      </c>
      <c r="AI1500" s="1">
        <v>1.0</v>
      </c>
      <c r="AJ1500" s="1">
        <v>2.0</v>
      </c>
      <c r="AK1500" s="1">
        <v>2.0</v>
      </c>
      <c r="AL1500" s="1">
        <v>2.0</v>
      </c>
      <c r="AM1500" s="1">
        <v>2.0</v>
      </c>
      <c r="AN1500" s="1">
        <v>2.0</v>
      </c>
      <c r="AO1500" s="1">
        <v>2.0</v>
      </c>
      <c r="AP1500" s="1">
        <v>2.0</v>
      </c>
      <c r="AQ1500" s="1">
        <v>2.0</v>
      </c>
      <c r="AR1500" s="1">
        <v>2.0</v>
      </c>
      <c r="AS1500" s="1">
        <v>2.0</v>
      </c>
      <c r="AT1500" s="1">
        <v>2.0</v>
      </c>
      <c r="AU1500" s="1">
        <v>2.0</v>
      </c>
      <c r="AV1500" s="1">
        <v>2.0</v>
      </c>
      <c r="AW1500" s="1">
        <v>2.0</v>
      </c>
      <c r="AX1500" s="1">
        <v>2.0</v>
      </c>
      <c r="AY1500" s="1">
        <v>2.0</v>
      </c>
      <c r="AZ1500" s="1">
        <v>2.0</v>
      </c>
      <c r="BA1500" s="1">
        <v>2.0</v>
      </c>
      <c r="BB1500" s="1">
        <v>2.0</v>
      </c>
      <c r="BP1500" s="12" t="s">
        <v>1670</v>
      </c>
      <c r="BQ1500" s="1">
        <v>55.0</v>
      </c>
      <c r="BR1500" s="1" t="s">
        <v>240</v>
      </c>
      <c r="BW1500" s="1">
        <v>0.0</v>
      </c>
      <c r="BX1500" s="1" t="s">
        <v>18001</v>
      </c>
      <c r="BY1500" s="13">
        <f t="shared" si="1"/>
        <v>12</v>
      </c>
      <c r="BZ1500" s="13" t="str">
        <f t="shared" si="2"/>
        <v>Tidak Bekerja</v>
      </c>
      <c r="CA1500" s="13" t="str">
        <f>VLOOKUP(BP1500,data_K!G:K,5,0)</f>
        <v>RT 001 RW 001</v>
      </c>
      <c r="CB1500" s="13">
        <f t="shared" si="3"/>
        <v>0</v>
      </c>
    </row>
    <row r="1501">
      <c r="A1501" s="1" t="s">
        <v>1653</v>
      </c>
      <c r="B1501" s="22">
        <v>46240.534837962965</v>
      </c>
      <c r="C1501" s="1">
        <v>3.0</v>
      </c>
      <c r="D1501" s="1" t="s">
        <v>1657</v>
      </c>
      <c r="E1501" s="10" t="s">
        <v>1658</v>
      </c>
      <c r="F1501" s="1">
        <v>1.0</v>
      </c>
      <c r="J1501" s="1">
        <v>1.0</v>
      </c>
      <c r="K1501" s="11">
        <v>39017.0</v>
      </c>
      <c r="L1501" s="1">
        <v>19.0</v>
      </c>
      <c r="M1501" s="1">
        <v>1.0</v>
      </c>
      <c r="N1501" s="1">
        <v>3.0</v>
      </c>
      <c r="O1501" s="1">
        <v>3.0</v>
      </c>
      <c r="P1501" s="1">
        <v>4.0</v>
      </c>
      <c r="Q1501" s="1">
        <v>3000000.0</v>
      </c>
      <c r="R1501" s="1">
        <v>0.0</v>
      </c>
      <c r="S1501" s="1">
        <v>0.0</v>
      </c>
      <c r="T1501" s="1">
        <v>21.0</v>
      </c>
      <c r="U1501" s="1"/>
      <c r="Y1501" s="1">
        <v>3.0</v>
      </c>
      <c r="Z1501" s="1">
        <v>2.0</v>
      </c>
      <c r="AA1501" s="1">
        <v>2.0</v>
      </c>
      <c r="AB1501" s="1">
        <v>2.0</v>
      </c>
      <c r="AC1501" s="1">
        <v>2.0</v>
      </c>
      <c r="AD1501" s="1">
        <v>2.0</v>
      </c>
      <c r="AE1501" s="1">
        <v>2.0</v>
      </c>
      <c r="AF1501" s="1">
        <v>2.0</v>
      </c>
      <c r="AG1501" s="1">
        <v>2.0</v>
      </c>
      <c r="AH1501" s="1">
        <v>2.0</v>
      </c>
      <c r="AI1501" s="1">
        <v>2.0</v>
      </c>
      <c r="AJ1501" s="1">
        <v>2.0</v>
      </c>
      <c r="AK1501" s="1">
        <v>2.0</v>
      </c>
      <c r="AL1501" s="1">
        <v>2.0</v>
      </c>
      <c r="AM1501" s="1">
        <v>2.0</v>
      </c>
      <c r="AN1501" s="1">
        <v>2.0</v>
      </c>
      <c r="AO1501" s="1">
        <v>2.0</v>
      </c>
      <c r="AP1501" s="1">
        <v>2.0</v>
      </c>
      <c r="AQ1501" s="1">
        <v>2.0</v>
      </c>
      <c r="AR1501" s="1">
        <v>2.0</v>
      </c>
      <c r="AS1501" s="1">
        <v>2.0</v>
      </c>
      <c r="AT1501" s="1">
        <v>2.0</v>
      </c>
      <c r="AU1501" s="1">
        <v>2.0</v>
      </c>
      <c r="AV1501" s="1">
        <v>2.0</v>
      </c>
      <c r="AW1501" s="1">
        <v>2.0</v>
      </c>
      <c r="AX1501" s="1">
        <v>2.0</v>
      </c>
      <c r="AY1501" s="1">
        <v>2.0</v>
      </c>
      <c r="AZ1501" s="1">
        <v>2.0</v>
      </c>
      <c r="BA1501" s="1">
        <v>2.0</v>
      </c>
      <c r="BB1501" s="1">
        <v>2.0</v>
      </c>
      <c r="BP1501" s="12" t="s">
        <v>1670</v>
      </c>
      <c r="BQ1501" s="1">
        <v>19.0</v>
      </c>
      <c r="BR1501" s="1" t="s">
        <v>778</v>
      </c>
      <c r="BW1501" s="1">
        <v>130.0</v>
      </c>
      <c r="BX1501" s="1" t="s">
        <v>18001</v>
      </c>
      <c r="BY1501" s="13">
        <f t="shared" si="1"/>
        <v>4</v>
      </c>
      <c r="BZ1501" s="13" t="str">
        <f t="shared" si="2"/>
        <v>Buruh Peternakan</v>
      </c>
      <c r="CA1501" s="13" t="str">
        <f>VLOOKUP(BP1501,data_K!G:K,5,0)</f>
        <v>RT 001 RW 001</v>
      </c>
      <c r="CB1501" s="13">
        <f t="shared" si="3"/>
        <v>4</v>
      </c>
    </row>
    <row r="1502">
      <c r="A1502" s="1" t="s">
        <v>6246</v>
      </c>
      <c r="B1502" s="9" t="s">
        <v>18020</v>
      </c>
      <c r="C1502" s="1">
        <v>1.0</v>
      </c>
      <c r="D1502" s="1" t="s">
        <v>6248</v>
      </c>
      <c r="E1502" s="10" t="s">
        <v>6249</v>
      </c>
      <c r="F1502" s="1">
        <v>1.0</v>
      </c>
      <c r="J1502" s="1">
        <v>1.0</v>
      </c>
      <c r="K1502" s="11">
        <v>31036.0</v>
      </c>
      <c r="L1502" s="1">
        <v>41.0</v>
      </c>
      <c r="M1502" s="1">
        <v>2.0</v>
      </c>
      <c r="N1502" s="1">
        <v>1.0</v>
      </c>
      <c r="O1502" s="1">
        <v>3.0</v>
      </c>
      <c r="P1502" s="1">
        <v>4.0</v>
      </c>
      <c r="Q1502" s="1">
        <v>4000000.0</v>
      </c>
      <c r="R1502" s="1">
        <v>0.0</v>
      </c>
      <c r="S1502" s="1">
        <v>0.0</v>
      </c>
      <c r="T1502" s="1">
        <v>17.0</v>
      </c>
      <c r="Y1502" s="1">
        <v>3.0</v>
      </c>
      <c r="Z1502" s="1">
        <v>2.0</v>
      </c>
      <c r="AA1502" s="1">
        <v>2.0</v>
      </c>
      <c r="AB1502" s="1">
        <v>2.0</v>
      </c>
      <c r="AC1502" s="1">
        <v>2.0</v>
      </c>
      <c r="AD1502" s="1">
        <v>2.0</v>
      </c>
      <c r="AE1502" s="1">
        <v>2.0</v>
      </c>
      <c r="AF1502" s="1">
        <v>2.0</v>
      </c>
      <c r="AG1502" s="1">
        <v>2.0</v>
      </c>
      <c r="AH1502" s="1">
        <v>2.0</v>
      </c>
      <c r="AI1502" s="1">
        <v>2.0</v>
      </c>
      <c r="AJ1502" s="1">
        <v>2.0</v>
      </c>
      <c r="AK1502" s="1">
        <v>2.0</v>
      </c>
      <c r="AL1502" s="1">
        <v>2.0</v>
      </c>
      <c r="AM1502" s="1">
        <v>2.0</v>
      </c>
      <c r="AN1502" s="1">
        <v>2.0</v>
      </c>
      <c r="AO1502" s="1">
        <v>2.0</v>
      </c>
      <c r="AP1502" s="1">
        <v>2.0</v>
      </c>
      <c r="AQ1502" s="1">
        <v>2.0</v>
      </c>
      <c r="AR1502" s="1">
        <v>2.0</v>
      </c>
      <c r="AS1502" s="1">
        <v>2.0</v>
      </c>
      <c r="AT1502" s="1">
        <v>2.0</v>
      </c>
      <c r="AU1502" s="1">
        <v>2.0</v>
      </c>
      <c r="AV1502" s="1">
        <v>2.0</v>
      </c>
      <c r="AW1502" s="1">
        <v>2.0</v>
      </c>
      <c r="AX1502" s="1">
        <v>2.0</v>
      </c>
      <c r="AY1502" s="1">
        <v>2.0</v>
      </c>
      <c r="AZ1502" s="1">
        <v>2.0</v>
      </c>
      <c r="BA1502" s="1">
        <v>2.0</v>
      </c>
      <c r="BB1502" s="1">
        <v>2.0</v>
      </c>
      <c r="BP1502" s="12" t="s">
        <v>6213</v>
      </c>
      <c r="BQ1502" s="1">
        <v>41.0</v>
      </c>
      <c r="BR1502" s="1" t="s">
        <v>184</v>
      </c>
      <c r="BS1502" s="1"/>
      <c r="BW1502" s="1">
        <v>23.0</v>
      </c>
      <c r="BX1502" s="1" t="s">
        <v>6248</v>
      </c>
      <c r="BY1502" s="13">
        <f t="shared" si="1"/>
        <v>9</v>
      </c>
      <c r="BZ1502" s="13" t="str">
        <f t="shared" si="2"/>
        <v>Buruh Industri</v>
      </c>
      <c r="CA1502" s="13" t="str">
        <f>VLOOKUP(BP1502,data_K!G:K,5,0)</f>
        <v>RT 007 RW 004</v>
      </c>
      <c r="CB1502" s="13">
        <f t="shared" si="3"/>
        <v>0</v>
      </c>
    </row>
    <row r="1503">
      <c r="A1503" s="1" t="s">
        <v>6217</v>
      </c>
      <c r="B1503" s="9" t="s">
        <v>18027</v>
      </c>
      <c r="C1503" s="1">
        <v>2.0</v>
      </c>
      <c r="D1503" s="1" t="s">
        <v>6220</v>
      </c>
      <c r="E1503" s="10" t="s">
        <v>6221</v>
      </c>
      <c r="F1503" s="1">
        <v>1.0</v>
      </c>
      <c r="J1503" s="1">
        <v>2.0</v>
      </c>
      <c r="K1503" s="11">
        <v>31208.0</v>
      </c>
      <c r="L1503" s="1">
        <v>40.0</v>
      </c>
      <c r="M1503" s="1">
        <v>2.0</v>
      </c>
      <c r="N1503" s="1">
        <v>2.0</v>
      </c>
      <c r="O1503" s="1">
        <v>3.0</v>
      </c>
      <c r="P1503" s="1">
        <v>4.0</v>
      </c>
      <c r="Q1503" s="1">
        <v>500000.0</v>
      </c>
      <c r="R1503" s="1">
        <v>0.0</v>
      </c>
      <c r="S1503" s="1">
        <v>0.0</v>
      </c>
      <c r="T1503" s="1">
        <v>64.0</v>
      </c>
      <c r="Y1503" s="1">
        <v>1.0</v>
      </c>
      <c r="Z1503" s="1">
        <v>2.0</v>
      </c>
      <c r="AA1503" s="1">
        <v>2.0</v>
      </c>
      <c r="AB1503" s="1">
        <v>2.0</v>
      </c>
      <c r="AC1503" s="1">
        <v>2.0</v>
      </c>
      <c r="AD1503" s="1">
        <v>2.0</v>
      </c>
      <c r="AE1503" s="1">
        <v>2.0</v>
      </c>
      <c r="AF1503" s="1">
        <v>2.0</v>
      </c>
      <c r="AG1503" s="1">
        <v>2.0</v>
      </c>
      <c r="AH1503" s="1">
        <v>2.0</v>
      </c>
      <c r="AI1503" s="1">
        <v>2.0</v>
      </c>
      <c r="AJ1503" s="1">
        <v>2.0</v>
      </c>
      <c r="AK1503" s="1">
        <v>2.0</v>
      </c>
      <c r="AL1503" s="1">
        <v>2.0</v>
      </c>
      <c r="AM1503" s="1">
        <v>2.0</v>
      </c>
      <c r="AN1503" s="1">
        <v>2.0</v>
      </c>
      <c r="AO1503" s="1">
        <v>2.0</v>
      </c>
      <c r="AP1503" s="1">
        <v>2.0</v>
      </c>
      <c r="AQ1503" s="1">
        <v>2.0</v>
      </c>
      <c r="AR1503" s="1">
        <v>2.0</v>
      </c>
      <c r="AS1503" s="1">
        <v>2.0</v>
      </c>
      <c r="AT1503" s="1">
        <v>2.0</v>
      </c>
      <c r="AU1503" s="1">
        <v>2.0</v>
      </c>
      <c r="AV1503" s="1">
        <v>2.0</v>
      </c>
      <c r="AW1503" s="1">
        <v>2.0</v>
      </c>
      <c r="AX1503" s="1">
        <v>2.0</v>
      </c>
      <c r="AY1503" s="1">
        <v>2.0</v>
      </c>
      <c r="AZ1503" s="1">
        <v>2.0</v>
      </c>
      <c r="BA1503" s="1">
        <v>2.0</v>
      </c>
      <c r="BB1503" s="1">
        <v>2.0</v>
      </c>
      <c r="BP1503" s="12" t="s">
        <v>6213</v>
      </c>
      <c r="BQ1503" s="1">
        <v>40.0</v>
      </c>
      <c r="BR1503" s="1"/>
      <c r="BS1503" s="1"/>
      <c r="BT1503" s="1" t="s">
        <v>467</v>
      </c>
      <c r="BW1503" s="1">
        <v>75.0</v>
      </c>
      <c r="BX1503" s="1" t="s">
        <v>6248</v>
      </c>
      <c r="BY1503" s="13">
        <f t="shared" si="1"/>
        <v>9</v>
      </c>
      <c r="BZ1503" s="13" t="str">
        <f t="shared" si="2"/>
        <v>Pedagang</v>
      </c>
      <c r="CA1503" s="13" t="str">
        <f>VLOOKUP(BP1503,data_K!G:K,5,0)</f>
        <v>RT 007 RW 004</v>
      </c>
      <c r="CB1503" s="13">
        <f t="shared" si="3"/>
        <v>0</v>
      </c>
    </row>
    <row r="1504">
      <c r="A1504" s="1" t="s">
        <v>6234</v>
      </c>
      <c r="B1504" s="9" t="s">
        <v>18036</v>
      </c>
      <c r="C1504" s="1">
        <v>3.0</v>
      </c>
      <c r="D1504" s="1" t="s">
        <v>6238</v>
      </c>
      <c r="E1504" s="10" t="s">
        <v>6239</v>
      </c>
      <c r="F1504" s="1">
        <v>1.0</v>
      </c>
      <c r="J1504" s="1">
        <v>1.0</v>
      </c>
      <c r="K1504" s="11">
        <v>39199.0</v>
      </c>
      <c r="L1504" s="1">
        <v>19.0</v>
      </c>
      <c r="M1504" s="1">
        <v>1.0</v>
      </c>
      <c r="N1504" s="1">
        <v>3.0</v>
      </c>
      <c r="O1504" s="1">
        <v>3.0</v>
      </c>
      <c r="P1504" s="1">
        <v>4.0</v>
      </c>
      <c r="Q1504" s="1">
        <v>3000000.0</v>
      </c>
      <c r="R1504" s="1">
        <v>0.0</v>
      </c>
      <c r="S1504" s="1">
        <v>0.0</v>
      </c>
      <c r="T1504" s="1">
        <v>17.0</v>
      </c>
      <c r="Y1504" s="1">
        <v>3.0</v>
      </c>
      <c r="Z1504" s="1">
        <v>2.0</v>
      </c>
      <c r="AA1504" s="1">
        <v>2.0</v>
      </c>
      <c r="AB1504" s="1">
        <v>2.0</v>
      </c>
      <c r="AC1504" s="1">
        <v>2.0</v>
      </c>
      <c r="AD1504" s="1">
        <v>2.0</v>
      </c>
      <c r="AE1504" s="1">
        <v>2.0</v>
      </c>
      <c r="AF1504" s="1">
        <v>2.0</v>
      </c>
      <c r="AG1504" s="1">
        <v>2.0</v>
      </c>
      <c r="AH1504" s="1">
        <v>2.0</v>
      </c>
      <c r="AI1504" s="1">
        <v>2.0</v>
      </c>
      <c r="AJ1504" s="1">
        <v>2.0</v>
      </c>
      <c r="AK1504" s="1">
        <v>2.0</v>
      </c>
      <c r="AL1504" s="1">
        <v>2.0</v>
      </c>
      <c r="AM1504" s="1">
        <v>2.0</v>
      </c>
      <c r="AN1504" s="1">
        <v>2.0</v>
      </c>
      <c r="AO1504" s="1">
        <v>2.0</v>
      </c>
      <c r="AP1504" s="1">
        <v>2.0</v>
      </c>
      <c r="AQ1504" s="1">
        <v>2.0</v>
      </c>
      <c r="AR1504" s="1">
        <v>2.0</v>
      </c>
      <c r="AS1504" s="1">
        <v>2.0</v>
      </c>
      <c r="AT1504" s="1">
        <v>2.0</v>
      </c>
      <c r="AU1504" s="1">
        <v>2.0</v>
      </c>
      <c r="AV1504" s="1">
        <v>2.0</v>
      </c>
      <c r="AW1504" s="1">
        <v>2.0</v>
      </c>
      <c r="AX1504" s="1">
        <v>2.0</v>
      </c>
      <c r="AY1504" s="1">
        <v>2.0</v>
      </c>
      <c r="AZ1504" s="1">
        <v>2.0</v>
      </c>
      <c r="BA1504" s="1">
        <v>2.0</v>
      </c>
      <c r="BB1504" s="1">
        <v>2.0</v>
      </c>
      <c r="BP1504" s="12" t="s">
        <v>6213</v>
      </c>
      <c r="BQ1504" s="1">
        <v>19.0</v>
      </c>
      <c r="BR1504" s="1" t="s">
        <v>184</v>
      </c>
      <c r="BS1504" s="1"/>
      <c r="BW1504" s="1">
        <v>23.0</v>
      </c>
      <c r="BX1504" s="1" t="s">
        <v>6248</v>
      </c>
      <c r="BY1504" s="13">
        <f t="shared" si="1"/>
        <v>4</v>
      </c>
      <c r="BZ1504" s="13" t="str">
        <f t="shared" si="2"/>
        <v>Buruh Industri</v>
      </c>
      <c r="CA1504" s="13" t="str">
        <f>VLOOKUP(BP1504,data_K!G:K,5,0)</f>
        <v>RT 007 RW 004</v>
      </c>
      <c r="CB1504" s="13">
        <f t="shared" si="3"/>
        <v>4</v>
      </c>
    </row>
    <row r="1505">
      <c r="A1505" s="1" t="s">
        <v>6203</v>
      </c>
      <c r="B1505" s="9" t="s">
        <v>18040</v>
      </c>
      <c r="C1505" s="1">
        <v>4.0</v>
      </c>
      <c r="D1505" s="1" t="s">
        <v>6206</v>
      </c>
      <c r="E1505" s="10" t="s">
        <v>6207</v>
      </c>
      <c r="F1505" s="1">
        <v>1.0</v>
      </c>
      <c r="J1505" s="1">
        <v>2.0</v>
      </c>
      <c r="K1505" s="11">
        <v>42244.0</v>
      </c>
      <c r="L1505" s="1">
        <v>10.0</v>
      </c>
      <c r="M1505" s="1">
        <v>1.0</v>
      </c>
      <c r="N1505" s="1">
        <v>3.0</v>
      </c>
      <c r="O1505" s="1">
        <v>2.0</v>
      </c>
      <c r="P1505" s="1">
        <v>1.0</v>
      </c>
      <c r="Q1505" s="1">
        <v>0.0</v>
      </c>
      <c r="R1505" s="1">
        <v>0.0</v>
      </c>
      <c r="S1505" s="1">
        <v>0.0</v>
      </c>
      <c r="T1505" s="20">
        <v>155.0</v>
      </c>
      <c r="U1505" s="20" t="s">
        <v>591</v>
      </c>
      <c r="Y1505" s="1">
        <v>6.0</v>
      </c>
      <c r="Z1505" s="1">
        <v>2.0</v>
      </c>
      <c r="AA1505" s="1">
        <v>2.0</v>
      </c>
      <c r="AB1505" s="1">
        <v>2.0</v>
      </c>
      <c r="AC1505" s="1">
        <v>2.0</v>
      </c>
      <c r="AD1505" s="1">
        <v>2.0</v>
      </c>
      <c r="AE1505" s="1">
        <v>2.0</v>
      </c>
      <c r="AF1505" s="1">
        <v>2.0</v>
      </c>
      <c r="AG1505" s="1">
        <v>2.0</v>
      </c>
      <c r="AH1505" s="1">
        <v>2.0</v>
      </c>
      <c r="AI1505" s="1">
        <v>2.0</v>
      </c>
      <c r="AJ1505" s="1">
        <v>2.0</v>
      </c>
      <c r="AK1505" s="1">
        <v>2.0</v>
      </c>
      <c r="AL1505" s="1">
        <v>2.0</v>
      </c>
      <c r="AM1505" s="1">
        <v>2.0</v>
      </c>
      <c r="AN1505" s="1">
        <v>2.0</v>
      </c>
      <c r="AO1505" s="1">
        <v>2.0</v>
      </c>
      <c r="AP1505" s="1">
        <v>2.0</v>
      </c>
      <c r="AQ1505" s="1">
        <v>2.0</v>
      </c>
      <c r="AR1505" s="1">
        <v>2.0</v>
      </c>
      <c r="AS1505" s="1">
        <v>2.0</v>
      </c>
      <c r="AT1505" s="1">
        <v>2.0</v>
      </c>
      <c r="AU1505" s="1">
        <v>2.0</v>
      </c>
      <c r="AV1505" s="1">
        <v>2.0</v>
      </c>
      <c r="AW1505" s="1">
        <v>2.0</v>
      </c>
      <c r="AX1505" s="1">
        <v>2.0</v>
      </c>
      <c r="AY1505" s="1">
        <v>2.0</v>
      </c>
      <c r="AZ1505" s="1">
        <v>2.0</v>
      </c>
      <c r="BA1505" s="1">
        <v>2.0</v>
      </c>
      <c r="BB1505" s="1">
        <v>2.0</v>
      </c>
      <c r="BK1505" s="1"/>
      <c r="BL1505" s="1"/>
      <c r="BP1505" s="12" t="s">
        <v>6213</v>
      </c>
      <c r="BQ1505" s="1">
        <v>10.0</v>
      </c>
      <c r="BR1505" s="1"/>
      <c r="BS1505" s="1"/>
      <c r="BW1505" s="1">
        <v>0.0</v>
      </c>
      <c r="BX1505" s="1" t="s">
        <v>6248</v>
      </c>
      <c r="BY1505" s="13">
        <f t="shared" si="1"/>
        <v>3</v>
      </c>
      <c r="BZ1505" s="13" t="str">
        <f t="shared" si="2"/>
        <v/>
      </c>
      <c r="CA1505" s="13" t="str">
        <f>VLOOKUP(BP1505,data_K!G:K,5,0)</f>
        <v>RT 007 RW 004</v>
      </c>
      <c r="CB1505" s="13">
        <f t="shared" si="3"/>
        <v>1</v>
      </c>
    </row>
    <row r="1506">
      <c r="A1506" s="1" t="s">
        <v>18051</v>
      </c>
      <c r="B1506" s="23">
        <v>46361.52916666667</v>
      </c>
      <c r="C1506" s="1">
        <v>1.0</v>
      </c>
      <c r="D1506" s="1" t="s">
        <v>623</v>
      </c>
      <c r="E1506" s="10" t="s">
        <v>18052</v>
      </c>
      <c r="F1506" s="1">
        <v>1.0</v>
      </c>
      <c r="J1506" s="1">
        <v>1.0</v>
      </c>
      <c r="K1506" s="11">
        <v>27395.0</v>
      </c>
      <c r="L1506" s="1">
        <v>51.0</v>
      </c>
      <c r="M1506" s="1">
        <v>2.0</v>
      </c>
      <c r="N1506" s="1">
        <v>1.0</v>
      </c>
      <c r="O1506" s="1">
        <v>3.0</v>
      </c>
      <c r="P1506" s="1">
        <v>3.0</v>
      </c>
      <c r="Q1506" s="1">
        <v>4000000.0</v>
      </c>
      <c r="R1506" s="1">
        <v>0.0</v>
      </c>
      <c r="S1506" s="1">
        <v>0.0</v>
      </c>
      <c r="T1506" s="1">
        <v>123.0</v>
      </c>
      <c r="Y1506" s="1">
        <v>3.0</v>
      </c>
      <c r="Z1506" s="1">
        <v>2.0</v>
      </c>
      <c r="AA1506" s="1">
        <v>2.0</v>
      </c>
      <c r="AB1506" s="1">
        <v>2.0</v>
      </c>
      <c r="AC1506" s="1">
        <v>2.0</v>
      </c>
      <c r="AD1506" s="1">
        <v>2.0</v>
      </c>
      <c r="AE1506" s="1">
        <v>2.0</v>
      </c>
      <c r="AF1506" s="1">
        <v>1.0</v>
      </c>
      <c r="AG1506" s="1">
        <v>2.0</v>
      </c>
      <c r="AH1506" s="1">
        <v>2.0</v>
      </c>
      <c r="AI1506" s="1">
        <v>2.0</v>
      </c>
      <c r="AJ1506" s="1">
        <v>2.0</v>
      </c>
      <c r="AK1506" s="1">
        <v>2.0</v>
      </c>
      <c r="AL1506" s="1">
        <v>2.0</v>
      </c>
      <c r="AM1506" s="1">
        <v>2.0</v>
      </c>
      <c r="AN1506" s="1">
        <v>2.0</v>
      </c>
      <c r="AO1506" s="1">
        <v>2.0</v>
      </c>
      <c r="AP1506" s="1">
        <v>2.0</v>
      </c>
      <c r="AQ1506" s="1">
        <v>2.0</v>
      </c>
      <c r="AR1506" s="1">
        <v>2.0</v>
      </c>
      <c r="AS1506" s="1">
        <v>2.0</v>
      </c>
      <c r="AT1506" s="1">
        <v>2.0</v>
      </c>
      <c r="AU1506" s="1">
        <v>2.0</v>
      </c>
      <c r="AV1506" s="1">
        <v>2.0</v>
      </c>
      <c r="AW1506" s="1">
        <v>2.0</v>
      </c>
      <c r="AX1506" s="1">
        <v>2.0</v>
      </c>
      <c r="AY1506" s="1">
        <v>2.0</v>
      </c>
      <c r="AZ1506" s="1">
        <v>2.0</v>
      </c>
      <c r="BA1506" s="1">
        <v>2.0</v>
      </c>
      <c r="BB1506" s="1">
        <v>2.0</v>
      </c>
      <c r="BP1506" s="12" t="s">
        <v>625</v>
      </c>
      <c r="BQ1506" s="1">
        <v>51.0</v>
      </c>
      <c r="BR1506" s="1"/>
      <c r="BV1506" s="1" t="s">
        <v>456</v>
      </c>
      <c r="BW1506" s="1">
        <v>149.0</v>
      </c>
      <c r="BX1506" s="1" t="s">
        <v>623</v>
      </c>
      <c r="BY1506" s="13">
        <f t="shared" si="1"/>
        <v>11</v>
      </c>
      <c r="BZ1506" s="13" t="str">
        <f t="shared" si="2"/>
        <v>Sopir</v>
      </c>
      <c r="CA1506" s="13" t="str">
        <f>VLOOKUP(BP1506,data_K!G:K,5,0)</f>
        <v>RT 005 RW 003</v>
      </c>
      <c r="CB1506" s="13">
        <f t="shared" si="3"/>
        <v>0</v>
      </c>
    </row>
    <row r="1507">
      <c r="A1507" s="1" t="s">
        <v>4495</v>
      </c>
      <c r="B1507" s="22">
        <v>46087.479583333334</v>
      </c>
      <c r="C1507" s="1">
        <v>1.0</v>
      </c>
      <c r="D1507" s="1" t="s">
        <v>4497</v>
      </c>
      <c r="E1507" s="10" t="s">
        <v>4498</v>
      </c>
      <c r="F1507" s="1">
        <v>1.0</v>
      </c>
      <c r="J1507" s="1">
        <v>1.0</v>
      </c>
      <c r="K1507" s="11">
        <v>29535.0</v>
      </c>
      <c r="L1507" s="1">
        <v>45.0</v>
      </c>
      <c r="M1507" s="1">
        <v>2.0</v>
      </c>
      <c r="N1507" s="1">
        <v>1.0</v>
      </c>
      <c r="O1507" s="1">
        <v>3.0</v>
      </c>
      <c r="P1507" s="1">
        <v>2.0</v>
      </c>
      <c r="Q1507" s="1">
        <v>500000.0</v>
      </c>
      <c r="R1507" s="1">
        <v>0.0</v>
      </c>
      <c r="S1507" s="1">
        <v>0.0</v>
      </c>
      <c r="T1507" s="1">
        <v>155.0</v>
      </c>
      <c r="U1507" s="1" t="s">
        <v>2678</v>
      </c>
      <c r="Y1507" s="1">
        <v>5.0</v>
      </c>
      <c r="Z1507" s="1">
        <v>2.0</v>
      </c>
      <c r="AA1507" s="1">
        <v>2.0</v>
      </c>
      <c r="AB1507" s="1">
        <v>2.0</v>
      </c>
      <c r="AC1507" s="1">
        <v>2.0</v>
      </c>
      <c r="AD1507" s="1">
        <v>2.0</v>
      </c>
      <c r="AE1507" s="1">
        <v>2.0</v>
      </c>
      <c r="AF1507" s="1">
        <v>2.0</v>
      </c>
      <c r="AG1507" s="1">
        <v>2.0</v>
      </c>
      <c r="AH1507" s="1">
        <v>2.0</v>
      </c>
      <c r="AI1507" s="1">
        <v>2.0</v>
      </c>
      <c r="AJ1507" s="1">
        <v>2.0</v>
      </c>
      <c r="AK1507" s="1">
        <v>2.0</v>
      </c>
      <c r="AL1507" s="1">
        <v>2.0</v>
      </c>
      <c r="AM1507" s="1">
        <v>2.0</v>
      </c>
      <c r="AN1507" s="1">
        <v>2.0</v>
      </c>
      <c r="AO1507" s="1">
        <v>2.0</v>
      </c>
      <c r="AP1507" s="1">
        <v>2.0</v>
      </c>
      <c r="AQ1507" s="1">
        <v>2.0</v>
      </c>
      <c r="AR1507" s="1">
        <v>2.0</v>
      </c>
      <c r="AS1507" s="1">
        <v>2.0</v>
      </c>
      <c r="AT1507" s="1">
        <v>2.0</v>
      </c>
      <c r="AU1507" s="1">
        <v>2.0</v>
      </c>
      <c r="AV1507" s="1">
        <v>2.0</v>
      </c>
      <c r="AW1507" s="1">
        <v>2.0</v>
      </c>
      <c r="AX1507" s="1">
        <v>2.0</v>
      </c>
      <c r="AY1507" s="1">
        <v>2.0</v>
      </c>
      <c r="AZ1507" s="1">
        <v>2.0</v>
      </c>
      <c r="BA1507" s="1">
        <v>2.0</v>
      </c>
      <c r="BB1507" s="1">
        <v>2.0</v>
      </c>
      <c r="BP1507" s="12" t="s">
        <v>625</v>
      </c>
      <c r="BQ1507" s="1">
        <v>45.0</v>
      </c>
      <c r="BR1507" s="1"/>
      <c r="BS1507" s="1"/>
      <c r="BV1507" s="1" t="s">
        <v>180</v>
      </c>
      <c r="BW1507" s="1">
        <v>999.0</v>
      </c>
      <c r="BX1507" s="1" t="s">
        <v>4497</v>
      </c>
      <c r="BY1507" s="13">
        <f t="shared" si="1"/>
        <v>10</v>
      </c>
      <c r="BZ1507" s="13" t="str">
        <f t="shared" si="2"/>
        <v>Lainnya</v>
      </c>
      <c r="CA1507" s="13" t="str">
        <f>VLOOKUP(BP1507,data_K!G:K,5,0)</f>
        <v>RT 005 RW 003</v>
      </c>
      <c r="CB1507" s="13">
        <f t="shared" si="3"/>
        <v>0</v>
      </c>
    </row>
    <row r="1508">
      <c r="A1508" s="1" t="s">
        <v>18065</v>
      </c>
      <c r="B1508" s="22">
        <v>46361.53333333333</v>
      </c>
      <c r="C1508" s="1">
        <v>2.0</v>
      </c>
      <c r="D1508" s="1" t="s">
        <v>631</v>
      </c>
      <c r="E1508" s="10" t="s">
        <v>18066</v>
      </c>
      <c r="F1508" s="1">
        <v>1.0</v>
      </c>
      <c r="J1508" s="1">
        <v>2.0</v>
      </c>
      <c r="K1508" s="11">
        <v>30383.0</v>
      </c>
      <c r="L1508" s="1">
        <v>43.0</v>
      </c>
      <c r="M1508" s="1">
        <v>2.0</v>
      </c>
      <c r="N1508" s="1">
        <v>2.0</v>
      </c>
      <c r="O1508" s="1">
        <v>3.0</v>
      </c>
      <c r="P1508" s="1">
        <v>4.0</v>
      </c>
      <c r="Q1508" s="1">
        <v>0.0</v>
      </c>
      <c r="R1508" s="1">
        <v>0.0</v>
      </c>
      <c r="S1508" s="1">
        <v>0.0</v>
      </c>
      <c r="T1508" s="1">
        <v>0.0</v>
      </c>
      <c r="Y1508" s="1">
        <v>6.0</v>
      </c>
      <c r="Z1508" s="1">
        <v>2.0</v>
      </c>
      <c r="AA1508" s="1">
        <v>2.0</v>
      </c>
      <c r="AB1508" s="1">
        <v>2.0</v>
      </c>
      <c r="AC1508" s="1">
        <v>2.0</v>
      </c>
      <c r="AD1508" s="1">
        <v>2.0</v>
      </c>
      <c r="AE1508" s="1">
        <v>2.0</v>
      </c>
      <c r="AF1508" s="1">
        <v>2.0</v>
      </c>
      <c r="AG1508" s="1">
        <v>2.0</v>
      </c>
      <c r="AH1508" s="1">
        <v>2.0</v>
      </c>
      <c r="AI1508" s="1">
        <v>2.0</v>
      </c>
      <c r="AJ1508" s="1">
        <v>2.0</v>
      </c>
      <c r="AK1508" s="1">
        <v>2.0</v>
      </c>
      <c r="AL1508" s="1">
        <v>2.0</v>
      </c>
      <c r="AM1508" s="1">
        <v>2.0</v>
      </c>
      <c r="AN1508" s="1">
        <v>2.0</v>
      </c>
      <c r="AO1508" s="1">
        <v>2.0</v>
      </c>
      <c r="AP1508" s="1">
        <v>2.0</v>
      </c>
      <c r="AQ1508" s="1">
        <v>2.0</v>
      </c>
      <c r="AR1508" s="1">
        <v>2.0</v>
      </c>
      <c r="AS1508" s="1">
        <v>2.0</v>
      </c>
      <c r="AT1508" s="1">
        <v>2.0</v>
      </c>
      <c r="AU1508" s="1">
        <v>2.0</v>
      </c>
      <c r="AV1508" s="1">
        <v>2.0</v>
      </c>
      <c r="AW1508" s="1">
        <v>2.0</v>
      </c>
      <c r="AX1508" s="1">
        <v>2.0</v>
      </c>
      <c r="AY1508" s="1">
        <v>2.0</v>
      </c>
      <c r="AZ1508" s="1">
        <v>2.0</v>
      </c>
      <c r="BA1508" s="1">
        <v>2.0</v>
      </c>
      <c r="BB1508" s="1">
        <v>2.0</v>
      </c>
      <c r="BP1508" s="12" t="s">
        <v>625</v>
      </c>
      <c r="BQ1508" s="1">
        <v>43.0</v>
      </c>
      <c r="BR1508" s="1" t="s">
        <v>240</v>
      </c>
      <c r="BS1508" s="1"/>
      <c r="BW1508" s="1">
        <v>0.0</v>
      </c>
      <c r="BX1508" s="1" t="s">
        <v>623</v>
      </c>
      <c r="BY1508" s="13">
        <f t="shared" si="1"/>
        <v>9</v>
      </c>
      <c r="BZ1508" s="13" t="str">
        <f t="shared" si="2"/>
        <v>Tidak Bekerja</v>
      </c>
      <c r="CA1508" s="13" t="str">
        <f>VLOOKUP(BP1508,data_K!G:K,5,0)</f>
        <v>RT 005 RW 003</v>
      </c>
      <c r="CB1508" s="13">
        <f t="shared" si="3"/>
        <v>0</v>
      </c>
    </row>
    <row r="1509">
      <c r="A1509" s="1" t="s">
        <v>18073</v>
      </c>
      <c r="B1509" s="22">
        <v>46361.538194444445</v>
      </c>
      <c r="C1509" s="1">
        <v>3.0</v>
      </c>
      <c r="D1509" s="1" t="s">
        <v>18074</v>
      </c>
      <c r="E1509" s="10" t="s">
        <v>18075</v>
      </c>
      <c r="F1509" s="1">
        <v>1.0</v>
      </c>
      <c r="J1509" s="1">
        <v>1.0</v>
      </c>
      <c r="K1509" s="11">
        <v>38385.0</v>
      </c>
      <c r="L1509" s="1">
        <v>21.0</v>
      </c>
      <c r="M1509" s="1">
        <v>1.0</v>
      </c>
      <c r="N1509" s="1">
        <v>3.0</v>
      </c>
      <c r="O1509" s="1">
        <v>3.0</v>
      </c>
      <c r="P1509" s="1">
        <v>4.0</v>
      </c>
      <c r="Q1509" s="1">
        <v>1500000.0</v>
      </c>
      <c r="R1509" s="1">
        <v>0.0</v>
      </c>
      <c r="S1509" s="1">
        <v>0.0</v>
      </c>
      <c r="T1509" s="1">
        <v>21.0</v>
      </c>
      <c r="Y1509" s="1">
        <v>3.0</v>
      </c>
      <c r="Z1509" s="1">
        <v>2.0</v>
      </c>
      <c r="AA1509" s="1">
        <v>2.0</v>
      </c>
      <c r="AB1509" s="1">
        <v>2.0</v>
      </c>
      <c r="AC1509" s="1">
        <v>2.0</v>
      </c>
      <c r="AD1509" s="1">
        <v>2.0</v>
      </c>
      <c r="AE1509" s="1">
        <v>2.0</v>
      </c>
      <c r="AF1509" s="1">
        <v>2.0</v>
      </c>
      <c r="AG1509" s="1">
        <v>2.0</v>
      </c>
      <c r="AH1509" s="1">
        <v>2.0</v>
      </c>
      <c r="AI1509" s="1">
        <v>2.0</v>
      </c>
      <c r="AJ1509" s="1">
        <v>2.0</v>
      </c>
      <c r="AK1509" s="1">
        <v>2.0</v>
      </c>
      <c r="AL1509" s="1">
        <v>2.0</v>
      </c>
      <c r="AM1509" s="1">
        <v>2.0</v>
      </c>
      <c r="AN1509" s="1">
        <v>2.0</v>
      </c>
      <c r="AO1509" s="1">
        <v>2.0</v>
      </c>
      <c r="AP1509" s="1">
        <v>2.0</v>
      </c>
      <c r="AQ1509" s="1">
        <v>2.0</v>
      </c>
      <c r="AR1509" s="1">
        <v>2.0</v>
      </c>
      <c r="AS1509" s="1">
        <v>2.0</v>
      </c>
      <c r="AT1509" s="1">
        <v>2.0</v>
      </c>
      <c r="AU1509" s="1">
        <v>2.0</v>
      </c>
      <c r="AV1509" s="1">
        <v>2.0</v>
      </c>
      <c r="AW1509" s="1">
        <v>2.0</v>
      </c>
      <c r="AX1509" s="1">
        <v>2.0</v>
      </c>
      <c r="AY1509" s="1">
        <v>2.0</v>
      </c>
      <c r="AZ1509" s="1">
        <v>2.0</v>
      </c>
      <c r="BA1509" s="1">
        <v>2.0</v>
      </c>
      <c r="BB1509" s="1">
        <v>2.0</v>
      </c>
      <c r="BP1509" s="12" t="s">
        <v>625</v>
      </c>
      <c r="BQ1509" s="1">
        <v>21.0</v>
      </c>
      <c r="BR1509" s="1" t="s">
        <v>778</v>
      </c>
      <c r="BS1509" s="1"/>
      <c r="BW1509" s="1">
        <v>130.0</v>
      </c>
      <c r="BX1509" s="1" t="s">
        <v>623</v>
      </c>
      <c r="BY1509" s="13">
        <f t="shared" si="1"/>
        <v>5</v>
      </c>
      <c r="BZ1509" s="13" t="str">
        <f t="shared" si="2"/>
        <v>Buruh Peternakan</v>
      </c>
      <c r="CA1509" s="13" t="str">
        <f>VLOOKUP(BP1509,data_K!G:K,5,0)</f>
        <v>RT 005 RW 003</v>
      </c>
      <c r="CB1509" s="13">
        <f t="shared" si="3"/>
        <v>4</v>
      </c>
    </row>
    <row r="1510">
      <c r="A1510" s="1" t="s">
        <v>4447</v>
      </c>
      <c r="B1510" s="22">
        <v>46087.48606481482</v>
      </c>
      <c r="C1510" s="1">
        <v>3.0</v>
      </c>
      <c r="D1510" s="1" t="s">
        <v>4451</v>
      </c>
      <c r="E1510" s="10" t="s">
        <v>4452</v>
      </c>
      <c r="F1510" s="1">
        <v>1.0</v>
      </c>
      <c r="J1510" s="1">
        <v>1.0</v>
      </c>
      <c r="K1510" s="11">
        <v>37988.0</v>
      </c>
      <c r="L1510" s="1">
        <v>22.0</v>
      </c>
      <c r="M1510" s="1">
        <v>1.0</v>
      </c>
      <c r="N1510" s="1">
        <v>3.0</v>
      </c>
      <c r="O1510" s="1">
        <v>3.0</v>
      </c>
      <c r="P1510" s="1">
        <v>4.0</v>
      </c>
      <c r="Q1510" s="1">
        <v>1500000.0</v>
      </c>
      <c r="R1510" s="1">
        <v>0.0</v>
      </c>
      <c r="S1510" s="1">
        <v>0.0</v>
      </c>
      <c r="T1510" s="1">
        <v>155.0</v>
      </c>
      <c r="U1510" s="1" t="s">
        <v>18080</v>
      </c>
      <c r="Y1510" s="1">
        <v>1.0</v>
      </c>
      <c r="Z1510" s="1">
        <v>2.0</v>
      </c>
      <c r="AA1510" s="1">
        <v>2.0</v>
      </c>
      <c r="AB1510" s="1">
        <v>2.0</v>
      </c>
      <c r="AC1510" s="1">
        <v>2.0</v>
      </c>
      <c r="AD1510" s="1">
        <v>2.0</v>
      </c>
      <c r="AE1510" s="1">
        <v>2.0</v>
      </c>
      <c r="AF1510" s="1">
        <v>2.0</v>
      </c>
      <c r="AG1510" s="1">
        <v>2.0</v>
      </c>
      <c r="AH1510" s="1">
        <v>2.0</v>
      </c>
      <c r="AI1510" s="1">
        <v>2.0</v>
      </c>
      <c r="AJ1510" s="1">
        <v>2.0</v>
      </c>
      <c r="AK1510" s="1">
        <v>2.0</v>
      </c>
      <c r="AL1510" s="1">
        <v>2.0</v>
      </c>
      <c r="AM1510" s="1">
        <v>2.0</v>
      </c>
      <c r="AN1510" s="1">
        <v>2.0</v>
      </c>
      <c r="AO1510" s="1">
        <v>2.0</v>
      </c>
      <c r="AP1510" s="1">
        <v>2.0</v>
      </c>
      <c r="AQ1510" s="1">
        <v>2.0</v>
      </c>
      <c r="AR1510" s="1">
        <v>2.0</v>
      </c>
      <c r="AS1510" s="1">
        <v>2.0</v>
      </c>
      <c r="AT1510" s="1">
        <v>2.0</v>
      </c>
      <c r="AU1510" s="1">
        <v>2.0</v>
      </c>
      <c r="AV1510" s="1">
        <v>2.0</v>
      </c>
      <c r="AW1510" s="1">
        <v>2.0</v>
      </c>
      <c r="AX1510" s="1">
        <v>2.0</v>
      </c>
      <c r="AY1510" s="1">
        <v>2.0</v>
      </c>
      <c r="AZ1510" s="1">
        <v>2.0</v>
      </c>
      <c r="BA1510" s="1">
        <v>2.0</v>
      </c>
      <c r="BB1510" s="1">
        <v>2.0</v>
      </c>
      <c r="BP1510" s="12" t="s">
        <v>625</v>
      </c>
      <c r="BQ1510" s="1">
        <v>22.0</v>
      </c>
      <c r="BR1510" s="1"/>
      <c r="BV1510" s="1" t="s">
        <v>180</v>
      </c>
      <c r="BW1510" s="1">
        <v>999.0</v>
      </c>
      <c r="BX1510" s="1" t="s">
        <v>4497</v>
      </c>
      <c r="BY1510" s="13">
        <f t="shared" si="1"/>
        <v>5</v>
      </c>
      <c r="BZ1510" s="13" t="str">
        <f t="shared" si="2"/>
        <v>Lainnya</v>
      </c>
      <c r="CA1510" s="13" t="str">
        <f>VLOOKUP(BP1510,data_K!G:K,5,0)</f>
        <v>RT 005 RW 003</v>
      </c>
      <c r="CB1510" s="13">
        <f t="shared" si="3"/>
        <v>4</v>
      </c>
    </row>
    <row r="1511">
      <c r="A1511" s="1" t="s">
        <v>4404</v>
      </c>
      <c r="B1511" s="22">
        <v>46087.48768518519</v>
      </c>
      <c r="C1511" s="1">
        <v>4.0</v>
      </c>
      <c r="D1511" s="1" t="s">
        <v>4409</v>
      </c>
      <c r="E1511" s="10" t="s">
        <v>4410</v>
      </c>
      <c r="F1511" s="1">
        <v>1.0</v>
      </c>
      <c r="J1511" s="1">
        <v>1.0</v>
      </c>
      <c r="K1511" s="11">
        <v>38944.0</v>
      </c>
      <c r="L1511" s="1">
        <v>19.0</v>
      </c>
      <c r="M1511" s="1">
        <v>1.0</v>
      </c>
      <c r="N1511" s="1">
        <v>3.0</v>
      </c>
      <c r="O1511" s="1">
        <v>3.0</v>
      </c>
      <c r="P1511" s="1">
        <v>3.0</v>
      </c>
      <c r="Q1511" s="1">
        <v>0.0</v>
      </c>
      <c r="R1511" s="1">
        <v>0.0</v>
      </c>
      <c r="S1511" s="1">
        <v>0.0</v>
      </c>
      <c r="T1511" s="1">
        <v>0.0</v>
      </c>
      <c r="Y1511" s="1">
        <v>1.0</v>
      </c>
      <c r="Z1511" s="1">
        <v>2.0</v>
      </c>
      <c r="AA1511" s="1">
        <v>2.0</v>
      </c>
      <c r="AB1511" s="1">
        <v>2.0</v>
      </c>
      <c r="AC1511" s="1">
        <v>2.0</v>
      </c>
      <c r="AD1511" s="1">
        <v>2.0</v>
      </c>
      <c r="AE1511" s="1">
        <v>2.0</v>
      </c>
      <c r="AF1511" s="1">
        <v>2.0</v>
      </c>
      <c r="AG1511" s="1">
        <v>2.0</v>
      </c>
      <c r="AH1511" s="1">
        <v>2.0</v>
      </c>
      <c r="AI1511" s="1">
        <v>2.0</v>
      </c>
      <c r="AJ1511" s="1">
        <v>2.0</v>
      </c>
      <c r="AK1511" s="1">
        <v>2.0</v>
      </c>
      <c r="AL1511" s="1">
        <v>2.0</v>
      </c>
      <c r="AM1511" s="1">
        <v>2.0</v>
      </c>
      <c r="AN1511" s="1">
        <v>2.0</v>
      </c>
      <c r="AO1511" s="1">
        <v>2.0</v>
      </c>
      <c r="AP1511" s="1">
        <v>2.0</v>
      </c>
      <c r="AQ1511" s="1">
        <v>2.0</v>
      </c>
      <c r="AR1511" s="1">
        <v>2.0</v>
      </c>
      <c r="AS1511" s="1">
        <v>2.0</v>
      </c>
      <c r="AT1511" s="1">
        <v>2.0</v>
      </c>
      <c r="AU1511" s="1">
        <v>2.0</v>
      </c>
      <c r="AV1511" s="1">
        <v>2.0</v>
      </c>
      <c r="AW1511" s="1">
        <v>2.0</v>
      </c>
      <c r="AX1511" s="1">
        <v>2.0</v>
      </c>
      <c r="AY1511" s="1">
        <v>2.0</v>
      </c>
      <c r="AZ1511" s="1">
        <v>2.0</v>
      </c>
      <c r="BA1511" s="1">
        <v>1.0</v>
      </c>
      <c r="BB1511" s="1">
        <v>2.0</v>
      </c>
      <c r="BK1511" s="1">
        <v>11.0</v>
      </c>
      <c r="BL1511" s="1">
        <v>2025.0</v>
      </c>
      <c r="BP1511" s="12" t="s">
        <v>625</v>
      </c>
      <c r="BQ1511" s="1">
        <v>19.0</v>
      </c>
      <c r="BR1511" s="1" t="s">
        <v>240</v>
      </c>
      <c r="BS1511" s="1"/>
      <c r="BW1511" s="1">
        <v>0.0</v>
      </c>
      <c r="BX1511" s="1" t="s">
        <v>4497</v>
      </c>
      <c r="BY1511" s="13">
        <f t="shared" si="1"/>
        <v>4</v>
      </c>
      <c r="BZ1511" s="13" t="str">
        <f t="shared" si="2"/>
        <v>Tidak Bekerja</v>
      </c>
      <c r="CA1511" s="13" t="str">
        <f>VLOOKUP(BP1511,data_K!G:K,5,0)</f>
        <v>RT 005 RW 003</v>
      </c>
      <c r="CB1511" s="13">
        <f t="shared" si="3"/>
        <v>4</v>
      </c>
    </row>
    <row r="1512">
      <c r="A1512" s="1" t="s">
        <v>18097</v>
      </c>
      <c r="B1512" s="22">
        <v>46361.54236111111</v>
      </c>
      <c r="C1512" s="1">
        <v>4.0</v>
      </c>
      <c r="D1512" s="1" t="s">
        <v>18098</v>
      </c>
      <c r="E1512" s="10" t="s">
        <v>18099</v>
      </c>
      <c r="F1512" s="1">
        <v>1.0</v>
      </c>
      <c r="J1512" s="1">
        <v>1.0</v>
      </c>
      <c r="K1512" s="11">
        <v>41936.0</v>
      </c>
      <c r="L1512" s="1">
        <v>11.0</v>
      </c>
      <c r="M1512" s="1">
        <v>1.0</v>
      </c>
      <c r="N1512" s="1">
        <v>3.0</v>
      </c>
      <c r="O1512" s="1">
        <v>2.0</v>
      </c>
      <c r="P1512" s="1">
        <v>2.0</v>
      </c>
      <c r="Q1512" s="1">
        <v>0.0</v>
      </c>
      <c r="R1512" s="1">
        <v>0.0</v>
      </c>
      <c r="S1512" s="1">
        <v>0.0</v>
      </c>
      <c r="T1512" s="20">
        <v>155.0</v>
      </c>
      <c r="U1512" s="20" t="s">
        <v>591</v>
      </c>
      <c r="Y1512" s="1">
        <v>6.0</v>
      </c>
      <c r="Z1512" s="1">
        <v>2.0</v>
      </c>
      <c r="AA1512" s="1">
        <v>2.0</v>
      </c>
      <c r="AB1512" s="1">
        <v>2.0</v>
      </c>
      <c r="AC1512" s="1">
        <v>2.0</v>
      </c>
      <c r="AD1512" s="1">
        <v>2.0</v>
      </c>
      <c r="AE1512" s="1">
        <v>2.0</v>
      </c>
      <c r="AF1512" s="1">
        <v>2.0</v>
      </c>
      <c r="AG1512" s="1">
        <v>2.0</v>
      </c>
      <c r="AH1512" s="1">
        <v>2.0</v>
      </c>
      <c r="AI1512" s="1">
        <v>2.0</v>
      </c>
      <c r="AJ1512" s="1">
        <v>2.0</v>
      </c>
      <c r="AK1512" s="1">
        <v>2.0</v>
      </c>
      <c r="AL1512" s="1">
        <v>2.0</v>
      </c>
      <c r="AM1512" s="1">
        <v>2.0</v>
      </c>
      <c r="AN1512" s="1">
        <v>2.0</v>
      </c>
      <c r="AO1512" s="1">
        <v>2.0</v>
      </c>
      <c r="AP1512" s="1">
        <v>2.0</v>
      </c>
      <c r="AQ1512" s="1">
        <v>2.0</v>
      </c>
      <c r="AR1512" s="1">
        <v>2.0</v>
      </c>
      <c r="AS1512" s="1">
        <v>2.0</v>
      </c>
      <c r="AT1512" s="1">
        <v>2.0</v>
      </c>
      <c r="AU1512" s="1">
        <v>2.0</v>
      </c>
      <c r="AV1512" s="1">
        <v>2.0</v>
      </c>
      <c r="AW1512" s="1">
        <v>2.0</v>
      </c>
      <c r="AX1512" s="1">
        <v>2.0</v>
      </c>
      <c r="AY1512" s="1">
        <v>2.0</v>
      </c>
      <c r="AZ1512" s="1">
        <v>2.0</v>
      </c>
      <c r="BA1512" s="1">
        <v>1.0</v>
      </c>
      <c r="BB1512" s="1">
        <v>2.0</v>
      </c>
      <c r="BK1512" s="1">
        <v>1.0</v>
      </c>
      <c r="BL1512" s="1">
        <v>2025.0</v>
      </c>
      <c r="BP1512" s="12" t="s">
        <v>625</v>
      </c>
      <c r="BQ1512" s="1">
        <v>11.0</v>
      </c>
      <c r="BR1512" s="1"/>
      <c r="BW1512" s="1">
        <v>0.0</v>
      </c>
      <c r="BX1512" s="1" t="s">
        <v>623</v>
      </c>
      <c r="BY1512" s="13">
        <f t="shared" si="1"/>
        <v>3</v>
      </c>
      <c r="BZ1512" s="13" t="str">
        <f t="shared" si="2"/>
        <v/>
      </c>
      <c r="CA1512" s="13" t="str">
        <f>VLOOKUP(BP1512,data_K!G:K,5,0)</f>
        <v>RT 005 RW 003</v>
      </c>
      <c r="CB1512" s="13">
        <f t="shared" si="3"/>
        <v>1</v>
      </c>
    </row>
    <row r="1513">
      <c r="A1513" s="1" t="s">
        <v>7538</v>
      </c>
      <c r="B1513" s="9" t="s">
        <v>18107</v>
      </c>
      <c r="C1513" s="1">
        <v>1.0</v>
      </c>
      <c r="D1513" s="1" t="s">
        <v>5610</v>
      </c>
      <c r="E1513" s="10" t="s">
        <v>7540</v>
      </c>
      <c r="F1513" s="1">
        <v>1.0</v>
      </c>
      <c r="J1513" s="1">
        <v>1.0</v>
      </c>
      <c r="K1513" s="11">
        <v>30037.0</v>
      </c>
      <c r="L1513" s="1">
        <v>44.0</v>
      </c>
      <c r="M1513" s="1">
        <v>2.0</v>
      </c>
      <c r="N1513" s="1">
        <v>1.0</v>
      </c>
      <c r="O1513" s="1">
        <v>3.0</v>
      </c>
      <c r="P1513" s="1">
        <v>4.0</v>
      </c>
      <c r="Q1513" s="1">
        <v>2000000.0</v>
      </c>
      <c r="R1513" s="1">
        <v>0.0</v>
      </c>
      <c r="S1513" s="1">
        <v>0.0</v>
      </c>
      <c r="T1513" s="1">
        <v>155.0</v>
      </c>
      <c r="U1513" s="1" t="s">
        <v>7545</v>
      </c>
      <c r="Y1513" s="1">
        <v>3.0</v>
      </c>
      <c r="Z1513" s="1">
        <v>2.0</v>
      </c>
      <c r="AA1513" s="1">
        <v>2.0</v>
      </c>
      <c r="AB1513" s="1">
        <v>2.0</v>
      </c>
      <c r="AC1513" s="1">
        <v>2.0</v>
      </c>
      <c r="AD1513" s="1">
        <v>2.0</v>
      </c>
      <c r="AE1513" s="1">
        <v>2.0</v>
      </c>
      <c r="AF1513" s="1">
        <v>2.0</v>
      </c>
      <c r="AG1513" s="1">
        <v>2.0</v>
      </c>
      <c r="AH1513" s="1">
        <v>2.0</v>
      </c>
      <c r="AI1513" s="1">
        <v>2.0</v>
      </c>
      <c r="AJ1513" s="1">
        <v>2.0</v>
      </c>
      <c r="AK1513" s="1">
        <v>2.0</v>
      </c>
      <c r="AL1513" s="1">
        <v>2.0</v>
      </c>
      <c r="AM1513" s="1">
        <v>2.0</v>
      </c>
      <c r="AN1513" s="1">
        <v>2.0</v>
      </c>
      <c r="AO1513" s="1">
        <v>2.0</v>
      </c>
      <c r="AP1513" s="1">
        <v>2.0</v>
      </c>
      <c r="AQ1513" s="1">
        <v>2.0</v>
      </c>
      <c r="AR1513" s="1">
        <v>2.0</v>
      </c>
      <c r="AS1513" s="1">
        <v>2.0</v>
      </c>
      <c r="AT1513" s="1">
        <v>2.0</v>
      </c>
      <c r="AU1513" s="1">
        <v>2.0</v>
      </c>
      <c r="AV1513" s="1">
        <v>2.0</v>
      </c>
      <c r="AW1513" s="1">
        <v>2.0</v>
      </c>
      <c r="AX1513" s="1">
        <v>2.0</v>
      </c>
      <c r="AY1513" s="1">
        <v>2.0</v>
      </c>
      <c r="AZ1513" s="1">
        <v>2.0</v>
      </c>
      <c r="BA1513" s="1">
        <v>2.0</v>
      </c>
      <c r="BB1513" s="1">
        <v>2.0</v>
      </c>
      <c r="BP1513" s="12" t="s">
        <v>5611</v>
      </c>
      <c r="BQ1513" s="1">
        <v>44.0</v>
      </c>
      <c r="BR1513" s="1"/>
      <c r="BS1513" s="1"/>
      <c r="BV1513" s="1" t="s">
        <v>180</v>
      </c>
      <c r="BW1513" s="1">
        <v>999.0</v>
      </c>
      <c r="BX1513" s="1" t="s">
        <v>5610</v>
      </c>
      <c r="BY1513" s="13">
        <f t="shared" si="1"/>
        <v>9</v>
      </c>
      <c r="BZ1513" s="13" t="str">
        <f t="shared" si="2"/>
        <v>Lainnya</v>
      </c>
      <c r="CA1513" s="13" t="str">
        <f>VLOOKUP(BP1513,data_K!G:K,5,0)</f>
        <v>RT 007 RW 004</v>
      </c>
      <c r="CB1513" s="13">
        <f t="shared" si="3"/>
        <v>0</v>
      </c>
    </row>
    <row r="1514">
      <c r="A1514" s="1" t="s">
        <v>7528</v>
      </c>
      <c r="B1514" s="9" t="s">
        <v>18120</v>
      </c>
      <c r="C1514" s="1">
        <v>2.0</v>
      </c>
      <c r="D1514" s="1" t="s">
        <v>7530</v>
      </c>
      <c r="E1514" s="10" t="s">
        <v>7531</v>
      </c>
      <c r="F1514" s="1">
        <v>1.0</v>
      </c>
      <c r="J1514" s="1">
        <v>2.0</v>
      </c>
      <c r="K1514" s="11">
        <v>29056.0</v>
      </c>
      <c r="L1514" s="1">
        <v>46.0</v>
      </c>
      <c r="M1514" s="1">
        <v>2.0</v>
      </c>
      <c r="N1514" s="1">
        <v>2.0</v>
      </c>
      <c r="O1514" s="1">
        <v>3.0</v>
      </c>
      <c r="P1514" s="1">
        <v>3.0</v>
      </c>
      <c r="Q1514" s="1">
        <v>200000.0</v>
      </c>
      <c r="R1514" s="1">
        <v>0.0</v>
      </c>
      <c r="S1514" s="1">
        <v>0.0</v>
      </c>
      <c r="T1514" s="1">
        <v>87.0</v>
      </c>
      <c r="Y1514" s="1">
        <v>3.0</v>
      </c>
      <c r="Z1514" s="1">
        <v>2.0</v>
      </c>
      <c r="AA1514" s="1">
        <v>2.0</v>
      </c>
      <c r="AB1514" s="1">
        <v>2.0</v>
      </c>
      <c r="AC1514" s="1">
        <v>2.0</v>
      </c>
      <c r="AD1514" s="1">
        <v>2.0</v>
      </c>
      <c r="AE1514" s="1">
        <v>2.0</v>
      </c>
      <c r="AF1514" s="1">
        <v>1.0</v>
      </c>
      <c r="AG1514" s="1">
        <v>2.0</v>
      </c>
      <c r="AH1514" s="1">
        <v>2.0</v>
      </c>
      <c r="AI1514" s="1">
        <v>2.0</v>
      </c>
      <c r="AJ1514" s="1">
        <v>2.0</v>
      </c>
      <c r="AK1514" s="1">
        <v>2.0</v>
      </c>
      <c r="AL1514" s="1">
        <v>2.0</v>
      </c>
      <c r="AM1514" s="1">
        <v>2.0</v>
      </c>
      <c r="AN1514" s="1">
        <v>2.0</v>
      </c>
      <c r="AO1514" s="1">
        <v>2.0</v>
      </c>
      <c r="AP1514" s="1">
        <v>2.0</v>
      </c>
      <c r="AQ1514" s="1">
        <v>2.0</v>
      </c>
      <c r="AR1514" s="1">
        <v>2.0</v>
      </c>
      <c r="AS1514" s="1">
        <v>2.0</v>
      </c>
      <c r="AT1514" s="1">
        <v>2.0</v>
      </c>
      <c r="AU1514" s="1">
        <v>2.0</v>
      </c>
      <c r="AV1514" s="1">
        <v>2.0</v>
      </c>
      <c r="AW1514" s="1">
        <v>2.0</v>
      </c>
      <c r="AX1514" s="1">
        <v>2.0</v>
      </c>
      <c r="AY1514" s="1">
        <v>2.0</v>
      </c>
      <c r="AZ1514" s="1">
        <v>2.0</v>
      </c>
      <c r="BA1514" s="1">
        <v>2.0</v>
      </c>
      <c r="BB1514" s="1">
        <v>2.0</v>
      </c>
      <c r="BP1514" s="12" t="s">
        <v>5611</v>
      </c>
      <c r="BQ1514" s="1">
        <v>46.0</v>
      </c>
      <c r="BR1514" s="1"/>
      <c r="BS1514" s="1"/>
      <c r="BT1514" s="1" t="s">
        <v>998</v>
      </c>
      <c r="BW1514" s="1">
        <v>999.0</v>
      </c>
      <c r="BX1514" s="1" t="s">
        <v>5610</v>
      </c>
      <c r="BY1514" s="13">
        <f t="shared" si="1"/>
        <v>10</v>
      </c>
      <c r="BZ1514" s="13" t="str">
        <f t="shared" si="2"/>
        <v>Pengasuh Anak (Baby Sitter)</v>
      </c>
      <c r="CA1514" s="13" t="str">
        <f>VLOOKUP(BP1514,data_K!G:K,5,0)</f>
        <v>RT 007 RW 004</v>
      </c>
      <c r="CB1514" s="13">
        <f t="shared" si="3"/>
        <v>0</v>
      </c>
    </row>
    <row r="1515">
      <c r="A1515" s="1" t="s">
        <v>7508</v>
      </c>
      <c r="B1515" s="9" t="s">
        <v>18128</v>
      </c>
      <c r="C1515" s="1">
        <v>3.0</v>
      </c>
      <c r="D1515" s="1" t="s">
        <v>7513</v>
      </c>
      <c r="E1515" s="10" t="s">
        <v>7514</v>
      </c>
      <c r="F1515" s="1">
        <v>1.0</v>
      </c>
      <c r="J1515" s="1">
        <v>1.0</v>
      </c>
      <c r="K1515" s="11">
        <v>38462.0</v>
      </c>
      <c r="L1515" s="1">
        <v>21.0</v>
      </c>
      <c r="M1515" s="1">
        <v>1.0</v>
      </c>
      <c r="N1515" s="1">
        <v>3.0</v>
      </c>
      <c r="O1515" s="1">
        <v>2.0</v>
      </c>
      <c r="P1515" s="1">
        <v>4.0</v>
      </c>
      <c r="Q1515" s="1">
        <v>0.0</v>
      </c>
      <c r="R1515" s="1">
        <v>0.0</v>
      </c>
      <c r="S1515" s="1">
        <v>0.0</v>
      </c>
      <c r="T1515" s="1">
        <v>155.0</v>
      </c>
      <c r="U1515" s="1" t="s">
        <v>3563</v>
      </c>
      <c r="V1515" s="1"/>
      <c r="W1515" s="1"/>
      <c r="X1515" s="1"/>
      <c r="Y1515" s="1">
        <v>6.0</v>
      </c>
      <c r="Z1515" s="1">
        <v>2.0</v>
      </c>
      <c r="AA1515" s="1">
        <v>2.0</v>
      </c>
      <c r="AB1515" s="1">
        <v>2.0</v>
      </c>
      <c r="AC1515" s="1">
        <v>2.0</v>
      </c>
      <c r="AD1515" s="1">
        <v>2.0</v>
      </c>
      <c r="AE1515" s="1">
        <v>2.0</v>
      </c>
      <c r="AF1515" s="1">
        <v>2.0</v>
      </c>
      <c r="AG1515" s="1">
        <v>2.0</v>
      </c>
      <c r="AH1515" s="1">
        <v>2.0</v>
      </c>
      <c r="AI1515" s="1">
        <v>2.0</v>
      </c>
      <c r="AJ1515" s="1">
        <v>2.0</v>
      </c>
      <c r="AK1515" s="1">
        <v>2.0</v>
      </c>
      <c r="AL1515" s="1">
        <v>2.0</v>
      </c>
      <c r="AM1515" s="1">
        <v>2.0</v>
      </c>
      <c r="AN1515" s="1">
        <v>2.0</v>
      </c>
      <c r="AO1515" s="1">
        <v>2.0</v>
      </c>
      <c r="AP1515" s="1">
        <v>2.0</v>
      </c>
      <c r="AQ1515" s="1">
        <v>2.0</v>
      </c>
      <c r="AR1515" s="1">
        <v>2.0</v>
      </c>
      <c r="AS1515" s="1">
        <v>2.0</v>
      </c>
      <c r="AT1515" s="1">
        <v>2.0</v>
      </c>
      <c r="AU1515" s="1">
        <v>2.0</v>
      </c>
      <c r="AV1515" s="1">
        <v>2.0</v>
      </c>
      <c r="AW1515" s="1">
        <v>2.0</v>
      </c>
      <c r="AX1515" s="1">
        <v>2.0</v>
      </c>
      <c r="AY1515" s="1">
        <v>2.0</v>
      </c>
      <c r="AZ1515" s="1">
        <v>2.0</v>
      </c>
      <c r="BA1515" s="1">
        <v>2.0</v>
      </c>
      <c r="BB1515" s="1">
        <v>2.0</v>
      </c>
      <c r="BP1515" s="12" t="s">
        <v>5611</v>
      </c>
      <c r="BQ1515" s="1">
        <v>21.0</v>
      </c>
      <c r="BR1515" s="1"/>
      <c r="BT1515" s="1"/>
      <c r="BV1515" s="1" t="s">
        <v>180</v>
      </c>
      <c r="BW1515" s="1">
        <v>999.0</v>
      </c>
      <c r="BX1515" s="1" t="s">
        <v>5610</v>
      </c>
      <c r="BY1515" s="13">
        <f t="shared" si="1"/>
        <v>5</v>
      </c>
      <c r="BZ1515" s="13" t="str">
        <f t="shared" si="2"/>
        <v>Lainnya</v>
      </c>
      <c r="CA1515" s="13" t="str">
        <f>VLOOKUP(BP1515,data_K!G:K,5,0)</f>
        <v>RT 007 RW 004</v>
      </c>
      <c r="CB1515" s="13">
        <f t="shared" si="3"/>
        <v>4</v>
      </c>
    </row>
    <row r="1516">
      <c r="A1516" s="1" t="s">
        <v>16802</v>
      </c>
      <c r="B1516" s="9" t="s">
        <v>18145</v>
      </c>
      <c r="C1516" s="1">
        <v>1.0</v>
      </c>
      <c r="D1516" s="1" t="s">
        <v>8089</v>
      </c>
      <c r="E1516" s="10" t="s">
        <v>16804</v>
      </c>
      <c r="F1516" s="1">
        <v>1.0</v>
      </c>
      <c r="J1516" s="1">
        <v>2.0</v>
      </c>
      <c r="K1516" s="11">
        <v>15935.0</v>
      </c>
      <c r="L1516" s="1">
        <v>82.0</v>
      </c>
      <c r="M1516" s="1">
        <v>4.0</v>
      </c>
      <c r="N1516" s="1">
        <v>6.0</v>
      </c>
      <c r="O1516" s="1">
        <v>3.0</v>
      </c>
      <c r="P1516" s="1">
        <v>3.0</v>
      </c>
      <c r="Q1516" s="1">
        <v>0.0</v>
      </c>
      <c r="R1516" s="1">
        <v>0.0</v>
      </c>
      <c r="S1516" s="1">
        <v>0.0</v>
      </c>
      <c r="T1516" s="1">
        <v>0.0</v>
      </c>
      <c r="U1516" s="1"/>
      <c r="Y1516" s="1">
        <v>6.0</v>
      </c>
      <c r="Z1516" s="1">
        <v>2.0</v>
      </c>
      <c r="AA1516" s="1">
        <v>2.0</v>
      </c>
      <c r="AB1516" s="1">
        <v>2.0</v>
      </c>
      <c r="AC1516" s="1">
        <v>2.0</v>
      </c>
      <c r="AD1516" s="1">
        <v>2.0</v>
      </c>
      <c r="AE1516" s="1">
        <v>2.0</v>
      </c>
      <c r="AF1516" s="1">
        <v>2.0</v>
      </c>
      <c r="AG1516" s="1">
        <v>2.0</v>
      </c>
      <c r="AH1516" s="1">
        <v>2.0</v>
      </c>
      <c r="AI1516" s="1">
        <v>2.0</v>
      </c>
      <c r="AJ1516" s="1">
        <v>2.0</v>
      </c>
      <c r="AK1516" s="1">
        <v>2.0</v>
      </c>
      <c r="AL1516" s="1">
        <v>2.0</v>
      </c>
      <c r="AM1516" s="1">
        <v>2.0</v>
      </c>
      <c r="AN1516" s="1">
        <v>2.0</v>
      </c>
      <c r="AO1516" s="1">
        <v>2.0</v>
      </c>
      <c r="AP1516" s="1">
        <v>2.0</v>
      </c>
      <c r="AQ1516" s="1">
        <v>2.0</v>
      </c>
      <c r="AR1516" s="1">
        <v>2.0</v>
      </c>
      <c r="AS1516" s="1">
        <v>2.0</v>
      </c>
      <c r="AT1516" s="1">
        <v>2.0</v>
      </c>
      <c r="AU1516" s="1">
        <v>2.0</v>
      </c>
      <c r="AV1516" s="1">
        <v>2.0</v>
      </c>
      <c r="AW1516" s="1">
        <v>1.0</v>
      </c>
      <c r="AX1516" s="1">
        <v>2.0</v>
      </c>
      <c r="AY1516" s="1">
        <v>2.0</v>
      </c>
      <c r="AZ1516" s="1">
        <v>2.0</v>
      </c>
      <c r="BA1516" s="1">
        <v>1.0</v>
      </c>
      <c r="BB1516" s="1">
        <v>2.0</v>
      </c>
      <c r="BC1516" s="1">
        <v>1.0</v>
      </c>
      <c r="BD1516" s="1">
        <v>2026.0</v>
      </c>
      <c r="BK1516" s="1">
        <v>1.0</v>
      </c>
      <c r="BL1516" s="1">
        <v>2026.0</v>
      </c>
      <c r="BP1516" s="12" t="s">
        <v>8037</v>
      </c>
      <c r="BQ1516" s="1">
        <v>82.0</v>
      </c>
      <c r="BR1516" s="1" t="s">
        <v>240</v>
      </c>
      <c r="BW1516" s="1">
        <v>0.0</v>
      </c>
      <c r="BX1516" s="1" t="s">
        <v>8089</v>
      </c>
      <c r="BY1516" s="13">
        <f t="shared" si="1"/>
        <v>16</v>
      </c>
      <c r="BZ1516" s="13" t="str">
        <f t="shared" si="2"/>
        <v>Tidak Bekerja</v>
      </c>
      <c r="CA1516" s="13" t="str">
        <f>VLOOKUP(BP1516,data_K!G:K,5,0)</f>
        <v>RT 003 RW 002</v>
      </c>
      <c r="CB1516" s="13">
        <f t="shared" si="3"/>
        <v>0</v>
      </c>
    </row>
    <row r="1517">
      <c r="A1517" s="1" t="s">
        <v>16839</v>
      </c>
      <c r="B1517" s="9" t="s">
        <v>18157</v>
      </c>
      <c r="C1517" s="1">
        <v>1.0</v>
      </c>
      <c r="D1517" s="1" t="s">
        <v>8036</v>
      </c>
      <c r="E1517" s="10" t="s">
        <v>16842</v>
      </c>
      <c r="F1517" s="1">
        <v>1.0</v>
      </c>
      <c r="J1517" s="1">
        <v>1.0</v>
      </c>
      <c r="K1517" s="11">
        <v>29450.0</v>
      </c>
      <c r="L1517" s="1">
        <v>45.0</v>
      </c>
      <c r="M1517" s="1">
        <v>2.0</v>
      </c>
      <c r="N1517" s="1">
        <v>1.0</v>
      </c>
      <c r="O1517" s="1">
        <v>3.0</v>
      </c>
      <c r="P1517" s="1">
        <v>2.0</v>
      </c>
      <c r="Q1517" s="1">
        <v>1.0</v>
      </c>
      <c r="R1517" s="1">
        <v>0.0</v>
      </c>
      <c r="S1517" s="1">
        <v>0.0</v>
      </c>
      <c r="T1517" s="1">
        <v>129.0</v>
      </c>
      <c r="Y1517" s="1">
        <v>1.0</v>
      </c>
      <c r="Z1517" s="1">
        <v>2.0</v>
      </c>
      <c r="AA1517" s="1">
        <v>2.0</v>
      </c>
      <c r="AB1517" s="1">
        <v>2.0</v>
      </c>
      <c r="AC1517" s="1">
        <v>2.0</v>
      </c>
      <c r="AD1517" s="1">
        <v>2.0</v>
      </c>
      <c r="AE1517" s="1">
        <v>2.0</v>
      </c>
      <c r="AF1517" s="1">
        <v>2.0</v>
      </c>
      <c r="AG1517" s="1">
        <v>2.0</v>
      </c>
      <c r="AH1517" s="1">
        <v>2.0</v>
      </c>
      <c r="AI1517" s="1">
        <v>2.0</v>
      </c>
      <c r="AJ1517" s="1">
        <v>2.0</v>
      </c>
      <c r="AK1517" s="1">
        <v>2.0</v>
      </c>
      <c r="AL1517" s="1">
        <v>2.0</v>
      </c>
      <c r="AM1517" s="1">
        <v>2.0</v>
      </c>
      <c r="AN1517" s="1">
        <v>2.0</v>
      </c>
      <c r="AO1517" s="1">
        <v>2.0</v>
      </c>
      <c r="AP1517" s="1">
        <v>2.0</v>
      </c>
      <c r="AQ1517" s="1">
        <v>2.0</v>
      </c>
      <c r="AR1517" s="1">
        <v>2.0</v>
      </c>
      <c r="AS1517" s="1">
        <v>2.0</v>
      </c>
      <c r="AT1517" s="1">
        <v>2.0</v>
      </c>
      <c r="AU1517" s="1">
        <v>2.0</v>
      </c>
      <c r="AV1517" s="1">
        <v>2.0</v>
      </c>
      <c r="AW1517" s="1">
        <v>1.0</v>
      </c>
      <c r="AX1517" s="1">
        <v>2.0</v>
      </c>
      <c r="AY1517" s="1">
        <v>2.0</v>
      </c>
      <c r="AZ1517" s="1">
        <v>2.0</v>
      </c>
      <c r="BA1517" s="1">
        <v>1.0</v>
      </c>
      <c r="BB1517" s="1">
        <v>2.0</v>
      </c>
      <c r="BC1517" s="1">
        <v>1.0</v>
      </c>
      <c r="BD1517" s="1">
        <v>2026.0</v>
      </c>
      <c r="BK1517" s="1">
        <v>1.0</v>
      </c>
      <c r="BL1517" s="1">
        <v>2026.0</v>
      </c>
      <c r="BP1517" s="12" t="s">
        <v>8037</v>
      </c>
      <c r="BQ1517" s="1">
        <v>45.0</v>
      </c>
      <c r="BR1517" s="1"/>
      <c r="BS1517" s="1"/>
      <c r="BV1517" s="1" t="s">
        <v>1148</v>
      </c>
      <c r="BW1517" s="1">
        <v>156.0</v>
      </c>
      <c r="BX1517" s="1" t="s">
        <v>8036</v>
      </c>
      <c r="BY1517" s="13">
        <f t="shared" si="1"/>
        <v>10</v>
      </c>
      <c r="BZ1517" s="13" t="str">
        <f t="shared" si="2"/>
        <v>Tenaga Kebersihan</v>
      </c>
      <c r="CA1517" s="13" t="str">
        <f>VLOOKUP(BP1517,data_K!G:K,5,0)</f>
        <v>RT 003 RW 002</v>
      </c>
      <c r="CB1517" s="13">
        <f t="shared" si="3"/>
        <v>0</v>
      </c>
    </row>
    <row r="1518">
      <c r="A1518" s="1" t="s">
        <v>16849</v>
      </c>
      <c r="B1518" s="9" t="s">
        <v>18168</v>
      </c>
      <c r="C1518" s="1">
        <v>2.0</v>
      </c>
      <c r="D1518" s="1" t="s">
        <v>8048</v>
      </c>
      <c r="E1518" s="10" t="s">
        <v>16852</v>
      </c>
      <c r="F1518" s="1">
        <v>1.0</v>
      </c>
      <c r="J1518" s="1">
        <v>2.0</v>
      </c>
      <c r="K1518" s="11">
        <v>30091.0</v>
      </c>
      <c r="L1518" s="1">
        <v>43.0</v>
      </c>
      <c r="M1518" s="1">
        <v>2.0</v>
      </c>
      <c r="N1518" s="1">
        <v>2.0</v>
      </c>
      <c r="O1518" s="1">
        <v>3.0</v>
      </c>
      <c r="P1518" s="1">
        <v>4.0</v>
      </c>
      <c r="Q1518" s="1">
        <v>0.0</v>
      </c>
      <c r="R1518" s="1">
        <v>0.0</v>
      </c>
      <c r="S1518" s="1">
        <v>0.0</v>
      </c>
      <c r="T1518" s="1">
        <v>0.0</v>
      </c>
      <c r="Y1518" s="1">
        <v>6.0</v>
      </c>
      <c r="Z1518" s="1">
        <v>2.0</v>
      </c>
      <c r="AA1518" s="1">
        <v>2.0</v>
      </c>
      <c r="AB1518" s="1">
        <v>2.0</v>
      </c>
      <c r="AC1518" s="1">
        <v>2.0</v>
      </c>
      <c r="AD1518" s="1">
        <v>2.0</v>
      </c>
      <c r="AE1518" s="1">
        <v>2.0</v>
      </c>
      <c r="AF1518" s="1">
        <v>2.0</v>
      </c>
      <c r="AG1518" s="1">
        <v>2.0</v>
      </c>
      <c r="AH1518" s="1">
        <v>2.0</v>
      </c>
      <c r="AI1518" s="1">
        <v>2.0</v>
      </c>
      <c r="AJ1518" s="1">
        <v>2.0</v>
      </c>
      <c r="AK1518" s="1">
        <v>2.0</v>
      </c>
      <c r="AL1518" s="1">
        <v>2.0</v>
      </c>
      <c r="AM1518" s="1">
        <v>2.0</v>
      </c>
      <c r="AN1518" s="1">
        <v>2.0</v>
      </c>
      <c r="AO1518" s="1">
        <v>2.0</v>
      </c>
      <c r="AP1518" s="1">
        <v>2.0</v>
      </c>
      <c r="AQ1518" s="1">
        <v>2.0</v>
      </c>
      <c r="AR1518" s="1">
        <v>2.0</v>
      </c>
      <c r="AS1518" s="1">
        <v>2.0</v>
      </c>
      <c r="AT1518" s="1">
        <v>2.0</v>
      </c>
      <c r="AU1518" s="1">
        <v>2.0</v>
      </c>
      <c r="AV1518" s="1">
        <v>2.0</v>
      </c>
      <c r="AW1518" s="1">
        <v>1.0</v>
      </c>
      <c r="AX1518" s="1">
        <v>2.0</v>
      </c>
      <c r="AY1518" s="1">
        <v>2.0</v>
      </c>
      <c r="AZ1518" s="1">
        <v>2.0</v>
      </c>
      <c r="BA1518" s="1">
        <v>1.0</v>
      </c>
      <c r="BB1518" s="1">
        <v>2.0</v>
      </c>
      <c r="BC1518" s="1">
        <v>1.0</v>
      </c>
      <c r="BD1518" s="1">
        <v>2026.0</v>
      </c>
      <c r="BK1518" s="1">
        <v>1.0</v>
      </c>
      <c r="BL1518" s="1">
        <v>2026.0</v>
      </c>
      <c r="BP1518" s="12" t="s">
        <v>8037</v>
      </c>
      <c r="BQ1518" s="1">
        <v>43.0</v>
      </c>
      <c r="BR1518" s="1" t="s">
        <v>240</v>
      </c>
      <c r="BS1518" s="1"/>
      <c r="BW1518" s="1">
        <v>0.0</v>
      </c>
      <c r="BX1518" s="1" t="s">
        <v>8036</v>
      </c>
      <c r="BY1518" s="13">
        <f t="shared" si="1"/>
        <v>9</v>
      </c>
      <c r="BZ1518" s="13" t="str">
        <f t="shared" si="2"/>
        <v>Tidak Bekerja</v>
      </c>
      <c r="CA1518" s="13" t="str">
        <f>VLOOKUP(BP1518,data_K!G:K,5,0)</f>
        <v>RT 003 RW 002</v>
      </c>
      <c r="CB1518" s="13">
        <f t="shared" si="3"/>
        <v>0</v>
      </c>
    </row>
    <row r="1519">
      <c r="A1519" s="1" t="s">
        <v>16817</v>
      </c>
      <c r="B1519" s="9" t="s">
        <v>18172</v>
      </c>
      <c r="C1519" s="1">
        <v>3.0</v>
      </c>
      <c r="D1519" s="1" t="s">
        <v>16820</v>
      </c>
      <c r="E1519" s="10" t="s">
        <v>16821</v>
      </c>
      <c r="F1519" s="1">
        <v>1.0</v>
      </c>
      <c r="J1519" s="1">
        <v>2.0</v>
      </c>
      <c r="K1519" s="11">
        <v>40962.0</v>
      </c>
      <c r="L1519" s="1">
        <v>14.0</v>
      </c>
      <c r="M1519" s="1">
        <v>1.0</v>
      </c>
      <c r="N1519" s="1">
        <v>3.0</v>
      </c>
      <c r="O1519" s="1">
        <v>2.0</v>
      </c>
      <c r="P1519" s="1">
        <v>2.0</v>
      </c>
      <c r="Q1519" s="1">
        <v>0.0</v>
      </c>
      <c r="R1519" s="1">
        <v>0.0</v>
      </c>
      <c r="S1519" s="1">
        <v>0.0</v>
      </c>
      <c r="T1519" s="1">
        <v>0.0</v>
      </c>
      <c r="U1519" s="1"/>
      <c r="Y1519" s="1">
        <v>6.0</v>
      </c>
      <c r="Z1519" s="1">
        <v>2.0</v>
      </c>
      <c r="AA1519" s="1">
        <v>2.0</v>
      </c>
      <c r="AB1519" s="1">
        <v>2.0</v>
      </c>
      <c r="AC1519" s="1">
        <v>2.0</v>
      </c>
      <c r="AD1519" s="1">
        <v>2.0</v>
      </c>
      <c r="AE1519" s="1">
        <v>2.0</v>
      </c>
      <c r="AF1519" s="1">
        <v>2.0</v>
      </c>
      <c r="AG1519" s="1">
        <v>2.0</v>
      </c>
      <c r="AH1519" s="1">
        <v>2.0</v>
      </c>
      <c r="AI1519" s="1">
        <v>2.0</v>
      </c>
      <c r="AJ1519" s="1">
        <v>2.0</v>
      </c>
      <c r="AK1519" s="1">
        <v>2.0</v>
      </c>
      <c r="AL1519" s="1">
        <v>2.0</v>
      </c>
      <c r="AM1519" s="1">
        <v>2.0</v>
      </c>
      <c r="AN1519" s="1">
        <v>2.0</v>
      </c>
      <c r="AO1519" s="1">
        <v>2.0</v>
      </c>
      <c r="AP1519" s="1">
        <v>2.0</v>
      </c>
      <c r="AQ1519" s="1">
        <v>2.0</v>
      </c>
      <c r="AR1519" s="1">
        <v>2.0</v>
      </c>
      <c r="AS1519" s="1">
        <v>2.0</v>
      </c>
      <c r="AT1519" s="1">
        <v>2.0</v>
      </c>
      <c r="AU1519" s="1">
        <v>2.0</v>
      </c>
      <c r="AV1519" s="1">
        <v>2.0</v>
      </c>
      <c r="AW1519" s="1">
        <v>2.0</v>
      </c>
      <c r="AX1519" s="1">
        <v>2.0</v>
      </c>
      <c r="AY1519" s="1">
        <v>2.0</v>
      </c>
      <c r="AZ1519" s="1">
        <v>2.0</v>
      </c>
      <c r="BA1519" s="1">
        <v>2.0</v>
      </c>
      <c r="BB1519" s="1">
        <v>2.0</v>
      </c>
      <c r="BP1519" s="12" t="s">
        <v>8037</v>
      </c>
      <c r="BQ1519" s="1">
        <v>14.0</v>
      </c>
      <c r="BR1519" s="1" t="s">
        <v>240</v>
      </c>
      <c r="BW1519" s="1">
        <v>0.0</v>
      </c>
      <c r="BX1519" s="1" t="s">
        <v>8036</v>
      </c>
      <c r="BY1519" s="13">
        <f t="shared" si="1"/>
        <v>3</v>
      </c>
      <c r="BZ1519" s="13" t="str">
        <f t="shared" si="2"/>
        <v>Tidak Bekerja</v>
      </c>
      <c r="CA1519" s="13" t="str">
        <f>VLOOKUP(BP1519,data_K!G:K,5,0)</f>
        <v>RT 003 RW 002</v>
      </c>
      <c r="CB1519" s="13">
        <f t="shared" si="3"/>
        <v>2</v>
      </c>
    </row>
    <row r="1520">
      <c r="A1520" s="1" t="s">
        <v>16809</v>
      </c>
      <c r="B1520" s="9" t="s">
        <v>18176</v>
      </c>
      <c r="C1520" s="1">
        <v>4.0</v>
      </c>
      <c r="D1520" s="1" t="s">
        <v>16812</v>
      </c>
      <c r="E1520" s="10" t="s">
        <v>16813</v>
      </c>
      <c r="F1520" s="1">
        <v>1.0</v>
      </c>
      <c r="J1520" s="1">
        <v>1.0</v>
      </c>
      <c r="K1520" s="11">
        <v>42160.0</v>
      </c>
      <c r="L1520" s="1">
        <v>10.0</v>
      </c>
      <c r="M1520" s="1">
        <v>1.0</v>
      </c>
      <c r="N1520" s="1">
        <v>3.0</v>
      </c>
      <c r="O1520" s="1">
        <v>2.0</v>
      </c>
      <c r="P1520" s="1">
        <v>1.0</v>
      </c>
      <c r="Q1520" s="1">
        <v>0.0</v>
      </c>
      <c r="R1520" s="1">
        <v>0.0</v>
      </c>
      <c r="S1520" s="1">
        <v>0.0</v>
      </c>
      <c r="T1520" s="1">
        <v>0.0</v>
      </c>
      <c r="Y1520" s="1">
        <v>6.0</v>
      </c>
      <c r="Z1520" s="1">
        <v>2.0</v>
      </c>
      <c r="AA1520" s="1">
        <v>2.0</v>
      </c>
      <c r="AB1520" s="1">
        <v>2.0</v>
      </c>
      <c r="AC1520" s="1">
        <v>2.0</v>
      </c>
      <c r="AD1520" s="1">
        <v>2.0</v>
      </c>
      <c r="AE1520" s="1">
        <v>2.0</v>
      </c>
      <c r="AF1520" s="1">
        <v>2.0</v>
      </c>
      <c r="AG1520" s="1">
        <v>2.0</v>
      </c>
      <c r="AH1520" s="1">
        <v>2.0</v>
      </c>
      <c r="AI1520" s="1">
        <v>2.0</v>
      </c>
      <c r="AJ1520" s="1">
        <v>2.0</v>
      </c>
      <c r="AK1520" s="1">
        <v>2.0</v>
      </c>
      <c r="AL1520" s="1">
        <v>2.0</v>
      </c>
      <c r="AM1520" s="1">
        <v>2.0</v>
      </c>
      <c r="AN1520" s="1">
        <v>2.0</v>
      </c>
      <c r="AO1520" s="1">
        <v>2.0</v>
      </c>
      <c r="AP1520" s="1">
        <v>2.0</v>
      </c>
      <c r="AQ1520" s="1">
        <v>2.0</v>
      </c>
      <c r="AR1520" s="1">
        <v>2.0</v>
      </c>
      <c r="AS1520" s="1">
        <v>2.0</v>
      </c>
      <c r="AT1520" s="1">
        <v>2.0</v>
      </c>
      <c r="AU1520" s="1">
        <v>2.0</v>
      </c>
      <c r="AV1520" s="1">
        <v>2.0</v>
      </c>
      <c r="AW1520" s="1">
        <v>2.0</v>
      </c>
      <c r="AX1520" s="1">
        <v>2.0</v>
      </c>
      <c r="AY1520" s="1">
        <v>2.0</v>
      </c>
      <c r="AZ1520" s="1">
        <v>2.0</v>
      </c>
      <c r="BA1520" s="1">
        <v>2.0</v>
      </c>
      <c r="BB1520" s="1">
        <v>2.0</v>
      </c>
      <c r="BK1520" s="1"/>
      <c r="BL1520" s="1"/>
      <c r="BP1520" s="12" t="s">
        <v>8037</v>
      </c>
      <c r="BQ1520" s="1">
        <v>10.0</v>
      </c>
      <c r="BR1520" s="1" t="s">
        <v>240</v>
      </c>
      <c r="BS1520" s="1"/>
      <c r="BW1520" s="1">
        <v>0.0</v>
      </c>
      <c r="BX1520" s="1" t="s">
        <v>8036</v>
      </c>
      <c r="BY1520" s="13">
        <f t="shared" si="1"/>
        <v>3</v>
      </c>
      <c r="BZ1520" s="13" t="str">
        <f t="shared" si="2"/>
        <v>Tidak Bekerja</v>
      </c>
      <c r="CA1520" s="13" t="str">
        <f>VLOOKUP(BP1520,data_K!G:K,5,0)</f>
        <v>RT 003 RW 002</v>
      </c>
      <c r="CB1520" s="13">
        <f t="shared" si="3"/>
        <v>1</v>
      </c>
    </row>
    <row r="1521">
      <c r="A1521" s="1" t="s">
        <v>11659</v>
      </c>
      <c r="B1521" s="9" t="s">
        <v>18183</v>
      </c>
      <c r="C1521" s="1">
        <v>1.0</v>
      </c>
      <c r="D1521" s="1" t="s">
        <v>18184</v>
      </c>
      <c r="E1521" s="10" t="s">
        <v>11663</v>
      </c>
      <c r="F1521" s="1">
        <v>1.0</v>
      </c>
      <c r="J1521" s="1">
        <v>1.0</v>
      </c>
      <c r="K1521" s="11">
        <v>27072.0</v>
      </c>
      <c r="L1521" s="1">
        <v>52.0</v>
      </c>
      <c r="M1521" s="1">
        <v>2.0</v>
      </c>
      <c r="N1521" s="1">
        <v>1.0</v>
      </c>
      <c r="O1521" s="1">
        <v>3.0</v>
      </c>
      <c r="P1521" s="1">
        <v>3.0</v>
      </c>
      <c r="Q1521" s="1">
        <v>2500000.0</v>
      </c>
      <c r="R1521" s="1">
        <v>0.0</v>
      </c>
      <c r="S1521" s="1">
        <v>0.0</v>
      </c>
      <c r="T1521" s="1">
        <v>123.0</v>
      </c>
      <c r="U1521" s="1"/>
      <c r="Y1521" s="1">
        <v>5.0</v>
      </c>
      <c r="Z1521" s="1">
        <v>2.0</v>
      </c>
      <c r="AA1521" s="1">
        <v>2.0</v>
      </c>
      <c r="AB1521" s="1">
        <v>2.0</v>
      </c>
      <c r="AC1521" s="1">
        <v>2.0</v>
      </c>
      <c r="AD1521" s="1">
        <v>2.0</v>
      </c>
      <c r="AE1521" s="1">
        <v>2.0</v>
      </c>
      <c r="AF1521" s="1">
        <v>2.0</v>
      </c>
      <c r="AG1521" s="1">
        <v>2.0</v>
      </c>
      <c r="AH1521" s="1">
        <v>2.0</v>
      </c>
      <c r="AI1521" s="1">
        <v>2.0</v>
      </c>
      <c r="AJ1521" s="1">
        <v>2.0</v>
      </c>
      <c r="AK1521" s="1">
        <v>2.0</v>
      </c>
      <c r="AL1521" s="1">
        <v>2.0</v>
      </c>
      <c r="AM1521" s="1">
        <v>2.0</v>
      </c>
      <c r="AN1521" s="1">
        <v>2.0</v>
      </c>
      <c r="AO1521" s="1">
        <v>2.0</v>
      </c>
      <c r="AP1521" s="1">
        <v>2.0</v>
      </c>
      <c r="AQ1521" s="1">
        <v>2.0</v>
      </c>
      <c r="AR1521" s="1">
        <v>2.0</v>
      </c>
      <c r="AS1521" s="1">
        <v>2.0</v>
      </c>
      <c r="AT1521" s="1">
        <v>2.0</v>
      </c>
      <c r="AU1521" s="1">
        <v>2.0</v>
      </c>
      <c r="AV1521" s="1">
        <v>2.0</v>
      </c>
      <c r="AW1521" s="1">
        <v>2.0</v>
      </c>
      <c r="AX1521" s="1">
        <v>2.0</v>
      </c>
      <c r="AY1521" s="1">
        <v>2.0</v>
      </c>
      <c r="AZ1521" s="1">
        <v>2.0</v>
      </c>
      <c r="BA1521" s="1">
        <v>2.0</v>
      </c>
      <c r="BB1521" s="1">
        <v>2.0</v>
      </c>
      <c r="BP1521" s="12" t="s">
        <v>11672</v>
      </c>
      <c r="BQ1521" s="1">
        <v>52.0</v>
      </c>
      <c r="BR1521" s="1"/>
      <c r="BV1521" s="1" t="s">
        <v>456</v>
      </c>
      <c r="BW1521" s="1">
        <v>149.0</v>
      </c>
      <c r="BX1521" s="1" t="s">
        <v>18184</v>
      </c>
      <c r="BY1521" s="13">
        <f t="shared" si="1"/>
        <v>11</v>
      </c>
      <c r="BZ1521" s="13" t="str">
        <f t="shared" si="2"/>
        <v>Sopir</v>
      </c>
      <c r="CA1521" s="13" t="str">
        <f>VLOOKUP(BP1521,data_K!G:K,5,0)</f>
        <v>RT 010 RW 005</v>
      </c>
      <c r="CB1521" s="13">
        <f t="shared" si="3"/>
        <v>0</v>
      </c>
    </row>
    <row r="1522">
      <c r="A1522" s="1" t="s">
        <v>18188</v>
      </c>
      <c r="B1522" s="9" t="s">
        <v>18189</v>
      </c>
      <c r="C1522" s="1">
        <v>1.0</v>
      </c>
      <c r="D1522" s="1" t="s">
        <v>2572</v>
      </c>
      <c r="E1522" s="10" t="s">
        <v>18190</v>
      </c>
      <c r="F1522" s="1">
        <v>1.0</v>
      </c>
      <c r="J1522" s="1">
        <v>1.0</v>
      </c>
      <c r="K1522" s="11">
        <v>25934.0</v>
      </c>
      <c r="L1522" s="1">
        <v>55.0</v>
      </c>
      <c r="M1522" s="1">
        <v>2.0</v>
      </c>
      <c r="N1522" s="1">
        <v>1.0</v>
      </c>
      <c r="O1522" s="1">
        <v>3.0</v>
      </c>
      <c r="P1522" s="1">
        <v>4.0</v>
      </c>
      <c r="Q1522" s="1">
        <v>1500000.0</v>
      </c>
      <c r="R1522" s="1">
        <v>500000.0</v>
      </c>
      <c r="S1522" s="1">
        <v>0.0</v>
      </c>
      <c r="T1522" s="1">
        <v>20.0</v>
      </c>
      <c r="U1522" s="1"/>
      <c r="Y1522" s="1">
        <v>3.0</v>
      </c>
      <c r="Z1522" s="1">
        <v>2.0</v>
      </c>
      <c r="AA1522" s="1">
        <v>2.0</v>
      </c>
      <c r="AB1522" s="1">
        <v>2.0</v>
      </c>
      <c r="AC1522" s="1">
        <v>2.0</v>
      </c>
      <c r="AD1522" s="1">
        <v>2.0</v>
      </c>
      <c r="AE1522" s="1">
        <v>2.0</v>
      </c>
      <c r="AF1522" s="1">
        <v>2.0</v>
      </c>
      <c r="AG1522" s="1">
        <v>2.0</v>
      </c>
      <c r="AH1522" s="1">
        <v>2.0</v>
      </c>
      <c r="AI1522" s="1">
        <v>2.0</v>
      </c>
      <c r="AJ1522" s="1">
        <v>2.0</v>
      </c>
      <c r="AK1522" s="1">
        <v>2.0</v>
      </c>
      <c r="AL1522" s="1">
        <v>2.0</v>
      </c>
      <c r="AM1522" s="1">
        <v>2.0</v>
      </c>
      <c r="AN1522" s="1">
        <v>2.0</v>
      </c>
      <c r="AO1522" s="1">
        <v>2.0</v>
      </c>
      <c r="AP1522" s="1">
        <v>2.0</v>
      </c>
      <c r="AQ1522" s="1">
        <v>2.0</v>
      </c>
      <c r="AR1522" s="1">
        <v>2.0</v>
      </c>
      <c r="AS1522" s="1">
        <v>2.0</v>
      </c>
      <c r="AT1522" s="1">
        <v>2.0</v>
      </c>
      <c r="AU1522" s="1">
        <v>2.0</v>
      </c>
      <c r="AV1522" s="1">
        <v>2.0</v>
      </c>
      <c r="AW1522" s="1">
        <v>2.0</v>
      </c>
      <c r="AX1522" s="1">
        <v>2.0</v>
      </c>
      <c r="AY1522" s="1">
        <v>2.0</v>
      </c>
      <c r="AZ1522" s="1">
        <v>2.0</v>
      </c>
      <c r="BA1522" s="1">
        <v>2.0</v>
      </c>
      <c r="BB1522" s="1">
        <v>2.0</v>
      </c>
      <c r="BP1522" s="12" t="s">
        <v>2574</v>
      </c>
      <c r="BQ1522" s="1">
        <v>55.0</v>
      </c>
      <c r="BR1522" s="1" t="s">
        <v>768</v>
      </c>
      <c r="BW1522" s="1">
        <v>26.0</v>
      </c>
      <c r="BX1522" s="1" t="s">
        <v>2572</v>
      </c>
      <c r="BY1522" s="13">
        <f t="shared" si="1"/>
        <v>12</v>
      </c>
      <c r="BZ1522" s="13" t="str">
        <f t="shared" si="2"/>
        <v>Buruh Pertanian/Kehutanan</v>
      </c>
      <c r="CA1522" s="13" t="str">
        <f>VLOOKUP(BP1522,data_K!G:K,5,0)</f>
        <v>RT 010 RW 005</v>
      </c>
      <c r="CB1522" s="13">
        <f t="shared" si="3"/>
        <v>0</v>
      </c>
    </row>
    <row r="1523">
      <c r="A1523" s="1" t="s">
        <v>18194</v>
      </c>
      <c r="B1523" s="9" t="s">
        <v>18195</v>
      </c>
      <c r="C1523" s="1">
        <v>2.0</v>
      </c>
      <c r="D1523" s="1" t="s">
        <v>18196</v>
      </c>
      <c r="E1523" s="10" t="s">
        <v>18197</v>
      </c>
      <c r="F1523" s="1">
        <v>1.0</v>
      </c>
      <c r="J1523" s="1">
        <v>2.0</v>
      </c>
      <c r="K1523" s="11">
        <v>28707.0</v>
      </c>
      <c r="L1523" s="1">
        <v>47.0</v>
      </c>
      <c r="M1523" s="1">
        <v>2.0</v>
      </c>
      <c r="N1523" s="1">
        <v>2.0</v>
      </c>
      <c r="O1523" s="1">
        <v>3.0</v>
      </c>
      <c r="P1523" s="1">
        <v>2.0</v>
      </c>
      <c r="Q1523" s="1">
        <v>0.0</v>
      </c>
      <c r="R1523" s="1">
        <v>0.0</v>
      </c>
      <c r="S1523" s="1">
        <v>0.0</v>
      </c>
      <c r="T1523" s="1">
        <v>0.0</v>
      </c>
      <c r="Y1523" s="1">
        <v>6.0</v>
      </c>
      <c r="Z1523" s="1">
        <v>2.0</v>
      </c>
      <c r="AA1523" s="1">
        <v>2.0</v>
      </c>
      <c r="AB1523" s="1">
        <v>2.0</v>
      </c>
      <c r="AC1523" s="1">
        <v>2.0</v>
      </c>
      <c r="AD1523" s="1">
        <v>2.0</v>
      </c>
      <c r="AE1523" s="1">
        <v>2.0</v>
      </c>
      <c r="AF1523" s="1">
        <v>2.0</v>
      </c>
      <c r="AG1523" s="1">
        <v>2.0</v>
      </c>
      <c r="AH1523" s="1">
        <v>2.0</v>
      </c>
      <c r="AI1523" s="1">
        <v>2.0</v>
      </c>
      <c r="AJ1523" s="1">
        <v>2.0</v>
      </c>
      <c r="AK1523" s="1">
        <v>2.0</v>
      </c>
      <c r="AL1523" s="1">
        <v>2.0</v>
      </c>
      <c r="AM1523" s="1">
        <v>2.0</v>
      </c>
      <c r="AN1523" s="1">
        <v>2.0</v>
      </c>
      <c r="AO1523" s="1">
        <v>2.0</v>
      </c>
      <c r="AP1523" s="1">
        <v>2.0</v>
      </c>
      <c r="AQ1523" s="1">
        <v>2.0</v>
      </c>
      <c r="AR1523" s="1">
        <v>2.0</v>
      </c>
      <c r="AS1523" s="1">
        <v>2.0</v>
      </c>
      <c r="AT1523" s="1">
        <v>2.0</v>
      </c>
      <c r="AU1523" s="1">
        <v>2.0</v>
      </c>
      <c r="AV1523" s="1">
        <v>2.0</v>
      </c>
      <c r="AW1523" s="1">
        <v>2.0</v>
      </c>
      <c r="AX1523" s="1">
        <v>2.0</v>
      </c>
      <c r="AY1523" s="1">
        <v>2.0</v>
      </c>
      <c r="AZ1523" s="1">
        <v>2.0</v>
      </c>
      <c r="BA1523" s="1">
        <v>2.0</v>
      </c>
      <c r="BB1523" s="1">
        <v>2.0</v>
      </c>
      <c r="BP1523" s="12" t="s">
        <v>2574</v>
      </c>
      <c r="BQ1523" s="1">
        <v>47.0</v>
      </c>
      <c r="BR1523" s="1" t="s">
        <v>240</v>
      </c>
      <c r="BW1523" s="1">
        <v>0.0</v>
      </c>
      <c r="BX1523" s="1" t="s">
        <v>2572</v>
      </c>
      <c r="BY1523" s="13">
        <f t="shared" si="1"/>
        <v>10</v>
      </c>
      <c r="BZ1523" s="13" t="str">
        <f t="shared" si="2"/>
        <v>Tidak Bekerja</v>
      </c>
      <c r="CA1523" s="13" t="str">
        <f>VLOOKUP(BP1523,data_K!G:K,5,0)</f>
        <v>RT 010 RW 005</v>
      </c>
      <c r="CB1523" s="13">
        <f t="shared" si="3"/>
        <v>0</v>
      </c>
    </row>
    <row r="1524">
      <c r="A1524" s="1" t="s">
        <v>18206</v>
      </c>
      <c r="B1524" s="9" t="s">
        <v>18207</v>
      </c>
      <c r="C1524" s="1">
        <v>3.0</v>
      </c>
      <c r="D1524" s="1" t="s">
        <v>18208</v>
      </c>
      <c r="E1524" s="10" t="s">
        <v>18209</v>
      </c>
      <c r="F1524" s="1">
        <v>1.0</v>
      </c>
      <c r="J1524" s="1">
        <v>1.0</v>
      </c>
      <c r="K1524" s="11">
        <v>38964.0</v>
      </c>
      <c r="L1524" s="1">
        <v>19.0</v>
      </c>
      <c r="M1524" s="1">
        <v>1.0</v>
      </c>
      <c r="N1524" s="1">
        <v>3.0</v>
      </c>
      <c r="O1524" s="1">
        <v>3.0</v>
      </c>
      <c r="P1524" s="1">
        <v>4.0</v>
      </c>
      <c r="Q1524" s="1">
        <v>0.0</v>
      </c>
      <c r="R1524" s="1">
        <v>0.0</v>
      </c>
      <c r="S1524" s="1">
        <v>0.0</v>
      </c>
      <c r="T1524" s="1">
        <v>0.0</v>
      </c>
      <c r="Y1524" s="1">
        <v>6.0</v>
      </c>
      <c r="Z1524" s="1">
        <v>2.0</v>
      </c>
      <c r="AA1524" s="1">
        <v>2.0</v>
      </c>
      <c r="AB1524" s="1">
        <v>2.0</v>
      </c>
      <c r="AC1524" s="1">
        <v>2.0</v>
      </c>
      <c r="AD1524" s="1">
        <v>2.0</v>
      </c>
      <c r="AE1524" s="1">
        <v>2.0</v>
      </c>
      <c r="AF1524" s="1">
        <v>2.0</v>
      </c>
      <c r="AG1524" s="1">
        <v>2.0</v>
      </c>
      <c r="AH1524" s="1">
        <v>2.0</v>
      </c>
      <c r="AI1524" s="1">
        <v>2.0</v>
      </c>
      <c r="AJ1524" s="1">
        <v>2.0</v>
      </c>
      <c r="AK1524" s="1">
        <v>2.0</v>
      </c>
      <c r="AL1524" s="1">
        <v>2.0</v>
      </c>
      <c r="AM1524" s="1">
        <v>2.0</v>
      </c>
      <c r="AN1524" s="1">
        <v>2.0</v>
      </c>
      <c r="AO1524" s="1">
        <v>2.0</v>
      </c>
      <c r="AP1524" s="1">
        <v>2.0</v>
      </c>
      <c r="AQ1524" s="1">
        <v>2.0</v>
      </c>
      <c r="AR1524" s="1">
        <v>2.0</v>
      </c>
      <c r="AS1524" s="1">
        <v>2.0</v>
      </c>
      <c r="AT1524" s="1">
        <v>2.0</v>
      </c>
      <c r="AU1524" s="1">
        <v>2.0</v>
      </c>
      <c r="AV1524" s="1">
        <v>2.0</v>
      </c>
      <c r="AW1524" s="1">
        <v>2.0</v>
      </c>
      <c r="AX1524" s="1">
        <v>2.0</v>
      </c>
      <c r="AY1524" s="1">
        <v>2.0</v>
      </c>
      <c r="AZ1524" s="1">
        <v>2.0</v>
      </c>
      <c r="BA1524" s="1">
        <v>2.0</v>
      </c>
      <c r="BB1524" s="1">
        <v>2.0</v>
      </c>
      <c r="BP1524" s="12" t="s">
        <v>2574</v>
      </c>
      <c r="BQ1524" s="1">
        <v>19.0</v>
      </c>
      <c r="BR1524" s="1" t="s">
        <v>240</v>
      </c>
      <c r="BW1524" s="1">
        <v>0.0</v>
      </c>
      <c r="BX1524" s="1" t="s">
        <v>2572</v>
      </c>
      <c r="BY1524" s="13">
        <f t="shared" si="1"/>
        <v>4</v>
      </c>
      <c r="BZ1524" s="13" t="str">
        <f t="shared" si="2"/>
        <v>Tidak Bekerja</v>
      </c>
      <c r="CA1524" s="13" t="str">
        <f>VLOOKUP(BP1524,data_K!G:K,5,0)</f>
        <v>RT 010 RW 005</v>
      </c>
      <c r="CB1524" s="13">
        <f t="shared" si="3"/>
        <v>4</v>
      </c>
    </row>
    <row r="1525">
      <c r="A1525" s="1" t="s">
        <v>18216</v>
      </c>
      <c r="B1525" s="9" t="s">
        <v>18217</v>
      </c>
      <c r="C1525" s="1">
        <v>4.0</v>
      </c>
      <c r="D1525" s="1" t="s">
        <v>18218</v>
      </c>
      <c r="E1525" s="10" t="s">
        <v>18219</v>
      </c>
      <c r="F1525" s="1">
        <v>1.0</v>
      </c>
      <c r="J1525" s="1">
        <v>1.0</v>
      </c>
      <c r="K1525" s="11">
        <v>41454.0</v>
      </c>
      <c r="L1525" s="1">
        <v>12.0</v>
      </c>
      <c r="M1525" s="1">
        <v>1.0</v>
      </c>
      <c r="N1525" s="1">
        <v>3.0</v>
      </c>
      <c r="O1525" s="1">
        <v>2.0</v>
      </c>
      <c r="P1525" s="1">
        <v>1.0</v>
      </c>
      <c r="Q1525" s="1">
        <v>0.0</v>
      </c>
      <c r="R1525" s="1">
        <v>0.0</v>
      </c>
      <c r="S1525" s="1">
        <v>0.0</v>
      </c>
      <c r="T1525" s="1">
        <v>0.0</v>
      </c>
      <c r="Y1525" s="1">
        <v>6.0</v>
      </c>
      <c r="Z1525" s="1">
        <v>2.0</v>
      </c>
      <c r="AA1525" s="1">
        <v>2.0</v>
      </c>
      <c r="AB1525" s="1">
        <v>2.0</v>
      </c>
      <c r="AC1525" s="1">
        <v>2.0</v>
      </c>
      <c r="AD1525" s="1">
        <v>2.0</v>
      </c>
      <c r="AE1525" s="1">
        <v>2.0</v>
      </c>
      <c r="AF1525" s="1">
        <v>2.0</v>
      </c>
      <c r="AG1525" s="1">
        <v>2.0</v>
      </c>
      <c r="AH1525" s="1">
        <v>2.0</v>
      </c>
      <c r="AI1525" s="1">
        <v>2.0</v>
      </c>
      <c r="AJ1525" s="1">
        <v>2.0</v>
      </c>
      <c r="AK1525" s="1">
        <v>2.0</v>
      </c>
      <c r="AL1525" s="1">
        <v>2.0</v>
      </c>
      <c r="AM1525" s="1">
        <v>2.0</v>
      </c>
      <c r="AN1525" s="1">
        <v>2.0</v>
      </c>
      <c r="AO1525" s="1">
        <v>2.0</v>
      </c>
      <c r="AP1525" s="1">
        <v>2.0</v>
      </c>
      <c r="AQ1525" s="1">
        <v>2.0</v>
      </c>
      <c r="AR1525" s="1">
        <v>2.0</v>
      </c>
      <c r="AS1525" s="1">
        <v>2.0</v>
      </c>
      <c r="AT1525" s="1">
        <v>2.0</v>
      </c>
      <c r="AU1525" s="1">
        <v>2.0</v>
      </c>
      <c r="AV1525" s="1">
        <v>2.0</v>
      </c>
      <c r="AW1525" s="1">
        <v>2.0</v>
      </c>
      <c r="AX1525" s="1">
        <v>2.0</v>
      </c>
      <c r="AY1525" s="1">
        <v>2.0</v>
      </c>
      <c r="AZ1525" s="1">
        <v>2.0</v>
      </c>
      <c r="BA1525" s="1">
        <v>2.0</v>
      </c>
      <c r="BB1525" s="1">
        <v>2.0</v>
      </c>
      <c r="BP1525" s="12" t="s">
        <v>2574</v>
      </c>
      <c r="BQ1525" s="1">
        <v>12.0</v>
      </c>
      <c r="BR1525" s="1" t="s">
        <v>240</v>
      </c>
      <c r="BW1525" s="1">
        <v>0.0</v>
      </c>
      <c r="BX1525" s="1" t="s">
        <v>2572</v>
      </c>
      <c r="BY1525" s="13">
        <f t="shared" si="1"/>
        <v>3</v>
      </c>
      <c r="BZ1525" s="13" t="str">
        <f t="shared" si="2"/>
        <v>Tidak Bekerja</v>
      </c>
      <c r="CA1525" s="13" t="str">
        <f>VLOOKUP(BP1525,data_K!G:K,5,0)</f>
        <v>RT 010 RW 005</v>
      </c>
      <c r="CB1525" s="13">
        <f t="shared" si="3"/>
        <v>1</v>
      </c>
    </row>
    <row r="1526">
      <c r="A1526" s="1" t="s">
        <v>1585</v>
      </c>
      <c r="B1526" s="22">
        <v>46240.65505787037</v>
      </c>
      <c r="C1526" s="1">
        <v>1.0</v>
      </c>
      <c r="D1526" s="1" t="s">
        <v>1587</v>
      </c>
      <c r="E1526" s="10" t="s">
        <v>1588</v>
      </c>
      <c r="F1526" s="1">
        <v>1.0</v>
      </c>
      <c r="J1526" s="1">
        <v>1.0</v>
      </c>
      <c r="K1526" s="11">
        <v>29695.0</v>
      </c>
      <c r="L1526" s="1">
        <v>45.0</v>
      </c>
      <c r="M1526" s="1">
        <v>2.0</v>
      </c>
      <c r="N1526" s="1">
        <v>1.0</v>
      </c>
      <c r="O1526" s="1">
        <v>3.0</v>
      </c>
      <c r="P1526" s="1">
        <v>6.0</v>
      </c>
      <c r="Q1526" s="1">
        <v>3400000.0</v>
      </c>
      <c r="R1526" s="1">
        <v>0.0</v>
      </c>
      <c r="S1526" s="1">
        <v>0.0</v>
      </c>
      <c r="T1526" s="1">
        <v>34.0</v>
      </c>
      <c r="Y1526" s="1">
        <v>4.0</v>
      </c>
      <c r="Z1526" s="1">
        <v>2.0</v>
      </c>
      <c r="AA1526" s="1">
        <v>2.0</v>
      </c>
      <c r="AB1526" s="1">
        <v>2.0</v>
      </c>
      <c r="AC1526" s="1">
        <v>2.0</v>
      </c>
      <c r="AD1526" s="1">
        <v>2.0</v>
      </c>
      <c r="AE1526" s="1">
        <v>2.0</v>
      </c>
      <c r="AF1526" s="1">
        <v>2.0</v>
      </c>
      <c r="AG1526" s="1">
        <v>2.0</v>
      </c>
      <c r="AH1526" s="1">
        <v>2.0</v>
      </c>
      <c r="AI1526" s="1">
        <v>2.0</v>
      </c>
      <c r="AJ1526" s="1">
        <v>2.0</v>
      </c>
      <c r="AK1526" s="1">
        <v>2.0</v>
      </c>
      <c r="AL1526" s="1">
        <v>2.0</v>
      </c>
      <c r="AM1526" s="1">
        <v>2.0</v>
      </c>
      <c r="AN1526" s="1">
        <v>2.0</v>
      </c>
      <c r="AO1526" s="1">
        <v>2.0</v>
      </c>
      <c r="AP1526" s="1">
        <v>2.0</v>
      </c>
      <c r="AQ1526" s="1">
        <v>2.0</v>
      </c>
      <c r="AR1526" s="1">
        <v>2.0</v>
      </c>
      <c r="AS1526" s="1">
        <v>2.0</v>
      </c>
      <c r="AT1526" s="1">
        <v>2.0</v>
      </c>
      <c r="AU1526" s="1">
        <v>2.0</v>
      </c>
      <c r="AV1526" s="1">
        <v>2.0</v>
      </c>
      <c r="AW1526" s="1">
        <v>2.0</v>
      </c>
      <c r="AX1526" s="1">
        <v>2.0</v>
      </c>
      <c r="AY1526" s="1">
        <v>2.0</v>
      </c>
      <c r="AZ1526" s="1">
        <v>2.0</v>
      </c>
      <c r="BA1526" s="1">
        <v>2.0</v>
      </c>
      <c r="BB1526" s="1">
        <v>2.0</v>
      </c>
      <c r="BP1526" s="12" t="s">
        <v>1546</v>
      </c>
      <c r="BQ1526" s="1">
        <v>45.0</v>
      </c>
      <c r="BR1526" s="1"/>
      <c r="BS1526" s="1"/>
      <c r="BU1526" s="1" t="s">
        <v>346</v>
      </c>
      <c r="BW1526" s="1">
        <v>41.0</v>
      </c>
      <c r="BX1526" s="1" t="s">
        <v>1587</v>
      </c>
      <c r="BY1526" s="13">
        <f t="shared" si="1"/>
        <v>10</v>
      </c>
      <c r="BZ1526" s="13" t="str">
        <f t="shared" si="2"/>
        <v>Guru</v>
      </c>
      <c r="CA1526" s="13" t="str">
        <f>VLOOKUP(BP1526,data_K!G:K,5,0)</f>
        <v>RT 002 RW 001</v>
      </c>
      <c r="CB1526" s="13">
        <f t="shared" si="3"/>
        <v>0</v>
      </c>
    </row>
    <row r="1527">
      <c r="A1527" s="1" t="s">
        <v>1564</v>
      </c>
      <c r="B1527" s="22">
        <v>46240.65658564815</v>
      </c>
      <c r="C1527" s="1">
        <v>2.0</v>
      </c>
      <c r="D1527" s="1" t="s">
        <v>1566</v>
      </c>
      <c r="E1527" s="10" t="s">
        <v>1567</v>
      </c>
      <c r="F1527" s="1">
        <v>1.0</v>
      </c>
      <c r="J1527" s="1">
        <v>2.0</v>
      </c>
      <c r="K1527" s="11">
        <v>30352.0</v>
      </c>
      <c r="L1527" s="1">
        <v>43.0</v>
      </c>
      <c r="M1527" s="1">
        <v>2.0</v>
      </c>
      <c r="N1527" s="1">
        <v>2.0</v>
      </c>
      <c r="O1527" s="1">
        <v>3.0</v>
      </c>
      <c r="P1527" s="1">
        <v>6.0</v>
      </c>
      <c r="Q1527" s="1">
        <v>3400000.0</v>
      </c>
      <c r="R1527" s="1">
        <v>0.0</v>
      </c>
      <c r="S1527" s="1">
        <v>0.0</v>
      </c>
      <c r="T1527" s="1">
        <v>34.0</v>
      </c>
      <c r="Y1527" s="1">
        <v>4.0</v>
      </c>
      <c r="Z1527" s="1">
        <v>2.0</v>
      </c>
      <c r="AA1527" s="1">
        <v>2.0</v>
      </c>
      <c r="AB1527" s="1">
        <v>2.0</v>
      </c>
      <c r="AC1527" s="1">
        <v>2.0</v>
      </c>
      <c r="AD1527" s="1">
        <v>2.0</v>
      </c>
      <c r="AE1527" s="1">
        <v>2.0</v>
      </c>
      <c r="AF1527" s="1">
        <v>2.0</v>
      </c>
      <c r="AG1527" s="1">
        <v>2.0</v>
      </c>
      <c r="AH1527" s="1">
        <v>2.0</v>
      </c>
      <c r="AI1527" s="1">
        <v>2.0</v>
      </c>
      <c r="AJ1527" s="1">
        <v>2.0</v>
      </c>
      <c r="AK1527" s="1">
        <v>2.0</v>
      </c>
      <c r="AL1527" s="1">
        <v>2.0</v>
      </c>
      <c r="AM1527" s="1">
        <v>2.0</v>
      </c>
      <c r="AN1527" s="1">
        <v>2.0</v>
      </c>
      <c r="AO1527" s="1">
        <v>2.0</v>
      </c>
      <c r="AP1527" s="1">
        <v>2.0</v>
      </c>
      <c r="AQ1527" s="1">
        <v>2.0</v>
      </c>
      <c r="AR1527" s="1">
        <v>2.0</v>
      </c>
      <c r="AS1527" s="1">
        <v>2.0</v>
      </c>
      <c r="AT1527" s="1">
        <v>2.0</v>
      </c>
      <c r="AU1527" s="1">
        <v>2.0</v>
      </c>
      <c r="AV1527" s="1">
        <v>2.0</v>
      </c>
      <c r="AW1527" s="1">
        <v>2.0</v>
      </c>
      <c r="AX1527" s="1">
        <v>2.0</v>
      </c>
      <c r="AY1527" s="1">
        <v>2.0</v>
      </c>
      <c r="AZ1527" s="1">
        <v>2.0</v>
      </c>
      <c r="BA1527" s="1">
        <v>2.0</v>
      </c>
      <c r="BB1527" s="1">
        <v>2.0</v>
      </c>
      <c r="BP1527" s="12" t="s">
        <v>1546</v>
      </c>
      <c r="BQ1527" s="1">
        <v>43.0</v>
      </c>
      <c r="BR1527" s="1"/>
      <c r="BU1527" s="1" t="s">
        <v>346</v>
      </c>
      <c r="BV1527" s="1"/>
      <c r="BW1527" s="1">
        <v>41.0</v>
      </c>
      <c r="BX1527" s="1" t="s">
        <v>1587</v>
      </c>
      <c r="BY1527" s="13">
        <f t="shared" si="1"/>
        <v>9</v>
      </c>
      <c r="BZ1527" s="13" t="str">
        <f t="shared" si="2"/>
        <v>Guru</v>
      </c>
      <c r="CA1527" s="13" t="str">
        <f>VLOOKUP(BP1527,data_K!G:K,5,0)</f>
        <v>RT 002 RW 001</v>
      </c>
      <c r="CB1527" s="13">
        <f t="shared" si="3"/>
        <v>0</v>
      </c>
    </row>
    <row r="1528">
      <c r="A1528" s="1" t="s">
        <v>1548</v>
      </c>
      <c r="B1528" s="22">
        <v>46240.657685185186</v>
      </c>
      <c r="C1528" s="1">
        <v>3.0</v>
      </c>
      <c r="D1528" s="1" t="s">
        <v>1550</v>
      </c>
      <c r="E1528" s="10" t="s">
        <v>1551</v>
      </c>
      <c r="F1528" s="1">
        <v>1.0</v>
      </c>
      <c r="J1528" s="1">
        <v>1.0</v>
      </c>
      <c r="K1528" s="11">
        <v>39591.0</v>
      </c>
      <c r="L1528" s="1">
        <v>18.0</v>
      </c>
      <c r="M1528" s="1">
        <v>1.0</v>
      </c>
      <c r="N1528" s="1">
        <v>3.0</v>
      </c>
      <c r="O1528" s="1">
        <v>3.0</v>
      </c>
      <c r="P1528" s="1">
        <v>4.0</v>
      </c>
      <c r="Q1528" s="1">
        <v>0.0</v>
      </c>
      <c r="R1528" s="1">
        <v>0.0</v>
      </c>
      <c r="S1528" s="1">
        <v>0.0</v>
      </c>
      <c r="T1528" s="1">
        <v>0.0</v>
      </c>
      <c r="U1528" s="1"/>
      <c r="Y1528" s="1">
        <v>6.0</v>
      </c>
      <c r="Z1528" s="1">
        <v>2.0</v>
      </c>
      <c r="AA1528" s="1">
        <v>2.0</v>
      </c>
      <c r="AB1528" s="1">
        <v>2.0</v>
      </c>
      <c r="AC1528" s="1">
        <v>2.0</v>
      </c>
      <c r="AD1528" s="1">
        <v>2.0</v>
      </c>
      <c r="AE1528" s="1">
        <v>2.0</v>
      </c>
      <c r="AF1528" s="1">
        <v>2.0</v>
      </c>
      <c r="AG1528" s="1">
        <v>2.0</v>
      </c>
      <c r="AH1528" s="1">
        <v>2.0</v>
      </c>
      <c r="AI1528" s="1">
        <v>2.0</v>
      </c>
      <c r="AJ1528" s="1">
        <v>2.0</v>
      </c>
      <c r="AK1528" s="1">
        <v>2.0</v>
      </c>
      <c r="AL1528" s="1">
        <v>2.0</v>
      </c>
      <c r="AM1528" s="1">
        <v>2.0</v>
      </c>
      <c r="AN1528" s="1">
        <v>2.0</v>
      </c>
      <c r="AO1528" s="1">
        <v>2.0</v>
      </c>
      <c r="AP1528" s="1">
        <v>2.0</v>
      </c>
      <c r="AQ1528" s="1">
        <v>2.0</v>
      </c>
      <c r="AR1528" s="1">
        <v>2.0</v>
      </c>
      <c r="AS1528" s="1">
        <v>2.0</v>
      </c>
      <c r="AT1528" s="1">
        <v>2.0</v>
      </c>
      <c r="AU1528" s="1">
        <v>2.0</v>
      </c>
      <c r="AV1528" s="1">
        <v>2.0</v>
      </c>
      <c r="AW1528" s="1">
        <v>2.0</v>
      </c>
      <c r="AX1528" s="1">
        <v>2.0</v>
      </c>
      <c r="AY1528" s="1">
        <v>2.0</v>
      </c>
      <c r="AZ1528" s="1">
        <v>2.0</v>
      </c>
      <c r="BA1528" s="1">
        <v>2.0</v>
      </c>
      <c r="BB1528" s="1">
        <v>2.0</v>
      </c>
      <c r="BP1528" s="12" t="s">
        <v>1546</v>
      </c>
      <c r="BQ1528" s="1">
        <v>18.0</v>
      </c>
      <c r="BR1528" s="1" t="s">
        <v>240</v>
      </c>
      <c r="BW1528" s="1">
        <v>0.0</v>
      </c>
      <c r="BX1528" s="1" t="s">
        <v>1587</v>
      </c>
      <c r="BY1528" s="13">
        <f t="shared" si="1"/>
        <v>4</v>
      </c>
      <c r="BZ1528" s="13" t="str">
        <f t="shared" si="2"/>
        <v>Tidak Bekerja</v>
      </c>
      <c r="CA1528" s="13" t="str">
        <f>VLOOKUP(BP1528,data_K!G:K,5,0)</f>
        <v>RT 002 RW 001</v>
      </c>
      <c r="CB1528" s="13">
        <f t="shared" si="3"/>
        <v>3</v>
      </c>
    </row>
    <row r="1529">
      <c r="A1529" s="1" t="s">
        <v>1532</v>
      </c>
      <c r="B1529" s="22">
        <v>46240.658854166664</v>
      </c>
      <c r="C1529" s="1">
        <v>4.0</v>
      </c>
      <c r="D1529" s="1" t="s">
        <v>1535</v>
      </c>
      <c r="E1529" s="10" t="s">
        <v>1536</v>
      </c>
      <c r="F1529" s="1">
        <v>1.0</v>
      </c>
      <c r="J1529" s="1">
        <v>2.0</v>
      </c>
      <c r="K1529" s="11">
        <v>41410.0</v>
      </c>
      <c r="L1529" s="1">
        <v>13.0</v>
      </c>
      <c r="M1529" s="1">
        <v>1.0</v>
      </c>
      <c r="N1529" s="1">
        <v>3.0</v>
      </c>
      <c r="O1529" s="1">
        <v>2.0</v>
      </c>
      <c r="P1529" s="1">
        <v>2.0</v>
      </c>
      <c r="Q1529" s="1">
        <v>0.0</v>
      </c>
      <c r="R1529" s="1">
        <v>0.0</v>
      </c>
      <c r="S1529" s="1">
        <v>0.0</v>
      </c>
      <c r="T1529" s="1">
        <v>0.0</v>
      </c>
      <c r="U1529" s="1"/>
      <c r="Y1529" s="1">
        <v>6.0</v>
      </c>
      <c r="Z1529" s="1">
        <v>2.0</v>
      </c>
      <c r="AA1529" s="1">
        <v>2.0</v>
      </c>
      <c r="AB1529" s="1">
        <v>2.0</v>
      </c>
      <c r="AC1529" s="1">
        <v>2.0</v>
      </c>
      <c r="AD1529" s="1">
        <v>2.0</v>
      </c>
      <c r="AE1529" s="1">
        <v>2.0</v>
      </c>
      <c r="AF1529" s="1">
        <v>2.0</v>
      </c>
      <c r="AG1529" s="1">
        <v>2.0</v>
      </c>
      <c r="AH1529" s="1">
        <v>2.0</v>
      </c>
      <c r="AI1529" s="1">
        <v>2.0</v>
      </c>
      <c r="AJ1529" s="1">
        <v>2.0</v>
      </c>
      <c r="AK1529" s="1">
        <v>2.0</v>
      </c>
      <c r="AL1529" s="1">
        <v>2.0</v>
      </c>
      <c r="AM1529" s="1">
        <v>2.0</v>
      </c>
      <c r="AN1529" s="1">
        <v>2.0</v>
      </c>
      <c r="AO1529" s="1">
        <v>2.0</v>
      </c>
      <c r="AP1529" s="1">
        <v>2.0</v>
      </c>
      <c r="AQ1529" s="1">
        <v>2.0</v>
      </c>
      <c r="AR1529" s="1">
        <v>2.0</v>
      </c>
      <c r="AS1529" s="1">
        <v>2.0</v>
      </c>
      <c r="AT1529" s="1">
        <v>2.0</v>
      </c>
      <c r="AU1529" s="1">
        <v>2.0</v>
      </c>
      <c r="AV1529" s="1">
        <v>2.0</v>
      </c>
      <c r="AW1529" s="1">
        <v>2.0</v>
      </c>
      <c r="AX1529" s="1">
        <v>2.0</v>
      </c>
      <c r="AY1529" s="1">
        <v>2.0</v>
      </c>
      <c r="AZ1529" s="1">
        <v>2.0</v>
      </c>
      <c r="BA1529" s="1">
        <v>2.0</v>
      </c>
      <c r="BB1529" s="1">
        <v>2.0</v>
      </c>
      <c r="BC1529" s="1"/>
      <c r="BD1529" s="1"/>
      <c r="BP1529" s="12" t="s">
        <v>1546</v>
      </c>
      <c r="BQ1529" s="1">
        <v>13.0</v>
      </c>
      <c r="BR1529" s="1" t="s">
        <v>240</v>
      </c>
      <c r="BW1529" s="1">
        <v>0.0</v>
      </c>
      <c r="BX1529" s="1" t="s">
        <v>1587</v>
      </c>
      <c r="BY1529" s="13">
        <f t="shared" si="1"/>
        <v>3</v>
      </c>
      <c r="BZ1529" s="13" t="str">
        <f t="shared" si="2"/>
        <v>Tidak Bekerja</v>
      </c>
      <c r="CA1529" s="13" t="str">
        <f>VLOOKUP(BP1529,data_K!G:K,5,0)</f>
        <v>RT 002 RW 001</v>
      </c>
      <c r="CB1529" s="13">
        <f t="shared" si="3"/>
        <v>2</v>
      </c>
    </row>
    <row r="1530">
      <c r="A1530" s="1" t="s">
        <v>14005</v>
      </c>
      <c r="B1530" s="9" t="s">
        <v>18238</v>
      </c>
      <c r="C1530" s="1">
        <v>1.0</v>
      </c>
      <c r="D1530" s="1" t="s">
        <v>13338</v>
      </c>
      <c r="E1530" s="10" t="s">
        <v>14007</v>
      </c>
      <c r="F1530" s="1">
        <v>1.0</v>
      </c>
      <c r="J1530" s="1">
        <v>2.0</v>
      </c>
      <c r="K1530" s="11">
        <v>20195.0</v>
      </c>
      <c r="L1530" s="1">
        <v>71.0</v>
      </c>
      <c r="M1530" s="1">
        <v>4.0</v>
      </c>
      <c r="N1530" s="1">
        <v>1.0</v>
      </c>
      <c r="O1530" s="1">
        <v>3.0</v>
      </c>
      <c r="P1530" s="1">
        <v>2.0</v>
      </c>
      <c r="Q1530" s="1">
        <v>0.0</v>
      </c>
      <c r="R1530" s="1">
        <v>0.0</v>
      </c>
      <c r="S1530" s="1">
        <v>0.0</v>
      </c>
      <c r="T1530" s="1">
        <v>155.0</v>
      </c>
      <c r="U1530" s="1" t="s">
        <v>14011</v>
      </c>
      <c r="Y1530" s="1">
        <v>6.0</v>
      </c>
      <c r="Z1530" s="1">
        <v>2.0</v>
      </c>
      <c r="AA1530" s="1">
        <v>2.0</v>
      </c>
      <c r="AB1530" s="1">
        <v>2.0</v>
      </c>
      <c r="AC1530" s="1">
        <v>2.0</v>
      </c>
      <c r="AD1530" s="1">
        <v>2.0</v>
      </c>
      <c r="AE1530" s="1">
        <v>2.0</v>
      </c>
      <c r="AF1530" s="1">
        <v>2.0</v>
      </c>
      <c r="AG1530" s="1">
        <v>1.0</v>
      </c>
      <c r="AH1530" s="1">
        <v>2.0</v>
      </c>
      <c r="AI1530" s="1">
        <v>2.0</v>
      </c>
      <c r="AJ1530" s="1">
        <v>2.0</v>
      </c>
      <c r="AK1530" s="1">
        <v>2.0</v>
      </c>
      <c r="AL1530" s="1">
        <v>2.0</v>
      </c>
      <c r="AM1530" s="1">
        <v>2.0</v>
      </c>
      <c r="AN1530" s="1">
        <v>2.0</v>
      </c>
      <c r="AO1530" s="1">
        <v>2.0</v>
      </c>
      <c r="AP1530" s="1">
        <v>2.0</v>
      </c>
      <c r="AQ1530" s="1">
        <v>2.0</v>
      </c>
      <c r="AR1530" s="1">
        <v>2.0</v>
      </c>
      <c r="AS1530" s="1">
        <v>2.0</v>
      </c>
      <c r="AT1530" s="1">
        <v>2.0</v>
      </c>
      <c r="AU1530" s="1">
        <v>2.0</v>
      </c>
      <c r="AV1530" s="1">
        <v>2.0</v>
      </c>
      <c r="AW1530" s="1">
        <v>1.0</v>
      </c>
      <c r="AX1530" s="1">
        <v>1.0</v>
      </c>
      <c r="AY1530" s="1">
        <v>2.0</v>
      </c>
      <c r="AZ1530" s="1">
        <v>2.0</v>
      </c>
      <c r="BA1530" s="1">
        <v>2.0</v>
      </c>
      <c r="BB1530" s="1">
        <v>2.0</v>
      </c>
      <c r="BC1530" s="1">
        <v>12.0</v>
      </c>
      <c r="BD1530" s="1">
        <v>2024.0</v>
      </c>
      <c r="BE1530" s="1">
        <v>12.0</v>
      </c>
      <c r="BF1530" s="1">
        <v>2024.0</v>
      </c>
      <c r="BP1530" s="12" t="s">
        <v>13340</v>
      </c>
      <c r="BQ1530" s="1">
        <v>71.0</v>
      </c>
      <c r="BR1530" s="1"/>
      <c r="BS1530" s="1"/>
      <c r="BV1530" s="1" t="s">
        <v>180</v>
      </c>
      <c r="BW1530" s="1">
        <v>999.0</v>
      </c>
      <c r="BX1530" s="1" t="s">
        <v>13338</v>
      </c>
      <c r="BY1530" s="13">
        <f t="shared" si="1"/>
        <v>15</v>
      </c>
      <c r="BZ1530" s="13" t="str">
        <f t="shared" si="2"/>
        <v>Lainnya</v>
      </c>
      <c r="CA1530" s="13" t="str">
        <f>VLOOKUP(BP1530,data_K!G:K,5,0)</f>
        <v>RT 006 RW 003</v>
      </c>
      <c r="CB1530" s="13">
        <f t="shared" si="3"/>
        <v>0</v>
      </c>
    </row>
    <row r="1531">
      <c r="A1531" s="1" t="s">
        <v>10791</v>
      </c>
      <c r="B1531" s="9" t="s">
        <v>18245</v>
      </c>
      <c r="C1531" s="1">
        <v>1.0</v>
      </c>
      <c r="D1531" s="1" t="s">
        <v>12235</v>
      </c>
      <c r="E1531" s="10" t="s">
        <v>10793</v>
      </c>
      <c r="F1531" s="1">
        <v>1.0</v>
      </c>
      <c r="J1531" s="1">
        <v>1.0</v>
      </c>
      <c r="K1531" s="11">
        <v>26501.0</v>
      </c>
      <c r="L1531" s="1">
        <v>53.0</v>
      </c>
      <c r="M1531" s="1">
        <v>2.0</v>
      </c>
      <c r="N1531" s="1">
        <v>1.0</v>
      </c>
      <c r="O1531" s="1">
        <v>3.0</v>
      </c>
      <c r="P1531" s="1">
        <v>4.0</v>
      </c>
      <c r="Q1531" s="1">
        <v>0.0</v>
      </c>
      <c r="R1531" s="1">
        <v>4000000.0</v>
      </c>
      <c r="S1531" s="1">
        <v>0.0</v>
      </c>
      <c r="T1531" s="1">
        <v>155.0</v>
      </c>
      <c r="U1531" s="1" t="s">
        <v>10795</v>
      </c>
      <c r="Y1531" s="1">
        <v>1.0</v>
      </c>
      <c r="Z1531" s="1">
        <v>2.0</v>
      </c>
      <c r="AA1531" s="1">
        <v>2.0</v>
      </c>
      <c r="AB1531" s="1">
        <v>2.0</v>
      </c>
      <c r="AC1531" s="1">
        <v>2.0</v>
      </c>
      <c r="AD1531" s="1">
        <v>2.0</v>
      </c>
      <c r="AE1531" s="1">
        <v>2.0</v>
      </c>
      <c r="AF1531" s="1">
        <v>2.0</v>
      </c>
      <c r="AG1531" s="1">
        <v>2.0</v>
      </c>
      <c r="AH1531" s="1">
        <v>2.0</v>
      </c>
      <c r="AI1531" s="1">
        <v>2.0</v>
      </c>
      <c r="AJ1531" s="1">
        <v>2.0</v>
      </c>
      <c r="AK1531" s="1">
        <v>2.0</v>
      </c>
      <c r="AL1531" s="1">
        <v>2.0</v>
      </c>
      <c r="AM1531" s="1">
        <v>2.0</v>
      </c>
      <c r="AN1531" s="1">
        <v>2.0</v>
      </c>
      <c r="AO1531" s="1">
        <v>2.0</v>
      </c>
      <c r="AP1531" s="1">
        <v>2.0</v>
      </c>
      <c r="AQ1531" s="1">
        <v>2.0</v>
      </c>
      <c r="AR1531" s="1">
        <v>2.0</v>
      </c>
      <c r="AS1531" s="1">
        <v>2.0</v>
      </c>
      <c r="AT1531" s="1">
        <v>2.0</v>
      </c>
      <c r="AU1531" s="1">
        <v>2.0</v>
      </c>
      <c r="AV1531" s="1">
        <v>2.0</v>
      </c>
      <c r="AW1531" s="1">
        <v>2.0</v>
      </c>
      <c r="AX1531" s="1">
        <v>2.0</v>
      </c>
      <c r="AY1531" s="1">
        <v>2.0</v>
      </c>
      <c r="AZ1531" s="1">
        <v>2.0</v>
      </c>
      <c r="BA1531" s="1">
        <v>2.0</v>
      </c>
      <c r="BB1531" s="1">
        <v>2.0</v>
      </c>
      <c r="BP1531" s="12" t="s">
        <v>10740</v>
      </c>
      <c r="BQ1531" s="1">
        <v>53.0</v>
      </c>
      <c r="BR1531" s="1"/>
      <c r="BS1531" s="1"/>
      <c r="BV1531" s="1" t="s">
        <v>180</v>
      </c>
      <c r="BW1531" s="1">
        <v>999.0</v>
      </c>
      <c r="BX1531" s="1" t="s">
        <v>12235</v>
      </c>
      <c r="BY1531" s="13">
        <f t="shared" si="1"/>
        <v>11</v>
      </c>
      <c r="BZ1531" s="13" t="str">
        <f t="shared" si="2"/>
        <v>Lainnya</v>
      </c>
      <c r="CA1531" s="13" t="str">
        <f>VLOOKUP(BP1531,data_K!G:K,5,0)</f>
        <v>RT 010 RW 005</v>
      </c>
      <c r="CB1531" s="13">
        <f t="shared" si="3"/>
        <v>0</v>
      </c>
    </row>
    <row r="1532">
      <c r="A1532" s="1" t="s">
        <v>10765</v>
      </c>
      <c r="B1532" s="9" t="s">
        <v>18250</v>
      </c>
      <c r="C1532" s="1">
        <v>2.0</v>
      </c>
      <c r="D1532" s="1" t="s">
        <v>10768</v>
      </c>
      <c r="E1532" s="10" t="s">
        <v>10769</v>
      </c>
      <c r="F1532" s="1">
        <v>1.0</v>
      </c>
      <c r="J1532" s="1">
        <v>2.0</v>
      </c>
      <c r="K1532" s="11">
        <v>32479.0</v>
      </c>
      <c r="L1532" s="1">
        <v>37.0</v>
      </c>
      <c r="M1532" s="1">
        <v>2.0</v>
      </c>
      <c r="N1532" s="1">
        <v>2.0</v>
      </c>
      <c r="O1532" s="1">
        <v>3.0</v>
      </c>
      <c r="P1532" s="1">
        <v>3.0</v>
      </c>
      <c r="Q1532" s="1">
        <v>0.0</v>
      </c>
      <c r="R1532" s="1">
        <v>0.0</v>
      </c>
      <c r="S1532" s="1">
        <v>0.0</v>
      </c>
      <c r="T1532" s="1">
        <v>0.0</v>
      </c>
      <c r="U1532" s="1"/>
      <c r="Y1532" s="1">
        <v>6.0</v>
      </c>
      <c r="Z1532" s="1">
        <v>2.0</v>
      </c>
      <c r="AA1532" s="1">
        <v>2.0</v>
      </c>
      <c r="AB1532" s="1">
        <v>2.0</v>
      </c>
      <c r="AC1532" s="1">
        <v>2.0</v>
      </c>
      <c r="AD1532" s="1">
        <v>2.0</v>
      </c>
      <c r="AE1532" s="1">
        <v>2.0</v>
      </c>
      <c r="AF1532" s="1">
        <v>2.0</v>
      </c>
      <c r="AG1532" s="1">
        <v>2.0</v>
      </c>
      <c r="AH1532" s="1">
        <v>2.0</v>
      </c>
      <c r="AI1532" s="1">
        <v>2.0</v>
      </c>
      <c r="AJ1532" s="1">
        <v>2.0</v>
      </c>
      <c r="AK1532" s="1">
        <v>2.0</v>
      </c>
      <c r="AL1532" s="1">
        <v>2.0</v>
      </c>
      <c r="AM1532" s="1">
        <v>2.0</v>
      </c>
      <c r="AN1532" s="1">
        <v>2.0</v>
      </c>
      <c r="AO1532" s="1">
        <v>2.0</v>
      </c>
      <c r="AP1532" s="1">
        <v>2.0</v>
      </c>
      <c r="AQ1532" s="1">
        <v>2.0</v>
      </c>
      <c r="AR1532" s="1">
        <v>2.0</v>
      </c>
      <c r="AS1532" s="1">
        <v>2.0</v>
      </c>
      <c r="AT1532" s="1">
        <v>2.0</v>
      </c>
      <c r="AU1532" s="1">
        <v>2.0</v>
      </c>
      <c r="AV1532" s="1">
        <v>2.0</v>
      </c>
      <c r="AW1532" s="1">
        <v>2.0</v>
      </c>
      <c r="AX1532" s="1">
        <v>2.0</v>
      </c>
      <c r="AY1532" s="1">
        <v>2.0</v>
      </c>
      <c r="AZ1532" s="1">
        <v>2.0</v>
      </c>
      <c r="BA1532" s="1">
        <v>2.0</v>
      </c>
      <c r="BB1532" s="1">
        <v>2.0</v>
      </c>
      <c r="BP1532" s="12" t="s">
        <v>10740</v>
      </c>
      <c r="BQ1532" s="1">
        <v>37.0</v>
      </c>
      <c r="BR1532" s="1" t="s">
        <v>240</v>
      </c>
      <c r="BW1532" s="1">
        <v>0.0</v>
      </c>
      <c r="BX1532" s="1" t="s">
        <v>12235</v>
      </c>
      <c r="BY1532" s="13">
        <f t="shared" si="1"/>
        <v>8</v>
      </c>
      <c r="BZ1532" s="13" t="str">
        <f t="shared" si="2"/>
        <v>Tidak Bekerja</v>
      </c>
      <c r="CA1532" s="13" t="str">
        <f>VLOOKUP(BP1532,data_K!G:K,5,0)</f>
        <v>RT 010 RW 005</v>
      </c>
      <c r="CB1532" s="13">
        <f t="shared" si="3"/>
        <v>0</v>
      </c>
    </row>
    <row r="1533">
      <c r="A1533" s="1" t="s">
        <v>10743</v>
      </c>
      <c r="B1533" s="9" t="s">
        <v>18254</v>
      </c>
      <c r="C1533" s="1">
        <v>3.0</v>
      </c>
      <c r="D1533" s="1" t="s">
        <v>10746</v>
      </c>
      <c r="E1533" s="10" t="s">
        <v>10747</v>
      </c>
      <c r="F1533" s="1">
        <v>1.0</v>
      </c>
      <c r="J1533" s="1">
        <v>2.0</v>
      </c>
      <c r="K1533" s="11">
        <v>39413.0</v>
      </c>
      <c r="L1533" s="1">
        <v>18.0</v>
      </c>
      <c r="M1533" s="1">
        <v>1.0</v>
      </c>
      <c r="N1533" s="1">
        <v>3.0</v>
      </c>
      <c r="O1533" s="1">
        <v>2.0</v>
      </c>
      <c r="P1533" s="1">
        <v>3.0</v>
      </c>
      <c r="Q1533" s="1">
        <v>0.0</v>
      </c>
      <c r="R1533" s="1">
        <v>0.0</v>
      </c>
      <c r="S1533" s="1">
        <v>0.0</v>
      </c>
      <c r="T1533" s="1">
        <v>0.0</v>
      </c>
      <c r="Y1533" s="1">
        <v>6.0</v>
      </c>
      <c r="Z1533" s="1">
        <v>2.0</v>
      </c>
      <c r="AA1533" s="1">
        <v>2.0</v>
      </c>
      <c r="AB1533" s="1">
        <v>2.0</v>
      </c>
      <c r="AC1533" s="1">
        <v>2.0</v>
      </c>
      <c r="AD1533" s="1">
        <v>2.0</v>
      </c>
      <c r="AE1533" s="1">
        <v>2.0</v>
      </c>
      <c r="AF1533" s="1">
        <v>2.0</v>
      </c>
      <c r="AG1533" s="1">
        <v>2.0</v>
      </c>
      <c r="AH1533" s="1">
        <v>2.0</v>
      </c>
      <c r="AI1533" s="1">
        <v>2.0</v>
      </c>
      <c r="AJ1533" s="1">
        <v>2.0</v>
      </c>
      <c r="AK1533" s="1">
        <v>2.0</v>
      </c>
      <c r="AL1533" s="1">
        <v>2.0</v>
      </c>
      <c r="AM1533" s="1">
        <v>2.0</v>
      </c>
      <c r="AN1533" s="1">
        <v>2.0</v>
      </c>
      <c r="AO1533" s="1">
        <v>2.0</v>
      </c>
      <c r="AP1533" s="1">
        <v>2.0</v>
      </c>
      <c r="AQ1533" s="1">
        <v>2.0</v>
      </c>
      <c r="AR1533" s="1">
        <v>2.0</v>
      </c>
      <c r="AS1533" s="1">
        <v>2.0</v>
      </c>
      <c r="AT1533" s="1">
        <v>2.0</v>
      </c>
      <c r="AU1533" s="1">
        <v>2.0</v>
      </c>
      <c r="AV1533" s="1">
        <v>2.0</v>
      </c>
      <c r="AW1533" s="1">
        <v>2.0</v>
      </c>
      <c r="AX1533" s="1">
        <v>2.0</v>
      </c>
      <c r="AY1533" s="1">
        <v>2.0</v>
      </c>
      <c r="AZ1533" s="1">
        <v>2.0</v>
      </c>
      <c r="BA1533" s="1">
        <v>2.0</v>
      </c>
      <c r="BB1533" s="1">
        <v>2.0</v>
      </c>
      <c r="BP1533" s="12" t="s">
        <v>10740</v>
      </c>
      <c r="BQ1533" s="1">
        <v>18.0</v>
      </c>
      <c r="BR1533" s="1" t="s">
        <v>240</v>
      </c>
      <c r="BT1533" s="1"/>
      <c r="BW1533" s="1">
        <v>0.0</v>
      </c>
      <c r="BX1533" s="1" t="s">
        <v>12235</v>
      </c>
      <c r="BY1533" s="13">
        <f t="shared" si="1"/>
        <v>4</v>
      </c>
      <c r="BZ1533" s="13" t="str">
        <f t="shared" si="2"/>
        <v>Tidak Bekerja</v>
      </c>
      <c r="CA1533" s="13" t="str">
        <f>VLOOKUP(BP1533,data_K!G:K,5,0)</f>
        <v>RT 010 RW 005</v>
      </c>
      <c r="CB1533" s="13">
        <f t="shared" si="3"/>
        <v>3</v>
      </c>
    </row>
    <row r="1534">
      <c r="A1534" s="1" t="s">
        <v>10727</v>
      </c>
      <c r="B1534" s="9" t="s">
        <v>18257</v>
      </c>
      <c r="C1534" s="1">
        <v>4.0</v>
      </c>
      <c r="D1534" s="1" t="s">
        <v>10730</v>
      </c>
      <c r="E1534" s="10" t="s">
        <v>10731</v>
      </c>
      <c r="F1534" s="1">
        <v>1.0</v>
      </c>
      <c r="J1534" s="1">
        <v>1.0</v>
      </c>
      <c r="K1534" s="11">
        <v>42036.0</v>
      </c>
      <c r="L1534" s="1">
        <v>11.0</v>
      </c>
      <c r="M1534" s="1">
        <v>1.0</v>
      </c>
      <c r="N1534" s="1">
        <v>3.0</v>
      </c>
      <c r="O1534" s="1">
        <v>2.0</v>
      </c>
      <c r="P1534" s="1">
        <v>1.0</v>
      </c>
      <c r="Q1534" s="1">
        <v>0.0</v>
      </c>
      <c r="R1534" s="1">
        <v>0.0</v>
      </c>
      <c r="S1534" s="1">
        <v>0.0</v>
      </c>
      <c r="T1534" s="1">
        <v>0.0</v>
      </c>
      <c r="Y1534" s="1">
        <v>6.0</v>
      </c>
      <c r="Z1534" s="1">
        <v>2.0</v>
      </c>
      <c r="AA1534" s="1">
        <v>2.0</v>
      </c>
      <c r="AB1534" s="1">
        <v>2.0</v>
      </c>
      <c r="AC1534" s="1">
        <v>2.0</v>
      </c>
      <c r="AD1534" s="1">
        <v>2.0</v>
      </c>
      <c r="AE1534" s="1">
        <v>2.0</v>
      </c>
      <c r="AF1534" s="1">
        <v>2.0</v>
      </c>
      <c r="AG1534" s="1">
        <v>2.0</v>
      </c>
      <c r="AH1534" s="1">
        <v>2.0</v>
      </c>
      <c r="AI1534" s="1">
        <v>2.0</v>
      </c>
      <c r="AJ1534" s="1">
        <v>2.0</v>
      </c>
      <c r="AK1534" s="1">
        <v>2.0</v>
      </c>
      <c r="AL1534" s="1">
        <v>2.0</v>
      </c>
      <c r="AM1534" s="1">
        <v>2.0</v>
      </c>
      <c r="AN1534" s="1">
        <v>2.0</v>
      </c>
      <c r="AO1534" s="1">
        <v>2.0</v>
      </c>
      <c r="AP1534" s="1">
        <v>2.0</v>
      </c>
      <c r="AQ1534" s="1">
        <v>2.0</v>
      </c>
      <c r="AR1534" s="1">
        <v>2.0</v>
      </c>
      <c r="AS1534" s="1">
        <v>2.0</v>
      </c>
      <c r="AT1534" s="1">
        <v>2.0</v>
      </c>
      <c r="AU1534" s="1">
        <v>2.0</v>
      </c>
      <c r="AV1534" s="1">
        <v>2.0</v>
      </c>
      <c r="AW1534" s="1">
        <v>2.0</v>
      </c>
      <c r="AX1534" s="1">
        <v>2.0</v>
      </c>
      <c r="AY1534" s="1">
        <v>2.0</v>
      </c>
      <c r="AZ1534" s="1">
        <v>2.0</v>
      </c>
      <c r="BA1534" s="1">
        <v>2.0</v>
      </c>
      <c r="BB1534" s="1">
        <v>2.0</v>
      </c>
      <c r="BK1534" s="1"/>
      <c r="BL1534" s="1"/>
      <c r="BP1534" s="12" t="s">
        <v>10740</v>
      </c>
      <c r="BQ1534" s="1">
        <v>11.0</v>
      </c>
      <c r="BR1534" s="1" t="s">
        <v>240</v>
      </c>
      <c r="BS1534" s="1"/>
      <c r="BW1534" s="1">
        <v>0.0</v>
      </c>
      <c r="BX1534" s="1" t="s">
        <v>12235</v>
      </c>
      <c r="BY1534" s="13">
        <f t="shared" si="1"/>
        <v>3</v>
      </c>
      <c r="BZ1534" s="13" t="str">
        <f t="shared" si="2"/>
        <v>Tidak Bekerja</v>
      </c>
      <c r="CA1534" s="13" t="str">
        <f>VLOOKUP(BP1534,data_K!G:K,5,0)</f>
        <v>RT 010 RW 005</v>
      </c>
      <c r="CB1534" s="13">
        <f t="shared" si="3"/>
        <v>1</v>
      </c>
    </row>
    <row r="1535">
      <c r="A1535" s="1" t="s">
        <v>4477</v>
      </c>
      <c r="B1535" s="22">
        <v>46087.48190972222</v>
      </c>
      <c r="C1535" s="1">
        <v>2.0</v>
      </c>
      <c r="D1535" s="1" t="s">
        <v>4480</v>
      </c>
      <c r="E1535" s="10" t="s">
        <v>4481</v>
      </c>
      <c r="F1535" s="1">
        <v>1.0</v>
      </c>
      <c r="J1535" s="1">
        <v>2.0</v>
      </c>
      <c r="K1535" s="11">
        <v>30327.0</v>
      </c>
      <c r="L1535" s="1">
        <v>43.0</v>
      </c>
      <c r="M1535" s="1">
        <v>2.0</v>
      </c>
      <c r="N1535" s="1">
        <v>2.0</v>
      </c>
      <c r="O1535" s="1">
        <v>3.0</v>
      </c>
      <c r="P1535" s="1">
        <v>2.0</v>
      </c>
      <c r="Q1535" s="1">
        <v>500000.0</v>
      </c>
      <c r="R1535" s="1">
        <v>0.0</v>
      </c>
      <c r="S1535" s="1">
        <v>0.0</v>
      </c>
      <c r="T1535" s="1">
        <v>74.0</v>
      </c>
      <c r="Y1535" s="1">
        <v>1.0</v>
      </c>
      <c r="Z1535" s="1">
        <v>2.0</v>
      </c>
      <c r="AA1535" s="1">
        <v>2.0</v>
      </c>
      <c r="AB1535" s="1">
        <v>2.0</v>
      </c>
      <c r="AC1535" s="1">
        <v>2.0</v>
      </c>
      <c r="AD1535" s="1">
        <v>2.0</v>
      </c>
      <c r="AE1535" s="1">
        <v>2.0</v>
      </c>
      <c r="AF1535" s="1">
        <v>2.0</v>
      </c>
      <c r="AG1535" s="1">
        <v>2.0</v>
      </c>
      <c r="AH1535" s="1">
        <v>2.0</v>
      </c>
      <c r="AI1535" s="1">
        <v>2.0</v>
      </c>
      <c r="AJ1535" s="1">
        <v>2.0</v>
      </c>
      <c r="AK1535" s="1">
        <v>2.0</v>
      </c>
      <c r="AL1535" s="1">
        <v>2.0</v>
      </c>
      <c r="AM1535" s="1">
        <v>2.0</v>
      </c>
      <c r="AN1535" s="1">
        <v>2.0</v>
      </c>
      <c r="AO1535" s="1">
        <v>2.0</v>
      </c>
      <c r="AP1535" s="1">
        <v>2.0</v>
      </c>
      <c r="AQ1535" s="1">
        <v>2.0</v>
      </c>
      <c r="AR1535" s="1">
        <v>2.0</v>
      </c>
      <c r="AS1535" s="1">
        <v>2.0</v>
      </c>
      <c r="AT1535" s="1">
        <v>2.0</v>
      </c>
      <c r="AU1535" s="1">
        <v>2.0</v>
      </c>
      <c r="AV1535" s="1">
        <v>2.0</v>
      </c>
      <c r="AW1535" s="1">
        <v>1.0</v>
      </c>
      <c r="AX1535" s="1">
        <v>1.0</v>
      </c>
      <c r="AY1535" s="1">
        <v>2.0</v>
      </c>
      <c r="AZ1535" s="1">
        <v>2.0</v>
      </c>
      <c r="BA1535" s="1">
        <v>2.0</v>
      </c>
      <c r="BB1535" s="1">
        <v>2.0</v>
      </c>
      <c r="BC1535" s="1">
        <v>6.0</v>
      </c>
      <c r="BD1535" s="1">
        <v>2026.0</v>
      </c>
      <c r="BE1535" s="1">
        <v>5.0</v>
      </c>
      <c r="BF1535" s="1">
        <v>2026.0</v>
      </c>
      <c r="BP1535" s="12" t="s">
        <v>16832</v>
      </c>
      <c r="BQ1535" s="1">
        <v>43.0</v>
      </c>
      <c r="BR1535" s="1"/>
      <c r="BS1535" s="1"/>
      <c r="BT1535" s="1" t="s">
        <v>968</v>
      </c>
      <c r="BW1535" s="1">
        <v>999.0</v>
      </c>
      <c r="BX1535" s="1" t="s">
        <v>4497</v>
      </c>
      <c r="BY1535" s="13">
        <f t="shared" si="1"/>
        <v>9</v>
      </c>
      <c r="BZ1535" s="13" t="str">
        <f t="shared" si="2"/>
        <v>Pembuat Makanan</v>
      </c>
      <c r="CA1535" s="13" t="str">
        <f>VLOOKUP(BP1535,data_K!G:K,5,0)</f>
        <v>RT 001 RW 001</v>
      </c>
      <c r="CB1535" s="13">
        <f t="shared" si="3"/>
        <v>0</v>
      </c>
    </row>
    <row r="1536">
      <c r="A1536" s="1" t="s">
        <v>4417</v>
      </c>
      <c r="B1536" s="22">
        <v>46087.487488425926</v>
      </c>
      <c r="C1536" s="1">
        <v>5.0</v>
      </c>
      <c r="D1536" s="1" t="s">
        <v>4421</v>
      </c>
      <c r="E1536" s="10" t="s">
        <v>4422</v>
      </c>
      <c r="F1536" s="1">
        <v>1.0</v>
      </c>
      <c r="J1536" s="1">
        <v>2.0</v>
      </c>
      <c r="K1536" s="11">
        <v>39822.0</v>
      </c>
      <c r="L1536" s="1">
        <v>17.0</v>
      </c>
      <c r="M1536" s="1">
        <v>1.0</v>
      </c>
      <c r="N1536" s="1">
        <v>3.0</v>
      </c>
      <c r="O1536" s="1">
        <v>2.0</v>
      </c>
      <c r="P1536" s="1">
        <v>3.0</v>
      </c>
      <c r="Q1536" s="1">
        <v>0.0</v>
      </c>
      <c r="R1536" s="1">
        <v>0.0</v>
      </c>
      <c r="S1536" s="1">
        <v>0.0</v>
      </c>
      <c r="T1536" s="1">
        <v>0.0</v>
      </c>
      <c r="Y1536" s="1">
        <v>1.0</v>
      </c>
      <c r="Z1536" s="1">
        <v>2.0</v>
      </c>
      <c r="AA1536" s="1">
        <v>2.0</v>
      </c>
      <c r="AB1536" s="1">
        <v>2.0</v>
      </c>
      <c r="AC1536" s="1">
        <v>2.0</v>
      </c>
      <c r="AD1536" s="1">
        <v>2.0</v>
      </c>
      <c r="AE1536" s="1">
        <v>2.0</v>
      </c>
      <c r="AF1536" s="1">
        <v>2.0</v>
      </c>
      <c r="AG1536" s="1">
        <v>2.0</v>
      </c>
      <c r="AH1536" s="1">
        <v>2.0</v>
      </c>
      <c r="AI1536" s="1">
        <v>2.0</v>
      </c>
      <c r="AJ1536" s="1">
        <v>2.0</v>
      </c>
      <c r="AK1536" s="1">
        <v>2.0</v>
      </c>
      <c r="AL1536" s="1">
        <v>2.0</v>
      </c>
      <c r="AM1536" s="1">
        <v>2.0</v>
      </c>
      <c r="AN1536" s="1">
        <v>2.0</v>
      </c>
      <c r="AO1536" s="1">
        <v>2.0</v>
      </c>
      <c r="AP1536" s="1">
        <v>2.0</v>
      </c>
      <c r="AQ1536" s="1">
        <v>2.0</v>
      </c>
      <c r="AR1536" s="1">
        <v>2.0</v>
      </c>
      <c r="AS1536" s="1">
        <v>2.0</v>
      </c>
      <c r="AT1536" s="1">
        <v>2.0</v>
      </c>
      <c r="AU1536" s="1">
        <v>2.0</v>
      </c>
      <c r="AV1536" s="1">
        <v>2.0</v>
      </c>
      <c r="AW1536" s="1">
        <v>2.0</v>
      </c>
      <c r="AX1536" s="1">
        <v>2.0</v>
      </c>
      <c r="AY1536" s="1">
        <v>2.0</v>
      </c>
      <c r="AZ1536" s="1">
        <v>2.0</v>
      </c>
      <c r="BA1536" s="1">
        <v>1.0</v>
      </c>
      <c r="BB1536" s="1">
        <v>2.0</v>
      </c>
      <c r="BK1536" s="1">
        <v>11.0</v>
      </c>
      <c r="BL1536" s="1">
        <v>2025.0</v>
      </c>
      <c r="BP1536" s="12" t="s">
        <v>16832</v>
      </c>
      <c r="BQ1536" s="1">
        <v>17.0</v>
      </c>
      <c r="BR1536" s="1" t="s">
        <v>240</v>
      </c>
      <c r="BS1536" s="1"/>
      <c r="BW1536" s="1">
        <v>0.0</v>
      </c>
      <c r="BX1536" s="1" t="s">
        <v>4497</v>
      </c>
      <c r="BY1536" s="13">
        <f t="shared" si="1"/>
        <v>4</v>
      </c>
      <c r="BZ1536" s="13" t="str">
        <f t="shared" si="2"/>
        <v>Tidak Bekerja</v>
      </c>
      <c r="CA1536" s="13" t="str">
        <f>VLOOKUP(BP1536,data_K!G:K,5,0)</f>
        <v>RT 001 RW 001</v>
      </c>
      <c r="CB1536" s="13">
        <f t="shared" si="3"/>
        <v>3</v>
      </c>
    </row>
    <row r="1537">
      <c r="A1537" s="1" t="s">
        <v>4379</v>
      </c>
      <c r="B1537" s="23">
        <v>46087.48920138889</v>
      </c>
      <c r="C1537" s="1">
        <v>6.0</v>
      </c>
      <c r="D1537" s="1" t="s">
        <v>4382</v>
      </c>
      <c r="E1537" s="10" t="s">
        <v>4383</v>
      </c>
      <c r="F1537" s="1">
        <v>1.0</v>
      </c>
      <c r="J1537" s="1">
        <v>2.0</v>
      </c>
      <c r="K1537" s="11">
        <v>43541.0</v>
      </c>
      <c r="L1537" s="1">
        <v>7.0</v>
      </c>
      <c r="M1537" s="1">
        <v>1.0</v>
      </c>
      <c r="N1537" s="1">
        <v>3.0</v>
      </c>
      <c r="O1537" s="1">
        <v>2.0</v>
      </c>
      <c r="P1537" s="1">
        <v>1.0</v>
      </c>
      <c r="Q1537" s="1"/>
      <c r="R1537" s="1"/>
      <c r="S1537" s="1"/>
      <c r="T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G1537" s="1"/>
      <c r="BH1537" s="1"/>
      <c r="BP1537" s="12" t="s">
        <v>16832</v>
      </c>
      <c r="BQ1537" s="1">
        <v>7.0</v>
      </c>
      <c r="BR1537" s="1"/>
      <c r="BS1537" s="1"/>
      <c r="BW1537" s="1">
        <v>999.0</v>
      </c>
      <c r="BX1537" s="1" t="s">
        <v>4497</v>
      </c>
      <c r="BY1537" s="13">
        <f t="shared" si="1"/>
        <v>2</v>
      </c>
      <c r="BZ1537" s="13" t="str">
        <f t="shared" si="2"/>
        <v/>
      </c>
      <c r="CA1537" s="13" t="str">
        <f>VLOOKUP(BP1537,data_K!G:K,5,0)</f>
        <v>RT 001 RW 001</v>
      </c>
      <c r="CB1537" s="13">
        <f t="shared" si="3"/>
        <v>1</v>
      </c>
    </row>
    <row r="1538">
      <c r="A1538" s="1" t="s">
        <v>1267</v>
      </c>
      <c r="B1538" s="22">
        <v>46271.18886574074</v>
      </c>
      <c r="C1538" s="1">
        <v>1.0</v>
      </c>
      <c r="D1538" s="1" t="s">
        <v>1269</v>
      </c>
      <c r="E1538" s="10" t="s">
        <v>1270</v>
      </c>
      <c r="F1538" s="1">
        <v>1.0</v>
      </c>
      <c r="J1538" s="1">
        <v>1.0</v>
      </c>
      <c r="K1538" s="11">
        <v>31357.0</v>
      </c>
      <c r="L1538" s="1">
        <v>40.0</v>
      </c>
      <c r="M1538" s="1">
        <v>2.0</v>
      </c>
      <c r="N1538" s="1">
        <v>1.0</v>
      </c>
      <c r="O1538" s="1">
        <v>3.0</v>
      </c>
      <c r="P1538" s="1">
        <v>4.0</v>
      </c>
      <c r="Q1538" s="1">
        <v>1900000.0</v>
      </c>
      <c r="R1538" s="1">
        <v>0.0</v>
      </c>
      <c r="S1538" s="1">
        <v>0.0</v>
      </c>
      <c r="T1538" s="1">
        <v>17.0</v>
      </c>
      <c r="Y1538" s="1">
        <v>3.0</v>
      </c>
      <c r="Z1538" s="1">
        <v>2.0</v>
      </c>
      <c r="AA1538" s="1">
        <v>2.0</v>
      </c>
      <c r="AB1538" s="1">
        <v>2.0</v>
      </c>
      <c r="AC1538" s="1">
        <v>2.0</v>
      </c>
      <c r="AD1538" s="1">
        <v>2.0</v>
      </c>
      <c r="AE1538" s="1">
        <v>2.0</v>
      </c>
      <c r="AF1538" s="1">
        <v>2.0</v>
      </c>
      <c r="AG1538" s="1">
        <v>2.0</v>
      </c>
      <c r="AH1538" s="1">
        <v>2.0</v>
      </c>
      <c r="AI1538" s="1">
        <v>2.0</v>
      </c>
      <c r="AJ1538" s="1">
        <v>2.0</v>
      </c>
      <c r="AK1538" s="1">
        <v>2.0</v>
      </c>
      <c r="AL1538" s="1">
        <v>2.0</v>
      </c>
      <c r="AM1538" s="1">
        <v>2.0</v>
      </c>
      <c r="AN1538" s="1">
        <v>2.0</v>
      </c>
      <c r="AO1538" s="1">
        <v>2.0</v>
      </c>
      <c r="AP1538" s="1">
        <v>2.0</v>
      </c>
      <c r="AQ1538" s="1">
        <v>2.0</v>
      </c>
      <c r="AR1538" s="1">
        <v>2.0</v>
      </c>
      <c r="AS1538" s="1">
        <v>2.0</v>
      </c>
      <c r="AT1538" s="1">
        <v>2.0</v>
      </c>
      <c r="AU1538" s="1">
        <v>2.0</v>
      </c>
      <c r="AV1538" s="1">
        <v>2.0</v>
      </c>
      <c r="AW1538" s="1">
        <v>2.0</v>
      </c>
      <c r="AX1538" s="1">
        <v>2.0</v>
      </c>
      <c r="AY1538" s="1">
        <v>2.0</v>
      </c>
      <c r="AZ1538" s="1">
        <v>2.0</v>
      </c>
      <c r="BA1538" s="1">
        <v>2.0</v>
      </c>
      <c r="BB1538" s="1">
        <v>2.0</v>
      </c>
      <c r="BP1538" s="12" t="s">
        <v>1187</v>
      </c>
      <c r="BQ1538" s="1">
        <v>40.0</v>
      </c>
      <c r="BR1538" s="1" t="s">
        <v>184</v>
      </c>
      <c r="BW1538" s="1">
        <v>23.0</v>
      </c>
      <c r="BX1538" s="1" t="s">
        <v>1269</v>
      </c>
      <c r="BY1538" s="13">
        <f t="shared" si="1"/>
        <v>9</v>
      </c>
      <c r="BZ1538" s="13" t="str">
        <f t="shared" si="2"/>
        <v>Buruh Industri</v>
      </c>
      <c r="CA1538" s="13" t="str">
        <f>VLOOKUP(BP1538,data_K!G:K,5,0)</f>
        <v>RT 007 RW 004</v>
      </c>
      <c r="CB1538" s="13">
        <f t="shared" si="3"/>
        <v>0</v>
      </c>
    </row>
    <row r="1539">
      <c r="A1539" s="1" t="s">
        <v>1231</v>
      </c>
      <c r="B1539" s="22">
        <v>46271.19053240741</v>
      </c>
      <c r="C1539" s="1">
        <v>2.0</v>
      </c>
      <c r="D1539" s="1" t="s">
        <v>1233</v>
      </c>
      <c r="E1539" s="10" t="s">
        <v>1235</v>
      </c>
      <c r="F1539" s="1">
        <v>1.0</v>
      </c>
      <c r="J1539" s="1">
        <v>2.0</v>
      </c>
      <c r="K1539" s="11">
        <v>31922.0</v>
      </c>
      <c r="L1539" s="1">
        <v>39.0</v>
      </c>
      <c r="M1539" s="1">
        <v>2.0</v>
      </c>
      <c r="N1539" s="1">
        <v>2.0</v>
      </c>
      <c r="O1539" s="1">
        <v>3.0</v>
      </c>
      <c r="P1539" s="1">
        <v>4.0</v>
      </c>
      <c r="Q1539" s="1">
        <v>900000.0</v>
      </c>
      <c r="R1539" s="1">
        <v>0.0</v>
      </c>
      <c r="S1539" s="1">
        <v>0.0</v>
      </c>
      <c r="T1539" s="1">
        <v>64.0</v>
      </c>
      <c r="Y1539" s="1">
        <v>3.0</v>
      </c>
      <c r="Z1539" s="1">
        <v>2.0</v>
      </c>
      <c r="AA1539" s="1">
        <v>2.0</v>
      </c>
      <c r="AB1539" s="1">
        <v>2.0</v>
      </c>
      <c r="AC1539" s="1">
        <v>2.0</v>
      </c>
      <c r="AD1539" s="1">
        <v>2.0</v>
      </c>
      <c r="AE1539" s="1">
        <v>2.0</v>
      </c>
      <c r="AF1539" s="1">
        <v>2.0</v>
      </c>
      <c r="AG1539" s="1">
        <v>2.0</v>
      </c>
      <c r="AH1539" s="1">
        <v>2.0</v>
      </c>
      <c r="AI1539" s="1">
        <v>2.0</v>
      </c>
      <c r="AJ1539" s="1">
        <v>2.0</v>
      </c>
      <c r="AK1539" s="1">
        <v>2.0</v>
      </c>
      <c r="AL1539" s="1">
        <v>2.0</v>
      </c>
      <c r="AM1539" s="1">
        <v>2.0</v>
      </c>
      <c r="AN1539" s="1">
        <v>2.0</v>
      </c>
      <c r="AO1539" s="1">
        <v>2.0</v>
      </c>
      <c r="AP1539" s="1">
        <v>2.0</v>
      </c>
      <c r="AQ1539" s="1">
        <v>2.0</v>
      </c>
      <c r="AR1539" s="1">
        <v>2.0</v>
      </c>
      <c r="AS1539" s="1">
        <v>2.0</v>
      </c>
      <c r="AT1539" s="1">
        <v>2.0</v>
      </c>
      <c r="AU1539" s="1">
        <v>2.0</v>
      </c>
      <c r="AV1539" s="1">
        <v>2.0</v>
      </c>
      <c r="AW1539" s="1">
        <v>2.0</v>
      </c>
      <c r="AX1539" s="1">
        <v>2.0</v>
      </c>
      <c r="AY1539" s="1">
        <v>2.0</v>
      </c>
      <c r="AZ1539" s="1">
        <v>2.0</v>
      </c>
      <c r="BA1539" s="1">
        <v>2.0</v>
      </c>
      <c r="BB1539" s="1">
        <v>2.0</v>
      </c>
      <c r="BP1539" s="12" t="s">
        <v>1187</v>
      </c>
      <c r="BQ1539" s="1">
        <v>39.0</v>
      </c>
      <c r="BR1539" s="1"/>
      <c r="BS1539" s="1"/>
      <c r="BT1539" s="1" t="s">
        <v>467</v>
      </c>
      <c r="BW1539" s="1">
        <v>75.0</v>
      </c>
      <c r="BX1539" s="1" t="s">
        <v>1269</v>
      </c>
      <c r="BY1539" s="13">
        <f t="shared" si="1"/>
        <v>8</v>
      </c>
      <c r="BZ1539" s="13" t="str">
        <f t="shared" si="2"/>
        <v>Pedagang</v>
      </c>
      <c r="CA1539" s="13" t="str">
        <f>VLOOKUP(BP1539,data_K!G:K,5,0)</f>
        <v>RT 007 RW 004</v>
      </c>
      <c r="CB1539" s="13">
        <f t="shared" si="3"/>
        <v>0</v>
      </c>
    </row>
    <row r="1540">
      <c r="A1540" s="1" t="s">
        <v>1191</v>
      </c>
      <c r="B1540" s="22">
        <v>46271.192453703705</v>
      </c>
      <c r="C1540" s="1">
        <v>3.0</v>
      </c>
      <c r="D1540" s="1" t="s">
        <v>1194</v>
      </c>
      <c r="E1540" s="10" t="s">
        <v>1195</v>
      </c>
      <c r="F1540" s="1">
        <v>1.0</v>
      </c>
      <c r="J1540" s="1">
        <v>1.0</v>
      </c>
      <c r="K1540" s="11">
        <v>39537.0</v>
      </c>
      <c r="L1540" s="1">
        <v>18.0</v>
      </c>
      <c r="M1540" s="1">
        <v>1.0</v>
      </c>
      <c r="N1540" s="1">
        <v>3.0</v>
      </c>
      <c r="O1540" s="1">
        <v>2.0</v>
      </c>
      <c r="P1540" s="1">
        <v>3.0</v>
      </c>
      <c r="Q1540" s="1">
        <v>0.0</v>
      </c>
      <c r="R1540" s="1">
        <v>0.0</v>
      </c>
      <c r="S1540" s="1">
        <v>0.0</v>
      </c>
      <c r="T1540" s="20">
        <v>155.0</v>
      </c>
      <c r="U1540" s="20" t="s">
        <v>591</v>
      </c>
      <c r="Y1540" s="1">
        <v>6.0</v>
      </c>
      <c r="Z1540" s="1">
        <v>2.0</v>
      </c>
      <c r="AA1540" s="1">
        <v>2.0</v>
      </c>
      <c r="AB1540" s="1">
        <v>2.0</v>
      </c>
      <c r="AC1540" s="1">
        <v>2.0</v>
      </c>
      <c r="AD1540" s="1">
        <v>2.0</v>
      </c>
      <c r="AE1540" s="1">
        <v>2.0</v>
      </c>
      <c r="AF1540" s="1">
        <v>2.0</v>
      </c>
      <c r="AG1540" s="1">
        <v>2.0</v>
      </c>
      <c r="AH1540" s="1">
        <v>2.0</v>
      </c>
      <c r="AI1540" s="1">
        <v>2.0</v>
      </c>
      <c r="AJ1540" s="1">
        <v>2.0</v>
      </c>
      <c r="AK1540" s="1">
        <v>2.0</v>
      </c>
      <c r="AL1540" s="1">
        <v>2.0</v>
      </c>
      <c r="AM1540" s="1">
        <v>2.0</v>
      </c>
      <c r="AN1540" s="1">
        <v>2.0</v>
      </c>
      <c r="AO1540" s="1">
        <v>2.0</v>
      </c>
      <c r="AP1540" s="1">
        <v>2.0</v>
      </c>
      <c r="AQ1540" s="1">
        <v>2.0</v>
      </c>
      <c r="AR1540" s="1">
        <v>2.0</v>
      </c>
      <c r="AS1540" s="1">
        <v>2.0</v>
      </c>
      <c r="AT1540" s="1">
        <v>2.0</v>
      </c>
      <c r="AU1540" s="1">
        <v>2.0</v>
      </c>
      <c r="AV1540" s="1">
        <v>2.0</v>
      </c>
      <c r="AW1540" s="1">
        <v>2.0</v>
      </c>
      <c r="AX1540" s="1">
        <v>2.0</v>
      </c>
      <c r="AY1540" s="1">
        <v>2.0</v>
      </c>
      <c r="AZ1540" s="1">
        <v>2.0</v>
      </c>
      <c r="BA1540" s="1">
        <v>2.0</v>
      </c>
      <c r="BB1540" s="1">
        <v>2.0</v>
      </c>
      <c r="BG1540" s="1"/>
      <c r="BH1540" s="1"/>
      <c r="BP1540" s="12" t="s">
        <v>1187</v>
      </c>
      <c r="BQ1540" s="1">
        <v>18.0</v>
      </c>
      <c r="BR1540" s="1"/>
      <c r="BS1540" s="1"/>
      <c r="BW1540" s="1">
        <v>0.0</v>
      </c>
      <c r="BX1540" s="1" t="s">
        <v>1269</v>
      </c>
      <c r="BY1540" s="13">
        <f t="shared" si="1"/>
        <v>4</v>
      </c>
      <c r="BZ1540" s="13" t="str">
        <f t="shared" si="2"/>
        <v/>
      </c>
      <c r="CA1540" s="13" t="str">
        <f>VLOOKUP(BP1540,data_K!G:K,5,0)</f>
        <v>RT 007 RW 004</v>
      </c>
      <c r="CB1540" s="13">
        <f t="shared" si="3"/>
        <v>3</v>
      </c>
    </row>
    <row r="1541">
      <c r="A1541" s="1" t="s">
        <v>1174</v>
      </c>
      <c r="B1541" s="23">
        <v>46271.194131944445</v>
      </c>
      <c r="C1541" s="1">
        <v>4.0</v>
      </c>
      <c r="D1541" s="1" t="s">
        <v>1177</v>
      </c>
      <c r="E1541" s="10" t="s">
        <v>1178</v>
      </c>
      <c r="F1541" s="1">
        <v>1.0</v>
      </c>
      <c r="J1541" s="1">
        <v>2.0</v>
      </c>
      <c r="K1541" s="11">
        <v>42413.0</v>
      </c>
      <c r="L1541" s="1">
        <v>10.0</v>
      </c>
      <c r="M1541" s="1">
        <v>1.0</v>
      </c>
      <c r="N1541" s="1">
        <v>3.0</v>
      </c>
      <c r="O1541" s="1">
        <v>2.0</v>
      </c>
      <c r="P1541" s="1">
        <v>2.0</v>
      </c>
      <c r="Q1541" s="1">
        <v>0.0</v>
      </c>
      <c r="R1541" s="1">
        <v>0.0</v>
      </c>
      <c r="S1541" s="1">
        <v>0.0</v>
      </c>
      <c r="T1541" s="20">
        <v>155.0</v>
      </c>
      <c r="U1541" s="20" t="s">
        <v>591</v>
      </c>
      <c r="Y1541" s="1">
        <v>6.0</v>
      </c>
      <c r="Z1541" s="1">
        <v>2.0</v>
      </c>
      <c r="AA1541" s="1">
        <v>2.0</v>
      </c>
      <c r="AB1541" s="1">
        <v>2.0</v>
      </c>
      <c r="AC1541" s="1">
        <v>2.0</v>
      </c>
      <c r="AD1541" s="1">
        <v>2.0</v>
      </c>
      <c r="AE1541" s="1">
        <v>2.0</v>
      </c>
      <c r="AF1541" s="1">
        <v>2.0</v>
      </c>
      <c r="AG1541" s="1">
        <v>2.0</v>
      </c>
      <c r="AH1541" s="1">
        <v>2.0</v>
      </c>
      <c r="AI1541" s="1">
        <v>2.0</v>
      </c>
      <c r="AJ1541" s="1">
        <v>2.0</v>
      </c>
      <c r="AK1541" s="1">
        <v>2.0</v>
      </c>
      <c r="AL1541" s="1">
        <v>2.0</v>
      </c>
      <c r="AM1541" s="1">
        <v>2.0</v>
      </c>
      <c r="AN1541" s="1">
        <v>2.0</v>
      </c>
      <c r="AO1541" s="1">
        <v>2.0</v>
      </c>
      <c r="AP1541" s="1">
        <v>2.0</v>
      </c>
      <c r="AQ1541" s="1">
        <v>2.0</v>
      </c>
      <c r="AR1541" s="1">
        <v>2.0</v>
      </c>
      <c r="AS1541" s="1">
        <v>2.0</v>
      </c>
      <c r="AT1541" s="1">
        <v>2.0</v>
      </c>
      <c r="AU1541" s="1">
        <v>2.0</v>
      </c>
      <c r="AV1541" s="1">
        <v>2.0</v>
      </c>
      <c r="AW1541" s="1">
        <v>2.0</v>
      </c>
      <c r="AX1541" s="1">
        <v>2.0</v>
      </c>
      <c r="AY1541" s="1">
        <v>2.0</v>
      </c>
      <c r="AZ1541" s="1">
        <v>2.0</v>
      </c>
      <c r="BA1541" s="1">
        <v>2.0</v>
      </c>
      <c r="BB1541" s="1">
        <v>2.0</v>
      </c>
      <c r="BP1541" s="12" t="s">
        <v>1187</v>
      </c>
      <c r="BQ1541" s="1">
        <v>10.0</v>
      </c>
      <c r="BR1541" s="1"/>
      <c r="BW1541" s="1">
        <v>0.0</v>
      </c>
      <c r="BX1541" s="1" t="s">
        <v>1269</v>
      </c>
      <c r="BY1541" s="13">
        <f t="shared" si="1"/>
        <v>3</v>
      </c>
      <c r="BZ1541" s="13" t="str">
        <f t="shared" si="2"/>
        <v/>
      </c>
      <c r="CA1541" s="13" t="str">
        <f>VLOOKUP(BP1541,data_K!G:K,5,0)</f>
        <v>RT 007 RW 004</v>
      </c>
      <c r="CB1541" s="13">
        <f t="shared" si="3"/>
        <v>1</v>
      </c>
    </row>
    <row r="1542">
      <c r="A1542" s="1" t="s">
        <v>10239</v>
      </c>
      <c r="B1542" s="9" t="s">
        <v>18289</v>
      </c>
      <c r="C1542" s="1">
        <v>1.0</v>
      </c>
      <c r="D1542" s="1" t="s">
        <v>10243</v>
      </c>
      <c r="E1542" s="10" t="s">
        <v>10244</v>
      </c>
      <c r="F1542" s="1">
        <v>1.0</v>
      </c>
      <c r="J1542" s="1">
        <v>1.0</v>
      </c>
      <c r="K1542" s="11">
        <v>29754.0</v>
      </c>
      <c r="L1542" s="1">
        <v>44.0</v>
      </c>
      <c r="M1542" s="1">
        <v>2.0</v>
      </c>
      <c r="N1542" s="1">
        <v>1.0</v>
      </c>
      <c r="O1542" s="1">
        <v>3.0</v>
      </c>
      <c r="P1542" s="1">
        <v>4.0</v>
      </c>
      <c r="Q1542" s="1">
        <v>0.0</v>
      </c>
      <c r="R1542" s="1">
        <v>500000.0</v>
      </c>
      <c r="S1542" s="1">
        <v>0.0</v>
      </c>
      <c r="T1542" s="1">
        <v>155.0</v>
      </c>
      <c r="U1542" s="1" t="s">
        <v>8796</v>
      </c>
      <c r="Y1542" s="1">
        <v>1.0</v>
      </c>
      <c r="Z1542" s="1">
        <v>2.0</v>
      </c>
      <c r="AA1542" s="1">
        <v>2.0</v>
      </c>
      <c r="AB1542" s="1">
        <v>2.0</v>
      </c>
      <c r="AC1542" s="1">
        <v>2.0</v>
      </c>
      <c r="AD1542" s="1">
        <v>2.0</v>
      </c>
      <c r="AE1542" s="1">
        <v>2.0</v>
      </c>
      <c r="AF1542" s="1">
        <v>2.0</v>
      </c>
      <c r="AG1542" s="1">
        <v>2.0</v>
      </c>
      <c r="AH1542" s="1">
        <v>2.0</v>
      </c>
      <c r="AI1542" s="1">
        <v>2.0</v>
      </c>
      <c r="AJ1542" s="1">
        <v>2.0</v>
      </c>
      <c r="AK1542" s="1">
        <v>2.0</v>
      </c>
      <c r="AL1542" s="1">
        <v>2.0</v>
      </c>
      <c r="AM1542" s="1">
        <v>2.0</v>
      </c>
      <c r="AN1542" s="1">
        <v>2.0</v>
      </c>
      <c r="AO1542" s="1">
        <v>2.0</v>
      </c>
      <c r="AP1542" s="1">
        <v>2.0</v>
      </c>
      <c r="AQ1542" s="1">
        <v>2.0</v>
      </c>
      <c r="AR1542" s="1">
        <v>2.0</v>
      </c>
      <c r="AS1542" s="1">
        <v>2.0</v>
      </c>
      <c r="AT1542" s="1">
        <v>2.0</v>
      </c>
      <c r="AU1542" s="1">
        <v>2.0</v>
      </c>
      <c r="AV1542" s="1">
        <v>2.0</v>
      </c>
      <c r="AW1542" s="1">
        <v>2.0</v>
      </c>
      <c r="AX1542" s="1">
        <v>2.0</v>
      </c>
      <c r="AY1542" s="1">
        <v>2.0</v>
      </c>
      <c r="AZ1542" s="1">
        <v>2.0</v>
      </c>
      <c r="BA1542" s="1">
        <v>2.0</v>
      </c>
      <c r="BB1542" s="1">
        <v>2.0</v>
      </c>
      <c r="BC1542" s="1"/>
      <c r="BD1542" s="1"/>
      <c r="BP1542" s="12" t="s">
        <v>3801</v>
      </c>
      <c r="BQ1542" s="1">
        <v>44.0</v>
      </c>
      <c r="BR1542" s="1"/>
      <c r="BS1542" s="1"/>
      <c r="BV1542" s="1" t="s">
        <v>180</v>
      </c>
      <c r="BW1542" s="1">
        <v>999.0</v>
      </c>
      <c r="BX1542" s="1" t="s">
        <v>3799</v>
      </c>
      <c r="BY1542" s="13">
        <f t="shared" si="1"/>
        <v>9</v>
      </c>
      <c r="BZ1542" s="13" t="str">
        <f t="shared" si="2"/>
        <v>Lainnya</v>
      </c>
      <c r="CA1542" s="13" t="str">
        <f>VLOOKUP(BP1542,data_K!G:K,5,0)</f>
        <v>RT 006 RW 003</v>
      </c>
      <c r="CB1542" s="13">
        <f t="shared" si="3"/>
        <v>0</v>
      </c>
    </row>
    <row r="1543">
      <c r="A1543" s="1" t="s">
        <v>10207</v>
      </c>
      <c r="B1543" s="9" t="s">
        <v>18296</v>
      </c>
      <c r="C1543" s="1">
        <v>2.0</v>
      </c>
      <c r="D1543" s="1" t="s">
        <v>10210</v>
      </c>
      <c r="E1543" s="10" t="s">
        <v>10211</v>
      </c>
      <c r="F1543" s="1">
        <v>1.0</v>
      </c>
      <c r="J1543" s="1">
        <v>2.0</v>
      </c>
      <c r="K1543" s="11">
        <v>39848.0</v>
      </c>
      <c r="L1543" s="1">
        <v>17.0</v>
      </c>
      <c r="M1543" s="1">
        <v>1.0</v>
      </c>
      <c r="N1543" s="1">
        <v>3.0</v>
      </c>
      <c r="O1543" s="1">
        <v>2.0</v>
      </c>
      <c r="P1543" s="1">
        <v>3.0</v>
      </c>
      <c r="Q1543" s="1">
        <v>0.0</v>
      </c>
      <c r="R1543" s="1">
        <v>0.0</v>
      </c>
      <c r="S1543" s="1">
        <v>0.0</v>
      </c>
      <c r="T1543" s="20">
        <v>155.0</v>
      </c>
      <c r="U1543" s="20" t="s">
        <v>591</v>
      </c>
      <c r="Y1543" s="1">
        <v>6.0</v>
      </c>
      <c r="Z1543" s="1">
        <v>2.0</v>
      </c>
      <c r="AA1543" s="1">
        <v>2.0</v>
      </c>
      <c r="AB1543" s="1">
        <v>2.0</v>
      </c>
      <c r="AC1543" s="1">
        <v>2.0</v>
      </c>
      <c r="AD1543" s="1">
        <v>2.0</v>
      </c>
      <c r="AE1543" s="1">
        <v>2.0</v>
      </c>
      <c r="AF1543" s="1">
        <v>2.0</v>
      </c>
      <c r="AG1543" s="1">
        <v>2.0</v>
      </c>
      <c r="AH1543" s="1">
        <v>2.0</v>
      </c>
      <c r="AI1543" s="1">
        <v>2.0</v>
      </c>
      <c r="AJ1543" s="1">
        <v>2.0</v>
      </c>
      <c r="AK1543" s="1">
        <v>2.0</v>
      </c>
      <c r="AL1543" s="1">
        <v>2.0</v>
      </c>
      <c r="AM1543" s="1">
        <v>2.0</v>
      </c>
      <c r="AN1543" s="1">
        <v>2.0</v>
      </c>
      <c r="AO1543" s="1">
        <v>2.0</v>
      </c>
      <c r="AP1543" s="1">
        <v>2.0</v>
      </c>
      <c r="AQ1543" s="1">
        <v>2.0</v>
      </c>
      <c r="AR1543" s="1">
        <v>2.0</v>
      </c>
      <c r="AS1543" s="1">
        <v>2.0</v>
      </c>
      <c r="AT1543" s="1">
        <v>2.0</v>
      </c>
      <c r="AU1543" s="1">
        <v>2.0</v>
      </c>
      <c r="AV1543" s="1">
        <v>2.0</v>
      </c>
      <c r="AW1543" s="1">
        <v>2.0</v>
      </c>
      <c r="AX1543" s="1">
        <v>2.0</v>
      </c>
      <c r="AY1543" s="1">
        <v>2.0</v>
      </c>
      <c r="AZ1543" s="1">
        <v>2.0</v>
      </c>
      <c r="BA1543" s="1">
        <v>2.0</v>
      </c>
      <c r="BB1543" s="1">
        <v>2.0</v>
      </c>
      <c r="BP1543" s="12" t="s">
        <v>3801</v>
      </c>
      <c r="BQ1543" s="1">
        <v>17.0</v>
      </c>
      <c r="BR1543" s="1"/>
      <c r="BS1543" s="1"/>
      <c r="BW1543" s="1">
        <v>0.0</v>
      </c>
      <c r="BX1543" s="1" t="s">
        <v>3799</v>
      </c>
      <c r="BY1543" s="13">
        <f t="shared" si="1"/>
        <v>4</v>
      </c>
      <c r="BZ1543" s="13" t="str">
        <f t="shared" si="2"/>
        <v/>
      </c>
      <c r="CA1543" s="13" t="str">
        <f>VLOOKUP(BP1543,data_K!G:K,5,0)</f>
        <v>RT 006 RW 003</v>
      </c>
      <c r="CB1543" s="13">
        <f t="shared" si="3"/>
        <v>3</v>
      </c>
    </row>
    <row r="1544">
      <c r="A1544" s="1" t="s">
        <v>10221</v>
      </c>
      <c r="B1544" s="9" t="s">
        <v>18302</v>
      </c>
      <c r="C1544" s="1">
        <v>2.0</v>
      </c>
      <c r="D1544" s="1" t="s">
        <v>10224</v>
      </c>
      <c r="E1544" s="10" t="s">
        <v>10225</v>
      </c>
      <c r="F1544" s="1">
        <v>1.0</v>
      </c>
      <c r="J1544" s="1">
        <v>2.0</v>
      </c>
      <c r="K1544" s="11">
        <v>31836.0</v>
      </c>
      <c r="L1544" s="1">
        <v>39.0</v>
      </c>
      <c r="M1544" s="1">
        <v>2.0</v>
      </c>
      <c r="N1544" s="1">
        <v>2.0</v>
      </c>
      <c r="O1544" s="1">
        <v>3.0</v>
      </c>
      <c r="P1544" s="1">
        <v>4.0</v>
      </c>
      <c r="Q1544" s="1">
        <v>5200000.0</v>
      </c>
      <c r="R1544" s="1">
        <v>0.0</v>
      </c>
      <c r="S1544" s="1">
        <v>0.0</v>
      </c>
      <c r="T1544" s="1">
        <v>17.0</v>
      </c>
      <c r="Y1544" s="1">
        <v>3.0</v>
      </c>
      <c r="Z1544" s="1">
        <v>2.0</v>
      </c>
      <c r="AA1544" s="1">
        <v>2.0</v>
      </c>
      <c r="AB1544" s="1">
        <v>2.0</v>
      </c>
      <c r="AC1544" s="1">
        <v>2.0</v>
      </c>
      <c r="AD1544" s="1">
        <v>2.0</v>
      </c>
      <c r="AE1544" s="1">
        <v>2.0</v>
      </c>
      <c r="AF1544" s="1">
        <v>2.0</v>
      </c>
      <c r="AG1544" s="1">
        <v>2.0</v>
      </c>
      <c r="AH1544" s="1">
        <v>2.0</v>
      </c>
      <c r="AI1544" s="1">
        <v>2.0</v>
      </c>
      <c r="AJ1544" s="1">
        <v>2.0</v>
      </c>
      <c r="AK1544" s="1">
        <v>2.0</v>
      </c>
      <c r="AL1544" s="1">
        <v>2.0</v>
      </c>
      <c r="AM1544" s="1">
        <v>2.0</v>
      </c>
      <c r="AN1544" s="1">
        <v>2.0</v>
      </c>
      <c r="AO1544" s="1">
        <v>2.0</v>
      </c>
      <c r="AP1544" s="1">
        <v>2.0</v>
      </c>
      <c r="AQ1544" s="1">
        <v>2.0</v>
      </c>
      <c r="AR1544" s="1">
        <v>2.0</v>
      </c>
      <c r="AS1544" s="1">
        <v>2.0</v>
      </c>
      <c r="AT1544" s="1">
        <v>2.0</v>
      </c>
      <c r="AU1544" s="1">
        <v>2.0</v>
      </c>
      <c r="AV1544" s="1">
        <v>2.0</v>
      </c>
      <c r="AW1544" s="1">
        <v>2.0</v>
      </c>
      <c r="AX1544" s="1">
        <v>2.0</v>
      </c>
      <c r="AY1544" s="1">
        <v>2.0</v>
      </c>
      <c r="AZ1544" s="1">
        <v>2.0</v>
      </c>
      <c r="BA1544" s="1">
        <v>2.0</v>
      </c>
      <c r="BB1544" s="1">
        <v>2.0</v>
      </c>
      <c r="BP1544" s="12" t="s">
        <v>3801</v>
      </c>
      <c r="BQ1544" s="1">
        <v>39.0</v>
      </c>
      <c r="BR1544" s="1" t="s">
        <v>184</v>
      </c>
      <c r="BW1544" s="1">
        <v>23.0</v>
      </c>
      <c r="BX1544" s="1" t="s">
        <v>3799</v>
      </c>
      <c r="BY1544" s="13">
        <f t="shared" si="1"/>
        <v>8</v>
      </c>
      <c r="BZ1544" s="13" t="str">
        <f t="shared" si="2"/>
        <v>Buruh Industri</v>
      </c>
      <c r="CA1544" s="13" t="str">
        <f>VLOOKUP(BP1544,data_K!G:K,5,0)</f>
        <v>RT 006 RW 003</v>
      </c>
      <c r="CB1544" s="13">
        <f t="shared" si="3"/>
        <v>0</v>
      </c>
    </row>
    <row r="1545">
      <c r="A1545" s="1" t="s">
        <v>10196</v>
      </c>
      <c r="B1545" s="9" t="s">
        <v>18308</v>
      </c>
      <c r="C1545" s="1">
        <v>4.0</v>
      </c>
      <c r="D1545" s="1" t="s">
        <v>10198</v>
      </c>
      <c r="E1545" s="10" t="s">
        <v>10199</v>
      </c>
      <c r="F1545" s="1">
        <v>1.0</v>
      </c>
      <c r="J1545" s="1">
        <v>2.0</v>
      </c>
      <c r="K1545" s="11">
        <v>42966.0</v>
      </c>
      <c r="L1545" s="1">
        <v>8.0</v>
      </c>
      <c r="M1545" s="1">
        <v>1.0</v>
      </c>
      <c r="N1545" s="1">
        <v>3.0</v>
      </c>
      <c r="O1545" s="1">
        <v>2.0</v>
      </c>
      <c r="P1545" s="1">
        <v>1.0</v>
      </c>
      <c r="Q1545" s="1"/>
      <c r="R1545" s="1"/>
      <c r="S1545" s="1"/>
      <c r="T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P1545" s="12" t="s">
        <v>3801</v>
      </c>
      <c r="BQ1545" s="1">
        <v>8.0</v>
      </c>
      <c r="BR1545" s="1"/>
      <c r="BS1545" s="1"/>
      <c r="BW1545" s="1">
        <v>999.0</v>
      </c>
      <c r="BX1545" s="1" t="s">
        <v>3799</v>
      </c>
      <c r="BY1545" s="13">
        <f t="shared" si="1"/>
        <v>2</v>
      </c>
      <c r="BZ1545" s="13" t="str">
        <f t="shared" si="2"/>
        <v/>
      </c>
      <c r="CA1545" s="13" t="str">
        <f>VLOOKUP(BP1545,data_K!G:K,5,0)</f>
        <v>RT 006 RW 003</v>
      </c>
      <c r="CB1545" s="13">
        <f t="shared" si="3"/>
        <v>1</v>
      </c>
    </row>
    <row r="1546">
      <c r="A1546" s="1" t="s">
        <v>10187</v>
      </c>
      <c r="B1546" s="9" t="s">
        <v>18311</v>
      </c>
      <c r="C1546" s="1">
        <v>5.0</v>
      </c>
      <c r="D1546" s="1" t="s">
        <v>10190</v>
      </c>
      <c r="E1546" s="10" t="s">
        <v>10191</v>
      </c>
      <c r="F1546" s="1">
        <v>1.0</v>
      </c>
      <c r="J1546" s="1">
        <v>2.0</v>
      </c>
      <c r="K1546" s="11">
        <v>45269.0</v>
      </c>
      <c r="L1546" s="1">
        <v>2.0</v>
      </c>
      <c r="M1546" s="1">
        <v>1.0</v>
      </c>
      <c r="N1546" s="1">
        <v>3.0</v>
      </c>
      <c r="O1546" s="1"/>
      <c r="P1546" s="1"/>
      <c r="Q1546" s="1"/>
      <c r="R1546" s="1"/>
      <c r="S1546" s="1"/>
      <c r="T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P1546" s="12" t="s">
        <v>3801</v>
      </c>
      <c r="BQ1546" s="1">
        <v>2.0</v>
      </c>
      <c r="BR1546" s="1"/>
      <c r="BS1546" s="1"/>
      <c r="BW1546" s="1">
        <v>999.0</v>
      </c>
      <c r="BX1546" s="1" t="s">
        <v>3799</v>
      </c>
      <c r="BY1546" s="13">
        <f t="shared" si="1"/>
        <v>1</v>
      </c>
      <c r="BZ1546" s="13" t="str">
        <f t="shared" si="2"/>
        <v/>
      </c>
      <c r="CA1546" s="13" t="str">
        <f>VLOOKUP(BP1546,data_K!G:K,5,0)</f>
        <v>RT 006 RW 003</v>
      </c>
      <c r="CB1546" s="13">
        <f t="shared" si="3"/>
        <v>0</v>
      </c>
    </row>
    <row r="1547">
      <c r="A1547" s="1" t="s">
        <v>10057</v>
      </c>
      <c r="B1547" s="9" t="s">
        <v>18316</v>
      </c>
      <c r="C1547" s="1">
        <v>2.0</v>
      </c>
      <c r="D1547" s="1" t="s">
        <v>10060</v>
      </c>
      <c r="E1547" s="10" t="s">
        <v>10061</v>
      </c>
      <c r="F1547" s="1">
        <v>1.0</v>
      </c>
      <c r="J1547" s="1">
        <v>2.0</v>
      </c>
      <c r="K1547" s="11">
        <v>25266.0</v>
      </c>
      <c r="L1547" s="1">
        <v>57.0</v>
      </c>
      <c r="M1547" s="1">
        <v>1.0</v>
      </c>
      <c r="N1547" s="1">
        <v>1.0</v>
      </c>
      <c r="O1547" s="1">
        <v>3.0</v>
      </c>
      <c r="P1547" s="1">
        <v>2.0</v>
      </c>
      <c r="Q1547" s="1">
        <v>0.0</v>
      </c>
      <c r="R1547" s="1">
        <v>0.0</v>
      </c>
      <c r="S1547" s="1">
        <v>0.0</v>
      </c>
      <c r="T1547" s="1">
        <v>0.0</v>
      </c>
      <c r="Y1547" s="1">
        <v>6.0</v>
      </c>
      <c r="Z1547" s="1">
        <v>2.0</v>
      </c>
      <c r="AA1547" s="1">
        <v>2.0</v>
      </c>
      <c r="AB1547" s="1">
        <v>2.0</v>
      </c>
      <c r="AC1547" s="1">
        <v>2.0</v>
      </c>
      <c r="AD1547" s="1">
        <v>2.0</v>
      </c>
      <c r="AE1547" s="1">
        <v>2.0</v>
      </c>
      <c r="AF1547" s="1">
        <v>1.0</v>
      </c>
      <c r="AG1547" s="1">
        <v>2.0</v>
      </c>
      <c r="AH1547" s="1">
        <v>2.0</v>
      </c>
      <c r="AI1547" s="1">
        <v>2.0</v>
      </c>
      <c r="AJ1547" s="1">
        <v>2.0</v>
      </c>
      <c r="AK1547" s="1">
        <v>2.0</v>
      </c>
      <c r="AL1547" s="1">
        <v>2.0</v>
      </c>
      <c r="AM1547" s="1">
        <v>2.0</v>
      </c>
      <c r="AN1547" s="1">
        <v>2.0</v>
      </c>
      <c r="AO1547" s="1">
        <v>2.0</v>
      </c>
      <c r="AP1547" s="1">
        <v>2.0</v>
      </c>
      <c r="AQ1547" s="1">
        <v>2.0</v>
      </c>
      <c r="AR1547" s="1">
        <v>2.0</v>
      </c>
      <c r="AS1547" s="1">
        <v>2.0</v>
      </c>
      <c r="AT1547" s="1">
        <v>2.0</v>
      </c>
      <c r="AU1547" s="1">
        <v>2.0</v>
      </c>
      <c r="AV1547" s="1">
        <v>2.0</v>
      </c>
      <c r="AW1547" s="1">
        <v>2.0</v>
      </c>
      <c r="AX1547" s="1">
        <v>2.0</v>
      </c>
      <c r="AY1547" s="1">
        <v>2.0</v>
      </c>
      <c r="AZ1547" s="1">
        <v>2.0</v>
      </c>
      <c r="BA1547" s="1">
        <v>2.0</v>
      </c>
      <c r="BB1547" s="1">
        <v>2.0</v>
      </c>
      <c r="BP1547" s="12" t="s">
        <v>10068</v>
      </c>
      <c r="BQ1547" s="1">
        <v>57.0</v>
      </c>
      <c r="BR1547" s="1" t="s">
        <v>240</v>
      </c>
      <c r="BS1547" s="1"/>
      <c r="BW1547" s="1">
        <v>0.0</v>
      </c>
      <c r="BX1547" s="1" t="s">
        <v>10060</v>
      </c>
      <c r="BY1547" s="13">
        <f t="shared" si="1"/>
        <v>12</v>
      </c>
      <c r="BZ1547" s="13" t="str">
        <f t="shared" si="2"/>
        <v>Tidak Bekerja</v>
      </c>
      <c r="CA1547" s="13" t="str">
        <f>VLOOKUP(BP1547,data_K!G:K,5,0)</f>
        <v>RT 002 RW 001</v>
      </c>
      <c r="CB1547" s="13">
        <f t="shared" si="3"/>
        <v>0</v>
      </c>
    </row>
    <row r="1548">
      <c r="A1548" s="1" t="s">
        <v>10071</v>
      </c>
      <c r="B1548" s="9" t="s">
        <v>18322</v>
      </c>
      <c r="C1548" s="1">
        <v>3.0</v>
      </c>
      <c r="D1548" s="1" t="s">
        <v>10074</v>
      </c>
      <c r="E1548" s="10" t="s">
        <v>10075</v>
      </c>
      <c r="F1548" s="1">
        <v>1.0</v>
      </c>
      <c r="J1548" s="1">
        <v>1.0</v>
      </c>
      <c r="K1548" s="11">
        <v>36660.0</v>
      </c>
      <c r="L1548" s="1">
        <v>26.0</v>
      </c>
      <c r="M1548" s="1">
        <v>1.0</v>
      </c>
      <c r="N1548" s="1">
        <v>3.0</v>
      </c>
      <c r="O1548" s="1">
        <v>3.0</v>
      </c>
      <c r="P1548" s="1">
        <v>4.0</v>
      </c>
      <c r="Q1548" s="1">
        <v>2000000.0</v>
      </c>
      <c r="R1548" s="1">
        <v>0.0</v>
      </c>
      <c r="S1548" s="1">
        <v>0.0</v>
      </c>
      <c r="T1548" s="1">
        <v>17.0</v>
      </c>
      <c r="Y1548" s="1">
        <v>3.0</v>
      </c>
      <c r="Z1548" s="1">
        <v>2.0</v>
      </c>
      <c r="AA1548" s="1">
        <v>2.0</v>
      </c>
      <c r="AB1548" s="1">
        <v>2.0</v>
      </c>
      <c r="AC1548" s="1">
        <v>2.0</v>
      </c>
      <c r="AD1548" s="1">
        <v>2.0</v>
      </c>
      <c r="AE1548" s="1">
        <v>2.0</v>
      </c>
      <c r="AF1548" s="1">
        <v>2.0</v>
      </c>
      <c r="AG1548" s="1">
        <v>2.0</v>
      </c>
      <c r="AH1548" s="1">
        <v>2.0</v>
      </c>
      <c r="AI1548" s="1">
        <v>2.0</v>
      </c>
      <c r="AJ1548" s="1">
        <v>2.0</v>
      </c>
      <c r="AK1548" s="1">
        <v>2.0</v>
      </c>
      <c r="AL1548" s="1">
        <v>2.0</v>
      </c>
      <c r="AM1548" s="1">
        <v>2.0</v>
      </c>
      <c r="AN1548" s="1">
        <v>2.0</v>
      </c>
      <c r="AO1548" s="1">
        <v>2.0</v>
      </c>
      <c r="AP1548" s="1">
        <v>2.0</v>
      </c>
      <c r="AQ1548" s="1">
        <v>2.0</v>
      </c>
      <c r="AR1548" s="1">
        <v>2.0</v>
      </c>
      <c r="AS1548" s="1">
        <v>2.0</v>
      </c>
      <c r="AT1548" s="1">
        <v>2.0</v>
      </c>
      <c r="AU1548" s="1">
        <v>2.0</v>
      </c>
      <c r="AV1548" s="1">
        <v>2.0</v>
      </c>
      <c r="AW1548" s="1">
        <v>2.0</v>
      </c>
      <c r="AX1548" s="1">
        <v>2.0</v>
      </c>
      <c r="AY1548" s="1">
        <v>2.0</v>
      </c>
      <c r="AZ1548" s="1">
        <v>2.0</v>
      </c>
      <c r="BA1548" s="1">
        <v>2.0</v>
      </c>
      <c r="BB1548" s="1">
        <v>2.0</v>
      </c>
      <c r="BP1548" s="12" t="s">
        <v>10068</v>
      </c>
      <c r="BQ1548" s="1">
        <v>26.0</v>
      </c>
      <c r="BR1548" s="1" t="s">
        <v>184</v>
      </c>
      <c r="BS1548" s="1"/>
      <c r="BW1548" s="1">
        <v>23.0</v>
      </c>
      <c r="BX1548" s="1" t="s">
        <v>10060</v>
      </c>
      <c r="BY1548" s="13">
        <f t="shared" si="1"/>
        <v>6</v>
      </c>
      <c r="BZ1548" s="13" t="str">
        <f t="shared" si="2"/>
        <v>Buruh Industri</v>
      </c>
      <c r="CA1548" s="13" t="str">
        <f>VLOOKUP(BP1548,data_K!G:K,5,0)</f>
        <v>RT 002 RW 001</v>
      </c>
      <c r="CB1548" s="13">
        <f t="shared" si="3"/>
        <v>0</v>
      </c>
    </row>
    <row r="1549">
      <c r="A1549" s="1" t="s">
        <v>16274</v>
      </c>
      <c r="B1549" s="9" t="s">
        <v>18326</v>
      </c>
      <c r="C1549" s="1">
        <v>1.0</v>
      </c>
      <c r="D1549" s="1" t="s">
        <v>9250</v>
      </c>
      <c r="E1549" s="10" t="s">
        <v>16275</v>
      </c>
      <c r="F1549" s="1">
        <v>1.0</v>
      </c>
      <c r="J1549" s="1">
        <v>1.0</v>
      </c>
      <c r="K1549" s="11">
        <v>30481.0</v>
      </c>
      <c r="L1549" s="1">
        <v>42.0</v>
      </c>
      <c r="M1549" s="1">
        <v>2.0</v>
      </c>
      <c r="N1549" s="1">
        <v>1.0</v>
      </c>
      <c r="O1549" s="1">
        <v>3.0</v>
      </c>
      <c r="P1549" s="1">
        <v>3.0</v>
      </c>
      <c r="Q1549" s="1">
        <v>3000000.0</v>
      </c>
      <c r="R1549" s="1">
        <v>0.0</v>
      </c>
      <c r="S1549" s="1">
        <v>0.0</v>
      </c>
      <c r="T1549" s="1">
        <v>15.0</v>
      </c>
      <c r="Y1549" s="1">
        <v>5.0</v>
      </c>
      <c r="Z1549" s="1">
        <v>2.0</v>
      </c>
      <c r="AA1549" s="1">
        <v>2.0</v>
      </c>
      <c r="AB1549" s="1">
        <v>2.0</v>
      </c>
      <c r="AC1549" s="1">
        <v>2.0</v>
      </c>
      <c r="AD1549" s="1">
        <v>2.0</v>
      </c>
      <c r="AE1549" s="1">
        <v>2.0</v>
      </c>
      <c r="AF1549" s="1">
        <v>2.0</v>
      </c>
      <c r="AG1549" s="1">
        <v>2.0</v>
      </c>
      <c r="AH1549" s="1">
        <v>2.0</v>
      </c>
      <c r="AI1549" s="1">
        <v>2.0</v>
      </c>
      <c r="AJ1549" s="1">
        <v>2.0</v>
      </c>
      <c r="AK1549" s="1">
        <v>2.0</v>
      </c>
      <c r="AL1549" s="1">
        <v>2.0</v>
      </c>
      <c r="AM1549" s="1">
        <v>2.0</v>
      </c>
      <c r="AN1549" s="1">
        <v>2.0</v>
      </c>
      <c r="AO1549" s="1">
        <v>2.0</v>
      </c>
      <c r="AP1549" s="1">
        <v>2.0</v>
      </c>
      <c r="AQ1549" s="1">
        <v>2.0</v>
      </c>
      <c r="AR1549" s="1">
        <v>2.0</v>
      </c>
      <c r="AS1549" s="1">
        <v>2.0</v>
      </c>
      <c r="AT1549" s="1">
        <v>2.0</v>
      </c>
      <c r="AU1549" s="1">
        <v>2.0</v>
      </c>
      <c r="AV1549" s="1">
        <v>2.0</v>
      </c>
      <c r="AW1549" s="1">
        <v>2.0</v>
      </c>
      <c r="AX1549" s="1">
        <v>2.0</v>
      </c>
      <c r="AY1549" s="1">
        <v>2.0</v>
      </c>
      <c r="AZ1549" s="1">
        <v>2.0</v>
      </c>
      <c r="BA1549" s="1">
        <v>2.0</v>
      </c>
      <c r="BB1549" s="1">
        <v>2.0</v>
      </c>
      <c r="BP1549" s="12" t="s">
        <v>9251</v>
      </c>
      <c r="BQ1549" s="1">
        <v>42.0</v>
      </c>
      <c r="BR1549" s="1" t="s">
        <v>705</v>
      </c>
      <c r="BS1549" s="1"/>
      <c r="BW1549" s="1">
        <v>21.0</v>
      </c>
      <c r="BX1549" s="1" t="s">
        <v>9250</v>
      </c>
      <c r="BY1549" s="13">
        <f t="shared" si="1"/>
        <v>9</v>
      </c>
      <c r="BZ1549" s="13" t="str">
        <f t="shared" si="2"/>
        <v>Buruh Angkut Barang</v>
      </c>
      <c r="CA1549" s="13" t="str">
        <f>VLOOKUP(BP1549,data_K!G:K,5,0)</f>
        <v>RT 005 RW 003</v>
      </c>
      <c r="CB1549" s="13">
        <f t="shared" si="3"/>
        <v>0</v>
      </c>
    </row>
    <row r="1550">
      <c r="A1550" s="1" t="s">
        <v>16266</v>
      </c>
      <c r="B1550" s="9" t="s">
        <v>18333</v>
      </c>
      <c r="C1550" s="1">
        <v>2.0</v>
      </c>
      <c r="D1550" s="1" t="s">
        <v>16268</v>
      </c>
      <c r="E1550" s="10" t="s">
        <v>16269</v>
      </c>
      <c r="F1550" s="1">
        <v>1.0</v>
      </c>
      <c r="J1550" s="1">
        <v>2.0</v>
      </c>
      <c r="K1550" s="11">
        <v>31087.0</v>
      </c>
      <c r="L1550" s="1">
        <v>41.0</v>
      </c>
      <c r="M1550" s="1">
        <v>2.0</v>
      </c>
      <c r="N1550" s="1">
        <v>2.0</v>
      </c>
      <c r="O1550" s="1">
        <v>3.0</v>
      </c>
      <c r="P1550" s="1">
        <v>4.0</v>
      </c>
      <c r="Q1550" s="1">
        <v>1500000.0</v>
      </c>
      <c r="R1550" s="1">
        <v>0.0</v>
      </c>
      <c r="S1550" s="1">
        <v>0.0</v>
      </c>
      <c r="T1550" s="1">
        <v>64.0</v>
      </c>
      <c r="Y1550" s="1">
        <v>1.0</v>
      </c>
      <c r="Z1550" s="1">
        <v>2.0</v>
      </c>
      <c r="AA1550" s="1">
        <v>2.0</v>
      </c>
      <c r="AB1550" s="1">
        <v>2.0</v>
      </c>
      <c r="AC1550" s="1">
        <v>2.0</v>
      </c>
      <c r="AD1550" s="1">
        <v>2.0</v>
      </c>
      <c r="AE1550" s="1">
        <v>2.0</v>
      </c>
      <c r="AF1550" s="1">
        <v>2.0</v>
      </c>
      <c r="AG1550" s="1">
        <v>2.0</v>
      </c>
      <c r="AH1550" s="1">
        <v>2.0</v>
      </c>
      <c r="AI1550" s="1">
        <v>2.0</v>
      </c>
      <c r="AJ1550" s="1">
        <v>2.0</v>
      </c>
      <c r="AK1550" s="1">
        <v>2.0</v>
      </c>
      <c r="AL1550" s="1">
        <v>2.0</v>
      </c>
      <c r="AM1550" s="1">
        <v>2.0</v>
      </c>
      <c r="AN1550" s="1">
        <v>2.0</v>
      </c>
      <c r="AO1550" s="1">
        <v>2.0</v>
      </c>
      <c r="AP1550" s="1">
        <v>2.0</v>
      </c>
      <c r="AQ1550" s="1">
        <v>2.0</v>
      </c>
      <c r="AR1550" s="1">
        <v>2.0</v>
      </c>
      <c r="AS1550" s="1">
        <v>2.0</v>
      </c>
      <c r="AT1550" s="1">
        <v>2.0</v>
      </c>
      <c r="AU1550" s="1">
        <v>2.0</v>
      </c>
      <c r="AV1550" s="1">
        <v>2.0</v>
      </c>
      <c r="AW1550" s="1">
        <v>2.0</v>
      </c>
      <c r="AX1550" s="1">
        <v>2.0</v>
      </c>
      <c r="AY1550" s="1">
        <v>2.0</v>
      </c>
      <c r="AZ1550" s="1">
        <v>2.0</v>
      </c>
      <c r="BA1550" s="1">
        <v>2.0</v>
      </c>
      <c r="BB1550" s="1">
        <v>2.0</v>
      </c>
      <c r="BP1550" s="12" t="s">
        <v>9251</v>
      </c>
      <c r="BQ1550" s="1">
        <v>41.0</v>
      </c>
      <c r="BR1550" s="1"/>
      <c r="BS1550" s="1"/>
      <c r="BT1550" s="1" t="s">
        <v>467</v>
      </c>
      <c r="BW1550" s="1">
        <v>75.0</v>
      </c>
      <c r="BX1550" s="1" t="s">
        <v>9250</v>
      </c>
      <c r="BY1550" s="13">
        <f t="shared" si="1"/>
        <v>9</v>
      </c>
      <c r="BZ1550" s="13" t="str">
        <f t="shared" si="2"/>
        <v>Pedagang</v>
      </c>
      <c r="CA1550" s="13" t="str">
        <f>VLOOKUP(BP1550,data_K!G:K,5,0)</f>
        <v>RT 005 RW 003</v>
      </c>
      <c r="CB1550" s="13">
        <f t="shared" si="3"/>
        <v>0</v>
      </c>
    </row>
    <row r="1551">
      <c r="A1551" s="1" t="s">
        <v>16254</v>
      </c>
      <c r="B1551" s="9" t="s">
        <v>18337</v>
      </c>
      <c r="C1551" s="1">
        <v>3.0</v>
      </c>
      <c r="D1551" s="1" t="s">
        <v>16256</v>
      </c>
      <c r="E1551" s="10" t="s">
        <v>16257</v>
      </c>
      <c r="F1551" s="1">
        <v>1.0</v>
      </c>
      <c r="J1551" s="1">
        <v>1.0</v>
      </c>
      <c r="K1551" s="11">
        <v>39121.0</v>
      </c>
      <c r="L1551" s="1">
        <v>19.0</v>
      </c>
      <c r="M1551" s="1">
        <v>1.0</v>
      </c>
      <c r="N1551" s="1">
        <v>3.0</v>
      </c>
      <c r="O1551" s="1">
        <v>3.0</v>
      </c>
      <c r="P1551" s="1">
        <v>3.0</v>
      </c>
      <c r="Q1551" s="1">
        <v>3000000.0</v>
      </c>
      <c r="R1551" s="1">
        <v>0.0</v>
      </c>
      <c r="S1551" s="1">
        <v>0.0</v>
      </c>
      <c r="T1551" s="1">
        <v>15.0</v>
      </c>
      <c r="Y1551" s="1">
        <v>5.0</v>
      </c>
      <c r="Z1551" s="1">
        <v>2.0</v>
      </c>
      <c r="AA1551" s="1">
        <v>2.0</v>
      </c>
      <c r="AB1551" s="1">
        <v>2.0</v>
      </c>
      <c r="AC1551" s="1">
        <v>2.0</v>
      </c>
      <c r="AD1551" s="1">
        <v>2.0</v>
      </c>
      <c r="AE1551" s="1">
        <v>2.0</v>
      </c>
      <c r="AF1551" s="1">
        <v>2.0</v>
      </c>
      <c r="AG1551" s="1">
        <v>2.0</v>
      </c>
      <c r="AH1551" s="1">
        <v>2.0</v>
      </c>
      <c r="AI1551" s="1">
        <v>2.0</v>
      </c>
      <c r="AJ1551" s="1">
        <v>2.0</v>
      </c>
      <c r="AK1551" s="1">
        <v>2.0</v>
      </c>
      <c r="AL1551" s="1">
        <v>2.0</v>
      </c>
      <c r="AM1551" s="1">
        <v>2.0</v>
      </c>
      <c r="AN1551" s="1">
        <v>2.0</v>
      </c>
      <c r="AO1551" s="1">
        <v>2.0</v>
      </c>
      <c r="AP1551" s="1">
        <v>2.0</v>
      </c>
      <c r="AQ1551" s="1">
        <v>2.0</v>
      </c>
      <c r="AR1551" s="1">
        <v>2.0</v>
      </c>
      <c r="AS1551" s="1">
        <v>2.0</v>
      </c>
      <c r="AT1551" s="1">
        <v>2.0</v>
      </c>
      <c r="AU1551" s="1">
        <v>2.0</v>
      </c>
      <c r="AV1551" s="1">
        <v>2.0</v>
      </c>
      <c r="AW1551" s="1">
        <v>2.0</v>
      </c>
      <c r="AX1551" s="1">
        <v>2.0</v>
      </c>
      <c r="AY1551" s="1">
        <v>2.0</v>
      </c>
      <c r="AZ1551" s="1">
        <v>2.0</v>
      </c>
      <c r="BA1551" s="1">
        <v>2.0</v>
      </c>
      <c r="BB1551" s="1">
        <v>2.0</v>
      </c>
      <c r="BP1551" s="12" t="s">
        <v>9251</v>
      </c>
      <c r="BQ1551" s="1">
        <v>19.0</v>
      </c>
      <c r="BR1551" s="1" t="s">
        <v>705</v>
      </c>
      <c r="BS1551" s="1"/>
      <c r="BW1551" s="1">
        <v>21.0</v>
      </c>
      <c r="BX1551" s="1" t="s">
        <v>9250</v>
      </c>
      <c r="BY1551" s="13">
        <f t="shared" si="1"/>
        <v>4</v>
      </c>
      <c r="BZ1551" s="13" t="str">
        <f t="shared" si="2"/>
        <v>Buruh Angkut Barang</v>
      </c>
      <c r="CA1551" s="13" t="str">
        <f>VLOOKUP(BP1551,data_K!G:K,5,0)</f>
        <v>RT 005 RW 003</v>
      </c>
      <c r="CB1551" s="13">
        <f t="shared" si="3"/>
        <v>4</v>
      </c>
    </row>
    <row r="1552">
      <c r="A1552" s="1" t="s">
        <v>16244</v>
      </c>
      <c r="B1552" s="9" t="s">
        <v>18343</v>
      </c>
      <c r="C1552" s="1">
        <v>4.0</v>
      </c>
      <c r="D1552" s="1" t="s">
        <v>16247</v>
      </c>
      <c r="E1552" s="10" t="s">
        <v>16248</v>
      </c>
      <c r="F1552" s="1">
        <v>1.0</v>
      </c>
      <c r="J1552" s="1">
        <v>1.0</v>
      </c>
      <c r="K1552" s="11">
        <v>42086.0</v>
      </c>
      <c r="L1552" s="1">
        <v>11.0</v>
      </c>
      <c r="M1552" s="1">
        <v>1.0</v>
      </c>
      <c r="N1552" s="1">
        <v>3.0</v>
      </c>
      <c r="O1552" s="1">
        <v>2.0</v>
      </c>
      <c r="P1552" s="1">
        <v>2.0</v>
      </c>
      <c r="Q1552" s="1">
        <v>0.0</v>
      </c>
      <c r="R1552" s="1">
        <v>0.0</v>
      </c>
      <c r="S1552" s="1">
        <v>0.0</v>
      </c>
      <c r="T1552" s="20">
        <v>155.0</v>
      </c>
      <c r="U1552" s="20" t="s">
        <v>591</v>
      </c>
      <c r="Y1552" s="1">
        <v>6.0</v>
      </c>
      <c r="Z1552" s="1">
        <v>2.0</v>
      </c>
      <c r="AA1552" s="1">
        <v>2.0</v>
      </c>
      <c r="AB1552" s="1">
        <v>2.0</v>
      </c>
      <c r="AC1552" s="1">
        <v>2.0</v>
      </c>
      <c r="AD1552" s="1">
        <v>2.0</v>
      </c>
      <c r="AE1552" s="1">
        <v>2.0</v>
      </c>
      <c r="AF1552" s="1">
        <v>2.0</v>
      </c>
      <c r="AG1552" s="1">
        <v>2.0</v>
      </c>
      <c r="AH1552" s="1">
        <v>2.0</v>
      </c>
      <c r="AI1552" s="1">
        <v>2.0</v>
      </c>
      <c r="AJ1552" s="1">
        <v>2.0</v>
      </c>
      <c r="AK1552" s="1">
        <v>2.0</v>
      </c>
      <c r="AL1552" s="1">
        <v>2.0</v>
      </c>
      <c r="AM1552" s="1">
        <v>2.0</v>
      </c>
      <c r="AN1552" s="1">
        <v>2.0</v>
      </c>
      <c r="AO1552" s="1">
        <v>2.0</v>
      </c>
      <c r="AP1552" s="1">
        <v>2.0</v>
      </c>
      <c r="AQ1552" s="1">
        <v>2.0</v>
      </c>
      <c r="AR1552" s="1">
        <v>2.0</v>
      </c>
      <c r="AS1552" s="1">
        <v>2.0</v>
      </c>
      <c r="AT1552" s="1">
        <v>2.0</v>
      </c>
      <c r="AU1552" s="1">
        <v>2.0</v>
      </c>
      <c r="AV1552" s="1">
        <v>2.0</v>
      </c>
      <c r="AW1552" s="1">
        <v>2.0</v>
      </c>
      <c r="AX1552" s="1">
        <v>2.0</v>
      </c>
      <c r="AY1552" s="1">
        <v>2.0</v>
      </c>
      <c r="AZ1552" s="1">
        <v>2.0</v>
      </c>
      <c r="BA1552" s="1">
        <v>1.0</v>
      </c>
      <c r="BB1552" s="1">
        <v>2.0</v>
      </c>
      <c r="BK1552" s="1">
        <v>11.0</v>
      </c>
      <c r="BL1552" s="1">
        <v>2023.0</v>
      </c>
      <c r="BP1552" s="12" t="s">
        <v>9251</v>
      </c>
      <c r="BQ1552" s="1">
        <v>11.0</v>
      </c>
      <c r="BR1552" s="1"/>
      <c r="BS1552" s="1"/>
      <c r="BW1552" s="1">
        <v>0.0</v>
      </c>
      <c r="BX1552" s="1" t="s">
        <v>9250</v>
      </c>
      <c r="BY1552" s="13">
        <f t="shared" si="1"/>
        <v>3</v>
      </c>
      <c r="BZ1552" s="13" t="str">
        <f t="shared" si="2"/>
        <v/>
      </c>
      <c r="CA1552" s="13" t="str">
        <f>VLOOKUP(BP1552,data_K!G:K,5,0)</f>
        <v>RT 005 RW 003</v>
      </c>
      <c r="CB1552" s="13">
        <f t="shared" si="3"/>
        <v>1</v>
      </c>
    </row>
    <row r="1553">
      <c r="A1553" s="1" t="s">
        <v>7043</v>
      </c>
      <c r="B1553" s="9" t="s">
        <v>18349</v>
      </c>
      <c r="C1553" s="1">
        <v>1.0</v>
      </c>
      <c r="D1553" s="1" t="s">
        <v>7045</v>
      </c>
      <c r="E1553" s="10" t="s">
        <v>7046</v>
      </c>
      <c r="F1553" s="1">
        <v>1.0</v>
      </c>
      <c r="J1553" s="1">
        <v>1.0</v>
      </c>
      <c r="K1553" s="11">
        <v>24566.0</v>
      </c>
      <c r="L1553" s="1">
        <v>59.0</v>
      </c>
      <c r="M1553" s="1">
        <v>2.0</v>
      </c>
      <c r="N1553" s="1">
        <v>1.0</v>
      </c>
      <c r="O1553" s="1">
        <v>3.0</v>
      </c>
      <c r="P1553" s="1">
        <v>3.0</v>
      </c>
      <c r="Q1553" s="1">
        <v>0.0</v>
      </c>
      <c r="R1553" s="1">
        <v>500000.0</v>
      </c>
      <c r="S1553" s="1">
        <v>0.0</v>
      </c>
      <c r="T1553" s="1">
        <v>108.0</v>
      </c>
      <c r="Y1553" s="1">
        <v>1.0</v>
      </c>
      <c r="Z1553" s="1">
        <v>2.0</v>
      </c>
      <c r="AA1553" s="1">
        <v>2.0</v>
      </c>
      <c r="AB1553" s="1">
        <v>2.0</v>
      </c>
      <c r="AC1553" s="1">
        <v>2.0</v>
      </c>
      <c r="AD1553" s="1">
        <v>2.0</v>
      </c>
      <c r="AE1553" s="1">
        <v>2.0</v>
      </c>
      <c r="AF1553" s="1">
        <v>2.0</v>
      </c>
      <c r="AG1553" s="1">
        <v>2.0</v>
      </c>
      <c r="AH1553" s="1">
        <v>2.0</v>
      </c>
      <c r="AI1553" s="1">
        <v>2.0</v>
      </c>
      <c r="AJ1553" s="1">
        <v>2.0</v>
      </c>
      <c r="AK1553" s="1">
        <v>2.0</v>
      </c>
      <c r="AL1553" s="1">
        <v>2.0</v>
      </c>
      <c r="AM1553" s="1">
        <v>2.0</v>
      </c>
      <c r="AN1553" s="1">
        <v>2.0</v>
      </c>
      <c r="AO1553" s="1">
        <v>2.0</v>
      </c>
      <c r="AP1553" s="1">
        <v>2.0</v>
      </c>
      <c r="AQ1553" s="1">
        <v>2.0</v>
      </c>
      <c r="AR1553" s="1">
        <v>2.0</v>
      </c>
      <c r="AS1553" s="1">
        <v>2.0</v>
      </c>
      <c r="AT1553" s="1">
        <v>2.0</v>
      </c>
      <c r="AU1553" s="1">
        <v>2.0</v>
      </c>
      <c r="AV1553" s="1">
        <v>2.0</v>
      </c>
      <c r="AW1553" s="1">
        <v>2.0</v>
      </c>
      <c r="AX1553" s="1">
        <v>2.0</v>
      </c>
      <c r="AY1553" s="1">
        <v>2.0</v>
      </c>
      <c r="AZ1553" s="1">
        <v>2.0</v>
      </c>
      <c r="BA1553" s="1">
        <v>2.0</v>
      </c>
      <c r="BB1553" s="1">
        <v>2.0</v>
      </c>
      <c r="BP1553" s="12" t="s">
        <v>7026</v>
      </c>
      <c r="BQ1553" s="1">
        <v>59.0</v>
      </c>
      <c r="BR1553" s="1"/>
      <c r="BS1553" s="1" t="s">
        <v>1071</v>
      </c>
      <c r="BT1553" s="1"/>
      <c r="BW1553" s="1">
        <v>130.0</v>
      </c>
      <c r="BX1553" s="1" t="s">
        <v>7045</v>
      </c>
      <c r="BY1553" s="13">
        <f t="shared" si="1"/>
        <v>12</v>
      </c>
      <c r="BZ1553" s="13" t="str">
        <f t="shared" si="2"/>
        <v>Peternak</v>
      </c>
      <c r="CA1553" s="13" t="str">
        <f>VLOOKUP(BP1553,data_K!G:K,5,0)</f>
        <v>RT 010 RW 005</v>
      </c>
      <c r="CB1553" s="13">
        <f t="shared" si="3"/>
        <v>0</v>
      </c>
    </row>
    <row r="1554">
      <c r="A1554" s="1" t="s">
        <v>7029</v>
      </c>
      <c r="B1554" s="9" t="s">
        <v>18353</v>
      </c>
      <c r="C1554" s="1">
        <v>2.0</v>
      </c>
      <c r="D1554" s="1" t="s">
        <v>7031</v>
      </c>
      <c r="E1554" s="10" t="s">
        <v>7032</v>
      </c>
      <c r="F1554" s="1">
        <v>1.0</v>
      </c>
      <c r="J1554" s="1">
        <v>2.0</v>
      </c>
      <c r="K1554" s="11">
        <v>26757.0</v>
      </c>
      <c r="L1554" s="1">
        <v>53.0</v>
      </c>
      <c r="M1554" s="1">
        <v>2.0</v>
      </c>
      <c r="N1554" s="1">
        <v>2.0</v>
      </c>
      <c r="O1554" s="1">
        <v>3.0</v>
      </c>
      <c r="P1554" s="1">
        <v>2.0</v>
      </c>
      <c r="Q1554" s="1">
        <v>0.0</v>
      </c>
      <c r="R1554" s="1">
        <v>0.0</v>
      </c>
      <c r="S1554" s="1">
        <v>1000000.0</v>
      </c>
      <c r="T1554" s="1">
        <v>0.0</v>
      </c>
      <c r="Y1554" s="1">
        <v>6.0</v>
      </c>
      <c r="Z1554" s="1">
        <v>2.0</v>
      </c>
      <c r="AA1554" s="1">
        <v>2.0</v>
      </c>
      <c r="AB1554" s="1">
        <v>2.0</v>
      </c>
      <c r="AC1554" s="1">
        <v>2.0</v>
      </c>
      <c r="AD1554" s="1">
        <v>2.0</v>
      </c>
      <c r="AE1554" s="1">
        <v>2.0</v>
      </c>
      <c r="AF1554" s="1">
        <v>2.0</v>
      </c>
      <c r="AG1554" s="1">
        <v>2.0</v>
      </c>
      <c r="AH1554" s="1">
        <v>2.0</v>
      </c>
      <c r="AI1554" s="1">
        <v>2.0</v>
      </c>
      <c r="AJ1554" s="1">
        <v>2.0</v>
      </c>
      <c r="AK1554" s="1">
        <v>2.0</v>
      </c>
      <c r="AL1554" s="1">
        <v>2.0</v>
      </c>
      <c r="AM1554" s="1">
        <v>2.0</v>
      </c>
      <c r="AN1554" s="1">
        <v>2.0</v>
      </c>
      <c r="AO1554" s="1">
        <v>2.0</v>
      </c>
      <c r="AP1554" s="1">
        <v>2.0</v>
      </c>
      <c r="AQ1554" s="1">
        <v>2.0</v>
      </c>
      <c r="AR1554" s="1">
        <v>2.0</v>
      </c>
      <c r="AS1554" s="1">
        <v>2.0</v>
      </c>
      <c r="AT1554" s="1">
        <v>2.0</v>
      </c>
      <c r="AU1554" s="1">
        <v>2.0</v>
      </c>
      <c r="AV1554" s="1">
        <v>2.0</v>
      </c>
      <c r="AW1554" s="1">
        <v>2.0</v>
      </c>
      <c r="AX1554" s="1">
        <v>2.0</v>
      </c>
      <c r="AY1554" s="1">
        <v>2.0</v>
      </c>
      <c r="AZ1554" s="1">
        <v>2.0</v>
      </c>
      <c r="BA1554" s="1">
        <v>2.0</v>
      </c>
      <c r="BB1554" s="1">
        <v>2.0</v>
      </c>
      <c r="BP1554" s="12" t="s">
        <v>7026</v>
      </c>
      <c r="BQ1554" s="1">
        <v>53.0</v>
      </c>
      <c r="BR1554" s="1" t="s">
        <v>240</v>
      </c>
      <c r="BS1554" s="1"/>
      <c r="BW1554" s="1">
        <v>0.0</v>
      </c>
      <c r="BX1554" s="1" t="s">
        <v>7045</v>
      </c>
      <c r="BY1554" s="13">
        <f t="shared" si="1"/>
        <v>11</v>
      </c>
      <c r="BZ1554" s="13" t="str">
        <f t="shared" si="2"/>
        <v>Tidak Bekerja</v>
      </c>
      <c r="CA1554" s="13" t="str">
        <f>VLOOKUP(BP1554,data_K!G:K,5,0)</f>
        <v>RT 010 RW 005</v>
      </c>
      <c r="CB1554" s="13">
        <f t="shared" si="3"/>
        <v>0</v>
      </c>
    </row>
    <row r="1555">
      <c r="A1555" s="1" t="s">
        <v>7011</v>
      </c>
      <c r="B1555" s="9" t="s">
        <v>18358</v>
      </c>
      <c r="C1555" s="1">
        <v>3.0</v>
      </c>
      <c r="D1555" s="1" t="s">
        <v>7015</v>
      </c>
      <c r="E1555" s="10" t="s">
        <v>7016</v>
      </c>
      <c r="F1555" s="1">
        <v>1.0</v>
      </c>
      <c r="J1555" s="1">
        <v>1.0</v>
      </c>
      <c r="K1555" s="11">
        <v>38208.0</v>
      </c>
      <c r="L1555" s="1">
        <v>21.0</v>
      </c>
      <c r="M1555" s="1">
        <v>1.0</v>
      </c>
      <c r="N1555" s="1">
        <v>3.0</v>
      </c>
      <c r="O1555" s="1">
        <v>3.0</v>
      </c>
      <c r="P1555" s="1">
        <v>4.0</v>
      </c>
      <c r="Q1555" s="1">
        <v>0.0</v>
      </c>
      <c r="R1555" s="1">
        <v>0.0</v>
      </c>
      <c r="S1555" s="1">
        <v>0.0</v>
      </c>
      <c r="T1555" s="1">
        <v>0.0</v>
      </c>
      <c r="U1555" s="1"/>
      <c r="Y1555" s="1">
        <v>6.0</v>
      </c>
      <c r="Z1555" s="1">
        <v>2.0</v>
      </c>
      <c r="AA1555" s="1">
        <v>2.0</v>
      </c>
      <c r="AB1555" s="1">
        <v>2.0</v>
      </c>
      <c r="AC1555" s="1">
        <v>2.0</v>
      </c>
      <c r="AD1555" s="1">
        <v>2.0</v>
      </c>
      <c r="AE1555" s="1">
        <v>2.0</v>
      </c>
      <c r="AF1555" s="1">
        <v>2.0</v>
      </c>
      <c r="AG1555" s="1">
        <v>2.0</v>
      </c>
      <c r="AH1555" s="1">
        <v>2.0</v>
      </c>
      <c r="AI1555" s="1">
        <v>2.0</v>
      </c>
      <c r="AJ1555" s="1">
        <v>2.0</v>
      </c>
      <c r="AK1555" s="1">
        <v>2.0</v>
      </c>
      <c r="AL1555" s="1">
        <v>2.0</v>
      </c>
      <c r="AM1555" s="1">
        <v>2.0</v>
      </c>
      <c r="AN1555" s="1">
        <v>2.0</v>
      </c>
      <c r="AO1555" s="1">
        <v>2.0</v>
      </c>
      <c r="AP1555" s="1">
        <v>2.0</v>
      </c>
      <c r="AQ1555" s="1">
        <v>2.0</v>
      </c>
      <c r="AR1555" s="1">
        <v>2.0</v>
      </c>
      <c r="AS1555" s="1">
        <v>2.0</v>
      </c>
      <c r="AT1555" s="1">
        <v>2.0</v>
      </c>
      <c r="AU1555" s="1">
        <v>2.0</v>
      </c>
      <c r="AV1555" s="1">
        <v>2.0</v>
      </c>
      <c r="AW1555" s="1">
        <v>2.0</v>
      </c>
      <c r="AX1555" s="1">
        <v>2.0</v>
      </c>
      <c r="AY1555" s="1">
        <v>2.0</v>
      </c>
      <c r="AZ1555" s="1">
        <v>2.0</v>
      </c>
      <c r="BA1555" s="1">
        <v>2.0</v>
      </c>
      <c r="BB1555" s="1">
        <v>2.0</v>
      </c>
      <c r="BP1555" s="12" t="s">
        <v>7026</v>
      </c>
      <c r="BQ1555" s="1">
        <v>21.0</v>
      </c>
      <c r="BR1555" s="1" t="s">
        <v>240</v>
      </c>
      <c r="BW1555" s="1">
        <v>0.0</v>
      </c>
      <c r="BX1555" s="1" t="s">
        <v>7045</v>
      </c>
      <c r="BY1555" s="13">
        <f t="shared" si="1"/>
        <v>5</v>
      </c>
      <c r="BZ1555" s="13" t="str">
        <f t="shared" si="2"/>
        <v>Tidak Bekerja</v>
      </c>
      <c r="CA1555" s="13" t="str">
        <f>VLOOKUP(BP1555,data_K!G:K,5,0)</f>
        <v>RT 010 RW 005</v>
      </c>
      <c r="CB1555" s="13">
        <f t="shared" si="3"/>
        <v>4</v>
      </c>
    </row>
    <row r="1556">
      <c r="A1556" s="1" t="s">
        <v>18364</v>
      </c>
      <c r="B1556" s="9" t="s">
        <v>18365</v>
      </c>
      <c r="C1556" s="1">
        <v>1.0</v>
      </c>
      <c r="D1556" s="1" t="s">
        <v>3964</v>
      </c>
      <c r="E1556" s="10" t="s">
        <v>18366</v>
      </c>
      <c r="F1556" s="1">
        <v>1.0</v>
      </c>
      <c r="J1556" s="1">
        <v>1.0</v>
      </c>
      <c r="K1556" s="11">
        <v>27087.0</v>
      </c>
      <c r="L1556" s="1">
        <v>52.0</v>
      </c>
      <c r="M1556" s="1">
        <v>2.0</v>
      </c>
      <c r="N1556" s="1">
        <v>1.0</v>
      </c>
      <c r="O1556" s="1">
        <v>3.0</v>
      </c>
      <c r="P1556" s="1">
        <v>4.0</v>
      </c>
      <c r="Q1556" s="1">
        <v>4300000.0</v>
      </c>
      <c r="R1556" s="1">
        <v>0.0</v>
      </c>
      <c r="S1556" s="1">
        <v>0.0</v>
      </c>
      <c r="T1556" s="1">
        <v>132.0</v>
      </c>
      <c r="Y1556" s="1">
        <v>2.0</v>
      </c>
      <c r="Z1556" s="1">
        <v>2.0</v>
      </c>
      <c r="AA1556" s="1">
        <v>2.0</v>
      </c>
      <c r="AB1556" s="1">
        <v>2.0</v>
      </c>
      <c r="AC1556" s="1">
        <v>2.0</v>
      </c>
      <c r="AD1556" s="1">
        <v>1.0</v>
      </c>
      <c r="AE1556" s="1">
        <v>2.0</v>
      </c>
      <c r="AF1556" s="1">
        <v>2.0</v>
      </c>
      <c r="AG1556" s="1">
        <v>2.0</v>
      </c>
      <c r="AH1556" s="1">
        <v>2.0</v>
      </c>
      <c r="AI1556" s="1">
        <v>2.0</v>
      </c>
      <c r="AJ1556" s="1">
        <v>2.0</v>
      </c>
      <c r="AK1556" s="1">
        <v>2.0</v>
      </c>
      <c r="AL1556" s="1">
        <v>2.0</v>
      </c>
      <c r="AM1556" s="1">
        <v>2.0</v>
      </c>
      <c r="AN1556" s="1">
        <v>2.0</v>
      </c>
      <c r="AO1556" s="1">
        <v>2.0</v>
      </c>
      <c r="AP1556" s="1">
        <v>2.0</v>
      </c>
      <c r="AQ1556" s="1">
        <v>2.0</v>
      </c>
      <c r="AR1556" s="1">
        <v>2.0</v>
      </c>
      <c r="AS1556" s="1">
        <v>2.0</v>
      </c>
      <c r="AT1556" s="1">
        <v>2.0</v>
      </c>
      <c r="AU1556" s="1">
        <v>2.0</v>
      </c>
      <c r="AV1556" s="1">
        <v>2.0</v>
      </c>
      <c r="AW1556" s="1">
        <v>2.0</v>
      </c>
      <c r="AX1556" s="1">
        <v>2.0</v>
      </c>
      <c r="AY1556" s="1">
        <v>2.0</v>
      </c>
      <c r="AZ1556" s="1">
        <v>2.0</v>
      </c>
      <c r="BA1556" s="1">
        <v>2.0</v>
      </c>
      <c r="BB1556" s="1">
        <v>2.0</v>
      </c>
      <c r="BP1556" s="12" t="s">
        <v>3965</v>
      </c>
      <c r="BQ1556" s="1">
        <v>52.0</v>
      </c>
      <c r="BR1556" s="1"/>
      <c r="BS1556" s="1"/>
      <c r="BV1556" s="1" t="s">
        <v>881</v>
      </c>
      <c r="BW1556" s="1">
        <v>159.0</v>
      </c>
      <c r="BX1556" s="1" t="s">
        <v>3964</v>
      </c>
      <c r="BY1556" s="13">
        <f t="shared" si="1"/>
        <v>11</v>
      </c>
      <c r="BZ1556" s="13" t="str">
        <f t="shared" si="2"/>
        <v>Tukang Bangunan</v>
      </c>
      <c r="CA1556" s="13" t="str">
        <f>VLOOKUP(BP1556,data_K!G:K,5,0)</f>
        <v>RT 006 RW 003</v>
      </c>
      <c r="CB1556" s="13">
        <f t="shared" si="3"/>
        <v>0</v>
      </c>
    </row>
    <row r="1557">
      <c r="A1557" s="1" t="s">
        <v>18375</v>
      </c>
      <c r="B1557" s="9" t="s">
        <v>18376</v>
      </c>
      <c r="C1557" s="1">
        <v>2.0</v>
      </c>
      <c r="D1557" s="1" t="s">
        <v>18377</v>
      </c>
      <c r="E1557" s="10" t="s">
        <v>18378</v>
      </c>
      <c r="F1557" s="1">
        <v>1.0</v>
      </c>
      <c r="J1557" s="1">
        <v>2.0</v>
      </c>
      <c r="K1557" s="11">
        <v>28375.0</v>
      </c>
      <c r="L1557" s="1">
        <v>48.0</v>
      </c>
      <c r="M1557" s="1">
        <v>2.0</v>
      </c>
      <c r="N1557" s="1">
        <v>2.0</v>
      </c>
      <c r="O1557" s="1">
        <v>3.0</v>
      </c>
      <c r="P1557" s="1">
        <v>4.0</v>
      </c>
      <c r="Q1557" s="1">
        <v>0.0</v>
      </c>
      <c r="R1557" s="1">
        <v>0.0</v>
      </c>
      <c r="S1557" s="1">
        <v>0.0</v>
      </c>
      <c r="T1557" s="1">
        <v>0.0</v>
      </c>
      <c r="Y1557" s="1">
        <v>6.0</v>
      </c>
      <c r="Z1557" s="1">
        <v>2.0</v>
      </c>
      <c r="AA1557" s="1">
        <v>2.0</v>
      </c>
      <c r="AB1557" s="1">
        <v>2.0</v>
      </c>
      <c r="AC1557" s="1">
        <v>2.0</v>
      </c>
      <c r="AD1557" s="1">
        <v>2.0</v>
      </c>
      <c r="AE1557" s="1">
        <v>2.0</v>
      </c>
      <c r="AF1557" s="1">
        <v>2.0</v>
      </c>
      <c r="AG1557" s="1">
        <v>2.0</v>
      </c>
      <c r="AH1557" s="1">
        <v>2.0</v>
      </c>
      <c r="AI1557" s="1">
        <v>2.0</v>
      </c>
      <c r="AJ1557" s="1">
        <v>2.0</v>
      </c>
      <c r="AK1557" s="1">
        <v>2.0</v>
      </c>
      <c r="AL1557" s="1">
        <v>2.0</v>
      </c>
      <c r="AM1557" s="1">
        <v>2.0</v>
      </c>
      <c r="AN1557" s="1">
        <v>2.0</v>
      </c>
      <c r="AO1557" s="1">
        <v>2.0</v>
      </c>
      <c r="AP1557" s="1">
        <v>2.0</v>
      </c>
      <c r="AQ1557" s="1">
        <v>2.0</v>
      </c>
      <c r="AR1557" s="1">
        <v>2.0</v>
      </c>
      <c r="AS1557" s="1">
        <v>2.0</v>
      </c>
      <c r="AT1557" s="1">
        <v>2.0</v>
      </c>
      <c r="AU1557" s="1">
        <v>2.0</v>
      </c>
      <c r="AV1557" s="1">
        <v>2.0</v>
      </c>
      <c r="AW1557" s="1">
        <v>2.0</v>
      </c>
      <c r="AX1557" s="1">
        <v>2.0</v>
      </c>
      <c r="AY1557" s="1">
        <v>2.0</v>
      </c>
      <c r="AZ1557" s="1">
        <v>2.0</v>
      </c>
      <c r="BA1557" s="1">
        <v>2.0</v>
      </c>
      <c r="BB1557" s="1">
        <v>2.0</v>
      </c>
      <c r="BP1557" s="12" t="s">
        <v>3965</v>
      </c>
      <c r="BQ1557" s="1">
        <v>48.0</v>
      </c>
      <c r="BR1557" s="1" t="s">
        <v>240</v>
      </c>
      <c r="BW1557" s="1">
        <v>0.0</v>
      </c>
      <c r="BX1557" s="1" t="s">
        <v>3964</v>
      </c>
      <c r="BY1557" s="13">
        <f t="shared" si="1"/>
        <v>10</v>
      </c>
      <c r="BZ1557" s="13" t="str">
        <f t="shared" si="2"/>
        <v>Tidak Bekerja</v>
      </c>
      <c r="CA1557" s="13" t="str">
        <f>VLOOKUP(BP1557,data_K!G:K,5,0)</f>
        <v>RT 006 RW 003</v>
      </c>
      <c r="CB1557" s="13">
        <f t="shared" si="3"/>
        <v>0</v>
      </c>
    </row>
    <row r="1558">
      <c r="A1558" s="1" t="s">
        <v>18383</v>
      </c>
      <c r="B1558" s="9" t="s">
        <v>18384</v>
      </c>
      <c r="C1558" s="1">
        <v>3.0</v>
      </c>
      <c r="D1558" s="1" t="s">
        <v>18385</v>
      </c>
      <c r="E1558" s="10" t="s">
        <v>18386</v>
      </c>
      <c r="F1558" s="1">
        <v>1.0</v>
      </c>
      <c r="J1558" s="1">
        <v>2.0</v>
      </c>
      <c r="K1558" s="11">
        <v>37203.0</v>
      </c>
      <c r="L1558" s="1">
        <v>24.0</v>
      </c>
      <c r="M1558" s="1">
        <v>1.0</v>
      </c>
      <c r="N1558" s="1">
        <v>3.0</v>
      </c>
      <c r="O1558" s="1">
        <v>3.0</v>
      </c>
      <c r="P1558" s="1">
        <v>6.0</v>
      </c>
      <c r="Q1558" s="1">
        <v>1000000.0</v>
      </c>
      <c r="R1558" s="1">
        <v>0.0</v>
      </c>
      <c r="S1558" s="1">
        <v>0.0</v>
      </c>
      <c r="T1558" s="1">
        <v>34.0</v>
      </c>
      <c r="Y1558" s="1">
        <v>3.0</v>
      </c>
      <c r="Z1558" s="1">
        <v>2.0</v>
      </c>
      <c r="AA1558" s="1">
        <v>2.0</v>
      </c>
      <c r="AB1558" s="1">
        <v>2.0</v>
      </c>
      <c r="AC1558" s="1">
        <v>2.0</v>
      </c>
      <c r="AD1558" s="1">
        <v>2.0</v>
      </c>
      <c r="AE1558" s="1">
        <v>2.0</v>
      </c>
      <c r="AF1558" s="1">
        <v>2.0</v>
      </c>
      <c r="AG1558" s="1">
        <v>2.0</v>
      </c>
      <c r="AH1558" s="1">
        <v>2.0</v>
      </c>
      <c r="AI1558" s="1">
        <v>2.0</v>
      </c>
      <c r="AJ1558" s="1">
        <v>2.0</v>
      </c>
      <c r="AK1558" s="1">
        <v>2.0</v>
      </c>
      <c r="AL1558" s="1">
        <v>2.0</v>
      </c>
      <c r="AM1558" s="1">
        <v>2.0</v>
      </c>
      <c r="AN1558" s="1">
        <v>2.0</v>
      </c>
      <c r="AO1558" s="1">
        <v>2.0</v>
      </c>
      <c r="AP1558" s="1">
        <v>2.0</v>
      </c>
      <c r="AQ1558" s="1">
        <v>2.0</v>
      </c>
      <c r="AR1558" s="1">
        <v>2.0</v>
      </c>
      <c r="AS1558" s="1">
        <v>2.0</v>
      </c>
      <c r="AT1558" s="1">
        <v>2.0</v>
      </c>
      <c r="AU1558" s="1">
        <v>2.0</v>
      </c>
      <c r="AV1558" s="1">
        <v>2.0</v>
      </c>
      <c r="AW1558" s="1">
        <v>2.0</v>
      </c>
      <c r="AX1558" s="1">
        <v>2.0</v>
      </c>
      <c r="AY1558" s="1">
        <v>2.0</v>
      </c>
      <c r="AZ1558" s="1">
        <v>2.0</v>
      </c>
      <c r="BA1558" s="1">
        <v>2.0</v>
      </c>
      <c r="BB1558" s="1">
        <v>2.0</v>
      </c>
      <c r="BP1558" s="12" t="s">
        <v>3965</v>
      </c>
      <c r="BQ1558" s="1">
        <v>24.0</v>
      </c>
      <c r="BR1558" s="1"/>
      <c r="BU1558" s="1" t="s">
        <v>346</v>
      </c>
      <c r="BW1558" s="1">
        <v>41.0</v>
      </c>
      <c r="BX1558" s="1" t="s">
        <v>3964</v>
      </c>
      <c r="BY1558" s="13">
        <f t="shared" si="1"/>
        <v>5</v>
      </c>
      <c r="BZ1558" s="13" t="str">
        <f t="shared" si="2"/>
        <v>Guru</v>
      </c>
      <c r="CA1558" s="13" t="str">
        <f>VLOOKUP(BP1558,data_K!G:K,5,0)</f>
        <v>RT 006 RW 003</v>
      </c>
      <c r="CB1558" s="13">
        <f t="shared" si="3"/>
        <v>4</v>
      </c>
    </row>
    <row r="1559">
      <c r="A1559" s="1" t="s">
        <v>18390</v>
      </c>
      <c r="B1559" s="9" t="s">
        <v>18391</v>
      </c>
      <c r="C1559" s="1">
        <v>4.0</v>
      </c>
      <c r="D1559" s="1" t="s">
        <v>18393</v>
      </c>
      <c r="E1559" s="10" t="s">
        <v>7183</v>
      </c>
      <c r="F1559" s="1">
        <v>1.0</v>
      </c>
      <c r="J1559" s="1">
        <v>1.0</v>
      </c>
      <c r="K1559" s="11">
        <v>42003.0</v>
      </c>
      <c r="L1559" s="1">
        <v>11.0</v>
      </c>
      <c r="M1559" s="1">
        <v>1.0</v>
      </c>
      <c r="N1559" s="1">
        <v>3.0</v>
      </c>
      <c r="O1559" s="1">
        <v>2.0</v>
      </c>
      <c r="P1559" s="1">
        <v>1.0</v>
      </c>
      <c r="Q1559" s="1">
        <v>0.0</v>
      </c>
      <c r="R1559" s="1">
        <v>0.0</v>
      </c>
      <c r="S1559" s="1">
        <v>0.0</v>
      </c>
      <c r="T1559" s="20">
        <v>155.0</v>
      </c>
      <c r="U1559" s="20" t="s">
        <v>591</v>
      </c>
      <c r="Y1559" s="1">
        <v>6.0</v>
      </c>
      <c r="Z1559" s="1">
        <v>2.0</v>
      </c>
      <c r="AA1559" s="1">
        <v>2.0</v>
      </c>
      <c r="AB1559" s="1">
        <v>2.0</v>
      </c>
      <c r="AC1559" s="1">
        <v>2.0</v>
      </c>
      <c r="AD1559" s="1">
        <v>2.0</v>
      </c>
      <c r="AE1559" s="1">
        <v>2.0</v>
      </c>
      <c r="AF1559" s="1">
        <v>2.0</v>
      </c>
      <c r="AG1559" s="1">
        <v>2.0</v>
      </c>
      <c r="AH1559" s="1">
        <v>2.0</v>
      </c>
      <c r="AI1559" s="1">
        <v>2.0</v>
      </c>
      <c r="AJ1559" s="1">
        <v>2.0</v>
      </c>
      <c r="AK1559" s="1">
        <v>2.0</v>
      </c>
      <c r="AL1559" s="1">
        <v>2.0</v>
      </c>
      <c r="AM1559" s="1">
        <v>2.0</v>
      </c>
      <c r="AN1559" s="1">
        <v>2.0</v>
      </c>
      <c r="AO1559" s="1">
        <v>2.0</v>
      </c>
      <c r="AP1559" s="1">
        <v>2.0</v>
      </c>
      <c r="AQ1559" s="1">
        <v>2.0</v>
      </c>
      <c r="AR1559" s="1">
        <v>2.0</v>
      </c>
      <c r="AS1559" s="1">
        <v>2.0</v>
      </c>
      <c r="AT1559" s="1">
        <v>2.0</v>
      </c>
      <c r="AU1559" s="1">
        <v>2.0</v>
      </c>
      <c r="AV1559" s="1">
        <v>2.0</v>
      </c>
      <c r="AW1559" s="1">
        <v>2.0</v>
      </c>
      <c r="AX1559" s="1">
        <v>2.0</v>
      </c>
      <c r="AY1559" s="1">
        <v>2.0</v>
      </c>
      <c r="AZ1559" s="1">
        <v>2.0</v>
      </c>
      <c r="BA1559" s="1">
        <v>2.0</v>
      </c>
      <c r="BB1559" s="1">
        <v>2.0</v>
      </c>
      <c r="BP1559" s="12" t="s">
        <v>3965</v>
      </c>
      <c r="BQ1559" s="1">
        <v>11.0</v>
      </c>
      <c r="BR1559" s="1"/>
      <c r="BS1559" s="1"/>
      <c r="BW1559" s="1">
        <v>0.0</v>
      </c>
      <c r="BX1559" s="1" t="s">
        <v>3964</v>
      </c>
      <c r="BY1559" s="13">
        <f t="shared" si="1"/>
        <v>3</v>
      </c>
      <c r="BZ1559" s="13" t="str">
        <f t="shared" si="2"/>
        <v/>
      </c>
      <c r="CA1559" s="13" t="str">
        <f>VLOOKUP(BP1559,data_K!G:K,5,0)</f>
        <v>RT 006 RW 003</v>
      </c>
      <c r="CB1559" s="13">
        <f t="shared" si="3"/>
        <v>1</v>
      </c>
    </row>
    <row r="1560">
      <c r="A1560" s="1" t="s">
        <v>9589</v>
      </c>
      <c r="B1560" s="9" t="s">
        <v>18397</v>
      </c>
      <c r="C1560" s="1">
        <v>1.0</v>
      </c>
      <c r="D1560" s="1" t="s">
        <v>9591</v>
      </c>
      <c r="E1560" s="10" t="s">
        <v>9592</v>
      </c>
      <c r="F1560" s="1">
        <v>1.0</v>
      </c>
      <c r="J1560" s="1">
        <v>1.0</v>
      </c>
      <c r="K1560" s="11">
        <v>27610.0</v>
      </c>
      <c r="L1560" s="1">
        <v>50.0</v>
      </c>
      <c r="M1560" s="1">
        <v>2.0</v>
      </c>
      <c r="N1560" s="1">
        <v>1.0</v>
      </c>
      <c r="O1560" s="1">
        <v>3.0</v>
      </c>
      <c r="P1560" s="1">
        <v>4.0</v>
      </c>
      <c r="Q1560" s="1">
        <v>0.0</v>
      </c>
      <c r="R1560" s="1">
        <v>3000000.0</v>
      </c>
      <c r="S1560" s="1">
        <v>0.0</v>
      </c>
      <c r="T1560" s="1">
        <v>64.0</v>
      </c>
      <c r="Y1560" s="1">
        <v>1.0</v>
      </c>
      <c r="Z1560" s="1">
        <v>2.0</v>
      </c>
      <c r="AA1560" s="1">
        <v>2.0</v>
      </c>
      <c r="AB1560" s="1">
        <v>2.0</v>
      </c>
      <c r="AC1560" s="1">
        <v>2.0</v>
      </c>
      <c r="AD1560" s="1">
        <v>1.0</v>
      </c>
      <c r="AE1560" s="1">
        <v>2.0</v>
      </c>
      <c r="AF1560" s="1">
        <v>2.0</v>
      </c>
      <c r="AG1560" s="1">
        <v>2.0</v>
      </c>
      <c r="AH1560" s="1">
        <v>2.0</v>
      </c>
      <c r="AI1560" s="1">
        <v>2.0</v>
      </c>
      <c r="AJ1560" s="1">
        <v>2.0</v>
      </c>
      <c r="AK1560" s="1">
        <v>2.0</v>
      </c>
      <c r="AL1560" s="1">
        <v>2.0</v>
      </c>
      <c r="AM1560" s="1">
        <v>2.0</v>
      </c>
      <c r="AN1560" s="1">
        <v>2.0</v>
      </c>
      <c r="AO1560" s="1">
        <v>2.0</v>
      </c>
      <c r="AP1560" s="1">
        <v>2.0</v>
      </c>
      <c r="AQ1560" s="1">
        <v>2.0</v>
      </c>
      <c r="AR1560" s="1">
        <v>2.0</v>
      </c>
      <c r="AS1560" s="1">
        <v>2.0</v>
      </c>
      <c r="AT1560" s="1">
        <v>2.0</v>
      </c>
      <c r="AU1560" s="1">
        <v>2.0</v>
      </c>
      <c r="AV1560" s="1">
        <v>2.0</v>
      </c>
      <c r="AW1560" s="1">
        <v>2.0</v>
      </c>
      <c r="AX1560" s="1">
        <v>2.0</v>
      </c>
      <c r="AY1560" s="1">
        <v>2.0</v>
      </c>
      <c r="AZ1560" s="1">
        <v>2.0</v>
      </c>
      <c r="BA1560" s="1">
        <v>2.0</v>
      </c>
      <c r="BB1560" s="1">
        <v>2.0</v>
      </c>
      <c r="BP1560" s="12" t="s">
        <v>9557</v>
      </c>
      <c r="BQ1560" s="1">
        <v>50.0</v>
      </c>
      <c r="BR1560" s="1"/>
      <c r="BT1560" s="1" t="s">
        <v>467</v>
      </c>
      <c r="BW1560" s="1">
        <v>75.0</v>
      </c>
      <c r="BX1560" s="1" t="s">
        <v>9591</v>
      </c>
      <c r="BY1560" s="13">
        <f t="shared" si="1"/>
        <v>11</v>
      </c>
      <c r="BZ1560" s="13" t="str">
        <f t="shared" si="2"/>
        <v>Pedagang</v>
      </c>
      <c r="CA1560" s="13" t="str">
        <f>VLOOKUP(BP1560,data_K!G:K,5,0)</f>
        <v>RT 010 RW 005</v>
      </c>
      <c r="CB1560" s="13">
        <f t="shared" si="3"/>
        <v>0</v>
      </c>
    </row>
    <row r="1561">
      <c r="A1561" s="1" t="s">
        <v>9576</v>
      </c>
      <c r="B1561" s="9" t="s">
        <v>18405</v>
      </c>
      <c r="C1561" s="1">
        <v>2.0</v>
      </c>
      <c r="D1561" s="1" t="s">
        <v>9579</v>
      </c>
      <c r="E1561" s="10" t="s">
        <v>9580</v>
      </c>
      <c r="F1561" s="1">
        <v>1.0</v>
      </c>
      <c r="J1561" s="1">
        <v>2.0</v>
      </c>
      <c r="K1561" s="11">
        <v>26771.0</v>
      </c>
      <c r="L1561" s="1">
        <v>53.0</v>
      </c>
      <c r="M1561" s="1">
        <v>2.0</v>
      </c>
      <c r="N1561" s="1">
        <v>2.0</v>
      </c>
      <c r="O1561" s="1">
        <v>3.0</v>
      </c>
      <c r="P1561" s="1">
        <v>6.0</v>
      </c>
      <c r="Q1561" s="1">
        <v>700000.0</v>
      </c>
      <c r="R1561" s="1">
        <v>0.0</v>
      </c>
      <c r="S1561" s="1">
        <v>0.0</v>
      </c>
      <c r="T1561" s="1">
        <v>34.0</v>
      </c>
      <c r="Y1561" s="1">
        <v>1.0</v>
      </c>
      <c r="Z1561" s="1">
        <v>2.0</v>
      </c>
      <c r="AA1561" s="1">
        <v>2.0</v>
      </c>
      <c r="AB1561" s="1">
        <v>2.0</v>
      </c>
      <c r="AC1561" s="1">
        <v>2.0</v>
      </c>
      <c r="AD1561" s="1">
        <v>2.0</v>
      </c>
      <c r="AE1561" s="1">
        <v>2.0</v>
      </c>
      <c r="AF1561" s="1">
        <v>2.0</v>
      </c>
      <c r="AG1561" s="1">
        <v>2.0</v>
      </c>
      <c r="AH1561" s="1">
        <v>2.0</v>
      </c>
      <c r="AI1561" s="1">
        <v>2.0</v>
      </c>
      <c r="AJ1561" s="1">
        <v>2.0</v>
      </c>
      <c r="AK1561" s="1">
        <v>2.0</v>
      </c>
      <c r="AL1561" s="1">
        <v>2.0</v>
      </c>
      <c r="AM1561" s="1">
        <v>2.0</v>
      </c>
      <c r="AN1561" s="1">
        <v>2.0</v>
      </c>
      <c r="AO1561" s="1">
        <v>2.0</v>
      </c>
      <c r="AP1561" s="1">
        <v>2.0</v>
      </c>
      <c r="AQ1561" s="1">
        <v>2.0</v>
      </c>
      <c r="AR1561" s="1">
        <v>2.0</v>
      </c>
      <c r="AS1561" s="1">
        <v>2.0</v>
      </c>
      <c r="AT1561" s="1">
        <v>2.0</v>
      </c>
      <c r="AU1561" s="1">
        <v>2.0</v>
      </c>
      <c r="AV1561" s="1">
        <v>2.0</v>
      </c>
      <c r="AW1561" s="1">
        <v>2.0</v>
      </c>
      <c r="AX1561" s="1">
        <v>2.0</v>
      </c>
      <c r="AY1561" s="1">
        <v>2.0</v>
      </c>
      <c r="AZ1561" s="1">
        <v>2.0</v>
      </c>
      <c r="BA1561" s="1">
        <v>2.0</v>
      </c>
      <c r="BB1561" s="1">
        <v>2.0</v>
      </c>
      <c r="BP1561" s="12" t="s">
        <v>9557</v>
      </c>
      <c r="BQ1561" s="1">
        <v>53.0</v>
      </c>
      <c r="BR1561" s="1"/>
      <c r="BT1561" s="1"/>
      <c r="BU1561" s="1" t="s">
        <v>346</v>
      </c>
      <c r="BW1561" s="1">
        <v>41.0</v>
      </c>
      <c r="BX1561" s="1" t="s">
        <v>9591</v>
      </c>
      <c r="BY1561" s="13">
        <f t="shared" si="1"/>
        <v>11</v>
      </c>
      <c r="BZ1561" s="13" t="str">
        <f t="shared" si="2"/>
        <v>Guru</v>
      </c>
      <c r="CA1561" s="13" t="str">
        <f>VLOOKUP(BP1561,data_K!G:K,5,0)</f>
        <v>RT 010 RW 005</v>
      </c>
      <c r="CB1561" s="13">
        <f t="shared" si="3"/>
        <v>0</v>
      </c>
    </row>
    <row r="1562">
      <c r="A1562" s="1" t="s">
        <v>9561</v>
      </c>
      <c r="B1562" s="9" t="s">
        <v>18412</v>
      </c>
      <c r="C1562" s="1">
        <v>3.0</v>
      </c>
      <c r="D1562" s="1" t="s">
        <v>9563</v>
      </c>
      <c r="E1562" s="10" t="s">
        <v>9564</v>
      </c>
      <c r="F1562" s="1">
        <v>1.0</v>
      </c>
      <c r="J1562" s="1">
        <v>1.0</v>
      </c>
      <c r="K1562" s="11">
        <v>39641.0</v>
      </c>
      <c r="L1562" s="1">
        <v>17.0</v>
      </c>
      <c r="M1562" s="1">
        <v>1.0</v>
      </c>
      <c r="N1562" s="1">
        <v>3.0</v>
      </c>
      <c r="O1562" s="1">
        <v>2.0</v>
      </c>
      <c r="P1562" s="1">
        <v>3.0</v>
      </c>
      <c r="Q1562" s="1">
        <v>0.0</v>
      </c>
      <c r="R1562" s="1">
        <v>0.0</v>
      </c>
      <c r="S1562" s="1">
        <v>0.0</v>
      </c>
      <c r="T1562" s="1">
        <v>0.0</v>
      </c>
      <c r="Y1562" s="1">
        <v>6.0</v>
      </c>
      <c r="Z1562" s="1">
        <v>2.0</v>
      </c>
      <c r="AA1562" s="1">
        <v>2.0</v>
      </c>
      <c r="AB1562" s="1">
        <v>2.0</v>
      </c>
      <c r="AC1562" s="1">
        <v>2.0</v>
      </c>
      <c r="AD1562" s="1">
        <v>2.0</v>
      </c>
      <c r="AE1562" s="1">
        <v>2.0</v>
      </c>
      <c r="AF1562" s="1">
        <v>2.0</v>
      </c>
      <c r="AG1562" s="1">
        <v>2.0</v>
      </c>
      <c r="AH1562" s="1">
        <v>2.0</v>
      </c>
      <c r="AI1562" s="1">
        <v>2.0</v>
      </c>
      <c r="AJ1562" s="1">
        <v>2.0</v>
      </c>
      <c r="AK1562" s="1">
        <v>2.0</v>
      </c>
      <c r="AL1562" s="1">
        <v>2.0</v>
      </c>
      <c r="AM1562" s="1">
        <v>2.0</v>
      </c>
      <c r="AN1562" s="1">
        <v>2.0</v>
      </c>
      <c r="AO1562" s="1">
        <v>2.0</v>
      </c>
      <c r="AP1562" s="1">
        <v>2.0</v>
      </c>
      <c r="AQ1562" s="1">
        <v>2.0</v>
      </c>
      <c r="AR1562" s="1">
        <v>2.0</v>
      </c>
      <c r="AS1562" s="1">
        <v>2.0</v>
      </c>
      <c r="AT1562" s="1">
        <v>2.0</v>
      </c>
      <c r="AU1562" s="1">
        <v>2.0</v>
      </c>
      <c r="AV1562" s="1">
        <v>2.0</v>
      </c>
      <c r="AW1562" s="1">
        <v>2.0</v>
      </c>
      <c r="AX1562" s="1">
        <v>2.0</v>
      </c>
      <c r="AY1562" s="1">
        <v>2.0</v>
      </c>
      <c r="AZ1562" s="1">
        <v>2.0</v>
      </c>
      <c r="BA1562" s="1">
        <v>2.0</v>
      </c>
      <c r="BB1562" s="1">
        <v>2.0</v>
      </c>
      <c r="BP1562" s="12" t="s">
        <v>9557</v>
      </c>
      <c r="BQ1562" s="1">
        <v>17.0</v>
      </c>
      <c r="BR1562" s="1" t="s">
        <v>240</v>
      </c>
      <c r="BW1562" s="1">
        <v>0.0</v>
      </c>
      <c r="BX1562" s="1" t="s">
        <v>9591</v>
      </c>
      <c r="BY1562" s="13">
        <f t="shared" si="1"/>
        <v>4</v>
      </c>
      <c r="BZ1562" s="13" t="str">
        <f t="shared" si="2"/>
        <v>Tidak Bekerja</v>
      </c>
      <c r="CA1562" s="13" t="str">
        <f>VLOOKUP(BP1562,data_K!G:K,5,0)</f>
        <v>RT 010 RW 005</v>
      </c>
      <c r="CB1562" s="13">
        <f t="shared" si="3"/>
        <v>3</v>
      </c>
    </row>
    <row r="1563">
      <c r="A1563" s="1" t="s">
        <v>9546</v>
      </c>
      <c r="B1563" s="9" t="s">
        <v>18419</v>
      </c>
      <c r="C1563" s="1">
        <v>4.0</v>
      </c>
      <c r="D1563" s="1" t="s">
        <v>9550</v>
      </c>
      <c r="E1563" s="10" t="s">
        <v>9551</v>
      </c>
      <c r="F1563" s="1">
        <v>1.0</v>
      </c>
      <c r="J1563" s="1">
        <v>1.0</v>
      </c>
      <c r="K1563" s="11">
        <v>41918.0</v>
      </c>
      <c r="L1563" s="1">
        <v>11.0</v>
      </c>
      <c r="M1563" s="1">
        <v>1.0</v>
      </c>
      <c r="N1563" s="1">
        <v>3.0</v>
      </c>
      <c r="O1563" s="1">
        <v>2.0</v>
      </c>
      <c r="P1563" s="1">
        <v>1.0</v>
      </c>
      <c r="Q1563" s="1">
        <v>0.0</v>
      </c>
      <c r="R1563" s="1">
        <v>0.0</v>
      </c>
      <c r="S1563" s="1">
        <v>0.0</v>
      </c>
      <c r="T1563" s="1">
        <v>0.0</v>
      </c>
      <c r="Y1563" s="1">
        <v>6.0</v>
      </c>
      <c r="Z1563" s="1">
        <v>2.0</v>
      </c>
      <c r="AA1563" s="1">
        <v>2.0</v>
      </c>
      <c r="AB1563" s="1">
        <v>2.0</v>
      </c>
      <c r="AC1563" s="1">
        <v>2.0</v>
      </c>
      <c r="AD1563" s="1">
        <v>2.0</v>
      </c>
      <c r="AE1563" s="1">
        <v>2.0</v>
      </c>
      <c r="AF1563" s="1">
        <v>2.0</v>
      </c>
      <c r="AG1563" s="1">
        <v>2.0</v>
      </c>
      <c r="AH1563" s="1">
        <v>2.0</v>
      </c>
      <c r="AI1563" s="1">
        <v>2.0</v>
      </c>
      <c r="AJ1563" s="1">
        <v>2.0</v>
      </c>
      <c r="AK1563" s="1">
        <v>2.0</v>
      </c>
      <c r="AL1563" s="1">
        <v>2.0</v>
      </c>
      <c r="AM1563" s="1">
        <v>2.0</v>
      </c>
      <c r="AN1563" s="1">
        <v>2.0</v>
      </c>
      <c r="AO1563" s="1">
        <v>2.0</v>
      </c>
      <c r="AP1563" s="1">
        <v>2.0</v>
      </c>
      <c r="AQ1563" s="1">
        <v>2.0</v>
      </c>
      <c r="AR1563" s="1">
        <v>2.0</v>
      </c>
      <c r="AS1563" s="1">
        <v>2.0</v>
      </c>
      <c r="AT1563" s="1">
        <v>2.0</v>
      </c>
      <c r="AU1563" s="1">
        <v>2.0</v>
      </c>
      <c r="AV1563" s="1">
        <v>2.0</v>
      </c>
      <c r="AW1563" s="1">
        <v>2.0</v>
      </c>
      <c r="AX1563" s="1">
        <v>2.0</v>
      </c>
      <c r="AY1563" s="1">
        <v>2.0</v>
      </c>
      <c r="AZ1563" s="1">
        <v>2.0</v>
      </c>
      <c r="BA1563" s="1">
        <v>2.0</v>
      </c>
      <c r="BB1563" s="1">
        <v>2.0</v>
      </c>
      <c r="BP1563" s="12" t="s">
        <v>9557</v>
      </c>
      <c r="BQ1563" s="1">
        <v>11.0</v>
      </c>
      <c r="BR1563" s="1" t="s">
        <v>240</v>
      </c>
      <c r="BV1563" s="1"/>
      <c r="BW1563" s="1">
        <v>0.0</v>
      </c>
      <c r="BX1563" s="1" t="s">
        <v>9591</v>
      </c>
      <c r="BY1563" s="13">
        <f t="shared" si="1"/>
        <v>3</v>
      </c>
      <c r="BZ1563" s="13" t="str">
        <f t="shared" si="2"/>
        <v>Tidak Bekerja</v>
      </c>
      <c r="CA1563" s="13" t="str">
        <f>VLOOKUP(BP1563,data_K!G:K,5,0)</f>
        <v>RT 010 RW 005</v>
      </c>
      <c r="CB1563" s="13">
        <f t="shared" si="3"/>
        <v>1</v>
      </c>
    </row>
    <row r="1564">
      <c r="A1564" s="1" t="s">
        <v>6299</v>
      </c>
      <c r="B1564" s="9" t="s">
        <v>18423</v>
      </c>
      <c r="C1564" s="1">
        <v>1.0</v>
      </c>
      <c r="D1564" s="1" t="s">
        <v>6301</v>
      </c>
      <c r="E1564" s="10" t="s">
        <v>6302</v>
      </c>
      <c r="F1564" s="1">
        <v>1.0</v>
      </c>
      <c r="J1564" s="1">
        <v>1.0</v>
      </c>
      <c r="K1564" s="11">
        <v>29000.0</v>
      </c>
      <c r="L1564" s="1">
        <v>47.0</v>
      </c>
      <c r="M1564" s="1">
        <v>2.0</v>
      </c>
      <c r="N1564" s="1">
        <v>1.0</v>
      </c>
      <c r="O1564" s="1">
        <v>3.0</v>
      </c>
      <c r="P1564" s="1">
        <v>4.0</v>
      </c>
      <c r="Q1564" s="1">
        <v>4500000.0</v>
      </c>
      <c r="R1564" s="1">
        <v>0.0</v>
      </c>
      <c r="S1564" s="1">
        <v>0.0</v>
      </c>
      <c r="T1564" s="1">
        <v>96.0</v>
      </c>
      <c r="Y1564" s="1">
        <v>3.0</v>
      </c>
      <c r="Z1564" s="1">
        <v>2.0</v>
      </c>
      <c r="AA1564" s="1">
        <v>2.0</v>
      </c>
      <c r="AB1564" s="1">
        <v>2.0</v>
      </c>
      <c r="AC1564" s="1">
        <v>2.0</v>
      </c>
      <c r="AD1564" s="1">
        <v>2.0</v>
      </c>
      <c r="AE1564" s="1">
        <v>2.0</v>
      </c>
      <c r="AF1564" s="1">
        <v>2.0</v>
      </c>
      <c r="AG1564" s="1">
        <v>2.0</v>
      </c>
      <c r="AH1564" s="1">
        <v>2.0</v>
      </c>
      <c r="AI1564" s="1">
        <v>2.0</v>
      </c>
      <c r="AJ1564" s="1">
        <v>2.0</v>
      </c>
      <c r="AK1564" s="1">
        <v>2.0</v>
      </c>
      <c r="AL1564" s="1">
        <v>2.0</v>
      </c>
      <c r="AM1564" s="1">
        <v>2.0</v>
      </c>
      <c r="AN1564" s="1">
        <v>2.0</v>
      </c>
      <c r="AO1564" s="1">
        <v>2.0</v>
      </c>
      <c r="AP1564" s="1">
        <v>2.0</v>
      </c>
      <c r="AQ1564" s="1">
        <v>2.0</v>
      </c>
      <c r="AR1564" s="1">
        <v>2.0</v>
      </c>
      <c r="AS1564" s="1">
        <v>2.0</v>
      </c>
      <c r="AT1564" s="1">
        <v>2.0</v>
      </c>
      <c r="AU1564" s="1">
        <v>2.0</v>
      </c>
      <c r="AV1564" s="1">
        <v>2.0</v>
      </c>
      <c r="AW1564" s="1">
        <v>2.0</v>
      </c>
      <c r="AX1564" s="1">
        <v>2.0</v>
      </c>
      <c r="AY1564" s="1">
        <v>2.0</v>
      </c>
      <c r="AZ1564" s="1">
        <v>2.0</v>
      </c>
      <c r="BA1564" s="1">
        <v>2.0</v>
      </c>
      <c r="BB1564" s="1">
        <v>2.0</v>
      </c>
      <c r="BP1564" s="12" t="s">
        <v>6268</v>
      </c>
      <c r="BQ1564" s="1">
        <v>47.0</v>
      </c>
      <c r="BR1564" s="1"/>
      <c r="BS1564" s="1" t="s">
        <v>1012</v>
      </c>
      <c r="BW1564" s="1">
        <v>113.0</v>
      </c>
      <c r="BX1564" s="1" t="s">
        <v>6301</v>
      </c>
      <c r="BY1564" s="13">
        <f t="shared" si="1"/>
        <v>10</v>
      </c>
      <c r="BZ1564" s="13" t="str">
        <f t="shared" si="2"/>
        <v>Penjaga Keamanan/Satpam</v>
      </c>
      <c r="CA1564" s="13" t="str">
        <f>VLOOKUP(BP1564,data_K!G:K,5,0)</f>
        <v>RT 007 RW 004</v>
      </c>
      <c r="CB1564" s="13">
        <f t="shared" si="3"/>
        <v>0</v>
      </c>
    </row>
    <row r="1565">
      <c r="A1565" s="1" t="s">
        <v>6288</v>
      </c>
      <c r="B1565" s="9" t="s">
        <v>18434</v>
      </c>
      <c r="C1565" s="1">
        <v>2.0</v>
      </c>
      <c r="D1565" s="1" t="s">
        <v>6290</v>
      </c>
      <c r="E1565" s="10" t="s">
        <v>6291</v>
      </c>
      <c r="F1565" s="1">
        <v>1.0</v>
      </c>
      <c r="J1565" s="1">
        <v>2.0</v>
      </c>
      <c r="K1565" s="11">
        <v>29911.0</v>
      </c>
      <c r="L1565" s="1">
        <v>44.0</v>
      </c>
      <c r="M1565" s="1">
        <v>2.0</v>
      </c>
      <c r="N1565" s="1">
        <v>2.0</v>
      </c>
      <c r="O1565" s="1">
        <v>3.0</v>
      </c>
      <c r="P1565" s="1">
        <v>4.0</v>
      </c>
      <c r="Q1565" s="1">
        <v>1000000.0</v>
      </c>
      <c r="R1565" s="1">
        <v>0.0</v>
      </c>
      <c r="S1565" s="1">
        <v>0.0</v>
      </c>
      <c r="T1565" s="1">
        <v>17.0</v>
      </c>
      <c r="U1565" s="1"/>
      <c r="Y1565" s="1">
        <v>3.0</v>
      </c>
      <c r="Z1565" s="1">
        <v>2.0</v>
      </c>
      <c r="AA1565" s="1">
        <v>2.0</v>
      </c>
      <c r="AB1565" s="1">
        <v>2.0</v>
      </c>
      <c r="AC1565" s="1">
        <v>2.0</v>
      </c>
      <c r="AD1565" s="1">
        <v>2.0</v>
      </c>
      <c r="AE1565" s="1">
        <v>2.0</v>
      </c>
      <c r="AF1565" s="1">
        <v>2.0</v>
      </c>
      <c r="AG1565" s="1">
        <v>2.0</v>
      </c>
      <c r="AH1565" s="1">
        <v>2.0</v>
      </c>
      <c r="AI1565" s="1">
        <v>2.0</v>
      </c>
      <c r="AJ1565" s="1">
        <v>2.0</v>
      </c>
      <c r="AK1565" s="1">
        <v>2.0</v>
      </c>
      <c r="AL1565" s="1">
        <v>2.0</v>
      </c>
      <c r="AM1565" s="1">
        <v>2.0</v>
      </c>
      <c r="AN1565" s="1">
        <v>2.0</v>
      </c>
      <c r="AO1565" s="1">
        <v>2.0</v>
      </c>
      <c r="AP1565" s="1">
        <v>2.0</v>
      </c>
      <c r="AQ1565" s="1">
        <v>2.0</v>
      </c>
      <c r="AR1565" s="1">
        <v>2.0</v>
      </c>
      <c r="AS1565" s="1">
        <v>2.0</v>
      </c>
      <c r="AT1565" s="1">
        <v>2.0</v>
      </c>
      <c r="AU1565" s="1">
        <v>2.0</v>
      </c>
      <c r="AV1565" s="1">
        <v>2.0</v>
      </c>
      <c r="AW1565" s="1">
        <v>2.0</v>
      </c>
      <c r="AX1565" s="1">
        <v>2.0</v>
      </c>
      <c r="AY1565" s="1">
        <v>2.0</v>
      </c>
      <c r="AZ1565" s="1">
        <v>2.0</v>
      </c>
      <c r="BA1565" s="1">
        <v>2.0</v>
      </c>
      <c r="BB1565" s="1">
        <v>2.0</v>
      </c>
      <c r="BP1565" s="12" t="s">
        <v>6268</v>
      </c>
      <c r="BQ1565" s="1">
        <v>44.0</v>
      </c>
      <c r="BR1565" s="1" t="s">
        <v>184</v>
      </c>
      <c r="BW1565" s="1">
        <v>23.0</v>
      </c>
      <c r="BX1565" s="1" t="s">
        <v>6301</v>
      </c>
      <c r="BY1565" s="13">
        <f t="shared" si="1"/>
        <v>9</v>
      </c>
      <c r="BZ1565" s="13" t="str">
        <f t="shared" si="2"/>
        <v>Buruh Industri</v>
      </c>
      <c r="CA1565" s="13" t="str">
        <f>VLOOKUP(BP1565,data_K!G:K,5,0)</f>
        <v>RT 007 RW 004</v>
      </c>
      <c r="CB1565" s="13">
        <f t="shared" si="3"/>
        <v>0</v>
      </c>
    </row>
    <row r="1566">
      <c r="A1566" s="1" t="s">
        <v>6273</v>
      </c>
      <c r="B1566" s="9" t="s">
        <v>18438</v>
      </c>
      <c r="C1566" s="1">
        <v>3.0</v>
      </c>
      <c r="D1566" s="1" t="s">
        <v>6275</v>
      </c>
      <c r="E1566" s="10" t="s">
        <v>6276</v>
      </c>
      <c r="F1566" s="1">
        <v>1.0</v>
      </c>
      <c r="J1566" s="1">
        <v>2.0</v>
      </c>
      <c r="K1566" s="11">
        <v>39512.0</v>
      </c>
      <c r="L1566" s="1">
        <v>18.0</v>
      </c>
      <c r="M1566" s="1">
        <v>1.0</v>
      </c>
      <c r="N1566" s="1">
        <v>3.0</v>
      </c>
      <c r="O1566" s="1">
        <v>2.0</v>
      </c>
      <c r="P1566" s="1">
        <v>3.0</v>
      </c>
      <c r="Q1566" s="1">
        <v>0.0</v>
      </c>
      <c r="R1566" s="1">
        <v>0.0</v>
      </c>
      <c r="S1566" s="1">
        <v>0.0</v>
      </c>
      <c r="T1566" s="20">
        <v>155.0</v>
      </c>
      <c r="U1566" s="20" t="s">
        <v>591</v>
      </c>
      <c r="Y1566" s="1">
        <v>6.0</v>
      </c>
      <c r="Z1566" s="1">
        <v>2.0</v>
      </c>
      <c r="AA1566" s="1">
        <v>2.0</v>
      </c>
      <c r="AB1566" s="1">
        <v>2.0</v>
      </c>
      <c r="AC1566" s="1">
        <v>2.0</v>
      </c>
      <c r="AD1566" s="1">
        <v>2.0</v>
      </c>
      <c r="AE1566" s="1">
        <v>2.0</v>
      </c>
      <c r="AF1566" s="1">
        <v>2.0</v>
      </c>
      <c r="AG1566" s="1">
        <v>2.0</v>
      </c>
      <c r="AH1566" s="1">
        <v>2.0</v>
      </c>
      <c r="AI1566" s="1">
        <v>2.0</v>
      </c>
      <c r="AJ1566" s="1">
        <v>2.0</v>
      </c>
      <c r="AK1566" s="1">
        <v>2.0</v>
      </c>
      <c r="AL1566" s="1">
        <v>2.0</v>
      </c>
      <c r="AM1566" s="1">
        <v>2.0</v>
      </c>
      <c r="AN1566" s="1">
        <v>2.0</v>
      </c>
      <c r="AO1566" s="1">
        <v>2.0</v>
      </c>
      <c r="AP1566" s="1">
        <v>2.0</v>
      </c>
      <c r="AQ1566" s="1">
        <v>2.0</v>
      </c>
      <c r="AR1566" s="1">
        <v>2.0</v>
      </c>
      <c r="AS1566" s="1">
        <v>2.0</v>
      </c>
      <c r="AT1566" s="1">
        <v>2.0</v>
      </c>
      <c r="AU1566" s="1">
        <v>2.0</v>
      </c>
      <c r="AV1566" s="1">
        <v>2.0</v>
      </c>
      <c r="AW1566" s="1">
        <v>2.0</v>
      </c>
      <c r="AX1566" s="1">
        <v>2.0</v>
      </c>
      <c r="AY1566" s="1">
        <v>2.0</v>
      </c>
      <c r="AZ1566" s="1">
        <v>2.0</v>
      </c>
      <c r="BA1566" s="1">
        <v>2.0</v>
      </c>
      <c r="BB1566" s="1">
        <v>2.0</v>
      </c>
      <c r="BP1566" s="12" t="s">
        <v>6268</v>
      </c>
      <c r="BQ1566" s="1">
        <v>18.0</v>
      </c>
      <c r="BR1566" s="1"/>
      <c r="BS1566" s="1"/>
      <c r="BW1566" s="1">
        <v>0.0</v>
      </c>
      <c r="BX1566" s="1" t="s">
        <v>6301</v>
      </c>
      <c r="BY1566" s="13">
        <f t="shared" si="1"/>
        <v>4</v>
      </c>
      <c r="BZ1566" s="13" t="str">
        <f t="shared" si="2"/>
        <v/>
      </c>
      <c r="CA1566" s="13" t="str">
        <f>VLOOKUP(BP1566,data_K!G:K,5,0)</f>
        <v>RT 007 RW 004</v>
      </c>
      <c r="CB1566" s="13">
        <f t="shared" si="3"/>
        <v>3</v>
      </c>
    </row>
    <row r="1567">
      <c r="A1567" s="1" t="s">
        <v>6259</v>
      </c>
      <c r="B1567" s="9" t="s">
        <v>18445</v>
      </c>
      <c r="C1567" s="1">
        <v>4.0</v>
      </c>
      <c r="D1567" s="1" t="s">
        <v>6262</v>
      </c>
      <c r="E1567" s="10" t="s">
        <v>6263</v>
      </c>
      <c r="F1567" s="1">
        <v>1.0</v>
      </c>
      <c r="J1567" s="1">
        <v>1.0</v>
      </c>
      <c r="K1567" s="11">
        <v>41892.0</v>
      </c>
      <c r="L1567" s="1">
        <v>11.0</v>
      </c>
      <c r="M1567" s="1">
        <v>1.0</v>
      </c>
      <c r="N1567" s="1">
        <v>3.0</v>
      </c>
      <c r="O1567" s="1">
        <v>2.0</v>
      </c>
      <c r="P1567" s="1">
        <v>2.0</v>
      </c>
      <c r="Q1567" s="1">
        <v>0.0</v>
      </c>
      <c r="R1567" s="1">
        <v>0.0</v>
      </c>
      <c r="S1567" s="1">
        <v>0.0</v>
      </c>
      <c r="T1567" s="20">
        <v>155.0</v>
      </c>
      <c r="U1567" s="20" t="s">
        <v>591</v>
      </c>
      <c r="Y1567" s="1">
        <v>6.0</v>
      </c>
      <c r="Z1567" s="1">
        <v>2.0</v>
      </c>
      <c r="AA1567" s="1">
        <v>2.0</v>
      </c>
      <c r="AB1567" s="1">
        <v>2.0</v>
      </c>
      <c r="AC1567" s="1">
        <v>2.0</v>
      </c>
      <c r="AD1567" s="1">
        <v>2.0</v>
      </c>
      <c r="AE1567" s="1">
        <v>2.0</v>
      </c>
      <c r="AF1567" s="1">
        <v>2.0</v>
      </c>
      <c r="AG1567" s="1">
        <v>2.0</v>
      </c>
      <c r="AH1567" s="1">
        <v>2.0</v>
      </c>
      <c r="AI1567" s="1">
        <v>2.0</v>
      </c>
      <c r="AJ1567" s="1">
        <v>2.0</v>
      </c>
      <c r="AK1567" s="1">
        <v>2.0</v>
      </c>
      <c r="AL1567" s="1">
        <v>2.0</v>
      </c>
      <c r="AM1567" s="1">
        <v>2.0</v>
      </c>
      <c r="AN1567" s="1">
        <v>2.0</v>
      </c>
      <c r="AO1567" s="1">
        <v>2.0</v>
      </c>
      <c r="AP1567" s="1">
        <v>2.0</v>
      </c>
      <c r="AQ1567" s="1">
        <v>2.0</v>
      </c>
      <c r="AR1567" s="1">
        <v>2.0</v>
      </c>
      <c r="AS1567" s="1">
        <v>2.0</v>
      </c>
      <c r="AT1567" s="1">
        <v>2.0</v>
      </c>
      <c r="AU1567" s="1">
        <v>2.0</v>
      </c>
      <c r="AV1567" s="1">
        <v>2.0</v>
      </c>
      <c r="AW1567" s="1">
        <v>2.0</v>
      </c>
      <c r="AX1567" s="1">
        <v>2.0</v>
      </c>
      <c r="AY1567" s="1">
        <v>2.0</v>
      </c>
      <c r="AZ1567" s="1">
        <v>2.0</v>
      </c>
      <c r="BA1567" s="1">
        <v>2.0</v>
      </c>
      <c r="BB1567" s="1">
        <v>2.0</v>
      </c>
      <c r="BP1567" s="12" t="s">
        <v>6268</v>
      </c>
      <c r="BQ1567" s="1">
        <v>11.0</v>
      </c>
      <c r="BR1567" s="1"/>
      <c r="BW1567" s="1">
        <v>0.0</v>
      </c>
      <c r="BX1567" s="1" t="s">
        <v>6301</v>
      </c>
      <c r="BY1567" s="13">
        <f t="shared" si="1"/>
        <v>3</v>
      </c>
      <c r="BZ1567" s="13" t="str">
        <f t="shared" si="2"/>
        <v/>
      </c>
      <c r="CA1567" s="13" t="str">
        <f>VLOOKUP(BP1567,data_K!G:K,5,0)</f>
        <v>RT 007 RW 004</v>
      </c>
      <c r="CB1567" s="13">
        <f t="shared" si="3"/>
        <v>1</v>
      </c>
    </row>
    <row r="1568">
      <c r="A1568" s="1" t="s">
        <v>14625</v>
      </c>
      <c r="B1568" s="9" t="s">
        <v>18448</v>
      </c>
      <c r="C1568" s="1">
        <v>1.0</v>
      </c>
      <c r="D1568" s="1" t="s">
        <v>12272</v>
      </c>
      <c r="E1568" s="10" t="s">
        <v>14628</v>
      </c>
      <c r="F1568" s="1">
        <v>1.0</v>
      </c>
      <c r="J1568" s="1">
        <v>1.0</v>
      </c>
      <c r="K1568" s="11">
        <v>25431.0</v>
      </c>
      <c r="L1568" s="1">
        <v>56.0</v>
      </c>
      <c r="M1568" s="1">
        <v>2.0</v>
      </c>
      <c r="N1568" s="1">
        <v>1.0</v>
      </c>
      <c r="O1568" s="1">
        <v>3.0</v>
      </c>
      <c r="P1568" s="1">
        <v>4.0</v>
      </c>
      <c r="Q1568" s="1">
        <v>5000000.0</v>
      </c>
      <c r="R1568" s="1">
        <v>0.0</v>
      </c>
      <c r="S1568" s="1">
        <v>0.0</v>
      </c>
      <c r="T1568" s="1">
        <v>17.0</v>
      </c>
      <c r="Y1568" s="1">
        <v>3.0</v>
      </c>
      <c r="Z1568" s="1">
        <v>2.0</v>
      </c>
      <c r="AA1568" s="1">
        <v>2.0</v>
      </c>
      <c r="AB1568" s="1">
        <v>2.0</v>
      </c>
      <c r="AC1568" s="1">
        <v>2.0</v>
      </c>
      <c r="AD1568" s="1">
        <v>2.0</v>
      </c>
      <c r="AE1568" s="1">
        <v>2.0</v>
      </c>
      <c r="AF1568" s="1">
        <v>2.0</v>
      </c>
      <c r="AG1568" s="1">
        <v>2.0</v>
      </c>
      <c r="AH1568" s="1">
        <v>2.0</v>
      </c>
      <c r="AI1568" s="1">
        <v>2.0</v>
      </c>
      <c r="AJ1568" s="1">
        <v>2.0</v>
      </c>
      <c r="AK1568" s="1">
        <v>2.0</v>
      </c>
      <c r="AL1568" s="1">
        <v>2.0</v>
      </c>
      <c r="AM1568" s="1">
        <v>2.0</v>
      </c>
      <c r="AN1568" s="1">
        <v>2.0</v>
      </c>
      <c r="AO1568" s="1">
        <v>2.0</v>
      </c>
      <c r="AP1568" s="1">
        <v>2.0</v>
      </c>
      <c r="AQ1568" s="1">
        <v>2.0</v>
      </c>
      <c r="AR1568" s="1">
        <v>2.0</v>
      </c>
      <c r="AS1568" s="1">
        <v>2.0</v>
      </c>
      <c r="AT1568" s="1">
        <v>2.0</v>
      </c>
      <c r="AU1568" s="1">
        <v>2.0</v>
      </c>
      <c r="AV1568" s="1">
        <v>2.0</v>
      </c>
      <c r="AW1568" s="1">
        <v>2.0</v>
      </c>
      <c r="AX1568" s="1">
        <v>2.0</v>
      </c>
      <c r="AY1568" s="1">
        <v>2.0</v>
      </c>
      <c r="AZ1568" s="1">
        <v>2.0</v>
      </c>
      <c r="BA1568" s="1">
        <v>2.0</v>
      </c>
      <c r="BB1568" s="1">
        <v>2.0</v>
      </c>
      <c r="BP1568" s="12" t="s">
        <v>12273</v>
      </c>
      <c r="BQ1568" s="1">
        <v>56.0</v>
      </c>
      <c r="BR1568" s="1" t="s">
        <v>184</v>
      </c>
      <c r="BS1568" s="1"/>
      <c r="BW1568" s="1">
        <v>23.0</v>
      </c>
      <c r="BX1568" s="1" t="s">
        <v>12272</v>
      </c>
      <c r="BY1568" s="13">
        <f t="shared" si="1"/>
        <v>12</v>
      </c>
      <c r="BZ1568" s="13" t="str">
        <f t="shared" si="2"/>
        <v>Buruh Industri</v>
      </c>
      <c r="CA1568" s="13" t="str">
        <f>VLOOKUP(BP1568,data_K!G:K,5,0)</f>
        <v>RT 004 RW 002</v>
      </c>
      <c r="CB1568" s="13">
        <f t="shared" si="3"/>
        <v>0</v>
      </c>
    </row>
    <row r="1569">
      <c r="A1569" s="1" t="s">
        <v>14614</v>
      </c>
      <c r="B1569" s="9" t="s">
        <v>18454</v>
      </c>
      <c r="C1569" s="1">
        <v>2.0</v>
      </c>
      <c r="D1569" s="1" t="s">
        <v>14616</v>
      </c>
      <c r="E1569" s="10" t="s">
        <v>14617</v>
      </c>
      <c r="F1569" s="1">
        <v>1.0</v>
      </c>
      <c r="J1569" s="1">
        <v>2.0</v>
      </c>
      <c r="K1569" s="11">
        <v>25843.0</v>
      </c>
      <c r="L1569" s="1">
        <v>55.0</v>
      </c>
      <c r="M1569" s="1">
        <v>2.0</v>
      </c>
      <c r="N1569" s="1">
        <v>2.0</v>
      </c>
      <c r="O1569" s="1">
        <v>3.0</v>
      </c>
      <c r="P1569" s="1">
        <v>4.0</v>
      </c>
      <c r="Q1569" s="1">
        <v>0.0</v>
      </c>
      <c r="R1569" s="1">
        <v>0.0</v>
      </c>
      <c r="S1569" s="1">
        <v>0.0</v>
      </c>
      <c r="T1569" s="1">
        <v>0.0</v>
      </c>
      <c r="Y1569" s="1">
        <v>6.0</v>
      </c>
      <c r="Z1569" s="1">
        <v>2.0</v>
      </c>
      <c r="AA1569" s="1">
        <v>2.0</v>
      </c>
      <c r="AB1569" s="1">
        <v>2.0</v>
      </c>
      <c r="AC1569" s="1">
        <v>2.0</v>
      </c>
      <c r="AD1569" s="1">
        <v>2.0</v>
      </c>
      <c r="AE1569" s="1">
        <v>2.0</v>
      </c>
      <c r="AF1569" s="1">
        <v>2.0</v>
      </c>
      <c r="AG1569" s="1">
        <v>2.0</v>
      </c>
      <c r="AH1569" s="1">
        <v>2.0</v>
      </c>
      <c r="AI1569" s="1">
        <v>2.0</v>
      </c>
      <c r="AJ1569" s="1">
        <v>2.0</v>
      </c>
      <c r="AK1569" s="1">
        <v>2.0</v>
      </c>
      <c r="AL1569" s="1">
        <v>2.0</v>
      </c>
      <c r="AM1569" s="1">
        <v>2.0</v>
      </c>
      <c r="AN1569" s="1">
        <v>2.0</v>
      </c>
      <c r="AO1569" s="1">
        <v>2.0</v>
      </c>
      <c r="AP1569" s="1">
        <v>2.0</v>
      </c>
      <c r="AQ1569" s="1">
        <v>2.0</v>
      </c>
      <c r="AR1569" s="1">
        <v>2.0</v>
      </c>
      <c r="AS1569" s="1">
        <v>2.0</v>
      </c>
      <c r="AT1569" s="1">
        <v>2.0</v>
      </c>
      <c r="AU1569" s="1">
        <v>2.0</v>
      </c>
      <c r="AV1569" s="1">
        <v>2.0</v>
      </c>
      <c r="AW1569" s="1">
        <v>2.0</v>
      </c>
      <c r="AX1569" s="1">
        <v>2.0</v>
      </c>
      <c r="AY1569" s="1">
        <v>2.0</v>
      </c>
      <c r="AZ1569" s="1">
        <v>2.0</v>
      </c>
      <c r="BA1569" s="1">
        <v>2.0</v>
      </c>
      <c r="BB1569" s="1">
        <v>2.0</v>
      </c>
      <c r="BP1569" s="12" t="s">
        <v>12273</v>
      </c>
      <c r="BQ1569" s="1">
        <v>55.0</v>
      </c>
      <c r="BR1569" s="1" t="s">
        <v>240</v>
      </c>
      <c r="BS1569" s="1"/>
      <c r="BW1569" s="1">
        <v>0.0</v>
      </c>
      <c r="BX1569" s="1" t="s">
        <v>12272</v>
      </c>
      <c r="BY1569" s="13">
        <f t="shared" si="1"/>
        <v>12</v>
      </c>
      <c r="BZ1569" s="13" t="str">
        <f t="shared" si="2"/>
        <v>Tidak Bekerja</v>
      </c>
      <c r="CA1569" s="13" t="str">
        <f>VLOOKUP(BP1569,data_K!G:K,5,0)</f>
        <v>RT 004 RW 002</v>
      </c>
      <c r="CB1569" s="13">
        <f t="shared" si="3"/>
        <v>0</v>
      </c>
    </row>
    <row r="1570">
      <c r="A1570" s="1" t="s">
        <v>14593</v>
      </c>
      <c r="B1570" s="9" t="s">
        <v>18459</v>
      </c>
      <c r="C1570" s="1">
        <v>3.0</v>
      </c>
      <c r="D1570" s="1" t="s">
        <v>14596</v>
      </c>
      <c r="E1570" s="10" t="s">
        <v>14597</v>
      </c>
      <c r="F1570" s="1">
        <v>1.0</v>
      </c>
      <c r="J1570" s="1">
        <v>2.0</v>
      </c>
      <c r="K1570" s="11">
        <v>36398.0</v>
      </c>
      <c r="L1570" s="1">
        <v>26.0</v>
      </c>
      <c r="M1570" s="1">
        <v>1.0</v>
      </c>
      <c r="N1570" s="1">
        <v>3.0</v>
      </c>
      <c r="O1570" s="1">
        <v>3.0</v>
      </c>
      <c r="P1570" s="1">
        <v>6.0</v>
      </c>
      <c r="Q1570" s="1">
        <v>5000000.0</v>
      </c>
      <c r="R1570" s="1">
        <v>0.0</v>
      </c>
      <c r="S1570" s="1">
        <v>0.0</v>
      </c>
      <c r="T1570" s="1">
        <v>127.0</v>
      </c>
      <c r="Y1570" s="1">
        <v>3.0</v>
      </c>
      <c r="Z1570" s="1">
        <v>2.0</v>
      </c>
      <c r="AA1570" s="1">
        <v>2.0</v>
      </c>
      <c r="AB1570" s="1">
        <v>2.0</v>
      </c>
      <c r="AC1570" s="1">
        <v>2.0</v>
      </c>
      <c r="AD1570" s="1">
        <v>2.0</v>
      </c>
      <c r="AE1570" s="1">
        <v>2.0</v>
      </c>
      <c r="AF1570" s="1">
        <v>2.0</v>
      </c>
      <c r="AG1570" s="1">
        <v>2.0</v>
      </c>
      <c r="AH1570" s="1">
        <v>2.0</v>
      </c>
      <c r="AI1570" s="1">
        <v>2.0</v>
      </c>
      <c r="AJ1570" s="1">
        <v>2.0</v>
      </c>
      <c r="AK1570" s="1">
        <v>2.0</v>
      </c>
      <c r="AL1570" s="1">
        <v>2.0</v>
      </c>
      <c r="AM1570" s="1">
        <v>2.0</v>
      </c>
      <c r="AN1570" s="1">
        <v>2.0</v>
      </c>
      <c r="AO1570" s="1">
        <v>2.0</v>
      </c>
      <c r="AP1570" s="1">
        <v>2.0</v>
      </c>
      <c r="AQ1570" s="1">
        <v>2.0</v>
      </c>
      <c r="AR1570" s="1">
        <v>2.0</v>
      </c>
      <c r="AS1570" s="1">
        <v>2.0</v>
      </c>
      <c r="AT1570" s="1">
        <v>2.0</v>
      </c>
      <c r="AU1570" s="1">
        <v>2.0</v>
      </c>
      <c r="AV1570" s="1">
        <v>2.0</v>
      </c>
      <c r="AW1570" s="1">
        <v>2.0</v>
      </c>
      <c r="AX1570" s="1">
        <v>2.0</v>
      </c>
      <c r="AY1570" s="1">
        <v>2.0</v>
      </c>
      <c r="AZ1570" s="1">
        <v>2.0</v>
      </c>
      <c r="BA1570" s="1">
        <v>2.0</v>
      </c>
      <c r="BB1570" s="1">
        <v>2.0</v>
      </c>
      <c r="BP1570" s="12" t="s">
        <v>12273</v>
      </c>
      <c r="BQ1570" s="1">
        <v>26.0</v>
      </c>
      <c r="BR1570" s="1"/>
      <c r="BS1570" s="1"/>
      <c r="BV1570" s="1" t="s">
        <v>1133</v>
      </c>
      <c r="BW1570" s="1">
        <v>153.0</v>
      </c>
      <c r="BX1570" s="1" t="s">
        <v>12272</v>
      </c>
      <c r="BY1570" s="13">
        <f t="shared" si="1"/>
        <v>6</v>
      </c>
      <c r="BZ1570" s="13" t="str">
        <f t="shared" si="2"/>
        <v>Teller Bank</v>
      </c>
      <c r="CA1570" s="13" t="str">
        <f>VLOOKUP(BP1570,data_K!G:K,5,0)</f>
        <v>RT 004 RW 002</v>
      </c>
      <c r="CB1570" s="13">
        <f t="shared" si="3"/>
        <v>0</v>
      </c>
    </row>
    <row r="1571">
      <c r="A1571" s="1" t="s">
        <v>14574</v>
      </c>
      <c r="B1571" s="9" t="s">
        <v>18467</v>
      </c>
      <c r="C1571" s="1">
        <v>4.0</v>
      </c>
      <c r="D1571" s="1" t="s">
        <v>14575</v>
      </c>
      <c r="E1571" s="10" t="s">
        <v>14576</v>
      </c>
      <c r="F1571" s="1">
        <v>1.0</v>
      </c>
      <c r="J1571" s="1">
        <v>2.0</v>
      </c>
      <c r="K1571" s="11">
        <v>38055.0</v>
      </c>
      <c r="L1571" s="1">
        <v>22.0</v>
      </c>
      <c r="M1571" s="1">
        <v>1.0</v>
      </c>
      <c r="N1571" s="1">
        <v>3.0</v>
      </c>
      <c r="O1571" s="1">
        <v>2.0</v>
      </c>
      <c r="P1571" s="1">
        <v>4.0</v>
      </c>
      <c r="Q1571" s="1">
        <v>0.0</v>
      </c>
      <c r="R1571" s="1">
        <v>0.0</v>
      </c>
      <c r="S1571" s="1">
        <v>0.0</v>
      </c>
      <c r="T1571" s="1">
        <v>0.0</v>
      </c>
      <c r="Y1571" s="1">
        <v>6.0</v>
      </c>
      <c r="Z1571" s="1">
        <v>2.0</v>
      </c>
      <c r="AA1571" s="1">
        <v>2.0</v>
      </c>
      <c r="AB1571" s="1">
        <v>2.0</v>
      </c>
      <c r="AC1571" s="1">
        <v>2.0</v>
      </c>
      <c r="AD1571" s="1">
        <v>2.0</v>
      </c>
      <c r="AE1571" s="1">
        <v>2.0</v>
      </c>
      <c r="AF1571" s="1">
        <v>2.0</v>
      </c>
      <c r="AG1571" s="1">
        <v>2.0</v>
      </c>
      <c r="AH1571" s="1">
        <v>2.0</v>
      </c>
      <c r="AI1571" s="1">
        <v>2.0</v>
      </c>
      <c r="AJ1571" s="1">
        <v>2.0</v>
      </c>
      <c r="AK1571" s="1">
        <v>2.0</v>
      </c>
      <c r="AL1571" s="1">
        <v>2.0</v>
      </c>
      <c r="AM1571" s="1">
        <v>2.0</v>
      </c>
      <c r="AN1571" s="1">
        <v>2.0</v>
      </c>
      <c r="AO1571" s="1">
        <v>2.0</v>
      </c>
      <c r="AP1571" s="1">
        <v>2.0</v>
      </c>
      <c r="AQ1571" s="1">
        <v>2.0</v>
      </c>
      <c r="AR1571" s="1">
        <v>2.0</v>
      </c>
      <c r="AS1571" s="1">
        <v>2.0</v>
      </c>
      <c r="AT1571" s="1">
        <v>2.0</v>
      </c>
      <c r="AU1571" s="1">
        <v>2.0</v>
      </c>
      <c r="AV1571" s="1">
        <v>2.0</v>
      </c>
      <c r="AW1571" s="1">
        <v>2.0</v>
      </c>
      <c r="AX1571" s="1">
        <v>2.0</v>
      </c>
      <c r="AY1571" s="1">
        <v>2.0</v>
      </c>
      <c r="AZ1571" s="1">
        <v>2.0</v>
      </c>
      <c r="BA1571" s="1">
        <v>2.0</v>
      </c>
      <c r="BB1571" s="1">
        <v>2.0</v>
      </c>
      <c r="BP1571" s="12" t="s">
        <v>12273</v>
      </c>
      <c r="BQ1571" s="1">
        <v>22.0</v>
      </c>
      <c r="BR1571" s="1" t="s">
        <v>240</v>
      </c>
      <c r="BS1571" s="1"/>
      <c r="BW1571" s="1">
        <v>0.0</v>
      </c>
      <c r="BX1571" s="1" t="s">
        <v>12272</v>
      </c>
      <c r="BY1571" s="13">
        <f t="shared" si="1"/>
        <v>5</v>
      </c>
      <c r="BZ1571" s="13" t="str">
        <f t="shared" si="2"/>
        <v>Tidak Bekerja</v>
      </c>
      <c r="CA1571" s="13" t="str">
        <f>VLOOKUP(BP1571,data_K!G:K,5,0)</f>
        <v>RT 004 RW 002</v>
      </c>
      <c r="CB1571" s="13">
        <f t="shared" si="3"/>
        <v>4</v>
      </c>
    </row>
    <row r="1572">
      <c r="A1572" s="1" t="s">
        <v>15341</v>
      </c>
      <c r="B1572" s="9" t="s">
        <v>18472</v>
      </c>
      <c r="C1572" s="1">
        <v>1.0</v>
      </c>
      <c r="D1572" s="1" t="s">
        <v>10919</v>
      </c>
      <c r="E1572" s="10" t="s">
        <v>15345</v>
      </c>
      <c r="F1572" s="1">
        <v>1.0</v>
      </c>
      <c r="J1572" s="1">
        <v>1.0</v>
      </c>
      <c r="K1572" s="11">
        <v>27536.0</v>
      </c>
      <c r="L1572" s="1">
        <v>50.0</v>
      </c>
      <c r="M1572" s="1">
        <v>2.0</v>
      </c>
      <c r="N1572" s="1">
        <v>1.0</v>
      </c>
      <c r="O1572" s="1">
        <v>3.0</v>
      </c>
      <c r="P1572" s="1">
        <v>3.0</v>
      </c>
      <c r="Q1572" s="1">
        <v>0.0</v>
      </c>
      <c r="R1572" s="1">
        <v>2500000.0</v>
      </c>
      <c r="S1572" s="1">
        <v>0.0</v>
      </c>
      <c r="T1572" s="1">
        <v>64.0</v>
      </c>
      <c r="U1572" s="1"/>
      <c r="Y1572" s="1">
        <v>1.0</v>
      </c>
      <c r="Z1572" s="1">
        <v>2.0</v>
      </c>
      <c r="AA1572" s="1">
        <v>2.0</v>
      </c>
      <c r="AB1572" s="1">
        <v>2.0</v>
      </c>
      <c r="AC1572" s="1">
        <v>2.0</v>
      </c>
      <c r="AD1572" s="1">
        <v>2.0</v>
      </c>
      <c r="AE1572" s="1">
        <v>2.0</v>
      </c>
      <c r="AF1572" s="1">
        <v>2.0</v>
      </c>
      <c r="AG1572" s="1">
        <v>2.0</v>
      </c>
      <c r="AH1572" s="1">
        <v>2.0</v>
      </c>
      <c r="AI1572" s="1">
        <v>2.0</v>
      </c>
      <c r="AJ1572" s="1">
        <v>2.0</v>
      </c>
      <c r="AK1572" s="1">
        <v>2.0</v>
      </c>
      <c r="AL1572" s="1">
        <v>2.0</v>
      </c>
      <c r="AM1572" s="1">
        <v>2.0</v>
      </c>
      <c r="AN1572" s="1">
        <v>2.0</v>
      </c>
      <c r="AO1572" s="1">
        <v>2.0</v>
      </c>
      <c r="AP1572" s="1">
        <v>2.0</v>
      </c>
      <c r="AQ1572" s="1">
        <v>2.0</v>
      </c>
      <c r="AR1572" s="1">
        <v>2.0</v>
      </c>
      <c r="AS1572" s="1">
        <v>2.0</v>
      </c>
      <c r="AT1572" s="1">
        <v>2.0</v>
      </c>
      <c r="AU1572" s="1">
        <v>2.0</v>
      </c>
      <c r="AV1572" s="1">
        <v>2.0</v>
      </c>
      <c r="AW1572" s="1">
        <v>2.0</v>
      </c>
      <c r="AX1572" s="1">
        <v>2.0</v>
      </c>
      <c r="AY1572" s="1">
        <v>2.0</v>
      </c>
      <c r="AZ1572" s="1">
        <v>2.0</v>
      </c>
      <c r="BA1572" s="1">
        <v>2.0</v>
      </c>
      <c r="BB1572" s="1">
        <v>2.0</v>
      </c>
      <c r="BP1572" s="12" t="s">
        <v>10920</v>
      </c>
      <c r="BQ1572" s="1">
        <v>50.0</v>
      </c>
      <c r="BR1572" s="1"/>
      <c r="BT1572" s="1" t="s">
        <v>467</v>
      </c>
      <c r="BW1572" s="1">
        <v>75.0</v>
      </c>
      <c r="BX1572" s="1" t="s">
        <v>5032</v>
      </c>
      <c r="BY1572" s="13">
        <f t="shared" si="1"/>
        <v>11</v>
      </c>
      <c r="BZ1572" s="13" t="str">
        <f t="shared" si="2"/>
        <v>Pedagang</v>
      </c>
      <c r="CA1572" s="13" t="str">
        <f>VLOOKUP(BP1572,data_K!G:K,5,0)</f>
        <v>RT 009 RW 005</v>
      </c>
      <c r="CB1572" s="13">
        <f t="shared" si="3"/>
        <v>0</v>
      </c>
    </row>
    <row r="1573">
      <c r="A1573" s="1" t="s">
        <v>15311</v>
      </c>
      <c r="B1573" s="9" t="s">
        <v>18477</v>
      </c>
      <c r="C1573" s="1">
        <v>2.0</v>
      </c>
      <c r="D1573" s="1" t="s">
        <v>10931</v>
      </c>
      <c r="E1573" s="10" t="s">
        <v>15317</v>
      </c>
      <c r="F1573" s="1">
        <v>1.0</v>
      </c>
      <c r="J1573" s="1">
        <v>2.0</v>
      </c>
      <c r="K1573" s="11">
        <v>30079.0</v>
      </c>
      <c r="L1573" s="1">
        <v>44.0</v>
      </c>
      <c r="M1573" s="1">
        <v>2.0</v>
      </c>
      <c r="N1573" s="1">
        <v>2.0</v>
      </c>
      <c r="O1573" s="1">
        <v>3.0</v>
      </c>
      <c r="P1573" s="1">
        <v>4.0</v>
      </c>
      <c r="Q1573" s="1">
        <v>2600000.0</v>
      </c>
      <c r="R1573" s="1">
        <v>0.0</v>
      </c>
      <c r="S1573" s="1">
        <v>0.0</v>
      </c>
      <c r="T1573" s="1">
        <v>155.0</v>
      </c>
      <c r="U1573" s="1" t="s">
        <v>15322</v>
      </c>
      <c r="Y1573" s="1">
        <v>3.0</v>
      </c>
      <c r="Z1573" s="1">
        <v>2.0</v>
      </c>
      <c r="AA1573" s="1">
        <v>2.0</v>
      </c>
      <c r="AB1573" s="1">
        <v>2.0</v>
      </c>
      <c r="AC1573" s="1">
        <v>2.0</v>
      </c>
      <c r="AD1573" s="1">
        <v>2.0</v>
      </c>
      <c r="AE1573" s="1">
        <v>2.0</v>
      </c>
      <c r="AF1573" s="1">
        <v>2.0</v>
      </c>
      <c r="AG1573" s="1">
        <v>2.0</v>
      </c>
      <c r="AH1573" s="1">
        <v>2.0</v>
      </c>
      <c r="AI1573" s="1">
        <v>2.0</v>
      </c>
      <c r="AJ1573" s="1">
        <v>2.0</v>
      </c>
      <c r="AK1573" s="1">
        <v>2.0</v>
      </c>
      <c r="AL1573" s="1">
        <v>2.0</v>
      </c>
      <c r="AM1573" s="1">
        <v>2.0</v>
      </c>
      <c r="AN1573" s="1">
        <v>2.0</v>
      </c>
      <c r="AO1573" s="1">
        <v>2.0</v>
      </c>
      <c r="AP1573" s="1">
        <v>2.0</v>
      </c>
      <c r="AQ1573" s="1">
        <v>2.0</v>
      </c>
      <c r="AR1573" s="1">
        <v>2.0</v>
      </c>
      <c r="AS1573" s="1">
        <v>2.0</v>
      </c>
      <c r="AT1573" s="1">
        <v>2.0</v>
      </c>
      <c r="AU1573" s="1">
        <v>2.0</v>
      </c>
      <c r="AV1573" s="1">
        <v>2.0</v>
      </c>
      <c r="AW1573" s="1">
        <v>2.0</v>
      </c>
      <c r="AX1573" s="1">
        <v>2.0</v>
      </c>
      <c r="AY1573" s="1">
        <v>2.0</v>
      </c>
      <c r="AZ1573" s="1">
        <v>2.0</v>
      </c>
      <c r="BA1573" s="1">
        <v>2.0</v>
      </c>
      <c r="BB1573" s="1">
        <v>2.0</v>
      </c>
      <c r="BP1573" s="12" t="s">
        <v>10920</v>
      </c>
      <c r="BQ1573" s="1">
        <v>44.0</v>
      </c>
      <c r="BR1573" s="1"/>
      <c r="BV1573" s="1" t="s">
        <v>180</v>
      </c>
      <c r="BW1573" s="1">
        <v>999.0</v>
      </c>
      <c r="BX1573" s="1" t="s">
        <v>10919</v>
      </c>
      <c r="BY1573" s="13">
        <f t="shared" si="1"/>
        <v>9</v>
      </c>
      <c r="BZ1573" s="13" t="str">
        <f t="shared" si="2"/>
        <v>Lainnya</v>
      </c>
      <c r="CA1573" s="13" t="str">
        <f>VLOOKUP(BP1573,data_K!G:K,5,0)</f>
        <v>RT 009 RW 005</v>
      </c>
      <c r="CB1573" s="13">
        <f t="shared" si="3"/>
        <v>0</v>
      </c>
    </row>
    <row r="1574">
      <c r="A1574" s="1" t="s">
        <v>15298</v>
      </c>
      <c r="B1574" s="9" t="s">
        <v>18487</v>
      </c>
      <c r="C1574" s="1">
        <v>3.0</v>
      </c>
      <c r="D1574" s="1" t="s">
        <v>15300</v>
      </c>
      <c r="E1574" s="10" t="s">
        <v>15301</v>
      </c>
      <c r="F1574" s="1">
        <v>1.0</v>
      </c>
      <c r="J1574" s="1">
        <v>1.0</v>
      </c>
      <c r="K1574" s="11">
        <v>38112.0</v>
      </c>
      <c r="L1574" s="1">
        <v>22.0</v>
      </c>
      <c r="M1574" s="1">
        <v>1.0</v>
      </c>
      <c r="N1574" s="1">
        <v>3.0</v>
      </c>
      <c r="O1574" s="1">
        <v>3.0</v>
      </c>
      <c r="P1574" s="1">
        <v>3.0</v>
      </c>
      <c r="Q1574" s="1">
        <v>0.0</v>
      </c>
      <c r="R1574" s="1">
        <v>0.0</v>
      </c>
      <c r="S1574" s="1">
        <v>0.0</v>
      </c>
      <c r="T1574" s="1">
        <v>0.0</v>
      </c>
      <c r="Y1574" s="1">
        <v>6.0</v>
      </c>
      <c r="Z1574" s="1">
        <v>2.0</v>
      </c>
      <c r="AA1574" s="1">
        <v>2.0</v>
      </c>
      <c r="AB1574" s="1">
        <v>2.0</v>
      </c>
      <c r="AC1574" s="1">
        <v>2.0</v>
      </c>
      <c r="AD1574" s="1">
        <v>2.0</v>
      </c>
      <c r="AE1574" s="1">
        <v>2.0</v>
      </c>
      <c r="AF1574" s="1">
        <v>2.0</v>
      </c>
      <c r="AG1574" s="1">
        <v>2.0</v>
      </c>
      <c r="AH1574" s="1">
        <v>2.0</v>
      </c>
      <c r="AI1574" s="1">
        <v>2.0</v>
      </c>
      <c r="AJ1574" s="1">
        <v>2.0</v>
      </c>
      <c r="AK1574" s="1">
        <v>2.0</v>
      </c>
      <c r="AL1574" s="1">
        <v>2.0</v>
      </c>
      <c r="AM1574" s="1">
        <v>2.0</v>
      </c>
      <c r="AN1574" s="1">
        <v>2.0</v>
      </c>
      <c r="AO1574" s="1">
        <v>2.0</v>
      </c>
      <c r="AP1574" s="1">
        <v>2.0</v>
      </c>
      <c r="AQ1574" s="1">
        <v>2.0</v>
      </c>
      <c r="AR1574" s="1">
        <v>2.0</v>
      </c>
      <c r="AS1574" s="1">
        <v>1.0</v>
      </c>
      <c r="AT1574" s="1">
        <v>2.0</v>
      </c>
      <c r="AU1574" s="1">
        <v>2.0</v>
      </c>
      <c r="AV1574" s="1">
        <v>2.0</v>
      </c>
      <c r="AW1574" s="1">
        <v>2.0</v>
      </c>
      <c r="AX1574" s="1">
        <v>2.0</v>
      </c>
      <c r="AY1574" s="1">
        <v>2.0</v>
      </c>
      <c r="AZ1574" s="1">
        <v>2.0</v>
      </c>
      <c r="BA1574" s="1">
        <v>2.0</v>
      </c>
      <c r="BB1574" s="1">
        <v>2.0</v>
      </c>
      <c r="BP1574" s="12" t="s">
        <v>10920</v>
      </c>
      <c r="BQ1574" s="1">
        <v>22.0</v>
      </c>
      <c r="BR1574" s="1" t="s">
        <v>240</v>
      </c>
      <c r="BS1574" s="1"/>
      <c r="BW1574" s="1">
        <v>0.0</v>
      </c>
      <c r="BX1574" s="1" t="s">
        <v>10919</v>
      </c>
      <c r="BY1574" s="13">
        <f t="shared" si="1"/>
        <v>5</v>
      </c>
      <c r="BZ1574" s="13" t="str">
        <f t="shared" si="2"/>
        <v>Tidak Bekerja</v>
      </c>
      <c r="CA1574" s="13" t="str">
        <f>VLOOKUP(BP1574,data_K!G:K,5,0)</f>
        <v>RT 009 RW 005</v>
      </c>
      <c r="CB1574" s="13">
        <f t="shared" si="3"/>
        <v>4</v>
      </c>
    </row>
    <row r="1575">
      <c r="A1575" s="1" t="s">
        <v>15289</v>
      </c>
      <c r="B1575" s="9" t="s">
        <v>18493</v>
      </c>
      <c r="C1575" s="1">
        <v>4.0</v>
      </c>
      <c r="D1575" s="1" t="s">
        <v>15293</v>
      </c>
      <c r="E1575" s="10" t="s">
        <v>15294</v>
      </c>
      <c r="F1575" s="1">
        <v>1.0</v>
      </c>
      <c r="J1575" s="1">
        <v>2.0</v>
      </c>
      <c r="K1575" s="11">
        <v>40305.0</v>
      </c>
      <c r="L1575" s="1">
        <v>16.0</v>
      </c>
      <c r="M1575" s="1">
        <v>1.0</v>
      </c>
      <c r="N1575" s="1">
        <v>3.0</v>
      </c>
      <c r="O1575" s="1">
        <v>2.0</v>
      </c>
      <c r="P1575" s="1">
        <v>3.0</v>
      </c>
      <c r="Q1575" s="1">
        <v>0.0</v>
      </c>
      <c r="R1575" s="1">
        <v>0.0</v>
      </c>
      <c r="S1575" s="1">
        <v>0.0</v>
      </c>
      <c r="T1575" s="1">
        <v>0.0</v>
      </c>
      <c r="Y1575" s="1">
        <v>6.0</v>
      </c>
      <c r="Z1575" s="1">
        <v>2.0</v>
      </c>
      <c r="AA1575" s="1">
        <v>2.0</v>
      </c>
      <c r="AB1575" s="1">
        <v>2.0</v>
      </c>
      <c r="AC1575" s="1">
        <v>2.0</v>
      </c>
      <c r="AD1575" s="1">
        <v>2.0</v>
      </c>
      <c r="AE1575" s="1">
        <v>2.0</v>
      </c>
      <c r="AF1575" s="1">
        <v>2.0</v>
      </c>
      <c r="AG1575" s="1">
        <v>2.0</v>
      </c>
      <c r="AH1575" s="1">
        <v>2.0</v>
      </c>
      <c r="AI1575" s="1">
        <v>2.0</v>
      </c>
      <c r="AJ1575" s="1">
        <v>2.0</v>
      </c>
      <c r="AK1575" s="1">
        <v>2.0</v>
      </c>
      <c r="AL1575" s="1">
        <v>2.0</v>
      </c>
      <c r="AM1575" s="1">
        <v>2.0</v>
      </c>
      <c r="AN1575" s="1">
        <v>2.0</v>
      </c>
      <c r="AO1575" s="1">
        <v>2.0</v>
      </c>
      <c r="AP1575" s="1">
        <v>2.0</v>
      </c>
      <c r="AQ1575" s="1">
        <v>2.0</v>
      </c>
      <c r="AR1575" s="1">
        <v>2.0</v>
      </c>
      <c r="AS1575" s="1">
        <v>2.0</v>
      </c>
      <c r="AT1575" s="1">
        <v>2.0</v>
      </c>
      <c r="AU1575" s="1">
        <v>2.0</v>
      </c>
      <c r="AV1575" s="1">
        <v>2.0</v>
      </c>
      <c r="AW1575" s="1">
        <v>2.0</v>
      </c>
      <c r="AX1575" s="1">
        <v>2.0</v>
      </c>
      <c r="AY1575" s="1">
        <v>2.0</v>
      </c>
      <c r="AZ1575" s="1">
        <v>2.0</v>
      </c>
      <c r="BA1575" s="1">
        <v>2.0</v>
      </c>
      <c r="BB1575" s="1">
        <v>2.0</v>
      </c>
      <c r="BP1575" s="12" t="s">
        <v>10920</v>
      </c>
      <c r="BQ1575" s="1">
        <v>16.0</v>
      </c>
      <c r="BR1575" s="1" t="s">
        <v>240</v>
      </c>
      <c r="BS1575" s="1"/>
      <c r="BW1575" s="1">
        <v>0.0</v>
      </c>
      <c r="BX1575" s="1" t="s">
        <v>10919</v>
      </c>
      <c r="BY1575" s="13">
        <f t="shared" si="1"/>
        <v>4</v>
      </c>
      <c r="BZ1575" s="13" t="str">
        <f t="shared" si="2"/>
        <v>Tidak Bekerja</v>
      </c>
      <c r="CA1575" s="13" t="str">
        <f>VLOOKUP(BP1575,data_K!G:K,5,0)</f>
        <v>RT 009 RW 005</v>
      </c>
      <c r="CB1575" s="13">
        <f t="shared" si="3"/>
        <v>3</v>
      </c>
    </row>
    <row r="1576">
      <c r="A1576" s="1" t="s">
        <v>15277</v>
      </c>
      <c r="B1576" s="9" t="s">
        <v>18501</v>
      </c>
      <c r="C1576" s="1">
        <v>5.0</v>
      </c>
      <c r="D1576" s="1" t="s">
        <v>15280</v>
      </c>
      <c r="E1576" s="10" t="s">
        <v>15281</v>
      </c>
      <c r="F1576" s="1">
        <v>1.0</v>
      </c>
      <c r="J1576" s="1">
        <v>1.0</v>
      </c>
      <c r="K1576" s="11">
        <v>43759.0</v>
      </c>
      <c r="L1576" s="1">
        <v>6.0</v>
      </c>
      <c r="M1576" s="1">
        <v>1.0</v>
      </c>
      <c r="N1576" s="1">
        <v>3.0</v>
      </c>
      <c r="O1576" s="1">
        <v>2.0</v>
      </c>
      <c r="P1576" s="1">
        <v>1.0</v>
      </c>
      <c r="Q1576" s="1"/>
      <c r="R1576" s="1"/>
      <c r="S1576" s="1"/>
      <c r="T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P1576" s="12" t="s">
        <v>10920</v>
      </c>
      <c r="BQ1576" s="1">
        <v>6.0</v>
      </c>
      <c r="BR1576" s="1"/>
      <c r="BS1576" s="1"/>
      <c r="BW1576" s="1">
        <v>999.0</v>
      </c>
      <c r="BX1576" s="1" t="s">
        <v>10919</v>
      </c>
      <c r="BY1576" s="13">
        <f t="shared" si="1"/>
        <v>2</v>
      </c>
      <c r="BZ1576" s="13" t="str">
        <f t="shared" si="2"/>
        <v/>
      </c>
      <c r="CA1576" s="13" t="str">
        <f>VLOOKUP(BP1576,data_K!G:K,5,0)</f>
        <v>RT 009 RW 005</v>
      </c>
      <c r="CB1576" s="13">
        <f t="shared" si="3"/>
        <v>0</v>
      </c>
    </row>
    <row r="1577">
      <c r="A1577" s="1" t="s">
        <v>11457</v>
      </c>
      <c r="B1577" s="9" t="s">
        <v>18508</v>
      </c>
      <c r="C1577" s="1">
        <v>1.0</v>
      </c>
      <c r="D1577" s="1" t="s">
        <v>11459</v>
      </c>
      <c r="E1577" s="10" t="s">
        <v>11460</v>
      </c>
      <c r="F1577" s="1">
        <v>1.0</v>
      </c>
      <c r="J1577" s="1">
        <v>1.0</v>
      </c>
      <c r="K1577" s="11">
        <v>35808.0</v>
      </c>
      <c r="L1577" s="1">
        <v>28.0</v>
      </c>
      <c r="M1577" s="1">
        <v>2.0</v>
      </c>
      <c r="N1577" s="1">
        <v>1.0</v>
      </c>
      <c r="O1577" s="1">
        <v>3.0</v>
      </c>
      <c r="P1577" s="1">
        <v>4.0</v>
      </c>
      <c r="Q1577" s="1">
        <v>4500000.0</v>
      </c>
      <c r="R1577" s="1">
        <v>0.0</v>
      </c>
      <c r="S1577" s="1">
        <v>0.0</v>
      </c>
      <c r="T1577" s="1">
        <v>17.0</v>
      </c>
      <c r="U1577" s="1"/>
      <c r="Y1577" s="1">
        <v>3.0</v>
      </c>
      <c r="Z1577" s="1">
        <v>2.0</v>
      </c>
      <c r="AA1577" s="1">
        <v>2.0</v>
      </c>
      <c r="AB1577" s="1">
        <v>2.0</v>
      </c>
      <c r="AC1577" s="1">
        <v>2.0</v>
      </c>
      <c r="AD1577" s="1">
        <v>2.0</v>
      </c>
      <c r="AE1577" s="1">
        <v>2.0</v>
      </c>
      <c r="AF1577" s="1">
        <v>2.0</v>
      </c>
      <c r="AG1577" s="1">
        <v>2.0</v>
      </c>
      <c r="AH1577" s="1">
        <v>2.0</v>
      </c>
      <c r="AI1577" s="1">
        <v>2.0</v>
      </c>
      <c r="AJ1577" s="1">
        <v>2.0</v>
      </c>
      <c r="AK1577" s="1">
        <v>2.0</v>
      </c>
      <c r="AL1577" s="1">
        <v>2.0</v>
      </c>
      <c r="AM1577" s="1">
        <v>2.0</v>
      </c>
      <c r="AN1577" s="1">
        <v>2.0</v>
      </c>
      <c r="AO1577" s="1">
        <v>2.0</v>
      </c>
      <c r="AP1577" s="1">
        <v>2.0</v>
      </c>
      <c r="AQ1577" s="1">
        <v>2.0</v>
      </c>
      <c r="AR1577" s="1">
        <v>2.0</v>
      </c>
      <c r="AS1577" s="1">
        <v>2.0</v>
      </c>
      <c r="AT1577" s="1">
        <v>2.0</v>
      </c>
      <c r="AU1577" s="1">
        <v>2.0</v>
      </c>
      <c r="AV1577" s="1">
        <v>2.0</v>
      </c>
      <c r="AW1577" s="1">
        <v>2.0</v>
      </c>
      <c r="AX1577" s="1">
        <v>2.0</v>
      </c>
      <c r="AY1577" s="1">
        <v>2.0</v>
      </c>
      <c r="AZ1577" s="1">
        <v>2.0</v>
      </c>
      <c r="BA1577" s="1">
        <v>2.0</v>
      </c>
      <c r="BB1577" s="1">
        <v>2.0</v>
      </c>
      <c r="BP1577" s="12" t="s">
        <v>11427</v>
      </c>
      <c r="BQ1577" s="1">
        <v>28.0</v>
      </c>
      <c r="BR1577" s="1" t="s">
        <v>184</v>
      </c>
      <c r="BW1577" s="1">
        <v>23.0</v>
      </c>
      <c r="BX1577" s="1" t="s">
        <v>14670</v>
      </c>
      <c r="BY1577" s="13">
        <f t="shared" si="1"/>
        <v>6</v>
      </c>
      <c r="BZ1577" s="13" t="str">
        <f t="shared" si="2"/>
        <v>Buruh Industri</v>
      </c>
      <c r="CA1577" s="13" t="str">
        <f>VLOOKUP(BP1577,data_K!G:K,5,0)</f>
        <v>RT 002 RW 001</v>
      </c>
      <c r="CB1577" s="13">
        <f t="shared" si="3"/>
        <v>0</v>
      </c>
    </row>
    <row r="1578">
      <c r="A1578" s="1" t="s">
        <v>11442</v>
      </c>
      <c r="B1578" s="9" t="s">
        <v>18516</v>
      </c>
      <c r="C1578" s="1">
        <v>2.0</v>
      </c>
      <c r="D1578" s="1" t="s">
        <v>11446</v>
      </c>
      <c r="E1578" s="10" t="s">
        <v>11448</v>
      </c>
      <c r="F1578" s="1">
        <v>1.0</v>
      </c>
      <c r="J1578" s="1">
        <v>2.0</v>
      </c>
      <c r="K1578" s="11">
        <v>35626.0</v>
      </c>
      <c r="L1578" s="1">
        <v>28.0</v>
      </c>
      <c r="M1578" s="1">
        <v>2.0</v>
      </c>
      <c r="N1578" s="1">
        <v>2.0</v>
      </c>
      <c r="O1578" s="1">
        <v>3.0</v>
      </c>
      <c r="P1578" s="1">
        <v>5.0</v>
      </c>
      <c r="Q1578" s="1">
        <v>1500000.0</v>
      </c>
      <c r="R1578" s="1">
        <v>0.0</v>
      </c>
      <c r="S1578" s="1">
        <v>0.0</v>
      </c>
      <c r="T1578" s="1">
        <v>5.0</v>
      </c>
      <c r="Y1578" s="1">
        <v>3.0</v>
      </c>
      <c r="Z1578" s="1">
        <v>2.0</v>
      </c>
      <c r="AA1578" s="1">
        <v>2.0</v>
      </c>
      <c r="AB1578" s="1">
        <v>2.0</v>
      </c>
      <c r="AC1578" s="1">
        <v>2.0</v>
      </c>
      <c r="AD1578" s="1">
        <v>2.0</v>
      </c>
      <c r="AE1578" s="1">
        <v>2.0</v>
      </c>
      <c r="AF1578" s="1">
        <v>2.0</v>
      </c>
      <c r="AG1578" s="1">
        <v>2.0</v>
      </c>
      <c r="AH1578" s="1">
        <v>2.0</v>
      </c>
      <c r="AI1578" s="1">
        <v>2.0</v>
      </c>
      <c r="AJ1578" s="1">
        <v>2.0</v>
      </c>
      <c r="AK1578" s="1">
        <v>2.0</v>
      </c>
      <c r="AL1578" s="1">
        <v>2.0</v>
      </c>
      <c r="AM1578" s="1">
        <v>2.0</v>
      </c>
      <c r="AN1578" s="1">
        <v>2.0</v>
      </c>
      <c r="AO1578" s="1">
        <v>2.0</v>
      </c>
      <c r="AP1578" s="1">
        <v>2.0</v>
      </c>
      <c r="AQ1578" s="1">
        <v>2.0</v>
      </c>
      <c r="AR1578" s="1">
        <v>2.0</v>
      </c>
      <c r="AS1578" s="1">
        <v>2.0</v>
      </c>
      <c r="AT1578" s="1">
        <v>2.0</v>
      </c>
      <c r="AU1578" s="1">
        <v>2.0</v>
      </c>
      <c r="AV1578" s="1">
        <v>2.0</v>
      </c>
      <c r="AW1578" s="1">
        <v>2.0</v>
      </c>
      <c r="AX1578" s="1">
        <v>2.0</v>
      </c>
      <c r="AY1578" s="1">
        <v>2.0</v>
      </c>
      <c r="AZ1578" s="1">
        <v>2.0</v>
      </c>
      <c r="BA1578" s="1">
        <v>2.0</v>
      </c>
      <c r="BB1578" s="1">
        <v>2.0</v>
      </c>
      <c r="BP1578" s="12" t="s">
        <v>11427</v>
      </c>
      <c r="BQ1578" s="1">
        <v>28.0</v>
      </c>
      <c r="BR1578" s="1" t="s">
        <v>648</v>
      </c>
      <c r="BS1578" s="1"/>
      <c r="BW1578" s="1">
        <v>8.0</v>
      </c>
      <c r="BX1578" s="1" t="s">
        <v>14670</v>
      </c>
      <c r="BY1578" s="13">
        <f t="shared" si="1"/>
        <v>6</v>
      </c>
      <c r="BZ1578" s="13" t="str">
        <f t="shared" si="2"/>
        <v>Apoteker</v>
      </c>
      <c r="CA1578" s="13" t="str">
        <f>VLOOKUP(BP1578,data_K!G:K,5,0)</f>
        <v>RT 002 RW 001</v>
      </c>
      <c r="CB1578" s="13">
        <f t="shared" si="3"/>
        <v>0</v>
      </c>
    </row>
    <row r="1579">
      <c r="A1579" s="1" t="s">
        <v>11434</v>
      </c>
      <c r="B1579" s="9" t="s">
        <v>18525</v>
      </c>
      <c r="C1579" s="1">
        <v>3.0</v>
      </c>
      <c r="D1579" s="1" t="s">
        <v>11436</v>
      </c>
      <c r="E1579" s="10" t="s">
        <v>11437</v>
      </c>
      <c r="F1579" s="1">
        <v>1.0</v>
      </c>
      <c r="J1579" s="1">
        <v>1.0</v>
      </c>
      <c r="K1579" s="11">
        <v>44266.0</v>
      </c>
      <c r="L1579" s="1">
        <v>5.0</v>
      </c>
      <c r="M1579" s="1">
        <v>1.0</v>
      </c>
      <c r="N1579" s="1">
        <v>3.0</v>
      </c>
      <c r="O1579" s="1">
        <v>2.0</v>
      </c>
      <c r="P1579" s="1">
        <v>1.0</v>
      </c>
      <c r="Q1579" s="1"/>
      <c r="R1579" s="1"/>
      <c r="S1579" s="1"/>
      <c r="T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P1579" s="12" t="s">
        <v>11427</v>
      </c>
      <c r="BQ1579" s="1">
        <v>5.0</v>
      </c>
      <c r="BR1579" s="1"/>
      <c r="BS1579" s="1"/>
      <c r="BW1579" s="1">
        <v>999.0</v>
      </c>
      <c r="BX1579" s="1" t="s">
        <v>14670</v>
      </c>
      <c r="BY1579" s="13">
        <f t="shared" si="1"/>
        <v>2</v>
      </c>
      <c r="BZ1579" s="13" t="str">
        <f t="shared" si="2"/>
        <v/>
      </c>
      <c r="CA1579" s="13" t="str">
        <f>VLOOKUP(BP1579,data_K!G:K,5,0)</f>
        <v>RT 002 RW 001</v>
      </c>
      <c r="CB1579" s="13">
        <f t="shared" si="3"/>
        <v>0</v>
      </c>
    </row>
    <row r="1580">
      <c r="A1580" s="1" t="s">
        <v>11420</v>
      </c>
      <c r="B1580" s="9" t="s">
        <v>18531</v>
      </c>
      <c r="C1580" s="1">
        <v>4.0</v>
      </c>
      <c r="D1580" s="1" t="s">
        <v>11424</v>
      </c>
      <c r="E1580" s="10" t="s">
        <v>11425</v>
      </c>
      <c r="F1580" s="1">
        <v>1.0</v>
      </c>
      <c r="J1580" s="1">
        <v>1.0</v>
      </c>
      <c r="K1580" s="11">
        <v>45820.0</v>
      </c>
      <c r="L1580" s="1">
        <v>0.0</v>
      </c>
      <c r="M1580" s="1">
        <v>1.0</v>
      </c>
      <c r="N1580" s="1">
        <v>3.0</v>
      </c>
      <c r="O1580" s="1"/>
      <c r="P1580" s="1"/>
      <c r="Q1580" s="1"/>
      <c r="R1580" s="1"/>
      <c r="S1580" s="1"/>
      <c r="T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K1580" s="1"/>
      <c r="BL1580" s="1"/>
      <c r="BP1580" s="12" t="s">
        <v>11427</v>
      </c>
      <c r="BQ1580" s="1">
        <v>0.0</v>
      </c>
      <c r="BR1580" s="1"/>
      <c r="BS1580" s="1"/>
      <c r="BW1580" s="1">
        <v>999.0</v>
      </c>
      <c r="BX1580" s="1" t="s">
        <v>14670</v>
      </c>
      <c r="BY1580" s="13">
        <f t="shared" si="1"/>
        <v>1</v>
      </c>
      <c r="BZ1580" s="13" t="str">
        <f t="shared" si="2"/>
        <v/>
      </c>
      <c r="CA1580" s="13" t="str">
        <f>VLOOKUP(BP1580,data_K!G:K,5,0)</f>
        <v>RT 002 RW 001</v>
      </c>
      <c r="CB1580" s="13">
        <f t="shared" si="3"/>
        <v>0</v>
      </c>
    </row>
    <row r="1581">
      <c r="A1581" s="1" t="s">
        <v>18537</v>
      </c>
      <c r="B1581" s="22">
        <v>46361.84930555556</v>
      </c>
      <c r="C1581" s="1">
        <v>1.0</v>
      </c>
      <c r="D1581" s="1" t="s">
        <v>1017</v>
      </c>
      <c r="E1581" s="10" t="s">
        <v>18538</v>
      </c>
      <c r="F1581" s="1">
        <v>1.0</v>
      </c>
      <c r="J1581" s="1">
        <v>1.0</v>
      </c>
      <c r="K1581" s="11">
        <v>32170.0</v>
      </c>
      <c r="L1581" s="1">
        <v>38.0</v>
      </c>
      <c r="M1581" s="1">
        <v>2.0</v>
      </c>
      <c r="N1581" s="1">
        <v>1.0</v>
      </c>
      <c r="O1581" s="1">
        <v>3.0</v>
      </c>
      <c r="P1581" s="1">
        <v>4.0</v>
      </c>
      <c r="Q1581" s="1">
        <v>3300000.0</v>
      </c>
      <c r="R1581" s="1">
        <v>0.0</v>
      </c>
      <c r="S1581" s="1">
        <v>0.0</v>
      </c>
      <c r="T1581" s="1">
        <v>17.0</v>
      </c>
      <c r="Y1581" s="1">
        <v>3.0</v>
      </c>
      <c r="Z1581" s="1">
        <v>2.0</v>
      </c>
      <c r="AA1581" s="1">
        <v>2.0</v>
      </c>
      <c r="AB1581" s="1">
        <v>2.0</v>
      </c>
      <c r="AC1581" s="1">
        <v>2.0</v>
      </c>
      <c r="AD1581" s="1">
        <v>2.0</v>
      </c>
      <c r="AE1581" s="1">
        <v>2.0</v>
      </c>
      <c r="AF1581" s="1">
        <v>2.0</v>
      </c>
      <c r="AG1581" s="1">
        <v>2.0</v>
      </c>
      <c r="AH1581" s="1">
        <v>2.0</v>
      </c>
      <c r="AI1581" s="1">
        <v>2.0</v>
      </c>
      <c r="AJ1581" s="1">
        <v>2.0</v>
      </c>
      <c r="AK1581" s="1">
        <v>2.0</v>
      </c>
      <c r="AL1581" s="1">
        <v>2.0</v>
      </c>
      <c r="AM1581" s="1">
        <v>2.0</v>
      </c>
      <c r="AN1581" s="1">
        <v>2.0</v>
      </c>
      <c r="AO1581" s="1">
        <v>2.0</v>
      </c>
      <c r="AP1581" s="1">
        <v>2.0</v>
      </c>
      <c r="AQ1581" s="1">
        <v>2.0</v>
      </c>
      <c r="AR1581" s="1">
        <v>2.0</v>
      </c>
      <c r="AS1581" s="1">
        <v>2.0</v>
      </c>
      <c r="AT1581" s="1">
        <v>2.0</v>
      </c>
      <c r="AU1581" s="1">
        <v>2.0</v>
      </c>
      <c r="AV1581" s="1">
        <v>2.0</v>
      </c>
      <c r="AW1581" s="1">
        <v>2.0</v>
      </c>
      <c r="AX1581" s="1">
        <v>2.0</v>
      </c>
      <c r="AY1581" s="1">
        <v>2.0</v>
      </c>
      <c r="AZ1581" s="1">
        <v>2.0</v>
      </c>
      <c r="BA1581" s="1">
        <v>2.0</v>
      </c>
      <c r="BB1581" s="1">
        <v>2.0</v>
      </c>
      <c r="BP1581" s="12" t="s">
        <v>1019</v>
      </c>
      <c r="BQ1581" s="1">
        <v>38.0</v>
      </c>
      <c r="BR1581" s="1" t="s">
        <v>184</v>
      </c>
      <c r="BS1581" s="1"/>
      <c r="BW1581" s="1">
        <v>23.0</v>
      </c>
      <c r="BX1581" s="1" t="s">
        <v>1017</v>
      </c>
      <c r="BY1581" s="13">
        <f t="shared" si="1"/>
        <v>8</v>
      </c>
      <c r="BZ1581" s="13" t="str">
        <f t="shared" si="2"/>
        <v>Buruh Industri</v>
      </c>
      <c r="CA1581" s="13" t="str">
        <f>VLOOKUP(BP1581,data_K!G:K,5,0)</f>
        <v>RT 007 RW 004</v>
      </c>
      <c r="CB1581" s="13">
        <f t="shared" si="3"/>
        <v>0</v>
      </c>
    </row>
    <row r="1582">
      <c r="A1582" s="1" t="s">
        <v>18544</v>
      </c>
      <c r="B1582" s="22">
        <v>46361.85</v>
      </c>
      <c r="C1582" s="1">
        <v>2.0</v>
      </c>
      <c r="D1582" s="1" t="s">
        <v>1028</v>
      </c>
      <c r="E1582" s="10" t="s">
        <v>18545</v>
      </c>
      <c r="F1582" s="1">
        <v>1.0</v>
      </c>
      <c r="J1582" s="1">
        <v>2.0</v>
      </c>
      <c r="K1582" s="11">
        <v>32581.0</v>
      </c>
      <c r="L1582" s="1">
        <v>37.0</v>
      </c>
      <c r="M1582" s="1">
        <v>2.0</v>
      </c>
      <c r="N1582" s="1">
        <v>2.0</v>
      </c>
      <c r="O1582" s="1">
        <v>3.0</v>
      </c>
      <c r="P1582" s="1">
        <v>4.0</v>
      </c>
      <c r="Q1582" s="1">
        <v>0.0</v>
      </c>
      <c r="R1582" s="1">
        <v>0.0</v>
      </c>
      <c r="S1582" s="1">
        <v>0.0</v>
      </c>
      <c r="T1582" s="1">
        <v>0.0</v>
      </c>
      <c r="Y1582" s="1">
        <v>6.0</v>
      </c>
      <c r="Z1582" s="1">
        <v>2.0</v>
      </c>
      <c r="AA1582" s="1">
        <v>2.0</v>
      </c>
      <c r="AB1582" s="1">
        <v>2.0</v>
      </c>
      <c r="AC1582" s="1">
        <v>2.0</v>
      </c>
      <c r="AD1582" s="1">
        <v>2.0</v>
      </c>
      <c r="AE1582" s="1">
        <v>2.0</v>
      </c>
      <c r="AF1582" s="1">
        <v>2.0</v>
      </c>
      <c r="AG1582" s="1">
        <v>2.0</v>
      </c>
      <c r="AH1582" s="1">
        <v>2.0</v>
      </c>
      <c r="AI1582" s="1">
        <v>2.0</v>
      </c>
      <c r="AJ1582" s="1">
        <v>2.0</v>
      </c>
      <c r="AK1582" s="1">
        <v>2.0</v>
      </c>
      <c r="AL1582" s="1">
        <v>2.0</v>
      </c>
      <c r="AM1582" s="1">
        <v>2.0</v>
      </c>
      <c r="AN1582" s="1">
        <v>2.0</v>
      </c>
      <c r="AO1582" s="1">
        <v>2.0</v>
      </c>
      <c r="AP1582" s="1">
        <v>2.0</v>
      </c>
      <c r="AQ1582" s="1">
        <v>2.0</v>
      </c>
      <c r="AR1582" s="1">
        <v>2.0</v>
      </c>
      <c r="AS1582" s="1">
        <v>2.0</v>
      </c>
      <c r="AT1582" s="1">
        <v>2.0</v>
      </c>
      <c r="AU1582" s="1">
        <v>2.0</v>
      </c>
      <c r="AV1582" s="1">
        <v>2.0</v>
      </c>
      <c r="AW1582" s="1">
        <v>1.0</v>
      </c>
      <c r="AX1582" s="1">
        <v>2.0</v>
      </c>
      <c r="AY1582" s="1">
        <v>2.0</v>
      </c>
      <c r="AZ1582" s="1">
        <v>2.0</v>
      </c>
      <c r="BA1582" s="1">
        <v>2.0</v>
      </c>
      <c r="BB1582" s="1">
        <v>2.0</v>
      </c>
      <c r="BC1582" s="1">
        <v>3.0</v>
      </c>
      <c r="BD1582" s="1">
        <v>2024.0</v>
      </c>
      <c r="BP1582" s="12" t="s">
        <v>1019</v>
      </c>
      <c r="BQ1582" s="1">
        <v>37.0</v>
      </c>
      <c r="BR1582" s="1" t="s">
        <v>240</v>
      </c>
      <c r="BU1582" s="1"/>
      <c r="BW1582" s="1">
        <v>0.0</v>
      </c>
      <c r="BX1582" s="1" t="s">
        <v>1017</v>
      </c>
      <c r="BY1582" s="13">
        <f t="shared" si="1"/>
        <v>8</v>
      </c>
      <c r="BZ1582" s="13" t="str">
        <f t="shared" si="2"/>
        <v>Tidak Bekerja</v>
      </c>
      <c r="CA1582" s="13" t="str">
        <f>VLOOKUP(BP1582,data_K!G:K,5,0)</f>
        <v>RT 007 RW 004</v>
      </c>
      <c r="CB1582" s="13">
        <f t="shared" si="3"/>
        <v>0</v>
      </c>
    </row>
    <row r="1583">
      <c r="A1583" s="1" t="s">
        <v>18552</v>
      </c>
      <c r="B1583" s="22">
        <v>46361.85</v>
      </c>
      <c r="C1583" s="1">
        <v>3.0</v>
      </c>
      <c r="D1583" s="1" t="s">
        <v>18553</v>
      </c>
      <c r="E1583" s="10" t="s">
        <v>18554</v>
      </c>
      <c r="F1583" s="1">
        <v>1.0</v>
      </c>
      <c r="J1583" s="1">
        <v>2.0</v>
      </c>
      <c r="K1583" s="11">
        <v>40956.0</v>
      </c>
      <c r="L1583" s="1">
        <v>14.0</v>
      </c>
      <c r="M1583" s="1">
        <v>1.0</v>
      </c>
      <c r="N1583" s="1">
        <v>3.0</v>
      </c>
      <c r="O1583" s="1">
        <v>2.0</v>
      </c>
      <c r="P1583" s="1">
        <v>2.0</v>
      </c>
      <c r="Q1583" s="1">
        <v>0.0</v>
      </c>
      <c r="R1583" s="1">
        <v>0.0</v>
      </c>
      <c r="S1583" s="1">
        <v>0.0</v>
      </c>
      <c r="T1583" s="1">
        <v>0.0</v>
      </c>
      <c r="Y1583" s="1">
        <v>6.0</v>
      </c>
      <c r="Z1583" s="1">
        <v>2.0</v>
      </c>
      <c r="AA1583" s="1">
        <v>2.0</v>
      </c>
      <c r="AB1583" s="1">
        <v>2.0</v>
      </c>
      <c r="AC1583" s="1">
        <v>2.0</v>
      </c>
      <c r="AD1583" s="1">
        <v>2.0</v>
      </c>
      <c r="AE1583" s="1">
        <v>2.0</v>
      </c>
      <c r="AF1583" s="1">
        <v>2.0</v>
      </c>
      <c r="AG1583" s="1">
        <v>2.0</v>
      </c>
      <c r="AH1583" s="1">
        <v>2.0</v>
      </c>
      <c r="AI1583" s="1">
        <v>2.0</v>
      </c>
      <c r="AJ1583" s="1">
        <v>2.0</v>
      </c>
      <c r="AK1583" s="1">
        <v>2.0</v>
      </c>
      <c r="AL1583" s="1">
        <v>2.0</v>
      </c>
      <c r="AM1583" s="1">
        <v>2.0</v>
      </c>
      <c r="AN1583" s="1">
        <v>2.0</v>
      </c>
      <c r="AO1583" s="1">
        <v>2.0</v>
      </c>
      <c r="AP1583" s="1">
        <v>2.0</v>
      </c>
      <c r="AQ1583" s="1">
        <v>2.0</v>
      </c>
      <c r="AR1583" s="1">
        <v>2.0</v>
      </c>
      <c r="AS1583" s="1">
        <v>2.0</v>
      </c>
      <c r="AT1583" s="1">
        <v>2.0</v>
      </c>
      <c r="AU1583" s="1">
        <v>2.0</v>
      </c>
      <c r="AV1583" s="1">
        <v>2.0</v>
      </c>
      <c r="AW1583" s="1">
        <v>2.0</v>
      </c>
      <c r="AX1583" s="1">
        <v>2.0</v>
      </c>
      <c r="AY1583" s="1">
        <v>2.0</v>
      </c>
      <c r="AZ1583" s="1">
        <v>2.0</v>
      </c>
      <c r="BA1583" s="1">
        <v>1.0</v>
      </c>
      <c r="BB1583" s="1">
        <v>2.0</v>
      </c>
      <c r="BK1583" s="1">
        <v>3.0</v>
      </c>
      <c r="BL1583" s="1">
        <v>2025.0</v>
      </c>
      <c r="BP1583" s="12" t="s">
        <v>1019</v>
      </c>
      <c r="BQ1583" s="1">
        <v>14.0</v>
      </c>
      <c r="BR1583" s="1" t="s">
        <v>240</v>
      </c>
      <c r="BW1583" s="1">
        <v>0.0</v>
      </c>
      <c r="BX1583" s="1" t="s">
        <v>1017</v>
      </c>
      <c r="BY1583" s="13">
        <f t="shared" si="1"/>
        <v>3</v>
      </c>
      <c r="BZ1583" s="13" t="str">
        <f t="shared" si="2"/>
        <v>Tidak Bekerja</v>
      </c>
      <c r="CA1583" s="13" t="str">
        <f>VLOOKUP(BP1583,data_K!G:K,5,0)</f>
        <v>RT 007 RW 004</v>
      </c>
      <c r="CB1583" s="13">
        <f t="shared" si="3"/>
        <v>2</v>
      </c>
    </row>
    <row r="1584">
      <c r="A1584" s="1" t="s">
        <v>18558</v>
      </c>
      <c r="B1584" s="22">
        <v>46361.850694444445</v>
      </c>
      <c r="C1584" s="1">
        <v>4.0</v>
      </c>
      <c r="D1584" s="1" t="s">
        <v>18559</v>
      </c>
      <c r="E1584" s="10" t="s">
        <v>18560</v>
      </c>
      <c r="F1584" s="1">
        <v>1.0</v>
      </c>
      <c r="J1584" s="1">
        <v>2.0</v>
      </c>
      <c r="K1584" s="11">
        <v>43997.0</v>
      </c>
      <c r="L1584" s="1">
        <v>5.0</v>
      </c>
      <c r="M1584" s="1">
        <v>1.0</v>
      </c>
      <c r="N1584" s="1">
        <v>3.0</v>
      </c>
      <c r="O1584" s="1">
        <v>2.0</v>
      </c>
      <c r="P1584" s="1">
        <v>1.0</v>
      </c>
      <c r="Q1584" s="1"/>
      <c r="R1584" s="1"/>
      <c r="S1584" s="1"/>
      <c r="T1584" s="1"/>
      <c r="Y1584" s="1">
        <v>6.0</v>
      </c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P1584" s="12" t="s">
        <v>1019</v>
      </c>
      <c r="BQ1584" s="1">
        <v>5.0</v>
      </c>
      <c r="BR1584" s="1"/>
      <c r="BS1584" s="1"/>
      <c r="BW1584" s="1">
        <v>999.0</v>
      </c>
      <c r="BX1584" s="1" t="s">
        <v>1017</v>
      </c>
      <c r="BY1584" s="13">
        <f t="shared" si="1"/>
        <v>2</v>
      </c>
      <c r="BZ1584" s="13" t="str">
        <f t="shared" si="2"/>
        <v/>
      </c>
      <c r="CA1584" s="13" t="str">
        <f>VLOOKUP(BP1584,data_K!G:K,5,0)</f>
        <v>RT 007 RW 004</v>
      </c>
      <c r="CB1584" s="13">
        <f t="shared" si="3"/>
        <v>0</v>
      </c>
    </row>
    <row r="1585">
      <c r="A1585" s="1" t="s">
        <v>247</v>
      </c>
      <c r="B1585" s="9" t="s">
        <v>18564</v>
      </c>
      <c r="C1585" s="1">
        <v>1.0</v>
      </c>
      <c r="D1585" s="1" t="s">
        <v>253</v>
      </c>
      <c r="E1585" s="10" t="s">
        <v>254</v>
      </c>
      <c r="F1585" s="1">
        <v>1.0</v>
      </c>
      <c r="J1585" s="1">
        <v>2.0</v>
      </c>
      <c r="K1585" s="11">
        <v>21726.0</v>
      </c>
      <c r="L1585" s="1">
        <v>66.0</v>
      </c>
      <c r="M1585" s="1">
        <v>4.0</v>
      </c>
      <c r="N1585" s="1">
        <v>1.0</v>
      </c>
      <c r="O1585" s="1">
        <v>3.0</v>
      </c>
      <c r="P1585" s="1">
        <v>2.0</v>
      </c>
      <c r="Q1585" s="1">
        <v>0.0</v>
      </c>
      <c r="R1585" s="1">
        <v>0.0</v>
      </c>
      <c r="S1585" s="1">
        <v>0.0</v>
      </c>
      <c r="T1585" s="1">
        <v>0.0</v>
      </c>
      <c r="Y1585" s="1">
        <v>6.0</v>
      </c>
      <c r="Z1585" s="1">
        <v>2.0</v>
      </c>
      <c r="AA1585" s="1">
        <v>2.0</v>
      </c>
      <c r="AB1585" s="1">
        <v>2.0</v>
      </c>
      <c r="AC1585" s="1">
        <v>2.0</v>
      </c>
      <c r="AD1585" s="1">
        <v>2.0</v>
      </c>
      <c r="AE1585" s="1">
        <v>2.0</v>
      </c>
      <c r="AF1585" s="1">
        <v>2.0</v>
      </c>
      <c r="AG1585" s="1">
        <v>2.0</v>
      </c>
      <c r="AH1585" s="1">
        <v>2.0</v>
      </c>
      <c r="AI1585" s="1">
        <v>2.0</v>
      </c>
      <c r="AJ1585" s="1">
        <v>2.0</v>
      </c>
      <c r="AK1585" s="1">
        <v>2.0</v>
      </c>
      <c r="AL1585" s="1">
        <v>2.0</v>
      </c>
      <c r="AM1585" s="1">
        <v>2.0</v>
      </c>
      <c r="AN1585" s="1">
        <v>2.0</v>
      </c>
      <c r="AO1585" s="1">
        <v>2.0</v>
      </c>
      <c r="AP1585" s="1">
        <v>2.0</v>
      </c>
      <c r="AQ1585" s="1">
        <v>2.0</v>
      </c>
      <c r="AR1585" s="1">
        <v>2.0</v>
      </c>
      <c r="AS1585" s="1">
        <v>2.0</v>
      </c>
      <c r="AT1585" s="1">
        <v>2.0</v>
      </c>
      <c r="AU1585" s="1">
        <v>2.0</v>
      </c>
      <c r="AV1585" s="1">
        <v>2.0</v>
      </c>
      <c r="AW1585" s="1">
        <v>1.0</v>
      </c>
      <c r="AX1585" s="1">
        <v>1.0</v>
      </c>
      <c r="AY1585" s="1">
        <v>2.0</v>
      </c>
      <c r="AZ1585" s="1">
        <v>2.0</v>
      </c>
      <c r="BA1585" s="1">
        <v>2.0</v>
      </c>
      <c r="BB1585" s="1">
        <v>2.0</v>
      </c>
      <c r="BC1585" s="1">
        <v>5.0</v>
      </c>
      <c r="BD1585" s="1">
        <v>2026.0</v>
      </c>
      <c r="BE1585" s="1">
        <v>5.0</v>
      </c>
      <c r="BF1585" s="1">
        <v>2026.0</v>
      </c>
      <c r="BP1585" s="12" t="s">
        <v>269</v>
      </c>
      <c r="BQ1585" s="1">
        <v>66.0</v>
      </c>
      <c r="BR1585" s="1" t="s">
        <v>240</v>
      </c>
      <c r="BT1585" s="1"/>
      <c r="BW1585" s="1">
        <v>0.0</v>
      </c>
      <c r="BX1585" s="1" t="s">
        <v>253</v>
      </c>
      <c r="BY1585" s="13">
        <f t="shared" si="1"/>
        <v>14</v>
      </c>
      <c r="BZ1585" s="13" t="str">
        <f t="shared" si="2"/>
        <v>Tidak Bekerja</v>
      </c>
      <c r="CA1585" s="13" t="str">
        <f>VLOOKUP(BP1585,data_K!G:K,5,0)</f>
        <v>RT 001 RW 001</v>
      </c>
      <c r="CB1585" s="13">
        <f t="shared" si="3"/>
        <v>0</v>
      </c>
    </row>
    <row r="1586">
      <c r="A1586" s="1" t="s">
        <v>634</v>
      </c>
      <c r="B1586" s="22">
        <v>46301.202372685184</v>
      </c>
      <c r="C1586" s="1">
        <v>1.0</v>
      </c>
      <c r="D1586" s="1" t="s">
        <v>638</v>
      </c>
      <c r="E1586" s="10" t="s">
        <v>639</v>
      </c>
      <c r="F1586" s="1">
        <v>1.0</v>
      </c>
      <c r="J1586" s="1">
        <v>1.0</v>
      </c>
      <c r="K1586" s="11">
        <v>33943.0</v>
      </c>
      <c r="L1586" s="1">
        <v>33.0</v>
      </c>
      <c r="M1586" s="1">
        <v>2.0</v>
      </c>
      <c r="N1586" s="1">
        <v>1.0</v>
      </c>
      <c r="O1586" s="1">
        <v>3.0</v>
      </c>
      <c r="P1586" s="1">
        <v>4.0</v>
      </c>
      <c r="Q1586" s="1">
        <v>4500000.0</v>
      </c>
      <c r="R1586" s="1">
        <v>0.0</v>
      </c>
      <c r="S1586" s="1">
        <v>0.0</v>
      </c>
      <c r="T1586" s="1">
        <v>17.0</v>
      </c>
      <c r="Y1586" s="1">
        <v>3.0</v>
      </c>
      <c r="Z1586" s="1">
        <v>2.0</v>
      </c>
      <c r="AA1586" s="1">
        <v>2.0</v>
      </c>
      <c r="AB1586" s="1">
        <v>2.0</v>
      </c>
      <c r="AC1586" s="1">
        <v>2.0</v>
      </c>
      <c r="AD1586" s="1">
        <v>2.0</v>
      </c>
      <c r="AE1586" s="1">
        <v>2.0</v>
      </c>
      <c r="AF1586" s="1">
        <v>2.0</v>
      </c>
      <c r="AG1586" s="1">
        <v>2.0</v>
      </c>
      <c r="AH1586" s="1">
        <v>2.0</v>
      </c>
      <c r="AI1586" s="1">
        <v>2.0</v>
      </c>
      <c r="AJ1586" s="1">
        <v>2.0</v>
      </c>
      <c r="AK1586" s="1">
        <v>2.0</v>
      </c>
      <c r="AL1586" s="1">
        <v>2.0</v>
      </c>
      <c r="AM1586" s="1">
        <v>2.0</v>
      </c>
      <c r="AN1586" s="1">
        <v>2.0</v>
      </c>
      <c r="AO1586" s="1">
        <v>2.0</v>
      </c>
      <c r="AP1586" s="1">
        <v>2.0</v>
      </c>
      <c r="AQ1586" s="1">
        <v>2.0</v>
      </c>
      <c r="AR1586" s="1">
        <v>2.0</v>
      </c>
      <c r="AS1586" s="1">
        <v>2.0</v>
      </c>
      <c r="AT1586" s="1">
        <v>2.0</v>
      </c>
      <c r="AU1586" s="1">
        <v>2.0</v>
      </c>
      <c r="AV1586" s="1">
        <v>2.0</v>
      </c>
      <c r="AW1586" s="1">
        <v>2.0</v>
      </c>
      <c r="AX1586" s="1">
        <v>2.0</v>
      </c>
      <c r="AY1586" s="1">
        <v>2.0</v>
      </c>
      <c r="AZ1586" s="1">
        <v>2.0</v>
      </c>
      <c r="BA1586" s="1">
        <v>2.0</v>
      </c>
      <c r="BB1586" s="1">
        <v>2.0</v>
      </c>
      <c r="BP1586" s="12" t="s">
        <v>629</v>
      </c>
      <c r="BQ1586" s="1">
        <v>33.0</v>
      </c>
      <c r="BR1586" s="1" t="s">
        <v>184</v>
      </c>
      <c r="BW1586" s="1">
        <v>23.0</v>
      </c>
      <c r="BX1586" s="1" t="s">
        <v>638</v>
      </c>
      <c r="BY1586" s="13">
        <f t="shared" si="1"/>
        <v>7</v>
      </c>
      <c r="BZ1586" s="13" t="str">
        <f t="shared" si="2"/>
        <v>Buruh Industri</v>
      </c>
      <c r="CA1586" s="13" t="str">
        <f>VLOOKUP(BP1586,data_K!G:K,5,0)</f>
        <v>RT 008 RW 004</v>
      </c>
      <c r="CB1586" s="13">
        <f t="shared" si="3"/>
        <v>0</v>
      </c>
    </row>
    <row r="1587">
      <c r="A1587" s="1" t="s">
        <v>611</v>
      </c>
      <c r="B1587" s="22">
        <v>46301.204097222224</v>
      </c>
      <c r="C1587" s="1">
        <v>2.0</v>
      </c>
      <c r="D1587" s="1" t="s">
        <v>614</v>
      </c>
      <c r="E1587" s="10" t="s">
        <v>615</v>
      </c>
      <c r="F1587" s="1">
        <v>1.0</v>
      </c>
      <c r="J1587" s="1">
        <v>2.0</v>
      </c>
      <c r="K1587" s="11">
        <v>38300.0</v>
      </c>
      <c r="L1587" s="1">
        <v>21.0</v>
      </c>
      <c r="M1587" s="1">
        <v>2.0</v>
      </c>
      <c r="N1587" s="1">
        <v>2.0</v>
      </c>
      <c r="O1587" s="1">
        <v>3.0</v>
      </c>
      <c r="P1587" s="1">
        <v>4.0</v>
      </c>
      <c r="Q1587" s="1">
        <v>0.0</v>
      </c>
      <c r="R1587" s="1">
        <v>0.0</v>
      </c>
      <c r="S1587" s="1">
        <v>0.0</v>
      </c>
      <c r="T1587" s="1">
        <v>0.0</v>
      </c>
      <c r="U1587" s="1"/>
      <c r="Y1587" s="1">
        <v>6.0</v>
      </c>
      <c r="Z1587" s="1">
        <v>2.0</v>
      </c>
      <c r="AA1587" s="1">
        <v>2.0</v>
      </c>
      <c r="AB1587" s="1">
        <v>2.0</v>
      </c>
      <c r="AC1587" s="1">
        <v>2.0</v>
      </c>
      <c r="AD1587" s="1">
        <v>2.0</v>
      </c>
      <c r="AE1587" s="1">
        <v>2.0</v>
      </c>
      <c r="AF1587" s="1">
        <v>2.0</v>
      </c>
      <c r="AG1587" s="1">
        <v>2.0</v>
      </c>
      <c r="AH1587" s="1">
        <v>2.0</v>
      </c>
      <c r="AI1587" s="1">
        <v>2.0</v>
      </c>
      <c r="AJ1587" s="1">
        <v>2.0</v>
      </c>
      <c r="AK1587" s="1">
        <v>2.0</v>
      </c>
      <c r="AL1587" s="1">
        <v>2.0</v>
      </c>
      <c r="AM1587" s="1">
        <v>2.0</v>
      </c>
      <c r="AN1587" s="1">
        <v>2.0</v>
      </c>
      <c r="AO1587" s="1">
        <v>2.0</v>
      </c>
      <c r="AP1587" s="1">
        <v>2.0</v>
      </c>
      <c r="AQ1587" s="1">
        <v>2.0</v>
      </c>
      <c r="AR1587" s="1">
        <v>2.0</v>
      </c>
      <c r="AS1587" s="1">
        <v>2.0</v>
      </c>
      <c r="AT1587" s="1">
        <v>2.0</v>
      </c>
      <c r="AU1587" s="1">
        <v>2.0</v>
      </c>
      <c r="AV1587" s="1">
        <v>2.0</v>
      </c>
      <c r="AW1587" s="1">
        <v>2.0</v>
      </c>
      <c r="AX1587" s="1">
        <v>2.0</v>
      </c>
      <c r="AY1587" s="1">
        <v>2.0</v>
      </c>
      <c r="AZ1587" s="1">
        <v>2.0</v>
      </c>
      <c r="BA1587" s="1">
        <v>2.0</v>
      </c>
      <c r="BB1587" s="1">
        <v>2.0</v>
      </c>
      <c r="BP1587" s="12" t="s">
        <v>629</v>
      </c>
      <c r="BQ1587" s="1">
        <v>21.0</v>
      </c>
      <c r="BR1587" s="1" t="s">
        <v>240</v>
      </c>
      <c r="BW1587" s="1">
        <v>0.0</v>
      </c>
      <c r="BX1587" s="1" t="s">
        <v>638</v>
      </c>
      <c r="BY1587" s="13">
        <f t="shared" si="1"/>
        <v>5</v>
      </c>
      <c r="BZ1587" s="13" t="str">
        <f t="shared" si="2"/>
        <v>Tidak Bekerja</v>
      </c>
      <c r="CA1587" s="13" t="str">
        <f>VLOOKUP(BP1587,data_K!G:K,5,0)</f>
        <v>RT 008 RW 004</v>
      </c>
      <c r="CB1587" s="13">
        <f t="shared" si="3"/>
        <v>4</v>
      </c>
    </row>
    <row r="1588">
      <c r="A1588" s="1" t="s">
        <v>18579</v>
      </c>
      <c r="B1588" s="23">
        <v>46361.50486111111</v>
      </c>
      <c r="C1588" s="1">
        <v>1.0</v>
      </c>
      <c r="D1588" s="1" t="s">
        <v>438</v>
      </c>
      <c r="E1588" s="10" t="s">
        <v>18580</v>
      </c>
      <c r="F1588" s="1">
        <v>1.0</v>
      </c>
      <c r="J1588" s="1">
        <v>2.0</v>
      </c>
      <c r="K1588" s="11">
        <v>19817.0</v>
      </c>
      <c r="L1588" s="1">
        <v>72.0</v>
      </c>
      <c r="M1588" s="1">
        <v>4.0</v>
      </c>
      <c r="N1588" s="1">
        <v>1.0</v>
      </c>
      <c r="O1588" s="1">
        <v>3.0</v>
      </c>
      <c r="P1588" s="1">
        <v>3.0</v>
      </c>
      <c r="Q1588" s="1">
        <v>0.0</v>
      </c>
      <c r="R1588" s="1">
        <v>0.0</v>
      </c>
      <c r="S1588" s="1">
        <v>1000000.0</v>
      </c>
      <c r="T1588" s="1">
        <v>0.0</v>
      </c>
      <c r="Y1588" s="1">
        <v>1.0</v>
      </c>
      <c r="Z1588" s="1">
        <v>2.0</v>
      </c>
      <c r="AA1588" s="1">
        <v>2.0</v>
      </c>
      <c r="AB1588" s="1">
        <v>2.0</v>
      </c>
      <c r="AC1588" s="1">
        <v>2.0</v>
      </c>
      <c r="AD1588" s="1">
        <v>2.0</v>
      </c>
      <c r="AE1588" s="1">
        <v>2.0</v>
      </c>
      <c r="AF1588" s="1">
        <v>2.0</v>
      </c>
      <c r="AG1588" s="1">
        <v>2.0</v>
      </c>
      <c r="AH1588" s="1">
        <v>2.0</v>
      </c>
      <c r="AI1588" s="1">
        <v>2.0</v>
      </c>
      <c r="AJ1588" s="1">
        <v>2.0</v>
      </c>
      <c r="AK1588" s="1">
        <v>2.0</v>
      </c>
      <c r="AL1588" s="1">
        <v>2.0</v>
      </c>
      <c r="AM1588" s="1">
        <v>2.0</v>
      </c>
      <c r="AN1588" s="1">
        <v>2.0</v>
      </c>
      <c r="AO1588" s="1">
        <v>2.0</v>
      </c>
      <c r="AP1588" s="1">
        <v>2.0</v>
      </c>
      <c r="AQ1588" s="1">
        <v>2.0</v>
      </c>
      <c r="AR1588" s="1">
        <v>2.0</v>
      </c>
      <c r="AS1588" s="1">
        <v>2.0</v>
      </c>
      <c r="AT1588" s="1">
        <v>2.0</v>
      </c>
      <c r="AU1588" s="1">
        <v>2.0</v>
      </c>
      <c r="AV1588" s="1">
        <v>2.0</v>
      </c>
      <c r="AW1588" s="1">
        <v>2.0</v>
      </c>
      <c r="AX1588" s="1">
        <v>1.0</v>
      </c>
      <c r="AY1588" s="1">
        <v>2.0</v>
      </c>
      <c r="AZ1588" s="1">
        <v>2.0</v>
      </c>
      <c r="BA1588" s="1">
        <v>2.0</v>
      </c>
      <c r="BB1588" s="1">
        <v>2.0</v>
      </c>
      <c r="BE1588" s="1">
        <v>5.0</v>
      </c>
      <c r="BF1588" s="1">
        <v>2018.0</v>
      </c>
      <c r="BP1588" s="12" t="s">
        <v>439</v>
      </c>
      <c r="BQ1588" s="1">
        <v>72.0</v>
      </c>
      <c r="BR1588" s="1" t="s">
        <v>240</v>
      </c>
      <c r="BV1588" s="1"/>
      <c r="BW1588" s="1">
        <v>0.0</v>
      </c>
      <c r="BX1588" s="1" t="s">
        <v>438</v>
      </c>
      <c r="BY1588" s="13">
        <f t="shared" si="1"/>
        <v>15</v>
      </c>
      <c r="BZ1588" s="13" t="str">
        <f t="shared" si="2"/>
        <v>Tidak Bekerja</v>
      </c>
      <c r="CA1588" s="13" t="str">
        <f>VLOOKUP(BP1588,data_K!G:K,5,0)</f>
        <v>RT 005 RW 003</v>
      </c>
      <c r="CB1588" s="13">
        <f t="shared" si="3"/>
        <v>0</v>
      </c>
    </row>
    <row r="1589">
      <c r="A1589" s="1" t="s">
        <v>6889</v>
      </c>
      <c r="B1589" s="9" t="s">
        <v>18585</v>
      </c>
      <c r="C1589" s="1">
        <v>1.0</v>
      </c>
      <c r="D1589" s="1" t="s">
        <v>2061</v>
      </c>
      <c r="E1589" s="10" t="s">
        <v>6891</v>
      </c>
      <c r="F1589" s="1">
        <v>1.0</v>
      </c>
      <c r="J1589" s="1">
        <v>1.0</v>
      </c>
      <c r="K1589" s="11">
        <v>33825.0</v>
      </c>
      <c r="L1589" s="1">
        <v>33.0</v>
      </c>
      <c r="M1589" s="1">
        <v>2.0</v>
      </c>
      <c r="N1589" s="1">
        <v>1.0</v>
      </c>
      <c r="O1589" s="1">
        <v>3.0</v>
      </c>
      <c r="P1589" s="1">
        <v>4.0</v>
      </c>
      <c r="Q1589" s="1">
        <v>5000000.0</v>
      </c>
      <c r="R1589" s="1">
        <v>0.0</v>
      </c>
      <c r="S1589" s="1">
        <v>0.0</v>
      </c>
      <c r="T1589" s="1">
        <v>96.0</v>
      </c>
      <c r="Y1589" s="1">
        <v>3.0</v>
      </c>
      <c r="Z1589" s="1">
        <v>2.0</v>
      </c>
      <c r="AA1589" s="1">
        <v>2.0</v>
      </c>
      <c r="AB1589" s="1">
        <v>2.0</v>
      </c>
      <c r="AC1589" s="1">
        <v>2.0</v>
      </c>
      <c r="AD1589" s="1">
        <v>2.0</v>
      </c>
      <c r="AE1589" s="1">
        <v>2.0</v>
      </c>
      <c r="AF1589" s="1">
        <v>2.0</v>
      </c>
      <c r="AG1589" s="1">
        <v>2.0</v>
      </c>
      <c r="AH1589" s="1">
        <v>2.0</v>
      </c>
      <c r="AI1589" s="1">
        <v>2.0</v>
      </c>
      <c r="AJ1589" s="1">
        <v>2.0</v>
      </c>
      <c r="AK1589" s="1">
        <v>2.0</v>
      </c>
      <c r="AL1589" s="1">
        <v>2.0</v>
      </c>
      <c r="AM1589" s="1">
        <v>2.0</v>
      </c>
      <c r="AN1589" s="1">
        <v>2.0</v>
      </c>
      <c r="AO1589" s="1">
        <v>2.0</v>
      </c>
      <c r="AP1589" s="1">
        <v>2.0</v>
      </c>
      <c r="AQ1589" s="1">
        <v>2.0</v>
      </c>
      <c r="AR1589" s="1">
        <v>2.0</v>
      </c>
      <c r="AS1589" s="1">
        <v>2.0</v>
      </c>
      <c r="AT1589" s="1">
        <v>2.0</v>
      </c>
      <c r="AU1589" s="1">
        <v>2.0</v>
      </c>
      <c r="AV1589" s="1">
        <v>2.0</v>
      </c>
      <c r="AW1589" s="1">
        <v>2.0</v>
      </c>
      <c r="AX1589" s="1">
        <v>2.0</v>
      </c>
      <c r="AY1589" s="1">
        <v>2.0</v>
      </c>
      <c r="AZ1589" s="1">
        <v>2.0</v>
      </c>
      <c r="BA1589" s="1">
        <v>2.0</v>
      </c>
      <c r="BB1589" s="1">
        <v>2.0</v>
      </c>
      <c r="BP1589" s="12" t="s">
        <v>2062</v>
      </c>
      <c r="BQ1589" s="1">
        <v>33.0</v>
      </c>
      <c r="BR1589" s="1"/>
      <c r="BS1589" s="1" t="s">
        <v>1012</v>
      </c>
      <c r="BW1589" s="1">
        <v>113.0</v>
      </c>
      <c r="BX1589" s="1" t="s">
        <v>2061</v>
      </c>
      <c r="BY1589" s="13">
        <f t="shared" si="1"/>
        <v>7</v>
      </c>
      <c r="BZ1589" s="13" t="str">
        <f t="shared" si="2"/>
        <v>Penjaga Keamanan/Satpam</v>
      </c>
      <c r="CA1589" s="13" t="str">
        <f>VLOOKUP(BP1589,data_K!G:K,5,0)</f>
        <v>RT 004 RW 002</v>
      </c>
      <c r="CB1589" s="13">
        <f t="shared" si="3"/>
        <v>0</v>
      </c>
    </row>
    <row r="1590">
      <c r="A1590" s="1" t="s">
        <v>6866</v>
      </c>
      <c r="B1590" s="9" t="s">
        <v>18589</v>
      </c>
      <c r="C1590" s="1">
        <v>2.0</v>
      </c>
      <c r="D1590" s="1" t="s">
        <v>6869</v>
      </c>
      <c r="E1590" s="10" t="s">
        <v>6870</v>
      </c>
      <c r="F1590" s="1">
        <v>1.0</v>
      </c>
      <c r="J1590" s="1">
        <v>2.0</v>
      </c>
      <c r="K1590" s="11">
        <v>34224.0</v>
      </c>
      <c r="L1590" s="1">
        <v>32.0</v>
      </c>
      <c r="M1590" s="1">
        <v>2.0</v>
      </c>
      <c r="N1590" s="1">
        <v>2.0</v>
      </c>
      <c r="O1590" s="1">
        <v>3.0</v>
      </c>
      <c r="P1590" s="1">
        <v>4.0</v>
      </c>
      <c r="Q1590" s="1">
        <v>6000000.0</v>
      </c>
      <c r="R1590" s="1">
        <v>0.0</v>
      </c>
      <c r="S1590" s="1">
        <v>0.0</v>
      </c>
      <c r="T1590" s="1">
        <v>17.0</v>
      </c>
      <c r="Y1590" s="1">
        <v>3.0</v>
      </c>
      <c r="Z1590" s="1">
        <v>2.0</v>
      </c>
      <c r="AA1590" s="1">
        <v>2.0</v>
      </c>
      <c r="AB1590" s="1">
        <v>2.0</v>
      </c>
      <c r="AC1590" s="1">
        <v>2.0</v>
      </c>
      <c r="AD1590" s="1">
        <v>2.0</v>
      </c>
      <c r="AE1590" s="1">
        <v>2.0</v>
      </c>
      <c r="AF1590" s="1">
        <v>2.0</v>
      </c>
      <c r="AG1590" s="1">
        <v>2.0</v>
      </c>
      <c r="AH1590" s="1">
        <v>2.0</v>
      </c>
      <c r="AI1590" s="1">
        <v>2.0</v>
      </c>
      <c r="AJ1590" s="1">
        <v>2.0</v>
      </c>
      <c r="AK1590" s="1">
        <v>2.0</v>
      </c>
      <c r="AL1590" s="1">
        <v>2.0</v>
      </c>
      <c r="AM1590" s="1">
        <v>2.0</v>
      </c>
      <c r="AN1590" s="1">
        <v>2.0</v>
      </c>
      <c r="AO1590" s="1">
        <v>2.0</v>
      </c>
      <c r="AP1590" s="1">
        <v>2.0</v>
      </c>
      <c r="AQ1590" s="1">
        <v>2.0</v>
      </c>
      <c r="AR1590" s="1">
        <v>2.0</v>
      </c>
      <c r="AS1590" s="1">
        <v>2.0</v>
      </c>
      <c r="AT1590" s="1">
        <v>2.0</v>
      </c>
      <c r="AU1590" s="1">
        <v>2.0</v>
      </c>
      <c r="AV1590" s="1">
        <v>2.0</v>
      </c>
      <c r="AW1590" s="1">
        <v>2.0</v>
      </c>
      <c r="AX1590" s="1">
        <v>2.0</v>
      </c>
      <c r="AY1590" s="1">
        <v>2.0</v>
      </c>
      <c r="AZ1590" s="1">
        <v>2.0</v>
      </c>
      <c r="BA1590" s="1">
        <v>2.0</v>
      </c>
      <c r="BB1590" s="1">
        <v>2.0</v>
      </c>
      <c r="BE1590" s="1"/>
      <c r="BF1590" s="1"/>
      <c r="BP1590" s="12" t="s">
        <v>2062</v>
      </c>
      <c r="BQ1590" s="1">
        <v>32.0</v>
      </c>
      <c r="BR1590" s="1" t="s">
        <v>184</v>
      </c>
      <c r="BS1590" s="1"/>
      <c r="BW1590" s="1">
        <v>23.0</v>
      </c>
      <c r="BX1590" s="1" t="s">
        <v>2061</v>
      </c>
      <c r="BY1590" s="13">
        <f t="shared" si="1"/>
        <v>7</v>
      </c>
      <c r="BZ1590" s="13" t="str">
        <f t="shared" si="2"/>
        <v>Buruh Industri</v>
      </c>
      <c r="CA1590" s="13" t="str">
        <f>VLOOKUP(BP1590,data_K!G:K,5,0)</f>
        <v>RT 004 RW 002</v>
      </c>
      <c r="CB1590" s="13">
        <f t="shared" si="3"/>
        <v>0</v>
      </c>
    </row>
    <row r="1591">
      <c r="A1591" s="1" t="s">
        <v>6859</v>
      </c>
      <c r="B1591" s="9" t="s">
        <v>18595</v>
      </c>
      <c r="C1591" s="1">
        <v>3.0</v>
      </c>
      <c r="D1591" s="1" t="s">
        <v>6861</v>
      </c>
      <c r="E1591" s="10" t="s">
        <v>6862</v>
      </c>
      <c r="F1591" s="1">
        <v>1.0</v>
      </c>
      <c r="J1591" s="1">
        <v>2.0</v>
      </c>
      <c r="K1591" s="11">
        <v>43252.0</v>
      </c>
      <c r="L1591" s="1">
        <v>7.0</v>
      </c>
      <c r="M1591" s="1">
        <v>1.0</v>
      </c>
      <c r="N1591" s="1">
        <v>3.0</v>
      </c>
      <c r="O1591" s="1">
        <v>2.0</v>
      </c>
      <c r="P1591" s="1">
        <v>1.0</v>
      </c>
      <c r="Q1591" s="1"/>
      <c r="R1591" s="1"/>
      <c r="S1591" s="1"/>
      <c r="T1591" s="1"/>
      <c r="U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P1591" s="12" t="s">
        <v>2062</v>
      </c>
      <c r="BQ1591" s="1">
        <v>7.0</v>
      </c>
      <c r="BR1591" s="1"/>
      <c r="BW1591" s="1">
        <v>999.0</v>
      </c>
      <c r="BX1591" s="1" t="s">
        <v>2061</v>
      </c>
      <c r="BY1591" s="13">
        <f t="shared" si="1"/>
        <v>2</v>
      </c>
      <c r="BZ1591" s="13" t="str">
        <f t="shared" si="2"/>
        <v/>
      </c>
      <c r="CA1591" s="13" t="str">
        <f>VLOOKUP(BP1591,data_K!G:K,5,0)</f>
        <v>RT 004 RW 002</v>
      </c>
      <c r="CB1591" s="13">
        <f t="shared" si="3"/>
        <v>1</v>
      </c>
    </row>
    <row r="1592">
      <c r="A1592" s="1" t="s">
        <v>6827</v>
      </c>
      <c r="B1592" s="9" t="s">
        <v>18603</v>
      </c>
      <c r="C1592" s="1">
        <v>4.0</v>
      </c>
      <c r="D1592" s="1" t="s">
        <v>6829</v>
      </c>
      <c r="E1592" s="10" t="s">
        <v>6830</v>
      </c>
      <c r="F1592" s="1">
        <v>1.0</v>
      </c>
      <c r="J1592" s="1">
        <v>2.0</v>
      </c>
      <c r="K1592" s="11">
        <v>43694.0</v>
      </c>
      <c r="L1592" s="1">
        <v>6.0</v>
      </c>
      <c r="M1592" s="1">
        <v>1.0</v>
      </c>
      <c r="N1592" s="1">
        <v>3.0</v>
      </c>
      <c r="O1592" s="1">
        <v>2.0</v>
      </c>
      <c r="P1592" s="1">
        <v>1.0</v>
      </c>
      <c r="Q1592" s="1"/>
      <c r="R1592" s="1"/>
      <c r="S1592" s="1"/>
      <c r="T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P1592" s="12" t="s">
        <v>2062</v>
      </c>
      <c r="BQ1592" s="1">
        <v>6.0</v>
      </c>
      <c r="BR1592" s="1"/>
      <c r="BS1592" s="1"/>
      <c r="BW1592" s="1">
        <v>999.0</v>
      </c>
      <c r="BX1592" s="1" t="s">
        <v>2061</v>
      </c>
      <c r="BY1592" s="13">
        <f t="shared" si="1"/>
        <v>2</v>
      </c>
      <c r="BZ1592" s="13" t="str">
        <f t="shared" si="2"/>
        <v/>
      </c>
      <c r="CA1592" s="13" t="str">
        <f>VLOOKUP(BP1592,data_K!G:K,5,0)</f>
        <v>RT 004 RW 002</v>
      </c>
      <c r="CB1592" s="13">
        <f t="shared" si="3"/>
        <v>0</v>
      </c>
    </row>
    <row r="1593">
      <c r="A1593" s="1" t="s">
        <v>7618</v>
      </c>
      <c r="B1593" s="9" t="s">
        <v>18607</v>
      </c>
      <c r="C1593" s="1">
        <v>1.0</v>
      </c>
      <c r="D1593" s="1" t="s">
        <v>4342</v>
      </c>
      <c r="E1593" s="10" t="s">
        <v>7621</v>
      </c>
      <c r="F1593" s="1">
        <v>1.0</v>
      </c>
      <c r="J1593" s="1">
        <v>1.0</v>
      </c>
      <c r="K1593" s="11">
        <v>35139.0</v>
      </c>
      <c r="L1593" s="1">
        <v>30.0</v>
      </c>
      <c r="M1593" s="1">
        <v>2.0</v>
      </c>
      <c r="N1593" s="1">
        <v>1.0</v>
      </c>
      <c r="O1593" s="1">
        <v>3.0</v>
      </c>
      <c r="P1593" s="1">
        <v>6.0</v>
      </c>
      <c r="Q1593" s="1">
        <v>0.0</v>
      </c>
      <c r="R1593" s="1">
        <v>4000000.0</v>
      </c>
      <c r="S1593" s="1">
        <v>0.0</v>
      </c>
      <c r="T1593" s="1">
        <v>64.0</v>
      </c>
      <c r="Y1593" s="1">
        <v>1.0</v>
      </c>
      <c r="Z1593" s="1">
        <v>2.0</v>
      </c>
      <c r="AA1593" s="1">
        <v>2.0</v>
      </c>
      <c r="AB1593" s="1">
        <v>2.0</v>
      </c>
      <c r="AC1593" s="1">
        <v>2.0</v>
      </c>
      <c r="AD1593" s="1">
        <v>2.0</v>
      </c>
      <c r="AE1593" s="1">
        <v>2.0</v>
      </c>
      <c r="AF1593" s="1">
        <v>2.0</v>
      </c>
      <c r="AG1593" s="1">
        <v>2.0</v>
      </c>
      <c r="AH1593" s="1">
        <v>2.0</v>
      </c>
      <c r="AI1593" s="1">
        <v>2.0</v>
      </c>
      <c r="AJ1593" s="1">
        <v>2.0</v>
      </c>
      <c r="AK1593" s="1">
        <v>2.0</v>
      </c>
      <c r="AL1593" s="1">
        <v>2.0</v>
      </c>
      <c r="AM1593" s="1">
        <v>2.0</v>
      </c>
      <c r="AN1593" s="1">
        <v>2.0</v>
      </c>
      <c r="AO1593" s="1">
        <v>2.0</v>
      </c>
      <c r="AP1593" s="1">
        <v>2.0</v>
      </c>
      <c r="AQ1593" s="1">
        <v>2.0</v>
      </c>
      <c r="AR1593" s="1">
        <v>2.0</v>
      </c>
      <c r="AS1593" s="1">
        <v>2.0</v>
      </c>
      <c r="AT1593" s="1">
        <v>2.0</v>
      </c>
      <c r="AU1593" s="1">
        <v>2.0</v>
      </c>
      <c r="AV1593" s="1">
        <v>2.0</v>
      </c>
      <c r="AW1593" s="1">
        <v>2.0</v>
      </c>
      <c r="AX1593" s="1">
        <v>2.0</v>
      </c>
      <c r="AY1593" s="1">
        <v>2.0</v>
      </c>
      <c r="AZ1593" s="1">
        <v>2.0</v>
      </c>
      <c r="BA1593" s="1">
        <v>2.0</v>
      </c>
      <c r="BB1593" s="1">
        <v>2.0</v>
      </c>
      <c r="BP1593" s="12" t="s">
        <v>4345</v>
      </c>
      <c r="BQ1593" s="1">
        <v>30.0</v>
      </c>
      <c r="BR1593" s="1"/>
      <c r="BS1593" s="1"/>
      <c r="BT1593" s="1" t="s">
        <v>467</v>
      </c>
      <c r="BW1593" s="1">
        <v>75.0</v>
      </c>
      <c r="BX1593" s="1" t="s">
        <v>4342</v>
      </c>
      <c r="BY1593" s="13">
        <f t="shared" si="1"/>
        <v>7</v>
      </c>
      <c r="BZ1593" s="13" t="str">
        <f t="shared" si="2"/>
        <v>Pedagang</v>
      </c>
      <c r="CA1593" s="13" t="str">
        <f>VLOOKUP(BP1593,data_K!G:K,5,0)</f>
        <v>RT 007 RW 004</v>
      </c>
      <c r="CB1593" s="13">
        <f t="shared" si="3"/>
        <v>0</v>
      </c>
    </row>
    <row r="1594">
      <c r="A1594" s="1" t="s">
        <v>7601</v>
      </c>
      <c r="B1594" s="9" t="s">
        <v>18614</v>
      </c>
      <c r="C1594" s="1">
        <v>2.0</v>
      </c>
      <c r="D1594" s="1" t="s">
        <v>4353</v>
      </c>
      <c r="E1594" s="10" t="s">
        <v>7603</v>
      </c>
      <c r="F1594" s="1">
        <v>1.0</v>
      </c>
      <c r="J1594" s="1">
        <v>2.0</v>
      </c>
      <c r="K1594" s="11">
        <v>34149.0</v>
      </c>
      <c r="L1594" s="1">
        <v>32.0</v>
      </c>
      <c r="M1594" s="1">
        <v>2.0</v>
      </c>
      <c r="N1594" s="1">
        <v>2.0</v>
      </c>
      <c r="O1594" s="1">
        <v>3.0</v>
      </c>
      <c r="P1594" s="1">
        <v>6.0</v>
      </c>
      <c r="Q1594" s="1">
        <v>0.0</v>
      </c>
      <c r="R1594" s="1">
        <v>0.0</v>
      </c>
      <c r="S1594" s="1">
        <v>0.0</v>
      </c>
      <c r="T1594" s="1">
        <v>0.0</v>
      </c>
      <c r="Y1594" s="1">
        <v>6.0</v>
      </c>
      <c r="Z1594" s="1">
        <v>2.0</v>
      </c>
      <c r="AA1594" s="1">
        <v>2.0</v>
      </c>
      <c r="AB1594" s="1">
        <v>2.0</v>
      </c>
      <c r="AC1594" s="1">
        <v>2.0</v>
      </c>
      <c r="AD1594" s="1">
        <v>2.0</v>
      </c>
      <c r="AE1594" s="1">
        <v>2.0</v>
      </c>
      <c r="AF1594" s="1">
        <v>2.0</v>
      </c>
      <c r="AG1594" s="1">
        <v>2.0</v>
      </c>
      <c r="AH1594" s="1">
        <v>2.0</v>
      </c>
      <c r="AI1594" s="1">
        <v>2.0</v>
      </c>
      <c r="AJ1594" s="1">
        <v>2.0</v>
      </c>
      <c r="AK1594" s="1">
        <v>2.0</v>
      </c>
      <c r="AL1594" s="1">
        <v>2.0</v>
      </c>
      <c r="AM1594" s="1">
        <v>2.0</v>
      </c>
      <c r="AN1594" s="1">
        <v>2.0</v>
      </c>
      <c r="AO1594" s="1">
        <v>2.0</v>
      </c>
      <c r="AP1594" s="1">
        <v>2.0</v>
      </c>
      <c r="AQ1594" s="1">
        <v>2.0</v>
      </c>
      <c r="AR1594" s="1">
        <v>2.0</v>
      </c>
      <c r="AS1594" s="1">
        <v>2.0</v>
      </c>
      <c r="AT1594" s="1">
        <v>2.0</v>
      </c>
      <c r="AU1594" s="1">
        <v>2.0</v>
      </c>
      <c r="AV1594" s="1">
        <v>2.0</v>
      </c>
      <c r="AW1594" s="1">
        <v>2.0</v>
      </c>
      <c r="AX1594" s="1">
        <v>2.0</v>
      </c>
      <c r="AY1594" s="1">
        <v>2.0</v>
      </c>
      <c r="AZ1594" s="1">
        <v>2.0</v>
      </c>
      <c r="BA1594" s="1">
        <v>2.0</v>
      </c>
      <c r="BB1594" s="1">
        <v>2.0</v>
      </c>
      <c r="BP1594" s="12" t="s">
        <v>4345</v>
      </c>
      <c r="BQ1594" s="1">
        <v>32.0</v>
      </c>
      <c r="BR1594" s="1" t="s">
        <v>240</v>
      </c>
      <c r="BW1594" s="1">
        <v>0.0</v>
      </c>
      <c r="BX1594" s="1" t="s">
        <v>4342</v>
      </c>
      <c r="BY1594" s="13">
        <f t="shared" si="1"/>
        <v>7</v>
      </c>
      <c r="BZ1594" s="13" t="str">
        <f t="shared" si="2"/>
        <v>Tidak Bekerja</v>
      </c>
      <c r="CA1594" s="13" t="str">
        <f>VLOOKUP(BP1594,data_K!G:K,5,0)</f>
        <v>RT 007 RW 004</v>
      </c>
      <c r="CB1594" s="13">
        <f t="shared" si="3"/>
        <v>0</v>
      </c>
    </row>
    <row r="1595">
      <c r="A1595" s="1" t="s">
        <v>7589</v>
      </c>
      <c r="B1595" s="9" t="s">
        <v>18618</v>
      </c>
      <c r="C1595" s="1">
        <v>3.0</v>
      </c>
      <c r="D1595" s="1" t="s">
        <v>7594</v>
      </c>
      <c r="E1595" s="10" t="s">
        <v>7595</v>
      </c>
      <c r="F1595" s="1">
        <v>1.0</v>
      </c>
      <c r="J1595" s="1">
        <v>1.0</v>
      </c>
      <c r="K1595" s="11">
        <v>44282.0</v>
      </c>
      <c r="L1595" s="1">
        <v>5.0</v>
      </c>
      <c r="M1595" s="1">
        <v>1.0</v>
      </c>
      <c r="N1595" s="1">
        <v>3.0</v>
      </c>
      <c r="O1595" s="1">
        <v>2.0</v>
      </c>
      <c r="P1595" s="1">
        <v>1.0</v>
      </c>
      <c r="Q1595" s="1"/>
      <c r="R1595" s="1"/>
      <c r="S1595" s="1"/>
      <c r="T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P1595" s="12" t="s">
        <v>4345</v>
      </c>
      <c r="BQ1595" s="1">
        <v>5.0</v>
      </c>
      <c r="BR1595" s="1"/>
      <c r="BS1595" s="1"/>
      <c r="BW1595" s="1">
        <v>999.0</v>
      </c>
      <c r="BX1595" s="1" t="s">
        <v>4342</v>
      </c>
      <c r="BY1595" s="13">
        <f t="shared" si="1"/>
        <v>2</v>
      </c>
      <c r="BZ1595" s="13" t="str">
        <f t="shared" si="2"/>
        <v/>
      </c>
      <c r="CA1595" s="13" t="str">
        <f>VLOOKUP(BP1595,data_K!G:K,5,0)</f>
        <v>RT 007 RW 004</v>
      </c>
      <c r="CB1595" s="13">
        <f t="shared" si="3"/>
        <v>0</v>
      </c>
    </row>
    <row r="1596">
      <c r="A1596" s="1" t="s">
        <v>14395</v>
      </c>
      <c r="B1596" s="9" t="s">
        <v>18626</v>
      </c>
      <c r="C1596" s="1">
        <v>1.0</v>
      </c>
      <c r="D1596" s="1" t="s">
        <v>12525</v>
      </c>
      <c r="E1596" s="10" t="s">
        <v>14399</v>
      </c>
      <c r="F1596" s="1">
        <v>1.0</v>
      </c>
      <c r="J1596" s="1">
        <v>1.0</v>
      </c>
      <c r="K1596" s="11">
        <v>31926.0</v>
      </c>
      <c r="L1596" s="1">
        <v>38.0</v>
      </c>
      <c r="M1596" s="1">
        <v>2.0</v>
      </c>
      <c r="N1596" s="1">
        <v>1.0</v>
      </c>
      <c r="O1596" s="1">
        <v>3.0</v>
      </c>
      <c r="P1596" s="1">
        <v>4.0</v>
      </c>
      <c r="Q1596" s="1">
        <v>5000000.0</v>
      </c>
      <c r="R1596" s="1">
        <v>0.0</v>
      </c>
      <c r="S1596" s="1">
        <v>0.0</v>
      </c>
      <c r="T1596" s="1">
        <v>17.0</v>
      </c>
      <c r="Y1596" s="1">
        <v>3.0</v>
      </c>
      <c r="Z1596" s="1">
        <v>2.0</v>
      </c>
      <c r="AA1596" s="1">
        <v>2.0</v>
      </c>
      <c r="AB1596" s="1">
        <v>2.0</v>
      </c>
      <c r="AC1596" s="1">
        <v>2.0</v>
      </c>
      <c r="AD1596" s="1">
        <v>2.0</v>
      </c>
      <c r="AE1596" s="1">
        <v>2.0</v>
      </c>
      <c r="AF1596" s="1">
        <v>2.0</v>
      </c>
      <c r="AG1596" s="1">
        <v>2.0</v>
      </c>
      <c r="AH1596" s="1">
        <v>2.0</v>
      </c>
      <c r="AI1596" s="1">
        <v>2.0</v>
      </c>
      <c r="AJ1596" s="1">
        <v>2.0</v>
      </c>
      <c r="AK1596" s="1">
        <v>2.0</v>
      </c>
      <c r="AL1596" s="1">
        <v>2.0</v>
      </c>
      <c r="AM1596" s="1">
        <v>2.0</v>
      </c>
      <c r="AN1596" s="1">
        <v>2.0</v>
      </c>
      <c r="AO1596" s="1">
        <v>2.0</v>
      </c>
      <c r="AP1596" s="1">
        <v>2.0</v>
      </c>
      <c r="AQ1596" s="1">
        <v>2.0</v>
      </c>
      <c r="AR1596" s="1">
        <v>2.0</v>
      </c>
      <c r="AS1596" s="1">
        <v>2.0</v>
      </c>
      <c r="AT1596" s="1">
        <v>2.0</v>
      </c>
      <c r="AU1596" s="1">
        <v>2.0</v>
      </c>
      <c r="AV1596" s="1">
        <v>2.0</v>
      </c>
      <c r="AW1596" s="1">
        <v>2.0</v>
      </c>
      <c r="AX1596" s="1">
        <v>2.0</v>
      </c>
      <c r="AY1596" s="1">
        <v>2.0</v>
      </c>
      <c r="AZ1596" s="1">
        <v>2.0</v>
      </c>
      <c r="BA1596" s="1">
        <v>2.0</v>
      </c>
      <c r="BB1596" s="1">
        <v>2.0</v>
      </c>
      <c r="BP1596" s="12" t="s">
        <v>12526</v>
      </c>
      <c r="BQ1596" s="1">
        <v>38.0</v>
      </c>
      <c r="BR1596" s="1" t="s">
        <v>184</v>
      </c>
      <c r="BS1596" s="1"/>
      <c r="BW1596" s="1">
        <v>23.0</v>
      </c>
      <c r="BX1596" s="1" t="s">
        <v>12525</v>
      </c>
      <c r="BY1596" s="13">
        <f t="shared" si="1"/>
        <v>8</v>
      </c>
      <c r="BZ1596" s="13" t="str">
        <f t="shared" si="2"/>
        <v>Buruh Industri</v>
      </c>
      <c r="CA1596" s="13" t="str">
        <f>VLOOKUP(BP1596,data_K!G:K,5,0)</f>
        <v>RT 005 RW 003</v>
      </c>
      <c r="CB1596" s="13">
        <f t="shared" si="3"/>
        <v>0</v>
      </c>
    </row>
    <row r="1597">
      <c r="A1597" s="1" t="s">
        <v>14416</v>
      </c>
      <c r="B1597" s="9" t="s">
        <v>18632</v>
      </c>
      <c r="C1597" s="1">
        <v>2.0</v>
      </c>
      <c r="D1597" s="1" t="s">
        <v>14420</v>
      </c>
      <c r="E1597" s="10" t="s">
        <v>14423</v>
      </c>
      <c r="F1597" s="1">
        <v>1.0</v>
      </c>
      <c r="J1597" s="1">
        <v>2.0</v>
      </c>
      <c r="K1597" s="11">
        <v>33813.0</v>
      </c>
      <c r="L1597" s="1">
        <v>33.0</v>
      </c>
      <c r="M1597" s="1">
        <v>2.0</v>
      </c>
      <c r="N1597" s="1">
        <v>2.0</v>
      </c>
      <c r="O1597" s="1">
        <v>3.0</v>
      </c>
      <c r="P1597" s="1">
        <v>4.0</v>
      </c>
      <c r="Q1597" s="1">
        <v>1000000.0</v>
      </c>
      <c r="R1597" s="1">
        <v>0.0</v>
      </c>
      <c r="S1597" s="1">
        <v>0.0</v>
      </c>
      <c r="T1597" s="1">
        <v>72.0</v>
      </c>
      <c r="Y1597" s="1">
        <v>5.0</v>
      </c>
      <c r="Z1597" s="1">
        <v>2.0</v>
      </c>
      <c r="AA1597" s="1">
        <v>2.0</v>
      </c>
      <c r="AB1597" s="1">
        <v>2.0</v>
      </c>
      <c r="AC1597" s="1">
        <v>2.0</v>
      </c>
      <c r="AD1597" s="1">
        <v>2.0</v>
      </c>
      <c r="AE1597" s="1">
        <v>2.0</v>
      </c>
      <c r="AF1597" s="1">
        <v>2.0</v>
      </c>
      <c r="AG1597" s="1">
        <v>2.0</v>
      </c>
      <c r="AH1597" s="1">
        <v>2.0</v>
      </c>
      <c r="AI1597" s="1">
        <v>2.0</v>
      </c>
      <c r="AJ1597" s="1">
        <v>2.0</v>
      </c>
      <c r="AK1597" s="1">
        <v>2.0</v>
      </c>
      <c r="AL1597" s="1">
        <v>2.0</v>
      </c>
      <c r="AM1597" s="1">
        <v>2.0</v>
      </c>
      <c r="AN1597" s="1">
        <v>2.0</v>
      </c>
      <c r="AO1597" s="1">
        <v>2.0</v>
      </c>
      <c r="AP1597" s="1">
        <v>2.0</v>
      </c>
      <c r="AQ1597" s="1">
        <v>2.0</v>
      </c>
      <c r="AR1597" s="1">
        <v>2.0</v>
      </c>
      <c r="AS1597" s="1">
        <v>2.0</v>
      </c>
      <c r="AT1597" s="1">
        <v>2.0</v>
      </c>
      <c r="AU1597" s="1">
        <v>2.0</v>
      </c>
      <c r="AV1597" s="1">
        <v>2.0</v>
      </c>
      <c r="AW1597" s="1">
        <v>2.0</v>
      </c>
      <c r="AX1597" s="1">
        <v>2.0</v>
      </c>
      <c r="AY1597" s="1">
        <v>2.0</v>
      </c>
      <c r="AZ1597" s="1">
        <v>2.0</v>
      </c>
      <c r="BA1597" s="1">
        <v>2.0</v>
      </c>
      <c r="BB1597" s="1">
        <v>2.0</v>
      </c>
      <c r="BP1597" s="12" t="s">
        <v>12526</v>
      </c>
      <c r="BQ1597" s="1">
        <v>33.0</v>
      </c>
      <c r="BR1597" s="1"/>
      <c r="BT1597" s="1" t="s">
        <v>944</v>
      </c>
      <c r="BW1597" s="1">
        <v>999.0</v>
      </c>
      <c r="BX1597" s="1" t="s">
        <v>12525</v>
      </c>
      <c r="BY1597" s="13">
        <f t="shared" si="1"/>
        <v>7</v>
      </c>
      <c r="BZ1597" s="13" t="str">
        <f t="shared" si="2"/>
        <v>Pelayan Toko</v>
      </c>
      <c r="CA1597" s="13" t="str">
        <f>VLOOKUP(BP1597,data_K!G:K,5,0)</f>
        <v>RT 005 RW 003</v>
      </c>
      <c r="CB1597" s="13">
        <f t="shared" si="3"/>
        <v>0</v>
      </c>
    </row>
    <row r="1598">
      <c r="A1598" s="1" t="s">
        <v>14433</v>
      </c>
      <c r="B1598" s="9" t="s">
        <v>18638</v>
      </c>
      <c r="C1598" s="1">
        <v>3.0</v>
      </c>
      <c r="D1598" s="1" t="s">
        <v>14436</v>
      </c>
      <c r="E1598" s="10" t="s">
        <v>14437</v>
      </c>
      <c r="F1598" s="1">
        <v>1.0</v>
      </c>
      <c r="J1598" s="1">
        <v>1.0</v>
      </c>
      <c r="K1598" s="11">
        <v>41728.0</v>
      </c>
      <c r="L1598" s="1">
        <v>12.0</v>
      </c>
      <c r="M1598" s="1">
        <v>1.0</v>
      </c>
      <c r="N1598" s="1">
        <v>3.0</v>
      </c>
      <c r="O1598" s="1">
        <v>2.0</v>
      </c>
      <c r="P1598" s="1">
        <v>1.0</v>
      </c>
      <c r="Q1598" s="1">
        <v>0.0</v>
      </c>
      <c r="R1598" s="1">
        <v>0.0</v>
      </c>
      <c r="S1598" s="1">
        <v>0.0</v>
      </c>
      <c r="T1598" s="20">
        <v>155.0</v>
      </c>
      <c r="U1598" s="20" t="s">
        <v>591</v>
      </c>
      <c r="Y1598" s="1">
        <v>6.0</v>
      </c>
      <c r="Z1598" s="1">
        <v>2.0</v>
      </c>
      <c r="AA1598" s="1">
        <v>2.0</v>
      </c>
      <c r="AB1598" s="1">
        <v>2.0</v>
      </c>
      <c r="AC1598" s="1">
        <v>2.0</v>
      </c>
      <c r="AD1598" s="1">
        <v>2.0</v>
      </c>
      <c r="AE1598" s="1">
        <v>2.0</v>
      </c>
      <c r="AF1598" s="1">
        <v>2.0</v>
      </c>
      <c r="AG1598" s="1">
        <v>2.0</v>
      </c>
      <c r="AH1598" s="1">
        <v>2.0</v>
      </c>
      <c r="AI1598" s="1">
        <v>2.0</v>
      </c>
      <c r="AJ1598" s="1">
        <v>2.0</v>
      </c>
      <c r="AK1598" s="1">
        <v>2.0</v>
      </c>
      <c r="AL1598" s="1">
        <v>2.0</v>
      </c>
      <c r="AM1598" s="1">
        <v>2.0</v>
      </c>
      <c r="AN1598" s="1">
        <v>2.0</v>
      </c>
      <c r="AO1598" s="1">
        <v>2.0</v>
      </c>
      <c r="AP1598" s="1">
        <v>2.0</v>
      </c>
      <c r="AQ1598" s="1">
        <v>2.0</v>
      </c>
      <c r="AR1598" s="1">
        <v>2.0</v>
      </c>
      <c r="AS1598" s="1">
        <v>2.0</v>
      </c>
      <c r="AT1598" s="1">
        <v>2.0</v>
      </c>
      <c r="AU1598" s="1">
        <v>2.0</v>
      </c>
      <c r="AV1598" s="1">
        <v>2.0</v>
      </c>
      <c r="AW1598" s="1">
        <v>2.0</v>
      </c>
      <c r="AX1598" s="1">
        <v>2.0</v>
      </c>
      <c r="AY1598" s="1">
        <v>2.0</v>
      </c>
      <c r="AZ1598" s="1">
        <v>2.0</v>
      </c>
      <c r="BA1598" s="1">
        <v>2.0</v>
      </c>
      <c r="BB1598" s="1">
        <v>2.0</v>
      </c>
      <c r="BP1598" s="12" t="s">
        <v>12526</v>
      </c>
      <c r="BQ1598" s="1">
        <v>12.0</v>
      </c>
      <c r="BR1598" s="1"/>
      <c r="BU1598" s="1"/>
      <c r="BW1598" s="1">
        <v>0.0</v>
      </c>
      <c r="BX1598" s="1" t="s">
        <v>12525</v>
      </c>
      <c r="BY1598" s="13">
        <f t="shared" si="1"/>
        <v>3</v>
      </c>
      <c r="BZ1598" s="13" t="str">
        <f t="shared" si="2"/>
        <v/>
      </c>
      <c r="CA1598" s="13" t="str">
        <f>VLOOKUP(BP1598,data_K!G:K,5,0)</f>
        <v>RT 005 RW 003</v>
      </c>
      <c r="CB1598" s="13">
        <f t="shared" si="3"/>
        <v>1</v>
      </c>
    </row>
    <row r="1599">
      <c r="A1599" s="1" t="s">
        <v>7348</v>
      </c>
      <c r="B1599" s="9" t="s">
        <v>18644</v>
      </c>
      <c r="C1599" s="1">
        <v>1.0</v>
      </c>
      <c r="D1599" s="1" t="s">
        <v>3540</v>
      </c>
      <c r="E1599" s="10" t="s">
        <v>7350</v>
      </c>
      <c r="F1599" s="1">
        <v>1.0</v>
      </c>
      <c r="J1599" s="1">
        <v>1.0</v>
      </c>
      <c r="K1599" s="11">
        <v>32854.0</v>
      </c>
      <c r="L1599" s="1">
        <v>36.0</v>
      </c>
      <c r="M1599" s="1">
        <v>2.0</v>
      </c>
      <c r="N1599" s="1">
        <v>1.0</v>
      </c>
      <c r="O1599" s="1">
        <v>3.0</v>
      </c>
      <c r="P1599" s="1">
        <v>4.0</v>
      </c>
      <c r="Q1599" s="1">
        <v>4000000.0</v>
      </c>
      <c r="R1599" s="1">
        <v>0.0</v>
      </c>
      <c r="S1599" s="1">
        <v>0.0</v>
      </c>
      <c r="T1599" s="1">
        <v>17.0</v>
      </c>
      <c r="Y1599" s="1">
        <v>3.0</v>
      </c>
      <c r="Z1599" s="1">
        <v>2.0</v>
      </c>
      <c r="AA1599" s="1">
        <v>2.0</v>
      </c>
      <c r="AB1599" s="1">
        <v>2.0</v>
      </c>
      <c r="AC1599" s="1">
        <v>2.0</v>
      </c>
      <c r="AD1599" s="1">
        <v>2.0</v>
      </c>
      <c r="AE1599" s="1">
        <v>2.0</v>
      </c>
      <c r="AF1599" s="1">
        <v>2.0</v>
      </c>
      <c r="AG1599" s="1">
        <v>2.0</v>
      </c>
      <c r="AH1599" s="1">
        <v>2.0</v>
      </c>
      <c r="AI1599" s="1">
        <v>2.0</v>
      </c>
      <c r="AJ1599" s="1">
        <v>2.0</v>
      </c>
      <c r="AK1599" s="1">
        <v>2.0</v>
      </c>
      <c r="AL1599" s="1">
        <v>2.0</v>
      </c>
      <c r="AM1599" s="1">
        <v>2.0</v>
      </c>
      <c r="AN1599" s="1">
        <v>2.0</v>
      </c>
      <c r="AO1599" s="1">
        <v>2.0</v>
      </c>
      <c r="AP1599" s="1">
        <v>2.0</v>
      </c>
      <c r="AQ1599" s="1">
        <v>2.0</v>
      </c>
      <c r="AR1599" s="1">
        <v>2.0</v>
      </c>
      <c r="AS1599" s="1">
        <v>2.0</v>
      </c>
      <c r="AT1599" s="1">
        <v>2.0</v>
      </c>
      <c r="AU1599" s="1">
        <v>2.0</v>
      </c>
      <c r="AV1599" s="1">
        <v>2.0</v>
      </c>
      <c r="AW1599" s="1">
        <v>2.0</v>
      </c>
      <c r="AX1599" s="1">
        <v>2.0</v>
      </c>
      <c r="AY1599" s="1">
        <v>2.0</v>
      </c>
      <c r="AZ1599" s="1">
        <v>2.0</v>
      </c>
      <c r="BA1599" s="1">
        <v>2.0</v>
      </c>
      <c r="BB1599" s="1">
        <v>2.0</v>
      </c>
      <c r="BP1599" s="12" t="s">
        <v>3541</v>
      </c>
      <c r="BQ1599" s="1">
        <v>36.0</v>
      </c>
      <c r="BR1599" s="1" t="s">
        <v>184</v>
      </c>
      <c r="BW1599" s="1">
        <v>23.0</v>
      </c>
      <c r="BX1599" s="1" t="s">
        <v>3540</v>
      </c>
      <c r="BY1599" s="13">
        <f t="shared" si="1"/>
        <v>8</v>
      </c>
      <c r="BZ1599" s="13" t="str">
        <f t="shared" si="2"/>
        <v>Buruh Industri</v>
      </c>
      <c r="CA1599" s="13" t="str">
        <f>VLOOKUP(BP1599,data_K!G:K,5,0)</f>
        <v>RT 005 RW 003</v>
      </c>
      <c r="CB1599" s="13">
        <f t="shared" si="3"/>
        <v>0</v>
      </c>
    </row>
    <row r="1600">
      <c r="A1600" s="1" t="s">
        <v>7336</v>
      </c>
      <c r="B1600" s="9" t="s">
        <v>18652</v>
      </c>
      <c r="C1600" s="1">
        <v>2.0</v>
      </c>
      <c r="D1600" s="1" t="s">
        <v>3553</v>
      </c>
      <c r="E1600" s="10" t="s">
        <v>7339</v>
      </c>
      <c r="F1600" s="1">
        <v>1.0</v>
      </c>
      <c r="J1600" s="1">
        <v>2.0</v>
      </c>
      <c r="K1600" s="11">
        <v>33981.0</v>
      </c>
      <c r="L1600" s="1">
        <v>33.0</v>
      </c>
      <c r="M1600" s="1">
        <v>2.0</v>
      </c>
      <c r="N1600" s="1">
        <v>2.0</v>
      </c>
      <c r="O1600" s="1">
        <v>3.0</v>
      </c>
      <c r="P1600" s="1">
        <v>6.0</v>
      </c>
      <c r="Q1600" s="1">
        <v>0.0</v>
      </c>
      <c r="R1600" s="1">
        <v>0.0</v>
      </c>
      <c r="S1600" s="1">
        <v>0.0</v>
      </c>
      <c r="T1600" s="1">
        <v>0.0</v>
      </c>
      <c r="Y1600" s="1">
        <v>6.0</v>
      </c>
      <c r="Z1600" s="1">
        <v>2.0</v>
      </c>
      <c r="AA1600" s="1">
        <v>2.0</v>
      </c>
      <c r="AB1600" s="1">
        <v>2.0</v>
      </c>
      <c r="AC1600" s="1">
        <v>2.0</v>
      </c>
      <c r="AD1600" s="1">
        <v>2.0</v>
      </c>
      <c r="AE1600" s="1">
        <v>2.0</v>
      </c>
      <c r="AF1600" s="1">
        <v>2.0</v>
      </c>
      <c r="AG1600" s="1">
        <v>2.0</v>
      </c>
      <c r="AH1600" s="1">
        <v>2.0</v>
      </c>
      <c r="AI1600" s="1">
        <v>2.0</v>
      </c>
      <c r="AJ1600" s="1">
        <v>2.0</v>
      </c>
      <c r="AK1600" s="1">
        <v>2.0</v>
      </c>
      <c r="AL1600" s="1">
        <v>2.0</v>
      </c>
      <c r="AM1600" s="1">
        <v>2.0</v>
      </c>
      <c r="AN1600" s="1">
        <v>2.0</v>
      </c>
      <c r="AO1600" s="1">
        <v>2.0</v>
      </c>
      <c r="AP1600" s="1">
        <v>2.0</v>
      </c>
      <c r="AQ1600" s="1">
        <v>2.0</v>
      </c>
      <c r="AR1600" s="1">
        <v>2.0</v>
      </c>
      <c r="AS1600" s="1">
        <v>2.0</v>
      </c>
      <c r="AT1600" s="1">
        <v>2.0</v>
      </c>
      <c r="AU1600" s="1">
        <v>2.0</v>
      </c>
      <c r="AV1600" s="1">
        <v>2.0</v>
      </c>
      <c r="AW1600" s="1">
        <v>2.0</v>
      </c>
      <c r="AX1600" s="1">
        <v>2.0</v>
      </c>
      <c r="AY1600" s="1">
        <v>2.0</v>
      </c>
      <c r="AZ1600" s="1">
        <v>2.0</v>
      </c>
      <c r="BA1600" s="1">
        <v>2.0</v>
      </c>
      <c r="BB1600" s="1">
        <v>2.0</v>
      </c>
      <c r="BP1600" s="12" t="s">
        <v>3541</v>
      </c>
      <c r="BQ1600" s="1">
        <v>33.0</v>
      </c>
      <c r="BR1600" s="1" t="s">
        <v>240</v>
      </c>
      <c r="BS1600" s="1"/>
      <c r="BW1600" s="1">
        <v>0.0</v>
      </c>
      <c r="BX1600" s="1" t="s">
        <v>3540</v>
      </c>
      <c r="BY1600" s="13">
        <f t="shared" si="1"/>
        <v>7</v>
      </c>
      <c r="BZ1600" s="13" t="str">
        <f t="shared" si="2"/>
        <v>Tidak Bekerja</v>
      </c>
      <c r="CA1600" s="13" t="str">
        <f>VLOOKUP(BP1600,data_K!G:K,5,0)</f>
        <v>RT 005 RW 003</v>
      </c>
      <c r="CB1600" s="13">
        <f t="shared" si="3"/>
        <v>0</v>
      </c>
    </row>
    <row r="1601">
      <c r="A1601" s="1" t="s">
        <v>3920</v>
      </c>
      <c r="B1601" s="22">
        <v>46087.61813657408</v>
      </c>
      <c r="C1601" s="1">
        <v>1.0</v>
      </c>
      <c r="D1601" s="1" t="s">
        <v>3922</v>
      </c>
      <c r="E1601" s="10" t="s">
        <v>3923</v>
      </c>
      <c r="F1601" s="1">
        <v>1.0</v>
      </c>
      <c r="J1601" s="1">
        <v>1.0</v>
      </c>
      <c r="K1601" s="11">
        <v>27854.0</v>
      </c>
      <c r="L1601" s="1">
        <v>50.0</v>
      </c>
      <c r="M1601" s="1">
        <v>2.0</v>
      </c>
      <c r="N1601" s="1">
        <v>1.0</v>
      </c>
      <c r="O1601" s="1">
        <v>3.0</v>
      </c>
      <c r="P1601" s="1">
        <v>4.0</v>
      </c>
      <c r="Q1601" s="1">
        <v>1200000.0</v>
      </c>
      <c r="R1601" s="1">
        <v>0.0</v>
      </c>
      <c r="S1601" s="1">
        <v>0.0</v>
      </c>
      <c r="T1601" s="1">
        <v>54.0</v>
      </c>
      <c r="Y1601" s="1">
        <v>1.0</v>
      </c>
      <c r="Z1601" s="1">
        <v>2.0</v>
      </c>
      <c r="AA1601" s="1">
        <v>2.0</v>
      </c>
      <c r="AB1601" s="1">
        <v>2.0</v>
      </c>
      <c r="AC1601" s="1">
        <v>2.0</v>
      </c>
      <c r="AD1601" s="1">
        <v>2.0</v>
      </c>
      <c r="AE1601" s="1">
        <v>2.0</v>
      </c>
      <c r="AF1601" s="1">
        <v>2.0</v>
      </c>
      <c r="AG1601" s="1">
        <v>2.0</v>
      </c>
      <c r="AH1601" s="1">
        <v>2.0</v>
      </c>
      <c r="AI1601" s="1">
        <v>2.0</v>
      </c>
      <c r="AJ1601" s="1">
        <v>2.0</v>
      </c>
      <c r="AK1601" s="1">
        <v>2.0</v>
      </c>
      <c r="AL1601" s="1">
        <v>2.0</v>
      </c>
      <c r="AM1601" s="1">
        <v>2.0</v>
      </c>
      <c r="AN1601" s="1">
        <v>2.0</v>
      </c>
      <c r="AO1601" s="1">
        <v>2.0</v>
      </c>
      <c r="AP1601" s="1">
        <v>2.0</v>
      </c>
      <c r="AQ1601" s="1">
        <v>2.0</v>
      </c>
      <c r="AR1601" s="1">
        <v>2.0</v>
      </c>
      <c r="AS1601" s="1">
        <v>2.0</v>
      </c>
      <c r="AT1601" s="1">
        <v>2.0</v>
      </c>
      <c r="AU1601" s="1">
        <v>2.0</v>
      </c>
      <c r="AV1601" s="1">
        <v>2.0</v>
      </c>
      <c r="AW1601" s="1">
        <v>2.0</v>
      </c>
      <c r="AX1601" s="1">
        <v>2.0</v>
      </c>
      <c r="AY1601" s="1">
        <v>2.0</v>
      </c>
      <c r="AZ1601" s="1">
        <v>2.0</v>
      </c>
      <c r="BA1601" s="1">
        <v>2.0</v>
      </c>
      <c r="BB1601" s="1">
        <v>2.0</v>
      </c>
      <c r="BP1601" s="12" t="s">
        <v>3886</v>
      </c>
      <c r="BQ1601" s="1">
        <v>50.0</v>
      </c>
      <c r="BR1601" s="1"/>
      <c r="BS1601" s="1"/>
      <c r="BU1601" s="1" t="s">
        <v>865</v>
      </c>
      <c r="BW1601" s="1">
        <v>63.0</v>
      </c>
      <c r="BX1601" s="1" t="s">
        <v>3922</v>
      </c>
      <c r="BY1601" s="13">
        <f t="shared" si="1"/>
        <v>11</v>
      </c>
      <c r="BZ1601" s="13" t="str">
        <f t="shared" si="2"/>
        <v>Mekanik</v>
      </c>
      <c r="CA1601" s="13" t="str">
        <f>VLOOKUP(BP1601,data_K!G:K,5,0)</f>
        <v>RT 001 RW 001</v>
      </c>
      <c r="CB1601" s="13">
        <f t="shared" si="3"/>
        <v>0</v>
      </c>
    </row>
    <row r="1602">
      <c r="A1602" s="1" t="s">
        <v>3906</v>
      </c>
      <c r="B1602" s="22">
        <v>46087.61958333333</v>
      </c>
      <c r="C1602" s="1">
        <v>2.0</v>
      </c>
      <c r="D1602" s="1" t="s">
        <v>3908</v>
      </c>
      <c r="E1602" s="10" t="s">
        <v>3909</v>
      </c>
      <c r="F1602" s="1">
        <v>1.0</v>
      </c>
      <c r="J1602" s="1">
        <v>2.0</v>
      </c>
      <c r="K1602" s="11">
        <v>32593.0</v>
      </c>
      <c r="L1602" s="1">
        <v>37.0</v>
      </c>
      <c r="M1602" s="1">
        <v>2.0</v>
      </c>
      <c r="N1602" s="1">
        <v>2.0</v>
      </c>
      <c r="O1602" s="1">
        <v>3.0</v>
      </c>
      <c r="P1602" s="1">
        <v>4.0</v>
      </c>
      <c r="Q1602" s="1">
        <v>1200000.0</v>
      </c>
      <c r="R1602" s="1">
        <v>0.0</v>
      </c>
      <c r="S1602" s="1">
        <v>0.0</v>
      </c>
      <c r="T1602" s="1">
        <v>81.0</v>
      </c>
      <c r="Y1602" s="1">
        <v>1.0</v>
      </c>
      <c r="Z1602" s="1">
        <v>2.0</v>
      </c>
      <c r="AA1602" s="1">
        <v>2.0</v>
      </c>
      <c r="AB1602" s="1">
        <v>2.0</v>
      </c>
      <c r="AC1602" s="1">
        <v>2.0</v>
      </c>
      <c r="AD1602" s="1">
        <v>2.0</v>
      </c>
      <c r="AE1602" s="1">
        <v>2.0</v>
      </c>
      <c r="AF1602" s="1">
        <v>2.0</v>
      </c>
      <c r="AG1602" s="1">
        <v>2.0</v>
      </c>
      <c r="AH1602" s="1">
        <v>2.0</v>
      </c>
      <c r="AI1602" s="1">
        <v>2.0</v>
      </c>
      <c r="AJ1602" s="1">
        <v>2.0</v>
      </c>
      <c r="AK1602" s="1">
        <v>2.0</v>
      </c>
      <c r="AL1602" s="1">
        <v>2.0</v>
      </c>
      <c r="AM1602" s="1">
        <v>2.0</v>
      </c>
      <c r="AN1602" s="1">
        <v>2.0</v>
      </c>
      <c r="AO1602" s="1">
        <v>2.0</v>
      </c>
      <c r="AP1602" s="1">
        <v>2.0</v>
      </c>
      <c r="AQ1602" s="1">
        <v>2.0</v>
      </c>
      <c r="AR1602" s="1">
        <v>2.0</v>
      </c>
      <c r="AS1602" s="1">
        <v>2.0</v>
      </c>
      <c r="AT1602" s="1">
        <v>2.0</v>
      </c>
      <c r="AU1602" s="1">
        <v>2.0</v>
      </c>
      <c r="AV1602" s="1">
        <v>2.0</v>
      </c>
      <c r="AW1602" s="1">
        <v>2.0</v>
      </c>
      <c r="AX1602" s="1">
        <v>2.0</v>
      </c>
      <c r="AY1602" s="1">
        <v>2.0</v>
      </c>
      <c r="AZ1602" s="1">
        <v>2.0</v>
      </c>
      <c r="BA1602" s="1">
        <v>2.0</v>
      </c>
      <c r="BB1602" s="1">
        <v>2.0</v>
      </c>
      <c r="BP1602" s="12" t="s">
        <v>3886</v>
      </c>
      <c r="BQ1602" s="1">
        <v>37.0</v>
      </c>
      <c r="BR1602" s="1"/>
      <c r="BT1602" s="1" t="s">
        <v>985</v>
      </c>
      <c r="BW1602" s="1">
        <v>999.0</v>
      </c>
      <c r="BX1602" s="1" t="s">
        <v>3922</v>
      </c>
      <c r="BY1602" s="13">
        <f t="shared" si="1"/>
        <v>8</v>
      </c>
      <c r="BZ1602" s="13" t="str">
        <f t="shared" si="2"/>
        <v>Penata Rambut</v>
      </c>
      <c r="CA1602" s="13" t="str">
        <f>VLOOKUP(BP1602,data_K!G:K,5,0)</f>
        <v>RT 001 RW 001</v>
      </c>
      <c r="CB1602" s="13">
        <f t="shared" si="3"/>
        <v>0</v>
      </c>
    </row>
    <row r="1603">
      <c r="A1603" s="1" t="s">
        <v>3888</v>
      </c>
      <c r="B1603" s="23">
        <v>46087.62096064815</v>
      </c>
      <c r="C1603" s="1">
        <v>3.0</v>
      </c>
      <c r="D1603" s="1" t="s">
        <v>3891</v>
      </c>
      <c r="E1603" s="10" t="s">
        <v>3892</v>
      </c>
      <c r="F1603" s="1">
        <v>1.0</v>
      </c>
      <c r="J1603" s="1">
        <v>2.0</v>
      </c>
      <c r="K1603" s="11">
        <v>39901.0</v>
      </c>
      <c r="L1603" s="1">
        <v>17.0</v>
      </c>
      <c r="M1603" s="1">
        <v>1.0</v>
      </c>
      <c r="N1603" s="1">
        <v>3.0</v>
      </c>
      <c r="O1603" s="1">
        <v>2.0</v>
      </c>
      <c r="P1603" s="1">
        <v>3.0</v>
      </c>
      <c r="Q1603" s="1">
        <v>0.0</v>
      </c>
      <c r="R1603" s="1">
        <v>0.0</v>
      </c>
      <c r="S1603" s="1">
        <v>0.0</v>
      </c>
      <c r="T1603" s="1">
        <v>0.0</v>
      </c>
      <c r="Y1603" s="1">
        <v>1.0</v>
      </c>
      <c r="Z1603" s="1">
        <v>2.0</v>
      </c>
      <c r="AA1603" s="1">
        <v>2.0</v>
      </c>
      <c r="AB1603" s="1">
        <v>2.0</v>
      </c>
      <c r="AC1603" s="1">
        <v>2.0</v>
      </c>
      <c r="AD1603" s="1">
        <v>2.0</v>
      </c>
      <c r="AE1603" s="1">
        <v>2.0</v>
      </c>
      <c r="AF1603" s="1">
        <v>2.0</v>
      </c>
      <c r="AG1603" s="1">
        <v>2.0</v>
      </c>
      <c r="AH1603" s="1">
        <v>2.0</v>
      </c>
      <c r="AI1603" s="1">
        <v>2.0</v>
      </c>
      <c r="AJ1603" s="1">
        <v>2.0</v>
      </c>
      <c r="AK1603" s="1">
        <v>2.0</v>
      </c>
      <c r="AL1603" s="1">
        <v>2.0</v>
      </c>
      <c r="AM1603" s="1">
        <v>2.0</v>
      </c>
      <c r="AN1603" s="1">
        <v>2.0</v>
      </c>
      <c r="AO1603" s="1">
        <v>2.0</v>
      </c>
      <c r="AP1603" s="1">
        <v>2.0</v>
      </c>
      <c r="AQ1603" s="1">
        <v>2.0</v>
      </c>
      <c r="AR1603" s="1">
        <v>2.0</v>
      </c>
      <c r="AS1603" s="1">
        <v>2.0</v>
      </c>
      <c r="AT1603" s="1">
        <v>2.0</v>
      </c>
      <c r="AU1603" s="1">
        <v>2.0</v>
      </c>
      <c r="AV1603" s="1">
        <v>2.0</v>
      </c>
      <c r="AW1603" s="1">
        <v>2.0</v>
      </c>
      <c r="AX1603" s="1">
        <v>2.0</v>
      </c>
      <c r="AY1603" s="1">
        <v>2.0</v>
      </c>
      <c r="AZ1603" s="1">
        <v>2.0</v>
      </c>
      <c r="BA1603" s="1">
        <v>2.0</v>
      </c>
      <c r="BB1603" s="1">
        <v>2.0</v>
      </c>
      <c r="BP1603" s="12" t="s">
        <v>3886</v>
      </c>
      <c r="BQ1603" s="1">
        <v>17.0</v>
      </c>
      <c r="BR1603" s="1" t="s">
        <v>240</v>
      </c>
      <c r="BW1603" s="1">
        <v>0.0</v>
      </c>
      <c r="BX1603" s="1" t="s">
        <v>3922</v>
      </c>
      <c r="BY1603" s="13">
        <f t="shared" si="1"/>
        <v>4</v>
      </c>
      <c r="BZ1603" s="13" t="str">
        <f t="shared" si="2"/>
        <v>Tidak Bekerja</v>
      </c>
      <c r="CA1603" s="13" t="str">
        <f>VLOOKUP(BP1603,data_K!G:K,5,0)</f>
        <v>RT 001 RW 001</v>
      </c>
      <c r="CB1603" s="13">
        <f t="shared" si="3"/>
        <v>3</v>
      </c>
    </row>
    <row r="1604">
      <c r="A1604" s="1" t="s">
        <v>3876</v>
      </c>
      <c r="B1604" s="22">
        <v>46087.621828703705</v>
      </c>
      <c r="C1604" s="1">
        <v>4.0</v>
      </c>
      <c r="D1604" s="1" t="s">
        <v>3883</v>
      </c>
      <c r="E1604" s="10" t="s">
        <v>3884</v>
      </c>
      <c r="F1604" s="1">
        <v>1.0</v>
      </c>
      <c r="J1604" s="1">
        <v>2.0</v>
      </c>
      <c r="K1604" s="11">
        <v>43756.0</v>
      </c>
      <c r="L1604" s="1">
        <v>6.0</v>
      </c>
      <c r="M1604" s="1">
        <v>1.0</v>
      </c>
      <c r="N1604" s="1">
        <v>3.0</v>
      </c>
      <c r="O1604" s="1">
        <v>2.0</v>
      </c>
      <c r="P1604" s="1">
        <v>1.0</v>
      </c>
      <c r="BP1604" s="12" t="s">
        <v>3886</v>
      </c>
      <c r="BQ1604" s="1">
        <v>6.0</v>
      </c>
      <c r="BR1604" s="1"/>
      <c r="BW1604" s="1">
        <v>999.0</v>
      </c>
      <c r="BX1604" s="1" t="s">
        <v>3922</v>
      </c>
      <c r="BY1604" s="13">
        <f t="shared" si="1"/>
        <v>2</v>
      </c>
      <c r="BZ1604" s="13" t="str">
        <f t="shared" si="2"/>
        <v/>
      </c>
      <c r="CA1604" s="13" t="str">
        <f>VLOOKUP(BP1604,data_K!G:K,5,0)</f>
        <v>RT 001 RW 001</v>
      </c>
      <c r="CB1604" s="13">
        <f t="shared" si="3"/>
        <v>0</v>
      </c>
    </row>
    <row r="1605">
      <c r="A1605" s="1" t="s">
        <v>17858</v>
      </c>
      <c r="B1605" s="9" t="s">
        <v>18685</v>
      </c>
      <c r="C1605" s="1">
        <v>1.0</v>
      </c>
      <c r="D1605" s="1" t="s">
        <v>5804</v>
      </c>
      <c r="E1605" s="10" t="s">
        <v>17860</v>
      </c>
      <c r="F1605" s="1">
        <v>1.0</v>
      </c>
      <c r="J1605" s="1">
        <v>1.0</v>
      </c>
      <c r="K1605" s="11">
        <v>31916.0</v>
      </c>
      <c r="L1605" s="1">
        <v>38.0</v>
      </c>
      <c r="M1605" s="1">
        <v>2.0</v>
      </c>
      <c r="N1605" s="1">
        <v>1.0</v>
      </c>
      <c r="O1605" s="1">
        <v>3.0</v>
      </c>
      <c r="P1605" s="1">
        <v>3.0</v>
      </c>
      <c r="Q1605" s="1">
        <v>0.0</v>
      </c>
      <c r="R1605" s="1">
        <v>0.0</v>
      </c>
      <c r="S1605" s="1">
        <v>0.0</v>
      </c>
      <c r="T1605" s="1">
        <v>0.0</v>
      </c>
      <c r="Y1605" s="1">
        <v>6.0</v>
      </c>
      <c r="Z1605" s="1">
        <v>2.0</v>
      </c>
      <c r="AA1605" s="1">
        <v>2.0</v>
      </c>
      <c r="AB1605" s="1">
        <v>2.0</v>
      </c>
      <c r="AC1605" s="1">
        <v>2.0</v>
      </c>
      <c r="AD1605" s="1">
        <v>2.0</v>
      </c>
      <c r="AE1605" s="1">
        <v>2.0</v>
      </c>
      <c r="AF1605" s="1">
        <v>2.0</v>
      </c>
      <c r="AG1605" s="1">
        <v>2.0</v>
      </c>
      <c r="AH1605" s="1">
        <v>2.0</v>
      </c>
      <c r="AI1605" s="1">
        <v>2.0</v>
      </c>
      <c r="AJ1605" s="1">
        <v>2.0</v>
      </c>
      <c r="AK1605" s="1">
        <v>2.0</v>
      </c>
      <c r="AL1605" s="1">
        <v>2.0</v>
      </c>
      <c r="AM1605" s="1">
        <v>2.0</v>
      </c>
      <c r="AN1605" s="1">
        <v>2.0</v>
      </c>
      <c r="AO1605" s="1">
        <v>2.0</v>
      </c>
      <c r="AP1605" s="1">
        <v>2.0</v>
      </c>
      <c r="AQ1605" s="1">
        <v>2.0</v>
      </c>
      <c r="AR1605" s="1">
        <v>2.0</v>
      </c>
      <c r="AS1605" s="1">
        <v>2.0</v>
      </c>
      <c r="AT1605" s="1">
        <v>2.0</v>
      </c>
      <c r="AU1605" s="1">
        <v>2.0</v>
      </c>
      <c r="AV1605" s="1">
        <v>2.0</v>
      </c>
      <c r="AW1605" s="1">
        <v>2.0</v>
      </c>
      <c r="AX1605" s="1">
        <v>2.0</v>
      </c>
      <c r="AY1605" s="1">
        <v>2.0</v>
      </c>
      <c r="AZ1605" s="1">
        <v>2.0</v>
      </c>
      <c r="BA1605" s="1">
        <v>2.0</v>
      </c>
      <c r="BB1605" s="1">
        <v>2.0</v>
      </c>
      <c r="BP1605" s="12" t="s">
        <v>5805</v>
      </c>
      <c r="BQ1605" s="1">
        <v>38.0</v>
      </c>
      <c r="BR1605" s="1" t="s">
        <v>240</v>
      </c>
      <c r="BS1605" s="1"/>
      <c r="BW1605" s="1">
        <v>0.0</v>
      </c>
      <c r="BX1605" s="1" t="s">
        <v>5804</v>
      </c>
      <c r="BY1605" s="13">
        <f t="shared" si="1"/>
        <v>8</v>
      </c>
      <c r="BZ1605" s="13" t="str">
        <f t="shared" si="2"/>
        <v>Tidak Bekerja</v>
      </c>
      <c r="CA1605" s="13" t="str">
        <f>VLOOKUP(BP1605,data_K!G:K,5,0)</f>
        <v>RT 004 RW 002</v>
      </c>
      <c r="CB1605" s="13">
        <f t="shared" si="3"/>
        <v>0</v>
      </c>
    </row>
    <row r="1606">
      <c r="A1606" s="1" t="s">
        <v>17851</v>
      </c>
      <c r="B1606" s="9" t="s">
        <v>18691</v>
      </c>
      <c r="C1606" s="1">
        <v>2.0</v>
      </c>
      <c r="D1606" s="1" t="s">
        <v>17853</v>
      </c>
      <c r="E1606" s="10" t="s">
        <v>17854</v>
      </c>
      <c r="F1606" s="1">
        <v>1.0</v>
      </c>
      <c r="J1606" s="1">
        <v>2.0</v>
      </c>
      <c r="K1606" s="11">
        <v>31006.0</v>
      </c>
      <c r="L1606" s="1">
        <v>41.0</v>
      </c>
      <c r="M1606" s="1">
        <v>2.0</v>
      </c>
      <c r="N1606" s="1">
        <v>2.0</v>
      </c>
      <c r="O1606" s="1">
        <v>3.0</v>
      </c>
      <c r="P1606" s="1">
        <v>4.0</v>
      </c>
      <c r="Q1606" s="1">
        <v>6000000.0</v>
      </c>
      <c r="R1606" s="1">
        <v>0.0</v>
      </c>
      <c r="S1606" s="1">
        <v>0.0</v>
      </c>
      <c r="T1606" s="1">
        <v>17.0</v>
      </c>
      <c r="Y1606" s="1">
        <v>3.0</v>
      </c>
      <c r="Z1606" s="1">
        <v>2.0</v>
      </c>
      <c r="AA1606" s="1">
        <v>2.0</v>
      </c>
      <c r="AB1606" s="1">
        <v>2.0</v>
      </c>
      <c r="AC1606" s="1">
        <v>2.0</v>
      </c>
      <c r="AD1606" s="1">
        <v>2.0</v>
      </c>
      <c r="AE1606" s="1">
        <v>2.0</v>
      </c>
      <c r="AF1606" s="1">
        <v>2.0</v>
      </c>
      <c r="AG1606" s="1">
        <v>2.0</v>
      </c>
      <c r="AH1606" s="1">
        <v>2.0</v>
      </c>
      <c r="AI1606" s="1">
        <v>2.0</v>
      </c>
      <c r="AJ1606" s="1">
        <v>2.0</v>
      </c>
      <c r="AK1606" s="1">
        <v>2.0</v>
      </c>
      <c r="AL1606" s="1">
        <v>2.0</v>
      </c>
      <c r="AM1606" s="1">
        <v>2.0</v>
      </c>
      <c r="AN1606" s="1">
        <v>2.0</v>
      </c>
      <c r="AO1606" s="1">
        <v>2.0</v>
      </c>
      <c r="AP1606" s="1">
        <v>2.0</v>
      </c>
      <c r="AQ1606" s="1">
        <v>2.0</v>
      </c>
      <c r="AR1606" s="1">
        <v>2.0</v>
      </c>
      <c r="AS1606" s="1">
        <v>2.0</v>
      </c>
      <c r="AT1606" s="1">
        <v>2.0</v>
      </c>
      <c r="AU1606" s="1">
        <v>2.0</v>
      </c>
      <c r="AV1606" s="1">
        <v>2.0</v>
      </c>
      <c r="AW1606" s="1">
        <v>2.0</v>
      </c>
      <c r="AX1606" s="1">
        <v>2.0</v>
      </c>
      <c r="AY1606" s="1">
        <v>2.0</v>
      </c>
      <c r="AZ1606" s="1">
        <v>2.0</v>
      </c>
      <c r="BA1606" s="1">
        <v>2.0</v>
      </c>
      <c r="BB1606" s="1">
        <v>2.0</v>
      </c>
      <c r="BP1606" s="12" t="s">
        <v>5805</v>
      </c>
      <c r="BQ1606" s="1">
        <v>41.0</v>
      </c>
      <c r="BR1606" s="1" t="s">
        <v>184</v>
      </c>
      <c r="BS1606" s="1"/>
      <c r="BW1606" s="1">
        <v>23.0</v>
      </c>
      <c r="BX1606" s="1" t="s">
        <v>5804</v>
      </c>
      <c r="BY1606" s="13">
        <f t="shared" si="1"/>
        <v>9</v>
      </c>
      <c r="BZ1606" s="13" t="str">
        <f t="shared" si="2"/>
        <v>Buruh Industri</v>
      </c>
      <c r="CA1606" s="13" t="str">
        <f>VLOOKUP(BP1606,data_K!G:K,5,0)</f>
        <v>RT 004 RW 002</v>
      </c>
      <c r="CB1606" s="13">
        <f t="shared" si="3"/>
        <v>0</v>
      </c>
    </row>
    <row r="1607">
      <c r="A1607" s="1" t="s">
        <v>17839</v>
      </c>
      <c r="B1607" s="9" t="s">
        <v>18694</v>
      </c>
      <c r="C1607" s="1">
        <v>3.0</v>
      </c>
      <c r="D1607" s="1" t="s">
        <v>17843</v>
      </c>
      <c r="E1607" s="10" t="s">
        <v>17844</v>
      </c>
      <c r="F1607" s="1">
        <v>1.0</v>
      </c>
      <c r="J1607" s="1">
        <v>2.0</v>
      </c>
      <c r="K1607" s="11">
        <v>43679.0</v>
      </c>
      <c r="L1607" s="1">
        <v>6.0</v>
      </c>
      <c r="M1607" s="1">
        <v>1.0</v>
      </c>
      <c r="N1607" s="1">
        <v>3.0</v>
      </c>
      <c r="O1607" s="1">
        <v>2.0</v>
      </c>
      <c r="P1607" s="1">
        <v>1.0</v>
      </c>
      <c r="Q1607" s="1"/>
      <c r="R1607" s="1"/>
      <c r="S1607" s="1"/>
      <c r="T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P1607" s="12" t="s">
        <v>5805</v>
      </c>
      <c r="BQ1607" s="1">
        <v>6.0</v>
      </c>
      <c r="BR1607" s="1"/>
      <c r="BS1607" s="1"/>
      <c r="BW1607" s="1">
        <v>999.0</v>
      </c>
      <c r="BX1607" s="1" t="s">
        <v>5804</v>
      </c>
      <c r="BY1607" s="13">
        <f t="shared" si="1"/>
        <v>2</v>
      </c>
      <c r="BZ1607" s="13" t="str">
        <f t="shared" si="2"/>
        <v/>
      </c>
      <c r="CA1607" s="13" t="str">
        <f>VLOOKUP(BP1607,data_K!G:K,5,0)</f>
        <v>RT 004 RW 002</v>
      </c>
      <c r="CB1607" s="13">
        <f t="shared" si="3"/>
        <v>0</v>
      </c>
    </row>
    <row r="1608">
      <c r="A1608" s="1" t="s">
        <v>2406</v>
      </c>
      <c r="B1608" s="22">
        <v>46209.637453703705</v>
      </c>
      <c r="C1608" s="1">
        <v>1.0</v>
      </c>
      <c r="D1608" s="1" t="s">
        <v>2408</v>
      </c>
      <c r="E1608" s="10" t="s">
        <v>2409</v>
      </c>
      <c r="F1608" s="1">
        <v>1.0</v>
      </c>
      <c r="J1608" s="1">
        <v>1.0</v>
      </c>
      <c r="K1608" s="11">
        <v>31923.0</v>
      </c>
      <c r="L1608" s="1">
        <v>39.0</v>
      </c>
      <c r="M1608" s="1">
        <v>2.0</v>
      </c>
      <c r="N1608" s="1">
        <v>1.0</v>
      </c>
      <c r="O1608" s="1">
        <v>3.0</v>
      </c>
      <c r="P1608" s="1">
        <v>6.0</v>
      </c>
      <c r="Q1608" s="1">
        <v>5000000.0</v>
      </c>
      <c r="R1608" s="1">
        <v>0.0</v>
      </c>
      <c r="S1608" s="1">
        <v>0.0</v>
      </c>
      <c r="T1608" s="1">
        <v>17.0</v>
      </c>
      <c r="Y1608" s="1">
        <v>3.0</v>
      </c>
      <c r="Z1608" s="1">
        <v>2.0</v>
      </c>
      <c r="AA1608" s="1">
        <v>2.0</v>
      </c>
      <c r="AB1608" s="1">
        <v>2.0</v>
      </c>
      <c r="AC1608" s="1">
        <v>2.0</v>
      </c>
      <c r="AD1608" s="1">
        <v>2.0</v>
      </c>
      <c r="AE1608" s="1">
        <v>2.0</v>
      </c>
      <c r="AF1608" s="1">
        <v>2.0</v>
      </c>
      <c r="AG1608" s="1">
        <v>2.0</v>
      </c>
      <c r="AH1608" s="1">
        <v>2.0</v>
      </c>
      <c r="AI1608" s="1">
        <v>2.0</v>
      </c>
      <c r="AJ1608" s="1">
        <v>2.0</v>
      </c>
      <c r="AK1608" s="1">
        <v>2.0</v>
      </c>
      <c r="AL1608" s="1">
        <v>2.0</v>
      </c>
      <c r="AM1608" s="1">
        <v>2.0</v>
      </c>
      <c r="AN1608" s="1">
        <v>2.0</v>
      </c>
      <c r="AO1608" s="1">
        <v>2.0</v>
      </c>
      <c r="AP1608" s="1">
        <v>2.0</v>
      </c>
      <c r="AQ1608" s="1">
        <v>2.0</v>
      </c>
      <c r="AR1608" s="1">
        <v>2.0</v>
      </c>
      <c r="AS1608" s="1">
        <v>2.0</v>
      </c>
      <c r="AT1608" s="1">
        <v>2.0</v>
      </c>
      <c r="AU1608" s="1">
        <v>2.0</v>
      </c>
      <c r="AV1608" s="1">
        <v>2.0</v>
      </c>
      <c r="AW1608" s="1">
        <v>2.0</v>
      </c>
      <c r="AX1608" s="1">
        <v>2.0</v>
      </c>
      <c r="AY1608" s="1">
        <v>2.0</v>
      </c>
      <c r="AZ1608" s="1">
        <v>2.0</v>
      </c>
      <c r="BA1608" s="1">
        <v>2.0</v>
      </c>
      <c r="BB1608" s="1">
        <v>2.0</v>
      </c>
      <c r="BP1608" s="12" t="s">
        <v>2402</v>
      </c>
      <c r="BQ1608" s="1">
        <v>39.0</v>
      </c>
      <c r="BR1608" s="1" t="s">
        <v>184</v>
      </c>
      <c r="BU1608" s="1"/>
      <c r="BW1608" s="1">
        <v>23.0</v>
      </c>
      <c r="BX1608" s="1" t="s">
        <v>2408</v>
      </c>
      <c r="BY1608" s="13">
        <f t="shared" si="1"/>
        <v>8</v>
      </c>
      <c r="BZ1608" s="13" t="str">
        <f t="shared" si="2"/>
        <v>Buruh Industri</v>
      </c>
      <c r="CA1608" s="13" t="str">
        <f>VLOOKUP(BP1608,data_K!G:K,5,0)</f>
        <v>RT 003 RW 002</v>
      </c>
      <c r="CB1608" s="13">
        <f t="shared" si="3"/>
        <v>0</v>
      </c>
    </row>
    <row r="1609">
      <c r="A1609" s="1" t="s">
        <v>2389</v>
      </c>
      <c r="B1609" s="22">
        <v>46209.63935185185</v>
      </c>
      <c r="C1609" s="1">
        <v>2.0</v>
      </c>
      <c r="D1609" s="1" t="s">
        <v>2392</v>
      </c>
      <c r="E1609" s="10" t="s">
        <v>2393</v>
      </c>
      <c r="F1609" s="1">
        <v>1.0</v>
      </c>
      <c r="J1609" s="1">
        <v>2.0</v>
      </c>
      <c r="K1609" s="11">
        <v>32906.0</v>
      </c>
      <c r="L1609" s="1">
        <v>36.0</v>
      </c>
      <c r="M1609" s="1">
        <v>2.0</v>
      </c>
      <c r="N1609" s="1">
        <v>2.0</v>
      </c>
      <c r="O1609" s="1">
        <v>3.0</v>
      </c>
      <c r="P1609" s="1">
        <v>5.0</v>
      </c>
      <c r="Q1609" s="1">
        <v>4000000.0</v>
      </c>
      <c r="R1609" s="1">
        <v>0.0</v>
      </c>
      <c r="S1609" s="1">
        <v>0.0</v>
      </c>
      <c r="T1609" s="1">
        <v>111.0</v>
      </c>
      <c r="Y1609" s="1">
        <v>4.0</v>
      </c>
      <c r="Z1609" s="1">
        <v>2.0</v>
      </c>
      <c r="AA1609" s="1">
        <v>2.0</v>
      </c>
      <c r="AB1609" s="1">
        <v>2.0</v>
      </c>
      <c r="AC1609" s="1">
        <v>2.0</v>
      </c>
      <c r="AD1609" s="1">
        <v>2.0</v>
      </c>
      <c r="AE1609" s="1">
        <v>2.0</v>
      </c>
      <c r="AF1609" s="1">
        <v>2.0</v>
      </c>
      <c r="AG1609" s="1">
        <v>2.0</v>
      </c>
      <c r="AH1609" s="1">
        <v>2.0</v>
      </c>
      <c r="AI1609" s="1">
        <v>2.0</v>
      </c>
      <c r="AJ1609" s="1">
        <v>2.0</v>
      </c>
      <c r="AK1609" s="1">
        <v>2.0</v>
      </c>
      <c r="AL1609" s="1">
        <v>2.0</v>
      </c>
      <c r="AM1609" s="1">
        <v>2.0</v>
      </c>
      <c r="AN1609" s="1">
        <v>2.0</v>
      </c>
      <c r="AO1609" s="1">
        <v>2.0</v>
      </c>
      <c r="AP1609" s="1">
        <v>2.0</v>
      </c>
      <c r="AQ1609" s="1">
        <v>2.0</v>
      </c>
      <c r="AR1609" s="1">
        <v>2.0</v>
      </c>
      <c r="AS1609" s="1">
        <v>2.0</v>
      </c>
      <c r="AT1609" s="1">
        <v>2.0</v>
      </c>
      <c r="AU1609" s="1">
        <v>2.0</v>
      </c>
      <c r="AV1609" s="1">
        <v>2.0</v>
      </c>
      <c r="AW1609" s="1">
        <v>2.0</v>
      </c>
      <c r="AX1609" s="1">
        <v>2.0</v>
      </c>
      <c r="AY1609" s="1">
        <v>2.0</v>
      </c>
      <c r="AZ1609" s="1">
        <v>2.0</v>
      </c>
      <c r="BA1609" s="1">
        <v>2.0</v>
      </c>
      <c r="BB1609" s="1">
        <v>2.0</v>
      </c>
      <c r="BP1609" s="12" t="s">
        <v>2402</v>
      </c>
      <c r="BQ1609" s="1">
        <v>36.0</v>
      </c>
      <c r="BR1609" s="1"/>
      <c r="BS1609" s="1" t="s">
        <v>1087</v>
      </c>
      <c r="BT1609" s="1"/>
      <c r="BW1609" s="1">
        <v>136.0</v>
      </c>
      <c r="BX1609" s="1" t="s">
        <v>2408</v>
      </c>
      <c r="BY1609" s="13">
        <f t="shared" si="1"/>
        <v>8</v>
      </c>
      <c r="BZ1609" s="13" t="str">
        <f t="shared" si="2"/>
        <v>PNS Fungsional Umum</v>
      </c>
      <c r="CA1609" s="13" t="str">
        <f>VLOOKUP(BP1609,data_K!G:K,5,0)</f>
        <v>RT 003 RW 002</v>
      </c>
      <c r="CB1609" s="13">
        <f t="shared" si="3"/>
        <v>0</v>
      </c>
    </row>
    <row r="1610">
      <c r="A1610" s="1" t="s">
        <v>9327</v>
      </c>
      <c r="B1610" s="9" t="s">
        <v>18713</v>
      </c>
      <c r="C1610" s="1">
        <v>1.0</v>
      </c>
      <c r="D1610" s="1" t="s">
        <v>9328</v>
      </c>
      <c r="E1610" s="10" t="s">
        <v>9330</v>
      </c>
      <c r="F1610" s="1">
        <v>1.0</v>
      </c>
      <c r="J1610" s="1">
        <v>1.0</v>
      </c>
      <c r="K1610" s="11">
        <v>34432.0</v>
      </c>
      <c r="L1610" s="1">
        <v>32.0</v>
      </c>
      <c r="M1610" s="1">
        <v>2.0</v>
      </c>
      <c r="N1610" s="1">
        <v>1.0</v>
      </c>
      <c r="O1610" s="1">
        <v>3.0</v>
      </c>
      <c r="P1610" s="1">
        <v>4.0</v>
      </c>
      <c r="Q1610" s="1">
        <v>3500000.0</v>
      </c>
      <c r="R1610" s="1">
        <v>0.0</v>
      </c>
      <c r="S1610" s="1">
        <v>0.0</v>
      </c>
      <c r="T1610" s="1">
        <v>17.0</v>
      </c>
      <c r="U1610" s="1"/>
      <c r="Y1610" s="1">
        <v>3.0</v>
      </c>
      <c r="Z1610" s="1">
        <v>2.0</v>
      </c>
      <c r="AA1610" s="1">
        <v>2.0</v>
      </c>
      <c r="AB1610" s="1">
        <v>2.0</v>
      </c>
      <c r="AC1610" s="1">
        <v>2.0</v>
      </c>
      <c r="AD1610" s="1">
        <v>2.0</v>
      </c>
      <c r="AE1610" s="1">
        <v>2.0</v>
      </c>
      <c r="AF1610" s="1">
        <v>2.0</v>
      </c>
      <c r="AG1610" s="1">
        <v>2.0</v>
      </c>
      <c r="AH1610" s="1">
        <v>2.0</v>
      </c>
      <c r="AI1610" s="1">
        <v>2.0</v>
      </c>
      <c r="AJ1610" s="1">
        <v>2.0</v>
      </c>
      <c r="AK1610" s="1">
        <v>2.0</v>
      </c>
      <c r="AL1610" s="1">
        <v>2.0</v>
      </c>
      <c r="AM1610" s="1">
        <v>2.0</v>
      </c>
      <c r="AN1610" s="1">
        <v>2.0</v>
      </c>
      <c r="AO1610" s="1">
        <v>2.0</v>
      </c>
      <c r="AP1610" s="1">
        <v>2.0</v>
      </c>
      <c r="AQ1610" s="1">
        <v>2.0</v>
      </c>
      <c r="AR1610" s="1">
        <v>2.0</v>
      </c>
      <c r="AS1610" s="1">
        <v>2.0</v>
      </c>
      <c r="AT1610" s="1">
        <v>2.0</v>
      </c>
      <c r="AU1610" s="1">
        <v>2.0</v>
      </c>
      <c r="AV1610" s="1">
        <v>2.0</v>
      </c>
      <c r="AW1610" s="1">
        <v>2.0</v>
      </c>
      <c r="AX1610" s="1">
        <v>2.0</v>
      </c>
      <c r="AY1610" s="1">
        <v>2.0</v>
      </c>
      <c r="AZ1610" s="1">
        <v>2.0</v>
      </c>
      <c r="BA1610" s="1">
        <v>2.0</v>
      </c>
      <c r="BB1610" s="1">
        <v>2.0</v>
      </c>
      <c r="BP1610" s="12" t="s">
        <v>9300</v>
      </c>
      <c r="BQ1610" s="1">
        <v>32.0</v>
      </c>
      <c r="BR1610" s="1" t="s">
        <v>184</v>
      </c>
      <c r="BW1610" s="1">
        <v>23.0</v>
      </c>
      <c r="BX1610" s="1" t="s">
        <v>9328</v>
      </c>
      <c r="BY1610" s="13">
        <f t="shared" si="1"/>
        <v>7</v>
      </c>
      <c r="BZ1610" s="13" t="str">
        <f t="shared" si="2"/>
        <v>Buruh Industri</v>
      </c>
      <c r="CA1610" s="13" t="str">
        <f>VLOOKUP(BP1610,data_K!G:K,5,0)</f>
        <v>RT 006 RW 003</v>
      </c>
      <c r="CB1610" s="13">
        <f t="shared" si="3"/>
        <v>0</v>
      </c>
    </row>
    <row r="1611">
      <c r="A1611" s="1" t="s">
        <v>9304</v>
      </c>
      <c r="B1611" s="9" t="s">
        <v>18719</v>
      </c>
      <c r="C1611" s="1">
        <v>2.0</v>
      </c>
      <c r="D1611" s="1" t="s">
        <v>9306</v>
      </c>
      <c r="E1611" s="10" t="s">
        <v>9307</v>
      </c>
      <c r="F1611" s="1">
        <v>1.0</v>
      </c>
      <c r="J1611" s="1">
        <v>2.0</v>
      </c>
      <c r="K1611" s="11">
        <v>34679.0</v>
      </c>
      <c r="L1611" s="1">
        <v>31.0</v>
      </c>
      <c r="M1611" s="1">
        <v>2.0</v>
      </c>
      <c r="N1611" s="1">
        <v>2.0</v>
      </c>
      <c r="O1611" s="1">
        <v>3.0</v>
      </c>
      <c r="P1611" s="1">
        <v>4.0</v>
      </c>
      <c r="Q1611" s="1">
        <v>0.0</v>
      </c>
      <c r="R1611" s="1">
        <v>500000.0</v>
      </c>
      <c r="S1611" s="1">
        <v>0.0</v>
      </c>
      <c r="T1611" s="1">
        <v>67.0</v>
      </c>
      <c r="Y1611" s="1">
        <v>1.0</v>
      </c>
      <c r="Z1611" s="1">
        <v>2.0</v>
      </c>
      <c r="AA1611" s="1">
        <v>2.0</v>
      </c>
      <c r="AB1611" s="1">
        <v>2.0</v>
      </c>
      <c r="AC1611" s="1">
        <v>2.0</v>
      </c>
      <c r="AD1611" s="1">
        <v>2.0</v>
      </c>
      <c r="AE1611" s="1">
        <v>2.0</v>
      </c>
      <c r="AF1611" s="1">
        <v>2.0</v>
      </c>
      <c r="AG1611" s="1">
        <v>2.0</v>
      </c>
      <c r="AH1611" s="1">
        <v>2.0</v>
      </c>
      <c r="AI1611" s="1">
        <v>2.0</v>
      </c>
      <c r="AJ1611" s="1">
        <v>2.0</v>
      </c>
      <c r="AK1611" s="1">
        <v>2.0</v>
      </c>
      <c r="AL1611" s="1">
        <v>2.0</v>
      </c>
      <c r="AM1611" s="1">
        <v>2.0</v>
      </c>
      <c r="AN1611" s="1">
        <v>2.0</v>
      </c>
      <c r="AO1611" s="1">
        <v>2.0</v>
      </c>
      <c r="AP1611" s="1">
        <v>2.0</v>
      </c>
      <c r="AQ1611" s="1">
        <v>2.0</v>
      </c>
      <c r="AR1611" s="1">
        <v>2.0</v>
      </c>
      <c r="AS1611" s="1">
        <v>2.0</v>
      </c>
      <c r="AT1611" s="1">
        <v>2.0</v>
      </c>
      <c r="AU1611" s="1">
        <v>2.0</v>
      </c>
      <c r="AV1611" s="1">
        <v>2.0</v>
      </c>
      <c r="AW1611" s="1">
        <v>2.0</v>
      </c>
      <c r="AX1611" s="1">
        <v>2.0</v>
      </c>
      <c r="AY1611" s="1">
        <v>2.0</v>
      </c>
      <c r="AZ1611" s="1">
        <v>2.0</v>
      </c>
      <c r="BA1611" s="1">
        <v>2.0</v>
      </c>
      <c r="BB1611" s="1">
        <v>2.0</v>
      </c>
      <c r="BP1611" s="12" t="s">
        <v>9300</v>
      </c>
      <c r="BQ1611" s="1">
        <v>31.0</v>
      </c>
      <c r="BR1611" s="1"/>
      <c r="BS1611" s="1"/>
      <c r="BT1611" s="1" t="s">
        <v>930</v>
      </c>
      <c r="BW1611" s="1">
        <v>75.0</v>
      </c>
      <c r="BX1611" s="1" t="s">
        <v>9328</v>
      </c>
      <c r="BY1611" s="13">
        <f t="shared" si="1"/>
        <v>7</v>
      </c>
      <c r="BZ1611" s="13" t="str">
        <f t="shared" si="2"/>
        <v>Pedagang Online</v>
      </c>
      <c r="CA1611" s="13" t="str">
        <f>VLOOKUP(BP1611,data_K!G:K,5,0)</f>
        <v>RT 006 RW 003</v>
      </c>
      <c r="CB1611" s="13">
        <f t="shared" si="3"/>
        <v>0</v>
      </c>
    </row>
    <row r="1612">
      <c r="A1612" s="1" t="s">
        <v>9289</v>
      </c>
      <c r="B1612" s="9" t="s">
        <v>18724</v>
      </c>
      <c r="C1612" s="1">
        <v>3.0</v>
      </c>
      <c r="D1612" s="1" t="s">
        <v>9292</v>
      </c>
      <c r="E1612" s="10" t="s">
        <v>9293</v>
      </c>
      <c r="F1612" s="1">
        <v>1.0</v>
      </c>
      <c r="J1612" s="1">
        <v>2.0</v>
      </c>
      <c r="K1612" s="11">
        <v>44117.0</v>
      </c>
      <c r="L1612" s="1">
        <v>5.0</v>
      </c>
      <c r="M1612" s="1">
        <v>1.0</v>
      </c>
      <c r="N1612" s="1">
        <v>3.0</v>
      </c>
      <c r="O1612" s="1">
        <v>2.0</v>
      </c>
      <c r="P1612" s="1">
        <v>1.0</v>
      </c>
      <c r="Q1612" s="1"/>
      <c r="R1612" s="1"/>
      <c r="S1612" s="1"/>
      <c r="T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P1612" s="12" t="s">
        <v>9300</v>
      </c>
      <c r="BQ1612" s="1">
        <v>5.0</v>
      </c>
      <c r="BR1612" s="1"/>
      <c r="BU1612" s="1"/>
      <c r="BW1612" s="1">
        <v>999.0</v>
      </c>
      <c r="BX1612" s="1" t="s">
        <v>9328</v>
      </c>
      <c r="BY1612" s="13">
        <f t="shared" si="1"/>
        <v>2</v>
      </c>
      <c r="BZ1612" s="13" t="str">
        <f t="shared" si="2"/>
        <v/>
      </c>
      <c r="CA1612" s="13" t="str">
        <f>VLOOKUP(BP1612,data_K!G:K,5,0)</f>
        <v>RT 006 RW 003</v>
      </c>
      <c r="CB1612" s="13">
        <f t="shared" si="3"/>
        <v>0</v>
      </c>
    </row>
    <row r="1613">
      <c r="A1613" s="1" t="s">
        <v>7154</v>
      </c>
      <c r="B1613" s="9" t="s">
        <v>18733</v>
      </c>
      <c r="C1613" s="1">
        <v>1.0</v>
      </c>
      <c r="D1613" s="1" t="s">
        <v>7157</v>
      </c>
      <c r="E1613" s="10" t="s">
        <v>7159</v>
      </c>
      <c r="F1613" s="1">
        <v>1.0</v>
      </c>
      <c r="J1613" s="1">
        <v>1.0</v>
      </c>
      <c r="K1613" s="11">
        <v>30175.0</v>
      </c>
      <c r="L1613" s="1">
        <v>43.0</v>
      </c>
      <c r="M1613" s="1">
        <v>2.0</v>
      </c>
      <c r="N1613" s="1">
        <v>1.0</v>
      </c>
      <c r="O1613" s="1">
        <v>3.0</v>
      </c>
      <c r="P1613" s="1">
        <v>4.0</v>
      </c>
      <c r="Q1613" s="1">
        <v>2500000.0</v>
      </c>
      <c r="R1613" s="1">
        <v>0.0</v>
      </c>
      <c r="S1613" s="1">
        <v>0.0</v>
      </c>
      <c r="T1613" s="1">
        <v>123.0</v>
      </c>
      <c r="Y1613" s="1">
        <v>3.0</v>
      </c>
      <c r="Z1613" s="1">
        <v>2.0</v>
      </c>
      <c r="AA1613" s="1">
        <v>2.0</v>
      </c>
      <c r="AB1613" s="1">
        <v>2.0</v>
      </c>
      <c r="AC1613" s="1">
        <v>2.0</v>
      </c>
      <c r="AD1613" s="1">
        <v>2.0</v>
      </c>
      <c r="AE1613" s="1">
        <v>2.0</v>
      </c>
      <c r="AF1613" s="1">
        <v>2.0</v>
      </c>
      <c r="AG1613" s="1">
        <v>2.0</v>
      </c>
      <c r="AH1613" s="1">
        <v>2.0</v>
      </c>
      <c r="AI1613" s="1">
        <v>2.0</v>
      </c>
      <c r="AJ1613" s="1">
        <v>2.0</v>
      </c>
      <c r="AK1613" s="1">
        <v>2.0</v>
      </c>
      <c r="AL1613" s="1">
        <v>2.0</v>
      </c>
      <c r="AM1613" s="1">
        <v>2.0</v>
      </c>
      <c r="AN1613" s="1">
        <v>2.0</v>
      </c>
      <c r="AO1613" s="1">
        <v>2.0</v>
      </c>
      <c r="AP1613" s="1">
        <v>2.0</v>
      </c>
      <c r="AQ1613" s="1">
        <v>2.0</v>
      </c>
      <c r="AR1613" s="1">
        <v>2.0</v>
      </c>
      <c r="AS1613" s="1">
        <v>2.0</v>
      </c>
      <c r="AT1613" s="1">
        <v>2.0</v>
      </c>
      <c r="AU1613" s="1">
        <v>2.0</v>
      </c>
      <c r="AV1613" s="1">
        <v>2.0</v>
      </c>
      <c r="AW1613" s="1">
        <v>2.0</v>
      </c>
      <c r="AX1613" s="1">
        <v>2.0</v>
      </c>
      <c r="AY1613" s="1">
        <v>2.0</v>
      </c>
      <c r="AZ1613" s="1">
        <v>2.0</v>
      </c>
      <c r="BA1613" s="1">
        <v>2.0</v>
      </c>
      <c r="BB1613" s="1">
        <v>2.0</v>
      </c>
      <c r="BP1613" s="12" t="s">
        <v>7110</v>
      </c>
      <c r="BQ1613" s="1">
        <v>43.0</v>
      </c>
      <c r="BR1613" s="1"/>
      <c r="BV1613" s="1" t="s">
        <v>456</v>
      </c>
      <c r="BW1613" s="1">
        <v>149.0</v>
      </c>
      <c r="BX1613" s="1" t="s">
        <v>7157</v>
      </c>
      <c r="BY1613" s="13">
        <f t="shared" si="1"/>
        <v>9</v>
      </c>
      <c r="BZ1613" s="13" t="str">
        <f t="shared" si="2"/>
        <v>Sopir</v>
      </c>
      <c r="CA1613" s="13" t="str">
        <f>VLOOKUP(BP1613,data_K!G:K,5,0)</f>
        <v>RT 010 RW 005</v>
      </c>
      <c r="CB1613" s="13">
        <f t="shared" si="3"/>
        <v>0</v>
      </c>
    </row>
    <row r="1614">
      <c r="A1614" s="1" t="s">
        <v>7134</v>
      </c>
      <c r="B1614" s="9" t="s">
        <v>18738</v>
      </c>
      <c r="C1614" s="1">
        <v>2.0</v>
      </c>
      <c r="D1614" s="1" t="s">
        <v>7137</v>
      </c>
      <c r="E1614" s="10" t="s">
        <v>7138</v>
      </c>
      <c r="F1614" s="1">
        <v>1.0</v>
      </c>
      <c r="J1614" s="1">
        <v>2.0</v>
      </c>
      <c r="K1614" s="11">
        <v>31898.0</v>
      </c>
      <c r="L1614" s="1">
        <v>39.0</v>
      </c>
      <c r="M1614" s="1">
        <v>2.0</v>
      </c>
      <c r="N1614" s="1">
        <v>2.0</v>
      </c>
      <c r="O1614" s="1">
        <v>3.0</v>
      </c>
      <c r="P1614" s="1">
        <v>4.0</v>
      </c>
      <c r="Q1614" s="1">
        <v>5300000.0</v>
      </c>
      <c r="R1614" s="1">
        <v>0.0</v>
      </c>
      <c r="S1614" s="1">
        <v>0.0</v>
      </c>
      <c r="T1614" s="1">
        <v>17.0</v>
      </c>
      <c r="Y1614" s="1">
        <v>3.0</v>
      </c>
      <c r="Z1614" s="1">
        <v>2.0</v>
      </c>
      <c r="AA1614" s="1">
        <v>2.0</v>
      </c>
      <c r="AB1614" s="1">
        <v>2.0</v>
      </c>
      <c r="AC1614" s="1">
        <v>2.0</v>
      </c>
      <c r="AD1614" s="1">
        <v>2.0</v>
      </c>
      <c r="AE1614" s="1">
        <v>2.0</v>
      </c>
      <c r="AF1614" s="1">
        <v>2.0</v>
      </c>
      <c r="AG1614" s="1">
        <v>2.0</v>
      </c>
      <c r="AH1614" s="1">
        <v>2.0</v>
      </c>
      <c r="AI1614" s="1">
        <v>2.0</v>
      </c>
      <c r="AJ1614" s="1">
        <v>2.0</v>
      </c>
      <c r="AK1614" s="1">
        <v>2.0</v>
      </c>
      <c r="AL1614" s="1">
        <v>2.0</v>
      </c>
      <c r="AM1614" s="1">
        <v>2.0</v>
      </c>
      <c r="AN1614" s="1">
        <v>2.0</v>
      </c>
      <c r="AO1614" s="1">
        <v>2.0</v>
      </c>
      <c r="AP1614" s="1">
        <v>2.0</v>
      </c>
      <c r="AQ1614" s="1">
        <v>2.0</v>
      </c>
      <c r="AR1614" s="1">
        <v>2.0</v>
      </c>
      <c r="AS1614" s="1">
        <v>2.0</v>
      </c>
      <c r="AT1614" s="1">
        <v>2.0</v>
      </c>
      <c r="AU1614" s="1">
        <v>2.0</v>
      </c>
      <c r="AV1614" s="1">
        <v>2.0</v>
      </c>
      <c r="AW1614" s="1">
        <v>2.0</v>
      </c>
      <c r="AX1614" s="1">
        <v>2.0</v>
      </c>
      <c r="AY1614" s="1">
        <v>2.0</v>
      </c>
      <c r="AZ1614" s="1">
        <v>2.0</v>
      </c>
      <c r="BA1614" s="1">
        <v>2.0</v>
      </c>
      <c r="BB1614" s="1">
        <v>2.0</v>
      </c>
      <c r="BP1614" s="12" t="s">
        <v>7110</v>
      </c>
      <c r="BQ1614" s="1">
        <v>39.0</v>
      </c>
      <c r="BR1614" s="1" t="s">
        <v>184</v>
      </c>
      <c r="BS1614" s="1"/>
      <c r="BW1614" s="1">
        <v>23.0</v>
      </c>
      <c r="BX1614" s="1" t="s">
        <v>7157</v>
      </c>
      <c r="BY1614" s="13">
        <f t="shared" si="1"/>
        <v>8</v>
      </c>
      <c r="BZ1614" s="13" t="str">
        <f t="shared" si="2"/>
        <v>Buruh Industri</v>
      </c>
      <c r="CA1614" s="13" t="str">
        <f>VLOOKUP(BP1614,data_K!G:K,5,0)</f>
        <v>RT 010 RW 005</v>
      </c>
      <c r="CB1614" s="13">
        <f t="shared" si="3"/>
        <v>0</v>
      </c>
    </row>
    <row r="1615">
      <c r="A1615" s="1" t="s">
        <v>7113</v>
      </c>
      <c r="B1615" s="9" t="s">
        <v>18742</v>
      </c>
      <c r="C1615" s="1">
        <v>3.0</v>
      </c>
      <c r="D1615" s="1" t="s">
        <v>7118</v>
      </c>
      <c r="E1615" s="10" t="s">
        <v>7120</v>
      </c>
      <c r="F1615" s="1">
        <v>1.0</v>
      </c>
      <c r="J1615" s="1">
        <v>1.0</v>
      </c>
      <c r="K1615" s="11">
        <v>41499.0</v>
      </c>
      <c r="L1615" s="1">
        <v>12.0</v>
      </c>
      <c r="M1615" s="1">
        <v>1.0</v>
      </c>
      <c r="N1615" s="1">
        <v>3.0</v>
      </c>
      <c r="O1615" s="1">
        <v>2.0</v>
      </c>
      <c r="P1615" s="1">
        <v>1.0</v>
      </c>
      <c r="Q1615" s="1">
        <v>0.0</v>
      </c>
      <c r="R1615" s="1">
        <v>0.0</v>
      </c>
      <c r="S1615" s="1">
        <v>0.0</v>
      </c>
      <c r="T1615" s="1">
        <v>0.0</v>
      </c>
      <c r="Y1615" s="1">
        <v>6.0</v>
      </c>
      <c r="Z1615" s="1">
        <v>2.0</v>
      </c>
      <c r="AA1615" s="1">
        <v>2.0</v>
      </c>
      <c r="AB1615" s="1">
        <v>2.0</v>
      </c>
      <c r="AC1615" s="1">
        <v>2.0</v>
      </c>
      <c r="AD1615" s="1">
        <v>2.0</v>
      </c>
      <c r="AE1615" s="1">
        <v>2.0</v>
      </c>
      <c r="AF1615" s="1">
        <v>2.0</v>
      </c>
      <c r="AG1615" s="1">
        <v>2.0</v>
      </c>
      <c r="AH1615" s="1">
        <v>2.0</v>
      </c>
      <c r="AI1615" s="1">
        <v>2.0</v>
      </c>
      <c r="AJ1615" s="1">
        <v>2.0</v>
      </c>
      <c r="AK1615" s="1">
        <v>2.0</v>
      </c>
      <c r="AL1615" s="1">
        <v>2.0</v>
      </c>
      <c r="AM1615" s="1">
        <v>2.0</v>
      </c>
      <c r="AN1615" s="1">
        <v>2.0</v>
      </c>
      <c r="AO1615" s="1">
        <v>2.0</v>
      </c>
      <c r="AP1615" s="1">
        <v>2.0</v>
      </c>
      <c r="AQ1615" s="1">
        <v>2.0</v>
      </c>
      <c r="AR1615" s="1">
        <v>2.0</v>
      </c>
      <c r="AS1615" s="1">
        <v>2.0</v>
      </c>
      <c r="AT1615" s="1">
        <v>2.0</v>
      </c>
      <c r="AU1615" s="1">
        <v>2.0</v>
      </c>
      <c r="AV1615" s="1">
        <v>2.0</v>
      </c>
      <c r="AW1615" s="1">
        <v>2.0</v>
      </c>
      <c r="AX1615" s="1">
        <v>2.0</v>
      </c>
      <c r="AY1615" s="1">
        <v>2.0</v>
      </c>
      <c r="AZ1615" s="1">
        <v>2.0</v>
      </c>
      <c r="BA1615" s="1">
        <v>2.0</v>
      </c>
      <c r="BB1615" s="1">
        <v>2.0</v>
      </c>
      <c r="BP1615" s="12" t="s">
        <v>7110</v>
      </c>
      <c r="BQ1615" s="1">
        <v>12.0</v>
      </c>
      <c r="BR1615" s="1" t="s">
        <v>240</v>
      </c>
      <c r="BS1615" s="1"/>
      <c r="BW1615" s="1">
        <v>0.0</v>
      </c>
      <c r="BX1615" s="1" t="s">
        <v>7157</v>
      </c>
      <c r="BY1615" s="13">
        <f t="shared" si="1"/>
        <v>3</v>
      </c>
      <c r="BZ1615" s="13" t="str">
        <f t="shared" si="2"/>
        <v>Tidak Bekerja</v>
      </c>
      <c r="CA1615" s="13" t="str">
        <f>VLOOKUP(BP1615,data_K!G:K,5,0)</f>
        <v>RT 010 RW 005</v>
      </c>
      <c r="CB1615" s="13">
        <f t="shared" si="3"/>
        <v>1</v>
      </c>
    </row>
    <row r="1616">
      <c r="A1616" s="1" t="s">
        <v>7102</v>
      </c>
      <c r="B1616" s="9" t="s">
        <v>18746</v>
      </c>
      <c r="C1616" s="1">
        <v>4.0</v>
      </c>
      <c r="D1616" s="1" t="s">
        <v>7105</v>
      </c>
      <c r="E1616" s="10" t="s">
        <v>7106</v>
      </c>
      <c r="F1616" s="1">
        <v>1.0</v>
      </c>
      <c r="J1616" s="1">
        <v>1.0</v>
      </c>
      <c r="K1616" s="11">
        <v>43240.0</v>
      </c>
      <c r="L1616" s="1">
        <v>8.0</v>
      </c>
      <c r="M1616" s="1">
        <v>1.0</v>
      </c>
      <c r="N1616" s="1">
        <v>3.0</v>
      </c>
      <c r="O1616" s="1">
        <v>2.0</v>
      </c>
      <c r="P1616" s="1">
        <v>1.0</v>
      </c>
      <c r="Q1616" s="1"/>
      <c r="R1616" s="1"/>
      <c r="S1616" s="1"/>
      <c r="T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P1616" s="12" t="s">
        <v>7110</v>
      </c>
      <c r="BQ1616" s="1">
        <v>8.0</v>
      </c>
      <c r="BR1616" s="1"/>
      <c r="BS1616" s="1"/>
      <c r="BW1616" s="1">
        <v>999.0</v>
      </c>
      <c r="BX1616" s="1" t="s">
        <v>7157</v>
      </c>
      <c r="BY1616" s="13">
        <f t="shared" si="1"/>
        <v>2</v>
      </c>
      <c r="BZ1616" s="13" t="str">
        <f t="shared" si="2"/>
        <v/>
      </c>
      <c r="CA1616" s="13" t="str">
        <f>VLOOKUP(BP1616,data_K!G:K,5,0)</f>
        <v>RT 010 RW 005</v>
      </c>
      <c r="CB1616" s="13">
        <f t="shared" si="3"/>
        <v>1</v>
      </c>
    </row>
    <row r="1617">
      <c r="A1617" s="1" t="s">
        <v>18751</v>
      </c>
      <c r="B1617" s="22">
        <v>46361.947222222225</v>
      </c>
      <c r="C1617" s="1">
        <v>1.0</v>
      </c>
      <c r="D1617" s="1" t="s">
        <v>1221</v>
      </c>
      <c r="E1617" s="10" t="s">
        <v>18754</v>
      </c>
      <c r="F1617" s="1">
        <v>1.0</v>
      </c>
      <c r="J1617" s="1">
        <v>1.0</v>
      </c>
      <c r="K1617" s="11">
        <v>28179.0</v>
      </c>
      <c r="L1617" s="1">
        <v>49.0</v>
      </c>
      <c r="M1617" s="1">
        <v>2.0</v>
      </c>
      <c r="N1617" s="1">
        <v>1.0</v>
      </c>
      <c r="O1617" s="1">
        <v>3.0</v>
      </c>
      <c r="P1617" s="1">
        <v>3.0</v>
      </c>
      <c r="Q1617" s="1">
        <v>0.0</v>
      </c>
      <c r="R1617" s="1">
        <v>0.0</v>
      </c>
      <c r="S1617" s="1">
        <v>0.0</v>
      </c>
      <c r="T1617" s="1">
        <v>0.0</v>
      </c>
      <c r="Y1617" s="1">
        <v>6.0</v>
      </c>
      <c r="Z1617" s="1">
        <v>2.0</v>
      </c>
      <c r="AA1617" s="1">
        <v>2.0</v>
      </c>
      <c r="AB1617" s="1">
        <v>2.0</v>
      </c>
      <c r="AC1617" s="1">
        <v>2.0</v>
      </c>
      <c r="AD1617" s="1">
        <v>2.0</v>
      </c>
      <c r="AE1617" s="1">
        <v>2.0</v>
      </c>
      <c r="AF1617" s="1">
        <v>2.0</v>
      </c>
      <c r="AG1617" s="1">
        <v>2.0</v>
      </c>
      <c r="AH1617" s="1">
        <v>2.0</v>
      </c>
      <c r="AI1617" s="1">
        <v>2.0</v>
      </c>
      <c r="AJ1617" s="1">
        <v>2.0</v>
      </c>
      <c r="AK1617" s="1">
        <v>2.0</v>
      </c>
      <c r="AL1617" s="1">
        <v>2.0</v>
      </c>
      <c r="AM1617" s="1">
        <v>2.0</v>
      </c>
      <c r="AN1617" s="1">
        <v>2.0</v>
      </c>
      <c r="AO1617" s="1">
        <v>2.0</v>
      </c>
      <c r="AP1617" s="1">
        <v>2.0</v>
      </c>
      <c r="AQ1617" s="1">
        <v>2.0</v>
      </c>
      <c r="AR1617" s="1">
        <v>2.0</v>
      </c>
      <c r="AS1617" s="1">
        <v>2.0</v>
      </c>
      <c r="AT1617" s="1">
        <v>2.0</v>
      </c>
      <c r="AU1617" s="1">
        <v>2.0</v>
      </c>
      <c r="AV1617" s="1">
        <v>2.0</v>
      </c>
      <c r="AW1617" s="1">
        <v>2.0</v>
      </c>
      <c r="AX1617" s="1">
        <v>2.0</v>
      </c>
      <c r="AY1617" s="1">
        <v>2.0</v>
      </c>
      <c r="AZ1617" s="1">
        <v>2.0</v>
      </c>
      <c r="BA1617" s="1">
        <v>2.0</v>
      </c>
      <c r="BB1617" s="1">
        <v>2.0</v>
      </c>
      <c r="BP1617" s="12" t="s">
        <v>1222</v>
      </c>
      <c r="BQ1617" s="1">
        <v>49.0</v>
      </c>
      <c r="BR1617" s="1" t="s">
        <v>240</v>
      </c>
      <c r="BW1617" s="1">
        <v>0.0</v>
      </c>
      <c r="BX1617" s="1" t="s">
        <v>1221</v>
      </c>
      <c r="BY1617" s="13">
        <f t="shared" si="1"/>
        <v>10</v>
      </c>
      <c r="BZ1617" s="13" t="str">
        <f t="shared" si="2"/>
        <v>Tidak Bekerja</v>
      </c>
      <c r="CA1617" s="13" t="str">
        <f>VLOOKUP(BP1617,data_K!G:K,5,0)</f>
        <v>RT 004 RW 002</v>
      </c>
      <c r="CB1617" s="13">
        <f t="shared" si="3"/>
        <v>0</v>
      </c>
    </row>
    <row r="1618">
      <c r="A1618" s="1" t="s">
        <v>18762</v>
      </c>
      <c r="B1618" s="22">
        <v>46361.955555555556</v>
      </c>
      <c r="C1618" s="1">
        <v>2.0</v>
      </c>
      <c r="D1618" s="1" t="s">
        <v>18763</v>
      </c>
      <c r="E1618" s="10" t="s">
        <v>18764</v>
      </c>
      <c r="F1618" s="1">
        <v>1.0</v>
      </c>
      <c r="J1618" s="1">
        <v>2.0</v>
      </c>
      <c r="K1618" s="11">
        <v>23842.0</v>
      </c>
      <c r="L1618" s="1">
        <v>61.0</v>
      </c>
      <c r="M1618" s="1">
        <v>2.0</v>
      </c>
      <c r="N1618" s="1">
        <v>2.0</v>
      </c>
      <c r="O1618" s="1">
        <v>3.0</v>
      </c>
      <c r="P1618" s="1">
        <v>4.0</v>
      </c>
      <c r="Q1618" s="1">
        <v>750000.0</v>
      </c>
      <c r="R1618" s="1">
        <v>0.0</v>
      </c>
      <c r="S1618" s="1">
        <v>0.0</v>
      </c>
      <c r="T1618" s="1">
        <v>155.0</v>
      </c>
      <c r="U1618" s="1" t="s">
        <v>18765</v>
      </c>
      <c r="Y1618" s="1">
        <v>1.0</v>
      </c>
      <c r="Z1618" s="1">
        <v>2.0</v>
      </c>
      <c r="AA1618" s="1">
        <v>2.0</v>
      </c>
      <c r="AB1618" s="1">
        <v>2.0</v>
      </c>
      <c r="AC1618" s="1">
        <v>2.0</v>
      </c>
      <c r="AD1618" s="1">
        <v>2.0</v>
      </c>
      <c r="AE1618" s="1">
        <v>2.0</v>
      </c>
      <c r="AF1618" s="1">
        <v>2.0</v>
      </c>
      <c r="AG1618" s="1">
        <v>2.0</v>
      </c>
      <c r="AH1618" s="1">
        <v>2.0</v>
      </c>
      <c r="AI1618" s="1">
        <v>2.0</v>
      </c>
      <c r="AJ1618" s="1">
        <v>2.0</v>
      </c>
      <c r="AK1618" s="1">
        <v>2.0</v>
      </c>
      <c r="AL1618" s="1">
        <v>2.0</v>
      </c>
      <c r="AM1618" s="1">
        <v>2.0</v>
      </c>
      <c r="AN1618" s="1">
        <v>2.0</v>
      </c>
      <c r="AO1618" s="1">
        <v>2.0</v>
      </c>
      <c r="AP1618" s="1">
        <v>2.0</v>
      </c>
      <c r="AQ1618" s="1">
        <v>2.0</v>
      </c>
      <c r="AR1618" s="1">
        <v>2.0</v>
      </c>
      <c r="AS1618" s="1">
        <v>2.0</v>
      </c>
      <c r="AT1618" s="1">
        <v>2.0</v>
      </c>
      <c r="AU1618" s="1">
        <v>2.0</v>
      </c>
      <c r="AV1618" s="1">
        <v>2.0</v>
      </c>
      <c r="AW1618" s="1">
        <v>2.0</v>
      </c>
      <c r="AX1618" s="1">
        <v>2.0</v>
      </c>
      <c r="AY1618" s="1">
        <v>2.0</v>
      </c>
      <c r="AZ1618" s="1">
        <v>2.0</v>
      </c>
      <c r="BA1618" s="1">
        <v>2.0</v>
      </c>
      <c r="BB1618" s="1">
        <v>2.0</v>
      </c>
      <c r="BP1618" s="12" t="s">
        <v>1222</v>
      </c>
      <c r="BQ1618" s="1">
        <v>61.0</v>
      </c>
      <c r="BR1618" s="1"/>
      <c r="BV1618" s="1" t="s">
        <v>180</v>
      </c>
      <c r="BW1618" s="1">
        <v>999.0</v>
      </c>
      <c r="BX1618" s="1" t="s">
        <v>1221</v>
      </c>
      <c r="BY1618" s="13">
        <f t="shared" si="1"/>
        <v>13</v>
      </c>
      <c r="BZ1618" s="13" t="str">
        <f t="shared" si="2"/>
        <v>Lainnya</v>
      </c>
      <c r="CA1618" s="13" t="str">
        <f>VLOOKUP(BP1618,data_K!G:K,5,0)</f>
        <v>RT 004 RW 002</v>
      </c>
      <c r="CB1618" s="13">
        <f t="shared" si="3"/>
        <v>0</v>
      </c>
    </row>
    <row r="1619">
      <c r="A1619" s="1" t="s">
        <v>16117</v>
      </c>
      <c r="B1619" s="9" t="s">
        <v>18771</v>
      </c>
      <c r="C1619" s="1">
        <v>1.0</v>
      </c>
      <c r="D1619" s="1" t="s">
        <v>9084</v>
      </c>
      <c r="E1619" s="10" t="s">
        <v>16121</v>
      </c>
      <c r="F1619" s="1">
        <v>1.0</v>
      </c>
      <c r="J1619" s="1">
        <v>1.0</v>
      </c>
      <c r="K1619" s="11">
        <v>27880.0</v>
      </c>
      <c r="L1619" s="1">
        <v>50.0</v>
      </c>
      <c r="M1619" s="1">
        <v>2.0</v>
      </c>
      <c r="N1619" s="1">
        <v>1.0</v>
      </c>
      <c r="O1619" s="1">
        <v>3.0</v>
      </c>
      <c r="P1619" s="1">
        <v>4.0</v>
      </c>
      <c r="Q1619" s="1">
        <v>2500000.0</v>
      </c>
      <c r="R1619" s="1">
        <v>0.0</v>
      </c>
      <c r="S1619" s="1">
        <v>0.0</v>
      </c>
      <c r="T1619" s="1">
        <v>123.0</v>
      </c>
      <c r="Y1619" s="1">
        <v>5.0</v>
      </c>
      <c r="Z1619" s="1">
        <v>2.0</v>
      </c>
      <c r="AA1619" s="1">
        <v>2.0</v>
      </c>
      <c r="AB1619" s="1">
        <v>2.0</v>
      </c>
      <c r="AC1619" s="1">
        <v>2.0</v>
      </c>
      <c r="AD1619" s="1">
        <v>2.0</v>
      </c>
      <c r="AE1619" s="1">
        <v>2.0</v>
      </c>
      <c r="AF1619" s="1">
        <v>2.0</v>
      </c>
      <c r="AG1619" s="1">
        <v>2.0</v>
      </c>
      <c r="AH1619" s="1">
        <v>2.0</v>
      </c>
      <c r="AI1619" s="1">
        <v>2.0</v>
      </c>
      <c r="AJ1619" s="1">
        <v>2.0</v>
      </c>
      <c r="AK1619" s="1">
        <v>2.0</v>
      </c>
      <c r="AL1619" s="1">
        <v>2.0</v>
      </c>
      <c r="AM1619" s="1">
        <v>2.0</v>
      </c>
      <c r="AN1619" s="1">
        <v>2.0</v>
      </c>
      <c r="AO1619" s="1">
        <v>2.0</v>
      </c>
      <c r="AP1619" s="1">
        <v>2.0</v>
      </c>
      <c r="AQ1619" s="1">
        <v>2.0</v>
      </c>
      <c r="AR1619" s="1">
        <v>2.0</v>
      </c>
      <c r="AS1619" s="1">
        <v>2.0</v>
      </c>
      <c r="AT1619" s="1">
        <v>2.0</v>
      </c>
      <c r="AU1619" s="1">
        <v>2.0</v>
      </c>
      <c r="AV1619" s="1">
        <v>2.0</v>
      </c>
      <c r="AW1619" s="1">
        <v>2.0</v>
      </c>
      <c r="AX1619" s="1">
        <v>2.0</v>
      </c>
      <c r="AY1619" s="1">
        <v>2.0</v>
      </c>
      <c r="AZ1619" s="1">
        <v>2.0</v>
      </c>
      <c r="BA1619" s="1">
        <v>2.0</v>
      </c>
      <c r="BB1619" s="1">
        <v>2.0</v>
      </c>
      <c r="BE1619" s="1"/>
      <c r="BF1619" s="1"/>
      <c r="BP1619" s="12" t="s">
        <v>9085</v>
      </c>
      <c r="BQ1619" s="1">
        <v>50.0</v>
      </c>
      <c r="BR1619" s="1"/>
      <c r="BU1619" s="1"/>
      <c r="BV1619" s="1" t="s">
        <v>456</v>
      </c>
      <c r="BW1619" s="1">
        <v>149.0</v>
      </c>
      <c r="BX1619" s="1" t="s">
        <v>9084</v>
      </c>
      <c r="BY1619" s="13">
        <f t="shared" si="1"/>
        <v>11</v>
      </c>
      <c r="BZ1619" s="13" t="str">
        <f t="shared" si="2"/>
        <v>Sopir</v>
      </c>
      <c r="CA1619" s="13" t="str">
        <f>VLOOKUP(BP1619,data_K!G:K,5,0)</f>
        <v>RT 010 RW 005</v>
      </c>
      <c r="CB1619" s="13">
        <f t="shared" si="3"/>
        <v>0</v>
      </c>
    </row>
    <row r="1620">
      <c r="A1620" s="1" t="s">
        <v>16108</v>
      </c>
      <c r="B1620" s="9" t="s">
        <v>18778</v>
      </c>
      <c r="C1620" s="1">
        <v>2.0</v>
      </c>
      <c r="D1620" s="1" t="s">
        <v>9094</v>
      </c>
      <c r="E1620" s="10" t="s">
        <v>16110</v>
      </c>
      <c r="F1620" s="1">
        <v>1.0</v>
      </c>
      <c r="J1620" s="1">
        <v>2.0</v>
      </c>
      <c r="K1620" s="11">
        <v>29043.0</v>
      </c>
      <c r="L1620" s="1">
        <v>46.0</v>
      </c>
      <c r="M1620" s="1">
        <v>2.0</v>
      </c>
      <c r="N1620" s="1">
        <v>2.0</v>
      </c>
      <c r="O1620" s="1">
        <v>3.0</v>
      </c>
      <c r="P1620" s="1">
        <v>4.0</v>
      </c>
      <c r="Q1620" s="1">
        <v>0.0</v>
      </c>
      <c r="R1620" s="1">
        <v>0.0</v>
      </c>
      <c r="S1620" s="1">
        <v>0.0</v>
      </c>
      <c r="T1620" s="1">
        <v>0.0</v>
      </c>
      <c r="Y1620" s="1">
        <v>6.0</v>
      </c>
      <c r="Z1620" s="1">
        <v>2.0</v>
      </c>
      <c r="AA1620" s="1">
        <v>2.0</v>
      </c>
      <c r="AB1620" s="1">
        <v>2.0</v>
      </c>
      <c r="AC1620" s="1">
        <v>2.0</v>
      </c>
      <c r="AD1620" s="1">
        <v>2.0</v>
      </c>
      <c r="AE1620" s="1">
        <v>2.0</v>
      </c>
      <c r="AF1620" s="1">
        <v>2.0</v>
      </c>
      <c r="AG1620" s="1">
        <v>2.0</v>
      </c>
      <c r="AH1620" s="1">
        <v>2.0</v>
      </c>
      <c r="AI1620" s="1">
        <v>2.0</v>
      </c>
      <c r="AJ1620" s="1">
        <v>2.0</v>
      </c>
      <c r="AK1620" s="1">
        <v>2.0</v>
      </c>
      <c r="AL1620" s="1">
        <v>2.0</v>
      </c>
      <c r="AM1620" s="1">
        <v>2.0</v>
      </c>
      <c r="AN1620" s="1">
        <v>2.0</v>
      </c>
      <c r="AO1620" s="1">
        <v>2.0</v>
      </c>
      <c r="AP1620" s="1">
        <v>2.0</v>
      </c>
      <c r="AQ1620" s="1">
        <v>2.0</v>
      </c>
      <c r="AR1620" s="1">
        <v>2.0</v>
      </c>
      <c r="AS1620" s="1">
        <v>2.0</v>
      </c>
      <c r="AT1620" s="1">
        <v>2.0</v>
      </c>
      <c r="AU1620" s="1">
        <v>2.0</v>
      </c>
      <c r="AV1620" s="1">
        <v>2.0</v>
      </c>
      <c r="AW1620" s="1">
        <v>1.0</v>
      </c>
      <c r="AX1620" s="1">
        <v>2.0</v>
      </c>
      <c r="AY1620" s="1">
        <v>2.0</v>
      </c>
      <c r="AZ1620" s="1">
        <v>2.0</v>
      </c>
      <c r="BA1620" s="1">
        <v>2.0</v>
      </c>
      <c r="BB1620" s="1">
        <v>2.0</v>
      </c>
      <c r="BC1620" s="1">
        <v>4.0</v>
      </c>
      <c r="BD1620" s="1">
        <v>2025.0</v>
      </c>
      <c r="BP1620" s="12" t="s">
        <v>9085</v>
      </c>
      <c r="BQ1620" s="1">
        <v>46.0</v>
      </c>
      <c r="BR1620" s="1" t="s">
        <v>240</v>
      </c>
      <c r="BS1620" s="1"/>
      <c r="BW1620" s="1">
        <v>0.0</v>
      </c>
      <c r="BX1620" s="1" t="s">
        <v>9084</v>
      </c>
      <c r="BY1620" s="13">
        <f t="shared" si="1"/>
        <v>10</v>
      </c>
      <c r="BZ1620" s="13" t="str">
        <f t="shared" si="2"/>
        <v>Tidak Bekerja</v>
      </c>
      <c r="CA1620" s="13" t="str">
        <f>VLOOKUP(BP1620,data_K!G:K,5,0)</f>
        <v>RT 010 RW 005</v>
      </c>
      <c r="CB1620" s="13">
        <f t="shared" si="3"/>
        <v>0</v>
      </c>
    </row>
    <row r="1621">
      <c r="A1621" s="1" t="s">
        <v>16096</v>
      </c>
      <c r="B1621" s="9" t="s">
        <v>18786</v>
      </c>
      <c r="C1621" s="1">
        <v>3.0</v>
      </c>
      <c r="D1621" s="1" t="s">
        <v>16098</v>
      </c>
      <c r="E1621" s="10" t="s">
        <v>16099</v>
      </c>
      <c r="F1621" s="1">
        <v>1.0</v>
      </c>
      <c r="J1621" s="1">
        <v>2.0</v>
      </c>
      <c r="K1621" s="11">
        <v>39361.0</v>
      </c>
      <c r="L1621" s="1">
        <v>18.0</v>
      </c>
      <c r="M1621" s="1">
        <v>1.0</v>
      </c>
      <c r="N1621" s="1">
        <v>4.0</v>
      </c>
      <c r="O1621" s="1">
        <v>2.0</v>
      </c>
      <c r="P1621" s="1">
        <v>3.0</v>
      </c>
      <c r="Q1621" s="1">
        <v>0.0</v>
      </c>
      <c r="R1621" s="1">
        <v>0.0</v>
      </c>
      <c r="S1621" s="1">
        <v>0.0</v>
      </c>
      <c r="T1621" s="1">
        <v>0.0</v>
      </c>
      <c r="Y1621" s="1">
        <v>6.0</v>
      </c>
      <c r="Z1621" s="1">
        <v>2.0</v>
      </c>
      <c r="AA1621" s="1">
        <v>2.0</v>
      </c>
      <c r="AB1621" s="1">
        <v>2.0</v>
      </c>
      <c r="AC1621" s="1">
        <v>2.0</v>
      </c>
      <c r="AD1621" s="1">
        <v>2.0</v>
      </c>
      <c r="AE1621" s="1">
        <v>2.0</v>
      </c>
      <c r="AF1621" s="1">
        <v>2.0</v>
      </c>
      <c r="AG1621" s="1">
        <v>2.0</v>
      </c>
      <c r="AH1621" s="1">
        <v>2.0</v>
      </c>
      <c r="AI1621" s="1">
        <v>2.0</v>
      </c>
      <c r="AJ1621" s="1">
        <v>2.0</v>
      </c>
      <c r="AK1621" s="1">
        <v>2.0</v>
      </c>
      <c r="AL1621" s="1">
        <v>2.0</v>
      </c>
      <c r="AM1621" s="1">
        <v>2.0</v>
      </c>
      <c r="AN1621" s="1">
        <v>2.0</v>
      </c>
      <c r="AO1621" s="1">
        <v>2.0</v>
      </c>
      <c r="AP1621" s="1">
        <v>2.0</v>
      </c>
      <c r="AQ1621" s="1">
        <v>2.0</v>
      </c>
      <c r="AR1621" s="1">
        <v>2.0</v>
      </c>
      <c r="AS1621" s="1">
        <v>2.0</v>
      </c>
      <c r="AT1621" s="1">
        <v>2.0</v>
      </c>
      <c r="AU1621" s="1">
        <v>2.0</v>
      </c>
      <c r="AV1621" s="1">
        <v>2.0</v>
      </c>
      <c r="AW1621" s="1">
        <v>2.0</v>
      </c>
      <c r="AX1621" s="1">
        <v>2.0</v>
      </c>
      <c r="AY1621" s="1">
        <v>2.0</v>
      </c>
      <c r="AZ1621" s="1">
        <v>2.0</v>
      </c>
      <c r="BA1621" s="1">
        <v>2.0</v>
      </c>
      <c r="BB1621" s="1">
        <v>2.0</v>
      </c>
      <c r="BP1621" s="12" t="s">
        <v>9085</v>
      </c>
      <c r="BQ1621" s="1">
        <v>18.0</v>
      </c>
      <c r="BR1621" s="1" t="s">
        <v>240</v>
      </c>
      <c r="BW1621" s="1">
        <v>0.0</v>
      </c>
      <c r="BX1621" s="1" t="s">
        <v>9084</v>
      </c>
      <c r="BY1621" s="13">
        <f t="shared" si="1"/>
        <v>4</v>
      </c>
      <c r="BZ1621" s="13" t="str">
        <f t="shared" si="2"/>
        <v>Tidak Bekerja</v>
      </c>
      <c r="CA1621" s="13" t="str">
        <f>VLOOKUP(BP1621,data_K!G:K,5,0)</f>
        <v>RT 010 RW 005</v>
      </c>
      <c r="CB1621" s="13">
        <f t="shared" si="3"/>
        <v>3</v>
      </c>
    </row>
    <row r="1622">
      <c r="A1622" s="1" t="s">
        <v>16088</v>
      </c>
      <c r="B1622" s="9" t="s">
        <v>18793</v>
      </c>
      <c r="C1622" s="1">
        <v>4.0</v>
      </c>
      <c r="D1622" s="1" t="s">
        <v>16091</v>
      </c>
      <c r="E1622" s="10" t="s">
        <v>16092</v>
      </c>
      <c r="F1622" s="1">
        <v>1.0</v>
      </c>
      <c r="J1622" s="1">
        <v>2.0</v>
      </c>
      <c r="K1622" s="11">
        <v>43097.0</v>
      </c>
      <c r="L1622" s="1">
        <v>8.0</v>
      </c>
      <c r="M1622" s="1">
        <v>1.0</v>
      </c>
      <c r="N1622" s="1">
        <v>3.0</v>
      </c>
      <c r="O1622" s="1">
        <v>3.0</v>
      </c>
      <c r="P1622" s="1">
        <v>1.0</v>
      </c>
      <c r="Q1622" s="1"/>
      <c r="R1622" s="1"/>
      <c r="S1622" s="1"/>
      <c r="T1622" s="1"/>
      <c r="U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P1622" s="12" t="s">
        <v>9085</v>
      </c>
      <c r="BQ1622" s="1">
        <v>8.0</v>
      </c>
      <c r="BR1622" s="1"/>
      <c r="BW1622" s="1">
        <v>999.0</v>
      </c>
      <c r="BX1622" s="1" t="s">
        <v>9084</v>
      </c>
      <c r="BY1622" s="13">
        <f t="shared" si="1"/>
        <v>2</v>
      </c>
      <c r="BZ1622" s="13" t="str">
        <f t="shared" si="2"/>
        <v/>
      </c>
      <c r="CA1622" s="13" t="str">
        <f>VLOOKUP(BP1622,data_K!G:K,5,0)</f>
        <v>RT 010 RW 005</v>
      </c>
      <c r="CB1622" s="13">
        <f t="shared" si="3"/>
        <v>1</v>
      </c>
    </row>
    <row r="1623">
      <c r="A1623" s="1" t="s">
        <v>10566</v>
      </c>
      <c r="B1623" s="9" t="s">
        <v>18799</v>
      </c>
      <c r="C1623" s="1">
        <v>1.0</v>
      </c>
      <c r="D1623" s="1" t="s">
        <v>10569</v>
      </c>
      <c r="E1623" s="10" t="s">
        <v>10570</v>
      </c>
      <c r="F1623" s="1">
        <v>1.0</v>
      </c>
      <c r="J1623" s="1">
        <v>1.0</v>
      </c>
      <c r="K1623" s="11">
        <v>19423.0</v>
      </c>
      <c r="L1623" s="1">
        <v>73.0</v>
      </c>
      <c r="M1623" s="1">
        <v>4.0</v>
      </c>
      <c r="N1623" s="1">
        <v>1.0</v>
      </c>
      <c r="O1623" s="1">
        <v>3.0</v>
      </c>
      <c r="P1623" s="1">
        <v>3.0</v>
      </c>
      <c r="Q1623" s="1">
        <v>0.0</v>
      </c>
      <c r="R1623" s="1">
        <v>0.0</v>
      </c>
      <c r="S1623" s="1">
        <v>700000.0</v>
      </c>
      <c r="T1623" s="1">
        <v>155.0</v>
      </c>
      <c r="U1623" s="1" t="s">
        <v>10573</v>
      </c>
      <c r="Y1623" s="1">
        <v>3.0</v>
      </c>
      <c r="Z1623" s="1">
        <v>2.0</v>
      </c>
      <c r="AA1623" s="1">
        <v>2.0</v>
      </c>
      <c r="AB1623" s="1">
        <v>2.0</v>
      </c>
      <c r="AC1623" s="1">
        <v>2.0</v>
      </c>
      <c r="AD1623" s="1">
        <v>2.0</v>
      </c>
      <c r="AE1623" s="1">
        <v>2.0</v>
      </c>
      <c r="AF1623" s="1">
        <v>2.0</v>
      </c>
      <c r="AG1623" s="1">
        <v>2.0</v>
      </c>
      <c r="AH1623" s="1">
        <v>2.0</v>
      </c>
      <c r="AI1623" s="1">
        <v>2.0</v>
      </c>
      <c r="AJ1623" s="1">
        <v>2.0</v>
      </c>
      <c r="AK1623" s="1">
        <v>2.0</v>
      </c>
      <c r="AL1623" s="1">
        <v>2.0</v>
      </c>
      <c r="AM1623" s="1">
        <v>2.0</v>
      </c>
      <c r="AN1623" s="1">
        <v>2.0</v>
      </c>
      <c r="AO1623" s="1">
        <v>2.0</v>
      </c>
      <c r="AP1623" s="1">
        <v>2.0</v>
      </c>
      <c r="AQ1623" s="1">
        <v>2.0</v>
      </c>
      <c r="AR1623" s="1">
        <v>2.0</v>
      </c>
      <c r="AS1623" s="1">
        <v>2.0</v>
      </c>
      <c r="AT1623" s="1">
        <v>2.0</v>
      </c>
      <c r="AU1623" s="1">
        <v>2.0</v>
      </c>
      <c r="AV1623" s="1">
        <v>2.0</v>
      </c>
      <c r="AW1623" s="1">
        <v>2.0</v>
      </c>
      <c r="AX1623" s="1">
        <v>2.0</v>
      </c>
      <c r="AY1623" s="1">
        <v>2.0</v>
      </c>
      <c r="AZ1623" s="1">
        <v>2.0</v>
      </c>
      <c r="BA1623" s="1">
        <v>2.0</v>
      </c>
      <c r="BB1623" s="1">
        <v>2.0</v>
      </c>
      <c r="BP1623" s="12" t="s">
        <v>10574</v>
      </c>
      <c r="BQ1623" s="1">
        <v>73.0</v>
      </c>
      <c r="BR1623" s="1"/>
      <c r="BS1623" s="1"/>
      <c r="BV1623" s="1" t="s">
        <v>180</v>
      </c>
      <c r="BW1623" s="1">
        <v>999.0</v>
      </c>
      <c r="BX1623" s="1" t="s">
        <v>10569</v>
      </c>
      <c r="BY1623" s="13">
        <f t="shared" si="1"/>
        <v>15</v>
      </c>
      <c r="BZ1623" s="13" t="str">
        <f t="shared" si="2"/>
        <v>Lainnya</v>
      </c>
      <c r="CA1623" s="13" t="str">
        <f>VLOOKUP(BP1623,data_K!G:K,5,0)</f>
        <v>RT 004 RW 002</v>
      </c>
      <c r="CB1623" s="13">
        <f t="shared" si="3"/>
        <v>0</v>
      </c>
    </row>
    <row r="1624">
      <c r="A1624" s="1" t="s">
        <v>18539</v>
      </c>
      <c r="B1624" s="9" t="s">
        <v>18806</v>
      </c>
      <c r="C1624" s="1">
        <v>1.0</v>
      </c>
      <c r="D1624" s="1" t="s">
        <v>3454</v>
      </c>
      <c r="E1624" s="10" t="s">
        <v>18542</v>
      </c>
      <c r="F1624" s="1">
        <v>1.0</v>
      </c>
      <c r="J1624" s="1">
        <v>2.0</v>
      </c>
      <c r="K1624" s="11">
        <v>15920.0</v>
      </c>
      <c r="L1624" s="1">
        <v>82.0</v>
      </c>
      <c r="M1624" s="1">
        <v>4.0</v>
      </c>
      <c r="N1624" s="1">
        <v>1.0</v>
      </c>
      <c r="O1624" s="1">
        <v>3.0</v>
      </c>
      <c r="P1624" s="1">
        <v>3.0</v>
      </c>
      <c r="Q1624" s="1">
        <v>1500000.0</v>
      </c>
      <c r="R1624" s="1">
        <v>0.0</v>
      </c>
      <c r="S1624" s="1">
        <v>0.0</v>
      </c>
      <c r="T1624" s="1">
        <v>155.0</v>
      </c>
      <c r="U1624" s="1" t="s">
        <v>7182</v>
      </c>
      <c r="Y1624" s="1">
        <v>4.0</v>
      </c>
      <c r="Z1624" s="1">
        <v>2.0</v>
      </c>
      <c r="AA1624" s="1">
        <v>2.0</v>
      </c>
      <c r="AB1624" s="1">
        <v>2.0</v>
      </c>
      <c r="AC1624" s="1">
        <v>2.0</v>
      </c>
      <c r="AD1624" s="1">
        <v>2.0</v>
      </c>
      <c r="AE1624" s="1">
        <v>2.0</v>
      </c>
      <c r="AF1624" s="1">
        <v>2.0</v>
      </c>
      <c r="AG1624" s="1">
        <v>2.0</v>
      </c>
      <c r="AH1624" s="1">
        <v>2.0</v>
      </c>
      <c r="AI1624" s="1">
        <v>2.0</v>
      </c>
      <c r="AJ1624" s="1">
        <v>2.0</v>
      </c>
      <c r="AK1624" s="1">
        <v>2.0</v>
      </c>
      <c r="AL1624" s="1">
        <v>2.0</v>
      </c>
      <c r="AM1624" s="1">
        <v>2.0</v>
      </c>
      <c r="AN1624" s="1">
        <v>2.0</v>
      </c>
      <c r="AO1624" s="1">
        <v>2.0</v>
      </c>
      <c r="AP1624" s="1">
        <v>2.0</v>
      </c>
      <c r="AQ1624" s="1">
        <v>2.0</v>
      </c>
      <c r="AR1624" s="1">
        <v>2.0</v>
      </c>
      <c r="AS1624" s="1">
        <v>2.0</v>
      </c>
      <c r="AT1624" s="1">
        <v>2.0</v>
      </c>
      <c r="AU1624" s="1">
        <v>2.0</v>
      </c>
      <c r="AV1624" s="1">
        <v>2.0</v>
      </c>
      <c r="AW1624" s="1">
        <v>2.0</v>
      </c>
      <c r="AX1624" s="1">
        <v>2.0</v>
      </c>
      <c r="AY1624" s="1">
        <v>2.0</v>
      </c>
      <c r="AZ1624" s="1">
        <v>2.0</v>
      </c>
      <c r="BA1624" s="1">
        <v>2.0</v>
      </c>
      <c r="BB1624" s="1">
        <v>2.0</v>
      </c>
      <c r="BP1624" s="12" t="s">
        <v>3455</v>
      </c>
      <c r="BQ1624" s="1">
        <v>82.0</v>
      </c>
      <c r="BR1624" s="1"/>
      <c r="BS1624" s="1"/>
      <c r="BV1624" s="1" t="s">
        <v>180</v>
      </c>
      <c r="BW1624" s="1">
        <v>999.0</v>
      </c>
      <c r="BX1624" s="1" t="s">
        <v>3454</v>
      </c>
      <c r="BY1624" s="13">
        <f t="shared" si="1"/>
        <v>16</v>
      </c>
      <c r="BZ1624" s="13" t="str">
        <f t="shared" si="2"/>
        <v>Lainnya</v>
      </c>
      <c r="CA1624" s="13" t="str">
        <f>VLOOKUP(BP1624,data_K!G:K,5,0)</f>
        <v>RT 005 RW 003</v>
      </c>
      <c r="CB1624" s="13">
        <f t="shared" si="3"/>
        <v>0</v>
      </c>
    </row>
    <row r="1625">
      <c r="A1625" s="1" t="s">
        <v>11182</v>
      </c>
      <c r="B1625" s="9" t="s">
        <v>18812</v>
      </c>
      <c r="C1625" s="1">
        <v>1.0</v>
      </c>
      <c r="D1625" s="1" t="s">
        <v>11185</v>
      </c>
      <c r="E1625" s="10" t="s">
        <v>11186</v>
      </c>
      <c r="F1625" s="1">
        <v>1.0</v>
      </c>
      <c r="J1625" s="1">
        <v>1.0</v>
      </c>
      <c r="K1625" s="11">
        <v>35816.0</v>
      </c>
      <c r="L1625" s="1">
        <v>28.0</v>
      </c>
      <c r="M1625" s="1">
        <v>2.0</v>
      </c>
      <c r="N1625" s="1">
        <v>1.0</v>
      </c>
      <c r="O1625" s="1">
        <v>3.0</v>
      </c>
      <c r="P1625" s="1">
        <v>4.0</v>
      </c>
      <c r="Q1625" s="1">
        <v>1500000.0</v>
      </c>
      <c r="R1625" s="1">
        <v>0.0</v>
      </c>
      <c r="S1625" s="1">
        <v>0.0</v>
      </c>
      <c r="T1625" s="1">
        <v>155.0</v>
      </c>
      <c r="U1625" s="1" t="s">
        <v>11189</v>
      </c>
      <c r="Y1625" s="1">
        <v>5.0</v>
      </c>
      <c r="Z1625" s="1">
        <v>2.0</v>
      </c>
      <c r="AA1625" s="1">
        <v>2.0</v>
      </c>
      <c r="AB1625" s="1">
        <v>2.0</v>
      </c>
      <c r="AC1625" s="1">
        <v>2.0</v>
      </c>
      <c r="AD1625" s="1">
        <v>2.0</v>
      </c>
      <c r="AE1625" s="1">
        <v>2.0</v>
      </c>
      <c r="AF1625" s="1">
        <v>2.0</v>
      </c>
      <c r="AG1625" s="1">
        <v>2.0</v>
      </c>
      <c r="AH1625" s="1">
        <v>2.0</v>
      </c>
      <c r="AI1625" s="1">
        <v>2.0</v>
      </c>
      <c r="AJ1625" s="1">
        <v>2.0</v>
      </c>
      <c r="AK1625" s="1">
        <v>2.0</v>
      </c>
      <c r="AL1625" s="1">
        <v>2.0</v>
      </c>
      <c r="AM1625" s="1">
        <v>2.0</v>
      </c>
      <c r="AN1625" s="1">
        <v>2.0</v>
      </c>
      <c r="AO1625" s="1">
        <v>2.0</v>
      </c>
      <c r="AP1625" s="1">
        <v>2.0</v>
      </c>
      <c r="AQ1625" s="1">
        <v>2.0</v>
      </c>
      <c r="AR1625" s="1">
        <v>2.0</v>
      </c>
      <c r="AS1625" s="1">
        <v>2.0</v>
      </c>
      <c r="AT1625" s="1">
        <v>2.0</v>
      </c>
      <c r="AU1625" s="1">
        <v>2.0</v>
      </c>
      <c r="AV1625" s="1">
        <v>2.0</v>
      </c>
      <c r="AW1625" s="1">
        <v>2.0</v>
      </c>
      <c r="AX1625" s="1">
        <v>2.0</v>
      </c>
      <c r="AY1625" s="1">
        <v>2.0</v>
      </c>
      <c r="AZ1625" s="1">
        <v>2.0</v>
      </c>
      <c r="BA1625" s="1">
        <v>2.0</v>
      </c>
      <c r="BB1625" s="1">
        <v>2.0</v>
      </c>
      <c r="BP1625" s="12" t="s">
        <v>11193</v>
      </c>
      <c r="BQ1625" s="1">
        <v>28.0</v>
      </c>
      <c r="BR1625" s="1"/>
      <c r="BS1625" s="1"/>
      <c r="BV1625" s="1" t="s">
        <v>180</v>
      </c>
      <c r="BW1625" s="1">
        <v>999.0</v>
      </c>
      <c r="BX1625" s="1" t="s">
        <v>11185</v>
      </c>
      <c r="BY1625" s="13">
        <f t="shared" si="1"/>
        <v>6</v>
      </c>
      <c r="BZ1625" s="13" t="str">
        <f t="shared" si="2"/>
        <v>Lainnya</v>
      </c>
      <c r="CA1625" s="13" t="str">
        <f>VLOOKUP(BP1625,data_K!G:K,5,0)</f>
        <v>RT 005 RW 003</v>
      </c>
      <c r="CB1625" s="13">
        <f t="shared" si="3"/>
        <v>0</v>
      </c>
    </row>
    <row r="1626">
      <c r="A1626" s="1" t="s">
        <v>11196</v>
      </c>
      <c r="B1626" s="9" t="s">
        <v>18821</v>
      </c>
      <c r="C1626" s="1">
        <v>1.0</v>
      </c>
      <c r="D1626" s="1" t="s">
        <v>11199</v>
      </c>
      <c r="E1626" s="10" t="s">
        <v>11200</v>
      </c>
      <c r="F1626" s="1">
        <v>1.0</v>
      </c>
      <c r="J1626" s="1">
        <v>2.0</v>
      </c>
      <c r="K1626" s="11">
        <v>35789.0</v>
      </c>
      <c r="L1626" s="1">
        <v>28.0</v>
      </c>
      <c r="M1626" s="1">
        <v>2.0</v>
      </c>
      <c r="N1626" s="1">
        <v>2.0</v>
      </c>
      <c r="O1626" s="1">
        <v>3.0</v>
      </c>
      <c r="P1626" s="1">
        <v>4.0</v>
      </c>
      <c r="Q1626" s="1">
        <v>0.0</v>
      </c>
      <c r="R1626" s="1">
        <v>0.0</v>
      </c>
      <c r="S1626" s="1">
        <v>0.0</v>
      </c>
      <c r="T1626" s="1">
        <v>0.0</v>
      </c>
      <c r="Y1626" s="1">
        <v>6.0</v>
      </c>
      <c r="Z1626" s="1">
        <v>2.0</v>
      </c>
      <c r="AA1626" s="1">
        <v>2.0</v>
      </c>
      <c r="AB1626" s="1">
        <v>2.0</v>
      </c>
      <c r="AC1626" s="1">
        <v>2.0</v>
      </c>
      <c r="AD1626" s="1">
        <v>2.0</v>
      </c>
      <c r="AE1626" s="1">
        <v>2.0</v>
      </c>
      <c r="AF1626" s="1">
        <v>2.0</v>
      </c>
      <c r="AG1626" s="1">
        <v>2.0</v>
      </c>
      <c r="AH1626" s="1">
        <v>2.0</v>
      </c>
      <c r="AI1626" s="1">
        <v>2.0</v>
      </c>
      <c r="AJ1626" s="1">
        <v>2.0</v>
      </c>
      <c r="AK1626" s="1">
        <v>2.0</v>
      </c>
      <c r="AL1626" s="1">
        <v>2.0</v>
      </c>
      <c r="AM1626" s="1">
        <v>2.0</v>
      </c>
      <c r="AN1626" s="1">
        <v>2.0</v>
      </c>
      <c r="AO1626" s="1">
        <v>2.0</v>
      </c>
      <c r="AP1626" s="1">
        <v>2.0</v>
      </c>
      <c r="AQ1626" s="1">
        <v>2.0</v>
      </c>
      <c r="AR1626" s="1">
        <v>2.0</v>
      </c>
      <c r="AS1626" s="1">
        <v>2.0</v>
      </c>
      <c r="AT1626" s="1">
        <v>2.0</v>
      </c>
      <c r="AU1626" s="1">
        <v>2.0</v>
      </c>
      <c r="AV1626" s="1">
        <v>2.0</v>
      </c>
      <c r="AW1626" s="1">
        <v>2.0</v>
      </c>
      <c r="AX1626" s="1">
        <v>2.0</v>
      </c>
      <c r="AY1626" s="1">
        <v>2.0</v>
      </c>
      <c r="AZ1626" s="1">
        <v>2.0</v>
      </c>
      <c r="BA1626" s="1">
        <v>2.0</v>
      </c>
      <c r="BB1626" s="1">
        <v>2.0</v>
      </c>
      <c r="BP1626" s="12" t="s">
        <v>11193</v>
      </c>
      <c r="BQ1626" s="1">
        <v>28.0</v>
      </c>
      <c r="BR1626" s="1" t="s">
        <v>240</v>
      </c>
      <c r="BS1626" s="1"/>
      <c r="BW1626" s="1">
        <v>0.0</v>
      </c>
      <c r="BX1626" s="1" t="s">
        <v>11185</v>
      </c>
      <c r="BY1626" s="13">
        <f t="shared" si="1"/>
        <v>6</v>
      </c>
      <c r="BZ1626" s="13" t="str">
        <f t="shared" si="2"/>
        <v>Tidak Bekerja</v>
      </c>
      <c r="CA1626" s="13" t="str">
        <f>VLOOKUP(BP1626,data_K!G:K,5,0)</f>
        <v>RT 005 RW 003</v>
      </c>
      <c r="CB1626" s="13">
        <f t="shared" si="3"/>
        <v>0</v>
      </c>
    </row>
    <row r="1627">
      <c r="A1627" s="1" t="s">
        <v>11916</v>
      </c>
      <c r="B1627" s="9" t="s">
        <v>18826</v>
      </c>
      <c r="C1627" s="1">
        <v>2.0</v>
      </c>
      <c r="D1627" s="1" t="s">
        <v>11918</v>
      </c>
      <c r="E1627" s="10" t="s">
        <v>11919</v>
      </c>
      <c r="F1627" s="1">
        <v>1.0</v>
      </c>
      <c r="J1627" s="1">
        <v>2.0</v>
      </c>
      <c r="K1627" s="11">
        <v>36040.0</v>
      </c>
      <c r="L1627" s="1">
        <v>27.0</v>
      </c>
      <c r="M1627" s="1">
        <v>3.0</v>
      </c>
      <c r="N1627" s="1"/>
      <c r="O1627" s="1">
        <v>3.0</v>
      </c>
      <c r="P1627" s="1">
        <v>4.0</v>
      </c>
      <c r="Q1627" s="1">
        <v>3500000.0</v>
      </c>
      <c r="R1627" s="1">
        <v>0.0</v>
      </c>
      <c r="S1627" s="1">
        <v>0.0</v>
      </c>
      <c r="T1627" s="1">
        <v>17.0</v>
      </c>
      <c r="Y1627" s="1">
        <v>3.0</v>
      </c>
      <c r="Z1627" s="1">
        <v>2.0</v>
      </c>
      <c r="AA1627" s="1">
        <v>2.0</v>
      </c>
      <c r="AB1627" s="1">
        <v>2.0</v>
      </c>
      <c r="AC1627" s="1">
        <v>2.0</v>
      </c>
      <c r="AD1627" s="1">
        <v>2.0</v>
      </c>
      <c r="AE1627" s="1">
        <v>2.0</v>
      </c>
      <c r="AF1627" s="1">
        <v>2.0</v>
      </c>
      <c r="AG1627" s="1">
        <v>2.0</v>
      </c>
      <c r="AH1627" s="1">
        <v>2.0</v>
      </c>
      <c r="AI1627" s="1">
        <v>2.0</v>
      </c>
      <c r="AJ1627" s="1">
        <v>2.0</v>
      </c>
      <c r="AK1627" s="1">
        <v>2.0</v>
      </c>
      <c r="AL1627" s="1">
        <v>2.0</v>
      </c>
      <c r="AM1627" s="1">
        <v>2.0</v>
      </c>
      <c r="AN1627" s="1">
        <v>2.0</v>
      </c>
      <c r="AO1627" s="1">
        <v>2.0</v>
      </c>
      <c r="AP1627" s="1">
        <v>2.0</v>
      </c>
      <c r="AQ1627" s="1">
        <v>2.0</v>
      </c>
      <c r="AR1627" s="1">
        <v>2.0</v>
      </c>
      <c r="AS1627" s="1">
        <v>2.0</v>
      </c>
      <c r="AT1627" s="1">
        <v>2.0</v>
      </c>
      <c r="AU1627" s="1">
        <v>2.0</v>
      </c>
      <c r="AV1627" s="1">
        <v>2.0</v>
      </c>
      <c r="AW1627" s="1">
        <v>2.0</v>
      </c>
      <c r="AX1627" s="1">
        <v>2.0</v>
      </c>
      <c r="AY1627" s="1">
        <v>2.0</v>
      </c>
      <c r="AZ1627" s="1">
        <v>2.0</v>
      </c>
      <c r="BA1627" s="1">
        <v>2.0</v>
      </c>
      <c r="BB1627" s="1">
        <v>2.0</v>
      </c>
      <c r="BP1627" s="12" t="s">
        <v>11912</v>
      </c>
      <c r="BQ1627" s="1">
        <v>27.0</v>
      </c>
      <c r="BR1627" s="1" t="s">
        <v>184</v>
      </c>
      <c r="BV1627" s="1"/>
      <c r="BW1627" s="1">
        <v>23.0</v>
      </c>
      <c r="BX1627" s="1" t="s">
        <v>11929</v>
      </c>
      <c r="BY1627" s="13">
        <f t="shared" si="1"/>
        <v>6</v>
      </c>
      <c r="BZ1627" s="13" t="str">
        <f t="shared" si="2"/>
        <v>Buruh Industri</v>
      </c>
      <c r="CA1627" s="13" t="str">
        <f>VLOOKUP(BP1627,data_K!G:K,5,0)</f>
        <v>RT 009 RW 005</v>
      </c>
      <c r="CB1627" s="13">
        <f t="shared" si="3"/>
        <v>0</v>
      </c>
    </row>
    <row r="1628">
      <c r="A1628" s="1" t="s">
        <v>14321</v>
      </c>
      <c r="B1628" s="9" t="s">
        <v>18831</v>
      </c>
      <c r="C1628" s="1">
        <v>1.0</v>
      </c>
      <c r="D1628" s="1" t="s">
        <v>14324</v>
      </c>
      <c r="E1628" s="10" t="s">
        <v>14325</v>
      </c>
      <c r="F1628" s="1">
        <v>1.0</v>
      </c>
      <c r="J1628" s="1">
        <v>1.0</v>
      </c>
      <c r="K1628" s="11">
        <v>27348.0</v>
      </c>
      <c r="L1628" s="1">
        <v>51.0</v>
      </c>
      <c r="M1628" s="1">
        <v>2.0</v>
      </c>
      <c r="N1628" s="1">
        <v>1.0</v>
      </c>
      <c r="O1628" s="1">
        <v>3.0</v>
      </c>
      <c r="P1628" s="1">
        <v>4.0</v>
      </c>
      <c r="Q1628" s="1">
        <v>1000000.0</v>
      </c>
      <c r="R1628" s="1">
        <v>0.0</v>
      </c>
      <c r="S1628" s="1">
        <v>0.0</v>
      </c>
      <c r="T1628" s="1">
        <v>123.0</v>
      </c>
      <c r="Y1628" s="1">
        <v>5.0</v>
      </c>
      <c r="Z1628" s="1">
        <v>2.0</v>
      </c>
      <c r="AA1628" s="1">
        <v>2.0</v>
      </c>
      <c r="AB1628" s="1">
        <v>2.0</v>
      </c>
      <c r="AC1628" s="1">
        <v>2.0</v>
      </c>
      <c r="AD1628" s="1">
        <v>2.0</v>
      </c>
      <c r="AE1628" s="1">
        <v>2.0</v>
      </c>
      <c r="AF1628" s="1">
        <v>2.0</v>
      </c>
      <c r="AG1628" s="1">
        <v>2.0</v>
      </c>
      <c r="AH1628" s="1">
        <v>2.0</v>
      </c>
      <c r="AI1628" s="1">
        <v>2.0</v>
      </c>
      <c r="AJ1628" s="1">
        <v>2.0</v>
      </c>
      <c r="AK1628" s="1">
        <v>2.0</v>
      </c>
      <c r="AL1628" s="1">
        <v>2.0</v>
      </c>
      <c r="AM1628" s="1">
        <v>2.0</v>
      </c>
      <c r="AN1628" s="1">
        <v>2.0</v>
      </c>
      <c r="AO1628" s="1">
        <v>2.0</v>
      </c>
      <c r="AP1628" s="1">
        <v>2.0</v>
      </c>
      <c r="AQ1628" s="1">
        <v>2.0</v>
      </c>
      <c r="AR1628" s="1">
        <v>2.0</v>
      </c>
      <c r="AS1628" s="1">
        <v>2.0</v>
      </c>
      <c r="AT1628" s="1">
        <v>2.0</v>
      </c>
      <c r="AU1628" s="1">
        <v>2.0</v>
      </c>
      <c r="AV1628" s="1">
        <v>2.0</v>
      </c>
      <c r="AW1628" s="1">
        <v>2.0</v>
      </c>
      <c r="AX1628" s="1">
        <v>2.0</v>
      </c>
      <c r="AY1628" s="1">
        <v>2.0</v>
      </c>
      <c r="AZ1628" s="1">
        <v>2.0</v>
      </c>
      <c r="BA1628" s="1">
        <v>2.0</v>
      </c>
      <c r="BB1628" s="1">
        <v>2.0</v>
      </c>
      <c r="BP1628" s="12" t="s">
        <v>12933</v>
      </c>
      <c r="BQ1628" s="1">
        <v>51.0</v>
      </c>
      <c r="BR1628" s="1"/>
      <c r="BS1628" s="1"/>
      <c r="BV1628" s="1" t="s">
        <v>456</v>
      </c>
      <c r="BW1628" s="1">
        <v>149.0</v>
      </c>
      <c r="BX1628" s="1" t="s">
        <v>12932</v>
      </c>
      <c r="BY1628" s="13">
        <f t="shared" si="1"/>
        <v>11</v>
      </c>
      <c r="BZ1628" s="13" t="str">
        <f t="shared" si="2"/>
        <v>Sopir</v>
      </c>
      <c r="CA1628" s="13" t="str">
        <f>VLOOKUP(BP1628,data_K!G:K,5,0)</f>
        <v>RT 005 RW 003</v>
      </c>
      <c r="CB1628" s="13">
        <f t="shared" si="3"/>
        <v>0</v>
      </c>
    </row>
    <row r="1629">
      <c r="A1629" s="1" t="s">
        <v>14280</v>
      </c>
      <c r="B1629" s="9" t="s">
        <v>18836</v>
      </c>
      <c r="C1629" s="1">
        <v>2.0</v>
      </c>
      <c r="D1629" s="1" t="s">
        <v>12945</v>
      </c>
      <c r="E1629" s="10" t="s">
        <v>14283</v>
      </c>
      <c r="F1629" s="1">
        <v>1.0</v>
      </c>
      <c r="J1629" s="1">
        <v>2.0</v>
      </c>
      <c r="K1629" s="11">
        <v>28023.0</v>
      </c>
      <c r="L1629" s="1">
        <v>49.0</v>
      </c>
      <c r="M1629" s="1">
        <v>2.0</v>
      </c>
      <c r="N1629" s="1">
        <v>2.0</v>
      </c>
      <c r="O1629" s="1">
        <v>3.0</v>
      </c>
      <c r="P1629" s="1">
        <v>4.0</v>
      </c>
      <c r="Q1629" s="1">
        <v>3000000.0</v>
      </c>
      <c r="R1629" s="1">
        <v>0.0</v>
      </c>
      <c r="S1629" s="1">
        <v>0.0</v>
      </c>
      <c r="T1629" s="1">
        <v>17.0</v>
      </c>
      <c r="Y1629" s="1">
        <v>3.0</v>
      </c>
      <c r="Z1629" s="1">
        <v>2.0</v>
      </c>
      <c r="AA1629" s="1">
        <v>2.0</v>
      </c>
      <c r="AB1629" s="1">
        <v>2.0</v>
      </c>
      <c r="AC1629" s="1">
        <v>2.0</v>
      </c>
      <c r="AD1629" s="1">
        <v>2.0</v>
      </c>
      <c r="AE1629" s="1">
        <v>2.0</v>
      </c>
      <c r="AF1629" s="1">
        <v>2.0</v>
      </c>
      <c r="AG1629" s="1">
        <v>2.0</v>
      </c>
      <c r="AH1629" s="1">
        <v>2.0</v>
      </c>
      <c r="AI1629" s="1">
        <v>2.0</v>
      </c>
      <c r="AJ1629" s="1">
        <v>2.0</v>
      </c>
      <c r="AK1629" s="1">
        <v>2.0</v>
      </c>
      <c r="AL1629" s="1">
        <v>2.0</v>
      </c>
      <c r="AM1629" s="1">
        <v>2.0</v>
      </c>
      <c r="AN1629" s="1">
        <v>2.0</v>
      </c>
      <c r="AO1629" s="1">
        <v>2.0</v>
      </c>
      <c r="AP1629" s="1">
        <v>2.0</v>
      </c>
      <c r="AQ1629" s="1">
        <v>2.0</v>
      </c>
      <c r="AR1629" s="1">
        <v>2.0</v>
      </c>
      <c r="AS1629" s="1">
        <v>2.0</v>
      </c>
      <c r="AT1629" s="1">
        <v>2.0</v>
      </c>
      <c r="AU1629" s="1">
        <v>2.0</v>
      </c>
      <c r="AV1629" s="1">
        <v>2.0</v>
      </c>
      <c r="AW1629" s="1">
        <v>2.0</v>
      </c>
      <c r="AX1629" s="1">
        <v>2.0</v>
      </c>
      <c r="AY1629" s="1">
        <v>2.0</v>
      </c>
      <c r="AZ1629" s="1">
        <v>2.0</v>
      </c>
      <c r="BA1629" s="1">
        <v>2.0</v>
      </c>
      <c r="BB1629" s="1">
        <v>2.0</v>
      </c>
      <c r="BP1629" s="12" t="s">
        <v>12933</v>
      </c>
      <c r="BQ1629" s="1">
        <v>49.0</v>
      </c>
      <c r="BR1629" s="1" t="s">
        <v>184</v>
      </c>
      <c r="BU1629" s="1"/>
      <c r="BW1629" s="1">
        <v>23.0</v>
      </c>
      <c r="BX1629" s="1" t="s">
        <v>12932</v>
      </c>
      <c r="BY1629" s="13">
        <f t="shared" si="1"/>
        <v>10</v>
      </c>
      <c r="BZ1629" s="13" t="str">
        <f t="shared" si="2"/>
        <v>Buruh Industri</v>
      </c>
      <c r="CA1629" s="13" t="str">
        <f>VLOOKUP(BP1629,data_K!G:K,5,0)</f>
        <v>RT 005 RW 003</v>
      </c>
      <c r="CB1629" s="13">
        <f t="shared" si="3"/>
        <v>0</v>
      </c>
    </row>
    <row r="1630">
      <c r="A1630" s="1" t="s">
        <v>14194</v>
      </c>
      <c r="B1630" s="9" t="s">
        <v>18840</v>
      </c>
      <c r="C1630" s="1">
        <v>3.0</v>
      </c>
      <c r="D1630" s="1" t="s">
        <v>14197</v>
      </c>
      <c r="E1630" s="10" t="s">
        <v>14198</v>
      </c>
      <c r="F1630" s="1">
        <v>1.0</v>
      </c>
      <c r="J1630" s="1">
        <v>1.0</v>
      </c>
      <c r="K1630" s="11">
        <v>38854.0</v>
      </c>
      <c r="L1630" s="1">
        <v>20.0</v>
      </c>
      <c r="M1630" s="1">
        <v>1.0</v>
      </c>
      <c r="N1630" s="1">
        <v>3.0</v>
      </c>
      <c r="O1630" s="1">
        <v>3.0</v>
      </c>
      <c r="P1630" s="1">
        <v>4.0</v>
      </c>
      <c r="Q1630" s="1">
        <v>2000000.0</v>
      </c>
      <c r="R1630" s="1">
        <v>0.0</v>
      </c>
      <c r="S1630" s="1">
        <v>0.0</v>
      </c>
      <c r="T1630" s="1">
        <v>17.0</v>
      </c>
      <c r="Y1630" s="1">
        <v>3.0</v>
      </c>
      <c r="Z1630" s="1">
        <v>2.0</v>
      </c>
      <c r="AA1630" s="1">
        <v>2.0</v>
      </c>
      <c r="AB1630" s="1">
        <v>2.0</v>
      </c>
      <c r="AC1630" s="1">
        <v>2.0</v>
      </c>
      <c r="AD1630" s="1">
        <v>2.0</v>
      </c>
      <c r="AE1630" s="1">
        <v>2.0</v>
      </c>
      <c r="AF1630" s="1">
        <v>2.0</v>
      </c>
      <c r="AG1630" s="1">
        <v>2.0</v>
      </c>
      <c r="AH1630" s="1">
        <v>2.0</v>
      </c>
      <c r="AI1630" s="1">
        <v>2.0</v>
      </c>
      <c r="AJ1630" s="1">
        <v>2.0</v>
      </c>
      <c r="AK1630" s="1">
        <v>2.0</v>
      </c>
      <c r="AL1630" s="1">
        <v>2.0</v>
      </c>
      <c r="AM1630" s="1">
        <v>2.0</v>
      </c>
      <c r="AN1630" s="1">
        <v>2.0</v>
      </c>
      <c r="AO1630" s="1">
        <v>2.0</v>
      </c>
      <c r="AP1630" s="1">
        <v>2.0</v>
      </c>
      <c r="AQ1630" s="1">
        <v>2.0</v>
      </c>
      <c r="AR1630" s="1">
        <v>2.0</v>
      </c>
      <c r="AS1630" s="1">
        <v>2.0</v>
      </c>
      <c r="AT1630" s="1">
        <v>2.0</v>
      </c>
      <c r="AU1630" s="1">
        <v>2.0</v>
      </c>
      <c r="AV1630" s="1">
        <v>2.0</v>
      </c>
      <c r="AW1630" s="1">
        <v>2.0</v>
      </c>
      <c r="AX1630" s="1">
        <v>2.0</v>
      </c>
      <c r="AY1630" s="1">
        <v>2.0</v>
      </c>
      <c r="AZ1630" s="1">
        <v>2.0</v>
      </c>
      <c r="BA1630" s="1">
        <v>2.0</v>
      </c>
      <c r="BB1630" s="1">
        <v>2.0</v>
      </c>
      <c r="BP1630" s="12" t="s">
        <v>12933</v>
      </c>
      <c r="BQ1630" s="1">
        <v>20.0</v>
      </c>
      <c r="BR1630" s="1" t="s">
        <v>184</v>
      </c>
      <c r="BU1630" s="1"/>
      <c r="BW1630" s="1">
        <v>23.0</v>
      </c>
      <c r="BX1630" s="1" t="s">
        <v>12932</v>
      </c>
      <c r="BY1630" s="13">
        <f t="shared" si="1"/>
        <v>5</v>
      </c>
      <c r="BZ1630" s="13" t="str">
        <f t="shared" si="2"/>
        <v>Buruh Industri</v>
      </c>
      <c r="CA1630" s="13" t="str">
        <f>VLOOKUP(BP1630,data_K!G:K,5,0)</f>
        <v>RT 005 RW 003</v>
      </c>
      <c r="CB1630" s="13">
        <f t="shared" si="3"/>
        <v>4</v>
      </c>
    </row>
    <row r="1631">
      <c r="A1631" s="1" t="s">
        <v>3165</v>
      </c>
      <c r="B1631" s="23">
        <v>46118.15273148148</v>
      </c>
      <c r="C1631" s="1">
        <v>1.0</v>
      </c>
      <c r="D1631" s="1" t="s">
        <v>3167</v>
      </c>
      <c r="E1631" s="10" t="s">
        <v>3168</v>
      </c>
      <c r="F1631" s="1">
        <v>1.0</v>
      </c>
      <c r="J1631" s="1">
        <v>2.0</v>
      </c>
      <c r="K1631" s="11">
        <v>21656.0</v>
      </c>
      <c r="L1631" s="1">
        <v>67.0</v>
      </c>
      <c r="M1631" s="1">
        <v>4.0</v>
      </c>
      <c r="N1631" s="1">
        <v>1.0</v>
      </c>
      <c r="O1631" s="1">
        <v>3.0</v>
      </c>
      <c r="P1631" s="1">
        <v>2.0</v>
      </c>
      <c r="Q1631" s="1">
        <v>0.0</v>
      </c>
      <c r="R1631" s="1">
        <v>0.0</v>
      </c>
      <c r="S1631" s="1">
        <v>0.0</v>
      </c>
      <c r="T1631" s="1">
        <v>0.0</v>
      </c>
      <c r="Y1631" s="1">
        <v>5.0</v>
      </c>
      <c r="Z1631" s="1">
        <v>2.0</v>
      </c>
      <c r="AA1631" s="1">
        <v>2.0</v>
      </c>
      <c r="AB1631" s="1">
        <v>2.0</v>
      </c>
      <c r="AC1631" s="1">
        <v>2.0</v>
      </c>
      <c r="AD1631" s="1">
        <v>2.0</v>
      </c>
      <c r="AE1631" s="1">
        <v>2.0</v>
      </c>
      <c r="AF1631" s="1">
        <v>1.0</v>
      </c>
      <c r="AG1631" s="1">
        <v>1.0</v>
      </c>
      <c r="AH1631" s="1">
        <v>2.0</v>
      </c>
      <c r="AI1631" s="1">
        <v>2.0</v>
      </c>
      <c r="AJ1631" s="1">
        <v>2.0</v>
      </c>
      <c r="AK1631" s="1">
        <v>2.0</v>
      </c>
      <c r="AL1631" s="1">
        <v>2.0</v>
      </c>
      <c r="AM1631" s="1">
        <v>2.0</v>
      </c>
      <c r="AN1631" s="1">
        <v>2.0</v>
      </c>
      <c r="AO1631" s="1">
        <v>2.0</v>
      </c>
      <c r="AP1631" s="1">
        <v>2.0</v>
      </c>
      <c r="AQ1631" s="1">
        <v>2.0</v>
      </c>
      <c r="AR1631" s="1">
        <v>2.0</v>
      </c>
      <c r="AS1631" s="1">
        <v>2.0</v>
      </c>
      <c r="AT1631" s="1">
        <v>2.0</v>
      </c>
      <c r="AU1631" s="1">
        <v>2.0</v>
      </c>
      <c r="AV1631" s="1">
        <v>2.0</v>
      </c>
      <c r="AW1631" s="1">
        <v>2.0</v>
      </c>
      <c r="AX1631" s="1">
        <v>2.0</v>
      </c>
      <c r="AY1631" s="1">
        <v>2.0</v>
      </c>
      <c r="AZ1631" s="1">
        <v>2.0</v>
      </c>
      <c r="BA1631" s="1">
        <v>2.0</v>
      </c>
      <c r="BB1631" s="1">
        <v>2.0</v>
      </c>
      <c r="BP1631" s="12" t="s">
        <v>3160</v>
      </c>
      <c r="BQ1631" s="1">
        <v>67.0</v>
      </c>
      <c r="BR1631" s="1" t="s">
        <v>240</v>
      </c>
      <c r="BS1631" s="1"/>
      <c r="BW1631" s="1">
        <v>0.0</v>
      </c>
      <c r="BX1631" s="1" t="s">
        <v>3167</v>
      </c>
      <c r="BY1631" s="13">
        <f t="shared" si="1"/>
        <v>14</v>
      </c>
      <c r="BZ1631" s="13" t="str">
        <f t="shared" si="2"/>
        <v>Tidak Bekerja</v>
      </c>
      <c r="CA1631" s="13" t="str">
        <f>VLOOKUP(BP1631,data_K!G:K,5,0)</f>
        <v>RT 008 RW 004</v>
      </c>
      <c r="CB1631" s="13">
        <f t="shared" si="3"/>
        <v>0</v>
      </c>
    </row>
    <row r="1632">
      <c r="A1632" s="1" t="s">
        <v>3151</v>
      </c>
      <c r="B1632" s="22">
        <v>46118.15613425926</v>
      </c>
      <c r="C1632" s="1">
        <v>2.0</v>
      </c>
      <c r="D1632" s="1" t="s">
        <v>3154</v>
      </c>
      <c r="E1632" s="10" t="s">
        <v>3155</v>
      </c>
      <c r="F1632" s="1">
        <v>1.0</v>
      </c>
      <c r="J1632" s="1">
        <v>1.0</v>
      </c>
      <c r="K1632" s="11">
        <v>31400.0</v>
      </c>
      <c r="L1632" s="1">
        <v>40.0</v>
      </c>
      <c r="M1632" s="1">
        <v>1.0</v>
      </c>
      <c r="N1632" s="1">
        <v>3.0</v>
      </c>
      <c r="O1632" s="1">
        <v>3.0</v>
      </c>
      <c r="P1632" s="1">
        <v>4.0</v>
      </c>
      <c r="Q1632" s="1">
        <v>800000.0</v>
      </c>
      <c r="R1632" s="1">
        <v>0.0</v>
      </c>
      <c r="S1632" s="1">
        <v>0.0</v>
      </c>
      <c r="T1632" s="1">
        <v>20.0</v>
      </c>
      <c r="Y1632" s="1">
        <v>3.0</v>
      </c>
      <c r="Z1632" s="1">
        <v>2.0</v>
      </c>
      <c r="AA1632" s="1">
        <v>2.0</v>
      </c>
      <c r="AB1632" s="1">
        <v>2.0</v>
      </c>
      <c r="AC1632" s="1">
        <v>2.0</v>
      </c>
      <c r="AD1632" s="1">
        <v>2.0</v>
      </c>
      <c r="AE1632" s="1">
        <v>2.0</v>
      </c>
      <c r="AF1632" s="1">
        <v>2.0</v>
      </c>
      <c r="AG1632" s="1">
        <v>2.0</v>
      </c>
      <c r="AH1632" s="1">
        <v>2.0</v>
      </c>
      <c r="AI1632" s="1">
        <v>2.0</v>
      </c>
      <c r="AJ1632" s="1">
        <v>2.0</v>
      </c>
      <c r="AK1632" s="1">
        <v>2.0</v>
      </c>
      <c r="AL1632" s="1">
        <v>2.0</v>
      </c>
      <c r="AM1632" s="1">
        <v>2.0</v>
      </c>
      <c r="AN1632" s="1">
        <v>2.0</v>
      </c>
      <c r="AO1632" s="1">
        <v>2.0</v>
      </c>
      <c r="AP1632" s="1">
        <v>2.0</v>
      </c>
      <c r="AQ1632" s="1">
        <v>2.0</v>
      </c>
      <c r="AR1632" s="1">
        <v>2.0</v>
      </c>
      <c r="AS1632" s="1">
        <v>2.0</v>
      </c>
      <c r="AT1632" s="1">
        <v>2.0</v>
      </c>
      <c r="AU1632" s="1">
        <v>2.0</v>
      </c>
      <c r="AV1632" s="1">
        <v>2.0</v>
      </c>
      <c r="AW1632" s="1">
        <v>2.0</v>
      </c>
      <c r="AX1632" s="1">
        <v>2.0</v>
      </c>
      <c r="AY1632" s="1">
        <v>2.0</v>
      </c>
      <c r="AZ1632" s="1">
        <v>2.0</v>
      </c>
      <c r="BA1632" s="1">
        <v>2.0</v>
      </c>
      <c r="BB1632" s="1">
        <v>2.0</v>
      </c>
      <c r="BP1632" s="12" t="s">
        <v>3160</v>
      </c>
      <c r="BQ1632" s="1">
        <v>40.0</v>
      </c>
      <c r="BR1632" s="1" t="s">
        <v>768</v>
      </c>
      <c r="BS1632" s="1"/>
      <c r="BW1632" s="1">
        <v>26.0</v>
      </c>
      <c r="BX1632" s="1" t="s">
        <v>3167</v>
      </c>
      <c r="BY1632" s="13">
        <f t="shared" si="1"/>
        <v>9</v>
      </c>
      <c r="BZ1632" s="13" t="str">
        <f t="shared" si="2"/>
        <v>Buruh Pertanian/Kehutanan</v>
      </c>
      <c r="CA1632" s="13" t="str">
        <f>VLOOKUP(BP1632,data_K!G:K,5,0)</f>
        <v>RT 008 RW 004</v>
      </c>
      <c r="CB1632" s="13">
        <f t="shared" si="3"/>
        <v>0</v>
      </c>
    </row>
    <row r="1633">
      <c r="A1633" s="1" t="s">
        <v>482</v>
      </c>
      <c r="B1633" s="22">
        <v>46301.50965277778</v>
      </c>
      <c r="C1633" s="1">
        <v>1.0</v>
      </c>
      <c r="D1633" s="1" t="s">
        <v>484</v>
      </c>
      <c r="E1633" s="10" t="s">
        <v>485</v>
      </c>
      <c r="F1633" s="1">
        <v>1.0</v>
      </c>
      <c r="J1633" s="1">
        <v>1.0</v>
      </c>
      <c r="K1633" s="11">
        <v>32382.0</v>
      </c>
      <c r="L1633" s="1">
        <v>37.0</v>
      </c>
      <c r="M1633" s="1">
        <v>2.0</v>
      </c>
      <c r="N1633" s="1">
        <v>1.0</v>
      </c>
      <c r="O1633" s="1">
        <v>3.0</v>
      </c>
      <c r="P1633" s="1">
        <v>4.0</v>
      </c>
      <c r="Q1633" s="1">
        <v>5000000.0</v>
      </c>
      <c r="R1633" s="1">
        <v>0.0</v>
      </c>
      <c r="S1633" s="1">
        <v>0.0</v>
      </c>
      <c r="T1633" s="1">
        <v>155.0</v>
      </c>
      <c r="U1633" s="1" t="s">
        <v>488</v>
      </c>
      <c r="Y1633" s="1">
        <v>4.0</v>
      </c>
      <c r="Z1633" s="1">
        <v>2.0</v>
      </c>
      <c r="AA1633" s="1">
        <v>2.0</v>
      </c>
      <c r="AB1633" s="1">
        <v>2.0</v>
      </c>
      <c r="AC1633" s="1">
        <v>2.0</v>
      </c>
      <c r="AD1633" s="1">
        <v>2.0</v>
      </c>
      <c r="AE1633" s="1">
        <v>2.0</v>
      </c>
      <c r="AF1633" s="1">
        <v>2.0</v>
      </c>
      <c r="AG1633" s="1">
        <v>2.0</v>
      </c>
      <c r="AH1633" s="1">
        <v>2.0</v>
      </c>
      <c r="AI1633" s="1">
        <v>2.0</v>
      </c>
      <c r="AJ1633" s="1">
        <v>2.0</v>
      </c>
      <c r="AK1633" s="1">
        <v>2.0</v>
      </c>
      <c r="AL1633" s="1">
        <v>2.0</v>
      </c>
      <c r="AM1633" s="1">
        <v>2.0</v>
      </c>
      <c r="AN1633" s="1">
        <v>2.0</v>
      </c>
      <c r="AO1633" s="1">
        <v>2.0</v>
      </c>
      <c r="AP1633" s="1">
        <v>2.0</v>
      </c>
      <c r="AQ1633" s="1">
        <v>2.0</v>
      </c>
      <c r="AR1633" s="1">
        <v>2.0</v>
      </c>
      <c r="AS1633" s="1">
        <v>2.0</v>
      </c>
      <c r="AT1633" s="1">
        <v>2.0</v>
      </c>
      <c r="AU1633" s="1">
        <v>2.0</v>
      </c>
      <c r="AV1633" s="1">
        <v>2.0</v>
      </c>
      <c r="AW1633" s="1">
        <v>2.0</v>
      </c>
      <c r="AX1633" s="1">
        <v>2.0</v>
      </c>
      <c r="AY1633" s="1">
        <v>2.0</v>
      </c>
      <c r="AZ1633" s="1">
        <v>2.0</v>
      </c>
      <c r="BA1633" s="1">
        <v>2.0</v>
      </c>
      <c r="BB1633" s="1">
        <v>2.0</v>
      </c>
      <c r="BP1633" s="12" t="s">
        <v>474</v>
      </c>
      <c r="BQ1633" s="1">
        <v>37.0</v>
      </c>
      <c r="BR1633" s="1"/>
      <c r="BS1633" s="1"/>
      <c r="BV1633" s="1" t="s">
        <v>180</v>
      </c>
      <c r="BW1633" s="1">
        <v>999.0</v>
      </c>
      <c r="BX1633" s="1" t="s">
        <v>484</v>
      </c>
      <c r="BY1633" s="13">
        <f t="shared" si="1"/>
        <v>8</v>
      </c>
      <c r="BZ1633" s="13" t="str">
        <f t="shared" si="2"/>
        <v>Lainnya</v>
      </c>
      <c r="CA1633" s="13" t="str">
        <f>VLOOKUP(BP1633,data_K!G:K,5,0)</f>
        <v>RT 002 RW 001</v>
      </c>
      <c r="CB1633" s="13">
        <f t="shared" si="3"/>
        <v>0</v>
      </c>
    </row>
    <row r="1634">
      <c r="A1634" s="1" t="s">
        <v>460</v>
      </c>
      <c r="B1634" s="22">
        <v>46301.51082175926</v>
      </c>
      <c r="C1634" s="1">
        <v>2.0</v>
      </c>
      <c r="D1634" s="1" t="s">
        <v>463</v>
      </c>
      <c r="E1634" s="10" t="s">
        <v>464</v>
      </c>
      <c r="F1634" s="1">
        <v>1.0</v>
      </c>
      <c r="J1634" s="1">
        <v>2.0</v>
      </c>
      <c r="K1634" s="11">
        <v>33018.0</v>
      </c>
      <c r="L1634" s="1">
        <v>36.0</v>
      </c>
      <c r="M1634" s="1">
        <v>2.0</v>
      </c>
      <c r="N1634" s="1">
        <v>2.0</v>
      </c>
      <c r="O1634" s="1">
        <v>3.0</v>
      </c>
      <c r="P1634" s="1">
        <v>4.0</v>
      </c>
      <c r="Q1634" s="1">
        <v>3500000.0</v>
      </c>
      <c r="R1634" s="1">
        <v>0.0</v>
      </c>
      <c r="S1634" s="1">
        <v>0.0</v>
      </c>
      <c r="T1634" s="1">
        <v>17.0</v>
      </c>
      <c r="Y1634" s="1">
        <v>3.0</v>
      </c>
      <c r="Z1634" s="1">
        <v>2.0</v>
      </c>
      <c r="AA1634" s="1">
        <v>2.0</v>
      </c>
      <c r="AB1634" s="1">
        <v>2.0</v>
      </c>
      <c r="AC1634" s="1">
        <v>2.0</v>
      </c>
      <c r="AD1634" s="1">
        <v>2.0</v>
      </c>
      <c r="AE1634" s="1">
        <v>2.0</v>
      </c>
      <c r="AF1634" s="1">
        <v>2.0</v>
      </c>
      <c r="AG1634" s="1">
        <v>2.0</v>
      </c>
      <c r="AH1634" s="1">
        <v>2.0</v>
      </c>
      <c r="AI1634" s="1">
        <v>2.0</v>
      </c>
      <c r="AJ1634" s="1">
        <v>2.0</v>
      </c>
      <c r="AK1634" s="1">
        <v>2.0</v>
      </c>
      <c r="AL1634" s="1">
        <v>2.0</v>
      </c>
      <c r="AM1634" s="1">
        <v>2.0</v>
      </c>
      <c r="AN1634" s="1">
        <v>2.0</v>
      </c>
      <c r="AO1634" s="1">
        <v>2.0</v>
      </c>
      <c r="AP1634" s="1">
        <v>2.0</v>
      </c>
      <c r="AQ1634" s="1">
        <v>2.0</v>
      </c>
      <c r="AR1634" s="1">
        <v>2.0</v>
      </c>
      <c r="AS1634" s="1">
        <v>2.0</v>
      </c>
      <c r="AT1634" s="1">
        <v>2.0</v>
      </c>
      <c r="AU1634" s="1">
        <v>2.0</v>
      </c>
      <c r="AV1634" s="1">
        <v>2.0</v>
      </c>
      <c r="AW1634" s="1">
        <v>2.0</v>
      </c>
      <c r="AX1634" s="1">
        <v>2.0</v>
      </c>
      <c r="AY1634" s="1">
        <v>2.0</v>
      </c>
      <c r="AZ1634" s="1">
        <v>2.0</v>
      </c>
      <c r="BA1634" s="1">
        <v>2.0</v>
      </c>
      <c r="BB1634" s="1">
        <v>2.0</v>
      </c>
      <c r="BP1634" s="12" t="s">
        <v>474</v>
      </c>
      <c r="BQ1634" s="1">
        <v>36.0</v>
      </c>
      <c r="BR1634" s="1" t="s">
        <v>184</v>
      </c>
      <c r="BS1634" s="1"/>
      <c r="BW1634" s="1">
        <v>23.0</v>
      </c>
      <c r="BX1634" s="1" t="s">
        <v>484</v>
      </c>
      <c r="BY1634" s="13">
        <f t="shared" si="1"/>
        <v>8</v>
      </c>
      <c r="BZ1634" s="13" t="str">
        <f t="shared" si="2"/>
        <v>Buruh Industri</v>
      </c>
      <c r="CA1634" s="13" t="str">
        <f>VLOOKUP(BP1634,data_K!G:K,5,0)</f>
        <v>RT 002 RW 001</v>
      </c>
      <c r="CB1634" s="13">
        <f t="shared" si="3"/>
        <v>0</v>
      </c>
    </row>
    <row r="1635">
      <c r="A1635" s="1" t="s">
        <v>4894</v>
      </c>
      <c r="B1635" s="22">
        <v>46059.55079861111</v>
      </c>
      <c r="C1635" s="1">
        <v>1.0</v>
      </c>
      <c r="D1635" s="1" t="s">
        <v>4896</v>
      </c>
      <c r="E1635" s="10" t="s">
        <v>4897</v>
      </c>
      <c r="F1635" s="1">
        <v>1.0</v>
      </c>
      <c r="J1635" s="1">
        <v>1.0</v>
      </c>
      <c r="K1635" s="11">
        <v>32296.0</v>
      </c>
      <c r="L1635" s="1">
        <v>38.0</v>
      </c>
      <c r="M1635" s="1">
        <v>2.0</v>
      </c>
      <c r="N1635" s="1">
        <v>1.0</v>
      </c>
      <c r="O1635" s="1">
        <v>3.0</v>
      </c>
      <c r="P1635" s="1">
        <v>3.0</v>
      </c>
      <c r="Q1635" s="1">
        <v>800000.0</v>
      </c>
      <c r="R1635" s="1">
        <v>0.0</v>
      </c>
      <c r="S1635" s="1">
        <v>0.0</v>
      </c>
      <c r="T1635" s="1">
        <v>155.0</v>
      </c>
      <c r="U1635" s="1" t="s">
        <v>160</v>
      </c>
      <c r="Y1635" s="1">
        <v>5.0</v>
      </c>
      <c r="Z1635" s="1">
        <v>2.0</v>
      </c>
      <c r="AA1635" s="1">
        <v>2.0</v>
      </c>
      <c r="AB1635" s="1">
        <v>2.0</v>
      </c>
      <c r="AC1635" s="1">
        <v>2.0</v>
      </c>
      <c r="AD1635" s="1">
        <v>2.0</v>
      </c>
      <c r="AE1635" s="1">
        <v>2.0</v>
      </c>
      <c r="AF1635" s="1">
        <v>2.0</v>
      </c>
      <c r="AG1635" s="1">
        <v>2.0</v>
      </c>
      <c r="AH1635" s="1">
        <v>2.0</v>
      </c>
      <c r="AI1635" s="1">
        <v>2.0</v>
      </c>
      <c r="AJ1635" s="1">
        <v>2.0</v>
      </c>
      <c r="AK1635" s="1">
        <v>2.0</v>
      </c>
      <c r="AL1635" s="1">
        <v>2.0</v>
      </c>
      <c r="AM1635" s="1">
        <v>2.0</v>
      </c>
      <c r="AN1635" s="1">
        <v>2.0</v>
      </c>
      <c r="AO1635" s="1">
        <v>2.0</v>
      </c>
      <c r="AP1635" s="1">
        <v>2.0</v>
      </c>
      <c r="AQ1635" s="1">
        <v>2.0</v>
      </c>
      <c r="AR1635" s="1">
        <v>2.0</v>
      </c>
      <c r="AS1635" s="1">
        <v>2.0</v>
      </c>
      <c r="AT1635" s="1">
        <v>2.0</v>
      </c>
      <c r="AU1635" s="1">
        <v>2.0</v>
      </c>
      <c r="AV1635" s="1">
        <v>2.0</v>
      </c>
      <c r="AW1635" s="1">
        <v>2.0</v>
      </c>
      <c r="AX1635" s="1">
        <v>2.0</v>
      </c>
      <c r="AY1635" s="1">
        <v>2.0</v>
      </c>
      <c r="AZ1635" s="1">
        <v>2.0</v>
      </c>
      <c r="BA1635" s="1">
        <v>2.0</v>
      </c>
      <c r="BB1635" s="1">
        <v>2.0</v>
      </c>
      <c r="BE1635" s="1"/>
      <c r="BF1635" s="1"/>
      <c r="BP1635" s="12" t="s">
        <v>4866</v>
      </c>
      <c r="BQ1635" s="1">
        <v>38.0</v>
      </c>
      <c r="BR1635" s="1"/>
      <c r="BU1635" s="1"/>
      <c r="BV1635" s="1" t="s">
        <v>180</v>
      </c>
      <c r="BW1635" s="1">
        <v>999.0</v>
      </c>
      <c r="BX1635" s="1" t="s">
        <v>4896</v>
      </c>
      <c r="BY1635" s="13">
        <f t="shared" si="1"/>
        <v>8</v>
      </c>
      <c r="BZ1635" s="13" t="str">
        <f t="shared" si="2"/>
        <v>Lainnya</v>
      </c>
      <c r="CA1635" s="13" t="str">
        <f>VLOOKUP(BP1635,data_K!G:K,5,0)</f>
        <v>RT 008 RW 004</v>
      </c>
      <c r="CB1635" s="13">
        <f t="shared" si="3"/>
        <v>0</v>
      </c>
    </row>
    <row r="1636">
      <c r="A1636" s="1" t="s">
        <v>4882</v>
      </c>
      <c r="B1636" s="22">
        <v>46059.55364583333</v>
      </c>
      <c r="C1636" s="1">
        <v>2.0</v>
      </c>
      <c r="D1636" s="1" t="s">
        <v>4884</v>
      </c>
      <c r="E1636" s="10" t="s">
        <v>4885</v>
      </c>
      <c r="F1636" s="1">
        <v>1.0</v>
      </c>
      <c r="J1636" s="1">
        <v>2.0</v>
      </c>
      <c r="K1636" s="11">
        <v>31606.0</v>
      </c>
      <c r="L1636" s="1">
        <v>39.0</v>
      </c>
      <c r="M1636" s="1">
        <v>2.0</v>
      </c>
      <c r="N1636" s="1">
        <v>2.0</v>
      </c>
      <c r="O1636" s="1">
        <v>3.0</v>
      </c>
      <c r="P1636" s="1">
        <v>3.0</v>
      </c>
      <c r="Q1636" s="1">
        <v>4000000.0</v>
      </c>
      <c r="R1636" s="1">
        <v>0.0</v>
      </c>
      <c r="S1636" s="1">
        <v>0.0</v>
      </c>
      <c r="T1636" s="1">
        <v>17.0</v>
      </c>
      <c r="U1636" s="1"/>
      <c r="Y1636" s="1">
        <v>3.0</v>
      </c>
      <c r="Z1636" s="1">
        <v>2.0</v>
      </c>
      <c r="AA1636" s="1">
        <v>2.0</v>
      </c>
      <c r="AB1636" s="1">
        <v>2.0</v>
      </c>
      <c r="AC1636" s="1">
        <v>2.0</v>
      </c>
      <c r="AD1636" s="1">
        <v>2.0</v>
      </c>
      <c r="AE1636" s="1">
        <v>2.0</v>
      </c>
      <c r="AF1636" s="1">
        <v>2.0</v>
      </c>
      <c r="AG1636" s="1">
        <v>2.0</v>
      </c>
      <c r="AH1636" s="1">
        <v>2.0</v>
      </c>
      <c r="AI1636" s="1">
        <v>2.0</v>
      </c>
      <c r="AJ1636" s="1">
        <v>2.0</v>
      </c>
      <c r="AK1636" s="1">
        <v>2.0</v>
      </c>
      <c r="AL1636" s="1">
        <v>2.0</v>
      </c>
      <c r="AM1636" s="1">
        <v>2.0</v>
      </c>
      <c r="AN1636" s="1">
        <v>2.0</v>
      </c>
      <c r="AO1636" s="1">
        <v>2.0</v>
      </c>
      <c r="AP1636" s="1">
        <v>2.0</v>
      </c>
      <c r="AQ1636" s="1">
        <v>2.0</v>
      </c>
      <c r="AR1636" s="1">
        <v>2.0</v>
      </c>
      <c r="AS1636" s="1">
        <v>2.0</v>
      </c>
      <c r="AT1636" s="1">
        <v>2.0</v>
      </c>
      <c r="AU1636" s="1">
        <v>2.0</v>
      </c>
      <c r="AV1636" s="1">
        <v>2.0</v>
      </c>
      <c r="AW1636" s="1">
        <v>2.0</v>
      </c>
      <c r="AX1636" s="1">
        <v>2.0</v>
      </c>
      <c r="AY1636" s="1">
        <v>2.0</v>
      </c>
      <c r="AZ1636" s="1">
        <v>2.0</v>
      </c>
      <c r="BA1636" s="1">
        <v>2.0</v>
      </c>
      <c r="BB1636" s="1">
        <v>2.0</v>
      </c>
      <c r="BK1636" s="1"/>
      <c r="BL1636" s="1"/>
      <c r="BP1636" s="12" t="s">
        <v>4866</v>
      </c>
      <c r="BQ1636" s="1">
        <v>39.0</v>
      </c>
      <c r="BR1636" s="1" t="s">
        <v>184</v>
      </c>
      <c r="BW1636" s="1">
        <v>23.0</v>
      </c>
      <c r="BX1636" s="1" t="s">
        <v>4896</v>
      </c>
      <c r="BY1636" s="13">
        <f t="shared" si="1"/>
        <v>8</v>
      </c>
      <c r="BZ1636" s="13" t="str">
        <f t="shared" si="2"/>
        <v>Buruh Industri</v>
      </c>
      <c r="CA1636" s="13" t="str">
        <f>VLOOKUP(BP1636,data_K!G:K,5,0)</f>
        <v>RT 008 RW 004</v>
      </c>
      <c r="CB1636" s="13">
        <f t="shared" si="3"/>
        <v>0</v>
      </c>
    </row>
    <row r="1637">
      <c r="A1637" s="1" t="s">
        <v>4869</v>
      </c>
      <c r="B1637" s="22">
        <v>46059.556076388886</v>
      </c>
      <c r="C1637" s="1">
        <v>3.0</v>
      </c>
      <c r="D1637" s="1" t="s">
        <v>4871</v>
      </c>
      <c r="E1637" s="10" t="s">
        <v>4873</v>
      </c>
      <c r="F1637" s="1">
        <v>1.0</v>
      </c>
      <c r="J1637" s="1">
        <v>1.0</v>
      </c>
      <c r="K1637" s="11">
        <v>38375.0</v>
      </c>
      <c r="L1637" s="1">
        <v>21.0</v>
      </c>
      <c r="M1637" s="1">
        <v>1.0</v>
      </c>
      <c r="N1637" s="1">
        <v>3.0</v>
      </c>
      <c r="O1637" s="1">
        <v>3.0</v>
      </c>
      <c r="P1637" s="1">
        <v>4.0</v>
      </c>
      <c r="Q1637" s="1">
        <v>0.0</v>
      </c>
      <c r="R1637" s="1">
        <v>0.0</v>
      </c>
      <c r="S1637" s="1">
        <v>0.0</v>
      </c>
      <c r="T1637" s="1">
        <v>0.0</v>
      </c>
      <c r="Y1637" s="1">
        <v>6.0</v>
      </c>
      <c r="Z1637" s="1">
        <v>2.0</v>
      </c>
      <c r="AA1637" s="1">
        <v>2.0</v>
      </c>
      <c r="AB1637" s="1">
        <v>2.0</v>
      </c>
      <c r="AC1637" s="1">
        <v>2.0</v>
      </c>
      <c r="AD1637" s="1">
        <v>2.0</v>
      </c>
      <c r="AE1637" s="1">
        <v>2.0</v>
      </c>
      <c r="AF1637" s="1">
        <v>2.0</v>
      </c>
      <c r="AG1637" s="1">
        <v>2.0</v>
      </c>
      <c r="AH1637" s="1">
        <v>2.0</v>
      </c>
      <c r="AI1637" s="1">
        <v>2.0</v>
      </c>
      <c r="AJ1637" s="1">
        <v>2.0</v>
      </c>
      <c r="AK1637" s="1">
        <v>2.0</v>
      </c>
      <c r="AL1637" s="1">
        <v>2.0</v>
      </c>
      <c r="AM1637" s="1">
        <v>2.0</v>
      </c>
      <c r="AN1637" s="1">
        <v>2.0</v>
      </c>
      <c r="AO1637" s="1">
        <v>2.0</v>
      </c>
      <c r="AP1637" s="1">
        <v>2.0</v>
      </c>
      <c r="AQ1637" s="1">
        <v>2.0</v>
      </c>
      <c r="AR1637" s="1">
        <v>2.0</v>
      </c>
      <c r="AS1637" s="1">
        <v>2.0</v>
      </c>
      <c r="AT1637" s="1">
        <v>2.0</v>
      </c>
      <c r="AU1637" s="1">
        <v>2.0</v>
      </c>
      <c r="AV1637" s="1">
        <v>2.0</v>
      </c>
      <c r="AW1637" s="1">
        <v>2.0</v>
      </c>
      <c r="AX1637" s="1">
        <v>2.0</v>
      </c>
      <c r="AY1637" s="1">
        <v>2.0</v>
      </c>
      <c r="AZ1637" s="1">
        <v>2.0</v>
      </c>
      <c r="BA1637" s="1">
        <v>2.0</v>
      </c>
      <c r="BB1637" s="1">
        <v>2.0</v>
      </c>
      <c r="BP1637" s="12" t="s">
        <v>4866</v>
      </c>
      <c r="BQ1637" s="1">
        <v>21.0</v>
      </c>
      <c r="BR1637" s="1" t="s">
        <v>240</v>
      </c>
      <c r="BS1637" s="1"/>
      <c r="BW1637" s="1">
        <v>0.0</v>
      </c>
      <c r="BX1637" s="1" t="s">
        <v>4896</v>
      </c>
      <c r="BY1637" s="13">
        <f t="shared" si="1"/>
        <v>5</v>
      </c>
      <c r="BZ1637" s="13" t="str">
        <f t="shared" si="2"/>
        <v>Tidak Bekerja</v>
      </c>
      <c r="CA1637" s="13" t="str">
        <f>VLOOKUP(BP1637,data_K!G:K,5,0)</f>
        <v>RT 008 RW 004</v>
      </c>
      <c r="CB1637" s="13">
        <f t="shared" si="3"/>
        <v>4</v>
      </c>
    </row>
    <row r="1638">
      <c r="A1638" s="1" t="s">
        <v>4856</v>
      </c>
      <c r="B1638" s="22">
        <v>46059.557708333334</v>
      </c>
      <c r="C1638" s="1">
        <v>4.0</v>
      </c>
      <c r="D1638" s="1" t="s">
        <v>4862</v>
      </c>
      <c r="E1638" s="10" t="s">
        <v>4863</v>
      </c>
      <c r="F1638" s="1">
        <v>1.0</v>
      </c>
      <c r="J1638" s="1">
        <v>2.0</v>
      </c>
      <c r="K1638" s="11">
        <v>43189.0</v>
      </c>
      <c r="L1638" s="1">
        <v>8.0</v>
      </c>
      <c r="M1638" s="1">
        <v>1.0</v>
      </c>
      <c r="N1638" s="1">
        <v>3.0</v>
      </c>
      <c r="O1638" s="1">
        <v>2.0</v>
      </c>
      <c r="P1638" s="1">
        <v>1.0</v>
      </c>
      <c r="BP1638" s="12" t="s">
        <v>4866</v>
      </c>
      <c r="BQ1638" s="1">
        <v>8.0</v>
      </c>
      <c r="BR1638" s="1"/>
      <c r="BW1638" s="1">
        <v>999.0</v>
      </c>
      <c r="BX1638" s="1" t="s">
        <v>4896</v>
      </c>
      <c r="BY1638" s="13">
        <f t="shared" si="1"/>
        <v>2</v>
      </c>
      <c r="BZ1638" s="13" t="str">
        <f t="shared" si="2"/>
        <v/>
      </c>
      <c r="CA1638" s="13" t="str">
        <f>VLOOKUP(BP1638,data_K!G:K,5,0)</f>
        <v>RT 008 RW 004</v>
      </c>
      <c r="CB1638" s="13">
        <f t="shared" si="3"/>
        <v>1</v>
      </c>
    </row>
    <row r="1639">
      <c r="A1639" s="1" t="s">
        <v>6685</v>
      </c>
      <c r="B1639" s="9" t="s">
        <v>18893</v>
      </c>
      <c r="C1639" s="1">
        <v>1.0</v>
      </c>
      <c r="D1639" s="1" t="s">
        <v>6688</v>
      </c>
      <c r="E1639" s="10" t="s">
        <v>6689</v>
      </c>
      <c r="F1639" s="1">
        <v>1.0</v>
      </c>
      <c r="J1639" s="1">
        <v>1.0</v>
      </c>
      <c r="K1639" s="11">
        <v>19457.0</v>
      </c>
      <c r="L1639" s="1">
        <v>73.0</v>
      </c>
      <c r="M1639" s="1">
        <v>2.0</v>
      </c>
      <c r="N1639" s="1">
        <v>1.0</v>
      </c>
      <c r="O1639" s="1">
        <v>3.0</v>
      </c>
      <c r="P1639" s="1">
        <v>2.0</v>
      </c>
      <c r="Q1639" s="1">
        <v>0.0</v>
      </c>
      <c r="R1639" s="1">
        <v>0.0</v>
      </c>
      <c r="S1639" s="1">
        <v>0.0</v>
      </c>
      <c r="T1639" s="1">
        <v>0.0</v>
      </c>
      <c r="Y1639" s="1">
        <v>6.0</v>
      </c>
      <c r="Z1639" s="1">
        <v>2.0</v>
      </c>
      <c r="AA1639" s="1">
        <v>2.0</v>
      </c>
      <c r="AB1639" s="1">
        <v>2.0</v>
      </c>
      <c r="AC1639" s="1">
        <v>2.0</v>
      </c>
      <c r="AD1639" s="1">
        <v>2.0</v>
      </c>
      <c r="AE1639" s="1">
        <v>2.0</v>
      </c>
      <c r="AF1639" s="1">
        <v>2.0</v>
      </c>
      <c r="AG1639" s="1">
        <v>2.0</v>
      </c>
      <c r="AH1639" s="1">
        <v>2.0</v>
      </c>
      <c r="AI1639" s="1">
        <v>2.0</v>
      </c>
      <c r="AJ1639" s="1">
        <v>2.0</v>
      </c>
      <c r="AK1639" s="1">
        <v>2.0</v>
      </c>
      <c r="AL1639" s="1">
        <v>1.0</v>
      </c>
      <c r="AM1639" s="1">
        <v>2.0</v>
      </c>
      <c r="AN1639" s="1">
        <v>2.0</v>
      </c>
      <c r="AO1639" s="1">
        <v>2.0</v>
      </c>
      <c r="AP1639" s="1">
        <v>2.0</v>
      </c>
      <c r="AQ1639" s="1">
        <v>2.0</v>
      </c>
      <c r="AR1639" s="1">
        <v>2.0</v>
      </c>
      <c r="AS1639" s="1">
        <v>2.0</v>
      </c>
      <c r="AT1639" s="1">
        <v>2.0</v>
      </c>
      <c r="AU1639" s="1">
        <v>2.0</v>
      </c>
      <c r="AV1639" s="1">
        <v>2.0</v>
      </c>
      <c r="AW1639" s="1">
        <v>1.0</v>
      </c>
      <c r="AX1639" s="1">
        <v>2.0</v>
      </c>
      <c r="AY1639" s="1">
        <v>2.0</v>
      </c>
      <c r="AZ1639" s="1">
        <v>2.0</v>
      </c>
      <c r="BA1639" s="1">
        <v>2.0</v>
      </c>
      <c r="BB1639" s="1">
        <v>2.0</v>
      </c>
      <c r="BC1639" s="1">
        <v>5.0</v>
      </c>
      <c r="BD1639" s="1">
        <v>2026.0</v>
      </c>
      <c r="BP1639" s="12" t="s">
        <v>6699</v>
      </c>
      <c r="BQ1639" s="1">
        <v>73.0</v>
      </c>
      <c r="BR1639" s="1" t="s">
        <v>240</v>
      </c>
      <c r="BW1639" s="1">
        <v>0.0</v>
      </c>
      <c r="BX1639" s="1" t="s">
        <v>6688</v>
      </c>
      <c r="BY1639" s="13">
        <f t="shared" si="1"/>
        <v>15</v>
      </c>
      <c r="BZ1639" s="13" t="str">
        <f t="shared" si="2"/>
        <v>Tidak Bekerja</v>
      </c>
      <c r="CA1639" s="13" t="str">
        <f>VLOOKUP(BP1639,data_K!G:K,5,0)</f>
        <v>RT 010 RW 005</v>
      </c>
      <c r="CB1639" s="13">
        <f t="shared" si="3"/>
        <v>0</v>
      </c>
    </row>
    <row r="1640">
      <c r="A1640" s="1" t="s">
        <v>6702</v>
      </c>
      <c r="B1640" s="9" t="s">
        <v>16873</v>
      </c>
      <c r="C1640" s="1">
        <v>2.0</v>
      </c>
      <c r="D1640" s="1" t="s">
        <v>6705</v>
      </c>
      <c r="E1640" s="10" t="s">
        <v>6706</v>
      </c>
      <c r="F1640" s="1">
        <v>1.0</v>
      </c>
      <c r="J1640" s="1">
        <v>2.0</v>
      </c>
      <c r="K1640" s="11">
        <v>22040.0</v>
      </c>
      <c r="L1640" s="1">
        <v>66.0</v>
      </c>
      <c r="M1640" s="1">
        <v>2.0</v>
      </c>
      <c r="N1640" s="1">
        <v>2.0</v>
      </c>
      <c r="O1640" s="1">
        <v>3.0</v>
      </c>
      <c r="P1640" s="1">
        <v>2.0</v>
      </c>
      <c r="Q1640" s="1">
        <v>600000.0</v>
      </c>
      <c r="R1640" s="1">
        <v>0.0</v>
      </c>
      <c r="S1640" s="1">
        <v>0.0</v>
      </c>
      <c r="T1640" s="1">
        <v>20.0</v>
      </c>
      <c r="Y1640" s="1">
        <v>3.0</v>
      </c>
      <c r="Z1640" s="1">
        <v>2.0</v>
      </c>
      <c r="AA1640" s="1">
        <v>2.0</v>
      </c>
      <c r="AB1640" s="1">
        <v>2.0</v>
      </c>
      <c r="AC1640" s="1">
        <v>2.0</v>
      </c>
      <c r="AD1640" s="1">
        <v>2.0</v>
      </c>
      <c r="AE1640" s="1">
        <v>2.0</v>
      </c>
      <c r="AF1640" s="1">
        <v>2.0</v>
      </c>
      <c r="AG1640" s="1">
        <v>2.0</v>
      </c>
      <c r="AH1640" s="1">
        <v>2.0</v>
      </c>
      <c r="AI1640" s="1">
        <v>2.0</v>
      </c>
      <c r="AJ1640" s="1">
        <v>2.0</v>
      </c>
      <c r="AK1640" s="1">
        <v>2.0</v>
      </c>
      <c r="AL1640" s="1">
        <v>2.0</v>
      </c>
      <c r="AM1640" s="1">
        <v>2.0</v>
      </c>
      <c r="AN1640" s="1">
        <v>2.0</v>
      </c>
      <c r="AO1640" s="1">
        <v>2.0</v>
      </c>
      <c r="AP1640" s="1">
        <v>2.0</v>
      </c>
      <c r="AQ1640" s="1">
        <v>2.0</v>
      </c>
      <c r="AR1640" s="1">
        <v>2.0</v>
      </c>
      <c r="AS1640" s="1">
        <v>2.0</v>
      </c>
      <c r="AT1640" s="1">
        <v>2.0</v>
      </c>
      <c r="AU1640" s="1">
        <v>2.0</v>
      </c>
      <c r="AV1640" s="1">
        <v>2.0</v>
      </c>
      <c r="AW1640" s="1">
        <v>1.0</v>
      </c>
      <c r="AX1640" s="1">
        <v>1.0</v>
      </c>
      <c r="AY1640" s="1">
        <v>2.0</v>
      </c>
      <c r="AZ1640" s="1">
        <v>2.0</v>
      </c>
      <c r="BA1640" s="1">
        <v>2.0</v>
      </c>
      <c r="BB1640" s="1">
        <v>2.0</v>
      </c>
      <c r="BC1640" s="1">
        <v>5.0</v>
      </c>
      <c r="BD1640" s="1">
        <v>2026.0</v>
      </c>
      <c r="BE1640" s="1">
        <v>5.0</v>
      </c>
      <c r="BF1640" s="1">
        <v>2026.0</v>
      </c>
      <c r="BP1640" s="12" t="s">
        <v>6699</v>
      </c>
      <c r="BQ1640" s="1">
        <v>66.0</v>
      </c>
      <c r="BR1640" s="1" t="s">
        <v>768</v>
      </c>
      <c r="BU1640" s="1"/>
      <c r="BW1640" s="1">
        <v>26.0</v>
      </c>
      <c r="BX1640" s="1" t="s">
        <v>6688</v>
      </c>
      <c r="BY1640" s="13">
        <f t="shared" si="1"/>
        <v>14</v>
      </c>
      <c r="BZ1640" s="13" t="str">
        <f t="shared" si="2"/>
        <v>Buruh Pertanian/Kehutanan</v>
      </c>
      <c r="CA1640" s="13" t="str">
        <f>VLOOKUP(BP1640,data_K!G:K,5,0)</f>
        <v>RT 010 RW 005</v>
      </c>
      <c r="CB1640" s="13">
        <f t="shared" si="3"/>
        <v>0</v>
      </c>
    </row>
    <row r="1641">
      <c r="A1641" s="1" t="s">
        <v>8101</v>
      </c>
      <c r="B1641" s="9" t="s">
        <v>18903</v>
      </c>
      <c r="C1641" s="1">
        <v>1.0</v>
      </c>
      <c r="D1641" s="1" t="s">
        <v>4004</v>
      </c>
      <c r="E1641" s="10" t="s">
        <v>8104</v>
      </c>
      <c r="F1641" s="1">
        <v>1.0</v>
      </c>
      <c r="J1641" s="1">
        <v>1.0</v>
      </c>
      <c r="K1641" s="11">
        <v>36186.0</v>
      </c>
      <c r="L1641" s="1">
        <v>27.0</v>
      </c>
      <c r="M1641" s="1">
        <v>2.0</v>
      </c>
      <c r="N1641" s="1">
        <v>1.0</v>
      </c>
      <c r="O1641" s="1">
        <v>3.0</v>
      </c>
      <c r="P1641" s="1">
        <v>4.0</v>
      </c>
      <c r="Q1641" s="1">
        <v>2500000.0</v>
      </c>
      <c r="R1641" s="1">
        <v>0.0</v>
      </c>
      <c r="S1641" s="1">
        <v>0.0</v>
      </c>
      <c r="T1641" s="1">
        <v>17.0</v>
      </c>
      <c r="U1641" s="1"/>
      <c r="Y1641" s="1">
        <v>3.0</v>
      </c>
      <c r="Z1641" s="1">
        <v>2.0</v>
      </c>
      <c r="AA1641" s="1">
        <v>2.0</v>
      </c>
      <c r="AB1641" s="1">
        <v>2.0</v>
      </c>
      <c r="AC1641" s="1">
        <v>2.0</v>
      </c>
      <c r="AD1641" s="1">
        <v>2.0</v>
      </c>
      <c r="AE1641" s="1">
        <v>2.0</v>
      </c>
      <c r="AF1641" s="1">
        <v>2.0</v>
      </c>
      <c r="AG1641" s="1">
        <v>2.0</v>
      </c>
      <c r="AH1641" s="1">
        <v>2.0</v>
      </c>
      <c r="AI1641" s="1">
        <v>2.0</v>
      </c>
      <c r="AJ1641" s="1">
        <v>2.0</v>
      </c>
      <c r="AK1641" s="1">
        <v>2.0</v>
      </c>
      <c r="AL1641" s="1">
        <v>2.0</v>
      </c>
      <c r="AM1641" s="1">
        <v>2.0</v>
      </c>
      <c r="AN1641" s="1">
        <v>2.0</v>
      </c>
      <c r="AO1641" s="1">
        <v>2.0</v>
      </c>
      <c r="AP1641" s="1">
        <v>2.0</v>
      </c>
      <c r="AQ1641" s="1">
        <v>2.0</v>
      </c>
      <c r="AR1641" s="1">
        <v>2.0</v>
      </c>
      <c r="AS1641" s="1">
        <v>2.0</v>
      </c>
      <c r="AT1641" s="1">
        <v>2.0</v>
      </c>
      <c r="AU1641" s="1">
        <v>2.0</v>
      </c>
      <c r="AV1641" s="1">
        <v>2.0</v>
      </c>
      <c r="AW1641" s="1">
        <v>2.0</v>
      </c>
      <c r="AX1641" s="1">
        <v>2.0</v>
      </c>
      <c r="AY1641" s="1">
        <v>2.0</v>
      </c>
      <c r="AZ1641" s="1">
        <v>2.0</v>
      </c>
      <c r="BA1641" s="1">
        <v>2.0</v>
      </c>
      <c r="BB1641" s="1">
        <v>2.0</v>
      </c>
      <c r="BP1641" s="12" t="s">
        <v>4006</v>
      </c>
      <c r="BQ1641" s="1">
        <v>27.0</v>
      </c>
      <c r="BR1641" s="1" t="s">
        <v>184</v>
      </c>
      <c r="BW1641" s="1">
        <v>23.0</v>
      </c>
      <c r="BX1641" s="1" t="s">
        <v>4004</v>
      </c>
      <c r="BY1641" s="13">
        <f t="shared" si="1"/>
        <v>6</v>
      </c>
      <c r="BZ1641" s="13" t="str">
        <f t="shared" si="2"/>
        <v>Buruh Industri</v>
      </c>
      <c r="CA1641" s="13" t="str">
        <f>VLOOKUP(BP1641,data_K!G:K,5,0)</f>
        <v>RT 010 RW 005</v>
      </c>
      <c r="CB1641" s="13">
        <f t="shared" si="3"/>
        <v>0</v>
      </c>
    </row>
    <row r="1642">
      <c r="A1642" s="1" t="s">
        <v>8085</v>
      </c>
      <c r="B1642" s="9" t="s">
        <v>18908</v>
      </c>
      <c r="C1642" s="1">
        <v>2.0</v>
      </c>
      <c r="D1642" s="1" t="s">
        <v>4016</v>
      </c>
      <c r="E1642" s="10" t="s">
        <v>8088</v>
      </c>
      <c r="F1642" s="1">
        <v>1.0</v>
      </c>
      <c r="J1642" s="1">
        <v>2.0</v>
      </c>
      <c r="K1642" s="11">
        <v>36212.0</v>
      </c>
      <c r="L1642" s="1">
        <v>27.0</v>
      </c>
      <c r="M1642" s="1">
        <v>2.0</v>
      </c>
      <c r="N1642" s="1">
        <v>2.0</v>
      </c>
      <c r="O1642" s="1">
        <v>3.0</v>
      </c>
      <c r="P1642" s="1">
        <v>4.0</v>
      </c>
      <c r="Q1642" s="1">
        <v>5300000.0</v>
      </c>
      <c r="R1642" s="1">
        <v>0.0</v>
      </c>
      <c r="S1642" s="1">
        <v>0.0</v>
      </c>
      <c r="T1642" s="1">
        <v>17.0</v>
      </c>
      <c r="Y1642" s="1">
        <v>3.0</v>
      </c>
      <c r="Z1642" s="1">
        <v>2.0</v>
      </c>
      <c r="AA1642" s="1">
        <v>2.0</v>
      </c>
      <c r="AB1642" s="1">
        <v>2.0</v>
      </c>
      <c r="AC1642" s="1">
        <v>2.0</v>
      </c>
      <c r="AD1642" s="1">
        <v>2.0</v>
      </c>
      <c r="AE1642" s="1">
        <v>2.0</v>
      </c>
      <c r="AF1642" s="1">
        <v>2.0</v>
      </c>
      <c r="AG1642" s="1">
        <v>2.0</v>
      </c>
      <c r="AH1642" s="1">
        <v>2.0</v>
      </c>
      <c r="AI1642" s="1">
        <v>2.0</v>
      </c>
      <c r="AJ1642" s="1">
        <v>2.0</v>
      </c>
      <c r="AK1642" s="1">
        <v>2.0</v>
      </c>
      <c r="AL1642" s="1">
        <v>2.0</v>
      </c>
      <c r="AM1642" s="1">
        <v>2.0</v>
      </c>
      <c r="AN1642" s="1">
        <v>2.0</v>
      </c>
      <c r="AO1642" s="1">
        <v>2.0</v>
      </c>
      <c r="AP1642" s="1">
        <v>2.0</v>
      </c>
      <c r="AQ1642" s="1">
        <v>2.0</v>
      </c>
      <c r="AR1642" s="1">
        <v>2.0</v>
      </c>
      <c r="AS1642" s="1">
        <v>2.0</v>
      </c>
      <c r="AT1642" s="1">
        <v>2.0</v>
      </c>
      <c r="AU1642" s="1">
        <v>2.0</v>
      </c>
      <c r="AV1642" s="1">
        <v>2.0</v>
      </c>
      <c r="AW1642" s="1">
        <v>2.0</v>
      </c>
      <c r="AX1642" s="1">
        <v>2.0</v>
      </c>
      <c r="AY1642" s="1">
        <v>2.0</v>
      </c>
      <c r="AZ1642" s="1">
        <v>2.0</v>
      </c>
      <c r="BA1642" s="1">
        <v>2.0</v>
      </c>
      <c r="BB1642" s="1">
        <v>2.0</v>
      </c>
      <c r="BP1642" s="12" t="s">
        <v>4006</v>
      </c>
      <c r="BQ1642" s="1">
        <v>27.0</v>
      </c>
      <c r="BR1642" s="1" t="s">
        <v>184</v>
      </c>
      <c r="BT1642" s="1"/>
      <c r="BW1642" s="1">
        <v>23.0</v>
      </c>
      <c r="BX1642" s="1" t="s">
        <v>4004</v>
      </c>
      <c r="BY1642" s="13">
        <f t="shared" si="1"/>
        <v>6</v>
      </c>
      <c r="BZ1642" s="13" t="str">
        <f t="shared" si="2"/>
        <v>Buruh Industri</v>
      </c>
      <c r="CA1642" s="13" t="str">
        <f>VLOOKUP(BP1642,data_K!G:K,5,0)</f>
        <v>RT 010 RW 005</v>
      </c>
      <c r="CB1642" s="13">
        <f t="shared" si="3"/>
        <v>0</v>
      </c>
    </row>
    <row r="1643">
      <c r="A1643" s="1" t="s">
        <v>8070</v>
      </c>
      <c r="B1643" s="9" t="s">
        <v>18916</v>
      </c>
      <c r="C1643" s="1">
        <v>3.0</v>
      </c>
      <c r="D1643" s="1" t="s">
        <v>8073</v>
      </c>
      <c r="E1643" s="10" t="s">
        <v>8074</v>
      </c>
      <c r="F1643" s="1">
        <v>1.0</v>
      </c>
      <c r="J1643" s="1">
        <v>1.0</v>
      </c>
      <c r="K1643" s="11">
        <v>46096.0</v>
      </c>
      <c r="L1643" s="1">
        <v>0.0</v>
      </c>
      <c r="M1643" s="1">
        <v>1.0</v>
      </c>
      <c r="N1643" s="1">
        <v>3.0</v>
      </c>
      <c r="O1643" s="1"/>
      <c r="P1643" s="1"/>
      <c r="Q1643" s="1"/>
      <c r="R1643" s="1"/>
      <c r="S1643" s="1"/>
      <c r="T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P1643" s="12" t="s">
        <v>4006</v>
      </c>
      <c r="BQ1643" s="1">
        <v>0.0</v>
      </c>
      <c r="BR1643" s="1"/>
      <c r="BS1643" s="1"/>
      <c r="BW1643" s="1">
        <v>999.0</v>
      </c>
      <c r="BX1643" s="1" t="s">
        <v>4004</v>
      </c>
      <c r="BY1643" s="13">
        <f t="shared" si="1"/>
        <v>1</v>
      </c>
      <c r="BZ1643" s="13" t="str">
        <f t="shared" si="2"/>
        <v/>
      </c>
      <c r="CA1643" s="13" t="str">
        <f>VLOOKUP(BP1643,data_K!G:K,5,0)</f>
        <v>RT 010 RW 005</v>
      </c>
      <c r="CB1643" s="13">
        <f t="shared" si="3"/>
        <v>0</v>
      </c>
    </row>
    <row r="1644">
      <c r="A1644" s="1" t="s">
        <v>18129</v>
      </c>
      <c r="B1644" s="9" t="s">
        <v>18926</v>
      </c>
      <c r="C1644" s="1">
        <v>1.0</v>
      </c>
      <c r="D1644" s="1" t="s">
        <v>18134</v>
      </c>
      <c r="E1644" s="10" t="s">
        <v>18135</v>
      </c>
      <c r="F1644" s="1">
        <v>1.0</v>
      </c>
      <c r="J1644" s="1">
        <v>1.0</v>
      </c>
      <c r="K1644" s="11">
        <v>29825.0</v>
      </c>
      <c r="L1644" s="1">
        <v>44.0</v>
      </c>
      <c r="M1644" s="1">
        <v>4.0</v>
      </c>
      <c r="N1644" s="1">
        <v>1.0</v>
      </c>
      <c r="O1644" s="1">
        <v>3.0</v>
      </c>
      <c r="P1644" s="1">
        <v>4.0</v>
      </c>
      <c r="Q1644" s="1">
        <v>1800000.0</v>
      </c>
      <c r="R1644" s="1">
        <v>0.0</v>
      </c>
      <c r="S1644" s="1">
        <v>0.0</v>
      </c>
      <c r="T1644" s="1">
        <v>123.0</v>
      </c>
      <c r="U1644" s="1"/>
      <c r="Y1644" s="1">
        <v>1.0</v>
      </c>
      <c r="Z1644" s="1">
        <v>2.0</v>
      </c>
      <c r="AA1644" s="1">
        <v>2.0</v>
      </c>
      <c r="AB1644" s="1">
        <v>2.0</v>
      </c>
      <c r="AC1644" s="1">
        <v>2.0</v>
      </c>
      <c r="AD1644" s="1">
        <v>2.0</v>
      </c>
      <c r="AE1644" s="1">
        <v>2.0</v>
      </c>
      <c r="AF1644" s="1">
        <v>2.0</v>
      </c>
      <c r="AG1644" s="1">
        <v>2.0</v>
      </c>
      <c r="AH1644" s="1">
        <v>2.0</v>
      </c>
      <c r="AI1644" s="1">
        <v>2.0</v>
      </c>
      <c r="AJ1644" s="1">
        <v>2.0</v>
      </c>
      <c r="AK1644" s="1">
        <v>2.0</v>
      </c>
      <c r="AL1644" s="1">
        <v>2.0</v>
      </c>
      <c r="AM1644" s="1">
        <v>2.0</v>
      </c>
      <c r="AN1644" s="1">
        <v>2.0</v>
      </c>
      <c r="AO1644" s="1">
        <v>2.0</v>
      </c>
      <c r="AP1644" s="1">
        <v>2.0</v>
      </c>
      <c r="AQ1644" s="1">
        <v>2.0</v>
      </c>
      <c r="AR1644" s="1">
        <v>2.0</v>
      </c>
      <c r="AS1644" s="1">
        <v>2.0</v>
      </c>
      <c r="AT1644" s="1">
        <v>2.0</v>
      </c>
      <c r="AU1644" s="1">
        <v>2.0</v>
      </c>
      <c r="AV1644" s="1">
        <v>2.0</v>
      </c>
      <c r="AW1644" s="1">
        <v>2.0</v>
      </c>
      <c r="AX1644" s="1">
        <v>2.0</v>
      </c>
      <c r="AY1644" s="1">
        <v>2.0</v>
      </c>
      <c r="AZ1644" s="1">
        <v>2.0</v>
      </c>
      <c r="BA1644" s="1">
        <v>2.0</v>
      </c>
      <c r="BB1644" s="1">
        <v>2.0</v>
      </c>
      <c r="BG1644" s="1"/>
      <c r="BH1644" s="1"/>
      <c r="BP1644" s="12" t="s">
        <v>5104</v>
      </c>
      <c r="BQ1644" s="1">
        <v>44.0</v>
      </c>
      <c r="BR1644" s="1"/>
      <c r="BV1644" s="1" t="s">
        <v>456</v>
      </c>
      <c r="BW1644" s="1">
        <v>149.0</v>
      </c>
      <c r="BX1644" s="1" t="s">
        <v>5103</v>
      </c>
      <c r="BY1644" s="13">
        <f t="shared" si="1"/>
        <v>9</v>
      </c>
      <c r="BZ1644" s="13" t="str">
        <f t="shared" si="2"/>
        <v>Sopir</v>
      </c>
      <c r="CA1644" s="13" t="str">
        <f>VLOOKUP(BP1644,data_K!G:K,5,0)</f>
        <v>RT 006 RW 003</v>
      </c>
      <c r="CB1644" s="13">
        <f t="shared" si="3"/>
        <v>0</v>
      </c>
    </row>
    <row r="1645">
      <c r="A1645" s="1" t="s">
        <v>18121</v>
      </c>
      <c r="B1645" s="9" t="s">
        <v>18930</v>
      </c>
      <c r="C1645" s="1">
        <v>2.0</v>
      </c>
      <c r="D1645" s="1" t="s">
        <v>18124</v>
      </c>
      <c r="E1645" s="10" t="s">
        <v>18931</v>
      </c>
      <c r="F1645" s="1">
        <v>1.0</v>
      </c>
      <c r="J1645" s="1">
        <v>1.0</v>
      </c>
      <c r="K1645" s="11">
        <v>40412.0</v>
      </c>
      <c r="L1645" s="1">
        <v>15.0</v>
      </c>
      <c r="M1645" s="1">
        <v>1.0</v>
      </c>
      <c r="N1645" s="1">
        <v>3.0</v>
      </c>
      <c r="O1645" s="1">
        <v>2.0</v>
      </c>
      <c r="P1645" s="1">
        <v>2.0</v>
      </c>
      <c r="Q1645" s="1">
        <v>0.0</v>
      </c>
      <c r="R1645" s="1">
        <v>0.0</v>
      </c>
      <c r="S1645" s="1">
        <v>0.0</v>
      </c>
      <c r="T1645" s="20">
        <v>155.0</v>
      </c>
      <c r="U1645" s="20" t="s">
        <v>591</v>
      </c>
      <c r="Y1645" s="1">
        <v>6.0</v>
      </c>
      <c r="Z1645" s="1">
        <v>2.0</v>
      </c>
      <c r="AA1645" s="1">
        <v>2.0</v>
      </c>
      <c r="AB1645" s="1">
        <v>2.0</v>
      </c>
      <c r="AC1645" s="1">
        <v>2.0</v>
      </c>
      <c r="AD1645" s="1">
        <v>2.0</v>
      </c>
      <c r="AE1645" s="1">
        <v>2.0</v>
      </c>
      <c r="AF1645" s="1">
        <v>2.0</v>
      </c>
      <c r="AG1645" s="1">
        <v>2.0</v>
      </c>
      <c r="AH1645" s="1">
        <v>2.0</v>
      </c>
      <c r="AI1645" s="1">
        <v>2.0</v>
      </c>
      <c r="AJ1645" s="1">
        <v>2.0</v>
      </c>
      <c r="AK1645" s="1">
        <v>2.0</v>
      </c>
      <c r="AL1645" s="1">
        <v>2.0</v>
      </c>
      <c r="AM1645" s="1">
        <v>2.0</v>
      </c>
      <c r="AN1645" s="1">
        <v>2.0</v>
      </c>
      <c r="AO1645" s="1">
        <v>2.0</v>
      </c>
      <c r="AP1645" s="1">
        <v>2.0</v>
      </c>
      <c r="AQ1645" s="1">
        <v>2.0</v>
      </c>
      <c r="AR1645" s="1">
        <v>2.0</v>
      </c>
      <c r="AS1645" s="1">
        <v>2.0</v>
      </c>
      <c r="AT1645" s="1">
        <v>2.0</v>
      </c>
      <c r="AU1645" s="1">
        <v>2.0</v>
      </c>
      <c r="AV1645" s="1">
        <v>2.0</v>
      </c>
      <c r="AW1645" s="1">
        <v>2.0</v>
      </c>
      <c r="AX1645" s="1">
        <v>2.0</v>
      </c>
      <c r="AY1645" s="1">
        <v>2.0</v>
      </c>
      <c r="AZ1645" s="1">
        <v>2.0</v>
      </c>
      <c r="BA1645" s="1">
        <v>2.0</v>
      </c>
      <c r="BB1645" s="1">
        <v>2.0</v>
      </c>
      <c r="BP1645" s="12" t="s">
        <v>5104</v>
      </c>
      <c r="BQ1645" s="1">
        <v>15.0</v>
      </c>
      <c r="BR1645" s="1"/>
      <c r="BW1645" s="1">
        <v>0.0</v>
      </c>
      <c r="BX1645" s="1" t="s">
        <v>5103</v>
      </c>
      <c r="BY1645" s="13">
        <f t="shared" si="1"/>
        <v>4</v>
      </c>
      <c r="BZ1645" s="13" t="str">
        <f t="shared" si="2"/>
        <v/>
      </c>
      <c r="CA1645" s="13" t="str">
        <f>VLOOKUP(BP1645,data_K!G:K,5,0)</f>
        <v>RT 006 RW 003</v>
      </c>
      <c r="CB1645" s="13">
        <f t="shared" si="3"/>
        <v>2</v>
      </c>
    </row>
    <row r="1646">
      <c r="A1646" s="1" t="s">
        <v>18109</v>
      </c>
      <c r="B1646" s="9" t="s">
        <v>18934</v>
      </c>
      <c r="C1646" s="1">
        <v>3.0</v>
      </c>
      <c r="D1646" s="1" t="s">
        <v>5111</v>
      </c>
      <c r="E1646" s="10" t="s">
        <v>18115</v>
      </c>
      <c r="F1646" s="1">
        <v>1.0</v>
      </c>
      <c r="J1646" s="1">
        <v>2.0</v>
      </c>
      <c r="K1646" s="11">
        <v>22571.0</v>
      </c>
      <c r="L1646" s="1">
        <v>64.0</v>
      </c>
      <c r="M1646" s="1">
        <v>4.0</v>
      </c>
      <c r="N1646" s="1">
        <v>7.0</v>
      </c>
      <c r="O1646" s="1">
        <v>3.0</v>
      </c>
      <c r="P1646" s="1">
        <v>3.0</v>
      </c>
      <c r="Q1646" s="1">
        <v>0.0</v>
      </c>
      <c r="R1646" s="1">
        <v>0.0</v>
      </c>
      <c r="S1646" s="1">
        <v>1800000.0</v>
      </c>
      <c r="T1646" s="1">
        <v>0.0</v>
      </c>
      <c r="Y1646" s="1">
        <v>6.0</v>
      </c>
      <c r="Z1646" s="1">
        <v>2.0</v>
      </c>
      <c r="AA1646" s="1">
        <v>2.0</v>
      </c>
      <c r="AB1646" s="1">
        <v>2.0</v>
      </c>
      <c r="AC1646" s="1">
        <v>2.0</v>
      </c>
      <c r="AD1646" s="1">
        <v>2.0</v>
      </c>
      <c r="AE1646" s="1">
        <v>2.0</v>
      </c>
      <c r="AF1646" s="1">
        <v>2.0</v>
      </c>
      <c r="AG1646" s="1">
        <v>1.0</v>
      </c>
      <c r="AH1646" s="1">
        <v>2.0</v>
      </c>
      <c r="AI1646" s="1">
        <v>2.0</v>
      </c>
      <c r="AJ1646" s="1">
        <v>2.0</v>
      </c>
      <c r="AK1646" s="1">
        <v>2.0</v>
      </c>
      <c r="AL1646" s="1">
        <v>2.0</v>
      </c>
      <c r="AM1646" s="1">
        <v>2.0</v>
      </c>
      <c r="AN1646" s="1">
        <v>2.0</v>
      </c>
      <c r="AO1646" s="1">
        <v>2.0</v>
      </c>
      <c r="AP1646" s="1">
        <v>2.0</v>
      </c>
      <c r="AQ1646" s="1">
        <v>2.0</v>
      </c>
      <c r="AR1646" s="1">
        <v>2.0</v>
      </c>
      <c r="AS1646" s="1">
        <v>2.0</v>
      </c>
      <c r="AT1646" s="1">
        <v>2.0</v>
      </c>
      <c r="AU1646" s="1">
        <v>2.0</v>
      </c>
      <c r="AV1646" s="1">
        <v>2.0</v>
      </c>
      <c r="AW1646" s="1">
        <v>2.0</v>
      </c>
      <c r="AX1646" s="1">
        <v>2.0</v>
      </c>
      <c r="AY1646" s="1">
        <v>2.0</v>
      </c>
      <c r="AZ1646" s="1">
        <v>2.0</v>
      </c>
      <c r="BA1646" s="1">
        <v>2.0</v>
      </c>
      <c r="BB1646" s="1">
        <v>2.0</v>
      </c>
      <c r="BM1646" s="1"/>
      <c r="BN1646" s="1"/>
      <c r="BO1646" s="1"/>
      <c r="BP1646" s="12" t="s">
        <v>5104</v>
      </c>
      <c r="BQ1646" s="1">
        <v>64.0</v>
      </c>
      <c r="BR1646" s="1" t="s">
        <v>240</v>
      </c>
      <c r="BU1646" s="1"/>
      <c r="BW1646" s="1">
        <v>0.0</v>
      </c>
      <c r="BX1646" s="1" t="s">
        <v>5103</v>
      </c>
      <c r="BY1646" s="13">
        <f t="shared" si="1"/>
        <v>13</v>
      </c>
      <c r="BZ1646" s="13" t="str">
        <f t="shared" si="2"/>
        <v>Tidak Bekerja</v>
      </c>
      <c r="CA1646" s="13" t="str">
        <f>VLOOKUP(BP1646,data_K!G:K,5,0)</f>
        <v>RT 006 RW 003</v>
      </c>
      <c r="CB1646" s="13">
        <f t="shared" si="3"/>
        <v>0</v>
      </c>
    </row>
    <row r="1647">
      <c r="A1647" s="1" t="s">
        <v>13734</v>
      </c>
      <c r="B1647" s="9" t="s">
        <v>18938</v>
      </c>
      <c r="C1647" s="1">
        <v>1.0</v>
      </c>
      <c r="D1647" s="1" t="s">
        <v>13736</v>
      </c>
      <c r="E1647" s="10" t="s">
        <v>13737</v>
      </c>
      <c r="F1647" s="1">
        <v>1.0</v>
      </c>
      <c r="J1647" s="1">
        <v>1.0</v>
      </c>
      <c r="K1647" s="11">
        <v>28356.0</v>
      </c>
      <c r="L1647" s="1">
        <v>48.0</v>
      </c>
      <c r="M1647" s="1">
        <v>2.0</v>
      </c>
      <c r="N1647" s="1">
        <v>1.0</v>
      </c>
      <c r="O1647" s="1">
        <v>3.0</v>
      </c>
      <c r="P1647" s="1">
        <v>3.0</v>
      </c>
      <c r="Q1647" s="1">
        <v>6000000.0</v>
      </c>
      <c r="R1647" s="1">
        <v>0.0</v>
      </c>
      <c r="S1647" s="1">
        <v>0.0</v>
      </c>
      <c r="T1647" s="1">
        <v>20.0</v>
      </c>
      <c r="Y1647" s="1">
        <v>3.0</v>
      </c>
      <c r="Z1647" s="1">
        <v>2.0</v>
      </c>
      <c r="AA1647" s="1">
        <v>2.0</v>
      </c>
      <c r="AB1647" s="1">
        <v>2.0</v>
      </c>
      <c r="AC1647" s="1">
        <v>2.0</v>
      </c>
      <c r="AD1647" s="1">
        <v>2.0</v>
      </c>
      <c r="AE1647" s="1">
        <v>2.0</v>
      </c>
      <c r="AF1647" s="1">
        <v>2.0</v>
      </c>
      <c r="AG1647" s="1">
        <v>2.0</v>
      </c>
      <c r="AH1647" s="1">
        <v>2.0</v>
      </c>
      <c r="AI1647" s="1">
        <v>2.0</v>
      </c>
      <c r="AJ1647" s="1">
        <v>2.0</v>
      </c>
      <c r="AK1647" s="1">
        <v>2.0</v>
      </c>
      <c r="AL1647" s="1">
        <v>2.0</v>
      </c>
      <c r="AM1647" s="1">
        <v>2.0</v>
      </c>
      <c r="AN1647" s="1">
        <v>2.0</v>
      </c>
      <c r="AO1647" s="1">
        <v>2.0</v>
      </c>
      <c r="AP1647" s="1">
        <v>2.0</v>
      </c>
      <c r="AQ1647" s="1">
        <v>2.0</v>
      </c>
      <c r="AR1647" s="1">
        <v>2.0</v>
      </c>
      <c r="AS1647" s="1">
        <v>2.0</v>
      </c>
      <c r="AT1647" s="1">
        <v>2.0</v>
      </c>
      <c r="AU1647" s="1">
        <v>2.0</v>
      </c>
      <c r="AV1647" s="1">
        <v>2.0</v>
      </c>
      <c r="AW1647" s="1">
        <v>2.0</v>
      </c>
      <c r="AX1647" s="1">
        <v>2.0</v>
      </c>
      <c r="AY1647" s="1">
        <v>2.0</v>
      </c>
      <c r="AZ1647" s="1">
        <v>2.0</v>
      </c>
      <c r="BA1647" s="1">
        <v>2.0</v>
      </c>
      <c r="BB1647" s="1">
        <v>2.0</v>
      </c>
      <c r="BP1647" s="12" t="s">
        <v>13703</v>
      </c>
      <c r="BQ1647" s="1">
        <v>48.0</v>
      </c>
      <c r="BR1647" s="1" t="s">
        <v>768</v>
      </c>
      <c r="BS1647" s="1"/>
      <c r="BW1647" s="1">
        <v>26.0</v>
      </c>
      <c r="BX1647" s="1" t="s">
        <v>13736</v>
      </c>
      <c r="BY1647" s="13">
        <f t="shared" si="1"/>
        <v>10</v>
      </c>
      <c r="BZ1647" s="13" t="str">
        <f t="shared" si="2"/>
        <v>Buruh Pertanian/Kehutanan</v>
      </c>
      <c r="CA1647" s="13" t="str">
        <f>VLOOKUP(BP1647,data_K!G:K,5,0)</f>
        <v>RT 009 RW 005</v>
      </c>
      <c r="CB1647" s="13">
        <f t="shared" si="3"/>
        <v>0</v>
      </c>
    </row>
    <row r="1648">
      <c r="A1648" s="1" t="s">
        <v>13723</v>
      </c>
      <c r="B1648" s="9" t="s">
        <v>18943</v>
      </c>
      <c r="C1648" s="1">
        <v>2.0</v>
      </c>
      <c r="D1648" s="1" t="s">
        <v>13725</v>
      </c>
      <c r="E1648" s="10" t="s">
        <v>13726</v>
      </c>
      <c r="F1648" s="1">
        <v>1.0</v>
      </c>
      <c r="J1648" s="1">
        <v>2.0</v>
      </c>
      <c r="K1648" s="11">
        <v>28209.0</v>
      </c>
      <c r="L1648" s="1">
        <v>49.0</v>
      </c>
      <c r="M1648" s="1">
        <v>2.0</v>
      </c>
      <c r="N1648" s="1">
        <v>2.0</v>
      </c>
      <c r="O1648" s="1">
        <v>3.0</v>
      </c>
      <c r="P1648" s="1">
        <v>3.0</v>
      </c>
      <c r="Q1648" s="1">
        <v>0.0</v>
      </c>
      <c r="R1648" s="1">
        <v>500000.0</v>
      </c>
      <c r="S1648" s="1">
        <v>0.0</v>
      </c>
      <c r="T1648" s="1">
        <v>64.0</v>
      </c>
      <c r="Y1648" s="1">
        <v>1.0</v>
      </c>
      <c r="Z1648" s="1">
        <v>2.0</v>
      </c>
      <c r="AA1648" s="1">
        <v>2.0</v>
      </c>
      <c r="AB1648" s="1">
        <v>2.0</v>
      </c>
      <c r="AC1648" s="1">
        <v>2.0</v>
      </c>
      <c r="AD1648" s="1">
        <v>2.0</v>
      </c>
      <c r="AE1648" s="1">
        <v>2.0</v>
      </c>
      <c r="AF1648" s="1">
        <v>2.0</v>
      </c>
      <c r="AG1648" s="1">
        <v>2.0</v>
      </c>
      <c r="AH1648" s="1">
        <v>2.0</v>
      </c>
      <c r="AI1648" s="1">
        <v>2.0</v>
      </c>
      <c r="AJ1648" s="1">
        <v>2.0</v>
      </c>
      <c r="AK1648" s="1">
        <v>2.0</v>
      </c>
      <c r="AL1648" s="1">
        <v>2.0</v>
      </c>
      <c r="AM1648" s="1">
        <v>2.0</v>
      </c>
      <c r="AN1648" s="1">
        <v>2.0</v>
      </c>
      <c r="AO1648" s="1">
        <v>2.0</v>
      </c>
      <c r="AP1648" s="1">
        <v>2.0</v>
      </c>
      <c r="AQ1648" s="1">
        <v>2.0</v>
      </c>
      <c r="AR1648" s="1">
        <v>2.0</v>
      </c>
      <c r="AS1648" s="1">
        <v>2.0</v>
      </c>
      <c r="AT1648" s="1">
        <v>2.0</v>
      </c>
      <c r="AU1648" s="1">
        <v>2.0</v>
      </c>
      <c r="AV1648" s="1">
        <v>2.0</v>
      </c>
      <c r="AW1648" s="1">
        <v>2.0</v>
      </c>
      <c r="AX1648" s="1">
        <v>2.0</v>
      </c>
      <c r="AY1648" s="1">
        <v>2.0</v>
      </c>
      <c r="AZ1648" s="1">
        <v>2.0</v>
      </c>
      <c r="BA1648" s="1">
        <v>2.0</v>
      </c>
      <c r="BB1648" s="1">
        <v>2.0</v>
      </c>
      <c r="BP1648" s="12" t="s">
        <v>13703</v>
      </c>
      <c r="BQ1648" s="1">
        <v>49.0</v>
      </c>
      <c r="BR1648" s="1"/>
      <c r="BS1648" s="1"/>
      <c r="BT1648" s="1" t="s">
        <v>467</v>
      </c>
      <c r="BW1648" s="1">
        <v>75.0</v>
      </c>
      <c r="BX1648" s="1" t="s">
        <v>13736</v>
      </c>
      <c r="BY1648" s="13">
        <f t="shared" si="1"/>
        <v>10</v>
      </c>
      <c r="BZ1648" s="13" t="str">
        <f t="shared" si="2"/>
        <v>Pedagang</v>
      </c>
      <c r="CA1648" s="13" t="str">
        <f>VLOOKUP(BP1648,data_K!G:K,5,0)</f>
        <v>RT 009 RW 005</v>
      </c>
      <c r="CB1648" s="13">
        <f t="shared" si="3"/>
        <v>0</v>
      </c>
    </row>
    <row r="1649">
      <c r="A1649" s="1" t="s">
        <v>13706</v>
      </c>
      <c r="B1649" s="9" t="s">
        <v>18950</v>
      </c>
      <c r="C1649" s="1">
        <v>3.0</v>
      </c>
      <c r="D1649" s="1" t="s">
        <v>13709</v>
      </c>
      <c r="E1649" s="10" t="s">
        <v>13710</v>
      </c>
      <c r="F1649" s="1">
        <v>1.0</v>
      </c>
      <c r="J1649" s="1">
        <v>1.0</v>
      </c>
      <c r="K1649" s="11">
        <v>37151.0</v>
      </c>
      <c r="L1649" s="1">
        <v>24.0</v>
      </c>
      <c r="M1649" s="1">
        <v>1.0</v>
      </c>
      <c r="N1649" s="1">
        <v>3.0</v>
      </c>
      <c r="O1649" s="1">
        <v>3.0</v>
      </c>
      <c r="P1649" s="1">
        <v>4.0</v>
      </c>
      <c r="Q1649" s="1">
        <v>0.0</v>
      </c>
      <c r="R1649" s="1">
        <v>0.0</v>
      </c>
      <c r="S1649" s="1">
        <v>0.0</v>
      </c>
      <c r="T1649" s="1">
        <v>0.0</v>
      </c>
      <c r="Y1649" s="1">
        <v>6.0</v>
      </c>
      <c r="Z1649" s="1">
        <v>2.0</v>
      </c>
      <c r="AA1649" s="1">
        <v>2.0</v>
      </c>
      <c r="AB1649" s="1">
        <v>2.0</v>
      </c>
      <c r="AC1649" s="1">
        <v>2.0</v>
      </c>
      <c r="AD1649" s="1">
        <v>2.0</v>
      </c>
      <c r="AE1649" s="1">
        <v>2.0</v>
      </c>
      <c r="AF1649" s="1">
        <v>2.0</v>
      </c>
      <c r="AG1649" s="1">
        <v>2.0</v>
      </c>
      <c r="AH1649" s="1">
        <v>2.0</v>
      </c>
      <c r="AI1649" s="1">
        <v>2.0</v>
      </c>
      <c r="AJ1649" s="1">
        <v>2.0</v>
      </c>
      <c r="AK1649" s="1">
        <v>2.0</v>
      </c>
      <c r="AL1649" s="1">
        <v>2.0</v>
      </c>
      <c r="AM1649" s="1">
        <v>2.0</v>
      </c>
      <c r="AN1649" s="1">
        <v>2.0</v>
      </c>
      <c r="AO1649" s="1">
        <v>2.0</v>
      </c>
      <c r="AP1649" s="1">
        <v>2.0</v>
      </c>
      <c r="AQ1649" s="1">
        <v>2.0</v>
      </c>
      <c r="AR1649" s="1">
        <v>2.0</v>
      </c>
      <c r="AS1649" s="1">
        <v>2.0</v>
      </c>
      <c r="AT1649" s="1">
        <v>2.0</v>
      </c>
      <c r="AU1649" s="1">
        <v>2.0</v>
      </c>
      <c r="AV1649" s="1">
        <v>2.0</v>
      </c>
      <c r="AW1649" s="1">
        <v>2.0</v>
      </c>
      <c r="AX1649" s="1">
        <v>2.0</v>
      </c>
      <c r="AY1649" s="1">
        <v>2.0</v>
      </c>
      <c r="AZ1649" s="1">
        <v>2.0</v>
      </c>
      <c r="BA1649" s="1">
        <v>2.0</v>
      </c>
      <c r="BB1649" s="1">
        <v>2.0</v>
      </c>
      <c r="BE1649" s="1"/>
      <c r="BF1649" s="1"/>
      <c r="BP1649" s="12" t="s">
        <v>13703</v>
      </c>
      <c r="BQ1649" s="1">
        <v>24.0</v>
      </c>
      <c r="BR1649" s="1" t="s">
        <v>240</v>
      </c>
      <c r="BW1649" s="1">
        <v>0.0</v>
      </c>
      <c r="BX1649" s="1" t="s">
        <v>13736</v>
      </c>
      <c r="BY1649" s="13">
        <f t="shared" si="1"/>
        <v>5</v>
      </c>
      <c r="BZ1649" s="13" t="str">
        <f t="shared" si="2"/>
        <v>Tidak Bekerja</v>
      </c>
      <c r="CA1649" s="13" t="str">
        <f>VLOOKUP(BP1649,data_K!G:K,5,0)</f>
        <v>RT 009 RW 005</v>
      </c>
      <c r="CB1649" s="13">
        <f t="shared" si="3"/>
        <v>4</v>
      </c>
    </row>
    <row r="1650">
      <c r="A1650" s="1" t="s">
        <v>13694</v>
      </c>
      <c r="B1650" s="9" t="s">
        <v>18957</v>
      </c>
      <c r="C1650" s="1">
        <v>4.0</v>
      </c>
      <c r="D1650" s="1" t="s">
        <v>13698</v>
      </c>
      <c r="E1650" s="10" t="s">
        <v>13699</v>
      </c>
      <c r="F1650" s="1">
        <v>1.0</v>
      </c>
      <c r="J1650" s="1">
        <v>2.0</v>
      </c>
      <c r="K1650" s="11">
        <v>40609.0</v>
      </c>
      <c r="L1650" s="1">
        <v>15.0</v>
      </c>
      <c r="M1650" s="1">
        <v>1.0</v>
      </c>
      <c r="N1650" s="1">
        <v>3.0</v>
      </c>
      <c r="O1650" s="1">
        <v>3.0</v>
      </c>
      <c r="P1650" s="1">
        <v>2.0</v>
      </c>
      <c r="Q1650" s="1">
        <v>0.0</v>
      </c>
      <c r="R1650" s="1">
        <v>0.0</v>
      </c>
      <c r="S1650" s="1">
        <v>0.0</v>
      </c>
      <c r="T1650" s="1">
        <v>0.0</v>
      </c>
      <c r="Y1650" s="1">
        <v>6.0</v>
      </c>
      <c r="Z1650" s="1">
        <v>2.0</v>
      </c>
      <c r="AA1650" s="1">
        <v>2.0</v>
      </c>
      <c r="AB1650" s="1">
        <v>2.0</v>
      </c>
      <c r="AC1650" s="1">
        <v>2.0</v>
      </c>
      <c r="AD1650" s="1">
        <v>2.0</v>
      </c>
      <c r="AE1650" s="1">
        <v>2.0</v>
      </c>
      <c r="AF1650" s="1">
        <v>2.0</v>
      </c>
      <c r="AG1650" s="1">
        <v>2.0</v>
      </c>
      <c r="AH1650" s="1">
        <v>2.0</v>
      </c>
      <c r="AI1650" s="1">
        <v>2.0</v>
      </c>
      <c r="AJ1650" s="1">
        <v>2.0</v>
      </c>
      <c r="AK1650" s="1">
        <v>2.0</v>
      </c>
      <c r="AL1650" s="1">
        <v>2.0</v>
      </c>
      <c r="AM1650" s="1">
        <v>2.0</v>
      </c>
      <c r="AN1650" s="1">
        <v>2.0</v>
      </c>
      <c r="AO1650" s="1">
        <v>2.0</v>
      </c>
      <c r="AP1650" s="1">
        <v>2.0</v>
      </c>
      <c r="AQ1650" s="1">
        <v>2.0</v>
      </c>
      <c r="AR1650" s="1">
        <v>2.0</v>
      </c>
      <c r="AS1650" s="1">
        <v>2.0</v>
      </c>
      <c r="AT1650" s="1">
        <v>2.0</v>
      </c>
      <c r="AU1650" s="1">
        <v>2.0</v>
      </c>
      <c r="AV1650" s="1">
        <v>2.0</v>
      </c>
      <c r="AW1650" s="1">
        <v>2.0</v>
      </c>
      <c r="AX1650" s="1">
        <v>2.0</v>
      </c>
      <c r="AY1650" s="1">
        <v>2.0</v>
      </c>
      <c r="AZ1650" s="1">
        <v>2.0</v>
      </c>
      <c r="BA1650" s="1">
        <v>2.0</v>
      </c>
      <c r="BB1650" s="1">
        <v>2.0</v>
      </c>
      <c r="BP1650" s="12" t="s">
        <v>13703</v>
      </c>
      <c r="BQ1650" s="1">
        <v>15.0</v>
      </c>
      <c r="BR1650" s="1" t="s">
        <v>240</v>
      </c>
      <c r="BS1650" s="1"/>
      <c r="BW1650" s="1">
        <v>0.0</v>
      </c>
      <c r="BX1650" s="1" t="s">
        <v>13736</v>
      </c>
      <c r="BY1650" s="13">
        <f t="shared" si="1"/>
        <v>4</v>
      </c>
      <c r="BZ1650" s="13" t="str">
        <f t="shared" si="2"/>
        <v>Tidak Bekerja</v>
      </c>
      <c r="CA1650" s="13" t="str">
        <f>VLOOKUP(BP1650,data_K!G:K,5,0)</f>
        <v>RT 009 RW 005</v>
      </c>
      <c r="CB1650" s="13">
        <f t="shared" si="3"/>
        <v>2</v>
      </c>
    </row>
    <row r="1651">
      <c r="A1651" s="1" t="s">
        <v>4525</v>
      </c>
      <c r="B1651" s="22">
        <v>46087.47225694444</v>
      </c>
      <c r="C1651" s="1">
        <v>2.0</v>
      </c>
      <c r="D1651" s="1" t="s">
        <v>4288</v>
      </c>
      <c r="E1651" s="10" t="s">
        <v>4528</v>
      </c>
      <c r="F1651" s="1">
        <v>1.0</v>
      </c>
      <c r="J1651" s="1">
        <v>2.0</v>
      </c>
      <c r="K1651" s="11">
        <v>30261.0</v>
      </c>
      <c r="L1651" s="1">
        <v>43.0</v>
      </c>
      <c r="M1651" s="1">
        <v>2.0</v>
      </c>
      <c r="N1651" s="1">
        <v>2.0</v>
      </c>
      <c r="O1651" s="1">
        <v>3.0</v>
      </c>
      <c r="P1651" s="1">
        <v>4.0</v>
      </c>
      <c r="Q1651" s="1">
        <v>1500000.0</v>
      </c>
      <c r="R1651" s="1">
        <v>0.0</v>
      </c>
      <c r="S1651" s="1">
        <v>0.0</v>
      </c>
      <c r="T1651" s="1">
        <v>17.0</v>
      </c>
      <c r="Y1651" s="1">
        <v>3.0</v>
      </c>
      <c r="Z1651" s="1">
        <v>2.0</v>
      </c>
      <c r="AA1651" s="1">
        <v>2.0</v>
      </c>
      <c r="AB1651" s="1">
        <v>2.0</v>
      </c>
      <c r="AC1651" s="1">
        <v>2.0</v>
      </c>
      <c r="AD1651" s="1">
        <v>2.0</v>
      </c>
      <c r="AE1651" s="1">
        <v>2.0</v>
      </c>
      <c r="AF1651" s="1">
        <v>2.0</v>
      </c>
      <c r="AG1651" s="1">
        <v>2.0</v>
      </c>
      <c r="AH1651" s="1">
        <v>2.0</v>
      </c>
      <c r="AI1651" s="1">
        <v>2.0</v>
      </c>
      <c r="AJ1651" s="1">
        <v>2.0</v>
      </c>
      <c r="AK1651" s="1">
        <v>2.0</v>
      </c>
      <c r="AL1651" s="1">
        <v>2.0</v>
      </c>
      <c r="AM1651" s="1">
        <v>2.0</v>
      </c>
      <c r="AN1651" s="1">
        <v>2.0</v>
      </c>
      <c r="AO1651" s="1">
        <v>2.0</v>
      </c>
      <c r="AP1651" s="1">
        <v>2.0</v>
      </c>
      <c r="AQ1651" s="1">
        <v>2.0</v>
      </c>
      <c r="AR1651" s="1">
        <v>2.0</v>
      </c>
      <c r="AS1651" s="1">
        <v>2.0</v>
      </c>
      <c r="AT1651" s="1">
        <v>2.0</v>
      </c>
      <c r="AU1651" s="1">
        <v>2.0</v>
      </c>
      <c r="AV1651" s="1">
        <v>2.0</v>
      </c>
      <c r="AW1651" s="1">
        <v>2.0</v>
      </c>
      <c r="AX1651" s="1">
        <v>2.0</v>
      </c>
      <c r="AY1651" s="1">
        <v>2.0</v>
      </c>
      <c r="AZ1651" s="1">
        <v>2.0</v>
      </c>
      <c r="BA1651" s="1">
        <v>2.0</v>
      </c>
      <c r="BB1651" s="1">
        <v>2.0</v>
      </c>
      <c r="BP1651" s="12" t="s">
        <v>4276</v>
      </c>
      <c r="BQ1651" s="1">
        <v>43.0</v>
      </c>
      <c r="BR1651" s="1" t="s">
        <v>184</v>
      </c>
      <c r="BS1651" s="1"/>
      <c r="BW1651" s="1">
        <v>23.0</v>
      </c>
      <c r="BX1651" s="1" t="s">
        <v>4274</v>
      </c>
      <c r="BY1651" s="13">
        <f t="shared" si="1"/>
        <v>9</v>
      </c>
      <c r="BZ1651" s="13" t="str">
        <f t="shared" si="2"/>
        <v>Buruh Industri</v>
      </c>
      <c r="CA1651" s="13" t="str">
        <f>VLOOKUP(BP1651,data_K!G:K,5,0)</f>
        <v>RT 008 RW 004</v>
      </c>
      <c r="CB1651" s="13">
        <f t="shared" si="3"/>
        <v>0</v>
      </c>
    </row>
    <row r="1652">
      <c r="A1652" s="1" t="s">
        <v>4511</v>
      </c>
      <c r="B1652" s="22">
        <v>46087.474386574075</v>
      </c>
      <c r="C1652" s="1">
        <v>3.0</v>
      </c>
      <c r="D1652" s="1" t="s">
        <v>4514</v>
      </c>
      <c r="E1652" s="10" t="s">
        <v>4515</v>
      </c>
      <c r="F1652" s="1">
        <v>1.0</v>
      </c>
      <c r="J1652" s="1">
        <v>2.0</v>
      </c>
      <c r="K1652" s="11">
        <v>40061.0</v>
      </c>
      <c r="L1652" s="1">
        <v>16.0</v>
      </c>
      <c r="M1652" s="1">
        <v>1.0</v>
      </c>
      <c r="N1652" s="1">
        <v>3.0</v>
      </c>
      <c r="O1652" s="1">
        <v>2.0</v>
      </c>
      <c r="P1652" s="1">
        <v>3.0</v>
      </c>
      <c r="Q1652" s="1">
        <v>0.0</v>
      </c>
      <c r="R1652" s="1">
        <v>0.0</v>
      </c>
      <c r="S1652" s="1">
        <v>0.0</v>
      </c>
      <c r="T1652" s="1">
        <v>0.0</v>
      </c>
      <c r="Y1652" s="1">
        <v>6.0</v>
      </c>
      <c r="Z1652" s="1">
        <v>2.0</v>
      </c>
      <c r="AA1652" s="1">
        <v>2.0</v>
      </c>
      <c r="AB1652" s="1">
        <v>2.0</v>
      </c>
      <c r="AC1652" s="1">
        <v>2.0</v>
      </c>
      <c r="AD1652" s="1">
        <v>2.0</v>
      </c>
      <c r="AE1652" s="1">
        <v>2.0</v>
      </c>
      <c r="AF1652" s="1">
        <v>2.0</v>
      </c>
      <c r="AG1652" s="1">
        <v>2.0</v>
      </c>
      <c r="AH1652" s="1">
        <v>2.0</v>
      </c>
      <c r="AI1652" s="1">
        <v>2.0</v>
      </c>
      <c r="AJ1652" s="1">
        <v>2.0</v>
      </c>
      <c r="AK1652" s="1">
        <v>2.0</v>
      </c>
      <c r="AL1652" s="1">
        <v>2.0</v>
      </c>
      <c r="AM1652" s="1">
        <v>2.0</v>
      </c>
      <c r="AN1652" s="1">
        <v>2.0</v>
      </c>
      <c r="AO1652" s="1">
        <v>2.0</v>
      </c>
      <c r="AP1652" s="1">
        <v>2.0</v>
      </c>
      <c r="AQ1652" s="1">
        <v>2.0</v>
      </c>
      <c r="AR1652" s="1">
        <v>2.0</v>
      </c>
      <c r="AS1652" s="1">
        <v>2.0</v>
      </c>
      <c r="AT1652" s="1">
        <v>2.0</v>
      </c>
      <c r="AU1652" s="1">
        <v>2.0</v>
      </c>
      <c r="AV1652" s="1">
        <v>2.0</v>
      </c>
      <c r="AW1652" s="1">
        <v>2.0</v>
      </c>
      <c r="AX1652" s="1">
        <v>2.0</v>
      </c>
      <c r="AY1652" s="1">
        <v>2.0</v>
      </c>
      <c r="AZ1652" s="1">
        <v>2.0</v>
      </c>
      <c r="BA1652" s="1">
        <v>2.0</v>
      </c>
      <c r="BB1652" s="1">
        <v>2.0</v>
      </c>
      <c r="BP1652" s="12" t="s">
        <v>4276</v>
      </c>
      <c r="BQ1652" s="1">
        <v>16.0</v>
      </c>
      <c r="BR1652" s="1" t="s">
        <v>240</v>
      </c>
      <c r="BS1652" s="1"/>
      <c r="BW1652" s="1">
        <v>0.0</v>
      </c>
      <c r="BX1652" s="1" t="s">
        <v>4274</v>
      </c>
      <c r="BY1652" s="13">
        <f t="shared" si="1"/>
        <v>4</v>
      </c>
      <c r="BZ1652" s="13" t="str">
        <f t="shared" si="2"/>
        <v>Tidak Bekerja</v>
      </c>
      <c r="CA1652" s="13" t="str">
        <f>VLOOKUP(BP1652,data_K!G:K,5,0)</f>
        <v>RT 008 RW 004</v>
      </c>
      <c r="CB1652" s="13">
        <f t="shared" si="3"/>
        <v>3</v>
      </c>
    </row>
    <row r="1653">
      <c r="A1653" s="1" t="s">
        <v>14731</v>
      </c>
      <c r="B1653" s="9" t="s">
        <v>18967</v>
      </c>
      <c r="C1653" s="1">
        <v>1.0</v>
      </c>
      <c r="D1653" s="1" t="s">
        <v>9957</v>
      </c>
      <c r="E1653" s="10" t="s">
        <v>9958</v>
      </c>
      <c r="F1653" s="1">
        <v>1.0</v>
      </c>
      <c r="J1653" s="1">
        <v>2.0</v>
      </c>
      <c r="K1653" s="11">
        <v>22344.0</v>
      </c>
      <c r="L1653" s="1">
        <v>65.0</v>
      </c>
      <c r="M1653" s="1">
        <v>4.0</v>
      </c>
      <c r="N1653" s="1">
        <v>1.0</v>
      </c>
      <c r="O1653" s="1">
        <v>3.0</v>
      </c>
      <c r="P1653" s="1">
        <v>2.0</v>
      </c>
      <c r="Q1653" s="1">
        <v>0.0</v>
      </c>
      <c r="R1653" s="1">
        <v>0.0</v>
      </c>
      <c r="S1653" s="1">
        <v>700000.0</v>
      </c>
      <c r="T1653" s="1">
        <v>0.0</v>
      </c>
      <c r="Y1653" s="1">
        <v>6.0</v>
      </c>
      <c r="Z1653" s="1">
        <v>2.0</v>
      </c>
      <c r="AA1653" s="1">
        <v>2.0</v>
      </c>
      <c r="AB1653" s="1">
        <v>2.0</v>
      </c>
      <c r="AC1653" s="1">
        <v>2.0</v>
      </c>
      <c r="AD1653" s="1">
        <v>2.0</v>
      </c>
      <c r="AE1653" s="1">
        <v>2.0</v>
      </c>
      <c r="AF1653" s="1">
        <v>2.0</v>
      </c>
      <c r="AG1653" s="1">
        <v>2.0</v>
      </c>
      <c r="AH1653" s="1">
        <v>2.0</v>
      </c>
      <c r="AI1653" s="1">
        <v>2.0</v>
      </c>
      <c r="AJ1653" s="1">
        <v>2.0</v>
      </c>
      <c r="AK1653" s="1">
        <v>2.0</v>
      </c>
      <c r="AL1653" s="1">
        <v>2.0</v>
      </c>
      <c r="AM1653" s="1">
        <v>2.0</v>
      </c>
      <c r="AN1653" s="1">
        <v>2.0</v>
      </c>
      <c r="AO1653" s="1">
        <v>2.0</v>
      </c>
      <c r="AP1653" s="1">
        <v>2.0</v>
      </c>
      <c r="AQ1653" s="1">
        <v>2.0</v>
      </c>
      <c r="AR1653" s="1">
        <v>2.0</v>
      </c>
      <c r="AS1653" s="1">
        <v>2.0</v>
      </c>
      <c r="AT1653" s="1">
        <v>2.0</v>
      </c>
      <c r="AU1653" s="1">
        <v>2.0</v>
      </c>
      <c r="AV1653" s="1">
        <v>2.0</v>
      </c>
      <c r="AW1653" s="1">
        <v>1.0</v>
      </c>
      <c r="AX1653" s="1">
        <v>1.0</v>
      </c>
      <c r="AY1653" s="1">
        <v>2.0</v>
      </c>
      <c r="AZ1653" s="1">
        <v>2.0</v>
      </c>
      <c r="BA1653" s="1">
        <v>2.0</v>
      </c>
      <c r="BB1653" s="1">
        <v>2.0</v>
      </c>
      <c r="BC1653" s="1">
        <v>1.0</v>
      </c>
      <c r="BD1653" s="1">
        <v>2025.0</v>
      </c>
      <c r="BE1653" s="1">
        <v>1.0</v>
      </c>
      <c r="BF1653" s="1">
        <v>2018.0</v>
      </c>
      <c r="BP1653" s="12" t="s">
        <v>9958</v>
      </c>
      <c r="BQ1653" s="1">
        <v>65.0</v>
      </c>
      <c r="BR1653" s="1" t="s">
        <v>240</v>
      </c>
      <c r="BS1653" s="1"/>
      <c r="BW1653" s="1">
        <v>0.0</v>
      </c>
      <c r="BX1653" s="1" t="s">
        <v>9957</v>
      </c>
      <c r="BY1653" s="13">
        <f t="shared" si="1"/>
        <v>14</v>
      </c>
      <c r="BZ1653" s="13" t="str">
        <f t="shared" si="2"/>
        <v>Tidak Bekerja</v>
      </c>
      <c r="CA1653" s="13" t="str">
        <f>VLOOKUP(BP1653,data_K!G:K,5,0)</f>
        <v>RT 005 RW 003</v>
      </c>
      <c r="CB1653" s="13">
        <f t="shared" si="3"/>
        <v>0</v>
      </c>
    </row>
    <row r="1654">
      <c r="A1654" s="1" t="s">
        <v>5791</v>
      </c>
      <c r="B1654" s="22">
        <v>46028.14622685185</v>
      </c>
      <c r="C1654" s="1">
        <v>1.0</v>
      </c>
      <c r="D1654" s="1" t="s">
        <v>5793</v>
      </c>
      <c r="E1654" s="10" t="s">
        <v>5794</v>
      </c>
      <c r="F1654" s="1">
        <v>1.0</v>
      </c>
      <c r="J1654" s="1">
        <v>1.0</v>
      </c>
      <c r="K1654" s="11">
        <v>28299.0</v>
      </c>
      <c r="L1654" s="1">
        <v>48.0</v>
      </c>
      <c r="M1654" s="1">
        <v>2.0</v>
      </c>
      <c r="N1654" s="1">
        <v>1.0</v>
      </c>
      <c r="O1654" s="1">
        <v>3.0</v>
      </c>
      <c r="P1654" s="1">
        <v>4.0</v>
      </c>
      <c r="Q1654" s="1">
        <v>5000000.0</v>
      </c>
      <c r="R1654" s="1">
        <v>0.0</v>
      </c>
      <c r="S1654" s="1">
        <v>0.0</v>
      </c>
      <c r="T1654" s="1">
        <v>155.0</v>
      </c>
      <c r="U1654" s="1" t="s">
        <v>488</v>
      </c>
      <c r="Y1654" s="1">
        <v>4.0</v>
      </c>
      <c r="Z1654" s="1">
        <v>2.0</v>
      </c>
      <c r="AA1654" s="1">
        <v>2.0</v>
      </c>
      <c r="AB1654" s="1">
        <v>2.0</v>
      </c>
      <c r="AC1654" s="1">
        <v>2.0</v>
      </c>
      <c r="AD1654" s="1">
        <v>2.0</v>
      </c>
      <c r="AE1654" s="1">
        <v>2.0</v>
      </c>
      <c r="AF1654" s="1">
        <v>2.0</v>
      </c>
      <c r="AG1654" s="1">
        <v>2.0</v>
      </c>
      <c r="AH1654" s="1">
        <v>2.0</v>
      </c>
      <c r="AI1654" s="1">
        <v>2.0</v>
      </c>
      <c r="AJ1654" s="1">
        <v>2.0</v>
      </c>
      <c r="AK1654" s="1">
        <v>2.0</v>
      </c>
      <c r="AL1654" s="1">
        <v>2.0</v>
      </c>
      <c r="AM1654" s="1">
        <v>2.0</v>
      </c>
      <c r="AN1654" s="1">
        <v>2.0</v>
      </c>
      <c r="AO1654" s="1">
        <v>2.0</v>
      </c>
      <c r="AP1654" s="1">
        <v>2.0</v>
      </c>
      <c r="AQ1654" s="1">
        <v>2.0</v>
      </c>
      <c r="AR1654" s="1">
        <v>2.0</v>
      </c>
      <c r="AS1654" s="1">
        <v>2.0</v>
      </c>
      <c r="AT1654" s="1">
        <v>2.0</v>
      </c>
      <c r="AU1654" s="1">
        <v>2.0</v>
      </c>
      <c r="AV1654" s="1">
        <v>2.0</v>
      </c>
      <c r="AW1654" s="1">
        <v>2.0</v>
      </c>
      <c r="AX1654" s="1">
        <v>2.0</v>
      </c>
      <c r="AY1654" s="1">
        <v>2.0</v>
      </c>
      <c r="AZ1654" s="1">
        <v>2.0</v>
      </c>
      <c r="BA1654" s="1">
        <v>2.0</v>
      </c>
      <c r="BB1654" s="1">
        <v>2.0</v>
      </c>
      <c r="BP1654" s="12" t="s">
        <v>5764</v>
      </c>
      <c r="BQ1654" s="1">
        <v>48.0</v>
      </c>
      <c r="BR1654" s="1"/>
      <c r="BT1654" s="1"/>
      <c r="BV1654" s="1" t="s">
        <v>180</v>
      </c>
      <c r="BW1654" s="1">
        <v>999.0</v>
      </c>
      <c r="BX1654" s="1" t="s">
        <v>5793</v>
      </c>
      <c r="BY1654" s="13">
        <f t="shared" si="1"/>
        <v>10</v>
      </c>
      <c r="BZ1654" s="13" t="str">
        <f t="shared" si="2"/>
        <v>Lainnya</v>
      </c>
      <c r="CA1654" s="13" t="str">
        <f>VLOOKUP(BP1654,data_K!G:K,5,0)</f>
        <v>RT 002 RW 001</v>
      </c>
      <c r="CB1654" s="13">
        <f t="shared" si="3"/>
        <v>0</v>
      </c>
    </row>
    <row r="1655">
      <c r="A1655" s="1" t="s">
        <v>5779</v>
      </c>
      <c r="B1655" s="22">
        <v>46028.14790509259</v>
      </c>
      <c r="C1655" s="1">
        <v>2.0</v>
      </c>
      <c r="D1655" s="1" t="s">
        <v>5783</v>
      </c>
      <c r="E1655" s="10" t="s">
        <v>5784</v>
      </c>
      <c r="F1655" s="1">
        <v>1.0</v>
      </c>
      <c r="J1655" s="1">
        <v>2.0</v>
      </c>
      <c r="K1655" s="11">
        <v>32015.0</v>
      </c>
      <c r="L1655" s="1">
        <v>38.0</v>
      </c>
      <c r="M1655" s="1">
        <v>2.0</v>
      </c>
      <c r="N1655" s="1">
        <v>2.0</v>
      </c>
      <c r="O1655" s="1">
        <v>3.0</v>
      </c>
      <c r="P1655" s="1">
        <v>4.0</v>
      </c>
      <c r="Q1655" s="1">
        <v>0.0</v>
      </c>
      <c r="R1655" s="1">
        <v>1000000.0</v>
      </c>
      <c r="S1655" s="1">
        <v>0.0</v>
      </c>
      <c r="T1655" s="1">
        <v>64.0</v>
      </c>
      <c r="Y1655" s="1">
        <v>1.0</v>
      </c>
      <c r="Z1655" s="1">
        <v>2.0</v>
      </c>
      <c r="AA1655" s="1">
        <v>2.0</v>
      </c>
      <c r="AB1655" s="1">
        <v>2.0</v>
      </c>
      <c r="AC1655" s="1">
        <v>2.0</v>
      </c>
      <c r="AD1655" s="1">
        <v>2.0</v>
      </c>
      <c r="AE1655" s="1">
        <v>2.0</v>
      </c>
      <c r="AF1655" s="1">
        <v>2.0</v>
      </c>
      <c r="AG1655" s="1">
        <v>2.0</v>
      </c>
      <c r="AH1655" s="1">
        <v>2.0</v>
      </c>
      <c r="AI1655" s="1">
        <v>2.0</v>
      </c>
      <c r="AJ1655" s="1">
        <v>2.0</v>
      </c>
      <c r="AK1655" s="1">
        <v>2.0</v>
      </c>
      <c r="AL1655" s="1">
        <v>2.0</v>
      </c>
      <c r="AM1655" s="1">
        <v>2.0</v>
      </c>
      <c r="AN1655" s="1">
        <v>2.0</v>
      </c>
      <c r="AO1655" s="1">
        <v>2.0</v>
      </c>
      <c r="AP1655" s="1">
        <v>2.0</v>
      </c>
      <c r="AQ1655" s="1">
        <v>2.0</v>
      </c>
      <c r="AR1655" s="1">
        <v>2.0</v>
      </c>
      <c r="AS1655" s="1">
        <v>2.0</v>
      </c>
      <c r="AT1655" s="1">
        <v>2.0</v>
      </c>
      <c r="AU1655" s="1">
        <v>2.0</v>
      </c>
      <c r="AV1655" s="1">
        <v>2.0</v>
      </c>
      <c r="AW1655" s="1">
        <v>2.0</v>
      </c>
      <c r="AX1655" s="1">
        <v>2.0</v>
      </c>
      <c r="AY1655" s="1">
        <v>2.0</v>
      </c>
      <c r="AZ1655" s="1">
        <v>2.0</v>
      </c>
      <c r="BA1655" s="1">
        <v>2.0</v>
      </c>
      <c r="BB1655" s="1">
        <v>2.0</v>
      </c>
      <c r="BP1655" s="12" t="s">
        <v>5764</v>
      </c>
      <c r="BQ1655" s="1">
        <v>38.0</v>
      </c>
      <c r="BR1655" s="1"/>
      <c r="BS1655" s="1"/>
      <c r="BT1655" s="1" t="s">
        <v>467</v>
      </c>
      <c r="BW1655" s="1">
        <v>75.0</v>
      </c>
      <c r="BX1655" s="1" t="s">
        <v>5793</v>
      </c>
      <c r="BY1655" s="13">
        <f t="shared" si="1"/>
        <v>8</v>
      </c>
      <c r="BZ1655" s="13" t="str">
        <f t="shared" si="2"/>
        <v>Pedagang</v>
      </c>
      <c r="CA1655" s="13" t="str">
        <f>VLOOKUP(BP1655,data_K!G:K,5,0)</f>
        <v>RT 002 RW 001</v>
      </c>
      <c r="CB1655" s="13">
        <f t="shared" si="3"/>
        <v>0</v>
      </c>
    </row>
    <row r="1656">
      <c r="A1656" s="1" t="s">
        <v>5757</v>
      </c>
      <c r="B1656" s="22">
        <v>46028.15672453704</v>
      </c>
      <c r="C1656" s="1">
        <v>3.0</v>
      </c>
      <c r="D1656" s="1" t="s">
        <v>5760</v>
      </c>
      <c r="E1656" s="10" t="s">
        <v>5761</v>
      </c>
      <c r="F1656" s="1">
        <v>1.0</v>
      </c>
      <c r="J1656" s="1">
        <v>2.0</v>
      </c>
      <c r="K1656" s="11">
        <v>41831.0</v>
      </c>
      <c r="L1656" s="1">
        <v>11.0</v>
      </c>
      <c r="M1656" s="1">
        <v>1.0</v>
      </c>
      <c r="N1656" s="1">
        <v>3.0</v>
      </c>
      <c r="O1656" s="1">
        <v>2.0</v>
      </c>
      <c r="P1656" s="1">
        <v>1.0</v>
      </c>
      <c r="Q1656" s="1">
        <v>0.0</v>
      </c>
      <c r="R1656" s="1">
        <v>0.0</v>
      </c>
      <c r="S1656" s="1">
        <v>0.0</v>
      </c>
      <c r="T1656" s="1">
        <v>0.0</v>
      </c>
      <c r="Y1656" s="1">
        <v>6.0</v>
      </c>
      <c r="Z1656" s="1">
        <v>2.0</v>
      </c>
      <c r="AA1656" s="1">
        <v>2.0</v>
      </c>
      <c r="AB1656" s="1">
        <v>2.0</v>
      </c>
      <c r="AC1656" s="1">
        <v>2.0</v>
      </c>
      <c r="AD1656" s="1">
        <v>2.0</v>
      </c>
      <c r="AE1656" s="1">
        <v>2.0</v>
      </c>
      <c r="AF1656" s="1">
        <v>2.0</v>
      </c>
      <c r="AG1656" s="1">
        <v>2.0</v>
      </c>
      <c r="AH1656" s="1">
        <v>2.0</v>
      </c>
      <c r="AI1656" s="1">
        <v>2.0</v>
      </c>
      <c r="AJ1656" s="1">
        <v>2.0</v>
      </c>
      <c r="AK1656" s="1">
        <v>2.0</v>
      </c>
      <c r="AL1656" s="1">
        <v>2.0</v>
      </c>
      <c r="AM1656" s="1">
        <v>2.0</v>
      </c>
      <c r="AN1656" s="1">
        <v>2.0</v>
      </c>
      <c r="AO1656" s="1">
        <v>2.0</v>
      </c>
      <c r="AP1656" s="1">
        <v>2.0</v>
      </c>
      <c r="AQ1656" s="1">
        <v>2.0</v>
      </c>
      <c r="AR1656" s="1">
        <v>2.0</v>
      </c>
      <c r="AS1656" s="1">
        <v>2.0</v>
      </c>
      <c r="AT1656" s="1">
        <v>2.0</v>
      </c>
      <c r="AU1656" s="1">
        <v>2.0</v>
      </c>
      <c r="AV1656" s="1">
        <v>2.0</v>
      </c>
      <c r="AW1656" s="1">
        <v>2.0</v>
      </c>
      <c r="AX1656" s="1">
        <v>2.0</v>
      </c>
      <c r="AY1656" s="1">
        <v>2.0</v>
      </c>
      <c r="AZ1656" s="1">
        <v>2.0</v>
      </c>
      <c r="BA1656" s="1">
        <v>1.0</v>
      </c>
      <c r="BB1656" s="1">
        <v>2.0</v>
      </c>
      <c r="BK1656" s="1">
        <v>3.0</v>
      </c>
      <c r="BL1656" s="1">
        <v>2026.0</v>
      </c>
      <c r="BP1656" s="12" t="s">
        <v>5764</v>
      </c>
      <c r="BQ1656" s="1">
        <v>11.0</v>
      </c>
      <c r="BR1656" s="1" t="s">
        <v>240</v>
      </c>
      <c r="BS1656" s="1"/>
      <c r="BW1656" s="1">
        <v>0.0</v>
      </c>
      <c r="BX1656" s="1" t="s">
        <v>5793</v>
      </c>
      <c r="BY1656" s="13">
        <f t="shared" si="1"/>
        <v>3</v>
      </c>
      <c r="BZ1656" s="13" t="str">
        <f t="shared" si="2"/>
        <v>Tidak Bekerja</v>
      </c>
      <c r="CA1656" s="13" t="str">
        <f>VLOOKUP(BP1656,data_K!G:K,5,0)</f>
        <v>RT 002 RW 001</v>
      </c>
      <c r="CB1656" s="13">
        <f t="shared" si="3"/>
        <v>1</v>
      </c>
    </row>
    <row r="1657">
      <c r="A1657" s="1" t="s">
        <v>5766</v>
      </c>
      <c r="B1657" s="22">
        <v>46028.15644675926</v>
      </c>
      <c r="C1657" s="1">
        <v>4.0</v>
      </c>
      <c r="D1657" s="1" t="s">
        <v>5768</v>
      </c>
      <c r="E1657" s="10" t="s">
        <v>5769</v>
      </c>
      <c r="F1657" s="1">
        <v>1.0</v>
      </c>
      <c r="J1657" s="1">
        <v>1.0</v>
      </c>
      <c r="K1657" s="11">
        <v>43409.0</v>
      </c>
      <c r="L1657" s="1">
        <v>7.0</v>
      </c>
      <c r="M1657" s="1">
        <v>1.0</v>
      </c>
      <c r="N1657" s="1">
        <v>3.0</v>
      </c>
      <c r="O1657" s="1">
        <v>2.0</v>
      </c>
      <c r="P1657" s="1">
        <v>1.0</v>
      </c>
      <c r="Q1657" s="1"/>
      <c r="R1657" s="1"/>
      <c r="S1657" s="1"/>
      <c r="T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P1657" s="12" t="s">
        <v>5764</v>
      </c>
      <c r="BQ1657" s="1">
        <v>7.0</v>
      </c>
      <c r="BR1657" s="1"/>
      <c r="BS1657" s="1"/>
      <c r="BW1657" s="1">
        <v>999.0</v>
      </c>
      <c r="BX1657" s="1" t="s">
        <v>5793</v>
      </c>
      <c r="BY1657" s="13">
        <f t="shared" si="1"/>
        <v>2</v>
      </c>
      <c r="BZ1657" s="13" t="str">
        <f t="shared" si="2"/>
        <v/>
      </c>
      <c r="CA1657" s="13" t="str">
        <f>VLOOKUP(BP1657,data_K!G:K,5,0)</f>
        <v>RT 002 RW 001</v>
      </c>
      <c r="CB1657" s="13">
        <f t="shared" si="3"/>
        <v>1</v>
      </c>
    </row>
    <row r="1658">
      <c r="A1658" s="1" t="s">
        <v>5773</v>
      </c>
      <c r="B1658" s="22">
        <v>46028.15630787037</v>
      </c>
      <c r="C1658" s="1">
        <v>5.0</v>
      </c>
      <c r="D1658" s="1" t="s">
        <v>5775</v>
      </c>
      <c r="E1658" s="10" t="s">
        <v>5776</v>
      </c>
      <c r="F1658" s="1">
        <v>1.0</v>
      </c>
      <c r="J1658" s="1">
        <v>2.0</v>
      </c>
      <c r="K1658" s="11">
        <v>44536.0</v>
      </c>
      <c r="L1658" s="1">
        <v>4.0</v>
      </c>
      <c r="M1658" s="1">
        <v>1.0</v>
      </c>
      <c r="N1658" s="1">
        <v>3.0</v>
      </c>
      <c r="O1658" s="1"/>
      <c r="P1658" s="1"/>
      <c r="Q1658" s="1"/>
      <c r="R1658" s="1"/>
      <c r="S1658" s="1"/>
      <c r="T1658" s="1"/>
      <c r="U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P1658" s="12" t="s">
        <v>5764</v>
      </c>
      <c r="BQ1658" s="1">
        <v>4.0</v>
      </c>
      <c r="BR1658" s="1"/>
      <c r="BW1658" s="1">
        <v>999.0</v>
      </c>
      <c r="BX1658" s="1" t="s">
        <v>5793</v>
      </c>
      <c r="BY1658" s="13">
        <f t="shared" si="1"/>
        <v>1</v>
      </c>
      <c r="BZ1658" s="13" t="str">
        <f t="shared" si="2"/>
        <v/>
      </c>
      <c r="CA1658" s="13" t="str">
        <f>VLOOKUP(BP1658,data_K!G:K,5,0)</f>
        <v>RT 002 RW 001</v>
      </c>
      <c r="CB1658" s="13">
        <f t="shared" si="3"/>
        <v>0</v>
      </c>
    </row>
    <row r="1659">
      <c r="A1659" s="1" t="s">
        <v>10360</v>
      </c>
      <c r="B1659" s="9" t="s">
        <v>18998</v>
      </c>
      <c r="C1659" s="1">
        <v>1.0</v>
      </c>
      <c r="D1659" s="1" t="s">
        <v>400</v>
      </c>
      <c r="E1659" s="10" t="s">
        <v>10362</v>
      </c>
      <c r="F1659" s="1">
        <v>1.0</v>
      </c>
      <c r="J1659" s="1">
        <v>1.0</v>
      </c>
      <c r="K1659" s="11">
        <v>33155.0</v>
      </c>
      <c r="L1659" s="1">
        <v>35.0</v>
      </c>
      <c r="M1659" s="1">
        <v>2.0</v>
      </c>
      <c r="N1659" s="1">
        <v>1.0</v>
      </c>
      <c r="O1659" s="1">
        <v>3.0</v>
      </c>
      <c r="P1659" s="1">
        <v>4.0</v>
      </c>
      <c r="Q1659" s="1">
        <v>2500000.0</v>
      </c>
      <c r="R1659" s="1">
        <v>0.0</v>
      </c>
      <c r="S1659" s="1">
        <v>0.0</v>
      </c>
      <c r="T1659" s="1">
        <v>17.0</v>
      </c>
      <c r="Y1659" s="1">
        <v>3.0</v>
      </c>
      <c r="Z1659" s="1">
        <v>2.0</v>
      </c>
      <c r="AA1659" s="1">
        <v>2.0</v>
      </c>
      <c r="AB1659" s="1">
        <v>2.0</v>
      </c>
      <c r="AC1659" s="1">
        <v>2.0</v>
      </c>
      <c r="AD1659" s="1">
        <v>2.0</v>
      </c>
      <c r="AE1659" s="1">
        <v>2.0</v>
      </c>
      <c r="AF1659" s="1">
        <v>2.0</v>
      </c>
      <c r="AG1659" s="1">
        <v>2.0</v>
      </c>
      <c r="AH1659" s="1">
        <v>2.0</v>
      </c>
      <c r="AI1659" s="1">
        <v>2.0</v>
      </c>
      <c r="AJ1659" s="1">
        <v>2.0</v>
      </c>
      <c r="AK1659" s="1">
        <v>2.0</v>
      </c>
      <c r="AL1659" s="1">
        <v>2.0</v>
      </c>
      <c r="AM1659" s="1">
        <v>2.0</v>
      </c>
      <c r="AN1659" s="1">
        <v>2.0</v>
      </c>
      <c r="AO1659" s="1">
        <v>2.0</v>
      </c>
      <c r="AP1659" s="1">
        <v>2.0</v>
      </c>
      <c r="AQ1659" s="1">
        <v>2.0</v>
      </c>
      <c r="AR1659" s="1">
        <v>2.0</v>
      </c>
      <c r="AS1659" s="1">
        <v>2.0</v>
      </c>
      <c r="AT1659" s="1">
        <v>2.0</v>
      </c>
      <c r="AU1659" s="1">
        <v>2.0</v>
      </c>
      <c r="AV1659" s="1">
        <v>2.0</v>
      </c>
      <c r="AW1659" s="1">
        <v>2.0</v>
      </c>
      <c r="AX1659" s="1">
        <v>2.0</v>
      </c>
      <c r="AY1659" s="1">
        <v>2.0</v>
      </c>
      <c r="AZ1659" s="1">
        <v>2.0</v>
      </c>
      <c r="BA1659" s="1">
        <v>2.0</v>
      </c>
      <c r="BB1659" s="1">
        <v>2.0</v>
      </c>
      <c r="BP1659" s="12" t="s">
        <v>10333</v>
      </c>
      <c r="BQ1659" s="1">
        <v>35.0</v>
      </c>
      <c r="BR1659" s="1" t="s">
        <v>184</v>
      </c>
      <c r="BS1659" s="1"/>
      <c r="BW1659" s="1">
        <v>23.0</v>
      </c>
      <c r="BX1659" s="1" t="s">
        <v>400</v>
      </c>
      <c r="BY1659" s="13">
        <f t="shared" si="1"/>
        <v>8</v>
      </c>
      <c r="BZ1659" s="13" t="str">
        <f t="shared" si="2"/>
        <v>Buruh Industri</v>
      </c>
      <c r="CA1659" s="13" t="str">
        <f>VLOOKUP(BP1659,data_K!G:K,5,0)</f>
        <v>RT 007 RW 004</v>
      </c>
      <c r="CB1659" s="13">
        <f t="shared" si="3"/>
        <v>0</v>
      </c>
    </row>
    <row r="1660">
      <c r="A1660" s="1" t="s">
        <v>10324</v>
      </c>
      <c r="B1660" s="9" t="s">
        <v>19008</v>
      </c>
      <c r="C1660" s="1">
        <v>3.0</v>
      </c>
      <c r="D1660" s="1" t="s">
        <v>10327</v>
      </c>
      <c r="E1660" s="10" t="s">
        <v>10328</v>
      </c>
      <c r="F1660" s="1">
        <v>1.0</v>
      </c>
      <c r="J1660" s="1">
        <v>1.0</v>
      </c>
      <c r="K1660" s="11">
        <v>43093.0</v>
      </c>
      <c r="L1660" s="1">
        <v>8.0</v>
      </c>
      <c r="M1660" s="1">
        <v>1.0</v>
      </c>
      <c r="N1660" s="1">
        <v>3.0</v>
      </c>
      <c r="O1660" s="1">
        <v>2.0</v>
      </c>
      <c r="P1660" s="1">
        <v>1.0</v>
      </c>
      <c r="Q1660" s="1"/>
      <c r="R1660" s="1"/>
      <c r="S1660" s="1"/>
      <c r="T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E1660" s="1"/>
      <c r="BF1660" s="1"/>
      <c r="BP1660" s="12" t="s">
        <v>10333</v>
      </c>
      <c r="BQ1660" s="1">
        <v>8.0</v>
      </c>
      <c r="BR1660" s="1"/>
      <c r="BT1660" s="1"/>
      <c r="BW1660" s="1">
        <v>999.0</v>
      </c>
      <c r="BX1660" s="1" t="s">
        <v>400</v>
      </c>
      <c r="BY1660" s="13">
        <f t="shared" si="1"/>
        <v>2</v>
      </c>
      <c r="BZ1660" s="13" t="str">
        <f t="shared" si="2"/>
        <v/>
      </c>
      <c r="CA1660" s="13" t="str">
        <f>VLOOKUP(BP1660,data_K!G:K,5,0)</f>
        <v>RT 007 RW 004</v>
      </c>
      <c r="CB1660" s="13">
        <f t="shared" si="3"/>
        <v>1</v>
      </c>
    </row>
    <row r="1661">
      <c r="A1661" s="1" t="s">
        <v>10349</v>
      </c>
      <c r="B1661" s="9" t="s">
        <v>19013</v>
      </c>
      <c r="C1661" s="1">
        <v>3.0</v>
      </c>
      <c r="D1661" s="1" t="s">
        <v>10351</v>
      </c>
      <c r="E1661" s="10" t="s">
        <v>10352</v>
      </c>
      <c r="F1661" s="1">
        <v>1.0</v>
      </c>
      <c r="J1661" s="1">
        <v>2.0</v>
      </c>
      <c r="K1661" s="11">
        <v>35232.0</v>
      </c>
      <c r="L1661" s="1">
        <v>29.0</v>
      </c>
      <c r="M1661" s="1">
        <v>2.0</v>
      </c>
      <c r="N1661" s="1">
        <v>2.0</v>
      </c>
      <c r="O1661" s="1">
        <v>3.0</v>
      </c>
      <c r="P1661" s="1">
        <v>4.0</v>
      </c>
      <c r="Q1661" s="1">
        <v>0.0</v>
      </c>
      <c r="R1661" s="1">
        <v>0.0</v>
      </c>
      <c r="S1661" s="1">
        <v>0.0</v>
      </c>
      <c r="T1661" s="1">
        <v>0.0</v>
      </c>
      <c r="Y1661" s="1">
        <v>6.0</v>
      </c>
      <c r="Z1661" s="1">
        <v>2.0</v>
      </c>
      <c r="AA1661" s="1">
        <v>2.0</v>
      </c>
      <c r="AB1661" s="1">
        <v>2.0</v>
      </c>
      <c r="AC1661" s="1">
        <v>2.0</v>
      </c>
      <c r="AD1661" s="1">
        <v>2.0</v>
      </c>
      <c r="AE1661" s="1">
        <v>2.0</v>
      </c>
      <c r="AF1661" s="1">
        <v>2.0</v>
      </c>
      <c r="AG1661" s="1">
        <v>2.0</v>
      </c>
      <c r="AH1661" s="1">
        <v>2.0</v>
      </c>
      <c r="AI1661" s="1">
        <v>2.0</v>
      </c>
      <c r="AJ1661" s="1">
        <v>2.0</v>
      </c>
      <c r="AK1661" s="1">
        <v>2.0</v>
      </c>
      <c r="AL1661" s="1">
        <v>2.0</v>
      </c>
      <c r="AM1661" s="1">
        <v>2.0</v>
      </c>
      <c r="AN1661" s="1">
        <v>2.0</v>
      </c>
      <c r="AO1661" s="1">
        <v>2.0</v>
      </c>
      <c r="AP1661" s="1">
        <v>2.0</v>
      </c>
      <c r="AQ1661" s="1">
        <v>2.0</v>
      </c>
      <c r="AR1661" s="1">
        <v>2.0</v>
      </c>
      <c r="AS1661" s="1">
        <v>2.0</v>
      </c>
      <c r="AT1661" s="1">
        <v>2.0</v>
      </c>
      <c r="AU1661" s="1">
        <v>2.0</v>
      </c>
      <c r="AV1661" s="1">
        <v>2.0</v>
      </c>
      <c r="AW1661" s="1">
        <v>2.0</v>
      </c>
      <c r="AX1661" s="1">
        <v>2.0</v>
      </c>
      <c r="AY1661" s="1">
        <v>2.0</v>
      </c>
      <c r="AZ1661" s="1">
        <v>2.0</v>
      </c>
      <c r="BA1661" s="1">
        <v>2.0</v>
      </c>
      <c r="BB1661" s="1">
        <v>2.0</v>
      </c>
      <c r="BP1661" s="12" t="s">
        <v>10333</v>
      </c>
      <c r="BQ1661" s="1">
        <v>29.0</v>
      </c>
      <c r="BR1661" s="1" t="s">
        <v>240</v>
      </c>
      <c r="BV1661" s="1"/>
      <c r="BW1661" s="1">
        <v>0.0</v>
      </c>
      <c r="BX1661" s="1" t="s">
        <v>400</v>
      </c>
      <c r="BY1661" s="13">
        <f t="shared" si="1"/>
        <v>6</v>
      </c>
      <c r="BZ1661" s="13" t="str">
        <f t="shared" si="2"/>
        <v>Tidak Bekerja</v>
      </c>
      <c r="CA1661" s="13" t="str">
        <f>VLOOKUP(BP1661,data_K!G:K,5,0)</f>
        <v>RT 007 RW 004</v>
      </c>
      <c r="CB1661" s="13">
        <f t="shared" si="3"/>
        <v>0</v>
      </c>
    </row>
    <row r="1662">
      <c r="A1662" s="1" t="s">
        <v>14690</v>
      </c>
      <c r="B1662" s="9" t="s">
        <v>19017</v>
      </c>
      <c r="C1662" s="1">
        <v>1.0</v>
      </c>
      <c r="D1662" s="1" t="s">
        <v>14692</v>
      </c>
      <c r="E1662" s="10" t="s">
        <v>14693</v>
      </c>
      <c r="F1662" s="1">
        <v>1.0</v>
      </c>
      <c r="J1662" s="1">
        <v>2.0</v>
      </c>
      <c r="K1662" s="11">
        <v>29413.0</v>
      </c>
      <c r="L1662" s="1">
        <v>45.0</v>
      </c>
      <c r="M1662" s="1">
        <v>3.0</v>
      </c>
      <c r="N1662" s="1">
        <v>1.0</v>
      </c>
      <c r="O1662" s="1">
        <v>3.0</v>
      </c>
      <c r="P1662" s="1">
        <v>4.0</v>
      </c>
      <c r="Q1662" s="1">
        <v>0.0</v>
      </c>
      <c r="R1662" s="1">
        <v>1000000.0</v>
      </c>
      <c r="S1662" s="1">
        <v>0.0</v>
      </c>
      <c r="T1662" s="1">
        <v>65.0</v>
      </c>
      <c r="Y1662" s="1">
        <v>1.0</v>
      </c>
      <c r="Z1662" s="1">
        <v>2.0</v>
      </c>
      <c r="AA1662" s="1">
        <v>2.0</v>
      </c>
      <c r="AB1662" s="1">
        <v>2.0</v>
      </c>
      <c r="AC1662" s="1">
        <v>2.0</v>
      </c>
      <c r="AD1662" s="1">
        <v>2.0</v>
      </c>
      <c r="AE1662" s="1">
        <v>2.0</v>
      </c>
      <c r="AF1662" s="1">
        <v>1.0</v>
      </c>
      <c r="AG1662" s="1">
        <v>2.0</v>
      </c>
      <c r="AH1662" s="1">
        <v>2.0</v>
      </c>
      <c r="AI1662" s="1">
        <v>2.0</v>
      </c>
      <c r="AJ1662" s="1">
        <v>1.0</v>
      </c>
      <c r="AK1662" s="1">
        <v>2.0</v>
      </c>
      <c r="AL1662" s="1">
        <v>2.0</v>
      </c>
      <c r="AM1662" s="1">
        <v>2.0</v>
      </c>
      <c r="AN1662" s="1">
        <v>2.0</v>
      </c>
      <c r="AO1662" s="1">
        <v>2.0</v>
      </c>
      <c r="AP1662" s="1">
        <v>2.0</v>
      </c>
      <c r="AQ1662" s="1">
        <v>2.0</v>
      </c>
      <c r="AR1662" s="1">
        <v>2.0</v>
      </c>
      <c r="AS1662" s="1">
        <v>2.0</v>
      </c>
      <c r="AT1662" s="1">
        <v>2.0</v>
      </c>
      <c r="AU1662" s="1">
        <v>2.0</v>
      </c>
      <c r="AV1662" s="1">
        <v>2.0</v>
      </c>
      <c r="AW1662" s="1">
        <v>2.0</v>
      </c>
      <c r="AX1662" s="1">
        <v>2.0</v>
      </c>
      <c r="AY1662" s="1">
        <v>2.0</v>
      </c>
      <c r="AZ1662" s="1">
        <v>2.0</v>
      </c>
      <c r="BA1662" s="1">
        <v>2.0</v>
      </c>
      <c r="BB1662" s="1">
        <v>2.0</v>
      </c>
      <c r="BP1662" s="12" t="s">
        <v>12124</v>
      </c>
      <c r="BQ1662" s="1">
        <v>45.0</v>
      </c>
      <c r="BR1662" s="1"/>
      <c r="BT1662" s="1" t="s">
        <v>893</v>
      </c>
      <c r="BW1662" s="1">
        <v>75.0</v>
      </c>
      <c r="BX1662" s="1" t="s">
        <v>12123</v>
      </c>
      <c r="BY1662" s="13">
        <f t="shared" si="1"/>
        <v>10</v>
      </c>
      <c r="BZ1662" s="13" t="str">
        <f t="shared" si="2"/>
        <v>Pedagang Asongan/keliling Makanan</v>
      </c>
      <c r="CA1662" s="13" t="str">
        <f>VLOOKUP(BP1662,data_K!G:K,5,0)</f>
        <v>RT 006 RW 003</v>
      </c>
      <c r="CB1662" s="13">
        <f t="shared" si="3"/>
        <v>0</v>
      </c>
    </row>
    <row r="1663">
      <c r="A1663" s="1" t="s">
        <v>14681</v>
      </c>
      <c r="B1663" s="9" t="s">
        <v>19023</v>
      </c>
      <c r="C1663" s="1">
        <v>2.0</v>
      </c>
      <c r="D1663" s="1" t="s">
        <v>14682</v>
      </c>
      <c r="E1663" s="10" t="s">
        <v>14683</v>
      </c>
      <c r="F1663" s="1">
        <v>1.0</v>
      </c>
      <c r="J1663" s="1">
        <v>2.0</v>
      </c>
      <c r="K1663" s="11">
        <v>41107.0</v>
      </c>
      <c r="L1663" s="1">
        <v>13.0</v>
      </c>
      <c r="M1663" s="1">
        <v>1.0</v>
      </c>
      <c r="N1663" s="1">
        <v>3.0</v>
      </c>
      <c r="O1663" s="1">
        <v>2.0</v>
      </c>
      <c r="P1663" s="1">
        <v>2.0</v>
      </c>
      <c r="Q1663" s="1">
        <v>0.0</v>
      </c>
      <c r="R1663" s="1">
        <v>0.0</v>
      </c>
      <c r="S1663" s="1">
        <v>0.0</v>
      </c>
      <c r="T1663" s="20">
        <v>155.0</v>
      </c>
      <c r="U1663" s="20" t="s">
        <v>591</v>
      </c>
      <c r="Y1663" s="1">
        <v>6.0</v>
      </c>
      <c r="Z1663" s="1">
        <v>2.0</v>
      </c>
      <c r="AA1663" s="1">
        <v>2.0</v>
      </c>
      <c r="AB1663" s="1">
        <v>2.0</v>
      </c>
      <c r="AC1663" s="1">
        <v>2.0</v>
      </c>
      <c r="AD1663" s="1">
        <v>2.0</v>
      </c>
      <c r="AE1663" s="1">
        <v>2.0</v>
      </c>
      <c r="AF1663" s="1">
        <v>2.0</v>
      </c>
      <c r="AG1663" s="1">
        <v>2.0</v>
      </c>
      <c r="AH1663" s="1">
        <v>2.0</v>
      </c>
      <c r="AI1663" s="1">
        <v>2.0</v>
      </c>
      <c r="AJ1663" s="1">
        <v>2.0</v>
      </c>
      <c r="AK1663" s="1">
        <v>2.0</v>
      </c>
      <c r="AL1663" s="1">
        <v>2.0</v>
      </c>
      <c r="AM1663" s="1">
        <v>2.0</v>
      </c>
      <c r="AN1663" s="1">
        <v>2.0</v>
      </c>
      <c r="AO1663" s="1">
        <v>2.0</v>
      </c>
      <c r="AP1663" s="1">
        <v>2.0</v>
      </c>
      <c r="AQ1663" s="1">
        <v>2.0</v>
      </c>
      <c r="AR1663" s="1">
        <v>2.0</v>
      </c>
      <c r="AS1663" s="1">
        <v>2.0</v>
      </c>
      <c r="AT1663" s="1">
        <v>2.0</v>
      </c>
      <c r="AU1663" s="1">
        <v>2.0</v>
      </c>
      <c r="AV1663" s="1">
        <v>2.0</v>
      </c>
      <c r="AW1663" s="1">
        <v>1.0</v>
      </c>
      <c r="AX1663" s="1">
        <v>2.0</v>
      </c>
      <c r="AY1663" s="1">
        <v>2.0</v>
      </c>
      <c r="AZ1663" s="1">
        <v>2.0</v>
      </c>
      <c r="BA1663" s="1">
        <v>1.0</v>
      </c>
      <c r="BB1663" s="1">
        <v>2.0</v>
      </c>
      <c r="BC1663" s="1">
        <v>5.0</v>
      </c>
      <c r="BD1663" s="1">
        <v>2026.0</v>
      </c>
      <c r="BK1663" s="1">
        <v>12.0</v>
      </c>
      <c r="BL1663" s="1">
        <v>2025.0</v>
      </c>
      <c r="BP1663" s="12" t="s">
        <v>12124</v>
      </c>
      <c r="BQ1663" s="1">
        <v>13.0</v>
      </c>
      <c r="BR1663" s="1"/>
      <c r="BS1663" s="1"/>
      <c r="BW1663" s="1">
        <v>0.0</v>
      </c>
      <c r="BX1663" s="1" t="s">
        <v>12123</v>
      </c>
      <c r="BY1663" s="13">
        <f t="shared" si="1"/>
        <v>3</v>
      </c>
      <c r="BZ1663" s="13" t="str">
        <f t="shared" si="2"/>
        <v/>
      </c>
      <c r="CA1663" s="13" t="str">
        <f>VLOOKUP(BP1663,data_K!G:K,5,0)</f>
        <v>RT 006 RW 003</v>
      </c>
      <c r="CB1663" s="13">
        <f t="shared" si="3"/>
        <v>2</v>
      </c>
    </row>
    <row r="1664">
      <c r="A1664" s="1" t="s">
        <v>9793</v>
      </c>
      <c r="B1664" s="9" t="s">
        <v>19028</v>
      </c>
      <c r="C1664" s="1">
        <v>1.0</v>
      </c>
      <c r="D1664" s="1" t="s">
        <v>9795</v>
      </c>
      <c r="E1664" s="10" t="s">
        <v>9796</v>
      </c>
      <c r="F1664" s="1">
        <v>1.0</v>
      </c>
      <c r="J1664" s="1">
        <v>1.0</v>
      </c>
      <c r="K1664" s="11">
        <v>35513.0</v>
      </c>
      <c r="L1664" s="1">
        <v>29.0</v>
      </c>
      <c r="M1664" s="1">
        <v>2.0</v>
      </c>
      <c r="N1664" s="1">
        <v>1.0</v>
      </c>
      <c r="O1664" s="1">
        <v>3.0</v>
      </c>
      <c r="P1664" s="1">
        <v>4.0</v>
      </c>
      <c r="Q1664" s="1">
        <v>5200000.0</v>
      </c>
      <c r="R1664" s="1">
        <v>0.0</v>
      </c>
      <c r="S1664" s="1">
        <v>0.0</v>
      </c>
      <c r="T1664" s="1">
        <v>17.0</v>
      </c>
      <c r="U1664" s="1"/>
      <c r="Y1664" s="1">
        <v>3.0</v>
      </c>
      <c r="Z1664" s="1">
        <v>2.0</v>
      </c>
      <c r="AA1664" s="1">
        <v>2.0</v>
      </c>
      <c r="AB1664" s="1">
        <v>2.0</v>
      </c>
      <c r="AC1664" s="1">
        <v>2.0</v>
      </c>
      <c r="AD1664" s="1">
        <v>2.0</v>
      </c>
      <c r="AE1664" s="1">
        <v>2.0</v>
      </c>
      <c r="AF1664" s="1">
        <v>2.0</v>
      </c>
      <c r="AG1664" s="1">
        <v>2.0</v>
      </c>
      <c r="AH1664" s="1">
        <v>2.0</v>
      </c>
      <c r="AI1664" s="1">
        <v>2.0</v>
      </c>
      <c r="AJ1664" s="1">
        <v>2.0</v>
      </c>
      <c r="AK1664" s="1">
        <v>2.0</v>
      </c>
      <c r="AL1664" s="1">
        <v>2.0</v>
      </c>
      <c r="AM1664" s="1">
        <v>2.0</v>
      </c>
      <c r="AN1664" s="1">
        <v>2.0</v>
      </c>
      <c r="AO1664" s="1">
        <v>2.0</v>
      </c>
      <c r="AP1664" s="1">
        <v>2.0</v>
      </c>
      <c r="AQ1664" s="1">
        <v>2.0</v>
      </c>
      <c r="AR1664" s="1">
        <v>2.0</v>
      </c>
      <c r="AS1664" s="1">
        <v>2.0</v>
      </c>
      <c r="AT1664" s="1">
        <v>2.0</v>
      </c>
      <c r="AU1664" s="1">
        <v>2.0</v>
      </c>
      <c r="AV1664" s="1">
        <v>2.0</v>
      </c>
      <c r="AW1664" s="1">
        <v>2.0</v>
      </c>
      <c r="AX1664" s="1">
        <v>2.0</v>
      </c>
      <c r="AY1664" s="1">
        <v>2.0</v>
      </c>
      <c r="AZ1664" s="1">
        <v>2.0</v>
      </c>
      <c r="BA1664" s="1">
        <v>2.0</v>
      </c>
      <c r="BB1664" s="1">
        <v>2.0</v>
      </c>
      <c r="BP1664" s="12" t="s">
        <v>9787</v>
      </c>
      <c r="BQ1664" s="1">
        <v>29.0</v>
      </c>
      <c r="BR1664" s="1" t="s">
        <v>184</v>
      </c>
      <c r="BW1664" s="1">
        <v>23.0</v>
      </c>
      <c r="BX1664" s="1" t="s">
        <v>14776</v>
      </c>
      <c r="BY1664" s="13">
        <f t="shared" si="1"/>
        <v>6</v>
      </c>
      <c r="BZ1664" s="13" t="str">
        <f t="shared" si="2"/>
        <v>Buruh Industri</v>
      </c>
      <c r="CA1664" s="13" t="str">
        <f>VLOOKUP(BP1664,data_K!G:K,5,0)</f>
        <v>RT 006 RW 003</v>
      </c>
      <c r="CB1664" s="13">
        <f t="shared" si="3"/>
        <v>0</v>
      </c>
    </row>
    <row r="1665">
      <c r="A1665" s="1" t="s">
        <v>9777</v>
      </c>
      <c r="B1665" s="9" t="s">
        <v>19034</v>
      </c>
      <c r="C1665" s="1">
        <v>2.0</v>
      </c>
      <c r="D1665" s="1" t="s">
        <v>9783</v>
      </c>
      <c r="E1665" s="10" t="s">
        <v>9784</v>
      </c>
      <c r="F1665" s="1">
        <v>1.0</v>
      </c>
      <c r="J1665" s="1">
        <v>2.0</v>
      </c>
      <c r="K1665" s="11">
        <v>35701.0</v>
      </c>
      <c r="L1665" s="1">
        <v>28.0</v>
      </c>
      <c r="M1665" s="1">
        <v>2.0</v>
      </c>
      <c r="N1665" s="1">
        <v>2.0</v>
      </c>
      <c r="O1665" s="1">
        <v>3.0</v>
      </c>
      <c r="P1665" s="1">
        <v>6.0</v>
      </c>
      <c r="Q1665" s="1">
        <v>3000000.0</v>
      </c>
      <c r="R1665" s="1">
        <v>0.0</v>
      </c>
      <c r="S1665" s="1">
        <v>0.0</v>
      </c>
      <c r="T1665" s="1">
        <v>17.0</v>
      </c>
      <c r="Y1665" s="1">
        <v>3.0</v>
      </c>
      <c r="Z1665" s="1">
        <v>2.0</v>
      </c>
      <c r="AA1665" s="1">
        <v>2.0</v>
      </c>
      <c r="AB1665" s="1">
        <v>2.0</v>
      </c>
      <c r="AC1665" s="1">
        <v>2.0</v>
      </c>
      <c r="AD1665" s="1">
        <v>2.0</v>
      </c>
      <c r="AE1665" s="1">
        <v>2.0</v>
      </c>
      <c r="AF1665" s="1">
        <v>2.0</v>
      </c>
      <c r="AG1665" s="1">
        <v>2.0</v>
      </c>
      <c r="AH1665" s="1">
        <v>2.0</v>
      </c>
      <c r="AI1665" s="1">
        <v>2.0</v>
      </c>
      <c r="AJ1665" s="1">
        <v>2.0</v>
      </c>
      <c r="AK1665" s="1">
        <v>2.0</v>
      </c>
      <c r="AL1665" s="1">
        <v>2.0</v>
      </c>
      <c r="AM1665" s="1">
        <v>2.0</v>
      </c>
      <c r="AN1665" s="1">
        <v>2.0</v>
      </c>
      <c r="AO1665" s="1">
        <v>2.0</v>
      </c>
      <c r="AP1665" s="1">
        <v>2.0</v>
      </c>
      <c r="AQ1665" s="1">
        <v>2.0</v>
      </c>
      <c r="AR1665" s="1">
        <v>2.0</v>
      </c>
      <c r="AS1665" s="1">
        <v>2.0</v>
      </c>
      <c r="AT1665" s="1">
        <v>2.0</v>
      </c>
      <c r="AU1665" s="1">
        <v>2.0</v>
      </c>
      <c r="AV1665" s="1">
        <v>2.0</v>
      </c>
      <c r="AW1665" s="1">
        <v>2.0</v>
      </c>
      <c r="AX1665" s="1">
        <v>2.0</v>
      </c>
      <c r="AY1665" s="1">
        <v>2.0</v>
      </c>
      <c r="AZ1665" s="1">
        <v>2.0</v>
      </c>
      <c r="BA1665" s="1">
        <v>2.0</v>
      </c>
      <c r="BB1665" s="1">
        <v>2.0</v>
      </c>
      <c r="BP1665" s="12" t="s">
        <v>9787</v>
      </c>
      <c r="BQ1665" s="1">
        <v>28.0</v>
      </c>
      <c r="BR1665" s="1" t="s">
        <v>184</v>
      </c>
      <c r="BS1665" s="1"/>
      <c r="BW1665" s="1">
        <v>23.0</v>
      </c>
      <c r="BX1665" s="1" t="s">
        <v>14776</v>
      </c>
      <c r="BY1665" s="13">
        <f t="shared" si="1"/>
        <v>6</v>
      </c>
      <c r="BZ1665" s="13" t="str">
        <f t="shared" si="2"/>
        <v>Buruh Industri</v>
      </c>
      <c r="CA1665" s="13" t="str">
        <f>VLOOKUP(BP1665,data_K!G:K,5,0)</f>
        <v>RT 006 RW 003</v>
      </c>
      <c r="CB1665" s="13">
        <f t="shared" si="3"/>
        <v>0</v>
      </c>
    </row>
    <row r="1666">
      <c r="A1666" s="1" t="s">
        <v>14555</v>
      </c>
      <c r="B1666" s="9" t="s">
        <v>19043</v>
      </c>
      <c r="C1666" s="1">
        <v>1.0</v>
      </c>
      <c r="D1666" s="1" t="s">
        <v>12383</v>
      </c>
      <c r="E1666" s="10" t="s">
        <v>14558</v>
      </c>
      <c r="F1666" s="1">
        <v>1.0</v>
      </c>
      <c r="J1666" s="1">
        <v>1.0</v>
      </c>
      <c r="K1666" s="11">
        <v>32175.0</v>
      </c>
      <c r="L1666" s="1">
        <v>38.0</v>
      </c>
      <c r="M1666" s="1">
        <v>2.0</v>
      </c>
      <c r="N1666" s="1">
        <v>1.0</v>
      </c>
      <c r="O1666" s="1">
        <v>3.0</v>
      </c>
      <c r="P1666" s="1">
        <v>4.0</v>
      </c>
      <c r="Q1666" s="1">
        <v>4000000.0</v>
      </c>
      <c r="R1666" s="1">
        <v>0.0</v>
      </c>
      <c r="S1666" s="1">
        <v>0.0</v>
      </c>
      <c r="T1666" s="1">
        <v>17.0</v>
      </c>
      <c r="U1666" s="1"/>
      <c r="Y1666" s="1">
        <v>3.0</v>
      </c>
      <c r="Z1666" s="1">
        <v>2.0</v>
      </c>
      <c r="AA1666" s="1">
        <v>2.0</v>
      </c>
      <c r="AB1666" s="1">
        <v>2.0</v>
      </c>
      <c r="AC1666" s="1">
        <v>2.0</v>
      </c>
      <c r="AD1666" s="1">
        <v>2.0</v>
      </c>
      <c r="AE1666" s="1">
        <v>2.0</v>
      </c>
      <c r="AF1666" s="1">
        <v>2.0</v>
      </c>
      <c r="AG1666" s="1">
        <v>2.0</v>
      </c>
      <c r="AH1666" s="1">
        <v>2.0</v>
      </c>
      <c r="AI1666" s="1">
        <v>2.0</v>
      </c>
      <c r="AJ1666" s="1">
        <v>2.0</v>
      </c>
      <c r="AK1666" s="1">
        <v>2.0</v>
      </c>
      <c r="AL1666" s="1">
        <v>2.0</v>
      </c>
      <c r="AM1666" s="1">
        <v>2.0</v>
      </c>
      <c r="AN1666" s="1">
        <v>2.0</v>
      </c>
      <c r="AO1666" s="1">
        <v>2.0</v>
      </c>
      <c r="AP1666" s="1">
        <v>2.0</v>
      </c>
      <c r="AQ1666" s="1">
        <v>2.0</v>
      </c>
      <c r="AR1666" s="1">
        <v>2.0</v>
      </c>
      <c r="AS1666" s="1">
        <v>2.0</v>
      </c>
      <c r="AT1666" s="1">
        <v>2.0</v>
      </c>
      <c r="AU1666" s="1">
        <v>2.0</v>
      </c>
      <c r="AV1666" s="1">
        <v>2.0</v>
      </c>
      <c r="AW1666" s="1">
        <v>2.0</v>
      </c>
      <c r="AX1666" s="1">
        <v>2.0</v>
      </c>
      <c r="AY1666" s="1">
        <v>2.0</v>
      </c>
      <c r="AZ1666" s="1">
        <v>2.0</v>
      </c>
      <c r="BA1666" s="1">
        <v>2.0</v>
      </c>
      <c r="BB1666" s="1">
        <v>2.0</v>
      </c>
      <c r="BP1666" s="12" t="s">
        <v>12384</v>
      </c>
      <c r="BQ1666" s="1">
        <v>38.0</v>
      </c>
      <c r="BR1666" s="1" t="s">
        <v>184</v>
      </c>
      <c r="BW1666" s="1">
        <v>23.0</v>
      </c>
      <c r="BX1666" s="1" t="s">
        <v>12383</v>
      </c>
      <c r="BY1666" s="13">
        <f t="shared" si="1"/>
        <v>8</v>
      </c>
      <c r="BZ1666" s="13" t="str">
        <f t="shared" si="2"/>
        <v>Buruh Industri</v>
      </c>
      <c r="CA1666" s="13" t="str">
        <f>VLOOKUP(BP1666,data_K!G:K,5,0)</f>
        <v>RT 004 RW 002</v>
      </c>
      <c r="CB1666" s="13">
        <f t="shared" si="3"/>
        <v>0</v>
      </c>
    </row>
    <row r="1667">
      <c r="A1667" s="1" t="s">
        <v>14542</v>
      </c>
      <c r="B1667" s="9" t="s">
        <v>19049</v>
      </c>
      <c r="C1667" s="1">
        <v>2.0</v>
      </c>
      <c r="D1667" s="1" t="s">
        <v>14544</v>
      </c>
      <c r="E1667" s="10" t="s">
        <v>14545</v>
      </c>
      <c r="F1667" s="1">
        <v>1.0</v>
      </c>
      <c r="J1667" s="1">
        <v>2.0</v>
      </c>
      <c r="K1667" s="11">
        <v>34198.0</v>
      </c>
      <c r="L1667" s="1">
        <v>32.0</v>
      </c>
      <c r="M1667" s="1">
        <v>2.0</v>
      </c>
      <c r="N1667" s="1">
        <v>2.0</v>
      </c>
      <c r="O1667" s="1">
        <v>3.0</v>
      </c>
      <c r="P1667" s="1">
        <v>4.0</v>
      </c>
      <c r="Q1667" s="1">
        <v>0.0</v>
      </c>
      <c r="R1667" s="1">
        <v>0.0</v>
      </c>
      <c r="S1667" s="1">
        <v>0.0</v>
      </c>
      <c r="T1667" s="1">
        <v>0.0</v>
      </c>
      <c r="Y1667" s="1">
        <v>6.0</v>
      </c>
      <c r="Z1667" s="1">
        <v>2.0</v>
      </c>
      <c r="AA1667" s="1">
        <v>2.0</v>
      </c>
      <c r="AB1667" s="1">
        <v>2.0</v>
      </c>
      <c r="AC1667" s="1">
        <v>2.0</v>
      </c>
      <c r="AD1667" s="1">
        <v>2.0</v>
      </c>
      <c r="AE1667" s="1">
        <v>2.0</v>
      </c>
      <c r="AF1667" s="1">
        <v>2.0</v>
      </c>
      <c r="AG1667" s="1">
        <v>2.0</v>
      </c>
      <c r="AH1667" s="1">
        <v>2.0</v>
      </c>
      <c r="AI1667" s="1">
        <v>2.0</v>
      </c>
      <c r="AJ1667" s="1">
        <v>2.0</v>
      </c>
      <c r="AK1667" s="1">
        <v>2.0</v>
      </c>
      <c r="AL1667" s="1">
        <v>2.0</v>
      </c>
      <c r="AM1667" s="1">
        <v>2.0</v>
      </c>
      <c r="AN1667" s="1">
        <v>2.0</v>
      </c>
      <c r="AO1667" s="1">
        <v>2.0</v>
      </c>
      <c r="AP1667" s="1">
        <v>2.0</v>
      </c>
      <c r="AQ1667" s="1">
        <v>2.0</v>
      </c>
      <c r="AR1667" s="1">
        <v>2.0</v>
      </c>
      <c r="AS1667" s="1">
        <v>2.0</v>
      </c>
      <c r="AT1667" s="1">
        <v>2.0</v>
      </c>
      <c r="AU1667" s="1">
        <v>2.0</v>
      </c>
      <c r="AV1667" s="1">
        <v>2.0</v>
      </c>
      <c r="AW1667" s="1">
        <v>2.0</v>
      </c>
      <c r="AX1667" s="1">
        <v>2.0</v>
      </c>
      <c r="AY1667" s="1">
        <v>2.0</v>
      </c>
      <c r="AZ1667" s="1">
        <v>2.0</v>
      </c>
      <c r="BA1667" s="1">
        <v>2.0</v>
      </c>
      <c r="BB1667" s="1">
        <v>2.0</v>
      </c>
      <c r="BP1667" s="12" t="s">
        <v>12384</v>
      </c>
      <c r="BQ1667" s="1">
        <v>32.0</v>
      </c>
      <c r="BR1667" s="1" t="s">
        <v>240</v>
      </c>
      <c r="BW1667" s="1">
        <v>0.0</v>
      </c>
      <c r="BX1667" s="1" t="s">
        <v>12383</v>
      </c>
      <c r="BY1667" s="13">
        <f t="shared" si="1"/>
        <v>7</v>
      </c>
      <c r="BZ1667" s="13" t="str">
        <f t="shared" si="2"/>
        <v>Tidak Bekerja</v>
      </c>
      <c r="CA1667" s="13" t="str">
        <f>VLOOKUP(BP1667,data_K!G:K,5,0)</f>
        <v>RT 004 RW 002</v>
      </c>
      <c r="CB1667" s="13">
        <f t="shared" si="3"/>
        <v>0</v>
      </c>
    </row>
    <row r="1668">
      <c r="A1668" s="1" t="s">
        <v>14530</v>
      </c>
      <c r="B1668" s="9" t="s">
        <v>19054</v>
      </c>
      <c r="C1668" s="1">
        <v>3.0</v>
      </c>
      <c r="D1668" s="1" t="s">
        <v>14533</v>
      </c>
      <c r="E1668" s="10" t="s">
        <v>14534</v>
      </c>
      <c r="F1668" s="1">
        <v>1.0</v>
      </c>
      <c r="J1668" s="1">
        <v>2.0</v>
      </c>
      <c r="K1668" s="11">
        <v>41365.0</v>
      </c>
      <c r="L1668" s="1">
        <v>13.0</v>
      </c>
      <c r="M1668" s="1">
        <v>1.0</v>
      </c>
      <c r="N1668" s="1">
        <v>3.0</v>
      </c>
      <c r="O1668" s="1">
        <v>2.0</v>
      </c>
      <c r="P1668" s="1">
        <v>2.0</v>
      </c>
      <c r="Q1668" s="1">
        <v>0.0</v>
      </c>
      <c r="R1668" s="1">
        <v>0.0</v>
      </c>
      <c r="S1668" s="1">
        <v>0.0</v>
      </c>
      <c r="T1668" s="1">
        <v>0.0</v>
      </c>
      <c r="Y1668" s="1">
        <v>6.0</v>
      </c>
      <c r="Z1668" s="1">
        <v>2.0</v>
      </c>
      <c r="AA1668" s="1">
        <v>2.0</v>
      </c>
      <c r="AB1668" s="1">
        <v>2.0</v>
      </c>
      <c r="AC1668" s="1">
        <v>2.0</v>
      </c>
      <c r="AD1668" s="1">
        <v>2.0</v>
      </c>
      <c r="AE1668" s="1">
        <v>2.0</v>
      </c>
      <c r="AF1668" s="1">
        <v>2.0</v>
      </c>
      <c r="AG1668" s="1">
        <v>2.0</v>
      </c>
      <c r="AH1668" s="1">
        <v>2.0</v>
      </c>
      <c r="AI1668" s="1">
        <v>2.0</v>
      </c>
      <c r="AJ1668" s="1">
        <v>2.0</v>
      </c>
      <c r="AK1668" s="1">
        <v>2.0</v>
      </c>
      <c r="AL1668" s="1">
        <v>2.0</v>
      </c>
      <c r="AM1668" s="1">
        <v>2.0</v>
      </c>
      <c r="AN1668" s="1">
        <v>2.0</v>
      </c>
      <c r="AO1668" s="1">
        <v>2.0</v>
      </c>
      <c r="AP1668" s="1">
        <v>2.0</v>
      </c>
      <c r="AQ1668" s="1">
        <v>2.0</v>
      </c>
      <c r="AR1668" s="1">
        <v>2.0</v>
      </c>
      <c r="AS1668" s="1">
        <v>2.0</v>
      </c>
      <c r="AT1668" s="1">
        <v>2.0</v>
      </c>
      <c r="AU1668" s="1">
        <v>2.0</v>
      </c>
      <c r="AV1668" s="1">
        <v>2.0</v>
      </c>
      <c r="AW1668" s="1">
        <v>2.0</v>
      </c>
      <c r="AX1668" s="1">
        <v>2.0</v>
      </c>
      <c r="AY1668" s="1">
        <v>2.0</v>
      </c>
      <c r="AZ1668" s="1">
        <v>2.0</v>
      </c>
      <c r="BA1668" s="1">
        <v>2.0</v>
      </c>
      <c r="BB1668" s="1">
        <v>2.0</v>
      </c>
      <c r="BP1668" s="12" t="s">
        <v>12384</v>
      </c>
      <c r="BQ1668" s="1">
        <v>13.0</v>
      </c>
      <c r="BR1668" s="1" t="s">
        <v>240</v>
      </c>
      <c r="BS1668" s="1"/>
      <c r="BW1668" s="1">
        <v>0.0</v>
      </c>
      <c r="BX1668" s="1" t="s">
        <v>12383</v>
      </c>
      <c r="BY1668" s="13">
        <f t="shared" si="1"/>
        <v>3</v>
      </c>
      <c r="BZ1668" s="13" t="str">
        <f t="shared" si="2"/>
        <v>Tidak Bekerja</v>
      </c>
      <c r="CA1668" s="13" t="str">
        <f>VLOOKUP(BP1668,data_K!G:K,5,0)</f>
        <v>RT 004 RW 002</v>
      </c>
      <c r="CB1668" s="13">
        <f t="shared" si="3"/>
        <v>2</v>
      </c>
    </row>
    <row r="1669">
      <c r="A1669" s="1" t="s">
        <v>14515</v>
      </c>
      <c r="B1669" s="9" t="s">
        <v>19061</v>
      </c>
      <c r="C1669" s="1">
        <v>4.0</v>
      </c>
      <c r="D1669" s="1" t="s">
        <v>14518</v>
      </c>
      <c r="E1669" s="10" t="s">
        <v>14519</v>
      </c>
      <c r="F1669" s="1">
        <v>1.0</v>
      </c>
      <c r="J1669" s="1">
        <v>2.0</v>
      </c>
      <c r="K1669" s="11">
        <v>44104.0</v>
      </c>
      <c r="L1669" s="1">
        <v>5.0</v>
      </c>
      <c r="M1669" s="1">
        <v>1.0</v>
      </c>
      <c r="N1669" s="1">
        <v>3.0</v>
      </c>
      <c r="O1669" s="1">
        <v>2.0</v>
      </c>
      <c r="P1669" s="1">
        <v>1.0</v>
      </c>
      <c r="Q1669" s="1"/>
      <c r="R1669" s="1"/>
      <c r="S1669" s="1"/>
      <c r="T1669" s="1"/>
      <c r="U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P1669" s="12" t="s">
        <v>12384</v>
      </c>
      <c r="BQ1669" s="1">
        <v>5.0</v>
      </c>
      <c r="BR1669" s="1"/>
      <c r="BW1669" s="1">
        <v>999.0</v>
      </c>
      <c r="BX1669" s="1" t="s">
        <v>12383</v>
      </c>
      <c r="BY1669" s="13">
        <f t="shared" si="1"/>
        <v>2</v>
      </c>
      <c r="BZ1669" s="13" t="str">
        <f t="shared" si="2"/>
        <v/>
      </c>
      <c r="CA1669" s="13" t="str">
        <f>VLOOKUP(BP1669,data_K!G:K,5,0)</f>
        <v>RT 004 RW 002</v>
      </c>
      <c r="CB1669" s="13">
        <f t="shared" si="3"/>
        <v>0</v>
      </c>
    </row>
    <row r="1670">
      <c r="A1670" s="1" t="s">
        <v>17554</v>
      </c>
      <c r="B1670" s="9" t="s">
        <v>19070</v>
      </c>
      <c r="C1670" s="1">
        <v>1.0</v>
      </c>
      <c r="D1670" s="1" t="s">
        <v>6332</v>
      </c>
      <c r="E1670" s="10" t="s">
        <v>17556</v>
      </c>
      <c r="F1670" s="1">
        <v>1.0</v>
      </c>
      <c r="J1670" s="1">
        <v>2.0</v>
      </c>
      <c r="K1670" s="11">
        <v>22314.0</v>
      </c>
      <c r="L1670" s="1">
        <v>65.0</v>
      </c>
      <c r="M1670" s="1">
        <v>4.0</v>
      </c>
      <c r="N1670" s="1">
        <v>1.0</v>
      </c>
      <c r="O1670" s="1">
        <v>3.0</v>
      </c>
      <c r="P1670" s="1">
        <v>2.0</v>
      </c>
      <c r="Q1670" s="1">
        <v>0.0</v>
      </c>
      <c r="R1670" s="1">
        <v>1500000.0</v>
      </c>
      <c r="S1670" s="1">
        <v>0.0</v>
      </c>
      <c r="T1670" s="1">
        <v>64.0</v>
      </c>
      <c r="Y1670" s="1">
        <v>1.0</v>
      </c>
      <c r="Z1670" s="1">
        <v>2.0</v>
      </c>
      <c r="AA1670" s="1">
        <v>2.0</v>
      </c>
      <c r="AB1670" s="1">
        <v>2.0</v>
      </c>
      <c r="AC1670" s="1">
        <v>2.0</v>
      </c>
      <c r="AD1670" s="1">
        <v>2.0</v>
      </c>
      <c r="AE1670" s="1">
        <v>2.0</v>
      </c>
      <c r="AF1670" s="1">
        <v>2.0</v>
      </c>
      <c r="AG1670" s="1">
        <v>2.0</v>
      </c>
      <c r="AH1670" s="1">
        <v>2.0</v>
      </c>
      <c r="AI1670" s="1">
        <v>2.0</v>
      </c>
      <c r="AJ1670" s="1">
        <v>2.0</v>
      </c>
      <c r="AK1670" s="1">
        <v>2.0</v>
      </c>
      <c r="AL1670" s="1">
        <v>2.0</v>
      </c>
      <c r="AM1670" s="1">
        <v>2.0</v>
      </c>
      <c r="AN1670" s="1">
        <v>2.0</v>
      </c>
      <c r="AO1670" s="1">
        <v>2.0</v>
      </c>
      <c r="AP1670" s="1">
        <v>2.0</v>
      </c>
      <c r="AQ1670" s="1">
        <v>2.0</v>
      </c>
      <c r="AR1670" s="1">
        <v>2.0</v>
      </c>
      <c r="AS1670" s="1">
        <v>2.0</v>
      </c>
      <c r="AT1670" s="1">
        <v>2.0</v>
      </c>
      <c r="AU1670" s="1">
        <v>2.0</v>
      </c>
      <c r="AV1670" s="1">
        <v>2.0</v>
      </c>
      <c r="AW1670" s="1">
        <v>2.0</v>
      </c>
      <c r="AX1670" s="1">
        <v>2.0</v>
      </c>
      <c r="AY1670" s="1">
        <v>2.0</v>
      </c>
      <c r="AZ1670" s="1">
        <v>2.0</v>
      </c>
      <c r="BA1670" s="1">
        <v>2.0</v>
      </c>
      <c r="BB1670" s="1">
        <v>2.0</v>
      </c>
      <c r="BP1670" s="12" t="s">
        <v>6333</v>
      </c>
      <c r="BQ1670" s="1">
        <v>65.0</v>
      </c>
      <c r="BR1670" s="1"/>
      <c r="BS1670" s="1"/>
      <c r="BT1670" s="1" t="s">
        <v>467</v>
      </c>
      <c r="BW1670" s="1">
        <v>75.0</v>
      </c>
      <c r="BX1670" s="1" t="s">
        <v>6332</v>
      </c>
      <c r="BY1670" s="13">
        <f t="shared" si="1"/>
        <v>14</v>
      </c>
      <c r="BZ1670" s="13" t="str">
        <f t="shared" si="2"/>
        <v>Pedagang</v>
      </c>
      <c r="CA1670" s="13" t="str">
        <f>VLOOKUP(BP1670,data_K!G:K,5,0)</f>
        <v>RT 009 RW 005</v>
      </c>
      <c r="CB1670" s="13">
        <f t="shared" si="3"/>
        <v>0</v>
      </c>
    </row>
    <row r="1671">
      <c r="A1671" s="1" t="s">
        <v>17546</v>
      </c>
      <c r="B1671" s="9" t="s">
        <v>19076</v>
      </c>
      <c r="C1671" s="1">
        <v>2.0</v>
      </c>
      <c r="D1671" s="1" t="s">
        <v>17549</v>
      </c>
      <c r="E1671" s="10" t="s">
        <v>17550</v>
      </c>
      <c r="F1671" s="1">
        <v>1.0</v>
      </c>
      <c r="J1671" s="1">
        <v>2.0</v>
      </c>
      <c r="K1671" s="11">
        <v>38867.0</v>
      </c>
      <c r="L1671" s="1">
        <v>19.0</v>
      </c>
      <c r="M1671" s="1">
        <v>1.0</v>
      </c>
      <c r="N1671" s="1">
        <v>3.0</v>
      </c>
      <c r="O1671" s="1">
        <v>3.0</v>
      </c>
      <c r="P1671" s="1">
        <v>4.0</v>
      </c>
      <c r="Q1671" s="1">
        <v>2000000.0</v>
      </c>
      <c r="R1671" s="1">
        <v>0.0</v>
      </c>
      <c r="S1671" s="1">
        <v>0.0</v>
      </c>
      <c r="T1671" s="1">
        <v>44.0</v>
      </c>
      <c r="U1671" s="1"/>
      <c r="Y1671" s="1">
        <v>3.0</v>
      </c>
      <c r="Z1671" s="1">
        <v>2.0</v>
      </c>
      <c r="AA1671" s="1">
        <v>2.0</v>
      </c>
      <c r="AB1671" s="1">
        <v>2.0</v>
      </c>
      <c r="AC1671" s="1">
        <v>2.0</v>
      </c>
      <c r="AD1671" s="1">
        <v>2.0</v>
      </c>
      <c r="AE1671" s="1">
        <v>2.0</v>
      </c>
      <c r="AF1671" s="1">
        <v>2.0</v>
      </c>
      <c r="AG1671" s="1">
        <v>2.0</v>
      </c>
      <c r="AH1671" s="1">
        <v>2.0</v>
      </c>
      <c r="AI1671" s="1">
        <v>2.0</v>
      </c>
      <c r="AJ1671" s="1">
        <v>2.0</v>
      </c>
      <c r="AK1671" s="1">
        <v>2.0</v>
      </c>
      <c r="AL1671" s="1">
        <v>2.0</v>
      </c>
      <c r="AM1671" s="1">
        <v>2.0</v>
      </c>
      <c r="AN1671" s="1">
        <v>2.0</v>
      </c>
      <c r="AO1671" s="1">
        <v>2.0</v>
      </c>
      <c r="AP1671" s="1">
        <v>2.0</v>
      </c>
      <c r="AQ1671" s="1">
        <v>2.0</v>
      </c>
      <c r="AR1671" s="1">
        <v>2.0</v>
      </c>
      <c r="AS1671" s="1">
        <v>2.0</v>
      </c>
      <c r="AT1671" s="1">
        <v>2.0</v>
      </c>
      <c r="AU1671" s="1">
        <v>2.0</v>
      </c>
      <c r="AV1671" s="1">
        <v>2.0</v>
      </c>
      <c r="AW1671" s="1">
        <v>2.0</v>
      </c>
      <c r="AX1671" s="1">
        <v>2.0</v>
      </c>
      <c r="AY1671" s="1">
        <v>2.0</v>
      </c>
      <c r="AZ1671" s="1">
        <v>2.0</v>
      </c>
      <c r="BA1671" s="1">
        <v>2.0</v>
      </c>
      <c r="BB1671" s="1">
        <v>2.0</v>
      </c>
      <c r="BP1671" s="12" t="s">
        <v>6333</v>
      </c>
      <c r="BQ1671" s="1">
        <v>19.0</v>
      </c>
      <c r="BR1671" s="1"/>
      <c r="BU1671" s="1" t="s">
        <v>817</v>
      </c>
      <c r="BW1671" s="1">
        <v>51.0</v>
      </c>
      <c r="BX1671" s="1" t="s">
        <v>6332</v>
      </c>
      <c r="BY1671" s="13">
        <f t="shared" si="1"/>
        <v>4</v>
      </c>
      <c r="BZ1671" s="13" t="str">
        <f t="shared" si="2"/>
        <v>Kasir</v>
      </c>
      <c r="CA1671" s="13" t="str">
        <f>VLOOKUP(BP1671,data_K!G:K,5,0)</f>
        <v>RT 009 RW 005</v>
      </c>
      <c r="CB1671" s="13">
        <f t="shared" si="3"/>
        <v>4</v>
      </c>
    </row>
    <row r="1672">
      <c r="A1672" s="1" t="s">
        <v>13952</v>
      </c>
      <c r="B1672" s="9" t="s">
        <v>19080</v>
      </c>
      <c r="C1672" s="1">
        <v>1.0</v>
      </c>
      <c r="D1672" s="1" t="s">
        <v>13954</v>
      </c>
      <c r="E1672" s="10" t="s">
        <v>13955</v>
      </c>
      <c r="F1672" s="1">
        <v>1.0</v>
      </c>
      <c r="J1672" s="1">
        <v>1.0</v>
      </c>
      <c r="K1672" s="11">
        <v>35744.0</v>
      </c>
      <c r="L1672" s="1">
        <v>28.0</v>
      </c>
      <c r="M1672" s="1">
        <v>2.0</v>
      </c>
      <c r="N1672" s="1">
        <v>1.0</v>
      </c>
      <c r="O1672" s="1">
        <v>3.0</v>
      </c>
      <c r="P1672" s="1">
        <v>4.0</v>
      </c>
      <c r="Q1672" s="1">
        <v>1500000.0</v>
      </c>
      <c r="R1672" s="1">
        <v>0.0</v>
      </c>
      <c r="S1672" s="1">
        <v>0.0</v>
      </c>
      <c r="T1672" s="1">
        <v>17.0</v>
      </c>
      <c r="Y1672" s="1">
        <v>5.0</v>
      </c>
      <c r="Z1672" s="1">
        <v>2.0</v>
      </c>
      <c r="AA1672" s="1">
        <v>2.0</v>
      </c>
      <c r="AB1672" s="1">
        <v>2.0</v>
      </c>
      <c r="AC1672" s="1">
        <v>2.0</v>
      </c>
      <c r="AD1672" s="1">
        <v>2.0</v>
      </c>
      <c r="AE1672" s="1">
        <v>2.0</v>
      </c>
      <c r="AF1672" s="1">
        <v>2.0</v>
      </c>
      <c r="AG1672" s="1">
        <v>2.0</v>
      </c>
      <c r="AH1672" s="1">
        <v>2.0</v>
      </c>
      <c r="AI1672" s="1">
        <v>2.0</v>
      </c>
      <c r="AJ1672" s="1">
        <v>2.0</v>
      </c>
      <c r="AK1672" s="1">
        <v>2.0</v>
      </c>
      <c r="AL1672" s="1">
        <v>2.0</v>
      </c>
      <c r="AM1672" s="1">
        <v>2.0</v>
      </c>
      <c r="AN1672" s="1">
        <v>2.0</v>
      </c>
      <c r="AO1672" s="1">
        <v>2.0</v>
      </c>
      <c r="AP1672" s="1">
        <v>2.0</v>
      </c>
      <c r="AQ1672" s="1">
        <v>2.0</v>
      </c>
      <c r="AR1672" s="1">
        <v>2.0</v>
      </c>
      <c r="AS1672" s="1">
        <v>2.0</v>
      </c>
      <c r="AT1672" s="1">
        <v>2.0</v>
      </c>
      <c r="AU1672" s="1">
        <v>2.0</v>
      </c>
      <c r="AV1672" s="1">
        <v>2.0</v>
      </c>
      <c r="AW1672" s="1">
        <v>2.0</v>
      </c>
      <c r="AX1672" s="1">
        <v>2.0</v>
      </c>
      <c r="AY1672" s="1">
        <v>2.0</v>
      </c>
      <c r="AZ1672" s="1">
        <v>2.0</v>
      </c>
      <c r="BA1672" s="1">
        <v>2.0</v>
      </c>
      <c r="BB1672" s="1">
        <v>2.0</v>
      </c>
      <c r="BP1672" s="12" t="s">
        <v>13462</v>
      </c>
      <c r="BQ1672" s="1">
        <v>28.0</v>
      </c>
      <c r="BR1672" s="1" t="s">
        <v>184</v>
      </c>
      <c r="BS1672" s="1"/>
      <c r="BW1672" s="1">
        <v>23.0</v>
      </c>
      <c r="BX1672" s="1" t="s">
        <v>13461</v>
      </c>
      <c r="BY1672" s="13">
        <f t="shared" si="1"/>
        <v>6</v>
      </c>
      <c r="BZ1672" s="13" t="str">
        <f t="shared" si="2"/>
        <v>Buruh Industri</v>
      </c>
      <c r="CA1672" s="13" t="str">
        <f>VLOOKUP(BP1672,data_K!G:K,5,0)</f>
        <v>RT 008 RW 004</v>
      </c>
      <c r="CB1672" s="13">
        <f t="shared" si="3"/>
        <v>0</v>
      </c>
    </row>
    <row r="1673">
      <c r="A1673" s="1" t="s">
        <v>13937</v>
      </c>
      <c r="B1673" s="9" t="s">
        <v>19087</v>
      </c>
      <c r="C1673" s="1">
        <v>2.0</v>
      </c>
      <c r="D1673" s="1" t="s">
        <v>19088</v>
      </c>
      <c r="E1673" s="10" t="s">
        <v>13943</v>
      </c>
      <c r="F1673" s="1">
        <v>1.0</v>
      </c>
      <c r="J1673" s="1">
        <v>2.0</v>
      </c>
      <c r="K1673" s="11">
        <v>37180.0</v>
      </c>
      <c r="L1673" s="1">
        <v>24.0</v>
      </c>
      <c r="M1673" s="1">
        <v>2.0</v>
      </c>
      <c r="N1673" s="1">
        <v>2.0</v>
      </c>
      <c r="O1673" s="1">
        <v>3.0</v>
      </c>
      <c r="P1673" s="1">
        <v>2.0</v>
      </c>
      <c r="Q1673" s="1">
        <v>0.0</v>
      </c>
      <c r="R1673" s="1">
        <v>0.0</v>
      </c>
      <c r="S1673" s="1">
        <v>0.0</v>
      </c>
      <c r="T1673" s="1">
        <v>0.0</v>
      </c>
      <c r="Y1673" s="1">
        <v>6.0</v>
      </c>
      <c r="Z1673" s="1">
        <v>2.0</v>
      </c>
      <c r="AA1673" s="1">
        <v>2.0</v>
      </c>
      <c r="AB1673" s="1">
        <v>2.0</v>
      </c>
      <c r="AC1673" s="1">
        <v>2.0</v>
      </c>
      <c r="AD1673" s="1">
        <v>2.0</v>
      </c>
      <c r="AE1673" s="1">
        <v>2.0</v>
      </c>
      <c r="AF1673" s="1">
        <v>2.0</v>
      </c>
      <c r="AG1673" s="1">
        <v>2.0</v>
      </c>
      <c r="AH1673" s="1">
        <v>2.0</v>
      </c>
      <c r="AI1673" s="1">
        <v>2.0</v>
      </c>
      <c r="AJ1673" s="1">
        <v>2.0</v>
      </c>
      <c r="AK1673" s="1">
        <v>2.0</v>
      </c>
      <c r="AL1673" s="1">
        <v>2.0</v>
      </c>
      <c r="AM1673" s="1">
        <v>2.0</v>
      </c>
      <c r="AN1673" s="1">
        <v>2.0</v>
      </c>
      <c r="AO1673" s="1">
        <v>2.0</v>
      </c>
      <c r="AP1673" s="1">
        <v>2.0</v>
      </c>
      <c r="AQ1673" s="1">
        <v>2.0</v>
      </c>
      <c r="AR1673" s="1">
        <v>2.0</v>
      </c>
      <c r="AS1673" s="1">
        <v>2.0</v>
      </c>
      <c r="AT1673" s="1">
        <v>2.0</v>
      </c>
      <c r="AU1673" s="1">
        <v>2.0</v>
      </c>
      <c r="AV1673" s="1">
        <v>2.0</v>
      </c>
      <c r="AW1673" s="1">
        <v>2.0</v>
      </c>
      <c r="AX1673" s="1">
        <v>2.0</v>
      </c>
      <c r="AY1673" s="1">
        <v>2.0</v>
      </c>
      <c r="AZ1673" s="1">
        <v>2.0</v>
      </c>
      <c r="BA1673" s="1">
        <v>2.0</v>
      </c>
      <c r="BB1673" s="1">
        <v>2.0</v>
      </c>
      <c r="BP1673" s="12" t="s">
        <v>13462</v>
      </c>
      <c r="BQ1673" s="1">
        <v>24.0</v>
      </c>
      <c r="BR1673" s="1" t="s">
        <v>240</v>
      </c>
      <c r="BT1673" s="1"/>
      <c r="BW1673" s="1">
        <v>0.0</v>
      </c>
      <c r="BX1673" s="1" t="s">
        <v>13461</v>
      </c>
      <c r="BY1673" s="13">
        <f t="shared" si="1"/>
        <v>5</v>
      </c>
      <c r="BZ1673" s="13" t="str">
        <f t="shared" si="2"/>
        <v>Tidak Bekerja</v>
      </c>
      <c r="CA1673" s="13" t="str">
        <f>VLOOKUP(BP1673,data_K!G:K,5,0)</f>
        <v>RT 008 RW 004</v>
      </c>
      <c r="CB1673" s="13">
        <f t="shared" si="3"/>
        <v>4</v>
      </c>
    </row>
    <row r="1674">
      <c r="A1674" s="1" t="s">
        <v>13924</v>
      </c>
      <c r="B1674" s="9" t="s">
        <v>19094</v>
      </c>
      <c r="C1674" s="1">
        <v>3.0</v>
      </c>
      <c r="D1674" s="1" t="s">
        <v>13928</v>
      </c>
      <c r="E1674" s="10" t="s">
        <v>13929</v>
      </c>
      <c r="F1674" s="1">
        <v>1.0</v>
      </c>
      <c r="J1674" s="1">
        <v>1.0</v>
      </c>
      <c r="K1674" s="11">
        <v>45559.0</v>
      </c>
      <c r="L1674" s="1">
        <v>1.0</v>
      </c>
      <c r="M1674" s="1">
        <v>1.0</v>
      </c>
      <c r="N1674" s="1">
        <v>3.0</v>
      </c>
      <c r="O1674" s="1"/>
      <c r="P1674" s="1"/>
      <c r="Q1674" s="1"/>
      <c r="R1674" s="1"/>
      <c r="S1674" s="1"/>
      <c r="T1674" s="1"/>
      <c r="U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P1674" s="12" t="s">
        <v>13462</v>
      </c>
      <c r="BQ1674" s="1">
        <v>1.0</v>
      </c>
      <c r="BR1674" s="1"/>
      <c r="BW1674" s="1">
        <v>999.0</v>
      </c>
      <c r="BX1674" s="1" t="s">
        <v>13461</v>
      </c>
      <c r="BY1674" s="13">
        <f t="shared" si="1"/>
        <v>1</v>
      </c>
      <c r="BZ1674" s="13" t="str">
        <f t="shared" si="2"/>
        <v/>
      </c>
      <c r="CA1674" s="13" t="str">
        <f>VLOOKUP(BP1674,data_K!G:K,5,0)</f>
        <v>RT 008 RW 004</v>
      </c>
      <c r="CB1674" s="13">
        <f t="shared" si="3"/>
        <v>0</v>
      </c>
    </row>
    <row r="1675">
      <c r="A1675" s="1" t="s">
        <v>12252</v>
      </c>
      <c r="B1675" s="9" t="s">
        <v>19102</v>
      </c>
      <c r="C1675" s="1">
        <v>1.0</v>
      </c>
      <c r="D1675" s="1" t="s">
        <v>6045</v>
      </c>
      <c r="E1675" s="10" t="s">
        <v>12255</v>
      </c>
      <c r="F1675" s="1">
        <v>1.0</v>
      </c>
      <c r="J1675" s="1">
        <v>1.0</v>
      </c>
      <c r="K1675" s="11">
        <v>30613.0</v>
      </c>
      <c r="L1675" s="1">
        <v>42.0</v>
      </c>
      <c r="M1675" s="1">
        <v>1.0</v>
      </c>
      <c r="N1675" s="1">
        <v>1.0</v>
      </c>
      <c r="O1675" s="1">
        <v>3.0</v>
      </c>
      <c r="P1675" s="1">
        <v>4.0</v>
      </c>
      <c r="Q1675" s="1">
        <v>500000.0</v>
      </c>
      <c r="R1675" s="1">
        <v>0.0</v>
      </c>
      <c r="S1675" s="1">
        <v>0.0</v>
      </c>
      <c r="T1675" s="1">
        <v>20.0</v>
      </c>
      <c r="Y1675" s="1">
        <v>5.0</v>
      </c>
      <c r="Z1675" s="1">
        <v>2.0</v>
      </c>
      <c r="AA1675" s="1">
        <v>2.0</v>
      </c>
      <c r="AB1675" s="1">
        <v>2.0</v>
      </c>
      <c r="AC1675" s="1">
        <v>2.0</v>
      </c>
      <c r="AD1675" s="1">
        <v>2.0</v>
      </c>
      <c r="AE1675" s="1">
        <v>2.0</v>
      </c>
      <c r="AF1675" s="1">
        <v>2.0</v>
      </c>
      <c r="AG1675" s="1">
        <v>2.0</v>
      </c>
      <c r="AH1675" s="1">
        <v>2.0</v>
      </c>
      <c r="AI1675" s="1">
        <v>2.0</v>
      </c>
      <c r="AJ1675" s="1">
        <v>2.0</v>
      </c>
      <c r="AK1675" s="1">
        <v>2.0</v>
      </c>
      <c r="AL1675" s="1">
        <v>2.0</v>
      </c>
      <c r="AM1675" s="1">
        <v>2.0</v>
      </c>
      <c r="AN1675" s="1">
        <v>2.0</v>
      </c>
      <c r="AO1675" s="1">
        <v>2.0</v>
      </c>
      <c r="AP1675" s="1">
        <v>2.0</v>
      </c>
      <c r="AQ1675" s="1">
        <v>2.0</v>
      </c>
      <c r="AR1675" s="1">
        <v>2.0</v>
      </c>
      <c r="AS1675" s="1">
        <v>2.0</v>
      </c>
      <c r="AT1675" s="1">
        <v>2.0</v>
      </c>
      <c r="AU1675" s="1">
        <v>2.0</v>
      </c>
      <c r="AV1675" s="1">
        <v>2.0</v>
      </c>
      <c r="AW1675" s="1">
        <v>2.0</v>
      </c>
      <c r="AX1675" s="1">
        <v>2.0</v>
      </c>
      <c r="AY1675" s="1">
        <v>2.0</v>
      </c>
      <c r="AZ1675" s="1">
        <v>2.0</v>
      </c>
      <c r="BA1675" s="1">
        <v>2.0</v>
      </c>
      <c r="BB1675" s="1">
        <v>2.0</v>
      </c>
      <c r="BP1675" s="12" t="s">
        <v>6046</v>
      </c>
      <c r="BQ1675" s="1">
        <v>42.0</v>
      </c>
      <c r="BR1675" s="1" t="s">
        <v>768</v>
      </c>
      <c r="BT1675" s="1"/>
      <c r="BW1675" s="1">
        <v>26.0</v>
      </c>
      <c r="BX1675" s="1" t="s">
        <v>6045</v>
      </c>
      <c r="BY1675" s="13">
        <f t="shared" si="1"/>
        <v>9</v>
      </c>
      <c r="BZ1675" s="13" t="str">
        <f t="shared" si="2"/>
        <v>Buruh Pertanian/Kehutanan</v>
      </c>
      <c r="CA1675" s="13" t="str">
        <f>VLOOKUP(BP1675,data_K!G:K,5,0)</f>
        <v>RT 007 RW 004</v>
      </c>
      <c r="CB1675" s="13">
        <f t="shared" si="3"/>
        <v>0</v>
      </c>
    </row>
    <row r="1676">
      <c r="A1676" s="1" t="s">
        <v>7001</v>
      </c>
      <c r="B1676" s="9" t="s">
        <v>19108</v>
      </c>
      <c r="C1676" s="1">
        <v>1.0</v>
      </c>
      <c r="D1676" s="1" t="s">
        <v>5832</v>
      </c>
      <c r="E1676" s="10" t="s">
        <v>7003</v>
      </c>
      <c r="F1676" s="1">
        <v>1.0</v>
      </c>
      <c r="J1676" s="1">
        <v>1.0</v>
      </c>
      <c r="K1676" s="11">
        <v>28208.0</v>
      </c>
      <c r="L1676" s="1">
        <v>49.0</v>
      </c>
      <c r="M1676" s="1">
        <v>2.0</v>
      </c>
      <c r="N1676" s="1">
        <v>1.0</v>
      </c>
      <c r="O1676" s="1">
        <v>3.0</v>
      </c>
      <c r="P1676" s="1">
        <v>2.0</v>
      </c>
      <c r="Q1676" s="1">
        <v>200000.0</v>
      </c>
      <c r="R1676" s="1">
        <v>0.0</v>
      </c>
      <c r="S1676" s="1">
        <v>0.0</v>
      </c>
      <c r="T1676" s="1">
        <v>132.0</v>
      </c>
      <c r="U1676" s="1"/>
      <c r="Y1676" s="1">
        <v>1.0</v>
      </c>
      <c r="Z1676" s="1">
        <v>2.0</v>
      </c>
      <c r="AA1676" s="1">
        <v>2.0</v>
      </c>
      <c r="AB1676" s="1">
        <v>2.0</v>
      </c>
      <c r="AC1676" s="1">
        <v>2.0</v>
      </c>
      <c r="AD1676" s="1">
        <v>2.0</v>
      </c>
      <c r="AE1676" s="1">
        <v>2.0</v>
      </c>
      <c r="AF1676" s="1">
        <v>2.0</v>
      </c>
      <c r="AG1676" s="1">
        <v>2.0</v>
      </c>
      <c r="AH1676" s="1">
        <v>2.0</v>
      </c>
      <c r="AI1676" s="1">
        <v>2.0</v>
      </c>
      <c r="AJ1676" s="1">
        <v>2.0</v>
      </c>
      <c r="AK1676" s="1">
        <v>2.0</v>
      </c>
      <c r="AL1676" s="1">
        <v>2.0</v>
      </c>
      <c r="AM1676" s="1">
        <v>2.0</v>
      </c>
      <c r="AN1676" s="1">
        <v>2.0</v>
      </c>
      <c r="AO1676" s="1">
        <v>2.0</v>
      </c>
      <c r="AP1676" s="1">
        <v>2.0</v>
      </c>
      <c r="AQ1676" s="1">
        <v>2.0</v>
      </c>
      <c r="AR1676" s="1">
        <v>2.0</v>
      </c>
      <c r="AS1676" s="1">
        <v>2.0</v>
      </c>
      <c r="AT1676" s="1">
        <v>2.0</v>
      </c>
      <c r="AU1676" s="1">
        <v>2.0</v>
      </c>
      <c r="AV1676" s="1">
        <v>2.0</v>
      </c>
      <c r="AW1676" s="1">
        <v>2.0</v>
      </c>
      <c r="AX1676" s="1">
        <v>2.0</v>
      </c>
      <c r="AY1676" s="1">
        <v>2.0</v>
      </c>
      <c r="AZ1676" s="1">
        <v>2.0</v>
      </c>
      <c r="BA1676" s="1">
        <v>2.0</v>
      </c>
      <c r="BB1676" s="1">
        <v>2.0</v>
      </c>
      <c r="BP1676" s="12" t="s">
        <v>5833</v>
      </c>
      <c r="BQ1676" s="1">
        <v>49.0</v>
      </c>
      <c r="BR1676" s="1"/>
      <c r="BV1676" s="1" t="s">
        <v>881</v>
      </c>
      <c r="BW1676" s="1">
        <v>159.0</v>
      </c>
      <c r="BX1676" s="1" t="s">
        <v>5832</v>
      </c>
      <c r="BY1676" s="13">
        <f t="shared" si="1"/>
        <v>10</v>
      </c>
      <c r="BZ1676" s="13" t="str">
        <f t="shared" si="2"/>
        <v>Tukang Bangunan</v>
      </c>
      <c r="CA1676" s="13" t="str">
        <f>VLOOKUP(BP1676,data_K!G:K,5,0)</f>
        <v>RT 010 RW 005</v>
      </c>
      <c r="CB1676" s="13">
        <f t="shared" si="3"/>
        <v>0</v>
      </c>
    </row>
    <row r="1677">
      <c r="A1677" s="1" t="s">
        <v>6987</v>
      </c>
      <c r="B1677" s="9" t="s">
        <v>19113</v>
      </c>
      <c r="C1677" s="1">
        <v>2.0</v>
      </c>
      <c r="D1677" s="1" t="s">
        <v>5845</v>
      </c>
      <c r="E1677" s="10" t="s">
        <v>6990</v>
      </c>
      <c r="F1677" s="1">
        <v>1.0</v>
      </c>
      <c r="J1677" s="1">
        <v>2.0</v>
      </c>
      <c r="K1677" s="11">
        <v>28956.0</v>
      </c>
      <c r="L1677" s="1">
        <v>47.0</v>
      </c>
      <c r="M1677" s="1">
        <v>2.0</v>
      </c>
      <c r="N1677" s="1">
        <v>2.0</v>
      </c>
      <c r="O1677" s="1">
        <v>3.0</v>
      </c>
      <c r="P1677" s="1">
        <v>3.0</v>
      </c>
      <c r="Q1677" s="1">
        <v>0.0</v>
      </c>
      <c r="R1677" s="1">
        <v>500000.0</v>
      </c>
      <c r="S1677" s="1">
        <v>0.0</v>
      </c>
      <c r="T1677" s="1">
        <v>20.0</v>
      </c>
      <c r="Y1677" s="1">
        <v>5.0</v>
      </c>
      <c r="Z1677" s="1">
        <v>2.0</v>
      </c>
      <c r="AA1677" s="1">
        <v>2.0</v>
      </c>
      <c r="AB1677" s="1">
        <v>2.0</v>
      </c>
      <c r="AC1677" s="1">
        <v>2.0</v>
      </c>
      <c r="AD1677" s="1">
        <v>2.0</v>
      </c>
      <c r="AE1677" s="1">
        <v>2.0</v>
      </c>
      <c r="AF1677" s="1">
        <v>2.0</v>
      </c>
      <c r="AG1677" s="1">
        <v>2.0</v>
      </c>
      <c r="AH1677" s="1">
        <v>2.0</v>
      </c>
      <c r="AI1677" s="1">
        <v>2.0</v>
      </c>
      <c r="AJ1677" s="1">
        <v>2.0</v>
      </c>
      <c r="AK1677" s="1">
        <v>2.0</v>
      </c>
      <c r="AL1677" s="1">
        <v>2.0</v>
      </c>
      <c r="AM1677" s="1">
        <v>2.0</v>
      </c>
      <c r="AN1677" s="1">
        <v>2.0</v>
      </c>
      <c r="AO1677" s="1">
        <v>2.0</v>
      </c>
      <c r="AP1677" s="1">
        <v>2.0</v>
      </c>
      <c r="AQ1677" s="1">
        <v>2.0</v>
      </c>
      <c r="AR1677" s="1">
        <v>2.0</v>
      </c>
      <c r="AS1677" s="1">
        <v>2.0</v>
      </c>
      <c r="AT1677" s="1">
        <v>2.0</v>
      </c>
      <c r="AU1677" s="1">
        <v>2.0</v>
      </c>
      <c r="AV1677" s="1">
        <v>2.0</v>
      </c>
      <c r="AW1677" s="1">
        <v>2.0</v>
      </c>
      <c r="AX1677" s="1">
        <v>2.0</v>
      </c>
      <c r="AY1677" s="1">
        <v>2.0</v>
      </c>
      <c r="AZ1677" s="1">
        <v>2.0</v>
      </c>
      <c r="BA1677" s="1">
        <v>2.0</v>
      </c>
      <c r="BB1677" s="1">
        <v>2.0</v>
      </c>
      <c r="BP1677" s="12" t="s">
        <v>5833</v>
      </c>
      <c r="BQ1677" s="1">
        <v>47.0</v>
      </c>
      <c r="BR1677" s="1" t="s">
        <v>768</v>
      </c>
      <c r="BW1677" s="1">
        <v>26.0</v>
      </c>
      <c r="BX1677" s="1" t="s">
        <v>5832</v>
      </c>
      <c r="BY1677" s="13">
        <f t="shared" si="1"/>
        <v>10</v>
      </c>
      <c r="BZ1677" s="13" t="str">
        <f t="shared" si="2"/>
        <v>Buruh Pertanian/Kehutanan</v>
      </c>
      <c r="CA1677" s="13" t="str">
        <f>VLOOKUP(BP1677,data_K!G:K,5,0)</f>
        <v>RT 010 RW 005</v>
      </c>
      <c r="CB1677" s="13">
        <f t="shared" si="3"/>
        <v>0</v>
      </c>
    </row>
    <row r="1678">
      <c r="A1678" s="1" t="s">
        <v>6973</v>
      </c>
      <c r="B1678" s="9" t="s">
        <v>19120</v>
      </c>
      <c r="C1678" s="1">
        <v>3.0</v>
      </c>
      <c r="D1678" s="1" t="s">
        <v>6975</v>
      </c>
      <c r="E1678" s="10" t="s">
        <v>6976</v>
      </c>
      <c r="F1678" s="1">
        <v>1.0</v>
      </c>
      <c r="J1678" s="1">
        <v>2.0</v>
      </c>
      <c r="K1678" s="11">
        <v>39573.0</v>
      </c>
      <c r="L1678" s="1">
        <v>18.0</v>
      </c>
      <c r="M1678" s="1">
        <v>1.0</v>
      </c>
      <c r="N1678" s="1">
        <v>1.0</v>
      </c>
      <c r="O1678" s="1">
        <v>2.0</v>
      </c>
      <c r="P1678" s="1">
        <v>3.0</v>
      </c>
      <c r="Q1678" s="1">
        <v>0.0</v>
      </c>
      <c r="R1678" s="1">
        <v>0.0</v>
      </c>
      <c r="S1678" s="1">
        <v>0.0</v>
      </c>
      <c r="T1678" s="1">
        <v>0.0</v>
      </c>
      <c r="Y1678" s="1">
        <v>6.0</v>
      </c>
      <c r="Z1678" s="1">
        <v>2.0</v>
      </c>
      <c r="AA1678" s="1">
        <v>2.0</v>
      </c>
      <c r="AB1678" s="1">
        <v>2.0</v>
      </c>
      <c r="AC1678" s="1">
        <v>2.0</v>
      </c>
      <c r="AD1678" s="1">
        <v>2.0</v>
      </c>
      <c r="AE1678" s="1">
        <v>2.0</v>
      </c>
      <c r="AF1678" s="1">
        <v>2.0</v>
      </c>
      <c r="AG1678" s="1">
        <v>2.0</v>
      </c>
      <c r="AH1678" s="1">
        <v>2.0</v>
      </c>
      <c r="AI1678" s="1">
        <v>2.0</v>
      </c>
      <c r="AJ1678" s="1">
        <v>2.0</v>
      </c>
      <c r="AK1678" s="1">
        <v>2.0</v>
      </c>
      <c r="AL1678" s="1">
        <v>2.0</v>
      </c>
      <c r="AM1678" s="1">
        <v>2.0</v>
      </c>
      <c r="AN1678" s="1">
        <v>2.0</v>
      </c>
      <c r="AO1678" s="1">
        <v>2.0</v>
      </c>
      <c r="AP1678" s="1">
        <v>2.0</v>
      </c>
      <c r="AQ1678" s="1">
        <v>2.0</v>
      </c>
      <c r="AR1678" s="1">
        <v>2.0</v>
      </c>
      <c r="AS1678" s="1">
        <v>2.0</v>
      </c>
      <c r="AT1678" s="1">
        <v>2.0</v>
      </c>
      <c r="AU1678" s="1">
        <v>2.0</v>
      </c>
      <c r="AV1678" s="1">
        <v>2.0</v>
      </c>
      <c r="AW1678" s="1">
        <v>2.0</v>
      </c>
      <c r="AX1678" s="1">
        <v>2.0</v>
      </c>
      <c r="AY1678" s="1">
        <v>2.0</v>
      </c>
      <c r="AZ1678" s="1">
        <v>2.0</v>
      </c>
      <c r="BA1678" s="1">
        <v>2.0</v>
      </c>
      <c r="BB1678" s="1">
        <v>2.0</v>
      </c>
      <c r="BP1678" s="12" t="s">
        <v>5833</v>
      </c>
      <c r="BQ1678" s="1">
        <v>18.0</v>
      </c>
      <c r="BR1678" s="1" t="s">
        <v>240</v>
      </c>
      <c r="BS1678" s="1"/>
      <c r="BW1678" s="1">
        <v>0.0</v>
      </c>
      <c r="BX1678" s="1" t="s">
        <v>5832</v>
      </c>
      <c r="BY1678" s="13">
        <f t="shared" si="1"/>
        <v>4</v>
      </c>
      <c r="BZ1678" s="13" t="str">
        <f t="shared" si="2"/>
        <v>Tidak Bekerja</v>
      </c>
      <c r="CA1678" s="13" t="str">
        <f>VLOOKUP(BP1678,data_K!G:K,5,0)</f>
        <v>RT 010 RW 005</v>
      </c>
      <c r="CB1678" s="13">
        <f t="shared" si="3"/>
        <v>3</v>
      </c>
    </row>
    <row r="1679">
      <c r="A1679" s="1" t="s">
        <v>6964</v>
      </c>
      <c r="B1679" s="9" t="s">
        <v>19126</v>
      </c>
      <c r="C1679" s="1">
        <v>4.0</v>
      </c>
      <c r="D1679" s="1" t="s">
        <v>6967</v>
      </c>
      <c r="E1679" s="10" t="s">
        <v>6968</v>
      </c>
      <c r="F1679" s="1">
        <v>1.0</v>
      </c>
      <c r="J1679" s="1">
        <v>1.0</v>
      </c>
      <c r="K1679" s="11">
        <v>43692.0</v>
      </c>
      <c r="L1679" s="1">
        <v>6.0</v>
      </c>
      <c r="M1679" s="1">
        <v>1.0</v>
      </c>
      <c r="N1679" s="1">
        <v>3.0</v>
      </c>
      <c r="O1679" s="1">
        <v>2.0</v>
      </c>
      <c r="P1679" s="1">
        <v>1.0</v>
      </c>
      <c r="Q1679" s="1"/>
      <c r="R1679" s="1"/>
      <c r="S1679" s="1"/>
      <c r="T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P1679" s="12" t="s">
        <v>5833</v>
      </c>
      <c r="BQ1679" s="1">
        <v>6.0</v>
      </c>
      <c r="BR1679" s="1"/>
      <c r="BS1679" s="1"/>
      <c r="BW1679" s="1">
        <v>999.0</v>
      </c>
      <c r="BX1679" s="1" t="s">
        <v>5832</v>
      </c>
      <c r="BY1679" s="13">
        <f t="shared" si="1"/>
        <v>2</v>
      </c>
      <c r="BZ1679" s="13" t="str">
        <f t="shared" si="2"/>
        <v/>
      </c>
      <c r="CA1679" s="13" t="str">
        <f>VLOOKUP(BP1679,data_K!G:K,5,0)</f>
        <v>RT 010 RW 005</v>
      </c>
      <c r="CB1679" s="13">
        <f t="shared" si="3"/>
        <v>0</v>
      </c>
    </row>
    <row r="1680">
      <c r="A1680" s="1" t="s">
        <v>16389</v>
      </c>
      <c r="B1680" s="9" t="s">
        <v>19133</v>
      </c>
      <c r="C1680" s="1">
        <v>1.0</v>
      </c>
      <c r="D1680" s="1" t="s">
        <v>9040</v>
      </c>
      <c r="E1680" s="10" t="s">
        <v>16392</v>
      </c>
      <c r="F1680" s="1">
        <v>1.0</v>
      </c>
      <c r="J1680" s="1">
        <v>1.0</v>
      </c>
      <c r="K1680" s="11">
        <v>27072.0</v>
      </c>
      <c r="L1680" s="1">
        <v>52.0</v>
      </c>
      <c r="M1680" s="1">
        <v>2.0</v>
      </c>
      <c r="N1680" s="1">
        <v>1.0</v>
      </c>
      <c r="O1680" s="1">
        <v>3.0</v>
      </c>
      <c r="P1680" s="1">
        <v>4.0</v>
      </c>
      <c r="Q1680" s="1">
        <v>3500000.0</v>
      </c>
      <c r="R1680" s="1">
        <v>0.0</v>
      </c>
      <c r="S1680" s="1">
        <v>0.0</v>
      </c>
      <c r="T1680" s="1">
        <v>17.0</v>
      </c>
      <c r="U1680" s="1"/>
      <c r="Y1680" s="1">
        <v>3.0</v>
      </c>
      <c r="Z1680" s="1">
        <v>2.0</v>
      </c>
      <c r="AA1680" s="1">
        <v>2.0</v>
      </c>
      <c r="AB1680" s="1">
        <v>2.0</v>
      </c>
      <c r="AC1680" s="1">
        <v>2.0</v>
      </c>
      <c r="AD1680" s="1">
        <v>2.0</v>
      </c>
      <c r="AE1680" s="1">
        <v>2.0</v>
      </c>
      <c r="AF1680" s="1">
        <v>2.0</v>
      </c>
      <c r="AG1680" s="1">
        <v>2.0</v>
      </c>
      <c r="AH1680" s="1">
        <v>2.0</v>
      </c>
      <c r="AI1680" s="1">
        <v>2.0</v>
      </c>
      <c r="AJ1680" s="1">
        <v>2.0</v>
      </c>
      <c r="AK1680" s="1">
        <v>2.0</v>
      </c>
      <c r="AL1680" s="1">
        <v>2.0</v>
      </c>
      <c r="AM1680" s="1">
        <v>2.0</v>
      </c>
      <c r="AN1680" s="1">
        <v>2.0</v>
      </c>
      <c r="AO1680" s="1">
        <v>2.0</v>
      </c>
      <c r="AP1680" s="1">
        <v>2.0</v>
      </c>
      <c r="AQ1680" s="1">
        <v>2.0</v>
      </c>
      <c r="AR1680" s="1">
        <v>2.0</v>
      </c>
      <c r="AS1680" s="1">
        <v>2.0</v>
      </c>
      <c r="AT1680" s="1">
        <v>2.0</v>
      </c>
      <c r="AU1680" s="1">
        <v>2.0</v>
      </c>
      <c r="AV1680" s="1">
        <v>2.0</v>
      </c>
      <c r="AW1680" s="1">
        <v>2.0</v>
      </c>
      <c r="AX1680" s="1">
        <v>2.0</v>
      </c>
      <c r="AY1680" s="1">
        <v>2.0</v>
      </c>
      <c r="AZ1680" s="1">
        <v>2.0</v>
      </c>
      <c r="BA1680" s="1">
        <v>2.0</v>
      </c>
      <c r="BB1680" s="1">
        <v>2.0</v>
      </c>
      <c r="BP1680" s="12" t="s">
        <v>9041</v>
      </c>
      <c r="BQ1680" s="1">
        <v>52.0</v>
      </c>
      <c r="BR1680" s="1" t="s">
        <v>184</v>
      </c>
      <c r="BW1680" s="1">
        <v>23.0</v>
      </c>
      <c r="BX1680" s="1" t="s">
        <v>9040</v>
      </c>
      <c r="BY1680" s="13">
        <f t="shared" si="1"/>
        <v>11</v>
      </c>
      <c r="BZ1680" s="13" t="str">
        <f t="shared" si="2"/>
        <v>Buruh Industri</v>
      </c>
      <c r="CA1680" s="13" t="str">
        <f>VLOOKUP(BP1680,data_K!G:K,5,0)</f>
        <v>RT 010 RW 005</v>
      </c>
      <c r="CB1680" s="13">
        <f t="shared" si="3"/>
        <v>0</v>
      </c>
    </row>
    <row r="1681">
      <c r="A1681" s="1" t="s">
        <v>16379</v>
      </c>
      <c r="B1681" s="9" t="s">
        <v>19139</v>
      </c>
      <c r="C1681" s="1">
        <v>2.0</v>
      </c>
      <c r="D1681" s="1" t="s">
        <v>9048</v>
      </c>
      <c r="E1681" s="10" t="s">
        <v>16382</v>
      </c>
      <c r="F1681" s="1">
        <v>1.0</v>
      </c>
      <c r="J1681" s="1">
        <v>2.0</v>
      </c>
      <c r="K1681" s="11">
        <v>27343.0</v>
      </c>
      <c r="L1681" s="1">
        <v>51.0</v>
      </c>
      <c r="M1681" s="1">
        <v>2.0</v>
      </c>
      <c r="N1681" s="1">
        <v>2.0</v>
      </c>
      <c r="O1681" s="1">
        <v>3.0</v>
      </c>
      <c r="P1681" s="1">
        <v>4.0</v>
      </c>
      <c r="Q1681" s="1">
        <v>0.0</v>
      </c>
      <c r="R1681" s="1">
        <v>500000.0</v>
      </c>
      <c r="S1681" s="1">
        <v>0.0</v>
      </c>
      <c r="T1681" s="1">
        <v>97.0</v>
      </c>
      <c r="Y1681" s="1">
        <v>5.0</v>
      </c>
      <c r="Z1681" s="1">
        <v>2.0</v>
      </c>
      <c r="AA1681" s="1">
        <v>2.0</v>
      </c>
      <c r="AB1681" s="1">
        <v>2.0</v>
      </c>
      <c r="AC1681" s="1">
        <v>2.0</v>
      </c>
      <c r="AD1681" s="1">
        <v>2.0</v>
      </c>
      <c r="AE1681" s="1">
        <v>2.0</v>
      </c>
      <c r="AF1681" s="1">
        <v>2.0</v>
      </c>
      <c r="AG1681" s="1">
        <v>2.0</v>
      </c>
      <c r="AH1681" s="1">
        <v>2.0</v>
      </c>
      <c r="AI1681" s="1">
        <v>2.0</v>
      </c>
      <c r="AJ1681" s="1">
        <v>2.0</v>
      </c>
      <c r="AK1681" s="1">
        <v>2.0</v>
      </c>
      <c r="AL1681" s="1">
        <v>2.0</v>
      </c>
      <c r="AM1681" s="1">
        <v>2.0</v>
      </c>
      <c r="AN1681" s="1">
        <v>2.0</v>
      </c>
      <c r="AO1681" s="1">
        <v>2.0</v>
      </c>
      <c r="AP1681" s="1">
        <v>2.0</v>
      </c>
      <c r="AQ1681" s="1">
        <v>2.0</v>
      </c>
      <c r="AR1681" s="1">
        <v>2.0</v>
      </c>
      <c r="AS1681" s="1">
        <v>2.0</v>
      </c>
      <c r="AT1681" s="1">
        <v>2.0</v>
      </c>
      <c r="AU1681" s="1">
        <v>2.0</v>
      </c>
      <c r="AV1681" s="1">
        <v>2.0</v>
      </c>
      <c r="AW1681" s="1">
        <v>2.0</v>
      </c>
      <c r="AX1681" s="1">
        <v>2.0</v>
      </c>
      <c r="AY1681" s="1">
        <v>2.0</v>
      </c>
      <c r="AZ1681" s="1">
        <v>2.0</v>
      </c>
      <c r="BA1681" s="1">
        <v>2.0</v>
      </c>
      <c r="BB1681" s="1">
        <v>2.0</v>
      </c>
      <c r="BP1681" s="12" t="s">
        <v>9041</v>
      </c>
      <c r="BQ1681" s="1">
        <v>51.0</v>
      </c>
      <c r="BR1681" s="1"/>
      <c r="BS1681" s="1" t="s">
        <v>1023</v>
      </c>
      <c r="BW1681" s="1">
        <v>114.0</v>
      </c>
      <c r="BX1681" s="1" t="s">
        <v>9040</v>
      </c>
      <c r="BY1681" s="13">
        <f t="shared" si="1"/>
        <v>11</v>
      </c>
      <c r="BZ1681" s="13" t="str">
        <f t="shared" si="2"/>
        <v>Penjahit</v>
      </c>
      <c r="CA1681" s="13" t="str">
        <f>VLOOKUP(BP1681,data_K!G:K,5,0)</f>
        <v>RT 010 RW 005</v>
      </c>
      <c r="CB1681" s="13">
        <f t="shared" si="3"/>
        <v>0</v>
      </c>
    </row>
    <row r="1682">
      <c r="A1682" s="1" t="s">
        <v>16370</v>
      </c>
      <c r="B1682" s="9" t="s">
        <v>19147</v>
      </c>
      <c r="C1682" s="1">
        <v>3.0</v>
      </c>
      <c r="D1682" s="1" t="s">
        <v>16373</v>
      </c>
      <c r="E1682" s="10" t="s">
        <v>16374</v>
      </c>
      <c r="F1682" s="1">
        <v>1.0</v>
      </c>
      <c r="J1682" s="1">
        <v>1.0</v>
      </c>
      <c r="K1682" s="11">
        <v>39589.0</v>
      </c>
      <c r="L1682" s="1">
        <v>17.0</v>
      </c>
      <c r="M1682" s="1">
        <v>1.0</v>
      </c>
      <c r="N1682" s="1">
        <v>3.0</v>
      </c>
      <c r="O1682" s="1">
        <v>2.0</v>
      </c>
      <c r="P1682" s="1">
        <v>3.0</v>
      </c>
      <c r="Q1682" s="1">
        <v>0.0</v>
      </c>
      <c r="R1682" s="1">
        <v>0.0</v>
      </c>
      <c r="S1682" s="1">
        <v>0.0</v>
      </c>
      <c r="T1682" s="1">
        <v>0.0</v>
      </c>
      <c r="Y1682" s="1">
        <v>6.0</v>
      </c>
      <c r="Z1682" s="1">
        <v>2.0</v>
      </c>
      <c r="AA1682" s="1">
        <v>2.0</v>
      </c>
      <c r="AB1682" s="1">
        <v>2.0</v>
      </c>
      <c r="AC1682" s="1">
        <v>2.0</v>
      </c>
      <c r="AD1682" s="1">
        <v>2.0</v>
      </c>
      <c r="AE1682" s="1">
        <v>2.0</v>
      </c>
      <c r="AF1682" s="1">
        <v>2.0</v>
      </c>
      <c r="AG1682" s="1">
        <v>2.0</v>
      </c>
      <c r="AH1682" s="1">
        <v>2.0</v>
      </c>
      <c r="AI1682" s="1">
        <v>2.0</v>
      </c>
      <c r="AJ1682" s="1">
        <v>2.0</v>
      </c>
      <c r="AK1682" s="1">
        <v>2.0</v>
      </c>
      <c r="AL1682" s="1">
        <v>2.0</v>
      </c>
      <c r="AM1682" s="1">
        <v>2.0</v>
      </c>
      <c r="AN1682" s="1">
        <v>2.0</v>
      </c>
      <c r="AO1682" s="1">
        <v>2.0</v>
      </c>
      <c r="AP1682" s="1">
        <v>2.0</v>
      </c>
      <c r="AQ1682" s="1">
        <v>2.0</v>
      </c>
      <c r="AR1682" s="1">
        <v>2.0</v>
      </c>
      <c r="AS1682" s="1">
        <v>2.0</v>
      </c>
      <c r="AT1682" s="1">
        <v>2.0</v>
      </c>
      <c r="AU1682" s="1">
        <v>2.0</v>
      </c>
      <c r="AV1682" s="1">
        <v>2.0</v>
      </c>
      <c r="AW1682" s="1">
        <v>2.0</v>
      </c>
      <c r="AX1682" s="1">
        <v>2.0</v>
      </c>
      <c r="AY1682" s="1">
        <v>2.0</v>
      </c>
      <c r="AZ1682" s="1">
        <v>2.0</v>
      </c>
      <c r="BA1682" s="1">
        <v>2.0</v>
      </c>
      <c r="BB1682" s="1">
        <v>2.0</v>
      </c>
      <c r="BP1682" s="12" t="s">
        <v>9041</v>
      </c>
      <c r="BQ1682" s="1">
        <v>17.0</v>
      </c>
      <c r="BR1682" s="1" t="s">
        <v>240</v>
      </c>
      <c r="BT1682" s="1"/>
      <c r="BW1682" s="1">
        <v>0.0</v>
      </c>
      <c r="BX1682" s="1" t="s">
        <v>9040</v>
      </c>
      <c r="BY1682" s="13">
        <f t="shared" si="1"/>
        <v>4</v>
      </c>
      <c r="BZ1682" s="13" t="str">
        <f t="shared" si="2"/>
        <v>Tidak Bekerja</v>
      </c>
      <c r="CA1682" s="13" t="str">
        <f>VLOOKUP(BP1682,data_K!G:K,5,0)</f>
        <v>RT 010 RW 005</v>
      </c>
      <c r="CB1682" s="13">
        <f t="shared" si="3"/>
        <v>3</v>
      </c>
    </row>
    <row r="1683">
      <c r="A1683" s="1" t="s">
        <v>5592</v>
      </c>
      <c r="B1683" s="23">
        <v>46028.506898148145</v>
      </c>
      <c r="C1683" s="1">
        <v>1.0</v>
      </c>
      <c r="D1683" s="1" t="s">
        <v>5595</v>
      </c>
      <c r="E1683" s="10" t="s">
        <v>5596</v>
      </c>
      <c r="F1683" s="1">
        <v>1.0</v>
      </c>
      <c r="J1683" s="1">
        <v>1.0</v>
      </c>
      <c r="K1683" s="11">
        <v>21591.0</v>
      </c>
      <c r="L1683" s="1">
        <v>67.0</v>
      </c>
      <c r="M1683" s="1">
        <v>2.0</v>
      </c>
      <c r="N1683" s="1">
        <v>1.0</v>
      </c>
      <c r="O1683" s="1">
        <v>3.0</v>
      </c>
      <c r="P1683" s="1">
        <v>1.0</v>
      </c>
      <c r="Q1683" s="1">
        <v>50000.0</v>
      </c>
      <c r="R1683" s="1">
        <v>0.0</v>
      </c>
      <c r="S1683" s="1">
        <v>0.0</v>
      </c>
      <c r="T1683" s="1">
        <v>155.0</v>
      </c>
      <c r="U1683" s="1" t="s">
        <v>5598</v>
      </c>
      <c r="Y1683" s="1">
        <v>1.0</v>
      </c>
      <c r="Z1683" s="1">
        <v>2.0</v>
      </c>
      <c r="AA1683" s="1">
        <v>2.0</v>
      </c>
      <c r="AB1683" s="1">
        <v>2.0</v>
      </c>
      <c r="AC1683" s="1">
        <v>2.0</v>
      </c>
      <c r="AD1683" s="1">
        <v>2.0</v>
      </c>
      <c r="AE1683" s="1">
        <v>2.0</v>
      </c>
      <c r="AF1683" s="1">
        <v>2.0</v>
      </c>
      <c r="AG1683" s="1">
        <v>2.0</v>
      </c>
      <c r="AH1683" s="1">
        <v>2.0</v>
      </c>
      <c r="AI1683" s="1">
        <v>2.0</v>
      </c>
      <c r="AJ1683" s="1">
        <v>2.0</v>
      </c>
      <c r="AK1683" s="1">
        <v>2.0</v>
      </c>
      <c r="AL1683" s="1">
        <v>2.0</v>
      </c>
      <c r="AM1683" s="1">
        <v>2.0</v>
      </c>
      <c r="AN1683" s="1">
        <v>2.0</v>
      </c>
      <c r="AO1683" s="1">
        <v>2.0</v>
      </c>
      <c r="AP1683" s="1">
        <v>2.0</v>
      </c>
      <c r="AQ1683" s="1">
        <v>2.0</v>
      </c>
      <c r="AR1683" s="1">
        <v>2.0</v>
      </c>
      <c r="AS1683" s="1">
        <v>2.0</v>
      </c>
      <c r="AT1683" s="1">
        <v>2.0</v>
      </c>
      <c r="AU1683" s="1">
        <v>2.0</v>
      </c>
      <c r="AV1683" s="1">
        <v>2.0</v>
      </c>
      <c r="AW1683" s="1">
        <v>2.0</v>
      </c>
      <c r="AX1683" s="1">
        <v>2.0</v>
      </c>
      <c r="AY1683" s="1">
        <v>2.0</v>
      </c>
      <c r="AZ1683" s="1">
        <v>2.0</v>
      </c>
      <c r="BA1683" s="1">
        <v>2.0</v>
      </c>
      <c r="BB1683" s="1">
        <v>2.0</v>
      </c>
      <c r="BP1683" s="12" t="s">
        <v>5600</v>
      </c>
      <c r="BQ1683" s="1">
        <v>67.0</v>
      </c>
      <c r="BR1683" s="1"/>
      <c r="BT1683" s="1"/>
      <c r="BV1683" s="1" t="s">
        <v>180</v>
      </c>
      <c r="BW1683" s="1">
        <v>999.0</v>
      </c>
      <c r="BX1683" s="1" t="s">
        <v>5595</v>
      </c>
      <c r="BY1683" s="13">
        <f t="shared" si="1"/>
        <v>14</v>
      </c>
      <c r="BZ1683" s="13" t="str">
        <f t="shared" si="2"/>
        <v>Lainnya</v>
      </c>
      <c r="CA1683" s="13" t="str">
        <f>VLOOKUP(BP1683,data_K!G:K,5,0)</f>
        <v>RT 003 RW 002</v>
      </c>
      <c r="CB1683" s="13">
        <f t="shared" si="3"/>
        <v>0</v>
      </c>
    </row>
    <row r="1684">
      <c r="A1684" s="1" t="s">
        <v>5603</v>
      </c>
      <c r="B1684" s="22">
        <v>46028.50671296296</v>
      </c>
      <c r="C1684" s="1">
        <v>2.0</v>
      </c>
      <c r="D1684" s="1" t="s">
        <v>5606</v>
      </c>
      <c r="E1684" s="10" t="s">
        <v>5607</v>
      </c>
      <c r="F1684" s="1">
        <v>1.0</v>
      </c>
      <c r="J1684" s="1">
        <v>2.0</v>
      </c>
      <c r="K1684" s="11">
        <v>21916.0</v>
      </c>
      <c r="L1684" s="1">
        <v>66.0</v>
      </c>
      <c r="M1684" s="1">
        <v>2.0</v>
      </c>
      <c r="N1684" s="1">
        <v>2.0</v>
      </c>
      <c r="O1684" s="1">
        <v>3.0</v>
      </c>
      <c r="P1684" s="1">
        <v>1.0</v>
      </c>
      <c r="Q1684" s="1">
        <v>0.0</v>
      </c>
      <c r="R1684" s="1">
        <v>0.0</v>
      </c>
      <c r="S1684" s="1">
        <v>0.0</v>
      </c>
      <c r="T1684" s="1">
        <v>0.0</v>
      </c>
      <c r="Y1684" s="1">
        <v>6.0</v>
      </c>
      <c r="Z1684" s="1">
        <v>2.0</v>
      </c>
      <c r="AA1684" s="1">
        <v>2.0</v>
      </c>
      <c r="AB1684" s="1">
        <v>2.0</v>
      </c>
      <c r="AC1684" s="1">
        <v>2.0</v>
      </c>
      <c r="AD1684" s="1">
        <v>2.0</v>
      </c>
      <c r="AE1684" s="1">
        <v>2.0</v>
      </c>
      <c r="AF1684" s="1">
        <v>2.0</v>
      </c>
      <c r="AG1684" s="1">
        <v>2.0</v>
      </c>
      <c r="AH1684" s="1">
        <v>2.0</v>
      </c>
      <c r="AI1684" s="1">
        <v>2.0</v>
      </c>
      <c r="AJ1684" s="1">
        <v>2.0</v>
      </c>
      <c r="AK1684" s="1">
        <v>2.0</v>
      </c>
      <c r="AL1684" s="1">
        <v>2.0</v>
      </c>
      <c r="AM1684" s="1">
        <v>2.0</v>
      </c>
      <c r="AN1684" s="1">
        <v>2.0</v>
      </c>
      <c r="AO1684" s="1">
        <v>2.0</v>
      </c>
      <c r="AP1684" s="1">
        <v>2.0</v>
      </c>
      <c r="AQ1684" s="1">
        <v>2.0</v>
      </c>
      <c r="AR1684" s="1">
        <v>2.0</v>
      </c>
      <c r="AS1684" s="1">
        <v>2.0</v>
      </c>
      <c r="AT1684" s="1">
        <v>2.0</v>
      </c>
      <c r="AU1684" s="1">
        <v>2.0</v>
      </c>
      <c r="AV1684" s="1">
        <v>2.0</v>
      </c>
      <c r="AW1684" s="1">
        <v>2.0</v>
      </c>
      <c r="AX1684" s="1">
        <v>2.0</v>
      </c>
      <c r="AY1684" s="1">
        <v>2.0</v>
      </c>
      <c r="AZ1684" s="1">
        <v>2.0</v>
      </c>
      <c r="BA1684" s="1">
        <v>2.0</v>
      </c>
      <c r="BB1684" s="1">
        <v>2.0</v>
      </c>
      <c r="BP1684" s="12" t="s">
        <v>5600</v>
      </c>
      <c r="BQ1684" s="1">
        <v>66.0</v>
      </c>
      <c r="BR1684" s="1" t="s">
        <v>240</v>
      </c>
      <c r="BW1684" s="1">
        <v>0.0</v>
      </c>
      <c r="BX1684" s="1" t="s">
        <v>5595</v>
      </c>
      <c r="BY1684" s="13">
        <f t="shared" si="1"/>
        <v>14</v>
      </c>
      <c r="BZ1684" s="13" t="str">
        <f t="shared" si="2"/>
        <v>Tidak Bekerja</v>
      </c>
      <c r="CA1684" s="13" t="str">
        <f>VLOOKUP(BP1684,data_K!G:K,5,0)</f>
        <v>RT 003 RW 002</v>
      </c>
      <c r="CB1684" s="13">
        <f t="shared" si="3"/>
        <v>0</v>
      </c>
    </row>
    <row r="1685">
      <c r="A1685" s="1" t="s">
        <v>16046</v>
      </c>
      <c r="B1685" s="9" t="s">
        <v>19159</v>
      </c>
      <c r="C1685" s="1">
        <v>1.0</v>
      </c>
      <c r="D1685" s="1" t="s">
        <v>19160</v>
      </c>
      <c r="E1685" s="10" t="s">
        <v>16048</v>
      </c>
      <c r="F1685" s="1">
        <v>1.0</v>
      </c>
      <c r="J1685" s="1">
        <v>2.0</v>
      </c>
      <c r="K1685" s="11">
        <v>24302.0</v>
      </c>
      <c r="L1685" s="1">
        <v>59.0</v>
      </c>
      <c r="M1685" s="1">
        <v>1.0</v>
      </c>
      <c r="N1685" s="1">
        <v>1.0</v>
      </c>
      <c r="O1685" s="1">
        <v>3.0</v>
      </c>
      <c r="P1685" s="1">
        <v>4.0</v>
      </c>
      <c r="Q1685" s="1">
        <v>0.0</v>
      </c>
      <c r="R1685" s="1">
        <v>0.0</v>
      </c>
      <c r="S1685" s="1">
        <v>0.0</v>
      </c>
      <c r="T1685" s="1">
        <v>0.0</v>
      </c>
      <c r="Y1685" s="1">
        <v>6.0</v>
      </c>
      <c r="Z1685" s="1">
        <v>2.0</v>
      </c>
      <c r="AA1685" s="1">
        <v>2.0</v>
      </c>
      <c r="AB1685" s="1">
        <v>2.0</v>
      </c>
      <c r="AC1685" s="1">
        <v>2.0</v>
      </c>
      <c r="AD1685" s="1">
        <v>2.0</v>
      </c>
      <c r="AE1685" s="1">
        <v>2.0</v>
      </c>
      <c r="AF1685" s="1">
        <v>2.0</v>
      </c>
      <c r="AG1685" s="1">
        <v>2.0</v>
      </c>
      <c r="AH1685" s="1">
        <v>2.0</v>
      </c>
      <c r="AI1685" s="1">
        <v>2.0</v>
      </c>
      <c r="AJ1685" s="1">
        <v>2.0</v>
      </c>
      <c r="AK1685" s="1">
        <v>2.0</v>
      </c>
      <c r="AL1685" s="1">
        <v>2.0</v>
      </c>
      <c r="AM1685" s="1">
        <v>2.0</v>
      </c>
      <c r="AN1685" s="1">
        <v>2.0</v>
      </c>
      <c r="AO1685" s="1">
        <v>2.0</v>
      </c>
      <c r="AP1685" s="1">
        <v>2.0</v>
      </c>
      <c r="AQ1685" s="1">
        <v>2.0</v>
      </c>
      <c r="AR1685" s="1">
        <v>2.0</v>
      </c>
      <c r="AS1685" s="1">
        <v>2.0</v>
      </c>
      <c r="AT1685" s="1">
        <v>2.0</v>
      </c>
      <c r="AU1685" s="1">
        <v>2.0</v>
      </c>
      <c r="AV1685" s="1">
        <v>2.0</v>
      </c>
      <c r="AW1685" s="1">
        <v>2.0</v>
      </c>
      <c r="AX1685" s="1">
        <v>2.0</v>
      </c>
      <c r="AY1685" s="1">
        <v>2.0</v>
      </c>
      <c r="AZ1685" s="1">
        <v>2.0</v>
      </c>
      <c r="BA1685" s="1">
        <v>2.0</v>
      </c>
      <c r="BB1685" s="1">
        <v>2.0</v>
      </c>
      <c r="BP1685" s="12" t="s">
        <v>9573</v>
      </c>
      <c r="BQ1685" s="1">
        <v>59.0</v>
      </c>
      <c r="BR1685" s="1" t="s">
        <v>240</v>
      </c>
      <c r="BS1685" s="1"/>
      <c r="BW1685" s="1">
        <v>0.0</v>
      </c>
      <c r="BX1685" s="1" t="s">
        <v>19160</v>
      </c>
      <c r="BY1685" s="13">
        <f t="shared" si="1"/>
        <v>12</v>
      </c>
      <c r="BZ1685" s="13" t="str">
        <f t="shared" si="2"/>
        <v>Tidak Bekerja</v>
      </c>
      <c r="CA1685" s="13" t="str">
        <f>VLOOKUP(BP1685,data_K!G:K,5,0)</f>
        <v>RT 010 RW 005</v>
      </c>
      <c r="CB1685" s="13">
        <f t="shared" si="3"/>
        <v>0</v>
      </c>
    </row>
    <row r="1686">
      <c r="A1686" s="1" t="s">
        <v>7498</v>
      </c>
      <c r="B1686" s="9" t="s">
        <v>19165</v>
      </c>
      <c r="C1686" s="1">
        <v>1.0</v>
      </c>
      <c r="D1686" s="1" t="s">
        <v>7501</v>
      </c>
      <c r="E1686" s="10" t="s">
        <v>7502</v>
      </c>
      <c r="F1686" s="1">
        <v>1.0</v>
      </c>
      <c r="J1686" s="1">
        <v>1.0</v>
      </c>
      <c r="K1686" s="11">
        <v>25755.0</v>
      </c>
      <c r="L1686" s="1">
        <v>56.0</v>
      </c>
      <c r="M1686" s="1">
        <v>2.0</v>
      </c>
      <c r="N1686" s="1">
        <v>1.0</v>
      </c>
      <c r="O1686" s="1">
        <v>3.0</v>
      </c>
      <c r="P1686" s="1">
        <v>3.0</v>
      </c>
      <c r="Q1686" s="1">
        <v>0.0</v>
      </c>
      <c r="R1686" s="1">
        <v>3500000.0</v>
      </c>
      <c r="S1686" s="1">
        <v>0.0</v>
      </c>
      <c r="T1686" s="1">
        <v>155.0</v>
      </c>
      <c r="U1686" s="1" t="s">
        <v>7505</v>
      </c>
      <c r="Y1686" s="1">
        <v>1.0</v>
      </c>
      <c r="Z1686" s="1">
        <v>2.0</v>
      </c>
      <c r="AA1686" s="1">
        <v>2.0</v>
      </c>
      <c r="AB1686" s="1">
        <v>2.0</v>
      </c>
      <c r="AC1686" s="1">
        <v>2.0</v>
      </c>
      <c r="AD1686" s="1">
        <v>2.0</v>
      </c>
      <c r="AE1686" s="1">
        <v>2.0</v>
      </c>
      <c r="AF1686" s="1">
        <v>2.0</v>
      </c>
      <c r="AG1686" s="1">
        <v>2.0</v>
      </c>
      <c r="AH1686" s="1">
        <v>2.0</v>
      </c>
      <c r="AI1686" s="1">
        <v>2.0</v>
      </c>
      <c r="AJ1686" s="1">
        <v>2.0</v>
      </c>
      <c r="AK1686" s="1">
        <v>2.0</v>
      </c>
      <c r="AL1686" s="1">
        <v>2.0</v>
      </c>
      <c r="AM1686" s="1">
        <v>2.0</v>
      </c>
      <c r="AN1686" s="1">
        <v>2.0</v>
      </c>
      <c r="AO1686" s="1">
        <v>2.0</v>
      </c>
      <c r="AP1686" s="1">
        <v>2.0</v>
      </c>
      <c r="AQ1686" s="1">
        <v>2.0</v>
      </c>
      <c r="AR1686" s="1">
        <v>2.0</v>
      </c>
      <c r="AS1686" s="1">
        <v>2.0</v>
      </c>
      <c r="AT1686" s="1">
        <v>2.0</v>
      </c>
      <c r="AU1686" s="1">
        <v>2.0</v>
      </c>
      <c r="AV1686" s="1">
        <v>2.0</v>
      </c>
      <c r="AW1686" s="1">
        <v>2.0</v>
      </c>
      <c r="AX1686" s="1">
        <v>2.0</v>
      </c>
      <c r="AY1686" s="1">
        <v>2.0</v>
      </c>
      <c r="AZ1686" s="1">
        <v>2.0</v>
      </c>
      <c r="BA1686" s="1">
        <v>2.0</v>
      </c>
      <c r="BB1686" s="1">
        <v>2.0</v>
      </c>
      <c r="BP1686" s="12" t="s">
        <v>7492</v>
      </c>
      <c r="BQ1686" s="1">
        <v>55.0</v>
      </c>
      <c r="BR1686" s="1"/>
      <c r="BS1686" s="1"/>
      <c r="BV1686" s="1" t="s">
        <v>180</v>
      </c>
      <c r="BW1686" s="1">
        <v>999.0</v>
      </c>
      <c r="BX1686" s="1">
        <v>106.0</v>
      </c>
      <c r="BY1686" s="13">
        <f t="shared" si="1"/>
        <v>12</v>
      </c>
      <c r="BZ1686" s="13" t="str">
        <f t="shared" si="2"/>
        <v>Lainnya</v>
      </c>
      <c r="CA1686" s="13" t="str">
        <f>VLOOKUP(BP1686,data_K!G:K,5,0)</f>
        <v>RT 006 RW 003</v>
      </c>
      <c r="CB1686" s="13">
        <f t="shared" si="3"/>
        <v>0</v>
      </c>
    </row>
    <row r="1687">
      <c r="A1687" s="1" t="s">
        <v>7485</v>
      </c>
      <c r="B1687" s="9" t="s">
        <v>19173</v>
      </c>
      <c r="C1687" s="1">
        <v>2.0</v>
      </c>
      <c r="D1687" s="1" t="s">
        <v>7488</v>
      </c>
      <c r="E1687" s="10" t="s">
        <v>7489</v>
      </c>
      <c r="F1687" s="1">
        <v>1.0</v>
      </c>
      <c r="J1687" s="1">
        <v>2.0</v>
      </c>
      <c r="K1687" s="11">
        <v>25619.0</v>
      </c>
      <c r="L1687" s="1">
        <v>56.0</v>
      </c>
      <c r="M1687" s="1">
        <v>2.0</v>
      </c>
      <c r="N1687" s="1">
        <v>2.0</v>
      </c>
      <c r="O1687" s="1">
        <v>3.0</v>
      </c>
      <c r="P1687" s="1">
        <v>3.0</v>
      </c>
      <c r="Q1687" s="1">
        <v>0.0</v>
      </c>
      <c r="R1687" s="1">
        <v>0.0</v>
      </c>
      <c r="S1687" s="1">
        <v>0.0</v>
      </c>
      <c r="T1687" s="1">
        <v>0.0</v>
      </c>
      <c r="Y1687" s="1">
        <v>6.0</v>
      </c>
      <c r="Z1687" s="1">
        <v>2.0</v>
      </c>
      <c r="AA1687" s="1">
        <v>2.0</v>
      </c>
      <c r="AB1687" s="1">
        <v>2.0</v>
      </c>
      <c r="AC1687" s="1">
        <v>2.0</v>
      </c>
      <c r="AD1687" s="1">
        <v>2.0</v>
      </c>
      <c r="AE1687" s="1">
        <v>2.0</v>
      </c>
      <c r="AF1687" s="1">
        <v>2.0</v>
      </c>
      <c r="AG1687" s="1">
        <v>2.0</v>
      </c>
      <c r="AH1687" s="1">
        <v>2.0</v>
      </c>
      <c r="AI1687" s="1">
        <v>2.0</v>
      </c>
      <c r="AJ1687" s="1">
        <v>2.0</v>
      </c>
      <c r="AK1687" s="1">
        <v>2.0</v>
      </c>
      <c r="AL1687" s="1">
        <v>2.0</v>
      </c>
      <c r="AM1687" s="1">
        <v>2.0</v>
      </c>
      <c r="AN1687" s="1">
        <v>2.0</v>
      </c>
      <c r="AO1687" s="1">
        <v>2.0</v>
      </c>
      <c r="AP1687" s="1">
        <v>2.0</v>
      </c>
      <c r="AQ1687" s="1">
        <v>2.0</v>
      </c>
      <c r="AR1687" s="1">
        <v>2.0</v>
      </c>
      <c r="AS1687" s="1">
        <v>2.0</v>
      </c>
      <c r="AT1687" s="1">
        <v>2.0</v>
      </c>
      <c r="AU1687" s="1">
        <v>2.0</v>
      </c>
      <c r="AV1687" s="1">
        <v>2.0</v>
      </c>
      <c r="AW1687" s="1">
        <v>2.0</v>
      </c>
      <c r="AX1687" s="1">
        <v>2.0</v>
      </c>
      <c r="AY1687" s="1">
        <v>2.0</v>
      </c>
      <c r="AZ1687" s="1">
        <v>2.0</v>
      </c>
      <c r="BA1687" s="1">
        <v>2.0</v>
      </c>
      <c r="BB1687" s="1">
        <v>2.0</v>
      </c>
      <c r="BP1687" s="12" t="s">
        <v>7492</v>
      </c>
      <c r="BQ1687" s="1">
        <v>56.0</v>
      </c>
      <c r="BR1687" s="1" t="s">
        <v>240</v>
      </c>
      <c r="BS1687" s="1"/>
      <c r="BW1687" s="1">
        <v>0.0</v>
      </c>
      <c r="BX1687" s="1">
        <v>106.0</v>
      </c>
      <c r="BY1687" s="13">
        <f t="shared" si="1"/>
        <v>12</v>
      </c>
      <c r="BZ1687" s="13" t="str">
        <f t="shared" si="2"/>
        <v>Tidak Bekerja</v>
      </c>
      <c r="CA1687" s="13" t="str">
        <f>VLOOKUP(BP1687,data_K!G:K,5,0)</f>
        <v>RT 006 RW 003</v>
      </c>
      <c r="CB1687" s="13">
        <f t="shared" si="3"/>
        <v>0</v>
      </c>
    </row>
    <row r="1688">
      <c r="A1688" s="1" t="s">
        <v>15844</v>
      </c>
      <c r="B1688" s="9" t="s">
        <v>19178</v>
      </c>
      <c r="C1688" s="1">
        <v>1.0</v>
      </c>
      <c r="D1688" s="1" t="s">
        <v>5554</v>
      </c>
      <c r="E1688" s="10" t="s">
        <v>15846</v>
      </c>
      <c r="F1688" s="1">
        <v>1.0</v>
      </c>
      <c r="J1688" s="1">
        <v>1.0</v>
      </c>
      <c r="K1688" s="11">
        <v>32413.0</v>
      </c>
      <c r="L1688" s="1">
        <v>37.0</v>
      </c>
      <c r="M1688" s="1">
        <v>2.0</v>
      </c>
      <c r="N1688" s="1">
        <v>1.0</v>
      </c>
      <c r="O1688" s="1">
        <v>3.0</v>
      </c>
      <c r="P1688" s="1">
        <v>6.0</v>
      </c>
      <c r="Q1688" s="1">
        <v>2800000.0</v>
      </c>
      <c r="R1688" s="1">
        <v>0.0</v>
      </c>
      <c r="S1688" s="1">
        <v>0.0</v>
      </c>
      <c r="T1688" s="1">
        <v>105.0</v>
      </c>
      <c r="U1688" s="1"/>
      <c r="Y1688" s="1">
        <v>4.0</v>
      </c>
      <c r="Z1688" s="1">
        <v>2.0</v>
      </c>
      <c r="AA1688" s="1">
        <v>2.0</v>
      </c>
      <c r="AB1688" s="1">
        <v>2.0</v>
      </c>
      <c r="AC1688" s="1">
        <v>2.0</v>
      </c>
      <c r="AD1688" s="1">
        <v>2.0</v>
      </c>
      <c r="AE1688" s="1">
        <v>2.0</v>
      </c>
      <c r="AF1688" s="1">
        <v>2.0</v>
      </c>
      <c r="AG1688" s="1">
        <v>2.0</v>
      </c>
      <c r="AH1688" s="1">
        <v>2.0</v>
      </c>
      <c r="AI1688" s="1">
        <v>2.0</v>
      </c>
      <c r="AJ1688" s="1">
        <v>2.0</v>
      </c>
      <c r="AK1688" s="1">
        <v>2.0</v>
      </c>
      <c r="AL1688" s="1">
        <v>2.0</v>
      </c>
      <c r="AM1688" s="1">
        <v>2.0</v>
      </c>
      <c r="AN1688" s="1">
        <v>2.0</v>
      </c>
      <c r="AO1688" s="1">
        <v>2.0</v>
      </c>
      <c r="AP1688" s="1">
        <v>2.0</v>
      </c>
      <c r="AQ1688" s="1">
        <v>2.0</v>
      </c>
      <c r="AR1688" s="1">
        <v>2.0</v>
      </c>
      <c r="AS1688" s="1">
        <v>2.0</v>
      </c>
      <c r="AT1688" s="1">
        <v>2.0</v>
      </c>
      <c r="AU1688" s="1">
        <v>2.0</v>
      </c>
      <c r="AV1688" s="1">
        <v>2.0</v>
      </c>
      <c r="AW1688" s="1">
        <v>2.0</v>
      </c>
      <c r="AX1688" s="1">
        <v>2.0</v>
      </c>
      <c r="AY1688" s="1">
        <v>2.0</v>
      </c>
      <c r="AZ1688" s="1">
        <v>2.0</v>
      </c>
      <c r="BA1688" s="1">
        <v>2.0</v>
      </c>
      <c r="BB1688" s="1">
        <v>2.0</v>
      </c>
      <c r="BP1688" s="12" t="s">
        <v>5555</v>
      </c>
      <c r="BQ1688" s="1">
        <v>37.0</v>
      </c>
      <c r="BR1688" s="1"/>
      <c r="BS1688" s="1" t="s">
        <v>1049</v>
      </c>
      <c r="BW1688" s="1">
        <v>128.0</v>
      </c>
      <c r="BX1688" s="1" t="s">
        <v>5554</v>
      </c>
      <c r="BY1688" s="13">
        <f t="shared" si="1"/>
        <v>8</v>
      </c>
      <c r="BZ1688" s="13" t="str">
        <f t="shared" si="2"/>
        <v>Perawat</v>
      </c>
      <c r="CA1688" s="13" t="str">
        <f>VLOOKUP(BP1688,data_K!G:K,5,0)</f>
        <v>RT 008 RW 004</v>
      </c>
      <c r="CB1688" s="13">
        <f t="shared" si="3"/>
        <v>0</v>
      </c>
    </row>
    <row r="1689">
      <c r="A1689" s="1" t="s">
        <v>15832</v>
      </c>
      <c r="B1689" s="9" t="s">
        <v>19182</v>
      </c>
      <c r="C1689" s="1">
        <v>2.0</v>
      </c>
      <c r="D1689" s="1" t="s">
        <v>15834</v>
      </c>
      <c r="E1689" s="10" t="s">
        <v>15835</v>
      </c>
      <c r="F1689" s="1">
        <v>1.0</v>
      </c>
      <c r="J1689" s="1">
        <v>2.0</v>
      </c>
      <c r="K1689" s="11">
        <v>33778.0</v>
      </c>
      <c r="L1689" s="1">
        <v>33.0</v>
      </c>
      <c r="M1689" s="1">
        <v>2.0</v>
      </c>
      <c r="N1689" s="1">
        <v>2.0</v>
      </c>
      <c r="O1689" s="1">
        <v>3.0</v>
      </c>
      <c r="P1689" s="1">
        <v>6.0</v>
      </c>
      <c r="Q1689" s="1">
        <v>0.0</v>
      </c>
      <c r="R1689" s="1">
        <v>0.0</v>
      </c>
      <c r="S1689" s="1">
        <v>0.0</v>
      </c>
      <c r="T1689" s="1">
        <v>0.0</v>
      </c>
      <c r="Y1689" s="1">
        <v>6.0</v>
      </c>
      <c r="Z1689" s="1">
        <v>2.0</v>
      </c>
      <c r="AA1689" s="1">
        <v>2.0</v>
      </c>
      <c r="AB1689" s="1">
        <v>2.0</v>
      </c>
      <c r="AC1689" s="1">
        <v>2.0</v>
      </c>
      <c r="AD1689" s="1">
        <v>2.0</v>
      </c>
      <c r="AE1689" s="1">
        <v>2.0</v>
      </c>
      <c r="AF1689" s="1">
        <v>2.0</v>
      </c>
      <c r="AG1689" s="1">
        <v>2.0</v>
      </c>
      <c r="AH1689" s="1">
        <v>2.0</v>
      </c>
      <c r="AI1689" s="1">
        <v>2.0</v>
      </c>
      <c r="AJ1689" s="1">
        <v>2.0</v>
      </c>
      <c r="AK1689" s="1">
        <v>2.0</v>
      </c>
      <c r="AL1689" s="1">
        <v>2.0</v>
      </c>
      <c r="AM1689" s="1">
        <v>2.0</v>
      </c>
      <c r="AN1689" s="1">
        <v>2.0</v>
      </c>
      <c r="AO1689" s="1">
        <v>2.0</v>
      </c>
      <c r="AP1689" s="1">
        <v>2.0</v>
      </c>
      <c r="AQ1689" s="1">
        <v>2.0</v>
      </c>
      <c r="AR1689" s="1">
        <v>2.0</v>
      </c>
      <c r="AS1689" s="1">
        <v>2.0</v>
      </c>
      <c r="AT1689" s="1">
        <v>2.0</v>
      </c>
      <c r="AU1689" s="1">
        <v>2.0</v>
      </c>
      <c r="AV1689" s="1">
        <v>2.0</v>
      </c>
      <c r="AW1689" s="1">
        <v>2.0</v>
      </c>
      <c r="AX1689" s="1">
        <v>2.0</v>
      </c>
      <c r="AY1689" s="1">
        <v>2.0</v>
      </c>
      <c r="AZ1689" s="1">
        <v>2.0</v>
      </c>
      <c r="BA1689" s="1">
        <v>2.0</v>
      </c>
      <c r="BB1689" s="1">
        <v>2.0</v>
      </c>
      <c r="BP1689" s="12" t="s">
        <v>5555</v>
      </c>
      <c r="BQ1689" s="1">
        <v>33.0</v>
      </c>
      <c r="BR1689" s="1" t="s">
        <v>240</v>
      </c>
      <c r="BW1689" s="1">
        <v>0.0</v>
      </c>
      <c r="BX1689" s="1" t="s">
        <v>5554</v>
      </c>
      <c r="BY1689" s="13">
        <f t="shared" si="1"/>
        <v>7</v>
      </c>
      <c r="BZ1689" s="13" t="str">
        <f t="shared" si="2"/>
        <v>Tidak Bekerja</v>
      </c>
      <c r="CA1689" s="13" t="str">
        <f>VLOOKUP(BP1689,data_K!G:K,5,0)</f>
        <v>RT 008 RW 004</v>
      </c>
      <c r="CB1689" s="13">
        <f t="shared" si="3"/>
        <v>0</v>
      </c>
    </row>
    <row r="1690">
      <c r="A1690" s="1" t="s">
        <v>15825</v>
      </c>
      <c r="B1690" s="9" t="s">
        <v>19187</v>
      </c>
      <c r="C1690" s="1">
        <v>3.0</v>
      </c>
      <c r="D1690" s="1" t="s">
        <v>15827</v>
      </c>
      <c r="E1690" s="10" t="s">
        <v>15828</v>
      </c>
      <c r="F1690" s="1">
        <v>1.0</v>
      </c>
      <c r="J1690" s="1">
        <v>1.0</v>
      </c>
      <c r="K1690" s="11">
        <v>44293.0</v>
      </c>
      <c r="L1690" s="1">
        <v>5.0</v>
      </c>
      <c r="M1690" s="1">
        <v>1.0</v>
      </c>
      <c r="N1690" s="1">
        <v>3.0</v>
      </c>
      <c r="O1690" s="1">
        <v>1.0</v>
      </c>
      <c r="BP1690" s="12" t="s">
        <v>5555</v>
      </c>
      <c r="BQ1690" s="1">
        <v>5.0</v>
      </c>
      <c r="BR1690" s="1"/>
      <c r="BW1690" s="1">
        <v>999.0</v>
      </c>
      <c r="BX1690" s="1" t="s">
        <v>5554</v>
      </c>
      <c r="BY1690" s="13">
        <f t="shared" si="1"/>
        <v>2</v>
      </c>
      <c r="BZ1690" s="13" t="str">
        <f t="shared" si="2"/>
        <v/>
      </c>
      <c r="CA1690" s="13" t="str">
        <f>VLOOKUP(BP1690,data_K!G:K,5,0)</f>
        <v>RT 008 RW 004</v>
      </c>
      <c r="CB1690" s="13">
        <f t="shared" si="3"/>
        <v>0</v>
      </c>
    </row>
    <row r="1691">
      <c r="A1691" s="1" t="s">
        <v>7381</v>
      </c>
      <c r="B1691" s="9" t="s">
        <v>19189</v>
      </c>
      <c r="C1691" s="1">
        <v>1.0</v>
      </c>
      <c r="D1691" s="1" t="s">
        <v>7386</v>
      </c>
      <c r="E1691" s="10" t="s">
        <v>7387</v>
      </c>
      <c r="F1691" s="1">
        <v>1.0</v>
      </c>
      <c r="J1691" s="1">
        <v>1.0</v>
      </c>
      <c r="K1691" s="11">
        <v>18386.0</v>
      </c>
      <c r="L1691" s="1">
        <v>76.0</v>
      </c>
      <c r="M1691" s="1">
        <v>4.0</v>
      </c>
      <c r="N1691" s="1">
        <v>1.0</v>
      </c>
      <c r="O1691" s="1">
        <v>3.0</v>
      </c>
      <c r="P1691" s="1">
        <v>4.0</v>
      </c>
      <c r="Q1691" s="1">
        <v>0.0</v>
      </c>
      <c r="R1691" s="1">
        <v>0.0</v>
      </c>
      <c r="S1691" s="1">
        <v>0.0</v>
      </c>
      <c r="T1691" s="1">
        <v>0.0</v>
      </c>
      <c r="Y1691" s="1">
        <v>6.0</v>
      </c>
      <c r="Z1691" s="1">
        <v>2.0</v>
      </c>
      <c r="AA1691" s="1">
        <v>2.0</v>
      </c>
      <c r="AB1691" s="1">
        <v>2.0</v>
      </c>
      <c r="AC1691" s="1">
        <v>2.0</v>
      </c>
      <c r="AD1691" s="1">
        <v>2.0</v>
      </c>
      <c r="AE1691" s="1">
        <v>2.0</v>
      </c>
      <c r="AF1691" s="1">
        <v>1.0</v>
      </c>
      <c r="AG1691" s="1">
        <v>2.0</v>
      </c>
      <c r="AH1691" s="1">
        <v>2.0</v>
      </c>
      <c r="AI1691" s="1">
        <v>2.0</v>
      </c>
      <c r="AJ1691" s="1">
        <v>2.0</v>
      </c>
      <c r="AK1691" s="1">
        <v>2.0</v>
      </c>
      <c r="AL1691" s="1">
        <v>2.0</v>
      </c>
      <c r="AM1691" s="1">
        <v>2.0</v>
      </c>
      <c r="AN1691" s="1">
        <v>2.0</v>
      </c>
      <c r="AO1691" s="1">
        <v>2.0</v>
      </c>
      <c r="AP1691" s="1">
        <v>2.0</v>
      </c>
      <c r="AQ1691" s="1">
        <v>2.0</v>
      </c>
      <c r="AR1691" s="1">
        <v>2.0</v>
      </c>
      <c r="AS1691" s="1">
        <v>2.0</v>
      </c>
      <c r="AT1691" s="1">
        <v>2.0</v>
      </c>
      <c r="AU1691" s="1">
        <v>2.0</v>
      </c>
      <c r="AV1691" s="1">
        <v>2.0</v>
      </c>
      <c r="AW1691" s="1">
        <v>2.0</v>
      </c>
      <c r="AX1691" s="1">
        <v>2.0</v>
      </c>
      <c r="AY1691" s="1">
        <v>2.0</v>
      </c>
      <c r="AZ1691" s="1">
        <v>2.0</v>
      </c>
      <c r="BA1691" s="1">
        <v>2.0</v>
      </c>
      <c r="BB1691" s="1">
        <v>2.0</v>
      </c>
      <c r="BP1691" s="12" t="s">
        <v>7393</v>
      </c>
      <c r="BQ1691" s="1">
        <v>76.0</v>
      </c>
      <c r="BR1691" s="1" t="s">
        <v>240</v>
      </c>
      <c r="BW1691" s="1">
        <v>0.0</v>
      </c>
      <c r="BX1691" s="1" t="s">
        <v>7386</v>
      </c>
      <c r="BY1691" s="13">
        <f t="shared" si="1"/>
        <v>16</v>
      </c>
      <c r="BZ1691" s="13" t="str">
        <f t="shared" si="2"/>
        <v>Tidak Bekerja</v>
      </c>
      <c r="CA1691" s="13" t="str">
        <f>VLOOKUP(BP1691,data_K!G:K,5,0)</f>
        <v>RT 005 RW 003</v>
      </c>
      <c r="CB1691" s="13">
        <f t="shared" si="3"/>
        <v>0</v>
      </c>
    </row>
    <row r="1692">
      <c r="A1692" s="1" t="s">
        <v>9362</v>
      </c>
      <c r="B1692" s="9" t="s">
        <v>19196</v>
      </c>
      <c r="C1692" s="1">
        <v>1.0</v>
      </c>
      <c r="D1692" s="1" t="s">
        <v>9364</v>
      </c>
      <c r="E1692" s="10" t="s">
        <v>9365</v>
      </c>
      <c r="F1692" s="1">
        <v>1.0</v>
      </c>
      <c r="J1692" s="1">
        <v>2.0</v>
      </c>
      <c r="K1692" s="11">
        <v>28201.0</v>
      </c>
      <c r="L1692" s="1">
        <v>49.0</v>
      </c>
      <c r="M1692" s="1">
        <v>4.0</v>
      </c>
      <c r="N1692" s="1">
        <v>1.0</v>
      </c>
      <c r="O1692" s="1">
        <v>3.0</v>
      </c>
      <c r="P1692" s="1">
        <v>3.0</v>
      </c>
      <c r="Q1692" s="1">
        <v>0.0</v>
      </c>
      <c r="R1692" s="1">
        <v>750000.0</v>
      </c>
      <c r="S1692" s="1">
        <v>0.0</v>
      </c>
      <c r="T1692" s="1">
        <v>66.0</v>
      </c>
      <c r="Y1692" s="1">
        <v>1.0</v>
      </c>
      <c r="Z1692" s="1">
        <v>2.0</v>
      </c>
      <c r="AA1692" s="1">
        <v>2.0</v>
      </c>
      <c r="AB1692" s="1">
        <v>2.0</v>
      </c>
      <c r="AC1692" s="1">
        <v>2.0</v>
      </c>
      <c r="AD1692" s="1">
        <v>2.0</v>
      </c>
      <c r="AE1692" s="1">
        <v>2.0</v>
      </c>
      <c r="AF1692" s="1">
        <v>2.0</v>
      </c>
      <c r="AG1692" s="1">
        <v>2.0</v>
      </c>
      <c r="AH1692" s="1">
        <v>2.0</v>
      </c>
      <c r="AI1692" s="1">
        <v>2.0</v>
      </c>
      <c r="AJ1692" s="1">
        <v>2.0</v>
      </c>
      <c r="AK1692" s="1">
        <v>2.0</v>
      </c>
      <c r="AL1692" s="1">
        <v>2.0</v>
      </c>
      <c r="AM1692" s="1">
        <v>2.0</v>
      </c>
      <c r="AN1692" s="1">
        <v>2.0</v>
      </c>
      <c r="AO1692" s="1">
        <v>2.0</v>
      </c>
      <c r="AP1692" s="1">
        <v>2.0</v>
      </c>
      <c r="AQ1692" s="1">
        <v>2.0</v>
      </c>
      <c r="AR1692" s="1">
        <v>2.0</v>
      </c>
      <c r="AS1692" s="1">
        <v>2.0</v>
      </c>
      <c r="AT1692" s="1">
        <v>2.0</v>
      </c>
      <c r="AU1692" s="1">
        <v>2.0</v>
      </c>
      <c r="AV1692" s="1">
        <v>2.0</v>
      </c>
      <c r="AW1692" s="1">
        <v>2.0</v>
      </c>
      <c r="AX1692" s="1">
        <v>2.0</v>
      </c>
      <c r="AY1692" s="1">
        <v>2.0</v>
      </c>
      <c r="AZ1692" s="1">
        <v>2.0</v>
      </c>
      <c r="BA1692" s="1">
        <v>2.0</v>
      </c>
      <c r="BB1692" s="1">
        <v>2.0</v>
      </c>
      <c r="BP1692" s="12" t="s">
        <v>9358</v>
      </c>
      <c r="BQ1692" s="1">
        <v>49.0</v>
      </c>
      <c r="BR1692" s="1"/>
      <c r="BS1692" s="1"/>
      <c r="BT1692" s="1" t="s">
        <v>916</v>
      </c>
      <c r="BW1692" s="1">
        <v>75.0</v>
      </c>
      <c r="BX1692" s="1" t="s">
        <v>9364</v>
      </c>
      <c r="BY1692" s="13">
        <f t="shared" si="1"/>
        <v>10</v>
      </c>
      <c r="BZ1692" s="13" t="str">
        <f t="shared" si="2"/>
        <v>Pedagang Asongan/keliling Non Makanan</v>
      </c>
      <c r="CA1692" s="13" t="str">
        <f>VLOOKUP(BP1692,data_K!G:K,5,0)</f>
        <v>RT 006 RW 003</v>
      </c>
      <c r="CB1692" s="13">
        <f t="shared" si="3"/>
        <v>0</v>
      </c>
    </row>
    <row r="1693">
      <c r="A1693" s="1" t="s">
        <v>9350</v>
      </c>
      <c r="B1693" s="9" t="s">
        <v>19200</v>
      </c>
      <c r="C1693" s="1">
        <v>2.0</v>
      </c>
      <c r="D1693" s="1" t="s">
        <v>9354</v>
      </c>
      <c r="E1693" s="10" t="s">
        <v>9355</v>
      </c>
      <c r="F1693" s="1">
        <v>1.0</v>
      </c>
      <c r="J1693" s="1">
        <v>2.0</v>
      </c>
      <c r="K1693" s="11">
        <v>39387.0</v>
      </c>
      <c r="L1693" s="1">
        <v>18.0</v>
      </c>
      <c r="M1693" s="1">
        <v>1.0</v>
      </c>
      <c r="N1693" s="1">
        <v>3.0</v>
      </c>
      <c r="O1693" s="1">
        <v>3.0</v>
      </c>
      <c r="P1693" s="1">
        <v>4.0</v>
      </c>
      <c r="Q1693" s="1">
        <v>0.0</v>
      </c>
      <c r="R1693" s="1">
        <v>0.0</v>
      </c>
      <c r="S1693" s="1">
        <v>0.0</v>
      </c>
      <c r="T1693" s="1">
        <v>0.0</v>
      </c>
      <c r="Y1693" s="1">
        <v>6.0</v>
      </c>
      <c r="Z1693" s="1">
        <v>2.0</v>
      </c>
      <c r="AA1693" s="1">
        <v>2.0</v>
      </c>
      <c r="AB1693" s="1">
        <v>2.0</v>
      </c>
      <c r="AC1693" s="1">
        <v>2.0</v>
      </c>
      <c r="AD1693" s="1">
        <v>2.0</v>
      </c>
      <c r="AE1693" s="1">
        <v>2.0</v>
      </c>
      <c r="AF1693" s="1">
        <v>2.0</v>
      </c>
      <c r="AG1693" s="1">
        <v>2.0</v>
      </c>
      <c r="AH1693" s="1">
        <v>2.0</v>
      </c>
      <c r="AI1693" s="1">
        <v>2.0</v>
      </c>
      <c r="AJ1693" s="1">
        <v>2.0</v>
      </c>
      <c r="AK1693" s="1">
        <v>2.0</v>
      </c>
      <c r="AL1693" s="1">
        <v>2.0</v>
      </c>
      <c r="AM1693" s="1">
        <v>2.0</v>
      </c>
      <c r="AN1693" s="1">
        <v>2.0</v>
      </c>
      <c r="AO1693" s="1">
        <v>2.0</v>
      </c>
      <c r="AP1693" s="1">
        <v>2.0</v>
      </c>
      <c r="AQ1693" s="1">
        <v>2.0</v>
      </c>
      <c r="AR1693" s="1">
        <v>2.0</v>
      </c>
      <c r="AS1693" s="1">
        <v>2.0</v>
      </c>
      <c r="AT1693" s="1">
        <v>2.0</v>
      </c>
      <c r="AU1693" s="1">
        <v>2.0</v>
      </c>
      <c r="AV1693" s="1">
        <v>2.0</v>
      </c>
      <c r="AW1693" s="1">
        <v>2.0</v>
      </c>
      <c r="AX1693" s="1">
        <v>2.0</v>
      </c>
      <c r="AY1693" s="1">
        <v>2.0</v>
      </c>
      <c r="AZ1693" s="1">
        <v>2.0</v>
      </c>
      <c r="BA1693" s="1">
        <v>2.0</v>
      </c>
      <c r="BB1693" s="1">
        <v>2.0</v>
      </c>
      <c r="BP1693" s="12" t="s">
        <v>9358</v>
      </c>
      <c r="BQ1693" s="1">
        <v>18.0</v>
      </c>
      <c r="BR1693" s="1" t="s">
        <v>240</v>
      </c>
      <c r="BS1693" s="1"/>
      <c r="BW1693" s="1">
        <v>0.0</v>
      </c>
      <c r="BX1693" s="1" t="s">
        <v>9364</v>
      </c>
      <c r="BY1693" s="13">
        <f t="shared" si="1"/>
        <v>4</v>
      </c>
      <c r="BZ1693" s="13" t="str">
        <f t="shared" si="2"/>
        <v>Tidak Bekerja</v>
      </c>
      <c r="CA1693" s="13" t="str">
        <f>VLOOKUP(BP1693,data_K!G:K,5,0)</f>
        <v>RT 006 RW 003</v>
      </c>
      <c r="CB1693" s="13">
        <f t="shared" si="3"/>
        <v>3</v>
      </c>
    </row>
    <row r="1694">
      <c r="A1694" s="1" t="s">
        <v>6108</v>
      </c>
      <c r="B1694" s="9" t="s">
        <v>19205</v>
      </c>
      <c r="C1694" s="1">
        <v>3.0</v>
      </c>
      <c r="D1694" s="1" t="s">
        <v>6110</v>
      </c>
      <c r="E1694" s="10" t="s">
        <v>6111</v>
      </c>
      <c r="F1694" s="1">
        <v>1.0</v>
      </c>
      <c r="J1694" s="1">
        <v>1.0</v>
      </c>
      <c r="K1694" s="11">
        <v>43075.0</v>
      </c>
      <c r="L1694" s="1">
        <v>8.0</v>
      </c>
      <c r="M1694" s="1">
        <v>1.0</v>
      </c>
      <c r="N1694" s="1">
        <v>3.0</v>
      </c>
      <c r="O1694" s="1">
        <v>2.0</v>
      </c>
      <c r="P1694" s="1">
        <v>1.0</v>
      </c>
      <c r="BP1694" s="12" t="s">
        <v>6094</v>
      </c>
      <c r="BQ1694" s="1">
        <v>8.0</v>
      </c>
      <c r="BR1694" s="1"/>
      <c r="BW1694" s="1">
        <v>999.0</v>
      </c>
      <c r="BX1694" s="1" t="s">
        <v>6134</v>
      </c>
      <c r="BY1694" s="13">
        <f t="shared" si="1"/>
        <v>2</v>
      </c>
      <c r="BZ1694" s="13" t="str">
        <f t="shared" si="2"/>
        <v/>
      </c>
      <c r="CA1694" s="13" t="str">
        <f>VLOOKUP(BP1694,data_K!G:K,5,0)</f>
        <v>RT 007 RW 004</v>
      </c>
      <c r="CB1694" s="13">
        <f t="shared" si="3"/>
        <v>1</v>
      </c>
    </row>
    <row r="1695">
      <c r="A1695" s="1" t="s">
        <v>6086</v>
      </c>
      <c r="B1695" s="9" t="s">
        <v>19209</v>
      </c>
      <c r="C1695" s="1">
        <v>3.0</v>
      </c>
      <c r="D1695" s="1" t="s">
        <v>6089</v>
      </c>
      <c r="E1695" s="10" t="s">
        <v>6090</v>
      </c>
      <c r="F1695" s="1">
        <v>1.0</v>
      </c>
      <c r="J1695" s="1">
        <v>2.0</v>
      </c>
      <c r="K1695" s="11">
        <v>39798.0</v>
      </c>
      <c r="L1695" s="1">
        <v>17.0</v>
      </c>
      <c r="M1695" s="1">
        <v>1.0</v>
      </c>
      <c r="N1695" s="1">
        <v>3.0</v>
      </c>
      <c r="O1695" s="1">
        <v>2.0</v>
      </c>
      <c r="P1695" s="1">
        <v>3.0</v>
      </c>
      <c r="Q1695" s="1">
        <v>0.0</v>
      </c>
      <c r="R1695" s="1">
        <v>0.0</v>
      </c>
      <c r="S1695" s="1">
        <v>0.0</v>
      </c>
      <c r="T1695" s="20">
        <v>155.0</v>
      </c>
      <c r="U1695" s="20" t="s">
        <v>591</v>
      </c>
      <c r="Y1695" s="1">
        <v>6.0</v>
      </c>
      <c r="Z1695" s="1">
        <v>2.0</v>
      </c>
      <c r="AA1695" s="1">
        <v>2.0</v>
      </c>
      <c r="AB1695" s="1">
        <v>2.0</v>
      </c>
      <c r="AC1695" s="1">
        <v>2.0</v>
      </c>
      <c r="AD1695" s="1">
        <v>2.0</v>
      </c>
      <c r="AE1695" s="1">
        <v>2.0</v>
      </c>
      <c r="AF1695" s="1">
        <v>2.0</v>
      </c>
      <c r="AG1695" s="1">
        <v>2.0</v>
      </c>
      <c r="AH1695" s="1">
        <v>2.0</v>
      </c>
      <c r="AI1695" s="1">
        <v>2.0</v>
      </c>
      <c r="AJ1695" s="1">
        <v>2.0</v>
      </c>
      <c r="AK1695" s="1">
        <v>2.0</v>
      </c>
      <c r="AL1695" s="1">
        <v>2.0</v>
      </c>
      <c r="AM1695" s="1">
        <v>2.0</v>
      </c>
      <c r="AN1695" s="1">
        <v>2.0</v>
      </c>
      <c r="AO1695" s="1">
        <v>2.0</v>
      </c>
      <c r="AP1695" s="1">
        <v>2.0</v>
      </c>
      <c r="AQ1695" s="1">
        <v>2.0</v>
      </c>
      <c r="AR1695" s="1">
        <v>2.0</v>
      </c>
      <c r="AS1695" s="1">
        <v>2.0</v>
      </c>
      <c r="AT1695" s="1">
        <v>2.0</v>
      </c>
      <c r="AU1695" s="1">
        <v>2.0</v>
      </c>
      <c r="AV1695" s="1">
        <v>2.0</v>
      </c>
      <c r="AW1695" s="1">
        <v>2.0</v>
      </c>
      <c r="AX1695" s="1">
        <v>2.0</v>
      </c>
      <c r="AY1695" s="1">
        <v>2.0</v>
      </c>
      <c r="AZ1695" s="1">
        <v>2.0</v>
      </c>
      <c r="BA1695" s="1">
        <v>2.0</v>
      </c>
      <c r="BB1695" s="1">
        <v>2.0</v>
      </c>
      <c r="BP1695" s="12" t="s">
        <v>6094</v>
      </c>
      <c r="BQ1695" s="1">
        <v>17.0</v>
      </c>
      <c r="BR1695" s="1"/>
      <c r="BW1695" s="1">
        <v>0.0</v>
      </c>
      <c r="BX1695" s="1" t="s">
        <v>6134</v>
      </c>
      <c r="BY1695" s="13">
        <f t="shared" si="1"/>
        <v>4</v>
      </c>
      <c r="BZ1695" s="13" t="str">
        <f t="shared" si="2"/>
        <v/>
      </c>
      <c r="CA1695" s="13" t="str">
        <f>VLOOKUP(BP1695,data_K!G:K,5,0)</f>
        <v>RT 007 RW 004</v>
      </c>
      <c r="CB1695" s="13">
        <f t="shared" si="3"/>
        <v>3</v>
      </c>
    </row>
    <row r="1696">
      <c r="A1696" s="1" t="s">
        <v>6097</v>
      </c>
      <c r="B1696" s="9" t="s">
        <v>19215</v>
      </c>
      <c r="C1696" s="1">
        <v>5.0</v>
      </c>
      <c r="D1696" s="1" t="s">
        <v>6100</v>
      </c>
      <c r="E1696" s="10" t="s">
        <v>6101</v>
      </c>
      <c r="F1696" s="1">
        <v>1.0</v>
      </c>
      <c r="J1696" s="1">
        <v>1.0</v>
      </c>
      <c r="K1696" s="11">
        <v>45409.0</v>
      </c>
      <c r="L1696" s="1">
        <v>2.0</v>
      </c>
      <c r="M1696" s="1">
        <v>1.0</v>
      </c>
      <c r="N1696" s="1">
        <v>3.0</v>
      </c>
      <c r="O1696" s="1"/>
      <c r="P1696" s="1"/>
      <c r="Q1696" s="1"/>
      <c r="R1696" s="1"/>
      <c r="S1696" s="1"/>
      <c r="T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P1696" s="12" t="s">
        <v>6094</v>
      </c>
      <c r="BQ1696" s="1">
        <v>2.0</v>
      </c>
      <c r="BR1696" s="1"/>
      <c r="BU1696" s="1"/>
      <c r="BW1696" s="1">
        <v>999.0</v>
      </c>
      <c r="BX1696" s="1" t="s">
        <v>6134</v>
      </c>
      <c r="BY1696" s="13">
        <f t="shared" si="1"/>
        <v>1</v>
      </c>
      <c r="BZ1696" s="13" t="str">
        <f t="shared" si="2"/>
        <v/>
      </c>
      <c r="CA1696" s="13" t="str">
        <f>VLOOKUP(BP1696,data_K!G:K,5,0)</f>
        <v>RT 007 RW 004</v>
      </c>
      <c r="CB1696" s="13">
        <f t="shared" si="3"/>
        <v>0</v>
      </c>
    </row>
    <row r="1697">
      <c r="A1697" s="1" t="s">
        <v>4606</v>
      </c>
      <c r="B1697" s="22">
        <v>46087.466527777775</v>
      </c>
      <c r="C1697" s="1">
        <v>1.0</v>
      </c>
      <c r="D1697" s="1" t="s">
        <v>3349</v>
      </c>
      <c r="E1697" s="10" t="s">
        <v>4608</v>
      </c>
      <c r="F1697" s="1">
        <v>1.0</v>
      </c>
      <c r="J1697" s="1">
        <v>1.0</v>
      </c>
      <c r="K1697" s="11">
        <v>29056.0</v>
      </c>
      <c r="L1697" s="1">
        <v>46.0</v>
      </c>
      <c r="M1697" s="1">
        <v>2.0</v>
      </c>
      <c r="N1697" s="1">
        <v>1.0</v>
      </c>
      <c r="O1697" s="1">
        <v>3.0</v>
      </c>
      <c r="P1697" s="1">
        <v>3.0</v>
      </c>
      <c r="Q1697" s="1">
        <v>8000000.0</v>
      </c>
      <c r="R1697" s="1">
        <v>0.0</v>
      </c>
      <c r="S1697" s="1">
        <v>0.0</v>
      </c>
      <c r="T1697" s="1">
        <v>51.0</v>
      </c>
      <c r="Y1697" s="1">
        <v>5.0</v>
      </c>
      <c r="Z1697" s="1">
        <v>2.0</v>
      </c>
      <c r="AA1697" s="1">
        <v>2.0</v>
      </c>
      <c r="AB1697" s="1">
        <v>2.0</v>
      </c>
      <c r="AC1697" s="1">
        <v>2.0</v>
      </c>
      <c r="AD1697" s="1">
        <v>2.0</v>
      </c>
      <c r="AE1697" s="1">
        <v>2.0</v>
      </c>
      <c r="AF1697" s="1">
        <v>2.0</v>
      </c>
      <c r="AG1697" s="1">
        <v>2.0</v>
      </c>
      <c r="AH1697" s="1">
        <v>2.0</v>
      </c>
      <c r="AI1697" s="1">
        <v>2.0</v>
      </c>
      <c r="AJ1697" s="1">
        <v>2.0</v>
      </c>
      <c r="AK1697" s="1">
        <v>2.0</v>
      </c>
      <c r="AL1697" s="1">
        <v>2.0</v>
      </c>
      <c r="AM1697" s="1">
        <v>2.0</v>
      </c>
      <c r="AN1697" s="1">
        <v>2.0</v>
      </c>
      <c r="AO1697" s="1">
        <v>2.0</v>
      </c>
      <c r="AP1697" s="1">
        <v>2.0</v>
      </c>
      <c r="AQ1697" s="1">
        <v>2.0</v>
      </c>
      <c r="AR1697" s="1">
        <v>2.0</v>
      </c>
      <c r="AS1697" s="1">
        <v>2.0</v>
      </c>
      <c r="AT1697" s="1">
        <v>2.0</v>
      </c>
      <c r="AU1697" s="1">
        <v>2.0</v>
      </c>
      <c r="AV1697" s="1">
        <v>2.0</v>
      </c>
      <c r="AW1697" s="1">
        <v>2.0</v>
      </c>
      <c r="AX1697" s="1">
        <v>2.0</v>
      </c>
      <c r="AY1697" s="1">
        <v>2.0</v>
      </c>
      <c r="AZ1697" s="1">
        <v>2.0</v>
      </c>
      <c r="BA1697" s="1">
        <v>2.0</v>
      </c>
      <c r="BB1697" s="1">
        <v>2.0</v>
      </c>
      <c r="BP1697" s="12" t="s">
        <v>3350</v>
      </c>
      <c r="BQ1697" s="1">
        <v>46.0</v>
      </c>
      <c r="BR1697" s="1"/>
      <c r="BS1697" s="1"/>
      <c r="BU1697" s="1" t="s">
        <v>445</v>
      </c>
      <c r="BW1697" s="1">
        <v>999.0</v>
      </c>
      <c r="BX1697" s="1" t="s">
        <v>3349</v>
      </c>
      <c r="BY1697" s="13">
        <f t="shared" si="1"/>
        <v>10</v>
      </c>
      <c r="BZ1697" s="13" t="str">
        <f t="shared" si="2"/>
        <v>Makelar</v>
      </c>
      <c r="CA1697" s="13" t="str">
        <f>VLOOKUP(BP1697,data_K!G:K,5,0)</f>
        <v>RT 001 RW 001</v>
      </c>
      <c r="CB1697" s="13">
        <f t="shared" si="3"/>
        <v>0</v>
      </c>
    </row>
    <row r="1698">
      <c r="A1698" s="1" t="s">
        <v>4592</v>
      </c>
      <c r="B1698" s="22">
        <v>46087.46778935185</v>
      </c>
      <c r="C1698" s="1">
        <v>2.0</v>
      </c>
      <c r="D1698" s="1" t="s">
        <v>4594</v>
      </c>
      <c r="E1698" s="10" t="s">
        <v>4595</v>
      </c>
      <c r="F1698" s="1">
        <v>1.0</v>
      </c>
      <c r="J1698" s="1">
        <v>2.0</v>
      </c>
      <c r="K1698" s="11">
        <v>32130.0</v>
      </c>
      <c r="L1698" s="1">
        <v>38.0</v>
      </c>
      <c r="M1698" s="1">
        <v>2.0</v>
      </c>
      <c r="N1698" s="1">
        <v>2.0</v>
      </c>
      <c r="O1698" s="1">
        <v>3.0</v>
      </c>
      <c r="P1698" s="1">
        <v>4.0</v>
      </c>
      <c r="Q1698" s="1">
        <v>0.0</v>
      </c>
      <c r="R1698" s="1">
        <v>0.0</v>
      </c>
      <c r="S1698" s="1">
        <v>0.0</v>
      </c>
      <c r="T1698" s="1">
        <v>0.0</v>
      </c>
      <c r="Y1698" s="1">
        <v>6.0</v>
      </c>
      <c r="Z1698" s="1">
        <v>2.0</v>
      </c>
      <c r="AA1698" s="1">
        <v>2.0</v>
      </c>
      <c r="AB1698" s="1">
        <v>2.0</v>
      </c>
      <c r="AC1698" s="1">
        <v>2.0</v>
      </c>
      <c r="AD1698" s="1">
        <v>2.0</v>
      </c>
      <c r="AE1698" s="1">
        <v>2.0</v>
      </c>
      <c r="AF1698" s="1">
        <v>2.0</v>
      </c>
      <c r="AG1698" s="1">
        <v>2.0</v>
      </c>
      <c r="AH1698" s="1">
        <v>2.0</v>
      </c>
      <c r="AI1698" s="1">
        <v>2.0</v>
      </c>
      <c r="AJ1698" s="1">
        <v>2.0</v>
      </c>
      <c r="AK1698" s="1">
        <v>2.0</v>
      </c>
      <c r="AL1698" s="1">
        <v>2.0</v>
      </c>
      <c r="AM1698" s="1">
        <v>2.0</v>
      </c>
      <c r="AN1698" s="1">
        <v>2.0</v>
      </c>
      <c r="AO1698" s="1">
        <v>2.0</v>
      </c>
      <c r="AP1698" s="1">
        <v>2.0</v>
      </c>
      <c r="AQ1698" s="1">
        <v>2.0</v>
      </c>
      <c r="AR1698" s="1">
        <v>2.0</v>
      </c>
      <c r="AS1698" s="1">
        <v>2.0</v>
      </c>
      <c r="AT1698" s="1">
        <v>2.0</v>
      </c>
      <c r="AU1698" s="1">
        <v>2.0</v>
      </c>
      <c r="AV1698" s="1">
        <v>2.0</v>
      </c>
      <c r="AW1698" s="1">
        <v>2.0</v>
      </c>
      <c r="AX1698" s="1">
        <v>2.0</v>
      </c>
      <c r="AY1698" s="1">
        <v>2.0</v>
      </c>
      <c r="AZ1698" s="1">
        <v>2.0</v>
      </c>
      <c r="BA1698" s="1">
        <v>2.0</v>
      </c>
      <c r="BB1698" s="1">
        <v>2.0</v>
      </c>
      <c r="BP1698" s="12" t="s">
        <v>3350</v>
      </c>
      <c r="BQ1698" s="1">
        <v>38.0</v>
      </c>
      <c r="BR1698" s="1" t="s">
        <v>240</v>
      </c>
      <c r="BS1698" s="1"/>
      <c r="BW1698" s="1">
        <v>0.0</v>
      </c>
      <c r="BX1698" s="1" t="s">
        <v>3349</v>
      </c>
      <c r="BY1698" s="13">
        <f t="shared" si="1"/>
        <v>8</v>
      </c>
      <c r="BZ1698" s="13" t="str">
        <f t="shared" si="2"/>
        <v>Tidak Bekerja</v>
      </c>
      <c r="CA1698" s="13" t="str">
        <f>VLOOKUP(BP1698,data_K!G:K,5,0)</f>
        <v>RT 001 RW 001</v>
      </c>
      <c r="CB1698" s="13">
        <f t="shared" si="3"/>
        <v>0</v>
      </c>
    </row>
    <row r="1699">
      <c r="A1699" s="1" t="s">
        <v>4572</v>
      </c>
      <c r="B1699" s="22">
        <v>46087.468935185185</v>
      </c>
      <c r="C1699" s="1">
        <v>3.0</v>
      </c>
      <c r="D1699" s="1" t="s">
        <v>4575</v>
      </c>
      <c r="E1699" s="10" t="s">
        <v>4576</v>
      </c>
      <c r="F1699" s="1">
        <v>1.0</v>
      </c>
      <c r="J1699" s="1">
        <v>2.0</v>
      </c>
      <c r="K1699" s="11">
        <v>39313.0</v>
      </c>
      <c r="L1699" s="1">
        <v>18.0</v>
      </c>
      <c r="M1699" s="1">
        <v>1.0</v>
      </c>
      <c r="N1699" s="1">
        <v>3.0</v>
      </c>
      <c r="O1699" s="1">
        <v>2.0</v>
      </c>
      <c r="P1699" s="1">
        <v>3.0</v>
      </c>
      <c r="Q1699" s="1">
        <v>0.0</v>
      </c>
      <c r="R1699" s="1">
        <v>0.0</v>
      </c>
      <c r="S1699" s="1">
        <v>0.0</v>
      </c>
      <c r="T1699" s="1">
        <v>0.0</v>
      </c>
      <c r="Y1699" s="1">
        <v>1.0</v>
      </c>
      <c r="Z1699" s="1">
        <v>2.0</v>
      </c>
      <c r="AA1699" s="1">
        <v>2.0</v>
      </c>
      <c r="AB1699" s="1">
        <v>2.0</v>
      </c>
      <c r="AC1699" s="1">
        <v>2.0</v>
      </c>
      <c r="AD1699" s="1">
        <v>2.0</v>
      </c>
      <c r="AE1699" s="1">
        <v>2.0</v>
      </c>
      <c r="AF1699" s="1">
        <v>2.0</v>
      </c>
      <c r="AG1699" s="1">
        <v>2.0</v>
      </c>
      <c r="AH1699" s="1">
        <v>2.0</v>
      </c>
      <c r="AI1699" s="1">
        <v>2.0</v>
      </c>
      <c r="AJ1699" s="1">
        <v>2.0</v>
      </c>
      <c r="AK1699" s="1">
        <v>2.0</v>
      </c>
      <c r="AL1699" s="1">
        <v>2.0</v>
      </c>
      <c r="AM1699" s="1">
        <v>2.0</v>
      </c>
      <c r="AN1699" s="1">
        <v>2.0</v>
      </c>
      <c r="AO1699" s="1">
        <v>2.0</v>
      </c>
      <c r="AP1699" s="1">
        <v>2.0</v>
      </c>
      <c r="AQ1699" s="1">
        <v>2.0</v>
      </c>
      <c r="AR1699" s="1">
        <v>2.0</v>
      </c>
      <c r="AS1699" s="1">
        <v>2.0</v>
      </c>
      <c r="AT1699" s="1">
        <v>2.0</v>
      </c>
      <c r="AU1699" s="1">
        <v>2.0</v>
      </c>
      <c r="AV1699" s="1">
        <v>2.0</v>
      </c>
      <c r="AW1699" s="1">
        <v>2.0</v>
      </c>
      <c r="AX1699" s="1">
        <v>2.0</v>
      </c>
      <c r="AY1699" s="1">
        <v>2.0</v>
      </c>
      <c r="AZ1699" s="1">
        <v>2.0</v>
      </c>
      <c r="BA1699" s="1">
        <v>2.0</v>
      </c>
      <c r="BB1699" s="1">
        <v>2.0</v>
      </c>
      <c r="BP1699" s="12" t="s">
        <v>3350</v>
      </c>
      <c r="BQ1699" s="1">
        <v>18.0</v>
      </c>
      <c r="BR1699" s="1" t="s">
        <v>240</v>
      </c>
      <c r="BS1699" s="1"/>
      <c r="BW1699" s="1">
        <v>0.0</v>
      </c>
      <c r="BX1699" s="1" t="s">
        <v>3349</v>
      </c>
      <c r="BY1699" s="13">
        <f t="shared" si="1"/>
        <v>4</v>
      </c>
      <c r="BZ1699" s="13" t="str">
        <f t="shared" si="2"/>
        <v>Tidak Bekerja</v>
      </c>
      <c r="CA1699" s="13" t="str">
        <f>VLOOKUP(BP1699,data_K!G:K,5,0)</f>
        <v>RT 001 RW 001</v>
      </c>
      <c r="CB1699" s="13">
        <f t="shared" si="3"/>
        <v>3</v>
      </c>
    </row>
    <row r="1700">
      <c r="A1700" s="1" t="s">
        <v>4557</v>
      </c>
      <c r="B1700" s="22">
        <v>46087.469976851855</v>
      </c>
      <c r="C1700" s="1">
        <v>4.0</v>
      </c>
      <c r="D1700" s="1" t="s">
        <v>4562</v>
      </c>
      <c r="E1700" s="10" t="s">
        <v>4563</v>
      </c>
      <c r="F1700" s="1">
        <v>1.0</v>
      </c>
      <c r="J1700" s="1">
        <v>2.0</v>
      </c>
      <c r="K1700" s="11">
        <v>39823.0</v>
      </c>
      <c r="L1700" s="1">
        <v>17.0</v>
      </c>
      <c r="M1700" s="1">
        <v>1.0</v>
      </c>
      <c r="N1700" s="1">
        <v>3.0</v>
      </c>
      <c r="O1700" s="1">
        <v>2.0</v>
      </c>
      <c r="P1700" s="1">
        <v>3.0</v>
      </c>
      <c r="Q1700" s="1">
        <v>0.0</v>
      </c>
      <c r="R1700" s="1">
        <v>0.0</v>
      </c>
      <c r="S1700" s="1">
        <v>0.0</v>
      </c>
      <c r="T1700" s="1">
        <v>0.0</v>
      </c>
      <c r="Y1700" s="1">
        <v>1.0</v>
      </c>
      <c r="Z1700" s="1">
        <v>2.0</v>
      </c>
      <c r="AA1700" s="1">
        <v>2.0</v>
      </c>
      <c r="AB1700" s="1">
        <v>2.0</v>
      </c>
      <c r="AC1700" s="1">
        <v>2.0</v>
      </c>
      <c r="AD1700" s="1">
        <v>2.0</v>
      </c>
      <c r="AE1700" s="1">
        <v>2.0</v>
      </c>
      <c r="AF1700" s="1">
        <v>2.0</v>
      </c>
      <c r="AG1700" s="1">
        <v>2.0</v>
      </c>
      <c r="AH1700" s="1">
        <v>2.0</v>
      </c>
      <c r="AI1700" s="1">
        <v>2.0</v>
      </c>
      <c r="AJ1700" s="1">
        <v>2.0</v>
      </c>
      <c r="AK1700" s="1">
        <v>2.0</v>
      </c>
      <c r="AL1700" s="1">
        <v>2.0</v>
      </c>
      <c r="AM1700" s="1">
        <v>2.0</v>
      </c>
      <c r="AN1700" s="1">
        <v>2.0</v>
      </c>
      <c r="AO1700" s="1">
        <v>2.0</v>
      </c>
      <c r="AP1700" s="1">
        <v>2.0</v>
      </c>
      <c r="AQ1700" s="1">
        <v>2.0</v>
      </c>
      <c r="AR1700" s="1">
        <v>2.0</v>
      </c>
      <c r="AS1700" s="1">
        <v>2.0</v>
      </c>
      <c r="AT1700" s="1">
        <v>2.0</v>
      </c>
      <c r="AU1700" s="1">
        <v>2.0</v>
      </c>
      <c r="AV1700" s="1">
        <v>2.0</v>
      </c>
      <c r="AW1700" s="1">
        <v>2.0</v>
      </c>
      <c r="AX1700" s="1">
        <v>2.0</v>
      </c>
      <c r="AY1700" s="1">
        <v>2.0</v>
      </c>
      <c r="AZ1700" s="1">
        <v>2.0</v>
      </c>
      <c r="BA1700" s="1">
        <v>2.0</v>
      </c>
      <c r="BB1700" s="1">
        <v>2.0</v>
      </c>
      <c r="BP1700" s="12" t="s">
        <v>3350</v>
      </c>
      <c r="BQ1700" s="1">
        <v>17.0</v>
      </c>
      <c r="BR1700" s="1" t="s">
        <v>240</v>
      </c>
      <c r="BS1700" s="1"/>
      <c r="BW1700" s="1">
        <v>0.0</v>
      </c>
      <c r="BX1700" s="1" t="s">
        <v>3349</v>
      </c>
      <c r="BY1700" s="13">
        <f t="shared" si="1"/>
        <v>4</v>
      </c>
      <c r="BZ1700" s="13" t="str">
        <f t="shared" si="2"/>
        <v>Tidak Bekerja</v>
      </c>
      <c r="CA1700" s="13" t="str">
        <f>VLOOKUP(BP1700,data_K!G:K,5,0)</f>
        <v>RT 001 RW 001</v>
      </c>
      <c r="CB1700" s="13">
        <f t="shared" si="3"/>
        <v>3</v>
      </c>
    </row>
    <row r="1701">
      <c r="A1701" s="1" t="s">
        <v>4542</v>
      </c>
      <c r="B1701" s="22">
        <v>46087.47119212963</v>
      </c>
      <c r="C1701" s="1">
        <v>5.0</v>
      </c>
      <c r="D1701" s="1" t="s">
        <v>4545</v>
      </c>
      <c r="E1701" s="10" t="s">
        <v>4546</v>
      </c>
      <c r="F1701" s="1">
        <v>1.0</v>
      </c>
      <c r="J1701" s="1">
        <v>2.0</v>
      </c>
      <c r="K1701" s="11">
        <v>15557.0</v>
      </c>
      <c r="L1701" s="1">
        <v>83.0</v>
      </c>
      <c r="M1701" s="1">
        <v>4.0</v>
      </c>
      <c r="N1701" s="1">
        <v>7.0</v>
      </c>
      <c r="O1701" s="1">
        <v>3.0</v>
      </c>
      <c r="P1701" s="1">
        <v>2.0</v>
      </c>
      <c r="Q1701" s="1">
        <v>0.0</v>
      </c>
      <c r="R1701" s="1">
        <v>0.0</v>
      </c>
      <c r="S1701" s="1">
        <v>0.0</v>
      </c>
      <c r="T1701" s="1">
        <v>0.0</v>
      </c>
      <c r="Y1701" s="1">
        <v>6.0</v>
      </c>
      <c r="Z1701" s="1">
        <v>2.0</v>
      </c>
      <c r="AA1701" s="1">
        <v>2.0</v>
      </c>
      <c r="AB1701" s="1">
        <v>2.0</v>
      </c>
      <c r="AC1701" s="1">
        <v>2.0</v>
      </c>
      <c r="AD1701" s="1">
        <v>2.0</v>
      </c>
      <c r="AE1701" s="1">
        <v>2.0</v>
      </c>
      <c r="AF1701" s="1">
        <v>2.0</v>
      </c>
      <c r="AG1701" s="1">
        <v>2.0</v>
      </c>
      <c r="AH1701" s="1">
        <v>2.0</v>
      </c>
      <c r="AI1701" s="1">
        <v>2.0</v>
      </c>
      <c r="AJ1701" s="1">
        <v>2.0</v>
      </c>
      <c r="AK1701" s="1">
        <v>2.0</v>
      </c>
      <c r="AL1701" s="1">
        <v>2.0</v>
      </c>
      <c r="AM1701" s="1">
        <v>2.0</v>
      </c>
      <c r="AN1701" s="1">
        <v>2.0</v>
      </c>
      <c r="AO1701" s="1">
        <v>2.0</v>
      </c>
      <c r="AP1701" s="1">
        <v>2.0</v>
      </c>
      <c r="AQ1701" s="1">
        <v>2.0</v>
      </c>
      <c r="AR1701" s="1">
        <v>2.0</v>
      </c>
      <c r="AS1701" s="1">
        <v>2.0</v>
      </c>
      <c r="AT1701" s="1">
        <v>2.0</v>
      </c>
      <c r="AU1701" s="1">
        <v>2.0</v>
      </c>
      <c r="AV1701" s="1">
        <v>2.0</v>
      </c>
      <c r="AW1701" s="1">
        <v>2.0</v>
      </c>
      <c r="AX1701" s="1">
        <v>2.0</v>
      </c>
      <c r="AY1701" s="1">
        <v>2.0</v>
      </c>
      <c r="AZ1701" s="1">
        <v>2.0</v>
      </c>
      <c r="BA1701" s="1">
        <v>2.0</v>
      </c>
      <c r="BB1701" s="1">
        <v>2.0</v>
      </c>
      <c r="BP1701" s="12" t="s">
        <v>3350</v>
      </c>
      <c r="BQ1701" s="1">
        <v>83.0</v>
      </c>
      <c r="BR1701" s="1" t="s">
        <v>240</v>
      </c>
      <c r="BS1701" s="1"/>
      <c r="BW1701" s="1">
        <v>0.0</v>
      </c>
      <c r="BX1701" s="1" t="s">
        <v>3349</v>
      </c>
      <c r="BY1701" s="13">
        <f t="shared" si="1"/>
        <v>16</v>
      </c>
      <c r="BZ1701" s="13" t="str">
        <f t="shared" si="2"/>
        <v>Tidak Bekerja</v>
      </c>
      <c r="CA1701" s="13" t="str">
        <f>VLOOKUP(BP1701,data_K!G:K,5,0)</f>
        <v>RT 001 RW 001</v>
      </c>
      <c r="CB1701" s="13">
        <f t="shared" si="3"/>
        <v>0</v>
      </c>
    </row>
    <row r="1702">
      <c r="A1702" s="1" t="s">
        <v>4322</v>
      </c>
      <c r="B1702" s="22">
        <v>46087.50765046296</v>
      </c>
      <c r="C1702" s="1">
        <v>1.0</v>
      </c>
      <c r="D1702" s="1" t="s">
        <v>4326</v>
      </c>
      <c r="E1702" s="10" t="s">
        <v>4327</v>
      </c>
      <c r="F1702" s="1">
        <v>1.0</v>
      </c>
      <c r="J1702" s="1">
        <v>1.0</v>
      </c>
      <c r="K1702" s="11">
        <v>32271.0</v>
      </c>
      <c r="L1702" s="1">
        <v>38.0</v>
      </c>
      <c r="M1702" s="1">
        <v>1.0</v>
      </c>
      <c r="N1702" s="1">
        <v>1.0</v>
      </c>
      <c r="O1702" s="1">
        <v>3.0</v>
      </c>
      <c r="P1702" s="1">
        <v>3.0</v>
      </c>
      <c r="Q1702" s="1">
        <v>4000000.0</v>
      </c>
      <c r="R1702" s="1">
        <v>0.0</v>
      </c>
      <c r="S1702" s="1">
        <v>0.0</v>
      </c>
      <c r="T1702" s="1">
        <v>155.0</v>
      </c>
      <c r="U1702" s="1" t="s">
        <v>4329</v>
      </c>
      <c r="Y1702" s="1">
        <v>1.0</v>
      </c>
      <c r="Z1702" s="1">
        <v>2.0</v>
      </c>
      <c r="AA1702" s="1">
        <v>2.0</v>
      </c>
      <c r="AB1702" s="1">
        <v>2.0</v>
      </c>
      <c r="AC1702" s="1">
        <v>2.0</v>
      </c>
      <c r="AD1702" s="1">
        <v>2.0</v>
      </c>
      <c r="AE1702" s="1">
        <v>2.0</v>
      </c>
      <c r="AF1702" s="1">
        <v>2.0</v>
      </c>
      <c r="AG1702" s="1">
        <v>2.0</v>
      </c>
      <c r="AH1702" s="1">
        <v>2.0</v>
      </c>
      <c r="AI1702" s="1">
        <v>2.0</v>
      </c>
      <c r="AJ1702" s="1">
        <v>2.0</v>
      </c>
      <c r="AK1702" s="1">
        <v>2.0</v>
      </c>
      <c r="AL1702" s="1">
        <v>2.0</v>
      </c>
      <c r="AM1702" s="1">
        <v>2.0</v>
      </c>
      <c r="AN1702" s="1">
        <v>2.0</v>
      </c>
      <c r="AO1702" s="1">
        <v>2.0</v>
      </c>
      <c r="AP1702" s="1">
        <v>2.0</v>
      </c>
      <c r="AQ1702" s="1">
        <v>2.0</v>
      </c>
      <c r="AR1702" s="1">
        <v>2.0</v>
      </c>
      <c r="AS1702" s="1">
        <v>2.0</v>
      </c>
      <c r="AT1702" s="1">
        <v>2.0</v>
      </c>
      <c r="AU1702" s="1">
        <v>2.0</v>
      </c>
      <c r="AV1702" s="1">
        <v>2.0</v>
      </c>
      <c r="AW1702" s="1">
        <v>2.0</v>
      </c>
      <c r="AX1702" s="1">
        <v>2.0</v>
      </c>
      <c r="AY1702" s="1">
        <v>2.0</v>
      </c>
      <c r="AZ1702" s="1">
        <v>2.0</v>
      </c>
      <c r="BA1702" s="1">
        <v>2.0</v>
      </c>
      <c r="BB1702" s="1">
        <v>2.0</v>
      </c>
      <c r="BP1702" s="12" t="s">
        <v>4334</v>
      </c>
      <c r="BQ1702" s="1">
        <v>38.0</v>
      </c>
      <c r="BR1702" s="1"/>
      <c r="BS1702" s="1"/>
      <c r="BV1702" s="1" t="s">
        <v>180</v>
      </c>
      <c r="BW1702" s="1">
        <v>999.0</v>
      </c>
      <c r="BX1702" s="1" t="s">
        <v>4326</v>
      </c>
      <c r="BY1702" s="13">
        <f t="shared" si="1"/>
        <v>8</v>
      </c>
      <c r="BZ1702" s="13" t="str">
        <f t="shared" si="2"/>
        <v>Lainnya</v>
      </c>
      <c r="CA1702" s="13" t="str">
        <f>VLOOKUP(BP1702,data_K!G:K,5,0)</f>
        <v>RT 001 RW 001</v>
      </c>
      <c r="CB1702" s="13">
        <f t="shared" si="3"/>
        <v>0</v>
      </c>
    </row>
    <row r="1703">
      <c r="A1703" s="1" t="s">
        <v>15248</v>
      </c>
      <c r="B1703" s="9" t="s">
        <v>19259</v>
      </c>
      <c r="C1703" s="1">
        <v>1.0</v>
      </c>
      <c r="D1703" s="1" t="s">
        <v>10826</v>
      </c>
      <c r="E1703" s="10" t="s">
        <v>15251</v>
      </c>
      <c r="F1703" s="1">
        <v>1.0</v>
      </c>
      <c r="J1703" s="1">
        <v>1.0</v>
      </c>
      <c r="K1703" s="11">
        <v>30572.0</v>
      </c>
      <c r="L1703" s="1">
        <v>42.0</v>
      </c>
      <c r="M1703" s="1">
        <v>2.0</v>
      </c>
      <c r="N1703" s="1">
        <v>1.0</v>
      </c>
      <c r="O1703" s="1">
        <v>3.0</v>
      </c>
      <c r="P1703" s="1">
        <v>4.0</v>
      </c>
      <c r="Q1703" s="1">
        <v>2000000.0</v>
      </c>
      <c r="R1703" s="1">
        <v>0.0</v>
      </c>
      <c r="S1703" s="1">
        <v>0.0</v>
      </c>
      <c r="T1703" s="1">
        <v>17.0</v>
      </c>
      <c r="U1703" s="1"/>
      <c r="Y1703" s="1">
        <v>3.0</v>
      </c>
      <c r="Z1703" s="1">
        <v>2.0</v>
      </c>
      <c r="AA1703" s="1">
        <v>2.0</v>
      </c>
      <c r="AB1703" s="1">
        <v>2.0</v>
      </c>
      <c r="AC1703" s="1">
        <v>2.0</v>
      </c>
      <c r="AD1703" s="1">
        <v>2.0</v>
      </c>
      <c r="AE1703" s="1">
        <v>2.0</v>
      </c>
      <c r="AF1703" s="1">
        <v>2.0</v>
      </c>
      <c r="AG1703" s="1">
        <v>2.0</v>
      </c>
      <c r="AH1703" s="1">
        <v>2.0</v>
      </c>
      <c r="AI1703" s="1">
        <v>2.0</v>
      </c>
      <c r="AJ1703" s="1">
        <v>2.0</v>
      </c>
      <c r="AK1703" s="1">
        <v>2.0</v>
      </c>
      <c r="AL1703" s="1">
        <v>2.0</v>
      </c>
      <c r="AM1703" s="1">
        <v>2.0</v>
      </c>
      <c r="AN1703" s="1">
        <v>2.0</v>
      </c>
      <c r="AO1703" s="1">
        <v>2.0</v>
      </c>
      <c r="AP1703" s="1">
        <v>2.0</v>
      </c>
      <c r="AQ1703" s="1">
        <v>2.0</v>
      </c>
      <c r="AR1703" s="1">
        <v>2.0</v>
      </c>
      <c r="AS1703" s="1">
        <v>2.0</v>
      </c>
      <c r="AT1703" s="1">
        <v>2.0</v>
      </c>
      <c r="AU1703" s="1">
        <v>2.0</v>
      </c>
      <c r="AV1703" s="1">
        <v>2.0</v>
      </c>
      <c r="AW1703" s="1">
        <v>2.0</v>
      </c>
      <c r="AX1703" s="1">
        <v>2.0</v>
      </c>
      <c r="AY1703" s="1">
        <v>2.0</v>
      </c>
      <c r="AZ1703" s="1">
        <v>2.0</v>
      </c>
      <c r="BA1703" s="1">
        <v>2.0</v>
      </c>
      <c r="BB1703" s="1">
        <v>2.0</v>
      </c>
      <c r="BP1703" s="12" t="s">
        <v>10827</v>
      </c>
      <c r="BQ1703" s="1">
        <v>42.0</v>
      </c>
      <c r="BR1703" s="1" t="s">
        <v>184</v>
      </c>
      <c r="BW1703" s="1">
        <v>23.0</v>
      </c>
      <c r="BX1703" s="1" t="s">
        <v>10826</v>
      </c>
      <c r="BY1703" s="13">
        <f t="shared" si="1"/>
        <v>9</v>
      </c>
      <c r="BZ1703" s="13" t="str">
        <f t="shared" si="2"/>
        <v>Buruh Industri</v>
      </c>
      <c r="CA1703" s="13" t="str">
        <f>VLOOKUP(BP1703,data_K!G:K,5,0)</f>
        <v>RT 009 RW 005</v>
      </c>
      <c r="CB1703" s="13">
        <f t="shared" si="3"/>
        <v>0</v>
      </c>
    </row>
    <row r="1704">
      <c r="A1704" s="1" t="s">
        <v>15235</v>
      </c>
      <c r="B1704" s="9" t="s">
        <v>19266</v>
      </c>
      <c r="C1704" s="1">
        <v>2.0</v>
      </c>
      <c r="D1704" s="1" t="s">
        <v>15237</v>
      </c>
      <c r="E1704" s="10" t="s">
        <v>15238</v>
      </c>
      <c r="F1704" s="1">
        <v>1.0</v>
      </c>
      <c r="J1704" s="1">
        <v>2.0</v>
      </c>
      <c r="K1704" s="11">
        <v>30924.0</v>
      </c>
      <c r="L1704" s="1">
        <v>41.0</v>
      </c>
      <c r="M1704" s="1">
        <v>2.0</v>
      </c>
      <c r="N1704" s="1">
        <v>2.0</v>
      </c>
      <c r="O1704" s="1">
        <v>3.0</v>
      </c>
      <c r="P1704" s="1">
        <v>5.0</v>
      </c>
      <c r="Q1704" s="1">
        <v>4000000.0</v>
      </c>
      <c r="R1704" s="1">
        <v>0.0</v>
      </c>
      <c r="S1704" s="1">
        <v>0.0</v>
      </c>
      <c r="T1704" s="1">
        <v>17.0</v>
      </c>
      <c r="Y1704" s="1">
        <v>3.0</v>
      </c>
      <c r="Z1704" s="1">
        <v>2.0</v>
      </c>
      <c r="AA1704" s="1">
        <v>2.0</v>
      </c>
      <c r="AB1704" s="1">
        <v>2.0</v>
      </c>
      <c r="AC1704" s="1">
        <v>2.0</v>
      </c>
      <c r="AD1704" s="1">
        <v>2.0</v>
      </c>
      <c r="AE1704" s="1">
        <v>2.0</v>
      </c>
      <c r="AF1704" s="1">
        <v>2.0</v>
      </c>
      <c r="AG1704" s="1">
        <v>2.0</v>
      </c>
      <c r="AH1704" s="1">
        <v>2.0</v>
      </c>
      <c r="AI1704" s="1">
        <v>2.0</v>
      </c>
      <c r="AJ1704" s="1">
        <v>2.0</v>
      </c>
      <c r="AK1704" s="1">
        <v>2.0</v>
      </c>
      <c r="AL1704" s="1">
        <v>2.0</v>
      </c>
      <c r="AM1704" s="1">
        <v>2.0</v>
      </c>
      <c r="AN1704" s="1">
        <v>2.0</v>
      </c>
      <c r="AO1704" s="1">
        <v>2.0</v>
      </c>
      <c r="AP1704" s="1">
        <v>2.0</v>
      </c>
      <c r="AQ1704" s="1">
        <v>2.0</v>
      </c>
      <c r="AR1704" s="1">
        <v>2.0</v>
      </c>
      <c r="AS1704" s="1">
        <v>2.0</v>
      </c>
      <c r="AT1704" s="1">
        <v>2.0</v>
      </c>
      <c r="AU1704" s="1">
        <v>2.0</v>
      </c>
      <c r="AV1704" s="1">
        <v>2.0</v>
      </c>
      <c r="AW1704" s="1">
        <v>2.0</v>
      </c>
      <c r="AX1704" s="1">
        <v>2.0</v>
      </c>
      <c r="AY1704" s="1">
        <v>2.0</v>
      </c>
      <c r="AZ1704" s="1">
        <v>2.0</v>
      </c>
      <c r="BA1704" s="1">
        <v>2.0</v>
      </c>
      <c r="BB1704" s="1">
        <v>2.0</v>
      </c>
      <c r="BC1704" s="1"/>
      <c r="BD1704" s="1"/>
      <c r="BE1704" s="1"/>
      <c r="BF1704" s="1"/>
      <c r="BP1704" s="12" t="s">
        <v>10827</v>
      </c>
      <c r="BQ1704" s="1">
        <v>41.0</v>
      </c>
      <c r="BR1704" s="1" t="s">
        <v>184</v>
      </c>
      <c r="BU1704" s="1"/>
      <c r="BW1704" s="1">
        <v>23.0</v>
      </c>
      <c r="BX1704" s="1" t="s">
        <v>10826</v>
      </c>
      <c r="BY1704" s="13">
        <f t="shared" si="1"/>
        <v>9</v>
      </c>
      <c r="BZ1704" s="13" t="str">
        <f t="shared" si="2"/>
        <v>Buruh Industri</v>
      </c>
      <c r="CA1704" s="13" t="str">
        <f>VLOOKUP(BP1704,data_K!G:K,5,0)</f>
        <v>RT 009 RW 005</v>
      </c>
      <c r="CB1704" s="13">
        <f t="shared" si="3"/>
        <v>0</v>
      </c>
    </row>
    <row r="1705">
      <c r="A1705" s="1" t="s">
        <v>15221</v>
      </c>
      <c r="B1705" s="9" t="s">
        <v>19270</v>
      </c>
      <c r="C1705" s="1">
        <v>3.0</v>
      </c>
      <c r="D1705" s="1" t="s">
        <v>15224</v>
      </c>
      <c r="E1705" s="10" t="s">
        <v>15225</v>
      </c>
      <c r="F1705" s="1">
        <v>1.0</v>
      </c>
      <c r="J1705" s="1">
        <v>1.0</v>
      </c>
      <c r="K1705" s="11">
        <v>39524.0</v>
      </c>
      <c r="L1705" s="1">
        <v>18.0</v>
      </c>
      <c r="M1705" s="1">
        <v>1.0</v>
      </c>
      <c r="N1705" s="1">
        <v>3.0</v>
      </c>
      <c r="O1705" s="1">
        <v>2.0</v>
      </c>
      <c r="P1705" s="1">
        <v>3.0</v>
      </c>
      <c r="Q1705" s="1">
        <v>0.0</v>
      </c>
      <c r="R1705" s="1">
        <v>0.0</v>
      </c>
      <c r="S1705" s="1">
        <v>0.0</v>
      </c>
      <c r="T1705" s="1">
        <v>0.0</v>
      </c>
      <c r="U1705" s="1"/>
      <c r="Y1705" s="1">
        <v>6.0</v>
      </c>
      <c r="Z1705" s="1">
        <v>2.0</v>
      </c>
      <c r="AA1705" s="1">
        <v>2.0</v>
      </c>
      <c r="AB1705" s="1">
        <v>2.0</v>
      </c>
      <c r="AC1705" s="1">
        <v>2.0</v>
      </c>
      <c r="AD1705" s="1">
        <v>2.0</v>
      </c>
      <c r="AE1705" s="1">
        <v>2.0</v>
      </c>
      <c r="AF1705" s="1">
        <v>2.0</v>
      </c>
      <c r="AG1705" s="1">
        <v>2.0</v>
      </c>
      <c r="AH1705" s="1">
        <v>2.0</v>
      </c>
      <c r="AI1705" s="1">
        <v>2.0</v>
      </c>
      <c r="AJ1705" s="1">
        <v>2.0</v>
      </c>
      <c r="AK1705" s="1">
        <v>2.0</v>
      </c>
      <c r="AL1705" s="1">
        <v>2.0</v>
      </c>
      <c r="AM1705" s="1">
        <v>2.0</v>
      </c>
      <c r="AN1705" s="1">
        <v>2.0</v>
      </c>
      <c r="AO1705" s="1">
        <v>2.0</v>
      </c>
      <c r="AP1705" s="1">
        <v>2.0</v>
      </c>
      <c r="AQ1705" s="1">
        <v>2.0</v>
      </c>
      <c r="AR1705" s="1">
        <v>2.0</v>
      </c>
      <c r="AS1705" s="1">
        <v>2.0</v>
      </c>
      <c r="AT1705" s="1">
        <v>2.0</v>
      </c>
      <c r="AU1705" s="1">
        <v>2.0</v>
      </c>
      <c r="AV1705" s="1">
        <v>2.0</v>
      </c>
      <c r="AW1705" s="1">
        <v>2.0</v>
      </c>
      <c r="AX1705" s="1">
        <v>2.0</v>
      </c>
      <c r="AY1705" s="1">
        <v>2.0</v>
      </c>
      <c r="AZ1705" s="1">
        <v>2.0</v>
      </c>
      <c r="BA1705" s="1">
        <v>2.0</v>
      </c>
      <c r="BB1705" s="1">
        <v>2.0</v>
      </c>
      <c r="BP1705" s="12" t="s">
        <v>10827</v>
      </c>
      <c r="BQ1705" s="1">
        <v>18.0</v>
      </c>
      <c r="BR1705" s="1" t="s">
        <v>240</v>
      </c>
      <c r="BW1705" s="1">
        <v>0.0</v>
      </c>
      <c r="BX1705" s="1" t="s">
        <v>10826</v>
      </c>
      <c r="BY1705" s="13">
        <f t="shared" si="1"/>
        <v>4</v>
      </c>
      <c r="BZ1705" s="13" t="str">
        <f t="shared" si="2"/>
        <v>Tidak Bekerja</v>
      </c>
      <c r="CA1705" s="13" t="str">
        <f>VLOOKUP(BP1705,data_K!G:K,5,0)</f>
        <v>RT 009 RW 005</v>
      </c>
      <c r="CB1705" s="13">
        <f t="shared" si="3"/>
        <v>3</v>
      </c>
    </row>
    <row r="1706">
      <c r="A1706" s="1" t="s">
        <v>15210</v>
      </c>
      <c r="B1706" s="9" t="s">
        <v>19274</v>
      </c>
      <c r="C1706" s="1">
        <v>4.0</v>
      </c>
      <c r="D1706" s="1" t="s">
        <v>15213</v>
      </c>
      <c r="E1706" s="10" t="s">
        <v>15214</v>
      </c>
      <c r="F1706" s="1">
        <v>1.0</v>
      </c>
      <c r="J1706" s="1">
        <v>1.0</v>
      </c>
      <c r="K1706" s="11">
        <v>43855.0</v>
      </c>
      <c r="L1706" s="1">
        <v>6.0</v>
      </c>
      <c r="M1706" s="1">
        <v>1.0</v>
      </c>
      <c r="N1706" s="1">
        <v>3.0</v>
      </c>
      <c r="O1706" s="1">
        <v>2.0</v>
      </c>
      <c r="P1706" s="1">
        <v>1.0</v>
      </c>
      <c r="Q1706" s="1"/>
      <c r="R1706" s="1"/>
      <c r="S1706" s="1"/>
      <c r="T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E1706" s="1"/>
      <c r="BF1706" s="1"/>
      <c r="BP1706" s="12" t="s">
        <v>10827</v>
      </c>
      <c r="BQ1706" s="1">
        <v>6.0</v>
      </c>
      <c r="BR1706" s="1"/>
      <c r="BU1706" s="1"/>
      <c r="BW1706" s="1">
        <v>999.0</v>
      </c>
      <c r="BX1706" s="1" t="s">
        <v>10826</v>
      </c>
      <c r="BY1706" s="13">
        <f t="shared" si="1"/>
        <v>2</v>
      </c>
      <c r="BZ1706" s="13" t="str">
        <f t="shared" si="2"/>
        <v/>
      </c>
      <c r="CA1706" s="13" t="str">
        <f>VLOOKUP(BP1706,data_K!G:K,5,0)</f>
        <v>RT 009 RW 005</v>
      </c>
      <c r="CB1706" s="13">
        <f t="shared" si="3"/>
        <v>0</v>
      </c>
    </row>
    <row r="1707">
      <c r="A1707" s="1" t="s">
        <v>19279</v>
      </c>
      <c r="B1707" s="22">
        <v>46361.43194444444</v>
      </c>
      <c r="C1707" s="1">
        <v>1.0</v>
      </c>
      <c r="D1707" s="1" t="s">
        <v>961</v>
      </c>
      <c r="E1707" s="10" t="s">
        <v>19280</v>
      </c>
      <c r="F1707" s="1">
        <v>1.0</v>
      </c>
      <c r="J1707" s="1">
        <v>1.0</v>
      </c>
      <c r="K1707" s="11">
        <v>27598.0</v>
      </c>
      <c r="L1707" s="1">
        <v>50.0</v>
      </c>
      <c r="M1707" s="1">
        <v>2.0</v>
      </c>
      <c r="N1707" s="1">
        <v>1.0</v>
      </c>
      <c r="O1707" s="1">
        <v>3.0</v>
      </c>
      <c r="P1707" s="1">
        <v>4.0</v>
      </c>
      <c r="Q1707" s="1">
        <v>500000.0</v>
      </c>
      <c r="R1707" s="1">
        <v>0.0</v>
      </c>
      <c r="S1707" s="1">
        <v>0.0</v>
      </c>
      <c r="T1707" s="1">
        <v>155.0</v>
      </c>
      <c r="U1707" s="1" t="s">
        <v>19282</v>
      </c>
      <c r="Y1707" s="1">
        <v>1.0</v>
      </c>
      <c r="Z1707" s="1">
        <v>1.0</v>
      </c>
      <c r="AA1707" s="1">
        <v>2.0</v>
      </c>
      <c r="AB1707" s="1">
        <v>2.0</v>
      </c>
      <c r="AC1707" s="1">
        <v>2.0</v>
      </c>
      <c r="AD1707" s="1">
        <v>2.0</v>
      </c>
      <c r="AE1707" s="1">
        <v>2.0</v>
      </c>
      <c r="AF1707" s="1">
        <v>2.0</v>
      </c>
      <c r="AG1707" s="1">
        <v>2.0</v>
      </c>
      <c r="AH1707" s="1">
        <v>2.0</v>
      </c>
      <c r="AI1707" s="1">
        <v>2.0</v>
      </c>
      <c r="AJ1707" s="1">
        <v>2.0</v>
      </c>
      <c r="AK1707" s="1">
        <v>2.0</v>
      </c>
      <c r="AL1707" s="1">
        <v>2.0</v>
      </c>
      <c r="AM1707" s="1">
        <v>2.0</v>
      </c>
      <c r="AN1707" s="1">
        <v>2.0</v>
      </c>
      <c r="AO1707" s="1">
        <v>2.0</v>
      </c>
      <c r="AP1707" s="1">
        <v>2.0</v>
      </c>
      <c r="AQ1707" s="1">
        <v>2.0</v>
      </c>
      <c r="AR1707" s="1">
        <v>2.0</v>
      </c>
      <c r="AS1707" s="1">
        <v>2.0</v>
      </c>
      <c r="AT1707" s="1">
        <v>2.0</v>
      </c>
      <c r="AU1707" s="1">
        <v>2.0</v>
      </c>
      <c r="AV1707" s="1">
        <v>2.0</v>
      </c>
      <c r="AW1707" s="1">
        <v>1.0</v>
      </c>
      <c r="AX1707" s="1">
        <v>2.0</v>
      </c>
      <c r="AY1707" s="1">
        <v>2.0</v>
      </c>
      <c r="AZ1707" s="1">
        <v>2.0</v>
      </c>
      <c r="BA1707" s="1">
        <v>2.0</v>
      </c>
      <c r="BB1707" s="1">
        <v>2.0</v>
      </c>
      <c r="BC1707" s="1">
        <v>3.0</v>
      </c>
      <c r="BD1707" s="1">
        <v>2025.0</v>
      </c>
      <c r="BP1707" s="12" t="s">
        <v>962</v>
      </c>
      <c r="BQ1707" s="1">
        <v>50.0</v>
      </c>
      <c r="BR1707" s="1"/>
      <c r="BS1707" s="1"/>
      <c r="BV1707" s="1" t="s">
        <v>180</v>
      </c>
      <c r="BW1707" s="1">
        <v>999.0</v>
      </c>
      <c r="BX1707" s="1" t="s">
        <v>961</v>
      </c>
      <c r="BY1707" s="13">
        <f t="shared" si="1"/>
        <v>11</v>
      </c>
      <c r="BZ1707" s="13" t="str">
        <f t="shared" si="2"/>
        <v>Lainnya</v>
      </c>
      <c r="CA1707" s="13" t="str">
        <f>VLOOKUP(BP1707,data_K!G:K,5,0)</f>
        <v>RT 004 RW 002</v>
      </c>
      <c r="CB1707" s="13">
        <f t="shared" si="3"/>
        <v>0</v>
      </c>
    </row>
    <row r="1708">
      <c r="A1708" s="1" t="s">
        <v>19223</v>
      </c>
      <c r="B1708" s="23">
        <v>46361.84097222222</v>
      </c>
      <c r="C1708" s="1">
        <v>3.0</v>
      </c>
      <c r="D1708" s="1" t="s">
        <v>19226</v>
      </c>
      <c r="E1708" s="10" t="s">
        <v>19227</v>
      </c>
      <c r="F1708" s="1">
        <v>1.0</v>
      </c>
      <c r="J1708" s="1">
        <v>1.0</v>
      </c>
      <c r="K1708" s="11">
        <v>40804.0</v>
      </c>
      <c r="L1708" s="1">
        <v>14.0</v>
      </c>
      <c r="M1708" s="1">
        <v>1.0</v>
      </c>
      <c r="N1708" s="1">
        <v>3.0</v>
      </c>
      <c r="O1708" s="1">
        <v>2.0</v>
      </c>
      <c r="P1708" s="1">
        <v>2.0</v>
      </c>
      <c r="Q1708" s="1">
        <v>0.0</v>
      </c>
      <c r="R1708" s="1">
        <v>0.0</v>
      </c>
      <c r="S1708" s="1">
        <v>0.0</v>
      </c>
      <c r="T1708" s="1">
        <v>0.0</v>
      </c>
      <c r="Y1708" s="1">
        <v>6.0</v>
      </c>
      <c r="Z1708" s="1">
        <v>2.0</v>
      </c>
      <c r="AA1708" s="1">
        <v>2.0</v>
      </c>
      <c r="AB1708" s="1">
        <v>2.0</v>
      </c>
      <c r="AC1708" s="1">
        <v>2.0</v>
      </c>
      <c r="AD1708" s="1">
        <v>2.0</v>
      </c>
      <c r="AE1708" s="1">
        <v>2.0</v>
      </c>
      <c r="AF1708" s="1">
        <v>2.0</v>
      </c>
      <c r="AG1708" s="1">
        <v>2.0</v>
      </c>
      <c r="AH1708" s="1">
        <v>2.0</v>
      </c>
      <c r="AI1708" s="1">
        <v>2.0</v>
      </c>
      <c r="AJ1708" s="1">
        <v>2.0</v>
      </c>
      <c r="AK1708" s="1">
        <v>2.0</v>
      </c>
      <c r="AL1708" s="1">
        <v>2.0</v>
      </c>
      <c r="AM1708" s="1">
        <v>2.0</v>
      </c>
      <c r="AN1708" s="1">
        <v>2.0</v>
      </c>
      <c r="AO1708" s="1">
        <v>2.0</v>
      </c>
      <c r="AP1708" s="1">
        <v>2.0</v>
      </c>
      <c r="AQ1708" s="1">
        <v>2.0</v>
      </c>
      <c r="AR1708" s="1">
        <v>2.0</v>
      </c>
      <c r="AS1708" s="1">
        <v>2.0</v>
      </c>
      <c r="AT1708" s="1">
        <v>2.0</v>
      </c>
      <c r="AU1708" s="1">
        <v>2.0</v>
      </c>
      <c r="AV1708" s="1">
        <v>2.0</v>
      </c>
      <c r="AW1708" s="1">
        <v>1.0</v>
      </c>
      <c r="AX1708" s="1">
        <v>2.0</v>
      </c>
      <c r="AY1708" s="1">
        <v>2.0</v>
      </c>
      <c r="AZ1708" s="1">
        <v>2.0</v>
      </c>
      <c r="BA1708" s="1">
        <v>2.0</v>
      </c>
      <c r="BB1708" s="1">
        <v>2.0</v>
      </c>
      <c r="BC1708" s="1">
        <v>4.0</v>
      </c>
      <c r="BD1708" s="1">
        <v>2020.0</v>
      </c>
      <c r="BP1708" s="12" t="s">
        <v>962</v>
      </c>
      <c r="BQ1708" s="1">
        <v>14.0</v>
      </c>
      <c r="BR1708" s="1" t="s">
        <v>240</v>
      </c>
      <c r="BS1708" s="1"/>
      <c r="BW1708" s="1">
        <v>0.0</v>
      </c>
      <c r="BX1708" s="1" t="s">
        <v>961</v>
      </c>
      <c r="BY1708" s="13">
        <f t="shared" si="1"/>
        <v>3</v>
      </c>
      <c r="BZ1708" s="13" t="str">
        <f t="shared" si="2"/>
        <v>Tidak Bekerja</v>
      </c>
      <c r="CA1708" s="13" t="str">
        <f>VLOOKUP(BP1708,data_K!G:K,5,0)</f>
        <v>RT 004 RW 002</v>
      </c>
      <c r="CB1708" s="13">
        <f t="shared" si="3"/>
        <v>2</v>
      </c>
    </row>
    <row r="1709">
      <c r="A1709" s="1" t="s">
        <v>9934</v>
      </c>
      <c r="B1709" s="9" t="s">
        <v>19296</v>
      </c>
      <c r="C1709" s="1">
        <v>1.0</v>
      </c>
      <c r="D1709" s="1" t="s">
        <v>9937</v>
      </c>
      <c r="E1709" s="10" t="s">
        <v>9938</v>
      </c>
      <c r="F1709" s="1">
        <v>1.0</v>
      </c>
      <c r="J1709" s="1">
        <v>1.0</v>
      </c>
      <c r="K1709" s="11">
        <v>36350.0</v>
      </c>
      <c r="L1709" s="1">
        <v>26.0</v>
      </c>
      <c r="M1709" s="1">
        <v>2.0</v>
      </c>
      <c r="N1709" s="1">
        <v>1.0</v>
      </c>
      <c r="O1709" s="1">
        <v>3.0</v>
      </c>
      <c r="P1709" s="1">
        <v>4.0</v>
      </c>
      <c r="Q1709" s="1">
        <v>3000000.0</v>
      </c>
      <c r="R1709" s="1">
        <v>0.0</v>
      </c>
      <c r="S1709" s="1">
        <v>0.0</v>
      </c>
      <c r="T1709" s="1">
        <v>0.0</v>
      </c>
      <c r="Y1709" s="1">
        <v>3.0</v>
      </c>
      <c r="Z1709" s="1">
        <v>2.0</v>
      </c>
      <c r="AA1709" s="1">
        <v>2.0</v>
      </c>
      <c r="AB1709" s="1">
        <v>2.0</v>
      </c>
      <c r="AC1709" s="1">
        <v>2.0</v>
      </c>
      <c r="AD1709" s="1">
        <v>2.0</v>
      </c>
      <c r="AE1709" s="1">
        <v>2.0</v>
      </c>
      <c r="AF1709" s="1">
        <v>2.0</v>
      </c>
      <c r="AG1709" s="1">
        <v>2.0</v>
      </c>
      <c r="AH1709" s="1">
        <v>2.0</v>
      </c>
      <c r="AI1709" s="1">
        <v>2.0</v>
      </c>
      <c r="AJ1709" s="1">
        <v>2.0</v>
      </c>
      <c r="AK1709" s="1">
        <v>2.0</v>
      </c>
      <c r="AL1709" s="1">
        <v>2.0</v>
      </c>
      <c r="AM1709" s="1">
        <v>2.0</v>
      </c>
      <c r="AN1709" s="1">
        <v>2.0</v>
      </c>
      <c r="AO1709" s="1">
        <v>2.0</v>
      </c>
      <c r="AP1709" s="1">
        <v>2.0</v>
      </c>
      <c r="AQ1709" s="1">
        <v>2.0</v>
      </c>
      <c r="AR1709" s="1">
        <v>2.0</v>
      </c>
      <c r="AS1709" s="1">
        <v>2.0</v>
      </c>
      <c r="AT1709" s="1">
        <v>2.0</v>
      </c>
      <c r="AU1709" s="1">
        <v>2.0</v>
      </c>
      <c r="AV1709" s="1">
        <v>2.0</v>
      </c>
      <c r="AW1709" s="1">
        <v>2.0</v>
      </c>
      <c r="AX1709" s="1">
        <v>2.0</v>
      </c>
      <c r="AY1709" s="1">
        <v>2.0</v>
      </c>
      <c r="AZ1709" s="1">
        <v>2.0</v>
      </c>
      <c r="BA1709" s="1">
        <v>2.0</v>
      </c>
      <c r="BB1709" s="1">
        <v>2.0</v>
      </c>
      <c r="BP1709" s="12" t="s">
        <v>9916</v>
      </c>
      <c r="BQ1709" s="1">
        <v>26.0</v>
      </c>
      <c r="BR1709" s="1" t="s">
        <v>240</v>
      </c>
      <c r="BS1709" s="1"/>
      <c r="BW1709" s="1">
        <v>0.0</v>
      </c>
      <c r="BX1709" s="1" t="s">
        <v>9937</v>
      </c>
      <c r="BY1709" s="13">
        <f t="shared" si="1"/>
        <v>6</v>
      </c>
      <c r="BZ1709" s="13" t="str">
        <f t="shared" si="2"/>
        <v>Tidak Bekerja</v>
      </c>
      <c r="CA1709" s="13" t="str">
        <f>VLOOKUP(BP1709,data_K!G:K,5,0)</f>
        <v>RT 002 RW 001</v>
      </c>
      <c r="CB1709" s="13">
        <f t="shared" si="3"/>
        <v>0</v>
      </c>
    </row>
    <row r="1710">
      <c r="A1710" s="1" t="s">
        <v>9923</v>
      </c>
      <c r="B1710" s="9" t="s">
        <v>19302</v>
      </c>
      <c r="C1710" s="1">
        <v>2.0</v>
      </c>
      <c r="D1710" s="1" t="s">
        <v>9927</v>
      </c>
      <c r="E1710" s="10" t="s">
        <v>9928</v>
      </c>
      <c r="F1710" s="1">
        <v>1.0</v>
      </c>
      <c r="J1710" s="1">
        <v>2.0</v>
      </c>
      <c r="K1710" s="11">
        <v>36367.0</v>
      </c>
      <c r="L1710" s="1">
        <v>26.0</v>
      </c>
      <c r="M1710" s="1">
        <v>2.0</v>
      </c>
      <c r="N1710" s="1">
        <v>2.0</v>
      </c>
      <c r="O1710" s="1">
        <v>3.0</v>
      </c>
      <c r="P1710" s="1">
        <v>4.0</v>
      </c>
      <c r="Q1710" s="1">
        <v>0.0</v>
      </c>
      <c r="R1710" s="1">
        <v>600000.0</v>
      </c>
      <c r="S1710" s="1">
        <v>0.0</v>
      </c>
      <c r="T1710" s="1">
        <v>64.0</v>
      </c>
      <c r="Y1710" s="1">
        <v>1.0</v>
      </c>
      <c r="Z1710" s="1">
        <v>2.0</v>
      </c>
      <c r="AA1710" s="1">
        <v>2.0</v>
      </c>
      <c r="AB1710" s="1">
        <v>2.0</v>
      </c>
      <c r="AC1710" s="1">
        <v>2.0</v>
      </c>
      <c r="AD1710" s="1">
        <v>2.0</v>
      </c>
      <c r="AE1710" s="1">
        <v>2.0</v>
      </c>
      <c r="AF1710" s="1">
        <v>2.0</v>
      </c>
      <c r="AG1710" s="1">
        <v>2.0</v>
      </c>
      <c r="AH1710" s="1">
        <v>2.0</v>
      </c>
      <c r="AI1710" s="1">
        <v>2.0</v>
      </c>
      <c r="AJ1710" s="1">
        <v>2.0</v>
      </c>
      <c r="AK1710" s="1">
        <v>2.0</v>
      </c>
      <c r="AL1710" s="1">
        <v>2.0</v>
      </c>
      <c r="AM1710" s="1">
        <v>2.0</v>
      </c>
      <c r="AN1710" s="1">
        <v>2.0</v>
      </c>
      <c r="AO1710" s="1">
        <v>2.0</v>
      </c>
      <c r="AP1710" s="1">
        <v>2.0</v>
      </c>
      <c r="AQ1710" s="1">
        <v>2.0</v>
      </c>
      <c r="AR1710" s="1">
        <v>2.0</v>
      </c>
      <c r="AS1710" s="1">
        <v>2.0</v>
      </c>
      <c r="AT1710" s="1">
        <v>2.0</v>
      </c>
      <c r="AU1710" s="1">
        <v>2.0</v>
      </c>
      <c r="AV1710" s="1">
        <v>2.0</v>
      </c>
      <c r="AW1710" s="1">
        <v>2.0</v>
      </c>
      <c r="AX1710" s="1">
        <v>2.0</v>
      </c>
      <c r="AY1710" s="1">
        <v>2.0</v>
      </c>
      <c r="AZ1710" s="1">
        <v>2.0</v>
      </c>
      <c r="BA1710" s="1">
        <v>2.0</v>
      </c>
      <c r="BB1710" s="1">
        <v>2.0</v>
      </c>
      <c r="BP1710" s="12" t="s">
        <v>9916</v>
      </c>
      <c r="BQ1710" s="1">
        <v>26.0</v>
      </c>
      <c r="BR1710" s="1"/>
      <c r="BS1710" s="1"/>
      <c r="BT1710" s="1" t="s">
        <v>467</v>
      </c>
      <c r="BW1710" s="1">
        <v>75.0</v>
      </c>
      <c r="BX1710" s="1" t="s">
        <v>9937</v>
      </c>
      <c r="BY1710" s="13">
        <f t="shared" si="1"/>
        <v>6</v>
      </c>
      <c r="BZ1710" s="13" t="str">
        <f t="shared" si="2"/>
        <v>Pedagang</v>
      </c>
      <c r="CA1710" s="13" t="str">
        <f>VLOOKUP(BP1710,data_K!G:K,5,0)</f>
        <v>RT 002 RW 001</v>
      </c>
      <c r="CB1710" s="13">
        <f t="shared" si="3"/>
        <v>0</v>
      </c>
    </row>
    <row r="1711">
      <c r="A1711" s="1" t="s">
        <v>9909</v>
      </c>
      <c r="B1711" s="9" t="s">
        <v>19311</v>
      </c>
      <c r="C1711" s="1">
        <v>3.0</v>
      </c>
      <c r="D1711" s="1" t="s">
        <v>9912</v>
      </c>
      <c r="E1711" s="10" t="s">
        <v>9913</v>
      </c>
      <c r="F1711" s="1">
        <v>1.0</v>
      </c>
      <c r="J1711" s="1">
        <v>2.0</v>
      </c>
      <c r="K1711" s="11">
        <v>44700.0</v>
      </c>
      <c r="L1711" s="1">
        <v>4.0</v>
      </c>
      <c r="M1711" s="1">
        <v>1.0</v>
      </c>
      <c r="N1711" s="1">
        <v>3.0</v>
      </c>
      <c r="O1711" s="1"/>
      <c r="P1711" s="1"/>
      <c r="Q1711" s="1"/>
      <c r="R1711" s="1"/>
      <c r="S1711" s="1"/>
      <c r="T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P1711" s="12" t="s">
        <v>9916</v>
      </c>
      <c r="BQ1711" s="1">
        <v>4.0</v>
      </c>
      <c r="BR1711" s="1"/>
      <c r="BS1711" s="1"/>
      <c r="BW1711" s="1">
        <v>999.0</v>
      </c>
      <c r="BX1711" s="1" t="s">
        <v>9937</v>
      </c>
      <c r="BY1711" s="13">
        <f t="shared" si="1"/>
        <v>1</v>
      </c>
      <c r="BZ1711" s="13" t="str">
        <f t="shared" si="2"/>
        <v/>
      </c>
      <c r="CA1711" s="13" t="str">
        <f>VLOOKUP(BP1711,data_K!G:K,5,0)</f>
        <v>RT 002 RW 001</v>
      </c>
      <c r="CB1711" s="13">
        <f t="shared" si="3"/>
        <v>0</v>
      </c>
    </row>
    <row r="1712">
      <c r="A1712" s="1" t="s">
        <v>18921</v>
      </c>
      <c r="B1712" s="9" t="s">
        <v>19318</v>
      </c>
      <c r="C1712" s="1">
        <v>1.0</v>
      </c>
      <c r="D1712" s="1" t="s">
        <v>2037</v>
      </c>
      <c r="E1712" s="10" t="s">
        <v>18923</v>
      </c>
      <c r="F1712" s="1">
        <v>1.0</v>
      </c>
      <c r="J1712" s="1">
        <v>2.0</v>
      </c>
      <c r="K1712" s="11">
        <v>32071.0</v>
      </c>
      <c r="L1712" s="1">
        <v>38.0</v>
      </c>
      <c r="M1712" s="1">
        <v>3.0</v>
      </c>
      <c r="N1712" s="1">
        <v>1.0</v>
      </c>
      <c r="O1712" s="1">
        <v>3.0</v>
      </c>
      <c r="P1712" s="1">
        <v>5.0</v>
      </c>
      <c r="Q1712" s="1">
        <v>0.0</v>
      </c>
      <c r="R1712" s="1">
        <v>0.0</v>
      </c>
      <c r="S1712" s="1">
        <v>0.0</v>
      </c>
      <c r="T1712" s="1">
        <v>0.0</v>
      </c>
      <c r="Y1712" s="1">
        <v>6.0</v>
      </c>
      <c r="Z1712" s="1">
        <v>2.0</v>
      </c>
      <c r="AA1712" s="1">
        <v>2.0</v>
      </c>
      <c r="AB1712" s="1">
        <v>2.0</v>
      </c>
      <c r="AC1712" s="1">
        <v>2.0</v>
      </c>
      <c r="AD1712" s="1">
        <v>2.0</v>
      </c>
      <c r="AE1712" s="1">
        <v>2.0</v>
      </c>
      <c r="AF1712" s="1">
        <v>2.0</v>
      </c>
      <c r="AG1712" s="1">
        <v>2.0</v>
      </c>
      <c r="AH1712" s="1">
        <v>2.0</v>
      </c>
      <c r="AI1712" s="1">
        <v>2.0</v>
      </c>
      <c r="AJ1712" s="1">
        <v>2.0</v>
      </c>
      <c r="AK1712" s="1">
        <v>2.0</v>
      </c>
      <c r="AL1712" s="1">
        <v>2.0</v>
      </c>
      <c r="AM1712" s="1">
        <v>2.0</v>
      </c>
      <c r="AN1712" s="1">
        <v>2.0</v>
      </c>
      <c r="AO1712" s="1">
        <v>2.0</v>
      </c>
      <c r="AP1712" s="1">
        <v>2.0</v>
      </c>
      <c r="AQ1712" s="1">
        <v>2.0</v>
      </c>
      <c r="AR1712" s="1">
        <v>2.0</v>
      </c>
      <c r="AS1712" s="1">
        <v>2.0</v>
      </c>
      <c r="AT1712" s="1">
        <v>2.0</v>
      </c>
      <c r="AU1712" s="1">
        <v>2.0</v>
      </c>
      <c r="AV1712" s="1">
        <v>2.0</v>
      </c>
      <c r="AW1712" s="1">
        <v>2.0</v>
      </c>
      <c r="AX1712" s="1">
        <v>2.0</v>
      </c>
      <c r="AY1712" s="1">
        <v>2.0</v>
      </c>
      <c r="AZ1712" s="1">
        <v>2.0</v>
      </c>
      <c r="BA1712" s="1">
        <v>2.0</v>
      </c>
      <c r="BB1712" s="1">
        <v>2.0</v>
      </c>
      <c r="BP1712" s="12" t="s">
        <v>2038</v>
      </c>
      <c r="BQ1712" s="1">
        <v>38.0</v>
      </c>
      <c r="BR1712" s="1" t="s">
        <v>240</v>
      </c>
      <c r="BS1712" s="1"/>
      <c r="BW1712" s="1">
        <v>0.0</v>
      </c>
      <c r="BX1712" s="1" t="s">
        <v>2037</v>
      </c>
      <c r="BY1712" s="13">
        <f t="shared" si="1"/>
        <v>8</v>
      </c>
      <c r="BZ1712" s="13" t="str">
        <f t="shared" si="2"/>
        <v>Tidak Bekerja</v>
      </c>
      <c r="CA1712" s="13" t="str">
        <f>VLOOKUP(BP1712,data_K!G:K,5,0)</f>
        <v>RT 005 RW 003</v>
      </c>
      <c r="CB1712" s="13">
        <f t="shared" si="3"/>
        <v>0</v>
      </c>
    </row>
    <row r="1713">
      <c r="A1713" s="1" t="s">
        <v>18910</v>
      </c>
      <c r="B1713" s="9" t="s">
        <v>19324</v>
      </c>
      <c r="C1713" s="1">
        <v>2.0</v>
      </c>
      <c r="D1713" s="1" t="s">
        <v>18913</v>
      </c>
      <c r="E1713" s="10" t="s">
        <v>18914</v>
      </c>
      <c r="F1713" s="1">
        <v>1.0</v>
      </c>
      <c r="J1713" s="1">
        <v>2.0</v>
      </c>
      <c r="K1713" s="11">
        <v>44433.0</v>
      </c>
      <c r="L1713" s="1">
        <v>4.0</v>
      </c>
      <c r="M1713" s="1">
        <v>1.0</v>
      </c>
      <c r="N1713" s="1">
        <v>3.0</v>
      </c>
      <c r="O1713" s="1"/>
      <c r="P1713" s="1"/>
      <c r="Q1713" s="1"/>
      <c r="R1713" s="1"/>
      <c r="S1713" s="1"/>
      <c r="T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P1713" s="12" t="s">
        <v>2038</v>
      </c>
      <c r="BQ1713" s="1">
        <v>4.0</v>
      </c>
      <c r="BR1713" s="1"/>
      <c r="BS1713" s="1"/>
      <c r="BW1713" s="1">
        <v>999.0</v>
      </c>
      <c r="BX1713" s="1" t="s">
        <v>2037</v>
      </c>
      <c r="BY1713" s="13">
        <f t="shared" si="1"/>
        <v>1</v>
      </c>
      <c r="BZ1713" s="13" t="str">
        <f t="shared" si="2"/>
        <v/>
      </c>
      <c r="CA1713" s="13" t="str">
        <f>VLOOKUP(BP1713,data_K!G:K,5,0)</f>
        <v>RT 005 RW 003</v>
      </c>
      <c r="CB1713" s="13">
        <f t="shared" si="3"/>
        <v>0</v>
      </c>
    </row>
    <row r="1714">
      <c r="A1714" s="1" t="s">
        <v>14229</v>
      </c>
      <c r="B1714" s="9" t="s">
        <v>19331</v>
      </c>
      <c r="C1714" s="1">
        <v>1.0</v>
      </c>
      <c r="D1714" s="1" t="s">
        <v>14231</v>
      </c>
      <c r="E1714" s="10" t="s">
        <v>14232</v>
      </c>
      <c r="F1714" s="1">
        <v>1.0</v>
      </c>
      <c r="J1714" s="1">
        <v>1.0</v>
      </c>
      <c r="K1714" s="11">
        <v>25115.0</v>
      </c>
      <c r="L1714" s="1">
        <v>57.0</v>
      </c>
      <c r="M1714" s="1">
        <v>2.0</v>
      </c>
      <c r="N1714" s="1">
        <v>1.0</v>
      </c>
      <c r="O1714" s="1">
        <v>3.0</v>
      </c>
      <c r="P1714" s="1">
        <v>6.0</v>
      </c>
      <c r="Q1714" s="1">
        <v>0.0</v>
      </c>
      <c r="R1714" s="1">
        <v>0.0</v>
      </c>
      <c r="S1714" s="1">
        <v>0.0</v>
      </c>
      <c r="T1714" s="1">
        <v>123.0</v>
      </c>
      <c r="Y1714" s="1">
        <v>3.0</v>
      </c>
      <c r="Z1714" s="1">
        <v>2.0</v>
      </c>
      <c r="AA1714" s="1">
        <v>2.0</v>
      </c>
      <c r="AB1714" s="1">
        <v>2.0</v>
      </c>
      <c r="AC1714" s="1">
        <v>2.0</v>
      </c>
      <c r="AD1714" s="1">
        <v>2.0</v>
      </c>
      <c r="AE1714" s="1">
        <v>2.0</v>
      </c>
      <c r="AF1714" s="1">
        <v>2.0</v>
      </c>
      <c r="AG1714" s="1">
        <v>2.0</v>
      </c>
      <c r="AH1714" s="1">
        <v>2.0</v>
      </c>
      <c r="AI1714" s="1">
        <v>2.0</v>
      </c>
      <c r="AJ1714" s="1">
        <v>2.0</v>
      </c>
      <c r="AK1714" s="1">
        <v>2.0</v>
      </c>
      <c r="AL1714" s="1">
        <v>2.0</v>
      </c>
      <c r="AM1714" s="1">
        <v>2.0</v>
      </c>
      <c r="AN1714" s="1">
        <v>2.0</v>
      </c>
      <c r="AO1714" s="1">
        <v>2.0</v>
      </c>
      <c r="AP1714" s="1">
        <v>2.0</v>
      </c>
      <c r="AQ1714" s="1">
        <v>2.0</v>
      </c>
      <c r="AR1714" s="1">
        <v>2.0</v>
      </c>
      <c r="AS1714" s="1">
        <v>2.0</v>
      </c>
      <c r="AT1714" s="1">
        <v>2.0</v>
      </c>
      <c r="AU1714" s="1">
        <v>2.0</v>
      </c>
      <c r="AV1714" s="1">
        <v>2.0</v>
      </c>
      <c r="AW1714" s="1">
        <v>2.0</v>
      </c>
      <c r="AX1714" s="1">
        <v>2.0</v>
      </c>
      <c r="AY1714" s="1">
        <v>2.0</v>
      </c>
      <c r="AZ1714" s="1">
        <v>2.0</v>
      </c>
      <c r="BA1714" s="1">
        <v>2.0</v>
      </c>
      <c r="BB1714" s="1">
        <v>2.0</v>
      </c>
      <c r="BP1714" s="12" t="s">
        <v>12810</v>
      </c>
      <c r="BQ1714" s="1">
        <v>57.0</v>
      </c>
      <c r="BR1714" s="1"/>
      <c r="BU1714" s="1"/>
      <c r="BV1714" s="1" t="s">
        <v>456</v>
      </c>
      <c r="BW1714" s="1">
        <v>149.0</v>
      </c>
      <c r="BX1714" s="1" t="s">
        <v>14231</v>
      </c>
      <c r="BY1714" s="13">
        <f t="shared" si="1"/>
        <v>12</v>
      </c>
      <c r="BZ1714" s="13" t="str">
        <f t="shared" si="2"/>
        <v>Sopir</v>
      </c>
      <c r="CA1714" s="13" t="str">
        <f>VLOOKUP(BP1714,data_K!G:K,5,0)</f>
        <v>RT 001 RW 001</v>
      </c>
      <c r="CB1714" s="13">
        <f t="shared" si="3"/>
        <v>0</v>
      </c>
    </row>
    <row r="1715">
      <c r="A1715" s="1" t="s">
        <v>14218</v>
      </c>
      <c r="B1715" s="9" t="s">
        <v>19335</v>
      </c>
      <c r="C1715" s="1">
        <v>2.0</v>
      </c>
      <c r="D1715" s="1" t="s">
        <v>4761</v>
      </c>
      <c r="E1715" s="10" t="s">
        <v>14220</v>
      </c>
      <c r="F1715" s="1">
        <v>1.0</v>
      </c>
      <c r="J1715" s="1">
        <v>2.0</v>
      </c>
      <c r="K1715" s="11">
        <v>24841.0</v>
      </c>
      <c r="L1715" s="1">
        <v>58.0</v>
      </c>
      <c r="M1715" s="1">
        <v>2.0</v>
      </c>
      <c r="N1715" s="1">
        <v>2.0</v>
      </c>
      <c r="O1715" s="1">
        <v>3.0</v>
      </c>
      <c r="P1715" s="1">
        <v>3.0</v>
      </c>
      <c r="Q1715" s="1">
        <v>0.0</v>
      </c>
      <c r="R1715" s="1">
        <v>0.0</v>
      </c>
      <c r="S1715" s="1">
        <v>0.0</v>
      </c>
      <c r="T1715" s="1">
        <v>97.0</v>
      </c>
      <c r="Y1715" s="1">
        <v>1.0</v>
      </c>
      <c r="Z1715" s="1">
        <v>2.0</v>
      </c>
      <c r="AA1715" s="1">
        <v>2.0</v>
      </c>
      <c r="AB1715" s="1">
        <v>2.0</v>
      </c>
      <c r="AC1715" s="1">
        <v>2.0</v>
      </c>
      <c r="AD1715" s="1">
        <v>2.0</v>
      </c>
      <c r="AE1715" s="1">
        <v>2.0</v>
      </c>
      <c r="AF1715" s="1">
        <v>2.0</v>
      </c>
      <c r="AG1715" s="1">
        <v>2.0</v>
      </c>
      <c r="AH1715" s="1">
        <v>2.0</v>
      </c>
      <c r="AI1715" s="1">
        <v>2.0</v>
      </c>
      <c r="AJ1715" s="1">
        <v>2.0</v>
      </c>
      <c r="AK1715" s="1">
        <v>2.0</v>
      </c>
      <c r="AL1715" s="1">
        <v>2.0</v>
      </c>
      <c r="AM1715" s="1">
        <v>2.0</v>
      </c>
      <c r="AN1715" s="1">
        <v>2.0</v>
      </c>
      <c r="AO1715" s="1">
        <v>2.0</v>
      </c>
      <c r="AP1715" s="1">
        <v>2.0</v>
      </c>
      <c r="AQ1715" s="1">
        <v>2.0</v>
      </c>
      <c r="AR1715" s="1">
        <v>2.0</v>
      </c>
      <c r="AS1715" s="1">
        <v>2.0</v>
      </c>
      <c r="AT1715" s="1">
        <v>2.0</v>
      </c>
      <c r="AU1715" s="1">
        <v>2.0</v>
      </c>
      <c r="AV1715" s="1">
        <v>2.0</v>
      </c>
      <c r="AW1715" s="1">
        <v>2.0</v>
      </c>
      <c r="AX1715" s="1">
        <v>2.0</v>
      </c>
      <c r="AY1715" s="1">
        <v>2.0</v>
      </c>
      <c r="AZ1715" s="1">
        <v>2.0</v>
      </c>
      <c r="BA1715" s="1">
        <v>2.0</v>
      </c>
      <c r="BB1715" s="1">
        <v>2.0</v>
      </c>
      <c r="BP1715" s="12" t="s">
        <v>12810</v>
      </c>
      <c r="BQ1715" s="1">
        <v>58.0</v>
      </c>
      <c r="BR1715" s="1"/>
      <c r="BS1715" s="1" t="s">
        <v>1023</v>
      </c>
      <c r="BU1715" s="1"/>
      <c r="BW1715" s="1">
        <v>114.0</v>
      </c>
      <c r="BX1715" s="1" t="s">
        <v>4774</v>
      </c>
      <c r="BY1715" s="13">
        <f t="shared" si="1"/>
        <v>12</v>
      </c>
      <c r="BZ1715" s="13" t="str">
        <f t="shared" si="2"/>
        <v>Penjahit</v>
      </c>
      <c r="CA1715" s="13" t="str">
        <f>VLOOKUP(BP1715,data_K!G:K,5,0)</f>
        <v>RT 001 RW 001</v>
      </c>
      <c r="CB1715" s="13">
        <f t="shared" si="3"/>
        <v>0</v>
      </c>
    </row>
    <row r="1716">
      <c r="A1716" s="1" t="s">
        <v>233</v>
      </c>
      <c r="B1716" s="9" t="s">
        <v>19340</v>
      </c>
      <c r="C1716" s="1">
        <v>1.0</v>
      </c>
      <c r="D1716" s="1" t="s">
        <v>235</v>
      </c>
      <c r="E1716" s="10" t="s">
        <v>236</v>
      </c>
      <c r="F1716" s="1">
        <v>1.0</v>
      </c>
      <c r="J1716" s="1">
        <v>1.0</v>
      </c>
      <c r="K1716" s="11">
        <v>32532.0</v>
      </c>
      <c r="L1716" s="1">
        <v>37.0</v>
      </c>
      <c r="M1716" s="1">
        <v>2.0</v>
      </c>
      <c r="N1716" s="1">
        <v>1.0</v>
      </c>
      <c r="O1716" s="1">
        <v>3.0</v>
      </c>
      <c r="P1716" s="1">
        <v>6.0</v>
      </c>
      <c r="Q1716" s="1">
        <v>8000000.0</v>
      </c>
      <c r="R1716" s="1">
        <v>0.0</v>
      </c>
      <c r="S1716" s="1">
        <v>0.0</v>
      </c>
      <c r="T1716" s="1">
        <v>30.0</v>
      </c>
      <c r="U1716" s="1"/>
      <c r="Y1716" s="1">
        <v>3.0</v>
      </c>
      <c r="Z1716" s="1">
        <v>2.0</v>
      </c>
      <c r="AA1716" s="1">
        <v>2.0</v>
      </c>
      <c r="AB1716" s="1">
        <v>2.0</v>
      </c>
      <c r="AC1716" s="1">
        <v>2.0</v>
      </c>
      <c r="AD1716" s="1">
        <v>2.0</v>
      </c>
      <c r="AE1716" s="1">
        <v>2.0</v>
      </c>
      <c r="AF1716" s="1">
        <v>2.0</v>
      </c>
      <c r="AG1716" s="1">
        <v>2.0</v>
      </c>
      <c r="AH1716" s="1">
        <v>2.0</v>
      </c>
      <c r="AI1716" s="1">
        <v>2.0</v>
      </c>
      <c r="AJ1716" s="1">
        <v>2.0</v>
      </c>
      <c r="AK1716" s="1">
        <v>2.0</v>
      </c>
      <c r="AL1716" s="1">
        <v>2.0</v>
      </c>
      <c r="AM1716" s="1">
        <v>2.0</v>
      </c>
      <c r="AN1716" s="1">
        <v>2.0</v>
      </c>
      <c r="AO1716" s="1">
        <v>2.0</v>
      </c>
      <c r="AP1716" s="1">
        <v>2.0</v>
      </c>
      <c r="AQ1716" s="1">
        <v>2.0</v>
      </c>
      <c r="AR1716" s="1">
        <v>2.0</v>
      </c>
      <c r="AS1716" s="1">
        <v>2.0</v>
      </c>
      <c r="AT1716" s="1">
        <v>2.0</v>
      </c>
      <c r="AU1716" s="1">
        <v>2.0</v>
      </c>
      <c r="AV1716" s="1">
        <v>2.0</v>
      </c>
      <c r="AW1716" s="1">
        <v>2.0</v>
      </c>
      <c r="AX1716" s="1">
        <v>2.0</v>
      </c>
      <c r="AY1716" s="1">
        <v>2.0</v>
      </c>
      <c r="AZ1716" s="1">
        <v>2.0</v>
      </c>
      <c r="BA1716" s="1">
        <v>2.0</v>
      </c>
      <c r="BB1716" s="1">
        <v>2.0</v>
      </c>
      <c r="BP1716" s="12" t="s">
        <v>193</v>
      </c>
      <c r="BQ1716" s="1">
        <v>37.0</v>
      </c>
      <c r="BR1716" s="1" t="s">
        <v>231</v>
      </c>
      <c r="BW1716" s="1">
        <v>35.0</v>
      </c>
      <c r="BX1716" s="1" t="s">
        <v>235</v>
      </c>
      <c r="BY1716" s="13">
        <f t="shared" si="1"/>
        <v>8</v>
      </c>
      <c r="BZ1716" s="13" t="str">
        <f t="shared" si="2"/>
        <v>Dosen</v>
      </c>
      <c r="CA1716" s="13" t="str">
        <f>VLOOKUP(BP1716,data_K!G:K,5,0)</f>
        <v>RT 001 RW 001</v>
      </c>
      <c r="CB1716" s="13">
        <f t="shared" si="3"/>
        <v>0</v>
      </c>
    </row>
    <row r="1717">
      <c r="A1717" s="1" t="s">
        <v>208</v>
      </c>
      <c r="B1717" s="9" t="s">
        <v>19344</v>
      </c>
      <c r="C1717" s="1">
        <v>2.0</v>
      </c>
      <c r="D1717" s="1" t="s">
        <v>210</v>
      </c>
      <c r="E1717" s="10" t="s">
        <v>211</v>
      </c>
      <c r="F1717" s="1">
        <v>1.0</v>
      </c>
      <c r="J1717" s="1">
        <v>2.0</v>
      </c>
      <c r="K1717" s="11">
        <v>33444.0</v>
      </c>
      <c r="L1717" s="1">
        <v>34.0</v>
      </c>
      <c r="M1717" s="1">
        <v>2.0</v>
      </c>
      <c r="N1717" s="1">
        <v>2.0</v>
      </c>
      <c r="O1717" s="1">
        <v>3.0</v>
      </c>
      <c r="P1717" s="1">
        <v>6.0</v>
      </c>
      <c r="Q1717" s="1">
        <v>8000000.0</v>
      </c>
      <c r="R1717" s="1">
        <v>0.0</v>
      </c>
      <c r="S1717" s="1">
        <v>0.0</v>
      </c>
      <c r="T1717" s="1">
        <v>30.0</v>
      </c>
      <c r="Y1717" s="1">
        <v>3.0</v>
      </c>
      <c r="Z1717" s="1">
        <v>2.0</v>
      </c>
      <c r="AA1717" s="1">
        <v>2.0</v>
      </c>
      <c r="AB1717" s="1">
        <v>2.0</v>
      </c>
      <c r="AC1717" s="1">
        <v>2.0</v>
      </c>
      <c r="AD1717" s="1">
        <v>2.0</v>
      </c>
      <c r="AE1717" s="1">
        <v>2.0</v>
      </c>
      <c r="AF1717" s="1">
        <v>2.0</v>
      </c>
      <c r="AG1717" s="1">
        <v>2.0</v>
      </c>
      <c r="AH1717" s="1">
        <v>2.0</v>
      </c>
      <c r="AI1717" s="1">
        <v>2.0</v>
      </c>
      <c r="AJ1717" s="1">
        <v>2.0</v>
      </c>
      <c r="AK1717" s="1">
        <v>2.0</v>
      </c>
      <c r="AL1717" s="1">
        <v>2.0</v>
      </c>
      <c r="AM1717" s="1">
        <v>2.0</v>
      </c>
      <c r="AN1717" s="1">
        <v>2.0</v>
      </c>
      <c r="AO1717" s="1">
        <v>2.0</v>
      </c>
      <c r="AP1717" s="1">
        <v>2.0</v>
      </c>
      <c r="AQ1717" s="1">
        <v>2.0</v>
      </c>
      <c r="AR1717" s="1">
        <v>2.0</v>
      </c>
      <c r="AS1717" s="1">
        <v>2.0</v>
      </c>
      <c r="AT1717" s="1">
        <v>2.0</v>
      </c>
      <c r="AU1717" s="1">
        <v>2.0</v>
      </c>
      <c r="AV1717" s="1">
        <v>2.0</v>
      </c>
      <c r="AW1717" s="1">
        <v>2.0</v>
      </c>
      <c r="AX1717" s="1">
        <v>2.0</v>
      </c>
      <c r="AY1717" s="1">
        <v>2.0</v>
      </c>
      <c r="AZ1717" s="1">
        <v>2.0</v>
      </c>
      <c r="BA1717" s="1">
        <v>2.0</v>
      </c>
      <c r="BB1717" s="1">
        <v>2.0</v>
      </c>
      <c r="BP1717" s="12" t="s">
        <v>193</v>
      </c>
      <c r="BQ1717" s="1">
        <v>34.0</v>
      </c>
      <c r="BR1717" s="1" t="s">
        <v>231</v>
      </c>
      <c r="BS1717" s="1"/>
      <c r="BW1717" s="1">
        <v>35.0</v>
      </c>
      <c r="BX1717" s="1" t="s">
        <v>235</v>
      </c>
      <c r="BY1717" s="13">
        <f t="shared" si="1"/>
        <v>7</v>
      </c>
      <c r="BZ1717" s="13" t="str">
        <f t="shared" si="2"/>
        <v>Dosen</v>
      </c>
      <c r="CA1717" s="13" t="str">
        <f>VLOOKUP(BP1717,data_K!G:K,5,0)</f>
        <v>RT 001 RW 001</v>
      </c>
      <c r="CB1717" s="13">
        <f t="shared" si="3"/>
        <v>0</v>
      </c>
    </row>
    <row r="1718">
      <c r="A1718" s="1" t="s">
        <v>197</v>
      </c>
      <c r="B1718" s="9" t="s">
        <v>19350</v>
      </c>
      <c r="C1718" s="1">
        <v>3.0</v>
      </c>
      <c r="D1718" s="1" t="s">
        <v>199</v>
      </c>
      <c r="E1718" s="10" t="s">
        <v>200</v>
      </c>
      <c r="F1718" s="1">
        <v>1.0</v>
      </c>
      <c r="J1718" s="1">
        <v>2.0</v>
      </c>
      <c r="K1718" s="11">
        <v>43302.0</v>
      </c>
      <c r="L1718" s="1">
        <v>7.0</v>
      </c>
      <c r="M1718" s="1">
        <v>1.0</v>
      </c>
      <c r="N1718" s="1">
        <v>3.0</v>
      </c>
      <c r="O1718" s="1">
        <v>2.0</v>
      </c>
      <c r="P1718" s="1">
        <v>1.0</v>
      </c>
      <c r="Q1718" s="1"/>
      <c r="R1718" s="1"/>
      <c r="S1718" s="1"/>
      <c r="T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P1718" s="12" t="s">
        <v>193</v>
      </c>
      <c r="BQ1718" s="1">
        <v>7.0</v>
      </c>
      <c r="BR1718" s="1"/>
      <c r="BW1718" s="1">
        <v>999.0</v>
      </c>
      <c r="BX1718" s="1" t="s">
        <v>235</v>
      </c>
      <c r="BY1718" s="13">
        <f t="shared" si="1"/>
        <v>2</v>
      </c>
      <c r="BZ1718" s="13" t="str">
        <f t="shared" si="2"/>
        <v/>
      </c>
      <c r="CA1718" s="13" t="str">
        <f>VLOOKUP(BP1718,data_K!G:K,5,0)</f>
        <v>RT 001 RW 001</v>
      </c>
      <c r="CB1718" s="13">
        <f t="shared" si="3"/>
        <v>1</v>
      </c>
    </row>
    <row r="1719">
      <c r="A1719" s="1" t="s">
        <v>187</v>
      </c>
      <c r="B1719" s="9" t="s">
        <v>19360</v>
      </c>
      <c r="C1719" s="1">
        <v>4.0</v>
      </c>
      <c r="D1719" s="1" t="s">
        <v>190</v>
      </c>
      <c r="E1719" s="10" t="s">
        <v>191</v>
      </c>
      <c r="F1719" s="1">
        <v>1.0</v>
      </c>
      <c r="J1719" s="1">
        <v>2.0</v>
      </c>
      <c r="K1719" s="11">
        <v>45350.0</v>
      </c>
      <c r="L1719" s="1">
        <v>2.0</v>
      </c>
      <c r="M1719" s="1">
        <v>1.0</v>
      </c>
      <c r="N1719" s="1">
        <v>3.0</v>
      </c>
      <c r="O1719" s="1"/>
      <c r="P1719" s="1"/>
      <c r="Q1719" s="1"/>
      <c r="R1719" s="1"/>
      <c r="S1719" s="1"/>
      <c r="T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P1719" s="12" t="s">
        <v>193</v>
      </c>
      <c r="BQ1719" s="1">
        <v>2.0</v>
      </c>
      <c r="BR1719" s="1"/>
      <c r="BS1719" s="1"/>
      <c r="BW1719" s="1">
        <v>999.0</v>
      </c>
      <c r="BX1719" s="1" t="s">
        <v>235</v>
      </c>
      <c r="BY1719" s="13">
        <f t="shared" si="1"/>
        <v>1</v>
      </c>
      <c r="BZ1719" s="13" t="str">
        <f t="shared" si="2"/>
        <v/>
      </c>
      <c r="CA1719" s="13" t="str">
        <f>VLOOKUP(BP1719,data_K!G:K,5,0)</f>
        <v>RT 001 RW 001</v>
      </c>
      <c r="CB1719" s="13">
        <f t="shared" si="3"/>
        <v>0</v>
      </c>
    </row>
    <row r="1720">
      <c r="A1720" s="1" t="s">
        <v>13234</v>
      </c>
      <c r="B1720" s="9" t="s">
        <v>19367</v>
      </c>
      <c r="C1720" s="1">
        <v>1.0</v>
      </c>
      <c r="D1720" s="1" t="s">
        <v>13237</v>
      </c>
      <c r="E1720" s="10" t="s">
        <v>13238</v>
      </c>
      <c r="F1720" s="1">
        <v>1.0</v>
      </c>
      <c r="J1720" s="1">
        <v>1.0</v>
      </c>
      <c r="K1720" s="11">
        <v>24108.0</v>
      </c>
      <c r="L1720" s="1">
        <v>60.0</v>
      </c>
      <c r="M1720" s="1">
        <v>3.0</v>
      </c>
      <c r="N1720" s="1">
        <v>1.0</v>
      </c>
      <c r="O1720" s="1">
        <v>3.0</v>
      </c>
      <c r="P1720" s="1">
        <v>3.0</v>
      </c>
      <c r="Q1720" s="1">
        <v>500000.0</v>
      </c>
      <c r="R1720" s="1">
        <v>0.0</v>
      </c>
      <c r="S1720" s="1">
        <v>0.0</v>
      </c>
      <c r="T1720" s="1">
        <v>146.0</v>
      </c>
      <c r="U1720" s="1"/>
      <c r="Y1720" s="1">
        <v>5.0</v>
      </c>
      <c r="Z1720" s="1">
        <v>2.0</v>
      </c>
      <c r="AA1720" s="1">
        <v>2.0</v>
      </c>
      <c r="AB1720" s="1">
        <v>2.0</v>
      </c>
      <c r="AC1720" s="1">
        <v>2.0</v>
      </c>
      <c r="AD1720" s="1">
        <v>2.0</v>
      </c>
      <c r="AE1720" s="1">
        <v>2.0</v>
      </c>
      <c r="AF1720" s="1">
        <v>2.0</v>
      </c>
      <c r="AG1720" s="1">
        <v>2.0</v>
      </c>
      <c r="AH1720" s="1">
        <v>2.0</v>
      </c>
      <c r="AI1720" s="1">
        <v>2.0</v>
      </c>
      <c r="AJ1720" s="1">
        <v>2.0</v>
      </c>
      <c r="AK1720" s="1">
        <v>2.0</v>
      </c>
      <c r="AL1720" s="1">
        <v>2.0</v>
      </c>
      <c r="AM1720" s="1">
        <v>2.0</v>
      </c>
      <c r="AN1720" s="1">
        <v>2.0</v>
      </c>
      <c r="AO1720" s="1">
        <v>2.0</v>
      </c>
      <c r="AP1720" s="1">
        <v>2.0</v>
      </c>
      <c r="AQ1720" s="1">
        <v>2.0</v>
      </c>
      <c r="AR1720" s="1">
        <v>2.0</v>
      </c>
      <c r="AS1720" s="1">
        <v>2.0</v>
      </c>
      <c r="AT1720" s="1">
        <v>2.0</v>
      </c>
      <c r="AU1720" s="1">
        <v>2.0</v>
      </c>
      <c r="AV1720" s="1">
        <v>2.0</v>
      </c>
      <c r="AW1720" s="1">
        <v>2.0</v>
      </c>
      <c r="AX1720" s="1">
        <v>2.0</v>
      </c>
      <c r="AY1720" s="1">
        <v>2.0</v>
      </c>
      <c r="AZ1720" s="1">
        <v>2.0</v>
      </c>
      <c r="BA1720" s="1">
        <v>2.0</v>
      </c>
      <c r="BB1720" s="1">
        <v>2.0</v>
      </c>
      <c r="BP1720" s="12" t="s">
        <v>13225</v>
      </c>
      <c r="BQ1720" s="1">
        <v>60.0</v>
      </c>
      <c r="BR1720" s="1"/>
      <c r="BV1720" s="1" t="s">
        <v>1234</v>
      </c>
      <c r="BW1720" s="1">
        <v>999.0</v>
      </c>
      <c r="BX1720" s="1" t="s">
        <v>13237</v>
      </c>
      <c r="BY1720" s="13">
        <f t="shared" si="1"/>
        <v>13</v>
      </c>
      <c r="BZ1720" s="13" t="str">
        <f t="shared" si="2"/>
        <v>Tukang Tambal Ban</v>
      </c>
      <c r="CA1720" s="13" t="str">
        <f>VLOOKUP(BP1720,data_K!G:K,5,0)</f>
        <v>RT 007 RW 004</v>
      </c>
      <c r="CB1720" s="13">
        <f t="shared" si="3"/>
        <v>0</v>
      </c>
    </row>
    <row r="1721">
      <c r="A1721" s="1" t="s">
        <v>13216</v>
      </c>
      <c r="B1721" s="9" t="s">
        <v>19371</v>
      </c>
      <c r="C1721" s="1">
        <v>2.0</v>
      </c>
      <c r="D1721" s="1" t="s">
        <v>13219</v>
      </c>
      <c r="E1721" s="10" t="s">
        <v>13220</v>
      </c>
      <c r="F1721" s="1">
        <v>1.0</v>
      </c>
      <c r="J1721" s="1">
        <v>2.0</v>
      </c>
      <c r="K1721" s="11">
        <v>38260.0</v>
      </c>
      <c r="L1721" s="1">
        <v>21.0</v>
      </c>
      <c r="M1721" s="1">
        <v>1.0</v>
      </c>
      <c r="N1721" s="1">
        <v>3.0</v>
      </c>
      <c r="O1721" s="1">
        <v>3.0</v>
      </c>
      <c r="P1721" s="1">
        <v>4.0</v>
      </c>
      <c r="Q1721" s="1">
        <v>2000000.0</v>
      </c>
      <c r="R1721" s="1">
        <v>0.0</v>
      </c>
      <c r="S1721" s="1">
        <v>0.0</v>
      </c>
      <c r="T1721" s="1">
        <v>17.0</v>
      </c>
      <c r="Y1721" s="1">
        <v>3.0</v>
      </c>
      <c r="Z1721" s="1">
        <v>2.0</v>
      </c>
      <c r="AA1721" s="1">
        <v>2.0</v>
      </c>
      <c r="AB1721" s="1">
        <v>2.0</v>
      </c>
      <c r="AC1721" s="1">
        <v>2.0</v>
      </c>
      <c r="AD1721" s="1">
        <v>2.0</v>
      </c>
      <c r="AE1721" s="1">
        <v>2.0</v>
      </c>
      <c r="AF1721" s="1">
        <v>2.0</v>
      </c>
      <c r="AG1721" s="1">
        <v>2.0</v>
      </c>
      <c r="AH1721" s="1">
        <v>2.0</v>
      </c>
      <c r="AI1721" s="1">
        <v>2.0</v>
      </c>
      <c r="AJ1721" s="1">
        <v>2.0</v>
      </c>
      <c r="AK1721" s="1">
        <v>2.0</v>
      </c>
      <c r="AL1721" s="1">
        <v>2.0</v>
      </c>
      <c r="AM1721" s="1">
        <v>2.0</v>
      </c>
      <c r="AN1721" s="1">
        <v>2.0</v>
      </c>
      <c r="AO1721" s="1">
        <v>2.0</v>
      </c>
      <c r="AP1721" s="1">
        <v>2.0</v>
      </c>
      <c r="AQ1721" s="1">
        <v>2.0</v>
      </c>
      <c r="AR1721" s="1">
        <v>2.0</v>
      </c>
      <c r="AS1721" s="1">
        <v>2.0</v>
      </c>
      <c r="AT1721" s="1">
        <v>2.0</v>
      </c>
      <c r="AU1721" s="1">
        <v>2.0</v>
      </c>
      <c r="AV1721" s="1">
        <v>2.0</v>
      </c>
      <c r="AW1721" s="1">
        <v>2.0</v>
      </c>
      <c r="AX1721" s="1">
        <v>2.0</v>
      </c>
      <c r="AY1721" s="1">
        <v>2.0</v>
      </c>
      <c r="AZ1721" s="1">
        <v>2.0</v>
      </c>
      <c r="BA1721" s="1">
        <v>2.0</v>
      </c>
      <c r="BB1721" s="1">
        <v>2.0</v>
      </c>
      <c r="BP1721" s="12" t="s">
        <v>13225</v>
      </c>
      <c r="BQ1721" s="1">
        <v>21.0</v>
      </c>
      <c r="BR1721" s="1" t="s">
        <v>184</v>
      </c>
      <c r="BS1721" s="1"/>
      <c r="BW1721" s="1">
        <v>23.0</v>
      </c>
      <c r="BX1721" s="1" t="s">
        <v>13237</v>
      </c>
      <c r="BY1721" s="13">
        <f t="shared" si="1"/>
        <v>5</v>
      </c>
      <c r="BZ1721" s="13" t="str">
        <f t="shared" si="2"/>
        <v>Buruh Industri</v>
      </c>
      <c r="CA1721" s="13" t="str">
        <f>VLOOKUP(BP1721,data_K!G:K,5,0)</f>
        <v>RT 007 RW 004</v>
      </c>
      <c r="CB1721" s="13">
        <f t="shared" si="3"/>
        <v>4</v>
      </c>
    </row>
    <row r="1722">
      <c r="A1722" s="1" t="s">
        <v>17651</v>
      </c>
      <c r="B1722" s="9" t="s">
        <v>19379</v>
      </c>
      <c r="C1722" s="1">
        <v>1.0</v>
      </c>
      <c r="D1722" s="1" t="s">
        <v>6173</v>
      </c>
      <c r="E1722" s="10" t="s">
        <v>17653</v>
      </c>
      <c r="F1722" s="1">
        <v>1.0</v>
      </c>
      <c r="J1722" s="1">
        <v>1.0</v>
      </c>
      <c r="K1722" s="11">
        <v>30042.0</v>
      </c>
      <c r="L1722" s="1">
        <v>44.0</v>
      </c>
      <c r="M1722" s="1">
        <v>2.0</v>
      </c>
      <c r="N1722" s="1">
        <v>1.0</v>
      </c>
      <c r="O1722" s="1">
        <v>3.0</v>
      </c>
      <c r="P1722" s="1">
        <v>2.0</v>
      </c>
      <c r="Q1722" s="1">
        <v>0.0</v>
      </c>
      <c r="R1722" s="1">
        <v>4000000.0</v>
      </c>
      <c r="S1722" s="1">
        <v>0.0</v>
      </c>
      <c r="T1722" s="1">
        <v>65.0</v>
      </c>
      <c r="Y1722" s="1">
        <v>1.0</v>
      </c>
      <c r="Z1722" s="1">
        <v>2.0</v>
      </c>
      <c r="AA1722" s="1">
        <v>2.0</v>
      </c>
      <c r="AB1722" s="1">
        <v>2.0</v>
      </c>
      <c r="AC1722" s="1">
        <v>2.0</v>
      </c>
      <c r="AD1722" s="1">
        <v>2.0</v>
      </c>
      <c r="AE1722" s="1">
        <v>2.0</v>
      </c>
      <c r="AF1722" s="1">
        <v>2.0</v>
      </c>
      <c r="AG1722" s="1">
        <v>2.0</v>
      </c>
      <c r="AH1722" s="1">
        <v>2.0</v>
      </c>
      <c r="AI1722" s="1">
        <v>2.0</v>
      </c>
      <c r="AJ1722" s="1">
        <v>2.0</v>
      </c>
      <c r="AK1722" s="1">
        <v>2.0</v>
      </c>
      <c r="AL1722" s="1">
        <v>2.0</v>
      </c>
      <c r="AM1722" s="1">
        <v>2.0</v>
      </c>
      <c r="AN1722" s="1">
        <v>2.0</v>
      </c>
      <c r="AO1722" s="1">
        <v>2.0</v>
      </c>
      <c r="AP1722" s="1">
        <v>2.0</v>
      </c>
      <c r="AQ1722" s="1">
        <v>2.0</v>
      </c>
      <c r="AR1722" s="1">
        <v>2.0</v>
      </c>
      <c r="AS1722" s="1">
        <v>2.0</v>
      </c>
      <c r="AT1722" s="1">
        <v>2.0</v>
      </c>
      <c r="AU1722" s="1">
        <v>2.0</v>
      </c>
      <c r="AV1722" s="1">
        <v>2.0</v>
      </c>
      <c r="AW1722" s="1">
        <v>2.0</v>
      </c>
      <c r="AX1722" s="1">
        <v>2.0</v>
      </c>
      <c r="AY1722" s="1">
        <v>2.0</v>
      </c>
      <c r="AZ1722" s="1">
        <v>2.0</v>
      </c>
      <c r="BA1722" s="1">
        <v>2.0</v>
      </c>
      <c r="BB1722" s="1">
        <v>2.0</v>
      </c>
      <c r="BP1722" s="12" t="s">
        <v>12919</v>
      </c>
      <c r="BQ1722" s="1">
        <v>44.0</v>
      </c>
      <c r="BR1722" s="1"/>
      <c r="BS1722" s="1"/>
      <c r="BT1722" s="1" t="s">
        <v>893</v>
      </c>
      <c r="BW1722" s="1">
        <v>75.0</v>
      </c>
      <c r="BX1722" s="1" t="s">
        <v>6173</v>
      </c>
      <c r="BY1722" s="13">
        <f t="shared" si="1"/>
        <v>9</v>
      </c>
      <c r="BZ1722" s="13" t="str">
        <f t="shared" si="2"/>
        <v>Pedagang Asongan/keliling Makanan</v>
      </c>
      <c r="CA1722" s="13" t="str">
        <f>VLOOKUP(BP1722,data_K!G:K,5,0)</f>
        <v>RT 009 RW 005</v>
      </c>
      <c r="CB1722" s="13">
        <f t="shared" si="3"/>
        <v>0</v>
      </c>
    </row>
    <row r="1723">
      <c r="A1723" s="1" t="s">
        <v>17640</v>
      </c>
      <c r="B1723" s="9" t="s">
        <v>19388</v>
      </c>
      <c r="C1723" s="1">
        <v>2.0</v>
      </c>
      <c r="D1723" s="1" t="s">
        <v>6184</v>
      </c>
      <c r="E1723" s="10" t="s">
        <v>17642</v>
      </c>
      <c r="F1723" s="1">
        <v>1.0</v>
      </c>
      <c r="J1723" s="1">
        <v>2.0</v>
      </c>
      <c r="K1723" s="11">
        <v>29714.0</v>
      </c>
      <c r="L1723" s="1">
        <v>45.0</v>
      </c>
      <c r="M1723" s="1">
        <v>2.0</v>
      </c>
      <c r="N1723" s="1">
        <v>2.0</v>
      </c>
      <c r="O1723" s="1">
        <v>3.0</v>
      </c>
      <c r="P1723" s="1">
        <v>3.0</v>
      </c>
      <c r="Q1723" s="1">
        <v>0.0</v>
      </c>
      <c r="R1723" s="1">
        <v>0.0</v>
      </c>
      <c r="S1723" s="1">
        <v>0.0</v>
      </c>
      <c r="T1723" s="1">
        <v>0.0</v>
      </c>
      <c r="Y1723" s="1">
        <v>6.0</v>
      </c>
      <c r="Z1723" s="1">
        <v>2.0</v>
      </c>
      <c r="AA1723" s="1">
        <v>2.0</v>
      </c>
      <c r="AB1723" s="1">
        <v>2.0</v>
      </c>
      <c r="AC1723" s="1">
        <v>2.0</v>
      </c>
      <c r="AD1723" s="1">
        <v>2.0</v>
      </c>
      <c r="AE1723" s="1">
        <v>2.0</v>
      </c>
      <c r="AF1723" s="1">
        <v>2.0</v>
      </c>
      <c r="AG1723" s="1">
        <v>2.0</v>
      </c>
      <c r="AH1723" s="1">
        <v>2.0</v>
      </c>
      <c r="AI1723" s="1">
        <v>2.0</v>
      </c>
      <c r="AJ1723" s="1">
        <v>2.0</v>
      </c>
      <c r="AK1723" s="1">
        <v>2.0</v>
      </c>
      <c r="AL1723" s="1">
        <v>2.0</v>
      </c>
      <c r="AM1723" s="1">
        <v>2.0</v>
      </c>
      <c r="AN1723" s="1">
        <v>2.0</v>
      </c>
      <c r="AO1723" s="1">
        <v>2.0</v>
      </c>
      <c r="AP1723" s="1">
        <v>2.0</v>
      </c>
      <c r="AQ1723" s="1">
        <v>2.0</v>
      </c>
      <c r="AR1723" s="1">
        <v>2.0</v>
      </c>
      <c r="AS1723" s="1">
        <v>2.0</v>
      </c>
      <c r="AT1723" s="1">
        <v>2.0</v>
      </c>
      <c r="AU1723" s="1">
        <v>2.0</v>
      </c>
      <c r="AV1723" s="1">
        <v>2.0</v>
      </c>
      <c r="AW1723" s="1">
        <v>2.0</v>
      </c>
      <c r="AX1723" s="1">
        <v>2.0</v>
      </c>
      <c r="AY1723" s="1">
        <v>2.0</v>
      </c>
      <c r="AZ1723" s="1">
        <v>2.0</v>
      </c>
      <c r="BA1723" s="1">
        <v>2.0</v>
      </c>
      <c r="BB1723" s="1">
        <v>2.0</v>
      </c>
      <c r="BE1723" s="1"/>
      <c r="BF1723" s="1"/>
      <c r="BI1723" s="1"/>
      <c r="BJ1723" s="1"/>
      <c r="BP1723" s="12" t="s">
        <v>12919</v>
      </c>
      <c r="BQ1723" s="1">
        <v>45.0</v>
      </c>
      <c r="BR1723" s="1" t="s">
        <v>240</v>
      </c>
      <c r="BS1723" s="1"/>
      <c r="BW1723" s="1">
        <v>0.0</v>
      </c>
      <c r="BX1723" s="1" t="s">
        <v>6173</v>
      </c>
      <c r="BY1723" s="13">
        <f t="shared" si="1"/>
        <v>10</v>
      </c>
      <c r="BZ1723" s="13" t="str">
        <f t="shared" si="2"/>
        <v>Tidak Bekerja</v>
      </c>
      <c r="CA1723" s="13" t="str">
        <f>VLOOKUP(BP1723,data_K!G:K,5,0)</f>
        <v>RT 009 RW 005</v>
      </c>
      <c r="CB1723" s="13">
        <f t="shared" si="3"/>
        <v>0</v>
      </c>
    </row>
    <row r="1724">
      <c r="A1724" s="1" t="s">
        <v>17629</v>
      </c>
      <c r="B1724" s="9" t="s">
        <v>19395</v>
      </c>
      <c r="C1724" s="1">
        <v>4.0</v>
      </c>
      <c r="D1724" s="1" t="s">
        <v>17631</v>
      </c>
      <c r="E1724" s="10" t="s">
        <v>17632</v>
      </c>
      <c r="F1724" s="1">
        <v>1.0</v>
      </c>
      <c r="J1724" s="1">
        <v>2.0</v>
      </c>
      <c r="K1724" s="11">
        <v>39904.0</v>
      </c>
      <c r="L1724" s="1">
        <v>17.0</v>
      </c>
      <c r="M1724" s="1">
        <v>1.0</v>
      </c>
      <c r="N1724" s="1">
        <v>3.0</v>
      </c>
      <c r="O1724" s="1">
        <v>2.0</v>
      </c>
      <c r="P1724" s="1">
        <v>3.0</v>
      </c>
      <c r="Q1724" s="1">
        <v>0.0</v>
      </c>
      <c r="R1724" s="1">
        <v>0.0</v>
      </c>
      <c r="S1724" s="1">
        <v>0.0</v>
      </c>
      <c r="T1724" s="1">
        <v>0.0</v>
      </c>
      <c r="U1724" s="1"/>
      <c r="Y1724" s="1">
        <v>6.0</v>
      </c>
      <c r="Z1724" s="1">
        <v>2.0</v>
      </c>
      <c r="AA1724" s="1">
        <v>2.0</v>
      </c>
      <c r="AB1724" s="1">
        <v>2.0</v>
      </c>
      <c r="AC1724" s="1">
        <v>2.0</v>
      </c>
      <c r="AD1724" s="1">
        <v>2.0</v>
      </c>
      <c r="AE1724" s="1">
        <v>2.0</v>
      </c>
      <c r="AF1724" s="1">
        <v>2.0</v>
      </c>
      <c r="AG1724" s="1">
        <v>2.0</v>
      </c>
      <c r="AH1724" s="1">
        <v>2.0</v>
      </c>
      <c r="AI1724" s="1">
        <v>2.0</v>
      </c>
      <c r="AJ1724" s="1">
        <v>2.0</v>
      </c>
      <c r="AK1724" s="1">
        <v>2.0</v>
      </c>
      <c r="AL1724" s="1">
        <v>2.0</v>
      </c>
      <c r="AM1724" s="1">
        <v>2.0</v>
      </c>
      <c r="AN1724" s="1">
        <v>2.0</v>
      </c>
      <c r="AO1724" s="1">
        <v>2.0</v>
      </c>
      <c r="AP1724" s="1">
        <v>2.0</v>
      </c>
      <c r="AQ1724" s="1">
        <v>2.0</v>
      </c>
      <c r="AR1724" s="1">
        <v>2.0</v>
      </c>
      <c r="AS1724" s="1">
        <v>2.0</v>
      </c>
      <c r="AT1724" s="1">
        <v>2.0</v>
      </c>
      <c r="AU1724" s="1">
        <v>2.0</v>
      </c>
      <c r="AV1724" s="1">
        <v>2.0</v>
      </c>
      <c r="AW1724" s="1">
        <v>2.0</v>
      </c>
      <c r="AX1724" s="1">
        <v>2.0</v>
      </c>
      <c r="AY1724" s="1">
        <v>2.0</v>
      </c>
      <c r="AZ1724" s="1">
        <v>2.0</v>
      </c>
      <c r="BA1724" s="1">
        <v>2.0</v>
      </c>
      <c r="BB1724" s="1">
        <v>2.0</v>
      </c>
      <c r="BP1724" s="12" t="s">
        <v>12919</v>
      </c>
      <c r="BQ1724" s="1">
        <v>17.0</v>
      </c>
      <c r="BR1724" s="1" t="s">
        <v>240</v>
      </c>
      <c r="BW1724" s="1">
        <v>0.0</v>
      </c>
      <c r="BX1724" s="1" t="s">
        <v>6173</v>
      </c>
      <c r="BY1724" s="13">
        <f t="shared" si="1"/>
        <v>4</v>
      </c>
      <c r="BZ1724" s="13" t="str">
        <f t="shared" si="2"/>
        <v>Tidak Bekerja</v>
      </c>
      <c r="CA1724" s="13" t="str">
        <f>VLOOKUP(BP1724,data_K!G:K,5,0)</f>
        <v>RT 009 RW 005</v>
      </c>
      <c r="CB1724" s="13">
        <f t="shared" si="3"/>
        <v>3</v>
      </c>
    </row>
    <row r="1725">
      <c r="A1725" s="1" t="s">
        <v>17616</v>
      </c>
      <c r="B1725" s="9" t="s">
        <v>19402</v>
      </c>
      <c r="C1725" s="1">
        <v>5.0</v>
      </c>
      <c r="D1725" s="1" t="s">
        <v>17618</v>
      </c>
      <c r="E1725" s="10" t="s">
        <v>17619</v>
      </c>
      <c r="F1725" s="1">
        <v>1.0</v>
      </c>
      <c r="J1725" s="1">
        <v>1.0</v>
      </c>
      <c r="K1725" s="11">
        <v>41051.0</v>
      </c>
      <c r="L1725" s="1">
        <v>13.0</v>
      </c>
      <c r="M1725" s="1">
        <v>1.0</v>
      </c>
      <c r="N1725" s="1">
        <v>3.0</v>
      </c>
      <c r="O1725" s="1">
        <v>2.0</v>
      </c>
      <c r="P1725" s="1">
        <v>2.0</v>
      </c>
      <c r="Q1725" s="1">
        <v>0.0</v>
      </c>
      <c r="R1725" s="1">
        <v>0.0</v>
      </c>
      <c r="S1725" s="1">
        <v>0.0</v>
      </c>
      <c r="T1725" s="1">
        <v>0.0</v>
      </c>
      <c r="Y1725" s="1">
        <v>6.0</v>
      </c>
      <c r="Z1725" s="1">
        <v>2.0</v>
      </c>
      <c r="AA1725" s="1">
        <v>2.0</v>
      </c>
      <c r="AB1725" s="1">
        <v>2.0</v>
      </c>
      <c r="AC1725" s="1">
        <v>2.0</v>
      </c>
      <c r="AD1725" s="1">
        <v>2.0</v>
      </c>
      <c r="AE1725" s="1">
        <v>2.0</v>
      </c>
      <c r="AF1725" s="1">
        <v>2.0</v>
      </c>
      <c r="AG1725" s="1">
        <v>2.0</v>
      </c>
      <c r="AH1725" s="1">
        <v>2.0</v>
      </c>
      <c r="AI1725" s="1">
        <v>2.0</v>
      </c>
      <c r="AJ1725" s="1">
        <v>2.0</v>
      </c>
      <c r="AK1725" s="1">
        <v>2.0</v>
      </c>
      <c r="AL1725" s="1">
        <v>2.0</v>
      </c>
      <c r="AM1725" s="1">
        <v>2.0</v>
      </c>
      <c r="AN1725" s="1">
        <v>2.0</v>
      </c>
      <c r="AO1725" s="1">
        <v>2.0</v>
      </c>
      <c r="AP1725" s="1">
        <v>2.0</v>
      </c>
      <c r="AQ1725" s="1">
        <v>2.0</v>
      </c>
      <c r="AR1725" s="1">
        <v>2.0</v>
      </c>
      <c r="AS1725" s="1">
        <v>2.0</v>
      </c>
      <c r="AT1725" s="1">
        <v>2.0</v>
      </c>
      <c r="AU1725" s="1">
        <v>2.0</v>
      </c>
      <c r="AV1725" s="1">
        <v>2.0</v>
      </c>
      <c r="AW1725" s="1">
        <v>2.0</v>
      </c>
      <c r="AX1725" s="1">
        <v>2.0</v>
      </c>
      <c r="AY1725" s="1">
        <v>2.0</v>
      </c>
      <c r="AZ1725" s="1">
        <v>2.0</v>
      </c>
      <c r="BA1725" s="1">
        <v>2.0</v>
      </c>
      <c r="BB1725" s="1">
        <v>2.0</v>
      </c>
      <c r="BP1725" s="12" t="s">
        <v>12919</v>
      </c>
      <c r="BQ1725" s="1">
        <v>13.0</v>
      </c>
      <c r="BR1725" s="1" t="s">
        <v>240</v>
      </c>
      <c r="BS1725" s="1"/>
      <c r="BW1725" s="1">
        <v>0.0</v>
      </c>
      <c r="BX1725" s="1" t="s">
        <v>6173</v>
      </c>
      <c r="BY1725" s="13">
        <f t="shared" si="1"/>
        <v>3</v>
      </c>
      <c r="BZ1725" s="13" t="str">
        <f t="shared" si="2"/>
        <v>Tidak Bekerja</v>
      </c>
      <c r="CA1725" s="13" t="str">
        <f>VLOOKUP(BP1725,data_K!G:K,5,0)</f>
        <v>RT 009 RW 005</v>
      </c>
      <c r="CB1725" s="13">
        <f t="shared" si="3"/>
        <v>2</v>
      </c>
    </row>
    <row r="1726">
      <c r="A1726" s="1" t="s">
        <v>12151</v>
      </c>
      <c r="B1726" s="9" t="s">
        <v>19413</v>
      </c>
      <c r="C1726" s="1">
        <v>1.0</v>
      </c>
      <c r="D1726" s="1" t="s">
        <v>12153</v>
      </c>
      <c r="E1726" s="10" t="s">
        <v>12154</v>
      </c>
      <c r="F1726" s="1">
        <v>1.0</v>
      </c>
      <c r="J1726" s="1">
        <v>1.0</v>
      </c>
      <c r="K1726" s="11">
        <v>33008.0</v>
      </c>
      <c r="L1726" s="1">
        <v>36.0</v>
      </c>
      <c r="M1726" s="1">
        <v>2.0</v>
      </c>
      <c r="N1726" s="1">
        <v>1.0</v>
      </c>
      <c r="O1726" s="1">
        <v>3.0</v>
      </c>
      <c r="P1726" s="1">
        <v>4.0</v>
      </c>
      <c r="Q1726" s="1">
        <v>5000000.0</v>
      </c>
      <c r="R1726" s="1">
        <v>0.0</v>
      </c>
      <c r="S1726" s="1">
        <v>0.0</v>
      </c>
      <c r="T1726" s="1">
        <v>16.0</v>
      </c>
      <c r="Y1726" s="1">
        <v>3.0</v>
      </c>
      <c r="Z1726" s="1">
        <v>2.0</v>
      </c>
      <c r="AA1726" s="1">
        <v>2.0</v>
      </c>
      <c r="AB1726" s="1">
        <v>2.0</v>
      </c>
      <c r="AC1726" s="1">
        <v>2.0</v>
      </c>
      <c r="AD1726" s="1">
        <v>2.0</v>
      </c>
      <c r="AE1726" s="1">
        <v>2.0</v>
      </c>
      <c r="AF1726" s="1">
        <v>2.0</v>
      </c>
      <c r="AG1726" s="1">
        <v>2.0</v>
      </c>
      <c r="AH1726" s="1">
        <v>2.0</v>
      </c>
      <c r="AI1726" s="1">
        <v>2.0</v>
      </c>
      <c r="AJ1726" s="1">
        <v>2.0</v>
      </c>
      <c r="AK1726" s="1">
        <v>2.0</v>
      </c>
      <c r="AL1726" s="1">
        <v>2.0</v>
      </c>
      <c r="AM1726" s="1">
        <v>2.0</v>
      </c>
      <c r="AN1726" s="1">
        <v>2.0</v>
      </c>
      <c r="AO1726" s="1">
        <v>2.0</v>
      </c>
      <c r="AP1726" s="1">
        <v>2.0</v>
      </c>
      <c r="AQ1726" s="1">
        <v>2.0</v>
      </c>
      <c r="AR1726" s="1">
        <v>2.0</v>
      </c>
      <c r="AS1726" s="1">
        <v>2.0</v>
      </c>
      <c r="AT1726" s="1">
        <v>2.0</v>
      </c>
      <c r="AU1726" s="1">
        <v>2.0</v>
      </c>
      <c r="AV1726" s="1">
        <v>2.0</v>
      </c>
      <c r="AW1726" s="1">
        <v>2.0</v>
      </c>
      <c r="AX1726" s="1">
        <v>2.0</v>
      </c>
      <c r="AY1726" s="1">
        <v>2.0</v>
      </c>
      <c r="AZ1726" s="1">
        <v>2.0</v>
      </c>
      <c r="BA1726" s="1">
        <v>2.0</v>
      </c>
      <c r="BB1726" s="1">
        <v>2.0</v>
      </c>
      <c r="BP1726" s="12" t="s">
        <v>12131</v>
      </c>
      <c r="BQ1726" s="1">
        <v>36.0</v>
      </c>
      <c r="BR1726" s="1" t="s">
        <v>717</v>
      </c>
      <c r="BU1726" s="1"/>
      <c r="BW1726" s="1">
        <v>22.0</v>
      </c>
      <c r="BX1726" s="1" t="s">
        <v>12153</v>
      </c>
      <c r="BY1726" s="13">
        <f t="shared" si="1"/>
        <v>8</v>
      </c>
      <c r="BZ1726" s="13" t="str">
        <f t="shared" si="2"/>
        <v>Buruh Bangunan</v>
      </c>
      <c r="CA1726" s="13" t="str">
        <f>VLOOKUP(BP1726,data_K!G:K,5,0)</f>
        <v>RT 009 RW 005</v>
      </c>
      <c r="CB1726" s="13">
        <f t="shared" si="3"/>
        <v>0</v>
      </c>
    </row>
    <row r="1727">
      <c r="A1727" s="1" t="s">
        <v>12141</v>
      </c>
      <c r="B1727" s="9" t="s">
        <v>19419</v>
      </c>
      <c r="C1727" s="1">
        <v>2.0</v>
      </c>
      <c r="D1727" s="1" t="s">
        <v>12143</v>
      </c>
      <c r="E1727" s="10" t="s">
        <v>12144</v>
      </c>
      <c r="F1727" s="1">
        <v>1.0</v>
      </c>
      <c r="J1727" s="1">
        <v>2.0</v>
      </c>
      <c r="K1727" s="11">
        <v>33945.0</v>
      </c>
      <c r="L1727" s="1">
        <v>33.0</v>
      </c>
      <c r="M1727" s="1">
        <v>2.0</v>
      </c>
      <c r="N1727" s="1">
        <v>2.0</v>
      </c>
      <c r="O1727" s="1">
        <v>3.0</v>
      </c>
      <c r="P1727" s="1">
        <v>6.0</v>
      </c>
      <c r="Q1727" s="1">
        <v>6000000.0</v>
      </c>
      <c r="R1727" s="1">
        <v>0.0</v>
      </c>
      <c r="S1727" s="1">
        <v>0.0</v>
      </c>
      <c r="T1727" s="1">
        <v>34.0</v>
      </c>
      <c r="Y1727" s="1">
        <v>4.0</v>
      </c>
      <c r="Z1727" s="1">
        <v>2.0</v>
      </c>
      <c r="AA1727" s="1">
        <v>2.0</v>
      </c>
      <c r="AB1727" s="1">
        <v>2.0</v>
      </c>
      <c r="AC1727" s="1">
        <v>2.0</v>
      </c>
      <c r="AD1727" s="1">
        <v>2.0</v>
      </c>
      <c r="AE1727" s="1">
        <v>2.0</v>
      </c>
      <c r="AF1727" s="1">
        <v>2.0</v>
      </c>
      <c r="AG1727" s="1">
        <v>2.0</v>
      </c>
      <c r="AH1727" s="1">
        <v>2.0</v>
      </c>
      <c r="AI1727" s="1">
        <v>2.0</v>
      </c>
      <c r="AJ1727" s="1">
        <v>2.0</v>
      </c>
      <c r="AK1727" s="1">
        <v>2.0</v>
      </c>
      <c r="AL1727" s="1">
        <v>2.0</v>
      </c>
      <c r="AM1727" s="1">
        <v>2.0</v>
      </c>
      <c r="AN1727" s="1">
        <v>2.0</v>
      </c>
      <c r="AO1727" s="1">
        <v>2.0</v>
      </c>
      <c r="AP1727" s="1">
        <v>2.0</v>
      </c>
      <c r="AQ1727" s="1">
        <v>2.0</v>
      </c>
      <c r="AR1727" s="1">
        <v>2.0</v>
      </c>
      <c r="AS1727" s="1">
        <v>2.0</v>
      </c>
      <c r="AT1727" s="1">
        <v>2.0</v>
      </c>
      <c r="AU1727" s="1">
        <v>2.0</v>
      </c>
      <c r="AV1727" s="1">
        <v>2.0</v>
      </c>
      <c r="AW1727" s="1">
        <v>2.0</v>
      </c>
      <c r="AX1727" s="1">
        <v>2.0</v>
      </c>
      <c r="AY1727" s="1">
        <v>2.0</v>
      </c>
      <c r="AZ1727" s="1">
        <v>2.0</v>
      </c>
      <c r="BA1727" s="1">
        <v>2.0</v>
      </c>
      <c r="BB1727" s="1">
        <v>2.0</v>
      </c>
      <c r="BP1727" s="12" t="s">
        <v>12131</v>
      </c>
      <c r="BQ1727" s="1">
        <v>33.0</v>
      </c>
      <c r="BR1727" s="1"/>
      <c r="BS1727" s="1"/>
      <c r="BU1727" s="1" t="s">
        <v>346</v>
      </c>
      <c r="BW1727" s="1">
        <v>41.0</v>
      </c>
      <c r="BX1727" s="1" t="s">
        <v>12153</v>
      </c>
      <c r="BY1727" s="13">
        <f t="shared" si="1"/>
        <v>7</v>
      </c>
      <c r="BZ1727" s="13" t="str">
        <f t="shared" si="2"/>
        <v>Guru</v>
      </c>
      <c r="CA1727" s="13" t="str">
        <f>VLOOKUP(BP1727,data_K!G:K,5,0)</f>
        <v>RT 009 RW 005</v>
      </c>
      <c r="CB1727" s="13">
        <f t="shared" si="3"/>
        <v>0</v>
      </c>
    </row>
    <row r="1728">
      <c r="A1728" s="1" t="s">
        <v>12133</v>
      </c>
      <c r="B1728" s="9" t="s">
        <v>19424</v>
      </c>
      <c r="C1728" s="1">
        <v>3.0</v>
      </c>
      <c r="D1728" s="1" t="s">
        <v>12135</v>
      </c>
      <c r="E1728" s="10" t="s">
        <v>12136</v>
      </c>
      <c r="F1728" s="1">
        <v>1.0</v>
      </c>
      <c r="J1728" s="1">
        <v>1.0</v>
      </c>
      <c r="K1728" s="11">
        <v>43556.0</v>
      </c>
      <c r="L1728" s="1">
        <v>7.0</v>
      </c>
      <c r="M1728" s="1">
        <v>1.0</v>
      </c>
      <c r="N1728" s="1">
        <v>3.0</v>
      </c>
      <c r="O1728" s="1">
        <v>2.0</v>
      </c>
      <c r="P1728" s="1">
        <v>1.0</v>
      </c>
      <c r="Q1728" s="1"/>
      <c r="R1728" s="1"/>
      <c r="S1728" s="1"/>
      <c r="T1728" s="1"/>
      <c r="U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K1728" s="1"/>
      <c r="BL1728" s="1"/>
      <c r="BP1728" s="12" t="s">
        <v>12131</v>
      </c>
      <c r="BQ1728" s="1">
        <v>7.0</v>
      </c>
      <c r="BR1728" s="1"/>
      <c r="BW1728" s="1">
        <v>999.0</v>
      </c>
      <c r="BX1728" s="1" t="s">
        <v>12153</v>
      </c>
      <c r="BY1728" s="13">
        <f t="shared" si="1"/>
        <v>2</v>
      </c>
      <c r="BZ1728" s="13" t="str">
        <f t="shared" si="2"/>
        <v/>
      </c>
      <c r="CA1728" s="13" t="str">
        <f>VLOOKUP(BP1728,data_K!G:K,5,0)</f>
        <v>RT 009 RW 005</v>
      </c>
      <c r="CB1728" s="13">
        <f t="shared" si="3"/>
        <v>1</v>
      </c>
    </row>
    <row r="1729">
      <c r="A1729" s="1" t="s">
        <v>12119</v>
      </c>
      <c r="B1729" s="9" t="s">
        <v>19430</v>
      </c>
      <c r="C1729" s="1">
        <v>4.0</v>
      </c>
      <c r="D1729" s="1" t="s">
        <v>12125</v>
      </c>
      <c r="E1729" s="10" t="s">
        <v>12126</v>
      </c>
      <c r="F1729" s="1">
        <v>1.0</v>
      </c>
      <c r="J1729" s="1">
        <v>2.0</v>
      </c>
      <c r="K1729" s="11">
        <v>45506.0</v>
      </c>
      <c r="L1729" s="1">
        <v>1.0</v>
      </c>
      <c r="M1729" s="1">
        <v>1.0</v>
      </c>
      <c r="N1729" s="1">
        <v>3.0</v>
      </c>
      <c r="O1729" s="1"/>
      <c r="P1729" s="1"/>
      <c r="Q1729" s="1"/>
      <c r="R1729" s="1"/>
      <c r="S1729" s="1"/>
      <c r="T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P1729" s="12" t="s">
        <v>12131</v>
      </c>
      <c r="BQ1729" s="1">
        <v>1.0</v>
      </c>
      <c r="BR1729" s="1"/>
      <c r="BS1729" s="1"/>
      <c r="BW1729" s="1">
        <v>999.0</v>
      </c>
      <c r="BX1729" s="1" t="s">
        <v>12153</v>
      </c>
      <c r="BY1729" s="13">
        <f t="shared" si="1"/>
        <v>1</v>
      </c>
      <c r="BZ1729" s="13" t="str">
        <f t="shared" si="2"/>
        <v/>
      </c>
      <c r="CA1729" s="13" t="str">
        <f>VLOOKUP(BP1729,data_K!G:K,5,0)</f>
        <v>RT 009 RW 005</v>
      </c>
      <c r="CB1729" s="13">
        <f t="shared" si="3"/>
        <v>0</v>
      </c>
    </row>
    <row r="1730">
      <c r="A1730" s="1" t="s">
        <v>16715</v>
      </c>
      <c r="B1730" s="9" t="s">
        <v>19437</v>
      </c>
      <c r="C1730" s="1">
        <v>2.0</v>
      </c>
      <c r="D1730" s="1" t="s">
        <v>16718</v>
      </c>
      <c r="E1730" s="10" t="s">
        <v>16719</v>
      </c>
      <c r="F1730" s="1">
        <v>1.0</v>
      </c>
      <c r="J1730" s="1">
        <v>2.0</v>
      </c>
      <c r="K1730" s="11">
        <v>29601.0</v>
      </c>
      <c r="L1730" s="1">
        <v>45.0</v>
      </c>
      <c r="M1730" s="1">
        <v>2.0</v>
      </c>
      <c r="N1730" s="1">
        <v>2.0</v>
      </c>
      <c r="O1730" s="1">
        <v>3.0</v>
      </c>
      <c r="P1730" s="1">
        <v>4.0</v>
      </c>
      <c r="Q1730" s="1">
        <v>0.0</v>
      </c>
      <c r="R1730" s="1">
        <v>0.0</v>
      </c>
      <c r="S1730" s="1">
        <v>0.0</v>
      </c>
      <c r="T1730" s="1">
        <v>0.0</v>
      </c>
      <c r="Y1730" s="1">
        <v>6.0</v>
      </c>
      <c r="Z1730" s="1">
        <v>2.0</v>
      </c>
      <c r="AA1730" s="1">
        <v>2.0</v>
      </c>
      <c r="AB1730" s="1">
        <v>2.0</v>
      </c>
      <c r="AC1730" s="1">
        <v>2.0</v>
      </c>
      <c r="AD1730" s="1">
        <v>2.0</v>
      </c>
      <c r="AE1730" s="1">
        <v>2.0</v>
      </c>
      <c r="AF1730" s="1">
        <v>2.0</v>
      </c>
      <c r="AG1730" s="1">
        <v>2.0</v>
      </c>
      <c r="AH1730" s="1">
        <v>2.0</v>
      </c>
      <c r="AI1730" s="1">
        <v>2.0</v>
      </c>
      <c r="AJ1730" s="1">
        <v>2.0</v>
      </c>
      <c r="AK1730" s="1">
        <v>2.0</v>
      </c>
      <c r="AL1730" s="1">
        <v>2.0</v>
      </c>
      <c r="AM1730" s="1">
        <v>2.0</v>
      </c>
      <c r="AN1730" s="1">
        <v>2.0</v>
      </c>
      <c r="AO1730" s="1">
        <v>2.0</v>
      </c>
      <c r="AP1730" s="1">
        <v>2.0</v>
      </c>
      <c r="AQ1730" s="1">
        <v>2.0</v>
      </c>
      <c r="AR1730" s="1">
        <v>2.0</v>
      </c>
      <c r="AS1730" s="1">
        <v>2.0</v>
      </c>
      <c r="AT1730" s="1">
        <v>2.0</v>
      </c>
      <c r="AU1730" s="1">
        <v>2.0</v>
      </c>
      <c r="AV1730" s="1">
        <v>2.0</v>
      </c>
      <c r="AW1730" s="1">
        <v>2.0</v>
      </c>
      <c r="AX1730" s="1">
        <v>2.0</v>
      </c>
      <c r="AY1730" s="1">
        <v>2.0</v>
      </c>
      <c r="AZ1730" s="1">
        <v>2.0</v>
      </c>
      <c r="BA1730" s="1">
        <v>2.0</v>
      </c>
      <c r="BB1730" s="1">
        <v>2.0</v>
      </c>
      <c r="BP1730" s="12" t="s">
        <v>8248</v>
      </c>
      <c r="BQ1730" s="1">
        <v>45.0</v>
      </c>
      <c r="BR1730" s="1" t="s">
        <v>240</v>
      </c>
      <c r="BS1730" s="1"/>
      <c r="BW1730" s="1">
        <v>0.0</v>
      </c>
      <c r="BX1730" s="1" t="s">
        <v>8245</v>
      </c>
      <c r="BY1730" s="13">
        <f t="shared" si="1"/>
        <v>10</v>
      </c>
      <c r="BZ1730" s="13" t="str">
        <f t="shared" si="2"/>
        <v>Tidak Bekerja</v>
      </c>
      <c r="CA1730" s="13" t="str">
        <f>VLOOKUP(BP1730,data_K!G:K,5,0)</f>
        <v>RT 010 RW 005</v>
      </c>
      <c r="CB1730" s="13">
        <f t="shared" si="3"/>
        <v>0</v>
      </c>
    </row>
    <row r="1731">
      <c r="A1731" s="1" t="s">
        <v>16707</v>
      </c>
      <c r="B1731" s="9" t="s">
        <v>19442</v>
      </c>
      <c r="C1731" s="1">
        <v>3.0</v>
      </c>
      <c r="D1731" s="1" t="s">
        <v>16710</v>
      </c>
      <c r="E1731" s="10" t="s">
        <v>16711</v>
      </c>
      <c r="F1731" s="1">
        <v>1.0</v>
      </c>
      <c r="J1731" s="1">
        <v>1.0</v>
      </c>
      <c r="K1731" s="11">
        <v>41069.0</v>
      </c>
      <c r="L1731" s="1">
        <v>13.0</v>
      </c>
      <c r="M1731" s="1">
        <v>1.0</v>
      </c>
      <c r="N1731" s="1">
        <v>3.0</v>
      </c>
      <c r="O1731" s="1">
        <v>2.0</v>
      </c>
      <c r="P1731" s="1">
        <v>2.0</v>
      </c>
      <c r="Q1731" s="1">
        <v>0.0</v>
      </c>
      <c r="R1731" s="1">
        <v>0.0</v>
      </c>
      <c r="S1731" s="1">
        <v>0.0</v>
      </c>
      <c r="T1731" s="1">
        <v>0.0</v>
      </c>
      <c r="Y1731" s="1">
        <v>6.0</v>
      </c>
      <c r="Z1731" s="1">
        <v>2.0</v>
      </c>
      <c r="AA1731" s="1">
        <v>2.0</v>
      </c>
      <c r="AB1731" s="1">
        <v>2.0</v>
      </c>
      <c r="AC1731" s="1">
        <v>2.0</v>
      </c>
      <c r="AD1731" s="1">
        <v>2.0</v>
      </c>
      <c r="AE1731" s="1">
        <v>2.0</v>
      </c>
      <c r="AF1731" s="1">
        <v>2.0</v>
      </c>
      <c r="AG1731" s="1">
        <v>2.0</v>
      </c>
      <c r="AH1731" s="1">
        <v>2.0</v>
      </c>
      <c r="AI1731" s="1">
        <v>2.0</v>
      </c>
      <c r="AJ1731" s="1">
        <v>2.0</v>
      </c>
      <c r="AK1731" s="1">
        <v>2.0</v>
      </c>
      <c r="AL1731" s="1">
        <v>2.0</v>
      </c>
      <c r="AM1731" s="1">
        <v>2.0</v>
      </c>
      <c r="AN1731" s="1">
        <v>2.0</v>
      </c>
      <c r="AO1731" s="1">
        <v>2.0</v>
      </c>
      <c r="AP1731" s="1">
        <v>2.0</v>
      </c>
      <c r="AQ1731" s="1">
        <v>2.0</v>
      </c>
      <c r="AR1731" s="1">
        <v>2.0</v>
      </c>
      <c r="AS1731" s="1">
        <v>2.0</v>
      </c>
      <c r="AT1731" s="1">
        <v>2.0</v>
      </c>
      <c r="AU1731" s="1">
        <v>2.0</v>
      </c>
      <c r="AV1731" s="1">
        <v>2.0</v>
      </c>
      <c r="AW1731" s="1">
        <v>2.0</v>
      </c>
      <c r="AX1731" s="1">
        <v>2.0</v>
      </c>
      <c r="AY1731" s="1">
        <v>2.0</v>
      </c>
      <c r="AZ1731" s="1">
        <v>2.0</v>
      </c>
      <c r="BA1731" s="1">
        <v>2.0</v>
      </c>
      <c r="BB1731" s="1">
        <v>2.0</v>
      </c>
      <c r="BP1731" s="12" t="s">
        <v>8248</v>
      </c>
      <c r="BQ1731" s="1">
        <v>13.0</v>
      </c>
      <c r="BR1731" s="1" t="s">
        <v>240</v>
      </c>
      <c r="BS1731" s="1"/>
      <c r="BW1731" s="1">
        <v>0.0</v>
      </c>
      <c r="BX1731" s="1" t="s">
        <v>8245</v>
      </c>
      <c r="BY1731" s="13">
        <f t="shared" si="1"/>
        <v>3</v>
      </c>
      <c r="BZ1731" s="13" t="str">
        <f t="shared" si="2"/>
        <v>Tidak Bekerja</v>
      </c>
      <c r="CA1731" s="13" t="str">
        <f>VLOOKUP(BP1731,data_K!G:K,5,0)</f>
        <v>RT 010 RW 005</v>
      </c>
      <c r="CB1731" s="13">
        <f t="shared" si="3"/>
        <v>2</v>
      </c>
    </row>
    <row r="1732">
      <c r="A1732" s="1" t="s">
        <v>17192</v>
      </c>
      <c r="B1732" s="9" t="s">
        <v>19447</v>
      </c>
      <c r="C1732" s="1">
        <v>1.0</v>
      </c>
      <c r="D1732" s="1" t="s">
        <v>7380</v>
      </c>
      <c r="E1732" s="10" t="s">
        <v>17194</v>
      </c>
      <c r="F1732" s="1">
        <v>1.0</v>
      </c>
      <c r="J1732" s="1">
        <v>1.0</v>
      </c>
      <c r="K1732" s="11">
        <v>32123.0</v>
      </c>
      <c r="L1732" s="1">
        <v>38.0</v>
      </c>
      <c r="M1732" s="1">
        <v>2.0</v>
      </c>
      <c r="N1732" s="1">
        <v>1.0</v>
      </c>
      <c r="O1732" s="1">
        <v>3.0</v>
      </c>
      <c r="P1732" s="1">
        <v>4.0</v>
      </c>
      <c r="Q1732" s="1">
        <v>0.0</v>
      </c>
      <c r="R1732" s="1">
        <v>3000000.0</v>
      </c>
      <c r="S1732" s="1">
        <v>0.0</v>
      </c>
      <c r="T1732" s="1">
        <v>64.0</v>
      </c>
      <c r="Y1732" s="1">
        <v>1.0</v>
      </c>
      <c r="Z1732" s="1">
        <v>2.0</v>
      </c>
      <c r="AA1732" s="1">
        <v>2.0</v>
      </c>
      <c r="AB1732" s="1">
        <v>2.0</v>
      </c>
      <c r="AC1732" s="1">
        <v>2.0</v>
      </c>
      <c r="AD1732" s="1">
        <v>2.0</v>
      </c>
      <c r="AE1732" s="1">
        <v>2.0</v>
      </c>
      <c r="AF1732" s="1">
        <v>2.0</v>
      </c>
      <c r="AG1732" s="1">
        <v>2.0</v>
      </c>
      <c r="AH1732" s="1">
        <v>2.0</v>
      </c>
      <c r="AI1732" s="1">
        <v>2.0</v>
      </c>
      <c r="AJ1732" s="1">
        <v>2.0</v>
      </c>
      <c r="AK1732" s="1">
        <v>2.0</v>
      </c>
      <c r="AL1732" s="1">
        <v>2.0</v>
      </c>
      <c r="AM1732" s="1">
        <v>2.0</v>
      </c>
      <c r="AN1732" s="1">
        <v>2.0</v>
      </c>
      <c r="AO1732" s="1">
        <v>2.0</v>
      </c>
      <c r="AP1732" s="1">
        <v>2.0</v>
      </c>
      <c r="AQ1732" s="1">
        <v>2.0</v>
      </c>
      <c r="AR1732" s="1">
        <v>2.0</v>
      </c>
      <c r="AS1732" s="1">
        <v>2.0</v>
      </c>
      <c r="AT1732" s="1">
        <v>2.0</v>
      </c>
      <c r="AU1732" s="1">
        <v>2.0</v>
      </c>
      <c r="AV1732" s="1">
        <v>2.0</v>
      </c>
      <c r="AW1732" s="1">
        <v>2.0</v>
      </c>
      <c r="AX1732" s="1">
        <v>2.0</v>
      </c>
      <c r="AY1732" s="1">
        <v>2.0</v>
      </c>
      <c r="AZ1732" s="1">
        <v>2.0</v>
      </c>
      <c r="BA1732" s="1">
        <v>2.0</v>
      </c>
      <c r="BB1732" s="1">
        <v>2.0</v>
      </c>
      <c r="BP1732" s="12" t="s">
        <v>7383</v>
      </c>
      <c r="BQ1732" s="1">
        <v>38.0</v>
      </c>
      <c r="BR1732" s="1"/>
      <c r="BS1732" s="1"/>
      <c r="BT1732" s="1" t="s">
        <v>467</v>
      </c>
      <c r="BW1732" s="1">
        <v>75.0</v>
      </c>
      <c r="BX1732" s="1" t="s">
        <v>7380</v>
      </c>
      <c r="BY1732" s="13">
        <f t="shared" si="1"/>
        <v>8</v>
      </c>
      <c r="BZ1732" s="13" t="str">
        <f t="shared" si="2"/>
        <v>Pedagang</v>
      </c>
      <c r="CA1732" s="13" t="str">
        <f>VLOOKUP(BP1732,data_K!G:K,5,0)</f>
        <v>RT 010 RW 005</v>
      </c>
      <c r="CB1732" s="13">
        <f t="shared" si="3"/>
        <v>0</v>
      </c>
    </row>
    <row r="1733">
      <c r="A1733" s="1" t="s">
        <v>17183</v>
      </c>
      <c r="B1733" s="9" t="s">
        <v>19451</v>
      </c>
      <c r="C1733" s="1">
        <v>2.0</v>
      </c>
      <c r="D1733" s="1" t="s">
        <v>17184</v>
      </c>
      <c r="E1733" s="10" t="s">
        <v>17185</v>
      </c>
      <c r="F1733" s="1">
        <v>1.0</v>
      </c>
      <c r="J1733" s="1">
        <v>2.0</v>
      </c>
      <c r="K1733" s="11">
        <v>34395.0</v>
      </c>
      <c r="L1733" s="1">
        <v>32.0</v>
      </c>
      <c r="M1733" s="1">
        <v>2.0</v>
      </c>
      <c r="N1733" s="1">
        <v>2.0</v>
      </c>
      <c r="O1733" s="1">
        <v>3.0</v>
      </c>
      <c r="P1733" s="1">
        <v>4.0</v>
      </c>
      <c r="Q1733" s="1">
        <v>0.0</v>
      </c>
      <c r="R1733" s="1">
        <v>1000000.0</v>
      </c>
      <c r="S1733" s="1">
        <v>0.0</v>
      </c>
      <c r="T1733" s="1">
        <v>64.0</v>
      </c>
      <c r="Y1733" s="1">
        <v>1.0</v>
      </c>
      <c r="Z1733" s="1">
        <v>2.0</v>
      </c>
      <c r="AA1733" s="1">
        <v>2.0</v>
      </c>
      <c r="AB1733" s="1">
        <v>2.0</v>
      </c>
      <c r="AC1733" s="1">
        <v>2.0</v>
      </c>
      <c r="AD1733" s="1">
        <v>2.0</v>
      </c>
      <c r="AE1733" s="1">
        <v>2.0</v>
      </c>
      <c r="AF1733" s="1">
        <v>2.0</v>
      </c>
      <c r="AG1733" s="1">
        <v>2.0</v>
      </c>
      <c r="AH1733" s="1">
        <v>2.0</v>
      </c>
      <c r="AI1733" s="1">
        <v>2.0</v>
      </c>
      <c r="AJ1733" s="1">
        <v>2.0</v>
      </c>
      <c r="AK1733" s="1">
        <v>2.0</v>
      </c>
      <c r="AL1733" s="1">
        <v>2.0</v>
      </c>
      <c r="AM1733" s="1">
        <v>2.0</v>
      </c>
      <c r="AN1733" s="1">
        <v>2.0</v>
      </c>
      <c r="AO1733" s="1">
        <v>2.0</v>
      </c>
      <c r="AP1733" s="1">
        <v>2.0</v>
      </c>
      <c r="AQ1733" s="1">
        <v>2.0</v>
      </c>
      <c r="AR1733" s="1">
        <v>2.0</v>
      </c>
      <c r="AS1733" s="1">
        <v>2.0</v>
      </c>
      <c r="AT1733" s="1">
        <v>2.0</v>
      </c>
      <c r="AU1733" s="1">
        <v>2.0</v>
      </c>
      <c r="AV1733" s="1">
        <v>2.0</v>
      </c>
      <c r="AW1733" s="1">
        <v>2.0</v>
      </c>
      <c r="AX1733" s="1">
        <v>2.0</v>
      </c>
      <c r="AY1733" s="1">
        <v>2.0</v>
      </c>
      <c r="AZ1733" s="1">
        <v>2.0</v>
      </c>
      <c r="BA1733" s="1">
        <v>2.0</v>
      </c>
      <c r="BB1733" s="1">
        <v>2.0</v>
      </c>
      <c r="BP1733" s="12" t="s">
        <v>7383</v>
      </c>
      <c r="BQ1733" s="1">
        <v>32.0</v>
      </c>
      <c r="BR1733" s="1"/>
      <c r="BS1733" s="1"/>
      <c r="BT1733" s="1" t="s">
        <v>467</v>
      </c>
      <c r="BW1733" s="1">
        <v>75.0</v>
      </c>
      <c r="BX1733" s="1" t="s">
        <v>7380</v>
      </c>
      <c r="BY1733" s="13">
        <f t="shared" si="1"/>
        <v>7</v>
      </c>
      <c r="BZ1733" s="13" t="str">
        <f t="shared" si="2"/>
        <v>Pedagang</v>
      </c>
      <c r="CA1733" s="13" t="str">
        <f>VLOOKUP(BP1733,data_K!G:K,5,0)</f>
        <v>RT 010 RW 005</v>
      </c>
      <c r="CB1733" s="13">
        <f t="shared" si="3"/>
        <v>0</v>
      </c>
    </row>
    <row r="1734">
      <c r="A1734" s="1" t="s">
        <v>17174</v>
      </c>
      <c r="B1734" s="9" t="s">
        <v>19458</v>
      </c>
      <c r="C1734" s="1">
        <v>3.0</v>
      </c>
      <c r="D1734" s="1" t="s">
        <v>17176</v>
      </c>
      <c r="E1734" s="10" t="s">
        <v>17177</v>
      </c>
      <c r="F1734" s="1">
        <v>1.0</v>
      </c>
      <c r="J1734" s="1">
        <v>1.0</v>
      </c>
      <c r="K1734" s="11">
        <v>42230.0</v>
      </c>
      <c r="L1734" s="1">
        <v>10.0</v>
      </c>
      <c r="M1734" s="1">
        <v>1.0</v>
      </c>
      <c r="N1734" s="1">
        <v>3.0</v>
      </c>
      <c r="O1734" s="1">
        <v>2.0</v>
      </c>
      <c r="P1734" s="1">
        <v>1.0</v>
      </c>
      <c r="Q1734" s="1">
        <v>0.0</v>
      </c>
      <c r="R1734" s="1">
        <v>0.0</v>
      </c>
      <c r="S1734" s="1">
        <v>0.0</v>
      </c>
      <c r="T1734" s="1">
        <v>0.0</v>
      </c>
      <c r="U1734" s="1"/>
      <c r="Y1734" s="1">
        <v>6.0</v>
      </c>
      <c r="Z1734" s="1">
        <v>2.0</v>
      </c>
      <c r="AA1734" s="1">
        <v>2.0</v>
      </c>
      <c r="AB1734" s="1">
        <v>2.0</v>
      </c>
      <c r="AC1734" s="1">
        <v>2.0</v>
      </c>
      <c r="AD1734" s="1">
        <v>2.0</v>
      </c>
      <c r="AE1734" s="1">
        <v>2.0</v>
      </c>
      <c r="AF1734" s="1">
        <v>2.0</v>
      </c>
      <c r="AG1734" s="1">
        <v>2.0</v>
      </c>
      <c r="AH1734" s="1">
        <v>2.0</v>
      </c>
      <c r="AI1734" s="1">
        <v>2.0</v>
      </c>
      <c r="AJ1734" s="1">
        <v>2.0</v>
      </c>
      <c r="AK1734" s="1">
        <v>2.0</v>
      </c>
      <c r="AL1734" s="1">
        <v>2.0</v>
      </c>
      <c r="AM1734" s="1">
        <v>2.0</v>
      </c>
      <c r="AN1734" s="1">
        <v>2.0</v>
      </c>
      <c r="AO1734" s="1">
        <v>2.0</v>
      </c>
      <c r="AP1734" s="1">
        <v>2.0</v>
      </c>
      <c r="AQ1734" s="1">
        <v>2.0</v>
      </c>
      <c r="AR1734" s="1">
        <v>2.0</v>
      </c>
      <c r="AS1734" s="1">
        <v>2.0</v>
      </c>
      <c r="AT1734" s="1">
        <v>2.0</v>
      </c>
      <c r="AU1734" s="1">
        <v>2.0</v>
      </c>
      <c r="AV1734" s="1">
        <v>2.0</v>
      </c>
      <c r="AW1734" s="1">
        <v>2.0</v>
      </c>
      <c r="AX1734" s="1">
        <v>2.0</v>
      </c>
      <c r="AY1734" s="1">
        <v>2.0</v>
      </c>
      <c r="AZ1734" s="1">
        <v>2.0</v>
      </c>
      <c r="BA1734" s="1">
        <v>2.0</v>
      </c>
      <c r="BB1734" s="1">
        <v>2.0</v>
      </c>
      <c r="BP1734" s="12" t="s">
        <v>7383</v>
      </c>
      <c r="BQ1734" s="1">
        <v>10.0</v>
      </c>
      <c r="BR1734" s="1" t="s">
        <v>240</v>
      </c>
      <c r="BW1734" s="1">
        <v>0.0</v>
      </c>
      <c r="BX1734" s="1" t="s">
        <v>7380</v>
      </c>
      <c r="BY1734" s="13">
        <f t="shared" si="1"/>
        <v>3</v>
      </c>
      <c r="BZ1734" s="13" t="str">
        <f t="shared" si="2"/>
        <v>Tidak Bekerja</v>
      </c>
      <c r="CA1734" s="13" t="str">
        <f>VLOOKUP(BP1734,data_K!G:K,5,0)</f>
        <v>RT 010 RW 005</v>
      </c>
      <c r="CB1734" s="13">
        <f t="shared" si="3"/>
        <v>1</v>
      </c>
    </row>
    <row r="1735">
      <c r="A1735" s="1" t="s">
        <v>17158</v>
      </c>
      <c r="B1735" s="9" t="s">
        <v>19466</v>
      </c>
      <c r="C1735" s="1">
        <v>4.0</v>
      </c>
      <c r="D1735" s="1" t="s">
        <v>17159</v>
      </c>
      <c r="E1735" s="10" t="s">
        <v>17160</v>
      </c>
      <c r="F1735" s="1">
        <v>1.0</v>
      </c>
      <c r="J1735" s="1">
        <v>1.0</v>
      </c>
      <c r="K1735" s="11">
        <v>43570.0</v>
      </c>
      <c r="L1735" s="1">
        <v>7.0</v>
      </c>
      <c r="M1735" s="1">
        <v>1.0</v>
      </c>
      <c r="N1735" s="1">
        <v>3.0</v>
      </c>
      <c r="O1735" s="1">
        <v>2.0</v>
      </c>
      <c r="P1735" s="1">
        <v>1.0</v>
      </c>
      <c r="Q1735" s="1"/>
      <c r="R1735" s="1"/>
      <c r="S1735" s="1"/>
      <c r="T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P1735" s="12" t="s">
        <v>7383</v>
      </c>
      <c r="BQ1735" s="1">
        <v>7.0</v>
      </c>
      <c r="BR1735" s="1"/>
      <c r="BS1735" s="1"/>
      <c r="BW1735" s="1">
        <v>999.0</v>
      </c>
      <c r="BX1735" s="1" t="s">
        <v>7380</v>
      </c>
      <c r="BY1735" s="13">
        <f t="shared" si="1"/>
        <v>2</v>
      </c>
      <c r="BZ1735" s="13" t="str">
        <f t="shared" si="2"/>
        <v/>
      </c>
      <c r="CA1735" s="13" t="str">
        <f>VLOOKUP(BP1735,data_K!G:K,5,0)</f>
        <v>RT 010 RW 005</v>
      </c>
      <c r="CB1735" s="13">
        <f t="shared" si="3"/>
        <v>1</v>
      </c>
    </row>
    <row r="1736">
      <c r="A1736" s="1" t="s">
        <v>10544</v>
      </c>
      <c r="B1736" s="9" t="s">
        <v>19470</v>
      </c>
      <c r="C1736" s="1">
        <v>1.0</v>
      </c>
      <c r="D1736" s="1" t="s">
        <v>10547</v>
      </c>
      <c r="E1736" s="10" t="s">
        <v>10549</v>
      </c>
      <c r="F1736" s="1">
        <v>1.0</v>
      </c>
      <c r="J1736" s="1">
        <v>1.0</v>
      </c>
      <c r="K1736" s="11">
        <v>28773.0</v>
      </c>
      <c r="L1736" s="1">
        <v>47.0</v>
      </c>
      <c r="M1736" s="1">
        <v>2.0</v>
      </c>
      <c r="N1736" s="1">
        <v>1.0</v>
      </c>
      <c r="O1736" s="1">
        <v>3.0</v>
      </c>
      <c r="P1736" s="1">
        <v>3.0</v>
      </c>
      <c r="Q1736" s="1">
        <v>1000000.0</v>
      </c>
      <c r="R1736" s="1">
        <v>0.0</v>
      </c>
      <c r="S1736" s="1">
        <v>0.0</v>
      </c>
      <c r="T1736" s="1">
        <v>155.0</v>
      </c>
      <c r="U1736" s="1" t="s">
        <v>7545</v>
      </c>
      <c r="Y1736" s="1">
        <v>3.0</v>
      </c>
      <c r="Z1736" s="1">
        <v>2.0</v>
      </c>
      <c r="AA1736" s="1">
        <v>2.0</v>
      </c>
      <c r="AB1736" s="1">
        <v>2.0</v>
      </c>
      <c r="AC1736" s="1">
        <v>2.0</v>
      </c>
      <c r="AD1736" s="1">
        <v>2.0</v>
      </c>
      <c r="AE1736" s="1">
        <v>2.0</v>
      </c>
      <c r="AF1736" s="1">
        <v>2.0</v>
      </c>
      <c r="AG1736" s="1">
        <v>2.0</v>
      </c>
      <c r="AH1736" s="1">
        <v>2.0</v>
      </c>
      <c r="AI1736" s="1">
        <v>2.0</v>
      </c>
      <c r="AJ1736" s="1">
        <v>2.0</v>
      </c>
      <c r="AK1736" s="1">
        <v>2.0</v>
      </c>
      <c r="AL1736" s="1">
        <v>2.0</v>
      </c>
      <c r="AM1736" s="1">
        <v>2.0</v>
      </c>
      <c r="AN1736" s="1">
        <v>2.0</v>
      </c>
      <c r="AO1736" s="1">
        <v>2.0</v>
      </c>
      <c r="AP1736" s="1">
        <v>2.0</v>
      </c>
      <c r="AQ1736" s="1">
        <v>2.0</v>
      </c>
      <c r="AR1736" s="1">
        <v>2.0</v>
      </c>
      <c r="AS1736" s="1">
        <v>2.0</v>
      </c>
      <c r="AT1736" s="1">
        <v>2.0</v>
      </c>
      <c r="AU1736" s="1">
        <v>2.0</v>
      </c>
      <c r="AV1736" s="1">
        <v>2.0</v>
      </c>
      <c r="AW1736" s="1">
        <v>2.0</v>
      </c>
      <c r="AX1736" s="1">
        <v>2.0</v>
      </c>
      <c r="AY1736" s="1">
        <v>2.0</v>
      </c>
      <c r="AZ1736" s="1">
        <v>2.0</v>
      </c>
      <c r="BA1736" s="1">
        <v>2.0</v>
      </c>
      <c r="BB1736" s="1">
        <v>2.0</v>
      </c>
      <c r="BP1736" s="12" t="s">
        <v>10529</v>
      </c>
      <c r="BQ1736" s="1">
        <v>47.0</v>
      </c>
      <c r="BR1736" s="1"/>
      <c r="BU1736" s="1"/>
      <c r="BV1736" s="1" t="s">
        <v>180</v>
      </c>
      <c r="BW1736" s="1">
        <v>999.0</v>
      </c>
      <c r="BX1736" s="1" t="s">
        <v>10547</v>
      </c>
      <c r="BY1736" s="13">
        <f t="shared" si="1"/>
        <v>10</v>
      </c>
      <c r="BZ1736" s="13" t="str">
        <f t="shared" si="2"/>
        <v>Lainnya</v>
      </c>
      <c r="CA1736" s="13" t="str">
        <f>VLOOKUP(BP1736,data_K!G:K,5,0)</f>
        <v>RT 007 RW 004</v>
      </c>
      <c r="CB1736" s="13">
        <f t="shared" si="3"/>
        <v>0</v>
      </c>
    </row>
    <row r="1737">
      <c r="A1737" s="1" t="s">
        <v>10532</v>
      </c>
      <c r="B1737" s="9" t="s">
        <v>19478</v>
      </c>
      <c r="C1737" s="1">
        <v>2.0</v>
      </c>
      <c r="D1737" s="1" t="s">
        <v>10535</v>
      </c>
      <c r="E1737" s="10" t="s">
        <v>10536</v>
      </c>
      <c r="F1737" s="1">
        <v>1.0</v>
      </c>
      <c r="J1737" s="1">
        <v>2.0</v>
      </c>
      <c r="K1737" s="11">
        <v>28920.0</v>
      </c>
      <c r="L1737" s="1">
        <v>47.0</v>
      </c>
      <c r="M1737" s="1">
        <v>2.0</v>
      </c>
      <c r="N1737" s="1">
        <v>2.0</v>
      </c>
      <c r="O1737" s="1">
        <v>3.0</v>
      </c>
      <c r="P1737" s="1">
        <v>4.0</v>
      </c>
      <c r="Q1737" s="1">
        <v>1600000.0</v>
      </c>
      <c r="R1737" s="1">
        <v>0.0</v>
      </c>
      <c r="S1737" s="1">
        <v>0.0</v>
      </c>
      <c r="T1737" s="1">
        <v>17.0</v>
      </c>
      <c r="U1737" s="1"/>
      <c r="Y1737" s="1">
        <v>3.0</v>
      </c>
      <c r="Z1737" s="1">
        <v>2.0</v>
      </c>
      <c r="AA1737" s="1">
        <v>2.0</v>
      </c>
      <c r="AB1737" s="1">
        <v>2.0</v>
      </c>
      <c r="AC1737" s="1">
        <v>2.0</v>
      </c>
      <c r="AD1737" s="1">
        <v>2.0</v>
      </c>
      <c r="AE1737" s="1">
        <v>2.0</v>
      </c>
      <c r="AF1737" s="1">
        <v>2.0</v>
      </c>
      <c r="AG1737" s="1">
        <v>2.0</v>
      </c>
      <c r="AH1737" s="1">
        <v>2.0</v>
      </c>
      <c r="AI1737" s="1">
        <v>2.0</v>
      </c>
      <c r="AJ1737" s="1">
        <v>2.0</v>
      </c>
      <c r="AK1737" s="1">
        <v>2.0</v>
      </c>
      <c r="AL1737" s="1">
        <v>2.0</v>
      </c>
      <c r="AM1737" s="1">
        <v>2.0</v>
      </c>
      <c r="AN1737" s="1">
        <v>2.0</v>
      </c>
      <c r="AO1737" s="1">
        <v>2.0</v>
      </c>
      <c r="AP1737" s="1">
        <v>2.0</v>
      </c>
      <c r="AQ1737" s="1">
        <v>2.0</v>
      </c>
      <c r="AR1737" s="1">
        <v>2.0</v>
      </c>
      <c r="AS1737" s="1">
        <v>2.0</v>
      </c>
      <c r="AT1737" s="1">
        <v>2.0</v>
      </c>
      <c r="AU1737" s="1">
        <v>2.0</v>
      </c>
      <c r="AV1737" s="1">
        <v>2.0</v>
      </c>
      <c r="AW1737" s="1">
        <v>2.0</v>
      </c>
      <c r="AX1737" s="1">
        <v>2.0</v>
      </c>
      <c r="AY1737" s="1">
        <v>2.0</v>
      </c>
      <c r="AZ1737" s="1">
        <v>2.0</v>
      </c>
      <c r="BA1737" s="1">
        <v>2.0</v>
      </c>
      <c r="BB1737" s="1">
        <v>2.0</v>
      </c>
      <c r="BP1737" s="12" t="s">
        <v>10529</v>
      </c>
      <c r="BQ1737" s="1">
        <v>47.0</v>
      </c>
      <c r="BR1737" s="1" t="s">
        <v>184</v>
      </c>
      <c r="BW1737" s="1">
        <v>23.0</v>
      </c>
      <c r="BX1737" s="1" t="s">
        <v>10547</v>
      </c>
      <c r="BY1737" s="13">
        <f t="shared" si="1"/>
        <v>10</v>
      </c>
      <c r="BZ1737" s="13" t="str">
        <f t="shared" si="2"/>
        <v>Buruh Industri</v>
      </c>
      <c r="CA1737" s="13" t="str">
        <f>VLOOKUP(BP1737,data_K!G:K,5,0)</f>
        <v>RT 007 RW 004</v>
      </c>
      <c r="CB1737" s="13">
        <f t="shared" si="3"/>
        <v>0</v>
      </c>
    </row>
    <row r="1738">
      <c r="A1738" s="1" t="s">
        <v>10518</v>
      </c>
      <c r="B1738" s="9" t="s">
        <v>19484</v>
      </c>
      <c r="C1738" s="1">
        <v>3.0</v>
      </c>
      <c r="D1738" s="1" t="s">
        <v>10522</v>
      </c>
      <c r="E1738" s="10" t="s">
        <v>10523</v>
      </c>
      <c r="F1738" s="1">
        <v>1.0</v>
      </c>
      <c r="J1738" s="1">
        <v>1.0</v>
      </c>
      <c r="K1738" s="11">
        <v>41472.0</v>
      </c>
      <c r="L1738" s="1">
        <v>12.0</v>
      </c>
      <c r="M1738" s="1">
        <v>1.0</v>
      </c>
      <c r="N1738" s="1">
        <v>3.0</v>
      </c>
      <c r="O1738" s="1">
        <v>2.0</v>
      </c>
      <c r="P1738" s="1">
        <v>2.0</v>
      </c>
      <c r="Q1738" s="1">
        <v>0.0</v>
      </c>
      <c r="R1738" s="1">
        <v>0.0</v>
      </c>
      <c r="S1738" s="1">
        <v>0.0</v>
      </c>
      <c r="T1738" s="20">
        <v>155.0</v>
      </c>
      <c r="U1738" s="20" t="s">
        <v>591</v>
      </c>
      <c r="Y1738" s="1">
        <v>6.0</v>
      </c>
      <c r="Z1738" s="1">
        <v>2.0</v>
      </c>
      <c r="AA1738" s="1">
        <v>2.0</v>
      </c>
      <c r="AB1738" s="1">
        <v>2.0</v>
      </c>
      <c r="AC1738" s="1">
        <v>2.0</v>
      </c>
      <c r="AD1738" s="1">
        <v>2.0</v>
      </c>
      <c r="AE1738" s="1">
        <v>2.0</v>
      </c>
      <c r="AF1738" s="1">
        <v>2.0</v>
      </c>
      <c r="AG1738" s="1">
        <v>2.0</v>
      </c>
      <c r="AH1738" s="1">
        <v>2.0</v>
      </c>
      <c r="AI1738" s="1">
        <v>2.0</v>
      </c>
      <c r="AJ1738" s="1">
        <v>2.0</v>
      </c>
      <c r="AK1738" s="1">
        <v>2.0</v>
      </c>
      <c r="AL1738" s="1">
        <v>2.0</v>
      </c>
      <c r="AM1738" s="1">
        <v>2.0</v>
      </c>
      <c r="AN1738" s="1">
        <v>2.0</v>
      </c>
      <c r="AO1738" s="1">
        <v>2.0</v>
      </c>
      <c r="AP1738" s="1">
        <v>2.0</v>
      </c>
      <c r="AQ1738" s="1">
        <v>2.0</v>
      </c>
      <c r="AR1738" s="1">
        <v>2.0</v>
      </c>
      <c r="AS1738" s="1">
        <v>2.0</v>
      </c>
      <c r="AT1738" s="1">
        <v>2.0</v>
      </c>
      <c r="AU1738" s="1">
        <v>2.0</v>
      </c>
      <c r="AV1738" s="1">
        <v>2.0</v>
      </c>
      <c r="AW1738" s="1">
        <v>2.0</v>
      </c>
      <c r="AX1738" s="1">
        <v>2.0</v>
      </c>
      <c r="AY1738" s="1">
        <v>2.0</v>
      </c>
      <c r="AZ1738" s="1">
        <v>2.0</v>
      </c>
      <c r="BA1738" s="1">
        <v>2.0</v>
      </c>
      <c r="BB1738" s="1">
        <v>2.0</v>
      </c>
      <c r="BP1738" s="12" t="s">
        <v>10529</v>
      </c>
      <c r="BQ1738" s="1">
        <v>12.0</v>
      </c>
      <c r="BR1738" s="1"/>
      <c r="BS1738" s="1"/>
      <c r="BW1738" s="1">
        <v>0.0</v>
      </c>
      <c r="BX1738" s="1" t="s">
        <v>10547</v>
      </c>
      <c r="BY1738" s="13">
        <f t="shared" si="1"/>
        <v>3</v>
      </c>
      <c r="BZ1738" s="13" t="str">
        <f t="shared" si="2"/>
        <v/>
      </c>
      <c r="CA1738" s="13" t="str">
        <f>VLOOKUP(BP1738,data_K!G:K,5,0)</f>
        <v>RT 007 RW 004</v>
      </c>
      <c r="CB1738" s="13">
        <f t="shared" si="3"/>
        <v>1</v>
      </c>
    </row>
    <row r="1739">
      <c r="A1739" s="1" t="s">
        <v>17029</v>
      </c>
      <c r="B1739" s="9" t="s">
        <v>19494</v>
      </c>
      <c r="C1739" s="1">
        <v>1.0</v>
      </c>
      <c r="D1739" s="1" t="s">
        <v>1906</v>
      </c>
      <c r="E1739" s="10" t="s">
        <v>17031</v>
      </c>
      <c r="F1739" s="1">
        <v>1.0</v>
      </c>
      <c r="J1739" s="1">
        <v>2.0</v>
      </c>
      <c r="K1739" s="11">
        <v>21551.0</v>
      </c>
      <c r="L1739" s="1">
        <v>67.0</v>
      </c>
      <c r="M1739" s="1">
        <v>4.0</v>
      </c>
      <c r="N1739" s="1">
        <v>1.0</v>
      </c>
      <c r="O1739" s="1">
        <v>3.0</v>
      </c>
      <c r="P1739" s="1">
        <v>2.0</v>
      </c>
      <c r="Q1739" s="1">
        <v>0.0</v>
      </c>
      <c r="R1739" s="1">
        <v>0.0</v>
      </c>
      <c r="S1739" s="1">
        <v>500000.0</v>
      </c>
      <c r="T1739" s="1">
        <v>0.0</v>
      </c>
      <c r="Y1739" s="1">
        <v>6.0</v>
      </c>
      <c r="Z1739" s="1">
        <v>2.0</v>
      </c>
      <c r="AA1739" s="1">
        <v>2.0</v>
      </c>
      <c r="AB1739" s="1">
        <v>2.0</v>
      </c>
      <c r="AC1739" s="1">
        <v>2.0</v>
      </c>
      <c r="AD1739" s="1">
        <v>2.0</v>
      </c>
      <c r="AE1739" s="1">
        <v>2.0</v>
      </c>
      <c r="AF1739" s="1">
        <v>1.0</v>
      </c>
      <c r="AG1739" s="1">
        <v>2.0</v>
      </c>
      <c r="AH1739" s="1">
        <v>2.0</v>
      </c>
      <c r="AI1739" s="1">
        <v>2.0</v>
      </c>
      <c r="AJ1739" s="1">
        <v>2.0</v>
      </c>
      <c r="AK1739" s="1">
        <v>2.0</v>
      </c>
      <c r="AL1739" s="1">
        <v>2.0</v>
      </c>
      <c r="AM1739" s="1">
        <v>2.0</v>
      </c>
      <c r="AN1739" s="1">
        <v>2.0</v>
      </c>
      <c r="AO1739" s="1">
        <v>2.0</v>
      </c>
      <c r="AP1739" s="1">
        <v>2.0</v>
      </c>
      <c r="AQ1739" s="1">
        <v>2.0</v>
      </c>
      <c r="AR1739" s="1">
        <v>2.0</v>
      </c>
      <c r="AS1739" s="1">
        <v>2.0</v>
      </c>
      <c r="AT1739" s="1">
        <v>2.0</v>
      </c>
      <c r="AU1739" s="1">
        <v>2.0</v>
      </c>
      <c r="AV1739" s="1">
        <v>2.0</v>
      </c>
      <c r="AW1739" s="1">
        <v>2.0</v>
      </c>
      <c r="AX1739" s="1">
        <v>2.0</v>
      </c>
      <c r="AY1739" s="1">
        <v>2.0</v>
      </c>
      <c r="AZ1739" s="1">
        <v>2.0</v>
      </c>
      <c r="BA1739" s="1">
        <v>2.0</v>
      </c>
      <c r="BB1739" s="1">
        <v>2.0</v>
      </c>
      <c r="BP1739" s="12" t="s">
        <v>7698</v>
      </c>
      <c r="BQ1739" s="1">
        <v>67.0</v>
      </c>
      <c r="BR1739" s="1" t="s">
        <v>240</v>
      </c>
      <c r="BS1739" s="1"/>
      <c r="BW1739" s="1">
        <v>0.0</v>
      </c>
      <c r="BX1739" s="1" t="s">
        <v>1906</v>
      </c>
      <c r="BY1739" s="13">
        <f t="shared" si="1"/>
        <v>14</v>
      </c>
      <c r="BZ1739" s="13" t="str">
        <f t="shared" si="2"/>
        <v>Tidak Bekerja</v>
      </c>
      <c r="CA1739" s="13" t="str">
        <f>VLOOKUP(BP1739,data_K!G:K,5,0)</f>
        <v>RT 006 RW 003</v>
      </c>
      <c r="CB1739" s="13">
        <f t="shared" si="3"/>
        <v>0</v>
      </c>
    </row>
    <row r="1740">
      <c r="A1740" s="1" t="s">
        <v>18716</v>
      </c>
      <c r="B1740" s="9" t="s">
        <v>19496</v>
      </c>
      <c r="C1740" s="1">
        <v>1.0</v>
      </c>
      <c r="D1740" s="1" t="s">
        <v>2916</v>
      </c>
      <c r="E1740" s="10" t="s">
        <v>18717</v>
      </c>
      <c r="F1740" s="1">
        <v>1.0</v>
      </c>
      <c r="J1740" s="1">
        <v>2.0</v>
      </c>
      <c r="K1740" s="11">
        <v>28347.0</v>
      </c>
      <c r="L1740" s="1">
        <v>48.0</v>
      </c>
      <c r="M1740" s="1">
        <v>4.0</v>
      </c>
      <c r="N1740" s="1">
        <v>1.0</v>
      </c>
      <c r="O1740" s="1">
        <v>3.0</v>
      </c>
      <c r="P1740" s="1">
        <v>3.0</v>
      </c>
      <c r="Q1740" s="1">
        <v>0.0</v>
      </c>
      <c r="R1740" s="1">
        <v>0.0</v>
      </c>
      <c r="S1740" s="1">
        <v>800000.0</v>
      </c>
      <c r="T1740" s="1">
        <v>0.0</v>
      </c>
      <c r="Y1740" s="1">
        <v>6.0</v>
      </c>
      <c r="Z1740" s="1">
        <v>2.0</v>
      </c>
      <c r="AA1740" s="1">
        <v>2.0</v>
      </c>
      <c r="AB1740" s="1">
        <v>2.0</v>
      </c>
      <c r="AC1740" s="1">
        <v>2.0</v>
      </c>
      <c r="AD1740" s="1">
        <v>2.0</v>
      </c>
      <c r="AE1740" s="1">
        <v>2.0</v>
      </c>
      <c r="AF1740" s="1">
        <v>2.0</v>
      </c>
      <c r="AG1740" s="1">
        <v>2.0</v>
      </c>
      <c r="AH1740" s="1">
        <v>2.0</v>
      </c>
      <c r="AI1740" s="1">
        <v>2.0</v>
      </c>
      <c r="AJ1740" s="1">
        <v>2.0</v>
      </c>
      <c r="AK1740" s="1">
        <v>2.0</v>
      </c>
      <c r="AL1740" s="1">
        <v>2.0</v>
      </c>
      <c r="AM1740" s="1">
        <v>2.0</v>
      </c>
      <c r="AN1740" s="1">
        <v>2.0</v>
      </c>
      <c r="AO1740" s="1">
        <v>2.0</v>
      </c>
      <c r="AP1740" s="1">
        <v>2.0</v>
      </c>
      <c r="AQ1740" s="1">
        <v>2.0</v>
      </c>
      <c r="AR1740" s="1">
        <v>2.0</v>
      </c>
      <c r="AS1740" s="1">
        <v>2.0</v>
      </c>
      <c r="AT1740" s="1">
        <v>2.0</v>
      </c>
      <c r="AU1740" s="1">
        <v>2.0</v>
      </c>
      <c r="AV1740" s="1">
        <v>2.0</v>
      </c>
      <c r="AW1740" s="1">
        <v>2.0</v>
      </c>
      <c r="AX1740" s="1">
        <v>2.0</v>
      </c>
      <c r="AY1740" s="1">
        <v>2.0</v>
      </c>
      <c r="AZ1740" s="1">
        <v>2.0</v>
      </c>
      <c r="BA1740" s="1">
        <v>2.0</v>
      </c>
      <c r="BB1740" s="1">
        <v>2.0</v>
      </c>
      <c r="BP1740" s="12" t="s">
        <v>2918</v>
      </c>
      <c r="BQ1740" s="1">
        <v>48.0</v>
      </c>
      <c r="BR1740" s="1" t="s">
        <v>240</v>
      </c>
      <c r="BS1740" s="1"/>
      <c r="BW1740" s="1">
        <v>0.0</v>
      </c>
      <c r="BX1740" s="1" t="s">
        <v>2916</v>
      </c>
      <c r="BY1740" s="13">
        <f t="shared" si="1"/>
        <v>10</v>
      </c>
      <c r="BZ1740" s="13" t="str">
        <f t="shared" si="2"/>
        <v>Tidak Bekerja</v>
      </c>
      <c r="CA1740" s="13" t="str">
        <f>VLOOKUP(BP1740,data_K!G:K,5,0)</f>
        <v>RT 009 RW 005</v>
      </c>
      <c r="CB1740" s="13">
        <f t="shared" si="3"/>
        <v>0</v>
      </c>
    </row>
    <row r="1741">
      <c r="A1741" s="1" t="s">
        <v>18665</v>
      </c>
      <c r="B1741" s="9" t="s">
        <v>19497</v>
      </c>
      <c r="C1741" s="1">
        <v>2.0</v>
      </c>
      <c r="D1741" s="1" t="s">
        <v>18667</v>
      </c>
      <c r="E1741" s="10" t="s">
        <v>18668</v>
      </c>
      <c r="F1741" s="1">
        <v>1.0</v>
      </c>
      <c r="J1741" s="1">
        <v>1.0</v>
      </c>
      <c r="K1741" s="11">
        <v>28126.0</v>
      </c>
      <c r="L1741" s="1">
        <v>49.0</v>
      </c>
      <c r="M1741" s="1">
        <v>3.0</v>
      </c>
      <c r="N1741" s="1">
        <v>8.0</v>
      </c>
      <c r="O1741" s="1">
        <v>3.0</v>
      </c>
      <c r="P1741" s="1">
        <v>4.0</v>
      </c>
      <c r="Q1741" s="1">
        <v>0.0</v>
      </c>
      <c r="R1741" s="1">
        <v>2800000.0</v>
      </c>
      <c r="S1741" s="1">
        <v>0.0</v>
      </c>
      <c r="T1741" s="1">
        <v>134.0</v>
      </c>
      <c r="Y1741" s="1">
        <v>1.0</v>
      </c>
      <c r="Z1741" s="1">
        <v>2.0</v>
      </c>
      <c r="AA1741" s="1">
        <v>2.0</v>
      </c>
      <c r="AB1741" s="1">
        <v>2.0</v>
      </c>
      <c r="AC1741" s="1">
        <v>2.0</v>
      </c>
      <c r="AD1741" s="1">
        <v>2.0</v>
      </c>
      <c r="AE1741" s="1">
        <v>2.0</v>
      </c>
      <c r="AF1741" s="1">
        <v>2.0</v>
      </c>
      <c r="AG1741" s="1">
        <v>2.0</v>
      </c>
      <c r="AH1741" s="1">
        <v>2.0</v>
      </c>
      <c r="AI1741" s="1">
        <v>2.0</v>
      </c>
      <c r="AJ1741" s="1">
        <v>2.0</v>
      </c>
      <c r="AK1741" s="1">
        <v>2.0</v>
      </c>
      <c r="AL1741" s="1">
        <v>2.0</v>
      </c>
      <c r="AM1741" s="1">
        <v>2.0</v>
      </c>
      <c r="AN1741" s="1">
        <v>2.0</v>
      </c>
      <c r="AO1741" s="1">
        <v>2.0</v>
      </c>
      <c r="AP1741" s="1">
        <v>2.0</v>
      </c>
      <c r="AQ1741" s="1">
        <v>2.0</v>
      </c>
      <c r="AR1741" s="1">
        <v>2.0</v>
      </c>
      <c r="AS1741" s="1">
        <v>2.0</v>
      </c>
      <c r="AT1741" s="1">
        <v>2.0</v>
      </c>
      <c r="AU1741" s="1">
        <v>2.0</v>
      </c>
      <c r="AV1741" s="1">
        <v>2.0</v>
      </c>
      <c r="AW1741" s="1">
        <v>2.0</v>
      </c>
      <c r="AX1741" s="1">
        <v>2.0</v>
      </c>
      <c r="AY1741" s="1">
        <v>2.0</v>
      </c>
      <c r="AZ1741" s="1">
        <v>2.0</v>
      </c>
      <c r="BA1741" s="1">
        <v>2.0</v>
      </c>
      <c r="BB1741" s="1">
        <v>2.0</v>
      </c>
      <c r="BP1741" s="12" t="s">
        <v>2918</v>
      </c>
      <c r="BQ1741" s="1">
        <v>49.0</v>
      </c>
      <c r="BR1741" s="1"/>
      <c r="BU1741" s="1"/>
      <c r="BV1741" s="1" t="s">
        <v>1182</v>
      </c>
      <c r="BW1741" s="1">
        <v>999.0</v>
      </c>
      <c r="BX1741" s="1" t="s">
        <v>2916</v>
      </c>
      <c r="BY1741" s="13">
        <f t="shared" si="1"/>
        <v>10</v>
      </c>
      <c r="BZ1741" s="13" t="str">
        <f t="shared" si="2"/>
        <v>Tukang Cukur</v>
      </c>
      <c r="CA1741" s="13" t="str">
        <f>VLOOKUP(BP1741,data_K!G:K,5,0)</f>
        <v>RT 009 RW 005</v>
      </c>
      <c r="CB1741" s="13">
        <f t="shared" si="3"/>
        <v>0</v>
      </c>
    </row>
    <row r="1742">
      <c r="A1742" s="1" t="s">
        <v>18680</v>
      </c>
      <c r="B1742" s="9" t="s">
        <v>19501</v>
      </c>
      <c r="C1742" s="1">
        <v>3.0</v>
      </c>
      <c r="D1742" s="1" t="s">
        <v>18682</v>
      </c>
      <c r="E1742" s="10" t="s">
        <v>18683</v>
      </c>
      <c r="F1742" s="1">
        <v>1.0</v>
      </c>
      <c r="J1742" s="1">
        <v>1.0</v>
      </c>
      <c r="K1742" s="11">
        <v>35320.0</v>
      </c>
      <c r="L1742" s="1">
        <v>29.0</v>
      </c>
      <c r="M1742" s="1">
        <v>1.0</v>
      </c>
      <c r="N1742" s="1">
        <v>8.0</v>
      </c>
      <c r="O1742" s="1">
        <v>3.0</v>
      </c>
      <c r="P1742" s="1">
        <v>4.0</v>
      </c>
      <c r="Q1742" s="1">
        <v>600000.0</v>
      </c>
      <c r="R1742" s="1">
        <v>0.0</v>
      </c>
      <c r="S1742" s="1">
        <v>0.0</v>
      </c>
      <c r="T1742" s="1">
        <v>132.0</v>
      </c>
      <c r="Y1742" s="1">
        <v>1.0</v>
      </c>
      <c r="Z1742" s="1">
        <v>2.0</v>
      </c>
      <c r="AA1742" s="1">
        <v>2.0</v>
      </c>
      <c r="AB1742" s="1">
        <v>2.0</v>
      </c>
      <c r="AC1742" s="1">
        <v>2.0</v>
      </c>
      <c r="AD1742" s="1">
        <v>2.0</v>
      </c>
      <c r="AE1742" s="1">
        <v>2.0</v>
      </c>
      <c r="AF1742" s="1">
        <v>2.0</v>
      </c>
      <c r="AG1742" s="1">
        <v>2.0</v>
      </c>
      <c r="AH1742" s="1">
        <v>2.0</v>
      </c>
      <c r="AI1742" s="1">
        <v>2.0</v>
      </c>
      <c r="AJ1742" s="1">
        <v>2.0</v>
      </c>
      <c r="AK1742" s="1">
        <v>2.0</v>
      </c>
      <c r="AL1742" s="1">
        <v>2.0</v>
      </c>
      <c r="AM1742" s="1">
        <v>2.0</v>
      </c>
      <c r="AN1742" s="1">
        <v>2.0</v>
      </c>
      <c r="AO1742" s="1">
        <v>2.0</v>
      </c>
      <c r="AP1742" s="1">
        <v>2.0</v>
      </c>
      <c r="AQ1742" s="1">
        <v>2.0</v>
      </c>
      <c r="AR1742" s="1">
        <v>2.0</v>
      </c>
      <c r="AS1742" s="1">
        <v>2.0</v>
      </c>
      <c r="AT1742" s="1">
        <v>2.0</v>
      </c>
      <c r="AU1742" s="1">
        <v>2.0</v>
      </c>
      <c r="AV1742" s="1">
        <v>2.0</v>
      </c>
      <c r="AW1742" s="1">
        <v>2.0</v>
      </c>
      <c r="AX1742" s="1">
        <v>2.0</v>
      </c>
      <c r="AY1742" s="1">
        <v>2.0</v>
      </c>
      <c r="AZ1742" s="1">
        <v>2.0</v>
      </c>
      <c r="BA1742" s="1">
        <v>2.0</v>
      </c>
      <c r="BB1742" s="1">
        <v>2.0</v>
      </c>
      <c r="BP1742" s="12" t="s">
        <v>2918</v>
      </c>
      <c r="BQ1742" s="1">
        <v>29.0</v>
      </c>
      <c r="BR1742" s="1"/>
      <c r="BV1742" s="1" t="s">
        <v>881</v>
      </c>
      <c r="BW1742" s="1">
        <v>159.0</v>
      </c>
      <c r="BX1742" s="1" t="s">
        <v>2916</v>
      </c>
      <c r="BY1742" s="13">
        <f t="shared" si="1"/>
        <v>6</v>
      </c>
      <c r="BZ1742" s="13" t="str">
        <f t="shared" si="2"/>
        <v>Tukang Bangunan</v>
      </c>
      <c r="CA1742" s="13" t="str">
        <f>VLOOKUP(BP1742,data_K!G:K,5,0)</f>
        <v>RT 009 RW 005</v>
      </c>
      <c r="CB1742" s="13">
        <f t="shared" si="3"/>
        <v>0</v>
      </c>
    </row>
    <row r="1743">
      <c r="A1743" s="1" t="s">
        <v>13247</v>
      </c>
      <c r="B1743" s="9" t="s">
        <v>19506</v>
      </c>
      <c r="C1743" s="1">
        <v>1.0</v>
      </c>
      <c r="D1743" s="1" t="s">
        <v>13251</v>
      </c>
      <c r="E1743" s="10" t="s">
        <v>13252</v>
      </c>
      <c r="F1743" s="1">
        <v>1.0</v>
      </c>
      <c r="J1743" s="1">
        <v>1.0</v>
      </c>
      <c r="K1743" s="11">
        <v>29587.0</v>
      </c>
      <c r="L1743" s="1">
        <v>45.0</v>
      </c>
      <c r="M1743" s="1">
        <v>3.0</v>
      </c>
      <c r="N1743" s="1">
        <v>1.0</v>
      </c>
      <c r="O1743" s="1">
        <v>3.0</v>
      </c>
      <c r="P1743" s="1">
        <v>4.0</v>
      </c>
      <c r="Q1743" s="1">
        <v>300000.0</v>
      </c>
      <c r="R1743" s="1">
        <v>0.0</v>
      </c>
      <c r="S1743" s="1">
        <v>0.0</v>
      </c>
      <c r="T1743" s="1">
        <v>128.0</v>
      </c>
      <c r="Y1743" s="1">
        <v>5.0</v>
      </c>
      <c r="Z1743" s="1">
        <v>2.0</v>
      </c>
      <c r="AA1743" s="1">
        <v>2.0</v>
      </c>
      <c r="AB1743" s="1">
        <v>2.0</v>
      </c>
      <c r="AC1743" s="1">
        <v>2.0</v>
      </c>
      <c r="AD1743" s="1">
        <v>2.0</v>
      </c>
      <c r="AE1743" s="1">
        <v>2.0</v>
      </c>
      <c r="AF1743" s="1">
        <v>2.0</v>
      </c>
      <c r="AG1743" s="1">
        <v>2.0</v>
      </c>
      <c r="AH1743" s="1">
        <v>2.0</v>
      </c>
      <c r="AI1743" s="1">
        <v>2.0</v>
      </c>
      <c r="AJ1743" s="1">
        <v>2.0</v>
      </c>
      <c r="AK1743" s="1">
        <v>2.0</v>
      </c>
      <c r="AL1743" s="1">
        <v>2.0</v>
      </c>
      <c r="AM1743" s="1">
        <v>2.0</v>
      </c>
      <c r="AN1743" s="1">
        <v>2.0</v>
      </c>
      <c r="AO1743" s="1">
        <v>2.0</v>
      </c>
      <c r="AP1743" s="1">
        <v>2.0</v>
      </c>
      <c r="AQ1743" s="1">
        <v>2.0</v>
      </c>
      <c r="AR1743" s="1">
        <v>2.0</v>
      </c>
      <c r="AS1743" s="1">
        <v>2.0</v>
      </c>
      <c r="AT1743" s="1">
        <v>2.0</v>
      </c>
      <c r="AU1743" s="1">
        <v>2.0</v>
      </c>
      <c r="AV1743" s="1">
        <v>2.0</v>
      </c>
      <c r="AW1743" s="1">
        <v>2.0</v>
      </c>
      <c r="AX1743" s="1">
        <v>2.0</v>
      </c>
      <c r="AY1743" s="1">
        <v>2.0</v>
      </c>
      <c r="AZ1743" s="1">
        <v>2.0</v>
      </c>
      <c r="BA1743" s="1">
        <v>2.0</v>
      </c>
      <c r="BB1743" s="1">
        <v>2.0</v>
      </c>
      <c r="BP1743" s="12" t="s">
        <v>13256</v>
      </c>
      <c r="BQ1743" s="1">
        <v>45.0</v>
      </c>
      <c r="BR1743" s="1"/>
      <c r="BV1743" s="1" t="s">
        <v>1142</v>
      </c>
      <c r="BW1743" s="1">
        <v>999.0</v>
      </c>
      <c r="BX1743" s="1" t="s">
        <v>14225</v>
      </c>
      <c r="BY1743" s="13">
        <f t="shared" si="1"/>
        <v>10</v>
      </c>
      <c r="BZ1743" s="13" t="str">
        <f t="shared" si="2"/>
        <v>Tenaga Cuci</v>
      </c>
      <c r="CA1743" s="13" t="str">
        <f>VLOOKUP(BP1743,data_K!G:K,5,0)</f>
        <v>RT 007 RW 004</v>
      </c>
      <c r="CB1743" s="13">
        <f t="shared" si="3"/>
        <v>0</v>
      </c>
    </row>
    <row r="1744">
      <c r="A1744" s="1" t="s">
        <v>16741</v>
      </c>
      <c r="B1744" s="9" t="s">
        <v>19510</v>
      </c>
      <c r="C1744" s="1">
        <v>1.0</v>
      </c>
      <c r="D1744" s="1" t="s">
        <v>3937</v>
      </c>
      <c r="E1744" s="10" t="s">
        <v>16744</v>
      </c>
      <c r="F1744" s="1">
        <v>1.0</v>
      </c>
      <c r="J1744" s="1">
        <v>1.0</v>
      </c>
      <c r="K1744" s="11">
        <v>32629.0</v>
      </c>
      <c r="L1744" s="1">
        <v>37.0</v>
      </c>
      <c r="M1744" s="1">
        <v>2.0</v>
      </c>
      <c r="N1744" s="1">
        <v>1.0</v>
      </c>
      <c r="O1744" s="1">
        <v>3.0</v>
      </c>
      <c r="P1744" s="1">
        <v>2.0</v>
      </c>
      <c r="Q1744" s="1">
        <v>2800000.0</v>
      </c>
      <c r="R1744" s="1">
        <v>500000.0</v>
      </c>
      <c r="S1744" s="1">
        <v>0.0</v>
      </c>
      <c r="T1744" s="1">
        <v>21.0</v>
      </c>
      <c r="Y1744" s="1">
        <v>3.0</v>
      </c>
      <c r="Z1744" s="1">
        <v>2.0</v>
      </c>
      <c r="AA1744" s="1">
        <v>2.0</v>
      </c>
      <c r="AB1744" s="1">
        <v>2.0</v>
      </c>
      <c r="AC1744" s="1">
        <v>2.0</v>
      </c>
      <c r="AD1744" s="1">
        <v>2.0</v>
      </c>
      <c r="AE1744" s="1">
        <v>2.0</v>
      </c>
      <c r="AF1744" s="1">
        <v>2.0</v>
      </c>
      <c r="AG1744" s="1">
        <v>2.0</v>
      </c>
      <c r="AH1744" s="1">
        <v>2.0</v>
      </c>
      <c r="AI1744" s="1">
        <v>2.0</v>
      </c>
      <c r="AJ1744" s="1">
        <v>2.0</v>
      </c>
      <c r="AK1744" s="1">
        <v>2.0</v>
      </c>
      <c r="AL1744" s="1">
        <v>2.0</v>
      </c>
      <c r="AM1744" s="1">
        <v>2.0</v>
      </c>
      <c r="AN1744" s="1">
        <v>2.0</v>
      </c>
      <c r="AO1744" s="1">
        <v>2.0</v>
      </c>
      <c r="AP1744" s="1">
        <v>2.0</v>
      </c>
      <c r="AQ1744" s="1">
        <v>2.0</v>
      </c>
      <c r="AR1744" s="1">
        <v>2.0</v>
      </c>
      <c r="AS1744" s="1">
        <v>2.0</v>
      </c>
      <c r="AT1744" s="1">
        <v>2.0</v>
      </c>
      <c r="AU1744" s="1">
        <v>2.0</v>
      </c>
      <c r="AV1744" s="1">
        <v>2.0</v>
      </c>
      <c r="AW1744" s="1">
        <v>2.0</v>
      </c>
      <c r="AX1744" s="1">
        <v>2.0</v>
      </c>
      <c r="AY1744" s="1">
        <v>2.0</v>
      </c>
      <c r="AZ1744" s="1">
        <v>2.0</v>
      </c>
      <c r="BA1744" s="1">
        <v>2.0</v>
      </c>
      <c r="BB1744" s="1">
        <v>2.0</v>
      </c>
      <c r="BP1744" s="12" t="s">
        <v>3939</v>
      </c>
      <c r="BQ1744" s="1">
        <v>37.0</v>
      </c>
      <c r="BR1744" s="1" t="s">
        <v>778</v>
      </c>
      <c r="BW1744" s="1">
        <v>130.0</v>
      </c>
      <c r="BX1744" s="1" t="s">
        <v>3937</v>
      </c>
      <c r="BY1744" s="13">
        <f t="shared" si="1"/>
        <v>8</v>
      </c>
      <c r="BZ1744" s="13" t="str">
        <f t="shared" si="2"/>
        <v>Buruh Peternakan</v>
      </c>
      <c r="CA1744" s="13" t="str">
        <f>VLOOKUP(BP1744,data_K!G:K,5,0)</f>
        <v>RT 009 RW 005</v>
      </c>
      <c r="CB1744" s="13">
        <f t="shared" si="3"/>
        <v>0</v>
      </c>
    </row>
    <row r="1745">
      <c r="A1745" s="1" t="s">
        <v>16733</v>
      </c>
      <c r="B1745" s="9" t="s">
        <v>19518</v>
      </c>
      <c r="C1745" s="1">
        <v>2.0</v>
      </c>
      <c r="D1745" s="1" t="s">
        <v>3951</v>
      </c>
      <c r="E1745" s="10" t="s">
        <v>16736</v>
      </c>
      <c r="F1745" s="1">
        <v>1.0</v>
      </c>
      <c r="J1745" s="1">
        <v>2.0</v>
      </c>
      <c r="K1745" s="11">
        <v>36464.0</v>
      </c>
      <c r="L1745" s="1">
        <v>26.0</v>
      </c>
      <c r="M1745" s="1">
        <v>2.0</v>
      </c>
      <c r="N1745" s="1">
        <v>2.0</v>
      </c>
      <c r="O1745" s="1">
        <v>3.0</v>
      </c>
      <c r="P1745" s="1">
        <v>4.0</v>
      </c>
      <c r="Q1745" s="1">
        <v>150000.0</v>
      </c>
      <c r="R1745" s="1">
        <v>0.0</v>
      </c>
      <c r="S1745" s="1">
        <v>0.0</v>
      </c>
      <c r="T1745" s="1">
        <v>155.0</v>
      </c>
      <c r="U1745" s="1" t="s">
        <v>3544</v>
      </c>
      <c r="Y1745" s="1">
        <v>3.0</v>
      </c>
      <c r="Z1745" s="1">
        <v>2.0</v>
      </c>
      <c r="AA1745" s="1">
        <v>2.0</v>
      </c>
      <c r="AB1745" s="1">
        <v>2.0</v>
      </c>
      <c r="AC1745" s="1">
        <v>2.0</v>
      </c>
      <c r="AD1745" s="1">
        <v>2.0</v>
      </c>
      <c r="AE1745" s="1">
        <v>2.0</v>
      </c>
      <c r="AF1745" s="1">
        <v>2.0</v>
      </c>
      <c r="AG1745" s="1">
        <v>2.0</v>
      </c>
      <c r="AH1745" s="1">
        <v>2.0</v>
      </c>
      <c r="AI1745" s="1">
        <v>2.0</v>
      </c>
      <c r="AJ1745" s="1">
        <v>2.0</v>
      </c>
      <c r="AK1745" s="1">
        <v>2.0</v>
      </c>
      <c r="AL1745" s="1">
        <v>2.0</v>
      </c>
      <c r="AM1745" s="1">
        <v>2.0</v>
      </c>
      <c r="AN1745" s="1">
        <v>2.0</v>
      </c>
      <c r="AO1745" s="1">
        <v>2.0</v>
      </c>
      <c r="AP1745" s="1">
        <v>2.0</v>
      </c>
      <c r="AQ1745" s="1">
        <v>1.0</v>
      </c>
      <c r="AR1745" s="1">
        <v>2.0</v>
      </c>
      <c r="AS1745" s="1">
        <v>2.0</v>
      </c>
      <c r="AT1745" s="1">
        <v>2.0</v>
      </c>
      <c r="AU1745" s="1">
        <v>2.0</v>
      </c>
      <c r="AV1745" s="1">
        <v>2.0</v>
      </c>
      <c r="AW1745" s="1">
        <v>2.0</v>
      </c>
      <c r="AX1745" s="1">
        <v>2.0</v>
      </c>
      <c r="AY1745" s="1">
        <v>2.0</v>
      </c>
      <c r="AZ1745" s="1">
        <v>2.0</v>
      </c>
      <c r="BA1745" s="1">
        <v>2.0</v>
      </c>
      <c r="BB1745" s="1">
        <v>2.0</v>
      </c>
      <c r="BP1745" s="12" t="s">
        <v>3939</v>
      </c>
      <c r="BQ1745" s="1">
        <v>26.0</v>
      </c>
      <c r="BR1745" s="1"/>
      <c r="BS1745" s="1"/>
      <c r="BV1745" s="1" t="s">
        <v>180</v>
      </c>
      <c r="BW1745" s="1">
        <v>999.0</v>
      </c>
      <c r="BX1745" s="1" t="s">
        <v>3937</v>
      </c>
      <c r="BY1745" s="13">
        <f t="shared" si="1"/>
        <v>6</v>
      </c>
      <c r="BZ1745" s="13" t="str">
        <f t="shared" si="2"/>
        <v>Lainnya</v>
      </c>
      <c r="CA1745" s="13" t="str">
        <f>VLOOKUP(BP1745,data_K!G:K,5,0)</f>
        <v>RT 009 RW 005</v>
      </c>
      <c r="CB1745" s="13">
        <f t="shared" si="3"/>
        <v>0</v>
      </c>
    </row>
    <row r="1746">
      <c r="A1746" s="1" t="s">
        <v>7186</v>
      </c>
      <c r="B1746" s="9" t="s">
        <v>19519</v>
      </c>
      <c r="C1746" s="1">
        <v>1.0</v>
      </c>
      <c r="D1746" s="1" t="s">
        <v>7188</v>
      </c>
      <c r="E1746" s="10" t="s">
        <v>7189</v>
      </c>
      <c r="F1746" s="1">
        <v>1.0</v>
      </c>
      <c r="J1746" s="1">
        <v>1.0</v>
      </c>
      <c r="K1746" s="11">
        <v>23920.0</v>
      </c>
      <c r="L1746" s="1">
        <v>60.0</v>
      </c>
      <c r="M1746" s="1">
        <v>2.0</v>
      </c>
      <c r="N1746" s="1">
        <v>1.0</v>
      </c>
      <c r="O1746" s="1">
        <v>3.0</v>
      </c>
      <c r="P1746" s="1">
        <v>6.0</v>
      </c>
      <c r="Q1746" s="1">
        <v>0.0</v>
      </c>
      <c r="R1746" s="1">
        <v>0.0</v>
      </c>
      <c r="S1746" s="1">
        <v>4000000.0</v>
      </c>
      <c r="T1746" s="1">
        <v>155.0</v>
      </c>
      <c r="U1746" s="1" t="s">
        <v>7182</v>
      </c>
      <c r="Y1746" s="1">
        <v>4.0</v>
      </c>
      <c r="Z1746" s="1">
        <v>2.0</v>
      </c>
      <c r="AA1746" s="1">
        <v>2.0</v>
      </c>
      <c r="AB1746" s="1">
        <v>2.0</v>
      </c>
      <c r="AC1746" s="1">
        <v>2.0</v>
      </c>
      <c r="AD1746" s="1">
        <v>2.0</v>
      </c>
      <c r="AE1746" s="1">
        <v>2.0</v>
      </c>
      <c r="AF1746" s="1">
        <v>2.0</v>
      </c>
      <c r="AG1746" s="1">
        <v>2.0</v>
      </c>
      <c r="AH1746" s="1">
        <v>2.0</v>
      </c>
      <c r="AI1746" s="1">
        <v>2.0</v>
      </c>
      <c r="AJ1746" s="1">
        <v>2.0</v>
      </c>
      <c r="AK1746" s="1">
        <v>2.0</v>
      </c>
      <c r="AL1746" s="1">
        <v>2.0</v>
      </c>
      <c r="AM1746" s="1">
        <v>2.0</v>
      </c>
      <c r="AN1746" s="1">
        <v>2.0</v>
      </c>
      <c r="AO1746" s="1">
        <v>2.0</v>
      </c>
      <c r="AP1746" s="1">
        <v>2.0</v>
      </c>
      <c r="AQ1746" s="1">
        <v>2.0</v>
      </c>
      <c r="AR1746" s="1">
        <v>2.0</v>
      </c>
      <c r="AS1746" s="1">
        <v>2.0</v>
      </c>
      <c r="AT1746" s="1">
        <v>2.0</v>
      </c>
      <c r="AU1746" s="1">
        <v>2.0</v>
      </c>
      <c r="AV1746" s="1">
        <v>2.0</v>
      </c>
      <c r="AW1746" s="1">
        <v>2.0</v>
      </c>
      <c r="AX1746" s="1">
        <v>2.0</v>
      </c>
      <c r="AY1746" s="1">
        <v>2.0</v>
      </c>
      <c r="AZ1746" s="1">
        <v>2.0</v>
      </c>
      <c r="BA1746" s="1">
        <v>2.0</v>
      </c>
      <c r="BB1746" s="1">
        <v>2.0</v>
      </c>
      <c r="BP1746" s="12" t="s">
        <v>7183</v>
      </c>
      <c r="BQ1746" s="1">
        <v>60.0</v>
      </c>
      <c r="BR1746" s="1"/>
      <c r="BV1746" s="1" t="s">
        <v>180</v>
      </c>
      <c r="BW1746" s="1">
        <v>999.0</v>
      </c>
      <c r="BX1746" s="1" t="s">
        <v>7188</v>
      </c>
      <c r="BY1746" s="13">
        <f t="shared" si="1"/>
        <v>13</v>
      </c>
      <c r="BZ1746" s="13" t="str">
        <f t="shared" si="2"/>
        <v>Lainnya</v>
      </c>
      <c r="CA1746" s="13" t="str">
        <f>VLOOKUP(BP1746,data_K!G:K,5,0)</f>
        <v>RT 010 RW 005</v>
      </c>
      <c r="CB1746" s="13">
        <f t="shared" si="3"/>
        <v>0</v>
      </c>
    </row>
    <row r="1747">
      <c r="A1747" s="1" t="s">
        <v>7175</v>
      </c>
      <c r="B1747" s="9" t="s">
        <v>19521</v>
      </c>
      <c r="C1747" s="1">
        <v>2.0</v>
      </c>
      <c r="D1747" s="1" t="s">
        <v>7178</v>
      </c>
      <c r="E1747" s="10" t="s">
        <v>7179</v>
      </c>
      <c r="F1747" s="1">
        <v>1.0</v>
      </c>
      <c r="J1747" s="1">
        <v>2.0</v>
      </c>
      <c r="K1747" s="11">
        <v>23962.0</v>
      </c>
      <c r="L1747" s="1">
        <v>60.0</v>
      </c>
      <c r="M1747" s="1">
        <v>2.0</v>
      </c>
      <c r="N1747" s="1">
        <v>2.0</v>
      </c>
      <c r="O1747" s="1">
        <v>3.0</v>
      </c>
      <c r="P1747" s="1">
        <v>6.0</v>
      </c>
      <c r="Q1747" s="1">
        <v>0.0</v>
      </c>
      <c r="R1747" s="1">
        <v>0.0</v>
      </c>
      <c r="S1747" s="1">
        <v>2500000.0</v>
      </c>
      <c r="T1747" s="1">
        <v>155.0</v>
      </c>
      <c r="U1747" s="1" t="s">
        <v>7182</v>
      </c>
      <c r="Y1747" s="1">
        <v>4.0</v>
      </c>
      <c r="Z1747" s="1">
        <v>2.0</v>
      </c>
      <c r="AA1747" s="1">
        <v>2.0</v>
      </c>
      <c r="AB1747" s="1">
        <v>2.0</v>
      </c>
      <c r="AC1747" s="1">
        <v>2.0</v>
      </c>
      <c r="AD1747" s="1">
        <v>2.0</v>
      </c>
      <c r="AE1747" s="1">
        <v>2.0</v>
      </c>
      <c r="AF1747" s="1">
        <v>2.0</v>
      </c>
      <c r="AG1747" s="1">
        <v>2.0</v>
      </c>
      <c r="AH1747" s="1">
        <v>2.0</v>
      </c>
      <c r="AI1747" s="1">
        <v>2.0</v>
      </c>
      <c r="AJ1747" s="1">
        <v>2.0</v>
      </c>
      <c r="AK1747" s="1">
        <v>2.0</v>
      </c>
      <c r="AL1747" s="1">
        <v>2.0</v>
      </c>
      <c r="AM1747" s="1">
        <v>2.0</v>
      </c>
      <c r="AN1747" s="1">
        <v>2.0</v>
      </c>
      <c r="AO1747" s="1">
        <v>2.0</v>
      </c>
      <c r="AP1747" s="1">
        <v>2.0</v>
      </c>
      <c r="AQ1747" s="1">
        <v>2.0</v>
      </c>
      <c r="AR1747" s="1">
        <v>2.0</v>
      </c>
      <c r="AS1747" s="1">
        <v>2.0</v>
      </c>
      <c r="AT1747" s="1">
        <v>2.0</v>
      </c>
      <c r="AU1747" s="1">
        <v>2.0</v>
      </c>
      <c r="AV1747" s="1">
        <v>2.0</v>
      </c>
      <c r="AW1747" s="1">
        <v>2.0</v>
      </c>
      <c r="AX1747" s="1">
        <v>2.0</v>
      </c>
      <c r="AY1747" s="1">
        <v>2.0</v>
      </c>
      <c r="AZ1747" s="1">
        <v>2.0</v>
      </c>
      <c r="BA1747" s="1">
        <v>2.0</v>
      </c>
      <c r="BB1747" s="1">
        <v>2.0</v>
      </c>
      <c r="BC1747" s="1"/>
      <c r="BD1747" s="1"/>
      <c r="BP1747" s="12" t="s">
        <v>7183</v>
      </c>
      <c r="BQ1747" s="1">
        <v>60.0</v>
      </c>
      <c r="BR1747" s="1"/>
      <c r="BS1747" s="1"/>
      <c r="BV1747" s="1" t="s">
        <v>180</v>
      </c>
      <c r="BW1747" s="1">
        <v>999.0</v>
      </c>
      <c r="BX1747" s="1" t="s">
        <v>7188</v>
      </c>
      <c r="BY1747" s="13">
        <f t="shared" si="1"/>
        <v>13</v>
      </c>
      <c r="BZ1747" s="13" t="str">
        <f t="shared" si="2"/>
        <v>Lainnya</v>
      </c>
      <c r="CA1747" s="13" t="str">
        <f>VLOOKUP(BP1747,data_K!G:K,5,0)</f>
        <v>RT 010 RW 005</v>
      </c>
      <c r="CB1747" s="13">
        <f t="shared" si="3"/>
        <v>0</v>
      </c>
    </row>
    <row r="1748">
      <c r="A1748" s="1" t="s">
        <v>12842</v>
      </c>
      <c r="B1748" s="9" t="s">
        <v>19524</v>
      </c>
      <c r="C1748" s="1">
        <v>1.0</v>
      </c>
      <c r="D1748" s="1" t="s">
        <v>12844</v>
      </c>
      <c r="E1748" s="10" t="s">
        <v>12845</v>
      </c>
      <c r="F1748" s="1">
        <v>1.0</v>
      </c>
      <c r="J1748" s="1">
        <v>1.0</v>
      </c>
      <c r="K1748" s="11">
        <v>33886.0</v>
      </c>
      <c r="L1748" s="1">
        <v>33.0</v>
      </c>
      <c r="M1748" s="1">
        <v>2.0</v>
      </c>
      <c r="N1748" s="1">
        <v>1.0</v>
      </c>
      <c r="O1748" s="1">
        <v>3.0</v>
      </c>
      <c r="P1748" s="1">
        <v>4.0</v>
      </c>
      <c r="Q1748" s="1">
        <v>0.0</v>
      </c>
      <c r="R1748" s="1">
        <v>3500000.0</v>
      </c>
      <c r="S1748" s="1">
        <v>0.0</v>
      </c>
      <c r="T1748" s="1">
        <v>128.0</v>
      </c>
      <c r="Y1748" s="1">
        <v>1.0</v>
      </c>
      <c r="Z1748" s="1">
        <v>2.0</v>
      </c>
      <c r="AA1748" s="1">
        <v>2.0</v>
      </c>
      <c r="AB1748" s="1">
        <v>2.0</v>
      </c>
      <c r="AC1748" s="1">
        <v>2.0</v>
      </c>
      <c r="AD1748" s="1">
        <v>2.0</v>
      </c>
      <c r="AE1748" s="1">
        <v>2.0</v>
      </c>
      <c r="AF1748" s="1">
        <v>2.0</v>
      </c>
      <c r="AG1748" s="1">
        <v>2.0</v>
      </c>
      <c r="AH1748" s="1">
        <v>2.0</v>
      </c>
      <c r="AI1748" s="1">
        <v>2.0</v>
      </c>
      <c r="AJ1748" s="1">
        <v>2.0</v>
      </c>
      <c r="AK1748" s="1">
        <v>2.0</v>
      </c>
      <c r="AL1748" s="1">
        <v>2.0</v>
      </c>
      <c r="AM1748" s="1">
        <v>2.0</v>
      </c>
      <c r="AN1748" s="1">
        <v>2.0</v>
      </c>
      <c r="AO1748" s="1">
        <v>2.0</v>
      </c>
      <c r="AP1748" s="1">
        <v>2.0</v>
      </c>
      <c r="AQ1748" s="1">
        <v>2.0</v>
      </c>
      <c r="AR1748" s="1">
        <v>2.0</v>
      </c>
      <c r="AS1748" s="1">
        <v>2.0</v>
      </c>
      <c r="AT1748" s="1">
        <v>2.0</v>
      </c>
      <c r="AU1748" s="1">
        <v>2.0</v>
      </c>
      <c r="AV1748" s="1">
        <v>2.0</v>
      </c>
      <c r="AW1748" s="1">
        <v>2.0</v>
      </c>
      <c r="AX1748" s="1">
        <v>2.0</v>
      </c>
      <c r="AY1748" s="1">
        <v>2.0</v>
      </c>
      <c r="AZ1748" s="1">
        <v>2.0</v>
      </c>
      <c r="BA1748" s="1">
        <v>2.0</v>
      </c>
      <c r="BB1748" s="1">
        <v>2.0</v>
      </c>
      <c r="BP1748" s="12" t="s">
        <v>12828</v>
      </c>
      <c r="BQ1748" s="1">
        <v>33.0</v>
      </c>
      <c r="BR1748" s="1"/>
      <c r="BS1748" s="1"/>
      <c r="BV1748" s="1" t="s">
        <v>1142</v>
      </c>
      <c r="BW1748" s="1">
        <v>999.0</v>
      </c>
      <c r="BX1748" s="1" t="s">
        <v>12844</v>
      </c>
      <c r="BY1748" s="13">
        <f t="shared" si="1"/>
        <v>7</v>
      </c>
      <c r="BZ1748" s="13" t="str">
        <f t="shared" si="2"/>
        <v>Tenaga Cuci</v>
      </c>
      <c r="CA1748" s="13" t="str">
        <f>VLOOKUP(BP1748,data_K!G:K,5,0)</f>
        <v>RT 006 RW 003</v>
      </c>
      <c r="CB1748" s="13">
        <f t="shared" si="3"/>
        <v>0</v>
      </c>
    </row>
    <row r="1749">
      <c r="A1749" s="1" t="s">
        <v>12834</v>
      </c>
      <c r="B1749" s="9" t="s">
        <v>19526</v>
      </c>
      <c r="C1749" s="1">
        <v>2.0</v>
      </c>
      <c r="D1749" s="1" t="s">
        <v>12836</v>
      </c>
      <c r="E1749" s="10" t="s">
        <v>12837</v>
      </c>
      <c r="F1749" s="1">
        <v>1.0</v>
      </c>
      <c r="J1749" s="1">
        <v>2.0</v>
      </c>
      <c r="K1749" s="11">
        <v>35240.0</v>
      </c>
      <c r="L1749" s="1">
        <v>29.0</v>
      </c>
      <c r="M1749" s="1">
        <v>2.0</v>
      </c>
      <c r="N1749" s="1">
        <v>2.0</v>
      </c>
      <c r="O1749" s="1">
        <v>3.0</v>
      </c>
      <c r="P1749" s="1">
        <v>3.0</v>
      </c>
      <c r="Q1749" s="1">
        <v>0.0</v>
      </c>
      <c r="R1749" s="1">
        <v>0.0</v>
      </c>
      <c r="S1749" s="1">
        <v>0.0</v>
      </c>
      <c r="T1749" s="1">
        <v>0.0</v>
      </c>
      <c r="Y1749" s="1">
        <v>6.0</v>
      </c>
      <c r="Z1749" s="1">
        <v>2.0</v>
      </c>
      <c r="AA1749" s="1">
        <v>2.0</v>
      </c>
      <c r="AB1749" s="1">
        <v>2.0</v>
      </c>
      <c r="AC1749" s="1">
        <v>2.0</v>
      </c>
      <c r="AD1749" s="1">
        <v>2.0</v>
      </c>
      <c r="AE1749" s="1">
        <v>2.0</v>
      </c>
      <c r="AF1749" s="1">
        <v>2.0</v>
      </c>
      <c r="AG1749" s="1">
        <v>2.0</v>
      </c>
      <c r="AH1749" s="1">
        <v>2.0</v>
      </c>
      <c r="AI1749" s="1">
        <v>2.0</v>
      </c>
      <c r="AJ1749" s="1">
        <v>2.0</v>
      </c>
      <c r="AK1749" s="1">
        <v>2.0</v>
      </c>
      <c r="AL1749" s="1">
        <v>2.0</v>
      </c>
      <c r="AM1749" s="1">
        <v>2.0</v>
      </c>
      <c r="AN1749" s="1">
        <v>2.0</v>
      </c>
      <c r="AO1749" s="1">
        <v>2.0</v>
      </c>
      <c r="AP1749" s="1">
        <v>2.0</v>
      </c>
      <c r="AQ1749" s="1">
        <v>2.0</v>
      </c>
      <c r="AR1749" s="1">
        <v>2.0</v>
      </c>
      <c r="AS1749" s="1">
        <v>2.0</v>
      </c>
      <c r="AT1749" s="1">
        <v>2.0</v>
      </c>
      <c r="AU1749" s="1">
        <v>2.0</v>
      </c>
      <c r="AV1749" s="1">
        <v>2.0</v>
      </c>
      <c r="AW1749" s="1">
        <v>2.0</v>
      </c>
      <c r="AX1749" s="1">
        <v>2.0</v>
      </c>
      <c r="AY1749" s="1">
        <v>2.0</v>
      </c>
      <c r="AZ1749" s="1">
        <v>2.0</v>
      </c>
      <c r="BA1749" s="1">
        <v>2.0</v>
      </c>
      <c r="BB1749" s="1">
        <v>1.0</v>
      </c>
      <c r="BM1749" s="1" t="s">
        <v>2386</v>
      </c>
      <c r="BN1749" s="1">
        <v>12.0</v>
      </c>
      <c r="BO1749" s="1">
        <v>2025.0</v>
      </c>
      <c r="BP1749" s="12" t="s">
        <v>12828</v>
      </c>
      <c r="BQ1749" s="1">
        <v>29.0</v>
      </c>
      <c r="BR1749" s="1" t="s">
        <v>240</v>
      </c>
      <c r="BS1749" s="1"/>
      <c r="BW1749" s="1">
        <v>0.0</v>
      </c>
      <c r="BX1749" s="1" t="s">
        <v>12844</v>
      </c>
      <c r="BY1749" s="13">
        <f t="shared" si="1"/>
        <v>6</v>
      </c>
      <c r="BZ1749" s="13" t="str">
        <f t="shared" si="2"/>
        <v>Tidak Bekerja</v>
      </c>
      <c r="CA1749" s="13" t="str">
        <f>VLOOKUP(BP1749,data_K!G:K,5,0)</f>
        <v>RT 006 RW 003</v>
      </c>
      <c r="CB1749" s="13">
        <f t="shared" si="3"/>
        <v>0</v>
      </c>
    </row>
    <row r="1750">
      <c r="A1750" s="1" t="s">
        <v>12821</v>
      </c>
      <c r="B1750" s="9" t="s">
        <v>19529</v>
      </c>
      <c r="C1750" s="1">
        <v>3.0</v>
      </c>
      <c r="D1750" s="1" t="s">
        <v>12824</v>
      </c>
      <c r="E1750" s="10" t="s">
        <v>12825</v>
      </c>
      <c r="F1750" s="1">
        <v>1.0</v>
      </c>
      <c r="J1750" s="1">
        <v>1.0</v>
      </c>
      <c r="K1750" s="11">
        <v>44612.0</v>
      </c>
      <c r="L1750" s="1">
        <v>4.0</v>
      </c>
      <c r="M1750" s="1">
        <v>1.0</v>
      </c>
      <c r="N1750" s="1">
        <v>3.0</v>
      </c>
      <c r="O1750" s="1"/>
      <c r="P1750" s="1"/>
      <c r="Q1750" s="1"/>
      <c r="R1750" s="1"/>
      <c r="S1750" s="1"/>
      <c r="T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P1750" s="12" t="s">
        <v>12828</v>
      </c>
      <c r="BQ1750" s="1">
        <v>4.0</v>
      </c>
      <c r="BR1750" s="1"/>
      <c r="BT1750" s="1"/>
      <c r="BW1750" s="1">
        <v>999.0</v>
      </c>
      <c r="BX1750" s="1" t="s">
        <v>12844</v>
      </c>
      <c r="BY1750" s="13">
        <f t="shared" si="1"/>
        <v>1</v>
      </c>
      <c r="BZ1750" s="13" t="str">
        <f t="shared" si="2"/>
        <v/>
      </c>
      <c r="CA1750" s="13" t="str">
        <f>VLOOKUP(BP1750,data_K!G:K,5,0)</f>
        <v>RT 006 RW 003</v>
      </c>
      <c r="CB1750" s="13">
        <f t="shared" si="3"/>
        <v>0</v>
      </c>
    </row>
    <row r="1751">
      <c r="A1751" s="1" t="s">
        <v>14604</v>
      </c>
      <c r="B1751" s="9" t="s">
        <v>19531</v>
      </c>
      <c r="C1751" s="1">
        <v>1.0</v>
      </c>
      <c r="D1751" s="1" t="s">
        <v>8077</v>
      </c>
      <c r="E1751" s="10" t="s">
        <v>14606</v>
      </c>
      <c r="F1751" s="1">
        <v>1.0</v>
      </c>
      <c r="J1751" s="1">
        <v>1.0</v>
      </c>
      <c r="K1751" s="11">
        <v>32043.0</v>
      </c>
      <c r="L1751" s="1">
        <v>38.0</v>
      </c>
      <c r="M1751" s="1">
        <v>2.0</v>
      </c>
      <c r="N1751" s="1">
        <v>1.0</v>
      </c>
      <c r="O1751" s="1">
        <v>3.0</v>
      </c>
      <c r="P1751" s="1">
        <v>4.0</v>
      </c>
      <c r="Q1751" s="1">
        <v>1.5E9</v>
      </c>
      <c r="R1751" s="1">
        <v>0.0</v>
      </c>
      <c r="S1751" s="1">
        <v>0.0</v>
      </c>
      <c r="T1751" s="1">
        <v>155.0</v>
      </c>
      <c r="U1751" s="1" t="s">
        <v>14609</v>
      </c>
      <c r="Y1751" s="1">
        <v>1.0</v>
      </c>
      <c r="Z1751" s="1">
        <v>2.0</v>
      </c>
      <c r="AA1751" s="1">
        <v>2.0</v>
      </c>
      <c r="AB1751" s="1">
        <v>2.0</v>
      </c>
      <c r="AC1751" s="1">
        <v>2.0</v>
      </c>
      <c r="AD1751" s="1">
        <v>2.0</v>
      </c>
      <c r="AE1751" s="1">
        <v>2.0</v>
      </c>
      <c r="AF1751" s="1">
        <v>2.0</v>
      </c>
      <c r="AG1751" s="1">
        <v>2.0</v>
      </c>
      <c r="AH1751" s="1">
        <v>2.0</v>
      </c>
      <c r="AI1751" s="1">
        <v>2.0</v>
      </c>
      <c r="AJ1751" s="1">
        <v>2.0</v>
      </c>
      <c r="AK1751" s="1">
        <v>2.0</v>
      </c>
      <c r="AL1751" s="1">
        <v>2.0</v>
      </c>
      <c r="AM1751" s="1">
        <v>2.0</v>
      </c>
      <c r="AN1751" s="1">
        <v>2.0</v>
      </c>
      <c r="AO1751" s="1">
        <v>2.0</v>
      </c>
      <c r="AP1751" s="1">
        <v>2.0</v>
      </c>
      <c r="AQ1751" s="1">
        <v>2.0</v>
      </c>
      <c r="AR1751" s="1">
        <v>2.0</v>
      </c>
      <c r="AS1751" s="1">
        <v>2.0</v>
      </c>
      <c r="AT1751" s="1">
        <v>2.0</v>
      </c>
      <c r="AU1751" s="1">
        <v>2.0</v>
      </c>
      <c r="AV1751" s="1">
        <v>2.0</v>
      </c>
      <c r="AW1751" s="1">
        <v>2.0</v>
      </c>
      <c r="AX1751" s="1">
        <v>2.0</v>
      </c>
      <c r="AY1751" s="1">
        <v>2.0</v>
      </c>
      <c r="AZ1751" s="1">
        <v>2.0</v>
      </c>
      <c r="BA1751" s="1">
        <v>2.0</v>
      </c>
      <c r="BB1751" s="1">
        <v>2.0</v>
      </c>
      <c r="BP1751" s="12" t="s">
        <v>8078</v>
      </c>
      <c r="BQ1751" s="1">
        <v>38.0</v>
      </c>
      <c r="BR1751" s="1"/>
      <c r="BV1751" s="1" t="s">
        <v>180</v>
      </c>
      <c r="BW1751" s="1">
        <v>999.0</v>
      </c>
      <c r="BX1751" s="1" t="s">
        <v>8077</v>
      </c>
      <c r="BY1751" s="13">
        <f t="shared" si="1"/>
        <v>8</v>
      </c>
      <c r="BZ1751" s="13" t="str">
        <f t="shared" si="2"/>
        <v>Lainnya</v>
      </c>
      <c r="CA1751" s="13" t="str">
        <f>VLOOKUP(BP1751,data_K!G:K,5,0)</f>
        <v>RT 002 RW 001</v>
      </c>
      <c r="CB1751" s="13">
        <f t="shared" si="3"/>
        <v>0</v>
      </c>
    </row>
    <row r="1752">
      <c r="A1752" s="1" t="s">
        <v>14585</v>
      </c>
      <c r="B1752" s="9" t="s">
        <v>19536</v>
      </c>
      <c r="C1752" s="1">
        <v>2.0</v>
      </c>
      <c r="D1752" s="1" t="s">
        <v>8095</v>
      </c>
      <c r="E1752" s="10" t="s">
        <v>14587</v>
      </c>
      <c r="F1752" s="1">
        <v>1.0</v>
      </c>
      <c r="J1752" s="1">
        <v>2.0</v>
      </c>
      <c r="K1752" s="11">
        <v>33603.0</v>
      </c>
      <c r="L1752" s="1">
        <v>34.0</v>
      </c>
      <c r="M1752" s="1">
        <v>2.0</v>
      </c>
      <c r="N1752" s="1">
        <v>2.0</v>
      </c>
      <c r="O1752" s="1">
        <v>3.0</v>
      </c>
      <c r="P1752" s="1">
        <v>4.0</v>
      </c>
      <c r="Q1752" s="1">
        <v>0.0</v>
      </c>
      <c r="R1752" s="1">
        <v>1000000.0</v>
      </c>
      <c r="S1752" s="1">
        <v>0.0</v>
      </c>
      <c r="T1752" s="1">
        <v>64.0</v>
      </c>
      <c r="U1752" s="1"/>
      <c r="Y1752" s="1">
        <v>1.0</v>
      </c>
      <c r="Z1752" s="1">
        <v>2.0</v>
      </c>
      <c r="AA1752" s="1">
        <v>2.0</v>
      </c>
      <c r="AB1752" s="1">
        <v>2.0</v>
      </c>
      <c r="AC1752" s="1">
        <v>2.0</v>
      </c>
      <c r="AD1752" s="1">
        <v>2.0</v>
      </c>
      <c r="AE1752" s="1">
        <v>2.0</v>
      </c>
      <c r="AF1752" s="1">
        <v>2.0</v>
      </c>
      <c r="AG1752" s="1">
        <v>2.0</v>
      </c>
      <c r="AH1752" s="1">
        <v>2.0</v>
      </c>
      <c r="AI1752" s="1">
        <v>2.0</v>
      </c>
      <c r="AJ1752" s="1">
        <v>2.0</v>
      </c>
      <c r="AK1752" s="1">
        <v>2.0</v>
      </c>
      <c r="AL1752" s="1">
        <v>2.0</v>
      </c>
      <c r="AM1752" s="1">
        <v>2.0</v>
      </c>
      <c r="AN1752" s="1">
        <v>2.0</v>
      </c>
      <c r="AO1752" s="1">
        <v>2.0</v>
      </c>
      <c r="AP1752" s="1">
        <v>2.0</v>
      </c>
      <c r="AQ1752" s="1">
        <v>2.0</v>
      </c>
      <c r="AR1752" s="1">
        <v>2.0</v>
      </c>
      <c r="AS1752" s="1">
        <v>2.0</v>
      </c>
      <c r="AT1752" s="1">
        <v>2.0</v>
      </c>
      <c r="AU1752" s="1">
        <v>2.0</v>
      </c>
      <c r="AV1752" s="1">
        <v>2.0</v>
      </c>
      <c r="AW1752" s="1">
        <v>2.0</v>
      </c>
      <c r="AX1752" s="1">
        <v>1.0</v>
      </c>
      <c r="AY1752" s="1">
        <v>2.0</v>
      </c>
      <c r="AZ1752" s="1">
        <v>2.0</v>
      </c>
      <c r="BA1752" s="1">
        <v>2.0</v>
      </c>
      <c r="BB1752" s="1">
        <v>2.0</v>
      </c>
      <c r="BE1752" s="1">
        <v>5.0</v>
      </c>
      <c r="BF1752" s="1">
        <v>2025.0</v>
      </c>
      <c r="BP1752" s="12" t="s">
        <v>8078</v>
      </c>
      <c r="BQ1752" s="1">
        <v>34.0</v>
      </c>
      <c r="BR1752" s="1"/>
      <c r="BT1752" s="1" t="s">
        <v>467</v>
      </c>
      <c r="BW1752" s="1">
        <v>75.0</v>
      </c>
      <c r="BX1752" s="1" t="s">
        <v>8077</v>
      </c>
      <c r="BY1752" s="13">
        <f t="shared" si="1"/>
        <v>7</v>
      </c>
      <c r="BZ1752" s="13" t="str">
        <f t="shared" si="2"/>
        <v>Pedagang</v>
      </c>
      <c r="CA1752" s="13" t="str">
        <f>VLOOKUP(BP1752,data_K!G:K,5,0)</f>
        <v>RT 002 RW 001</v>
      </c>
      <c r="CB1752" s="13">
        <f t="shared" si="3"/>
        <v>0</v>
      </c>
    </row>
    <row r="1753">
      <c r="A1753" s="1" t="s">
        <v>13435</v>
      </c>
      <c r="B1753" s="9" t="s">
        <v>19541</v>
      </c>
      <c r="C1753" s="1">
        <v>1.0</v>
      </c>
      <c r="D1753" s="1" t="s">
        <v>11468</v>
      </c>
      <c r="E1753" s="10" t="s">
        <v>13437</v>
      </c>
      <c r="F1753" s="1">
        <v>1.0</v>
      </c>
      <c r="J1753" s="1">
        <v>1.0</v>
      </c>
      <c r="K1753" s="11">
        <v>29861.0</v>
      </c>
      <c r="L1753" s="1">
        <v>44.0</v>
      </c>
      <c r="M1753" s="1">
        <v>2.0</v>
      </c>
      <c r="N1753" s="1">
        <v>1.0</v>
      </c>
      <c r="O1753" s="1">
        <v>3.0</v>
      </c>
      <c r="P1753" s="1">
        <v>3.0</v>
      </c>
      <c r="Q1753" s="1">
        <v>2000000.0</v>
      </c>
      <c r="R1753" s="1">
        <v>0.0</v>
      </c>
      <c r="S1753" s="1">
        <v>0.0</v>
      </c>
      <c r="T1753" s="1">
        <v>123.0</v>
      </c>
      <c r="Y1753" s="1">
        <v>3.0</v>
      </c>
      <c r="Z1753" s="1">
        <v>2.0</v>
      </c>
      <c r="AA1753" s="1">
        <v>2.0</v>
      </c>
      <c r="AB1753" s="1">
        <v>2.0</v>
      </c>
      <c r="AC1753" s="1">
        <v>2.0</v>
      </c>
      <c r="AD1753" s="1">
        <v>2.0</v>
      </c>
      <c r="AE1753" s="1">
        <v>2.0</v>
      </c>
      <c r="AF1753" s="1">
        <v>2.0</v>
      </c>
      <c r="AG1753" s="1">
        <v>2.0</v>
      </c>
      <c r="AH1753" s="1">
        <v>2.0</v>
      </c>
      <c r="AI1753" s="1">
        <v>2.0</v>
      </c>
      <c r="AJ1753" s="1">
        <v>2.0</v>
      </c>
      <c r="AK1753" s="1">
        <v>2.0</v>
      </c>
      <c r="AL1753" s="1">
        <v>2.0</v>
      </c>
      <c r="AM1753" s="1">
        <v>2.0</v>
      </c>
      <c r="AN1753" s="1">
        <v>2.0</v>
      </c>
      <c r="AO1753" s="1">
        <v>2.0</v>
      </c>
      <c r="AP1753" s="1">
        <v>2.0</v>
      </c>
      <c r="AQ1753" s="1">
        <v>2.0</v>
      </c>
      <c r="AR1753" s="1">
        <v>2.0</v>
      </c>
      <c r="AS1753" s="1">
        <v>2.0</v>
      </c>
      <c r="AT1753" s="1">
        <v>2.0</v>
      </c>
      <c r="AU1753" s="1">
        <v>2.0</v>
      </c>
      <c r="AV1753" s="1">
        <v>2.0</v>
      </c>
      <c r="AW1753" s="1">
        <v>2.0</v>
      </c>
      <c r="AX1753" s="1">
        <v>2.0</v>
      </c>
      <c r="AY1753" s="1">
        <v>2.0</v>
      </c>
      <c r="AZ1753" s="1">
        <v>2.0</v>
      </c>
      <c r="BA1753" s="1">
        <v>2.0</v>
      </c>
      <c r="BB1753" s="1">
        <v>2.0</v>
      </c>
      <c r="BP1753" s="12" t="s">
        <v>13431</v>
      </c>
      <c r="BQ1753" s="1">
        <v>44.0</v>
      </c>
      <c r="BR1753" s="1"/>
      <c r="BS1753" s="1"/>
      <c r="BV1753" s="1" t="s">
        <v>456</v>
      </c>
      <c r="BW1753" s="1">
        <v>149.0</v>
      </c>
      <c r="BX1753" s="1" t="s">
        <v>11468</v>
      </c>
      <c r="BY1753" s="13">
        <f t="shared" si="1"/>
        <v>9</v>
      </c>
      <c r="BZ1753" s="13" t="str">
        <f t="shared" si="2"/>
        <v>Sopir</v>
      </c>
      <c r="CA1753" s="13" t="str">
        <f>VLOOKUP(BP1753,data_K!G:K,5,0)</f>
        <v>RT 009 RW 005</v>
      </c>
      <c r="CB1753" s="13">
        <f t="shared" si="3"/>
        <v>0</v>
      </c>
    </row>
    <row r="1754">
      <c r="A1754" s="1" t="s">
        <v>13420</v>
      </c>
      <c r="B1754" s="9" t="s">
        <v>19544</v>
      </c>
      <c r="C1754" s="1">
        <v>2.0</v>
      </c>
      <c r="D1754" s="1" t="s">
        <v>11455</v>
      </c>
      <c r="E1754" s="10" t="s">
        <v>13427</v>
      </c>
      <c r="F1754" s="1">
        <v>1.0</v>
      </c>
      <c r="J1754" s="1">
        <v>2.0</v>
      </c>
      <c r="K1754" s="11">
        <v>28206.0</v>
      </c>
      <c r="L1754" s="1">
        <v>49.0</v>
      </c>
      <c r="M1754" s="1">
        <v>2.0</v>
      </c>
      <c r="N1754" s="1">
        <v>2.0</v>
      </c>
      <c r="O1754" s="1">
        <v>3.0</v>
      </c>
      <c r="P1754" s="1">
        <v>4.0</v>
      </c>
      <c r="Q1754" s="1">
        <v>0.0</v>
      </c>
      <c r="R1754" s="1">
        <v>0.0</v>
      </c>
      <c r="S1754" s="1">
        <v>0.0</v>
      </c>
      <c r="T1754" s="1">
        <v>0.0</v>
      </c>
      <c r="Y1754" s="1">
        <v>6.0</v>
      </c>
      <c r="Z1754" s="1">
        <v>2.0</v>
      </c>
      <c r="AA1754" s="1">
        <v>2.0</v>
      </c>
      <c r="AB1754" s="1">
        <v>2.0</v>
      </c>
      <c r="AC1754" s="1">
        <v>2.0</v>
      </c>
      <c r="AD1754" s="1">
        <v>2.0</v>
      </c>
      <c r="AE1754" s="1">
        <v>2.0</v>
      </c>
      <c r="AF1754" s="1">
        <v>2.0</v>
      </c>
      <c r="AG1754" s="1">
        <v>2.0</v>
      </c>
      <c r="AH1754" s="1">
        <v>2.0</v>
      </c>
      <c r="AI1754" s="1">
        <v>2.0</v>
      </c>
      <c r="AJ1754" s="1">
        <v>2.0</v>
      </c>
      <c r="AK1754" s="1">
        <v>2.0</v>
      </c>
      <c r="AL1754" s="1">
        <v>2.0</v>
      </c>
      <c r="AM1754" s="1">
        <v>2.0</v>
      </c>
      <c r="AN1754" s="1">
        <v>2.0</v>
      </c>
      <c r="AO1754" s="1">
        <v>2.0</v>
      </c>
      <c r="AP1754" s="1">
        <v>2.0</v>
      </c>
      <c r="AQ1754" s="1">
        <v>2.0</v>
      </c>
      <c r="AR1754" s="1">
        <v>2.0</v>
      </c>
      <c r="AS1754" s="1">
        <v>2.0</v>
      </c>
      <c r="AT1754" s="1">
        <v>2.0</v>
      </c>
      <c r="AU1754" s="1">
        <v>2.0</v>
      </c>
      <c r="AV1754" s="1">
        <v>2.0</v>
      </c>
      <c r="AW1754" s="1">
        <v>2.0</v>
      </c>
      <c r="AX1754" s="1">
        <v>2.0</v>
      </c>
      <c r="AY1754" s="1">
        <v>2.0</v>
      </c>
      <c r="AZ1754" s="1">
        <v>2.0</v>
      </c>
      <c r="BA1754" s="1">
        <v>2.0</v>
      </c>
      <c r="BB1754" s="1">
        <v>2.0</v>
      </c>
      <c r="BP1754" s="12" t="s">
        <v>13431</v>
      </c>
      <c r="BQ1754" s="1">
        <v>49.0</v>
      </c>
      <c r="BR1754" s="1" t="s">
        <v>240</v>
      </c>
      <c r="BW1754" s="1">
        <v>0.0</v>
      </c>
      <c r="BX1754" s="1" t="s">
        <v>11468</v>
      </c>
      <c r="BY1754" s="13">
        <f t="shared" si="1"/>
        <v>10</v>
      </c>
      <c r="BZ1754" s="13" t="str">
        <f t="shared" si="2"/>
        <v>Tidak Bekerja</v>
      </c>
      <c r="CA1754" s="13" t="str">
        <f>VLOOKUP(BP1754,data_K!G:K,5,0)</f>
        <v>RT 009 RW 005</v>
      </c>
      <c r="CB1754" s="13">
        <f t="shared" si="3"/>
        <v>0</v>
      </c>
    </row>
    <row r="1755">
      <c r="A1755" s="1" t="s">
        <v>5385</v>
      </c>
      <c r="B1755" s="22">
        <v>46028.56953703704</v>
      </c>
      <c r="C1755" s="1">
        <v>1.0</v>
      </c>
      <c r="D1755" s="1" t="s">
        <v>5395</v>
      </c>
      <c r="E1755" s="10" t="s">
        <v>5396</v>
      </c>
      <c r="F1755" s="1">
        <v>1.0</v>
      </c>
      <c r="J1755" s="1">
        <v>1.0</v>
      </c>
      <c r="K1755" s="11">
        <v>23377.0</v>
      </c>
      <c r="L1755" s="1">
        <v>62.0</v>
      </c>
      <c r="M1755" s="1">
        <v>2.0</v>
      </c>
      <c r="N1755" s="1">
        <v>1.0</v>
      </c>
      <c r="O1755" s="1">
        <v>3.0</v>
      </c>
      <c r="P1755" s="1">
        <v>4.0</v>
      </c>
      <c r="Q1755" s="1">
        <v>0.0</v>
      </c>
      <c r="R1755" s="1">
        <v>0.0</v>
      </c>
      <c r="S1755" s="1">
        <v>0.0</v>
      </c>
      <c r="T1755" s="1">
        <v>0.0</v>
      </c>
      <c r="Y1755" s="1">
        <v>6.0</v>
      </c>
      <c r="Z1755" s="1">
        <v>2.0</v>
      </c>
      <c r="AA1755" s="1">
        <v>2.0</v>
      </c>
      <c r="AB1755" s="1">
        <v>2.0</v>
      </c>
      <c r="AC1755" s="1">
        <v>2.0</v>
      </c>
      <c r="AD1755" s="1">
        <v>2.0</v>
      </c>
      <c r="AE1755" s="1">
        <v>2.0</v>
      </c>
      <c r="AF1755" s="1">
        <v>2.0</v>
      </c>
      <c r="AG1755" s="1">
        <v>2.0</v>
      </c>
      <c r="AH1755" s="1">
        <v>2.0</v>
      </c>
      <c r="AI1755" s="1">
        <v>2.0</v>
      </c>
      <c r="AJ1755" s="1">
        <v>2.0</v>
      </c>
      <c r="AK1755" s="1">
        <v>2.0</v>
      </c>
      <c r="AL1755" s="1">
        <v>2.0</v>
      </c>
      <c r="AM1755" s="1">
        <v>2.0</v>
      </c>
      <c r="AN1755" s="1">
        <v>2.0</v>
      </c>
      <c r="AO1755" s="1">
        <v>2.0</v>
      </c>
      <c r="AP1755" s="1">
        <v>2.0</v>
      </c>
      <c r="AQ1755" s="1">
        <v>2.0</v>
      </c>
      <c r="AR1755" s="1">
        <v>2.0</v>
      </c>
      <c r="AS1755" s="1">
        <v>2.0</v>
      </c>
      <c r="AT1755" s="1">
        <v>2.0</v>
      </c>
      <c r="AU1755" s="1">
        <v>2.0</v>
      </c>
      <c r="AV1755" s="1">
        <v>2.0</v>
      </c>
      <c r="AW1755" s="1">
        <v>2.0</v>
      </c>
      <c r="AX1755" s="1">
        <v>2.0</v>
      </c>
      <c r="AY1755" s="1">
        <v>2.0</v>
      </c>
      <c r="AZ1755" s="1">
        <v>2.0</v>
      </c>
      <c r="BA1755" s="1">
        <v>2.0</v>
      </c>
      <c r="BB1755" s="1">
        <v>2.0</v>
      </c>
      <c r="BP1755" s="12" t="s">
        <v>5398</v>
      </c>
      <c r="BQ1755" s="1">
        <v>62.0</v>
      </c>
      <c r="BR1755" s="1" t="s">
        <v>240</v>
      </c>
      <c r="BS1755" s="1"/>
      <c r="BW1755" s="1">
        <v>0.0</v>
      </c>
      <c r="BX1755" s="1" t="s">
        <v>11760</v>
      </c>
      <c r="BY1755" s="13">
        <f t="shared" si="1"/>
        <v>13</v>
      </c>
      <c r="BZ1755" s="13" t="str">
        <f t="shared" si="2"/>
        <v>Tidak Bekerja</v>
      </c>
      <c r="CA1755" s="13" t="str">
        <f>VLOOKUP(BP1755,data_K!G:K,5,0)</f>
        <v>RT 003 RW 002</v>
      </c>
      <c r="CB1755" s="13">
        <f t="shared" si="3"/>
        <v>0</v>
      </c>
    </row>
    <row r="1756">
      <c r="A1756" s="1" t="s">
        <v>5405</v>
      </c>
      <c r="B1756" s="22">
        <v>46028.569386574076</v>
      </c>
      <c r="C1756" s="1">
        <v>2.0</v>
      </c>
      <c r="D1756" s="1" t="s">
        <v>5408</v>
      </c>
      <c r="E1756" s="10" t="s">
        <v>5409</v>
      </c>
      <c r="F1756" s="1">
        <v>1.0</v>
      </c>
      <c r="J1756" s="1">
        <v>2.0</v>
      </c>
      <c r="K1756" s="11">
        <v>27394.0</v>
      </c>
      <c r="L1756" s="1">
        <v>51.0</v>
      </c>
      <c r="M1756" s="1">
        <v>2.0</v>
      </c>
      <c r="N1756" s="1">
        <v>2.0</v>
      </c>
      <c r="O1756" s="1">
        <v>3.0</v>
      </c>
      <c r="P1756" s="1">
        <v>3.0</v>
      </c>
      <c r="Q1756" s="1">
        <v>0.0</v>
      </c>
      <c r="R1756" s="1">
        <v>0.0</v>
      </c>
      <c r="S1756" s="1">
        <v>0.0</v>
      </c>
      <c r="T1756" s="1">
        <v>0.0</v>
      </c>
      <c r="Y1756" s="1">
        <v>6.0</v>
      </c>
      <c r="Z1756" s="1">
        <v>2.0</v>
      </c>
      <c r="AA1756" s="1">
        <v>2.0</v>
      </c>
      <c r="AB1756" s="1">
        <v>2.0</v>
      </c>
      <c r="AC1756" s="1">
        <v>2.0</v>
      </c>
      <c r="AD1756" s="1">
        <v>2.0</v>
      </c>
      <c r="AE1756" s="1">
        <v>2.0</v>
      </c>
      <c r="AF1756" s="1">
        <v>2.0</v>
      </c>
      <c r="AG1756" s="1">
        <v>2.0</v>
      </c>
      <c r="AH1756" s="1">
        <v>2.0</v>
      </c>
      <c r="AI1756" s="1">
        <v>2.0</v>
      </c>
      <c r="AJ1756" s="1">
        <v>2.0</v>
      </c>
      <c r="AK1756" s="1">
        <v>2.0</v>
      </c>
      <c r="AL1756" s="1">
        <v>2.0</v>
      </c>
      <c r="AM1756" s="1">
        <v>2.0</v>
      </c>
      <c r="AN1756" s="1">
        <v>2.0</v>
      </c>
      <c r="AO1756" s="1">
        <v>2.0</v>
      </c>
      <c r="AP1756" s="1">
        <v>2.0</v>
      </c>
      <c r="AQ1756" s="1">
        <v>2.0</v>
      </c>
      <c r="AR1756" s="1">
        <v>2.0</v>
      </c>
      <c r="AS1756" s="1">
        <v>2.0</v>
      </c>
      <c r="AT1756" s="1">
        <v>2.0</v>
      </c>
      <c r="AU1756" s="1">
        <v>2.0</v>
      </c>
      <c r="AV1756" s="1">
        <v>2.0</v>
      </c>
      <c r="AW1756" s="1">
        <v>2.0</v>
      </c>
      <c r="AX1756" s="1">
        <v>2.0</v>
      </c>
      <c r="AY1756" s="1">
        <v>2.0</v>
      </c>
      <c r="AZ1756" s="1">
        <v>2.0</v>
      </c>
      <c r="BA1756" s="1">
        <v>2.0</v>
      </c>
      <c r="BB1756" s="1">
        <v>2.0</v>
      </c>
      <c r="BP1756" s="12" t="s">
        <v>5398</v>
      </c>
      <c r="BQ1756" s="1">
        <v>51.0</v>
      </c>
      <c r="BR1756" s="1" t="s">
        <v>240</v>
      </c>
      <c r="BS1756" s="1"/>
      <c r="BW1756" s="1">
        <v>0.0</v>
      </c>
      <c r="BX1756" s="1" t="s">
        <v>11760</v>
      </c>
      <c r="BY1756" s="13">
        <f t="shared" si="1"/>
        <v>11</v>
      </c>
      <c r="BZ1756" s="13" t="str">
        <f t="shared" si="2"/>
        <v>Tidak Bekerja</v>
      </c>
      <c r="CA1756" s="13" t="str">
        <f>VLOOKUP(BP1756,data_K!G:K,5,0)</f>
        <v>RT 003 RW 002</v>
      </c>
      <c r="CB1756" s="13">
        <f t="shared" si="3"/>
        <v>0</v>
      </c>
    </row>
    <row r="1757">
      <c r="A1757" s="1" t="s">
        <v>6509</v>
      </c>
      <c r="B1757" s="9" t="s">
        <v>19551</v>
      </c>
      <c r="C1757" s="1">
        <v>2.0</v>
      </c>
      <c r="D1757" s="1" t="s">
        <v>6512</v>
      </c>
      <c r="E1757" s="10" t="s">
        <v>6513</v>
      </c>
      <c r="F1757" s="1">
        <v>1.0</v>
      </c>
      <c r="J1757" s="1">
        <v>2.0</v>
      </c>
      <c r="K1757" s="11">
        <v>32744.0</v>
      </c>
      <c r="L1757" s="1">
        <v>36.0</v>
      </c>
      <c r="M1757" s="1">
        <v>2.0</v>
      </c>
      <c r="N1757" s="1">
        <v>2.0</v>
      </c>
      <c r="O1757" s="1">
        <v>3.0</v>
      </c>
      <c r="P1757" s="1">
        <v>4.0</v>
      </c>
      <c r="Q1757" s="1">
        <v>0.0</v>
      </c>
      <c r="R1757" s="1">
        <v>1500000.0</v>
      </c>
      <c r="S1757" s="1">
        <v>1.0E7</v>
      </c>
      <c r="T1757" s="1">
        <v>64.0</v>
      </c>
      <c r="U1757" s="1"/>
      <c r="Y1757" s="1">
        <v>1.0</v>
      </c>
      <c r="Z1757" s="1">
        <v>2.0</v>
      </c>
      <c r="AA1757" s="1">
        <v>2.0</v>
      </c>
      <c r="AB1757" s="1">
        <v>2.0</v>
      </c>
      <c r="AC1757" s="1">
        <v>2.0</v>
      </c>
      <c r="AD1757" s="1">
        <v>2.0</v>
      </c>
      <c r="AE1757" s="1">
        <v>2.0</v>
      </c>
      <c r="AF1757" s="1">
        <v>2.0</v>
      </c>
      <c r="AG1757" s="1">
        <v>2.0</v>
      </c>
      <c r="AH1757" s="1">
        <v>2.0</v>
      </c>
      <c r="AI1757" s="1">
        <v>2.0</v>
      </c>
      <c r="AJ1757" s="1">
        <v>2.0</v>
      </c>
      <c r="AK1757" s="1">
        <v>2.0</v>
      </c>
      <c r="AL1757" s="1">
        <v>2.0</v>
      </c>
      <c r="AM1757" s="1">
        <v>2.0</v>
      </c>
      <c r="AN1757" s="1">
        <v>2.0</v>
      </c>
      <c r="AO1757" s="1">
        <v>2.0</v>
      </c>
      <c r="AP1757" s="1">
        <v>2.0</v>
      </c>
      <c r="AQ1757" s="1">
        <v>2.0</v>
      </c>
      <c r="AR1757" s="1">
        <v>2.0</v>
      </c>
      <c r="AS1757" s="1">
        <v>2.0</v>
      </c>
      <c r="AT1757" s="1">
        <v>2.0</v>
      </c>
      <c r="AU1757" s="1">
        <v>2.0</v>
      </c>
      <c r="AV1757" s="1">
        <v>2.0</v>
      </c>
      <c r="AW1757" s="1">
        <v>2.0</v>
      </c>
      <c r="AX1757" s="1">
        <v>2.0</v>
      </c>
      <c r="AY1757" s="1">
        <v>2.0</v>
      </c>
      <c r="AZ1757" s="1">
        <v>2.0</v>
      </c>
      <c r="BA1757" s="1">
        <v>2.0</v>
      </c>
      <c r="BB1757" s="1">
        <v>2.0</v>
      </c>
      <c r="BP1757" s="12" t="s">
        <v>6454</v>
      </c>
      <c r="BQ1757" s="1">
        <v>36.0</v>
      </c>
      <c r="BR1757" s="1"/>
      <c r="BT1757" s="1" t="s">
        <v>467</v>
      </c>
      <c r="BW1757" s="1">
        <v>75.0</v>
      </c>
      <c r="BX1757" s="1" t="s">
        <v>6451</v>
      </c>
      <c r="BY1757" s="13">
        <f t="shared" si="1"/>
        <v>8</v>
      </c>
      <c r="BZ1757" s="13" t="str">
        <f t="shared" si="2"/>
        <v>Pedagang</v>
      </c>
      <c r="CA1757" s="13" t="str">
        <f>VLOOKUP(BP1757,data_K!G:K,5,0)</f>
        <v>RT 004 RW 002</v>
      </c>
      <c r="CB1757" s="13">
        <f t="shared" si="3"/>
        <v>0</v>
      </c>
    </row>
    <row r="1758">
      <c r="A1758" s="1" t="s">
        <v>6501</v>
      </c>
      <c r="B1758" s="9" t="s">
        <v>19555</v>
      </c>
      <c r="C1758" s="1">
        <v>3.0</v>
      </c>
      <c r="D1758" s="1" t="s">
        <v>6503</v>
      </c>
      <c r="E1758" s="10" t="s">
        <v>6504</v>
      </c>
      <c r="F1758" s="1">
        <v>1.0</v>
      </c>
      <c r="J1758" s="1">
        <v>1.0</v>
      </c>
      <c r="K1758" s="11">
        <v>40869.0</v>
      </c>
      <c r="L1758" s="1">
        <v>14.0</v>
      </c>
      <c r="M1758" s="1">
        <v>1.0</v>
      </c>
      <c r="N1758" s="1">
        <v>3.0</v>
      </c>
      <c r="O1758" s="1">
        <v>2.0</v>
      </c>
      <c r="P1758" s="1">
        <v>2.0</v>
      </c>
      <c r="Q1758" s="1">
        <v>0.0</v>
      </c>
      <c r="R1758" s="1">
        <v>0.0</v>
      </c>
      <c r="S1758" s="1">
        <v>0.0</v>
      </c>
      <c r="T1758" s="1">
        <v>0.0</v>
      </c>
      <c r="Y1758" s="1">
        <v>6.0</v>
      </c>
      <c r="Z1758" s="1">
        <v>2.0</v>
      </c>
      <c r="AA1758" s="1">
        <v>2.0</v>
      </c>
      <c r="AB1758" s="1">
        <v>2.0</v>
      </c>
      <c r="AC1758" s="1">
        <v>2.0</v>
      </c>
      <c r="AD1758" s="1">
        <v>2.0</v>
      </c>
      <c r="AE1758" s="1">
        <v>2.0</v>
      </c>
      <c r="AF1758" s="1">
        <v>2.0</v>
      </c>
      <c r="AG1758" s="1">
        <v>2.0</v>
      </c>
      <c r="AH1758" s="1">
        <v>2.0</v>
      </c>
      <c r="AI1758" s="1">
        <v>2.0</v>
      </c>
      <c r="AJ1758" s="1">
        <v>2.0</v>
      </c>
      <c r="AK1758" s="1">
        <v>2.0</v>
      </c>
      <c r="AL1758" s="1">
        <v>2.0</v>
      </c>
      <c r="AM1758" s="1">
        <v>2.0</v>
      </c>
      <c r="AN1758" s="1">
        <v>2.0</v>
      </c>
      <c r="AO1758" s="1">
        <v>2.0</v>
      </c>
      <c r="AP1758" s="1">
        <v>2.0</v>
      </c>
      <c r="AQ1758" s="1">
        <v>2.0</v>
      </c>
      <c r="AR1758" s="1">
        <v>2.0</v>
      </c>
      <c r="AS1758" s="1">
        <v>2.0</v>
      </c>
      <c r="AT1758" s="1">
        <v>2.0</v>
      </c>
      <c r="AU1758" s="1">
        <v>2.0</v>
      </c>
      <c r="AV1758" s="1">
        <v>2.0</v>
      </c>
      <c r="AW1758" s="1">
        <v>2.0</v>
      </c>
      <c r="AX1758" s="1">
        <v>2.0</v>
      </c>
      <c r="AY1758" s="1">
        <v>2.0</v>
      </c>
      <c r="AZ1758" s="1">
        <v>2.0</v>
      </c>
      <c r="BA1758" s="1">
        <v>2.0</v>
      </c>
      <c r="BB1758" s="1">
        <v>2.0</v>
      </c>
      <c r="BP1758" s="12" t="s">
        <v>6454</v>
      </c>
      <c r="BQ1758" s="1">
        <v>14.0</v>
      </c>
      <c r="BR1758" s="1" t="s">
        <v>240</v>
      </c>
      <c r="BS1758" s="1"/>
      <c r="BW1758" s="1">
        <v>0.0</v>
      </c>
      <c r="BX1758" s="1" t="s">
        <v>6451</v>
      </c>
      <c r="BY1758" s="13">
        <f t="shared" si="1"/>
        <v>3</v>
      </c>
      <c r="BZ1758" s="13" t="str">
        <f t="shared" si="2"/>
        <v>Tidak Bekerja</v>
      </c>
      <c r="CA1758" s="13" t="str">
        <f>VLOOKUP(BP1758,data_K!G:K,5,0)</f>
        <v>RT 004 RW 002</v>
      </c>
      <c r="CB1758" s="13">
        <f t="shared" si="3"/>
        <v>2</v>
      </c>
    </row>
    <row r="1759">
      <c r="A1759" s="1" t="s">
        <v>6468</v>
      </c>
      <c r="B1759" s="9" t="s">
        <v>19557</v>
      </c>
      <c r="C1759" s="1">
        <v>4.0</v>
      </c>
      <c r="D1759" s="1" t="s">
        <v>6474</v>
      </c>
      <c r="E1759" s="10" t="s">
        <v>6475</v>
      </c>
      <c r="F1759" s="1">
        <v>1.0</v>
      </c>
      <c r="J1759" s="1">
        <v>2.0</v>
      </c>
      <c r="K1759" s="11">
        <v>43599.0</v>
      </c>
      <c r="L1759" s="1">
        <v>7.0</v>
      </c>
      <c r="M1759" s="1">
        <v>1.0</v>
      </c>
      <c r="N1759" s="1">
        <v>3.0</v>
      </c>
      <c r="O1759" s="1">
        <v>2.0</v>
      </c>
      <c r="P1759" s="1">
        <v>1.0</v>
      </c>
      <c r="Q1759" s="1"/>
      <c r="R1759" s="1"/>
      <c r="S1759" s="1"/>
      <c r="T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P1759" s="12" t="s">
        <v>6454</v>
      </c>
      <c r="BQ1759" s="1">
        <v>7.0</v>
      </c>
      <c r="BR1759" s="1"/>
      <c r="BS1759" s="1"/>
      <c r="BW1759" s="1">
        <v>999.0</v>
      </c>
      <c r="BX1759" s="1" t="s">
        <v>6451</v>
      </c>
      <c r="BY1759" s="13">
        <f t="shared" si="1"/>
        <v>2</v>
      </c>
      <c r="BZ1759" s="13" t="str">
        <f t="shared" si="2"/>
        <v/>
      </c>
      <c r="CA1759" s="13" t="str">
        <f>VLOOKUP(BP1759,data_K!G:K,5,0)</f>
        <v>RT 004 RW 002</v>
      </c>
      <c r="CB1759" s="13">
        <f t="shared" si="3"/>
        <v>1</v>
      </c>
    </row>
    <row r="1760">
      <c r="A1760" s="1" t="s">
        <v>6456</v>
      </c>
      <c r="B1760" s="9" t="s">
        <v>19560</v>
      </c>
      <c r="C1760" s="1">
        <v>5.0</v>
      </c>
      <c r="D1760" s="1" t="s">
        <v>6458</v>
      </c>
      <c r="E1760" s="10" t="s">
        <v>6459</v>
      </c>
      <c r="F1760" s="1">
        <v>1.0</v>
      </c>
      <c r="J1760" s="1">
        <v>1.0</v>
      </c>
      <c r="K1760" s="11">
        <v>44158.0</v>
      </c>
      <c r="L1760" s="1">
        <v>5.0</v>
      </c>
      <c r="M1760" s="1">
        <v>1.0</v>
      </c>
      <c r="N1760" s="1">
        <v>3.0</v>
      </c>
      <c r="O1760" s="1">
        <v>2.0</v>
      </c>
      <c r="P1760" s="1">
        <v>1.0</v>
      </c>
      <c r="Q1760" s="1"/>
      <c r="R1760" s="1"/>
      <c r="S1760" s="1"/>
      <c r="T1760" s="1"/>
      <c r="U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P1760" s="12" t="s">
        <v>6454</v>
      </c>
      <c r="BQ1760" s="1">
        <v>5.0</v>
      </c>
      <c r="BR1760" s="1"/>
      <c r="BW1760" s="1">
        <v>999.0</v>
      </c>
      <c r="BX1760" s="1" t="s">
        <v>6451</v>
      </c>
      <c r="BY1760" s="13">
        <f t="shared" si="1"/>
        <v>2</v>
      </c>
      <c r="BZ1760" s="13" t="str">
        <f t="shared" si="2"/>
        <v/>
      </c>
      <c r="CA1760" s="13" t="str">
        <f>VLOOKUP(BP1760,data_K!G:K,5,0)</f>
        <v>RT 004 RW 002</v>
      </c>
      <c r="CB1760" s="13">
        <f t="shared" si="3"/>
        <v>0</v>
      </c>
    </row>
    <row r="1761">
      <c r="A1761" s="1" t="s">
        <v>18420</v>
      </c>
      <c r="B1761" s="9" t="s">
        <v>19567</v>
      </c>
      <c r="C1761" s="1">
        <v>1.0</v>
      </c>
      <c r="D1761" s="1" t="s">
        <v>4144</v>
      </c>
      <c r="E1761" s="10" t="s">
        <v>4145</v>
      </c>
      <c r="F1761" s="1">
        <v>1.0</v>
      </c>
      <c r="J1761" s="1">
        <v>2.0</v>
      </c>
      <c r="K1761" s="11">
        <v>25086.0</v>
      </c>
      <c r="L1761" s="1">
        <v>57.0</v>
      </c>
      <c r="M1761" s="1">
        <v>4.0</v>
      </c>
      <c r="N1761" s="1">
        <v>1.0</v>
      </c>
      <c r="O1761" s="1">
        <v>3.0</v>
      </c>
      <c r="P1761" s="1">
        <v>3.0</v>
      </c>
      <c r="Q1761" s="1">
        <v>0.0</v>
      </c>
      <c r="R1761" s="1">
        <v>0.0</v>
      </c>
      <c r="S1761" s="1">
        <v>0.0</v>
      </c>
      <c r="T1761" s="1">
        <v>0.0</v>
      </c>
      <c r="U1761" s="1"/>
      <c r="Y1761" s="1">
        <v>6.0</v>
      </c>
      <c r="Z1761" s="1">
        <v>2.0</v>
      </c>
      <c r="AA1761" s="1">
        <v>2.0</v>
      </c>
      <c r="AB1761" s="1">
        <v>2.0</v>
      </c>
      <c r="AC1761" s="1">
        <v>2.0</v>
      </c>
      <c r="AD1761" s="1">
        <v>2.0</v>
      </c>
      <c r="AE1761" s="1">
        <v>2.0</v>
      </c>
      <c r="AF1761" s="1">
        <v>2.0</v>
      </c>
      <c r="AG1761" s="1">
        <v>2.0</v>
      </c>
      <c r="AH1761" s="1">
        <v>2.0</v>
      </c>
      <c r="AI1761" s="1">
        <v>2.0</v>
      </c>
      <c r="AJ1761" s="1">
        <v>2.0</v>
      </c>
      <c r="AK1761" s="1">
        <v>2.0</v>
      </c>
      <c r="AL1761" s="1">
        <v>2.0</v>
      </c>
      <c r="AM1761" s="1">
        <v>2.0</v>
      </c>
      <c r="AN1761" s="1">
        <v>2.0</v>
      </c>
      <c r="AO1761" s="1">
        <v>2.0</v>
      </c>
      <c r="AP1761" s="1">
        <v>2.0</v>
      </c>
      <c r="AQ1761" s="1">
        <v>2.0</v>
      </c>
      <c r="AR1761" s="1">
        <v>2.0</v>
      </c>
      <c r="AS1761" s="1">
        <v>2.0</v>
      </c>
      <c r="AT1761" s="1">
        <v>2.0</v>
      </c>
      <c r="AU1761" s="1">
        <v>2.0</v>
      </c>
      <c r="AV1761" s="1">
        <v>2.0</v>
      </c>
      <c r="AW1761" s="1">
        <v>2.0</v>
      </c>
      <c r="AX1761" s="1">
        <v>1.0</v>
      </c>
      <c r="AY1761" s="1">
        <v>2.0</v>
      </c>
      <c r="AZ1761" s="1">
        <v>2.0</v>
      </c>
      <c r="BA1761" s="1">
        <v>2.0</v>
      </c>
      <c r="BB1761" s="1">
        <v>2.0</v>
      </c>
      <c r="BE1761" s="1">
        <v>2.0</v>
      </c>
      <c r="BF1761" s="1">
        <v>2026.0</v>
      </c>
      <c r="BP1761" s="12" t="s">
        <v>4145</v>
      </c>
      <c r="BQ1761" s="1">
        <v>57.0</v>
      </c>
      <c r="BR1761" s="1" t="s">
        <v>240</v>
      </c>
      <c r="BW1761" s="1">
        <v>0.0</v>
      </c>
      <c r="BX1761" s="1" t="s">
        <v>4144</v>
      </c>
      <c r="BY1761" s="13">
        <f t="shared" si="1"/>
        <v>12</v>
      </c>
      <c r="BZ1761" s="13" t="str">
        <f t="shared" si="2"/>
        <v>Tidak Bekerja</v>
      </c>
      <c r="CA1761" s="13" t="str">
        <f>VLOOKUP(BP1761,data_K!G:K,5,0)</f>
        <v>RT 002 RW 001</v>
      </c>
      <c r="CB1761" s="13">
        <f t="shared" si="3"/>
        <v>0</v>
      </c>
    </row>
    <row r="1762">
      <c r="A1762" s="1" t="s">
        <v>15686</v>
      </c>
      <c r="B1762" s="9" t="s">
        <v>19571</v>
      </c>
      <c r="C1762" s="1">
        <v>1.0</v>
      </c>
      <c r="D1762" s="1" t="s">
        <v>4395</v>
      </c>
      <c r="E1762" s="10" t="s">
        <v>10235</v>
      </c>
      <c r="F1762" s="1">
        <v>1.0</v>
      </c>
      <c r="J1762" s="1">
        <v>2.0</v>
      </c>
      <c r="K1762" s="11">
        <v>27695.0</v>
      </c>
      <c r="L1762" s="1">
        <v>50.0</v>
      </c>
      <c r="M1762" s="1">
        <v>4.0</v>
      </c>
      <c r="N1762" s="1">
        <v>1.0</v>
      </c>
      <c r="O1762" s="1">
        <v>3.0</v>
      </c>
      <c r="P1762" s="1">
        <v>4.0</v>
      </c>
      <c r="Q1762" s="1">
        <v>1300000.0</v>
      </c>
      <c r="R1762" s="1">
        <v>0.0</v>
      </c>
      <c r="S1762" s="1">
        <v>0.0</v>
      </c>
      <c r="T1762" s="1">
        <v>0.0</v>
      </c>
      <c r="U1762" s="1"/>
      <c r="Y1762" s="1">
        <v>6.0</v>
      </c>
      <c r="Z1762" s="1">
        <v>2.0</v>
      </c>
      <c r="AA1762" s="1">
        <v>2.0</v>
      </c>
      <c r="AB1762" s="1">
        <v>2.0</v>
      </c>
      <c r="AC1762" s="1">
        <v>2.0</v>
      </c>
      <c r="AD1762" s="1">
        <v>2.0</v>
      </c>
      <c r="AE1762" s="1">
        <v>2.0</v>
      </c>
      <c r="AF1762" s="1">
        <v>2.0</v>
      </c>
      <c r="AG1762" s="1">
        <v>2.0</v>
      </c>
      <c r="AH1762" s="1">
        <v>2.0</v>
      </c>
      <c r="AI1762" s="1">
        <v>2.0</v>
      </c>
      <c r="AJ1762" s="1">
        <v>2.0</v>
      </c>
      <c r="AK1762" s="1">
        <v>2.0</v>
      </c>
      <c r="AL1762" s="1">
        <v>2.0</v>
      </c>
      <c r="AM1762" s="1">
        <v>2.0</v>
      </c>
      <c r="AN1762" s="1">
        <v>2.0</v>
      </c>
      <c r="AO1762" s="1">
        <v>2.0</v>
      </c>
      <c r="AP1762" s="1">
        <v>2.0</v>
      </c>
      <c r="AQ1762" s="1">
        <v>2.0</v>
      </c>
      <c r="AR1762" s="1">
        <v>2.0</v>
      </c>
      <c r="AS1762" s="1">
        <v>2.0</v>
      </c>
      <c r="AT1762" s="1">
        <v>2.0</v>
      </c>
      <c r="AU1762" s="1">
        <v>2.0</v>
      </c>
      <c r="AV1762" s="1">
        <v>2.0</v>
      </c>
      <c r="AW1762" s="1">
        <v>2.0</v>
      </c>
      <c r="AX1762" s="1">
        <v>2.0</v>
      </c>
      <c r="AY1762" s="1">
        <v>2.0</v>
      </c>
      <c r="AZ1762" s="1">
        <v>2.0</v>
      </c>
      <c r="BA1762" s="1">
        <v>2.0</v>
      </c>
      <c r="BB1762" s="1">
        <v>2.0</v>
      </c>
      <c r="BP1762" s="1" t="s">
        <v>4396</v>
      </c>
      <c r="BQ1762" s="1">
        <v>50.0</v>
      </c>
      <c r="BR1762" s="1" t="s">
        <v>240</v>
      </c>
      <c r="BW1762" s="1">
        <v>0.0</v>
      </c>
      <c r="BX1762" s="1" t="s">
        <v>4395</v>
      </c>
      <c r="BY1762" s="13">
        <f t="shared" si="1"/>
        <v>11</v>
      </c>
      <c r="BZ1762" s="13" t="str">
        <f t="shared" si="2"/>
        <v>Tidak Bekerja</v>
      </c>
      <c r="CA1762" s="13" t="str">
        <f>VLOOKUP(BP1762,data_K!G:K,5,0)</f>
        <v>RT 003 RW 002</v>
      </c>
      <c r="CB1762" s="13">
        <f t="shared" si="3"/>
        <v>0</v>
      </c>
    </row>
    <row r="1763">
      <c r="A1763" s="1" t="s">
        <v>15671</v>
      </c>
      <c r="B1763" s="9" t="s">
        <v>19576</v>
      </c>
      <c r="C1763" s="1">
        <v>2.0</v>
      </c>
      <c r="D1763" s="1" t="s">
        <v>15673</v>
      </c>
      <c r="E1763" s="10" t="s">
        <v>15674</v>
      </c>
      <c r="F1763" s="1">
        <v>1.0</v>
      </c>
      <c r="J1763" s="1">
        <v>1.0</v>
      </c>
      <c r="K1763" s="11">
        <v>35232.0</v>
      </c>
      <c r="L1763" s="1">
        <v>29.0</v>
      </c>
      <c r="M1763" s="1">
        <v>1.0</v>
      </c>
      <c r="N1763" s="1">
        <v>3.0</v>
      </c>
      <c r="O1763" s="1">
        <v>3.0</v>
      </c>
      <c r="P1763" s="1">
        <v>6.0</v>
      </c>
      <c r="Q1763" s="1">
        <v>3000000.0</v>
      </c>
      <c r="R1763" s="1">
        <v>0.0</v>
      </c>
      <c r="S1763" s="1">
        <v>0.0</v>
      </c>
      <c r="T1763" s="1">
        <v>72.0</v>
      </c>
      <c r="Y1763" s="1">
        <v>3.0</v>
      </c>
      <c r="Z1763" s="1">
        <v>2.0</v>
      </c>
      <c r="AA1763" s="1">
        <v>2.0</v>
      </c>
      <c r="AB1763" s="1">
        <v>2.0</v>
      </c>
      <c r="AC1763" s="1">
        <v>2.0</v>
      </c>
      <c r="AD1763" s="1">
        <v>2.0</v>
      </c>
      <c r="AE1763" s="1">
        <v>2.0</v>
      </c>
      <c r="AF1763" s="1">
        <v>2.0</v>
      </c>
      <c r="AG1763" s="1">
        <v>2.0</v>
      </c>
      <c r="AH1763" s="1">
        <v>2.0</v>
      </c>
      <c r="AI1763" s="1">
        <v>2.0</v>
      </c>
      <c r="AJ1763" s="1">
        <v>2.0</v>
      </c>
      <c r="AK1763" s="1">
        <v>2.0</v>
      </c>
      <c r="AL1763" s="1">
        <v>2.0</v>
      </c>
      <c r="AM1763" s="1">
        <v>2.0</v>
      </c>
      <c r="AN1763" s="1">
        <v>2.0</v>
      </c>
      <c r="AO1763" s="1">
        <v>2.0</v>
      </c>
      <c r="AP1763" s="1">
        <v>2.0</v>
      </c>
      <c r="AQ1763" s="1">
        <v>2.0</v>
      </c>
      <c r="AR1763" s="1">
        <v>2.0</v>
      </c>
      <c r="AS1763" s="1">
        <v>2.0</v>
      </c>
      <c r="AT1763" s="1">
        <v>2.0</v>
      </c>
      <c r="AU1763" s="1">
        <v>2.0</v>
      </c>
      <c r="AV1763" s="1">
        <v>2.0</v>
      </c>
      <c r="AW1763" s="1">
        <v>2.0</v>
      </c>
      <c r="AX1763" s="1">
        <v>2.0</v>
      </c>
      <c r="AY1763" s="1">
        <v>2.0</v>
      </c>
      <c r="AZ1763" s="1">
        <v>2.0</v>
      </c>
      <c r="BA1763" s="1">
        <v>2.0</v>
      </c>
      <c r="BB1763" s="1">
        <v>2.0</v>
      </c>
      <c r="BP1763" s="1" t="s">
        <v>4396</v>
      </c>
      <c r="BQ1763" s="1">
        <v>29.0</v>
      </c>
      <c r="BR1763" s="1"/>
      <c r="BS1763" s="1"/>
      <c r="BT1763" s="1" t="s">
        <v>944</v>
      </c>
      <c r="BW1763" s="1">
        <v>999.0</v>
      </c>
      <c r="BX1763" s="1" t="s">
        <v>4395</v>
      </c>
      <c r="BY1763" s="13">
        <f t="shared" si="1"/>
        <v>6</v>
      </c>
      <c r="BZ1763" s="13" t="str">
        <f t="shared" si="2"/>
        <v>Pelayan Toko</v>
      </c>
      <c r="CA1763" s="13" t="str">
        <f>VLOOKUP(BP1763,data_K!G:K,5,0)</f>
        <v>RT 003 RW 002</v>
      </c>
      <c r="CB1763" s="13">
        <f t="shared" si="3"/>
        <v>0</v>
      </c>
    </row>
    <row r="1764">
      <c r="A1764" s="1" t="s">
        <v>15653</v>
      </c>
      <c r="B1764" s="9" t="s">
        <v>19580</v>
      </c>
      <c r="C1764" s="1">
        <v>3.0</v>
      </c>
      <c r="D1764" s="1" t="s">
        <v>15655</v>
      </c>
      <c r="E1764" s="10" t="s">
        <v>15656</v>
      </c>
      <c r="F1764" s="1">
        <v>1.0</v>
      </c>
      <c r="J1764" s="1">
        <v>2.0</v>
      </c>
      <c r="K1764" s="11">
        <v>36596.0</v>
      </c>
      <c r="L1764" s="1">
        <v>26.0</v>
      </c>
      <c r="M1764" s="1">
        <v>1.0</v>
      </c>
      <c r="N1764" s="1">
        <v>3.0</v>
      </c>
      <c r="O1764" s="1">
        <v>3.0</v>
      </c>
      <c r="P1764" s="1">
        <v>6.0</v>
      </c>
      <c r="Q1764" s="1">
        <v>4000000.0</v>
      </c>
      <c r="R1764" s="1">
        <v>0.0</v>
      </c>
      <c r="S1764" s="1">
        <v>0.0</v>
      </c>
      <c r="T1764" s="1">
        <v>110.0</v>
      </c>
      <c r="Y1764" s="1">
        <v>4.0</v>
      </c>
      <c r="Z1764" s="1">
        <v>2.0</v>
      </c>
      <c r="AA1764" s="1">
        <v>2.0</v>
      </c>
      <c r="AB1764" s="1">
        <v>2.0</v>
      </c>
      <c r="AC1764" s="1">
        <v>2.0</v>
      </c>
      <c r="AD1764" s="1">
        <v>2.0</v>
      </c>
      <c r="AE1764" s="1">
        <v>2.0</v>
      </c>
      <c r="AF1764" s="1">
        <v>2.0</v>
      </c>
      <c r="AG1764" s="1">
        <v>2.0</v>
      </c>
      <c r="AH1764" s="1">
        <v>2.0</v>
      </c>
      <c r="AI1764" s="1">
        <v>2.0</v>
      </c>
      <c r="AJ1764" s="1">
        <v>2.0</v>
      </c>
      <c r="AK1764" s="1">
        <v>2.0</v>
      </c>
      <c r="AL1764" s="1">
        <v>2.0</v>
      </c>
      <c r="AM1764" s="1">
        <v>2.0</v>
      </c>
      <c r="AN1764" s="1">
        <v>2.0</v>
      </c>
      <c r="AO1764" s="1">
        <v>2.0</v>
      </c>
      <c r="AP1764" s="1">
        <v>2.0</v>
      </c>
      <c r="AQ1764" s="1">
        <v>2.0</v>
      </c>
      <c r="AR1764" s="1">
        <v>2.0</v>
      </c>
      <c r="AS1764" s="1">
        <v>2.0</v>
      </c>
      <c r="AT1764" s="1">
        <v>2.0</v>
      </c>
      <c r="AU1764" s="1">
        <v>2.0</v>
      </c>
      <c r="AV1764" s="1">
        <v>2.0</v>
      </c>
      <c r="AW1764" s="1">
        <v>2.0</v>
      </c>
      <c r="AX1764" s="1">
        <v>2.0</v>
      </c>
      <c r="AY1764" s="1">
        <v>2.0</v>
      </c>
      <c r="AZ1764" s="1">
        <v>2.0</v>
      </c>
      <c r="BA1764" s="1">
        <v>2.0</v>
      </c>
      <c r="BB1764" s="1">
        <v>2.0</v>
      </c>
      <c r="BP1764" s="1" t="s">
        <v>4396</v>
      </c>
      <c r="BQ1764" s="1">
        <v>26.0</v>
      </c>
      <c r="BR1764" s="1"/>
      <c r="BS1764" s="1" t="s">
        <v>1080</v>
      </c>
      <c r="BW1764" s="1">
        <v>135.0</v>
      </c>
      <c r="BX1764" s="1" t="s">
        <v>4395</v>
      </c>
      <c r="BY1764" s="13">
        <f t="shared" si="1"/>
        <v>6</v>
      </c>
      <c r="BZ1764" s="13" t="str">
        <f t="shared" si="2"/>
        <v>PNS Fungsional Tertentu</v>
      </c>
      <c r="CA1764" s="13" t="str">
        <f>VLOOKUP(BP1764,data_K!G:K,5,0)</f>
        <v>RT 003 RW 002</v>
      </c>
      <c r="CB1764" s="13">
        <f t="shared" si="3"/>
        <v>0</v>
      </c>
    </row>
    <row r="1765">
      <c r="A1765" s="1" t="s">
        <v>8718</v>
      </c>
      <c r="B1765" s="9" t="s">
        <v>19584</v>
      </c>
      <c r="C1765" s="1">
        <v>1.0</v>
      </c>
      <c r="D1765" s="1" t="s">
        <v>8721</v>
      </c>
      <c r="E1765" s="10" t="s">
        <v>8723</v>
      </c>
      <c r="F1765" s="1">
        <v>1.0</v>
      </c>
      <c r="J1765" s="1">
        <v>2.0</v>
      </c>
      <c r="K1765" s="11">
        <v>25127.0</v>
      </c>
      <c r="L1765" s="1">
        <v>57.0</v>
      </c>
      <c r="M1765" s="1">
        <v>4.0</v>
      </c>
      <c r="N1765" s="1">
        <v>1.0</v>
      </c>
      <c r="O1765" s="1">
        <v>3.0</v>
      </c>
      <c r="P1765" s="1">
        <v>4.0</v>
      </c>
      <c r="Q1765" s="1">
        <v>0.0</v>
      </c>
      <c r="R1765" s="1">
        <v>0.0</v>
      </c>
      <c r="S1765" s="1">
        <v>500000.0</v>
      </c>
      <c r="T1765" s="1">
        <v>0.0</v>
      </c>
      <c r="Y1765" s="1">
        <v>6.0</v>
      </c>
      <c r="Z1765" s="1">
        <v>2.0</v>
      </c>
      <c r="AA1765" s="1">
        <v>2.0</v>
      </c>
      <c r="AB1765" s="1">
        <v>2.0</v>
      </c>
      <c r="AC1765" s="1">
        <v>2.0</v>
      </c>
      <c r="AD1765" s="1">
        <v>2.0</v>
      </c>
      <c r="AE1765" s="1">
        <v>2.0</v>
      </c>
      <c r="AF1765" s="1">
        <v>2.0</v>
      </c>
      <c r="AG1765" s="1">
        <v>2.0</v>
      </c>
      <c r="AH1765" s="1">
        <v>2.0</v>
      </c>
      <c r="AI1765" s="1">
        <v>2.0</v>
      </c>
      <c r="AJ1765" s="1">
        <v>2.0</v>
      </c>
      <c r="AK1765" s="1">
        <v>2.0</v>
      </c>
      <c r="AL1765" s="1">
        <v>2.0</v>
      </c>
      <c r="AM1765" s="1">
        <v>2.0</v>
      </c>
      <c r="AN1765" s="1">
        <v>2.0</v>
      </c>
      <c r="AO1765" s="1">
        <v>2.0</v>
      </c>
      <c r="AP1765" s="1">
        <v>2.0</v>
      </c>
      <c r="AQ1765" s="1">
        <v>2.0</v>
      </c>
      <c r="AR1765" s="1">
        <v>2.0</v>
      </c>
      <c r="AS1765" s="1">
        <v>2.0</v>
      </c>
      <c r="AT1765" s="1">
        <v>2.0</v>
      </c>
      <c r="AU1765" s="1">
        <v>2.0</v>
      </c>
      <c r="AV1765" s="1">
        <v>2.0</v>
      </c>
      <c r="AW1765" s="1">
        <v>2.0</v>
      </c>
      <c r="AX1765" s="1">
        <v>2.0</v>
      </c>
      <c r="AY1765" s="1">
        <v>2.0</v>
      </c>
      <c r="AZ1765" s="1">
        <v>2.0</v>
      </c>
      <c r="BA1765" s="1">
        <v>2.0</v>
      </c>
      <c r="BB1765" s="1">
        <v>2.0</v>
      </c>
      <c r="BP1765" s="12" t="s">
        <v>8698</v>
      </c>
      <c r="BQ1765" s="1">
        <v>57.0</v>
      </c>
      <c r="BR1765" s="1" t="s">
        <v>240</v>
      </c>
      <c r="BU1765" s="1"/>
      <c r="BW1765" s="1">
        <v>0.0</v>
      </c>
      <c r="BX1765" s="1" t="s">
        <v>8721</v>
      </c>
      <c r="BY1765" s="13">
        <f t="shared" si="1"/>
        <v>12</v>
      </c>
      <c r="BZ1765" s="13" t="str">
        <f t="shared" si="2"/>
        <v>Tidak Bekerja</v>
      </c>
      <c r="CA1765" s="13" t="str">
        <f>VLOOKUP(BP1765,data_K!G:K,5,0)</f>
        <v>RT 005 RW 003</v>
      </c>
      <c r="CB1765" s="13">
        <f t="shared" si="3"/>
        <v>0</v>
      </c>
    </row>
    <row r="1766">
      <c r="A1766" s="1" t="s">
        <v>8683</v>
      </c>
      <c r="B1766" s="9" t="s">
        <v>19585</v>
      </c>
      <c r="C1766" s="1">
        <v>2.0</v>
      </c>
      <c r="D1766" s="1" t="s">
        <v>8687</v>
      </c>
      <c r="E1766" s="10" t="s">
        <v>8689</v>
      </c>
      <c r="F1766" s="1">
        <v>1.0</v>
      </c>
      <c r="J1766" s="1">
        <v>1.0</v>
      </c>
      <c r="K1766" s="11">
        <v>36416.0</v>
      </c>
      <c r="L1766" s="1">
        <v>26.0</v>
      </c>
      <c r="M1766" s="1">
        <v>1.0</v>
      </c>
      <c r="N1766" s="1">
        <v>3.0</v>
      </c>
      <c r="O1766" s="1">
        <v>3.0</v>
      </c>
      <c r="P1766" s="1">
        <v>3.0</v>
      </c>
      <c r="Q1766" s="1">
        <v>3000000.0</v>
      </c>
      <c r="R1766" s="1">
        <v>0.0</v>
      </c>
      <c r="S1766" s="1">
        <v>0.0</v>
      </c>
      <c r="T1766" s="1">
        <v>17.0</v>
      </c>
      <c r="Y1766" s="1">
        <v>3.0</v>
      </c>
      <c r="Z1766" s="1">
        <v>2.0</v>
      </c>
      <c r="AA1766" s="1">
        <v>2.0</v>
      </c>
      <c r="AB1766" s="1">
        <v>2.0</v>
      </c>
      <c r="AC1766" s="1">
        <v>2.0</v>
      </c>
      <c r="AD1766" s="1">
        <v>2.0</v>
      </c>
      <c r="AE1766" s="1">
        <v>2.0</v>
      </c>
      <c r="AF1766" s="1">
        <v>2.0</v>
      </c>
      <c r="AG1766" s="1">
        <v>2.0</v>
      </c>
      <c r="AH1766" s="1">
        <v>2.0</v>
      </c>
      <c r="AI1766" s="1">
        <v>2.0</v>
      </c>
      <c r="AJ1766" s="1">
        <v>2.0</v>
      </c>
      <c r="AK1766" s="1">
        <v>2.0</v>
      </c>
      <c r="AL1766" s="1">
        <v>2.0</v>
      </c>
      <c r="AM1766" s="1">
        <v>2.0</v>
      </c>
      <c r="AN1766" s="1">
        <v>2.0</v>
      </c>
      <c r="AO1766" s="1">
        <v>2.0</v>
      </c>
      <c r="AP1766" s="1">
        <v>2.0</v>
      </c>
      <c r="AQ1766" s="1">
        <v>2.0</v>
      </c>
      <c r="AR1766" s="1">
        <v>2.0</v>
      </c>
      <c r="AS1766" s="1">
        <v>2.0</v>
      </c>
      <c r="AT1766" s="1">
        <v>2.0</v>
      </c>
      <c r="AU1766" s="1">
        <v>2.0</v>
      </c>
      <c r="AV1766" s="1">
        <v>2.0</v>
      </c>
      <c r="AW1766" s="1">
        <v>2.0</v>
      </c>
      <c r="AX1766" s="1">
        <v>2.0</v>
      </c>
      <c r="AY1766" s="1">
        <v>2.0</v>
      </c>
      <c r="AZ1766" s="1">
        <v>2.0</v>
      </c>
      <c r="BA1766" s="1">
        <v>2.0</v>
      </c>
      <c r="BB1766" s="1">
        <v>2.0</v>
      </c>
      <c r="BP1766" s="12" t="s">
        <v>8698</v>
      </c>
      <c r="BQ1766" s="1">
        <v>26.0</v>
      </c>
      <c r="BR1766" s="1" t="s">
        <v>184</v>
      </c>
      <c r="BU1766" s="1"/>
      <c r="BW1766" s="1">
        <v>23.0</v>
      </c>
      <c r="BX1766" s="1" t="s">
        <v>8721</v>
      </c>
      <c r="BY1766" s="13">
        <f t="shared" si="1"/>
        <v>6</v>
      </c>
      <c r="BZ1766" s="13" t="str">
        <f t="shared" si="2"/>
        <v>Buruh Industri</v>
      </c>
      <c r="CA1766" s="13" t="str">
        <f>VLOOKUP(BP1766,data_K!G:K,5,0)</f>
        <v>RT 005 RW 003</v>
      </c>
      <c r="CB1766" s="13">
        <f t="shared" si="3"/>
        <v>0</v>
      </c>
    </row>
    <row r="1767">
      <c r="A1767" s="1" t="s">
        <v>8700</v>
      </c>
      <c r="B1767" s="9" t="s">
        <v>19586</v>
      </c>
      <c r="C1767" s="1">
        <v>3.0</v>
      </c>
      <c r="D1767" s="1" t="s">
        <v>8702</v>
      </c>
      <c r="E1767" s="10" t="s">
        <v>8703</v>
      </c>
      <c r="F1767" s="1">
        <v>1.0</v>
      </c>
      <c r="J1767" s="1">
        <v>2.0</v>
      </c>
      <c r="K1767" s="11">
        <v>37000.0</v>
      </c>
      <c r="L1767" s="1">
        <v>25.0</v>
      </c>
      <c r="M1767" s="1">
        <v>1.0</v>
      </c>
      <c r="N1767" s="1">
        <v>3.0</v>
      </c>
      <c r="O1767" s="1">
        <v>3.0</v>
      </c>
      <c r="P1767" s="1">
        <v>3.0</v>
      </c>
      <c r="Q1767" s="1">
        <v>0.0</v>
      </c>
      <c r="R1767" s="1">
        <v>0.0</v>
      </c>
      <c r="S1767" s="1">
        <v>0.0</v>
      </c>
      <c r="T1767" s="1">
        <v>0.0</v>
      </c>
      <c r="Y1767" s="1">
        <v>6.0</v>
      </c>
      <c r="Z1767" s="1">
        <v>2.0</v>
      </c>
      <c r="AA1767" s="1">
        <v>2.0</v>
      </c>
      <c r="AB1767" s="1">
        <v>2.0</v>
      </c>
      <c r="AC1767" s="1">
        <v>2.0</v>
      </c>
      <c r="AD1767" s="1">
        <v>2.0</v>
      </c>
      <c r="AE1767" s="1">
        <v>2.0</v>
      </c>
      <c r="AF1767" s="1">
        <v>2.0</v>
      </c>
      <c r="AG1767" s="1">
        <v>2.0</v>
      </c>
      <c r="AH1767" s="1">
        <v>2.0</v>
      </c>
      <c r="AI1767" s="1">
        <v>2.0</v>
      </c>
      <c r="AJ1767" s="1">
        <v>2.0</v>
      </c>
      <c r="AK1767" s="1">
        <v>2.0</v>
      </c>
      <c r="AL1767" s="1">
        <v>2.0</v>
      </c>
      <c r="AM1767" s="1">
        <v>2.0</v>
      </c>
      <c r="AN1767" s="1">
        <v>2.0</v>
      </c>
      <c r="AO1767" s="1">
        <v>2.0</v>
      </c>
      <c r="AP1767" s="1">
        <v>2.0</v>
      </c>
      <c r="AQ1767" s="1">
        <v>2.0</v>
      </c>
      <c r="AR1767" s="1">
        <v>2.0</v>
      </c>
      <c r="AS1767" s="1">
        <v>2.0</v>
      </c>
      <c r="AT1767" s="1">
        <v>2.0</v>
      </c>
      <c r="AU1767" s="1">
        <v>2.0</v>
      </c>
      <c r="AV1767" s="1">
        <v>2.0</v>
      </c>
      <c r="AW1767" s="1">
        <v>2.0</v>
      </c>
      <c r="AX1767" s="1">
        <v>2.0</v>
      </c>
      <c r="AY1767" s="1">
        <v>2.0</v>
      </c>
      <c r="AZ1767" s="1">
        <v>2.0</v>
      </c>
      <c r="BA1767" s="1">
        <v>2.0</v>
      </c>
      <c r="BB1767" s="1">
        <v>2.0</v>
      </c>
      <c r="BP1767" s="12" t="s">
        <v>8698</v>
      </c>
      <c r="BQ1767" s="1">
        <v>25.0</v>
      </c>
      <c r="BR1767" s="1" t="s">
        <v>240</v>
      </c>
      <c r="BW1767" s="1">
        <v>0.0</v>
      </c>
      <c r="BX1767" s="1" t="s">
        <v>8721</v>
      </c>
      <c r="BY1767" s="13">
        <f t="shared" si="1"/>
        <v>6</v>
      </c>
      <c r="BZ1767" s="13" t="str">
        <f t="shared" si="2"/>
        <v>Tidak Bekerja</v>
      </c>
      <c r="CA1767" s="13" t="str">
        <f>VLOOKUP(BP1767,data_K!G:K,5,0)</f>
        <v>RT 005 RW 003</v>
      </c>
      <c r="CB1767" s="13">
        <f t="shared" si="3"/>
        <v>0</v>
      </c>
    </row>
    <row r="1768">
      <c r="A1768" s="1" t="s">
        <v>14850</v>
      </c>
      <c r="B1768" s="9" t="s">
        <v>19588</v>
      </c>
      <c r="C1768" s="1">
        <v>1.0</v>
      </c>
      <c r="D1768" s="1" t="s">
        <v>11719</v>
      </c>
      <c r="E1768" s="10" t="s">
        <v>14852</v>
      </c>
      <c r="F1768" s="1">
        <v>1.0</v>
      </c>
      <c r="J1768" s="1">
        <v>1.0</v>
      </c>
      <c r="K1768" s="11">
        <v>27935.0</v>
      </c>
      <c r="L1768" s="1">
        <v>49.0</v>
      </c>
      <c r="M1768" s="1">
        <v>2.0</v>
      </c>
      <c r="N1768" s="1">
        <v>1.0</v>
      </c>
      <c r="O1768" s="1">
        <v>3.0</v>
      </c>
      <c r="P1768" s="1">
        <v>4.0</v>
      </c>
      <c r="Q1768" s="1">
        <v>6000000.0</v>
      </c>
      <c r="R1768" s="1">
        <v>0.0</v>
      </c>
      <c r="S1768" s="1">
        <v>0.0</v>
      </c>
      <c r="T1768" s="1">
        <v>155.0</v>
      </c>
      <c r="U1768" s="1" t="s">
        <v>19589</v>
      </c>
      <c r="Y1768" s="1">
        <v>3.0</v>
      </c>
      <c r="Z1768" s="1">
        <v>2.0</v>
      </c>
      <c r="AA1768" s="1">
        <v>2.0</v>
      </c>
      <c r="AB1768" s="1">
        <v>2.0</v>
      </c>
      <c r="AC1768" s="1">
        <v>2.0</v>
      </c>
      <c r="AD1768" s="1">
        <v>2.0</v>
      </c>
      <c r="AE1768" s="1">
        <v>2.0</v>
      </c>
      <c r="AF1768" s="1">
        <v>2.0</v>
      </c>
      <c r="AG1768" s="1">
        <v>2.0</v>
      </c>
      <c r="AH1768" s="1">
        <v>2.0</v>
      </c>
      <c r="AI1768" s="1">
        <v>2.0</v>
      </c>
      <c r="AJ1768" s="1">
        <v>2.0</v>
      </c>
      <c r="AK1768" s="1">
        <v>2.0</v>
      </c>
      <c r="AL1768" s="1">
        <v>2.0</v>
      </c>
      <c r="AM1768" s="1">
        <v>2.0</v>
      </c>
      <c r="AN1768" s="1">
        <v>2.0</v>
      </c>
      <c r="AO1768" s="1">
        <v>2.0</v>
      </c>
      <c r="AP1768" s="1">
        <v>2.0</v>
      </c>
      <c r="AQ1768" s="1">
        <v>2.0</v>
      </c>
      <c r="AR1768" s="1">
        <v>2.0</v>
      </c>
      <c r="AS1768" s="1">
        <v>2.0</v>
      </c>
      <c r="AT1768" s="1">
        <v>2.0</v>
      </c>
      <c r="AU1768" s="1">
        <v>2.0</v>
      </c>
      <c r="AV1768" s="1">
        <v>2.0</v>
      </c>
      <c r="AW1768" s="1">
        <v>2.0</v>
      </c>
      <c r="AX1768" s="1">
        <v>2.0</v>
      </c>
      <c r="AY1768" s="1">
        <v>2.0</v>
      </c>
      <c r="AZ1768" s="1">
        <v>2.0</v>
      </c>
      <c r="BA1768" s="1">
        <v>2.0</v>
      </c>
      <c r="BB1768" s="1">
        <v>2.0</v>
      </c>
      <c r="BP1768" s="12" t="s">
        <v>11720</v>
      </c>
      <c r="BQ1768" s="1">
        <v>49.0</v>
      </c>
      <c r="BR1768" s="1"/>
      <c r="BV1768" s="1" t="s">
        <v>180</v>
      </c>
      <c r="BW1768" s="1">
        <v>999.0</v>
      </c>
      <c r="BX1768" s="1" t="s">
        <v>11719</v>
      </c>
      <c r="BY1768" s="13">
        <f t="shared" si="1"/>
        <v>10</v>
      </c>
      <c r="BZ1768" s="13" t="str">
        <f t="shared" si="2"/>
        <v>Lainnya</v>
      </c>
      <c r="CA1768" s="13" t="str">
        <f>VLOOKUP(BP1768,data_K!G:K,5,0)</f>
        <v>RT 010 RW 005</v>
      </c>
      <c r="CB1768" s="13">
        <f t="shared" si="3"/>
        <v>0</v>
      </c>
    </row>
    <row r="1769">
      <c r="A1769" s="1" t="s">
        <v>14892</v>
      </c>
      <c r="B1769" s="9" t="s">
        <v>19593</v>
      </c>
      <c r="C1769" s="1">
        <v>2.0</v>
      </c>
      <c r="D1769" s="1" t="s">
        <v>11729</v>
      </c>
      <c r="E1769" s="10" t="s">
        <v>14894</v>
      </c>
      <c r="F1769" s="1">
        <v>1.0</v>
      </c>
      <c r="J1769" s="1">
        <v>2.0</v>
      </c>
      <c r="K1769" s="11">
        <v>27804.0</v>
      </c>
      <c r="L1769" s="1">
        <v>50.0</v>
      </c>
      <c r="M1769" s="1">
        <v>2.0</v>
      </c>
      <c r="N1769" s="1">
        <v>2.0</v>
      </c>
      <c r="O1769" s="1">
        <v>3.0</v>
      </c>
      <c r="P1769" s="1">
        <v>6.0</v>
      </c>
      <c r="Q1769" s="1">
        <v>8000000.0</v>
      </c>
      <c r="R1769" s="1">
        <v>0.0</v>
      </c>
      <c r="S1769" s="1">
        <v>0.0</v>
      </c>
      <c r="T1769" s="1">
        <v>105.0</v>
      </c>
      <c r="Y1769" s="1">
        <v>4.0</v>
      </c>
      <c r="Z1769" s="1">
        <v>2.0</v>
      </c>
      <c r="AA1769" s="1">
        <v>2.0</v>
      </c>
      <c r="AB1769" s="1">
        <v>2.0</v>
      </c>
      <c r="AC1769" s="1">
        <v>2.0</v>
      </c>
      <c r="AD1769" s="1">
        <v>2.0</v>
      </c>
      <c r="AE1769" s="1">
        <v>2.0</v>
      </c>
      <c r="AF1769" s="1">
        <v>2.0</v>
      </c>
      <c r="AG1769" s="1">
        <v>2.0</v>
      </c>
      <c r="AH1769" s="1">
        <v>2.0</v>
      </c>
      <c r="AI1769" s="1">
        <v>2.0</v>
      </c>
      <c r="AJ1769" s="1">
        <v>2.0</v>
      </c>
      <c r="AK1769" s="1">
        <v>2.0</v>
      </c>
      <c r="AL1769" s="1">
        <v>2.0</v>
      </c>
      <c r="AM1769" s="1">
        <v>2.0</v>
      </c>
      <c r="AN1769" s="1">
        <v>2.0</v>
      </c>
      <c r="AO1769" s="1">
        <v>2.0</v>
      </c>
      <c r="AP1769" s="1">
        <v>2.0</v>
      </c>
      <c r="AQ1769" s="1">
        <v>2.0</v>
      </c>
      <c r="AR1769" s="1">
        <v>2.0</v>
      </c>
      <c r="AS1769" s="1">
        <v>2.0</v>
      </c>
      <c r="AT1769" s="1">
        <v>2.0</v>
      </c>
      <c r="AU1769" s="1">
        <v>2.0</v>
      </c>
      <c r="AV1769" s="1">
        <v>2.0</v>
      </c>
      <c r="AW1769" s="1">
        <v>2.0</v>
      </c>
      <c r="AX1769" s="1">
        <v>2.0</v>
      </c>
      <c r="AY1769" s="1">
        <v>2.0</v>
      </c>
      <c r="AZ1769" s="1">
        <v>2.0</v>
      </c>
      <c r="BA1769" s="1">
        <v>2.0</v>
      </c>
      <c r="BB1769" s="1">
        <v>2.0</v>
      </c>
      <c r="BP1769" s="12" t="s">
        <v>11720</v>
      </c>
      <c r="BQ1769" s="1">
        <v>50.0</v>
      </c>
      <c r="BR1769" s="1"/>
      <c r="BS1769" s="1" t="s">
        <v>1049</v>
      </c>
      <c r="BU1769" s="1"/>
      <c r="BW1769" s="1">
        <v>128.0</v>
      </c>
      <c r="BX1769" s="1" t="s">
        <v>11719</v>
      </c>
      <c r="BY1769" s="13">
        <f t="shared" si="1"/>
        <v>11</v>
      </c>
      <c r="BZ1769" s="13" t="str">
        <f t="shared" si="2"/>
        <v>Perawat</v>
      </c>
      <c r="CA1769" s="13" t="str">
        <f>VLOOKUP(BP1769,data_K!G:K,5,0)</f>
        <v>RT 010 RW 005</v>
      </c>
      <c r="CB1769" s="13">
        <f t="shared" si="3"/>
        <v>0</v>
      </c>
    </row>
    <row r="1770">
      <c r="A1770" s="1" t="s">
        <v>14882</v>
      </c>
      <c r="B1770" s="9" t="s">
        <v>19597</v>
      </c>
      <c r="C1770" s="1">
        <v>3.0</v>
      </c>
      <c r="D1770" s="1" t="s">
        <v>14884</v>
      </c>
      <c r="E1770" s="10" t="s">
        <v>14885</v>
      </c>
      <c r="F1770" s="1">
        <v>1.0</v>
      </c>
      <c r="J1770" s="1">
        <v>2.0</v>
      </c>
      <c r="K1770" s="11">
        <v>40009.0</v>
      </c>
      <c r="L1770" s="1">
        <v>16.0</v>
      </c>
      <c r="M1770" s="1">
        <v>1.0</v>
      </c>
      <c r="N1770" s="1">
        <v>3.0</v>
      </c>
      <c r="O1770" s="1">
        <v>2.0</v>
      </c>
      <c r="P1770" s="1">
        <v>3.0</v>
      </c>
      <c r="Q1770" s="1">
        <v>0.0</v>
      </c>
      <c r="R1770" s="1">
        <v>0.0</v>
      </c>
      <c r="S1770" s="1">
        <v>0.0</v>
      </c>
      <c r="T1770" s="1">
        <v>0.0</v>
      </c>
      <c r="Y1770" s="1">
        <v>6.0</v>
      </c>
      <c r="Z1770" s="1">
        <v>2.0</v>
      </c>
      <c r="AA1770" s="1">
        <v>2.0</v>
      </c>
      <c r="AB1770" s="1">
        <v>2.0</v>
      </c>
      <c r="AC1770" s="1">
        <v>2.0</v>
      </c>
      <c r="AD1770" s="1">
        <v>2.0</v>
      </c>
      <c r="AE1770" s="1">
        <v>2.0</v>
      </c>
      <c r="AF1770" s="1">
        <v>2.0</v>
      </c>
      <c r="AG1770" s="1">
        <v>2.0</v>
      </c>
      <c r="AH1770" s="1">
        <v>2.0</v>
      </c>
      <c r="AI1770" s="1">
        <v>2.0</v>
      </c>
      <c r="AJ1770" s="1">
        <v>2.0</v>
      </c>
      <c r="AK1770" s="1">
        <v>2.0</v>
      </c>
      <c r="AL1770" s="1">
        <v>2.0</v>
      </c>
      <c r="AM1770" s="1">
        <v>2.0</v>
      </c>
      <c r="AN1770" s="1">
        <v>2.0</v>
      </c>
      <c r="AO1770" s="1">
        <v>2.0</v>
      </c>
      <c r="AP1770" s="1">
        <v>2.0</v>
      </c>
      <c r="AQ1770" s="1">
        <v>2.0</v>
      </c>
      <c r="AR1770" s="1">
        <v>2.0</v>
      </c>
      <c r="AS1770" s="1">
        <v>2.0</v>
      </c>
      <c r="AT1770" s="1">
        <v>2.0</v>
      </c>
      <c r="AU1770" s="1">
        <v>2.0</v>
      </c>
      <c r="AV1770" s="1">
        <v>2.0</v>
      </c>
      <c r="AW1770" s="1">
        <v>2.0</v>
      </c>
      <c r="AX1770" s="1">
        <v>2.0</v>
      </c>
      <c r="AY1770" s="1">
        <v>2.0</v>
      </c>
      <c r="AZ1770" s="1">
        <v>2.0</v>
      </c>
      <c r="BA1770" s="1">
        <v>2.0</v>
      </c>
      <c r="BB1770" s="1">
        <v>2.0</v>
      </c>
      <c r="BP1770" s="12" t="s">
        <v>11720</v>
      </c>
      <c r="BQ1770" s="1">
        <v>16.0</v>
      </c>
      <c r="BR1770" s="1" t="s">
        <v>240</v>
      </c>
      <c r="BS1770" s="1"/>
      <c r="BW1770" s="1">
        <v>0.0</v>
      </c>
      <c r="BX1770" s="1" t="s">
        <v>11719</v>
      </c>
      <c r="BY1770" s="13">
        <f t="shared" si="1"/>
        <v>4</v>
      </c>
      <c r="BZ1770" s="13" t="str">
        <f t="shared" si="2"/>
        <v>Tidak Bekerja</v>
      </c>
      <c r="CA1770" s="13" t="str">
        <f>VLOOKUP(BP1770,data_K!G:K,5,0)</f>
        <v>RT 010 RW 005</v>
      </c>
      <c r="CB1770" s="13">
        <f t="shared" si="3"/>
        <v>3</v>
      </c>
    </row>
    <row r="1771">
      <c r="A1771" s="1" t="s">
        <v>14859</v>
      </c>
      <c r="B1771" s="9" t="s">
        <v>19599</v>
      </c>
      <c r="C1771" s="1">
        <v>4.0</v>
      </c>
      <c r="D1771" s="1" t="s">
        <v>14862</v>
      </c>
      <c r="E1771" s="10" t="s">
        <v>14863</v>
      </c>
      <c r="F1771" s="1">
        <v>1.0</v>
      </c>
      <c r="J1771" s="1">
        <v>1.0</v>
      </c>
      <c r="K1771" s="11">
        <v>40827.0</v>
      </c>
      <c r="L1771" s="1">
        <v>14.0</v>
      </c>
      <c r="M1771" s="1">
        <v>1.0</v>
      </c>
      <c r="N1771" s="1">
        <v>3.0</v>
      </c>
      <c r="O1771" s="1">
        <v>2.0</v>
      </c>
      <c r="P1771" s="1">
        <v>2.0</v>
      </c>
      <c r="Q1771" s="1">
        <v>0.0</v>
      </c>
      <c r="R1771" s="1">
        <v>0.0</v>
      </c>
      <c r="S1771" s="1">
        <v>0.0</v>
      </c>
      <c r="T1771" s="1">
        <v>0.0</v>
      </c>
      <c r="Y1771" s="1">
        <v>6.0</v>
      </c>
      <c r="Z1771" s="1">
        <v>2.0</v>
      </c>
      <c r="AA1771" s="1">
        <v>2.0</v>
      </c>
      <c r="AB1771" s="1">
        <v>2.0</v>
      </c>
      <c r="AC1771" s="1">
        <v>2.0</v>
      </c>
      <c r="AD1771" s="1">
        <v>2.0</v>
      </c>
      <c r="AE1771" s="1">
        <v>2.0</v>
      </c>
      <c r="AF1771" s="1">
        <v>2.0</v>
      </c>
      <c r="AG1771" s="1">
        <v>2.0</v>
      </c>
      <c r="AH1771" s="1">
        <v>2.0</v>
      </c>
      <c r="AI1771" s="1">
        <v>2.0</v>
      </c>
      <c r="AJ1771" s="1">
        <v>2.0</v>
      </c>
      <c r="AK1771" s="1">
        <v>2.0</v>
      </c>
      <c r="AL1771" s="1">
        <v>2.0</v>
      </c>
      <c r="AM1771" s="1">
        <v>2.0</v>
      </c>
      <c r="AN1771" s="1">
        <v>2.0</v>
      </c>
      <c r="AO1771" s="1">
        <v>2.0</v>
      </c>
      <c r="AP1771" s="1">
        <v>2.0</v>
      </c>
      <c r="AQ1771" s="1">
        <v>2.0</v>
      </c>
      <c r="AR1771" s="1">
        <v>2.0</v>
      </c>
      <c r="AS1771" s="1">
        <v>2.0</v>
      </c>
      <c r="AT1771" s="1">
        <v>2.0</v>
      </c>
      <c r="AU1771" s="1">
        <v>2.0</v>
      </c>
      <c r="AV1771" s="1">
        <v>2.0</v>
      </c>
      <c r="AW1771" s="1">
        <v>2.0</v>
      </c>
      <c r="AX1771" s="1">
        <v>2.0</v>
      </c>
      <c r="AY1771" s="1">
        <v>2.0</v>
      </c>
      <c r="AZ1771" s="1">
        <v>2.0</v>
      </c>
      <c r="BA1771" s="1">
        <v>2.0</v>
      </c>
      <c r="BB1771" s="1">
        <v>2.0</v>
      </c>
      <c r="BP1771" s="12" t="s">
        <v>11720</v>
      </c>
      <c r="BQ1771" s="1">
        <v>14.0</v>
      </c>
      <c r="BR1771" s="1" t="s">
        <v>240</v>
      </c>
      <c r="BS1771" s="1"/>
      <c r="BW1771" s="1">
        <v>0.0</v>
      </c>
      <c r="BX1771" s="1" t="s">
        <v>11719</v>
      </c>
      <c r="BY1771" s="13">
        <f t="shared" si="1"/>
        <v>3</v>
      </c>
      <c r="BZ1771" s="13" t="str">
        <f t="shared" si="2"/>
        <v>Tidak Bekerja</v>
      </c>
      <c r="CA1771" s="13" t="str">
        <f>VLOOKUP(BP1771,data_K!G:K,5,0)</f>
        <v>RT 010 RW 005</v>
      </c>
      <c r="CB1771" s="13">
        <f t="shared" si="3"/>
        <v>2</v>
      </c>
    </row>
    <row r="1772">
      <c r="A1772" s="1" t="s">
        <v>15585</v>
      </c>
      <c r="B1772" s="9" t="s">
        <v>19606</v>
      </c>
      <c r="C1772" s="1">
        <v>1.0</v>
      </c>
      <c r="D1772" s="1" t="s">
        <v>15587</v>
      </c>
      <c r="E1772" s="10" t="s">
        <v>15588</v>
      </c>
      <c r="F1772" s="1">
        <v>1.0</v>
      </c>
      <c r="J1772" s="1">
        <v>1.0</v>
      </c>
      <c r="K1772" s="11">
        <v>31228.0</v>
      </c>
      <c r="L1772" s="1">
        <v>40.0</v>
      </c>
      <c r="M1772" s="1">
        <v>2.0</v>
      </c>
      <c r="N1772" s="1">
        <v>1.0</v>
      </c>
      <c r="O1772" s="1">
        <v>3.0</v>
      </c>
      <c r="P1772" s="1">
        <v>4.0</v>
      </c>
      <c r="Q1772" s="1">
        <v>4000000.0</v>
      </c>
      <c r="R1772" s="1">
        <v>0.0</v>
      </c>
      <c r="S1772" s="1">
        <v>750000.0</v>
      </c>
      <c r="T1772" s="1">
        <v>64.0</v>
      </c>
      <c r="Y1772" s="1">
        <v>1.0</v>
      </c>
      <c r="Z1772" s="1">
        <v>2.0</v>
      </c>
      <c r="AA1772" s="1">
        <v>2.0</v>
      </c>
      <c r="AB1772" s="1">
        <v>2.0</v>
      </c>
      <c r="AC1772" s="1">
        <v>2.0</v>
      </c>
      <c r="AD1772" s="1">
        <v>2.0</v>
      </c>
      <c r="AE1772" s="1">
        <v>2.0</v>
      </c>
      <c r="AF1772" s="1">
        <v>2.0</v>
      </c>
      <c r="AG1772" s="1">
        <v>2.0</v>
      </c>
      <c r="AH1772" s="1">
        <v>2.0</v>
      </c>
      <c r="AI1772" s="1">
        <v>2.0</v>
      </c>
      <c r="AJ1772" s="1">
        <v>2.0</v>
      </c>
      <c r="AK1772" s="1">
        <v>2.0</v>
      </c>
      <c r="AL1772" s="1">
        <v>2.0</v>
      </c>
      <c r="AM1772" s="1">
        <v>2.0</v>
      </c>
      <c r="AN1772" s="1">
        <v>2.0</v>
      </c>
      <c r="AO1772" s="1">
        <v>2.0</v>
      </c>
      <c r="AP1772" s="1">
        <v>2.0</v>
      </c>
      <c r="AQ1772" s="1">
        <v>2.0</v>
      </c>
      <c r="AR1772" s="1">
        <v>2.0</v>
      </c>
      <c r="AS1772" s="1">
        <v>2.0</v>
      </c>
      <c r="AT1772" s="1">
        <v>2.0</v>
      </c>
      <c r="AU1772" s="1">
        <v>2.0</v>
      </c>
      <c r="AV1772" s="1">
        <v>2.0</v>
      </c>
      <c r="AW1772" s="1">
        <v>2.0</v>
      </c>
      <c r="AX1772" s="1">
        <v>2.0</v>
      </c>
      <c r="AY1772" s="1">
        <v>2.0</v>
      </c>
      <c r="AZ1772" s="1">
        <v>2.0</v>
      </c>
      <c r="BA1772" s="1">
        <v>2.0</v>
      </c>
      <c r="BB1772" s="1">
        <v>2.0</v>
      </c>
      <c r="BP1772" s="12" t="s">
        <v>8773</v>
      </c>
      <c r="BQ1772" s="1">
        <v>40.0</v>
      </c>
      <c r="BR1772" s="1"/>
      <c r="BS1772" s="1"/>
      <c r="BT1772" s="1" t="s">
        <v>467</v>
      </c>
      <c r="BW1772" s="1">
        <v>75.0</v>
      </c>
      <c r="BX1772" s="1" t="s">
        <v>8772</v>
      </c>
      <c r="BY1772" s="13">
        <f t="shared" si="1"/>
        <v>9</v>
      </c>
      <c r="BZ1772" s="13" t="str">
        <f t="shared" si="2"/>
        <v>Pedagang</v>
      </c>
      <c r="CA1772" s="13" t="str">
        <f>VLOOKUP(BP1772,data_K!G:K,5,0)</f>
        <v>RT 008 RW 004</v>
      </c>
      <c r="CB1772" s="13">
        <f t="shared" si="3"/>
        <v>0</v>
      </c>
    </row>
    <row r="1773">
      <c r="A1773" s="1" t="s">
        <v>15574</v>
      </c>
      <c r="B1773" s="9" t="s">
        <v>19607</v>
      </c>
      <c r="C1773" s="1">
        <v>2.0</v>
      </c>
      <c r="D1773" s="1" t="s">
        <v>8788</v>
      </c>
      <c r="E1773" s="10" t="s">
        <v>15577</v>
      </c>
      <c r="F1773" s="1">
        <v>1.0</v>
      </c>
      <c r="J1773" s="1">
        <v>2.0</v>
      </c>
      <c r="K1773" s="11">
        <v>31221.0</v>
      </c>
      <c r="L1773" s="1">
        <v>40.0</v>
      </c>
      <c r="M1773" s="1">
        <v>2.0</v>
      </c>
      <c r="N1773" s="1">
        <v>2.0</v>
      </c>
      <c r="O1773" s="1">
        <v>3.0</v>
      </c>
      <c r="P1773" s="1">
        <v>6.0</v>
      </c>
      <c r="Q1773" s="1">
        <v>0.0</v>
      </c>
      <c r="R1773" s="1">
        <v>0.0</v>
      </c>
      <c r="S1773" s="1">
        <v>0.0</v>
      </c>
      <c r="T1773" s="1">
        <v>0.0</v>
      </c>
      <c r="Y1773" s="1">
        <v>6.0</v>
      </c>
      <c r="Z1773" s="1">
        <v>2.0</v>
      </c>
      <c r="AA1773" s="1">
        <v>2.0</v>
      </c>
      <c r="AB1773" s="1">
        <v>2.0</v>
      </c>
      <c r="AC1773" s="1">
        <v>2.0</v>
      </c>
      <c r="AD1773" s="1">
        <v>2.0</v>
      </c>
      <c r="AE1773" s="1">
        <v>2.0</v>
      </c>
      <c r="AF1773" s="1">
        <v>2.0</v>
      </c>
      <c r="AG1773" s="1">
        <v>2.0</v>
      </c>
      <c r="AH1773" s="1">
        <v>2.0</v>
      </c>
      <c r="AI1773" s="1">
        <v>2.0</v>
      </c>
      <c r="AJ1773" s="1">
        <v>2.0</v>
      </c>
      <c r="AK1773" s="1">
        <v>2.0</v>
      </c>
      <c r="AL1773" s="1">
        <v>2.0</v>
      </c>
      <c r="AM1773" s="1">
        <v>2.0</v>
      </c>
      <c r="AN1773" s="1">
        <v>2.0</v>
      </c>
      <c r="AO1773" s="1">
        <v>2.0</v>
      </c>
      <c r="AP1773" s="1">
        <v>2.0</v>
      </c>
      <c r="AQ1773" s="1">
        <v>2.0</v>
      </c>
      <c r="AR1773" s="1">
        <v>2.0</v>
      </c>
      <c r="AS1773" s="1">
        <v>2.0</v>
      </c>
      <c r="AT1773" s="1">
        <v>2.0</v>
      </c>
      <c r="AU1773" s="1">
        <v>2.0</v>
      </c>
      <c r="AV1773" s="1">
        <v>2.0</v>
      </c>
      <c r="AW1773" s="1">
        <v>2.0</v>
      </c>
      <c r="AX1773" s="1">
        <v>2.0</v>
      </c>
      <c r="AY1773" s="1">
        <v>2.0</v>
      </c>
      <c r="AZ1773" s="1">
        <v>2.0</v>
      </c>
      <c r="BA1773" s="1">
        <v>2.0</v>
      </c>
      <c r="BB1773" s="1">
        <v>2.0</v>
      </c>
      <c r="BP1773" s="12" t="s">
        <v>8773</v>
      </c>
      <c r="BQ1773" s="1">
        <v>40.0</v>
      </c>
      <c r="BR1773" s="1" t="s">
        <v>240</v>
      </c>
      <c r="BS1773" s="1"/>
      <c r="BW1773" s="1">
        <v>0.0</v>
      </c>
      <c r="BX1773" s="1" t="s">
        <v>8772</v>
      </c>
      <c r="BY1773" s="13">
        <f t="shared" si="1"/>
        <v>9</v>
      </c>
      <c r="BZ1773" s="13" t="str">
        <f t="shared" si="2"/>
        <v>Tidak Bekerja</v>
      </c>
      <c r="CA1773" s="13" t="str">
        <f>VLOOKUP(BP1773,data_K!G:K,5,0)</f>
        <v>RT 008 RW 004</v>
      </c>
      <c r="CB1773" s="13">
        <f t="shared" si="3"/>
        <v>0</v>
      </c>
    </row>
    <row r="1774">
      <c r="A1774" s="1" t="s">
        <v>15562</v>
      </c>
      <c r="B1774" s="9" t="s">
        <v>19608</v>
      </c>
      <c r="C1774" s="1">
        <v>3.0</v>
      </c>
      <c r="D1774" s="1" t="s">
        <v>15564</v>
      </c>
      <c r="E1774" s="10" t="s">
        <v>15565</v>
      </c>
      <c r="F1774" s="1">
        <v>1.0</v>
      </c>
      <c r="J1774" s="1">
        <v>2.0</v>
      </c>
      <c r="K1774" s="11">
        <v>42194.0</v>
      </c>
      <c r="L1774" s="1">
        <v>10.0</v>
      </c>
      <c r="M1774" s="1">
        <v>1.0</v>
      </c>
      <c r="N1774" s="1">
        <v>3.0</v>
      </c>
      <c r="O1774" s="1">
        <v>2.0</v>
      </c>
      <c r="P1774" s="1">
        <v>1.0</v>
      </c>
      <c r="Q1774" s="1">
        <v>0.0</v>
      </c>
      <c r="R1774" s="1">
        <v>0.0</v>
      </c>
      <c r="S1774" s="1">
        <v>0.0</v>
      </c>
      <c r="T1774" s="1">
        <v>0.0</v>
      </c>
      <c r="Y1774" s="1">
        <v>6.0</v>
      </c>
      <c r="Z1774" s="1">
        <v>2.0</v>
      </c>
      <c r="AA1774" s="1">
        <v>2.0</v>
      </c>
      <c r="AB1774" s="1">
        <v>2.0</v>
      </c>
      <c r="AC1774" s="1">
        <v>2.0</v>
      </c>
      <c r="AD1774" s="1">
        <v>2.0</v>
      </c>
      <c r="AE1774" s="1">
        <v>2.0</v>
      </c>
      <c r="AF1774" s="1">
        <v>2.0</v>
      </c>
      <c r="AG1774" s="1">
        <v>2.0</v>
      </c>
      <c r="AH1774" s="1">
        <v>2.0</v>
      </c>
      <c r="AI1774" s="1">
        <v>2.0</v>
      </c>
      <c r="AJ1774" s="1">
        <v>2.0</v>
      </c>
      <c r="AK1774" s="1">
        <v>2.0</v>
      </c>
      <c r="AL1774" s="1">
        <v>2.0</v>
      </c>
      <c r="AM1774" s="1">
        <v>2.0</v>
      </c>
      <c r="AN1774" s="1">
        <v>2.0</v>
      </c>
      <c r="AO1774" s="1">
        <v>2.0</v>
      </c>
      <c r="AP1774" s="1">
        <v>2.0</v>
      </c>
      <c r="AQ1774" s="1">
        <v>2.0</v>
      </c>
      <c r="AR1774" s="1">
        <v>2.0</v>
      </c>
      <c r="AS1774" s="1">
        <v>2.0</v>
      </c>
      <c r="AT1774" s="1">
        <v>2.0</v>
      </c>
      <c r="AU1774" s="1">
        <v>2.0</v>
      </c>
      <c r="AV1774" s="1">
        <v>2.0</v>
      </c>
      <c r="AW1774" s="1">
        <v>2.0</v>
      </c>
      <c r="AX1774" s="1">
        <v>2.0</v>
      </c>
      <c r="AY1774" s="1">
        <v>2.0</v>
      </c>
      <c r="AZ1774" s="1">
        <v>2.0</v>
      </c>
      <c r="BA1774" s="1">
        <v>2.0</v>
      </c>
      <c r="BB1774" s="1">
        <v>2.0</v>
      </c>
      <c r="BP1774" s="12" t="s">
        <v>8773</v>
      </c>
      <c r="BQ1774" s="1">
        <v>10.0</v>
      </c>
      <c r="BR1774" s="1" t="s">
        <v>240</v>
      </c>
      <c r="BW1774" s="1">
        <v>0.0</v>
      </c>
      <c r="BX1774" s="1" t="s">
        <v>8772</v>
      </c>
      <c r="BY1774" s="13">
        <f t="shared" si="1"/>
        <v>3</v>
      </c>
      <c r="BZ1774" s="13" t="str">
        <f t="shared" si="2"/>
        <v>Tidak Bekerja</v>
      </c>
      <c r="CA1774" s="13" t="str">
        <f>VLOOKUP(BP1774,data_K!G:K,5,0)</f>
        <v>RT 008 RW 004</v>
      </c>
      <c r="CB1774" s="13">
        <f t="shared" si="3"/>
        <v>1</v>
      </c>
    </row>
    <row r="1775">
      <c r="A1775" s="1" t="s">
        <v>9846</v>
      </c>
      <c r="B1775" s="9" t="s">
        <v>19610</v>
      </c>
      <c r="C1775" s="1">
        <v>1.0</v>
      </c>
      <c r="D1775" s="1" t="s">
        <v>9848</v>
      </c>
      <c r="E1775" s="10" t="s">
        <v>9849</v>
      </c>
      <c r="F1775" s="1">
        <v>1.0</v>
      </c>
      <c r="J1775" s="1">
        <v>1.0</v>
      </c>
      <c r="K1775" s="11">
        <v>22731.0</v>
      </c>
      <c r="L1775" s="1">
        <v>64.0</v>
      </c>
      <c r="M1775" s="1">
        <v>2.0</v>
      </c>
      <c r="N1775" s="1">
        <v>1.0</v>
      </c>
      <c r="O1775" s="1">
        <v>3.0</v>
      </c>
      <c r="P1775" s="1">
        <v>3.0</v>
      </c>
      <c r="Q1775" s="1">
        <v>0.0</v>
      </c>
      <c r="R1775" s="1">
        <v>0.0</v>
      </c>
      <c r="S1775" s="1">
        <v>0.0</v>
      </c>
      <c r="T1775" s="1">
        <v>0.0</v>
      </c>
      <c r="V1775" s="1"/>
      <c r="W1775" s="1"/>
      <c r="X1775" s="1"/>
      <c r="Y1775" s="1">
        <v>6.0</v>
      </c>
      <c r="Z1775" s="1">
        <v>2.0</v>
      </c>
      <c r="AA1775" s="1">
        <v>2.0</v>
      </c>
      <c r="AB1775" s="1">
        <v>2.0</v>
      </c>
      <c r="AC1775" s="1">
        <v>2.0</v>
      </c>
      <c r="AD1775" s="1">
        <v>2.0</v>
      </c>
      <c r="AE1775" s="1">
        <v>2.0</v>
      </c>
      <c r="AF1775" s="1">
        <v>1.0</v>
      </c>
      <c r="AG1775" s="1">
        <v>2.0</v>
      </c>
      <c r="AH1775" s="1">
        <v>2.0</v>
      </c>
      <c r="AI1775" s="1">
        <v>2.0</v>
      </c>
      <c r="AJ1775" s="1">
        <v>2.0</v>
      </c>
      <c r="AK1775" s="1">
        <v>2.0</v>
      </c>
      <c r="AL1775" s="1">
        <v>2.0</v>
      </c>
      <c r="AM1775" s="1">
        <v>2.0</v>
      </c>
      <c r="AN1775" s="1">
        <v>2.0</v>
      </c>
      <c r="AO1775" s="1">
        <v>2.0</v>
      </c>
      <c r="AP1775" s="1">
        <v>2.0</v>
      </c>
      <c r="AQ1775" s="1">
        <v>2.0</v>
      </c>
      <c r="AR1775" s="1">
        <v>2.0</v>
      </c>
      <c r="AS1775" s="1">
        <v>2.0</v>
      </c>
      <c r="AT1775" s="1">
        <v>2.0</v>
      </c>
      <c r="AU1775" s="1">
        <v>2.0</v>
      </c>
      <c r="AV1775" s="1">
        <v>2.0</v>
      </c>
      <c r="AW1775" s="1">
        <v>2.0</v>
      </c>
      <c r="AX1775" s="1">
        <v>2.0</v>
      </c>
      <c r="AY1775" s="1">
        <v>2.0</v>
      </c>
      <c r="AZ1775" s="1">
        <v>2.0</v>
      </c>
      <c r="BA1775" s="1">
        <v>2.0</v>
      </c>
      <c r="BB1775" s="1">
        <v>2.0</v>
      </c>
      <c r="BP1775" s="12" t="s">
        <v>9839</v>
      </c>
      <c r="BQ1775" s="1">
        <v>64.0</v>
      </c>
      <c r="BR1775" s="1" t="s">
        <v>240</v>
      </c>
      <c r="BT1775" s="1"/>
      <c r="BW1775" s="1">
        <v>0.0</v>
      </c>
      <c r="BX1775" s="1" t="s">
        <v>9848</v>
      </c>
      <c r="BY1775" s="13">
        <f t="shared" si="1"/>
        <v>13</v>
      </c>
      <c r="BZ1775" s="13" t="str">
        <f t="shared" si="2"/>
        <v>Tidak Bekerja</v>
      </c>
      <c r="CA1775" s="13" t="str">
        <f>VLOOKUP(BP1775,data_K!G:K,5,0)</f>
        <v>RT 006 RW 003</v>
      </c>
      <c r="CB1775" s="13">
        <f t="shared" si="3"/>
        <v>0</v>
      </c>
    </row>
    <row r="1776">
      <c r="A1776" s="1" t="s">
        <v>9827</v>
      </c>
      <c r="B1776" s="9" t="s">
        <v>19616</v>
      </c>
      <c r="C1776" s="1">
        <v>2.0</v>
      </c>
      <c r="D1776" s="1" t="s">
        <v>9830</v>
      </c>
      <c r="E1776" s="10" t="s">
        <v>9831</v>
      </c>
      <c r="F1776" s="1">
        <v>1.0</v>
      </c>
      <c r="J1776" s="1">
        <v>2.0</v>
      </c>
      <c r="K1776" s="11">
        <v>24877.0</v>
      </c>
      <c r="L1776" s="1">
        <v>58.0</v>
      </c>
      <c r="M1776" s="1">
        <v>2.0</v>
      </c>
      <c r="N1776" s="1">
        <v>2.0</v>
      </c>
      <c r="O1776" s="1">
        <v>3.0</v>
      </c>
      <c r="P1776" s="1">
        <v>3.0</v>
      </c>
      <c r="Q1776" s="1">
        <v>0.0</v>
      </c>
      <c r="R1776" s="1">
        <v>1000000.0</v>
      </c>
      <c r="S1776" s="1">
        <v>0.0</v>
      </c>
      <c r="T1776" s="1">
        <v>64.0</v>
      </c>
      <c r="Y1776" s="1">
        <v>1.0</v>
      </c>
      <c r="Z1776" s="1">
        <v>2.0</v>
      </c>
      <c r="AA1776" s="1">
        <v>2.0</v>
      </c>
      <c r="AB1776" s="1">
        <v>2.0</v>
      </c>
      <c r="AC1776" s="1">
        <v>2.0</v>
      </c>
      <c r="AD1776" s="1">
        <v>2.0</v>
      </c>
      <c r="AE1776" s="1">
        <v>2.0</v>
      </c>
      <c r="AF1776" s="1">
        <v>2.0</v>
      </c>
      <c r="AG1776" s="1">
        <v>1.0</v>
      </c>
      <c r="AH1776" s="1">
        <v>2.0</v>
      </c>
      <c r="AI1776" s="1">
        <v>2.0</v>
      </c>
      <c r="AJ1776" s="1">
        <v>2.0</v>
      </c>
      <c r="AK1776" s="1">
        <v>2.0</v>
      </c>
      <c r="AL1776" s="1">
        <v>2.0</v>
      </c>
      <c r="AM1776" s="1">
        <v>2.0</v>
      </c>
      <c r="AN1776" s="1">
        <v>2.0</v>
      </c>
      <c r="AO1776" s="1">
        <v>2.0</v>
      </c>
      <c r="AP1776" s="1">
        <v>2.0</v>
      </c>
      <c r="AQ1776" s="1">
        <v>1.0</v>
      </c>
      <c r="AR1776" s="1">
        <v>2.0</v>
      </c>
      <c r="AS1776" s="1">
        <v>2.0</v>
      </c>
      <c r="AT1776" s="1">
        <v>2.0</v>
      </c>
      <c r="AU1776" s="1">
        <v>2.0</v>
      </c>
      <c r="AV1776" s="1">
        <v>2.0</v>
      </c>
      <c r="AW1776" s="1">
        <v>2.0</v>
      </c>
      <c r="AX1776" s="1">
        <v>2.0</v>
      </c>
      <c r="AY1776" s="1">
        <v>2.0</v>
      </c>
      <c r="AZ1776" s="1">
        <v>2.0</v>
      </c>
      <c r="BA1776" s="1">
        <v>2.0</v>
      </c>
      <c r="BB1776" s="1">
        <v>2.0</v>
      </c>
      <c r="BK1776" s="1"/>
      <c r="BL1776" s="1"/>
      <c r="BP1776" s="12" t="s">
        <v>9839</v>
      </c>
      <c r="BQ1776" s="1">
        <v>58.0</v>
      </c>
      <c r="BR1776" s="1"/>
      <c r="BS1776" s="1"/>
      <c r="BT1776" s="1" t="s">
        <v>467</v>
      </c>
      <c r="BW1776" s="1">
        <v>75.0</v>
      </c>
      <c r="BX1776" s="1" t="s">
        <v>9848</v>
      </c>
      <c r="BY1776" s="13">
        <f t="shared" si="1"/>
        <v>12</v>
      </c>
      <c r="BZ1776" s="13" t="str">
        <f t="shared" si="2"/>
        <v>Pedagang</v>
      </c>
      <c r="CA1776" s="13" t="str">
        <f>VLOOKUP(BP1776,data_K!G:K,5,0)</f>
        <v>RT 006 RW 003</v>
      </c>
      <c r="CB1776" s="13">
        <f t="shared" si="3"/>
        <v>0</v>
      </c>
    </row>
    <row r="1777">
      <c r="A1777" s="1" t="s">
        <v>19372</v>
      </c>
      <c r="B1777" s="22">
        <v>46361.538194444445</v>
      </c>
      <c r="C1777" s="1">
        <v>1.0</v>
      </c>
      <c r="D1777" s="1" t="s">
        <v>562</v>
      </c>
      <c r="E1777" s="10" t="s">
        <v>564</v>
      </c>
      <c r="F1777" s="1">
        <v>1.0</v>
      </c>
      <c r="J1777" s="1">
        <v>1.0</v>
      </c>
      <c r="K1777" s="11">
        <v>27924.0</v>
      </c>
      <c r="L1777" s="1">
        <v>49.0</v>
      </c>
      <c r="M1777" s="1">
        <v>2.0</v>
      </c>
      <c r="N1777" s="1">
        <v>1.0</v>
      </c>
      <c r="O1777" s="1">
        <v>3.0</v>
      </c>
      <c r="P1777" s="1">
        <v>2.0</v>
      </c>
      <c r="Q1777" s="1">
        <v>3500000.0</v>
      </c>
      <c r="R1777" s="1">
        <v>0.0</v>
      </c>
      <c r="S1777" s="1">
        <v>0.0</v>
      </c>
      <c r="T1777" s="1">
        <v>17.0</v>
      </c>
      <c r="U1777" s="1"/>
      <c r="Y1777" s="1">
        <v>3.0</v>
      </c>
      <c r="Z1777" s="1">
        <v>2.0</v>
      </c>
      <c r="AA1777" s="1">
        <v>2.0</v>
      </c>
      <c r="AB1777" s="1">
        <v>2.0</v>
      </c>
      <c r="AC1777" s="1">
        <v>2.0</v>
      </c>
      <c r="AD1777" s="1">
        <v>2.0</v>
      </c>
      <c r="AE1777" s="1">
        <v>2.0</v>
      </c>
      <c r="AF1777" s="1">
        <v>1.0</v>
      </c>
      <c r="AG1777" s="1">
        <v>2.0</v>
      </c>
      <c r="AH1777" s="1">
        <v>2.0</v>
      </c>
      <c r="AI1777" s="1">
        <v>2.0</v>
      </c>
      <c r="AJ1777" s="1">
        <v>2.0</v>
      </c>
      <c r="AK1777" s="1">
        <v>2.0</v>
      </c>
      <c r="AL1777" s="1">
        <v>2.0</v>
      </c>
      <c r="AM1777" s="1">
        <v>2.0</v>
      </c>
      <c r="AN1777" s="1">
        <v>2.0</v>
      </c>
      <c r="AO1777" s="1">
        <v>2.0</v>
      </c>
      <c r="AP1777" s="1">
        <v>2.0</v>
      </c>
      <c r="AQ1777" s="1">
        <v>2.0</v>
      </c>
      <c r="AR1777" s="1">
        <v>2.0</v>
      </c>
      <c r="AS1777" s="1">
        <v>2.0</v>
      </c>
      <c r="AT1777" s="1">
        <v>2.0</v>
      </c>
      <c r="AU1777" s="1">
        <v>2.0</v>
      </c>
      <c r="AV1777" s="1">
        <v>2.0</v>
      </c>
      <c r="AW1777" s="1">
        <v>2.0</v>
      </c>
      <c r="AX1777" s="1">
        <v>2.0</v>
      </c>
      <c r="AY1777" s="1">
        <v>2.0</v>
      </c>
      <c r="AZ1777" s="1">
        <v>2.0</v>
      </c>
      <c r="BA1777" s="1">
        <v>2.0</v>
      </c>
      <c r="BB1777" s="1">
        <v>2.0</v>
      </c>
      <c r="BP1777" s="12" t="s">
        <v>564</v>
      </c>
      <c r="BQ1777" s="1">
        <v>49.0</v>
      </c>
      <c r="BR1777" s="1" t="s">
        <v>184</v>
      </c>
      <c r="BW1777" s="1">
        <v>23.0</v>
      </c>
      <c r="BX1777" s="1" t="s">
        <v>562</v>
      </c>
      <c r="BY1777" s="13">
        <f t="shared" si="1"/>
        <v>10</v>
      </c>
      <c r="BZ1777" s="13" t="str">
        <f t="shared" si="2"/>
        <v>Buruh Industri</v>
      </c>
      <c r="CA1777" s="13" t="str">
        <f>VLOOKUP(BP1777,data_K!G:K,5,0)</f>
        <v>RT 007 RW 004</v>
      </c>
      <c r="CB1777" s="13">
        <f t="shared" si="3"/>
        <v>0</v>
      </c>
    </row>
    <row r="1778">
      <c r="A1778" s="1" t="s">
        <v>19361</v>
      </c>
      <c r="B1778" s="22">
        <v>46361.53888888889</v>
      </c>
      <c r="C1778" s="1">
        <v>2.0</v>
      </c>
      <c r="D1778" s="1" t="s">
        <v>572</v>
      </c>
      <c r="E1778" s="10" t="s">
        <v>19364</v>
      </c>
      <c r="F1778" s="1">
        <v>1.0</v>
      </c>
      <c r="J1778" s="1">
        <v>2.0</v>
      </c>
      <c r="K1778" s="11">
        <v>28661.0</v>
      </c>
      <c r="L1778" s="1">
        <v>47.0</v>
      </c>
      <c r="M1778" s="1">
        <v>2.0</v>
      </c>
      <c r="N1778" s="1">
        <v>2.0</v>
      </c>
      <c r="O1778" s="1">
        <v>3.0</v>
      </c>
      <c r="P1778" s="1">
        <v>2.0</v>
      </c>
      <c r="Q1778" s="1">
        <v>600000.0</v>
      </c>
      <c r="R1778" s="1">
        <v>0.0</v>
      </c>
      <c r="S1778" s="1">
        <v>0.0</v>
      </c>
      <c r="T1778" s="1">
        <v>17.0</v>
      </c>
      <c r="Y1778" s="1">
        <v>3.0</v>
      </c>
      <c r="Z1778" s="1">
        <v>2.0</v>
      </c>
      <c r="AA1778" s="1">
        <v>2.0</v>
      </c>
      <c r="AB1778" s="1">
        <v>2.0</v>
      </c>
      <c r="AC1778" s="1">
        <v>2.0</v>
      </c>
      <c r="AD1778" s="1">
        <v>2.0</v>
      </c>
      <c r="AE1778" s="1">
        <v>2.0</v>
      </c>
      <c r="AF1778" s="1">
        <v>1.0</v>
      </c>
      <c r="AG1778" s="1">
        <v>2.0</v>
      </c>
      <c r="AH1778" s="1">
        <v>2.0</v>
      </c>
      <c r="AI1778" s="1">
        <v>2.0</v>
      </c>
      <c r="AJ1778" s="1">
        <v>2.0</v>
      </c>
      <c r="AK1778" s="1">
        <v>2.0</v>
      </c>
      <c r="AL1778" s="1">
        <v>2.0</v>
      </c>
      <c r="AM1778" s="1">
        <v>2.0</v>
      </c>
      <c r="AN1778" s="1">
        <v>2.0</v>
      </c>
      <c r="AO1778" s="1">
        <v>2.0</v>
      </c>
      <c r="AP1778" s="1">
        <v>2.0</v>
      </c>
      <c r="AQ1778" s="1">
        <v>1.0</v>
      </c>
      <c r="AR1778" s="1">
        <v>2.0</v>
      </c>
      <c r="AS1778" s="1">
        <v>2.0</v>
      </c>
      <c r="AT1778" s="1">
        <v>2.0</v>
      </c>
      <c r="AU1778" s="1">
        <v>2.0</v>
      </c>
      <c r="AV1778" s="1">
        <v>2.0</v>
      </c>
      <c r="AW1778" s="1">
        <v>2.0</v>
      </c>
      <c r="AX1778" s="1">
        <v>2.0</v>
      </c>
      <c r="AY1778" s="1">
        <v>2.0</v>
      </c>
      <c r="AZ1778" s="1">
        <v>1.0</v>
      </c>
      <c r="BA1778" s="1">
        <v>2.0</v>
      </c>
      <c r="BB1778" s="1">
        <v>2.0</v>
      </c>
      <c r="BI1778" s="1">
        <v>12.0</v>
      </c>
      <c r="BJ1778" s="1">
        <v>2025.0</v>
      </c>
      <c r="BP1778" s="12" t="s">
        <v>564</v>
      </c>
      <c r="BQ1778" s="1">
        <v>47.0</v>
      </c>
      <c r="BR1778" s="1" t="s">
        <v>184</v>
      </c>
      <c r="BS1778" s="1"/>
      <c r="BW1778" s="1">
        <v>23.0</v>
      </c>
      <c r="BX1778" s="1" t="s">
        <v>562</v>
      </c>
      <c r="BY1778" s="13">
        <f t="shared" si="1"/>
        <v>10</v>
      </c>
      <c r="BZ1778" s="13" t="str">
        <f t="shared" si="2"/>
        <v>Buruh Industri</v>
      </c>
      <c r="CA1778" s="13" t="str">
        <f>VLOOKUP(BP1778,data_K!G:K,5,0)</f>
        <v>RT 007 RW 004</v>
      </c>
      <c r="CB1778" s="13">
        <f t="shared" si="3"/>
        <v>0</v>
      </c>
    </row>
    <row r="1779">
      <c r="A1779" s="1" t="s">
        <v>19351</v>
      </c>
      <c r="B1779" s="22">
        <v>46361.53958333333</v>
      </c>
      <c r="C1779" s="1">
        <v>3.0</v>
      </c>
      <c r="D1779" s="1" t="s">
        <v>19354</v>
      </c>
      <c r="E1779" s="10" t="s">
        <v>19356</v>
      </c>
      <c r="F1779" s="1">
        <v>1.0</v>
      </c>
      <c r="J1779" s="1">
        <v>1.0</v>
      </c>
      <c r="K1779" s="11">
        <v>40677.0</v>
      </c>
      <c r="L1779" s="1">
        <v>14.0</v>
      </c>
      <c r="M1779" s="1">
        <v>1.0</v>
      </c>
      <c r="N1779" s="1">
        <v>3.0</v>
      </c>
      <c r="O1779" s="1">
        <v>2.0</v>
      </c>
      <c r="P1779" s="1">
        <v>2.0</v>
      </c>
      <c r="Q1779" s="1">
        <v>0.0</v>
      </c>
      <c r="R1779" s="1">
        <v>0.0</v>
      </c>
      <c r="S1779" s="1">
        <v>0.0</v>
      </c>
      <c r="T1779" s="1">
        <v>0.0</v>
      </c>
      <c r="Y1779" s="1">
        <v>6.0</v>
      </c>
      <c r="Z1779" s="1">
        <v>2.0</v>
      </c>
      <c r="AA1779" s="1">
        <v>2.0</v>
      </c>
      <c r="AB1779" s="1">
        <v>2.0</v>
      </c>
      <c r="AC1779" s="1">
        <v>2.0</v>
      </c>
      <c r="AD1779" s="1">
        <v>2.0</v>
      </c>
      <c r="AE1779" s="1">
        <v>2.0</v>
      </c>
      <c r="AF1779" s="1">
        <v>2.0</v>
      </c>
      <c r="AG1779" s="1">
        <v>2.0</v>
      </c>
      <c r="AH1779" s="1">
        <v>2.0</v>
      </c>
      <c r="AI1779" s="1">
        <v>2.0</v>
      </c>
      <c r="AJ1779" s="1">
        <v>2.0</v>
      </c>
      <c r="AK1779" s="1">
        <v>2.0</v>
      </c>
      <c r="AL1779" s="1">
        <v>2.0</v>
      </c>
      <c r="AM1779" s="1">
        <v>2.0</v>
      </c>
      <c r="AN1779" s="1">
        <v>2.0</v>
      </c>
      <c r="AO1779" s="1">
        <v>2.0</v>
      </c>
      <c r="AP1779" s="1">
        <v>2.0</v>
      </c>
      <c r="AQ1779" s="1">
        <v>2.0</v>
      </c>
      <c r="AR1779" s="1">
        <v>2.0</v>
      </c>
      <c r="AS1779" s="1">
        <v>2.0</v>
      </c>
      <c r="AT1779" s="1">
        <v>2.0</v>
      </c>
      <c r="AU1779" s="1">
        <v>2.0</v>
      </c>
      <c r="AV1779" s="1">
        <v>2.0</v>
      </c>
      <c r="AW1779" s="1">
        <v>2.0</v>
      </c>
      <c r="AX1779" s="1">
        <v>2.0</v>
      </c>
      <c r="AY1779" s="1">
        <v>2.0</v>
      </c>
      <c r="AZ1779" s="1">
        <v>2.0</v>
      </c>
      <c r="BA1779" s="1">
        <v>2.0</v>
      </c>
      <c r="BB1779" s="1">
        <v>2.0</v>
      </c>
      <c r="BP1779" s="12" t="s">
        <v>564</v>
      </c>
      <c r="BQ1779" s="1">
        <v>14.0</v>
      </c>
      <c r="BR1779" s="1" t="s">
        <v>240</v>
      </c>
      <c r="BW1779" s="1">
        <v>0.0</v>
      </c>
      <c r="BX1779" s="1" t="s">
        <v>562</v>
      </c>
      <c r="BY1779" s="13">
        <f t="shared" si="1"/>
        <v>3</v>
      </c>
      <c r="BZ1779" s="13" t="str">
        <f t="shared" si="2"/>
        <v>Tidak Bekerja</v>
      </c>
      <c r="CA1779" s="13" t="str">
        <f>VLOOKUP(BP1779,data_K!G:K,5,0)</f>
        <v>RT 007 RW 004</v>
      </c>
      <c r="CB1779" s="13">
        <f t="shared" si="3"/>
        <v>2</v>
      </c>
    </row>
    <row r="1780">
      <c r="A1780" s="1" t="s">
        <v>13316</v>
      </c>
      <c r="B1780" s="9" t="s">
        <v>19624</v>
      </c>
      <c r="C1780" s="1">
        <v>1.0</v>
      </c>
      <c r="D1780" s="1" t="s">
        <v>11951</v>
      </c>
      <c r="E1780" s="10" t="s">
        <v>13318</v>
      </c>
      <c r="F1780" s="1">
        <v>1.0</v>
      </c>
      <c r="J1780" s="1">
        <v>1.0</v>
      </c>
      <c r="K1780" s="11">
        <v>22007.0</v>
      </c>
      <c r="L1780" s="1">
        <v>66.0</v>
      </c>
      <c r="M1780" s="1">
        <v>2.0</v>
      </c>
      <c r="N1780" s="1">
        <v>1.0</v>
      </c>
      <c r="O1780" s="1">
        <v>3.0</v>
      </c>
      <c r="P1780" s="1">
        <v>2.0</v>
      </c>
      <c r="Q1780" s="1">
        <v>0.0</v>
      </c>
      <c r="R1780" s="1">
        <v>0.0</v>
      </c>
      <c r="S1780" s="1">
        <v>0.0</v>
      </c>
      <c r="T1780" s="1">
        <v>0.0</v>
      </c>
      <c r="Y1780" s="1">
        <v>6.0</v>
      </c>
      <c r="Z1780" s="1">
        <v>2.0</v>
      </c>
      <c r="AA1780" s="1">
        <v>2.0</v>
      </c>
      <c r="AB1780" s="1">
        <v>2.0</v>
      </c>
      <c r="AC1780" s="1">
        <v>2.0</v>
      </c>
      <c r="AD1780" s="1">
        <v>2.0</v>
      </c>
      <c r="AE1780" s="1">
        <v>2.0</v>
      </c>
      <c r="AF1780" s="1">
        <v>1.0</v>
      </c>
      <c r="AG1780" s="1">
        <v>2.0</v>
      </c>
      <c r="AH1780" s="1">
        <v>2.0</v>
      </c>
      <c r="AI1780" s="1">
        <v>2.0</v>
      </c>
      <c r="AJ1780" s="1">
        <v>1.0</v>
      </c>
      <c r="AK1780" s="1">
        <v>2.0</v>
      </c>
      <c r="AL1780" s="1">
        <v>1.0</v>
      </c>
      <c r="AM1780" s="1">
        <v>2.0</v>
      </c>
      <c r="AN1780" s="1">
        <v>2.0</v>
      </c>
      <c r="AO1780" s="1">
        <v>2.0</v>
      </c>
      <c r="AP1780" s="1">
        <v>2.0</v>
      </c>
      <c r="AQ1780" s="1">
        <v>2.0</v>
      </c>
      <c r="AR1780" s="1">
        <v>2.0</v>
      </c>
      <c r="AS1780" s="1">
        <v>2.0</v>
      </c>
      <c r="AT1780" s="1">
        <v>2.0</v>
      </c>
      <c r="AU1780" s="1">
        <v>2.0</v>
      </c>
      <c r="AV1780" s="1">
        <v>2.0</v>
      </c>
      <c r="AW1780" s="1">
        <v>2.0</v>
      </c>
      <c r="AX1780" s="1">
        <v>2.0</v>
      </c>
      <c r="AY1780" s="1">
        <v>2.0</v>
      </c>
      <c r="AZ1780" s="1">
        <v>2.0</v>
      </c>
      <c r="BA1780" s="1">
        <v>2.0</v>
      </c>
      <c r="BB1780" s="1">
        <v>2.0</v>
      </c>
      <c r="BP1780" s="12" t="s">
        <v>11952</v>
      </c>
      <c r="BQ1780" s="1">
        <v>66.0</v>
      </c>
      <c r="BR1780" s="1" t="s">
        <v>240</v>
      </c>
      <c r="BS1780" s="1"/>
      <c r="BW1780" s="1">
        <v>0.0</v>
      </c>
      <c r="BX1780" s="1" t="s">
        <v>11951</v>
      </c>
      <c r="BY1780" s="13">
        <f t="shared" si="1"/>
        <v>14</v>
      </c>
      <c r="BZ1780" s="13" t="str">
        <f t="shared" si="2"/>
        <v>Tidak Bekerja</v>
      </c>
      <c r="CA1780" s="13" t="str">
        <f>VLOOKUP(BP1780,data_K!G:K,5,0)</f>
        <v>RT 004 RW 002</v>
      </c>
      <c r="CB1780" s="13">
        <f t="shared" si="3"/>
        <v>0</v>
      </c>
    </row>
    <row r="1781">
      <c r="A1781" s="1" t="s">
        <v>13305</v>
      </c>
      <c r="B1781" s="9" t="s">
        <v>19628</v>
      </c>
      <c r="C1781" s="1">
        <v>2.0</v>
      </c>
      <c r="D1781" s="1" t="s">
        <v>13309</v>
      </c>
      <c r="E1781" s="10" t="s">
        <v>13310</v>
      </c>
      <c r="F1781" s="1">
        <v>1.0</v>
      </c>
      <c r="J1781" s="1">
        <v>2.0</v>
      </c>
      <c r="K1781" s="11">
        <v>27132.0</v>
      </c>
      <c r="L1781" s="1">
        <v>52.0</v>
      </c>
      <c r="M1781" s="1">
        <v>2.0</v>
      </c>
      <c r="N1781" s="1">
        <v>2.0</v>
      </c>
      <c r="O1781" s="1">
        <v>3.0</v>
      </c>
      <c r="P1781" s="1">
        <v>3.0</v>
      </c>
      <c r="Q1781" s="1">
        <v>0.0</v>
      </c>
      <c r="R1781" s="1">
        <v>1000000.0</v>
      </c>
      <c r="S1781" s="1">
        <v>0.0</v>
      </c>
      <c r="T1781" s="1">
        <v>155.0</v>
      </c>
      <c r="U1781" s="1" t="s">
        <v>13312</v>
      </c>
      <c r="Y1781" s="1">
        <v>1.0</v>
      </c>
      <c r="Z1781" s="1">
        <v>2.0</v>
      </c>
      <c r="AA1781" s="1">
        <v>2.0</v>
      </c>
      <c r="AB1781" s="1">
        <v>2.0</v>
      </c>
      <c r="AC1781" s="1">
        <v>2.0</v>
      </c>
      <c r="AD1781" s="1">
        <v>2.0</v>
      </c>
      <c r="AE1781" s="1">
        <v>2.0</v>
      </c>
      <c r="AF1781" s="1">
        <v>2.0</v>
      </c>
      <c r="AG1781" s="1">
        <v>2.0</v>
      </c>
      <c r="AH1781" s="1">
        <v>2.0</v>
      </c>
      <c r="AI1781" s="1">
        <v>2.0</v>
      </c>
      <c r="AJ1781" s="1">
        <v>2.0</v>
      </c>
      <c r="AK1781" s="1">
        <v>2.0</v>
      </c>
      <c r="AL1781" s="1">
        <v>2.0</v>
      </c>
      <c r="AM1781" s="1">
        <v>2.0</v>
      </c>
      <c r="AN1781" s="1">
        <v>2.0</v>
      </c>
      <c r="AO1781" s="1">
        <v>2.0</v>
      </c>
      <c r="AP1781" s="1">
        <v>2.0</v>
      </c>
      <c r="AQ1781" s="1">
        <v>2.0</v>
      </c>
      <c r="AR1781" s="1">
        <v>2.0</v>
      </c>
      <c r="AS1781" s="1">
        <v>2.0</v>
      </c>
      <c r="AT1781" s="1">
        <v>2.0</v>
      </c>
      <c r="AU1781" s="1">
        <v>2.0</v>
      </c>
      <c r="AV1781" s="1">
        <v>2.0</v>
      </c>
      <c r="AW1781" s="1">
        <v>2.0</v>
      </c>
      <c r="AX1781" s="1">
        <v>2.0</v>
      </c>
      <c r="AY1781" s="1">
        <v>2.0</v>
      </c>
      <c r="AZ1781" s="1">
        <v>2.0</v>
      </c>
      <c r="BA1781" s="1">
        <v>2.0</v>
      </c>
      <c r="BB1781" s="1">
        <v>2.0</v>
      </c>
      <c r="BP1781" s="12" t="s">
        <v>11952</v>
      </c>
      <c r="BQ1781" s="1">
        <v>52.0</v>
      </c>
      <c r="BR1781" s="1"/>
      <c r="BV1781" s="1" t="s">
        <v>180</v>
      </c>
      <c r="BW1781" s="1">
        <v>999.0</v>
      </c>
      <c r="BX1781" s="1" t="s">
        <v>11951</v>
      </c>
      <c r="BY1781" s="13">
        <f t="shared" si="1"/>
        <v>11</v>
      </c>
      <c r="BZ1781" s="13" t="str">
        <f t="shared" si="2"/>
        <v>Lainnya</v>
      </c>
      <c r="CA1781" s="13" t="str">
        <f>VLOOKUP(BP1781,data_K!G:K,5,0)</f>
        <v>RT 004 RW 002</v>
      </c>
      <c r="CB1781" s="13">
        <f t="shared" si="3"/>
        <v>0</v>
      </c>
    </row>
    <row r="1782">
      <c r="A1782" s="1" t="s">
        <v>7300</v>
      </c>
      <c r="B1782" s="9" t="s">
        <v>19631</v>
      </c>
      <c r="C1782" s="1">
        <v>1.0</v>
      </c>
      <c r="D1782" s="1" t="s">
        <v>7303</v>
      </c>
      <c r="E1782" s="10" t="s">
        <v>7304</v>
      </c>
      <c r="F1782" s="1">
        <v>1.0</v>
      </c>
      <c r="J1782" s="1">
        <v>1.0</v>
      </c>
      <c r="K1782" s="11">
        <v>32927.0</v>
      </c>
      <c r="L1782" s="1">
        <v>36.0</v>
      </c>
      <c r="M1782" s="1">
        <v>2.0</v>
      </c>
      <c r="N1782" s="1">
        <v>1.0</v>
      </c>
      <c r="O1782" s="1">
        <v>3.0</v>
      </c>
      <c r="P1782" s="1">
        <v>4.0</v>
      </c>
      <c r="Q1782" s="1">
        <v>4000000.0</v>
      </c>
      <c r="R1782" s="1">
        <v>0.0</v>
      </c>
      <c r="S1782" s="1">
        <v>0.0</v>
      </c>
      <c r="T1782" s="1">
        <v>17.0</v>
      </c>
      <c r="Y1782" s="1">
        <v>3.0</v>
      </c>
      <c r="Z1782" s="1">
        <v>2.0</v>
      </c>
      <c r="AA1782" s="1">
        <v>2.0</v>
      </c>
      <c r="AB1782" s="1">
        <v>2.0</v>
      </c>
      <c r="AC1782" s="1">
        <v>2.0</v>
      </c>
      <c r="AD1782" s="1">
        <v>2.0</v>
      </c>
      <c r="AE1782" s="1">
        <v>2.0</v>
      </c>
      <c r="AF1782" s="1">
        <v>2.0</v>
      </c>
      <c r="AG1782" s="1">
        <v>2.0</v>
      </c>
      <c r="AH1782" s="1">
        <v>2.0</v>
      </c>
      <c r="AI1782" s="1">
        <v>2.0</v>
      </c>
      <c r="AJ1782" s="1">
        <v>2.0</v>
      </c>
      <c r="AK1782" s="1">
        <v>2.0</v>
      </c>
      <c r="AL1782" s="1">
        <v>2.0</v>
      </c>
      <c r="AM1782" s="1">
        <v>2.0</v>
      </c>
      <c r="AN1782" s="1">
        <v>2.0</v>
      </c>
      <c r="AO1782" s="1">
        <v>2.0</v>
      </c>
      <c r="AP1782" s="1">
        <v>2.0</v>
      </c>
      <c r="AQ1782" s="1">
        <v>2.0</v>
      </c>
      <c r="AR1782" s="1">
        <v>2.0</v>
      </c>
      <c r="AS1782" s="1">
        <v>2.0</v>
      </c>
      <c r="AT1782" s="1">
        <v>2.0</v>
      </c>
      <c r="AU1782" s="1">
        <v>2.0</v>
      </c>
      <c r="AV1782" s="1">
        <v>2.0</v>
      </c>
      <c r="AW1782" s="1">
        <v>2.0</v>
      </c>
      <c r="AX1782" s="1">
        <v>2.0</v>
      </c>
      <c r="AY1782" s="1">
        <v>2.0</v>
      </c>
      <c r="AZ1782" s="1">
        <v>2.0</v>
      </c>
      <c r="BA1782" s="1">
        <v>2.0</v>
      </c>
      <c r="BB1782" s="1">
        <v>2.0</v>
      </c>
      <c r="BP1782" s="12" t="s">
        <v>7287</v>
      </c>
      <c r="BQ1782" s="1">
        <v>36.0</v>
      </c>
      <c r="BR1782" s="1" t="s">
        <v>184</v>
      </c>
      <c r="BS1782" s="1"/>
      <c r="BW1782" s="1">
        <v>23.0</v>
      </c>
      <c r="BX1782" s="1" t="s">
        <v>7303</v>
      </c>
      <c r="BY1782" s="13">
        <f t="shared" si="1"/>
        <v>8</v>
      </c>
      <c r="BZ1782" s="13" t="str">
        <f t="shared" si="2"/>
        <v>Buruh Industri</v>
      </c>
      <c r="CA1782" s="13" t="str">
        <f>VLOOKUP(BP1782,data_K!G:K,5,0)</f>
        <v>RT 005 RW 003</v>
      </c>
      <c r="CB1782" s="13">
        <f t="shared" si="3"/>
        <v>0</v>
      </c>
    </row>
    <row r="1783">
      <c r="A1783" s="1" t="s">
        <v>7274</v>
      </c>
      <c r="B1783" s="9" t="s">
        <v>19633</v>
      </c>
      <c r="C1783" s="1">
        <v>2.0</v>
      </c>
      <c r="D1783" s="1" t="s">
        <v>7277</v>
      </c>
      <c r="E1783" s="10" t="s">
        <v>7278</v>
      </c>
      <c r="F1783" s="1">
        <v>1.0</v>
      </c>
      <c r="J1783" s="1">
        <v>2.0</v>
      </c>
      <c r="K1783" s="11">
        <v>33081.0</v>
      </c>
      <c r="L1783" s="1">
        <v>35.0</v>
      </c>
      <c r="M1783" s="1">
        <v>2.0</v>
      </c>
      <c r="N1783" s="1">
        <v>2.0</v>
      </c>
      <c r="O1783" s="1">
        <v>3.0</v>
      </c>
      <c r="P1783" s="1">
        <v>6.0</v>
      </c>
      <c r="Q1783" s="1">
        <v>1000000.0</v>
      </c>
      <c r="R1783" s="1">
        <v>0.0</v>
      </c>
      <c r="S1783" s="1">
        <v>0.0</v>
      </c>
      <c r="T1783" s="1">
        <v>155.0</v>
      </c>
      <c r="U1783" s="1" t="s">
        <v>7283</v>
      </c>
      <c r="Y1783" s="1">
        <v>5.0</v>
      </c>
      <c r="Z1783" s="1">
        <v>2.0</v>
      </c>
      <c r="AA1783" s="1">
        <v>2.0</v>
      </c>
      <c r="AB1783" s="1">
        <v>2.0</v>
      </c>
      <c r="AC1783" s="1">
        <v>2.0</v>
      </c>
      <c r="AD1783" s="1">
        <v>2.0</v>
      </c>
      <c r="AE1783" s="1">
        <v>2.0</v>
      </c>
      <c r="AF1783" s="1">
        <v>2.0</v>
      </c>
      <c r="AG1783" s="1">
        <v>2.0</v>
      </c>
      <c r="AH1783" s="1">
        <v>2.0</v>
      </c>
      <c r="AI1783" s="1">
        <v>2.0</v>
      </c>
      <c r="AJ1783" s="1">
        <v>2.0</v>
      </c>
      <c r="AK1783" s="1">
        <v>2.0</v>
      </c>
      <c r="AL1783" s="1">
        <v>2.0</v>
      </c>
      <c r="AM1783" s="1">
        <v>2.0</v>
      </c>
      <c r="AN1783" s="1">
        <v>2.0</v>
      </c>
      <c r="AO1783" s="1">
        <v>2.0</v>
      </c>
      <c r="AP1783" s="1">
        <v>2.0</v>
      </c>
      <c r="AQ1783" s="1">
        <v>2.0</v>
      </c>
      <c r="AR1783" s="1">
        <v>2.0</v>
      </c>
      <c r="AS1783" s="1">
        <v>2.0</v>
      </c>
      <c r="AT1783" s="1">
        <v>2.0</v>
      </c>
      <c r="AU1783" s="1">
        <v>2.0</v>
      </c>
      <c r="AV1783" s="1">
        <v>2.0</v>
      </c>
      <c r="AW1783" s="1">
        <v>2.0</v>
      </c>
      <c r="AX1783" s="1">
        <v>2.0</v>
      </c>
      <c r="AY1783" s="1">
        <v>2.0</v>
      </c>
      <c r="AZ1783" s="1">
        <v>2.0</v>
      </c>
      <c r="BA1783" s="1">
        <v>2.0</v>
      </c>
      <c r="BB1783" s="1">
        <v>2.0</v>
      </c>
      <c r="BP1783" s="12" t="s">
        <v>7287</v>
      </c>
      <c r="BQ1783" s="1">
        <v>35.0</v>
      </c>
      <c r="BR1783" s="1"/>
      <c r="BV1783" s="1" t="s">
        <v>180</v>
      </c>
      <c r="BW1783" s="1">
        <v>999.0</v>
      </c>
      <c r="BX1783" s="1" t="s">
        <v>7303</v>
      </c>
      <c r="BY1783" s="13">
        <f t="shared" si="1"/>
        <v>8</v>
      </c>
      <c r="BZ1783" s="13" t="str">
        <f t="shared" si="2"/>
        <v>Lainnya</v>
      </c>
      <c r="CA1783" s="13" t="str">
        <f>VLOOKUP(BP1783,data_K!G:K,5,0)</f>
        <v>RT 005 RW 003</v>
      </c>
      <c r="CB1783" s="13">
        <f t="shared" si="3"/>
        <v>0</v>
      </c>
    </row>
    <row r="1784">
      <c r="A1784" s="1" t="s">
        <v>7289</v>
      </c>
      <c r="B1784" s="9" t="s">
        <v>19636</v>
      </c>
      <c r="C1784" s="1">
        <v>3.0</v>
      </c>
      <c r="D1784" s="1" t="s">
        <v>7292</v>
      </c>
      <c r="E1784" s="10" t="s">
        <v>7293</v>
      </c>
      <c r="F1784" s="1">
        <v>1.0</v>
      </c>
      <c r="J1784" s="1">
        <v>2.0</v>
      </c>
      <c r="K1784" s="11">
        <v>42998.0</v>
      </c>
      <c r="L1784" s="1">
        <v>8.0</v>
      </c>
      <c r="M1784" s="1">
        <v>1.0</v>
      </c>
      <c r="N1784" s="1">
        <v>3.0</v>
      </c>
      <c r="O1784" s="1">
        <v>3.0</v>
      </c>
      <c r="P1784" s="1">
        <v>2.0</v>
      </c>
      <c r="BP1784" s="12" t="s">
        <v>7287</v>
      </c>
      <c r="BQ1784" s="1">
        <v>8.0</v>
      </c>
      <c r="BR1784" s="1"/>
      <c r="BW1784" s="1">
        <v>999.0</v>
      </c>
      <c r="BX1784" s="1" t="s">
        <v>7303</v>
      </c>
      <c r="BY1784" s="13">
        <f t="shared" si="1"/>
        <v>2</v>
      </c>
      <c r="BZ1784" s="13" t="str">
        <f t="shared" si="2"/>
        <v/>
      </c>
      <c r="CA1784" s="13" t="str">
        <f>VLOOKUP(BP1784,data_K!G:K,5,0)</f>
        <v>RT 005 RW 003</v>
      </c>
      <c r="CB1784" s="13">
        <f t="shared" si="3"/>
        <v>1</v>
      </c>
    </row>
    <row r="1785">
      <c r="A1785" s="1" t="s">
        <v>7354</v>
      </c>
      <c r="B1785" s="9" t="s">
        <v>19641</v>
      </c>
      <c r="C1785" s="1">
        <v>1.0</v>
      </c>
      <c r="D1785" s="1" t="s">
        <v>7357</v>
      </c>
      <c r="E1785" s="10" t="s">
        <v>7358</v>
      </c>
      <c r="F1785" s="1">
        <v>1.0</v>
      </c>
      <c r="J1785" s="1">
        <v>2.0</v>
      </c>
      <c r="K1785" s="11">
        <v>32790.0</v>
      </c>
      <c r="L1785" s="1">
        <v>36.0</v>
      </c>
      <c r="M1785" s="1">
        <v>2.0</v>
      </c>
      <c r="N1785" s="1">
        <v>1.0</v>
      </c>
      <c r="O1785" s="1">
        <v>3.0</v>
      </c>
      <c r="P1785" s="1">
        <v>4.0</v>
      </c>
      <c r="Q1785" s="1">
        <v>2000000.0</v>
      </c>
      <c r="R1785" s="1">
        <v>0.0</v>
      </c>
      <c r="S1785" s="1">
        <v>1500000.0</v>
      </c>
      <c r="T1785" s="1">
        <v>65.0</v>
      </c>
      <c r="Y1785" s="1">
        <v>1.0</v>
      </c>
      <c r="Z1785" s="1">
        <v>2.0</v>
      </c>
      <c r="AA1785" s="1">
        <v>2.0</v>
      </c>
      <c r="AB1785" s="1">
        <v>2.0</v>
      </c>
      <c r="AC1785" s="1">
        <v>2.0</v>
      </c>
      <c r="AD1785" s="1">
        <v>2.0</v>
      </c>
      <c r="AE1785" s="1">
        <v>2.0</v>
      </c>
      <c r="AF1785" s="1">
        <v>2.0</v>
      </c>
      <c r="AG1785" s="1">
        <v>2.0</v>
      </c>
      <c r="AH1785" s="1">
        <v>2.0</v>
      </c>
      <c r="AI1785" s="1">
        <v>2.0</v>
      </c>
      <c r="AJ1785" s="1">
        <v>2.0</v>
      </c>
      <c r="AK1785" s="1">
        <v>2.0</v>
      </c>
      <c r="AL1785" s="1">
        <v>2.0</v>
      </c>
      <c r="AM1785" s="1">
        <v>2.0</v>
      </c>
      <c r="AN1785" s="1">
        <v>2.0</v>
      </c>
      <c r="AO1785" s="1">
        <v>2.0</v>
      </c>
      <c r="AP1785" s="1">
        <v>2.0</v>
      </c>
      <c r="AQ1785" s="1">
        <v>2.0</v>
      </c>
      <c r="AR1785" s="1">
        <v>2.0</v>
      </c>
      <c r="AS1785" s="1">
        <v>2.0</v>
      </c>
      <c r="AT1785" s="1">
        <v>2.0</v>
      </c>
      <c r="AU1785" s="1">
        <v>2.0</v>
      </c>
      <c r="AV1785" s="1">
        <v>2.0</v>
      </c>
      <c r="AW1785" s="1">
        <v>2.0</v>
      </c>
      <c r="AX1785" s="1">
        <v>2.0</v>
      </c>
      <c r="AY1785" s="1">
        <v>2.0</v>
      </c>
      <c r="AZ1785" s="1">
        <v>2.0</v>
      </c>
      <c r="BA1785" s="1">
        <v>2.0</v>
      </c>
      <c r="BB1785" s="1">
        <v>2.0</v>
      </c>
      <c r="BP1785" s="12" t="s">
        <v>7361</v>
      </c>
      <c r="BQ1785" s="1">
        <v>36.0</v>
      </c>
      <c r="BR1785" s="1"/>
      <c r="BS1785" s="1"/>
      <c r="BT1785" s="1" t="s">
        <v>893</v>
      </c>
      <c r="BW1785" s="1">
        <v>75.0</v>
      </c>
      <c r="BX1785" s="1" t="s">
        <v>7357</v>
      </c>
      <c r="BY1785" s="13">
        <f t="shared" si="1"/>
        <v>8</v>
      </c>
      <c r="BZ1785" s="13" t="str">
        <f t="shared" si="2"/>
        <v>Pedagang Asongan/keliling Makanan</v>
      </c>
      <c r="CA1785" s="13" t="str">
        <f>VLOOKUP(BP1785,data_K!G:K,5,0)</f>
        <v>RT 005 RW 003</v>
      </c>
      <c r="CB1785" s="13">
        <f t="shared" si="3"/>
        <v>0</v>
      </c>
    </row>
    <row r="1786">
      <c r="A1786" s="1" t="s">
        <v>7365</v>
      </c>
      <c r="B1786" s="9" t="s">
        <v>19645</v>
      </c>
      <c r="C1786" s="1">
        <v>2.0</v>
      </c>
      <c r="D1786" s="1" t="s">
        <v>7371</v>
      </c>
      <c r="E1786" s="10" t="s">
        <v>7372</v>
      </c>
      <c r="F1786" s="1">
        <v>1.0</v>
      </c>
      <c r="J1786" s="1">
        <v>2.0</v>
      </c>
      <c r="K1786" s="11">
        <v>40674.0</v>
      </c>
      <c r="L1786" s="1">
        <v>15.0</v>
      </c>
      <c r="M1786" s="1">
        <v>1.0</v>
      </c>
      <c r="N1786" s="1">
        <v>3.0</v>
      </c>
      <c r="O1786" s="1">
        <v>2.0</v>
      </c>
      <c r="P1786" s="1">
        <v>2.0</v>
      </c>
      <c r="Q1786" s="1">
        <v>0.0</v>
      </c>
      <c r="R1786" s="1">
        <v>0.0</v>
      </c>
      <c r="S1786" s="1">
        <v>0.0</v>
      </c>
      <c r="T1786" s="20">
        <v>155.0</v>
      </c>
      <c r="U1786" s="20" t="s">
        <v>591</v>
      </c>
      <c r="Y1786" s="1">
        <v>6.0</v>
      </c>
      <c r="Z1786" s="1">
        <v>2.0</v>
      </c>
      <c r="AA1786" s="1">
        <v>2.0</v>
      </c>
      <c r="AB1786" s="1">
        <v>2.0</v>
      </c>
      <c r="AC1786" s="1">
        <v>2.0</v>
      </c>
      <c r="AD1786" s="1">
        <v>2.0</v>
      </c>
      <c r="AE1786" s="1">
        <v>2.0</v>
      </c>
      <c r="AF1786" s="1">
        <v>2.0</v>
      </c>
      <c r="AG1786" s="1">
        <v>2.0</v>
      </c>
      <c r="AH1786" s="1">
        <v>2.0</v>
      </c>
      <c r="AI1786" s="1">
        <v>2.0</v>
      </c>
      <c r="AJ1786" s="1">
        <v>2.0</v>
      </c>
      <c r="AK1786" s="1">
        <v>2.0</v>
      </c>
      <c r="AL1786" s="1">
        <v>2.0</v>
      </c>
      <c r="AM1786" s="1">
        <v>2.0</v>
      </c>
      <c r="AN1786" s="1">
        <v>2.0</v>
      </c>
      <c r="AO1786" s="1">
        <v>2.0</v>
      </c>
      <c r="AP1786" s="1">
        <v>2.0</v>
      </c>
      <c r="AQ1786" s="1">
        <v>2.0</v>
      </c>
      <c r="AR1786" s="1">
        <v>2.0</v>
      </c>
      <c r="AS1786" s="1">
        <v>2.0</v>
      </c>
      <c r="AT1786" s="1">
        <v>2.0</v>
      </c>
      <c r="AU1786" s="1">
        <v>2.0</v>
      </c>
      <c r="AV1786" s="1">
        <v>2.0</v>
      </c>
      <c r="AW1786" s="1">
        <v>2.0</v>
      </c>
      <c r="AX1786" s="1">
        <v>2.0</v>
      </c>
      <c r="AY1786" s="1">
        <v>2.0</v>
      </c>
      <c r="AZ1786" s="1">
        <v>2.0</v>
      </c>
      <c r="BA1786" s="1">
        <v>2.0</v>
      </c>
      <c r="BB1786" s="1">
        <v>2.0</v>
      </c>
      <c r="BP1786" s="12" t="s">
        <v>7361</v>
      </c>
      <c r="BQ1786" s="1">
        <v>15.0</v>
      </c>
      <c r="BR1786" s="1"/>
      <c r="BS1786" s="1"/>
      <c r="BW1786" s="1">
        <v>0.0</v>
      </c>
      <c r="BX1786" s="1" t="s">
        <v>7357</v>
      </c>
      <c r="BY1786" s="13">
        <f t="shared" si="1"/>
        <v>4</v>
      </c>
      <c r="BZ1786" s="13" t="str">
        <f t="shared" si="2"/>
        <v/>
      </c>
      <c r="CA1786" s="13" t="str">
        <f>VLOOKUP(BP1786,data_K!G:K,5,0)</f>
        <v>RT 005 RW 003</v>
      </c>
      <c r="CB1786" s="13">
        <f t="shared" si="3"/>
        <v>2</v>
      </c>
    </row>
    <row r="1787">
      <c r="A1787" s="1" t="s">
        <v>12438</v>
      </c>
      <c r="B1787" s="9" t="s">
        <v>19659</v>
      </c>
      <c r="C1787" s="1">
        <v>1.0</v>
      </c>
      <c r="D1787" s="1" t="s">
        <v>12442</v>
      </c>
      <c r="E1787" s="10" t="s">
        <v>12444</v>
      </c>
      <c r="F1787" s="1">
        <v>1.0</v>
      </c>
      <c r="J1787" s="1">
        <v>1.0</v>
      </c>
      <c r="K1787" s="11">
        <v>25329.0</v>
      </c>
      <c r="L1787" s="1">
        <v>57.0</v>
      </c>
      <c r="M1787" s="1">
        <v>3.0</v>
      </c>
      <c r="N1787" s="1">
        <v>1.0</v>
      </c>
      <c r="O1787" s="1">
        <v>3.0</v>
      </c>
      <c r="P1787" s="1">
        <v>4.0</v>
      </c>
      <c r="Q1787" s="1">
        <v>1000000.0</v>
      </c>
      <c r="R1787" s="1">
        <v>0.0</v>
      </c>
      <c r="S1787" s="1">
        <v>0.0</v>
      </c>
      <c r="T1787" s="1">
        <v>129.0</v>
      </c>
      <c r="Y1787" s="1">
        <v>3.0</v>
      </c>
      <c r="Z1787" s="1">
        <v>2.0</v>
      </c>
      <c r="AA1787" s="1">
        <v>2.0</v>
      </c>
      <c r="AB1787" s="1">
        <v>2.0</v>
      </c>
      <c r="AC1787" s="1">
        <v>2.0</v>
      </c>
      <c r="AD1787" s="1">
        <v>2.0</v>
      </c>
      <c r="AE1787" s="1">
        <v>2.0</v>
      </c>
      <c r="AF1787" s="1">
        <v>2.0</v>
      </c>
      <c r="AG1787" s="1">
        <v>2.0</v>
      </c>
      <c r="AH1787" s="1">
        <v>2.0</v>
      </c>
      <c r="AI1787" s="1">
        <v>2.0</v>
      </c>
      <c r="AJ1787" s="1">
        <v>2.0</v>
      </c>
      <c r="AK1787" s="1">
        <v>2.0</v>
      </c>
      <c r="AL1787" s="1">
        <v>2.0</v>
      </c>
      <c r="AM1787" s="1">
        <v>2.0</v>
      </c>
      <c r="AN1787" s="1">
        <v>2.0</v>
      </c>
      <c r="AO1787" s="1">
        <v>2.0</v>
      </c>
      <c r="AP1787" s="1">
        <v>2.0</v>
      </c>
      <c r="AQ1787" s="1">
        <v>2.0</v>
      </c>
      <c r="AR1787" s="1">
        <v>2.0</v>
      </c>
      <c r="AS1787" s="1">
        <v>2.0</v>
      </c>
      <c r="AT1787" s="1">
        <v>2.0</v>
      </c>
      <c r="AU1787" s="1">
        <v>2.0</v>
      </c>
      <c r="AV1787" s="1">
        <v>2.0</v>
      </c>
      <c r="AW1787" s="1">
        <v>2.0</v>
      </c>
      <c r="AX1787" s="1">
        <v>2.0</v>
      </c>
      <c r="AY1787" s="1">
        <v>2.0</v>
      </c>
      <c r="AZ1787" s="1">
        <v>2.0</v>
      </c>
      <c r="BA1787" s="1">
        <v>2.0</v>
      </c>
      <c r="BB1787" s="1">
        <v>2.0</v>
      </c>
      <c r="BP1787" s="12" t="s">
        <v>12452</v>
      </c>
      <c r="BQ1787" s="1">
        <v>57.0</v>
      </c>
      <c r="BR1787" s="1"/>
      <c r="BV1787" s="1" t="s">
        <v>1148</v>
      </c>
      <c r="BW1787" s="1">
        <v>156.0</v>
      </c>
      <c r="BX1787" s="1" t="s">
        <v>12442</v>
      </c>
      <c r="BY1787" s="13">
        <f t="shared" si="1"/>
        <v>12</v>
      </c>
      <c r="BZ1787" s="13" t="str">
        <f t="shared" si="2"/>
        <v>Tenaga Kebersihan</v>
      </c>
      <c r="CA1787" s="13" t="str">
        <f>VLOOKUP(BP1787,data_K!G:K,5,0)</f>
        <v>RT 006 RW 003</v>
      </c>
      <c r="CB1787" s="13">
        <f t="shared" si="3"/>
        <v>0</v>
      </c>
    </row>
    <row r="1788">
      <c r="A1788" s="1" t="s">
        <v>15799</v>
      </c>
      <c r="B1788" s="9" t="s">
        <v>19673</v>
      </c>
      <c r="C1788" s="1">
        <v>1.0</v>
      </c>
      <c r="D1788" s="1" t="s">
        <v>10034</v>
      </c>
      <c r="E1788" s="10" t="s">
        <v>15801</v>
      </c>
      <c r="F1788" s="1">
        <v>1.0</v>
      </c>
      <c r="J1788" s="1">
        <v>2.0</v>
      </c>
      <c r="K1788" s="11">
        <v>24144.0</v>
      </c>
      <c r="L1788" s="1">
        <v>60.0</v>
      </c>
      <c r="M1788" s="1">
        <v>4.0</v>
      </c>
      <c r="N1788" s="1">
        <v>1.0</v>
      </c>
      <c r="O1788" s="1">
        <v>3.0</v>
      </c>
      <c r="P1788" s="1">
        <v>4.0</v>
      </c>
      <c r="Q1788" s="1">
        <v>300000.0</v>
      </c>
      <c r="R1788" s="1">
        <v>0.0</v>
      </c>
      <c r="S1788" s="1">
        <v>0.0</v>
      </c>
      <c r="T1788" s="1">
        <v>155.0</v>
      </c>
      <c r="U1788" s="1" t="s">
        <v>15803</v>
      </c>
      <c r="Y1788" s="1">
        <v>1.0</v>
      </c>
      <c r="Z1788" s="1">
        <v>2.0</v>
      </c>
      <c r="AA1788" s="1">
        <v>2.0</v>
      </c>
      <c r="AB1788" s="1">
        <v>2.0</v>
      </c>
      <c r="AC1788" s="1">
        <v>2.0</v>
      </c>
      <c r="AD1788" s="1">
        <v>2.0</v>
      </c>
      <c r="AE1788" s="1">
        <v>2.0</v>
      </c>
      <c r="AF1788" s="1">
        <v>2.0</v>
      </c>
      <c r="AG1788" s="1">
        <v>2.0</v>
      </c>
      <c r="AH1788" s="1">
        <v>2.0</v>
      </c>
      <c r="AI1788" s="1">
        <v>2.0</v>
      </c>
      <c r="AJ1788" s="1">
        <v>2.0</v>
      </c>
      <c r="AK1788" s="1">
        <v>2.0</v>
      </c>
      <c r="AL1788" s="1">
        <v>2.0</v>
      </c>
      <c r="AM1788" s="1">
        <v>2.0</v>
      </c>
      <c r="AN1788" s="1">
        <v>2.0</v>
      </c>
      <c r="AO1788" s="1">
        <v>2.0</v>
      </c>
      <c r="AP1788" s="1">
        <v>2.0</v>
      </c>
      <c r="AQ1788" s="1">
        <v>2.0</v>
      </c>
      <c r="AR1788" s="1">
        <v>2.0</v>
      </c>
      <c r="AS1788" s="1">
        <v>2.0</v>
      </c>
      <c r="AT1788" s="1">
        <v>2.0</v>
      </c>
      <c r="AU1788" s="1">
        <v>2.0</v>
      </c>
      <c r="AV1788" s="1">
        <v>2.0</v>
      </c>
      <c r="AW1788" s="1">
        <v>2.0</v>
      </c>
      <c r="AX1788" s="1">
        <v>2.0</v>
      </c>
      <c r="AY1788" s="1">
        <v>2.0</v>
      </c>
      <c r="AZ1788" s="1">
        <v>2.0</v>
      </c>
      <c r="BA1788" s="1">
        <v>2.0</v>
      </c>
      <c r="BB1788" s="1">
        <v>2.0</v>
      </c>
      <c r="BP1788" s="12" t="s">
        <v>10035</v>
      </c>
      <c r="BQ1788" s="1">
        <v>60.0</v>
      </c>
      <c r="BR1788" s="1"/>
      <c r="BS1788" s="1"/>
      <c r="BV1788" s="1" t="s">
        <v>180</v>
      </c>
      <c r="BW1788" s="1">
        <v>999.0</v>
      </c>
      <c r="BX1788" s="1" t="s">
        <v>10034</v>
      </c>
      <c r="BY1788" s="13">
        <f t="shared" si="1"/>
        <v>13</v>
      </c>
      <c r="BZ1788" s="13" t="str">
        <f t="shared" si="2"/>
        <v>Lainnya</v>
      </c>
      <c r="CA1788" s="13" t="str">
        <f>VLOOKUP(BP1788,data_K!G:K,5,0)</f>
        <v>RT 008 RW 004</v>
      </c>
      <c r="CB1788" s="13">
        <f t="shared" si="3"/>
        <v>0</v>
      </c>
    </row>
    <row r="1789">
      <c r="A1789" s="1" t="s">
        <v>15792</v>
      </c>
      <c r="B1789" s="9" t="s">
        <v>19681</v>
      </c>
      <c r="C1789" s="1">
        <v>2.0</v>
      </c>
      <c r="D1789" s="1" t="s">
        <v>15794</v>
      </c>
      <c r="E1789" s="10" t="s">
        <v>15795</v>
      </c>
      <c r="F1789" s="1">
        <v>1.0</v>
      </c>
      <c r="J1789" s="1">
        <v>2.0</v>
      </c>
      <c r="K1789" s="11">
        <v>36733.0</v>
      </c>
      <c r="L1789" s="1">
        <v>25.0</v>
      </c>
      <c r="M1789" s="1">
        <v>1.0</v>
      </c>
      <c r="N1789" s="1">
        <v>3.0</v>
      </c>
      <c r="O1789" s="1">
        <v>3.0</v>
      </c>
      <c r="P1789" s="1">
        <v>4.0</v>
      </c>
      <c r="Q1789" s="1">
        <v>0.0</v>
      </c>
      <c r="R1789" s="1">
        <v>0.0</v>
      </c>
      <c r="S1789" s="1">
        <v>0.0</v>
      </c>
      <c r="T1789" s="1">
        <v>0.0</v>
      </c>
      <c r="U1789" s="1"/>
      <c r="Y1789" s="1">
        <v>6.0</v>
      </c>
      <c r="Z1789" s="1">
        <v>2.0</v>
      </c>
      <c r="AA1789" s="1">
        <v>2.0</v>
      </c>
      <c r="AB1789" s="1">
        <v>2.0</v>
      </c>
      <c r="AC1789" s="1">
        <v>2.0</v>
      </c>
      <c r="AD1789" s="1">
        <v>2.0</v>
      </c>
      <c r="AE1789" s="1">
        <v>2.0</v>
      </c>
      <c r="AF1789" s="1">
        <v>2.0</v>
      </c>
      <c r="AG1789" s="1">
        <v>2.0</v>
      </c>
      <c r="AH1789" s="1">
        <v>2.0</v>
      </c>
      <c r="AI1789" s="1">
        <v>2.0</v>
      </c>
      <c r="AJ1789" s="1">
        <v>2.0</v>
      </c>
      <c r="AK1789" s="1">
        <v>2.0</v>
      </c>
      <c r="AL1789" s="1">
        <v>2.0</v>
      </c>
      <c r="AM1789" s="1">
        <v>2.0</v>
      </c>
      <c r="AN1789" s="1">
        <v>2.0</v>
      </c>
      <c r="AO1789" s="1">
        <v>2.0</v>
      </c>
      <c r="AP1789" s="1">
        <v>2.0</v>
      </c>
      <c r="AQ1789" s="1">
        <v>2.0</v>
      </c>
      <c r="AR1789" s="1">
        <v>2.0</v>
      </c>
      <c r="AS1789" s="1">
        <v>2.0</v>
      </c>
      <c r="AT1789" s="1">
        <v>2.0</v>
      </c>
      <c r="AU1789" s="1">
        <v>2.0</v>
      </c>
      <c r="AV1789" s="1">
        <v>2.0</v>
      </c>
      <c r="AW1789" s="1">
        <v>2.0</v>
      </c>
      <c r="AX1789" s="1">
        <v>2.0</v>
      </c>
      <c r="AY1789" s="1">
        <v>2.0</v>
      </c>
      <c r="AZ1789" s="1">
        <v>2.0</v>
      </c>
      <c r="BA1789" s="1">
        <v>2.0</v>
      </c>
      <c r="BB1789" s="1">
        <v>2.0</v>
      </c>
      <c r="BP1789" s="12" t="s">
        <v>10035</v>
      </c>
      <c r="BQ1789" s="1">
        <v>25.0</v>
      </c>
      <c r="BR1789" s="1" t="s">
        <v>240</v>
      </c>
      <c r="BW1789" s="1">
        <v>0.0</v>
      </c>
      <c r="BX1789" s="1" t="s">
        <v>10034</v>
      </c>
      <c r="BY1789" s="13">
        <f t="shared" si="1"/>
        <v>6</v>
      </c>
      <c r="BZ1789" s="13" t="str">
        <f t="shared" si="2"/>
        <v>Tidak Bekerja</v>
      </c>
      <c r="CA1789" s="13" t="str">
        <f>VLOOKUP(BP1789,data_K!G:K,5,0)</f>
        <v>RT 008 RW 004</v>
      </c>
      <c r="CB1789" s="13">
        <f t="shared" si="3"/>
        <v>0</v>
      </c>
    </row>
    <row r="1790">
      <c r="A1790" s="1" t="s">
        <v>15785</v>
      </c>
      <c r="B1790" s="9" t="s">
        <v>19686</v>
      </c>
      <c r="C1790" s="1">
        <v>3.0</v>
      </c>
      <c r="D1790" s="1" t="s">
        <v>15787</v>
      </c>
      <c r="E1790" s="10" t="s">
        <v>15788</v>
      </c>
      <c r="F1790" s="1">
        <v>1.0</v>
      </c>
      <c r="J1790" s="1">
        <v>2.0</v>
      </c>
      <c r="K1790" s="11">
        <v>37970.0</v>
      </c>
      <c r="L1790" s="1">
        <v>22.0</v>
      </c>
      <c r="M1790" s="1">
        <v>1.0</v>
      </c>
      <c r="N1790" s="1">
        <v>3.0</v>
      </c>
      <c r="O1790" s="1">
        <v>2.0</v>
      </c>
      <c r="P1790" s="1">
        <v>3.0</v>
      </c>
      <c r="Q1790" s="1">
        <v>0.0</v>
      </c>
      <c r="R1790" s="1">
        <v>0.0</v>
      </c>
      <c r="S1790" s="1">
        <v>0.0</v>
      </c>
      <c r="T1790" s="1">
        <v>0.0</v>
      </c>
      <c r="Y1790" s="1">
        <v>6.0</v>
      </c>
      <c r="Z1790" s="1">
        <v>2.0</v>
      </c>
      <c r="AA1790" s="1">
        <v>2.0</v>
      </c>
      <c r="AB1790" s="1">
        <v>2.0</v>
      </c>
      <c r="AC1790" s="1">
        <v>2.0</v>
      </c>
      <c r="AD1790" s="1">
        <v>2.0</v>
      </c>
      <c r="AE1790" s="1">
        <v>2.0</v>
      </c>
      <c r="AF1790" s="1">
        <v>2.0</v>
      </c>
      <c r="AG1790" s="1">
        <v>2.0</v>
      </c>
      <c r="AH1790" s="1">
        <v>2.0</v>
      </c>
      <c r="AI1790" s="1">
        <v>2.0</v>
      </c>
      <c r="AJ1790" s="1">
        <v>2.0</v>
      </c>
      <c r="AK1790" s="1">
        <v>2.0</v>
      </c>
      <c r="AL1790" s="1">
        <v>2.0</v>
      </c>
      <c r="AM1790" s="1">
        <v>2.0</v>
      </c>
      <c r="AN1790" s="1">
        <v>2.0</v>
      </c>
      <c r="AO1790" s="1">
        <v>2.0</v>
      </c>
      <c r="AP1790" s="1">
        <v>2.0</v>
      </c>
      <c r="AQ1790" s="1">
        <v>2.0</v>
      </c>
      <c r="AR1790" s="1">
        <v>2.0</v>
      </c>
      <c r="AS1790" s="1">
        <v>2.0</v>
      </c>
      <c r="AT1790" s="1">
        <v>2.0</v>
      </c>
      <c r="AU1790" s="1">
        <v>2.0</v>
      </c>
      <c r="AV1790" s="1">
        <v>2.0</v>
      </c>
      <c r="AW1790" s="1">
        <v>2.0</v>
      </c>
      <c r="AX1790" s="1">
        <v>2.0</v>
      </c>
      <c r="AY1790" s="1">
        <v>2.0</v>
      </c>
      <c r="AZ1790" s="1">
        <v>2.0</v>
      </c>
      <c r="BA1790" s="1">
        <v>2.0</v>
      </c>
      <c r="BB1790" s="1">
        <v>2.0</v>
      </c>
      <c r="BP1790" s="12" t="s">
        <v>10035</v>
      </c>
      <c r="BQ1790" s="1">
        <v>22.0</v>
      </c>
      <c r="BR1790" s="1" t="s">
        <v>240</v>
      </c>
      <c r="BS1790" s="1"/>
      <c r="BW1790" s="1">
        <v>0.0</v>
      </c>
      <c r="BX1790" s="1" t="s">
        <v>10034</v>
      </c>
      <c r="BY1790" s="13">
        <f t="shared" si="1"/>
        <v>5</v>
      </c>
      <c r="BZ1790" s="13" t="str">
        <f t="shared" si="2"/>
        <v>Tidak Bekerja</v>
      </c>
      <c r="CA1790" s="13" t="str">
        <f>VLOOKUP(BP1790,data_K!G:K,5,0)</f>
        <v>RT 008 RW 004</v>
      </c>
      <c r="CB1790" s="13">
        <f t="shared" si="3"/>
        <v>4</v>
      </c>
    </row>
    <row r="1791">
      <c r="A1791" s="1" t="s">
        <v>17015</v>
      </c>
      <c r="B1791" s="9" t="s">
        <v>19687</v>
      </c>
      <c r="C1791" s="1">
        <v>1.0</v>
      </c>
      <c r="D1791" s="1" t="s">
        <v>7788</v>
      </c>
      <c r="E1791" s="10" t="s">
        <v>7789</v>
      </c>
      <c r="F1791" s="1">
        <v>1.0</v>
      </c>
      <c r="J1791" s="1">
        <v>1.0</v>
      </c>
      <c r="K1791" s="11">
        <v>27055.0</v>
      </c>
      <c r="L1791" s="1">
        <v>52.0</v>
      </c>
      <c r="M1791" s="1">
        <v>2.0</v>
      </c>
      <c r="N1791" s="1">
        <v>1.0</v>
      </c>
      <c r="O1791" s="1">
        <v>3.0</v>
      </c>
      <c r="P1791" s="1">
        <v>6.0</v>
      </c>
      <c r="Q1791" s="1" t="s">
        <v>19688</v>
      </c>
      <c r="R1791" s="1">
        <v>0.0</v>
      </c>
      <c r="S1791" s="1">
        <v>0.0</v>
      </c>
      <c r="T1791" s="1">
        <v>17.0</v>
      </c>
      <c r="Y1791" s="1">
        <v>3.0</v>
      </c>
      <c r="Z1791" s="1">
        <v>2.0</v>
      </c>
      <c r="AA1791" s="1">
        <v>2.0</v>
      </c>
      <c r="AB1791" s="1">
        <v>2.0</v>
      </c>
      <c r="AC1791" s="1">
        <v>2.0</v>
      </c>
      <c r="AD1791" s="1">
        <v>2.0</v>
      </c>
      <c r="AE1791" s="1">
        <v>2.0</v>
      </c>
      <c r="AF1791" s="1">
        <v>2.0</v>
      </c>
      <c r="AG1791" s="1">
        <v>2.0</v>
      </c>
      <c r="AH1791" s="1">
        <v>2.0</v>
      </c>
      <c r="AI1791" s="1">
        <v>2.0</v>
      </c>
      <c r="AJ1791" s="1">
        <v>2.0</v>
      </c>
      <c r="AK1791" s="1">
        <v>2.0</v>
      </c>
      <c r="AL1791" s="1">
        <v>2.0</v>
      </c>
      <c r="AM1791" s="1">
        <v>2.0</v>
      </c>
      <c r="AN1791" s="1">
        <v>2.0</v>
      </c>
      <c r="AO1791" s="1">
        <v>2.0</v>
      </c>
      <c r="AP1791" s="1">
        <v>2.0</v>
      </c>
      <c r="AQ1791" s="1">
        <v>2.0</v>
      </c>
      <c r="AR1791" s="1">
        <v>2.0</v>
      </c>
      <c r="AS1791" s="1">
        <v>2.0</v>
      </c>
      <c r="AT1791" s="1">
        <v>2.0</v>
      </c>
      <c r="AU1791" s="1">
        <v>2.0</v>
      </c>
      <c r="AV1791" s="1">
        <v>2.0</v>
      </c>
      <c r="AW1791" s="1">
        <v>2.0</v>
      </c>
      <c r="AX1791" s="1">
        <v>2.0</v>
      </c>
      <c r="AY1791" s="1">
        <v>2.0</v>
      </c>
      <c r="AZ1791" s="1">
        <v>2.0</v>
      </c>
      <c r="BA1791" s="1">
        <v>2.0</v>
      </c>
      <c r="BB1791" s="1">
        <v>2.0</v>
      </c>
      <c r="BP1791" s="12" t="s">
        <v>7789</v>
      </c>
      <c r="BQ1791" s="1">
        <v>52.0</v>
      </c>
      <c r="BR1791" s="1" t="s">
        <v>184</v>
      </c>
      <c r="BS1791" s="1"/>
      <c r="BW1791" s="1">
        <v>23.0</v>
      </c>
      <c r="BX1791" s="1" t="s">
        <v>7788</v>
      </c>
      <c r="BY1791" s="13">
        <f t="shared" si="1"/>
        <v>11</v>
      </c>
      <c r="BZ1791" s="13" t="str">
        <f t="shared" si="2"/>
        <v>Buruh Industri</v>
      </c>
      <c r="CA1791" s="13" t="str">
        <f>VLOOKUP(BP1791,data_K!G:K,5,0)</f>
        <v>RT 003 RW 002</v>
      </c>
      <c r="CB1791" s="13">
        <f t="shared" si="3"/>
        <v>0</v>
      </c>
    </row>
    <row r="1792">
      <c r="A1792" s="1" t="s">
        <v>17004</v>
      </c>
      <c r="B1792" s="9" t="s">
        <v>19689</v>
      </c>
      <c r="C1792" s="1">
        <v>2.0</v>
      </c>
      <c r="D1792" s="1" t="s">
        <v>4186</v>
      </c>
      <c r="E1792" s="10" t="s">
        <v>17006</v>
      </c>
      <c r="F1792" s="1">
        <v>1.0</v>
      </c>
      <c r="J1792" s="1">
        <v>2.0</v>
      </c>
      <c r="K1792" s="11">
        <v>30930.0</v>
      </c>
      <c r="L1792" s="1">
        <v>41.0</v>
      </c>
      <c r="M1792" s="1">
        <v>2.0</v>
      </c>
      <c r="N1792" s="1">
        <v>2.0</v>
      </c>
      <c r="O1792" s="1">
        <v>3.0</v>
      </c>
      <c r="P1792" s="1">
        <v>5.0</v>
      </c>
      <c r="Q1792" s="1" t="s">
        <v>15095</v>
      </c>
      <c r="R1792" s="1">
        <v>0.0</v>
      </c>
      <c r="S1792" s="1">
        <v>0.0</v>
      </c>
      <c r="T1792" s="1">
        <v>12.0</v>
      </c>
      <c r="U1792" s="1"/>
      <c r="Y1792" s="1">
        <v>1.0</v>
      </c>
      <c r="Z1792" s="1">
        <v>2.0</v>
      </c>
      <c r="AA1792" s="1">
        <v>2.0</v>
      </c>
      <c r="AB1792" s="1">
        <v>2.0</v>
      </c>
      <c r="AC1792" s="1">
        <v>2.0</v>
      </c>
      <c r="AD1792" s="1">
        <v>2.0</v>
      </c>
      <c r="AE1792" s="1">
        <v>2.0</v>
      </c>
      <c r="AF1792" s="1">
        <v>2.0</v>
      </c>
      <c r="AG1792" s="1">
        <v>2.0</v>
      </c>
      <c r="AH1792" s="1">
        <v>2.0</v>
      </c>
      <c r="AI1792" s="1">
        <v>2.0</v>
      </c>
      <c r="AJ1792" s="1">
        <v>2.0</v>
      </c>
      <c r="AK1792" s="1">
        <v>2.0</v>
      </c>
      <c r="AL1792" s="1">
        <v>2.0</v>
      </c>
      <c r="AM1792" s="1">
        <v>2.0</v>
      </c>
      <c r="AN1792" s="1">
        <v>2.0</v>
      </c>
      <c r="AO1792" s="1">
        <v>2.0</v>
      </c>
      <c r="AP1792" s="1">
        <v>2.0</v>
      </c>
      <c r="AQ1792" s="1">
        <v>2.0</v>
      </c>
      <c r="AR1792" s="1">
        <v>2.0</v>
      </c>
      <c r="AS1792" s="1">
        <v>2.0</v>
      </c>
      <c r="AT1792" s="1">
        <v>2.0</v>
      </c>
      <c r="AU1792" s="1">
        <v>2.0</v>
      </c>
      <c r="AV1792" s="1">
        <v>2.0</v>
      </c>
      <c r="AW1792" s="1">
        <v>2.0</v>
      </c>
      <c r="AX1792" s="1">
        <v>2.0</v>
      </c>
      <c r="AY1792" s="1">
        <v>2.0</v>
      </c>
      <c r="AZ1792" s="1">
        <v>2.0</v>
      </c>
      <c r="BA1792" s="1">
        <v>2.0</v>
      </c>
      <c r="BB1792" s="1">
        <v>2.0</v>
      </c>
      <c r="BP1792" s="12" t="s">
        <v>7789</v>
      </c>
      <c r="BQ1792" s="1">
        <v>41.0</v>
      </c>
      <c r="BR1792" s="1" t="s">
        <v>697</v>
      </c>
      <c r="BW1792" s="1">
        <v>18.0</v>
      </c>
      <c r="BX1792" s="1" t="s">
        <v>7788</v>
      </c>
      <c r="BY1792" s="13">
        <f t="shared" si="1"/>
        <v>9</v>
      </c>
      <c r="BZ1792" s="13" t="str">
        <f t="shared" si="2"/>
        <v>Bidan</v>
      </c>
      <c r="CA1792" s="13" t="str">
        <f>VLOOKUP(BP1792,data_K!G:K,5,0)</f>
        <v>RT 003 RW 002</v>
      </c>
      <c r="CB1792" s="13">
        <f t="shared" si="3"/>
        <v>0</v>
      </c>
    </row>
  </sheetData>
  <autoFilter ref="$A$1:$CC$17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B1" s="14" t="s">
        <v>258</v>
      </c>
    </row>
    <row r="2">
      <c r="B2" s="14" t="s">
        <v>260</v>
      </c>
      <c r="C2" s="14" t="s">
        <v>261</v>
      </c>
      <c r="D2" s="14" t="s">
        <v>262</v>
      </c>
      <c r="E2" s="1" t="s">
        <v>263</v>
      </c>
      <c r="G2" s="1" t="s">
        <v>261</v>
      </c>
      <c r="H2" s="1" t="s">
        <v>262</v>
      </c>
      <c r="J2" s="1" t="s">
        <v>266</v>
      </c>
      <c r="K2" s="1" t="s">
        <v>268</v>
      </c>
      <c r="L2" s="1" t="s">
        <v>262</v>
      </c>
      <c r="M2" s="1" t="s">
        <v>270</v>
      </c>
      <c r="N2" s="1" t="s">
        <v>261</v>
      </c>
    </row>
    <row r="3">
      <c r="A3" s="1">
        <v>1.0</v>
      </c>
      <c r="B3" s="10" t="s">
        <v>272</v>
      </c>
      <c r="C3" s="15">
        <f>COUNTIFs(data_M!$J:$J,1,data_M!$BY:$BY,$A3)</f>
        <v>38</v>
      </c>
      <c r="D3" s="15">
        <f>COUNTIFs(data_M!$J:$J,2,data_M!$BY:$BY,$A3)</f>
        <v>48</v>
      </c>
      <c r="E3" s="16">
        <f t="shared" ref="E3:E19" si="1">C3+D3</f>
        <v>86</v>
      </c>
      <c r="G3" s="13">
        <f t="shared" ref="G3:G18" si="2">C3</f>
        <v>38</v>
      </c>
      <c r="H3" s="1">
        <f t="shared" ref="H3:H18" si="3">-D3</f>
        <v>-48</v>
      </c>
      <c r="J3" s="17" t="str">
        <f t="shared" ref="J3:J18" si="4">B3</f>
        <v>0-4</v>
      </c>
      <c r="K3" s="1">
        <v>-15.0</v>
      </c>
      <c r="L3" s="13">
        <f t="shared" ref="L3:L18" si="5">H3</f>
        <v>-48</v>
      </c>
      <c r="M3" s="1">
        <v>15.0</v>
      </c>
      <c r="N3" s="13">
        <f t="shared" ref="N3:N18" si="6">G3</f>
        <v>38</v>
      </c>
    </row>
    <row r="4">
      <c r="A4" s="1">
        <v>2.0</v>
      </c>
      <c r="B4" s="10" t="s">
        <v>293</v>
      </c>
      <c r="C4" s="15">
        <f>COUNTIFs(data_M!$J:$J,1,data_M!$BY:$BY,$A4)</f>
        <v>63</v>
      </c>
      <c r="D4" s="15">
        <f>COUNTIFs(data_M!$J:$J,2,data_M!$BY:$BY,$A4)</f>
        <v>62</v>
      </c>
      <c r="E4" s="16">
        <f t="shared" si="1"/>
        <v>125</v>
      </c>
      <c r="G4" s="13">
        <f t="shared" si="2"/>
        <v>63</v>
      </c>
      <c r="H4" s="1">
        <f t="shared" si="3"/>
        <v>-62</v>
      </c>
      <c r="J4" s="17" t="str">
        <f t="shared" si="4"/>
        <v>5-9</v>
      </c>
      <c r="K4" s="1">
        <v>-15.0</v>
      </c>
      <c r="L4" s="13">
        <f t="shared" si="5"/>
        <v>-62</v>
      </c>
      <c r="M4" s="1">
        <v>15.0</v>
      </c>
      <c r="N4" s="13">
        <f t="shared" si="6"/>
        <v>63</v>
      </c>
    </row>
    <row r="5">
      <c r="A5" s="1">
        <v>3.0</v>
      </c>
      <c r="B5" s="10" t="s">
        <v>316</v>
      </c>
      <c r="C5" s="15">
        <f>COUNTIFs(data_M!$J:$J,1,data_M!$BY:$BY,$A5)</f>
        <v>79</v>
      </c>
      <c r="D5" s="15">
        <f>COUNTIFs(data_M!$J:$J,2,data_M!$BY:$BY,$A5)</f>
        <v>63</v>
      </c>
      <c r="E5" s="16">
        <f t="shared" si="1"/>
        <v>142</v>
      </c>
      <c r="G5" s="13">
        <f t="shared" si="2"/>
        <v>79</v>
      </c>
      <c r="H5" s="1">
        <f t="shared" si="3"/>
        <v>-63</v>
      </c>
      <c r="J5" s="17" t="str">
        <f t="shared" si="4"/>
        <v>10-14</v>
      </c>
      <c r="K5" s="1">
        <v>-15.0</v>
      </c>
      <c r="L5" s="13">
        <f t="shared" si="5"/>
        <v>-63</v>
      </c>
      <c r="M5" s="1">
        <v>15.0</v>
      </c>
      <c r="N5" s="13">
        <f t="shared" si="6"/>
        <v>79</v>
      </c>
    </row>
    <row r="6">
      <c r="A6" s="1">
        <v>4.0</v>
      </c>
      <c r="B6" s="10" t="s">
        <v>331</v>
      </c>
      <c r="C6" s="15">
        <f>COUNTIFs(data_M!$J:$J,1,data_M!$BY:$BY,$A6)</f>
        <v>79</v>
      </c>
      <c r="D6" s="15">
        <f>COUNTIFs(data_M!$J:$J,2,data_M!$BY:$BY,$A6)</f>
        <v>66</v>
      </c>
      <c r="E6" s="16">
        <f t="shared" si="1"/>
        <v>145</v>
      </c>
      <c r="G6" s="13">
        <f t="shared" si="2"/>
        <v>79</v>
      </c>
      <c r="H6" s="1">
        <f t="shared" si="3"/>
        <v>-66</v>
      </c>
      <c r="J6" s="17" t="str">
        <f t="shared" si="4"/>
        <v>15-19</v>
      </c>
      <c r="K6" s="1">
        <v>-15.0</v>
      </c>
      <c r="L6" s="13">
        <f t="shared" si="5"/>
        <v>-66</v>
      </c>
      <c r="M6" s="1">
        <v>15.0</v>
      </c>
      <c r="N6" s="13">
        <f t="shared" si="6"/>
        <v>79</v>
      </c>
    </row>
    <row r="7">
      <c r="A7" s="1">
        <v>5.0</v>
      </c>
      <c r="B7" s="10" t="s">
        <v>343</v>
      </c>
      <c r="C7" s="15">
        <f>COUNTIFs(data_M!$J:$J,1,data_M!$BY:$BY,$A7)</f>
        <v>61</v>
      </c>
      <c r="D7" s="15">
        <f>COUNTIFs(data_M!$J:$J,2,data_M!$BY:$BY,$A7)</f>
        <v>56</v>
      </c>
      <c r="E7" s="16">
        <f t="shared" si="1"/>
        <v>117</v>
      </c>
      <c r="G7" s="13">
        <f t="shared" si="2"/>
        <v>61</v>
      </c>
      <c r="H7" s="1">
        <f t="shared" si="3"/>
        <v>-56</v>
      </c>
      <c r="J7" s="17" t="str">
        <f t="shared" si="4"/>
        <v>20-24</v>
      </c>
      <c r="K7" s="1">
        <v>-15.0</v>
      </c>
      <c r="L7" s="13">
        <f t="shared" si="5"/>
        <v>-56</v>
      </c>
      <c r="M7" s="1">
        <v>15.0</v>
      </c>
      <c r="N7" s="13">
        <f t="shared" si="6"/>
        <v>61</v>
      </c>
    </row>
    <row r="8">
      <c r="A8" s="1">
        <v>6.0</v>
      </c>
      <c r="B8" s="10" t="s">
        <v>347</v>
      </c>
      <c r="C8" s="15">
        <f>COUNTIFs(data_M!$J:$J,1,data_M!$BY:$BY,$A8)</f>
        <v>70</v>
      </c>
      <c r="D8" s="15">
        <f>COUNTIFs(data_M!$J:$J,2,data_M!$BY:$BY,$A8)</f>
        <v>71</v>
      </c>
      <c r="E8" s="16">
        <f t="shared" si="1"/>
        <v>141</v>
      </c>
      <c r="G8" s="13">
        <f t="shared" si="2"/>
        <v>70</v>
      </c>
      <c r="H8" s="1">
        <f t="shared" si="3"/>
        <v>-71</v>
      </c>
      <c r="J8" s="17" t="str">
        <f t="shared" si="4"/>
        <v>25-29</v>
      </c>
      <c r="K8" s="1">
        <v>-15.0</v>
      </c>
      <c r="L8" s="13">
        <f t="shared" si="5"/>
        <v>-71</v>
      </c>
      <c r="M8" s="1">
        <v>15.0</v>
      </c>
      <c r="N8" s="13">
        <f t="shared" si="6"/>
        <v>70</v>
      </c>
    </row>
    <row r="9">
      <c r="A9" s="1">
        <v>7.0</v>
      </c>
      <c r="B9" s="10" t="s">
        <v>364</v>
      </c>
      <c r="C9" s="15">
        <f>COUNTIFs(data_M!$J:$J,1,data_M!$BY:$BY,$A9)</f>
        <v>45</v>
      </c>
      <c r="D9" s="15">
        <f>COUNTIFs(data_M!$J:$J,2,data_M!$BY:$BY,$A9)</f>
        <v>65</v>
      </c>
      <c r="E9" s="16">
        <f t="shared" si="1"/>
        <v>110</v>
      </c>
      <c r="G9" s="13">
        <f t="shared" si="2"/>
        <v>45</v>
      </c>
      <c r="H9" s="1">
        <f t="shared" si="3"/>
        <v>-65</v>
      </c>
      <c r="J9" s="17" t="str">
        <f t="shared" si="4"/>
        <v>30-34</v>
      </c>
      <c r="K9" s="1">
        <v>-15.0</v>
      </c>
      <c r="L9" s="13">
        <f t="shared" si="5"/>
        <v>-65</v>
      </c>
      <c r="M9" s="1">
        <v>15.0</v>
      </c>
      <c r="N9" s="13">
        <f t="shared" si="6"/>
        <v>45</v>
      </c>
    </row>
    <row r="10">
      <c r="A10" s="1">
        <v>8.0</v>
      </c>
      <c r="B10" s="10" t="s">
        <v>382</v>
      </c>
      <c r="C10" s="15">
        <f>COUNTIFs(data_M!$J:$J,1,data_M!$BY:$BY,$A10)</f>
        <v>58</v>
      </c>
      <c r="D10" s="15">
        <f>COUNTIFs(data_M!$J:$J,2,data_M!$BY:$BY,$A10)</f>
        <v>61</v>
      </c>
      <c r="E10" s="16">
        <f t="shared" si="1"/>
        <v>119</v>
      </c>
      <c r="G10" s="13">
        <f t="shared" si="2"/>
        <v>58</v>
      </c>
      <c r="H10" s="1">
        <f t="shared" si="3"/>
        <v>-61</v>
      </c>
      <c r="J10" s="17" t="str">
        <f t="shared" si="4"/>
        <v>35-39</v>
      </c>
      <c r="K10" s="1">
        <v>-15.0</v>
      </c>
      <c r="L10" s="13">
        <f t="shared" si="5"/>
        <v>-61</v>
      </c>
      <c r="M10" s="1">
        <v>15.0</v>
      </c>
      <c r="N10" s="13">
        <f t="shared" si="6"/>
        <v>58</v>
      </c>
    </row>
    <row r="11">
      <c r="A11" s="1">
        <v>9.0</v>
      </c>
      <c r="B11" s="10" t="s">
        <v>390</v>
      </c>
      <c r="C11" s="15">
        <f>COUNTIFs(data_M!$J:$J,1,data_M!$BY:$BY,$A11)</f>
        <v>69</v>
      </c>
      <c r="D11" s="15">
        <f>COUNTIFs(data_M!$J:$J,2,data_M!$BY:$BY,$A11)</f>
        <v>72</v>
      </c>
      <c r="E11" s="16">
        <f t="shared" si="1"/>
        <v>141</v>
      </c>
      <c r="G11" s="13">
        <f t="shared" si="2"/>
        <v>69</v>
      </c>
      <c r="H11" s="1">
        <f t="shared" si="3"/>
        <v>-72</v>
      </c>
      <c r="J11" s="17" t="str">
        <f t="shared" si="4"/>
        <v>40-44</v>
      </c>
      <c r="K11" s="1">
        <v>-15.0</v>
      </c>
      <c r="L11" s="13">
        <f t="shared" si="5"/>
        <v>-72</v>
      </c>
      <c r="M11" s="1">
        <v>15.0</v>
      </c>
      <c r="N11" s="13">
        <f t="shared" si="6"/>
        <v>69</v>
      </c>
    </row>
    <row r="12">
      <c r="A12" s="1">
        <v>10.0</v>
      </c>
      <c r="B12" s="10" t="s">
        <v>398</v>
      </c>
      <c r="C12" s="15">
        <f>COUNTIFs(data_M!$J:$J,1,data_M!$BY:$BY,$A12)</f>
        <v>79</v>
      </c>
      <c r="D12" s="15">
        <f>COUNTIFs(data_M!$J:$J,2,data_M!$BY:$BY,$A12)</f>
        <v>70</v>
      </c>
      <c r="E12" s="16">
        <f t="shared" si="1"/>
        <v>149</v>
      </c>
      <c r="G12" s="13">
        <f t="shared" si="2"/>
        <v>79</v>
      </c>
      <c r="H12" s="1">
        <f t="shared" si="3"/>
        <v>-70</v>
      </c>
      <c r="J12" s="17" t="str">
        <f t="shared" si="4"/>
        <v>45-49</v>
      </c>
      <c r="K12" s="1">
        <v>-15.0</v>
      </c>
      <c r="L12" s="13">
        <f t="shared" si="5"/>
        <v>-70</v>
      </c>
      <c r="M12" s="1">
        <v>15.0</v>
      </c>
      <c r="N12" s="13">
        <f t="shared" si="6"/>
        <v>79</v>
      </c>
    </row>
    <row r="13">
      <c r="A13" s="1">
        <v>11.0</v>
      </c>
      <c r="B13" s="10" t="s">
        <v>410</v>
      </c>
      <c r="C13" s="15">
        <f>COUNTIFs(data_M!$J:$J,1,data_M!$BY:$BY,$A13)</f>
        <v>74</v>
      </c>
      <c r="D13" s="15">
        <f>COUNTIFs(data_M!$J:$J,2,data_M!$BY:$BY,$A13)</f>
        <v>69</v>
      </c>
      <c r="E13" s="16">
        <f t="shared" si="1"/>
        <v>143</v>
      </c>
      <c r="G13" s="13">
        <f t="shared" si="2"/>
        <v>74</v>
      </c>
      <c r="H13" s="1">
        <f t="shared" si="3"/>
        <v>-69</v>
      </c>
      <c r="J13" s="17" t="str">
        <f t="shared" si="4"/>
        <v>50-54</v>
      </c>
      <c r="K13" s="1">
        <v>-15.0</v>
      </c>
      <c r="L13" s="13">
        <f t="shared" si="5"/>
        <v>-69</v>
      </c>
      <c r="M13" s="1">
        <v>15.0</v>
      </c>
      <c r="N13" s="13">
        <f t="shared" si="6"/>
        <v>74</v>
      </c>
    </row>
    <row r="14">
      <c r="A14" s="1">
        <v>12.0</v>
      </c>
      <c r="B14" s="10" t="s">
        <v>415</v>
      </c>
      <c r="C14" s="15">
        <f>COUNTIFs(data_M!$J:$J,1,data_M!$BY:$BY,$A14)</f>
        <v>55</v>
      </c>
      <c r="D14" s="15">
        <f>COUNTIFs(data_M!$J:$J,2,data_M!$BY:$BY,$A14)</f>
        <v>74</v>
      </c>
      <c r="E14" s="16">
        <f t="shared" si="1"/>
        <v>129</v>
      </c>
      <c r="G14" s="13">
        <f t="shared" si="2"/>
        <v>55</v>
      </c>
      <c r="H14" s="1">
        <f t="shared" si="3"/>
        <v>-74</v>
      </c>
      <c r="J14" s="17" t="str">
        <f t="shared" si="4"/>
        <v>55-49</v>
      </c>
      <c r="K14" s="1">
        <v>-15.0</v>
      </c>
      <c r="L14" s="13">
        <f t="shared" si="5"/>
        <v>-74</v>
      </c>
      <c r="M14" s="1">
        <v>15.0</v>
      </c>
      <c r="N14" s="13">
        <f t="shared" si="6"/>
        <v>55</v>
      </c>
    </row>
    <row r="15">
      <c r="A15" s="1">
        <v>13.0</v>
      </c>
      <c r="B15" s="10" t="s">
        <v>424</v>
      </c>
      <c r="C15" s="15">
        <f>COUNTIFs(data_M!$J:$J,1,data_M!$BY:$BY,$A15)</f>
        <v>51</v>
      </c>
      <c r="D15" s="15">
        <f>COUNTIFs(data_M!$J:$J,2,data_M!$BY:$BY,$A15)</f>
        <v>45</v>
      </c>
      <c r="E15" s="16">
        <f t="shared" si="1"/>
        <v>96</v>
      </c>
      <c r="G15" s="13">
        <f t="shared" si="2"/>
        <v>51</v>
      </c>
      <c r="H15" s="1">
        <f t="shared" si="3"/>
        <v>-45</v>
      </c>
      <c r="J15" s="17" t="str">
        <f t="shared" si="4"/>
        <v>60-64</v>
      </c>
      <c r="K15" s="1">
        <v>-15.0</v>
      </c>
      <c r="L15" s="13">
        <f t="shared" si="5"/>
        <v>-45</v>
      </c>
      <c r="M15" s="1">
        <v>15.0</v>
      </c>
      <c r="N15" s="13">
        <f t="shared" si="6"/>
        <v>51</v>
      </c>
    </row>
    <row r="16">
      <c r="A16" s="1">
        <v>14.0</v>
      </c>
      <c r="B16" s="10" t="s">
        <v>436</v>
      </c>
      <c r="C16" s="15">
        <f>COUNTIFs(data_M!$J:$J,1,data_M!$BY:$BY,$A16)</f>
        <v>29</v>
      </c>
      <c r="D16" s="15">
        <f>COUNTIFs(data_M!$J:$J,2,data_M!$BY:$BY,$A16)</f>
        <v>40</v>
      </c>
      <c r="E16" s="16">
        <f t="shared" si="1"/>
        <v>69</v>
      </c>
      <c r="G16" s="13">
        <f t="shared" si="2"/>
        <v>29</v>
      </c>
      <c r="H16" s="1">
        <f t="shared" si="3"/>
        <v>-40</v>
      </c>
      <c r="J16" s="17" t="str">
        <f t="shared" si="4"/>
        <v>65-69</v>
      </c>
      <c r="K16" s="1">
        <v>-15.0</v>
      </c>
      <c r="L16" s="13">
        <f t="shared" si="5"/>
        <v>-40</v>
      </c>
      <c r="M16" s="1">
        <v>15.0</v>
      </c>
      <c r="N16" s="13">
        <f t="shared" si="6"/>
        <v>29</v>
      </c>
    </row>
    <row r="17">
      <c r="A17" s="1">
        <v>15.0</v>
      </c>
      <c r="B17" s="10" t="s">
        <v>451</v>
      </c>
      <c r="C17" s="15">
        <f>COUNTIFs(data_M!$J:$J,1,data_M!$BY:$BY,$A17)</f>
        <v>21</v>
      </c>
      <c r="D17" s="15">
        <f>COUNTIFs(data_M!$J:$J,2,data_M!$BY:$BY,$A17)</f>
        <v>23</v>
      </c>
      <c r="E17" s="16">
        <f t="shared" si="1"/>
        <v>44</v>
      </c>
      <c r="G17" s="13">
        <f t="shared" si="2"/>
        <v>21</v>
      </c>
      <c r="H17" s="1">
        <f t="shared" si="3"/>
        <v>-23</v>
      </c>
      <c r="J17" s="17" t="str">
        <f t="shared" si="4"/>
        <v>70-74</v>
      </c>
      <c r="K17" s="1">
        <v>-15.0</v>
      </c>
      <c r="L17" s="13">
        <f t="shared" si="5"/>
        <v>-23</v>
      </c>
      <c r="M17" s="1">
        <v>15.0</v>
      </c>
      <c r="N17" s="13">
        <f t="shared" si="6"/>
        <v>21</v>
      </c>
    </row>
    <row r="18">
      <c r="A18" s="1">
        <v>16.0</v>
      </c>
      <c r="B18" s="10" t="s">
        <v>459</v>
      </c>
      <c r="C18" s="15">
        <f>COUNTIFs(data_M!$J:$J,1,data_M!$BY:$BY,$A18)</f>
        <v>16</v>
      </c>
      <c r="D18" s="15">
        <f>COUNTIFs(data_M!$J:$J,2,data_M!$BY:$BY,$A18)</f>
        <v>19</v>
      </c>
      <c r="E18" s="16">
        <f t="shared" si="1"/>
        <v>35</v>
      </c>
      <c r="G18" s="13">
        <f t="shared" si="2"/>
        <v>16</v>
      </c>
      <c r="H18" s="1">
        <f t="shared" si="3"/>
        <v>-19</v>
      </c>
      <c r="J18" s="17" t="str">
        <f t="shared" si="4"/>
        <v>75+</v>
      </c>
      <c r="K18" s="1">
        <v>-15.0</v>
      </c>
      <c r="L18" s="13">
        <f t="shared" si="5"/>
        <v>-19</v>
      </c>
      <c r="M18" s="1">
        <v>15.0</v>
      </c>
      <c r="N18" s="13">
        <f t="shared" si="6"/>
        <v>16</v>
      </c>
    </row>
    <row r="19">
      <c r="B19" s="18"/>
      <c r="C19" s="16">
        <f t="shared" ref="C19:D19" si="7">SUM(C3:C18)</f>
        <v>887</v>
      </c>
      <c r="D19" s="16">
        <f t="shared" si="7"/>
        <v>904</v>
      </c>
      <c r="E19" s="16">
        <f t="shared" si="1"/>
        <v>1791</v>
      </c>
    </row>
    <row r="20">
      <c r="B20" s="15"/>
    </row>
    <row r="21">
      <c r="B21" s="15"/>
    </row>
    <row r="22">
      <c r="B22" s="15"/>
    </row>
    <row r="23">
      <c r="B23" s="15"/>
    </row>
    <row r="24">
      <c r="B24" s="15"/>
    </row>
    <row r="25">
      <c r="B25" s="15"/>
    </row>
    <row r="26">
      <c r="B26" s="14" t="s">
        <v>476</v>
      </c>
      <c r="H26" s="1" t="s">
        <v>477</v>
      </c>
    </row>
    <row r="27">
      <c r="B27" s="14" t="s">
        <v>478</v>
      </c>
      <c r="C27" s="1" t="s">
        <v>261</v>
      </c>
      <c r="D27" s="1" t="s">
        <v>262</v>
      </c>
      <c r="E27" s="1" t="s">
        <v>263</v>
      </c>
      <c r="H27" s="1" t="s">
        <v>479</v>
      </c>
      <c r="I27" s="1" t="s">
        <v>261</v>
      </c>
      <c r="J27" s="1" t="s">
        <v>262</v>
      </c>
      <c r="K27" s="1" t="s">
        <v>263</v>
      </c>
    </row>
    <row r="28">
      <c r="B28" s="14">
        <v>1.0</v>
      </c>
      <c r="C28" s="13">
        <f>COUNTIFS(data_M!$M:$M,$B28,data_M!$J:$J,1)</f>
        <v>394</v>
      </c>
      <c r="D28" s="13">
        <f>COUNTIFS(data_M!$M:$M,$B28,data_M!$J:$J,2)</f>
        <v>335</v>
      </c>
      <c r="E28" s="13">
        <f t="shared" ref="E28:E31" si="9">C28+D28</f>
        <v>729</v>
      </c>
      <c r="H28" s="1" t="s">
        <v>487</v>
      </c>
      <c r="I28" s="13">
        <f t="shared" ref="I28:J28" si="8">sum(C3:C5)</f>
        <v>180</v>
      </c>
      <c r="J28" s="13">
        <f t="shared" si="8"/>
        <v>173</v>
      </c>
      <c r="K28" s="13">
        <f t="shared" ref="K28:K30" si="11">I28+J28</f>
        <v>353</v>
      </c>
      <c r="L28" s="1" t="s">
        <v>489</v>
      </c>
      <c r="M28" s="13">
        <f>K28/K29*100</f>
        <v>27.36434109</v>
      </c>
    </row>
    <row r="29">
      <c r="B29" s="14">
        <v>2.0</v>
      </c>
      <c r="C29" s="13">
        <f>COUNTIFS(data_M!$M:$M,$B29,data_M!$J:$J,1)</f>
        <v>430</v>
      </c>
      <c r="D29" s="13">
        <f>COUNTIFS(data_M!$M:$M,$B29,data_M!$J:$J,2)</f>
        <v>450</v>
      </c>
      <c r="E29" s="13">
        <f t="shared" si="9"/>
        <v>880</v>
      </c>
      <c r="H29" s="1" t="s">
        <v>502</v>
      </c>
      <c r="I29" s="13">
        <f t="shared" ref="I29:J29" si="10">SUM(C6:C15)</f>
        <v>641</v>
      </c>
      <c r="J29" s="13">
        <f t="shared" si="10"/>
        <v>649</v>
      </c>
      <c r="K29" s="13">
        <f t="shared" si="11"/>
        <v>1290</v>
      </c>
      <c r="L29" s="1" t="s">
        <v>477</v>
      </c>
      <c r="M29" s="19">
        <f>(K28+K30)/K29*100</f>
        <v>38.8372093</v>
      </c>
    </row>
    <row r="30">
      <c r="B30" s="14">
        <v>3.0</v>
      </c>
      <c r="C30" s="13">
        <f>COUNTIFS(data_M!$M:$M,$B30,data_M!$J:$J,1)</f>
        <v>18</v>
      </c>
      <c r="D30" s="13">
        <f>COUNTIFS(data_M!$M:$M,$B30,data_M!$J:$J,2)</f>
        <v>28</v>
      </c>
      <c r="E30" s="13">
        <f t="shared" si="9"/>
        <v>46</v>
      </c>
      <c r="H30" s="1" t="s">
        <v>515</v>
      </c>
      <c r="I30" s="13">
        <f t="shared" ref="I30:J30" si="12">SUM(C16:C18)</f>
        <v>66</v>
      </c>
      <c r="J30" s="13">
        <f t="shared" si="12"/>
        <v>82</v>
      </c>
      <c r="K30" s="13">
        <f t="shared" si="11"/>
        <v>148</v>
      </c>
      <c r="L30" s="1" t="s">
        <v>521</v>
      </c>
      <c r="M30" s="13">
        <f>K30/K29*200</f>
        <v>22.94573643</v>
      </c>
    </row>
    <row r="31">
      <c r="B31" s="14">
        <v>4.0</v>
      </c>
      <c r="C31" s="13">
        <f>COUNTIFS(data_M!$M:$M,$B31,data_M!$J:$J,1)</f>
        <v>45</v>
      </c>
      <c r="D31" s="13">
        <f>COUNTIFS(data_M!$M:$M,$B31,data_M!$J:$J,2)</f>
        <v>91</v>
      </c>
      <c r="E31" s="13">
        <f t="shared" si="9"/>
        <v>136</v>
      </c>
      <c r="I31" s="13">
        <f t="shared" ref="I31:K31" si="13">SUM(I28:I30)</f>
        <v>887</v>
      </c>
      <c r="J31" s="13">
        <f t="shared" si="13"/>
        <v>904</v>
      </c>
      <c r="K31" s="13">
        <f t="shared" si="13"/>
        <v>1791</v>
      </c>
    </row>
    <row r="32">
      <c r="B32" s="15"/>
      <c r="C32" s="16">
        <f t="shared" ref="C32:E32" si="14">SUM(C28:C31)</f>
        <v>887</v>
      </c>
      <c r="D32" s="16">
        <f t="shared" si="14"/>
        <v>904</v>
      </c>
      <c r="E32" s="16">
        <f t="shared" si="14"/>
        <v>1791</v>
      </c>
    </row>
    <row r="33">
      <c r="B33" s="15"/>
    </row>
    <row r="34">
      <c r="B34" s="15"/>
    </row>
    <row r="35">
      <c r="B35" s="14" t="s">
        <v>536</v>
      </c>
    </row>
    <row r="36">
      <c r="B36" s="1" t="s">
        <v>537</v>
      </c>
      <c r="C36" s="1" t="s">
        <v>261</v>
      </c>
      <c r="D36" s="1" t="s">
        <v>262</v>
      </c>
      <c r="E36" s="1" t="s">
        <v>263</v>
      </c>
    </row>
    <row r="37">
      <c r="B37" s="1">
        <v>1.0</v>
      </c>
      <c r="C37" s="13">
        <f>COUNTIFS(data_M!$P:$P,$B37,data_M!$J:$J,1)</f>
        <v>95</v>
      </c>
      <c r="D37" s="13">
        <f>COUNTIFS(data_M!$P:$P,$B37,data_M!$J:$J,2)</f>
        <v>84</v>
      </c>
      <c r="E37" s="13">
        <f t="shared" ref="E37:E43" si="15">C37+D37</f>
        <v>179</v>
      </c>
    </row>
    <row r="38">
      <c r="B38" s="1">
        <v>2.0</v>
      </c>
      <c r="C38" s="13">
        <f>COUNTIFS(data_M!$P:$P,$B38,data_M!$J:$J,1)</f>
        <v>141</v>
      </c>
      <c r="D38" s="13">
        <f>COUNTIFS(data_M!$P:$P,$B38,data_M!$J:$J,2)</f>
        <v>180</v>
      </c>
      <c r="E38" s="13">
        <f t="shared" si="15"/>
        <v>321</v>
      </c>
    </row>
    <row r="39">
      <c r="B39" s="1">
        <v>3.0</v>
      </c>
      <c r="C39" s="13">
        <f>COUNTIFS(data_M!$P:$P,$B39,data_M!$J:$J,1)</f>
        <v>145</v>
      </c>
      <c r="D39" s="13">
        <f>COUNTIFS(data_M!$P:$P,$B39,data_M!$J:$J,2)</f>
        <v>144</v>
      </c>
      <c r="E39" s="13">
        <f t="shared" si="15"/>
        <v>289</v>
      </c>
    </row>
    <row r="40">
      <c r="B40" s="1">
        <v>4.0</v>
      </c>
      <c r="C40" s="13">
        <f>COUNTIFS(data_M!$P:$P,$B40,data_M!$J:$J,1)</f>
        <v>394</v>
      </c>
      <c r="D40" s="13">
        <f>COUNTIFS(data_M!$P:$P,$B40,data_M!$J:$J,2)</f>
        <v>322</v>
      </c>
      <c r="E40" s="13">
        <f t="shared" si="15"/>
        <v>716</v>
      </c>
    </row>
    <row r="41">
      <c r="B41" s="1">
        <v>5.0</v>
      </c>
      <c r="C41" s="13">
        <f>COUNTIFS(data_M!$P:$P,$B41,data_M!$J:$J,1)</f>
        <v>8</v>
      </c>
      <c r="D41" s="13">
        <f>COUNTIFS(data_M!$P:$P,$B41,data_M!$J:$J,2)</f>
        <v>24</v>
      </c>
      <c r="E41" s="13">
        <f t="shared" si="15"/>
        <v>32</v>
      </c>
    </row>
    <row r="42">
      <c r="B42" s="1">
        <v>6.0</v>
      </c>
      <c r="C42" s="13">
        <f>COUNTIFS(data_M!$P:$P,$B42,data_M!$J:$J,1)</f>
        <v>56</v>
      </c>
      <c r="D42" s="13">
        <f>COUNTIFS(data_M!$P:$P,$B42,data_M!$J:$J,2)</f>
        <v>97</v>
      </c>
      <c r="E42" s="13">
        <f t="shared" si="15"/>
        <v>153</v>
      </c>
    </row>
    <row r="43">
      <c r="B43" s="1">
        <v>7.0</v>
      </c>
      <c r="C43" s="13">
        <f>COUNTIFS(data_M!$P:$P,$B43,data_M!$J:$J,1)</f>
        <v>4</v>
      </c>
      <c r="D43" s="13">
        <f>COUNTIFS(data_M!$P:$P,$B43,data_M!$J:$J,2)</f>
        <v>2</v>
      </c>
      <c r="E43" s="13">
        <f t="shared" si="15"/>
        <v>6</v>
      </c>
    </row>
    <row r="44">
      <c r="B44" s="1"/>
      <c r="C44" s="13">
        <f t="shared" ref="C44:E44" si="16">SUM(C37:C43)</f>
        <v>843</v>
      </c>
      <c r="D44" s="13">
        <f t="shared" si="16"/>
        <v>853</v>
      </c>
      <c r="E44" s="13">
        <f t="shared" si="16"/>
        <v>1696</v>
      </c>
    </row>
    <row r="47">
      <c r="B47" s="1" t="s">
        <v>609</v>
      </c>
    </row>
    <row r="48">
      <c r="B48" s="1" t="s">
        <v>141</v>
      </c>
      <c r="C48" s="1" t="s">
        <v>261</v>
      </c>
      <c r="D48" s="1" t="s">
        <v>262</v>
      </c>
      <c r="E48" s="1" t="s">
        <v>263</v>
      </c>
      <c r="I48" s="1" t="s">
        <v>261</v>
      </c>
      <c r="J48" s="1" t="s">
        <v>262</v>
      </c>
      <c r="K48" s="1" t="s">
        <v>263</v>
      </c>
    </row>
    <row r="49">
      <c r="A49" s="13">
        <f>COUNTIF(data_M!BZ:BZ,B49)</f>
        <v>1</v>
      </c>
      <c r="B49" s="13" t="s">
        <v>621</v>
      </c>
      <c r="C49" s="13">
        <f>COUNTIFS(data_M!$BZ:$BZ,$B49,data_M!$J:$J,1)</f>
        <v>0</v>
      </c>
      <c r="D49" s="13">
        <f>COUNTIFS(data_M!$BZ:$BZ,$B49,data_M!$J:$J,2)</f>
        <v>1</v>
      </c>
      <c r="E49" s="13">
        <f t="shared" ref="E49:E111" si="17">C49+D49</f>
        <v>1</v>
      </c>
      <c r="F49" s="1" t="s">
        <v>632</v>
      </c>
      <c r="H49" s="1" t="s">
        <v>633</v>
      </c>
      <c r="I49" s="13">
        <f t="shared" ref="I49:I58" si="18">SUMIF($F$49:$F$111,$H49,$C$49:$C$112)</f>
        <v>22</v>
      </c>
      <c r="J49" s="13">
        <f t="shared" ref="J49:J58" si="19">SUMIF($F$49:$F$111,$H49,$D$49:$D$112)</f>
        <v>13</v>
      </c>
      <c r="K49" s="13">
        <f t="shared" ref="K49:K58" si="20">I49+J49</f>
        <v>35</v>
      </c>
      <c r="L49" s="21">
        <f t="shared" ref="L49:L57" si="21">K49/SUM($K$49:$K$57)</f>
        <v>0.04074505239</v>
      </c>
    </row>
    <row r="50">
      <c r="A50" s="13">
        <f>COUNTIF(data_M!BZ:BZ,B50)</f>
        <v>1</v>
      </c>
      <c r="B50" s="13" t="s">
        <v>648</v>
      </c>
      <c r="C50" s="13">
        <f>COUNTIFS(data_M!$BZ:$BZ,$B50,data_M!$J:$J,1)</f>
        <v>0</v>
      </c>
      <c r="D50" s="13">
        <f>COUNTIFS(data_M!$BZ:$BZ,$B50,data_M!$J:$J,2)</f>
        <v>1</v>
      </c>
      <c r="E50" s="13">
        <f t="shared" si="17"/>
        <v>1</v>
      </c>
      <c r="F50" s="1" t="s">
        <v>659</v>
      </c>
      <c r="H50" s="1" t="s">
        <v>660</v>
      </c>
      <c r="I50" s="13">
        <f t="shared" si="18"/>
        <v>154</v>
      </c>
      <c r="J50" s="13">
        <f t="shared" si="19"/>
        <v>97</v>
      </c>
      <c r="K50" s="13">
        <f t="shared" si="20"/>
        <v>251</v>
      </c>
      <c r="L50" s="21">
        <f t="shared" si="21"/>
        <v>0.2922002328</v>
      </c>
    </row>
    <row r="51">
      <c r="A51" s="13">
        <f>COUNTIF(data_M!BZ:BZ,B51)</f>
        <v>1</v>
      </c>
      <c r="B51" s="13" t="s">
        <v>665</v>
      </c>
      <c r="C51" s="13">
        <f>COUNTIFS(data_M!$BZ:$BZ,$B51,data_M!$J:$J,1)</f>
        <v>0</v>
      </c>
      <c r="D51" s="13">
        <f>COUNTIFS(data_M!$BZ:$BZ,$B51,data_M!$J:$J,2)</f>
        <v>1</v>
      </c>
      <c r="E51" s="13">
        <f t="shared" si="17"/>
        <v>1</v>
      </c>
      <c r="F51" s="1" t="s">
        <v>659</v>
      </c>
      <c r="H51" s="1" t="s">
        <v>674</v>
      </c>
      <c r="I51" s="13">
        <f t="shared" si="18"/>
        <v>37</v>
      </c>
      <c r="J51" s="13">
        <f t="shared" si="19"/>
        <v>0</v>
      </c>
      <c r="K51" s="13">
        <f t="shared" si="20"/>
        <v>37</v>
      </c>
      <c r="L51" s="21">
        <f t="shared" si="21"/>
        <v>0.04307334109</v>
      </c>
    </row>
    <row r="52">
      <c r="A52" s="13">
        <f>COUNTIF(data_M!BZ:BZ,B52)</f>
        <v>1</v>
      </c>
      <c r="B52" s="13" t="s">
        <v>686</v>
      </c>
      <c r="C52" s="13">
        <f>COUNTIFS(data_M!$BZ:$BZ,$B52,data_M!$J:$J,1)</f>
        <v>1</v>
      </c>
      <c r="D52" s="13">
        <f>COUNTIFS(data_M!$BZ:$BZ,$B52,data_M!$J:$J,2)</f>
        <v>0</v>
      </c>
      <c r="E52" s="13">
        <f t="shared" si="17"/>
        <v>1</v>
      </c>
      <c r="F52" s="1" t="s">
        <v>632</v>
      </c>
      <c r="H52" s="1" t="s">
        <v>180</v>
      </c>
      <c r="I52" s="13">
        <f t="shared" si="18"/>
        <v>131</v>
      </c>
      <c r="J52" s="13">
        <f t="shared" si="19"/>
        <v>52</v>
      </c>
      <c r="K52" s="13">
        <f t="shared" si="20"/>
        <v>183</v>
      </c>
      <c r="L52" s="21">
        <f t="shared" si="21"/>
        <v>0.2130384168</v>
      </c>
    </row>
    <row r="53">
      <c r="A53" s="13">
        <f>COUNTIF(data_M!BZ:BZ,B53)</f>
        <v>2</v>
      </c>
      <c r="B53" s="13" t="s">
        <v>697</v>
      </c>
      <c r="C53" s="13">
        <f>COUNTIFS(data_M!$BZ:$BZ,$B53,data_M!$J:$J,1)</f>
        <v>0</v>
      </c>
      <c r="D53" s="13">
        <f>COUNTIFS(data_M!$BZ:$BZ,$B53,data_M!$J:$J,2)</f>
        <v>2</v>
      </c>
      <c r="E53" s="13">
        <f t="shared" si="17"/>
        <v>2</v>
      </c>
      <c r="F53" s="1" t="s">
        <v>659</v>
      </c>
      <c r="H53" s="1" t="s">
        <v>700</v>
      </c>
      <c r="I53" s="13">
        <f t="shared" si="18"/>
        <v>49</v>
      </c>
      <c r="J53" s="13">
        <f t="shared" si="19"/>
        <v>65</v>
      </c>
      <c r="K53" s="13">
        <f t="shared" si="20"/>
        <v>114</v>
      </c>
      <c r="L53" s="21">
        <f t="shared" si="21"/>
        <v>0.1327124563</v>
      </c>
    </row>
    <row r="54">
      <c r="A54" s="13">
        <f>COUNTIF(data_M!BZ:BZ,B54)</f>
        <v>10</v>
      </c>
      <c r="B54" s="13" t="s">
        <v>705</v>
      </c>
      <c r="C54" s="13">
        <f>COUNTIFS(data_M!$BZ:$BZ,$B54,data_M!$J:$J,1)</f>
        <v>10</v>
      </c>
      <c r="D54" s="13">
        <f>COUNTIFS(data_M!$BZ:$BZ,$B54,data_M!$J:$J,2)</f>
        <v>0</v>
      </c>
      <c r="E54" s="13">
        <f t="shared" si="17"/>
        <v>10</v>
      </c>
      <c r="F54" s="1" t="s">
        <v>180</v>
      </c>
      <c r="H54" s="1" t="s">
        <v>711</v>
      </c>
      <c r="I54" s="13">
        <f t="shared" si="18"/>
        <v>49</v>
      </c>
      <c r="J54" s="13">
        <f t="shared" si="19"/>
        <v>6</v>
      </c>
      <c r="K54" s="13">
        <f t="shared" si="20"/>
        <v>55</v>
      </c>
      <c r="L54" s="21">
        <f t="shared" si="21"/>
        <v>0.06402793946</v>
      </c>
    </row>
    <row r="55">
      <c r="A55" s="13">
        <f>COUNTIF(data_M!BZ:BZ,B55)</f>
        <v>16</v>
      </c>
      <c r="B55" s="13" t="s">
        <v>717</v>
      </c>
      <c r="C55" s="13">
        <f>COUNTIFS(data_M!$BZ:$BZ,$B55,data_M!$J:$J,1)</f>
        <v>16</v>
      </c>
      <c r="D55" s="13">
        <f>COUNTIFS(data_M!$BZ:$BZ,$B55,data_M!$J:$J,2)</f>
        <v>0</v>
      </c>
      <c r="E55" s="13">
        <f t="shared" si="17"/>
        <v>16</v>
      </c>
      <c r="F55" s="1" t="s">
        <v>674</v>
      </c>
      <c r="H55" s="1" t="s">
        <v>659</v>
      </c>
      <c r="I55" s="13">
        <f t="shared" si="18"/>
        <v>3</v>
      </c>
      <c r="J55" s="13">
        <f t="shared" si="19"/>
        <v>15</v>
      </c>
      <c r="K55" s="13">
        <f t="shared" si="20"/>
        <v>18</v>
      </c>
      <c r="L55" s="21">
        <f t="shared" si="21"/>
        <v>0.02095459837</v>
      </c>
    </row>
    <row r="56">
      <c r="A56" s="13">
        <f>COUNTIF(data_M!BZ:BZ,B56)</f>
        <v>235</v>
      </c>
      <c r="B56" s="13" t="s">
        <v>184</v>
      </c>
      <c r="C56" s="13">
        <f>COUNTIFS(data_M!$BZ:$BZ,$B56,data_M!$J:$J,1)</f>
        <v>145</v>
      </c>
      <c r="D56" s="13">
        <f>COUNTIFS(data_M!$BZ:$BZ,$B56,data_M!$J:$J,2)</f>
        <v>90</v>
      </c>
      <c r="E56" s="13">
        <f t="shared" si="17"/>
        <v>235</v>
      </c>
      <c r="F56" s="1" t="s">
        <v>660</v>
      </c>
      <c r="H56" s="1" t="s">
        <v>737</v>
      </c>
      <c r="I56" s="13">
        <f t="shared" si="18"/>
        <v>10</v>
      </c>
      <c r="J56" s="13">
        <f t="shared" si="19"/>
        <v>32</v>
      </c>
      <c r="K56" s="13">
        <f t="shared" si="20"/>
        <v>42</v>
      </c>
      <c r="L56" s="21">
        <f t="shared" si="21"/>
        <v>0.04889406286</v>
      </c>
    </row>
    <row r="57">
      <c r="A57" s="13">
        <f>COUNTIF(data_M!BZ:BZ,B57)</f>
        <v>1</v>
      </c>
      <c r="B57" s="13" t="s">
        <v>744</v>
      </c>
      <c r="C57" s="13">
        <f>COUNTIFS(data_M!$BZ:$BZ,$B57,data_M!$J:$J,1)</f>
        <v>1</v>
      </c>
      <c r="D57" s="13">
        <f>COUNTIFS(data_M!$BZ:$BZ,$B57,data_M!$J:$J,2)</f>
        <v>0</v>
      </c>
      <c r="E57" s="13">
        <f t="shared" si="17"/>
        <v>1</v>
      </c>
      <c r="F57" s="1" t="s">
        <v>711</v>
      </c>
      <c r="H57" s="1" t="s">
        <v>632</v>
      </c>
      <c r="I57" s="13">
        <f t="shared" si="18"/>
        <v>85</v>
      </c>
      <c r="J57" s="13">
        <f t="shared" si="19"/>
        <v>39</v>
      </c>
      <c r="K57" s="13">
        <f t="shared" si="20"/>
        <v>124</v>
      </c>
      <c r="L57" s="21">
        <f t="shared" si="21"/>
        <v>0.1443538999</v>
      </c>
    </row>
    <row r="58">
      <c r="A58" s="13">
        <f>COUNTIF(data_M!BZ:BZ,B58)</f>
        <v>1</v>
      </c>
      <c r="B58" s="13" t="s">
        <v>759</v>
      </c>
      <c r="C58" s="13">
        <f>COUNTIFS(data_M!$BZ:$BZ,$B58,data_M!$J:$J,1)</f>
        <v>1</v>
      </c>
      <c r="D58" s="13">
        <f>COUNTIFS(data_M!$BZ:$BZ,$B58,data_M!$J:$J,2)</f>
        <v>0</v>
      </c>
      <c r="E58" s="13">
        <f t="shared" si="17"/>
        <v>1</v>
      </c>
      <c r="F58" s="1" t="s">
        <v>711</v>
      </c>
      <c r="H58" s="1" t="s">
        <v>240</v>
      </c>
      <c r="I58" s="13">
        <f t="shared" si="18"/>
        <v>207</v>
      </c>
      <c r="J58" s="13">
        <f t="shared" si="19"/>
        <v>437</v>
      </c>
      <c r="K58" s="13">
        <f t="shared" si="20"/>
        <v>644</v>
      </c>
    </row>
    <row r="59">
      <c r="A59" s="13">
        <f>COUNTIF(data_M!BZ:BZ,B59)</f>
        <v>38</v>
      </c>
      <c r="B59" s="13" t="s">
        <v>768</v>
      </c>
      <c r="C59" s="13">
        <f>COUNTIFS(data_M!$BZ:$BZ,$B59,data_M!$J:$J,1)</f>
        <v>32</v>
      </c>
      <c r="D59" s="13">
        <f>COUNTIFS(data_M!$BZ:$BZ,$B59,data_M!$J:$J,2)</f>
        <v>6</v>
      </c>
      <c r="E59" s="13">
        <f t="shared" si="17"/>
        <v>38</v>
      </c>
      <c r="F59" s="1" t="s">
        <v>711</v>
      </c>
      <c r="I59" s="21">
        <f>SUM(I49:I57)/SUM(K49:K57)</f>
        <v>0.6286379511</v>
      </c>
      <c r="J59" s="21">
        <f>SUM(J49:J57)/SUM(K49:K57)</f>
        <v>0.3713620489</v>
      </c>
    </row>
    <row r="60">
      <c r="A60" s="13">
        <f>COUNTIF(data_M!BZ:BZ,B60)</f>
        <v>3</v>
      </c>
      <c r="B60" s="13" t="s">
        <v>778</v>
      </c>
      <c r="C60" s="13">
        <f>COUNTIFS(data_M!$BZ:$BZ,$B60,data_M!$J:$J,1)</f>
        <v>3</v>
      </c>
      <c r="D60" s="13">
        <f>COUNTIFS(data_M!$BZ:$BZ,$B60,data_M!$J:$J,2)</f>
        <v>0</v>
      </c>
      <c r="E60" s="13">
        <f t="shared" si="17"/>
        <v>3</v>
      </c>
      <c r="F60" s="1" t="s">
        <v>711</v>
      </c>
    </row>
    <row r="61">
      <c r="A61" s="13">
        <f>COUNTIF(data_M!BZ:BZ,B61)</f>
        <v>3</v>
      </c>
      <c r="B61" s="13" t="s">
        <v>231</v>
      </c>
      <c r="C61" s="13">
        <f>COUNTIFS(data_M!$BZ:$BZ,$B61,data_M!$J:$J,1)</f>
        <v>1</v>
      </c>
      <c r="D61" s="13">
        <f>COUNTIFS(data_M!$BZ:$BZ,$B61,data_M!$J:$J,2)</f>
        <v>2</v>
      </c>
      <c r="E61" s="13">
        <f t="shared" si="17"/>
        <v>3</v>
      </c>
      <c r="F61" s="1" t="s">
        <v>737</v>
      </c>
    </row>
    <row r="62">
      <c r="A62" s="13">
        <f>COUNTIF(data_M!BZ:BZ,B62)</f>
        <v>39</v>
      </c>
      <c r="B62" s="13" t="s">
        <v>346</v>
      </c>
      <c r="C62" s="13">
        <f>COUNTIFS(data_M!$BZ:$BZ,$B62,data_M!$J:$J,1)</f>
        <v>9</v>
      </c>
      <c r="D62" s="13">
        <f>COUNTIFS(data_M!$BZ:$BZ,$B62,data_M!$J:$J,2)</f>
        <v>30</v>
      </c>
      <c r="E62" s="13">
        <f t="shared" si="17"/>
        <v>39</v>
      </c>
      <c r="F62" s="1" t="s">
        <v>737</v>
      </c>
    </row>
    <row r="63">
      <c r="A63" s="13">
        <f>COUNTIF(data_M!BZ:BZ,B63)</f>
        <v>1</v>
      </c>
      <c r="B63" s="13" t="s">
        <v>814</v>
      </c>
      <c r="C63" s="13">
        <f>COUNTIFS(data_M!$BZ:$BZ,$B63,data_M!$J:$J,1)</f>
        <v>0</v>
      </c>
      <c r="D63" s="13">
        <f>COUNTIFS(data_M!$BZ:$BZ,$B63,data_M!$J:$J,2)</f>
        <v>1</v>
      </c>
      <c r="E63" s="13">
        <f t="shared" si="17"/>
        <v>1</v>
      </c>
      <c r="F63" s="1" t="s">
        <v>632</v>
      </c>
    </row>
    <row r="64">
      <c r="A64" s="13">
        <f>COUNTIF(data_M!BZ:BZ,B64)</f>
        <v>2</v>
      </c>
      <c r="B64" s="13" t="s">
        <v>817</v>
      </c>
      <c r="C64" s="13">
        <f>COUNTIFS(data_M!$BZ:$BZ,$B64,data_M!$J:$J,1)</f>
        <v>0</v>
      </c>
      <c r="D64" s="13">
        <f>COUNTIFS(data_M!$BZ:$BZ,$B64,data_M!$J:$J,2)</f>
        <v>2</v>
      </c>
      <c r="E64" s="13">
        <f t="shared" si="17"/>
        <v>2</v>
      </c>
      <c r="F64" s="1" t="s">
        <v>632</v>
      </c>
    </row>
    <row r="65">
      <c r="A65" s="13">
        <f>COUNTIF(data_M!BZ:BZ,B65)</f>
        <v>2</v>
      </c>
      <c r="B65" s="13" t="s">
        <v>825</v>
      </c>
      <c r="C65" s="13">
        <f>COUNTIFS(data_M!$BZ:$BZ,$B65,data_M!$J:$J,1)</f>
        <v>1</v>
      </c>
      <c r="D65" s="13">
        <f>COUNTIFS(data_M!$BZ:$BZ,$B65,data_M!$J:$J,2)</f>
        <v>1</v>
      </c>
      <c r="E65" s="13">
        <f t="shared" si="17"/>
        <v>2</v>
      </c>
      <c r="F65" s="1" t="s">
        <v>632</v>
      </c>
    </row>
    <row r="66">
      <c r="A66" s="13">
        <f>COUNTIF(data_M!BZ:BZ,B66)</f>
        <v>7</v>
      </c>
      <c r="B66" s="13" t="s">
        <v>786</v>
      </c>
      <c r="C66" s="13">
        <f>COUNTIFS(data_M!$BZ:$BZ,$B66,data_M!$J:$J,1)</f>
        <v>6</v>
      </c>
      <c r="D66" s="13">
        <f>COUNTIFS(data_M!$BZ:$BZ,$B66,data_M!$J:$J,2)</f>
        <v>1</v>
      </c>
      <c r="E66" s="13">
        <f t="shared" si="17"/>
        <v>7</v>
      </c>
      <c r="F66" s="1" t="s">
        <v>660</v>
      </c>
    </row>
    <row r="67">
      <c r="A67" s="13">
        <f>COUNTIF(data_M!BZ:BZ,B67)</f>
        <v>173</v>
      </c>
      <c r="B67" s="13" t="s">
        <v>180</v>
      </c>
      <c r="C67" s="13">
        <f>COUNTIFS(data_M!$BZ:$BZ,$B67,data_M!$J:$J,1)</f>
        <v>121</v>
      </c>
      <c r="D67" s="13">
        <f>COUNTIFS(data_M!$BZ:$BZ,$B67,data_M!$J:$J,2)</f>
        <v>52</v>
      </c>
      <c r="E67" s="13">
        <f t="shared" si="17"/>
        <v>173</v>
      </c>
      <c r="F67" s="1" t="s">
        <v>180</v>
      </c>
    </row>
    <row r="68">
      <c r="A68" s="13">
        <f>COUNTIF(data_M!BZ:BZ,B68)</f>
        <v>1</v>
      </c>
      <c r="B68" s="13" t="s">
        <v>850</v>
      </c>
      <c r="C68" s="13">
        <f>COUNTIFS(data_M!$BZ:$BZ,$B68,data_M!$J:$J,1)</f>
        <v>1</v>
      </c>
      <c r="D68" s="13">
        <f>COUNTIFS(data_M!$BZ:$BZ,$B68,data_M!$J:$J,2)</f>
        <v>0</v>
      </c>
      <c r="E68" s="13">
        <f t="shared" si="17"/>
        <v>1</v>
      </c>
      <c r="F68" s="1" t="s">
        <v>633</v>
      </c>
    </row>
    <row r="69">
      <c r="A69" s="13">
        <f>COUNTIF(data_M!BZ:BZ,B69)</f>
        <v>6</v>
      </c>
      <c r="B69" s="13" t="s">
        <v>445</v>
      </c>
      <c r="C69" s="13">
        <f>COUNTIFS(data_M!$BZ:$BZ,$B69,data_M!$J:$J,1)</f>
        <v>6</v>
      </c>
      <c r="D69" s="13">
        <f>COUNTIFS(data_M!$BZ:$BZ,$B69,data_M!$J:$J,2)</f>
        <v>0</v>
      </c>
      <c r="E69" s="13">
        <f t="shared" si="17"/>
        <v>6</v>
      </c>
      <c r="F69" s="1" t="s">
        <v>632</v>
      </c>
    </row>
    <row r="70">
      <c r="A70" s="13">
        <f>COUNTIF(data_M!BZ:BZ,B70)</f>
        <v>7</v>
      </c>
      <c r="B70" s="13" t="s">
        <v>865</v>
      </c>
      <c r="C70" s="13">
        <f>COUNTIFS(data_M!$BZ:$BZ,$B70,data_M!$J:$J,1)</f>
        <v>6</v>
      </c>
      <c r="D70" s="13">
        <f>COUNTIFS(data_M!$BZ:$BZ,$B70,data_M!$J:$J,2)</f>
        <v>1</v>
      </c>
      <c r="E70" s="13">
        <f t="shared" si="17"/>
        <v>7</v>
      </c>
      <c r="F70" s="1" t="s">
        <v>632</v>
      </c>
    </row>
    <row r="71">
      <c r="A71" s="13">
        <f>COUNTIF(data_M!BZ:BZ,B71)</f>
        <v>2</v>
      </c>
      <c r="B71" s="13" t="s">
        <v>873</v>
      </c>
      <c r="C71" s="13">
        <f>COUNTIFS(data_M!$BZ:$BZ,$B71,data_M!$J:$J,1)</f>
        <v>1</v>
      </c>
      <c r="D71" s="13">
        <f>COUNTIFS(data_M!$BZ:$BZ,$B71,data_M!$J:$J,2)</f>
        <v>1</v>
      </c>
      <c r="E71" s="13">
        <f t="shared" si="17"/>
        <v>2</v>
      </c>
      <c r="F71" s="1" t="s">
        <v>632</v>
      </c>
    </row>
    <row r="72">
      <c r="A72" s="13">
        <f>COUNTIF(data_M!BZ:BZ,B72)</f>
        <v>5</v>
      </c>
      <c r="B72" s="13" t="s">
        <v>884</v>
      </c>
      <c r="C72" s="13">
        <f>COUNTIFS(data_M!$BZ:$BZ,$B72,data_M!$J:$J,1)</f>
        <v>3</v>
      </c>
      <c r="D72" s="13">
        <f>COUNTIFS(data_M!$BZ:$BZ,$B72,data_M!$J:$J,2)</f>
        <v>2</v>
      </c>
      <c r="E72" s="13">
        <f t="shared" si="17"/>
        <v>5</v>
      </c>
      <c r="F72" s="1" t="s">
        <v>632</v>
      </c>
    </row>
    <row r="73">
      <c r="A73" s="13">
        <f>COUNTIF(data_M!BZ:BZ,B73)</f>
        <v>89</v>
      </c>
      <c r="B73" s="13" t="s">
        <v>467</v>
      </c>
      <c r="C73" s="13">
        <f>COUNTIFS(data_M!$BZ:$BZ,$B73,data_M!$J:$J,1)</f>
        <v>37</v>
      </c>
      <c r="D73" s="13">
        <f>COUNTIFS(data_M!$BZ:$BZ,$B73,data_M!$J:$J,2)</f>
        <v>52</v>
      </c>
      <c r="E73" s="13">
        <f t="shared" si="17"/>
        <v>89</v>
      </c>
      <c r="F73" s="1" t="s">
        <v>700</v>
      </c>
    </row>
    <row r="74">
      <c r="A74" s="13">
        <f>COUNTIF(data_M!BZ:BZ,B74)</f>
        <v>15</v>
      </c>
      <c r="B74" s="13" t="s">
        <v>893</v>
      </c>
      <c r="C74" s="13">
        <f>COUNTIFS(data_M!$BZ:$BZ,$B74,data_M!$J:$J,1)</f>
        <v>10</v>
      </c>
      <c r="D74" s="13">
        <f>COUNTIFS(data_M!$BZ:$BZ,$B74,data_M!$J:$J,2)</f>
        <v>5</v>
      </c>
      <c r="E74" s="13">
        <f t="shared" si="17"/>
        <v>15</v>
      </c>
      <c r="F74" s="1" t="s">
        <v>700</v>
      </c>
    </row>
    <row r="75">
      <c r="A75" s="13">
        <f>COUNTIF(data_M!BZ:BZ,B75)</f>
        <v>7</v>
      </c>
      <c r="B75" s="13" t="s">
        <v>916</v>
      </c>
      <c r="C75" s="13">
        <f>COUNTIFS(data_M!$BZ:$BZ,$B75,data_M!$J:$J,1)</f>
        <v>2</v>
      </c>
      <c r="D75" s="13">
        <f>COUNTIFS(data_M!$BZ:$BZ,$B75,data_M!$J:$J,2)</f>
        <v>5</v>
      </c>
      <c r="E75" s="13">
        <f t="shared" si="17"/>
        <v>7</v>
      </c>
      <c r="F75" s="1" t="s">
        <v>700</v>
      </c>
    </row>
    <row r="76">
      <c r="A76" s="13">
        <f>COUNTIF(data_M!BZ:BZ,B76)</f>
        <v>3</v>
      </c>
      <c r="B76" s="13" t="s">
        <v>930</v>
      </c>
      <c r="C76" s="13">
        <f>COUNTIFS(data_M!$BZ:$BZ,$B76,data_M!$J:$J,1)</f>
        <v>0</v>
      </c>
      <c r="D76" s="13">
        <f>COUNTIFS(data_M!$BZ:$BZ,$B76,data_M!$J:$J,2)</f>
        <v>3</v>
      </c>
      <c r="E76" s="13">
        <f t="shared" si="17"/>
        <v>3</v>
      </c>
      <c r="F76" s="1" t="s">
        <v>700</v>
      </c>
    </row>
    <row r="77">
      <c r="A77" s="13">
        <f>COUNTIF(data_M!BZ:BZ,B77)</f>
        <v>2</v>
      </c>
      <c r="B77" s="13" t="s">
        <v>941</v>
      </c>
      <c r="C77" s="13">
        <f>COUNTIFS(data_M!$BZ:$BZ,$B77,data_M!$J:$J,1)</f>
        <v>0</v>
      </c>
      <c r="D77" s="13">
        <f>COUNTIFS(data_M!$BZ:$BZ,$B77,data_M!$J:$J,2)</f>
        <v>2</v>
      </c>
      <c r="E77" s="13">
        <f t="shared" si="17"/>
        <v>2</v>
      </c>
      <c r="F77" s="1" t="s">
        <v>660</v>
      </c>
    </row>
    <row r="78">
      <c r="A78" s="13">
        <f>COUNTIF(data_M!BZ:BZ,B78)</f>
        <v>7</v>
      </c>
      <c r="B78" s="13" t="s">
        <v>944</v>
      </c>
      <c r="C78" s="13">
        <f>COUNTIFS(data_M!$BZ:$BZ,$B78,data_M!$J:$J,1)</f>
        <v>3</v>
      </c>
      <c r="D78" s="13">
        <f>COUNTIFS(data_M!$BZ:$BZ,$B78,data_M!$J:$J,2)</f>
        <v>4</v>
      </c>
      <c r="E78" s="13">
        <f t="shared" si="17"/>
        <v>7</v>
      </c>
      <c r="F78" s="1" t="s">
        <v>660</v>
      </c>
    </row>
    <row r="79">
      <c r="A79" s="13">
        <f>COUNTIF(data_M!BZ:BZ,B79)</f>
        <v>3</v>
      </c>
      <c r="B79" s="13" t="s">
        <v>956</v>
      </c>
      <c r="C79" s="13">
        <f>COUNTIFS(data_M!$BZ:$BZ,$B79,data_M!$J:$J,1)</f>
        <v>0</v>
      </c>
      <c r="D79" s="13">
        <f>COUNTIFS(data_M!$BZ:$BZ,$B79,data_M!$J:$J,2)</f>
        <v>3</v>
      </c>
      <c r="E79" s="13">
        <f t="shared" si="17"/>
        <v>3</v>
      </c>
      <c r="F79" s="1" t="s">
        <v>632</v>
      </c>
    </row>
    <row r="80">
      <c r="A80" s="13">
        <f>COUNTIF(data_M!BZ:BZ,B80)</f>
        <v>3</v>
      </c>
      <c r="B80" s="13" t="s">
        <v>968</v>
      </c>
      <c r="C80" s="13">
        <f>COUNTIFS(data_M!$BZ:$BZ,$B80,data_M!$J:$J,1)</f>
        <v>0</v>
      </c>
      <c r="D80" s="13">
        <f>COUNTIFS(data_M!$BZ:$BZ,$B80,data_M!$J:$J,2)</f>
        <v>3</v>
      </c>
      <c r="E80" s="13">
        <f t="shared" si="17"/>
        <v>3</v>
      </c>
      <c r="F80" s="1" t="s">
        <v>632</v>
      </c>
    </row>
    <row r="81">
      <c r="A81" s="13">
        <f>COUNTIF(data_M!BZ:BZ,B81)</f>
        <v>1</v>
      </c>
      <c r="B81" s="13" t="s">
        <v>978</v>
      </c>
      <c r="C81" s="13">
        <f>COUNTIFS(data_M!$BZ:$BZ,$B81,data_M!$J:$J,1)</f>
        <v>1</v>
      </c>
      <c r="D81" s="13">
        <f>COUNTIFS(data_M!$BZ:$BZ,$B81,data_M!$J:$J,2)</f>
        <v>0</v>
      </c>
      <c r="E81" s="13">
        <f t="shared" si="17"/>
        <v>1</v>
      </c>
      <c r="F81" s="1" t="s">
        <v>632</v>
      </c>
    </row>
    <row r="82">
      <c r="A82" s="13">
        <f>COUNTIF(data_M!BZ:BZ,B82)</f>
        <v>1</v>
      </c>
      <c r="B82" s="13" t="s">
        <v>985</v>
      </c>
      <c r="C82" s="13">
        <f>COUNTIFS(data_M!$BZ:$BZ,$B82,data_M!$J:$J,1)</f>
        <v>0</v>
      </c>
      <c r="D82" s="13">
        <f>COUNTIFS(data_M!$BZ:$BZ,$B82,data_M!$J:$J,2)</f>
        <v>1</v>
      </c>
      <c r="E82" s="13">
        <f t="shared" si="17"/>
        <v>1</v>
      </c>
      <c r="F82" s="1" t="s">
        <v>632</v>
      </c>
    </row>
    <row r="83">
      <c r="A83" s="13">
        <f>COUNTIF(data_M!BZ:BZ,B83)</f>
        <v>4</v>
      </c>
      <c r="B83" s="13" t="s">
        <v>998</v>
      </c>
      <c r="C83" s="13">
        <f>COUNTIFS(data_M!$BZ:$BZ,$B83,data_M!$J:$J,1)</f>
        <v>0</v>
      </c>
      <c r="D83" s="13">
        <f>COUNTIFS(data_M!$BZ:$BZ,$B83,data_M!$J:$J,2)</f>
        <v>4</v>
      </c>
      <c r="E83" s="13">
        <f t="shared" si="17"/>
        <v>4</v>
      </c>
      <c r="F83" s="1" t="s">
        <v>632</v>
      </c>
    </row>
    <row r="84">
      <c r="A84" s="13">
        <f>COUNTIF(data_M!BZ:BZ,B84)</f>
        <v>12</v>
      </c>
      <c r="B84" s="13" t="s">
        <v>1012</v>
      </c>
      <c r="C84" s="13">
        <f>COUNTIFS(data_M!$BZ:$BZ,$B84,data_M!$J:$J,1)</f>
        <v>11</v>
      </c>
      <c r="D84" s="13">
        <f>COUNTIFS(data_M!$BZ:$BZ,$B84,data_M!$J:$J,2)</f>
        <v>1</v>
      </c>
      <c r="E84" s="13">
        <f t="shared" si="17"/>
        <v>12</v>
      </c>
      <c r="F84" s="1" t="s">
        <v>632</v>
      </c>
    </row>
    <row r="85">
      <c r="A85" s="13">
        <f>COUNTIF(data_M!BZ:BZ,B85)</f>
        <v>15</v>
      </c>
      <c r="B85" s="13" t="s">
        <v>1023</v>
      </c>
      <c r="C85" s="13">
        <f>COUNTIFS(data_M!$BZ:$BZ,$B85,data_M!$J:$J,1)</f>
        <v>3</v>
      </c>
      <c r="D85" s="13">
        <f>COUNTIFS(data_M!$BZ:$BZ,$B85,data_M!$J:$J,2)</f>
        <v>12</v>
      </c>
      <c r="E85" s="13">
        <f t="shared" si="17"/>
        <v>15</v>
      </c>
      <c r="F85" s="1" t="s">
        <v>632</v>
      </c>
    </row>
    <row r="86">
      <c r="A86" s="13">
        <f>COUNTIF(data_M!BZ:BZ,B86)</f>
        <v>2</v>
      </c>
      <c r="B86" s="13" t="s">
        <v>1036</v>
      </c>
      <c r="C86" s="13">
        <f>COUNTIFS(data_M!$BZ:$BZ,$B86,data_M!$J:$J,1)</f>
        <v>2</v>
      </c>
      <c r="D86" s="13">
        <f>COUNTIFS(data_M!$BZ:$BZ,$B86,data_M!$J:$J,2)</f>
        <v>0</v>
      </c>
      <c r="E86" s="13">
        <f t="shared" si="17"/>
        <v>2</v>
      </c>
      <c r="F86" s="1" t="s">
        <v>632</v>
      </c>
    </row>
    <row r="87">
      <c r="A87" s="13">
        <f>COUNTIF(data_M!BZ:BZ,B87)</f>
        <v>7</v>
      </c>
      <c r="B87" s="13" t="s">
        <v>687</v>
      </c>
      <c r="C87" s="13">
        <f>COUNTIFS(data_M!$BZ:$BZ,$B87,data_M!$J:$J,1)</f>
        <v>3</v>
      </c>
      <c r="D87" s="13">
        <f>COUNTIFS(data_M!$BZ:$BZ,$B87,data_M!$J:$J,2)</f>
        <v>4</v>
      </c>
      <c r="E87" s="13">
        <f t="shared" si="17"/>
        <v>7</v>
      </c>
      <c r="F87" s="1" t="s">
        <v>633</v>
      </c>
    </row>
    <row r="88">
      <c r="A88" s="13">
        <f>COUNTIF(data_M!BZ:BZ,B88)</f>
        <v>14</v>
      </c>
      <c r="B88" s="13" t="s">
        <v>1049</v>
      </c>
      <c r="C88" s="13">
        <f>COUNTIFS(data_M!$BZ:$BZ,$B88,data_M!$J:$J,1)</f>
        <v>3</v>
      </c>
      <c r="D88" s="13">
        <f>COUNTIFS(data_M!$BZ:$BZ,$B88,data_M!$J:$J,2)</f>
        <v>11</v>
      </c>
      <c r="E88" s="13">
        <f t="shared" si="17"/>
        <v>14</v>
      </c>
      <c r="F88" s="1" t="s">
        <v>659</v>
      </c>
    </row>
    <row r="89">
      <c r="A89" s="13">
        <f>COUNTIF(data_M!BZ:BZ,B89)</f>
        <v>9</v>
      </c>
      <c r="B89" s="13" t="s">
        <v>718</v>
      </c>
      <c r="C89" s="13">
        <f>COUNTIFS(data_M!$BZ:$BZ,$B89,data_M!$J:$J,1)</f>
        <v>9</v>
      </c>
      <c r="D89" s="13">
        <f>COUNTIFS(data_M!$BZ:$BZ,$B89,data_M!$J:$J,2)</f>
        <v>0</v>
      </c>
      <c r="E89" s="13">
        <f t="shared" si="17"/>
        <v>9</v>
      </c>
      <c r="F89" s="1" t="s">
        <v>711</v>
      </c>
    </row>
    <row r="90">
      <c r="A90" s="13">
        <f>COUNTIF(data_M!BZ:BZ,B90)</f>
        <v>3</v>
      </c>
      <c r="B90" s="13" t="s">
        <v>1071</v>
      </c>
      <c r="C90" s="13">
        <f>COUNTIFS(data_M!$BZ:$BZ,$B90,data_M!$J:$J,1)</f>
        <v>3</v>
      </c>
      <c r="D90" s="13">
        <f>COUNTIFS(data_M!$BZ:$BZ,$B90,data_M!$J:$J,2)</f>
        <v>0</v>
      </c>
      <c r="E90" s="13">
        <f t="shared" si="17"/>
        <v>3</v>
      </c>
      <c r="F90" s="1" t="s">
        <v>711</v>
      </c>
    </row>
    <row r="91">
      <c r="A91" s="13">
        <f>COUNTIF(data_M!BZ:BZ,B91)</f>
        <v>6</v>
      </c>
      <c r="B91" s="13" t="s">
        <v>1080</v>
      </c>
      <c r="C91" s="13">
        <f>COUNTIFS(data_M!$BZ:$BZ,$B91,data_M!$J:$J,1)</f>
        <v>1</v>
      </c>
      <c r="D91" s="13">
        <f>COUNTIFS(data_M!$BZ:$BZ,$B91,data_M!$J:$J,2)</f>
        <v>5</v>
      </c>
      <c r="E91" s="13">
        <f t="shared" si="17"/>
        <v>6</v>
      </c>
      <c r="F91" s="1" t="s">
        <v>633</v>
      </c>
    </row>
    <row r="92">
      <c r="A92" s="13">
        <f>COUNTIF(data_M!BZ:BZ,B92)</f>
        <v>6</v>
      </c>
      <c r="B92" s="13" t="s">
        <v>1087</v>
      </c>
      <c r="C92" s="13">
        <f>COUNTIFS(data_M!$BZ:$BZ,$B92,data_M!$J:$J,1)</f>
        <v>2</v>
      </c>
      <c r="D92" s="13">
        <f>COUNTIFS(data_M!$BZ:$BZ,$B92,data_M!$J:$J,2)</f>
        <v>4</v>
      </c>
      <c r="E92" s="13">
        <f t="shared" si="17"/>
        <v>6</v>
      </c>
      <c r="F92" s="1" t="s">
        <v>633</v>
      </c>
    </row>
    <row r="93">
      <c r="A93" s="13">
        <f>COUNTIF(data_M!BZ:BZ,B93)</f>
        <v>6</v>
      </c>
      <c r="B93" s="13" t="s">
        <v>328</v>
      </c>
      <c r="C93" s="13">
        <f>COUNTIFS(data_M!$BZ:$BZ,$B93,data_M!$J:$J,1)</f>
        <v>6</v>
      </c>
      <c r="D93" s="13">
        <f>COUNTIFS(data_M!$BZ:$BZ,$B93,data_M!$J:$J,2)</f>
        <v>0</v>
      </c>
      <c r="E93" s="13">
        <f t="shared" si="17"/>
        <v>6</v>
      </c>
      <c r="F93" s="1" t="s">
        <v>633</v>
      </c>
    </row>
    <row r="94">
      <c r="A94" s="13">
        <f>COUNTIF(data_M!BZ:BZ,B94)</f>
        <v>25</v>
      </c>
      <c r="B94" s="13" t="s">
        <v>456</v>
      </c>
      <c r="C94" s="13">
        <f>COUNTIFS(data_M!$BZ:$BZ,$B94,data_M!$J:$J,1)</f>
        <v>25</v>
      </c>
      <c r="D94" s="13">
        <f>COUNTIFS(data_M!$BZ:$BZ,$B94,data_M!$J:$J,2)</f>
        <v>0</v>
      </c>
      <c r="E94" s="13">
        <f t="shared" si="17"/>
        <v>25</v>
      </c>
      <c r="F94" s="1" t="s">
        <v>632</v>
      </c>
    </row>
    <row r="95">
      <c r="A95" s="13">
        <f>COUNTIF(data_M!BZ:BZ,B95)</f>
        <v>2</v>
      </c>
      <c r="B95" s="13" t="s">
        <v>1123</v>
      </c>
      <c r="C95" s="13">
        <f>COUNTIFS(data_M!$BZ:$BZ,$B95,data_M!$J:$J,1)</f>
        <v>2</v>
      </c>
      <c r="D95" s="13">
        <f>COUNTIFS(data_M!$BZ:$BZ,$B95,data_M!$J:$J,2)</f>
        <v>0</v>
      </c>
      <c r="E95" s="13">
        <f t="shared" si="17"/>
        <v>2</v>
      </c>
      <c r="F95" s="1" t="s">
        <v>632</v>
      </c>
    </row>
    <row r="96">
      <c r="A96" s="13">
        <f>COUNTIF(data_M!BZ:BZ,B96)</f>
        <v>1</v>
      </c>
      <c r="B96" s="13" t="s">
        <v>1133</v>
      </c>
      <c r="C96" s="13">
        <f>COUNTIFS(data_M!$BZ:$BZ,$B96,data_M!$J:$J,1)</f>
        <v>0</v>
      </c>
      <c r="D96" s="13">
        <f>COUNTIFS(data_M!$BZ:$BZ,$B96,data_M!$J:$J,2)</f>
        <v>1</v>
      </c>
      <c r="E96" s="13">
        <f t="shared" si="17"/>
        <v>1</v>
      </c>
      <c r="F96" s="1" t="s">
        <v>632</v>
      </c>
    </row>
    <row r="97">
      <c r="A97" s="13">
        <f>COUNTIF(data_M!BZ:BZ,B97)</f>
        <v>3</v>
      </c>
      <c r="B97" s="13" t="s">
        <v>1142</v>
      </c>
      <c r="C97" s="13">
        <f>COUNTIFS(data_M!$BZ:$BZ,$B97,data_M!$J:$J,1)</f>
        <v>2</v>
      </c>
      <c r="D97" s="13">
        <f>COUNTIFS(data_M!$BZ:$BZ,$B97,data_M!$J:$J,2)</f>
        <v>1</v>
      </c>
      <c r="E97" s="13">
        <f t="shared" si="17"/>
        <v>3</v>
      </c>
      <c r="F97" s="1" t="s">
        <v>632</v>
      </c>
    </row>
    <row r="98">
      <c r="A98" s="13">
        <f>COUNTIF(data_M!BZ:BZ,B98)</f>
        <v>4</v>
      </c>
      <c r="B98" s="13" t="s">
        <v>1148</v>
      </c>
      <c r="C98" s="13">
        <f>COUNTIFS(data_M!$BZ:$BZ,$B98,data_M!$J:$J,1)</f>
        <v>4</v>
      </c>
      <c r="D98" s="13">
        <f>COUNTIFS(data_M!$BZ:$BZ,$B98,data_M!$J:$J,2)</f>
        <v>0</v>
      </c>
      <c r="E98" s="13">
        <f t="shared" si="17"/>
        <v>4</v>
      </c>
      <c r="F98" s="1" t="s">
        <v>632</v>
      </c>
    </row>
    <row r="99">
      <c r="A99" s="13">
        <f>COUNTIF(data_M!BZ:BZ,B99)</f>
        <v>1</v>
      </c>
      <c r="B99" s="13" t="s">
        <v>1150</v>
      </c>
      <c r="C99" s="13">
        <f>COUNTIFS(data_M!$BZ:$BZ,$B99,data_M!$J:$J,1)</f>
        <v>0</v>
      </c>
      <c r="D99" s="13">
        <f>COUNTIFS(data_M!$BZ:$BZ,$B99,data_M!$J:$J,2)</f>
        <v>1</v>
      </c>
      <c r="E99" s="13">
        <f t="shared" si="17"/>
        <v>1</v>
      </c>
      <c r="F99" s="1" t="s">
        <v>632</v>
      </c>
    </row>
    <row r="100">
      <c r="A100" s="13">
        <f>COUNTIF(data_M!BZ:BZ,B100)</f>
        <v>9</v>
      </c>
      <c r="B100" s="13" t="s">
        <v>1162</v>
      </c>
      <c r="C100" s="13">
        <f>COUNTIFS(data_M!$BZ:$BZ,$B100,data_M!$J:$J,1)</f>
        <v>9</v>
      </c>
      <c r="D100" s="13">
        <f>COUNTIFS(data_M!$BZ:$BZ,$B100,data_M!$J:$J,2)</f>
        <v>0</v>
      </c>
      <c r="E100" s="13">
        <f t="shared" si="17"/>
        <v>9</v>
      </c>
      <c r="F100" s="1" t="s">
        <v>633</v>
      </c>
    </row>
    <row r="101">
      <c r="A101" s="13">
        <f>COUNTIF(data_M!BZ:BZ,B101)</f>
        <v>644</v>
      </c>
      <c r="B101" s="13" t="s">
        <v>240</v>
      </c>
      <c r="C101" s="13">
        <f>COUNTIFS(data_M!$BZ:$BZ,$B101,data_M!$J:$J,1)</f>
        <v>207</v>
      </c>
      <c r="D101" s="13">
        <f>COUNTIFS(data_M!$BZ:$BZ,$B101,data_M!$J:$J,2)</f>
        <v>437</v>
      </c>
      <c r="E101" s="13">
        <f t="shared" si="17"/>
        <v>644</v>
      </c>
      <c r="F101" s="1" t="s">
        <v>240</v>
      </c>
    </row>
    <row r="102">
      <c r="A102" s="13">
        <f>COUNTIF(data_M!BZ:BZ,B102)</f>
        <v>21</v>
      </c>
      <c r="B102" s="13" t="s">
        <v>881</v>
      </c>
      <c r="C102" s="13">
        <f>COUNTIFS(data_M!$BZ:$BZ,$B102,data_M!$J:$J,1)</f>
        <v>21</v>
      </c>
      <c r="D102" s="13">
        <f>COUNTIFS(data_M!$BZ:$BZ,$B102,data_M!$J:$J,2)</f>
        <v>0</v>
      </c>
      <c r="E102" s="13">
        <f t="shared" si="17"/>
        <v>21</v>
      </c>
      <c r="F102" s="1" t="s">
        <v>674</v>
      </c>
    </row>
    <row r="103">
      <c r="A103" s="13">
        <f>COUNTIF(data_M!BZ:BZ,B103)</f>
        <v>2</v>
      </c>
      <c r="B103" s="13" t="s">
        <v>1182</v>
      </c>
      <c r="C103" s="13">
        <f>COUNTIFS(data_M!$BZ:$BZ,$B103,data_M!$J:$J,1)</f>
        <v>2</v>
      </c>
      <c r="D103" s="13">
        <f>COUNTIFS(data_M!$BZ:$BZ,$B103,data_M!$J:$J,2)</f>
        <v>0</v>
      </c>
      <c r="E103" s="13">
        <f t="shared" si="17"/>
        <v>2</v>
      </c>
      <c r="F103" s="1" t="s">
        <v>632</v>
      </c>
    </row>
    <row r="104">
      <c r="A104" s="13">
        <f>COUNTIF(data_M!BZ:BZ,B104)</f>
        <v>2</v>
      </c>
      <c r="B104" s="13" t="s">
        <v>1189</v>
      </c>
      <c r="C104" s="13">
        <f>COUNTIFS(data_M!$BZ:$BZ,$B104,data_M!$J:$J,1)</f>
        <v>1</v>
      </c>
      <c r="D104" s="13">
        <f>COUNTIFS(data_M!$BZ:$BZ,$B104,data_M!$J:$J,2)</f>
        <v>1</v>
      </c>
      <c r="E104" s="13">
        <f t="shared" si="17"/>
        <v>2</v>
      </c>
      <c r="F104" s="1" t="s">
        <v>632</v>
      </c>
    </row>
    <row r="105">
      <c r="A105" s="13">
        <f>COUNTIF(data_M!BZ:BZ,B105)</f>
        <v>2</v>
      </c>
      <c r="B105" s="13" t="s">
        <v>1197</v>
      </c>
      <c r="C105" s="13">
        <f>COUNTIFS(data_M!$BZ:$BZ,$B105,data_M!$J:$J,1)</f>
        <v>2</v>
      </c>
      <c r="D105" s="13">
        <f>COUNTIFS(data_M!$BZ:$BZ,$B105,data_M!$J:$J,2)</f>
        <v>0</v>
      </c>
      <c r="E105" s="13">
        <f t="shared" si="17"/>
        <v>2</v>
      </c>
      <c r="F105" s="1" t="s">
        <v>632</v>
      </c>
    </row>
    <row r="106">
      <c r="A106" s="13">
        <f>COUNTIF(data_M!BZ:BZ,B106)</f>
        <v>3</v>
      </c>
      <c r="B106" s="13" t="s">
        <v>1203</v>
      </c>
      <c r="C106" s="13">
        <f>COUNTIFS(data_M!$BZ:$BZ,$B106,data_M!$J:$J,1)</f>
        <v>3</v>
      </c>
      <c r="D106" s="13">
        <f>COUNTIFS(data_M!$BZ:$BZ,$B106,data_M!$J:$J,2)</f>
        <v>0</v>
      </c>
      <c r="E106" s="13">
        <f t="shared" si="17"/>
        <v>3</v>
      </c>
      <c r="F106" s="1" t="s">
        <v>632</v>
      </c>
    </row>
    <row r="107">
      <c r="A107" s="13">
        <f>COUNTIF(data_M!BZ:BZ,B107)</f>
        <v>1</v>
      </c>
      <c r="B107" s="13" t="s">
        <v>1205</v>
      </c>
      <c r="C107" s="13">
        <f>COUNTIFS(data_M!$BZ:$BZ,$B107,data_M!$J:$J,1)</f>
        <v>1</v>
      </c>
      <c r="D107" s="13">
        <f>COUNTIFS(data_M!$BZ:$BZ,$B107,data_M!$J:$J,2)</f>
        <v>0</v>
      </c>
      <c r="E107" s="13">
        <f t="shared" si="17"/>
        <v>1</v>
      </c>
      <c r="F107" s="1" t="s">
        <v>632</v>
      </c>
    </row>
    <row r="108">
      <c r="A108" s="13">
        <f>COUNTIF(data_M!BZ:BZ,B108)</f>
        <v>6</v>
      </c>
      <c r="B108" s="13" t="s">
        <v>391</v>
      </c>
      <c r="C108" s="13">
        <f>COUNTIFS(data_M!$BZ:$BZ,$B108,data_M!$J:$J,1)</f>
        <v>4</v>
      </c>
      <c r="D108" s="13">
        <f>COUNTIFS(data_M!$BZ:$BZ,$B108,data_M!$J:$J,2)</f>
        <v>2</v>
      </c>
      <c r="E108" s="13">
        <f t="shared" si="17"/>
        <v>6</v>
      </c>
      <c r="F108" s="1" t="s">
        <v>632</v>
      </c>
    </row>
    <row r="109">
      <c r="A109" s="13">
        <f>COUNTIF(data_M!BZ:BZ,B109)</f>
        <v>1</v>
      </c>
      <c r="B109" s="13" t="s">
        <v>1226</v>
      </c>
      <c r="C109" s="13">
        <f>COUNTIFS(data_M!$BZ:$BZ,$B109,data_M!$J:$J,1)</f>
        <v>1</v>
      </c>
      <c r="D109" s="13">
        <f>COUNTIFS(data_M!$BZ:$BZ,$B109,data_M!$J:$J,2)</f>
        <v>0</v>
      </c>
      <c r="E109" s="13">
        <f t="shared" si="17"/>
        <v>1</v>
      </c>
      <c r="F109" s="1" t="s">
        <v>632</v>
      </c>
    </row>
    <row r="110">
      <c r="A110" s="13">
        <f>COUNTIF(data_M!BZ:BZ,B110)</f>
        <v>2</v>
      </c>
      <c r="B110" s="13" t="s">
        <v>1234</v>
      </c>
      <c r="C110" s="13">
        <f>COUNTIFS(data_M!$BZ:$BZ,$B110,data_M!$J:$J,1)</f>
        <v>2</v>
      </c>
      <c r="D110" s="13">
        <f>COUNTIFS(data_M!$BZ:$BZ,$B110,data_M!$J:$J,2)</f>
        <v>0</v>
      </c>
      <c r="E110" s="13">
        <f t="shared" si="17"/>
        <v>2</v>
      </c>
      <c r="F110" s="1" t="s">
        <v>632</v>
      </c>
    </row>
    <row r="111">
      <c r="A111" s="13">
        <f>COUNTIF(data_M!BZ:BZ,B111)</f>
        <v>1</v>
      </c>
      <c r="B111" s="13" t="s">
        <v>1241</v>
      </c>
      <c r="C111" s="13">
        <f>COUNTIFS(data_M!$BZ:$BZ,$B111,data_M!$J:$J,1)</f>
        <v>1</v>
      </c>
      <c r="D111" s="13">
        <f>COUNTIFS(data_M!$BZ:$BZ,$B111,data_M!$J:$J,2)</f>
        <v>0</v>
      </c>
      <c r="E111" s="13">
        <f t="shared" si="17"/>
        <v>1</v>
      </c>
      <c r="F111" s="1" t="s">
        <v>632</v>
      </c>
    </row>
    <row r="112">
      <c r="C112" s="16">
        <f t="shared" ref="C112:E112" si="22">SUM(C49:C111)</f>
        <v>747</v>
      </c>
      <c r="D112" s="16">
        <f t="shared" si="22"/>
        <v>756</v>
      </c>
      <c r="E112" s="16">
        <f t="shared" si="22"/>
        <v>1503</v>
      </c>
    </row>
    <row r="116">
      <c r="B116" s="1" t="s">
        <v>1249</v>
      </c>
    </row>
    <row r="117">
      <c r="B117" s="1" t="s">
        <v>1251</v>
      </c>
      <c r="C117" s="1" t="s">
        <v>261</v>
      </c>
      <c r="D117" s="1" t="s">
        <v>262</v>
      </c>
      <c r="E117" s="1" t="s">
        <v>263</v>
      </c>
    </row>
    <row r="118">
      <c r="B118" s="1" t="s">
        <v>1254</v>
      </c>
      <c r="C118" s="13">
        <f>COUNTIFS(data_M!$Z:$Z,1,data_M!$J:$J,1)</f>
        <v>6</v>
      </c>
      <c r="D118" s="13">
        <f>COUNTIFS(data_M!$Z:$Z,1,data_M!$J:$J,2)</f>
        <v>2</v>
      </c>
      <c r="E118" s="13">
        <f t="shared" ref="E118:E123" si="23">C118+D118</f>
        <v>8</v>
      </c>
    </row>
    <row r="119">
      <c r="B119" s="1" t="s">
        <v>1261</v>
      </c>
      <c r="C119" s="13">
        <f>COUNTIFS(data_M!$AA:$AA,1,data_M!$J:$J,1)</f>
        <v>2</v>
      </c>
      <c r="D119" s="13">
        <f>COUNTIFS(data_M!$AA:$AA,1,data_M!$J:$J,2)</f>
        <v>3</v>
      </c>
      <c r="E119" s="13">
        <f t="shared" si="23"/>
        <v>5</v>
      </c>
    </row>
    <row r="120">
      <c r="B120" s="1" t="s">
        <v>1263</v>
      </c>
      <c r="C120" s="13">
        <f>COUNTIFS(data_M!$AB:$AB,1,data_M!$J:$J,1)</f>
        <v>2</v>
      </c>
      <c r="D120" s="13">
        <f>COUNTIFS(data_M!$AB:$AB,1,data_M!$J:$J,2)</f>
        <v>2</v>
      </c>
      <c r="E120" s="13">
        <f t="shared" si="23"/>
        <v>4</v>
      </c>
    </row>
    <row r="121">
      <c r="B121" s="1" t="s">
        <v>1271</v>
      </c>
      <c r="C121" s="13">
        <f>COUNTIFS(data_M!$AC:$AC,1,data_M!$J:$J,1)</f>
        <v>1</v>
      </c>
      <c r="D121" s="13">
        <f>COUNTIFS(data_M!$AC:$AC,1,data_M!$J:$J,2)</f>
        <v>2</v>
      </c>
      <c r="E121" s="13">
        <f t="shared" si="23"/>
        <v>3</v>
      </c>
    </row>
    <row r="122">
      <c r="B122" s="1" t="s">
        <v>1284</v>
      </c>
      <c r="C122" s="13">
        <f>COUNTIFS(data_M!$AD:$AD,1,data_M!$J:$J,1)</f>
        <v>2</v>
      </c>
      <c r="D122" s="13">
        <f>COUNTIFS(data_M!$AD:$AD,1,data_M!$J:$J,2)</f>
        <v>0</v>
      </c>
      <c r="E122" s="13">
        <f t="shared" si="23"/>
        <v>2</v>
      </c>
    </row>
    <row r="123">
      <c r="B123" s="1" t="s">
        <v>1286</v>
      </c>
      <c r="C123" s="13">
        <f>COUNTIFS(data_M!$AE:$AE,1,data_M!$J:$J,1)</f>
        <v>1</v>
      </c>
      <c r="D123" s="13">
        <f>COUNTIFS(data_M!$AE:$AE,1,data_M!$J:$J,2)</f>
        <v>0</v>
      </c>
      <c r="E123" s="13">
        <f t="shared" si="23"/>
        <v>1</v>
      </c>
    </row>
    <row r="129">
      <c r="B129" s="1" t="s">
        <v>1290</v>
      </c>
    </row>
    <row r="130">
      <c r="B130" s="24" t="s">
        <v>1294</v>
      </c>
    </row>
    <row r="131">
      <c r="B131" s="25" t="s">
        <v>1301</v>
      </c>
      <c r="C131" s="26">
        <v>46215.0</v>
      </c>
      <c r="D131" s="27"/>
      <c r="E131" s="28" t="s">
        <v>1302</v>
      </c>
      <c r="F131" s="27"/>
      <c r="G131" s="28" t="s">
        <v>1304</v>
      </c>
      <c r="H131" s="27"/>
      <c r="I131" s="28" t="s">
        <v>1305</v>
      </c>
      <c r="J131" s="27"/>
      <c r="K131" s="1" t="s">
        <v>1308</v>
      </c>
    </row>
    <row r="132">
      <c r="B132" s="29"/>
      <c r="C132" s="30" t="s">
        <v>261</v>
      </c>
      <c r="D132" s="30" t="s">
        <v>262</v>
      </c>
      <c r="E132" s="30" t="s">
        <v>261</v>
      </c>
      <c r="F132" s="30" t="s">
        <v>262</v>
      </c>
      <c r="G132" s="30" t="s">
        <v>261</v>
      </c>
      <c r="H132" s="30" t="s">
        <v>262</v>
      </c>
      <c r="I132" s="30" t="s">
        <v>261</v>
      </c>
      <c r="J132" s="30" t="s">
        <v>262</v>
      </c>
    </row>
    <row r="133">
      <c r="B133" s="31" t="s">
        <v>809</v>
      </c>
      <c r="C133" s="30">
        <f>COUNTIFS(data_M!$CA:$CA,$B133,data_M!$J:$J,1,data_M!$O:$O,2,data_M!$CB:$CB,1)</f>
        <v>4</v>
      </c>
      <c r="D133" s="30">
        <f>COUNTIFS(data_M!$CA:$CA,$B133,data_M!$J:$J,2,data_M!$O:$O,2,data_M!$CB:$CB,1)</f>
        <v>9</v>
      </c>
      <c r="E133" s="30">
        <f>COUNTIFS(data_M!$CA:$CA,$B133,data_M!$J:$J,1,data_M!$O:$O,2,data_M!$CB:$CB,2)</f>
        <v>3</v>
      </c>
      <c r="F133" s="30">
        <f>COUNTIFS(data_M!$CA:$CA,$B133,data_M!$J:$J,2,data_M!$O:$O,2,data_M!$CB:$CB,2)</f>
        <v>2</v>
      </c>
      <c r="G133" s="30">
        <f>COUNTIFS(data_M!$CA:$CA,$B133,data_M!$J:$J,1,data_M!$O:$O,2,data_M!$CB:$CB,3)</f>
        <v>5</v>
      </c>
      <c r="H133" s="30">
        <f>COUNTIFS(data_M!$CA:$CA,$B133,data_M!$J:$J,2,data_M!$O:$O,2,data_M!$CB:$CB,3)</f>
        <v>6</v>
      </c>
      <c r="I133" s="30">
        <f>COUNTIFS(data_M!$CA:$CA,$B133,data_M!$J:$J,1,data_M!$O:$O,2,data_M!$CB:$CB,4)</f>
        <v>1</v>
      </c>
      <c r="J133" s="30">
        <f>COUNTIFS(data_M!$CA:$CA,$B133,data_M!$J:$J,2,data_M!$O:$O,2,data_M!$CB:$CB,4)</f>
        <v>5</v>
      </c>
      <c r="K133" s="13">
        <f t="shared" ref="K133:K143" si="24">SUM(C133:J133)</f>
        <v>35</v>
      </c>
    </row>
    <row r="134">
      <c r="B134" s="31" t="s">
        <v>1345</v>
      </c>
      <c r="C134" s="30">
        <f>COUNTIFS(data_M!$CA:$CA,$B134,data_M!$J:$J,1,data_M!$O:$O,2,data_M!$CB:$CB,1)</f>
        <v>7</v>
      </c>
      <c r="D134" s="30">
        <f>COUNTIFS(data_M!$CA:$CA,$B134,data_M!$J:$J,2,data_M!$O:$O,2,data_M!$CB:$CB,1)</f>
        <v>6</v>
      </c>
      <c r="E134" s="30">
        <f>COUNTIFS(data_M!$CA:$CA,$B134,data_M!$J:$J,1,data_M!$O:$O,2,data_M!$CB:$CB,2)</f>
        <v>2</v>
      </c>
      <c r="F134" s="30">
        <f>COUNTIFS(data_M!$CA:$CA,$B134,data_M!$J:$J,2,data_M!$O:$O,2,data_M!$CB:$CB,2)</f>
        <v>1</v>
      </c>
      <c r="G134" s="30">
        <f>COUNTIFS(data_M!$CA:$CA,$B134,data_M!$J:$J,1,data_M!$O:$O,2,data_M!$CB:$CB,3)</f>
        <v>5</v>
      </c>
      <c r="H134" s="30">
        <f>COUNTIFS(data_M!$CA:$CA,$B134,data_M!$J:$J,2,data_M!$O:$O,2,data_M!$CB:$CB,3)</f>
        <v>1</v>
      </c>
      <c r="I134" s="30">
        <f>COUNTIFS(data_M!$CA:$CA,$B134,data_M!$J:$J,1,data_M!$O:$O,2,data_M!$CB:$CB,4)</f>
        <v>2</v>
      </c>
      <c r="J134" s="30">
        <f>COUNTIFS(data_M!$CA:$CA,$B134,data_M!$J:$J,2,data_M!$O:$O,2,data_M!$CB:$CB,4)</f>
        <v>2</v>
      </c>
      <c r="K134" s="13">
        <f t="shared" si="24"/>
        <v>26</v>
      </c>
    </row>
    <row r="135">
      <c r="B135" s="31" t="s">
        <v>385</v>
      </c>
      <c r="C135" s="30">
        <f>COUNTIFS(data_M!$CA:$CA,$B135,data_M!$J:$J,1,data_M!$O:$O,2,data_M!$CB:$CB,1)</f>
        <v>3</v>
      </c>
      <c r="D135" s="30">
        <f>COUNTIFS(data_M!$CA:$CA,$B135,data_M!$J:$J,2,data_M!$O:$O,2,data_M!$CB:$CB,1)</f>
        <v>4</v>
      </c>
      <c r="E135" s="30">
        <f>COUNTIFS(data_M!$CA:$CA,$B135,data_M!$J:$J,1,data_M!$O:$O,2,data_M!$CB:$CB,2)</f>
        <v>4</v>
      </c>
      <c r="F135" s="30">
        <f>COUNTIFS(data_M!$CA:$CA,$B135,data_M!$J:$J,2,data_M!$O:$O,2,data_M!$CB:$CB,2)</f>
        <v>3</v>
      </c>
      <c r="G135" s="30">
        <f>COUNTIFS(data_M!$CA:$CA,$B135,data_M!$J:$J,1,data_M!$O:$O,2,data_M!$CB:$CB,3)</f>
        <v>3</v>
      </c>
      <c r="H135" s="30">
        <f>COUNTIFS(data_M!$CA:$CA,$B135,data_M!$J:$J,2,data_M!$O:$O,2,data_M!$CB:$CB,3)</f>
        <v>1</v>
      </c>
      <c r="I135" s="30">
        <f>COUNTIFS(data_M!$CA:$CA,$B135,data_M!$J:$J,1,data_M!$O:$O,2,data_M!$CB:$CB,4)</f>
        <v>0</v>
      </c>
      <c r="J135" s="30">
        <f>COUNTIFS(data_M!$CA:$CA,$B135,data_M!$J:$J,2,data_M!$O:$O,2,data_M!$CB:$CB,4)</f>
        <v>0</v>
      </c>
      <c r="K135" s="13">
        <f t="shared" si="24"/>
        <v>18</v>
      </c>
    </row>
    <row r="136">
      <c r="B136" s="31" t="s">
        <v>970</v>
      </c>
      <c r="C136" s="30">
        <f>COUNTIFS(data_M!$CA:$CA,$B136,data_M!$J:$J,1,data_M!$O:$O,2,data_M!$CB:$CB,1)</f>
        <v>5</v>
      </c>
      <c r="D136" s="30">
        <f>COUNTIFS(data_M!$CA:$CA,$B136,data_M!$J:$J,2,data_M!$O:$O,2,data_M!$CB:$CB,1)</f>
        <v>7</v>
      </c>
      <c r="E136" s="30">
        <f>COUNTIFS(data_M!$CA:$CA,$B136,data_M!$J:$J,1,data_M!$O:$O,2,data_M!$CB:$CB,2)</f>
        <v>3</v>
      </c>
      <c r="F136" s="30">
        <f>COUNTIFS(data_M!$CA:$CA,$B136,data_M!$J:$J,2,data_M!$O:$O,2,data_M!$CB:$CB,2)</f>
        <v>4</v>
      </c>
      <c r="G136" s="30">
        <f>COUNTIFS(data_M!$CA:$CA,$B136,data_M!$J:$J,1,data_M!$O:$O,2,data_M!$CB:$CB,3)</f>
        <v>3</v>
      </c>
      <c r="H136" s="30">
        <f>COUNTIFS(data_M!$CA:$CA,$B136,data_M!$J:$J,2,data_M!$O:$O,2,data_M!$CB:$CB,3)</f>
        <v>2</v>
      </c>
      <c r="I136" s="30">
        <f>COUNTIFS(data_M!$CA:$CA,$B136,data_M!$J:$J,1,data_M!$O:$O,2,data_M!$CB:$CB,4)</f>
        <v>3</v>
      </c>
      <c r="J136" s="30">
        <f>COUNTIFS(data_M!$CA:$CA,$B136,data_M!$J:$J,2,data_M!$O:$O,2,data_M!$CB:$CB,4)</f>
        <v>5</v>
      </c>
      <c r="K136" s="13">
        <f t="shared" si="24"/>
        <v>32</v>
      </c>
    </row>
    <row r="137">
      <c r="B137" s="31" t="s">
        <v>171</v>
      </c>
      <c r="C137" s="30">
        <f>COUNTIFS(data_M!$CA:$CA,$B137,data_M!$J:$J,1,data_M!$O:$O,2,data_M!$CB:$CB,1)</f>
        <v>12</v>
      </c>
      <c r="D137" s="30">
        <f>COUNTIFS(data_M!$CA:$CA,$B137,data_M!$J:$J,2,data_M!$O:$O,2,data_M!$CB:$CB,1)</f>
        <v>9</v>
      </c>
      <c r="E137" s="30">
        <f>COUNTIFS(data_M!$CA:$CA,$B137,data_M!$J:$J,1,data_M!$O:$O,2,data_M!$CB:$CB,2)</f>
        <v>4</v>
      </c>
      <c r="F137" s="30">
        <f>COUNTIFS(data_M!$CA:$CA,$B137,data_M!$J:$J,2,data_M!$O:$O,2,data_M!$CB:$CB,2)</f>
        <v>7</v>
      </c>
      <c r="G137" s="30">
        <f>COUNTIFS(data_M!$CA:$CA,$B137,data_M!$J:$J,1,data_M!$O:$O,2,data_M!$CB:$CB,3)</f>
        <v>2</v>
      </c>
      <c r="H137" s="30">
        <f>COUNTIFS(data_M!$CA:$CA,$B137,data_M!$J:$J,2,data_M!$O:$O,2,data_M!$CB:$CB,3)</f>
        <v>3</v>
      </c>
      <c r="I137" s="30">
        <f>COUNTIFS(data_M!$CA:$CA,$B137,data_M!$J:$J,1,data_M!$O:$O,2,data_M!$CB:$CB,4)</f>
        <v>1</v>
      </c>
      <c r="J137" s="30">
        <f>COUNTIFS(data_M!$CA:$CA,$B137,data_M!$J:$J,2,data_M!$O:$O,2,data_M!$CB:$CB,4)</f>
        <v>1</v>
      </c>
      <c r="K137" s="13">
        <f t="shared" si="24"/>
        <v>39</v>
      </c>
    </row>
    <row r="138">
      <c r="B138" s="31" t="s">
        <v>317</v>
      </c>
      <c r="C138" s="30">
        <f>COUNTIFS(data_M!$CA:$CA,$B138,data_M!$J:$J,1,data_M!$O:$O,2,data_M!$CB:$CB,1)</f>
        <v>8</v>
      </c>
      <c r="D138" s="30">
        <f>COUNTIFS(data_M!$CA:$CA,$B138,data_M!$J:$J,2,data_M!$O:$O,2,data_M!$CB:$CB,1)</f>
        <v>7</v>
      </c>
      <c r="E138" s="30">
        <f>COUNTIFS(data_M!$CA:$CA,$B138,data_M!$J:$J,1,data_M!$O:$O,2,data_M!$CB:$CB,2)</f>
        <v>7</v>
      </c>
      <c r="F138" s="30">
        <f>COUNTIFS(data_M!$CA:$CA,$B138,data_M!$J:$J,2,data_M!$O:$O,2,data_M!$CB:$CB,2)</f>
        <v>1</v>
      </c>
      <c r="G138" s="30">
        <f>COUNTIFS(data_M!$CA:$CA,$B138,data_M!$J:$J,1,data_M!$O:$O,2,data_M!$CB:$CB,3)</f>
        <v>4</v>
      </c>
      <c r="H138" s="30">
        <f>COUNTIFS(data_M!$CA:$CA,$B138,data_M!$J:$J,2,data_M!$O:$O,2,data_M!$CB:$CB,3)</f>
        <v>3</v>
      </c>
      <c r="I138" s="30">
        <f>COUNTIFS(data_M!$CA:$CA,$B138,data_M!$J:$J,1,data_M!$O:$O,2,data_M!$CB:$CB,4)</f>
        <v>3</v>
      </c>
      <c r="J138" s="30">
        <f>COUNTIFS(data_M!$CA:$CA,$B138,data_M!$J:$J,2,data_M!$O:$O,2,data_M!$CB:$CB,4)</f>
        <v>3</v>
      </c>
      <c r="K138" s="13">
        <f t="shared" si="24"/>
        <v>36</v>
      </c>
    </row>
    <row r="139">
      <c r="B139" s="31" t="s">
        <v>573</v>
      </c>
      <c r="C139" s="30">
        <f>COUNTIFS(data_M!$CA:$CA,$B139,data_M!$J:$J,1,data_M!$O:$O,2,data_M!$CB:$CB,1)</f>
        <v>6</v>
      </c>
      <c r="D139" s="30">
        <f>COUNTIFS(data_M!$CA:$CA,$B139,data_M!$J:$J,2,data_M!$O:$O,2,data_M!$CB:$CB,1)</f>
        <v>8</v>
      </c>
      <c r="E139" s="30">
        <f>COUNTIFS(data_M!$CA:$CA,$B139,data_M!$J:$J,1,data_M!$O:$O,2,data_M!$CB:$CB,2)</f>
        <v>6</v>
      </c>
      <c r="F139" s="30">
        <f>COUNTIFS(data_M!$CA:$CA,$B139,data_M!$J:$J,2,data_M!$O:$O,2,data_M!$CB:$CB,2)</f>
        <v>2</v>
      </c>
      <c r="G139" s="30">
        <f>COUNTIFS(data_M!$CA:$CA,$B139,data_M!$J:$J,1,data_M!$O:$O,2,data_M!$CB:$CB,3)</f>
        <v>1</v>
      </c>
      <c r="H139" s="30">
        <f>COUNTIFS(data_M!$CA:$CA,$B139,data_M!$J:$J,2,data_M!$O:$O,2,data_M!$CB:$CB,3)</f>
        <v>6</v>
      </c>
      <c r="I139" s="30">
        <f>COUNTIFS(data_M!$CA:$CA,$B139,data_M!$J:$J,1,data_M!$O:$O,2,data_M!$CB:$CB,4)</f>
        <v>1</v>
      </c>
      <c r="J139" s="30">
        <f>COUNTIFS(data_M!$CA:$CA,$B139,data_M!$J:$J,2,data_M!$O:$O,2,data_M!$CB:$CB,4)</f>
        <v>2</v>
      </c>
      <c r="K139" s="13">
        <f t="shared" si="24"/>
        <v>32</v>
      </c>
    </row>
    <row r="140">
      <c r="B140" s="31" t="s">
        <v>863</v>
      </c>
      <c r="C140" s="30">
        <f>COUNTIFS(data_M!$CA:$CA,$B140,data_M!$J:$J,1,data_M!$O:$O,2,data_M!$CB:$CB,1)</f>
        <v>9</v>
      </c>
      <c r="D140" s="30">
        <f>COUNTIFS(data_M!$CA:$CA,$B140,data_M!$J:$J,2,data_M!$O:$O,2,data_M!$CB:$CB,1)</f>
        <v>6</v>
      </c>
      <c r="E140" s="30">
        <f>COUNTIFS(data_M!$CA:$CA,$B140,data_M!$J:$J,1,data_M!$O:$O,2,data_M!$CB:$CB,2)</f>
        <v>5</v>
      </c>
      <c r="F140" s="30">
        <f>COUNTIFS(data_M!$CA:$CA,$B140,data_M!$J:$J,2,data_M!$O:$O,2,data_M!$CB:$CB,2)</f>
        <v>6</v>
      </c>
      <c r="G140" s="30">
        <f>COUNTIFS(data_M!$CA:$CA,$B140,data_M!$J:$J,1,data_M!$O:$O,2,data_M!$CB:$CB,3)</f>
        <v>5</v>
      </c>
      <c r="H140" s="30">
        <f>COUNTIFS(data_M!$CA:$CA,$B140,data_M!$J:$J,2,data_M!$O:$O,2,data_M!$CB:$CB,3)</f>
        <v>6</v>
      </c>
      <c r="I140" s="30">
        <f>COUNTIFS(data_M!$CA:$CA,$B140,data_M!$J:$J,1,data_M!$O:$O,2,data_M!$CB:$CB,4)</f>
        <v>2</v>
      </c>
      <c r="J140" s="30">
        <f>COUNTIFS(data_M!$CA:$CA,$B140,data_M!$J:$J,2,data_M!$O:$O,2,data_M!$CB:$CB,4)</f>
        <v>4</v>
      </c>
      <c r="K140" s="13">
        <f t="shared" si="24"/>
        <v>43</v>
      </c>
    </row>
    <row r="141">
      <c r="B141" s="31" t="s">
        <v>1543</v>
      </c>
      <c r="C141" s="30">
        <f>COUNTIFS(data_M!$CA:$CA,$B141,data_M!$J:$J,1,data_M!$O:$O,2,data_M!$CB:$CB,1)</f>
        <v>7</v>
      </c>
      <c r="D141" s="30">
        <f>COUNTIFS(data_M!$CA:$CA,$B141,data_M!$J:$J,2,data_M!$O:$O,2,data_M!$CB:$CB,1)</f>
        <v>4</v>
      </c>
      <c r="E141" s="30">
        <f>COUNTIFS(data_M!$CA:$CA,$B141,data_M!$J:$J,1,data_M!$O:$O,2,data_M!$CB:$CB,2)</f>
        <v>7</v>
      </c>
      <c r="F141" s="30">
        <f>COUNTIFS(data_M!$CA:$CA,$B141,data_M!$J:$J,2,data_M!$O:$O,2,data_M!$CB:$CB,2)</f>
        <v>3</v>
      </c>
      <c r="G141" s="30">
        <f>COUNTIFS(data_M!$CA:$CA,$B141,data_M!$J:$J,1,data_M!$O:$O,2,data_M!$CB:$CB,3)</f>
        <v>3</v>
      </c>
      <c r="H141" s="30">
        <f>COUNTIFS(data_M!$CA:$CA,$B141,data_M!$J:$J,2,data_M!$O:$O,2,data_M!$CB:$CB,3)</f>
        <v>4</v>
      </c>
      <c r="I141" s="30">
        <f>COUNTIFS(data_M!$CA:$CA,$B141,data_M!$J:$J,1,data_M!$O:$O,2,data_M!$CB:$CB,4)</f>
        <v>1</v>
      </c>
      <c r="J141" s="30">
        <f>COUNTIFS(data_M!$CA:$CA,$B141,data_M!$J:$J,2,data_M!$O:$O,2,data_M!$CB:$CB,4)</f>
        <v>1</v>
      </c>
      <c r="K141" s="13">
        <f t="shared" si="24"/>
        <v>30</v>
      </c>
    </row>
    <row r="142">
      <c r="B142" s="31" t="s">
        <v>237</v>
      </c>
      <c r="C142" s="30">
        <f>COUNTIFS(data_M!$CA:$CA,$B142,data_M!$J:$J,1,data_M!$O:$O,2,data_M!$CB:$CB,1)</f>
        <v>17</v>
      </c>
      <c r="D142" s="30">
        <f>COUNTIFS(data_M!$CA:$CA,$B142,data_M!$J:$J,2,data_M!$O:$O,2,data_M!$CB:$CB,1)</f>
        <v>11</v>
      </c>
      <c r="E142" s="30">
        <f>COUNTIFS(data_M!$CA:$CA,$B142,data_M!$J:$J,1,data_M!$O:$O,2,data_M!$CB:$CB,2)</f>
        <v>8</v>
      </c>
      <c r="F142" s="30">
        <f>COUNTIFS(data_M!$CA:$CA,$B142,data_M!$J:$J,2,data_M!$O:$O,2,data_M!$CB:$CB,2)</f>
        <v>3</v>
      </c>
      <c r="G142" s="30">
        <f>COUNTIFS(data_M!$CA:$CA,$B142,data_M!$J:$J,1,data_M!$O:$O,2,data_M!$CB:$CB,3)</f>
        <v>10</v>
      </c>
      <c r="H142" s="30">
        <f>COUNTIFS(data_M!$CA:$CA,$B142,data_M!$J:$J,2,data_M!$O:$O,2,data_M!$CB:$CB,3)</f>
        <v>8</v>
      </c>
      <c r="I142" s="30">
        <f>COUNTIFS(data_M!$CA:$CA,$B142,data_M!$J:$J,1,data_M!$O:$O,2,data_M!$CB:$CB,4)</f>
        <v>0</v>
      </c>
      <c r="J142" s="30">
        <f>COUNTIFS(data_M!$CA:$CA,$B142,data_M!$J:$J,2,data_M!$O:$O,2,data_M!$CB:$CB,4)</f>
        <v>1</v>
      </c>
      <c r="K142" s="13">
        <f t="shared" si="24"/>
        <v>58</v>
      </c>
    </row>
    <row r="143">
      <c r="A143" s="16"/>
      <c r="B143" s="32" t="s">
        <v>1590</v>
      </c>
      <c r="C143" s="33">
        <f t="shared" ref="C143:J143" si="25">SUM(C133:C142)</f>
        <v>78</v>
      </c>
      <c r="D143" s="33">
        <f t="shared" si="25"/>
        <v>71</v>
      </c>
      <c r="E143" s="33">
        <f t="shared" si="25"/>
        <v>49</v>
      </c>
      <c r="F143" s="33">
        <f t="shared" si="25"/>
        <v>32</v>
      </c>
      <c r="G143" s="33">
        <f t="shared" si="25"/>
        <v>41</v>
      </c>
      <c r="H143" s="33">
        <f t="shared" si="25"/>
        <v>40</v>
      </c>
      <c r="I143" s="33">
        <f t="shared" si="25"/>
        <v>14</v>
      </c>
      <c r="J143" s="33">
        <f t="shared" si="25"/>
        <v>24</v>
      </c>
      <c r="K143" s="16">
        <f t="shared" si="24"/>
        <v>349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6">
      <c r="B146" s="1" t="s">
        <v>1595</v>
      </c>
    </row>
    <row r="148">
      <c r="B148" s="25" t="s">
        <v>1301</v>
      </c>
      <c r="C148" s="28" t="s">
        <v>1600</v>
      </c>
      <c r="D148" s="34"/>
      <c r="E148" s="27"/>
    </row>
    <row r="149">
      <c r="B149" s="29"/>
      <c r="C149" s="35" t="s">
        <v>261</v>
      </c>
      <c r="D149" s="35" t="s">
        <v>262</v>
      </c>
      <c r="E149" s="30" t="s">
        <v>263</v>
      </c>
    </row>
    <row r="150">
      <c r="B150" s="31" t="s">
        <v>809</v>
      </c>
      <c r="C150" s="36">
        <f>COUNTIFS(data_M!$CA:$CA,$B150,data_M!$J:$J,1)</f>
        <v>90</v>
      </c>
      <c r="D150" s="36">
        <f>COUNTIFS(data_M!$CA:$CA,$B150,data_M!$J:$J,2)</f>
        <v>96</v>
      </c>
      <c r="E150" s="36">
        <f t="shared" ref="E150:E159" si="26">C150+D150</f>
        <v>186</v>
      </c>
    </row>
    <row r="151">
      <c r="B151" s="31" t="s">
        <v>1345</v>
      </c>
      <c r="C151" s="36">
        <f>COUNTIFS(data_M!$CA:$CA,$B151,data_M!$J:$J,1)</f>
        <v>79</v>
      </c>
      <c r="D151" s="36">
        <f>COUNTIFS(data_M!$CA:$CA,$B151,data_M!$J:$J,2)</f>
        <v>63</v>
      </c>
      <c r="E151" s="36">
        <f t="shared" si="26"/>
        <v>142</v>
      </c>
    </row>
    <row r="152">
      <c r="B152" s="31" t="s">
        <v>385</v>
      </c>
      <c r="C152" s="36">
        <f>COUNTIFS(data_M!$CA:$CA,$B152,data_M!$J:$J,1)</f>
        <v>74</v>
      </c>
      <c r="D152" s="36">
        <f>COUNTIFS(data_M!$CA:$CA,$B152,data_M!$J:$J,2)</f>
        <v>72</v>
      </c>
      <c r="E152" s="36">
        <f t="shared" si="26"/>
        <v>146</v>
      </c>
    </row>
    <row r="153">
      <c r="B153" s="31" t="s">
        <v>970</v>
      </c>
      <c r="C153" s="36">
        <f>COUNTIFS(data_M!$CA:$CA,$B153,data_M!$J:$J,1)</f>
        <v>74</v>
      </c>
      <c r="D153" s="36">
        <f>COUNTIFS(data_M!$CA:$CA,$B153,data_M!$J:$J,2)</f>
        <v>87</v>
      </c>
      <c r="E153" s="36">
        <f t="shared" si="26"/>
        <v>161</v>
      </c>
    </row>
    <row r="154">
      <c r="B154" s="31" t="s">
        <v>171</v>
      </c>
      <c r="C154" s="36">
        <f>COUNTIFS(data_M!$CA:$CA,$B154,data_M!$J:$J,1)</f>
        <v>77</v>
      </c>
      <c r="D154" s="36">
        <f>COUNTIFS(data_M!$CA:$CA,$B154,data_M!$J:$J,2)</f>
        <v>99</v>
      </c>
      <c r="E154" s="36">
        <f t="shared" si="26"/>
        <v>176</v>
      </c>
    </row>
    <row r="155">
      <c r="B155" s="31" t="s">
        <v>317</v>
      </c>
      <c r="C155" s="36">
        <f>COUNTIFS(data_M!$CA:$CA,$B155,data_M!$J:$J,1)</f>
        <v>89</v>
      </c>
      <c r="D155" s="36">
        <f>COUNTIFS(data_M!$CA:$CA,$B155,data_M!$J:$J,2)</f>
        <v>100</v>
      </c>
      <c r="E155" s="36">
        <f t="shared" si="26"/>
        <v>189</v>
      </c>
    </row>
    <row r="156">
      <c r="B156" s="31" t="s">
        <v>573</v>
      </c>
      <c r="C156" s="36">
        <f>COUNTIFS(data_M!$CA:$CA,$B156,data_M!$J:$J,1)</f>
        <v>78</v>
      </c>
      <c r="D156" s="36">
        <f>COUNTIFS(data_M!$CA:$CA,$B156,data_M!$J:$J,2)</f>
        <v>73</v>
      </c>
      <c r="E156" s="36">
        <f t="shared" si="26"/>
        <v>151</v>
      </c>
    </row>
    <row r="157">
      <c r="B157" s="31" t="s">
        <v>863</v>
      </c>
      <c r="C157" s="36">
        <f>COUNTIFS(data_M!$CA:$CA,$B157,data_M!$J:$J,1)</f>
        <v>107</v>
      </c>
      <c r="D157" s="36">
        <f>COUNTIFS(data_M!$CA:$CA,$B157,data_M!$J:$J,2)</f>
        <v>108</v>
      </c>
      <c r="E157" s="36">
        <f t="shared" si="26"/>
        <v>215</v>
      </c>
    </row>
    <row r="158">
      <c r="B158" s="31" t="s">
        <v>1543</v>
      </c>
      <c r="C158" s="36">
        <f>COUNTIFS(data_M!$CA:$CA,$B158,data_M!$J:$J,1)</f>
        <v>79</v>
      </c>
      <c r="D158" s="36">
        <f>COUNTIFS(data_M!$CA:$CA,$B158,data_M!$J:$J,2)</f>
        <v>83</v>
      </c>
      <c r="E158" s="36">
        <f t="shared" si="26"/>
        <v>162</v>
      </c>
    </row>
    <row r="159">
      <c r="B159" s="31" t="s">
        <v>237</v>
      </c>
      <c r="C159" s="36">
        <f>COUNTIFS(data_M!$CA:$CA,$B159,data_M!$J:$J,1)</f>
        <v>140</v>
      </c>
      <c r="D159" s="36">
        <f>COUNTIFS(data_M!$CA:$CA,$B159,data_M!$J:$J,2)</f>
        <v>123</v>
      </c>
      <c r="E159" s="36">
        <f t="shared" si="26"/>
        <v>263</v>
      </c>
    </row>
    <row r="160">
      <c r="B160" s="32" t="s">
        <v>1590</v>
      </c>
      <c r="C160" s="33">
        <f t="shared" ref="C160:E160" si="27">SUM(C150:C159)</f>
        <v>887</v>
      </c>
      <c r="D160" s="33">
        <f t="shared" si="27"/>
        <v>904</v>
      </c>
      <c r="E160" s="33">
        <f t="shared" si="27"/>
        <v>1791</v>
      </c>
    </row>
  </sheetData>
  <mergeCells count="7">
    <mergeCell ref="B131:B132"/>
    <mergeCell ref="C131:D131"/>
    <mergeCell ref="E131:F131"/>
    <mergeCell ref="G131:H131"/>
    <mergeCell ref="I131:J131"/>
    <mergeCell ref="B148:B149"/>
    <mergeCell ref="C148:E1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6" max="6" width="24.63"/>
    <col customWidth="1" min="7" max="7" width="17.5"/>
    <col customWidth="1" min="26" max="26" width="14.25"/>
    <col customWidth="1" min="56" max="56" width="27.25"/>
    <col customWidth="1" min="57" max="57" width="20.88"/>
  </cols>
  <sheetData>
    <row r="1">
      <c r="A1" s="16" t="s">
        <v>0</v>
      </c>
      <c r="B1" s="16" t="s">
        <v>13</v>
      </c>
      <c r="C1" s="37" t="s">
        <v>6</v>
      </c>
      <c r="D1" s="37" t="s">
        <v>7</v>
      </c>
      <c r="E1" s="16" t="s">
        <v>9</v>
      </c>
      <c r="F1" s="16" t="s">
        <v>12</v>
      </c>
      <c r="G1" s="38" t="s">
        <v>14</v>
      </c>
      <c r="H1" s="16" t="s">
        <v>15</v>
      </c>
      <c r="I1" s="16" t="s">
        <v>17</v>
      </c>
      <c r="J1" s="16" t="s">
        <v>20</v>
      </c>
      <c r="K1" s="16" t="s">
        <v>21</v>
      </c>
      <c r="L1" s="39" t="s">
        <v>23</v>
      </c>
      <c r="M1" s="16" t="s">
        <v>25</v>
      </c>
      <c r="N1" s="39" t="s">
        <v>27</v>
      </c>
      <c r="O1" s="40" t="s">
        <v>29</v>
      </c>
      <c r="P1" s="39" t="s">
        <v>31</v>
      </c>
      <c r="Q1" s="16" t="s">
        <v>33</v>
      </c>
      <c r="R1" s="41" t="s">
        <v>36</v>
      </c>
      <c r="S1" s="39" t="s">
        <v>38</v>
      </c>
      <c r="T1" s="39" t="s">
        <v>40</v>
      </c>
      <c r="U1" s="39" t="s">
        <v>42</v>
      </c>
      <c r="V1" s="39" t="s">
        <v>44</v>
      </c>
      <c r="W1" s="39" t="s">
        <v>46</v>
      </c>
      <c r="X1" s="39" t="s">
        <v>49</v>
      </c>
      <c r="Y1" s="39" t="s">
        <v>51</v>
      </c>
      <c r="Z1" s="39" t="s">
        <v>53</v>
      </c>
      <c r="AA1" s="39" t="s">
        <v>55</v>
      </c>
      <c r="AB1" s="39" t="s">
        <v>57</v>
      </c>
      <c r="AC1" s="39" t="s">
        <v>59</v>
      </c>
      <c r="AD1" s="39" t="s">
        <v>61</v>
      </c>
      <c r="AE1" s="39" t="s">
        <v>64</v>
      </c>
      <c r="AF1" s="16" t="s">
        <v>65</v>
      </c>
      <c r="AG1" s="16" t="s">
        <v>67</v>
      </c>
      <c r="AH1" s="16" t="s">
        <v>69</v>
      </c>
      <c r="AI1" s="39" t="s">
        <v>73</v>
      </c>
      <c r="AJ1" s="39" t="s">
        <v>75</v>
      </c>
      <c r="AK1" s="16" t="s">
        <v>77</v>
      </c>
      <c r="AL1" s="16" t="s">
        <v>79</v>
      </c>
      <c r="AM1" s="16" t="s">
        <v>82</v>
      </c>
      <c r="AN1" s="39" t="s">
        <v>84</v>
      </c>
      <c r="AO1" s="39" t="s">
        <v>86</v>
      </c>
      <c r="AP1" s="39" t="s">
        <v>87</v>
      </c>
      <c r="AQ1" s="39" t="s">
        <v>88</v>
      </c>
      <c r="AR1" s="39" t="s">
        <v>89</v>
      </c>
      <c r="AS1" s="39" t="s">
        <v>92</v>
      </c>
      <c r="AT1" s="39" t="s">
        <v>93</v>
      </c>
      <c r="AU1" s="39" t="s">
        <v>95</v>
      </c>
      <c r="AV1" s="39" t="s">
        <v>97</v>
      </c>
      <c r="AW1" s="39" t="s">
        <v>99</v>
      </c>
      <c r="AX1" s="39" t="s">
        <v>100</v>
      </c>
      <c r="AY1" s="39" t="s">
        <v>102</v>
      </c>
      <c r="AZ1" s="39" t="s">
        <v>104</v>
      </c>
      <c r="BA1" s="39" t="s">
        <v>106</v>
      </c>
      <c r="BB1" s="39" t="s">
        <v>107</v>
      </c>
      <c r="BC1" s="39" t="s">
        <v>108</v>
      </c>
      <c r="BD1" s="16" t="s">
        <v>111</v>
      </c>
      <c r="BE1" s="16" t="s">
        <v>110</v>
      </c>
      <c r="BF1" s="1" t="s">
        <v>1909</v>
      </c>
    </row>
    <row r="2">
      <c r="A2" s="1" t="s">
        <v>1910</v>
      </c>
      <c r="B2" s="11">
        <v>46155.571701388886</v>
      </c>
      <c r="C2" s="42">
        <v>109.0</v>
      </c>
      <c r="D2" s="43">
        <v>46155.0</v>
      </c>
      <c r="E2" s="1" t="s">
        <v>1913</v>
      </c>
      <c r="F2" s="1" t="s">
        <v>1914</v>
      </c>
      <c r="G2" s="9" t="s">
        <v>1915</v>
      </c>
      <c r="H2" s="8" t="s">
        <v>1916</v>
      </c>
      <c r="I2" s="1" t="s">
        <v>1914</v>
      </c>
      <c r="J2" s="1" t="s">
        <v>1592</v>
      </c>
      <c r="K2" s="1" t="s">
        <v>1543</v>
      </c>
      <c r="L2" s="44" t="s">
        <v>150</v>
      </c>
      <c r="M2" s="17"/>
      <c r="N2" s="44" t="s">
        <v>150</v>
      </c>
      <c r="O2" s="44" t="s">
        <v>150</v>
      </c>
      <c r="P2" s="44" t="s">
        <v>150</v>
      </c>
      <c r="Q2" s="17"/>
      <c r="R2" s="45">
        <v>166.0</v>
      </c>
      <c r="S2" s="44" t="s">
        <v>174</v>
      </c>
      <c r="T2" s="44" t="s">
        <v>150</v>
      </c>
      <c r="U2" s="44" t="s">
        <v>150</v>
      </c>
      <c r="V2" s="44" t="s">
        <v>174</v>
      </c>
      <c r="W2" s="44" t="s">
        <v>174</v>
      </c>
      <c r="X2" s="44" t="s">
        <v>150</v>
      </c>
      <c r="Y2" s="44" t="s">
        <v>150</v>
      </c>
      <c r="Z2" s="44" t="s">
        <v>150</v>
      </c>
      <c r="AA2" s="44" t="s">
        <v>150</v>
      </c>
      <c r="AB2" s="44" t="s">
        <v>175</v>
      </c>
      <c r="AC2" s="44" t="s">
        <v>150</v>
      </c>
      <c r="AD2" s="44" t="s">
        <v>150</v>
      </c>
      <c r="AE2" s="44" t="s">
        <v>174</v>
      </c>
      <c r="AF2" s="17"/>
      <c r="AG2" s="17"/>
      <c r="AH2" s="17"/>
      <c r="AI2" s="44" t="s">
        <v>1940</v>
      </c>
      <c r="AJ2" s="44" t="s">
        <v>242</v>
      </c>
      <c r="AK2" s="46" t="s">
        <v>1941</v>
      </c>
      <c r="AL2" s="46" t="s">
        <v>1953</v>
      </c>
      <c r="AM2" s="46" t="s">
        <v>1963</v>
      </c>
      <c r="AN2" s="44" t="s">
        <v>150</v>
      </c>
      <c r="AO2" s="44" t="s">
        <v>158</v>
      </c>
      <c r="AP2" s="44" t="s">
        <v>150</v>
      </c>
      <c r="AQ2" s="44" t="s">
        <v>158</v>
      </c>
      <c r="AR2" s="44" t="s">
        <v>158</v>
      </c>
      <c r="AS2" s="44" t="s">
        <v>158</v>
      </c>
      <c r="AT2" s="44" t="s">
        <v>150</v>
      </c>
      <c r="AU2" s="44" t="s">
        <v>158</v>
      </c>
      <c r="AV2" s="44" t="s">
        <v>174</v>
      </c>
      <c r="AW2" s="44" t="s">
        <v>1322</v>
      </c>
      <c r="AX2" s="44" t="s">
        <v>158</v>
      </c>
      <c r="AY2" s="47"/>
      <c r="AZ2" s="44" t="s">
        <v>158</v>
      </c>
      <c r="BA2" s="47"/>
      <c r="BB2" s="44" t="s">
        <v>158</v>
      </c>
      <c r="BC2" s="47"/>
      <c r="BD2" s="1" t="s">
        <v>1913</v>
      </c>
      <c r="BE2" s="1" t="s">
        <v>1984</v>
      </c>
      <c r="BF2" s="13">
        <f>COUNTIF(data_M!$BP:$BP,G2)</f>
        <v>3</v>
      </c>
    </row>
    <row r="3">
      <c r="A3" s="1" t="s">
        <v>1987</v>
      </c>
      <c r="B3" s="11">
        <v>46157.597337962965</v>
      </c>
      <c r="C3" s="42">
        <v>104.0</v>
      </c>
      <c r="D3" s="43">
        <v>46157.0</v>
      </c>
      <c r="E3" s="1" t="s">
        <v>960</v>
      </c>
      <c r="F3" s="1" t="s">
        <v>1989</v>
      </c>
      <c r="G3" s="9" t="s">
        <v>1990</v>
      </c>
      <c r="H3" s="8" t="s">
        <v>1992</v>
      </c>
      <c r="I3" s="1" t="s">
        <v>2005</v>
      </c>
      <c r="J3" s="1" t="s">
        <v>169</v>
      </c>
      <c r="K3" s="1" t="s">
        <v>970</v>
      </c>
      <c r="L3" s="44" t="s">
        <v>150</v>
      </c>
      <c r="M3" s="17"/>
      <c r="N3" s="44" t="s">
        <v>150</v>
      </c>
      <c r="O3" s="44" t="s">
        <v>150</v>
      </c>
      <c r="P3" s="44" t="s">
        <v>150</v>
      </c>
      <c r="Q3" s="17"/>
      <c r="R3" s="45">
        <v>80.0</v>
      </c>
      <c r="S3" s="44" t="s">
        <v>174</v>
      </c>
      <c r="T3" s="44" t="s">
        <v>150</v>
      </c>
      <c r="U3" s="44" t="s">
        <v>150</v>
      </c>
      <c r="V3" s="44" t="s">
        <v>150</v>
      </c>
      <c r="W3" s="44" t="s">
        <v>174</v>
      </c>
      <c r="X3" s="44" t="s">
        <v>150</v>
      </c>
      <c r="Y3" s="44" t="s">
        <v>150</v>
      </c>
      <c r="Z3" s="44" t="s">
        <v>150</v>
      </c>
      <c r="AA3" s="44" t="s">
        <v>150</v>
      </c>
      <c r="AB3" s="44" t="s">
        <v>174</v>
      </c>
      <c r="AC3" s="44" t="s">
        <v>150</v>
      </c>
      <c r="AD3" s="44" t="s">
        <v>150</v>
      </c>
      <c r="AE3" s="44" t="s">
        <v>174</v>
      </c>
      <c r="AF3" s="17"/>
      <c r="AG3" s="17"/>
      <c r="AH3" s="17"/>
      <c r="AI3" s="44" t="s">
        <v>242</v>
      </c>
      <c r="AJ3" s="44" t="s">
        <v>322</v>
      </c>
      <c r="AK3" s="46" t="s">
        <v>2012</v>
      </c>
      <c r="AL3" s="46" t="s">
        <v>2020</v>
      </c>
      <c r="AM3" s="46" t="s">
        <v>2032</v>
      </c>
      <c r="AN3" s="44" t="s">
        <v>150</v>
      </c>
      <c r="AO3" s="44" t="s">
        <v>158</v>
      </c>
      <c r="AP3" s="44" t="s">
        <v>150</v>
      </c>
      <c r="AQ3" s="44" t="s">
        <v>158</v>
      </c>
      <c r="AR3" s="44" t="s">
        <v>155</v>
      </c>
      <c r="AS3" s="44" t="s">
        <v>150</v>
      </c>
      <c r="AT3" s="44" t="s">
        <v>150</v>
      </c>
      <c r="AU3" s="44" t="s">
        <v>158</v>
      </c>
      <c r="AV3" s="44" t="s">
        <v>174</v>
      </c>
      <c r="AW3" s="44" t="s">
        <v>607</v>
      </c>
      <c r="AX3" s="44" t="s">
        <v>150</v>
      </c>
      <c r="AY3" s="44" t="s">
        <v>2050</v>
      </c>
      <c r="AZ3" s="44" t="s">
        <v>158</v>
      </c>
      <c r="BA3" s="47"/>
      <c r="BB3" s="44" t="s">
        <v>158</v>
      </c>
      <c r="BC3" s="47"/>
      <c r="BD3" s="1" t="s">
        <v>960</v>
      </c>
      <c r="BE3" s="1" t="s">
        <v>2052</v>
      </c>
      <c r="BF3" s="13">
        <f>COUNTIF(data_M!$BP:$BP,G3)</f>
        <v>4</v>
      </c>
    </row>
    <row r="4">
      <c r="A4" s="1" t="s">
        <v>2057</v>
      </c>
      <c r="B4" s="11">
        <v>46169.502071759256</v>
      </c>
      <c r="C4" s="42">
        <v>104.0</v>
      </c>
      <c r="D4" s="43">
        <v>46169.0</v>
      </c>
      <c r="E4" s="1" t="s">
        <v>960</v>
      </c>
      <c r="F4" s="1" t="s">
        <v>2061</v>
      </c>
      <c r="G4" s="9" t="s">
        <v>2062</v>
      </c>
      <c r="H4" s="8" t="s">
        <v>2063</v>
      </c>
      <c r="I4" s="1" t="s">
        <v>2061</v>
      </c>
      <c r="J4" s="1" t="s">
        <v>169</v>
      </c>
      <c r="K4" s="1" t="s">
        <v>970</v>
      </c>
      <c r="L4" s="44" t="s">
        <v>150</v>
      </c>
      <c r="M4" s="17"/>
      <c r="N4" s="44" t="s">
        <v>150</v>
      </c>
      <c r="O4" s="44" t="s">
        <v>150</v>
      </c>
      <c r="P4" s="44" t="s">
        <v>150</v>
      </c>
      <c r="Q4" s="17"/>
      <c r="R4" s="45">
        <v>90.0</v>
      </c>
      <c r="S4" s="44" t="s">
        <v>174</v>
      </c>
      <c r="T4" s="44" t="s">
        <v>150</v>
      </c>
      <c r="U4" s="44" t="s">
        <v>150</v>
      </c>
      <c r="V4" s="44" t="s">
        <v>150</v>
      </c>
      <c r="W4" s="44" t="s">
        <v>174</v>
      </c>
      <c r="X4" s="44" t="s">
        <v>150</v>
      </c>
      <c r="Y4" s="44" t="s">
        <v>150</v>
      </c>
      <c r="Z4" s="44" t="s">
        <v>150</v>
      </c>
      <c r="AA4" s="44" t="s">
        <v>150</v>
      </c>
      <c r="AB4" s="44" t="s">
        <v>174</v>
      </c>
      <c r="AC4" s="44" t="s">
        <v>150</v>
      </c>
      <c r="AD4" s="44" t="s">
        <v>150</v>
      </c>
      <c r="AE4" s="44" t="s">
        <v>174</v>
      </c>
      <c r="AF4" s="17"/>
      <c r="AG4" s="17"/>
      <c r="AH4" s="17"/>
      <c r="AI4" s="44" t="s">
        <v>242</v>
      </c>
      <c r="AJ4" s="44" t="s">
        <v>242</v>
      </c>
      <c r="AK4" s="46" t="s">
        <v>2079</v>
      </c>
      <c r="AL4" s="46" t="s">
        <v>2091</v>
      </c>
      <c r="AM4" s="46" t="s">
        <v>2107</v>
      </c>
      <c r="AN4" s="44" t="s">
        <v>150</v>
      </c>
      <c r="AO4" s="44" t="s">
        <v>158</v>
      </c>
      <c r="AP4" s="44" t="s">
        <v>150</v>
      </c>
      <c r="AQ4" s="44" t="s">
        <v>158</v>
      </c>
      <c r="AR4" s="44" t="s">
        <v>861</v>
      </c>
      <c r="AS4" s="44" t="s">
        <v>158</v>
      </c>
      <c r="AT4" s="44" t="s">
        <v>150</v>
      </c>
      <c r="AU4" s="44" t="s">
        <v>158</v>
      </c>
      <c r="AV4" s="44" t="s">
        <v>174</v>
      </c>
      <c r="AW4" s="44" t="s">
        <v>2050</v>
      </c>
      <c r="AX4" s="44" t="s">
        <v>150</v>
      </c>
      <c r="AY4" s="44" t="s">
        <v>1053</v>
      </c>
      <c r="AZ4" s="44" t="s">
        <v>158</v>
      </c>
      <c r="BA4" s="47"/>
      <c r="BB4" s="44" t="s">
        <v>158</v>
      </c>
      <c r="BC4" s="47"/>
      <c r="BD4" s="1" t="s">
        <v>960</v>
      </c>
      <c r="BE4" s="1" t="s">
        <v>2122</v>
      </c>
      <c r="BF4" s="13">
        <f>COUNTIF(data_M!$BP:$BP,G4)</f>
        <v>4</v>
      </c>
    </row>
    <row r="5">
      <c r="A5" s="1" t="s">
        <v>2124</v>
      </c>
      <c r="B5" s="11">
        <v>46176.94945601852</v>
      </c>
      <c r="C5" s="42">
        <v>101.0</v>
      </c>
      <c r="D5" s="43">
        <v>46177.0</v>
      </c>
      <c r="E5" s="1" t="s">
        <v>793</v>
      </c>
      <c r="F5" s="1" t="s">
        <v>2125</v>
      </c>
      <c r="G5" s="48" t="s">
        <v>2126</v>
      </c>
      <c r="H5" s="8" t="s">
        <v>2128</v>
      </c>
      <c r="I5" s="1" t="s">
        <v>2125</v>
      </c>
      <c r="J5" s="1" t="s">
        <v>808</v>
      </c>
      <c r="K5" s="1" t="s">
        <v>809</v>
      </c>
      <c r="L5" s="44" t="s">
        <v>150</v>
      </c>
      <c r="M5" s="17"/>
      <c r="N5" s="44" t="s">
        <v>174</v>
      </c>
      <c r="O5" s="44" t="s">
        <v>155</v>
      </c>
      <c r="P5" s="47"/>
      <c r="Q5" s="17"/>
      <c r="R5" s="45">
        <v>60.0</v>
      </c>
      <c r="S5" s="44" t="s">
        <v>156</v>
      </c>
      <c r="T5" s="44" t="s">
        <v>174</v>
      </c>
      <c r="U5" s="44" t="s">
        <v>150</v>
      </c>
      <c r="V5" s="44" t="s">
        <v>174</v>
      </c>
      <c r="W5" s="44" t="s">
        <v>174</v>
      </c>
      <c r="X5" s="44" t="s">
        <v>150</v>
      </c>
      <c r="Y5" s="44" t="s">
        <v>150</v>
      </c>
      <c r="Z5" s="44" t="s">
        <v>150</v>
      </c>
      <c r="AA5" s="44" t="s">
        <v>150</v>
      </c>
      <c r="AB5" s="44" t="s">
        <v>175</v>
      </c>
      <c r="AC5" s="44" t="s">
        <v>150</v>
      </c>
      <c r="AD5" s="44" t="s">
        <v>150</v>
      </c>
      <c r="AE5" s="44" t="s">
        <v>150</v>
      </c>
      <c r="AF5" s="17"/>
      <c r="AG5" s="17"/>
      <c r="AH5" s="17"/>
      <c r="AI5" s="44" t="s">
        <v>812</v>
      </c>
      <c r="AJ5" s="44" t="s">
        <v>242</v>
      </c>
      <c r="AK5" s="46" t="s">
        <v>2147</v>
      </c>
      <c r="AL5" s="46" t="s">
        <v>2155</v>
      </c>
      <c r="AM5" s="46" t="s">
        <v>2164</v>
      </c>
      <c r="AN5" s="44" t="s">
        <v>150</v>
      </c>
      <c r="AO5" s="44" t="s">
        <v>158</v>
      </c>
      <c r="AP5" s="44" t="s">
        <v>150</v>
      </c>
      <c r="AQ5" s="44" t="s">
        <v>158</v>
      </c>
      <c r="AR5" s="44" t="s">
        <v>158</v>
      </c>
      <c r="AS5" s="44" t="s">
        <v>158</v>
      </c>
      <c r="AT5" s="44" t="s">
        <v>158</v>
      </c>
      <c r="AU5" s="44" t="s">
        <v>158</v>
      </c>
      <c r="AV5" s="44" t="s">
        <v>150</v>
      </c>
      <c r="AW5" s="44" t="s">
        <v>1460</v>
      </c>
      <c r="AX5" s="44" t="s">
        <v>158</v>
      </c>
      <c r="AY5" s="47"/>
      <c r="AZ5" s="44" t="s">
        <v>158</v>
      </c>
      <c r="BA5" s="47"/>
      <c r="BB5" s="44" t="s">
        <v>158</v>
      </c>
      <c r="BC5" s="47"/>
      <c r="BD5" s="1" t="s">
        <v>793</v>
      </c>
      <c r="BE5" s="1" t="s">
        <v>2186</v>
      </c>
      <c r="BF5" s="13">
        <f>COUNTIF(data_M!$BP:$BP,G5)</f>
        <v>4</v>
      </c>
    </row>
    <row r="6">
      <c r="A6" s="1" t="s">
        <v>1709</v>
      </c>
      <c r="B6" s="11">
        <v>46155.17149305555</v>
      </c>
      <c r="C6" s="42">
        <v>108.0</v>
      </c>
      <c r="D6" s="43">
        <v>46155.0</v>
      </c>
      <c r="E6" s="1" t="s">
        <v>852</v>
      </c>
      <c r="F6" s="1" t="s">
        <v>1715</v>
      </c>
      <c r="G6" s="9" t="s">
        <v>1717</v>
      </c>
      <c r="H6" s="8" t="s">
        <v>1718</v>
      </c>
      <c r="I6" s="1" t="s">
        <v>1722</v>
      </c>
      <c r="J6" s="1" t="s">
        <v>1592</v>
      </c>
      <c r="K6" s="1" t="s">
        <v>863</v>
      </c>
      <c r="L6" s="44" t="s">
        <v>150</v>
      </c>
      <c r="M6" s="17"/>
      <c r="N6" s="44" t="s">
        <v>150</v>
      </c>
      <c r="O6" s="44" t="s">
        <v>150</v>
      </c>
      <c r="P6" s="44" t="s">
        <v>150</v>
      </c>
      <c r="Q6" s="17"/>
      <c r="R6" s="45">
        <v>140.0</v>
      </c>
      <c r="S6" s="44" t="s">
        <v>174</v>
      </c>
      <c r="T6" s="44" t="s">
        <v>150</v>
      </c>
      <c r="U6" s="44" t="s">
        <v>150</v>
      </c>
      <c r="V6" s="44" t="s">
        <v>150</v>
      </c>
      <c r="W6" s="44" t="s">
        <v>174</v>
      </c>
      <c r="X6" s="44" t="s">
        <v>150</v>
      </c>
      <c r="Y6" s="44" t="s">
        <v>150</v>
      </c>
      <c r="Z6" s="44" t="s">
        <v>150</v>
      </c>
      <c r="AA6" s="44" t="s">
        <v>150</v>
      </c>
      <c r="AB6" s="44" t="s">
        <v>175</v>
      </c>
      <c r="AC6" s="44" t="s">
        <v>150</v>
      </c>
      <c r="AD6" s="44" t="s">
        <v>150</v>
      </c>
      <c r="AE6" s="44" t="s">
        <v>174</v>
      </c>
      <c r="AF6" s="17"/>
      <c r="AG6" s="17"/>
      <c r="AH6" s="17"/>
      <c r="AI6" s="44" t="s">
        <v>242</v>
      </c>
      <c r="AJ6" s="44" t="s">
        <v>757</v>
      </c>
      <c r="AK6" s="46" t="s">
        <v>1733</v>
      </c>
      <c r="AL6" s="46" t="s">
        <v>1739</v>
      </c>
      <c r="AM6" s="46" t="s">
        <v>1747</v>
      </c>
      <c r="AN6" s="44" t="s">
        <v>150</v>
      </c>
      <c r="AO6" s="44" t="s">
        <v>158</v>
      </c>
      <c r="AP6" s="44" t="s">
        <v>150</v>
      </c>
      <c r="AQ6" s="44" t="s">
        <v>158</v>
      </c>
      <c r="AR6" s="44" t="s">
        <v>150</v>
      </c>
      <c r="AS6" s="44" t="s">
        <v>158</v>
      </c>
      <c r="AT6" s="44" t="s">
        <v>150</v>
      </c>
      <c r="AU6" s="44" t="s">
        <v>158</v>
      </c>
      <c r="AV6" s="44" t="s">
        <v>150</v>
      </c>
      <c r="AW6" s="44" t="s">
        <v>356</v>
      </c>
      <c r="AX6" s="44" t="s">
        <v>158</v>
      </c>
      <c r="AY6" s="47"/>
      <c r="AZ6" s="44" t="s">
        <v>158</v>
      </c>
      <c r="BA6" s="47"/>
      <c r="BB6" s="44" t="s">
        <v>158</v>
      </c>
      <c r="BC6" s="47"/>
      <c r="BD6" s="1" t="s">
        <v>852</v>
      </c>
      <c r="BE6" s="1" t="s">
        <v>2277</v>
      </c>
      <c r="BF6" s="13">
        <f>COUNTIF(data_M!$BP:$BP,G6)</f>
        <v>3</v>
      </c>
    </row>
    <row r="7">
      <c r="A7" s="1" t="s">
        <v>2279</v>
      </c>
      <c r="B7" s="11">
        <v>46159.59365740741</v>
      </c>
      <c r="C7" s="42">
        <v>105.0</v>
      </c>
      <c r="D7" s="43">
        <v>46159.0</v>
      </c>
      <c r="E7" s="1" t="s">
        <v>136</v>
      </c>
      <c r="F7" s="1" t="s">
        <v>2289</v>
      </c>
      <c r="G7" s="9" t="s">
        <v>2290</v>
      </c>
      <c r="H7" s="8" t="s">
        <v>2291</v>
      </c>
      <c r="I7" s="1" t="s">
        <v>2314</v>
      </c>
      <c r="J7" s="1" t="s">
        <v>169</v>
      </c>
      <c r="K7" s="1" t="s">
        <v>171</v>
      </c>
      <c r="L7" s="44" t="s">
        <v>150</v>
      </c>
      <c r="M7" s="17"/>
      <c r="N7" s="44" t="s">
        <v>150</v>
      </c>
      <c r="O7" s="44" t="s">
        <v>150</v>
      </c>
      <c r="P7" s="44" t="s">
        <v>150</v>
      </c>
      <c r="Q7" s="17"/>
      <c r="R7" s="45">
        <v>60.0</v>
      </c>
      <c r="S7" s="44" t="s">
        <v>174</v>
      </c>
      <c r="T7" s="44" t="s">
        <v>150</v>
      </c>
      <c r="U7" s="44" t="s">
        <v>150</v>
      </c>
      <c r="V7" s="44" t="s">
        <v>150</v>
      </c>
      <c r="W7" s="44" t="s">
        <v>174</v>
      </c>
      <c r="X7" s="44" t="s">
        <v>150</v>
      </c>
      <c r="Y7" s="44" t="s">
        <v>150</v>
      </c>
      <c r="Z7" s="44" t="s">
        <v>150</v>
      </c>
      <c r="AA7" s="44" t="s">
        <v>150</v>
      </c>
      <c r="AB7" s="44" t="s">
        <v>174</v>
      </c>
      <c r="AC7" s="44" t="s">
        <v>150</v>
      </c>
      <c r="AD7" s="44" t="s">
        <v>150</v>
      </c>
      <c r="AE7" s="44" t="s">
        <v>150</v>
      </c>
      <c r="AF7" s="17"/>
      <c r="AG7" s="17"/>
      <c r="AH7" s="17"/>
      <c r="AI7" s="44" t="s">
        <v>1238</v>
      </c>
      <c r="AJ7" s="44" t="s">
        <v>812</v>
      </c>
      <c r="AK7" s="46" t="s">
        <v>2321</v>
      </c>
      <c r="AL7" s="46" t="s">
        <v>2335</v>
      </c>
      <c r="AM7" s="46" t="s">
        <v>2350</v>
      </c>
      <c r="AN7" s="44" t="s">
        <v>150</v>
      </c>
      <c r="AO7" s="44" t="s">
        <v>158</v>
      </c>
      <c r="AP7" s="44" t="s">
        <v>150</v>
      </c>
      <c r="AQ7" s="44" t="s">
        <v>158</v>
      </c>
      <c r="AR7" s="44" t="s">
        <v>158</v>
      </c>
      <c r="AS7" s="44" t="s">
        <v>158</v>
      </c>
      <c r="AT7" s="44" t="s">
        <v>150</v>
      </c>
      <c r="AU7" s="44" t="s">
        <v>158</v>
      </c>
      <c r="AV7" s="44" t="s">
        <v>150</v>
      </c>
      <c r="AW7" s="44" t="s">
        <v>896</v>
      </c>
      <c r="AX7" s="44" t="s">
        <v>158</v>
      </c>
      <c r="AY7" s="47"/>
      <c r="AZ7" s="44" t="s">
        <v>158</v>
      </c>
      <c r="BA7" s="47"/>
      <c r="BB7" s="44" t="s">
        <v>158</v>
      </c>
      <c r="BC7" s="47"/>
      <c r="BD7" s="1" t="s">
        <v>136</v>
      </c>
      <c r="BE7" s="1" t="s">
        <v>2363</v>
      </c>
      <c r="BF7" s="13">
        <f>COUNTIF(data_M!$BP:$BP,G7)</f>
        <v>3</v>
      </c>
    </row>
    <row r="8">
      <c r="A8" s="1" t="s">
        <v>2369</v>
      </c>
      <c r="B8" s="11">
        <v>46161.13637731481</v>
      </c>
      <c r="C8" s="42">
        <v>101.0</v>
      </c>
      <c r="D8" s="43">
        <v>46161.0</v>
      </c>
      <c r="E8" s="1" t="s">
        <v>793</v>
      </c>
      <c r="F8" s="1" t="s">
        <v>2376</v>
      </c>
      <c r="G8" s="9" t="s">
        <v>2377</v>
      </c>
      <c r="H8" s="8" t="s">
        <v>2378</v>
      </c>
      <c r="I8" s="1" t="s">
        <v>2388</v>
      </c>
      <c r="J8" s="1" t="s">
        <v>808</v>
      </c>
      <c r="K8" s="1" t="s">
        <v>809</v>
      </c>
      <c r="L8" s="44" t="s">
        <v>150</v>
      </c>
      <c r="M8" s="17"/>
      <c r="N8" s="44" t="s">
        <v>150</v>
      </c>
      <c r="O8" s="44" t="s">
        <v>150</v>
      </c>
      <c r="P8" s="44" t="s">
        <v>150</v>
      </c>
      <c r="Q8" s="17"/>
      <c r="R8" s="45">
        <v>120.0</v>
      </c>
      <c r="S8" s="44" t="s">
        <v>174</v>
      </c>
      <c r="T8" s="44" t="s">
        <v>150</v>
      </c>
      <c r="U8" s="44" t="s">
        <v>150</v>
      </c>
      <c r="V8" s="44" t="s">
        <v>150</v>
      </c>
      <c r="W8" s="44" t="s">
        <v>174</v>
      </c>
      <c r="X8" s="44" t="s">
        <v>150</v>
      </c>
      <c r="Y8" s="44" t="s">
        <v>150</v>
      </c>
      <c r="Z8" s="44" t="s">
        <v>150</v>
      </c>
      <c r="AA8" s="44" t="s">
        <v>150</v>
      </c>
      <c r="AB8" s="44" t="s">
        <v>150</v>
      </c>
      <c r="AC8" s="44" t="s">
        <v>150</v>
      </c>
      <c r="AD8" s="44" t="s">
        <v>150</v>
      </c>
      <c r="AE8" s="44" t="s">
        <v>174</v>
      </c>
      <c r="AF8" s="17"/>
      <c r="AG8" s="17"/>
      <c r="AH8" s="17"/>
      <c r="AI8" s="44" t="s">
        <v>2399</v>
      </c>
      <c r="AJ8" s="44" t="s">
        <v>2400</v>
      </c>
      <c r="AK8" s="46" t="s">
        <v>2401</v>
      </c>
      <c r="AL8" s="46" t="s">
        <v>2411</v>
      </c>
      <c r="AM8" s="46" t="s">
        <v>2414</v>
      </c>
      <c r="AN8" s="44" t="s">
        <v>174</v>
      </c>
      <c r="AO8" s="44" t="s">
        <v>158</v>
      </c>
      <c r="AP8" s="44" t="s">
        <v>150</v>
      </c>
      <c r="AQ8" s="44" t="s">
        <v>158</v>
      </c>
      <c r="AR8" s="44" t="s">
        <v>158</v>
      </c>
      <c r="AS8" s="44" t="s">
        <v>150</v>
      </c>
      <c r="AT8" s="44" t="s">
        <v>158</v>
      </c>
      <c r="AU8" s="44" t="s">
        <v>158</v>
      </c>
      <c r="AV8" s="44" t="s">
        <v>174</v>
      </c>
      <c r="AW8" s="44" t="s">
        <v>541</v>
      </c>
      <c r="AX8" s="44" t="s">
        <v>150</v>
      </c>
      <c r="AY8" s="44" t="s">
        <v>217</v>
      </c>
      <c r="AZ8" s="44" t="s">
        <v>158</v>
      </c>
      <c r="BA8" s="47"/>
      <c r="BB8" s="44" t="s">
        <v>158</v>
      </c>
      <c r="BC8" s="47"/>
      <c r="BD8" s="1" t="s">
        <v>793</v>
      </c>
      <c r="BE8" s="1" t="s">
        <v>2426</v>
      </c>
      <c r="BF8" s="13">
        <f>COUNTIF(data_M!$BP:$BP,G8)</f>
        <v>4</v>
      </c>
    </row>
    <row r="9">
      <c r="A9" s="1" t="s">
        <v>2431</v>
      </c>
      <c r="B9" s="11">
        <v>46162.25393518519</v>
      </c>
      <c r="C9" s="42">
        <v>106.0</v>
      </c>
      <c r="D9" s="43">
        <v>46162.0</v>
      </c>
      <c r="E9" s="1" t="s">
        <v>299</v>
      </c>
      <c r="F9" s="1" t="s">
        <v>2437</v>
      </c>
      <c r="G9" s="9" t="s">
        <v>2438</v>
      </c>
      <c r="H9" s="8" t="s">
        <v>2439</v>
      </c>
      <c r="I9" s="1" t="s">
        <v>2450</v>
      </c>
      <c r="J9" s="1" t="s">
        <v>169</v>
      </c>
      <c r="K9" s="1" t="s">
        <v>317</v>
      </c>
      <c r="L9" s="44" t="s">
        <v>150</v>
      </c>
      <c r="M9" s="17"/>
      <c r="N9" s="44" t="s">
        <v>174</v>
      </c>
      <c r="O9" s="44" t="s">
        <v>150</v>
      </c>
      <c r="P9" s="44" t="s">
        <v>150</v>
      </c>
      <c r="Q9" s="17"/>
      <c r="R9" s="45">
        <v>80.0</v>
      </c>
      <c r="S9" s="44" t="s">
        <v>174</v>
      </c>
      <c r="T9" s="44" t="s">
        <v>155</v>
      </c>
      <c r="U9" s="44" t="s">
        <v>150</v>
      </c>
      <c r="V9" s="44" t="s">
        <v>174</v>
      </c>
      <c r="W9" s="44" t="s">
        <v>174</v>
      </c>
      <c r="X9" s="44" t="s">
        <v>150</v>
      </c>
      <c r="Y9" s="44" t="s">
        <v>150</v>
      </c>
      <c r="Z9" s="44" t="s">
        <v>150</v>
      </c>
      <c r="AA9" s="44" t="s">
        <v>150</v>
      </c>
      <c r="AB9" s="44" t="s">
        <v>175</v>
      </c>
      <c r="AC9" s="44" t="s">
        <v>150</v>
      </c>
      <c r="AD9" s="44" t="s">
        <v>150</v>
      </c>
      <c r="AE9" s="44" t="s">
        <v>150</v>
      </c>
      <c r="AF9" s="17"/>
      <c r="AG9" s="17"/>
      <c r="AH9" s="17"/>
      <c r="AI9" s="44" t="s">
        <v>757</v>
      </c>
      <c r="AJ9" s="44" t="s">
        <v>242</v>
      </c>
      <c r="AK9" s="46" t="s">
        <v>2455</v>
      </c>
      <c r="AL9" s="46" t="s">
        <v>2468</v>
      </c>
      <c r="AM9" s="46" t="s">
        <v>2477</v>
      </c>
      <c r="AN9" s="44" t="s">
        <v>174</v>
      </c>
      <c r="AO9" s="44" t="s">
        <v>158</v>
      </c>
      <c r="AP9" s="44" t="s">
        <v>150</v>
      </c>
      <c r="AQ9" s="44" t="s">
        <v>158</v>
      </c>
      <c r="AR9" s="44" t="s">
        <v>174</v>
      </c>
      <c r="AS9" s="44" t="s">
        <v>158</v>
      </c>
      <c r="AT9" s="44" t="s">
        <v>150</v>
      </c>
      <c r="AU9" s="44" t="s">
        <v>158</v>
      </c>
      <c r="AV9" s="44" t="s">
        <v>150</v>
      </c>
      <c r="AW9" s="44" t="s">
        <v>217</v>
      </c>
      <c r="AX9" s="44" t="s">
        <v>158</v>
      </c>
      <c r="AY9" s="47"/>
      <c r="AZ9" s="44" t="s">
        <v>158</v>
      </c>
      <c r="BA9" s="47"/>
      <c r="BB9" s="44" t="s">
        <v>158</v>
      </c>
      <c r="BC9" s="47"/>
      <c r="BD9" s="1" t="s">
        <v>299</v>
      </c>
      <c r="BE9" s="1" t="s">
        <v>2489</v>
      </c>
      <c r="BF9" s="13">
        <f>COUNTIF(data_M!$BP:$BP,G9)</f>
        <v>2</v>
      </c>
    </row>
    <row r="10">
      <c r="A10" s="1" t="s">
        <v>2499</v>
      </c>
      <c r="B10" s="11">
        <v>46176.57472222222</v>
      </c>
      <c r="C10" s="42">
        <v>101.0</v>
      </c>
      <c r="D10" s="43">
        <v>46176.0</v>
      </c>
      <c r="E10" s="1" t="s">
        <v>793</v>
      </c>
      <c r="F10" s="1" t="s">
        <v>2504</v>
      </c>
      <c r="G10" s="9" t="s">
        <v>2505</v>
      </c>
      <c r="H10" s="8" t="s">
        <v>2506</v>
      </c>
      <c r="I10" s="1" t="s">
        <v>2504</v>
      </c>
      <c r="J10" s="1" t="s">
        <v>808</v>
      </c>
      <c r="K10" s="1" t="s">
        <v>809</v>
      </c>
      <c r="L10" s="44" t="s">
        <v>150</v>
      </c>
      <c r="M10" s="17"/>
      <c r="N10" s="44" t="s">
        <v>174</v>
      </c>
      <c r="O10" s="44" t="s">
        <v>150</v>
      </c>
      <c r="P10" s="44" t="s">
        <v>150</v>
      </c>
      <c r="Q10" s="17"/>
      <c r="R10" s="45">
        <v>42.0</v>
      </c>
      <c r="S10" s="44" t="s">
        <v>174</v>
      </c>
      <c r="T10" s="44" t="s">
        <v>150</v>
      </c>
      <c r="U10" s="44" t="s">
        <v>150</v>
      </c>
      <c r="V10" s="44" t="s">
        <v>150</v>
      </c>
      <c r="W10" s="44" t="s">
        <v>174</v>
      </c>
      <c r="X10" s="44" t="s">
        <v>150</v>
      </c>
      <c r="Y10" s="44" t="s">
        <v>150</v>
      </c>
      <c r="Z10" s="44" t="s">
        <v>150</v>
      </c>
      <c r="AA10" s="44" t="s">
        <v>150</v>
      </c>
      <c r="AB10" s="44" t="s">
        <v>175</v>
      </c>
      <c r="AC10" s="44" t="s">
        <v>150</v>
      </c>
      <c r="AD10" s="44" t="s">
        <v>150</v>
      </c>
      <c r="AE10" s="44" t="s">
        <v>150</v>
      </c>
      <c r="AF10" s="17"/>
      <c r="AG10" s="17"/>
      <c r="AH10" s="17"/>
      <c r="AI10" s="44" t="s">
        <v>1630</v>
      </c>
      <c r="AJ10" s="44" t="s">
        <v>158</v>
      </c>
      <c r="AK10" s="46" t="s">
        <v>2519</v>
      </c>
      <c r="AL10" s="46" t="s">
        <v>2530</v>
      </c>
      <c r="AM10" s="46" t="s">
        <v>2541</v>
      </c>
      <c r="AN10" s="44" t="s">
        <v>150</v>
      </c>
      <c r="AO10" s="44" t="s">
        <v>158</v>
      </c>
      <c r="AP10" s="44" t="s">
        <v>150</v>
      </c>
      <c r="AQ10" s="44" t="s">
        <v>158</v>
      </c>
      <c r="AR10" s="44" t="s">
        <v>158</v>
      </c>
      <c r="AS10" s="44" t="s">
        <v>158</v>
      </c>
      <c r="AT10" s="44" t="s">
        <v>158</v>
      </c>
      <c r="AU10" s="44" t="s">
        <v>158</v>
      </c>
      <c r="AV10" s="44" t="s">
        <v>158</v>
      </c>
      <c r="AW10" s="47"/>
      <c r="AX10" s="44" t="s">
        <v>158</v>
      </c>
      <c r="AY10" s="47"/>
      <c r="AZ10" s="44" t="s">
        <v>158</v>
      </c>
      <c r="BA10" s="47"/>
      <c r="BB10" s="44" t="s">
        <v>158</v>
      </c>
      <c r="BC10" s="47"/>
      <c r="BD10" s="1" t="s">
        <v>793</v>
      </c>
      <c r="BE10" s="8" t="s">
        <v>2553</v>
      </c>
      <c r="BF10" s="13">
        <f>COUNTIF(data_M!$BP:$BP,G10)</f>
        <v>10</v>
      </c>
    </row>
    <row r="11">
      <c r="A11" s="1" t="s">
        <v>2568</v>
      </c>
      <c r="B11" s="11">
        <v>46163.202569444446</v>
      </c>
      <c r="C11" s="42">
        <v>109.0</v>
      </c>
      <c r="D11" s="43">
        <v>46163.0</v>
      </c>
      <c r="E11" s="1" t="s">
        <v>1913</v>
      </c>
      <c r="F11" s="1" t="s">
        <v>170</v>
      </c>
      <c r="G11" s="9" t="s">
        <v>183</v>
      </c>
      <c r="H11" s="8" t="s">
        <v>2573</v>
      </c>
      <c r="I11" s="1" t="s">
        <v>218</v>
      </c>
      <c r="J11" s="1" t="s">
        <v>1592</v>
      </c>
      <c r="K11" s="1" t="s">
        <v>1543</v>
      </c>
      <c r="L11" s="44" t="s">
        <v>150</v>
      </c>
      <c r="M11" s="17"/>
      <c r="N11" s="44" t="s">
        <v>174</v>
      </c>
      <c r="O11" s="44" t="s">
        <v>155</v>
      </c>
      <c r="P11" s="47"/>
      <c r="Q11" s="17"/>
      <c r="R11" s="45">
        <v>65.0</v>
      </c>
      <c r="S11" s="44" t="s">
        <v>156</v>
      </c>
      <c r="T11" s="44" t="s">
        <v>150</v>
      </c>
      <c r="U11" s="44" t="s">
        <v>150</v>
      </c>
      <c r="V11" s="44" t="s">
        <v>150</v>
      </c>
      <c r="W11" s="44" t="s">
        <v>174</v>
      </c>
      <c r="X11" s="44" t="s">
        <v>150</v>
      </c>
      <c r="Y11" s="44" t="s">
        <v>150</v>
      </c>
      <c r="Z11" s="44" t="s">
        <v>150</v>
      </c>
      <c r="AA11" s="44" t="s">
        <v>150</v>
      </c>
      <c r="AB11" s="44" t="s">
        <v>175</v>
      </c>
      <c r="AC11" s="44" t="s">
        <v>150</v>
      </c>
      <c r="AD11" s="44" t="s">
        <v>150</v>
      </c>
      <c r="AE11" s="44" t="s">
        <v>150</v>
      </c>
      <c r="AF11" s="17"/>
      <c r="AG11" s="17"/>
      <c r="AH11" s="17"/>
      <c r="AI11" s="44" t="s">
        <v>1238</v>
      </c>
      <c r="AJ11" s="44" t="s">
        <v>2400</v>
      </c>
      <c r="AK11" s="46" t="s">
        <v>2590</v>
      </c>
      <c r="AL11" s="46" t="s">
        <v>2602</v>
      </c>
      <c r="AM11" s="46" t="s">
        <v>2608</v>
      </c>
      <c r="AN11" s="44" t="s">
        <v>150</v>
      </c>
      <c r="AO11" s="44" t="s">
        <v>158</v>
      </c>
      <c r="AP11" s="44" t="s">
        <v>150</v>
      </c>
      <c r="AQ11" s="44" t="s">
        <v>158</v>
      </c>
      <c r="AR11" s="44" t="s">
        <v>150</v>
      </c>
      <c r="AS11" s="44" t="s">
        <v>158</v>
      </c>
      <c r="AT11" s="44" t="s">
        <v>158</v>
      </c>
      <c r="AU11" s="44" t="s">
        <v>158</v>
      </c>
      <c r="AV11" s="44" t="s">
        <v>150</v>
      </c>
      <c r="AW11" s="44" t="s">
        <v>1102</v>
      </c>
      <c r="AX11" s="44" t="s">
        <v>158</v>
      </c>
      <c r="AY11" s="47"/>
      <c r="AZ11" s="44" t="s">
        <v>158</v>
      </c>
      <c r="BA11" s="47"/>
      <c r="BB11" s="44" t="s">
        <v>158</v>
      </c>
      <c r="BC11" s="47"/>
      <c r="BD11" s="1" t="s">
        <v>1913</v>
      </c>
      <c r="BE11" s="1" t="s">
        <v>2622</v>
      </c>
      <c r="BF11" s="13">
        <f>COUNTIF(data_M!$BP:$BP,G11)</f>
        <v>4</v>
      </c>
    </row>
    <row r="12">
      <c r="A12" s="1" t="s">
        <v>2625</v>
      </c>
      <c r="B12" s="11">
        <v>46163.19393518518</v>
      </c>
      <c r="C12" s="42">
        <v>109.0</v>
      </c>
      <c r="D12" s="43">
        <v>46163.0</v>
      </c>
      <c r="E12" s="1" t="s">
        <v>1913</v>
      </c>
      <c r="F12" s="1" t="s">
        <v>2626</v>
      </c>
      <c r="G12" s="9" t="s">
        <v>2627</v>
      </c>
      <c r="H12" s="8" t="s">
        <v>2628</v>
      </c>
      <c r="I12" s="1" t="s">
        <v>2648</v>
      </c>
      <c r="J12" s="1" t="s">
        <v>1592</v>
      </c>
      <c r="K12" s="1" t="s">
        <v>1543</v>
      </c>
      <c r="L12" s="44" t="s">
        <v>150</v>
      </c>
      <c r="M12" s="17"/>
      <c r="N12" s="44" t="s">
        <v>174</v>
      </c>
      <c r="O12" s="44" t="s">
        <v>150</v>
      </c>
      <c r="P12" s="44" t="s">
        <v>150</v>
      </c>
      <c r="Q12" s="17"/>
      <c r="R12" s="45">
        <v>50.0</v>
      </c>
      <c r="S12" s="44" t="s">
        <v>156</v>
      </c>
      <c r="T12" s="44" t="s">
        <v>156</v>
      </c>
      <c r="U12" s="44" t="s">
        <v>150</v>
      </c>
      <c r="V12" s="44" t="s">
        <v>150</v>
      </c>
      <c r="W12" s="44" t="s">
        <v>174</v>
      </c>
      <c r="X12" s="44" t="s">
        <v>150</v>
      </c>
      <c r="Y12" s="44" t="s">
        <v>150</v>
      </c>
      <c r="Z12" s="44" t="s">
        <v>150</v>
      </c>
      <c r="AA12" s="44" t="s">
        <v>150</v>
      </c>
      <c r="AB12" s="44" t="s">
        <v>175</v>
      </c>
      <c r="AC12" s="44" t="s">
        <v>150</v>
      </c>
      <c r="AD12" s="44" t="s">
        <v>150</v>
      </c>
      <c r="AE12" s="44" t="s">
        <v>150</v>
      </c>
      <c r="AF12" s="17"/>
      <c r="AG12" s="17"/>
      <c r="AH12" s="17"/>
      <c r="AI12" s="44" t="s">
        <v>2651</v>
      </c>
      <c r="AJ12" s="44" t="s">
        <v>158</v>
      </c>
      <c r="AK12" s="46" t="s">
        <v>2652</v>
      </c>
      <c r="AL12" s="46" t="s">
        <v>2665</v>
      </c>
      <c r="AM12" s="46" t="s">
        <v>2679</v>
      </c>
      <c r="AN12" s="44" t="s">
        <v>150</v>
      </c>
      <c r="AO12" s="44" t="s">
        <v>158</v>
      </c>
      <c r="AP12" s="44" t="s">
        <v>158</v>
      </c>
      <c r="AQ12" s="44" t="s">
        <v>158</v>
      </c>
      <c r="AR12" s="44" t="s">
        <v>150</v>
      </c>
      <c r="AS12" s="44" t="s">
        <v>158</v>
      </c>
      <c r="AT12" s="44" t="s">
        <v>150</v>
      </c>
      <c r="AU12" s="44" t="s">
        <v>158</v>
      </c>
      <c r="AV12" s="44" t="s">
        <v>158</v>
      </c>
      <c r="AW12" s="47"/>
      <c r="AX12" s="44" t="s">
        <v>158</v>
      </c>
      <c r="AY12" s="47"/>
      <c r="AZ12" s="44" t="s">
        <v>158</v>
      </c>
      <c r="BA12" s="47"/>
      <c r="BB12" s="44" t="s">
        <v>158</v>
      </c>
      <c r="BC12" s="47"/>
      <c r="BD12" s="1" t="s">
        <v>1913</v>
      </c>
      <c r="BE12" s="1" t="s">
        <v>2693</v>
      </c>
      <c r="BF12" s="13">
        <f>COUNTIF(data_M!$BP:$BP,G12)</f>
        <v>2</v>
      </c>
    </row>
    <row r="13">
      <c r="A13" s="1" t="s">
        <v>2695</v>
      </c>
      <c r="B13" s="11">
        <v>46176.97957175926</v>
      </c>
      <c r="C13" s="42">
        <v>101.0</v>
      </c>
      <c r="D13" s="43">
        <v>46177.0</v>
      </c>
      <c r="E13" s="1" t="s">
        <v>793</v>
      </c>
      <c r="F13" s="1" t="s">
        <v>2697</v>
      </c>
      <c r="G13" s="9" t="s">
        <v>2698</v>
      </c>
      <c r="H13" s="8" t="s">
        <v>2699</v>
      </c>
      <c r="I13" s="1" t="s">
        <v>2697</v>
      </c>
      <c r="J13" s="1" t="s">
        <v>808</v>
      </c>
      <c r="K13" s="1" t="s">
        <v>809</v>
      </c>
      <c r="L13" s="44" t="s">
        <v>150</v>
      </c>
      <c r="M13" s="17"/>
      <c r="N13" s="44" t="s">
        <v>150</v>
      </c>
      <c r="O13" s="44" t="s">
        <v>155</v>
      </c>
      <c r="P13" s="47"/>
      <c r="Q13" s="17"/>
      <c r="R13" s="45">
        <v>60.0</v>
      </c>
      <c r="S13" s="44" t="s">
        <v>174</v>
      </c>
      <c r="T13" s="44" t="s">
        <v>150</v>
      </c>
      <c r="U13" s="44" t="s">
        <v>150</v>
      </c>
      <c r="V13" s="44" t="s">
        <v>150</v>
      </c>
      <c r="W13" s="44" t="s">
        <v>174</v>
      </c>
      <c r="X13" s="44" t="s">
        <v>150</v>
      </c>
      <c r="Y13" s="44" t="s">
        <v>150</v>
      </c>
      <c r="Z13" s="44" t="s">
        <v>150</v>
      </c>
      <c r="AA13" s="44" t="s">
        <v>150</v>
      </c>
      <c r="AB13" s="44" t="s">
        <v>175</v>
      </c>
      <c r="AC13" s="44" t="s">
        <v>150</v>
      </c>
      <c r="AD13" s="44" t="s">
        <v>150</v>
      </c>
      <c r="AE13" s="44" t="s">
        <v>174</v>
      </c>
      <c r="AF13" s="17"/>
      <c r="AG13" s="17"/>
      <c r="AH13" s="17"/>
      <c r="AI13" s="44" t="s">
        <v>241</v>
      </c>
      <c r="AJ13" s="44" t="s">
        <v>242</v>
      </c>
      <c r="AK13" s="46" t="s">
        <v>2721</v>
      </c>
      <c r="AL13" s="46" t="s">
        <v>2737</v>
      </c>
      <c r="AM13" s="46" t="s">
        <v>2749</v>
      </c>
      <c r="AN13" s="44" t="s">
        <v>150</v>
      </c>
      <c r="AO13" s="44" t="s">
        <v>158</v>
      </c>
      <c r="AP13" s="44" t="s">
        <v>150</v>
      </c>
      <c r="AQ13" s="44" t="s">
        <v>158</v>
      </c>
      <c r="AR13" s="44" t="s">
        <v>158</v>
      </c>
      <c r="AS13" s="44" t="s">
        <v>174</v>
      </c>
      <c r="AT13" s="44" t="s">
        <v>150</v>
      </c>
      <c r="AU13" s="44" t="s">
        <v>158</v>
      </c>
      <c r="AV13" s="44" t="s">
        <v>174</v>
      </c>
      <c r="AW13" s="44" t="s">
        <v>541</v>
      </c>
      <c r="AX13" s="44" t="s">
        <v>158</v>
      </c>
      <c r="AY13" s="47"/>
      <c r="AZ13" s="44" t="s">
        <v>158</v>
      </c>
      <c r="BA13" s="47"/>
      <c r="BB13" s="44" t="s">
        <v>158</v>
      </c>
      <c r="BC13" s="47"/>
      <c r="BD13" s="1" t="s">
        <v>793</v>
      </c>
      <c r="BE13" s="1" t="s">
        <v>2763</v>
      </c>
      <c r="BF13" s="13">
        <f>COUNTIF(data_M!$BP:$BP,G13)</f>
        <v>5</v>
      </c>
    </row>
    <row r="14">
      <c r="A14" s="1" t="s">
        <v>2764</v>
      </c>
      <c r="B14" s="11">
        <v>46159.58054398148</v>
      </c>
      <c r="C14" s="42">
        <v>104.0</v>
      </c>
      <c r="D14" s="43">
        <v>46159.0</v>
      </c>
      <c r="E14" s="1" t="s">
        <v>960</v>
      </c>
      <c r="F14" s="1" t="s">
        <v>722</v>
      </c>
      <c r="G14" s="9" t="s">
        <v>743</v>
      </c>
      <c r="H14" s="8" t="s">
        <v>2771</v>
      </c>
      <c r="I14" s="1" t="s">
        <v>722</v>
      </c>
      <c r="J14" s="1" t="s">
        <v>169</v>
      </c>
      <c r="K14" s="1" t="s">
        <v>970</v>
      </c>
      <c r="L14" s="44" t="s">
        <v>150</v>
      </c>
      <c r="M14" s="17"/>
      <c r="N14" s="44" t="s">
        <v>150</v>
      </c>
      <c r="O14" s="44" t="s">
        <v>150</v>
      </c>
      <c r="P14" s="44" t="s">
        <v>150</v>
      </c>
      <c r="Q14" s="17"/>
      <c r="R14" s="45">
        <v>105.0</v>
      </c>
      <c r="S14" s="44" t="s">
        <v>174</v>
      </c>
      <c r="T14" s="44" t="s">
        <v>150</v>
      </c>
      <c r="U14" s="44" t="s">
        <v>150</v>
      </c>
      <c r="V14" s="44" t="s">
        <v>150</v>
      </c>
      <c r="W14" s="44" t="s">
        <v>174</v>
      </c>
      <c r="X14" s="44" t="s">
        <v>150</v>
      </c>
      <c r="Y14" s="44" t="s">
        <v>150</v>
      </c>
      <c r="Z14" s="44" t="s">
        <v>150</v>
      </c>
      <c r="AA14" s="44" t="s">
        <v>150</v>
      </c>
      <c r="AB14" s="44" t="s">
        <v>175</v>
      </c>
      <c r="AC14" s="44" t="s">
        <v>150</v>
      </c>
      <c r="AD14" s="44" t="s">
        <v>150</v>
      </c>
      <c r="AE14" s="44" t="s">
        <v>174</v>
      </c>
      <c r="AF14" s="17"/>
      <c r="AG14" s="17"/>
      <c r="AH14" s="17"/>
      <c r="AI14" s="44" t="s">
        <v>2794</v>
      </c>
      <c r="AJ14" s="44" t="s">
        <v>757</v>
      </c>
      <c r="AK14" s="46" t="s">
        <v>2795</v>
      </c>
      <c r="AL14" s="46" t="s">
        <v>2803</v>
      </c>
      <c r="AM14" s="46" t="s">
        <v>2811</v>
      </c>
      <c r="AN14" s="44" t="s">
        <v>150</v>
      </c>
      <c r="AO14" s="44" t="s">
        <v>158</v>
      </c>
      <c r="AP14" s="44" t="s">
        <v>150</v>
      </c>
      <c r="AQ14" s="44" t="s">
        <v>158</v>
      </c>
      <c r="AR14" s="44" t="s">
        <v>161</v>
      </c>
      <c r="AS14" s="44" t="s">
        <v>158</v>
      </c>
      <c r="AT14" s="44" t="s">
        <v>158</v>
      </c>
      <c r="AU14" s="44" t="s">
        <v>158</v>
      </c>
      <c r="AV14" s="44" t="s">
        <v>150</v>
      </c>
      <c r="AW14" s="44" t="s">
        <v>359</v>
      </c>
      <c r="AX14" s="44" t="s">
        <v>158</v>
      </c>
      <c r="AY14" s="47"/>
      <c r="AZ14" s="44" t="s">
        <v>158</v>
      </c>
      <c r="BA14" s="47"/>
      <c r="BB14" s="44" t="s">
        <v>150</v>
      </c>
      <c r="BC14" s="44" t="s">
        <v>288</v>
      </c>
      <c r="BD14" s="1" t="s">
        <v>960</v>
      </c>
      <c r="BE14" s="1" t="s">
        <v>2824</v>
      </c>
      <c r="BF14" s="13">
        <f>COUNTIF(data_M!$BP:$BP,G14)</f>
        <v>3</v>
      </c>
    </row>
    <row r="15">
      <c r="A15" s="1" t="s">
        <v>2828</v>
      </c>
      <c r="B15" s="11">
        <v>46156.21057870371</v>
      </c>
      <c r="C15" s="42">
        <v>106.0</v>
      </c>
      <c r="D15" s="43">
        <v>46156.0</v>
      </c>
      <c r="E15" s="1" t="s">
        <v>299</v>
      </c>
      <c r="F15" s="1" t="s">
        <v>2829</v>
      </c>
      <c r="G15" s="9" t="s">
        <v>2830</v>
      </c>
      <c r="H15" s="8" t="s">
        <v>2831</v>
      </c>
      <c r="I15" s="1" t="s">
        <v>2843</v>
      </c>
      <c r="J15" s="1" t="s">
        <v>169</v>
      </c>
      <c r="K15" s="1" t="s">
        <v>317</v>
      </c>
      <c r="L15" s="44" t="s">
        <v>174</v>
      </c>
      <c r="M15" s="12" t="s">
        <v>2846</v>
      </c>
      <c r="N15" s="44" t="s">
        <v>150</v>
      </c>
      <c r="O15" s="44" t="s">
        <v>150</v>
      </c>
      <c r="P15" s="44" t="s">
        <v>156</v>
      </c>
      <c r="Q15" s="17"/>
      <c r="R15" s="45">
        <v>60.0</v>
      </c>
      <c r="S15" s="44" t="s">
        <v>156</v>
      </c>
      <c r="T15" s="44" t="s">
        <v>155</v>
      </c>
      <c r="U15" s="44" t="s">
        <v>150</v>
      </c>
      <c r="V15" s="44" t="s">
        <v>174</v>
      </c>
      <c r="W15" s="44" t="s">
        <v>174</v>
      </c>
      <c r="X15" s="44" t="s">
        <v>150</v>
      </c>
      <c r="Y15" s="44" t="s">
        <v>150</v>
      </c>
      <c r="Z15" s="44" t="s">
        <v>150</v>
      </c>
      <c r="AA15" s="44" t="s">
        <v>150</v>
      </c>
      <c r="AB15" s="44" t="s">
        <v>175</v>
      </c>
      <c r="AC15" s="44" t="s">
        <v>150</v>
      </c>
      <c r="AD15" s="44" t="s">
        <v>150</v>
      </c>
      <c r="AE15" s="44" t="s">
        <v>174</v>
      </c>
      <c r="AF15" s="17"/>
      <c r="AG15" s="17"/>
      <c r="AH15" s="17"/>
      <c r="AI15" s="44" t="s">
        <v>757</v>
      </c>
      <c r="AJ15" s="44" t="s">
        <v>757</v>
      </c>
      <c r="AK15" s="46" t="s">
        <v>2854</v>
      </c>
      <c r="AL15" s="46" t="s">
        <v>2864</v>
      </c>
      <c r="AM15" s="46" t="s">
        <v>2868</v>
      </c>
      <c r="AN15" s="44" t="s">
        <v>150</v>
      </c>
      <c r="AO15" s="44" t="s">
        <v>158</v>
      </c>
      <c r="AP15" s="44" t="s">
        <v>150</v>
      </c>
      <c r="AQ15" s="44" t="s">
        <v>158</v>
      </c>
      <c r="AR15" s="44" t="s">
        <v>150</v>
      </c>
      <c r="AS15" s="44" t="s">
        <v>150</v>
      </c>
      <c r="AT15" s="44" t="s">
        <v>174</v>
      </c>
      <c r="AU15" s="44" t="s">
        <v>158</v>
      </c>
      <c r="AV15" s="44" t="s">
        <v>150</v>
      </c>
      <c r="AW15" s="44" t="s">
        <v>1102</v>
      </c>
      <c r="AX15" s="44" t="s">
        <v>158</v>
      </c>
      <c r="AY15" s="47"/>
      <c r="AZ15" s="44" t="s">
        <v>158</v>
      </c>
      <c r="BA15" s="47"/>
      <c r="BB15" s="44" t="s">
        <v>158</v>
      </c>
      <c r="BC15" s="47"/>
      <c r="BD15" s="1" t="s">
        <v>299</v>
      </c>
      <c r="BE15" s="1" t="s">
        <v>2881</v>
      </c>
      <c r="BF15" s="13">
        <f>COUNTIF(data_M!$BP:$BP,G15)</f>
        <v>4</v>
      </c>
    </row>
    <row r="16">
      <c r="A16" s="1" t="s">
        <v>2886</v>
      </c>
      <c r="B16" s="11">
        <v>46161.10532407407</v>
      </c>
      <c r="C16" s="42">
        <v>101.0</v>
      </c>
      <c r="D16" s="43">
        <v>46160.0</v>
      </c>
      <c r="E16" s="1" t="s">
        <v>793</v>
      </c>
      <c r="F16" s="1" t="s">
        <v>2892</v>
      </c>
      <c r="G16" s="9" t="s">
        <v>2893</v>
      </c>
      <c r="H16" s="8" t="s">
        <v>2895</v>
      </c>
      <c r="I16" s="1" t="s">
        <v>2899</v>
      </c>
      <c r="J16" s="1" t="s">
        <v>808</v>
      </c>
      <c r="K16" s="1" t="s">
        <v>809</v>
      </c>
      <c r="L16" s="44" t="s">
        <v>150</v>
      </c>
      <c r="M16" s="17"/>
      <c r="N16" s="44" t="s">
        <v>150</v>
      </c>
      <c r="O16" s="44" t="s">
        <v>155</v>
      </c>
      <c r="P16" s="47"/>
      <c r="Q16" s="17"/>
      <c r="R16" s="45">
        <v>120.0</v>
      </c>
      <c r="S16" s="44" t="s">
        <v>174</v>
      </c>
      <c r="T16" s="44" t="s">
        <v>150</v>
      </c>
      <c r="U16" s="44" t="s">
        <v>150</v>
      </c>
      <c r="V16" s="44" t="s">
        <v>150</v>
      </c>
      <c r="W16" s="44" t="s">
        <v>174</v>
      </c>
      <c r="X16" s="44" t="s">
        <v>150</v>
      </c>
      <c r="Y16" s="44" t="s">
        <v>150</v>
      </c>
      <c r="Z16" s="44" t="s">
        <v>150</v>
      </c>
      <c r="AA16" s="44" t="s">
        <v>150</v>
      </c>
      <c r="AB16" s="44" t="s">
        <v>174</v>
      </c>
      <c r="AC16" s="44" t="s">
        <v>150</v>
      </c>
      <c r="AD16" s="44" t="s">
        <v>150</v>
      </c>
      <c r="AE16" s="44" t="s">
        <v>174</v>
      </c>
      <c r="AF16" s="17"/>
      <c r="AG16" s="17"/>
      <c r="AH16" s="17"/>
      <c r="AI16" s="44" t="s">
        <v>322</v>
      </c>
      <c r="AJ16" s="44" t="s">
        <v>242</v>
      </c>
      <c r="AK16" s="46" t="s">
        <v>2912</v>
      </c>
      <c r="AL16" s="46" t="s">
        <v>2929</v>
      </c>
      <c r="AM16" s="46" t="s">
        <v>2935</v>
      </c>
      <c r="AN16" s="44" t="s">
        <v>174</v>
      </c>
      <c r="AO16" s="44" t="s">
        <v>158</v>
      </c>
      <c r="AP16" s="44" t="s">
        <v>150</v>
      </c>
      <c r="AQ16" s="44" t="s">
        <v>158</v>
      </c>
      <c r="AR16" s="44" t="s">
        <v>158</v>
      </c>
      <c r="AS16" s="44" t="s">
        <v>150</v>
      </c>
      <c r="AT16" s="44" t="s">
        <v>150</v>
      </c>
      <c r="AU16" s="44" t="s">
        <v>158</v>
      </c>
      <c r="AV16" s="44" t="s">
        <v>150</v>
      </c>
      <c r="AW16" s="44" t="s">
        <v>2248</v>
      </c>
      <c r="AX16" s="44" t="s">
        <v>150</v>
      </c>
      <c r="AY16" s="44" t="s">
        <v>666</v>
      </c>
      <c r="AZ16" s="44" t="s">
        <v>158</v>
      </c>
      <c r="BA16" s="47"/>
      <c r="BB16" s="44" t="s">
        <v>158</v>
      </c>
      <c r="BC16" s="47"/>
      <c r="BD16" s="1" t="s">
        <v>793</v>
      </c>
      <c r="BE16" s="1" t="s">
        <v>2956</v>
      </c>
      <c r="BF16" s="13">
        <f>COUNTIF(data_M!$BP:$BP,G16)</f>
        <v>4</v>
      </c>
    </row>
    <row r="17">
      <c r="A17" s="1" t="s">
        <v>2960</v>
      </c>
      <c r="B17" s="11">
        <v>46166.57040509259</v>
      </c>
      <c r="C17" s="42">
        <v>101.0</v>
      </c>
      <c r="D17" s="43">
        <v>46166.0</v>
      </c>
      <c r="E17" s="1" t="s">
        <v>793</v>
      </c>
      <c r="F17" s="1" t="s">
        <v>2964</v>
      </c>
      <c r="G17" s="9" t="s">
        <v>2965</v>
      </c>
      <c r="H17" s="8" t="s">
        <v>2966</v>
      </c>
      <c r="I17" s="1" t="s">
        <v>2964</v>
      </c>
      <c r="J17" s="1" t="s">
        <v>808</v>
      </c>
      <c r="K17" s="1" t="s">
        <v>809</v>
      </c>
      <c r="L17" s="44" t="s">
        <v>150</v>
      </c>
      <c r="M17" s="17"/>
      <c r="N17" s="44" t="s">
        <v>174</v>
      </c>
      <c r="O17" s="44" t="s">
        <v>150</v>
      </c>
      <c r="P17" s="44" t="s">
        <v>150</v>
      </c>
      <c r="Q17" s="17"/>
      <c r="R17" s="45">
        <v>75.0</v>
      </c>
      <c r="S17" s="44" t="s">
        <v>174</v>
      </c>
      <c r="T17" s="44" t="s">
        <v>150</v>
      </c>
      <c r="U17" s="44" t="s">
        <v>150</v>
      </c>
      <c r="V17" s="44" t="s">
        <v>174</v>
      </c>
      <c r="W17" s="44" t="s">
        <v>174</v>
      </c>
      <c r="X17" s="44" t="s">
        <v>174</v>
      </c>
      <c r="Y17" s="44" t="s">
        <v>150</v>
      </c>
      <c r="Z17" s="44" t="s">
        <v>150</v>
      </c>
      <c r="AA17" s="44" t="s">
        <v>150</v>
      </c>
      <c r="AB17" s="44" t="s">
        <v>174</v>
      </c>
      <c r="AC17" s="44" t="s">
        <v>150</v>
      </c>
      <c r="AD17" s="44" t="s">
        <v>150</v>
      </c>
      <c r="AE17" s="44" t="s">
        <v>150</v>
      </c>
      <c r="AF17" s="17"/>
      <c r="AG17" s="17"/>
      <c r="AH17" s="17"/>
      <c r="AI17" s="44" t="s">
        <v>2403</v>
      </c>
      <c r="AJ17" s="44" t="s">
        <v>1940</v>
      </c>
      <c r="AK17" s="46" t="s">
        <v>2979</v>
      </c>
      <c r="AL17" s="46" t="s">
        <v>2993</v>
      </c>
      <c r="AM17" s="46" t="s">
        <v>3002</v>
      </c>
      <c r="AN17" s="44" t="s">
        <v>150</v>
      </c>
      <c r="AO17" s="44" t="s">
        <v>158</v>
      </c>
      <c r="AP17" s="44" t="s">
        <v>150</v>
      </c>
      <c r="AQ17" s="44" t="s">
        <v>158</v>
      </c>
      <c r="AR17" s="44" t="s">
        <v>158</v>
      </c>
      <c r="AS17" s="44" t="s">
        <v>158</v>
      </c>
      <c r="AT17" s="44" t="s">
        <v>158</v>
      </c>
      <c r="AU17" s="44" t="s">
        <v>158</v>
      </c>
      <c r="AV17" s="44" t="s">
        <v>150</v>
      </c>
      <c r="AW17" s="44" t="s">
        <v>3015</v>
      </c>
      <c r="AX17" s="44" t="s">
        <v>158</v>
      </c>
      <c r="AY17" s="47"/>
      <c r="AZ17" s="44" t="s">
        <v>158</v>
      </c>
      <c r="BA17" s="47"/>
      <c r="BB17" s="44" t="s">
        <v>158</v>
      </c>
      <c r="BC17" s="47"/>
      <c r="BD17" s="1" t="s">
        <v>793</v>
      </c>
      <c r="BE17" s="1" t="s">
        <v>3018</v>
      </c>
      <c r="BF17" s="13">
        <f>COUNTIF(data_M!$BP:$BP,G17)</f>
        <v>4</v>
      </c>
    </row>
    <row r="18">
      <c r="A18" s="1" t="s">
        <v>3020</v>
      </c>
      <c r="B18" s="11">
        <v>46168.25121527778</v>
      </c>
      <c r="C18" s="42">
        <v>103.0</v>
      </c>
      <c r="D18" s="43">
        <v>46167.0</v>
      </c>
      <c r="E18" s="1" t="s">
        <v>369</v>
      </c>
      <c r="F18" s="1" t="s">
        <v>3024</v>
      </c>
      <c r="G18" s="9" t="s">
        <v>3026</v>
      </c>
      <c r="H18" s="8" t="s">
        <v>3027</v>
      </c>
      <c r="I18" s="1" t="s">
        <v>3035</v>
      </c>
      <c r="J18" s="1" t="s">
        <v>808</v>
      </c>
      <c r="K18" s="1" t="s">
        <v>385</v>
      </c>
      <c r="L18" s="44" t="s">
        <v>150</v>
      </c>
      <c r="M18" s="17"/>
      <c r="N18" s="44" t="s">
        <v>150</v>
      </c>
      <c r="O18" s="44" t="s">
        <v>150</v>
      </c>
      <c r="P18" s="44" t="s">
        <v>150</v>
      </c>
      <c r="Q18" s="17"/>
      <c r="R18" s="45">
        <v>40.0</v>
      </c>
      <c r="S18" s="44" t="s">
        <v>174</v>
      </c>
      <c r="T18" s="44" t="s">
        <v>150</v>
      </c>
      <c r="U18" s="44" t="s">
        <v>150</v>
      </c>
      <c r="V18" s="44" t="s">
        <v>150</v>
      </c>
      <c r="W18" s="44" t="s">
        <v>174</v>
      </c>
      <c r="X18" s="44" t="s">
        <v>150</v>
      </c>
      <c r="Y18" s="44" t="s">
        <v>150</v>
      </c>
      <c r="Z18" s="44" t="s">
        <v>150</v>
      </c>
      <c r="AA18" s="44" t="s">
        <v>150</v>
      </c>
      <c r="AB18" s="44" t="s">
        <v>175</v>
      </c>
      <c r="AC18" s="44" t="s">
        <v>150</v>
      </c>
      <c r="AD18" s="44" t="s">
        <v>150</v>
      </c>
      <c r="AE18" s="44" t="s">
        <v>174</v>
      </c>
      <c r="AF18" s="17"/>
      <c r="AG18" s="17"/>
      <c r="AH18" s="17"/>
      <c r="AI18" s="44" t="s">
        <v>242</v>
      </c>
      <c r="AJ18" s="44" t="s">
        <v>1131</v>
      </c>
      <c r="AK18" s="46" t="s">
        <v>3041</v>
      </c>
      <c r="AL18" s="46" t="s">
        <v>3059</v>
      </c>
      <c r="AM18" s="46" t="s">
        <v>3068</v>
      </c>
      <c r="AN18" s="44" t="s">
        <v>150</v>
      </c>
      <c r="AO18" s="44" t="s">
        <v>158</v>
      </c>
      <c r="AP18" s="44" t="s">
        <v>150</v>
      </c>
      <c r="AQ18" s="44" t="s">
        <v>158</v>
      </c>
      <c r="AR18" s="44" t="s">
        <v>150</v>
      </c>
      <c r="AS18" s="44" t="s">
        <v>158</v>
      </c>
      <c r="AT18" s="44" t="s">
        <v>158</v>
      </c>
      <c r="AU18" s="44" t="s">
        <v>158</v>
      </c>
      <c r="AV18" s="44" t="s">
        <v>174</v>
      </c>
      <c r="AW18" s="44" t="s">
        <v>896</v>
      </c>
      <c r="AX18" s="44" t="s">
        <v>158</v>
      </c>
      <c r="AY18" s="47"/>
      <c r="AZ18" s="44" t="s">
        <v>158</v>
      </c>
      <c r="BA18" s="47"/>
      <c r="BB18" s="44" t="s">
        <v>158</v>
      </c>
      <c r="BC18" s="47"/>
      <c r="BD18" s="1" t="s">
        <v>369</v>
      </c>
      <c r="BE18" s="1" t="s">
        <v>3081</v>
      </c>
      <c r="BF18" s="13">
        <f>COUNTIF(data_M!$BP:$BP,G18)</f>
        <v>3</v>
      </c>
    </row>
    <row r="19">
      <c r="A19" s="1" t="s">
        <v>3082</v>
      </c>
      <c r="B19" s="11">
        <v>46156.51210648148</v>
      </c>
      <c r="C19" s="42">
        <v>102.0</v>
      </c>
      <c r="D19" s="43">
        <v>46156.0</v>
      </c>
      <c r="E19" s="1" t="s">
        <v>2176</v>
      </c>
      <c r="F19" s="1" t="s">
        <v>3084</v>
      </c>
      <c r="G19" s="9" t="s">
        <v>3085</v>
      </c>
      <c r="H19" s="8" t="s">
        <v>3086</v>
      </c>
      <c r="I19" s="1" t="s">
        <v>3084</v>
      </c>
      <c r="J19" s="1" t="s">
        <v>169</v>
      </c>
      <c r="K19" s="1" t="s">
        <v>1345</v>
      </c>
      <c r="L19" s="44" t="s">
        <v>150</v>
      </c>
      <c r="M19" s="17"/>
      <c r="N19" s="44" t="s">
        <v>150</v>
      </c>
      <c r="O19" s="44" t="s">
        <v>155</v>
      </c>
      <c r="P19" s="47"/>
      <c r="Q19" s="17"/>
      <c r="R19" s="45">
        <v>60.0</v>
      </c>
      <c r="S19" s="44" t="s">
        <v>156</v>
      </c>
      <c r="T19" s="44" t="s">
        <v>174</v>
      </c>
      <c r="U19" s="44" t="s">
        <v>150</v>
      </c>
      <c r="V19" s="44" t="s">
        <v>174</v>
      </c>
      <c r="W19" s="44" t="s">
        <v>174</v>
      </c>
      <c r="X19" s="44" t="s">
        <v>174</v>
      </c>
      <c r="Y19" s="44" t="s">
        <v>150</v>
      </c>
      <c r="Z19" s="44" t="s">
        <v>150</v>
      </c>
      <c r="AA19" s="44" t="s">
        <v>150</v>
      </c>
      <c r="AB19" s="44" t="s">
        <v>175</v>
      </c>
      <c r="AC19" s="44" t="s">
        <v>150</v>
      </c>
      <c r="AD19" s="44" t="s">
        <v>150</v>
      </c>
      <c r="AE19" s="44" t="s">
        <v>150</v>
      </c>
      <c r="AF19" s="17"/>
      <c r="AG19" s="17"/>
      <c r="AH19" s="17"/>
      <c r="AI19" s="44" t="s">
        <v>812</v>
      </c>
      <c r="AJ19" s="44" t="s">
        <v>158</v>
      </c>
      <c r="AK19" s="46" t="s">
        <v>3102</v>
      </c>
      <c r="AL19" s="46" t="s">
        <v>3117</v>
      </c>
      <c r="AM19" s="46" t="s">
        <v>3123</v>
      </c>
      <c r="AN19" s="44" t="s">
        <v>150</v>
      </c>
      <c r="AO19" s="44" t="s">
        <v>158</v>
      </c>
      <c r="AP19" s="44" t="s">
        <v>158</v>
      </c>
      <c r="AQ19" s="44" t="s">
        <v>158</v>
      </c>
      <c r="AR19" s="44" t="s">
        <v>158</v>
      </c>
      <c r="AS19" s="44" t="s">
        <v>158</v>
      </c>
      <c r="AT19" s="44" t="s">
        <v>150</v>
      </c>
      <c r="AU19" s="44" t="s">
        <v>158</v>
      </c>
      <c r="AV19" s="44" t="s">
        <v>150</v>
      </c>
      <c r="AW19" s="44" t="s">
        <v>896</v>
      </c>
      <c r="AX19" s="44" t="s">
        <v>158</v>
      </c>
      <c r="AY19" s="47"/>
      <c r="AZ19" s="44" t="s">
        <v>158</v>
      </c>
      <c r="BA19" s="47"/>
      <c r="BB19" s="44" t="s">
        <v>158</v>
      </c>
      <c r="BC19" s="47"/>
      <c r="BD19" s="1" t="s">
        <v>2176</v>
      </c>
      <c r="BE19" s="8" t="s">
        <v>3139</v>
      </c>
      <c r="BF19" s="13">
        <f>COUNTIF(data_M!$BP:$BP,G19)</f>
        <v>1</v>
      </c>
    </row>
    <row r="20">
      <c r="A20" s="1" t="s">
        <v>2985</v>
      </c>
      <c r="B20" s="11">
        <v>46155.55212962963</v>
      </c>
      <c r="C20" s="42">
        <v>103.0</v>
      </c>
      <c r="D20" s="43">
        <v>46155.0</v>
      </c>
      <c r="E20" s="1" t="s">
        <v>369</v>
      </c>
      <c r="F20" s="1" t="s">
        <v>386</v>
      </c>
      <c r="G20" s="9" t="s">
        <v>387</v>
      </c>
      <c r="H20" s="8" t="s">
        <v>2988</v>
      </c>
      <c r="I20" s="1" t="s">
        <v>386</v>
      </c>
      <c r="J20" s="1" t="s">
        <v>3000</v>
      </c>
      <c r="K20" s="1" t="s">
        <v>385</v>
      </c>
      <c r="L20" s="44" t="s">
        <v>150</v>
      </c>
      <c r="M20" s="17"/>
      <c r="N20" s="44" t="s">
        <v>174</v>
      </c>
      <c r="O20" s="44" t="s">
        <v>155</v>
      </c>
      <c r="P20" s="47"/>
      <c r="Q20" s="17"/>
      <c r="R20" s="45">
        <v>10.0</v>
      </c>
      <c r="S20" s="44" t="s">
        <v>174</v>
      </c>
      <c r="T20" s="44" t="s">
        <v>150</v>
      </c>
      <c r="U20" s="44" t="s">
        <v>150</v>
      </c>
      <c r="V20" s="44" t="s">
        <v>150</v>
      </c>
      <c r="W20" s="44" t="s">
        <v>174</v>
      </c>
      <c r="X20" s="44" t="s">
        <v>150</v>
      </c>
      <c r="Y20" s="44" t="s">
        <v>150</v>
      </c>
      <c r="Z20" s="44" t="s">
        <v>150</v>
      </c>
      <c r="AA20" s="44" t="s">
        <v>150</v>
      </c>
      <c r="AB20" s="44" t="s">
        <v>174</v>
      </c>
      <c r="AC20" s="44" t="s">
        <v>150</v>
      </c>
      <c r="AD20" s="44" t="s">
        <v>150</v>
      </c>
      <c r="AE20" s="44" t="s">
        <v>150</v>
      </c>
      <c r="AF20" s="17"/>
      <c r="AG20" s="17"/>
      <c r="AH20" s="17"/>
      <c r="AI20" s="44" t="s">
        <v>812</v>
      </c>
      <c r="AJ20" s="44" t="s">
        <v>158</v>
      </c>
      <c r="AK20" s="46" t="s">
        <v>3005</v>
      </c>
      <c r="AL20" s="46" t="s">
        <v>3017</v>
      </c>
      <c r="AM20" s="46" t="s">
        <v>3029</v>
      </c>
      <c r="AN20" s="44" t="s">
        <v>150</v>
      </c>
      <c r="AO20" s="44" t="s">
        <v>158</v>
      </c>
      <c r="AP20" s="44" t="s">
        <v>158</v>
      </c>
      <c r="AQ20" s="44" t="s">
        <v>158</v>
      </c>
      <c r="AR20" s="44" t="s">
        <v>158</v>
      </c>
      <c r="AS20" s="44" t="s">
        <v>158</v>
      </c>
      <c r="AT20" s="44" t="s">
        <v>150</v>
      </c>
      <c r="AU20" s="44" t="s">
        <v>158</v>
      </c>
      <c r="AV20" s="44" t="s">
        <v>150</v>
      </c>
      <c r="AW20" s="44" t="s">
        <v>896</v>
      </c>
      <c r="AX20" s="44" t="s">
        <v>158</v>
      </c>
      <c r="AY20" s="47"/>
      <c r="AZ20" s="44" t="s">
        <v>158</v>
      </c>
      <c r="BA20" s="47"/>
      <c r="BB20" s="44" t="s">
        <v>158</v>
      </c>
      <c r="BC20" s="47"/>
      <c r="BD20" s="1" t="s">
        <v>369</v>
      </c>
      <c r="BE20" s="49" t="s">
        <v>3201</v>
      </c>
      <c r="BF20" s="13">
        <f>COUNTIF(data_M!$BP:$BP,G20)</f>
        <v>2</v>
      </c>
    </row>
    <row r="21">
      <c r="A21" s="1" t="s">
        <v>3211</v>
      </c>
      <c r="B21" s="11">
        <v>46156.58324074074</v>
      </c>
      <c r="C21" s="42">
        <v>106.0</v>
      </c>
      <c r="D21" s="43">
        <v>46156.0</v>
      </c>
      <c r="E21" s="1" t="s">
        <v>299</v>
      </c>
      <c r="F21" s="1" t="s">
        <v>3214</v>
      </c>
      <c r="G21" s="9" t="s">
        <v>3215</v>
      </c>
      <c r="H21" s="8" t="s">
        <v>3216</v>
      </c>
      <c r="I21" s="1" t="s">
        <v>3230</v>
      </c>
      <c r="J21" s="1" t="s">
        <v>169</v>
      </c>
      <c r="K21" s="1" t="s">
        <v>317</v>
      </c>
      <c r="L21" s="44" t="s">
        <v>150</v>
      </c>
      <c r="M21" s="17"/>
      <c r="N21" s="44" t="s">
        <v>150</v>
      </c>
      <c r="O21" s="44" t="s">
        <v>150</v>
      </c>
      <c r="P21" s="44" t="s">
        <v>150</v>
      </c>
      <c r="Q21" s="17"/>
      <c r="R21" s="45">
        <v>160.0</v>
      </c>
      <c r="S21" s="44" t="s">
        <v>174</v>
      </c>
      <c r="T21" s="44" t="s">
        <v>150</v>
      </c>
      <c r="U21" s="44" t="s">
        <v>150</v>
      </c>
      <c r="V21" s="44" t="s">
        <v>150</v>
      </c>
      <c r="W21" s="44" t="s">
        <v>174</v>
      </c>
      <c r="X21" s="44" t="s">
        <v>150</v>
      </c>
      <c r="Y21" s="44" t="s">
        <v>150</v>
      </c>
      <c r="Z21" s="44" t="s">
        <v>150</v>
      </c>
      <c r="AA21" s="44" t="s">
        <v>150</v>
      </c>
      <c r="AB21" s="44" t="s">
        <v>150</v>
      </c>
      <c r="AC21" s="44" t="s">
        <v>150</v>
      </c>
      <c r="AD21" s="44" t="s">
        <v>150</v>
      </c>
      <c r="AE21" s="44" t="s">
        <v>174</v>
      </c>
      <c r="AF21" s="17"/>
      <c r="AG21" s="17"/>
      <c r="AH21" s="17"/>
      <c r="AI21" s="44" t="s">
        <v>2399</v>
      </c>
      <c r="AJ21" s="44" t="s">
        <v>2399</v>
      </c>
      <c r="AK21" s="46" t="s">
        <v>3241</v>
      </c>
      <c r="AL21" s="46" t="s">
        <v>3249</v>
      </c>
      <c r="AM21" s="46" t="s">
        <v>3257</v>
      </c>
      <c r="AN21" s="44" t="s">
        <v>155</v>
      </c>
      <c r="AO21" s="44" t="s">
        <v>158</v>
      </c>
      <c r="AP21" s="44" t="s">
        <v>150</v>
      </c>
      <c r="AQ21" s="44" t="s">
        <v>158</v>
      </c>
      <c r="AR21" s="44" t="s">
        <v>2624</v>
      </c>
      <c r="AS21" s="44" t="s">
        <v>156</v>
      </c>
      <c r="AT21" s="44" t="s">
        <v>174</v>
      </c>
      <c r="AU21" s="44" t="s">
        <v>158</v>
      </c>
      <c r="AV21" s="44" t="s">
        <v>161</v>
      </c>
      <c r="AW21" s="44" t="s">
        <v>725</v>
      </c>
      <c r="AX21" s="44" t="s">
        <v>150</v>
      </c>
      <c r="AY21" s="44" t="s">
        <v>3273</v>
      </c>
      <c r="AZ21" s="44" t="s">
        <v>150</v>
      </c>
      <c r="BA21" s="44" t="s">
        <v>2897</v>
      </c>
      <c r="BB21" s="44" t="s">
        <v>150</v>
      </c>
      <c r="BC21" s="44" t="s">
        <v>2554</v>
      </c>
      <c r="BD21" s="1" t="s">
        <v>299</v>
      </c>
      <c r="BE21" s="1" t="s">
        <v>3276</v>
      </c>
      <c r="BF21" s="13">
        <f>COUNTIF(data_M!$BP:$BP,G21)</f>
        <v>5</v>
      </c>
    </row>
    <row r="22">
      <c r="A22" s="1" t="s">
        <v>3277</v>
      </c>
      <c r="B22" s="11">
        <v>46166.32815972222</v>
      </c>
      <c r="C22" s="42">
        <v>110.0</v>
      </c>
      <c r="D22" s="43">
        <v>46166.0</v>
      </c>
      <c r="E22" s="1" t="s">
        <v>227</v>
      </c>
      <c r="F22" s="1" t="s">
        <v>3282</v>
      </c>
      <c r="G22" s="9" t="s">
        <v>3283</v>
      </c>
      <c r="H22" s="8" t="s">
        <v>3286</v>
      </c>
      <c r="I22" s="1" t="s">
        <v>3296</v>
      </c>
      <c r="J22" s="1" t="s">
        <v>3297</v>
      </c>
      <c r="K22" s="1" t="s">
        <v>237</v>
      </c>
      <c r="L22" s="44" t="s">
        <v>150</v>
      </c>
      <c r="M22" s="17"/>
      <c r="N22" s="44" t="s">
        <v>150</v>
      </c>
      <c r="O22" s="44" t="s">
        <v>150</v>
      </c>
      <c r="P22" s="44" t="s">
        <v>150</v>
      </c>
      <c r="Q22" s="17"/>
      <c r="R22" s="45">
        <v>108.0</v>
      </c>
      <c r="S22" s="44" t="s">
        <v>174</v>
      </c>
      <c r="T22" s="44" t="s">
        <v>150</v>
      </c>
      <c r="U22" s="44" t="s">
        <v>150</v>
      </c>
      <c r="V22" s="44" t="s">
        <v>150</v>
      </c>
      <c r="W22" s="44" t="s">
        <v>174</v>
      </c>
      <c r="X22" s="44" t="s">
        <v>150</v>
      </c>
      <c r="Y22" s="44" t="s">
        <v>150</v>
      </c>
      <c r="Z22" s="44" t="s">
        <v>150</v>
      </c>
      <c r="AA22" s="44" t="s">
        <v>150</v>
      </c>
      <c r="AB22" s="44" t="s">
        <v>150</v>
      </c>
      <c r="AC22" s="44" t="s">
        <v>150</v>
      </c>
      <c r="AD22" s="44" t="s">
        <v>150</v>
      </c>
      <c r="AE22" s="44" t="s">
        <v>150</v>
      </c>
      <c r="AF22" s="17"/>
      <c r="AG22" s="17"/>
      <c r="AH22" s="17"/>
      <c r="AI22" s="44" t="s">
        <v>2403</v>
      </c>
      <c r="AJ22" s="44" t="s">
        <v>1238</v>
      </c>
      <c r="AK22" s="46" t="s">
        <v>3308</v>
      </c>
      <c r="AL22" s="46" t="s">
        <v>3313</v>
      </c>
      <c r="AM22" s="46" t="s">
        <v>3329</v>
      </c>
      <c r="AN22" s="44" t="s">
        <v>150</v>
      </c>
      <c r="AO22" s="44" t="s">
        <v>158</v>
      </c>
      <c r="AP22" s="44" t="s">
        <v>150</v>
      </c>
      <c r="AQ22" s="44" t="s">
        <v>158</v>
      </c>
      <c r="AR22" s="44" t="s">
        <v>174</v>
      </c>
      <c r="AS22" s="44" t="s">
        <v>158</v>
      </c>
      <c r="AT22" s="44" t="s">
        <v>150</v>
      </c>
      <c r="AU22" s="44" t="s">
        <v>158</v>
      </c>
      <c r="AV22" s="44" t="s">
        <v>174</v>
      </c>
      <c r="AW22" s="44" t="s">
        <v>1513</v>
      </c>
      <c r="AX22" s="44" t="s">
        <v>158</v>
      </c>
      <c r="AY22" s="47"/>
      <c r="AZ22" s="44" t="s">
        <v>150</v>
      </c>
      <c r="BA22" s="44" t="s">
        <v>285</v>
      </c>
      <c r="BB22" s="44" t="s">
        <v>158</v>
      </c>
      <c r="BC22" s="47"/>
      <c r="BD22" s="1" t="s">
        <v>227</v>
      </c>
      <c r="BE22" s="1" t="s">
        <v>3342</v>
      </c>
      <c r="BF22" s="13">
        <f>COUNTIF(data_M!$BP:$BP,G22)</f>
        <v>3</v>
      </c>
    </row>
    <row r="23">
      <c r="A23" s="1" t="s">
        <v>3347</v>
      </c>
      <c r="B23" s="11">
        <v>46176.471354166664</v>
      </c>
      <c r="C23" s="42">
        <v>101.0</v>
      </c>
      <c r="D23" s="43">
        <v>46176.0</v>
      </c>
      <c r="E23" s="1" t="s">
        <v>793</v>
      </c>
      <c r="F23" s="1" t="s">
        <v>3349</v>
      </c>
      <c r="G23" s="9" t="s">
        <v>3350</v>
      </c>
      <c r="H23" s="8" t="s">
        <v>3351</v>
      </c>
      <c r="I23" s="1" t="s">
        <v>3360</v>
      </c>
      <c r="J23" s="1" t="s">
        <v>808</v>
      </c>
      <c r="K23" s="1" t="s">
        <v>809</v>
      </c>
      <c r="L23" s="44" t="s">
        <v>150</v>
      </c>
      <c r="M23" s="17"/>
      <c r="N23" s="44" t="s">
        <v>150</v>
      </c>
      <c r="O23" s="44" t="s">
        <v>155</v>
      </c>
      <c r="P23" s="47"/>
      <c r="Q23" s="17"/>
      <c r="R23" s="45">
        <v>140.0</v>
      </c>
      <c r="S23" s="44" t="s">
        <v>174</v>
      </c>
      <c r="T23" s="44" t="s">
        <v>150</v>
      </c>
      <c r="U23" s="44" t="s">
        <v>150</v>
      </c>
      <c r="V23" s="44" t="s">
        <v>150</v>
      </c>
      <c r="W23" s="44" t="s">
        <v>174</v>
      </c>
      <c r="X23" s="44" t="s">
        <v>150</v>
      </c>
      <c r="Y23" s="44" t="s">
        <v>150</v>
      </c>
      <c r="Z23" s="44" t="s">
        <v>150</v>
      </c>
      <c r="AA23" s="44" t="s">
        <v>150</v>
      </c>
      <c r="AB23" s="44" t="s">
        <v>150</v>
      </c>
      <c r="AC23" s="44" t="s">
        <v>150</v>
      </c>
      <c r="AD23" s="44" t="s">
        <v>150</v>
      </c>
      <c r="AE23" s="44" t="s">
        <v>174</v>
      </c>
      <c r="AF23" s="17"/>
      <c r="AG23" s="17"/>
      <c r="AH23" s="17"/>
      <c r="AI23" s="44" t="s">
        <v>508</v>
      </c>
      <c r="AJ23" s="44" t="s">
        <v>508</v>
      </c>
      <c r="AK23" s="46" t="s">
        <v>3366</v>
      </c>
      <c r="AL23" s="46" t="s">
        <v>3374</v>
      </c>
      <c r="AM23" s="46" t="s">
        <v>3380</v>
      </c>
      <c r="AN23" s="44" t="s">
        <v>150</v>
      </c>
      <c r="AO23" s="44" t="s">
        <v>158</v>
      </c>
      <c r="AP23" s="44" t="s">
        <v>150</v>
      </c>
      <c r="AQ23" s="44" t="s">
        <v>150</v>
      </c>
      <c r="AR23" s="44" t="s">
        <v>154</v>
      </c>
      <c r="AS23" s="44" t="s">
        <v>150</v>
      </c>
      <c r="AT23" s="44" t="s">
        <v>158</v>
      </c>
      <c r="AU23" s="44" t="s">
        <v>158</v>
      </c>
      <c r="AV23" s="44" t="s">
        <v>155</v>
      </c>
      <c r="AW23" s="44" t="s">
        <v>2838</v>
      </c>
      <c r="AX23" s="44" t="s">
        <v>150</v>
      </c>
      <c r="AY23" s="44" t="s">
        <v>725</v>
      </c>
      <c r="AZ23" s="44" t="s">
        <v>150</v>
      </c>
      <c r="BA23" s="44" t="s">
        <v>3397</v>
      </c>
      <c r="BB23" s="44" t="s">
        <v>150</v>
      </c>
      <c r="BC23" s="44" t="s">
        <v>3398</v>
      </c>
      <c r="BD23" s="1" t="s">
        <v>793</v>
      </c>
      <c r="BE23" s="1" t="s">
        <v>3399</v>
      </c>
      <c r="BF23" s="13">
        <f>COUNTIF(data_M!$BP:$BP,G23)</f>
        <v>5</v>
      </c>
    </row>
    <row r="24">
      <c r="A24" s="1" t="s">
        <v>3401</v>
      </c>
      <c r="B24" s="11">
        <v>46161.60681712963</v>
      </c>
      <c r="C24" s="42">
        <v>109.0</v>
      </c>
      <c r="D24" s="43">
        <v>46161.0</v>
      </c>
      <c r="E24" s="1" t="s">
        <v>1913</v>
      </c>
      <c r="F24" s="1" t="s">
        <v>3403</v>
      </c>
      <c r="G24" s="9" t="s">
        <v>3406</v>
      </c>
      <c r="H24" s="8" t="s">
        <v>3410</v>
      </c>
      <c r="I24" s="1" t="s">
        <v>3414</v>
      </c>
      <c r="J24" s="1" t="s">
        <v>1592</v>
      </c>
      <c r="K24" s="1" t="s">
        <v>1543</v>
      </c>
      <c r="L24" s="44" t="s">
        <v>150</v>
      </c>
      <c r="M24" s="17"/>
      <c r="N24" s="44" t="s">
        <v>174</v>
      </c>
      <c r="O24" s="44" t="s">
        <v>155</v>
      </c>
      <c r="P24" s="47"/>
      <c r="Q24" s="17"/>
      <c r="R24" s="45">
        <v>50.0</v>
      </c>
      <c r="S24" s="44" t="s">
        <v>174</v>
      </c>
      <c r="T24" s="44" t="s">
        <v>150</v>
      </c>
      <c r="U24" s="44" t="s">
        <v>150</v>
      </c>
      <c r="V24" s="44" t="s">
        <v>150</v>
      </c>
      <c r="W24" s="44" t="s">
        <v>174</v>
      </c>
      <c r="X24" s="44" t="s">
        <v>150</v>
      </c>
      <c r="Y24" s="44" t="s">
        <v>150</v>
      </c>
      <c r="Z24" s="44" t="s">
        <v>150</v>
      </c>
      <c r="AA24" s="44" t="s">
        <v>150</v>
      </c>
      <c r="AB24" s="44" t="s">
        <v>175</v>
      </c>
      <c r="AC24" s="44" t="s">
        <v>150</v>
      </c>
      <c r="AD24" s="44" t="s">
        <v>150</v>
      </c>
      <c r="AE24" s="44" t="s">
        <v>174</v>
      </c>
      <c r="AF24" s="17"/>
      <c r="AG24" s="17"/>
      <c r="AH24" s="17"/>
      <c r="AI24" s="44" t="s">
        <v>158</v>
      </c>
      <c r="AJ24" s="44" t="s">
        <v>1630</v>
      </c>
      <c r="AK24" s="46" t="s">
        <v>3427</v>
      </c>
      <c r="AL24" s="46" t="s">
        <v>3437</v>
      </c>
      <c r="AM24" s="46" t="s">
        <v>3450</v>
      </c>
      <c r="AN24" s="44" t="s">
        <v>150</v>
      </c>
      <c r="AO24" s="44" t="s">
        <v>158</v>
      </c>
      <c r="AP24" s="44" t="s">
        <v>158</v>
      </c>
      <c r="AQ24" s="44" t="s">
        <v>158</v>
      </c>
      <c r="AR24" s="44" t="s">
        <v>174</v>
      </c>
      <c r="AS24" s="44" t="s">
        <v>158</v>
      </c>
      <c r="AT24" s="44" t="s">
        <v>158</v>
      </c>
      <c r="AU24" s="44" t="s">
        <v>158</v>
      </c>
      <c r="AV24" s="44" t="s">
        <v>158</v>
      </c>
      <c r="AW24" s="47"/>
      <c r="AX24" s="44" t="s">
        <v>158</v>
      </c>
      <c r="AY24" s="47"/>
      <c r="AZ24" s="44" t="s">
        <v>158</v>
      </c>
      <c r="BA24" s="47"/>
      <c r="BB24" s="44" t="s">
        <v>150</v>
      </c>
      <c r="BC24" s="44" t="s">
        <v>725</v>
      </c>
      <c r="BD24" s="1" t="s">
        <v>1913</v>
      </c>
      <c r="BE24" s="1" t="s">
        <v>3471</v>
      </c>
      <c r="BF24" s="13">
        <f>COUNTIF(data_M!$BP:$BP,G24)</f>
        <v>2</v>
      </c>
    </row>
    <row r="25">
      <c r="A25" s="1" t="s">
        <v>2104</v>
      </c>
      <c r="B25" s="11">
        <v>46155.30966435185</v>
      </c>
      <c r="C25" s="42">
        <v>105.0</v>
      </c>
      <c r="D25" s="43">
        <v>46155.0</v>
      </c>
      <c r="E25" s="1" t="s">
        <v>136</v>
      </c>
      <c r="F25" s="1" t="s">
        <v>2108</v>
      </c>
      <c r="G25" s="9" t="s">
        <v>2109</v>
      </c>
      <c r="H25" s="8" t="s">
        <v>2111</v>
      </c>
      <c r="I25" s="1" t="s">
        <v>2108</v>
      </c>
      <c r="J25" s="1" t="s">
        <v>969</v>
      </c>
      <c r="K25" s="1" t="s">
        <v>171</v>
      </c>
      <c r="L25" s="44" t="s">
        <v>150</v>
      </c>
      <c r="M25" s="17"/>
      <c r="N25" s="44" t="s">
        <v>150</v>
      </c>
      <c r="O25" s="44" t="s">
        <v>150</v>
      </c>
      <c r="P25" s="44" t="s">
        <v>150</v>
      </c>
      <c r="Q25" s="17"/>
      <c r="R25" s="45">
        <v>180.0</v>
      </c>
      <c r="S25" s="44" t="s">
        <v>174</v>
      </c>
      <c r="T25" s="44" t="s">
        <v>150</v>
      </c>
      <c r="U25" s="44" t="s">
        <v>150</v>
      </c>
      <c r="V25" s="44" t="s">
        <v>150</v>
      </c>
      <c r="W25" s="44" t="s">
        <v>174</v>
      </c>
      <c r="X25" s="44" t="s">
        <v>150</v>
      </c>
      <c r="Y25" s="44" t="s">
        <v>150</v>
      </c>
      <c r="Z25" s="44" t="s">
        <v>150</v>
      </c>
      <c r="AA25" s="44" t="s">
        <v>150</v>
      </c>
      <c r="AB25" s="44" t="s">
        <v>150</v>
      </c>
      <c r="AC25" s="44" t="s">
        <v>150</v>
      </c>
      <c r="AD25" s="44" t="s">
        <v>150</v>
      </c>
      <c r="AE25" s="44" t="s">
        <v>155</v>
      </c>
      <c r="AF25" s="17"/>
      <c r="AG25" s="17"/>
      <c r="AH25" s="17"/>
      <c r="AI25" s="44" t="s">
        <v>157</v>
      </c>
      <c r="AJ25" s="44" t="s">
        <v>1940</v>
      </c>
      <c r="AK25" s="46" t="s">
        <v>2127</v>
      </c>
      <c r="AL25" s="46" t="s">
        <v>2141</v>
      </c>
      <c r="AM25" s="46" t="s">
        <v>2150</v>
      </c>
      <c r="AN25" s="44" t="s">
        <v>155</v>
      </c>
      <c r="AO25" s="44" t="s">
        <v>158</v>
      </c>
      <c r="AP25" s="44" t="s">
        <v>174</v>
      </c>
      <c r="AQ25" s="44" t="s">
        <v>150</v>
      </c>
      <c r="AR25" s="44" t="s">
        <v>158</v>
      </c>
      <c r="AS25" s="44" t="s">
        <v>158</v>
      </c>
      <c r="AT25" s="44" t="s">
        <v>150</v>
      </c>
      <c r="AU25" s="44" t="s">
        <v>158</v>
      </c>
      <c r="AV25" s="44" t="s">
        <v>174</v>
      </c>
      <c r="AW25" s="44" t="s">
        <v>2162</v>
      </c>
      <c r="AX25" s="44" t="s">
        <v>158</v>
      </c>
      <c r="AY25" s="47"/>
      <c r="AZ25" s="44" t="s">
        <v>158</v>
      </c>
      <c r="BA25" s="47"/>
      <c r="BB25" s="44" t="s">
        <v>158</v>
      </c>
      <c r="BC25" s="47"/>
      <c r="BD25" s="1" t="s">
        <v>136</v>
      </c>
      <c r="BE25" s="8" t="s">
        <v>3529</v>
      </c>
      <c r="BF25" s="13">
        <f>COUNTIF(data_M!$BP:$BP,G25)</f>
        <v>1</v>
      </c>
    </row>
    <row r="26">
      <c r="A26" s="1" t="s">
        <v>3538</v>
      </c>
      <c r="B26" s="11">
        <v>46168.500289351854</v>
      </c>
      <c r="C26" s="42">
        <v>105.0</v>
      </c>
      <c r="D26" s="43">
        <v>46168.0</v>
      </c>
      <c r="E26" s="1" t="s">
        <v>136</v>
      </c>
      <c r="F26" s="1" t="s">
        <v>3540</v>
      </c>
      <c r="G26" s="9" t="s">
        <v>3541</v>
      </c>
      <c r="H26" s="8" t="s">
        <v>3542</v>
      </c>
      <c r="I26" s="1" t="s">
        <v>3553</v>
      </c>
      <c r="J26" s="1" t="s">
        <v>3521</v>
      </c>
      <c r="K26" s="1" t="s">
        <v>171</v>
      </c>
      <c r="L26" s="44" t="s">
        <v>150</v>
      </c>
      <c r="M26" s="17"/>
      <c r="N26" s="44" t="s">
        <v>150</v>
      </c>
      <c r="O26" s="44" t="s">
        <v>150</v>
      </c>
      <c r="P26" s="44" t="s">
        <v>150</v>
      </c>
      <c r="Q26" s="17"/>
      <c r="R26" s="45">
        <v>70.0</v>
      </c>
      <c r="S26" s="44" t="s">
        <v>174</v>
      </c>
      <c r="T26" s="44" t="s">
        <v>150</v>
      </c>
      <c r="U26" s="44" t="s">
        <v>150</v>
      </c>
      <c r="V26" s="44" t="s">
        <v>150</v>
      </c>
      <c r="W26" s="44" t="s">
        <v>174</v>
      </c>
      <c r="X26" s="44" t="s">
        <v>150</v>
      </c>
      <c r="Y26" s="44" t="s">
        <v>150</v>
      </c>
      <c r="Z26" s="44" t="s">
        <v>150</v>
      </c>
      <c r="AA26" s="44" t="s">
        <v>150</v>
      </c>
      <c r="AB26" s="44" t="s">
        <v>174</v>
      </c>
      <c r="AC26" s="44" t="s">
        <v>150</v>
      </c>
      <c r="AD26" s="44" t="s">
        <v>150</v>
      </c>
      <c r="AE26" s="44" t="s">
        <v>174</v>
      </c>
      <c r="AF26" s="17"/>
      <c r="AG26" s="17"/>
      <c r="AH26" s="17"/>
      <c r="AI26" s="44" t="s">
        <v>322</v>
      </c>
      <c r="AJ26" s="44" t="s">
        <v>2400</v>
      </c>
      <c r="AK26" s="46" t="s">
        <v>3560</v>
      </c>
      <c r="AL26" s="46" t="s">
        <v>3571</v>
      </c>
      <c r="AM26" s="46" t="s">
        <v>3587</v>
      </c>
      <c r="AN26" s="44" t="s">
        <v>174</v>
      </c>
      <c r="AO26" s="44" t="s">
        <v>158</v>
      </c>
      <c r="AP26" s="44" t="s">
        <v>150</v>
      </c>
      <c r="AQ26" s="44" t="s">
        <v>158</v>
      </c>
      <c r="AR26" s="44" t="s">
        <v>158</v>
      </c>
      <c r="AS26" s="44" t="s">
        <v>158</v>
      </c>
      <c r="AT26" s="44" t="s">
        <v>158</v>
      </c>
      <c r="AU26" s="44" t="s">
        <v>158</v>
      </c>
      <c r="AV26" s="44" t="s">
        <v>155</v>
      </c>
      <c r="AW26" s="44" t="s">
        <v>359</v>
      </c>
      <c r="AX26" s="44" t="s">
        <v>158</v>
      </c>
      <c r="AY26" s="47"/>
      <c r="AZ26" s="44" t="s">
        <v>158</v>
      </c>
      <c r="BA26" s="47"/>
      <c r="BB26" s="44" t="s">
        <v>158</v>
      </c>
      <c r="BC26" s="47"/>
      <c r="BD26" s="1" t="s">
        <v>136</v>
      </c>
      <c r="BE26" s="1" t="s">
        <v>3600</v>
      </c>
      <c r="BF26" s="13">
        <f>COUNTIF(data_M!$BP:$BP,G26)</f>
        <v>2</v>
      </c>
    </row>
    <row r="27">
      <c r="A27" s="1" t="s">
        <v>3603</v>
      </c>
      <c r="B27" s="11">
        <v>46175.810902777775</v>
      </c>
      <c r="C27" s="42">
        <v>101.0</v>
      </c>
      <c r="D27" s="43">
        <v>46175.0</v>
      </c>
      <c r="E27" s="1" t="s">
        <v>793</v>
      </c>
      <c r="F27" s="1" t="s">
        <v>3608</v>
      </c>
      <c r="G27" s="9" t="s">
        <v>3609</v>
      </c>
      <c r="H27" s="8" t="s">
        <v>3610</v>
      </c>
      <c r="I27" s="1" t="s">
        <v>3608</v>
      </c>
      <c r="J27" s="1" t="s">
        <v>808</v>
      </c>
      <c r="K27" s="1" t="s">
        <v>809</v>
      </c>
      <c r="L27" s="44" t="s">
        <v>150</v>
      </c>
      <c r="M27" s="17"/>
      <c r="N27" s="44" t="s">
        <v>150</v>
      </c>
      <c r="O27" s="44" t="s">
        <v>155</v>
      </c>
      <c r="P27" s="47"/>
      <c r="Q27" s="17"/>
      <c r="R27" s="45">
        <v>150.0</v>
      </c>
      <c r="S27" s="44" t="s">
        <v>174</v>
      </c>
      <c r="T27" s="44" t="s">
        <v>150</v>
      </c>
      <c r="U27" s="44" t="s">
        <v>150</v>
      </c>
      <c r="V27" s="44" t="s">
        <v>150</v>
      </c>
      <c r="W27" s="44" t="s">
        <v>174</v>
      </c>
      <c r="X27" s="44" t="s">
        <v>150</v>
      </c>
      <c r="Y27" s="44" t="s">
        <v>150</v>
      </c>
      <c r="Z27" s="44" t="s">
        <v>150</v>
      </c>
      <c r="AA27" s="44" t="s">
        <v>150</v>
      </c>
      <c r="AB27" s="44" t="s">
        <v>174</v>
      </c>
      <c r="AC27" s="44" t="s">
        <v>150</v>
      </c>
      <c r="AD27" s="44" t="s">
        <v>150</v>
      </c>
      <c r="AE27" s="44" t="s">
        <v>174</v>
      </c>
      <c r="AF27" s="17"/>
      <c r="AG27" s="17"/>
      <c r="AH27" s="17"/>
      <c r="AI27" s="44" t="s">
        <v>242</v>
      </c>
      <c r="AJ27" s="44" t="s">
        <v>812</v>
      </c>
      <c r="AK27" s="46" t="s">
        <v>3626</v>
      </c>
      <c r="AL27" s="46" t="s">
        <v>3632</v>
      </c>
      <c r="AM27" s="46" t="s">
        <v>3642</v>
      </c>
      <c r="AN27" s="44" t="s">
        <v>150</v>
      </c>
      <c r="AO27" s="44" t="s">
        <v>158</v>
      </c>
      <c r="AP27" s="44" t="s">
        <v>150</v>
      </c>
      <c r="AQ27" s="44" t="s">
        <v>158</v>
      </c>
      <c r="AR27" s="44" t="s">
        <v>158</v>
      </c>
      <c r="AS27" s="44" t="s">
        <v>158</v>
      </c>
      <c r="AT27" s="44" t="s">
        <v>155</v>
      </c>
      <c r="AU27" s="44" t="s">
        <v>158</v>
      </c>
      <c r="AV27" s="44" t="s">
        <v>158</v>
      </c>
      <c r="AW27" s="47"/>
      <c r="AX27" s="44" t="s">
        <v>158</v>
      </c>
      <c r="AY27" s="47"/>
      <c r="AZ27" s="44" t="s">
        <v>158</v>
      </c>
      <c r="BA27" s="47"/>
      <c r="BB27" s="44" t="s">
        <v>158</v>
      </c>
      <c r="BC27" s="47"/>
      <c r="BD27" s="1" t="s">
        <v>793</v>
      </c>
      <c r="BE27" s="1" t="s">
        <v>3663</v>
      </c>
      <c r="BF27" s="13">
        <f>COUNTIF(data_M!$BP:$BP,G27)</f>
        <v>4</v>
      </c>
    </row>
    <row r="28">
      <c r="A28" s="1" t="s">
        <v>3664</v>
      </c>
      <c r="B28" s="11">
        <v>46161.60146990741</v>
      </c>
      <c r="C28" s="42">
        <v>109.0</v>
      </c>
      <c r="D28" s="43">
        <v>46161.0</v>
      </c>
      <c r="E28" s="1" t="s">
        <v>1913</v>
      </c>
      <c r="F28" s="1" t="s">
        <v>3671</v>
      </c>
      <c r="G28" s="9" t="s">
        <v>3672</v>
      </c>
      <c r="H28" s="8" t="s">
        <v>3674</v>
      </c>
      <c r="I28" s="1" t="s">
        <v>3681</v>
      </c>
      <c r="J28" s="1" t="s">
        <v>1592</v>
      </c>
      <c r="K28" s="1" t="s">
        <v>1543</v>
      </c>
      <c r="L28" s="44" t="s">
        <v>150</v>
      </c>
      <c r="M28" s="17"/>
      <c r="N28" s="44" t="s">
        <v>174</v>
      </c>
      <c r="O28" s="44" t="s">
        <v>150</v>
      </c>
      <c r="P28" s="44" t="s">
        <v>150</v>
      </c>
      <c r="Q28" s="17"/>
      <c r="R28" s="45">
        <v>80.0</v>
      </c>
      <c r="S28" s="44" t="s">
        <v>174</v>
      </c>
      <c r="T28" s="44" t="s">
        <v>150</v>
      </c>
      <c r="U28" s="44" t="s">
        <v>150</v>
      </c>
      <c r="V28" s="44" t="s">
        <v>150</v>
      </c>
      <c r="W28" s="44" t="s">
        <v>174</v>
      </c>
      <c r="X28" s="44" t="s">
        <v>150</v>
      </c>
      <c r="Y28" s="44" t="s">
        <v>150</v>
      </c>
      <c r="Z28" s="44" t="s">
        <v>150</v>
      </c>
      <c r="AA28" s="44" t="s">
        <v>150</v>
      </c>
      <c r="AB28" s="44" t="s">
        <v>175</v>
      </c>
      <c r="AC28" s="44" t="s">
        <v>150</v>
      </c>
      <c r="AD28" s="44" t="s">
        <v>150</v>
      </c>
      <c r="AE28" s="44" t="s">
        <v>174</v>
      </c>
      <c r="AF28" s="17"/>
      <c r="AG28" s="17"/>
      <c r="AH28" s="17"/>
      <c r="AI28" s="44" t="s">
        <v>1940</v>
      </c>
      <c r="AJ28" s="44" t="s">
        <v>158</v>
      </c>
      <c r="AK28" s="46" t="s">
        <v>3691</v>
      </c>
      <c r="AL28" s="46" t="s">
        <v>3704</v>
      </c>
      <c r="AM28" s="46" t="s">
        <v>3718</v>
      </c>
      <c r="AN28" s="44" t="s">
        <v>150</v>
      </c>
      <c r="AO28" s="44" t="s">
        <v>158</v>
      </c>
      <c r="AP28" s="44" t="s">
        <v>150</v>
      </c>
      <c r="AQ28" s="44" t="s">
        <v>158</v>
      </c>
      <c r="AR28" s="44" t="s">
        <v>174</v>
      </c>
      <c r="AS28" s="44" t="s">
        <v>158</v>
      </c>
      <c r="AT28" s="44" t="s">
        <v>174</v>
      </c>
      <c r="AU28" s="44" t="s">
        <v>158</v>
      </c>
      <c r="AV28" s="44" t="s">
        <v>174</v>
      </c>
      <c r="AW28" s="44" t="s">
        <v>286</v>
      </c>
      <c r="AX28" s="44" t="s">
        <v>158</v>
      </c>
      <c r="AY28" s="47"/>
      <c r="AZ28" s="44" t="s">
        <v>158</v>
      </c>
      <c r="BA28" s="47"/>
      <c r="BB28" s="44" t="s">
        <v>158</v>
      </c>
      <c r="BC28" s="47"/>
      <c r="BD28" s="1" t="s">
        <v>1913</v>
      </c>
      <c r="BE28" s="1" t="s">
        <v>3731</v>
      </c>
      <c r="BF28" s="13">
        <f>COUNTIF(data_M!$BP:$BP,G28)</f>
        <v>3</v>
      </c>
    </row>
    <row r="29">
      <c r="A29" s="1" t="s">
        <v>3734</v>
      </c>
      <c r="B29" s="11">
        <v>46163.63311342592</v>
      </c>
      <c r="C29" s="42">
        <v>105.0</v>
      </c>
      <c r="D29" s="43">
        <v>46163.0</v>
      </c>
      <c r="E29" s="1" t="s">
        <v>136</v>
      </c>
      <c r="F29" s="1" t="s">
        <v>3735</v>
      </c>
      <c r="G29" s="9" t="s">
        <v>3737</v>
      </c>
      <c r="H29" s="8" t="s">
        <v>3738</v>
      </c>
      <c r="I29" s="1" t="s">
        <v>3753</v>
      </c>
      <c r="J29" s="1" t="s">
        <v>169</v>
      </c>
      <c r="K29" s="1" t="s">
        <v>171</v>
      </c>
      <c r="L29" s="44" t="s">
        <v>150</v>
      </c>
      <c r="M29" s="17"/>
      <c r="N29" s="44" t="s">
        <v>155</v>
      </c>
      <c r="O29" s="44" t="s">
        <v>150</v>
      </c>
      <c r="P29" s="44" t="s">
        <v>150</v>
      </c>
      <c r="Q29" s="17"/>
      <c r="R29" s="45">
        <v>25.0</v>
      </c>
      <c r="S29" s="44" t="s">
        <v>174</v>
      </c>
      <c r="T29" s="44" t="s">
        <v>150</v>
      </c>
      <c r="U29" s="44" t="s">
        <v>150</v>
      </c>
      <c r="V29" s="44" t="s">
        <v>150</v>
      </c>
      <c r="W29" s="44" t="s">
        <v>174</v>
      </c>
      <c r="X29" s="44" t="s">
        <v>150</v>
      </c>
      <c r="Y29" s="44" t="s">
        <v>150</v>
      </c>
      <c r="Z29" s="44" t="s">
        <v>150</v>
      </c>
      <c r="AA29" s="44" t="s">
        <v>150</v>
      </c>
      <c r="AB29" s="44" t="s">
        <v>175</v>
      </c>
      <c r="AC29" s="44" t="s">
        <v>150</v>
      </c>
      <c r="AD29" s="44" t="s">
        <v>150</v>
      </c>
      <c r="AE29" s="44" t="s">
        <v>174</v>
      </c>
      <c r="AF29" s="17"/>
      <c r="AG29" s="17"/>
      <c r="AH29" s="17"/>
      <c r="AI29" s="44" t="s">
        <v>508</v>
      </c>
      <c r="AJ29" s="44" t="s">
        <v>812</v>
      </c>
      <c r="AK29" s="46" t="s">
        <v>3755</v>
      </c>
      <c r="AL29" s="46" t="s">
        <v>3769</v>
      </c>
      <c r="AM29" s="46" t="s">
        <v>3781</v>
      </c>
      <c r="AN29" s="44" t="s">
        <v>150</v>
      </c>
      <c r="AO29" s="44" t="s">
        <v>158</v>
      </c>
      <c r="AP29" s="44" t="s">
        <v>150</v>
      </c>
      <c r="AQ29" s="44" t="s">
        <v>158</v>
      </c>
      <c r="AR29" s="44" t="s">
        <v>158</v>
      </c>
      <c r="AS29" s="44" t="s">
        <v>158</v>
      </c>
      <c r="AT29" s="44" t="s">
        <v>158</v>
      </c>
      <c r="AU29" s="44" t="s">
        <v>158</v>
      </c>
      <c r="AV29" s="44" t="s">
        <v>174</v>
      </c>
      <c r="AW29" s="44" t="s">
        <v>356</v>
      </c>
      <c r="AX29" s="44" t="s">
        <v>158</v>
      </c>
      <c r="AY29" s="47"/>
      <c r="AZ29" s="44" t="s">
        <v>158</v>
      </c>
      <c r="BA29" s="47"/>
      <c r="BB29" s="44" t="s">
        <v>158</v>
      </c>
      <c r="BC29" s="47"/>
      <c r="BD29" s="1" t="s">
        <v>136</v>
      </c>
      <c r="BE29" s="1" t="s">
        <v>3793</v>
      </c>
      <c r="BF29" s="13">
        <f>COUNTIF(data_M!$BP:$BP,G29)</f>
        <v>3</v>
      </c>
    </row>
    <row r="30">
      <c r="A30" s="1" t="s">
        <v>3795</v>
      </c>
      <c r="B30" s="11">
        <v>46165.23231481481</v>
      </c>
      <c r="C30" s="42">
        <v>106.0</v>
      </c>
      <c r="D30" s="43">
        <v>46165.0</v>
      </c>
      <c r="E30" s="1" t="s">
        <v>299</v>
      </c>
      <c r="F30" s="1" t="s">
        <v>3799</v>
      </c>
      <c r="G30" s="9" t="s">
        <v>3801</v>
      </c>
      <c r="H30" s="8" t="s">
        <v>3802</v>
      </c>
      <c r="I30" s="1" t="s">
        <v>3812</v>
      </c>
      <c r="J30" s="1" t="s">
        <v>169</v>
      </c>
      <c r="K30" s="1" t="s">
        <v>317</v>
      </c>
      <c r="L30" s="44" t="s">
        <v>150</v>
      </c>
      <c r="M30" s="17"/>
      <c r="N30" s="44" t="s">
        <v>150</v>
      </c>
      <c r="O30" s="44" t="s">
        <v>150</v>
      </c>
      <c r="P30" s="44" t="s">
        <v>150</v>
      </c>
      <c r="Q30" s="17"/>
      <c r="R30" s="45">
        <v>60.0</v>
      </c>
      <c r="S30" s="44" t="s">
        <v>174</v>
      </c>
      <c r="T30" s="44" t="s">
        <v>150</v>
      </c>
      <c r="U30" s="44" t="s">
        <v>150</v>
      </c>
      <c r="V30" s="44" t="s">
        <v>150</v>
      </c>
      <c r="W30" s="44" t="s">
        <v>174</v>
      </c>
      <c r="X30" s="44" t="s">
        <v>150</v>
      </c>
      <c r="Y30" s="44" t="s">
        <v>150</v>
      </c>
      <c r="Z30" s="44" t="s">
        <v>150</v>
      </c>
      <c r="AA30" s="44" t="s">
        <v>150</v>
      </c>
      <c r="AB30" s="44" t="s">
        <v>174</v>
      </c>
      <c r="AC30" s="44" t="s">
        <v>150</v>
      </c>
      <c r="AD30" s="44" t="s">
        <v>150</v>
      </c>
      <c r="AE30" s="44" t="s">
        <v>174</v>
      </c>
      <c r="AF30" s="17"/>
      <c r="AG30" s="17"/>
      <c r="AH30" s="17"/>
      <c r="AI30" s="44" t="s">
        <v>812</v>
      </c>
      <c r="AJ30" s="44" t="s">
        <v>757</v>
      </c>
      <c r="AK30" s="46" t="s">
        <v>3824</v>
      </c>
      <c r="AL30" s="46" t="s">
        <v>3832</v>
      </c>
      <c r="AM30" s="46" t="s">
        <v>3847</v>
      </c>
      <c r="AN30" s="44" t="s">
        <v>150</v>
      </c>
      <c r="AO30" s="44" t="s">
        <v>158</v>
      </c>
      <c r="AP30" s="44" t="s">
        <v>158</v>
      </c>
      <c r="AQ30" s="44" t="s">
        <v>158</v>
      </c>
      <c r="AR30" s="44" t="s">
        <v>174</v>
      </c>
      <c r="AS30" s="44" t="s">
        <v>158</v>
      </c>
      <c r="AT30" s="44" t="s">
        <v>150</v>
      </c>
      <c r="AU30" s="44" t="s">
        <v>158</v>
      </c>
      <c r="AV30" s="44" t="s">
        <v>155</v>
      </c>
      <c r="AW30" s="44" t="s">
        <v>359</v>
      </c>
      <c r="AX30" s="44" t="s">
        <v>158</v>
      </c>
      <c r="AY30" s="47"/>
      <c r="AZ30" s="44" t="s">
        <v>158</v>
      </c>
      <c r="BA30" s="47"/>
      <c r="BB30" s="44" t="s">
        <v>158</v>
      </c>
      <c r="BC30" s="47"/>
      <c r="BD30" s="1" t="s">
        <v>299</v>
      </c>
      <c r="BE30" s="1" t="s">
        <v>3858</v>
      </c>
      <c r="BF30" s="13">
        <f>COUNTIF(data_M!$BP:$BP,G30)</f>
        <v>5</v>
      </c>
    </row>
    <row r="31">
      <c r="A31" s="1" t="s">
        <v>3860</v>
      </c>
      <c r="B31" s="11">
        <v>46167.31696759259</v>
      </c>
      <c r="C31" s="42">
        <v>110.0</v>
      </c>
      <c r="D31" s="43">
        <v>46167.0</v>
      </c>
      <c r="E31" s="1" t="s">
        <v>227</v>
      </c>
      <c r="F31" s="1" t="s">
        <v>2660</v>
      </c>
      <c r="G31" s="9" t="s">
        <v>2666</v>
      </c>
      <c r="H31" s="8" t="s">
        <v>3861</v>
      </c>
      <c r="I31" s="1" t="s">
        <v>2660</v>
      </c>
      <c r="J31" s="1" t="s">
        <v>2250</v>
      </c>
      <c r="K31" s="1" t="s">
        <v>237</v>
      </c>
      <c r="L31" s="44" t="s">
        <v>150</v>
      </c>
      <c r="M31" s="17"/>
      <c r="N31" s="44" t="s">
        <v>150</v>
      </c>
      <c r="O31" s="44" t="s">
        <v>155</v>
      </c>
      <c r="P31" s="47"/>
      <c r="Q31" s="17"/>
      <c r="R31" s="45">
        <v>40.0</v>
      </c>
      <c r="S31" s="44" t="s">
        <v>216</v>
      </c>
      <c r="T31" s="44" t="s">
        <v>174</v>
      </c>
      <c r="U31" s="44" t="s">
        <v>150</v>
      </c>
      <c r="V31" s="44" t="s">
        <v>174</v>
      </c>
      <c r="W31" s="44" t="s">
        <v>174</v>
      </c>
      <c r="X31" s="44" t="s">
        <v>174</v>
      </c>
      <c r="Y31" s="44" t="s">
        <v>150</v>
      </c>
      <c r="Z31" s="44" t="s">
        <v>150</v>
      </c>
      <c r="AA31" s="44" t="s">
        <v>150</v>
      </c>
      <c r="AB31" s="44" t="s">
        <v>175</v>
      </c>
      <c r="AC31" s="44" t="s">
        <v>150</v>
      </c>
      <c r="AD31" s="44" t="s">
        <v>150</v>
      </c>
      <c r="AE31" s="44" t="s">
        <v>150</v>
      </c>
      <c r="AF31" s="17"/>
      <c r="AG31" s="17"/>
      <c r="AH31" s="17"/>
      <c r="AI31" s="44" t="s">
        <v>812</v>
      </c>
      <c r="AJ31" s="44" t="s">
        <v>3880</v>
      </c>
      <c r="AK31" s="46" t="s">
        <v>3882</v>
      </c>
      <c r="AL31" s="46" t="s">
        <v>3894</v>
      </c>
      <c r="AM31" s="46" t="s">
        <v>3911</v>
      </c>
      <c r="AN31" s="44" t="s">
        <v>150</v>
      </c>
      <c r="AO31" s="44" t="s">
        <v>158</v>
      </c>
      <c r="AP31" s="44" t="s">
        <v>150</v>
      </c>
      <c r="AQ31" s="44" t="s">
        <v>158</v>
      </c>
      <c r="AR31" s="44" t="s">
        <v>150</v>
      </c>
      <c r="AS31" s="44" t="s">
        <v>158</v>
      </c>
      <c r="AT31" s="44" t="s">
        <v>150</v>
      </c>
      <c r="AU31" s="44" t="s">
        <v>158</v>
      </c>
      <c r="AV31" s="44" t="s">
        <v>158</v>
      </c>
      <c r="AW31" s="47"/>
      <c r="AX31" s="44" t="s">
        <v>158</v>
      </c>
      <c r="AY31" s="47"/>
      <c r="AZ31" s="44" t="s">
        <v>158</v>
      </c>
      <c r="BA31" s="47"/>
      <c r="BB31" s="44" t="s">
        <v>158</v>
      </c>
      <c r="BC31" s="47"/>
      <c r="BD31" s="1" t="s">
        <v>227</v>
      </c>
      <c r="BE31" s="8" t="s">
        <v>3925</v>
      </c>
      <c r="BF31" s="13">
        <f>COUNTIF(data_M!$BP:$BP,G31)</f>
        <v>1</v>
      </c>
    </row>
    <row r="32">
      <c r="A32" s="1" t="s">
        <v>3932</v>
      </c>
      <c r="B32" s="11">
        <v>46158.34480324074</v>
      </c>
      <c r="C32" s="42">
        <v>109.0</v>
      </c>
      <c r="D32" s="43">
        <v>46158.0</v>
      </c>
      <c r="E32" s="1" t="s">
        <v>1913</v>
      </c>
      <c r="F32" s="1" t="s">
        <v>3937</v>
      </c>
      <c r="G32" s="9" t="s">
        <v>3939</v>
      </c>
      <c r="H32" s="8" t="s">
        <v>3941</v>
      </c>
      <c r="I32" s="1" t="s">
        <v>3951</v>
      </c>
      <c r="J32" s="1" t="s">
        <v>3297</v>
      </c>
      <c r="K32" s="1" t="s">
        <v>1543</v>
      </c>
      <c r="L32" s="44" t="s">
        <v>150</v>
      </c>
      <c r="M32" s="17"/>
      <c r="N32" s="44" t="s">
        <v>174</v>
      </c>
      <c r="O32" s="44" t="s">
        <v>155</v>
      </c>
      <c r="P32" s="47"/>
      <c r="Q32" s="17"/>
      <c r="R32" s="45">
        <v>55.0</v>
      </c>
      <c r="S32" s="44" t="s">
        <v>156</v>
      </c>
      <c r="T32" s="44" t="s">
        <v>174</v>
      </c>
      <c r="U32" s="44" t="s">
        <v>150</v>
      </c>
      <c r="V32" s="44" t="s">
        <v>174</v>
      </c>
      <c r="W32" s="44" t="s">
        <v>174</v>
      </c>
      <c r="X32" s="44" t="s">
        <v>150</v>
      </c>
      <c r="Y32" s="44" t="s">
        <v>150</v>
      </c>
      <c r="Z32" s="44" t="s">
        <v>150</v>
      </c>
      <c r="AA32" s="44" t="s">
        <v>150</v>
      </c>
      <c r="AB32" s="44" t="s">
        <v>150</v>
      </c>
      <c r="AC32" s="44" t="s">
        <v>150</v>
      </c>
      <c r="AD32" s="44" t="s">
        <v>150</v>
      </c>
      <c r="AE32" s="44" t="s">
        <v>150</v>
      </c>
      <c r="AF32" s="17"/>
      <c r="AG32" s="17"/>
      <c r="AH32" s="17"/>
      <c r="AI32" s="44" t="s">
        <v>866</v>
      </c>
      <c r="AJ32" s="44" t="s">
        <v>1238</v>
      </c>
      <c r="AK32" s="46" t="s">
        <v>3967</v>
      </c>
      <c r="AL32" s="46" t="s">
        <v>3975</v>
      </c>
      <c r="AM32" s="46" t="s">
        <v>3982</v>
      </c>
      <c r="AN32" s="44" t="s">
        <v>150</v>
      </c>
      <c r="AO32" s="44" t="s">
        <v>158</v>
      </c>
      <c r="AP32" s="44" t="s">
        <v>150</v>
      </c>
      <c r="AQ32" s="44" t="s">
        <v>158</v>
      </c>
      <c r="AR32" s="44" t="s">
        <v>158</v>
      </c>
      <c r="AS32" s="44" t="s">
        <v>158</v>
      </c>
      <c r="AT32" s="44" t="s">
        <v>158</v>
      </c>
      <c r="AU32" s="44" t="s">
        <v>158</v>
      </c>
      <c r="AV32" s="44" t="s">
        <v>150</v>
      </c>
      <c r="AW32" s="44" t="s">
        <v>2248</v>
      </c>
      <c r="AX32" s="44" t="s">
        <v>158</v>
      </c>
      <c r="AY32" s="47"/>
      <c r="AZ32" s="44" t="s">
        <v>158</v>
      </c>
      <c r="BA32" s="47"/>
      <c r="BB32" s="44" t="s">
        <v>158</v>
      </c>
      <c r="BC32" s="47"/>
      <c r="BD32" s="1" t="s">
        <v>1913</v>
      </c>
      <c r="BE32" s="1" t="s">
        <v>3996</v>
      </c>
      <c r="BF32" s="13">
        <f>COUNTIF(data_M!$BP:$BP,G32)</f>
        <v>2</v>
      </c>
    </row>
    <row r="33">
      <c r="A33" s="1" t="s">
        <v>4000</v>
      </c>
      <c r="B33" s="11">
        <v>46167.380960648145</v>
      </c>
      <c r="C33" s="42">
        <v>110.0</v>
      </c>
      <c r="D33" s="43">
        <v>46167.0</v>
      </c>
      <c r="E33" s="1" t="s">
        <v>227</v>
      </c>
      <c r="F33" s="1" t="s">
        <v>4004</v>
      </c>
      <c r="G33" s="9" t="s">
        <v>4006</v>
      </c>
      <c r="H33" s="8" t="s">
        <v>4008</v>
      </c>
      <c r="I33" s="1" t="s">
        <v>4016</v>
      </c>
      <c r="J33" s="1" t="s">
        <v>2250</v>
      </c>
      <c r="K33" s="1" t="s">
        <v>237</v>
      </c>
      <c r="L33" s="44" t="s">
        <v>150</v>
      </c>
      <c r="M33" s="17"/>
      <c r="N33" s="44" t="s">
        <v>174</v>
      </c>
      <c r="O33" s="44" t="s">
        <v>155</v>
      </c>
      <c r="P33" s="47"/>
      <c r="Q33" s="17"/>
      <c r="R33" s="45">
        <v>35.0</v>
      </c>
      <c r="S33" s="44" t="s">
        <v>174</v>
      </c>
      <c r="T33" s="44" t="s">
        <v>150</v>
      </c>
      <c r="U33" s="44" t="s">
        <v>150</v>
      </c>
      <c r="V33" s="44" t="s">
        <v>150</v>
      </c>
      <c r="W33" s="44" t="s">
        <v>174</v>
      </c>
      <c r="X33" s="44" t="s">
        <v>150</v>
      </c>
      <c r="Y33" s="44" t="s">
        <v>150</v>
      </c>
      <c r="Z33" s="44" t="s">
        <v>150</v>
      </c>
      <c r="AA33" s="44" t="s">
        <v>150</v>
      </c>
      <c r="AB33" s="44" t="s">
        <v>175</v>
      </c>
      <c r="AC33" s="44" t="s">
        <v>150</v>
      </c>
      <c r="AD33" s="44" t="s">
        <v>150</v>
      </c>
      <c r="AE33" s="44" t="s">
        <v>174</v>
      </c>
      <c r="AF33" s="17"/>
      <c r="AG33" s="17"/>
      <c r="AH33" s="17"/>
      <c r="AI33" s="44" t="s">
        <v>757</v>
      </c>
      <c r="AJ33" s="44" t="s">
        <v>757</v>
      </c>
      <c r="AK33" s="46" t="s">
        <v>4031</v>
      </c>
      <c r="AL33" s="46" t="s">
        <v>4041</v>
      </c>
      <c r="AM33" s="46" t="s">
        <v>4048</v>
      </c>
      <c r="AN33" s="44" t="s">
        <v>150</v>
      </c>
      <c r="AO33" s="44" t="s">
        <v>158</v>
      </c>
      <c r="AP33" s="44" t="s">
        <v>150</v>
      </c>
      <c r="AQ33" s="44" t="s">
        <v>158</v>
      </c>
      <c r="AR33" s="44" t="s">
        <v>155</v>
      </c>
      <c r="AS33" s="44" t="s">
        <v>158</v>
      </c>
      <c r="AT33" s="44" t="s">
        <v>158</v>
      </c>
      <c r="AU33" s="44" t="s">
        <v>158</v>
      </c>
      <c r="AV33" s="44" t="s">
        <v>150</v>
      </c>
      <c r="AW33" s="44" t="s">
        <v>2050</v>
      </c>
      <c r="AX33" s="44" t="s">
        <v>158</v>
      </c>
      <c r="AY33" s="47"/>
      <c r="AZ33" s="44" t="s">
        <v>158</v>
      </c>
      <c r="BA33" s="47"/>
      <c r="BB33" s="44" t="s">
        <v>158</v>
      </c>
      <c r="BC33" s="47"/>
      <c r="BD33" s="1" t="s">
        <v>227</v>
      </c>
      <c r="BE33" s="1" t="s">
        <v>4061</v>
      </c>
      <c r="BF33" s="13">
        <f>COUNTIF(data_M!$BP:$BP,G33)</f>
        <v>3</v>
      </c>
    </row>
    <row r="34">
      <c r="A34" s="1" t="s">
        <v>4067</v>
      </c>
      <c r="B34" s="11">
        <v>46157.297847222224</v>
      </c>
      <c r="C34" s="42">
        <v>109.0</v>
      </c>
      <c r="D34" s="43">
        <v>46157.0</v>
      </c>
      <c r="E34" s="1" t="s">
        <v>1913</v>
      </c>
      <c r="F34" s="1" t="s">
        <v>4070</v>
      </c>
      <c r="G34" s="9" t="s">
        <v>4071</v>
      </c>
      <c r="H34" s="8" t="s">
        <v>4072</v>
      </c>
      <c r="I34" s="1" t="s">
        <v>4079</v>
      </c>
      <c r="J34" s="1" t="s">
        <v>1592</v>
      </c>
      <c r="K34" s="1" t="s">
        <v>1543</v>
      </c>
      <c r="L34" s="44" t="s">
        <v>150</v>
      </c>
      <c r="M34" s="17"/>
      <c r="N34" s="44" t="s">
        <v>174</v>
      </c>
      <c r="O34" s="44" t="s">
        <v>150</v>
      </c>
      <c r="P34" s="44" t="s">
        <v>150</v>
      </c>
      <c r="Q34" s="17"/>
      <c r="R34" s="45">
        <v>70.0</v>
      </c>
      <c r="S34" s="44" t="s">
        <v>174</v>
      </c>
      <c r="T34" s="44" t="s">
        <v>150</v>
      </c>
      <c r="U34" s="44" t="s">
        <v>150</v>
      </c>
      <c r="V34" s="44" t="s">
        <v>150</v>
      </c>
      <c r="W34" s="44" t="s">
        <v>174</v>
      </c>
      <c r="X34" s="44" t="s">
        <v>150</v>
      </c>
      <c r="Y34" s="44" t="s">
        <v>150</v>
      </c>
      <c r="Z34" s="44" t="s">
        <v>150</v>
      </c>
      <c r="AA34" s="44" t="s">
        <v>150</v>
      </c>
      <c r="AB34" s="44" t="s">
        <v>175</v>
      </c>
      <c r="AC34" s="44" t="s">
        <v>150</v>
      </c>
      <c r="AD34" s="44" t="s">
        <v>150</v>
      </c>
      <c r="AE34" s="44" t="s">
        <v>150</v>
      </c>
      <c r="AF34" s="17"/>
      <c r="AG34" s="17"/>
      <c r="AH34" s="17"/>
      <c r="AI34" s="44" t="s">
        <v>1238</v>
      </c>
      <c r="AJ34" s="44" t="s">
        <v>4090</v>
      </c>
      <c r="AK34" s="46" t="s">
        <v>4092</v>
      </c>
      <c r="AL34" s="46" t="s">
        <v>4100</v>
      </c>
      <c r="AM34" s="46" t="s">
        <v>4111</v>
      </c>
      <c r="AN34" s="44" t="s">
        <v>150</v>
      </c>
      <c r="AO34" s="44" t="s">
        <v>158</v>
      </c>
      <c r="AP34" s="44" t="s">
        <v>150</v>
      </c>
      <c r="AQ34" s="44" t="s">
        <v>158</v>
      </c>
      <c r="AR34" s="44" t="s">
        <v>174</v>
      </c>
      <c r="AS34" s="44" t="s">
        <v>150</v>
      </c>
      <c r="AT34" s="44" t="s">
        <v>150</v>
      </c>
      <c r="AU34" s="44" t="s">
        <v>158</v>
      </c>
      <c r="AV34" s="44" t="s">
        <v>150</v>
      </c>
      <c r="AW34" s="44" t="s">
        <v>217</v>
      </c>
      <c r="AX34" s="44" t="s">
        <v>158</v>
      </c>
      <c r="AY34" s="47"/>
      <c r="AZ34" s="44" t="s">
        <v>158</v>
      </c>
      <c r="BA34" s="47"/>
      <c r="BB34" s="44" t="s">
        <v>158</v>
      </c>
      <c r="BC34" s="47"/>
      <c r="BD34" s="1" t="s">
        <v>1913</v>
      </c>
      <c r="BE34" s="1" t="s">
        <v>4116</v>
      </c>
      <c r="BF34" s="13">
        <f>COUNTIF(data_M!$BP:$BP,G34)</f>
        <v>4</v>
      </c>
    </row>
    <row r="35">
      <c r="A35" s="1" t="s">
        <v>4117</v>
      </c>
      <c r="B35" s="11">
        <v>46161.57546296297</v>
      </c>
      <c r="C35" s="42">
        <v>109.0</v>
      </c>
      <c r="D35" s="43">
        <v>46161.0</v>
      </c>
      <c r="E35" s="1" t="s">
        <v>1913</v>
      </c>
      <c r="F35" s="1" t="s">
        <v>4120</v>
      </c>
      <c r="G35" s="48" t="s">
        <v>4121</v>
      </c>
      <c r="H35" s="8" t="s">
        <v>4122</v>
      </c>
      <c r="I35" s="1" t="s">
        <v>4129</v>
      </c>
      <c r="J35" s="1" t="s">
        <v>1592</v>
      </c>
      <c r="K35" s="1" t="s">
        <v>1543</v>
      </c>
      <c r="L35" s="44" t="s">
        <v>150</v>
      </c>
      <c r="M35" s="17"/>
      <c r="N35" s="44" t="s">
        <v>150</v>
      </c>
      <c r="O35" s="44" t="s">
        <v>150</v>
      </c>
      <c r="P35" s="44" t="s">
        <v>150</v>
      </c>
      <c r="Q35" s="17"/>
      <c r="R35" s="45">
        <v>240.0</v>
      </c>
      <c r="S35" s="44" t="s">
        <v>174</v>
      </c>
      <c r="T35" s="44" t="s">
        <v>150</v>
      </c>
      <c r="U35" s="44" t="s">
        <v>150</v>
      </c>
      <c r="V35" s="44" t="s">
        <v>150</v>
      </c>
      <c r="W35" s="44" t="s">
        <v>150</v>
      </c>
      <c r="X35" s="44" t="s">
        <v>150</v>
      </c>
      <c r="Y35" s="44" t="s">
        <v>150</v>
      </c>
      <c r="Z35" s="44" t="s">
        <v>150</v>
      </c>
      <c r="AA35" s="44" t="s">
        <v>150</v>
      </c>
      <c r="AB35" s="44" t="s">
        <v>175</v>
      </c>
      <c r="AC35" s="44" t="s">
        <v>150</v>
      </c>
      <c r="AD35" s="44" t="s">
        <v>150</v>
      </c>
      <c r="AE35" s="44" t="s">
        <v>155</v>
      </c>
      <c r="AF35" s="17"/>
      <c r="AG35" s="17"/>
      <c r="AH35" s="17"/>
      <c r="AI35" s="44" t="s">
        <v>1048</v>
      </c>
      <c r="AJ35" s="44" t="s">
        <v>241</v>
      </c>
      <c r="AK35" s="46" t="s">
        <v>4139</v>
      </c>
      <c r="AL35" s="46" t="s">
        <v>4148</v>
      </c>
      <c r="AM35" s="46" t="s">
        <v>4161</v>
      </c>
      <c r="AN35" s="44" t="s">
        <v>174</v>
      </c>
      <c r="AO35" s="44" t="s">
        <v>158</v>
      </c>
      <c r="AP35" s="44" t="s">
        <v>150</v>
      </c>
      <c r="AQ35" s="44" t="s">
        <v>150</v>
      </c>
      <c r="AR35" s="44" t="s">
        <v>423</v>
      </c>
      <c r="AS35" s="44" t="s">
        <v>150</v>
      </c>
      <c r="AT35" s="44" t="s">
        <v>150</v>
      </c>
      <c r="AU35" s="44" t="s">
        <v>158</v>
      </c>
      <c r="AV35" s="44" t="s">
        <v>155</v>
      </c>
      <c r="AW35" s="44" t="s">
        <v>2221</v>
      </c>
      <c r="AX35" s="44" t="s">
        <v>150</v>
      </c>
      <c r="AY35" s="44" t="s">
        <v>204</v>
      </c>
      <c r="AZ35" s="44" t="s">
        <v>150</v>
      </c>
      <c r="BA35" s="44" t="s">
        <v>542</v>
      </c>
      <c r="BB35" s="44" t="s">
        <v>174</v>
      </c>
      <c r="BC35" s="44" t="s">
        <v>3398</v>
      </c>
      <c r="BD35" s="1" t="s">
        <v>1913</v>
      </c>
      <c r="BE35" s="1" t="s">
        <v>4174</v>
      </c>
      <c r="BF35" s="13">
        <f>COUNTIF(data_M!$BP:$BP,G35)</f>
        <v>5</v>
      </c>
    </row>
    <row r="36">
      <c r="A36" s="1" t="s">
        <v>4176</v>
      </c>
      <c r="B36" s="11">
        <v>46157.58489583333</v>
      </c>
      <c r="C36" s="42">
        <v>103.0</v>
      </c>
      <c r="D36" s="43">
        <v>46157.0</v>
      </c>
      <c r="E36" s="1" t="s">
        <v>369</v>
      </c>
      <c r="F36" s="1" t="s">
        <v>4177</v>
      </c>
      <c r="G36" s="9" t="s">
        <v>4178</v>
      </c>
      <c r="H36" s="8" t="s">
        <v>4180</v>
      </c>
      <c r="I36" s="1" t="s">
        <v>4186</v>
      </c>
      <c r="J36" s="1" t="s">
        <v>808</v>
      </c>
      <c r="K36" s="1" t="s">
        <v>385</v>
      </c>
      <c r="L36" s="44" t="s">
        <v>150</v>
      </c>
      <c r="M36" s="17"/>
      <c r="N36" s="44" t="s">
        <v>174</v>
      </c>
      <c r="O36" s="44" t="s">
        <v>150</v>
      </c>
      <c r="P36" s="44" t="s">
        <v>150</v>
      </c>
      <c r="Q36" s="17"/>
      <c r="R36" s="45">
        <v>120.0</v>
      </c>
      <c r="S36" s="44" t="s">
        <v>174</v>
      </c>
      <c r="T36" s="44" t="s">
        <v>150</v>
      </c>
      <c r="U36" s="44" t="s">
        <v>150</v>
      </c>
      <c r="V36" s="44" t="s">
        <v>150</v>
      </c>
      <c r="W36" s="44" t="s">
        <v>174</v>
      </c>
      <c r="X36" s="44" t="s">
        <v>150</v>
      </c>
      <c r="Y36" s="44" t="s">
        <v>150</v>
      </c>
      <c r="Z36" s="44" t="s">
        <v>150</v>
      </c>
      <c r="AA36" s="44" t="s">
        <v>150</v>
      </c>
      <c r="AB36" s="44" t="s">
        <v>150</v>
      </c>
      <c r="AC36" s="44" t="s">
        <v>150</v>
      </c>
      <c r="AD36" s="44" t="s">
        <v>150</v>
      </c>
      <c r="AE36" s="44" t="s">
        <v>174</v>
      </c>
      <c r="AF36" s="17"/>
      <c r="AG36" s="17"/>
      <c r="AH36" s="17"/>
      <c r="AI36" s="44" t="s">
        <v>4194</v>
      </c>
      <c r="AJ36" s="44" t="s">
        <v>2651</v>
      </c>
      <c r="AK36" s="46" t="s">
        <v>4196</v>
      </c>
      <c r="AL36" s="46" t="s">
        <v>4205</v>
      </c>
      <c r="AM36" s="46" t="s">
        <v>4213</v>
      </c>
      <c r="AN36" s="44" t="s">
        <v>150</v>
      </c>
      <c r="AO36" s="44" t="s">
        <v>158</v>
      </c>
      <c r="AP36" s="44" t="s">
        <v>150</v>
      </c>
      <c r="AQ36" s="44" t="s">
        <v>158</v>
      </c>
      <c r="AR36" s="44" t="s">
        <v>174</v>
      </c>
      <c r="AS36" s="44" t="s">
        <v>158</v>
      </c>
      <c r="AT36" s="44" t="s">
        <v>158</v>
      </c>
      <c r="AU36" s="44" t="s">
        <v>158</v>
      </c>
      <c r="AV36" s="44" t="s">
        <v>158</v>
      </c>
      <c r="AW36" s="47"/>
      <c r="AX36" s="44" t="s">
        <v>158</v>
      </c>
      <c r="AY36" s="47"/>
      <c r="AZ36" s="44" t="s">
        <v>158</v>
      </c>
      <c r="BA36" s="47"/>
      <c r="BB36" s="44" t="s">
        <v>158</v>
      </c>
      <c r="BC36" s="47"/>
      <c r="BD36" s="1" t="s">
        <v>369</v>
      </c>
      <c r="BE36" s="1" t="s">
        <v>4222</v>
      </c>
      <c r="BF36" s="13">
        <f>COUNTIF(data_M!$BP:$BP,G36)</f>
        <v>2</v>
      </c>
    </row>
    <row r="37">
      <c r="A37" s="1" t="s">
        <v>4223</v>
      </c>
      <c r="B37" s="11">
        <v>46181.49518518519</v>
      </c>
      <c r="C37" s="42">
        <v>102.0</v>
      </c>
      <c r="D37" s="43">
        <v>46181.0</v>
      </c>
      <c r="E37" s="1" t="s">
        <v>2176</v>
      </c>
      <c r="F37" s="1" t="s">
        <v>1338</v>
      </c>
      <c r="G37" s="9" t="s">
        <v>1343</v>
      </c>
      <c r="H37" s="8" t="s">
        <v>4225</v>
      </c>
      <c r="I37" s="1" t="s">
        <v>1353</v>
      </c>
      <c r="J37" s="1" t="s">
        <v>169</v>
      </c>
      <c r="K37" s="1" t="s">
        <v>1345</v>
      </c>
      <c r="L37" s="44" t="s">
        <v>150</v>
      </c>
      <c r="M37" s="17"/>
      <c r="N37" s="44" t="s">
        <v>150</v>
      </c>
      <c r="O37" s="44" t="s">
        <v>150</v>
      </c>
      <c r="P37" s="44" t="s">
        <v>150</v>
      </c>
      <c r="Q37" s="17"/>
      <c r="R37" s="45">
        <v>300.0</v>
      </c>
      <c r="S37" s="44" t="s">
        <v>174</v>
      </c>
      <c r="T37" s="44" t="s">
        <v>150</v>
      </c>
      <c r="U37" s="44" t="s">
        <v>150</v>
      </c>
      <c r="V37" s="44" t="s">
        <v>150</v>
      </c>
      <c r="W37" s="44" t="s">
        <v>174</v>
      </c>
      <c r="X37" s="44" t="s">
        <v>150</v>
      </c>
      <c r="Y37" s="44" t="s">
        <v>150</v>
      </c>
      <c r="Z37" s="44" t="s">
        <v>150</v>
      </c>
      <c r="AA37" s="44" t="s">
        <v>150</v>
      </c>
      <c r="AB37" s="44" t="s">
        <v>150</v>
      </c>
      <c r="AC37" s="44" t="s">
        <v>150</v>
      </c>
      <c r="AD37" s="44" t="s">
        <v>150</v>
      </c>
      <c r="AE37" s="44" t="s">
        <v>155</v>
      </c>
      <c r="AF37" s="17"/>
      <c r="AG37" s="17"/>
      <c r="AH37" s="17"/>
      <c r="AI37" s="44" t="s">
        <v>405</v>
      </c>
      <c r="AJ37" s="44" t="s">
        <v>241</v>
      </c>
      <c r="AK37" s="46" t="s">
        <v>4239</v>
      </c>
      <c r="AL37" s="46" t="s">
        <v>4249</v>
      </c>
      <c r="AM37" s="46" t="s">
        <v>4255</v>
      </c>
      <c r="AN37" s="44" t="s">
        <v>155</v>
      </c>
      <c r="AO37" s="44" t="s">
        <v>150</v>
      </c>
      <c r="AP37" s="44" t="s">
        <v>150</v>
      </c>
      <c r="AQ37" s="44" t="s">
        <v>174</v>
      </c>
      <c r="AR37" s="44" t="s">
        <v>1569</v>
      </c>
      <c r="AS37" s="44" t="s">
        <v>174</v>
      </c>
      <c r="AT37" s="44" t="s">
        <v>158</v>
      </c>
      <c r="AU37" s="44" t="s">
        <v>158</v>
      </c>
      <c r="AV37" s="44" t="s">
        <v>174</v>
      </c>
      <c r="AW37" s="44" t="s">
        <v>3692</v>
      </c>
      <c r="AX37" s="44" t="s">
        <v>150</v>
      </c>
      <c r="AY37" s="44" t="s">
        <v>4265</v>
      </c>
      <c r="AZ37" s="44" t="s">
        <v>150</v>
      </c>
      <c r="BA37" s="44" t="s">
        <v>4266</v>
      </c>
      <c r="BB37" s="44" t="s">
        <v>158</v>
      </c>
      <c r="BC37" s="47"/>
      <c r="BD37" s="1" t="s">
        <v>2176</v>
      </c>
      <c r="BE37" s="1" t="s">
        <v>4268</v>
      </c>
      <c r="BF37" s="13">
        <f>COUNTIF(data_M!$BP:$BP,G37)</f>
        <v>3</v>
      </c>
    </row>
    <row r="38">
      <c r="A38" s="1" t="s">
        <v>4270</v>
      </c>
      <c r="B38" s="11">
        <v>46176.47460648148</v>
      </c>
      <c r="C38" s="42">
        <v>108.0</v>
      </c>
      <c r="D38" s="43">
        <v>46176.0</v>
      </c>
      <c r="E38" s="1" t="s">
        <v>852</v>
      </c>
      <c r="F38" s="1" t="s">
        <v>4274</v>
      </c>
      <c r="G38" s="9" t="s">
        <v>4276</v>
      </c>
      <c r="H38" s="8" t="s">
        <v>4277</v>
      </c>
      <c r="I38" s="1" t="s">
        <v>4288</v>
      </c>
      <c r="J38" s="1" t="s">
        <v>1592</v>
      </c>
      <c r="K38" s="1" t="s">
        <v>863</v>
      </c>
      <c r="L38" s="44" t="s">
        <v>150</v>
      </c>
      <c r="M38" s="17"/>
      <c r="N38" s="44" t="s">
        <v>150</v>
      </c>
      <c r="O38" s="44" t="s">
        <v>150</v>
      </c>
      <c r="P38" s="44" t="s">
        <v>150</v>
      </c>
      <c r="Q38" s="17"/>
      <c r="R38" s="45">
        <v>80.0</v>
      </c>
      <c r="S38" s="44" t="s">
        <v>174</v>
      </c>
      <c r="T38" s="44" t="s">
        <v>150</v>
      </c>
      <c r="U38" s="44" t="s">
        <v>150</v>
      </c>
      <c r="V38" s="44" t="s">
        <v>150</v>
      </c>
      <c r="W38" s="44" t="s">
        <v>174</v>
      </c>
      <c r="X38" s="44" t="s">
        <v>150</v>
      </c>
      <c r="Y38" s="44" t="s">
        <v>150</v>
      </c>
      <c r="Z38" s="44" t="s">
        <v>150</v>
      </c>
      <c r="AA38" s="44" t="s">
        <v>150</v>
      </c>
      <c r="AB38" s="44" t="s">
        <v>175</v>
      </c>
      <c r="AC38" s="44" t="s">
        <v>150</v>
      </c>
      <c r="AD38" s="44" t="s">
        <v>150</v>
      </c>
      <c r="AE38" s="44" t="s">
        <v>155</v>
      </c>
      <c r="AF38" s="17"/>
      <c r="AG38" s="17"/>
      <c r="AH38" s="17"/>
      <c r="AI38" s="44" t="s">
        <v>242</v>
      </c>
      <c r="AJ38" s="44" t="s">
        <v>812</v>
      </c>
      <c r="AK38" s="46" t="s">
        <v>4302</v>
      </c>
      <c r="AL38" s="46" t="s">
        <v>4309</v>
      </c>
      <c r="AM38" s="46" t="s">
        <v>4321</v>
      </c>
      <c r="AN38" s="44" t="s">
        <v>150</v>
      </c>
      <c r="AO38" s="44" t="s">
        <v>158</v>
      </c>
      <c r="AP38" s="44" t="s">
        <v>150</v>
      </c>
      <c r="AQ38" s="44" t="s">
        <v>158</v>
      </c>
      <c r="AR38" s="44" t="s">
        <v>155</v>
      </c>
      <c r="AS38" s="44" t="s">
        <v>158</v>
      </c>
      <c r="AT38" s="44" t="s">
        <v>150</v>
      </c>
      <c r="AU38" s="44" t="s">
        <v>158</v>
      </c>
      <c r="AV38" s="44" t="s">
        <v>158</v>
      </c>
      <c r="AW38" s="47"/>
      <c r="AX38" s="44" t="s">
        <v>158</v>
      </c>
      <c r="AY38" s="47"/>
      <c r="AZ38" s="44" t="s">
        <v>158</v>
      </c>
      <c r="BA38" s="47"/>
      <c r="BB38" s="44" t="s">
        <v>158</v>
      </c>
      <c r="BC38" s="47"/>
      <c r="BD38" s="1" t="s">
        <v>852</v>
      </c>
      <c r="BE38" s="1" t="s">
        <v>4336</v>
      </c>
      <c r="BF38" s="13">
        <f>COUNTIF(data_M!$BP:$BP,G38)</f>
        <v>2</v>
      </c>
    </row>
    <row r="39">
      <c r="A39" s="1" t="s">
        <v>4338</v>
      </c>
      <c r="B39" s="11">
        <v>46168.14239583333</v>
      </c>
      <c r="C39" s="42">
        <v>107.0</v>
      </c>
      <c r="D39" s="43">
        <v>46167.0</v>
      </c>
      <c r="E39" s="1" t="s">
        <v>561</v>
      </c>
      <c r="F39" s="1" t="s">
        <v>4342</v>
      </c>
      <c r="G39" s="9" t="s">
        <v>4345</v>
      </c>
      <c r="H39" s="8" t="s">
        <v>4346</v>
      </c>
      <c r="I39" s="1" t="s">
        <v>4353</v>
      </c>
      <c r="J39" s="1" t="s">
        <v>169</v>
      </c>
      <c r="K39" s="1" t="s">
        <v>573</v>
      </c>
      <c r="L39" s="44" t="s">
        <v>150</v>
      </c>
      <c r="M39" s="17"/>
      <c r="N39" s="44" t="s">
        <v>150</v>
      </c>
      <c r="O39" s="44" t="s">
        <v>150</v>
      </c>
      <c r="P39" s="44" t="s">
        <v>150</v>
      </c>
      <c r="Q39" s="17"/>
      <c r="R39" s="45">
        <v>80.0</v>
      </c>
      <c r="S39" s="44" t="s">
        <v>174</v>
      </c>
      <c r="T39" s="44" t="s">
        <v>150</v>
      </c>
      <c r="U39" s="44" t="s">
        <v>150</v>
      </c>
      <c r="V39" s="44" t="s">
        <v>150</v>
      </c>
      <c r="W39" s="44" t="s">
        <v>174</v>
      </c>
      <c r="X39" s="44" t="s">
        <v>150</v>
      </c>
      <c r="Y39" s="44" t="s">
        <v>150</v>
      </c>
      <c r="Z39" s="44" t="s">
        <v>150</v>
      </c>
      <c r="AA39" s="44" t="s">
        <v>150</v>
      </c>
      <c r="AB39" s="44" t="s">
        <v>175</v>
      </c>
      <c r="AC39" s="44" t="s">
        <v>150</v>
      </c>
      <c r="AD39" s="44" t="s">
        <v>150</v>
      </c>
      <c r="AE39" s="44" t="s">
        <v>174</v>
      </c>
      <c r="AF39" s="17"/>
      <c r="AG39" s="17"/>
      <c r="AH39" s="17"/>
      <c r="AI39" s="44" t="s">
        <v>1131</v>
      </c>
      <c r="AJ39" s="44" t="s">
        <v>2400</v>
      </c>
      <c r="AK39" s="46" t="s">
        <v>4363</v>
      </c>
      <c r="AL39" s="46" t="s">
        <v>4370</v>
      </c>
      <c r="AM39" s="46" t="s">
        <v>4378</v>
      </c>
      <c r="AN39" s="44" t="s">
        <v>174</v>
      </c>
      <c r="AO39" s="44" t="s">
        <v>158</v>
      </c>
      <c r="AP39" s="44" t="s">
        <v>150</v>
      </c>
      <c r="AQ39" s="44" t="s">
        <v>158</v>
      </c>
      <c r="AR39" s="44" t="s">
        <v>161</v>
      </c>
      <c r="AS39" s="44" t="s">
        <v>158</v>
      </c>
      <c r="AT39" s="44" t="s">
        <v>150</v>
      </c>
      <c r="AU39" s="44" t="s">
        <v>158</v>
      </c>
      <c r="AV39" s="44" t="s">
        <v>174</v>
      </c>
      <c r="AW39" s="44" t="s">
        <v>2050</v>
      </c>
      <c r="AX39" s="44" t="s">
        <v>158</v>
      </c>
      <c r="AY39" s="47"/>
      <c r="AZ39" s="44" t="s">
        <v>158</v>
      </c>
      <c r="BA39" s="47"/>
      <c r="BB39" s="44" t="s">
        <v>158</v>
      </c>
      <c r="BC39" s="47"/>
      <c r="BD39" s="1" t="s">
        <v>561</v>
      </c>
      <c r="BE39" s="1" t="s">
        <v>4388</v>
      </c>
      <c r="BF39" s="13">
        <f>COUNTIF(data_M!$BP:$BP,G39)</f>
        <v>3</v>
      </c>
    </row>
    <row r="40">
      <c r="A40" s="1" t="s">
        <v>4394</v>
      </c>
      <c r="B40" s="11">
        <v>46160.19741898148</v>
      </c>
      <c r="C40" s="42">
        <v>103.0</v>
      </c>
      <c r="D40" s="43">
        <v>46160.0</v>
      </c>
      <c r="E40" s="1" t="s">
        <v>369</v>
      </c>
      <c r="F40" s="1" t="s">
        <v>4395</v>
      </c>
      <c r="G40" s="9" t="s">
        <v>4396</v>
      </c>
      <c r="H40" s="8" t="s">
        <v>4397</v>
      </c>
      <c r="I40" s="1" t="s">
        <v>4395</v>
      </c>
      <c r="J40" s="1" t="s">
        <v>808</v>
      </c>
      <c r="K40" s="1" t="s">
        <v>385</v>
      </c>
      <c r="L40" s="44" t="s">
        <v>150</v>
      </c>
      <c r="M40" s="17"/>
      <c r="N40" s="44" t="s">
        <v>174</v>
      </c>
      <c r="O40" s="44" t="s">
        <v>150</v>
      </c>
      <c r="P40" s="44" t="s">
        <v>150</v>
      </c>
      <c r="Q40" s="17"/>
      <c r="R40" s="45">
        <v>60.0</v>
      </c>
      <c r="S40" s="44" t="s">
        <v>174</v>
      </c>
      <c r="T40" s="44" t="s">
        <v>174</v>
      </c>
      <c r="U40" s="44" t="s">
        <v>150</v>
      </c>
      <c r="V40" s="44" t="s">
        <v>150</v>
      </c>
      <c r="W40" s="44" t="s">
        <v>155</v>
      </c>
      <c r="X40" s="44" t="s">
        <v>150</v>
      </c>
      <c r="Y40" s="44" t="s">
        <v>174</v>
      </c>
      <c r="Z40" s="44" t="s">
        <v>150</v>
      </c>
      <c r="AA40" s="44" t="s">
        <v>150</v>
      </c>
      <c r="AB40" s="44" t="s">
        <v>175</v>
      </c>
      <c r="AC40" s="44" t="s">
        <v>150</v>
      </c>
      <c r="AD40" s="44" t="s">
        <v>150</v>
      </c>
      <c r="AE40" s="44" t="s">
        <v>150</v>
      </c>
      <c r="AF40" s="17"/>
      <c r="AG40" s="17"/>
      <c r="AH40" s="17"/>
      <c r="AI40" s="44" t="s">
        <v>757</v>
      </c>
      <c r="AJ40" s="44" t="s">
        <v>812</v>
      </c>
      <c r="AK40" s="46" t="s">
        <v>4412</v>
      </c>
      <c r="AL40" s="46" t="s">
        <v>4418</v>
      </c>
      <c r="AM40" s="46" t="s">
        <v>4426</v>
      </c>
      <c r="AN40" s="44" t="s">
        <v>150</v>
      </c>
      <c r="AO40" s="44" t="s">
        <v>158</v>
      </c>
      <c r="AP40" s="44" t="s">
        <v>150</v>
      </c>
      <c r="AQ40" s="44" t="s">
        <v>158</v>
      </c>
      <c r="AR40" s="44" t="s">
        <v>158</v>
      </c>
      <c r="AS40" s="44" t="s">
        <v>158</v>
      </c>
      <c r="AT40" s="44" t="s">
        <v>158</v>
      </c>
      <c r="AU40" s="44" t="s">
        <v>158</v>
      </c>
      <c r="AV40" s="44" t="s">
        <v>150</v>
      </c>
      <c r="AW40" s="44" t="s">
        <v>356</v>
      </c>
      <c r="AX40" s="44" t="s">
        <v>158</v>
      </c>
      <c r="AY40" s="47"/>
      <c r="AZ40" s="44" t="s">
        <v>158</v>
      </c>
      <c r="BA40" s="47"/>
      <c r="BB40" s="44" t="s">
        <v>158</v>
      </c>
      <c r="BC40" s="47"/>
      <c r="BD40" s="1" t="s">
        <v>369</v>
      </c>
      <c r="BE40" s="1" t="s">
        <v>4455</v>
      </c>
      <c r="BF40" s="13">
        <f>COUNTIF(data_M!$BP:$BP,G40)</f>
        <v>3</v>
      </c>
    </row>
    <row r="41">
      <c r="A41" s="1" t="s">
        <v>4457</v>
      </c>
      <c r="B41" s="11">
        <v>46183.05297453704</v>
      </c>
      <c r="C41" s="42">
        <v>108.0</v>
      </c>
      <c r="D41" s="43">
        <v>46183.0</v>
      </c>
      <c r="E41" s="1" t="s">
        <v>852</v>
      </c>
      <c r="F41" s="1" t="s">
        <v>765</v>
      </c>
      <c r="G41" s="9" t="s">
        <v>741</v>
      </c>
      <c r="H41" s="8" t="s">
        <v>4461</v>
      </c>
      <c r="I41" s="1" t="s">
        <v>748</v>
      </c>
      <c r="J41" s="1" t="s">
        <v>1592</v>
      </c>
      <c r="K41" s="1" t="s">
        <v>863</v>
      </c>
      <c r="L41" s="44" t="s">
        <v>150</v>
      </c>
      <c r="M41" s="17"/>
      <c r="N41" s="44" t="s">
        <v>150</v>
      </c>
      <c r="O41" s="44" t="s">
        <v>150</v>
      </c>
      <c r="P41" s="44" t="s">
        <v>150</v>
      </c>
      <c r="Q41" s="17"/>
      <c r="R41" s="45">
        <v>130.0</v>
      </c>
      <c r="S41" s="44" t="s">
        <v>174</v>
      </c>
      <c r="T41" s="44" t="s">
        <v>150</v>
      </c>
      <c r="U41" s="44" t="s">
        <v>150</v>
      </c>
      <c r="V41" s="44" t="s">
        <v>150</v>
      </c>
      <c r="W41" s="44" t="s">
        <v>174</v>
      </c>
      <c r="X41" s="44" t="s">
        <v>150</v>
      </c>
      <c r="Y41" s="44" t="s">
        <v>150</v>
      </c>
      <c r="Z41" s="44" t="s">
        <v>150</v>
      </c>
      <c r="AA41" s="44" t="s">
        <v>150</v>
      </c>
      <c r="AB41" s="44" t="s">
        <v>175</v>
      </c>
      <c r="AC41" s="44" t="s">
        <v>150</v>
      </c>
      <c r="AD41" s="44" t="s">
        <v>150</v>
      </c>
      <c r="AE41" s="44" t="s">
        <v>174</v>
      </c>
      <c r="AF41" s="17"/>
      <c r="AG41" s="17"/>
      <c r="AH41" s="17"/>
      <c r="AI41" s="44" t="s">
        <v>242</v>
      </c>
      <c r="AJ41" s="44" t="s">
        <v>4485</v>
      </c>
      <c r="AK41" s="46" t="s">
        <v>4488</v>
      </c>
      <c r="AL41" s="46" t="s">
        <v>4505</v>
      </c>
      <c r="AM41" s="46" t="s">
        <v>4517</v>
      </c>
      <c r="AN41" s="44" t="s">
        <v>174</v>
      </c>
      <c r="AO41" s="44" t="s">
        <v>158</v>
      </c>
      <c r="AP41" s="44" t="s">
        <v>150</v>
      </c>
      <c r="AQ41" s="44" t="s">
        <v>150</v>
      </c>
      <c r="AR41" s="44" t="s">
        <v>423</v>
      </c>
      <c r="AS41" s="44" t="s">
        <v>158</v>
      </c>
      <c r="AT41" s="44" t="s">
        <v>174</v>
      </c>
      <c r="AU41" s="44" t="s">
        <v>158</v>
      </c>
      <c r="AV41" s="44" t="s">
        <v>155</v>
      </c>
      <c r="AW41" s="44" t="s">
        <v>1513</v>
      </c>
      <c r="AX41" s="44" t="s">
        <v>150</v>
      </c>
      <c r="AY41" s="44" t="s">
        <v>1613</v>
      </c>
      <c r="AZ41" s="44" t="s">
        <v>158</v>
      </c>
      <c r="BA41" s="47"/>
      <c r="BB41" s="44" t="s">
        <v>158</v>
      </c>
      <c r="BC41" s="47"/>
      <c r="BD41" s="1" t="s">
        <v>852</v>
      </c>
      <c r="BE41" s="1" t="s">
        <v>4531</v>
      </c>
      <c r="BF41" s="13">
        <f>COUNTIF(data_M!$BP:$BP,G41)</f>
        <v>3</v>
      </c>
    </row>
    <row r="42">
      <c r="A42" s="1" t="s">
        <v>4532</v>
      </c>
      <c r="B42" s="11">
        <v>46156.524351851855</v>
      </c>
      <c r="C42" s="42">
        <v>106.0</v>
      </c>
      <c r="D42" s="43">
        <v>46156.0</v>
      </c>
      <c r="E42" s="1" t="s">
        <v>299</v>
      </c>
      <c r="F42" s="1" t="s">
        <v>4534</v>
      </c>
      <c r="G42" s="9" t="s">
        <v>4535</v>
      </c>
      <c r="H42" s="8" t="s">
        <v>4537</v>
      </c>
      <c r="I42" s="1" t="s">
        <v>4550</v>
      </c>
      <c r="J42" s="1" t="s">
        <v>169</v>
      </c>
      <c r="K42" s="1" t="s">
        <v>317</v>
      </c>
      <c r="L42" s="44" t="s">
        <v>150</v>
      </c>
      <c r="M42" s="17"/>
      <c r="N42" s="44" t="s">
        <v>150</v>
      </c>
      <c r="O42" s="44" t="s">
        <v>150</v>
      </c>
      <c r="P42" s="44" t="s">
        <v>150</v>
      </c>
      <c r="Q42" s="17"/>
      <c r="R42" s="45">
        <v>60.0</v>
      </c>
      <c r="S42" s="44" t="s">
        <v>174</v>
      </c>
      <c r="T42" s="44" t="s">
        <v>150</v>
      </c>
      <c r="U42" s="44" t="s">
        <v>150</v>
      </c>
      <c r="V42" s="44" t="s">
        <v>174</v>
      </c>
      <c r="W42" s="44" t="s">
        <v>174</v>
      </c>
      <c r="X42" s="44" t="s">
        <v>150</v>
      </c>
      <c r="Y42" s="44" t="s">
        <v>150</v>
      </c>
      <c r="Z42" s="44" t="s">
        <v>150</v>
      </c>
      <c r="AA42" s="44" t="s">
        <v>150</v>
      </c>
      <c r="AB42" s="44" t="s">
        <v>150</v>
      </c>
      <c r="AC42" s="44" t="s">
        <v>150</v>
      </c>
      <c r="AD42" s="44" t="s">
        <v>150</v>
      </c>
      <c r="AE42" s="44" t="s">
        <v>155</v>
      </c>
      <c r="AF42" s="17"/>
      <c r="AG42" s="17"/>
      <c r="AH42" s="17"/>
      <c r="AI42" s="44" t="s">
        <v>241</v>
      </c>
      <c r="AJ42" s="44" t="s">
        <v>241</v>
      </c>
      <c r="AK42" s="46" t="s">
        <v>4555</v>
      </c>
      <c r="AL42" s="46" t="s">
        <v>4569</v>
      </c>
      <c r="AM42" s="46" t="s">
        <v>4579</v>
      </c>
      <c r="AN42" s="44" t="s">
        <v>150</v>
      </c>
      <c r="AO42" s="44" t="s">
        <v>158</v>
      </c>
      <c r="AP42" s="44" t="s">
        <v>150</v>
      </c>
      <c r="AQ42" s="44" t="s">
        <v>158</v>
      </c>
      <c r="AR42" s="44" t="s">
        <v>174</v>
      </c>
      <c r="AS42" s="44" t="s">
        <v>150</v>
      </c>
      <c r="AT42" s="44" t="s">
        <v>150</v>
      </c>
      <c r="AU42" s="44" t="s">
        <v>158</v>
      </c>
      <c r="AV42" s="44" t="s">
        <v>155</v>
      </c>
      <c r="AW42" s="44" t="s">
        <v>541</v>
      </c>
      <c r="AX42" s="44" t="s">
        <v>158</v>
      </c>
      <c r="AY42" s="47"/>
      <c r="AZ42" s="44" t="s">
        <v>158</v>
      </c>
      <c r="BA42" s="47"/>
      <c r="BB42" s="44" t="s">
        <v>158</v>
      </c>
      <c r="BC42" s="47"/>
      <c r="BD42" s="1" t="s">
        <v>299</v>
      </c>
      <c r="BE42" s="1" t="s">
        <v>4591</v>
      </c>
      <c r="BF42" s="13">
        <f>COUNTIF(data_M!$BP:$BP,G42)</f>
        <v>5</v>
      </c>
    </row>
    <row r="43">
      <c r="A43" s="1" t="s">
        <v>4598</v>
      </c>
      <c r="B43" s="11">
        <v>46157.488020833334</v>
      </c>
      <c r="C43" s="42">
        <v>107.0</v>
      </c>
      <c r="D43" s="43">
        <v>46157.0</v>
      </c>
      <c r="E43" s="1" t="s">
        <v>561</v>
      </c>
      <c r="F43" s="1" t="s">
        <v>4599</v>
      </c>
      <c r="G43" s="9" t="s">
        <v>4602</v>
      </c>
      <c r="H43" s="8" t="s">
        <v>4604</v>
      </c>
      <c r="I43" s="1" t="s">
        <v>4610</v>
      </c>
      <c r="J43" s="1" t="s">
        <v>169</v>
      </c>
      <c r="K43" s="1" t="s">
        <v>573</v>
      </c>
      <c r="L43" s="44" t="s">
        <v>150</v>
      </c>
      <c r="M43" s="17"/>
      <c r="N43" s="44" t="s">
        <v>174</v>
      </c>
      <c r="O43" s="44" t="s">
        <v>150</v>
      </c>
      <c r="P43" s="44" t="s">
        <v>150</v>
      </c>
      <c r="Q43" s="17"/>
      <c r="R43" s="45">
        <v>60.0</v>
      </c>
      <c r="S43" s="44" t="s">
        <v>174</v>
      </c>
      <c r="T43" s="44" t="s">
        <v>150</v>
      </c>
      <c r="U43" s="44" t="s">
        <v>150</v>
      </c>
      <c r="V43" s="44" t="s">
        <v>150</v>
      </c>
      <c r="W43" s="44" t="s">
        <v>174</v>
      </c>
      <c r="X43" s="44" t="s">
        <v>150</v>
      </c>
      <c r="Y43" s="44" t="s">
        <v>150</v>
      </c>
      <c r="Z43" s="44" t="s">
        <v>150</v>
      </c>
      <c r="AA43" s="44" t="s">
        <v>150</v>
      </c>
      <c r="AB43" s="44" t="s">
        <v>174</v>
      </c>
      <c r="AC43" s="44" t="s">
        <v>150</v>
      </c>
      <c r="AD43" s="44" t="s">
        <v>150</v>
      </c>
      <c r="AE43" s="44" t="s">
        <v>174</v>
      </c>
      <c r="AF43" s="17"/>
      <c r="AG43" s="17"/>
      <c r="AH43" s="17"/>
      <c r="AI43" s="44" t="s">
        <v>1630</v>
      </c>
      <c r="AJ43" s="44" t="s">
        <v>4621</v>
      </c>
      <c r="AK43" s="46" t="s">
        <v>4622</v>
      </c>
      <c r="AL43" s="46" t="s">
        <v>4632</v>
      </c>
      <c r="AM43" s="46" t="s">
        <v>4640</v>
      </c>
      <c r="AN43" s="44" t="s">
        <v>174</v>
      </c>
      <c r="AO43" s="44" t="s">
        <v>158</v>
      </c>
      <c r="AP43" s="44" t="s">
        <v>150</v>
      </c>
      <c r="AQ43" s="44" t="s">
        <v>158</v>
      </c>
      <c r="AR43" s="44" t="s">
        <v>174</v>
      </c>
      <c r="AS43" s="44" t="s">
        <v>158</v>
      </c>
      <c r="AT43" s="44" t="s">
        <v>150</v>
      </c>
      <c r="AU43" s="44" t="s">
        <v>158</v>
      </c>
      <c r="AV43" s="44" t="s">
        <v>150</v>
      </c>
      <c r="AW43" s="44" t="s">
        <v>356</v>
      </c>
      <c r="AX43" s="44" t="s">
        <v>158</v>
      </c>
      <c r="AY43" s="47"/>
      <c r="AZ43" s="44" t="s">
        <v>158</v>
      </c>
      <c r="BA43" s="47"/>
      <c r="BB43" s="44" t="s">
        <v>158</v>
      </c>
      <c r="BC43" s="47"/>
      <c r="BD43" s="1" t="s">
        <v>561</v>
      </c>
      <c r="BE43" s="1" t="s">
        <v>4654</v>
      </c>
      <c r="BF43" s="13">
        <f>COUNTIF(data_M!$BP:$BP,G43)</f>
        <v>2</v>
      </c>
    </row>
    <row r="44">
      <c r="A44" s="1" t="s">
        <v>4661</v>
      </c>
      <c r="B44" s="11">
        <v>46170.103425925925</v>
      </c>
      <c r="C44" s="42">
        <v>107.0</v>
      </c>
      <c r="D44" s="43">
        <v>46170.0</v>
      </c>
      <c r="E44" s="1" t="s">
        <v>561</v>
      </c>
      <c r="F44" s="1" t="s">
        <v>4664</v>
      </c>
      <c r="G44" s="9" t="s">
        <v>4665</v>
      </c>
      <c r="H44" s="8" t="s">
        <v>4667</v>
      </c>
      <c r="I44" s="1" t="s">
        <v>4664</v>
      </c>
      <c r="J44" s="1" t="s">
        <v>169</v>
      </c>
      <c r="K44" s="1" t="s">
        <v>573</v>
      </c>
      <c r="L44" s="44" t="s">
        <v>150</v>
      </c>
      <c r="M44" s="17"/>
      <c r="N44" s="44" t="s">
        <v>150</v>
      </c>
      <c r="O44" s="44" t="s">
        <v>150</v>
      </c>
      <c r="P44" s="44" t="s">
        <v>150</v>
      </c>
      <c r="Q44" s="17"/>
      <c r="R44" s="45">
        <v>60.0</v>
      </c>
      <c r="S44" s="44" t="s">
        <v>174</v>
      </c>
      <c r="T44" s="44" t="s">
        <v>150</v>
      </c>
      <c r="U44" s="44" t="s">
        <v>150</v>
      </c>
      <c r="V44" s="44" t="s">
        <v>150</v>
      </c>
      <c r="W44" s="44" t="s">
        <v>156</v>
      </c>
      <c r="X44" s="44" t="s">
        <v>150</v>
      </c>
      <c r="Y44" s="44" t="s">
        <v>150</v>
      </c>
      <c r="Z44" s="44" t="s">
        <v>150</v>
      </c>
      <c r="AA44" s="44" t="s">
        <v>150</v>
      </c>
      <c r="AB44" s="44" t="s">
        <v>174</v>
      </c>
      <c r="AC44" s="44" t="s">
        <v>150</v>
      </c>
      <c r="AD44" s="44" t="s">
        <v>150</v>
      </c>
      <c r="AE44" s="44" t="s">
        <v>174</v>
      </c>
      <c r="AF44" s="17"/>
      <c r="AG44" s="17"/>
      <c r="AH44" s="17"/>
      <c r="AI44" s="44" t="s">
        <v>1131</v>
      </c>
      <c r="AJ44" s="44" t="s">
        <v>158</v>
      </c>
      <c r="AK44" s="46" t="s">
        <v>4686</v>
      </c>
      <c r="AL44" s="46" t="s">
        <v>4694</v>
      </c>
      <c r="AM44" s="46" t="s">
        <v>4703</v>
      </c>
      <c r="AN44" s="44" t="s">
        <v>158</v>
      </c>
      <c r="AO44" s="44" t="s">
        <v>158</v>
      </c>
      <c r="AP44" s="44" t="s">
        <v>158</v>
      </c>
      <c r="AQ44" s="44" t="s">
        <v>158</v>
      </c>
      <c r="AR44" s="44" t="s">
        <v>158</v>
      </c>
      <c r="AS44" s="44" t="s">
        <v>158</v>
      </c>
      <c r="AT44" s="44" t="s">
        <v>158</v>
      </c>
      <c r="AU44" s="44" t="s">
        <v>158</v>
      </c>
      <c r="AV44" s="44" t="s">
        <v>174</v>
      </c>
      <c r="AW44" s="44" t="s">
        <v>3015</v>
      </c>
      <c r="AX44" s="44" t="s">
        <v>158</v>
      </c>
      <c r="AY44" s="47"/>
      <c r="AZ44" s="44" t="s">
        <v>158</v>
      </c>
      <c r="BA44" s="47"/>
      <c r="BB44" s="44" t="s">
        <v>158</v>
      </c>
      <c r="BC44" s="47"/>
      <c r="BD44" s="1" t="s">
        <v>561</v>
      </c>
      <c r="BE44" s="1" t="s">
        <v>4713</v>
      </c>
      <c r="BF44" s="13">
        <f>COUNTIF(data_M!$BP:$BP,G44)</f>
        <v>2</v>
      </c>
    </row>
    <row r="45">
      <c r="A45" s="1" t="s">
        <v>4714</v>
      </c>
      <c r="B45" s="11">
        <v>46181.41547453704</v>
      </c>
      <c r="C45" s="42">
        <v>102.0</v>
      </c>
      <c r="D45" s="43">
        <v>46181.0</v>
      </c>
      <c r="E45" s="1" t="s">
        <v>2176</v>
      </c>
      <c r="F45" s="1" t="s">
        <v>1998</v>
      </c>
      <c r="G45" s="9" t="s">
        <v>1973</v>
      </c>
      <c r="H45" s="8" t="s">
        <v>4718</v>
      </c>
      <c r="I45" s="1" t="s">
        <v>1998</v>
      </c>
      <c r="J45" s="1" t="s">
        <v>169</v>
      </c>
      <c r="K45" s="1" t="s">
        <v>1345</v>
      </c>
      <c r="L45" s="44" t="s">
        <v>150</v>
      </c>
      <c r="M45" s="17"/>
      <c r="N45" s="44" t="s">
        <v>150</v>
      </c>
      <c r="O45" s="44" t="s">
        <v>150</v>
      </c>
      <c r="P45" s="44" t="s">
        <v>150</v>
      </c>
      <c r="Q45" s="17"/>
      <c r="R45" s="45">
        <v>80.0</v>
      </c>
      <c r="S45" s="44" t="s">
        <v>174</v>
      </c>
      <c r="T45" s="44" t="s">
        <v>150</v>
      </c>
      <c r="U45" s="44" t="s">
        <v>150</v>
      </c>
      <c r="V45" s="44" t="s">
        <v>150</v>
      </c>
      <c r="W45" s="44" t="s">
        <v>174</v>
      </c>
      <c r="X45" s="44" t="s">
        <v>150</v>
      </c>
      <c r="Y45" s="44" t="s">
        <v>150</v>
      </c>
      <c r="Z45" s="44" t="s">
        <v>150</v>
      </c>
      <c r="AA45" s="44" t="s">
        <v>150</v>
      </c>
      <c r="AB45" s="44" t="s">
        <v>175</v>
      </c>
      <c r="AC45" s="44" t="s">
        <v>150</v>
      </c>
      <c r="AD45" s="44" t="s">
        <v>150</v>
      </c>
      <c r="AE45" s="44" t="s">
        <v>174</v>
      </c>
      <c r="AF45" s="17"/>
      <c r="AG45" s="17"/>
      <c r="AH45" s="17"/>
      <c r="AI45" s="44" t="s">
        <v>1940</v>
      </c>
      <c r="AJ45" s="44" t="s">
        <v>757</v>
      </c>
      <c r="AK45" s="46" t="s">
        <v>4730</v>
      </c>
      <c r="AL45" s="46" t="s">
        <v>4746</v>
      </c>
      <c r="AM45" s="46" t="s">
        <v>4757</v>
      </c>
      <c r="AN45" s="44" t="s">
        <v>174</v>
      </c>
      <c r="AO45" s="44" t="s">
        <v>158</v>
      </c>
      <c r="AP45" s="44" t="s">
        <v>150</v>
      </c>
      <c r="AQ45" s="44" t="s">
        <v>158</v>
      </c>
      <c r="AR45" s="44" t="s">
        <v>158</v>
      </c>
      <c r="AS45" s="44" t="s">
        <v>158</v>
      </c>
      <c r="AT45" s="44" t="s">
        <v>150</v>
      </c>
      <c r="AU45" s="44" t="s">
        <v>158</v>
      </c>
      <c r="AV45" s="44" t="s">
        <v>174</v>
      </c>
      <c r="AW45" s="44" t="s">
        <v>359</v>
      </c>
      <c r="AX45" s="44" t="s">
        <v>158</v>
      </c>
      <c r="AY45" s="47"/>
      <c r="AZ45" s="44" t="s">
        <v>158</v>
      </c>
      <c r="BA45" s="47"/>
      <c r="BB45" s="44" t="s">
        <v>158</v>
      </c>
      <c r="BC45" s="47"/>
      <c r="BD45" s="1" t="s">
        <v>2176</v>
      </c>
      <c r="BE45" s="1" t="s">
        <v>4777</v>
      </c>
      <c r="BF45" s="13">
        <f>COUNTIF(data_M!$BP:$BP,G45)</f>
        <v>3</v>
      </c>
    </row>
    <row r="46">
      <c r="A46" s="1" t="s">
        <v>4783</v>
      </c>
      <c r="B46" s="11">
        <v>46159.54015046296</v>
      </c>
      <c r="C46" s="42">
        <v>105.0</v>
      </c>
      <c r="D46" s="43">
        <v>46159.0</v>
      </c>
      <c r="E46" s="1" t="s">
        <v>136</v>
      </c>
      <c r="F46" s="1" t="s">
        <v>4784</v>
      </c>
      <c r="G46" s="9" t="s">
        <v>4785</v>
      </c>
      <c r="H46" s="8" t="s">
        <v>4787</v>
      </c>
      <c r="I46" s="1" t="s">
        <v>4805</v>
      </c>
      <c r="J46" s="1" t="s">
        <v>169</v>
      </c>
      <c r="K46" s="1" t="s">
        <v>171</v>
      </c>
      <c r="L46" s="44" t="s">
        <v>174</v>
      </c>
      <c r="M46" s="12" t="s">
        <v>4806</v>
      </c>
      <c r="N46" s="44" t="s">
        <v>150</v>
      </c>
      <c r="O46" s="44" t="s">
        <v>150</v>
      </c>
      <c r="P46" s="44" t="s">
        <v>150</v>
      </c>
      <c r="Q46" s="17"/>
      <c r="R46" s="45">
        <v>80.0</v>
      </c>
      <c r="S46" s="44" t="s">
        <v>156</v>
      </c>
      <c r="T46" s="44" t="s">
        <v>150</v>
      </c>
      <c r="U46" s="44" t="s">
        <v>150</v>
      </c>
      <c r="V46" s="44" t="s">
        <v>150</v>
      </c>
      <c r="W46" s="44" t="s">
        <v>174</v>
      </c>
      <c r="X46" s="44" t="s">
        <v>150</v>
      </c>
      <c r="Y46" s="44" t="s">
        <v>150</v>
      </c>
      <c r="Z46" s="44" t="s">
        <v>150</v>
      </c>
      <c r="AA46" s="44" t="s">
        <v>150</v>
      </c>
      <c r="AB46" s="44" t="s">
        <v>175</v>
      </c>
      <c r="AC46" s="44" t="s">
        <v>150</v>
      </c>
      <c r="AD46" s="44" t="s">
        <v>150</v>
      </c>
      <c r="AE46" s="44" t="s">
        <v>174</v>
      </c>
      <c r="AF46" s="17"/>
      <c r="AG46" s="17"/>
      <c r="AH46" s="17"/>
      <c r="AI46" s="44" t="s">
        <v>241</v>
      </c>
      <c r="AJ46" s="44" t="s">
        <v>757</v>
      </c>
      <c r="AK46" s="46" t="s">
        <v>4808</v>
      </c>
      <c r="AL46" s="46" t="s">
        <v>4819</v>
      </c>
      <c r="AM46" s="46" t="s">
        <v>4832</v>
      </c>
      <c r="AN46" s="44" t="s">
        <v>174</v>
      </c>
      <c r="AO46" s="44" t="s">
        <v>158</v>
      </c>
      <c r="AP46" s="44" t="s">
        <v>150</v>
      </c>
      <c r="AQ46" s="44" t="s">
        <v>158</v>
      </c>
      <c r="AR46" s="44" t="s">
        <v>150</v>
      </c>
      <c r="AS46" s="44" t="s">
        <v>158</v>
      </c>
      <c r="AT46" s="44" t="s">
        <v>150</v>
      </c>
      <c r="AU46" s="44" t="s">
        <v>158</v>
      </c>
      <c r="AV46" s="44" t="s">
        <v>174</v>
      </c>
      <c r="AW46" s="44" t="s">
        <v>2162</v>
      </c>
      <c r="AX46" s="44" t="s">
        <v>158</v>
      </c>
      <c r="AY46" s="47"/>
      <c r="AZ46" s="44" t="s">
        <v>158</v>
      </c>
      <c r="BA46" s="47"/>
      <c r="BB46" s="44" t="s">
        <v>158</v>
      </c>
      <c r="BC46" s="47"/>
      <c r="BD46" s="1" t="s">
        <v>136</v>
      </c>
      <c r="BE46" s="1" t="s">
        <v>4844</v>
      </c>
      <c r="BF46" s="13">
        <f>COUNTIF(data_M!$BP:$BP,G46)</f>
        <v>3</v>
      </c>
    </row>
    <row r="47">
      <c r="A47" s="1" t="s">
        <v>4847</v>
      </c>
      <c r="B47" s="11">
        <v>46167.26094907407</v>
      </c>
      <c r="C47" s="42">
        <v>101.0</v>
      </c>
      <c r="D47" s="43">
        <v>46167.0</v>
      </c>
      <c r="E47" s="1" t="s">
        <v>793</v>
      </c>
      <c r="F47" s="1" t="s">
        <v>4849</v>
      </c>
      <c r="G47" s="9" t="s">
        <v>4850</v>
      </c>
      <c r="H47" s="8" t="s">
        <v>4851</v>
      </c>
      <c r="I47" s="1" t="s">
        <v>4872</v>
      </c>
      <c r="J47" s="1" t="s">
        <v>808</v>
      </c>
      <c r="K47" s="1" t="s">
        <v>809</v>
      </c>
      <c r="L47" s="44" t="s">
        <v>150</v>
      </c>
      <c r="M47" s="17"/>
      <c r="N47" s="44" t="s">
        <v>174</v>
      </c>
      <c r="O47" s="44" t="s">
        <v>155</v>
      </c>
      <c r="P47" s="47"/>
      <c r="Q47" s="17"/>
      <c r="R47" s="45">
        <v>150.0</v>
      </c>
      <c r="S47" s="44" t="s">
        <v>174</v>
      </c>
      <c r="T47" s="44" t="s">
        <v>150</v>
      </c>
      <c r="U47" s="44" t="s">
        <v>150</v>
      </c>
      <c r="V47" s="44" t="s">
        <v>150</v>
      </c>
      <c r="W47" s="44" t="s">
        <v>174</v>
      </c>
      <c r="X47" s="44" t="s">
        <v>150</v>
      </c>
      <c r="Y47" s="44" t="s">
        <v>150</v>
      </c>
      <c r="Z47" s="44" t="s">
        <v>150</v>
      </c>
      <c r="AA47" s="44" t="s">
        <v>150</v>
      </c>
      <c r="AB47" s="44" t="s">
        <v>175</v>
      </c>
      <c r="AC47" s="44" t="s">
        <v>150</v>
      </c>
      <c r="AD47" s="44" t="s">
        <v>150</v>
      </c>
      <c r="AE47" s="44" t="s">
        <v>155</v>
      </c>
      <c r="AF47" s="17"/>
      <c r="AG47" s="17"/>
      <c r="AH47" s="17"/>
      <c r="AI47" s="44" t="s">
        <v>2399</v>
      </c>
      <c r="AJ47" s="44" t="s">
        <v>1630</v>
      </c>
      <c r="AK47" s="46" t="s">
        <v>4879</v>
      </c>
      <c r="AL47" s="46" t="s">
        <v>4891</v>
      </c>
      <c r="AM47" s="46" t="s">
        <v>4898</v>
      </c>
      <c r="AN47" s="44" t="s">
        <v>150</v>
      </c>
      <c r="AO47" s="44" t="s">
        <v>158</v>
      </c>
      <c r="AP47" s="44" t="s">
        <v>174</v>
      </c>
      <c r="AQ47" s="44" t="s">
        <v>158</v>
      </c>
      <c r="AR47" s="44" t="s">
        <v>216</v>
      </c>
      <c r="AS47" s="44" t="s">
        <v>158</v>
      </c>
      <c r="AT47" s="44" t="s">
        <v>150</v>
      </c>
      <c r="AU47" s="44" t="s">
        <v>158</v>
      </c>
      <c r="AV47" s="44" t="s">
        <v>174</v>
      </c>
      <c r="AW47" s="44" t="s">
        <v>666</v>
      </c>
      <c r="AX47" s="44" t="s">
        <v>158</v>
      </c>
      <c r="AY47" s="47"/>
      <c r="AZ47" s="44" t="s">
        <v>158</v>
      </c>
      <c r="BA47" s="47"/>
      <c r="BB47" s="44" t="s">
        <v>158</v>
      </c>
      <c r="BC47" s="47"/>
      <c r="BD47" s="1" t="s">
        <v>793</v>
      </c>
      <c r="BE47" s="1" t="s">
        <v>4915</v>
      </c>
      <c r="BF47" s="13">
        <f>COUNTIF(data_M!$BP:$BP,G47)</f>
        <v>3</v>
      </c>
    </row>
    <row r="48">
      <c r="A48" s="1" t="s">
        <v>4918</v>
      </c>
      <c r="B48" s="11">
        <v>46174.59643518519</v>
      </c>
      <c r="C48" s="42">
        <v>103.0</v>
      </c>
      <c r="D48" s="43">
        <v>46174.0</v>
      </c>
      <c r="E48" s="1" t="s">
        <v>369</v>
      </c>
      <c r="F48" s="1" t="s">
        <v>4920</v>
      </c>
      <c r="G48" s="9" t="s">
        <v>4923</v>
      </c>
      <c r="H48" s="8" t="s">
        <v>4925</v>
      </c>
      <c r="I48" s="1" t="s">
        <v>4935</v>
      </c>
      <c r="J48" s="1" t="s">
        <v>808</v>
      </c>
      <c r="K48" s="1" t="s">
        <v>385</v>
      </c>
      <c r="L48" s="44" t="s">
        <v>150</v>
      </c>
      <c r="M48" s="17"/>
      <c r="N48" s="44" t="s">
        <v>150</v>
      </c>
      <c r="O48" s="44" t="s">
        <v>150</v>
      </c>
      <c r="P48" s="44" t="s">
        <v>150</v>
      </c>
      <c r="Q48" s="17"/>
      <c r="R48" s="45">
        <v>75.0</v>
      </c>
      <c r="S48" s="44" t="s">
        <v>174</v>
      </c>
      <c r="T48" s="44" t="s">
        <v>150</v>
      </c>
      <c r="U48" s="44" t="s">
        <v>150</v>
      </c>
      <c r="V48" s="44" t="s">
        <v>150</v>
      </c>
      <c r="W48" s="44" t="s">
        <v>174</v>
      </c>
      <c r="X48" s="44" t="s">
        <v>150</v>
      </c>
      <c r="Y48" s="44" t="s">
        <v>150</v>
      </c>
      <c r="Z48" s="44" t="s">
        <v>150</v>
      </c>
      <c r="AA48" s="44" t="s">
        <v>150</v>
      </c>
      <c r="AB48" s="44" t="s">
        <v>175</v>
      </c>
      <c r="AC48" s="44" t="s">
        <v>150</v>
      </c>
      <c r="AD48" s="44" t="s">
        <v>150</v>
      </c>
      <c r="AE48" s="44" t="s">
        <v>150</v>
      </c>
      <c r="AF48" s="17"/>
      <c r="AG48" s="17"/>
      <c r="AH48" s="17"/>
      <c r="AI48" s="44" t="s">
        <v>1131</v>
      </c>
      <c r="AJ48" s="44" t="s">
        <v>242</v>
      </c>
      <c r="AK48" s="46" t="s">
        <v>4945</v>
      </c>
      <c r="AL48" s="46" t="s">
        <v>4953</v>
      </c>
      <c r="AM48" s="46" t="s">
        <v>4960</v>
      </c>
      <c r="AN48" s="44" t="s">
        <v>174</v>
      </c>
      <c r="AO48" s="44" t="s">
        <v>158</v>
      </c>
      <c r="AP48" s="44" t="s">
        <v>150</v>
      </c>
      <c r="AQ48" s="44" t="s">
        <v>158</v>
      </c>
      <c r="AR48" s="44" t="s">
        <v>150</v>
      </c>
      <c r="AS48" s="44" t="s">
        <v>158</v>
      </c>
      <c r="AT48" s="44" t="s">
        <v>158</v>
      </c>
      <c r="AU48" s="44" t="s">
        <v>158</v>
      </c>
      <c r="AV48" s="44" t="s">
        <v>150</v>
      </c>
      <c r="AW48" s="44" t="s">
        <v>356</v>
      </c>
      <c r="AX48" s="44" t="s">
        <v>158</v>
      </c>
      <c r="AY48" s="47"/>
      <c r="AZ48" s="44" t="s">
        <v>158</v>
      </c>
      <c r="BA48" s="47"/>
      <c r="BB48" s="44" t="s">
        <v>158</v>
      </c>
      <c r="BC48" s="47"/>
      <c r="BD48" s="1" t="s">
        <v>369</v>
      </c>
      <c r="BE48" s="1" t="s">
        <v>4991</v>
      </c>
      <c r="BF48" s="13">
        <f>COUNTIF(data_M!$BP:$BP,G48)</f>
        <v>4</v>
      </c>
    </row>
    <row r="49">
      <c r="A49" s="1" t="s">
        <v>4992</v>
      </c>
      <c r="B49" s="11">
        <v>46160.093831018516</v>
      </c>
      <c r="C49" s="42">
        <v>108.0</v>
      </c>
      <c r="D49" s="43">
        <v>46160.0</v>
      </c>
      <c r="E49" s="1" t="s">
        <v>852</v>
      </c>
      <c r="F49" s="1" t="s">
        <v>4995</v>
      </c>
      <c r="G49" s="9" t="s">
        <v>4996</v>
      </c>
      <c r="H49" s="8" t="s">
        <v>5001</v>
      </c>
      <c r="I49" s="1" t="s">
        <v>4995</v>
      </c>
      <c r="J49" s="1" t="s">
        <v>5011</v>
      </c>
      <c r="K49" s="1" t="s">
        <v>863</v>
      </c>
      <c r="L49" s="44" t="s">
        <v>150</v>
      </c>
      <c r="M49" s="17"/>
      <c r="N49" s="44" t="s">
        <v>174</v>
      </c>
      <c r="O49" s="44" t="s">
        <v>150</v>
      </c>
      <c r="P49" s="44" t="s">
        <v>150</v>
      </c>
      <c r="Q49" s="17"/>
      <c r="R49" s="45">
        <v>80.0</v>
      </c>
      <c r="S49" s="44" t="s">
        <v>174</v>
      </c>
      <c r="T49" s="44" t="s">
        <v>150</v>
      </c>
      <c r="U49" s="44" t="s">
        <v>150</v>
      </c>
      <c r="V49" s="44" t="s">
        <v>150</v>
      </c>
      <c r="W49" s="44" t="s">
        <v>174</v>
      </c>
      <c r="X49" s="44" t="s">
        <v>150</v>
      </c>
      <c r="Y49" s="44" t="s">
        <v>150</v>
      </c>
      <c r="Z49" s="44" t="s">
        <v>150</v>
      </c>
      <c r="AA49" s="44" t="s">
        <v>150</v>
      </c>
      <c r="AB49" s="44" t="s">
        <v>175</v>
      </c>
      <c r="AC49" s="44" t="s">
        <v>150</v>
      </c>
      <c r="AD49" s="44" t="s">
        <v>150</v>
      </c>
      <c r="AE49" s="44" t="s">
        <v>174</v>
      </c>
      <c r="AF49" s="17"/>
      <c r="AG49" s="17"/>
      <c r="AH49" s="17"/>
      <c r="AI49" s="44" t="s">
        <v>2399</v>
      </c>
      <c r="AJ49" s="44" t="s">
        <v>866</v>
      </c>
      <c r="AK49" s="46" t="s">
        <v>5016</v>
      </c>
      <c r="AL49" s="46" t="s">
        <v>5029</v>
      </c>
      <c r="AM49" s="46" t="s">
        <v>5036</v>
      </c>
      <c r="AN49" s="44" t="s">
        <v>150</v>
      </c>
      <c r="AO49" s="44" t="s">
        <v>158</v>
      </c>
      <c r="AP49" s="44" t="s">
        <v>158</v>
      </c>
      <c r="AQ49" s="44" t="s">
        <v>158</v>
      </c>
      <c r="AR49" s="44" t="s">
        <v>158</v>
      </c>
      <c r="AS49" s="44" t="s">
        <v>158</v>
      </c>
      <c r="AT49" s="44" t="s">
        <v>150</v>
      </c>
      <c r="AU49" s="44" t="s">
        <v>158</v>
      </c>
      <c r="AV49" s="44" t="s">
        <v>158</v>
      </c>
      <c r="AW49" s="47"/>
      <c r="AX49" s="44" t="s">
        <v>158</v>
      </c>
      <c r="AY49" s="47"/>
      <c r="AZ49" s="44" t="s">
        <v>158</v>
      </c>
      <c r="BA49" s="47"/>
      <c r="BB49" s="44" t="s">
        <v>158</v>
      </c>
      <c r="BC49" s="47"/>
      <c r="BD49" s="1" t="s">
        <v>852</v>
      </c>
      <c r="BE49" s="8" t="s">
        <v>5053</v>
      </c>
      <c r="BF49" s="13">
        <f>COUNTIF(data_M!$BP:$BP,G49)</f>
        <v>1</v>
      </c>
    </row>
    <row r="50">
      <c r="A50" s="1" t="s">
        <v>5060</v>
      </c>
      <c r="B50" s="11">
        <v>46163.44929398148</v>
      </c>
      <c r="C50" s="42">
        <v>110.0</v>
      </c>
      <c r="D50" s="43">
        <v>46163.0</v>
      </c>
      <c r="E50" s="1" t="s">
        <v>227</v>
      </c>
      <c r="F50" s="1" t="s">
        <v>910</v>
      </c>
      <c r="G50" s="9" t="s">
        <v>5064</v>
      </c>
      <c r="H50" s="8" t="s">
        <v>5067</v>
      </c>
      <c r="I50" s="1" t="s">
        <v>5076</v>
      </c>
      <c r="J50" s="1" t="s">
        <v>3297</v>
      </c>
      <c r="K50" s="1" t="s">
        <v>237</v>
      </c>
      <c r="L50" s="44" t="s">
        <v>150</v>
      </c>
      <c r="M50" s="17"/>
      <c r="N50" s="44" t="s">
        <v>155</v>
      </c>
      <c r="O50" s="44" t="s">
        <v>150</v>
      </c>
      <c r="P50" s="44" t="s">
        <v>150</v>
      </c>
      <c r="Q50" s="17"/>
      <c r="R50" s="45">
        <v>25.0</v>
      </c>
      <c r="S50" s="44" t="s">
        <v>174</v>
      </c>
      <c r="T50" s="44" t="s">
        <v>150</v>
      </c>
      <c r="U50" s="44" t="s">
        <v>150</v>
      </c>
      <c r="V50" s="44" t="s">
        <v>150</v>
      </c>
      <c r="W50" s="44" t="s">
        <v>174</v>
      </c>
      <c r="X50" s="44" t="s">
        <v>150</v>
      </c>
      <c r="Y50" s="44" t="s">
        <v>150</v>
      </c>
      <c r="Z50" s="44" t="s">
        <v>150</v>
      </c>
      <c r="AA50" s="44" t="s">
        <v>150</v>
      </c>
      <c r="AB50" s="44" t="s">
        <v>150</v>
      </c>
      <c r="AC50" s="44" t="s">
        <v>150</v>
      </c>
      <c r="AD50" s="44" t="s">
        <v>150</v>
      </c>
      <c r="AE50" s="44" t="s">
        <v>174</v>
      </c>
      <c r="AF50" s="17"/>
      <c r="AG50" s="17"/>
      <c r="AH50" s="17"/>
      <c r="AI50" s="44" t="s">
        <v>2399</v>
      </c>
      <c r="AJ50" s="44" t="s">
        <v>158</v>
      </c>
      <c r="AK50" s="46" t="s">
        <v>5083</v>
      </c>
      <c r="AL50" s="46" t="s">
        <v>5092</v>
      </c>
      <c r="AM50" s="46" t="s">
        <v>5106</v>
      </c>
      <c r="AN50" s="44" t="s">
        <v>150</v>
      </c>
      <c r="AO50" s="44" t="s">
        <v>158</v>
      </c>
      <c r="AP50" s="44" t="s">
        <v>150</v>
      </c>
      <c r="AQ50" s="44" t="s">
        <v>150</v>
      </c>
      <c r="AR50" s="44" t="s">
        <v>155</v>
      </c>
      <c r="AS50" s="44" t="s">
        <v>158</v>
      </c>
      <c r="AT50" s="44" t="s">
        <v>150</v>
      </c>
      <c r="AU50" s="44" t="s">
        <v>158</v>
      </c>
      <c r="AV50" s="44" t="s">
        <v>150</v>
      </c>
      <c r="AW50" s="44" t="s">
        <v>1102</v>
      </c>
      <c r="AX50" s="44" t="s">
        <v>158</v>
      </c>
      <c r="AY50" s="47"/>
      <c r="AZ50" s="44" t="s">
        <v>150</v>
      </c>
      <c r="BA50" s="44" t="s">
        <v>5116</v>
      </c>
      <c r="BB50" s="44" t="s">
        <v>158</v>
      </c>
      <c r="BC50" s="47"/>
      <c r="BD50" s="1" t="s">
        <v>227</v>
      </c>
      <c r="BE50" s="1" t="s">
        <v>5118</v>
      </c>
      <c r="BF50" s="13">
        <f>COUNTIF(data_M!$BP:$BP,G50)</f>
        <v>2</v>
      </c>
    </row>
    <row r="51">
      <c r="A51" s="1" t="s">
        <v>3505</v>
      </c>
      <c r="B51" s="11">
        <v>46155.59818287037</v>
      </c>
      <c r="C51" s="42">
        <v>103.0</v>
      </c>
      <c r="D51" s="43">
        <v>46155.0</v>
      </c>
      <c r="E51" s="1" t="s">
        <v>369</v>
      </c>
      <c r="F51" s="1" t="s">
        <v>3513</v>
      </c>
      <c r="G51" s="9" t="s">
        <v>3515</v>
      </c>
      <c r="H51" s="8" t="s">
        <v>3516</v>
      </c>
      <c r="I51" s="1" t="s">
        <v>3520</v>
      </c>
      <c r="J51" s="1" t="s">
        <v>3521</v>
      </c>
      <c r="K51" s="1" t="s">
        <v>385</v>
      </c>
      <c r="L51" s="44" t="s">
        <v>150</v>
      </c>
      <c r="M51" s="17"/>
      <c r="N51" s="44" t="s">
        <v>150</v>
      </c>
      <c r="O51" s="44" t="s">
        <v>150</v>
      </c>
      <c r="P51" s="44" t="s">
        <v>150</v>
      </c>
      <c r="Q51" s="17"/>
      <c r="R51" s="45">
        <v>136.0</v>
      </c>
      <c r="S51" s="44" t="s">
        <v>174</v>
      </c>
      <c r="T51" s="44" t="s">
        <v>150</v>
      </c>
      <c r="U51" s="44" t="s">
        <v>150</v>
      </c>
      <c r="V51" s="44" t="s">
        <v>150</v>
      </c>
      <c r="W51" s="44" t="s">
        <v>174</v>
      </c>
      <c r="X51" s="44" t="s">
        <v>150</v>
      </c>
      <c r="Y51" s="44" t="s">
        <v>150</v>
      </c>
      <c r="Z51" s="44" t="s">
        <v>150</v>
      </c>
      <c r="AA51" s="44" t="s">
        <v>150</v>
      </c>
      <c r="AB51" s="44" t="s">
        <v>175</v>
      </c>
      <c r="AC51" s="44" t="s">
        <v>150</v>
      </c>
      <c r="AD51" s="44" t="s">
        <v>150</v>
      </c>
      <c r="AE51" s="44" t="s">
        <v>174</v>
      </c>
      <c r="AF51" s="17"/>
      <c r="AG51" s="17"/>
      <c r="AH51" s="17"/>
      <c r="AI51" s="44" t="s">
        <v>241</v>
      </c>
      <c r="AJ51" s="44" t="s">
        <v>757</v>
      </c>
      <c r="AK51" s="46" t="s">
        <v>3533</v>
      </c>
      <c r="AL51" s="46" t="s">
        <v>3543</v>
      </c>
      <c r="AM51" s="46" t="s">
        <v>3552</v>
      </c>
      <c r="AN51" s="44" t="s">
        <v>150</v>
      </c>
      <c r="AO51" s="44" t="s">
        <v>158</v>
      </c>
      <c r="AP51" s="44" t="s">
        <v>150</v>
      </c>
      <c r="AQ51" s="44" t="s">
        <v>158</v>
      </c>
      <c r="AR51" s="44" t="s">
        <v>158</v>
      </c>
      <c r="AS51" s="44" t="s">
        <v>158</v>
      </c>
      <c r="AT51" s="44" t="s">
        <v>174</v>
      </c>
      <c r="AU51" s="44" t="s">
        <v>158</v>
      </c>
      <c r="AV51" s="44" t="s">
        <v>174</v>
      </c>
      <c r="AW51" s="44" t="s">
        <v>359</v>
      </c>
      <c r="AX51" s="44" t="s">
        <v>158</v>
      </c>
      <c r="AY51" s="47"/>
      <c r="AZ51" s="44" t="s">
        <v>158</v>
      </c>
      <c r="BA51" s="47"/>
      <c r="BB51" s="44" t="s">
        <v>158</v>
      </c>
      <c r="BC51" s="47"/>
      <c r="BD51" s="1" t="s">
        <v>369</v>
      </c>
      <c r="BE51" s="1" t="s">
        <v>5157</v>
      </c>
      <c r="BF51" s="13">
        <f>COUNTIF(data_M!$BP:$BP,G51)</f>
        <v>5</v>
      </c>
    </row>
    <row r="52">
      <c r="A52" s="1" t="s">
        <v>5161</v>
      </c>
      <c r="B52" s="11">
        <v>46163.12831018519</v>
      </c>
      <c r="C52" s="42">
        <v>109.0</v>
      </c>
      <c r="D52" s="43">
        <v>46163.0</v>
      </c>
      <c r="E52" s="1" t="s">
        <v>1913</v>
      </c>
      <c r="F52" s="1" t="s">
        <v>5162</v>
      </c>
      <c r="G52" s="9" t="s">
        <v>5163</v>
      </c>
      <c r="H52" s="8" t="s">
        <v>5164</v>
      </c>
      <c r="I52" s="1" t="s">
        <v>5162</v>
      </c>
      <c r="J52" s="1" t="s">
        <v>1592</v>
      </c>
      <c r="K52" s="1" t="s">
        <v>1543</v>
      </c>
      <c r="L52" s="44" t="s">
        <v>150</v>
      </c>
      <c r="M52" s="17"/>
      <c r="N52" s="44" t="s">
        <v>174</v>
      </c>
      <c r="O52" s="44" t="s">
        <v>155</v>
      </c>
      <c r="P52" s="47"/>
      <c r="Q52" s="17"/>
      <c r="R52" s="45">
        <v>80.0</v>
      </c>
      <c r="S52" s="44" t="s">
        <v>174</v>
      </c>
      <c r="T52" s="44" t="s">
        <v>150</v>
      </c>
      <c r="U52" s="44" t="s">
        <v>150</v>
      </c>
      <c r="V52" s="44" t="s">
        <v>150</v>
      </c>
      <c r="W52" s="44" t="s">
        <v>174</v>
      </c>
      <c r="X52" s="44" t="s">
        <v>150</v>
      </c>
      <c r="Y52" s="44" t="s">
        <v>150</v>
      </c>
      <c r="Z52" s="44" t="s">
        <v>150</v>
      </c>
      <c r="AA52" s="44" t="s">
        <v>150</v>
      </c>
      <c r="AB52" s="44" t="s">
        <v>175</v>
      </c>
      <c r="AC52" s="44" t="s">
        <v>150</v>
      </c>
      <c r="AD52" s="44" t="s">
        <v>150</v>
      </c>
      <c r="AE52" s="44" t="s">
        <v>174</v>
      </c>
      <c r="AF52" s="17"/>
      <c r="AG52" s="17"/>
      <c r="AH52" s="17"/>
      <c r="AI52" s="44" t="s">
        <v>757</v>
      </c>
      <c r="AJ52" s="44" t="s">
        <v>757</v>
      </c>
      <c r="AK52" s="46" t="s">
        <v>5197</v>
      </c>
      <c r="AL52" s="46" t="s">
        <v>5205</v>
      </c>
      <c r="AM52" s="46" t="s">
        <v>5215</v>
      </c>
      <c r="AN52" s="44" t="s">
        <v>158</v>
      </c>
      <c r="AO52" s="44" t="s">
        <v>158</v>
      </c>
      <c r="AP52" s="44" t="s">
        <v>158</v>
      </c>
      <c r="AQ52" s="44" t="s">
        <v>158</v>
      </c>
      <c r="AR52" s="44" t="s">
        <v>158</v>
      </c>
      <c r="AS52" s="44" t="s">
        <v>158</v>
      </c>
      <c r="AT52" s="44" t="s">
        <v>158</v>
      </c>
      <c r="AU52" s="44" t="s">
        <v>158</v>
      </c>
      <c r="AV52" s="44" t="s">
        <v>150</v>
      </c>
      <c r="AW52" s="44" t="s">
        <v>896</v>
      </c>
      <c r="AX52" s="44" t="s">
        <v>158</v>
      </c>
      <c r="AY52" s="47"/>
      <c r="AZ52" s="44" t="s">
        <v>158</v>
      </c>
      <c r="BA52" s="47"/>
      <c r="BB52" s="44" t="s">
        <v>158</v>
      </c>
      <c r="BC52" s="47"/>
      <c r="BD52" s="1" t="s">
        <v>1913</v>
      </c>
      <c r="BE52" s="8" t="s">
        <v>5223</v>
      </c>
      <c r="BF52" s="13">
        <f>COUNTIF(data_M!$BP:$BP,G52)</f>
        <v>1</v>
      </c>
    </row>
    <row r="53">
      <c r="A53" s="1" t="s">
        <v>5230</v>
      </c>
      <c r="B53" s="11">
        <v>46167.42170138889</v>
      </c>
      <c r="C53" s="42">
        <v>108.0</v>
      </c>
      <c r="D53" s="43">
        <v>46167.0</v>
      </c>
      <c r="E53" s="1" t="s">
        <v>852</v>
      </c>
      <c r="F53" s="1" t="s">
        <v>5233</v>
      </c>
      <c r="G53" s="9" t="s">
        <v>5235</v>
      </c>
      <c r="H53" s="8" t="s">
        <v>5239</v>
      </c>
      <c r="I53" s="1" t="s">
        <v>5246</v>
      </c>
      <c r="J53" s="1" t="s">
        <v>1592</v>
      </c>
      <c r="K53" s="1" t="s">
        <v>863</v>
      </c>
      <c r="L53" s="44" t="s">
        <v>150</v>
      </c>
      <c r="M53" s="17"/>
      <c r="N53" s="44" t="s">
        <v>174</v>
      </c>
      <c r="O53" s="44" t="s">
        <v>150</v>
      </c>
      <c r="P53" s="44" t="s">
        <v>150</v>
      </c>
      <c r="Q53" s="17"/>
      <c r="R53" s="45">
        <v>40.0</v>
      </c>
      <c r="S53" s="44" t="s">
        <v>156</v>
      </c>
      <c r="T53" s="44" t="s">
        <v>150</v>
      </c>
      <c r="U53" s="44" t="s">
        <v>150</v>
      </c>
      <c r="V53" s="44" t="s">
        <v>150</v>
      </c>
      <c r="W53" s="44" t="s">
        <v>174</v>
      </c>
      <c r="X53" s="44" t="s">
        <v>174</v>
      </c>
      <c r="Y53" s="44" t="s">
        <v>150</v>
      </c>
      <c r="Z53" s="44" t="s">
        <v>150</v>
      </c>
      <c r="AA53" s="44" t="s">
        <v>150</v>
      </c>
      <c r="AB53" s="44" t="s">
        <v>175</v>
      </c>
      <c r="AC53" s="44" t="s">
        <v>150</v>
      </c>
      <c r="AD53" s="44" t="s">
        <v>150</v>
      </c>
      <c r="AE53" s="44" t="s">
        <v>174</v>
      </c>
      <c r="AF53" s="17"/>
      <c r="AG53" s="17"/>
      <c r="AH53" s="17"/>
      <c r="AI53" s="44" t="s">
        <v>757</v>
      </c>
      <c r="AJ53" s="44" t="s">
        <v>2400</v>
      </c>
      <c r="AK53" s="46" t="s">
        <v>5251</v>
      </c>
      <c r="AL53" s="46" t="s">
        <v>5258</v>
      </c>
      <c r="AM53" s="46" t="s">
        <v>5264</v>
      </c>
      <c r="AN53" s="44" t="s">
        <v>150</v>
      </c>
      <c r="AO53" s="44" t="s">
        <v>158</v>
      </c>
      <c r="AP53" s="44" t="s">
        <v>150</v>
      </c>
      <c r="AQ53" s="44" t="s">
        <v>158</v>
      </c>
      <c r="AR53" s="44" t="s">
        <v>150</v>
      </c>
      <c r="AS53" s="44" t="s">
        <v>158</v>
      </c>
      <c r="AT53" s="44" t="s">
        <v>158</v>
      </c>
      <c r="AU53" s="44" t="s">
        <v>158</v>
      </c>
      <c r="AV53" s="44" t="s">
        <v>150</v>
      </c>
      <c r="AW53" s="44" t="s">
        <v>468</v>
      </c>
      <c r="AX53" s="44" t="s">
        <v>158</v>
      </c>
      <c r="AY53" s="47"/>
      <c r="AZ53" s="44" t="s">
        <v>158</v>
      </c>
      <c r="BA53" s="47"/>
      <c r="BB53" s="44" t="s">
        <v>158</v>
      </c>
      <c r="BC53" s="47"/>
      <c r="BD53" s="1" t="s">
        <v>852</v>
      </c>
      <c r="BE53" s="1" t="s">
        <v>5273</v>
      </c>
      <c r="BF53" s="13">
        <f>COUNTIF(data_M!$BP:$BP,G53)</f>
        <v>4</v>
      </c>
    </row>
    <row r="54">
      <c r="A54" s="1" t="s">
        <v>5278</v>
      </c>
      <c r="B54" s="11">
        <v>46161.306493055556</v>
      </c>
      <c r="C54" s="42">
        <v>108.0</v>
      </c>
      <c r="D54" s="43">
        <v>46161.0</v>
      </c>
      <c r="E54" s="1" t="s">
        <v>852</v>
      </c>
      <c r="F54" s="1" t="s">
        <v>1730</v>
      </c>
      <c r="G54" s="9" t="s">
        <v>1736</v>
      </c>
      <c r="H54" s="8" t="s">
        <v>5279</v>
      </c>
      <c r="I54" s="1" t="s">
        <v>1745</v>
      </c>
      <c r="J54" s="1" t="s">
        <v>1592</v>
      </c>
      <c r="K54" s="1" t="s">
        <v>863</v>
      </c>
      <c r="L54" s="44" t="s">
        <v>150</v>
      </c>
      <c r="M54" s="17"/>
      <c r="N54" s="44" t="s">
        <v>150</v>
      </c>
      <c r="O54" s="44" t="s">
        <v>150</v>
      </c>
      <c r="P54" s="44" t="s">
        <v>150</v>
      </c>
      <c r="Q54" s="17"/>
      <c r="R54" s="45">
        <v>90.0</v>
      </c>
      <c r="S54" s="44" t="s">
        <v>174</v>
      </c>
      <c r="T54" s="44" t="s">
        <v>150</v>
      </c>
      <c r="U54" s="44" t="s">
        <v>150</v>
      </c>
      <c r="V54" s="44" t="s">
        <v>150</v>
      </c>
      <c r="W54" s="44" t="s">
        <v>174</v>
      </c>
      <c r="X54" s="44" t="s">
        <v>150</v>
      </c>
      <c r="Y54" s="44" t="s">
        <v>150</v>
      </c>
      <c r="Z54" s="44" t="s">
        <v>150</v>
      </c>
      <c r="AA54" s="44" t="s">
        <v>150</v>
      </c>
      <c r="AB54" s="44" t="s">
        <v>175</v>
      </c>
      <c r="AC54" s="44" t="s">
        <v>150</v>
      </c>
      <c r="AD54" s="44" t="s">
        <v>150</v>
      </c>
      <c r="AE54" s="44" t="s">
        <v>155</v>
      </c>
      <c r="AF54" s="17"/>
      <c r="AG54" s="17"/>
      <c r="AH54" s="17"/>
      <c r="AI54" s="44" t="s">
        <v>508</v>
      </c>
      <c r="AJ54" s="44" t="s">
        <v>242</v>
      </c>
      <c r="AK54" s="46" t="s">
        <v>5293</v>
      </c>
      <c r="AL54" s="46" t="s">
        <v>5303</v>
      </c>
      <c r="AM54" s="46" t="s">
        <v>5314</v>
      </c>
      <c r="AN54" s="44" t="s">
        <v>150</v>
      </c>
      <c r="AO54" s="44" t="s">
        <v>158</v>
      </c>
      <c r="AP54" s="44" t="s">
        <v>150</v>
      </c>
      <c r="AQ54" s="44" t="s">
        <v>158</v>
      </c>
      <c r="AR54" s="44" t="s">
        <v>174</v>
      </c>
      <c r="AS54" s="44" t="s">
        <v>158</v>
      </c>
      <c r="AT54" s="44" t="s">
        <v>174</v>
      </c>
      <c r="AU54" s="44" t="s">
        <v>158</v>
      </c>
      <c r="AV54" s="44" t="s">
        <v>174</v>
      </c>
      <c r="AW54" s="44" t="s">
        <v>3015</v>
      </c>
      <c r="AX54" s="44" t="s">
        <v>158</v>
      </c>
      <c r="AY54" s="47"/>
      <c r="AZ54" s="44" t="s">
        <v>158</v>
      </c>
      <c r="BA54" s="47"/>
      <c r="BB54" s="44" t="s">
        <v>158</v>
      </c>
      <c r="BC54" s="47"/>
      <c r="BD54" s="1" t="s">
        <v>852</v>
      </c>
      <c r="BE54" s="1" t="s">
        <v>5329</v>
      </c>
      <c r="BF54" s="13">
        <f>COUNTIF(data_M!$BP:$BP,G54)</f>
        <v>4</v>
      </c>
    </row>
    <row r="55">
      <c r="A55" s="1" t="s">
        <v>5331</v>
      </c>
      <c r="B55" s="11">
        <v>46161.53570601852</v>
      </c>
      <c r="C55" s="14">
        <v>110.0</v>
      </c>
      <c r="D55" s="43">
        <v>46161.0</v>
      </c>
      <c r="E55" s="1" t="s">
        <v>227</v>
      </c>
      <c r="F55" s="1" t="s">
        <v>5333</v>
      </c>
      <c r="G55" s="9" t="s">
        <v>5336</v>
      </c>
      <c r="H55" s="8" t="s">
        <v>5337</v>
      </c>
      <c r="I55" s="1" t="s">
        <v>5333</v>
      </c>
      <c r="J55" s="1" t="s">
        <v>1592</v>
      </c>
      <c r="K55" s="1" t="s">
        <v>237</v>
      </c>
      <c r="L55" s="44" t="s">
        <v>150</v>
      </c>
      <c r="M55" s="17"/>
      <c r="N55" s="44" t="s">
        <v>150</v>
      </c>
      <c r="O55" s="44" t="s">
        <v>150</v>
      </c>
      <c r="P55" s="44" t="s">
        <v>150</v>
      </c>
      <c r="Q55" s="17"/>
      <c r="R55" s="45">
        <v>75.0</v>
      </c>
      <c r="S55" s="44" t="s">
        <v>174</v>
      </c>
      <c r="T55" s="44" t="s">
        <v>150</v>
      </c>
      <c r="U55" s="44" t="s">
        <v>150</v>
      </c>
      <c r="V55" s="44" t="s">
        <v>150</v>
      </c>
      <c r="W55" s="44" t="s">
        <v>174</v>
      </c>
      <c r="X55" s="44" t="s">
        <v>150</v>
      </c>
      <c r="Y55" s="44" t="s">
        <v>150</v>
      </c>
      <c r="Z55" s="44" t="s">
        <v>150</v>
      </c>
      <c r="AA55" s="44" t="s">
        <v>150</v>
      </c>
      <c r="AB55" s="44" t="s">
        <v>175</v>
      </c>
      <c r="AC55" s="44" t="s">
        <v>150</v>
      </c>
      <c r="AD55" s="44" t="s">
        <v>150</v>
      </c>
      <c r="AE55" s="44" t="s">
        <v>174</v>
      </c>
      <c r="AF55" s="17"/>
      <c r="AG55" s="17"/>
      <c r="AH55" s="17"/>
      <c r="AI55" s="44" t="s">
        <v>5351</v>
      </c>
      <c r="AJ55" s="44" t="s">
        <v>812</v>
      </c>
      <c r="AK55" s="46" t="s">
        <v>5353</v>
      </c>
      <c r="AL55" s="46" t="s">
        <v>5361</v>
      </c>
      <c r="AM55" s="46" t="s">
        <v>5364</v>
      </c>
      <c r="AN55" s="44" t="s">
        <v>150</v>
      </c>
      <c r="AO55" s="44" t="s">
        <v>158</v>
      </c>
      <c r="AP55" s="44" t="s">
        <v>150</v>
      </c>
      <c r="AQ55" s="44" t="s">
        <v>158</v>
      </c>
      <c r="AR55" s="44" t="s">
        <v>161</v>
      </c>
      <c r="AS55" s="44" t="s">
        <v>158</v>
      </c>
      <c r="AT55" s="44" t="s">
        <v>158</v>
      </c>
      <c r="AU55" s="44" t="s">
        <v>158</v>
      </c>
      <c r="AV55" s="44" t="s">
        <v>174</v>
      </c>
      <c r="AW55" s="44" t="s">
        <v>5379</v>
      </c>
      <c r="AX55" s="44" t="s">
        <v>158</v>
      </c>
      <c r="AY55" s="47"/>
      <c r="AZ55" s="44" t="s">
        <v>158</v>
      </c>
      <c r="BA55" s="47"/>
      <c r="BB55" s="44" t="s">
        <v>158</v>
      </c>
      <c r="BC55" s="47"/>
      <c r="BD55" s="1" t="s">
        <v>1913</v>
      </c>
      <c r="BE55" s="1" t="s">
        <v>5382</v>
      </c>
      <c r="BF55" s="13">
        <f>COUNTIF(data_M!$BP:$BP,G55)</f>
        <v>3</v>
      </c>
    </row>
    <row r="56">
      <c r="A56" s="1" t="s">
        <v>5383</v>
      </c>
      <c r="B56" s="11">
        <v>46163.12975694444</v>
      </c>
      <c r="C56" s="42">
        <v>107.0</v>
      </c>
      <c r="D56" s="43">
        <v>46163.0</v>
      </c>
      <c r="E56" s="1" t="s">
        <v>561</v>
      </c>
      <c r="F56" s="1" t="s">
        <v>5388</v>
      </c>
      <c r="G56" s="9" t="s">
        <v>5391</v>
      </c>
      <c r="H56" s="8" t="s">
        <v>5393</v>
      </c>
      <c r="I56" s="1" t="s">
        <v>5400</v>
      </c>
      <c r="J56" s="1" t="s">
        <v>169</v>
      </c>
      <c r="K56" s="1" t="s">
        <v>573</v>
      </c>
      <c r="L56" s="44" t="s">
        <v>150</v>
      </c>
      <c r="M56" s="17"/>
      <c r="N56" s="44" t="s">
        <v>150</v>
      </c>
      <c r="O56" s="44" t="s">
        <v>150</v>
      </c>
      <c r="P56" s="44" t="s">
        <v>150</v>
      </c>
      <c r="Q56" s="17"/>
      <c r="R56" s="45">
        <v>120.0</v>
      </c>
      <c r="S56" s="44" t="s">
        <v>174</v>
      </c>
      <c r="T56" s="44" t="s">
        <v>150</v>
      </c>
      <c r="U56" s="44" t="s">
        <v>150</v>
      </c>
      <c r="V56" s="44" t="s">
        <v>150</v>
      </c>
      <c r="W56" s="44" t="s">
        <v>174</v>
      </c>
      <c r="X56" s="44" t="s">
        <v>150</v>
      </c>
      <c r="Y56" s="44" t="s">
        <v>150</v>
      </c>
      <c r="Z56" s="44" t="s">
        <v>150</v>
      </c>
      <c r="AA56" s="44" t="s">
        <v>150</v>
      </c>
      <c r="AB56" s="44" t="s">
        <v>175</v>
      </c>
      <c r="AC56" s="44" t="s">
        <v>150</v>
      </c>
      <c r="AD56" s="44" t="s">
        <v>150</v>
      </c>
      <c r="AE56" s="44" t="s">
        <v>150</v>
      </c>
      <c r="AF56" s="17"/>
      <c r="AG56" s="17"/>
      <c r="AH56" s="17"/>
      <c r="AI56" s="44" t="s">
        <v>1131</v>
      </c>
      <c r="AJ56" s="44" t="s">
        <v>1131</v>
      </c>
      <c r="AK56" s="46" t="s">
        <v>5411</v>
      </c>
      <c r="AL56" s="46" t="s">
        <v>5414</v>
      </c>
      <c r="AM56" s="46" t="s">
        <v>5426</v>
      </c>
      <c r="AN56" s="44" t="s">
        <v>174</v>
      </c>
      <c r="AO56" s="44" t="s">
        <v>158</v>
      </c>
      <c r="AP56" s="44" t="s">
        <v>150</v>
      </c>
      <c r="AQ56" s="44" t="s">
        <v>158</v>
      </c>
      <c r="AR56" s="44" t="s">
        <v>150</v>
      </c>
      <c r="AS56" s="44" t="s">
        <v>158</v>
      </c>
      <c r="AT56" s="44" t="s">
        <v>150</v>
      </c>
      <c r="AU56" s="44" t="s">
        <v>158</v>
      </c>
      <c r="AV56" s="44" t="s">
        <v>174</v>
      </c>
      <c r="AW56" s="44" t="s">
        <v>1460</v>
      </c>
      <c r="AX56" s="44" t="s">
        <v>158</v>
      </c>
      <c r="AY56" s="47"/>
      <c r="AZ56" s="44" t="s">
        <v>158</v>
      </c>
      <c r="BA56" s="47"/>
      <c r="BB56" s="44" t="s">
        <v>158</v>
      </c>
      <c r="BC56" s="47"/>
      <c r="BD56" s="1" t="s">
        <v>561</v>
      </c>
      <c r="BE56" s="1" t="s">
        <v>5435</v>
      </c>
      <c r="BF56" s="13">
        <f>COUNTIF(data_M!$BP:$BP,G56)</f>
        <v>4</v>
      </c>
    </row>
    <row r="57">
      <c r="A57" s="1" t="s">
        <v>5442</v>
      </c>
      <c r="B57" s="11">
        <v>46164.09945601852</v>
      </c>
      <c r="C57" s="42">
        <v>106.0</v>
      </c>
      <c r="D57" s="43">
        <v>46164.0</v>
      </c>
      <c r="E57" s="1" t="s">
        <v>299</v>
      </c>
      <c r="F57" s="1" t="s">
        <v>2219</v>
      </c>
      <c r="G57" s="9" t="s">
        <v>2218</v>
      </c>
      <c r="H57" s="8" t="s">
        <v>5446</v>
      </c>
      <c r="I57" s="1" t="s">
        <v>5453</v>
      </c>
      <c r="J57" s="1" t="s">
        <v>169</v>
      </c>
      <c r="K57" s="1" t="s">
        <v>317</v>
      </c>
      <c r="L57" s="44" t="s">
        <v>174</v>
      </c>
      <c r="M57" s="12" t="s">
        <v>5455</v>
      </c>
      <c r="N57" s="44" t="s">
        <v>174</v>
      </c>
      <c r="O57" s="44" t="s">
        <v>150</v>
      </c>
      <c r="P57" s="44" t="s">
        <v>150</v>
      </c>
      <c r="Q57" s="17"/>
      <c r="R57" s="45">
        <v>60.0</v>
      </c>
      <c r="S57" s="44" t="s">
        <v>174</v>
      </c>
      <c r="T57" s="44" t="s">
        <v>150</v>
      </c>
      <c r="U57" s="44" t="s">
        <v>150</v>
      </c>
      <c r="V57" s="44" t="s">
        <v>150</v>
      </c>
      <c r="W57" s="44" t="s">
        <v>174</v>
      </c>
      <c r="X57" s="44" t="s">
        <v>150</v>
      </c>
      <c r="Y57" s="44" t="s">
        <v>150</v>
      </c>
      <c r="Z57" s="44" t="s">
        <v>150</v>
      </c>
      <c r="AA57" s="44" t="s">
        <v>150</v>
      </c>
      <c r="AB57" s="44" t="s">
        <v>175</v>
      </c>
      <c r="AC57" s="44" t="s">
        <v>150</v>
      </c>
      <c r="AD57" s="44" t="s">
        <v>150</v>
      </c>
      <c r="AE57" s="44" t="s">
        <v>150</v>
      </c>
      <c r="AF57" s="17"/>
      <c r="AG57" s="17"/>
      <c r="AH57" s="17"/>
      <c r="AI57" s="44" t="s">
        <v>1238</v>
      </c>
      <c r="AJ57" s="44" t="s">
        <v>757</v>
      </c>
      <c r="AK57" s="46" t="s">
        <v>5459</v>
      </c>
      <c r="AL57" s="46" t="s">
        <v>5469</v>
      </c>
      <c r="AM57" s="46" t="s">
        <v>5482</v>
      </c>
      <c r="AN57" s="44" t="s">
        <v>150</v>
      </c>
      <c r="AO57" s="44" t="s">
        <v>158</v>
      </c>
      <c r="AP57" s="44" t="s">
        <v>150</v>
      </c>
      <c r="AQ57" s="44" t="s">
        <v>158</v>
      </c>
      <c r="AR57" s="44" t="s">
        <v>161</v>
      </c>
      <c r="AS57" s="44" t="s">
        <v>158</v>
      </c>
      <c r="AT57" s="44" t="s">
        <v>150</v>
      </c>
      <c r="AU57" s="44" t="s">
        <v>158</v>
      </c>
      <c r="AV57" s="44" t="s">
        <v>174</v>
      </c>
      <c r="AW57" s="44" t="s">
        <v>5379</v>
      </c>
      <c r="AX57" s="44" t="s">
        <v>158</v>
      </c>
      <c r="AY57" s="47"/>
      <c r="AZ57" s="44" t="s">
        <v>158</v>
      </c>
      <c r="BA57" s="47"/>
      <c r="BB57" s="44" t="s">
        <v>158</v>
      </c>
      <c r="BC57" s="47"/>
      <c r="BD57" s="1" t="s">
        <v>299</v>
      </c>
      <c r="BE57" s="1" t="s">
        <v>5492</v>
      </c>
      <c r="BF57" s="13">
        <f>COUNTIF(data_M!$BP:$BP,G57)</f>
        <v>5</v>
      </c>
    </row>
    <row r="58">
      <c r="A58" s="1" t="s">
        <v>5496</v>
      </c>
      <c r="B58" s="11">
        <v>46163.39052083333</v>
      </c>
      <c r="C58" s="42">
        <v>110.0</v>
      </c>
      <c r="D58" s="43">
        <v>46163.0</v>
      </c>
      <c r="E58" s="1" t="s">
        <v>227</v>
      </c>
      <c r="F58" s="1" t="s">
        <v>5497</v>
      </c>
      <c r="G58" s="9" t="s">
        <v>5498</v>
      </c>
      <c r="H58" s="8" t="s">
        <v>5499</v>
      </c>
      <c r="I58" s="1" t="s">
        <v>5507</v>
      </c>
      <c r="J58" s="1" t="s">
        <v>3297</v>
      </c>
      <c r="K58" s="1" t="s">
        <v>237</v>
      </c>
      <c r="L58" s="44" t="s">
        <v>150</v>
      </c>
      <c r="M58" s="17"/>
      <c r="N58" s="44" t="s">
        <v>150</v>
      </c>
      <c r="O58" s="44" t="s">
        <v>150</v>
      </c>
      <c r="P58" s="44" t="s">
        <v>150</v>
      </c>
      <c r="Q58" s="17"/>
      <c r="R58" s="45">
        <v>99.0</v>
      </c>
      <c r="S58" s="44" t="s">
        <v>174</v>
      </c>
      <c r="T58" s="44" t="s">
        <v>150</v>
      </c>
      <c r="U58" s="44" t="s">
        <v>150</v>
      </c>
      <c r="V58" s="44" t="s">
        <v>150</v>
      </c>
      <c r="W58" s="44" t="s">
        <v>174</v>
      </c>
      <c r="X58" s="44" t="s">
        <v>150</v>
      </c>
      <c r="Y58" s="44" t="s">
        <v>150</v>
      </c>
      <c r="Z58" s="44" t="s">
        <v>150</v>
      </c>
      <c r="AA58" s="44" t="s">
        <v>150</v>
      </c>
      <c r="AB58" s="44" t="s">
        <v>175</v>
      </c>
      <c r="AC58" s="44" t="s">
        <v>150</v>
      </c>
      <c r="AD58" s="44" t="s">
        <v>150</v>
      </c>
      <c r="AE58" s="44" t="s">
        <v>155</v>
      </c>
      <c r="AF58" s="17"/>
      <c r="AG58" s="17"/>
      <c r="AH58" s="17"/>
      <c r="AI58" s="44" t="s">
        <v>508</v>
      </c>
      <c r="AJ58" s="44" t="s">
        <v>158</v>
      </c>
      <c r="AK58" s="46" t="s">
        <v>5512</v>
      </c>
      <c r="AL58" s="46" t="s">
        <v>5525</v>
      </c>
      <c r="AM58" s="46" t="s">
        <v>5533</v>
      </c>
      <c r="AN58" s="44" t="s">
        <v>150</v>
      </c>
      <c r="AO58" s="44" t="s">
        <v>158</v>
      </c>
      <c r="AP58" s="44" t="s">
        <v>150</v>
      </c>
      <c r="AQ58" s="44" t="s">
        <v>158</v>
      </c>
      <c r="AR58" s="44" t="s">
        <v>174</v>
      </c>
      <c r="AS58" s="44" t="s">
        <v>158</v>
      </c>
      <c r="AT58" s="44" t="s">
        <v>150</v>
      </c>
      <c r="AU58" s="44" t="s">
        <v>158</v>
      </c>
      <c r="AV58" s="44" t="s">
        <v>158</v>
      </c>
      <c r="AW58" s="47"/>
      <c r="AX58" s="44" t="s">
        <v>158</v>
      </c>
      <c r="AY58" s="47"/>
      <c r="AZ58" s="44" t="s">
        <v>158</v>
      </c>
      <c r="BA58" s="47"/>
      <c r="BB58" s="44" t="s">
        <v>158</v>
      </c>
      <c r="BC58" s="47"/>
      <c r="BD58" s="1" t="s">
        <v>227</v>
      </c>
      <c r="BE58" s="1" t="s">
        <v>5544</v>
      </c>
      <c r="BF58" s="13">
        <f>COUNTIF(data_M!$BP:$BP,G58)</f>
        <v>1</v>
      </c>
    </row>
    <row r="59">
      <c r="A59" s="1" t="s">
        <v>5551</v>
      </c>
      <c r="B59" s="11">
        <v>46160.110625</v>
      </c>
      <c r="C59" s="42">
        <v>108.0</v>
      </c>
      <c r="D59" s="43">
        <v>46160.0</v>
      </c>
      <c r="E59" s="1" t="s">
        <v>852</v>
      </c>
      <c r="F59" s="1" t="s">
        <v>5554</v>
      </c>
      <c r="G59" s="9" t="s">
        <v>5555</v>
      </c>
      <c r="H59" s="8" t="s">
        <v>5556</v>
      </c>
      <c r="I59" s="1" t="s">
        <v>5554</v>
      </c>
      <c r="J59" s="1" t="s">
        <v>1592</v>
      </c>
      <c r="K59" s="1" t="s">
        <v>863</v>
      </c>
      <c r="L59" s="44" t="s">
        <v>150</v>
      </c>
      <c r="M59" s="17"/>
      <c r="N59" s="44" t="s">
        <v>174</v>
      </c>
      <c r="O59" s="44" t="s">
        <v>155</v>
      </c>
      <c r="P59" s="47"/>
      <c r="Q59" s="17"/>
      <c r="R59" s="45">
        <v>80.0</v>
      </c>
      <c r="S59" s="44" t="s">
        <v>174</v>
      </c>
      <c r="T59" s="44" t="s">
        <v>150</v>
      </c>
      <c r="U59" s="44" t="s">
        <v>150</v>
      </c>
      <c r="V59" s="44" t="s">
        <v>150</v>
      </c>
      <c r="W59" s="44" t="s">
        <v>174</v>
      </c>
      <c r="X59" s="44" t="s">
        <v>150</v>
      </c>
      <c r="Y59" s="44" t="s">
        <v>150</v>
      </c>
      <c r="Z59" s="44" t="s">
        <v>150</v>
      </c>
      <c r="AA59" s="44" t="s">
        <v>150</v>
      </c>
      <c r="AB59" s="44" t="s">
        <v>175</v>
      </c>
      <c r="AC59" s="44" t="s">
        <v>150</v>
      </c>
      <c r="AD59" s="44" t="s">
        <v>150</v>
      </c>
      <c r="AE59" s="44" t="s">
        <v>174</v>
      </c>
      <c r="AF59" s="17"/>
      <c r="AG59" s="17"/>
      <c r="AH59" s="17"/>
      <c r="AI59" s="44" t="s">
        <v>2399</v>
      </c>
      <c r="AJ59" s="44" t="s">
        <v>1238</v>
      </c>
      <c r="AK59" s="46" t="s">
        <v>5573</v>
      </c>
      <c r="AL59" s="46" t="s">
        <v>5589</v>
      </c>
      <c r="AM59" s="46" t="s">
        <v>5591</v>
      </c>
      <c r="AN59" s="44" t="s">
        <v>150</v>
      </c>
      <c r="AO59" s="44" t="s">
        <v>158</v>
      </c>
      <c r="AP59" s="44" t="s">
        <v>150</v>
      </c>
      <c r="AQ59" s="44" t="s">
        <v>150</v>
      </c>
      <c r="AR59" s="44" t="s">
        <v>155</v>
      </c>
      <c r="AS59" s="44" t="s">
        <v>150</v>
      </c>
      <c r="AT59" s="44" t="s">
        <v>158</v>
      </c>
      <c r="AU59" s="44" t="s">
        <v>158</v>
      </c>
      <c r="AV59" s="44" t="s">
        <v>150</v>
      </c>
      <c r="AW59" s="44" t="s">
        <v>882</v>
      </c>
      <c r="AX59" s="44" t="s">
        <v>150</v>
      </c>
      <c r="AY59" s="44" t="s">
        <v>1461</v>
      </c>
      <c r="AZ59" s="44" t="s">
        <v>158</v>
      </c>
      <c r="BA59" s="47"/>
      <c r="BB59" s="44" t="s">
        <v>158</v>
      </c>
      <c r="BC59" s="47"/>
      <c r="BD59" s="1" t="s">
        <v>852</v>
      </c>
      <c r="BE59" s="1" t="s">
        <v>5602</v>
      </c>
      <c r="BF59" s="13">
        <f>COUNTIF(data_M!$BP:$BP,G59)</f>
        <v>3</v>
      </c>
    </row>
    <row r="60">
      <c r="A60" s="1" t="s">
        <v>5609</v>
      </c>
      <c r="B60" s="11">
        <v>46168.16023148148</v>
      </c>
      <c r="C60" s="42">
        <v>107.0</v>
      </c>
      <c r="D60" s="43">
        <v>46168.0</v>
      </c>
      <c r="E60" s="1" t="s">
        <v>561</v>
      </c>
      <c r="F60" s="1" t="s">
        <v>5610</v>
      </c>
      <c r="G60" s="9" t="s">
        <v>5611</v>
      </c>
      <c r="H60" s="8" t="s">
        <v>5612</v>
      </c>
      <c r="I60" s="1" t="s">
        <v>5621</v>
      </c>
      <c r="J60" s="1" t="s">
        <v>169</v>
      </c>
      <c r="K60" s="1" t="s">
        <v>573</v>
      </c>
      <c r="L60" s="44" t="s">
        <v>150</v>
      </c>
      <c r="M60" s="17"/>
      <c r="N60" s="44" t="s">
        <v>150</v>
      </c>
      <c r="O60" s="44" t="s">
        <v>150</v>
      </c>
      <c r="P60" s="44" t="s">
        <v>174</v>
      </c>
      <c r="Q60" s="17"/>
      <c r="R60" s="45">
        <v>200.0</v>
      </c>
      <c r="S60" s="44" t="s">
        <v>174</v>
      </c>
      <c r="T60" s="44" t="s">
        <v>150</v>
      </c>
      <c r="U60" s="44" t="s">
        <v>150</v>
      </c>
      <c r="V60" s="44" t="s">
        <v>150</v>
      </c>
      <c r="W60" s="44" t="s">
        <v>174</v>
      </c>
      <c r="X60" s="44" t="s">
        <v>150</v>
      </c>
      <c r="Y60" s="44" t="s">
        <v>150</v>
      </c>
      <c r="Z60" s="44" t="s">
        <v>150</v>
      </c>
      <c r="AA60" s="44" t="s">
        <v>150</v>
      </c>
      <c r="AB60" s="44" t="s">
        <v>175</v>
      </c>
      <c r="AC60" s="44" t="s">
        <v>150</v>
      </c>
      <c r="AD60" s="44" t="s">
        <v>150</v>
      </c>
      <c r="AE60" s="44" t="s">
        <v>174</v>
      </c>
      <c r="AF60" s="17"/>
      <c r="AG60" s="17"/>
      <c r="AH60" s="17"/>
      <c r="AI60" s="44" t="s">
        <v>320</v>
      </c>
      <c r="AJ60" s="44" t="s">
        <v>2400</v>
      </c>
      <c r="AK60" s="46" t="s">
        <v>5626</v>
      </c>
      <c r="AL60" s="46" t="s">
        <v>5641</v>
      </c>
      <c r="AM60" s="46" t="s">
        <v>5648</v>
      </c>
      <c r="AN60" s="44" t="s">
        <v>174</v>
      </c>
      <c r="AO60" s="44" t="s">
        <v>158</v>
      </c>
      <c r="AP60" s="44" t="s">
        <v>150</v>
      </c>
      <c r="AQ60" s="44" t="s">
        <v>158</v>
      </c>
      <c r="AR60" s="44" t="s">
        <v>150</v>
      </c>
      <c r="AS60" s="44" t="s">
        <v>150</v>
      </c>
      <c r="AT60" s="44" t="s">
        <v>150</v>
      </c>
      <c r="AU60" s="44" t="s">
        <v>158</v>
      </c>
      <c r="AV60" s="44" t="s">
        <v>150</v>
      </c>
      <c r="AW60" s="44" t="s">
        <v>217</v>
      </c>
      <c r="AX60" s="44" t="s">
        <v>158</v>
      </c>
      <c r="AY60" s="47"/>
      <c r="AZ60" s="44" t="s">
        <v>158</v>
      </c>
      <c r="BA60" s="47"/>
      <c r="BB60" s="44" t="s">
        <v>158</v>
      </c>
      <c r="BC60" s="47"/>
      <c r="BD60" s="1" t="s">
        <v>561</v>
      </c>
      <c r="BE60" s="1" t="s">
        <v>5660</v>
      </c>
      <c r="BF60" s="13">
        <f>COUNTIF(data_M!$BP:$BP,G60)</f>
        <v>3</v>
      </c>
    </row>
    <row r="61">
      <c r="A61" s="1" t="s">
        <v>5665</v>
      </c>
      <c r="B61" s="11">
        <v>46166.523888888885</v>
      </c>
      <c r="C61" s="42">
        <v>102.0</v>
      </c>
      <c r="D61" s="43">
        <v>46166.0</v>
      </c>
      <c r="E61" s="1" t="s">
        <v>2176</v>
      </c>
      <c r="F61" s="1" t="s">
        <v>5666</v>
      </c>
      <c r="G61" s="9" t="s">
        <v>5667</v>
      </c>
      <c r="H61" s="8" t="s">
        <v>5668</v>
      </c>
      <c r="I61" s="1" t="s">
        <v>5680</v>
      </c>
      <c r="J61" s="1" t="s">
        <v>169</v>
      </c>
      <c r="K61" s="1" t="s">
        <v>1345</v>
      </c>
      <c r="L61" s="44" t="s">
        <v>150</v>
      </c>
      <c r="M61" s="17"/>
      <c r="N61" s="44" t="s">
        <v>150</v>
      </c>
      <c r="O61" s="44" t="s">
        <v>150</v>
      </c>
      <c r="P61" s="44" t="s">
        <v>150</v>
      </c>
      <c r="Q61" s="17"/>
      <c r="R61" s="45">
        <v>80.0</v>
      </c>
      <c r="S61" s="44" t="s">
        <v>174</v>
      </c>
      <c r="T61" s="44" t="s">
        <v>150</v>
      </c>
      <c r="U61" s="44" t="s">
        <v>150</v>
      </c>
      <c r="V61" s="44" t="s">
        <v>150</v>
      </c>
      <c r="W61" s="44" t="s">
        <v>174</v>
      </c>
      <c r="X61" s="44" t="s">
        <v>150</v>
      </c>
      <c r="Y61" s="44" t="s">
        <v>150</v>
      </c>
      <c r="Z61" s="44" t="s">
        <v>150</v>
      </c>
      <c r="AA61" s="44" t="s">
        <v>150</v>
      </c>
      <c r="AB61" s="44" t="s">
        <v>175</v>
      </c>
      <c r="AC61" s="44" t="s">
        <v>150</v>
      </c>
      <c r="AD61" s="44" t="s">
        <v>150</v>
      </c>
      <c r="AE61" s="44" t="s">
        <v>174</v>
      </c>
      <c r="AF61" s="17"/>
      <c r="AG61" s="17"/>
      <c r="AH61" s="17"/>
      <c r="AI61" s="44" t="s">
        <v>242</v>
      </c>
      <c r="AJ61" s="44" t="s">
        <v>2794</v>
      </c>
      <c r="AK61" s="46" t="s">
        <v>5685</v>
      </c>
      <c r="AL61" s="46" t="s">
        <v>5702</v>
      </c>
      <c r="AM61" s="46" t="s">
        <v>5711</v>
      </c>
      <c r="AN61" s="44" t="s">
        <v>150</v>
      </c>
      <c r="AO61" s="44" t="s">
        <v>158</v>
      </c>
      <c r="AP61" s="44" t="s">
        <v>150</v>
      </c>
      <c r="AQ61" s="44" t="s">
        <v>158</v>
      </c>
      <c r="AR61" s="44" t="s">
        <v>150</v>
      </c>
      <c r="AS61" s="44" t="s">
        <v>158</v>
      </c>
      <c r="AT61" s="44" t="s">
        <v>150</v>
      </c>
      <c r="AU61" s="44" t="s">
        <v>158</v>
      </c>
      <c r="AV61" s="44" t="s">
        <v>150</v>
      </c>
      <c r="AW61" s="44" t="s">
        <v>2248</v>
      </c>
      <c r="AX61" s="44" t="s">
        <v>158</v>
      </c>
      <c r="AY61" s="47"/>
      <c r="AZ61" s="44" t="s">
        <v>158</v>
      </c>
      <c r="BA61" s="47"/>
      <c r="BB61" s="44" t="s">
        <v>158</v>
      </c>
      <c r="BC61" s="47"/>
      <c r="BD61" s="1" t="s">
        <v>2176</v>
      </c>
      <c r="BE61" s="1" t="s">
        <v>5728</v>
      </c>
      <c r="BF61" s="13">
        <f>COUNTIF(data_M!$BP:$BP,G61)</f>
        <v>3</v>
      </c>
    </row>
    <row r="62">
      <c r="A62" s="1" t="s">
        <v>5732</v>
      </c>
      <c r="B62" s="11">
        <v>46163.49753472222</v>
      </c>
      <c r="C62" s="42">
        <v>110.0</v>
      </c>
      <c r="D62" s="43">
        <v>46163.0</v>
      </c>
      <c r="E62" s="1" t="s">
        <v>227</v>
      </c>
      <c r="F62" s="1" t="s">
        <v>2005</v>
      </c>
      <c r="G62" s="9" t="s">
        <v>5737</v>
      </c>
      <c r="H62" s="8" t="s">
        <v>5739</v>
      </c>
      <c r="I62" s="1" t="s">
        <v>2005</v>
      </c>
      <c r="J62" s="1" t="s">
        <v>3297</v>
      </c>
      <c r="K62" s="1" t="s">
        <v>237</v>
      </c>
      <c r="L62" s="44" t="s">
        <v>150</v>
      </c>
      <c r="M62" s="17"/>
      <c r="N62" s="44" t="s">
        <v>150</v>
      </c>
      <c r="O62" s="44" t="s">
        <v>150</v>
      </c>
      <c r="P62" s="44" t="s">
        <v>150</v>
      </c>
      <c r="Q62" s="17"/>
      <c r="R62" s="45">
        <v>90.0</v>
      </c>
      <c r="S62" s="44" t="s">
        <v>174</v>
      </c>
      <c r="T62" s="44" t="s">
        <v>150</v>
      </c>
      <c r="U62" s="44" t="s">
        <v>150</v>
      </c>
      <c r="V62" s="44" t="s">
        <v>150</v>
      </c>
      <c r="W62" s="44" t="s">
        <v>174</v>
      </c>
      <c r="X62" s="44" t="s">
        <v>150</v>
      </c>
      <c r="Y62" s="44" t="s">
        <v>150</v>
      </c>
      <c r="Z62" s="44" t="s">
        <v>150</v>
      </c>
      <c r="AA62" s="44" t="s">
        <v>150</v>
      </c>
      <c r="AB62" s="44" t="s">
        <v>175</v>
      </c>
      <c r="AC62" s="44" t="s">
        <v>150</v>
      </c>
      <c r="AD62" s="44" t="s">
        <v>150</v>
      </c>
      <c r="AE62" s="44" t="s">
        <v>174</v>
      </c>
      <c r="AF62" s="17"/>
      <c r="AG62" s="17"/>
      <c r="AH62" s="17"/>
      <c r="AI62" s="44" t="s">
        <v>508</v>
      </c>
      <c r="AJ62" s="44" t="s">
        <v>812</v>
      </c>
      <c r="AK62" s="46" t="s">
        <v>5754</v>
      </c>
      <c r="AL62" s="46" t="s">
        <v>5763</v>
      </c>
      <c r="AM62" s="46" t="s">
        <v>5771</v>
      </c>
      <c r="AN62" s="44" t="s">
        <v>150</v>
      </c>
      <c r="AO62" s="44" t="s">
        <v>158</v>
      </c>
      <c r="AP62" s="44" t="s">
        <v>150</v>
      </c>
      <c r="AQ62" s="44" t="s">
        <v>158</v>
      </c>
      <c r="AR62" s="44" t="s">
        <v>174</v>
      </c>
      <c r="AS62" s="44" t="s">
        <v>158</v>
      </c>
      <c r="AT62" s="44" t="s">
        <v>150</v>
      </c>
      <c r="AU62" s="44" t="s">
        <v>158</v>
      </c>
      <c r="AV62" s="44" t="s">
        <v>150</v>
      </c>
      <c r="AW62" s="44" t="s">
        <v>896</v>
      </c>
      <c r="AX62" s="44" t="s">
        <v>158</v>
      </c>
      <c r="AY62" s="47"/>
      <c r="AZ62" s="44" t="s">
        <v>158</v>
      </c>
      <c r="BA62" s="47"/>
      <c r="BB62" s="44" t="s">
        <v>158</v>
      </c>
      <c r="BC62" s="47"/>
      <c r="BD62" s="1" t="s">
        <v>227</v>
      </c>
      <c r="BE62" s="1" t="s">
        <v>5780</v>
      </c>
      <c r="BF62" s="13">
        <f>COUNTIF(data_M!$BP:$BP,G62)</f>
        <v>1</v>
      </c>
    </row>
    <row r="63">
      <c r="A63" s="1" t="s">
        <v>5786</v>
      </c>
      <c r="B63" s="11">
        <v>46159.289247685185</v>
      </c>
      <c r="C63" s="42">
        <v>110.0</v>
      </c>
      <c r="D63" s="43">
        <v>46159.0</v>
      </c>
      <c r="E63" s="1" t="s">
        <v>227</v>
      </c>
      <c r="F63" s="1" t="s">
        <v>5787</v>
      </c>
      <c r="G63" s="9" t="s">
        <v>5788</v>
      </c>
      <c r="H63" s="8" t="s">
        <v>5789</v>
      </c>
      <c r="I63" s="1" t="s">
        <v>5795</v>
      </c>
      <c r="J63" s="1" t="s">
        <v>2250</v>
      </c>
      <c r="K63" s="1" t="s">
        <v>237</v>
      </c>
      <c r="L63" s="44" t="s">
        <v>150</v>
      </c>
      <c r="M63" s="17"/>
      <c r="N63" s="44" t="s">
        <v>150</v>
      </c>
      <c r="O63" s="44" t="s">
        <v>150</v>
      </c>
      <c r="P63" s="44" t="s">
        <v>150</v>
      </c>
      <c r="Q63" s="17"/>
      <c r="R63" s="45">
        <v>90.0</v>
      </c>
      <c r="S63" s="44" t="s">
        <v>174</v>
      </c>
      <c r="T63" s="44" t="s">
        <v>150</v>
      </c>
      <c r="U63" s="44" t="s">
        <v>150</v>
      </c>
      <c r="V63" s="44" t="s">
        <v>150</v>
      </c>
      <c r="W63" s="44" t="s">
        <v>174</v>
      </c>
      <c r="X63" s="44" t="s">
        <v>150</v>
      </c>
      <c r="Y63" s="44" t="s">
        <v>150</v>
      </c>
      <c r="Z63" s="44" t="s">
        <v>150</v>
      </c>
      <c r="AA63" s="44" t="s">
        <v>150</v>
      </c>
      <c r="AB63" s="44" t="s">
        <v>175</v>
      </c>
      <c r="AC63" s="44" t="s">
        <v>150</v>
      </c>
      <c r="AD63" s="44" t="s">
        <v>150</v>
      </c>
      <c r="AE63" s="44" t="s">
        <v>174</v>
      </c>
      <c r="AF63" s="17"/>
      <c r="AG63" s="17"/>
      <c r="AH63" s="17"/>
      <c r="AI63" s="44" t="s">
        <v>2400</v>
      </c>
      <c r="AJ63" s="44" t="s">
        <v>1630</v>
      </c>
      <c r="AK63" s="46" t="s">
        <v>5799</v>
      </c>
      <c r="AL63" s="46" t="s">
        <v>5813</v>
      </c>
      <c r="AM63" s="46" t="s">
        <v>5818</v>
      </c>
      <c r="AN63" s="44" t="s">
        <v>150</v>
      </c>
      <c r="AO63" s="44" t="s">
        <v>158</v>
      </c>
      <c r="AP63" s="44" t="s">
        <v>150</v>
      </c>
      <c r="AQ63" s="44" t="s">
        <v>158</v>
      </c>
      <c r="AR63" s="44" t="s">
        <v>158</v>
      </c>
      <c r="AS63" s="44" t="s">
        <v>158</v>
      </c>
      <c r="AT63" s="44" t="s">
        <v>150</v>
      </c>
      <c r="AU63" s="44" t="s">
        <v>158</v>
      </c>
      <c r="AV63" s="44" t="s">
        <v>174</v>
      </c>
      <c r="AW63" s="44" t="s">
        <v>2248</v>
      </c>
      <c r="AX63" s="44" t="s">
        <v>158</v>
      </c>
      <c r="AY63" s="47"/>
      <c r="AZ63" s="44" t="s">
        <v>158</v>
      </c>
      <c r="BA63" s="47"/>
      <c r="BB63" s="44" t="s">
        <v>158</v>
      </c>
      <c r="BC63" s="47"/>
      <c r="BD63" s="1" t="s">
        <v>227</v>
      </c>
      <c r="BE63" s="1" t="s">
        <v>5830</v>
      </c>
      <c r="BF63" s="13">
        <f>COUNTIF(data_M!$BP:$BP,G63)</f>
        <v>5</v>
      </c>
    </row>
    <row r="64">
      <c r="A64" s="1" t="s">
        <v>5831</v>
      </c>
      <c r="B64" s="11">
        <v>46169.43041666667</v>
      </c>
      <c r="C64" s="42">
        <v>110.0</v>
      </c>
      <c r="D64" s="43">
        <v>46169.0</v>
      </c>
      <c r="E64" s="1" t="s">
        <v>227</v>
      </c>
      <c r="F64" s="1" t="s">
        <v>5832</v>
      </c>
      <c r="G64" s="9" t="s">
        <v>5833</v>
      </c>
      <c r="H64" s="8" t="s">
        <v>5834</v>
      </c>
      <c r="I64" s="1" t="s">
        <v>5845</v>
      </c>
      <c r="J64" s="1" t="s">
        <v>2250</v>
      </c>
      <c r="K64" s="1" t="s">
        <v>237</v>
      </c>
      <c r="L64" s="44" t="s">
        <v>150</v>
      </c>
      <c r="M64" s="17"/>
      <c r="N64" s="44" t="s">
        <v>150</v>
      </c>
      <c r="O64" s="44" t="s">
        <v>150</v>
      </c>
      <c r="P64" s="44" t="s">
        <v>150</v>
      </c>
      <c r="Q64" s="17"/>
      <c r="R64" s="45">
        <v>76.0</v>
      </c>
      <c r="S64" s="44" t="s">
        <v>174</v>
      </c>
      <c r="T64" s="44" t="s">
        <v>150</v>
      </c>
      <c r="U64" s="44" t="s">
        <v>150</v>
      </c>
      <c r="V64" s="44" t="s">
        <v>150</v>
      </c>
      <c r="W64" s="44" t="s">
        <v>174</v>
      </c>
      <c r="X64" s="44" t="s">
        <v>150</v>
      </c>
      <c r="Y64" s="44" t="s">
        <v>150</v>
      </c>
      <c r="Z64" s="44" t="s">
        <v>150</v>
      </c>
      <c r="AA64" s="44" t="s">
        <v>150</v>
      </c>
      <c r="AB64" s="44" t="s">
        <v>175</v>
      </c>
      <c r="AC64" s="44" t="s">
        <v>150</v>
      </c>
      <c r="AD64" s="44" t="s">
        <v>150</v>
      </c>
      <c r="AE64" s="44" t="s">
        <v>174</v>
      </c>
      <c r="AF64" s="17"/>
      <c r="AG64" s="17"/>
      <c r="AH64" s="17"/>
      <c r="AI64" s="44" t="s">
        <v>4485</v>
      </c>
      <c r="AJ64" s="44" t="s">
        <v>757</v>
      </c>
      <c r="AK64" s="46" t="s">
        <v>5851</v>
      </c>
      <c r="AL64" s="46" t="s">
        <v>5859</v>
      </c>
      <c r="AM64" s="46" t="s">
        <v>5868</v>
      </c>
      <c r="AN64" s="44" t="s">
        <v>150</v>
      </c>
      <c r="AO64" s="44" t="s">
        <v>158</v>
      </c>
      <c r="AP64" s="44" t="s">
        <v>150</v>
      </c>
      <c r="AQ64" s="44" t="s">
        <v>158</v>
      </c>
      <c r="AR64" s="44" t="s">
        <v>158</v>
      </c>
      <c r="AS64" s="44" t="s">
        <v>158</v>
      </c>
      <c r="AT64" s="44" t="s">
        <v>150</v>
      </c>
      <c r="AU64" s="44" t="s">
        <v>158</v>
      </c>
      <c r="AV64" s="44" t="s">
        <v>174</v>
      </c>
      <c r="AW64" s="44" t="s">
        <v>359</v>
      </c>
      <c r="AX64" s="44" t="s">
        <v>150</v>
      </c>
      <c r="AY64" s="44" t="s">
        <v>284</v>
      </c>
      <c r="AZ64" s="44" t="s">
        <v>158</v>
      </c>
      <c r="BA64" s="47"/>
      <c r="BB64" s="44" t="s">
        <v>158</v>
      </c>
      <c r="BC64" s="47"/>
      <c r="BD64" s="1" t="s">
        <v>227</v>
      </c>
      <c r="BE64" s="1" t="s">
        <v>5877</v>
      </c>
      <c r="BF64" s="13">
        <f>COUNTIF(data_M!$BP:$BP,G64)</f>
        <v>4</v>
      </c>
    </row>
    <row r="65">
      <c r="A65" s="1" t="s">
        <v>1762</v>
      </c>
      <c r="B65" s="11">
        <v>46155.17778935185</v>
      </c>
      <c r="C65" s="42">
        <v>104.0</v>
      </c>
      <c r="D65" s="43">
        <v>46155.0</v>
      </c>
      <c r="E65" s="1" t="s">
        <v>960</v>
      </c>
      <c r="F65" s="1" t="s">
        <v>1766</v>
      </c>
      <c r="G65" s="9" t="s">
        <v>1768</v>
      </c>
      <c r="H65" s="8" t="s">
        <v>1770</v>
      </c>
      <c r="I65" s="1" t="s">
        <v>1766</v>
      </c>
      <c r="J65" s="1" t="s">
        <v>169</v>
      </c>
      <c r="K65" s="1" t="s">
        <v>970</v>
      </c>
      <c r="L65" s="44" t="s">
        <v>150</v>
      </c>
      <c r="M65" s="17"/>
      <c r="N65" s="44" t="s">
        <v>150</v>
      </c>
      <c r="O65" s="44" t="s">
        <v>150</v>
      </c>
      <c r="P65" s="44" t="s">
        <v>150</v>
      </c>
      <c r="Q65" s="17"/>
      <c r="R65" s="45">
        <v>96.0</v>
      </c>
      <c r="S65" s="44" t="s">
        <v>174</v>
      </c>
      <c r="T65" s="44" t="s">
        <v>150</v>
      </c>
      <c r="U65" s="44" t="s">
        <v>150</v>
      </c>
      <c r="V65" s="44" t="s">
        <v>150</v>
      </c>
      <c r="W65" s="44" t="s">
        <v>174</v>
      </c>
      <c r="X65" s="44" t="s">
        <v>150</v>
      </c>
      <c r="Y65" s="44" t="s">
        <v>150</v>
      </c>
      <c r="Z65" s="44" t="s">
        <v>150</v>
      </c>
      <c r="AA65" s="44" t="s">
        <v>150</v>
      </c>
      <c r="AB65" s="44" t="s">
        <v>175</v>
      </c>
      <c r="AC65" s="44" t="s">
        <v>150</v>
      </c>
      <c r="AD65" s="44" t="s">
        <v>150</v>
      </c>
      <c r="AE65" s="44" t="s">
        <v>150</v>
      </c>
      <c r="AF65" s="17"/>
      <c r="AG65" s="17"/>
      <c r="AH65" s="17"/>
      <c r="AI65" s="44" t="s">
        <v>1779</v>
      </c>
      <c r="AJ65" s="44" t="s">
        <v>158</v>
      </c>
      <c r="AK65" s="46" t="s">
        <v>1780</v>
      </c>
      <c r="AL65" s="46" t="s">
        <v>1786</v>
      </c>
      <c r="AM65" s="46" t="s">
        <v>1796</v>
      </c>
      <c r="AN65" s="44" t="s">
        <v>150</v>
      </c>
      <c r="AO65" s="44" t="s">
        <v>158</v>
      </c>
      <c r="AP65" s="44" t="s">
        <v>150</v>
      </c>
      <c r="AQ65" s="44" t="s">
        <v>158</v>
      </c>
      <c r="AR65" s="44" t="s">
        <v>158</v>
      </c>
      <c r="AS65" s="44" t="s">
        <v>158</v>
      </c>
      <c r="AT65" s="44" t="s">
        <v>158</v>
      </c>
      <c r="AU65" s="44" t="s">
        <v>158</v>
      </c>
      <c r="AV65" s="44" t="s">
        <v>150</v>
      </c>
      <c r="AW65" s="44" t="s">
        <v>359</v>
      </c>
      <c r="AX65" s="44" t="s">
        <v>158</v>
      </c>
      <c r="AY65" s="47"/>
      <c r="AZ65" s="44" t="s">
        <v>158</v>
      </c>
      <c r="BA65" s="47"/>
      <c r="BB65" s="44" t="s">
        <v>158</v>
      </c>
      <c r="BC65" s="47"/>
      <c r="BD65" s="1" t="s">
        <v>960</v>
      </c>
      <c r="BE65" s="8" t="s">
        <v>5921</v>
      </c>
      <c r="BF65" s="13">
        <f>COUNTIF(data_M!$BP:$BP,G65)</f>
        <v>1</v>
      </c>
    </row>
    <row r="66">
      <c r="A66" s="1" t="s">
        <v>5927</v>
      </c>
      <c r="B66" s="11">
        <v>46167.13239583333</v>
      </c>
      <c r="C66" s="42">
        <v>101.0</v>
      </c>
      <c r="D66" s="43">
        <v>46167.0</v>
      </c>
      <c r="E66" s="1" t="s">
        <v>793</v>
      </c>
      <c r="F66" s="1" t="s">
        <v>5932</v>
      </c>
      <c r="G66" s="9" t="s">
        <v>5933</v>
      </c>
      <c r="H66" s="8" t="s">
        <v>5935</v>
      </c>
      <c r="I66" s="1" t="s">
        <v>5932</v>
      </c>
      <c r="J66" s="1" t="s">
        <v>808</v>
      </c>
      <c r="K66" s="1" t="s">
        <v>809</v>
      </c>
      <c r="L66" s="44" t="s">
        <v>150</v>
      </c>
      <c r="M66" s="17"/>
      <c r="N66" s="44" t="s">
        <v>174</v>
      </c>
      <c r="O66" s="44" t="s">
        <v>150</v>
      </c>
      <c r="P66" s="44" t="s">
        <v>150</v>
      </c>
      <c r="Q66" s="17"/>
      <c r="R66" s="45">
        <v>150.0</v>
      </c>
      <c r="S66" s="44" t="s">
        <v>174</v>
      </c>
      <c r="T66" s="44" t="s">
        <v>150</v>
      </c>
      <c r="U66" s="44" t="s">
        <v>150</v>
      </c>
      <c r="V66" s="44" t="s">
        <v>150</v>
      </c>
      <c r="W66" s="44" t="s">
        <v>174</v>
      </c>
      <c r="X66" s="44" t="s">
        <v>150</v>
      </c>
      <c r="Y66" s="44" t="s">
        <v>150</v>
      </c>
      <c r="Z66" s="44" t="s">
        <v>150</v>
      </c>
      <c r="AA66" s="44" t="s">
        <v>150</v>
      </c>
      <c r="AB66" s="44" t="s">
        <v>150</v>
      </c>
      <c r="AC66" s="44" t="s">
        <v>174</v>
      </c>
      <c r="AD66" s="47"/>
      <c r="AE66" s="47"/>
      <c r="AF66" s="17"/>
      <c r="AG66" s="17"/>
      <c r="AH66" s="17"/>
      <c r="AI66" s="44" t="s">
        <v>158</v>
      </c>
      <c r="AJ66" s="44" t="s">
        <v>158</v>
      </c>
      <c r="AK66" s="46" t="s">
        <v>5950</v>
      </c>
      <c r="AL66" s="46" t="s">
        <v>5957</v>
      </c>
      <c r="AM66" s="46" t="s">
        <v>5965</v>
      </c>
      <c r="AN66" s="44" t="s">
        <v>150</v>
      </c>
      <c r="AO66" s="44" t="s">
        <v>158</v>
      </c>
      <c r="AP66" s="44" t="s">
        <v>158</v>
      </c>
      <c r="AQ66" s="44" t="s">
        <v>158</v>
      </c>
      <c r="AR66" s="44" t="s">
        <v>216</v>
      </c>
      <c r="AS66" s="44" t="s">
        <v>158</v>
      </c>
      <c r="AT66" s="44" t="s">
        <v>158</v>
      </c>
      <c r="AU66" s="44" t="s">
        <v>158</v>
      </c>
      <c r="AV66" s="44" t="s">
        <v>158</v>
      </c>
      <c r="AW66" s="47"/>
      <c r="AX66" s="44" t="s">
        <v>150</v>
      </c>
      <c r="AY66" s="44" t="s">
        <v>4973</v>
      </c>
      <c r="AZ66" s="44" t="s">
        <v>158</v>
      </c>
      <c r="BA66" s="47"/>
      <c r="BB66" s="44" t="s">
        <v>158</v>
      </c>
      <c r="BC66" s="47"/>
      <c r="BD66" s="1" t="s">
        <v>793</v>
      </c>
      <c r="BE66" s="8" t="s">
        <v>5974</v>
      </c>
      <c r="BF66" s="13">
        <f>COUNTIF(data_M!$BP:$BP,G66)</f>
        <v>1</v>
      </c>
    </row>
    <row r="67">
      <c r="A67" s="1" t="s">
        <v>5977</v>
      </c>
      <c r="B67" s="11">
        <v>46164.181122685186</v>
      </c>
      <c r="C67" s="42">
        <v>106.0</v>
      </c>
      <c r="D67" s="43">
        <v>46164.0</v>
      </c>
      <c r="E67" s="1" t="s">
        <v>299</v>
      </c>
      <c r="F67" s="1" t="s">
        <v>5980</v>
      </c>
      <c r="G67" s="9" t="s">
        <v>5981</v>
      </c>
      <c r="H67" s="8" t="s">
        <v>5984</v>
      </c>
      <c r="I67" s="1" t="s">
        <v>5989</v>
      </c>
      <c r="J67" s="1" t="s">
        <v>169</v>
      </c>
      <c r="K67" s="1" t="s">
        <v>317</v>
      </c>
      <c r="L67" s="44" t="s">
        <v>174</v>
      </c>
      <c r="M67" s="12" t="s">
        <v>5991</v>
      </c>
      <c r="N67" s="44" t="s">
        <v>150</v>
      </c>
      <c r="O67" s="44" t="s">
        <v>150</v>
      </c>
      <c r="P67" s="44" t="s">
        <v>150</v>
      </c>
      <c r="Q67" s="17"/>
      <c r="R67" s="45">
        <v>140.0</v>
      </c>
      <c r="S67" s="44" t="s">
        <v>174</v>
      </c>
      <c r="T67" s="44" t="s">
        <v>150</v>
      </c>
      <c r="U67" s="44" t="s">
        <v>150</v>
      </c>
      <c r="V67" s="44" t="s">
        <v>150</v>
      </c>
      <c r="W67" s="44" t="s">
        <v>174</v>
      </c>
      <c r="X67" s="44" t="s">
        <v>150</v>
      </c>
      <c r="Y67" s="44" t="s">
        <v>150</v>
      </c>
      <c r="Z67" s="44" t="s">
        <v>150</v>
      </c>
      <c r="AA67" s="44" t="s">
        <v>150</v>
      </c>
      <c r="AB67" s="44" t="s">
        <v>175</v>
      </c>
      <c r="AC67" s="44" t="s">
        <v>150</v>
      </c>
      <c r="AD67" s="44" t="s">
        <v>150</v>
      </c>
      <c r="AE67" s="44" t="s">
        <v>174</v>
      </c>
      <c r="AF67" s="17"/>
      <c r="AG67" s="17"/>
      <c r="AH67" s="17"/>
      <c r="AI67" s="44" t="s">
        <v>241</v>
      </c>
      <c r="AJ67" s="44" t="s">
        <v>322</v>
      </c>
      <c r="AK67" s="46" t="s">
        <v>6001</v>
      </c>
      <c r="AL67" s="46" t="s">
        <v>6010</v>
      </c>
      <c r="AM67" s="46" t="s">
        <v>6028</v>
      </c>
      <c r="AN67" s="44" t="s">
        <v>150</v>
      </c>
      <c r="AO67" s="44" t="s">
        <v>158</v>
      </c>
      <c r="AP67" s="44" t="s">
        <v>150</v>
      </c>
      <c r="AQ67" s="44" t="s">
        <v>158</v>
      </c>
      <c r="AR67" s="44" t="s">
        <v>150</v>
      </c>
      <c r="AS67" s="44" t="s">
        <v>150</v>
      </c>
      <c r="AT67" s="44" t="s">
        <v>174</v>
      </c>
      <c r="AU67" s="44" t="s">
        <v>158</v>
      </c>
      <c r="AV67" s="44" t="s">
        <v>155</v>
      </c>
      <c r="AW67" s="44" t="s">
        <v>6038</v>
      </c>
      <c r="AX67" s="44" t="s">
        <v>158</v>
      </c>
      <c r="AY67" s="47"/>
      <c r="AZ67" s="44" t="s">
        <v>158</v>
      </c>
      <c r="BA67" s="47"/>
      <c r="BB67" s="44" t="s">
        <v>158</v>
      </c>
      <c r="BC67" s="47"/>
      <c r="BD67" s="1" t="s">
        <v>299</v>
      </c>
      <c r="BE67" s="1" t="s">
        <v>6043</v>
      </c>
      <c r="BF67" s="13">
        <f>COUNTIF(data_M!$BP:$BP,G67)</f>
        <v>4</v>
      </c>
    </row>
    <row r="68">
      <c r="A68" s="1" t="s">
        <v>6044</v>
      </c>
      <c r="B68" s="11">
        <v>46163.154027777775</v>
      </c>
      <c r="C68" s="42">
        <v>107.0</v>
      </c>
      <c r="D68" s="43">
        <v>46163.0</v>
      </c>
      <c r="E68" s="1" t="s">
        <v>561</v>
      </c>
      <c r="F68" s="1" t="s">
        <v>6045</v>
      </c>
      <c r="G68" s="9" t="s">
        <v>6046</v>
      </c>
      <c r="H68" s="8" t="s">
        <v>6047</v>
      </c>
      <c r="I68" s="1" t="s">
        <v>6045</v>
      </c>
      <c r="J68" s="1" t="s">
        <v>169</v>
      </c>
      <c r="K68" s="1" t="s">
        <v>573</v>
      </c>
      <c r="L68" s="44" t="s">
        <v>150</v>
      </c>
      <c r="M68" s="17"/>
      <c r="N68" s="44" t="s">
        <v>155</v>
      </c>
      <c r="O68" s="44" t="s">
        <v>155</v>
      </c>
      <c r="P68" s="47"/>
      <c r="Q68" s="17"/>
      <c r="R68" s="45">
        <v>40.0</v>
      </c>
      <c r="S68" s="44" t="s">
        <v>174</v>
      </c>
      <c r="T68" s="44" t="s">
        <v>150</v>
      </c>
      <c r="U68" s="44" t="s">
        <v>150</v>
      </c>
      <c r="V68" s="44" t="s">
        <v>150</v>
      </c>
      <c r="W68" s="44" t="s">
        <v>174</v>
      </c>
      <c r="X68" s="44" t="s">
        <v>150</v>
      </c>
      <c r="Y68" s="44" t="s">
        <v>150</v>
      </c>
      <c r="Z68" s="44" t="s">
        <v>150</v>
      </c>
      <c r="AA68" s="44" t="s">
        <v>150</v>
      </c>
      <c r="AB68" s="44" t="s">
        <v>175</v>
      </c>
      <c r="AC68" s="44" t="s">
        <v>174</v>
      </c>
      <c r="AD68" s="47"/>
      <c r="AE68" s="47"/>
      <c r="AF68" s="17"/>
      <c r="AG68" s="17"/>
      <c r="AH68" s="17"/>
      <c r="AI68" s="44" t="s">
        <v>158</v>
      </c>
      <c r="AJ68" s="44" t="s">
        <v>866</v>
      </c>
      <c r="AK68" s="46" t="s">
        <v>6060</v>
      </c>
      <c r="AL68" s="46" t="s">
        <v>6072</v>
      </c>
      <c r="AM68" s="46" t="s">
        <v>6075</v>
      </c>
      <c r="AN68" s="44" t="s">
        <v>158</v>
      </c>
      <c r="AO68" s="44" t="s">
        <v>158</v>
      </c>
      <c r="AP68" s="44" t="s">
        <v>158</v>
      </c>
      <c r="AQ68" s="44" t="s">
        <v>158</v>
      </c>
      <c r="AR68" s="44" t="s">
        <v>158</v>
      </c>
      <c r="AS68" s="44" t="s">
        <v>158</v>
      </c>
      <c r="AT68" s="44" t="s">
        <v>158</v>
      </c>
      <c r="AU68" s="44" t="s">
        <v>158</v>
      </c>
      <c r="AV68" s="44" t="s">
        <v>150</v>
      </c>
      <c r="AW68" s="44" t="s">
        <v>1322</v>
      </c>
      <c r="AX68" s="44" t="s">
        <v>158</v>
      </c>
      <c r="AY68" s="47"/>
      <c r="AZ68" s="44" t="s">
        <v>158</v>
      </c>
      <c r="BA68" s="47"/>
      <c r="BB68" s="44" t="s">
        <v>158</v>
      </c>
      <c r="BC68" s="47"/>
      <c r="BD68" s="1" t="s">
        <v>561</v>
      </c>
      <c r="BE68" s="8" t="s">
        <v>6085</v>
      </c>
      <c r="BF68" s="13">
        <f>COUNTIF(data_M!$BP:$BP,G68)</f>
        <v>1</v>
      </c>
    </row>
    <row r="69">
      <c r="A69" s="1" t="s">
        <v>6092</v>
      </c>
      <c r="B69" s="11">
        <v>46178.517847222225</v>
      </c>
      <c r="C69" s="42">
        <v>102.0</v>
      </c>
      <c r="D69" s="43">
        <v>46178.0</v>
      </c>
      <c r="E69" s="1" t="s">
        <v>2176</v>
      </c>
      <c r="F69" s="1" t="s">
        <v>2686</v>
      </c>
      <c r="G69" s="9" t="s">
        <v>2694</v>
      </c>
      <c r="H69" s="8" t="s">
        <v>6093</v>
      </c>
      <c r="I69" s="1" t="s">
        <v>2686</v>
      </c>
      <c r="J69" s="1" t="s">
        <v>169</v>
      </c>
      <c r="K69" s="1" t="s">
        <v>1345</v>
      </c>
      <c r="L69" s="44" t="s">
        <v>150</v>
      </c>
      <c r="M69" s="17"/>
      <c r="N69" s="44" t="s">
        <v>150</v>
      </c>
      <c r="O69" s="44" t="s">
        <v>150</v>
      </c>
      <c r="P69" s="44" t="s">
        <v>150</v>
      </c>
      <c r="Q69" s="17"/>
      <c r="R69" s="45">
        <v>105.0</v>
      </c>
      <c r="S69" s="44" t="s">
        <v>174</v>
      </c>
      <c r="T69" s="44" t="s">
        <v>150</v>
      </c>
      <c r="U69" s="44" t="s">
        <v>150</v>
      </c>
      <c r="V69" s="44" t="s">
        <v>150</v>
      </c>
      <c r="W69" s="44" t="s">
        <v>174</v>
      </c>
      <c r="X69" s="44" t="s">
        <v>150</v>
      </c>
      <c r="Y69" s="44" t="s">
        <v>150</v>
      </c>
      <c r="Z69" s="44" t="s">
        <v>150</v>
      </c>
      <c r="AA69" s="44" t="s">
        <v>150</v>
      </c>
      <c r="AB69" s="44" t="s">
        <v>175</v>
      </c>
      <c r="AC69" s="44" t="s">
        <v>150</v>
      </c>
      <c r="AD69" s="44" t="s">
        <v>150</v>
      </c>
      <c r="AE69" s="44" t="s">
        <v>150</v>
      </c>
      <c r="AF69" s="17"/>
      <c r="AG69" s="17"/>
      <c r="AH69" s="17"/>
      <c r="AI69" s="44" t="s">
        <v>812</v>
      </c>
      <c r="AJ69" s="44" t="s">
        <v>812</v>
      </c>
      <c r="AK69" s="46" t="s">
        <v>6112</v>
      </c>
      <c r="AL69" s="46" t="s">
        <v>6126</v>
      </c>
      <c r="AM69" s="46" t="s">
        <v>6140</v>
      </c>
      <c r="AN69" s="44" t="s">
        <v>150</v>
      </c>
      <c r="AO69" s="44" t="s">
        <v>158</v>
      </c>
      <c r="AP69" s="44" t="s">
        <v>150</v>
      </c>
      <c r="AQ69" s="44" t="s">
        <v>158</v>
      </c>
      <c r="AR69" s="44" t="s">
        <v>158</v>
      </c>
      <c r="AS69" s="44" t="s">
        <v>158</v>
      </c>
      <c r="AT69" s="44" t="s">
        <v>158</v>
      </c>
      <c r="AU69" s="44" t="s">
        <v>158</v>
      </c>
      <c r="AV69" s="44" t="s">
        <v>150</v>
      </c>
      <c r="AW69" s="44" t="s">
        <v>217</v>
      </c>
      <c r="AX69" s="44" t="s">
        <v>158</v>
      </c>
      <c r="AY69" s="47"/>
      <c r="AZ69" s="44" t="s">
        <v>158</v>
      </c>
      <c r="BA69" s="47"/>
      <c r="BB69" s="44" t="s">
        <v>158</v>
      </c>
      <c r="BC69" s="47"/>
      <c r="BD69" s="1" t="s">
        <v>2176</v>
      </c>
      <c r="BE69" s="8" t="s">
        <v>2696</v>
      </c>
      <c r="BF69" s="13">
        <f>COUNTIF(data_M!$BP:$BP,G69)</f>
        <v>1</v>
      </c>
    </row>
    <row r="70">
      <c r="A70" s="1" t="s">
        <v>6153</v>
      </c>
      <c r="B70" s="11">
        <v>46160.17863425926</v>
      </c>
      <c r="C70" s="42">
        <v>101.0</v>
      </c>
      <c r="D70" s="43">
        <v>46160.0</v>
      </c>
      <c r="E70" s="1" t="s">
        <v>793</v>
      </c>
      <c r="F70" s="1" t="s">
        <v>6155</v>
      </c>
      <c r="G70" s="9" t="s">
        <v>5646</v>
      </c>
      <c r="H70" s="8" t="s">
        <v>6157</v>
      </c>
      <c r="I70" s="1" t="s">
        <v>6155</v>
      </c>
      <c r="J70" s="1" t="s">
        <v>6166</v>
      </c>
      <c r="K70" s="1" t="s">
        <v>809</v>
      </c>
      <c r="L70" s="44" t="s">
        <v>150</v>
      </c>
      <c r="M70" s="17"/>
      <c r="N70" s="44" t="s">
        <v>174</v>
      </c>
      <c r="O70" s="44" t="s">
        <v>150</v>
      </c>
      <c r="P70" s="44" t="s">
        <v>150</v>
      </c>
      <c r="Q70" s="17"/>
      <c r="R70" s="45">
        <v>75.0</v>
      </c>
      <c r="S70" s="44" t="s">
        <v>174</v>
      </c>
      <c r="T70" s="44" t="s">
        <v>150</v>
      </c>
      <c r="U70" s="44" t="s">
        <v>150</v>
      </c>
      <c r="V70" s="44" t="s">
        <v>150</v>
      </c>
      <c r="W70" s="44" t="s">
        <v>174</v>
      </c>
      <c r="X70" s="44" t="s">
        <v>150</v>
      </c>
      <c r="Y70" s="44" t="s">
        <v>150</v>
      </c>
      <c r="Z70" s="44" t="s">
        <v>150</v>
      </c>
      <c r="AA70" s="44" t="s">
        <v>150</v>
      </c>
      <c r="AB70" s="44" t="s">
        <v>150</v>
      </c>
      <c r="AC70" s="44" t="s">
        <v>174</v>
      </c>
      <c r="AD70" s="47"/>
      <c r="AE70" s="47"/>
      <c r="AF70" s="17"/>
      <c r="AG70" s="17"/>
      <c r="AH70" s="17"/>
      <c r="AI70" s="44" t="s">
        <v>158</v>
      </c>
      <c r="AJ70" s="44" t="s">
        <v>757</v>
      </c>
      <c r="AK70" s="46" t="s">
        <v>6172</v>
      </c>
      <c r="AL70" s="46" t="s">
        <v>6183</v>
      </c>
      <c r="AM70" s="46" t="s">
        <v>6192</v>
      </c>
      <c r="AN70" s="44" t="s">
        <v>150</v>
      </c>
      <c r="AO70" s="44" t="s">
        <v>158</v>
      </c>
      <c r="AP70" s="44" t="s">
        <v>150</v>
      </c>
      <c r="AQ70" s="44" t="s">
        <v>158</v>
      </c>
      <c r="AR70" s="44" t="s">
        <v>158</v>
      </c>
      <c r="AS70" s="44" t="s">
        <v>158</v>
      </c>
      <c r="AT70" s="44" t="s">
        <v>150</v>
      </c>
      <c r="AU70" s="44" t="s">
        <v>158</v>
      </c>
      <c r="AV70" s="44" t="s">
        <v>150</v>
      </c>
      <c r="AW70" s="44" t="s">
        <v>1102</v>
      </c>
      <c r="AX70" s="44" t="s">
        <v>158</v>
      </c>
      <c r="AY70" s="47"/>
      <c r="AZ70" s="44" t="s">
        <v>158</v>
      </c>
      <c r="BA70" s="47"/>
      <c r="BB70" s="44" t="s">
        <v>158</v>
      </c>
      <c r="BC70" s="47"/>
      <c r="BD70" s="1" t="s">
        <v>793</v>
      </c>
      <c r="BE70" s="1" t="s">
        <v>6201</v>
      </c>
      <c r="BF70" s="13">
        <f>COUNTIF(data_M!$BP:$BP,G70)</f>
        <v>2</v>
      </c>
    </row>
    <row r="71">
      <c r="A71" s="1" t="s">
        <v>6209</v>
      </c>
      <c r="B71" s="11">
        <v>46157.32050925926</v>
      </c>
      <c r="C71" s="42">
        <v>110.0</v>
      </c>
      <c r="D71" s="43">
        <v>46157.0</v>
      </c>
      <c r="E71" s="1" t="s">
        <v>227</v>
      </c>
      <c r="F71" s="1" t="s">
        <v>6210</v>
      </c>
      <c r="G71" s="9" t="s">
        <v>6211</v>
      </c>
      <c r="H71" s="8" t="s">
        <v>6212</v>
      </c>
      <c r="I71" s="1" t="s">
        <v>6226</v>
      </c>
      <c r="J71" s="1" t="s">
        <v>2250</v>
      </c>
      <c r="K71" s="1" t="s">
        <v>237</v>
      </c>
      <c r="L71" s="44" t="s">
        <v>150</v>
      </c>
      <c r="M71" s="17"/>
      <c r="N71" s="44" t="s">
        <v>150</v>
      </c>
      <c r="O71" s="44" t="s">
        <v>150</v>
      </c>
      <c r="P71" s="44" t="s">
        <v>150</v>
      </c>
      <c r="Q71" s="17"/>
      <c r="R71" s="45">
        <v>72.0</v>
      </c>
      <c r="S71" s="44" t="s">
        <v>174</v>
      </c>
      <c r="T71" s="44" t="s">
        <v>150</v>
      </c>
      <c r="U71" s="44" t="s">
        <v>150</v>
      </c>
      <c r="V71" s="44" t="s">
        <v>150</v>
      </c>
      <c r="W71" s="44" t="s">
        <v>174</v>
      </c>
      <c r="X71" s="44" t="s">
        <v>150</v>
      </c>
      <c r="Y71" s="44" t="s">
        <v>150</v>
      </c>
      <c r="Z71" s="44" t="s">
        <v>150</v>
      </c>
      <c r="AA71" s="44" t="s">
        <v>150</v>
      </c>
      <c r="AB71" s="44" t="s">
        <v>175</v>
      </c>
      <c r="AC71" s="44" t="s">
        <v>150</v>
      </c>
      <c r="AD71" s="44" t="s">
        <v>150</v>
      </c>
      <c r="AE71" s="44" t="s">
        <v>174</v>
      </c>
      <c r="AF71" s="17"/>
      <c r="AG71" s="17"/>
      <c r="AH71" s="17"/>
      <c r="AI71" s="44" t="s">
        <v>242</v>
      </c>
      <c r="AJ71" s="44" t="s">
        <v>812</v>
      </c>
      <c r="AK71" s="46" t="s">
        <v>6231</v>
      </c>
      <c r="AL71" s="46" t="s">
        <v>6242</v>
      </c>
      <c r="AM71" s="46" t="s">
        <v>6256</v>
      </c>
      <c r="AN71" s="44" t="s">
        <v>150</v>
      </c>
      <c r="AO71" s="44" t="s">
        <v>158</v>
      </c>
      <c r="AP71" s="44" t="s">
        <v>158</v>
      </c>
      <c r="AQ71" s="44" t="s">
        <v>158</v>
      </c>
      <c r="AR71" s="44" t="s">
        <v>158</v>
      </c>
      <c r="AS71" s="44" t="s">
        <v>158</v>
      </c>
      <c r="AT71" s="44" t="s">
        <v>174</v>
      </c>
      <c r="AU71" s="44" t="s">
        <v>158</v>
      </c>
      <c r="AV71" s="44" t="s">
        <v>150</v>
      </c>
      <c r="AW71" s="44" t="s">
        <v>807</v>
      </c>
      <c r="AX71" s="44" t="s">
        <v>158</v>
      </c>
      <c r="AY71" s="47"/>
      <c r="AZ71" s="44" t="s">
        <v>158</v>
      </c>
      <c r="BA71" s="47"/>
      <c r="BB71" s="44" t="s">
        <v>158</v>
      </c>
      <c r="BC71" s="47"/>
      <c r="BD71" s="1" t="s">
        <v>227</v>
      </c>
      <c r="BE71" s="1" t="s">
        <v>6270</v>
      </c>
      <c r="BF71" s="13">
        <f>COUNTIF(data_M!$BP:$BP,G71)</f>
        <v>4</v>
      </c>
    </row>
    <row r="72">
      <c r="A72" s="1" t="s">
        <v>5699</v>
      </c>
      <c r="B72" s="11">
        <v>46156.51361111111</v>
      </c>
      <c r="C72" s="42">
        <v>104.0</v>
      </c>
      <c r="D72" s="43">
        <v>46156.0</v>
      </c>
      <c r="E72" s="1" t="s">
        <v>960</v>
      </c>
      <c r="F72" s="1" t="s">
        <v>5703</v>
      </c>
      <c r="G72" s="9" t="s">
        <v>5704</v>
      </c>
      <c r="H72" s="8" t="s">
        <v>5705</v>
      </c>
      <c r="I72" s="1" t="s">
        <v>5703</v>
      </c>
      <c r="J72" s="1" t="s">
        <v>169</v>
      </c>
      <c r="K72" s="1" t="s">
        <v>970</v>
      </c>
      <c r="L72" s="44" t="s">
        <v>150</v>
      </c>
      <c r="M72" s="17"/>
      <c r="N72" s="44" t="s">
        <v>174</v>
      </c>
      <c r="O72" s="44" t="s">
        <v>150</v>
      </c>
      <c r="P72" s="44" t="s">
        <v>150</v>
      </c>
      <c r="Q72" s="17"/>
      <c r="R72" s="45">
        <v>60.0</v>
      </c>
      <c r="S72" s="44" t="s">
        <v>174</v>
      </c>
      <c r="T72" s="44" t="s">
        <v>150</v>
      </c>
      <c r="U72" s="44" t="s">
        <v>150</v>
      </c>
      <c r="V72" s="44" t="s">
        <v>150</v>
      </c>
      <c r="W72" s="44" t="s">
        <v>174</v>
      </c>
      <c r="X72" s="44" t="s">
        <v>150</v>
      </c>
      <c r="Y72" s="44" t="s">
        <v>150</v>
      </c>
      <c r="Z72" s="44" t="s">
        <v>150</v>
      </c>
      <c r="AA72" s="44" t="s">
        <v>150</v>
      </c>
      <c r="AB72" s="44" t="s">
        <v>150</v>
      </c>
      <c r="AC72" s="44" t="s">
        <v>174</v>
      </c>
      <c r="AD72" s="47"/>
      <c r="AE72" s="47"/>
      <c r="AF72" s="17"/>
      <c r="AG72" s="17"/>
      <c r="AH72" s="17"/>
      <c r="AI72" s="44" t="s">
        <v>158</v>
      </c>
      <c r="AJ72" s="44" t="s">
        <v>158</v>
      </c>
      <c r="AK72" s="46" t="s">
        <v>5717</v>
      </c>
      <c r="AL72" s="46" t="s">
        <v>5726</v>
      </c>
      <c r="AM72" s="46" t="s">
        <v>5740</v>
      </c>
      <c r="AN72" s="44" t="s">
        <v>158</v>
      </c>
      <c r="AO72" s="44" t="s">
        <v>158</v>
      </c>
      <c r="AP72" s="44" t="s">
        <v>158</v>
      </c>
      <c r="AQ72" s="44" t="s">
        <v>158</v>
      </c>
      <c r="AR72" s="44" t="s">
        <v>155</v>
      </c>
      <c r="AS72" s="44" t="s">
        <v>158</v>
      </c>
      <c r="AT72" s="44" t="s">
        <v>158</v>
      </c>
      <c r="AU72" s="44" t="s">
        <v>158</v>
      </c>
      <c r="AV72" s="44" t="s">
        <v>158</v>
      </c>
      <c r="AW72" s="47"/>
      <c r="AX72" s="44" t="s">
        <v>158</v>
      </c>
      <c r="AY72" s="47"/>
      <c r="AZ72" s="44" t="s">
        <v>158</v>
      </c>
      <c r="BA72" s="47"/>
      <c r="BB72" s="44" t="s">
        <v>158</v>
      </c>
      <c r="BC72" s="47"/>
      <c r="BD72" s="1" t="s">
        <v>960</v>
      </c>
      <c r="BE72" s="8" t="s">
        <v>6328</v>
      </c>
      <c r="BF72" s="13">
        <f>COUNTIF(data_M!$BP:$BP,G72)</f>
        <v>1</v>
      </c>
    </row>
    <row r="73">
      <c r="A73" s="1" t="s">
        <v>6336</v>
      </c>
      <c r="B73" s="11">
        <v>46170.49665509259</v>
      </c>
      <c r="C73" s="42">
        <v>107.0</v>
      </c>
      <c r="D73" s="43">
        <v>46170.0</v>
      </c>
      <c r="E73" s="1" t="s">
        <v>561</v>
      </c>
      <c r="F73" s="1" t="s">
        <v>6024</v>
      </c>
      <c r="G73" s="9" t="s">
        <v>6029</v>
      </c>
      <c r="H73" s="8" t="s">
        <v>6337</v>
      </c>
      <c r="I73" s="1" t="s">
        <v>6068</v>
      </c>
      <c r="J73" s="1" t="s">
        <v>169</v>
      </c>
      <c r="K73" s="1" t="s">
        <v>573</v>
      </c>
      <c r="L73" s="44" t="s">
        <v>150</v>
      </c>
      <c r="M73" s="17"/>
      <c r="N73" s="44" t="s">
        <v>150</v>
      </c>
      <c r="O73" s="44" t="s">
        <v>150</v>
      </c>
      <c r="P73" s="44" t="s">
        <v>174</v>
      </c>
      <c r="Q73" s="17"/>
      <c r="R73" s="45">
        <v>40.0</v>
      </c>
      <c r="S73" s="44" t="s">
        <v>174</v>
      </c>
      <c r="T73" s="44" t="s">
        <v>150</v>
      </c>
      <c r="U73" s="44" t="s">
        <v>150</v>
      </c>
      <c r="V73" s="44" t="s">
        <v>174</v>
      </c>
      <c r="W73" s="44" t="s">
        <v>174</v>
      </c>
      <c r="X73" s="44" t="s">
        <v>174</v>
      </c>
      <c r="Y73" s="44" t="s">
        <v>150</v>
      </c>
      <c r="Z73" s="44" t="s">
        <v>150</v>
      </c>
      <c r="AA73" s="44" t="s">
        <v>150</v>
      </c>
      <c r="AB73" s="44" t="s">
        <v>175</v>
      </c>
      <c r="AC73" s="44" t="s">
        <v>150</v>
      </c>
      <c r="AD73" s="44" t="s">
        <v>150</v>
      </c>
      <c r="AE73" s="44" t="s">
        <v>150</v>
      </c>
      <c r="AF73" s="17"/>
      <c r="AG73" s="17"/>
      <c r="AH73" s="17"/>
      <c r="AI73" s="44" t="s">
        <v>5351</v>
      </c>
      <c r="AJ73" s="44" t="s">
        <v>2400</v>
      </c>
      <c r="AK73" s="46" t="s">
        <v>6349</v>
      </c>
      <c r="AL73" s="46" t="s">
        <v>6358</v>
      </c>
      <c r="AM73" s="46" t="s">
        <v>6371</v>
      </c>
      <c r="AN73" s="44" t="s">
        <v>155</v>
      </c>
      <c r="AO73" s="44" t="s">
        <v>158</v>
      </c>
      <c r="AP73" s="44" t="s">
        <v>150</v>
      </c>
      <c r="AQ73" s="44" t="s">
        <v>158</v>
      </c>
      <c r="AR73" s="44" t="s">
        <v>158</v>
      </c>
      <c r="AS73" s="44" t="s">
        <v>158</v>
      </c>
      <c r="AT73" s="44" t="s">
        <v>174</v>
      </c>
      <c r="AU73" s="44" t="s">
        <v>158</v>
      </c>
      <c r="AV73" s="44" t="s">
        <v>155</v>
      </c>
      <c r="AW73" s="44" t="s">
        <v>6381</v>
      </c>
      <c r="AX73" s="44" t="s">
        <v>158</v>
      </c>
      <c r="AY73" s="47"/>
      <c r="AZ73" s="44" t="s">
        <v>158</v>
      </c>
      <c r="BA73" s="47"/>
      <c r="BB73" s="44" t="s">
        <v>158</v>
      </c>
      <c r="BC73" s="47"/>
      <c r="BD73" s="1" t="s">
        <v>561</v>
      </c>
      <c r="BE73" s="1" t="s">
        <v>6385</v>
      </c>
      <c r="BF73" s="13">
        <f>COUNTIF(data_M!$BP:$BP,G73)</f>
        <v>5</v>
      </c>
    </row>
    <row r="74">
      <c r="A74" s="1" t="s">
        <v>6387</v>
      </c>
      <c r="B74" s="11">
        <v>46175.5578125</v>
      </c>
      <c r="C74" s="42">
        <v>108.0</v>
      </c>
      <c r="D74" s="43">
        <v>46175.0</v>
      </c>
      <c r="E74" s="1" t="s">
        <v>852</v>
      </c>
      <c r="F74" s="1" t="s">
        <v>4896</v>
      </c>
      <c r="G74" s="9" t="s">
        <v>4866</v>
      </c>
      <c r="H74" s="8" t="s">
        <v>6389</v>
      </c>
      <c r="I74" s="1" t="s">
        <v>4884</v>
      </c>
      <c r="J74" s="1" t="s">
        <v>1592</v>
      </c>
      <c r="K74" s="1" t="s">
        <v>863</v>
      </c>
      <c r="L74" s="44" t="s">
        <v>150</v>
      </c>
      <c r="M74" s="17"/>
      <c r="N74" s="44" t="s">
        <v>150</v>
      </c>
      <c r="O74" s="44" t="s">
        <v>150</v>
      </c>
      <c r="P74" s="44" t="s">
        <v>150</v>
      </c>
      <c r="Q74" s="17"/>
      <c r="R74" s="45">
        <v>70.0</v>
      </c>
      <c r="S74" s="44" t="s">
        <v>174</v>
      </c>
      <c r="T74" s="44" t="s">
        <v>150</v>
      </c>
      <c r="U74" s="44" t="s">
        <v>150</v>
      </c>
      <c r="V74" s="44" t="s">
        <v>150</v>
      </c>
      <c r="W74" s="44" t="s">
        <v>174</v>
      </c>
      <c r="X74" s="44" t="s">
        <v>150</v>
      </c>
      <c r="Y74" s="44" t="s">
        <v>150</v>
      </c>
      <c r="Z74" s="44" t="s">
        <v>150</v>
      </c>
      <c r="AA74" s="44" t="s">
        <v>150</v>
      </c>
      <c r="AB74" s="44" t="s">
        <v>175</v>
      </c>
      <c r="AC74" s="44" t="s">
        <v>150</v>
      </c>
      <c r="AD74" s="44" t="s">
        <v>150</v>
      </c>
      <c r="AE74" s="44" t="s">
        <v>150</v>
      </c>
      <c r="AF74" s="17"/>
      <c r="AG74" s="17"/>
      <c r="AH74" s="17"/>
      <c r="AI74" s="44" t="s">
        <v>812</v>
      </c>
      <c r="AJ74" s="44" t="s">
        <v>4485</v>
      </c>
      <c r="AK74" s="46" t="s">
        <v>6402</v>
      </c>
      <c r="AL74" s="46" t="s">
        <v>6410</v>
      </c>
      <c r="AM74" s="46" t="s">
        <v>6412</v>
      </c>
      <c r="AN74" s="44" t="s">
        <v>174</v>
      </c>
      <c r="AO74" s="44" t="s">
        <v>158</v>
      </c>
      <c r="AP74" s="44" t="s">
        <v>150</v>
      </c>
      <c r="AQ74" s="44" t="s">
        <v>158</v>
      </c>
      <c r="AR74" s="44" t="s">
        <v>156</v>
      </c>
      <c r="AS74" s="44" t="s">
        <v>158</v>
      </c>
      <c r="AT74" s="44" t="s">
        <v>155</v>
      </c>
      <c r="AU74" s="44" t="s">
        <v>158</v>
      </c>
      <c r="AV74" s="44" t="s">
        <v>174</v>
      </c>
      <c r="AW74" s="44" t="s">
        <v>2162</v>
      </c>
      <c r="AX74" s="44" t="s">
        <v>158</v>
      </c>
      <c r="AY74" s="47"/>
      <c r="AZ74" s="44" t="s">
        <v>158</v>
      </c>
      <c r="BA74" s="47"/>
      <c r="BB74" s="44" t="s">
        <v>158</v>
      </c>
      <c r="BC74" s="47"/>
      <c r="BD74" s="1" t="s">
        <v>852</v>
      </c>
      <c r="BE74" s="1" t="s">
        <v>6428</v>
      </c>
      <c r="BF74" s="13">
        <f>COUNTIF(data_M!$BP:$BP,G74)</f>
        <v>4</v>
      </c>
    </row>
    <row r="75">
      <c r="A75" s="1" t="s">
        <v>222</v>
      </c>
      <c r="B75" s="1" t="s">
        <v>223</v>
      </c>
      <c r="C75" s="50" t="s">
        <v>225</v>
      </c>
      <c r="D75" s="50" t="s">
        <v>226</v>
      </c>
      <c r="E75" s="1" t="s">
        <v>227</v>
      </c>
      <c r="F75" s="1" t="s">
        <v>228</v>
      </c>
      <c r="G75" s="9" t="s">
        <v>229</v>
      </c>
      <c r="H75" s="8" t="s">
        <v>230</v>
      </c>
      <c r="I75" s="1" t="s">
        <v>228</v>
      </c>
      <c r="J75" s="1" t="s">
        <v>169</v>
      </c>
      <c r="K75" s="1" t="s">
        <v>237</v>
      </c>
      <c r="L75" s="44" t="s">
        <v>150</v>
      </c>
      <c r="M75" s="17"/>
      <c r="N75" s="44" t="s">
        <v>150</v>
      </c>
      <c r="O75" s="44" t="s">
        <v>150</v>
      </c>
      <c r="P75" s="44" t="s">
        <v>150</v>
      </c>
      <c r="Q75" s="17"/>
      <c r="R75" s="45">
        <v>105.0</v>
      </c>
      <c r="S75" s="44" t="s">
        <v>174</v>
      </c>
      <c r="T75" s="44" t="s">
        <v>150</v>
      </c>
      <c r="U75" s="44" t="s">
        <v>150</v>
      </c>
      <c r="V75" s="44" t="s">
        <v>150</v>
      </c>
      <c r="W75" s="44" t="s">
        <v>174</v>
      </c>
      <c r="X75" s="44" t="s">
        <v>150</v>
      </c>
      <c r="Y75" s="44" t="s">
        <v>150</v>
      </c>
      <c r="Z75" s="44" t="s">
        <v>150</v>
      </c>
      <c r="AA75" s="44" t="s">
        <v>150</v>
      </c>
      <c r="AB75" s="44" t="s">
        <v>175</v>
      </c>
      <c r="AC75" s="44" t="s">
        <v>150</v>
      </c>
      <c r="AD75" s="44" t="s">
        <v>150</v>
      </c>
      <c r="AE75" s="44" t="s">
        <v>174</v>
      </c>
      <c r="AF75" s="17"/>
      <c r="AG75" s="17"/>
      <c r="AH75" s="17"/>
      <c r="AI75" s="44" t="s">
        <v>241</v>
      </c>
      <c r="AJ75" s="44" t="s">
        <v>242</v>
      </c>
      <c r="AK75" s="46" t="s">
        <v>243</v>
      </c>
      <c r="AL75" s="46" t="s">
        <v>251</v>
      </c>
      <c r="AM75" s="46" t="s">
        <v>267</v>
      </c>
      <c r="AN75" s="44" t="s">
        <v>174</v>
      </c>
      <c r="AO75" s="44" t="s">
        <v>158</v>
      </c>
      <c r="AP75" s="44" t="s">
        <v>174</v>
      </c>
      <c r="AQ75" s="44" t="s">
        <v>150</v>
      </c>
      <c r="AR75" s="44" t="s">
        <v>161</v>
      </c>
      <c r="AS75" s="44" t="s">
        <v>158</v>
      </c>
      <c r="AT75" s="44" t="s">
        <v>150</v>
      </c>
      <c r="AU75" s="44" t="s">
        <v>158</v>
      </c>
      <c r="AV75" s="44" t="s">
        <v>155</v>
      </c>
      <c r="AW75" s="44" t="s">
        <v>284</v>
      </c>
      <c r="AX75" s="44" t="s">
        <v>150</v>
      </c>
      <c r="AY75" s="44" t="s">
        <v>285</v>
      </c>
      <c r="AZ75" s="44" t="s">
        <v>150</v>
      </c>
      <c r="BA75" s="44" t="s">
        <v>6480</v>
      </c>
      <c r="BB75" s="44" t="s">
        <v>150</v>
      </c>
      <c r="BC75" s="44" t="s">
        <v>288</v>
      </c>
      <c r="BD75" s="1" t="s">
        <v>227</v>
      </c>
      <c r="BF75" s="13">
        <f>COUNTIF(data_M!$BP:$BP,G75)</f>
        <v>3</v>
      </c>
    </row>
    <row r="76">
      <c r="A76" s="1" t="s">
        <v>6489</v>
      </c>
      <c r="B76" s="11">
        <v>46167.353321759256</v>
      </c>
      <c r="C76" s="42">
        <v>110.0</v>
      </c>
      <c r="D76" s="43">
        <v>46167.0</v>
      </c>
      <c r="E76" s="1" t="s">
        <v>227</v>
      </c>
      <c r="F76" s="1" t="s">
        <v>6492</v>
      </c>
      <c r="G76" s="9" t="s">
        <v>6493</v>
      </c>
      <c r="H76" s="8" t="s">
        <v>6496</v>
      </c>
      <c r="I76" s="1" t="s">
        <v>6500</v>
      </c>
      <c r="J76" s="1" t="s">
        <v>2250</v>
      </c>
      <c r="K76" s="1" t="s">
        <v>237</v>
      </c>
      <c r="L76" s="44" t="s">
        <v>150</v>
      </c>
      <c r="M76" s="17"/>
      <c r="N76" s="44" t="s">
        <v>150</v>
      </c>
      <c r="O76" s="44" t="s">
        <v>150</v>
      </c>
      <c r="P76" s="44" t="s">
        <v>150</v>
      </c>
      <c r="Q76" s="17"/>
      <c r="R76" s="45">
        <v>56.0</v>
      </c>
      <c r="S76" s="44" t="s">
        <v>174</v>
      </c>
      <c r="T76" s="44" t="s">
        <v>150</v>
      </c>
      <c r="U76" s="44" t="s">
        <v>150</v>
      </c>
      <c r="V76" s="44" t="s">
        <v>150</v>
      </c>
      <c r="W76" s="44" t="s">
        <v>174</v>
      </c>
      <c r="X76" s="44" t="s">
        <v>150</v>
      </c>
      <c r="Y76" s="44" t="s">
        <v>150</v>
      </c>
      <c r="Z76" s="44" t="s">
        <v>150</v>
      </c>
      <c r="AA76" s="44" t="s">
        <v>150</v>
      </c>
      <c r="AB76" s="44" t="s">
        <v>175</v>
      </c>
      <c r="AC76" s="44" t="s">
        <v>150</v>
      </c>
      <c r="AD76" s="44" t="s">
        <v>150</v>
      </c>
      <c r="AE76" s="44" t="s">
        <v>174</v>
      </c>
      <c r="AF76" s="17"/>
      <c r="AG76" s="17"/>
      <c r="AH76" s="17"/>
      <c r="AI76" s="44" t="s">
        <v>1238</v>
      </c>
      <c r="AJ76" s="44" t="s">
        <v>812</v>
      </c>
      <c r="AK76" s="46" t="s">
        <v>6506</v>
      </c>
      <c r="AL76" s="46" t="s">
        <v>6515</v>
      </c>
      <c r="AM76" s="46" t="s">
        <v>6518</v>
      </c>
      <c r="AN76" s="44" t="s">
        <v>174</v>
      </c>
      <c r="AO76" s="44" t="s">
        <v>158</v>
      </c>
      <c r="AP76" s="44" t="s">
        <v>150</v>
      </c>
      <c r="AQ76" s="44" t="s">
        <v>158</v>
      </c>
      <c r="AR76" s="44" t="s">
        <v>158</v>
      </c>
      <c r="AS76" s="44" t="s">
        <v>158</v>
      </c>
      <c r="AT76" s="44" t="s">
        <v>150</v>
      </c>
      <c r="AU76" s="44" t="s">
        <v>158</v>
      </c>
      <c r="AV76" s="44" t="s">
        <v>174</v>
      </c>
      <c r="AW76" s="44" t="s">
        <v>541</v>
      </c>
      <c r="AX76" s="44" t="s">
        <v>158</v>
      </c>
      <c r="AY76" s="47"/>
      <c r="AZ76" s="44" t="s">
        <v>158</v>
      </c>
      <c r="BA76" s="47"/>
      <c r="BB76" s="44" t="s">
        <v>158</v>
      </c>
      <c r="BC76" s="47"/>
      <c r="BD76" s="1" t="s">
        <v>227</v>
      </c>
      <c r="BE76" s="1" t="s">
        <v>6537</v>
      </c>
      <c r="BF76" s="13">
        <f>COUNTIF(data_M!$BP:$BP,G76)</f>
        <v>4</v>
      </c>
    </row>
    <row r="77">
      <c r="A77" s="1" t="s">
        <v>6538</v>
      </c>
      <c r="B77" s="11">
        <v>46157.40329861111</v>
      </c>
      <c r="C77" s="42">
        <v>109.0</v>
      </c>
      <c r="D77" s="43">
        <v>46157.0</v>
      </c>
      <c r="E77" s="1" t="s">
        <v>1913</v>
      </c>
      <c r="F77" s="1" t="s">
        <v>6539</v>
      </c>
      <c r="G77" s="9" t="s">
        <v>6541</v>
      </c>
      <c r="H77" s="8" t="s">
        <v>6543</v>
      </c>
      <c r="I77" s="1" t="s">
        <v>6539</v>
      </c>
      <c r="J77" s="1" t="s">
        <v>1592</v>
      </c>
      <c r="K77" s="1" t="s">
        <v>1543</v>
      </c>
      <c r="L77" s="44" t="s">
        <v>150</v>
      </c>
      <c r="M77" s="17"/>
      <c r="N77" s="44" t="s">
        <v>150</v>
      </c>
      <c r="O77" s="44" t="s">
        <v>150</v>
      </c>
      <c r="P77" s="44" t="s">
        <v>150</v>
      </c>
      <c r="Q77" s="17"/>
      <c r="R77" s="45">
        <v>98.0</v>
      </c>
      <c r="S77" s="44" t="s">
        <v>174</v>
      </c>
      <c r="T77" s="44" t="s">
        <v>150</v>
      </c>
      <c r="U77" s="44" t="s">
        <v>150</v>
      </c>
      <c r="V77" s="44" t="s">
        <v>150</v>
      </c>
      <c r="W77" s="44" t="s">
        <v>174</v>
      </c>
      <c r="X77" s="44" t="s">
        <v>150</v>
      </c>
      <c r="Y77" s="44" t="s">
        <v>150</v>
      </c>
      <c r="Z77" s="44" t="s">
        <v>150</v>
      </c>
      <c r="AA77" s="44" t="s">
        <v>150</v>
      </c>
      <c r="AB77" s="44" t="s">
        <v>175</v>
      </c>
      <c r="AC77" s="44" t="s">
        <v>150</v>
      </c>
      <c r="AD77" s="44" t="s">
        <v>150</v>
      </c>
      <c r="AE77" s="44" t="s">
        <v>174</v>
      </c>
      <c r="AF77" s="17"/>
      <c r="AG77" s="17"/>
      <c r="AH77" s="17"/>
      <c r="AI77" s="44" t="s">
        <v>4621</v>
      </c>
      <c r="AJ77" s="44" t="s">
        <v>3593</v>
      </c>
      <c r="AK77" s="46" t="s">
        <v>6560</v>
      </c>
      <c r="AL77" s="46" t="s">
        <v>6570</v>
      </c>
      <c r="AM77" s="46" t="s">
        <v>6583</v>
      </c>
      <c r="AN77" s="44" t="s">
        <v>155</v>
      </c>
      <c r="AO77" s="44" t="s">
        <v>158</v>
      </c>
      <c r="AP77" s="44" t="s">
        <v>150</v>
      </c>
      <c r="AQ77" s="44" t="s">
        <v>158</v>
      </c>
      <c r="AR77" s="44" t="s">
        <v>158</v>
      </c>
      <c r="AS77" s="44" t="s">
        <v>150</v>
      </c>
      <c r="AT77" s="44" t="s">
        <v>158</v>
      </c>
      <c r="AU77" s="44" t="s">
        <v>158</v>
      </c>
      <c r="AV77" s="44" t="s">
        <v>174</v>
      </c>
      <c r="AW77" s="44" t="s">
        <v>607</v>
      </c>
      <c r="AX77" s="44" t="s">
        <v>158</v>
      </c>
      <c r="AY77" s="47"/>
      <c r="AZ77" s="44" t="s">
        <v>158</v>
      </c>
      <c r="BA77" s="47"/>
      <c r="BB77" s="44" t="s">
        <v>150</v>
      </c>
      <c r="BC77" s="44" t="s">
        <v>6600</v>
      </c>
      <c r="BD77" s="1" t="s">
        <v>1913</v>
      </c>
      <c r="BE77" s="1" t="s">
        <v>6601</v>
      </c>
      <c r="BF77" s="13">
        <f>COUNTIF(data_M!$BP:$BP,G77)</f>
        <v>3</v>
      </c>
    </row>
    <row r="78">
      <c r="A78" s="1" t="s">
        <v>6607</v>
      </c>
      <c r="B78" s="11">
        <v>46161.56008101852</v>
      </c>
      <c r="C78" s="14">
        <v>110.0</v>
      </c>
      <c r="D78" s="43">
        <v>46161.0</v>
      </c>
      <c r="E78" s="1" t="s">
        <v>227</v>
      </c>
      <c r="F78" s="1" t="s">
        <v>1398</v>
      </c>
      <c r="G78" s="9" t="s">
        <v>1401</v>
      </c>
      <c r="H78" s="8" t="s">
        <v>6609</v>
      </c>
      <c r="I78" s="1" t="s">
        <v>1406</v>
      </c>
      <c r="J78" s="1" t="s">
        <v>1592</v>
      </c>
      <c r="K78" s="1" t="s">
        <v>237</v>
      </c>
      <c r="L78" s="44" t="s">
        <v>150</v>
      </c>
      <c r="M78" s="17"/>
      <c r="N78" s="44" t="s">
        <v>150</v>
      </c>
      <c r="O78" s="44" t="s">
        <v>150</v>
      </c>
      <c r="P78" s="44" t="s">
        <v>150</v>
      </c>
      <c r="Q78" s="17"/>
      <c r="R78" s="45">
        <v>60.0</v>
      </c>
      <c r="S78" s="44" t="s">
        <v>174</v>
      </c>
      <c r="T78" s="44" t="s">
        <v>150</v>
      </c>
      <c r="U78" s="44" t="s">
        <v>150</v>
      </c>
      <c r="V78" s="44" t="s">
        <v>150</v>
      </c>
      <c r="W78" s="44" t="s">
        <v>174</v>
      </c>
      <c r="X78" s="44" t="s">
        <v>150</v>
      </c>
      <c r="Y78" s="44" t="s">
        <v>150</v>
      </c>
      <c r="Z78" s="44" t="s">
        <v>150</v>
      </c>
      <c r="AA78" s="44" t="s">
        <v>150</v>
      </c>
      <c r="AB78" s="44" t="s">
        <v>175</v>
      </c>
      <c r="AC78" s="44" t="s">
        <v>150</v>
      </c>
      <c r="AD78" s="44" t="s">
        <v>150</v>
      </c>
      <c r="AE78" s="44" t="s">
        <v>174</v>
      </c>
      <c r="AF78" s="17"/>
      <c r="AG78" s="17"/>
      <c r="AH78" s="17"/>
      <c r="AI78" s="44" t="s">
        <v>757</v>
      </c>
      <c r="AJ78" s="44" t="s">
        <v>2662</v>
      </c>
      <c r="AK78" s="46" t="s">
        <v>6626</v>
      </c>
      <c r="AL78" s="46" t="s">
        <v>6637</v>
      </c>
      <c r="AM78" s="46" t="s">
        <v>6645</v>
      </c>
      <c r="AN78" s="44" t="s">
        <v>150</v>
      </c>
      <c r="AO78" s="44" t="s">
        <v>158</v>
      </c>
      <c r="AP78" s="44" t="s">
        <v>150</v>
      </c>
      <c r="AQ78" s="44" t="s">
        <v>158</v>
      </c>
      <c r="AR78" s="44" t="s">
        <v>158</v>
      </c>
      <c r="AS78" s="44" t="s">
        <v>158</v>
      </c>
      <c r="AT78" s="44" t="s">
        <v>158</v>
      </c>
      <c r="AU78" s="44" t="s">
        <v>158</v>
      </c>
      <c r="AV78" s="44" t="s">
        <v>174</v>
      </c>
      <c r="AW78" s="44" t="s">
        <v>541</v>
      </c>
      <c r="AX78" s="44" t="s">
        <v>158</v>
      </c>
      <c r="AY78" s="47"/>
      <c r="AZ78" s="44" t="s">
        <v>158</v>
      </c>
      <c r="BA78" s="47"/>
      <c r="BB78" s="44" t="s">
        <v>158</v>
      </c>
      <c r="BC78" s="47"/>
      <c r="BD78" s="1" t="s">
        <v>1913</v>
      </c>
      <c r="BE78" s="1" t="s">
        <v>6661</v>
      </c>
      <c r="BF78" s="13">
        <f>COUNTIF(data_M!$BP:$BP,G78)</f>
        <v>3</v>
      </c>
    </row>
    <row r="79">
      <c r="A79" s="1" t="s">
        <v>6663</v>
      </c>
      <c r="B79" s="11">
        <v>46176.62190972222</v>
      </c>
      <c r="C79" s="42">
        <v>101.0</v>
      </c>
      <c r="D79" s="43">
        <v>46176.0</v>
      </c>
      <c r="E79" s="1" t="s">
        <v>793</v>
      </c>
      <c r="F79" s="1" t="s">
        <v>3922</v>
      </c>
      <c r="G79" s="9" t="s">
        <v>3886</v>
      </c>
      <c r="H79" s="8" t="s">
        <v>6665</v>
      </c>
      <c r="I79" s="1" t="s">
        <v>3908</v>
      </c>
      <c r="J79" s="1" t="s">
        <v>808</v>
      </c>
      <c r="K79" s="1" t="s">
        <v>809</v>
      </c>
      <c r="L79" s="44" t="s">
        <v>150</v>
      </c>
      <c r="M79" s="17"/>
      <c r="N79" s="44" t="s">
        <v>150</v>
      </c>
      <c r="O79" s="44" t="s">
        <v>155</v>
      </c>
      <c r="P79" s="47"/>
      <c r="Q79" s="17"/>
      <c r="R79" s="45">
        <v>160.0</v>
      </c>
      <c r="S79" s="44" t="s">
        <v>174</v>
      </c>
      <c r="T79" s="44" t="s">
        <v>150</v>
      </c>
      <c r="U79" s="44" t="s">
        <v>150</v>
      </c>
      <c r="V79" s="44" t="s">
        <v>150</v>
      </c>
      <c r="W79" s="44" t="s">
        <v>174</v>
      </c>
      <c r="X79" s="44" t="s">
        <v>150</v>
      </c>
      <c r="Y79" s="44" t="s">
        <v>150</v>
      </c>
      <c r="Z79" s="44" t="s">
        <v>150</v>
      </c>
      <c r="AA79" s="44" t="s">
        <v>150</v>
      </c>
      <c r="AB79" s="44" t="s">
        <v>175</v>
      </c>
      <c r="AC79" s="44" t="s">
        <v>150</v>
      </c>
      <c r="AD79" s="44" t="s">
        <v>150</v>
      </c>
      <c r="AE79" s="44" t="s">
        <v>174</v>
      </c>
      <c r="AF79" s="17"/>
      <c r="AG79" s="17"/>
      <c r="AH79" s="17"/>
      <c r="AI79" s="44" t="s">
        <v>2400</v>
      </c>
      <c r="AJ79" s="44" t="s">
        <v>242</v>
      </c>
      <c r="AK79" s="46" t="s">
        <v>6674</v>
      </c>
      <c r="AL79" s="46" t="s">
        <v>6680</v>
      </c>
      <c r="AM79" s="46" t="s">
        <v>6690</v>
      </c>
      <c r="AN79" s="44" t="s">
        <v>150</v>
      </c>
      <c r="AO79" s="44" t="s">
        <v>158</v>
      </c>
      <c r="AP79" s="44" t="s">
        <v>150</v>
      </c>
      <c r="AQ79" s="44" t="s">
        <v>158</v>
      </c>
      <c r="AR79" s="44" t="s">
        <v>158</v>
      </c>
      <c r="AS79" s="44" t="s">
        <v>158</v>
      </c>
      <c r="AT79" s="44" t="s">
        <v>158</v>
      </c>
      <c r="AU79" s="44" t="s">
        <v>158</v>
      </c>
      <c r="AV79" s="44" t="s">
        <v>174</v>
      </c>
      <c r="AW79" s="44" t="s">
        <v>5379</v>
      </c>
      <c r="AX79" s="44" t="s">
        <v>158</v>
      </c>
      <c r="AY79" s="47"/>
      <c r="AZ79" s="44" t="s">
        <v>158</v>
      </c>
      <c r="BA79" s="47"/>
      <c r="BB79" s="44" t="s">
        <v>158</v>
      </c>
      <c r="BC79" s="47"/>
      <c r="BD79" s="1" t="s">
        <v>793</v>
      </c>
      <c r="BE79" s="1" t="s">
        <v>6709</v>
      </c>
      <c r="BF79" s="13">
        <f>COUNTIF(data_M!$BP:$BP,G79)</f>
        <v>4</v>
      </c>
    </row>
    <row r="80">
      <c r="A80" s="1" t="s">
        <v>6710</v>
      </c>
      <c r="B80" s="11">
        <v>46176.54833333333</v>
      </c>
      <c r="C80" s="42">
        <v>101.0</v>
      </c>
      <c r="D80" s="43">
        <v>46176.0</v>
      </c>
      <c r="E80" s="1" t="s">
        <v>793</v>
      </c>
      <c r="F80" s="1" t="s">
        <v>6712</v>
      </c>
      <c r="G80" s="9" t="s">
        <v>1836</v>
      </c>
      <c r="H80" s="8" t="s">
        <v>6713</v>
      </c>
      <c r="I80" s="1" t="s">
        <v>6725</v>
      </c>
      <c r="J80" s="1" t="s">
        <v>808</v>
      </c>
      <c r="K80" s="1" t="s">
        <v>809</v>
      </c>
      <c r="L80" s="44" t="s">
        <v>150</v>
      </c>
      <c r="M80" s="17"/>
      <c r="N80" s="44" t="s">
        <v>150</v>
      </c>
      <c r="O80" s="44" t="s">
        <v>150</v>
      </c>
      <c r="P80" s="44" t="s">
        <v>150</v>
      </c>
      <c r="Q80" s="17"/>
      <c r="R80" s="45">
        <v>160.0</v>
      </c>
      <c r="S80" s="44" t="s">
        <v>174</v>
      </c>
      <c r="T80" s="44" t="s">
        <v>150</v>
      </c>
      <c r="U80" s="44" t="s">
        <v>150</v>
      </c>
      <c r="V80" s="44" t="s">
        <v>150</v>
      </c>
      <c r="W80" s="44" t="s">
        <v>174</v>
      </c>
      <c r="X80" s="44" t="s">
        <v>150</v>
      </c>
      <c r="Y80" s="44" t="s">
        <v>150</v>
      </c>
      <c r="Z80" s="44" t="s">
        <v>150</v>
      </c>
      <c r="AA80" s="44" t="s">
        <v>150</v>
      </c>
      <c r="AB80" s="44" t="s">
        <v>150</v>
      </c>
      <c r="AC80" s="44" t="s">
        <v>150</v>
      </c>
      <c r="AD80" s="44" t="s">
        <v>150</v>
      </c>
      <c r="AE80" s="44" t="s">
        <v>174</v>
      </c>
      <c r="AF80" s="17"/>
      <c r="AG80" s="17"/>
      <c r="AH80" s="17"/>
      <c r="AI80" s="44" t="s">
        <v>241</v>
      </c>
      <c r="AJ80" s="44" t="s">
        <v>242</v>
      </c>
      <c r="AK80" s="46" t="s">
        <v>6729</v>
      </c>
      <c r="AL80" s="46" t="s">
        <v>6739</v>
      </c>
      <c r="AM80" s="46" t="s">
        <v>6750</v>
      </c>
      <c r="AN80" s="44" t="s">
        <v>150</v>
      </c>
      <c r="AO80" s="44" t="s">
        <v>158</v>
      </c>
      <c r="AP80" s="44" t="s">
        <v>150</v>
      </c>
      <c r="AQ80" s="44" t="s">
        <v>150</v>
      </c>
      <c r="AR80" s="44" t="s">
        <v>2624</v>
      </c>
      <c r="AS80" s="44" t="s">
        <v>150</v>
      </c>
      <c r="AT80" s="44" t="s">
        <v>174</v>
      </c>
      <c r="AU80" s="44" t="s">
        <v>158</v>
      </c>
      <c r="AV80" s="44" t="s">
        <v>155</v>
      </c>
      <c r="AW80" s="44" t="s">
        <v>6763</v>
      </c>
      <c r="AX80" s="44" t="s">
        <v>150</v>
      </c>
      <c r="AY80" s="44" t="s">
        <v>6764</v>
      </c>
      <c r="AZ80" s="44" t="s">
        <v>158</v>
      </c>
      <c r="BA80" s="47"/>
      <c r="BB80" s="44" t="s">
        <v>158</v>
      </c>
      <c r="BC80" s="47"/>
      <c r="BD80" s="1" t="s">
        <v>793</v>
      </c>
      <c r="BE80" s="1" t="s">
        <v>6765</v>
      </c>
      <c r="BF80" s="13">
        <f>COUNTIF(data_M!$BP:$BP,G80)</f>
        <v>4</v>
      </c>
    </row>
    <row r="81">
      <c r="A81" s="1" t="s">
        <v>6770</v>
      </c>
      <c r="B81" s="11">
        <v>46161.10905092592</v>
      </c>
      <c r="C81" s="42">
        <v>104.0</v>
      </c>
      <c r="D81" s="43">
        <v>46161.0</v>
      </c>
      <c r="E81" s="1" t="s">
        <v>960</v>
      </c>
      <c r="F81" s="1" t="s">
        <v>6776</v>
      </c>
      <c r="G81" s="9" t="s">
        <v>6777</v>
      </c>
      <c r="H81" s="8" t="s">
        <v>6780</v>
      </c>
      <c r="I81" s="1" t="s">
        <v>6776</v>
      </c>
      <c r="J81" s="1" t="s">
        <v>169</v>
      </c>
      <c r="K81" s="1" t="s">
        <v>970</v>
      </c>
      <c r="L81" s="44" t="s">
        <v>150</v>
      </c>
      <c r="M81" s="17"/>
      <c r="N81" s="44" t="s">
        <v>174</v>
      </c>
      <c r="O81" s="44" t="s">
        <v>150</v>
      </c>
      <c r="P81" s="44" t="s">
        <v>150</v>
      </c>
      <c r="Q81" s="17"/>
      <c r="R81" s="45">
        <v>40.0</v>
      </c>
      <c r="S81" s="44" t="s">
        <v>174</v>
      </c>
      <c r="T81" s="44" t="s">
        <v>150</v>
      </c>
      <c r="U81" s="44" t="s">
        <v>150</v>
      </c>
      <c r="V81" s="44" t="s">
        <v>150</v>
      </c>
      <c r="W81" s="44" t="s">
        <v>174</v>
      </c>
      <c r="X81" s="44" t="s">
        <v>150</v>
      </c>
      <c r="Y81" s="44" t="s">
        <v>150</v>
      </c>
      <c r="Z81" s="44" t="s">
        <v>150</v>
      </c>
      <c r="AA81" s="44" t="s">
        <v>150</v>
      </c>
      <c r="AB81" s="44" t="s">
        <v>175</v>
      </c>
      <c r="AC81" s="44" t="s">
        <v>150</v>
      </c>
      <c r="AD81" s="44" t="s">
        <v>150</v>
      </c>
      <c r="AE81" s="44" t="s">
        <v>174</v>
      </c>
      <c r="AF81" s="17"/>
      <c r="AG81" s="17"/>
      <c r="AH81" s="17"/>
      <c r="AI81" s="44" t="s">
        <v>812</v>
      </c>
      <c r="AJ81" s="44" t="s">
        <v>158</v>
      </c>
      <c r="AK81" s="46" t="s">
        <v>6790</v>
      </c>
      <c r="AL81" s="46" t="s">
        <v>6801</v>
      </c>
      <c r="AM81" s="46" t="s">
        <v>6808</v>
      </c>
      <c r="AN81" s="44" t="s">
        <v>150</v>
      </c>
      <c r="AO81" s="44" t="s">
        <v>158</v>
      </c>
      <c r="AP81" s="44" t="s">
        <v>158</v>
      </c>
      <c r="AQ81" s="44" t="s">
        <v>158</v>
      </c>
      <c r="AR81" s="44" t="s">
        <v>150</v>
      </c>
      <c r="AS81" s="44" t="s">
        <v>158</v>
      </c>
      <c r="AT81" s="44" t="s">
        <v>158</v>
      </c>
      <c r="AU81" s="44" t="s">
        <v>158</v>
      </c>
      <c r="AV81" s="44" t="s">
        <v>158</v>
      </c>
      <c r="AW81" s="47"/>
      <c r="AX81" s="44" t="s">
        <v>158</v>
      </c>
      <c r="AY81" s="47"/>
      <c r="AZ81" s="44" t="s">
        <v>158</v>
      </c>
      <c r="BA81" s="47"/>
      <c r="BB81" s="44" t="s">
        <v>158</v>
      </c>
      <c r="BC81" s="47"/>
      <c r="BD81" s="1" t="s">
        <v>960</v>
      </c>
      <c r="BE81" s="8" t="s">
        <v>6826</v>
      </c>
      <c r="BF81" s="13">
        <f>COUNTIF(data_M!$BP:$BP,G81)</f>
        <v>1</v>
      </c>
    </row>
    <row r="82">
      <c r="A82" s="1" t="s">
        <v>6833</v>
      </c>
      <c r="B82" s="11">
        <v>46157.331412037034</v>
      </c>
      <c r="C82" s="42">
        <v>110.0</v>
      </c>
      <c r="D82" s="43">
        <v>46157.0</v>
      </c>
      <c r="E82" s="1" t="s">
        <v>227</v>
      </c>
      <c r="F82" s="1" t="s">
        <v>4075</v>
      </c>
      <c r="G82" s="9" t="s">
        <v>4082</v>
      </c>
      <c r="H82" s="8" t="s">
        <v>6836</v>
      </c>
      <c r="I82" s="1" t="s">
        <v>4089</v>
      </c>
      <c r="J82" s="1" t="s">
        <v>2250</v>
      </c>
      <c r="K82" s="1" t="s">
        <v>237</v>
      </c>
      <c r="L82" s="44" t="s">
        <v>150</v>
      </c>
      <c r="M82" s="17"/>
      <c r="N82" s="44" t="s">
        <v>174</v>
      </c>
      <c r="O82" s="44" t="s">
        <v>150</v>
      </c>
      <c r="P82" s="44" t="s">
        <v>150</v>
      </c>
      <c r="Q82" s="17"/>
      <c r="R82" s="45">
        <v>75.0</v>
      </c>
      <c r="S82" s="44" t="s">
        <v>174</v>
      </c>
      <c r="T82" s="44" t="s">
        <v>150</v>
      </c>
      <c r="U82" s="44" t="s">
        <v>150</v>
      </c>
      <c r="V82" s="44" t="s">
        <v>150</v>
      </c>
      <c r="W82" s="44" t="s">
        <v>174</v>
      </c>
      <c r="X82" s="44" t="s">
        <v>150</v>
      </c>
      <c r="Y82" s="44" t="s">
        <v>150</v>
      </c>
      <c r="Z82" s="44" t="s">
        <v>150</v>
      </c>
      <c r="AA82" s="44" t="s">
        <v>150</v>
      </c>
      <c r="AB82" s="44" t="s">
        <v>174</v>
      </c>
      <c r="AC82" s="44" t="s">
        <v>150</v>
      </c>
      <c r="AD82" s="44" t="s">
        <v>150</v>
      </c>
      <c r="AE82" s="44" t="s">
        <v>150</v>
      </c>
      <c r="AF82" s="17"/>
      <c r="AG82" s="17"/>
      <c r="AH82" s="17"/>
      <c r="AI82" s="44" t="s">
        <v>2403</v>
      </c>
      <c r="AJ82" s="44" t="s">
        <v>1131</v>
      </c>
      <c r="AK82" s="46" t="s">
        <v>6852</v>
      </c>
      <c r="AL82" s="46" t="s">
        <v>6860</v>
      </c>
      <c r="AM82" s="46" t="s">
        <v>6871</v>
      </c>
      <c r="AN82" s="44" t="s">
        <v>150</v>
      </c>
      <c r="AO82" s="44" t="s">
        <v>158</v>
      </c>
      <c r="AP82" s="44" t="s">
        <v>150</v>
      </c>
      <c r="AQ82" s="44" t="s">
        <v>158</v>
      </c>
      <c r="AR82" s="44" t="s">
        <v>158</v>
      </c>
      <c r="AS82" s="44" t="s">
        <v>158</v>
      </c>
      <c r="AT82" s="44" t="s">
        <v>158</v>
      </c>
      <c r="AU82" s="44" t="s">
        <v>158</v>
      </c>
      <c r="AV82" s="44" t="s">
        <v>150</v>
      </c>
      <c r="AW82" s="44" t="s">
        <v>286</v>
      </c>
      <c r="AX82" s="44" t="s">
        <v>158</v>
      </c>
      <c r="AY82" s="47"/>
      <c r="AZ82" s="44" t="s">
        <v>158</v>
      </c>
      <c r="BA82" s="47"/>
      <c r="BB82" s="44" t="s">
        <v>158</v>
      </c>
      <c r="BC82" s="47"/>
      <c r="BD82" s="1" t="s">
        <v>227</v>
      </c>
      <c r="BE82" s="1" t="s">
        <v>6882</v>
      </c>
      <c r="BF82" s="13">
        <f>COUNTIF(data_M!$BP:$BP,G82)</f>
        <v>3</v>
      </c>
    </row>
    <row r="83">
      <c r="A83" s="1" t="s">
        <v>1903</v>
      </c>
      <c r="B83" s="11">
        <v>46155.27209490741</v>
      </c>
      <c r="C83" s="42">
        <v>105.0</v>
      </c>
      <c r="D83" s="43">
        <v>46154.0</v>
      </c>
      <c r="E83" s="1" t="s">
        <v>136</v>
      </c>
      <c r="F83" s="1" t="s">
        <v>1906</v>
      </c>
      <c r="G83" s="9" t="s">
        <v>1907</v>
      </c>
      <c r="H83" s="8" t="s">
        <v>1908</v>
      </c>
      <c r="I83" s="1" t="s">
        <v>1906</v>
      </c>
      <c r="J83" s="1" t="s">
        <v>169</v>
      </c>
      <c r="K83" s="1" t="s">
        <v>171</v>
      </c>
      <c r="L83" s="44" t="s">
        <v>150</v>
      </c>
      <c r="M83" s="17"/>
      <c r="N83" s="44" t="s">
        <v>174</v>
      </c>
      <c r="O83" s="44" t="s">
        <v>150</v>
      </c>
      <c r="P83" s="44" t="s">
        <v>150</v>
      </c>
      <c r="Q83" s="17"/>
      <c r="R83" s="45">
        <v>75.0</v>
      </c>
      <c r="S83" s="44" t="s">
        <v>174</v>
      </c>
      <c r="T83" s="44" t="s">
        <v>150</v>
      </c>
      <c r="U83" s="44" t="s">
        <v>150</v>
      </c>
      <c r="V83" s="44" t="s">
        <v>150</v>
      </c>
      <c r="W83" s="44" t="s">
        <v>174</v>
      </c>
      <c r="X83" s="44" t="s">
        <v>150</v>
      </c>
      <c r="Y83" s="44" t="s">
        <v>150</v>
      </c>
      <c r="Z83" s="44" t="s">
        <v>150</v>
      </c>
      <c r="AA83" s="44" t="s">
        <v>150</v>
      </c>
      <c r="AB83" s="44" t="s">
        <v>150</v>
      </c>
      <c r="AC83" s="44" t="s">
        <v>150</v>
      </c>
      <c r="AD83" s="44" t="s">
        <v>150</v>
      </c>
      <c r="AE83" s="44" t="s">
        <v>174</v>
      </c>
      <c r="AF83" s="17"/>
      <c r="AG83" s="17"/>
      <c r="AH83" s="17"/>
      <c r="AI83" s="44" t="s">
        <v>508</v>
      </c>
      <c r="AJ83" s="44" t="s">
        <v>757</v>
      </c>
      <c r="AK83" s="46" t="s">
        <v>1927</v>
      </c>
      <c r="AL83" s="46" t="s">
        <v>1939</v>
      </c>
      <c r="AM83" s="46" t="s">
        <v>1943</v>
      </c>
      <c r="AN83" s="44" t="s">
        <v>174</v>
      </c>
      <c r="AO83" s="44" t="s">
        <v>158</v>
      </c>
      <c r="AP83" s="44" t="s">
        <v>150</v>
      </c>
      <c r="AQ83" s="44" t="s">
        <v>158</v>
      </c>
      <c r="AR83" s="44" t="s">
        <v>423</v>
      </c>
      <c r="AS83" s="44" t="s">
        <v>158</v>
      </c>
      <c r="AT83" s="44" t="s">
        <v>150</v>
      </c>
      <c r="AU83" s="44" t="s">
        <v>158</v>
      </c>
      <c r="AV83" s="44" t="s">
        <v>174</v>
      </c>
      <c r="AW83" s="44" t="s">
        <v>838</v>
      </c>
      <c r="AX83" s="44" t="s">
        <v>150</v>
      </c>
      <c r="AY83" s="44" t="s">
        <v>1613</v>
      </c>
      <c r="AZ83" s="44" t="s">
        <v>158</v>
      </c>
      <c r="BA83" s="47"/>
      <c r="BB83" s="44" t="s">
        <v>158</v>
      </c>
      <c r="BC83" s="47"/>
      <c r="BD83" s="1" t="s">
        <v>136</v>
      </c>
      <c r="BE83" s="8" t="s">
        <v>6917</v>
      </c>
      <c r="BF83" s="13">
        <f>COUNTIF(data_M!$BP:$BP,G83)</f>
        <v>1</v>
      </c>
    </row>
    <row r="84">
      <c r="A84" s="1" t="s">
        <v>6920</v>
      </c>
      <c r="B84" s="11">
        <v>46162.244618055556</v>
      </c>
      <c r="C84" s="42">
        <v>110.0</v>
      </c>
      <c r="D84" s="43">
        <v>46162.0</v>
      </c>
      <c r="E84" s="1" t="s">
        <v>227</v>
      </c>
      <c r="F84" s="1" t="s">
        <v>6921</v>
      </c>
      <c r="G84" s="9" t="s">
        <v>6922</v>
      </c>
      <c r="H84" s="8" t="s">
        <v>6923</v>
      </c>
      <c r="I84" s="1" t="s">
        <v>3006</v>
      </c>
      <c r="J84" s="1" t="s">
        <v>3297</v>
      </c>
      <c r="K84" s="1" t="s">
        <v>237</v>
      </c>
      <c r="L84" s="44" t="s">
        <v>150</v>
      </c>
      <c r="M84" s="17"/>
      <c r="N84" s="44" t="s">
        <v>174</v>
      </c>
      <c r="O84" s="44" t="s">
        <v>150</v>
      </c>
      <c r="P84" s="44" t="s">
        <v>150</v>
      </c>
      <c r="Q84" s="17"/>
      <c r="R84" s="45">
        <v>72.0</v>
      </c>
      <c r="S84" s="44" t="s">
        <v>174</v>
      </c>
      <c r="T84" s="44" t="s">
        <v>150</v>
      </c>
      <c r="U84" s="44" t="s">
        <v>150</v>
      </c>
      <c r="V84" s="44" t="s">
        <v>150</v>
      </c>
      <c r="W84" s="44" t="s">
        <v>174</v>
      </c>
      <c r="X84" s="44" t="s">
        <v>150</v>
      </c>
      <c r="Y84" s="44" t="s">
        <v>150</v>
      </c>
      <c r="Z84" s="44" t="s">
        <v>150</v>
      </c>
      <c r="AA84" s="44" t="s">
        <v>150</v>
      </c>
      <c r="AB84" s="44" t="s">
        <v>175</v>
      </c>
      <c r="AC84" s="44" t="s">
        <v>150</v>
      </c>
      <c r="AD84" s="44" t="s">
        <v>150</v>
      </c>
      <c r="AE84" s="44" t="s">
        <v>174</v>
      </c>
      <c r="AF84" s="17"/>
      <c r="AG84" s="17"/>
      <c r="AH84" s="17"/>
      <c r="AI84" s="44" t="s">
        <v>2399</v>
      </c>
      <c r="AJ84" s="44" t="s">
        <v>158</v>
      </c>
      <c r="AK84" s="46" t="s">
        <v>6931</v>
      </c>
      <c r="AL84" s="46" t="s">
        <v>6937</v>
      </c>
      <c r="AM84" s="46" t="s">
        <v>6946</v>
      </c>
      <c r="AN84" s="44" t="s">
        <v>150</v>
      </c>
      <c r="AO84" s="44" t="s">
        <v>158</v>
      </c>
      <c r="AP84" s="44" t="s">
        <v>150</v>
      </c>
      <c r="AQ84" s="44" t="s">
        <v>158</v>
      </c>
      <c r="AR84" s="44" t="s">
        <v>2942</v>
      </c>
      <c r="AS84" s="44" t="s">
        <v>158</v>
      </c>
      <c r="AT84" s="44" t="s">
        <v>158</v>
      </c>
      <c r="AU84" s="44" t="s">
        <v>158</v>
      </c>
      <c r="AV84" s="44" t="s">
        <v>174</v>
      </c>
      <c r="AW84" s="44" t="s">
        <v>3015</v>
      </c>
      <c r="AX84" s="44" t="s">
        <v>150</v>
      </c>
      <c r="AY84" s="44" t="s">
        <v>2050</v>
      </c>
      <c r="AZ84" s="44" t="s">
        <v>174</v>
      </c>
      <c r="BA84" s="44" t="s">
        <v>6954</v>
      </c>
      <c r="BB84" s="44" t="s">
        <v>158</v>
      </c>
      <c r="BC84" s="47"/>
      <c r="BD84" s="1" t="s">
        <v>227</v>
      </c>
      <c r="BE84" s="1" t="s">
        <v>6956</v>
      </c>
      <c r="BF84" s="13">
        <f>COUNTIF(data_M!$BP:$BP,G84)</f>
        <v>2</v>
      </c>
    </row>
    <row r="85">
      <c r="A85" s="1" t="s">
        <v>6958</v>
      </c>
      <c r="B85" s="11">
        <v>46160.51577546296</v>
      </c>
      <c r="C85" s="42">
        <v>106.0</v>
      </c>
      <c r="D85" s="43">
        <v>46160.0</v>
      </c>
      <c r="E85" s="1" t="s">
        <v>299</v>
      </c>
      <c r="F85" s="1" t="s">
        <v>6959</v>
      </c>
      <c r="G85" s="9" t="s">
        <v>6960</v>
      </c>
      <c r="H85" s="8" t="s">
        <v>6961</v>
      </c>
      <c r="I85" s="1" t="s">
        <v>6959</v>
      </c>
      <c r="J85" s="1" t="s">
        <v>169</v>
      </c>
      <c r="K85" s="1" t="s">
        <v>317</v>
      </c>
      <c r="L85" s="44" t="s">
        <v>150</v>
      </c>
      <c r="M85" s="17"/>
      <c r="N85" s="44" t="s">
        <v>155</v>
      </c>
      <c r="O85" s="44" t="s">
        <v>155</v>
      </c>
      <c r="P85" s="47"/>
      <c r="Q85" s="17"/>
      <c r="R85" s="45">
        <v>15.0</v>
      </c>
      <c r="S85" s="44" t="s">
        <v>174</v>
      </c>
      <c r="T85" s="44" t="s">
        <v>156</v>
      </c>
      <c r="U85" s="44" t="s">
        <v>150</v>
      </c>
      <c r="V85" s="44" t="s">
        <v>174</v>
      </c>
      <c r="W85" s="44" t="s">
        <v>174</v>
      </c>
      <c r="X85" s="44" t="s">
        <v>150</v>
      </c>
      <c r="Y85" s="44" t="s">
        <v>174</v>
      </c>
      <c r="Z85" s="44" t="s">
        <v>150</v>
      </c>
      <c r="AA85" s="44" t="s">
        <v>150</v>
      </c>
      <c r="AB85" s="44" t="s">
        <v>175</v>
      </c>
      <c r="AC85" s="44" t="s">
        <v>150</v>
      </c>
      <c r="AD85" s="44" t="s">
        <v>150</v>
      </c>
      <c r="AE85" s="44" t="s">
        <v>150</v>
      </c>
      <c r="AF85" s="17"/>
      <c r="AG85" s="17"/>
      <c r="AH85" s="17"/>
      <c r="AI85" s="44" t="s">
        <v>158</v>
      </c>
      <c r="AJ85" s="44" t="s">
        <v>158</v>
      </c>
      <c r="AK85" s="46" t="s">
        <v>6972</v>
      </c>
      <c r="AL85" s="46" t="s">
        <v>6984</v>
      </c>
      <c r="AM85" s="46" t="s">
        <v>6998</v>
      </c>
      <c r="AN85" s="44" t="s">
        <v>150</v>
      </c>
      <c r="AO85" s="44" t="s">
        <v>158</v>
      </c>
      <c r="AP85" s="44" t="s">
        <v>158</v>
      </c>
      <c r="AQ85" s="44" t="s">
        <v>158</v>
      </c>
      <c r="AR85" s="44" t="s">
        <v>158</v>
      </c>
      <c r="AS85" s="44" t="s">
        <v>158</v>
      </c>
      <c r="AT85" s="44" t="s">
        <v>158</v>
      </c>
      <c r="AU85" s="44" t="s">
        <v>158</v>
      </c>
      <c r="AV85" s="44" t="s">
        <v>158</v>
      </c>
      <c r="AW85" s="47"/>
      <c r="AX85" s="44" t="s">
        <v>158</v>
      </c>
      <c r="AY85" s="47"/>
      <c r="AZ85" s="44" t="s">
        <v>158</v>
      </c>
      <c r="BA85" s="47"/>
      <c r="BB85" s="44" t="s">
        <v>158</v>
      </c>
      <c r="BC85" s="47"/>
      <c r="BD85" s="1" t="s">
        <v>299</v>
      </c>
      <c r="BE85" s="8" t="s">
        <v>7009</v>
      </c>
      <c r="BF85" s="13">
        <f>COUNTIF(data_M!$BP:$BP,G85)</f>
        <v>1</v>
      </c>
    </row>
    <row r="86">
      <c r="A86" s="1" t="s">
        <v>7017</v>
      </c>
      <c r="B86" s="11">
        <v>46167.25204861111</v>
      </c>
      <c r="C86" s="42">
        <v>101.0</v>
      </c>
      <c r="D86" s="43">
        <v>46167.0</v>
      </c>
      <c r="E86" s="1" t="s">
        <v>793</v>
      </c>
      <c r="F86" s="1" t="s">
        <v>7019</v>
      </c>
      <c r="G86" s="9" t="s">
        <v>7020</v>
      </c>
      <c r="H86" s="8" t="s">
        <v>7021</v>
      </c>
      <c r="I86" s="1" t="s">
        <v>7033</v>
      </c>
      <c r="J86" s="1" t="s">
        <v>808</v>
      </c>
      <c r="K86" s="1" t="s">
        <v>809</v>
      </c>
      <c r="L86" s="44" t="s">
        <v>150</v>
      </c>
      <c r="M86" s="17"/>
      <c r="N86" s="44" t="s">
        <v>174</v>
      </c>
      <c r="O86" s="44" t="s">
        <v>150</v>
      </c>
      <c r="P86" s="44" t="s">
        <v>150</v>
      </c>
      <c r="Q86" s="17"/>
      <c r="R86" s="45">
        <v>150.0</v>
      </c>
      <c r="S86" s="44" t="s">
        <v>174</v>
      </c>
      <c r="T86" s="44" t="s">
        <v>150</v>
      </c>
      <c r="U86" s="44" t="s">
        <v>150</v>
      </c>
      <c r="V86" s="44" t="s">
        <v>150</v>
      </c>
      <c r="W86" s="44" t="s">
        <v>174</v>
      </c>
      <c r="X86" s="44" t="s">
        <v>150</v>
      </c>
      <c r="Y86" s="44" t="s">
        <v>150</v>
      </c>
      <c r="Z86" s="44" t="s">
        <v>150</v>
      </c>
      <c r="AA86" s="44" t="s">
        <v>150</v>
      </c>
      <c r="AB86" s="44" t="s">
        <v>175</v>
      </c>
      <c r="AC86" s="44" t="s">
        <v>174</v>
      </c>
      <c r="AD86" s="47"/>
      <c r="AE86" s="47"/>
      <c r="AF86" s="17"/>
      <c r="AG86" s="17"/>
      <c r="AH86" s="17"/>
      <c r="AI86" s="44" t="s">
        <v>158</v>
      </c>
      <c r="AJ86" s="44" t="s">
        <v>158</v>
      </c>
      <c r="AK86" s="46" t="s">
        <v>7039</v>
      </c>
      <c r="AL86" s="46" t="s">
        <v>7048</v>
      </c>
      <c r="AM86" s="46" t="s">
        <v>7055</v>
      </c>
      <c r="AN86" s="44" t="s">
        <v>158</v>
      </c>
      <c r="AO86" s="44" t="s">
        <v>158</v>
      </c>
      <c r="AP86" s="44" t="s">
        <v>158</v>
      </c>
      <c r="AQ86" s="44" t="s">
        <v>158</v>
      </c>
      <c r="AR86" s="44" t="s">
        <v>158</v>
      </c>
      <c r="AS86" s="44" t="s">
        <v>158</v>
      </c>
      <c r="AT86" s="44" t="s">
        <v>158</v>
      </c>
      <c r="AU86" s="44" t="s">
        <v>158</v>
      </c>
      <c r="AV86" s="44" t="s">
        <v>150</v>
      </c>
      <c r="AW86" s="44" t="s">
        <v>1460</v>
      </c>
      <c r="AX86" s="44" t="s">
        <v>158</v>
      </c>
      <c r="AY86" s="47"/>
      <c r="AZ86" s="44" t="s">
        <v>158</v>
      </c>
      <c r="BA86" s="47"/>
      <c r="BB86" s="44" t="s">
        <v>158</v>
      </c>
      <c r="BC86" s="47"/>
      <c r="BD86" s="1" t="s">
        <v>793</v>
      </c>
      <c r="BE86" s="1" t="s">
        <v>7065</v>
      </c>
      <c r="BF86" s="13">
        <f>COUNTIF(data_M!$BP:$BP,G86)</f>
        <v>4</v>
      </c>
    </row>
    <row r="87">
      <c r="A87" s="1" t="s">
        <v>7067</v>
      </c>
      <c r="B87" s="11">
        <v>46174.15684027778</v>
      </c>
      <c r="C87" s="42">
        <v>102.0</v>
      </c>
      <c r="D87" s="43">
        <v>46174.0</v>
      </c>
      <c r="E87" s="1" t="s">
        <v>2176</v>
      </c>
      <c r="F87" s="1" t="s">
        <v>5793</v>
      </c>
      <c r="G87" s="9" t="s">
        <v>5764</v>
      </c>
      <c r="H87" s="8" t="s">
        <v>7072</v>
      </c>
      <c r="I87" s="1" t="s">
        <v>7076</v>
      </c>
      <c r="J87" s="1" t="s">
        <v>169</v>
      </c>
      <c r="K87" s="1" t="s">
        <v>1345</v>
      </c>
      <c r="L87" s="44" t="s">
        <v>150</v>
      </c>
      <c r="M87" s="17"/>
      <c r="N87" s="44" t="s">
        <v>150</v>
      </c>
      <c r="O87" s="44" t="s">
        <v>155</v>
      </c>
      <c r="P87" s="47"/>
      <c r="Q87" s="17"/>
      <c r="R87" s="45">
        <v>150.0</v>
      </c>
      <c r="S87" s="44" t="s">
        <v>174</v>
      </c>
      <c r="T87" s="44" t="s">
        <v>150</v>
      </c>
      <c r="U87" s="44" t="s">
        <v>150</v>
      </c>
      <c r="V87" s="44" t="s">
        <v>150</v>
      </c>
      <c r="W87" s="44" t="s">
        <v>174</v>
      </c>
      <c r="X87" s="44" t="s">
        <v>150</v>
      </c>
      <c r="Y87" s="44" t="s">
        <v>150</v>
      </c>
      <c r="Z87" s="44" t="s">
        <v>150</v>
      </c>
      <c r="AA87" s="44" t="s">
        <v>150</v>
      </c>
      <c r="AB87" s="44" t="s">
        <v>174</v>
      </c>
      <c r="AC87" s="44" t="s">
        <v>150</v>
      </c>
      <c r="AD87" s="44" t="s">
        <v>150</v>
      </c>
      <c r="AE87" s="44" t="s">
        <v>174</v>
      </c>
      <c r="AF87" s="17"/>
      <c r="AG87" s="17"/>
      <c r="AH87" s="17"/>
      <c r="AI87" s="44" t="s">
        <v>7082</v>
      </c>
      <c r="AJ87" s="44" t="s">
        <v>757</v>
      </c>
      <c r="AK87" s="46" t="s">
        <v>7083</v>
      </c>
      <c r="AL87" s="46" t="s">
        <v>7095</v>
      </c>
      <c r="AM87" s="46" t="s">
        <v>7101</v>
      </c>
      <c r="AN87" s="44" t="s">
        <v>174</v>
      </c>
      <c r="AO87" s="44" t="s">
        <v>158</v>
      </c>
      <c r="AP87" s="44" t="s">
        <v>150</v>
      </c>
      <c r="AQ87" s="44" t="s">
        <v>158</v>
      </c>
      <c r="AR87" s="44" t="s">
        <v>155</v>
      </c>
      <c r="AS87" s="44" t="s">
        <v>158</v>
      </c>
      <c r="AT87" s="44" t="s">
        <v>174</v>
      </c>
      <c r="AU87" s="44" t="s">
        <v>158</v>
      </c>
      <c r="AV87" s="44" t="s">
        <v>174</v>
      </c>
      <c r="AW87" s="44" t="s">
        <v>1052</v>
      </c>
      <c r="AX87" s="44" t="s">
        <v>158</v>
      </c>
      <c r="AY87" s="47"/>
      <c r="AZ87" s="44" t="s">
        <v>158</v>
      </c>
      <c r="BA87" s="47"/>
      <c r="BB87" s="44" t="s">
        <v>158</v>
      </c>
      <c r="BC87" s="47"/>
      <c r="BD87" s="1" t="s">
        <v>2176</v>
      </c>
      <c r="BE87" s="1" t="s">
        <v>7115</v>
      </c>
      <c r="BF87" s="13">
        <f>COUNTIF(data_M!$BP:$BP,G87)</f>
        <v>5</v>
      </c>
    </row>
    <row r="88">
      <c r="A88" s="1" t="s">
        <v>7123</v>
      </c>
      <c r="B88" s="11">
        <v>46162.389861111114</v>
      </c>
      <c r="C88" s="42">
        <v>110.0</v>
      </c>
      <c r="D88" s="43">
        <v>46162.0</v>
      </c>
      <c r="E88" s="1" t="s">
        <v>227</v>
      </c>
      <c r="F88" s="1" t="s">
        <v>1259</v>
      </c>
      <c r="G88" s="9" t="s">
        <v>1266</v>
      </c>
      <c r="H88" s="8" t="s">
        <v>7124</v>
      </c>
      <c r="I88" s="1" t="s">
        <v>1279</v>
      </c>
      <c r="J88" s="1" t="s">
        <v>3297</v>
      </c>
      <c r="K88" s="1" t="s">
        <v>237</v>
      </c>
      <c r="L88" s="44" t="s">
        <v>150</v>
      </c>
      <c r="M88" s="17"/>
      <c r="N88" s="44" t="s">
        <v>174</v>
      </c>
      <c r="O88" s="44" t="s">
        <v>155</v>
      </c>
      <c r="P88" s="47"/>
      <c r="Q88" s="17"/>
      <c r="R88" s="45">
        <v>38.0</v>
      </c>
      <c r="S88" s="44" t="s">
        <v>174</v>
      </c>
      <c r="T88" s="44" t="s">
        <v>150</v>
      </c>
      <c r="U88" s="44" t="s">
        <v>150</v>
      </c>
      <c r="V88" s="44" t="s">
        <v>150</v>
      </c>
      <c r="W88" s="44" t="s">
        <v>174</v>
      </c>
      <c r="X88" s="44" t="s">
        <v>150</v>
      </c>
      <c r="Y88" s="44" t="s">
        <v>150</v>
      </c>
      <c r="Z88" s="44" t="s">
        <v>150</v>
      </c>
      <c r="AA88" s="44" t="s">
        <v>150</v>
      </c>
      <c r="AB88" s="44" t="s">
        <v>175</v>
      </c>
      <c r="AC88" s="44" t="s">
        <v>150</v>
      </c>
      <c r="AD88" s="44" t="s">
        <v>150</v>
      </c>
      <c r="AE88" s="44" t="s">
        <v>174</v>
      </c>
      <c r="AF88" s="17"/>
      <c r="AG88" s="17"/>
      <c r="AH88" s="17"/>
      <c r="AI88" s="44" t="s">
        <v>1940</v>
      </c>
      <c r="AJ88" s="44" t="s">
        <v>757</v>
      </c>
      <c r="AK88" s="46" t="s">
        <v>7136</v>
      </c>
      <c r="AL88" s="46" t="s">
        <v>7151</v>
      </c>
      <c r="AM88" s="46" t="s">
        <v>7156</v>
      </c>
      <c r="AN88" s="44" t="s">
        <v>150</v>
      </c>
      <c r="AO88" s="44" t="s">
        <v>158</v>
      </c>
      <c r="AP88" s="44" t="s">
        <v>150</v>
      </c>
      <c r="AQ88" s="44" t="s">
        <v>158</v>
      </c>
      <c r="AR88" s="44" t="s">
        <v>156</v>
      </c>
      <c r="AS88" s="44" t="s">
        <v>158</v>
      </c>
      <c r="AT88" s="44" t="s">
        <v>150</v>
      </c>
      <c r="AU88" s="44" t="s">
        <v>158</v>
      </c>
      <c r="AV88" s="44" t="s">
        <v>150</v>
      </c>
      <c r="AW88" s="44" t="s">
        <v>7166</v>
      </c>
      <c r="AX88" s="44" t="s">
        <v>158</v>
      </c>
      <c r="AY88" s="47"/>
      <c r="AZ88" s="44" t="s">
        <v>158</v>
      </c>
      <c r="BA88" s="47"/>
      <c r="BB88" s="44" t="s">
        <v>158</v>
      </c>
      <c r="BC88" s="47"/>
      <c r="BD88" s="1" t="s">
        <v>227</v>
      </c>
      <c r="BE88" s="1" t="s">
        <v>7168</v>
      </c>
      <c r="BF88" s="13">
        <f>COUNTIF(data_M!$BP:$BP,G88)</f>
        <v>5</v>
      </c>
    </row>
    <row r="89">
      <c r="A89" s="1" t="s">
        <v>7174</v>
      </c>
      <c r="B89" s="11">
        <v>46166.665300925924</v>
      </c>
      <c r="C89" s="42">
        <v>103.0</v>
      </c>
      <c r="D89" s="43">
        <v>46166.0</v>
      </c>
      <c r="E89" s="1" t="s">
        <v>369</v>
      </c>
      <c r="F89" s="1" t="s">
        <v>4988</v>
      </c>
      <c r="G89" s="9" t="s">
        <v>5000</v>
      </c>
      <c r="H89" s="8" t="s">
        <v>7181</v>
      </c>
      <c r="I89" s="1" t="s">
        <v>1069</v>
      </c>
      <c r="J89" s="1" t="s">
        <v>808</v>
      </c>
      <c r="K89" s="1" t="s">
        <v>385</v>
      </c>
      <c r="L89" s="44" t="s">
        <v>150</v>
      </c>
      <c r="M89" s="17"/>
      <c r="N89" s="44" t="s">
        <v>174</v>
      </c>
      <c r="O89" s="44" t="s">
        <v>150</v>
      </c>
      <c r="P89" s="44" t="s">
        <v>150</v>
      </c>
      <c r="Q89" s="17"/>
      <c r="R89" s="45">
        <v>250.0</v>
      </c>
      <c r="S89" s="44" t="s">
        <v>174</v>
      </c>
      <c r="T89" s="44" t="s">
        <v>150</v>
      </c>
      <c r="U89" s="44" t="s">
        <v>150</v>
      </c>
      <c r="V89" s="44" t="s">
        <v>150</v>
      </c>
      <c r="W89" s="44" t="s">
        <v>174</v>
      </c>
      <c r="X89" s="44" t="s">
        <v>150</v>
      </c>
      <c r="Y89" s="44" t="s">
        <v>150</v>
      </c>
      <c r="Z89" s="44" t="s">
        <v>150</v>
      </c>
      <c r="AA89" s="44" t="s">
        <v>150</v>
      </c>
      <c r="AB89" s="44" t="s">
        <v>150</v>
      </c>
      <c r="AC89" s="44" t="s">
        <v>150</v>
      </c>
      <c r="AD89" s="44" t="s">
        <v>150</v>
      </c>
      <c r="AE89" s="44" t="s">
        <v>174</v>
      </c>
      <c r="AF89" s="17"/>
      <c r="AG89" s="17"/>
      <c r="AH89" s="17"/>
      <c r="AI89" s="44" t="s">
        <v>508</v>
      </c>
      <c r="AJ89" s="44" t="s">
        <v>508</v>
      </c>
      <c r="AK89" s="46" t="s">
        <v>7199</v>
      </c>
      <c r="AL89" s="46" t="s">
        <v>7202</v>
      </c>
      <c r="AM89" s="46" t="s">
        <v>7208</v>
      </c>
      <c r="AN89" s="44" t="s">
        <v>150</v>
      </c>
      <c r="AO89" s="44" t="s">
        <v>158</v>
      </c>
      <c r="AP89" s="44" t="s">
        <v>150</v>
      </c>
      <c r="AQ89" s="44" t="s">
        <v>174</v>
      </c>
      <c r="AR89" s="44" t="s">
        <v>423</v>
      </c>
      <c r="AS89" s="44" t="s">
        <v>158</v>
      </c>
      <c r="AT89" s="44" t="s">
        <v>150</v>
      </c>
      <c r="AU89" s="44" t="s">
        <v>158</v>
      </c>
      <c r="AV89" s="44" t="s">
        <v>150</v>
      </c>
      <c r="AW89" s="44" t="s">
        <v>1102</v>
      </c>
      <c r="AX89" s="44" t="s">
        <v>150</v>
      </c>
      <c r="AY89" s="44" t="s">
        <v>1053</v>
      </c>
      <c r="AZ89" s="44" t="s">
        <v>158</v>
      </c>
      <c r="BA89" s="47"/>
      <c r="BB89" s="44" t="s">
        <v>158</v>
      </c>
      <c r="BC89" s="47"/>
      <c r="BD89" s="1" t="s">
        <v>369</v>
      </c>
      <c r="BE89" s="1" t="s">
        <v>7217</v>
      </c>
      <c r="BF89" s="13">
        <f>COUNTIF(data_M!$BP:$BP,G89)</f>
        <v>3</v>
      </c>
    </row>
    <row r="90">
      <c r="A90" s="1" t="s">
        <v>7219</v>
      </c>
      <c r="B90" s="11">
        <v>46160.417337962965</v>
      </c>
      <c r="C90" s="42">
        <v>108.0</v>
      </c>
      <c r="D90" s="43">
        <v>46160.0</v>
      </c>
      <c r="E90" s="1" t="s">
        <v>852</v>
      </c>
      <c r="F90" s="1" t="s">
        <v>7221</v>
      </c>
      <c r="G90" s="9" t="s">
        <v>7222</v>
      </c>
      <c r="H90" s="8" t="s">
        <v>7223</v>
      </c>
      <c r="I90" s="1" t="s">
        <v>7221</v>
      </c>
      <c r="J90" s="1" t="s">
        <v>1592</v>
      </c>
      <c r="K90" s="1" t="s">
        <v>863</v>
      </c>
      <c r="L90" s="44" t="s">
        <v>150</v>
      </c>
      <c r="M90" s="17"/>
      <c r="N90" s="44" t="s">
        <v>174</v>
      </c>
      <c r="O90" s="44" t="s">
        <v>150</v>
      </c>
      <c r="P90" s="44" t="s">
        <v>150</v>
      </c>
      <c r="Q90" s="17"/>
      <c r="R90" s="45">
        <v>150.0</v>
      </c>
      <c r="S90" s="44" t="s">
        <v>174</v>
      </c>
      <c r="T90" s="44" t="s">
        <v>150</v>
      </c>
      <c r="U90" s="44" t="s">
        <v>150</v>
      </c>
      <c r="V90" s="44" t="s">
        <v>150</v>
      </c>
      <c r="W90" s="44" t="s">
        <v>174</v>
      </c>
      <c r="X90" s="44" t="s">
        <v>150</v>
      </c>
      <c r="Y90" s="44" t="s">
        <v>150</v>
      </c>
      <c r="Z90" s="44" t="s">
        <v>150</v>
      </c>
      <c r="AA90" s="44" t="s">
        <v>150</v>
      </c>
      <c r="AB90" s="44" t="s">
        <v>175</v>
      </c>
      <c r="AC90" s="44" t="s">
        <v>150</v>
      </c>
      <c r="AD90" s="44" t="s">
        <v>150</v>
      </c>
      <c r="AE90" s="44" t="s">
        <v>174</v>
      </c>
      <c r="AF90" s="17"/>
      <c r="AG90" s="17"/>
      <c r="AH90" s="17"/>
      <c r="AI90" s="44" t="s">
        <v>322</v>
      </c>
      <c r="AJ90" s="44" t="s">
        <v>2400</v>
      </c>
      <c r="AK90" s="46" t="s">
        <v>7238</v>
      </c>
      <c r="AL90" s="46" t="s">
        <v>7244</v>
      </c>
      <c r="AM90" s="46" t="s">
        <v>7255</v>
      </c>
      <c r="AN90" s="44" t="s">
        <v>174</v>
      </c>
      <c r="AO90" s="44" t="s">
        <v>158</v>
      </c>
      <c r="AP90" s="44" t="s">
        <v>150</v>
      </c>
      <c r="AQ90" s="44" t="s">
        <v>158</v>
      </c>
      <c r="AR90" s="44" t="s">
        <v>158</v>
      </c>
      <c r="AS90" s="44" t="s">
        <v>158</v>
      </c>
      <c r="AT90" s="44" t="s">
        <v>174</v>
      </c>
      <c r="AU90" s="44" t="s">
        <v>158</v>
      </c>
      <c r="AV90" s="44" t="s">
        <v>150</v>
      </c>
      <c r="AW90" s="44" t="s">
        <v>551</v>
      </c>
      <c r="AX90" s="44" t="s">
        <v>158</v>
      </c>
      <c r="AY90" s="47"/>
      <c r="AZ90" s="44" t="s">
        <v>158</v>
      </c>
      <c r="BA90" s="47"/>
      <c r="BB90" s="44" t="s">
        <v>158</v>
      </c>
      <c r="BC90" s="47"/>
      <c r="BD90" s="1" t="s">
        <v>852</v>
      </c>
      <c r="BE90" s="1" t="s">
        <v>7266</v>
      </c>
      <c r="BF90" s="13">
        <f>COUNTIF(data_M!$BP:$BP,G90)</f>
        <v>2</v>
      </c>
    </row>
    <row r="91">
      <c r="A91" s="1" t="s">
        <v>7268</v>
      </c>
      <c r="B91" s="11">
        <v>46157.64050925926</v>
      </c>
      <c r="C91" s="42">
        <v>104.0</v>
      </c>
      <c r="D91" s="43">
        <v>46157.0</v>
      </c>
      <c r="E91" s="1" t="s">
        <v>960</v>
      </c>
      <c r="F91" s="1" t="s">
        <v>7271</v>
      </c>
      <c r="G91" s="9" t="s">
        <v>7272</v>
      </c>
      <c r="H91" s="8" t="s">
        <v>7273</v>
      </c>
      <c r="I91" s="1" t="s">
        <v>7271</v>
      </c>
      <c r="J91" s="1" t="s">
        <v>169</v>
      </c>
      <c r="K91" s="1" t="s">
        <v>970</v>
      </c>
      <c r="L91" s="44" t="s">
        <v>150</v>
      </c>
      <c r="M91" s="17"/>
      <c r="N91" s="44" t="s">
        <v>150</v>
      </c>
      <c r="O91" s="44" t="s">
        <v>150</v>
      </c>
      <c r="P91" s="44" t="s">
        <v>150</v>
      </c>
      <c r="Q91" s="17"/>
      <c r="R91" s="45">
        <v>75.0</v>
      </c>
      <c r="S91" s="44" t="s">
        <v>174</v>
      </c>
      <c r="T91" s="44" t="s">
        <v>150</v>
      </c>
      <c r="U91" s="44" t="s">
        <v>150</v>
      </c>
      <c r="V91" s="44" t="s">
        <v>150</v>
      </c>
      <c r="W91" s="44" t="s">
        <v>174</v>
      </c>
      <c r="X91" s="44" t="s">
        <v>150</v>
      </c>
      <c r="Y91" s="44" t="s">
        <v>150</v>
      </c>
      <c r="Z91" s="44" t="s">
        <v>150</v>
      </c>
      <c r="AA91" s="44" t="s">
        <v>150</v>
      </c>
      <c r="AB91" s="44" t="s">
        <v>175</v>
      </c>
      <c r="AC91" s="44" t="s">
        <v>150</v>
      </c>
      <c r="AD91" s="44" t="s">
        <v>150</v>
      </c>
      <c r="AE91" s="44" t="s">
        <v>150</v>
      </c>
      <c r="AF91" s="17"/>
      <c r="AG91" s="17"/>
      <c r="AH91" s="17"/>
      <c r="AI91" s="44" t="s">
        <v>812</v>
      </c>
      <c r="AJ91" s="44" t="s">
        <v>812</v>
      </c>
      <c r="AK91" s="46" t="s">
        <v>7295</v>
      </c>
      <c r="AL91" s="46" t="s">
        <v>7306</v>
      </c>
      <c r="AM91" s="46" t="s">
        <v>7314</v>
      </c>
      <c r="AN91" s="44" t="s">
        <v>150</v>
      </c>
      <c r="AO91" s="44" t="s">
        <v>158</v>
      </c>
      <c r="AP91" s="44" t="s">
        <v>150</v>
      </c>
      <c r="AQ91" s="44" t="s">
        <v>158</v>
      </c>
      <c r="AR91" s="44" t="s">
        <v>150</v>
      </c>
      <c r="AS91" s="44" t="s">
        <v>158</v>
      </c>
      <c r="AT91" s="44" t="s">
        <v>158</v>
      </c>
      <c r="AU91" s="44" t="s">
        <v>158</v>
      </c>
      <c r="AV91" s="44" t="s">
        <v>150</v>
      </c>
      <c r="AW91" s="44" t="s">
        <v>882</v>
      </c>
      <c r="AX91" s="44" t="s">
        <v>158</v>
      </c>
      <c r="AY91" s="47"/>
      <c r="AZ91" s="44" t="s">
        <v>158</v>
      </c>
      <c r="BA91" s="47"/>
      <c r="BB91" s="44" t="s">
        <v>158</v>
      </c>
      <c r="BC91" s="47"/>
      <c r="BD91" s="1" t="s">
        <v>960</v>
      </c>
      <c r="BE91" s="1" t="s">
        <v>7327</v>
      </c>
      <c r="BF91" s="13">
        <f>COUNTIF(data_M!$BP:$BP,G91)</f>
        <v>3</v>
      </c>
    </row>
    <row r="92">
      <c r="A92" s="1" t="s">
        <v>7331</v>
      </c>
      <c r="B92" s="11">
        <v>46163.45628472222</v>
      </c>
      <c r="C92" s="42">
        <v>110.0</v>
      </c>
      <c r="D92" s="43">
        <v>46163.0</v>
      </c>
      <c r="E92" s="1" t="s">
        <v>227</v>
      </c>
      <c r="F92" s="1" t="s">
        <v>2930</v>
      </c>
      <c r="G92" s="9" t="s">
        <v>2934</v>
      </c>
      <c r="H92" s="8" t="s">
        <v>7332</v>
      </c>
      <c r="I92" s="1" t="s">
        <v>2930</v>
      </c>
      <c r="J92" s="1" t="s">
        <v>3297</v>
      </c>
      <c r="K92" s="1" t="s">
        <v>237</v>
      </c>
      <c r="L92" s="44" t="s">
        <v>150</v>
      </c>
      <c r="M92" s="17"/>
      <c r="N92" s="44" t="s">
        <v>174</v>
      </c>
      <c r="O92" s="44" t="s">
        <v>155</v>
      </c>
      <c r="P92" s="47"/>
      <c r="Q92" s="17"/>
      <c r="R92" s="45">
        <v>25.0</v>
      </c>
      <c r="S92" s="44" t="s">
        <v>174</v>
      </c>
      <c r="T92" s="44" t="s">
        <v>150</v>
      </c>
      <c r="U92" s="44" t="s">
        <v>150</v>
      </c>
      <c r="V92" s="44" t="s">
        <v>150</v>
      </c>
      <c r="W92" s="44" t="s">
        <v>174</v>
      </c>
      <c r="X92" s="44" t="s">
        <v>150</v>
      </c>
      <c r="Y92" s="44" t="s">
        <v>150</v>
      </c>
      <c r="Z92" s="44" t="s">
        <v>150</v>
      </c>
      <c r="AA92" s="44" t="s">
        <v>150</v>
      </c>
      <c r="AB92" s="44" t="s">
        <v>150</v>
      </c>
      <c r="AC92" s="44" t="s">
        <v>150</v>
      </c>
      <c r="AD92" s="44" t="s">
        <v>150</v>
      </c>
      <c r="AE92" s="44" t="s">
        <v>174</v>
      </c>
      <c r="AF92" s="17"/>
      <c r="AG92" s="17"/>
      <c r="AH92" s="17"/>
      <c r="AI92" s="44" t="s">
        <v>158</v>
      </c>
      <c r="AJ92" s="44" t="s">
        <v>1238</v>
      </c>
      <c r="AK92" s="46" t="s">
        <v>7345</v>
      </c>
      <c r="AL92" s="46" t="s">
        <v>7352</v>
      </c>
      <c r="AM92" s="46" t="s">
        <v>7359</v>
      </c>
      <c r="AN92" s="44" t="s">
        <v>150</v>
      </c>
      <c r="AO92" s="44" t="s">
        <v>158</v>
      </c>
      <c r="AP92" s="44" t="s">
        <v>158</v>
      </c>
      <c r="AQ92" s="44" t="s">
        <v>158</v>
      </c>
      <c r="AR92" s="44" t="s">
        <v>150</v>
      </c>
      <c r="AS92" s="44" t="s">
        <v>2624</v>
      </c>
      <c r="AT92" s="44" t="s">
        <v>158</v>
      </c>
      <c r="AU92" s="44" t="s">
        <v>158</v>
      </c>
      <c r="AV92" s="44" t="s">
        <v>150</v>
      </c>
      <c r="AW92" s="44" t="s">
        <v>359</v>
      </c>
      <c r="AX92" s="44" t="s">
        <v>158</v>
      </c>
      <c r="AY92" s="47"/>
      <c r="AZ92" s="44" t="s">
        <v>158</v>
      </c>
      <c r="BA92" s="47"/>
      <c r="BB92" s="44" t="s">
        <v>158</v>
      </c>
      <c r="BC92" s="47"/>
      <c r="BD92" s="1" t="s">
        <v>227</v>
      </c>
      <c r="BE92" s="1" t="s">
        <v>7370</v>
      </c>
      <c r="BF92" s="13">
        <f>COUNTIF(data_M!$BP:$BP,G92)</f>
        <v>4</v>
      </c>
    </row>
    <row r="93">
      <c r="A93" s="1" t="s">
        <v>3050</v>
      </c>
      <c r="B93" s="11">
        <v>46155.552881944444</v>
      </c>
      <c r="C93" s="42">
        <v>106.0</v>
      </c>
      <c r="D93" s="43">
        <v>46155.0</v>
      </c>
      <c r="E93" s="1" t="s">
        <v>299</v>
      </c>
      <c r="F93" s="1" t="s">
        <v>3055</v>
      </c>
      <c r="G93" s="9" t="s">
        <v>3057</v>
      </c>
      <c r="H93" s="8" t="s">
        <v>3058</v>
      </c>
      <c r="I93" s="1" t="s">
        <v>3055</v>
      </c>
      <c r="J93" s="1" t="s">
        <v>169</v>
      </c>
      <c r="K93" s="1" t="s">
        <v>317</v>
      </c>
      <c r="L93" s="44" t="s">
        <v>150</v>
      </c>
      <c r="M93" s="17"/>
      <c r="N93" s="44" t="s">
        <v>174</v>
      </c>
      <c r="O93" s="44" t="s">
        <v>150</v>
      </c>
      <c r="P93" s="44" t="s">
        <v>150</v>
      </c>
      <c r="Q93" s="17"/>
      <c r="R93" s="45">
        <v>72.0</v>
      </c>
      <c r="S93" s="44" t="s">
        <v>174</v>
      </c>
      <c r="T93" s="44" t="s">
        <v>150</v>
      </c>
      <c r="U93" s="44" t="s">
        <v>150</v>
      </c>
      <c r="V93" s="44" t="s">
        <v>150</v>
      </c>
      <c r="W93" s="44" t="s">
        <v>174</v>
      </c>
      <c r="X93" s="44" t="s">
        <v>150</v>
      </c>
      <c r="Y93" s="44" t="s">
        <v>150</v>
      </c>
      <c r="Z93" s="44" t="s">
        <v>150</v>
      </c>
      <c r="AA93" s="44" t="s">
        <v>150</v>
      </c>
      <c r="AB93" s="44" t="s">
        <v>175</v>
      </c>
      <c r="AC93" s="44" t="s">
        <v>150</v>
      </c>
      <c r="AD93" s="44" t="s">
        <v>150</v>
      </c>
      <c r="AE93" s="44" t="s">
        <v>174</v>
      </c>
      <c r="AF93" s="17"/>
      <c r="AG93" s="17"/>
      <c r="AH93" s="17"/>
      <c r="AI93" s="44" t="s">
        <v>322</v>
      </c>
      <c r="AJ93" s="44" t="s">
        <v>757</v>
      </c>
      <c r="AK93" s="46" t="s">
        <v>3070</v>
      </c>
      <c r="AL93" s="46" t="s">
        <v>3077</v>
      </c>
      <c r="AM93" s="46" t="s">
        <v>3093</v>
      </c>
      <c r="AN93" s="44" t="s">
        <v>174</v>
      </c>
      <c r="AO93" s="44" t="s">
        <v>158</v>
      </c>
      <c r="AP93" s="44" t="s">
        <v>150</v>
      </c>
      <c r="AQ93" s="44" t="s">
        <v>158</v>
      </c>
      <c r="AR93" s="44" t="s">
        <v>1811</v>
      </c>
      <c r="AS93" s="44" t="s">
        <v>158</v>
      </c>
      <c r="AT93" s="44" t="s">
        <v>158</v>
      </c>
      <c r="AU93" s="44" t="s">
        <v>158</v>
      </c>
      <c r="AV93" s="44" t="s">
        <v>174</v>
      </c>
      <c r="AW93" s="44" t="s">
        <v>359</v>
      </c>
      <c r="AX93" s="44" t="s">
        <v>158</v>
      </c>
      <c r="AY93" s="47"/>
      <c r="AZ93" s="44" t="s">
        <v>155</v>
      </c>
      <c r="BA93" s="44" t="s">
        <v>2897</v>
      </c>
      <c r="BB93" s="44" t="s">
        <v>158</v>
      </c>
      <c r="BC93" s="47"/>
      <c r="BD93" s="1" t="s">
        <v>299</v>
      </c>
      <c r="BE93" s="1" t="s">
        <v>7415</v>
      </c>
      <c r="BF93" s="13">
        <f>COUNTIF(data_M!$BP:$BP,G93)</f>
        <v>2</v>
      </c>
    </row>
    <row r="94">
      <c r="A94" s="1" t="s">
        <v>7416</v>
      </c>
      <c r="B94" s="11">
        <v>46167.11560185185</v>
      </c>
      <c r="C94" s="42">
        <v>101.0</v>
      </c>
      <c r="D94" s="43">
        <v>46167.0</v>
      </c>
      <c r="E94" s="1" t="s">
        <v>793</v>
      </c>
      <c r="F94" s="1" t="s">
        <v>2287</v>
      </c>
      <c r="G94" s="48" t="s">
        <v>2296</v>
      </c>
      <c r="H94" s="8" t="s">
        <v>7417</v>
      </c>
      <c r="I94" s="1" t="s">
        <v>7435</v>
      </c>
      <c r="J94" s="1" t="s">
        <v>808</v>
      </c>
      <c r="K94" s="1" t="s">
        <v>809</v>
      </c>
      <c r="L94" s="44" t="s">
        <v>150</v>
      </c>
      <c r="M94" s="17"/>
      <c r="N94" s="44" t="s">
        <v>150</v>
      </c>
      <c r="O94" s="44" t="s">
        <v>150</v>
      </c>
      <c r="P94" s="44" t="s">
        <v>150</v>
      </c>
      <c r="Q94" s="17"/>
      <c r="R94" s="45">
        <v>120.0</v>
      </c>
      <c r="S94" s="44" t="s">
        <v>174</v>
      </c>
      <c r="T94" s="44" t="s">
        <v>150</v>
      </c>
      <c r="U94" s="44" t="s">
        <v>150</v>
      </c>
      <c r="V94" s="44" t="s">
        <v>150</v>
      </c>
      <c r="W94" s="44" t="s">
        <v>156</v>
      </c>
      <c r="X94" s="44" t="s">
        <v>150</v>
      </c>
      <c r="Y94" s="44" t="s">
        <v>150</v>
      </c>
      <c r="Z94" s="44" t="s">
        <v>150</v>
      </c>
      <c r="AA94" s="44" t="s">
        <v>150</v>
      </c>
      <c r="AB94" s="44" t="s">
        <v>175</v>
      </c>
      <c r="AC94" s="44" t="s">
        <v>150</v>
      </c>
      <c r="AD94" s="44" t="s">
        <v>150</v>
      </c>
      <c r="AE94" s="44" t="s">
        <v>174</v>
      </c>
      <c r="AF94" s="17"/>
      <c r="AG94" s="17"/>
      <c r="AH94" s="17"/>
      <c r="AI94" s="44" t="s">
        <v>757</v>
      </c>
      <c r="AJ94" s="44" t="s">
        <v>812</v>
      </c>
      <c r="AK94" s="46" t="s">
        <v>7441</v>
      </c>
      <c r="AL94" s="46" t="s">
        <v>7449</v>
      </c>
      <c r="AM94" s="46" t="s">
        <v>7459</v>
      </c>
      <c r="AN94" s="44" t="s">
        <v>150</v>
      </c>
      <c r="AO94" s="44" t="s">
        <v>158</v>
      </c>
      <c r="AP94" s="44" t="s">
        <v>150</v>
      </c>
      <c r="AQ94" s="44" t="s">
        <v>158</v>
      </c>
      <c r="AR94" s="44" t="s">
        <v>158</v>
      </c>
      <c r="AS94" s="44" t="s">
        <v>158</v>
      </c>
      <c r="AT94" s="44" t="s">
        <v>158</v>
      </c>
      <c r="AU94" s="44" t="s">
        <v>158</v>
      </c>
      <c r="AV94" s="44" t="s">
        <v>174</v>
      </c>
      <c r="AW94" s="44" t="s">
        <v>1460</v>
      </c>
      <c r="AX94" s="44" t="s">
        <v>158</v>
      </c>
      <c r="AY94" s="47"/>
      <c r="AZ94" s="44" t="s">
        <v>158</v>
      </c>
      <c r="BA94" s="47"/>
      <c r="BB94" s="44" t="s">
        <v>158</v>
      </c>
      <c r="BC94" s="47"/>
      <c r="BD94" s="1" t="s">
        <v>793</v>
      </c>
      <c r="BE94" s="1" t="s">
        <v>7472</v>
      </c>
      <c r="BF94" s="13">
        <f>COUNTIF(data_M!$BP:$BP,G94)</f>
        <v>4</v>
      </c>
    </row>
    <row r="95">
      <c r="A95" s="1" t="s">
        <v>7475</v>
      </c>
      <c r="B95" s="11">
        <v>46171.08546296296</v>
      </c>
      <c r="C95" s="42">
        <v>107.0</v>
      </c>
      <c r="D95" s="43">
        <v>46170.0</v>
      </c>
      <c r="E95" s="1" t="s">
        <v>561</v>
      </c>
      <c r="F95" s="1" t="s">
        <v>4750</v>
      </c>
      <c r="G95" s="9" t="s">
        <v>4748</v>
      </c>
      <c r="H95" s="8" t="s">
        <v>7479</v>
      </c>
      <c r="I95" s="1" t="s">
        <v>4733</v>
      </c>
      <c r="J95" s="1" t="s">
        <v>169</v>
      </c>
      <c r="K95" s="1" t="s">
        <v>573</v>
      </c>
      <c r="L95" s="44" t="s">
        <v>150</v>
      </c>
      <c r="M95" s="17"/>
      <c r="N95" s="44" t="s">
        <v>150</v>
      </c>
      <c r="O95" s="44" t="s">
        <v>150</v>
      </c>
      <c r="P95" s="44" t="s">
        <v>150</v>
      </c>
      <c r="Q95" s="17"/>
      <c r="R95" s="45">
        <v>100.0</v>
      </c>
      <c r="S95" s="44" t="s">
        <v>174</v>
      </c>
      <c r="T95" s="44" t="s">
        <v>150</v>
      </c>
      <c r="U95" s="44" t="s">
        <v>150</v>
      </c>
      <c r="V95" s="44" t="s">
        <v>150</v>
      </c>
      <c r="W95" s="44" t="s">
        <v>156</v>
      </c>
      <c r="X95" s="44" t="s">
        <v>150</v>
      </c>
      <c r="Y95" s="44" t="s">
        <v>150</v>
      </c>
      <c r="Z95" s="44" t="s">
        <v>150</v>
      </c>
      <c r="AA95" s="44" t="s">
        <v>150</v>
      </c>
      <c r="AB95" s="44" t="s">
        <v>174</v>
      </c>
      <c r="AC95" s="44" t="s">
        <v>150</v>
      </c>
      <c r="AD95" s="44" t="s">
        <v>150</v>
      </c>
      <c r="AE95" s="44" t="s">
        <v>174</v>
      </c>
      <c r="AF95" s="17"/>
      <c r="AG95" s="17"/>
      <c r="AH95" s="17"/>
      <c r="AI95" s="44" t="s">
        <v>2400</v>
      </c>
      <c r="AJ95" s="44" t="s">
        <v>757</v>
      </c>
      <c r="AK95" s="46" t="s">
        <v>7491</v>
      </c>
      <c r="AL95" s="46" t="s">
        <v>7504</v>
      </c>
      <c r="AM95" s="46" t="s">
        <v>7507</v>
      </c>
      <c r="AN95" s="44" t="s">
        <v>150</v>
      </c>
      <c r="AO95" s="44" t="s">
        <v>158</v>
      </c>
      <c r="AP95" s="44" t="s">
        <v>150</v>
      </c>
      <c r="AQ95" s="44" t="s">
        <v>158</v>
      </c>
      <c r="AR95" s="44" t="s">
        <v>158</v>
      </c>
      <c r="AS95" s="44" t="s">
        <v>158</v>
      </c>
      <c r="AT95" s="44" t="s">
        <v>158</v>
      </c>
      <c r="AU95" s="44" t="s">
        <v>158</v>
      </c>
      <c r="AV95" s="44" t="s">
        <v>150</v>
      </c>
      <c r="AW95" s="44" t="s">
        <v>2248</v>
      </c>
      <c r="AX95" s="44" t="s">
        <v>158</v>
      </c>
      <c r="AY95" s="47"/>
      <c r="AZ95" s="44" t="s">
        <v>158</v>
      </c>
      <c r="BA95" s="47"/>
      <c r="BB95" s="44" t="s">
        <v>158</v>
      </c>
      <c r="BC95" s="47"/>
      <c r="BD95" s="1" t="s">
        <v>561</v>
      </c>
      <c r="BE95" s="1" t="s">
        <v>7527</v>
      </c>
      <c r="BF95" s="13">
        <f>COUNTIF(data_M!$BP:$BP,G95)</f>
        <v>1</v>
      </c>
    </row>
    <row r="96">
      <c r="A96" s="1" t="s">
        <v>7532</v>
      </c>
      <c r="B96" s="11">
        <v>46169.559537037036</v>
      </c>
      <c r="C96" s="14">
        <v>110.0</v>
      </c>
      <c r="D96" s="43">
        <v>46169.0</v>
      </c>
      <c r="E96" s="1" t="s">
        <v>227</v>
      </c>
      <c r="F96" s="1" t="s">
        <v>6485</v>
      </c>
      <c r="G96" s="9" t="s">
        <v>6497</v>
      </c>
      <c r="H96" s="8" t="s">
        <v>7534</v>
      </c>
      <c r="I96" s="1" t="s">
        <v>6485</v>
      </c>
      <c r="J96" s="1" t="s">
        <v>1592</v>
      </c>
      <c r="K96" s="1" t="s">
        <v>237</v>
      </c>
      <c r="L96" s="44" t="s">
        <v>150</v>
      </c>
      <c r="M96" s="17"/>
      <c r="N96" s="44" t="s">
        <v>174</v>
      </c>
      <c r="O96" s="44" t="s">
        <v>155</v>
      </c>
      <c r="P96" s="47"/>
      <c r="Q96" s="17"/>
      <c r="R96" s="45">
        <v>20.0</v>
      </c>
      <c r="S96" s="44" t="s">
        <v>174</v>
      </c>
      <c r="T96" s="44" t="s">
        <v>150</v>
      </c>
      <c r="U96" s="44" t="s">
        <v>150</v>
      </c>
      <c r="V96" s="44" t="s">
        <v>150</v>
      </c>
      <c r="W96" s="44" t="s">
        <v>174</v>
      </c>
      <c r="X96" s="44" t="s">
        <v>150</v>
      </c>
      <c r="Y96" s="44" t="s">
        <v>150</v>
      </c>
      <c r="Z96" s="44" t="s">
        <v>150</v>
      </c>
      <c r="AA96" s="44" t="s">
        <v>150</v>
      </c>
      <c r="AB96" s="44" t="s">
        <v>175</v>
      </c>
      <c r="AC96" s="44" t="s">
        <v>150</v>
      </c>
      <c r="AD96" s="44" t="s">
        <v>150</v>
      </c>
      <c r="AE96" s="44" t="s">
        <v>150</v>
      </c>
      <c r="AF96" s="17"/>
      <c r="AG96" s="17"/>
      <c r="AH96" s="17"/>
      <c r="AI96" s="44" t="s">
        <v>158</v>
      </c>
      <c r="AJ96" s="44" t="s">
        <v>158</v>
      </c>
      <c r="AK96" s="46" t="s">
        <v>7548</v>
      </c>
      <c r="AL96" s="46" t="s">
        <v>7557</v>
      </c>
      <c r="AM96" s="46" t="s">
        <v>7566</v>
      </c>
      <c r="AN96" s="44" t="s">
        <v>158</v>
      </c>
      <c r="AO96" s="44" t="s">
        <v>158</v>
      </c>
      <c r="AP96" s="44" t="s">
        <v>158</v>
      </c>
      <c r="AQ96" s="44" t="s">
        <v>158</v>
      </c>
      <c r="AR96" s="44" t="s">
        <v>158</v>
      </c>
      <c r="AS96" s="44" t="s">
        <v>158</v>
      </c>
      <c r="AT96" s="44" t="s">
        <v>158</v>
      </c>
      <c r="AU96" s="44" t="s">
        <v>158</v>
      </c>
      <c r="AV96" s="44" t="s">
        <v>158</v>
      </c>
      <c r="AW96" s="47"/>
      <c r="AX96" s="44" t="s">
        <v>158</v>
      </c>
      <c r="AY96" s="47"/>
      <c r="AZ96" s="44" t="s">
        <v>158</v>
      </c>
      <c r="BA96" s="47"/>
      <c r="BB96" s="44" t="s">
        <v>158</v>
      </c>
      <c r="BC96" s="47"/>
      <c r="BD96" s="1" t="s">
        <v>1913</v>
      </c>
      <c r="BE96" s="8" t="s">
        <v>6499</v>
      </c>
      <c r="BF96" s="13">
        <f>COUNTIF(data_M!$BP:$BP,G96)</f>
        <v>1</v>
      </c>
    </row>
    <row r="97">
      <c r="A97" s="1" t="s">
        <v>7585</v>
      </c>
      <c r="B97" s="11">
        <v>46176.50771990741</v>
      </c>
      <c r="C97" s="42">
        <v>101.0</v>
      </c>
      <c r="D97" s="43">
        <v>46176.0</v>
      </c>
      <c r="E97" s="1" t="s">
        <v>793</v>
      </c>
      <c r="F97" s="1" t="s">
        <v>4326</v>
      </c>
      <c r="G97" s="9" t="s">
        <v>4334</v>
      </c>
      <c r="H97" s="8" t="s">
        <v>7588</v>
      </c>
      <c r="I97" s="1" t="s">
        <v>4326</v>
      </c>
      <c r="J97" s="1" t="s">
        <v>808</v>
      </c>
      <c r="K97" s="1" t="s">
        <v>809</v>
      </c>
      <c r="L97" s="44" t="s">
        <v>150</v>
      </c>
      <c r="M97" s="17"/>
      <c r="N97" s="44" t="s">
        <v>174</v>
      </c>
      <c r="O97" s="44" t="s">
        <v>155</v>
      </c>
      <c r="P97" s="47"/>
      <c r="Q97" s="17"/>
      <c r="R97" s="45">
        <v>105.0</v>
      </c>
      <c r="S97" s="44" t="s">
        <v>156</v>
      </c>
      <c r="T97" s="44" t="s">
        <v>174</v>
      </c>
      <c r="U97" s="44" t="s">
        <v>150</v>
      </c>
      <c r="V97" s="44" t="s">
        <v>174</v>
      </c>
      <c r="W97" s="44" t="s">
        <v>174</v>
      </c>
      <c r="X97" s="44" t="s">
        <v>150</v>
      </c>
      <c r="Y97" s="44" t="s">
        <v>150</v>
      </c>
      <c r="Z97" s="44" t="s">
        <v>150</v>
      </c>
      <c r="AA97" s="44" t="s">
        <v>150</v>
      </c>
      <c r="AB97" s="44" t="s">
        <v>175</v>
      </c>
      <c r="AC97" s="44" t="s">
        <v>150</v>
      </c>
      <c r="AD97" s="44" t="s">
        <v>150</v>
      </c>
      <c r="AE97" s="44" t="s">
        <v>150</v>
      </c>
      <c r="AF97" s="17"/>
      <c r="AG97" s="17"/>
      <c r="AH97" s="17"/>
      <c r="AI97" s="44" t="s">
        <v>2651</v>
      </c>
      <c r="AJ97" s="44" t="s">
        <v>812</v>
      </c>
      <c r="AK97" s="46" t="s">
        <v>7605</v>
      </c>
      <c r="AL97" s="46" t="s">
        <v>7614</v>
      </c>
      <c r="AM97" s="46" t="s">
        <v>7620</v>
      </c>
      <c r="AN97" s="44" t="s">
        <v>150</v>
      </c>
      <c r="AO97" s="44" t="s">
        <v>158</v>
      </c>
      <c r="AP97" s="44" t="s">
        <v>150</v>
      </c>
      <c r="AQ97" s="44" t="s">
        <v>158</v>
      </c>
      <c r="AR97" s="44" t="s">
        <v>158</v>
      </c>
      <c r="AS97" s="44" t="s">
        <v>158</v>
      </c>
      <c r="AT97" s="44" t="s">
        <v>150</v>
      </c>
      <c r="AU97" s="44" t="s">
        <v>158</v>
      </c>
      <c r="AV97" s="44" t="s">
        <v>150</v>
      </c>
      <c r="AW97" s="44" t="s">
        <v>1460</v>
      </c>
      <c r="AX97" s="44" t="s">
        <v>158</v>
      </c>
      <c r="AY97" s="47"/>
      <c r="AZ97" s="44" t="s">
        <v>158</v>
      </c>
      <c r="BA97" s="47"/>
      <c r="BB97" s="44" t="s">
        <v>158</v>
      </c>
      <c r="BC97" s="47"/>
      <c r="BD97" s="1" t="s">
        <v>793</v>
      </c>
      <c r="BE97" s="8" t="s">
        <v>4335</v>
      </c>
      <c r="BF97" s="13">
        <f>COUNTIF(data_M!$BP:$BP,G97)</f>
        <v>1</v>
      </c>
    </row>
    <row r="98">
      <c r="A98" s="1" t="s">
        <v>557</v>
      </c>
      <c r="B98" s="1" t="s">
        <v>558</v>
      </c>
      <c r="C98" s="50" t="s">
        <v>560</v>
      </c>
      <c r="D98" s="50" t="s">
        <v>226</v>
      </c>
      <c r="E98" s="1" t="s">
        <v>561</v>
      </c>
      <c r="F98" s="1" t="s">
        <v>562</v>
      </c>
      <c r="G98" s="9" t="s">
        <v>564</v>
      </c>
      <c r="H98" s="8" t="s">
        <v>565</v>
      </c>
      <c r="I98" s="1" t="s">
        <v>572</v>
      </c>
      <c r="J98" s="1" t="s">
        <v>169</v>
      </c>
      <c r="K98" s="1" t="s">
        <v>573</v>
      </c>
      <c r="L98" s="44" t="s">
        <v>150</v>
      </c>
      <c r="M98" s="17"/>
      <c r="N98" s="44" t="s">
        <v>150</v>
      </c>
      <c r="O98" s="44" t="s">
        <v>150</v>
      </c>
      <c r="P98" s="44" t="s">
        <v>150</v>
      </c>
      <c r="Q98" s="17"/>
      <c r="R98" s="45">
        <v>80.0</v>
      </c>
      <c r="S98" s="44" t="s">
        <v>174</v>
      </c>
      <c r="T98" s="44" t="s">
        <v>150</v>
      </c>
      <c r="U98" s="44" t="s">
        <v>150</v>
      </c>
      <c r="V98" s="44" t="s">
        <v>150</v>
      </c>
      <c r="W98" s="44" t="s">
        <v>174</v>
      </c>
      <c r="X98" s="44" t="s">
        <v>174</v>
      </c>
      <c r="Y98" s="44" t="s">
        <v>150</v>
      </c>
      <c r="Z98" s="44" t="s">
        <v>150</v>
      </c>
      <c r="AA98" s="44" t="s">
        <v>150</v>
      </c>
      <c r="AB98" s="44" t="s">
        <v>175</v>
      </c>
      <c r="AC98" s="44" t="s">
        <v>150</v>
      </c>
      <c r="AD98" s="44" t="s">
        <v>150</v>
      </c>
      <c r="AE98" s="44" t="s">
        <v>150</v>
      </c>
      <c r="AF98" s="17"/>
      <c r="AG98" s="17"/>
      <c r="AH98" s="17"/>
      <c r="AI98" s="44" t="s">
        <v>757</v>
      </c>
      <c r="AJ98" s="44" t="s">
        <v>1940</v>
      </c>
      <c r="AK98" s="46" t="s">
        <v>580</v>
      </c>
      <c r="AL98" s="46" t="s">
        <v>592</v>
      </c>
      <c r="AM98" s="46" t="s">
        <v>598</v>
      </c>
      <c r="AN98" s="44" t="s">
        <v>155</v>
      </c>
      <c r="AO98" s="44" t="s">
        <v>158</v>
      </c>
      <c r="AP98" s="44" t="s">
        <v>150</v>
      </c>
      <c r="AQ98" s="44" t="s">
        <v>158</v>
      </c>
      <c r="AR98" s="44" t="s">
        <v>7665</v>
      </c>
      <c r="AS98" s="44" t="s">
        <v>158</v>
      </c>
      <c r="AT98" s="44" t="s">
        <v>150</v>
      </c>
      <c r="AU98" s="44" t="s">
        <v>158</v>
      </c>
      <c r="AV98" s="44" t="s">
        <v>155</v>
      </c>
      <c r="AW98" s="44" t="s">
        <v>607</v>
      </c>
      <c r="AX98" s="44" t="s">
        <v>158</v>
      </c>
      <c r="AY98" s="47"/>
      <c r="AZ98" s="44" t="s">
        <v>158</v>
      </c>
      <c r="BA98" s="47"/>
      <c r="BB98" s="44" t="s">
        <v>158</v>
      </c>
      <c r="BC98" s="47"/>
      <c r="BD98" s="1" t="s">
        <v>561</v>
      </c>
      <c r="BF98" s="13">
        <f>COUNTIF(data_M!$BP:$BP,G98)</f>
        <v>3</v>
      </c>
    </row>
    <row r="99">
      <c r="A99" s="1" t="s">
        <v>7668</v>
      </c>
      <c r="B99" s="11">
        <v>46181.30386574074</v>
      </c>
      <c r="C99" s="42">
        <v>101.0</v>
      </c>
      <c r="D99" s="43">
        <v>46181.0</v>
      </c>
      <c r="E99" s="1" t="s">
        <v>793</v>
      </c>
      <c r="F99" s="1" t="s">
        <v>2226</v>
      </c>
      <c r="G99" s="9" t="s">
        <v>2191</v>
      </c>
      <c r="H99" s="8" t="s">
        <v>7670</v>
      </c>
      <c r="I99" s="1" t="s">
        <v>2226</v>
      </c>
      <c r="J99" s="1" t="s">
        <v>808</v>
      </c>
      <c r="K99" s="1" t="s">
        <v>809</v>
      </c>
      <c r="L99" s="44" t="s">
        <v>150</v>
      </c>
      <c r="M99" s="17"/>
      <c r="N99" s="44" t="s">
        <v>150</v>
      </c>
      <c r="O99" s="44" t="s">
        <v>155</v>
      </c>
      <c r="P99" s="47"/>
      <c r="Q99" s="17"/>
      <c r="R99" s="45">
        <v>100.0</v>
      </c>
      <c r="S99" s="44" t="s">
        <v>174</v>
      </c>
      <c r="T99" s="44" t="s">
        <v>150</v>
      </c>
      <c r="U99" s="44" t="s">
        <v>150</v>
      </c>
      <c r="V99" s="44" t="s">
        <v>150</v>
      </c>
      <c r="W99" s="44" t="s">
        <v>174</v>
      </c>
      <c r="X99" s="44" t="s">
        <v>150</v>
      </c>
      <c r="Y99" s="44" t="s">
        <v>150</v>
      </c>
      <c r="Z99" s="44" t="s">
        <v>150</v>
      </c>
      <c r="AA99" s="44" t="s">
        <v>150</v>
      </c>
      <c r="AB99" s="44" t="s">
        <v>150</v>
      </c>
      <c r="AC99" s="44" t="s">
        <v>150</v>
      </c>
      <c r="AD99" s="44" t="s">
        <v>150</v>
      </c>
      <c r="AE99" s="44" t="s">
        <v>174</v>
      </c>
      <c r="AF99" s="17"/>
      <c r="AG99" s="17"/>
      <c r="AH99" s="17"/>
      <c r="AI99" s="44" t="s">
        <v>7674</v>
      </c>
      <c r="AJ99" s="44" t="s">
        <v>508</v>
      </c>
      <c r="AK99" s="46" t="s">
        <v>7675</v>
      </c>
      <c r="AL99" s="46" t="s">
        <v>7684</v>
      </c>
      <c r="AM99" s="46" t="s">
        <v>7688</v>
      </c>
      <c r="AN99" s="44" t="s">
        <v>155</v>
      </c>
      <c r="AO99" s="44" t="s">
        <v>174</v>
      </c>
      <c r="AP99" s="44" t="s">
        <v>150</v>
      </c>
      <c r="AQ99" s="44" t="s">
        <v>150</v>
      </c>
      <c r="AR99" s="44" t="s">
        <v>2624</v>
      </c>
      <c r="AS99" s="44" t="s">
        <v>174</v>
      </c>
      <c r="AT99" s="44" t="s">
        <v>150</v>
      </c>
      <c r="AU99" s="44" t="s">
        <v>158</v>
      </c>
      <c r="AV99" s="44" t="s">
        <v>216</v>
      </c>
      <c r="AW99" s="44" t="s">
        <v>775</v>
      </c>
      <c r="AX99" s="44" t="s">
        <v>150</v>
      </c>
      <c r="AY99" s="44" t="s">
        <v>7706</v>
      </c>
      <c r="AZ99" s="44" t="s">
        <v>150</v>
      </c>
      <c r="BA99" s="44" t="s">
        <v>1053</v>
      </c>
      <c r="BB99" s="44" t="s">
        <v>150</v>
      </c>
      <c r="BC99" s="44" t="s">
        <v>6764</v>
      </c>
      <c r="BD99" s="1" t="s">
        <v>793</v>
      </c>
      <c r="BE99" s="1" t="s">
        <v>7710</v>
      </c>
      <c r="BF99" s="13">
        <f>COUNTIF(data_M!$BP:$BP,G99)</f>
        <v>4</v>
      </c>
    </row>
    <row r="100">
      <c r="A100" s="1" t="s">
        <v>7712</v>
      </c>
      <c r="B100" s="11">
        <v>46162.47641203704</v>
      </c>
      <c r="C100" s="42">
        <v>105.0</v>
      </c>
      <c r="D100" s="43">
        <v>46162.0</v>
      </c>
      <c r="E100" s="1" t="s">
        <v>136</v>
      </c>
      <c r="F100" s="1" t="s">
        <v>1509</v>
      </c>
      <c r="G100" s="9" t="s">
        <v>4361</v>
      </c>
      <c r="H100" s="8" t="s">
        <v>7714</v>
      </c>
      <c r="I100" s="1" t="s">
        <v>7721</v>
      </c>
      <c r="J100" s="1" t="s">
        <v>169</v>
      </c>
      <c r="K100" s="1" t="s">
        <v>171</v>
      </c>
      <c r="L100" s="44" t="s">
        <v>150</v>
      </c>
      <c r="M100" s="17"/>
      <c r="N100" s="44" t="s">
        <v>174</v>
      </c>
      <c r="O100" s="44" t="s">
        <v>150</v>
      </c>
      <c r="P100" s="44" t="s">
        <v>150</v>
      </c>
      <c r="Q100" s="17"/>
      <c r="R100" s="45">
        <v>40.0</v>
      </c>
      <c r="S100" s="44" t="s">
        <v>174</v>
      </c>
      <c r="T100" s="44" t="s">
        <v>150</v>
      </c>
      <c r="U100" s="44" t="s">
        <v>150</v>
      </c>
      <c r="V100" s="44" t="s">
        <v>150</v>
      </c>
      <c r="W100" s="44" t="s">
        <v>174</v>
      </c>
      <c r="X100" s="44" t="s">
        <v>150</v>
      </c>
      <c r="Y100" s="44" t="s">
        <v>150</v>
      </c>
      <c r="Z100" s="44" t="s">
        <v>150</v>
      </c>
      <c r="AA100" s="44" t="s">
        <v>150</v>
      </c>
      <c r="AB100" s="44" t="s">
        <v>175</v>
      </c>
      <c r="AC100" s="44" t="s">
        <v>150</v>
      </c>
      <c r="AD100" s="44" t="s">
        <v>150</v>
      </c>
      <c r="AE100" s="44" t="s">
        <v>150</v>
      </c>
      <c r="AF100" s="17"/>
      <c r="AG100" s="17"/>
      <c r="AH100" s="17"/>
      <c r="AI100" s="44" t="s">
        <v>158</v>
      </c>
      <c r="AJ100" s="44" t="s">
        <v>158</v>
      </c>
      <c r="AK100" s="46" t="s">
        <v>7728</v>
      </c>
      <c r="AL100" s="46" t="s">
        <v>7735</v>
      </c>
      <c r="AM100" s="46" t="s">
        <v>7748</v>
      </c>
      <c r="AN100" s="44" t="s">
        <v>150</v>
      </c>
      <c r="AO100" s="44" t="s">
        <v>158</v>
      </c>
      <c r="AP100" s="44" t="s">
        <v>158</v>
      </c>
      <c r="AQ100" s="44" t="s">
        <v>158</v>
      </c>
      <c r="AR100" s="44" t="s">
        <v>174</v>
      </c>
      <c r="AS100" s="44" t="s">
        <v>158</v>
      </c>
      <c r="AT100" s="44" t="s">
        <v>158</v>
      </c>
      <c r="AU100" s="44" t="s">
        <v>158</v>
      </c>
      <c r="AV100" s="44" t="s">
        <v>158</v>
      </c>
      <c r="AW100" s="47"/>
      <c r="AX100" s="44" t="s">
        <v>158</v>
      </c>
      <c r="AY100" s="47"/>
      <c r="AZ100" s="44" t="s">
        <v>158</v>
      </c>
      <c r="BA100" s="47"/>
      <c r="BB100" s="44" t="s">
        <v>158</v>
      </c>
      <c r="BC100" s="47"/>
      <c r="BD100" s="1" t="s">
        <v>136</v>
      </c>
      <c r="BE100" s="8" t="s">
        <v>7765</v>
      </c>
      <c r="BF100" s="13">
        <f>COUNTIF(data_M!$BP:$BP,G100)</f>
        <v>1</v>
      </c>
    </row>
    <row r="101">
      <c r="A101" s="1" t="s">
        <v>7769</v>
      </c>
      <c r="B101" s="11">
        <v>46181.315613425926</v>
      </c>
      <c r="C101" s="42">
        <v>101.0</v>
      </c>
      <c r="D101" s="43">
        <v>46181.0</v>
      </c>
      <c r="E101" s="1" t="s">
        <v>793</v>
      </c>
      <c r="F101" s="1" t="s">
        <v>2145</v>
      </c>
      <c r="G101" s="9" t="s">
        <v>2139</v>
      </c>
      <c r="H101" s="8" t="s">
        <v>7770</v>
      </c>
      <c r="I101" s="1" t="s">
        <v>7784</v>
      </c>
      <c r="J101" s="1" t="s">
        <v>6166</v>
      </c>
      <c r="K101" s="1" t="s">
        <v>809</v>
      </c>
      <c r="L101" s="44" t="s">
        <v>150</v>
      </c>
      <c r="M101" s="17"/>
      <c r="N101" s="44" t="s">
        <v>150</v>
      </c>
      <c r="O101" s="44" t="s">
        <v>155</v>
      </c>
      <c r="P101" s="47"/>
      <c r="Q101" s="17"/>
      <c r="R101" s="45">
        <v>100.0</v>
      </c>
      <c r="S101" s="44" t="s">
        <v>174</v>
      </c>
      <c r="T101" s="44" t="s">
        <v>150</v>
      </c>
      <c r="U101" s="44" t="s">
        <v>150</v>
      </c>
      <c r="V101" s="44" t="s">
        <v>174</v>
      </c>
      <c r="W101" s="44" t="s">
        <v>174</v>
      </c>
      <c r="X101" s="44" t="s">
        <v>150</v>
      </c>
      <c r="Y101" s="44" t="s">
        <v>150</v>
      </c>
      <c r="Z101" s="44" t="s">
        <v>150</v>
      </c>
      <c r="AA101" s="44" t="s">
        <v>150</v>
      </c>
      <c r="AB101" s="44" t="s">
        <v>175</v>
      </c>
      <c r="AC101" s="44" t="s">
        <v>150</v>
      </c>
      <c r="AD101" s="44" t="s">
        <v>150</v>
      </c>
      <c r="AE101" s="44" t="s">
        <v>150</v>
      </c>
      <c r="AF101" s="17"/>
      <c r="AG101" s="17"/>
      <c r="AH101" s="17"/>
      <c r="AI101" s="44" t="s">
        <v>757</v>
      </c>
      <c r="AJ101" s="44" t="s">
        <v>757</v>
      </c>
      <c r="AK101" s="46" t="s">
        <v>7796</v>
      </c>
      <c r="AL101" s="46" t="s">
        <v>7802</v>
      </c>
      <c r="AM101" s="46" t="s">
        <v>7809</v>
      </c>
      <c r="AN101" s="44" t="s">
        <v>150</v>
      </c>
      <c r="AO101" s="44" t="s">
        <v>158</v>
      </c>
      <c r="AP101" s="44" t="s">
        <v>150</v>
      </c>
      <c r="AQ101" s="44" t="s">
        <v>158</v>
      </c>
      <c r="AR101" s="44" t="s">
        <v>158</v>
      </c>
      <c r="AS101" s="44" t="s">
        <v>158</v>
      </c>
      <c r="AT101" s="44" t="s">
        <v>158</v>
      </c>
      <c r="AU101" s="44" t="s">
        <v>158</v>
      </c>
      <c r="AV101" s="44" t="s">
        <v>150</v>
      </c>
      <c r="AW101" s="44" t="s">
        <v>3015</v>
      </c>
      <c r="AX101" s="44" t="s">
        <v>158</v>
      </c>
      <c r="AY101" s="47"/>
      <c r="AZ101" s="44" t="s">
        <v>158</v>
      </c>
      <c r="BA101" s="47"/>
      <c r="BB101" s="44" t="s">
        <v>158</v>
      </c>
      <c r="BC101" s="47"/>
      <c r="BD101" s="1" t="s">
        <v>793</v>
      </c>
      <c r="BE101" s="1" t="s">
        <v>7815</v>
      </c>
      <c r="BF101" s="13">
        <f>COUNTIF(data_M!$BP:$BP,G101)</f>
        <v>2</v>
      </c>
    </row>
    <row r="102">
      <c r="A102" s="1" t="s">
        <v>7820</v>
      </c>
      <c r="B102" s="11">
        <v>46163.20777777778</v>
      </c>
      <c r="C102" s="42">
        <v>108.0</v>
      </c>
      <c r="D102" s="43">
        <v>46163.0</v>
      </c>
      <c r="E102" s="1" t="s">
        <v>852</v>
      </c>
      <c r="F102" s="1" t="s">
        <v>7826</v>
      </c>
      <c r="G102" s="9" t="s">
        <v>7827</v>
      </c>
      <c r="H102" s="8" t="s">
        <v>7828</v>
      </c>
      <c r="I102" s="1" t="s">
        <v>7832</v>
      </c>
      <c r="J102" s="1" t="s">
        <v>1592</v>
      </c>
      <c r="K102" s="1" t="s">
        <v>863</v>
      </c>
      <c r="L102" s="44" t="s">
        <v>150</v>
      </c>
      <c r="M102" s="17"/>
      <c r="N102" s="44" t="s">
        <v>150</v>
      </c>
      <c r="O102" s="44" t="s">
        <v>150</v>
      </c>
      <c r="P102" s="44" t="s">
        <v>150</v>
      </c>
      <c r="Q102" s="17"/>
      <c r="R102" s="45">
        <v>60.0</v>
      </c>
      <c r="S102" s="44" t="s">
        <v>156</v>
      </c>
      <c r="T102" s="44" t="s">
        <v>150</v>
      </c>
      <c r="U102" s="44" t="s">
        <v>150</v>
      </c>
      <c r="V102" s="44" t="s">
        <v>150</v>
      </c>
      <c r="W102" s="44" t="s">
        <v>155</v>
      </c>
      <c r="X102" s="44" t="s">
        <v>150</v>
      </c>
      <c r="Y102" s="44" t="s">
        <v>150</v>
      </c>
      <c r="Z102" s="44" t="s">
        <v>150</v>
      </c>
      <c r="AA102" s="44" t="s">
        <v>150</v>
      </c>
      <c r="AB102" s="44" t="s">
        <v>175</v>
      </c>
      <c r="AC102" s="44" t="s">
        <v>150</v>
      </c>
      <c r="AD102" s="44" t="s">
        <v>150</v>
      </c>
      <c r="AE102" s="44" t="s">
        <v>174</v>
      </c>
      <c r="AF102" s="17"/>
      <c r="AG102" s="17"/>
      <c r="AH102" s="17"/>
      <c r="AI102" s="44" t="s">
        <v>757</v>
      </c>
      <c r="AJ102" s="44" t="s">
        <v>2400</v>
      </c>
      <c r="AK102" s="46" t="s">
        <v>7844</v>
      </c>
      <c r="AL102" s="46" t="s">
        <v>7849</v>
      </c>
      <c r="AM102" s="46" t="s">
        <v>7857</v>
      </c>
      <c r="AN102" s="44" t="s">
        <v>150</v>
      </c>
      <c r="AO102" s="44" t="s">
        <v>158</v>
      </c>
      <c r="AP102" s="44" t="s">
        <v>150</v>
      </c>
      <c r="AQ102" s="44" t="s">
        <v>158</v>
      </c>
      <c r="AR102" s="44" t="s">
        <v>158</v>
      </c>
      <c r="AS102" s="44" t="s">
        <v>158</v>
      </c>
      <c r="AT102" s="44" t="s">
        <v>158</v>
      </c>
      <c r="AU102" s="44" t="s">
        <v>158</v>
      </c>
      <c r="AV102" s="44" t="s">
        <v>174</v>
      </c>
      <c r="AW102" s="44" t="s">
        <v>551</v>
      </c>
      <c r="AX102" s="44" t="s">
        <v>158</v>
      </c>
      <c r="AY102" s="47"/>
      <c r="AZ102" s="44" t="s">
        <v>158</v>
      </c>
      <c r="BA102" s="47"/>
      <c r="BB102" s="44" t="s">
        <v>158</v>
      </c>
      <c r="BC102" s="47"/>
      <c r="BD102" s="1" t="s">
        <v>852</v>
      </c>
      <c r="BE102" s="1" t="s">
        <v>7873</v>
      </c>
      <c r="BF102" s="13">
        <f>COUNTIF(data_M!$BP:$BP,G102)</f>
        <v>4</v>
      </c>
    </row>
    <row r="103">
      <c r="A103" s="1" t="s">
        <v>7874</v>
      </c>
      <c r="B103" s="11">
        <v>46182.2794212963</v>
      </c>
      <c r="C103" s="42">
        <v>108.0</v>
      </c>
      <c r="D103" s="43">
        <v>46182.0</v>
      </c>
      <c r="E103" s="1" t="s">
        <v>852</v>
      </c>
      <c r="F103" s="1" t="s">
        <v>1155</v>
      </c>
      <c r="G103" s="9" t="s">
        <v>1127</v>
      </c>
      <c r="H103" s="8" t="s">
        <v>7878</v>
      </c>
      <c r="I103" s="1" t="s">
        <v>1136</v>
      </c>
      <c r="J103" s="1" t="s">
        <v>1592</v>
      </c>
      <c r="K103" s="1" t="s">
        <v>863</v>
      </c>
      <c r="L103" s="44" t="s">
        <v>150</v>
      </c>
      <c r="M103" s="17"/>
      <c r="N103" s="44" t="s">
        <v>150</v>
      </c>
      <c r="O103" s="44" t="s">
        <v>150</v>
      </c>
      <c r="P103" s="44" t="s">
        <v>150</v>
      </c>
      <c r="Q103" s="17"/>
      <c r="R103" s="45">
        <v>120.0</v>
      </c>
      <c r="S103" s="44" t="s">
        <v>174</v>
      </c>
      <c r="T103" s="44" t="s">
        <v>150</v>
      </c>
      <c r="U103" s="44" t="s">
        <v>150</v>
      </c>
      <c r="V103" s="44" t="s">
        <v>150</v>
      </c>
      <c r="W103" s="44" t="s">
        <v>174</v>
      </c>
      <c r="X103" s="44" t="s">
        <v>150</v>
      </c>
      <c r="Y103" s="44" t="s">
        <v>150</v>
      </c>
      <c r="Z103" s="44" t="s">
        <v>150</v>
      </c>
      <c r="AA103" s="44" t="s">
        <v>150</v>
      </c>
      <c r="AB103" s="44" t="s">
        <v>175</v>
      </c>
      <c r="AC103" s="44" t="s">
        <v>150</v>
      </c>
      <c r="AD103" s="44" t="s">
        <v>150</v>
      </c>
      <c r="AE103" s="44" t="s">
        <v>156</v>
      </c>
      <c r="AF103" s="17"/>
      <c r="AG103" s="17"/>
      <c r="AH103" s="17"/>
      <c r="AI103" s="44" t="s">
        <v>2399</v>
      </c>
      <c r="AJ103" s="44" t="s">
        <v>4485</v>
      </c>
      <c r="AK103" s="46" t="s">
        <v>7888</v>
      </c>
      <c r="AL103" s="46" t="s">
        <v>7893</v>
      </c>
      <c r="AM103" s="46" t="s">
        <v>7902</v>
      </c>
      <c r="AN103" s="44" t="s">
        <v>174</v>
      </c>
      <c r="AO103" s="44" t="s">
        <v>158</v>
      </c>
      <c r="AP103" s="44" t="s">
        <v>150</v>
      </c>
      <c r="AQ103" s="44" t="s">
        <v>174</v>
      </c>
      <c r="AR103" s="44" t="s">
        <v>216</v>
      </c>
      <c r="AS103" s="44" t="s">
        <v>158</v>
      </c>
      <c r="AT103" s="44" t="s">
        <v>150</v>
      </c>
      <c r="AU103" s="44" t="s">
        <v>158</v>
      </c>
      <c r="AV103" s="44" t="s">
        <v>174</v>
      </c>
      <c r="AW103" s="44" t="s">
        <v>359</v>
      </c>
      <c r="AX103" s="44" t="s">
        <v>150</v>
      </c>
      <c r="AY103" s="44" t="s">
        <v>725</v>
      </c>
      <c r="AZ103" s="44" t="s">
        <v>158</v>
      </c>
      <c r="BA103" s="47"/>
      <c r="BB103" s="44" t="s">
        <v>158</v>
      </c>
      <c r="BC103" s="47"/>
      <c r="BD103" s="1" t="s">
        <v>852</v>
      </c>
      <c r="BE103" s="1" t="s">
        <v>7910</v>
      </c>
      <c r="BF103" s="13">
        <f>COUNTIF(data_M!$BP:$BP,G103)</f>
        <v>3</v>
      </c>
    </row>
    <row r="104">
      <c r="A104" s="1" t="s">
        <v>7912</v>
      </c>
      <c r="B104" s="11">
        <v>46176.6462962963</v>
      </c>
      <c r="C104" s="42">
        <v>101.0</v>
      </c>
      <c r="D104" s="43">
        <v>46176.0</v>
      </c>
      <c r="E104" s="1" t="s">
        <v>793</v>
      </c>
      <c r="F104" s="1" t="s">
        <v>3748</v>
      </c>
      <c r="G104" s="9" t="s">
        <v>3689</v>
      </c>
      <c r="H104" s="8" t="s">
        <v>7916</v>
      </c>
      <c r="I104" s="1" t="s">
        <v>3748</v>
      </c>
      <c r="J104" s="1" t="s">
        <v>808</v>
      </c>
      <c r="K104" s="1" t="s">
        <v>809</v>
      </c>
      <c r="L104" s="44" t="s">
        <v>150</v>
      </c>
      <c r="M104" s="17"/>
      <c r="N104" s="44" t="s">
        <v>174</v>
      </c>
      <c r="O104" s="44" t="s">
        <v>155</v>
      </c>
      <c r="P104" s="47"/>
      <c r="Q104" s="17"/>
      <c r="R104" s="45">
        <v>160.0</v>
      </c>
      <c r="S104" s="44" t="s">
        <v>174</v>
      </c>
      <c r="T104" s="44" t="s">
        <v>150</v>
      </c>
      <c r="U104" s="44" t="s">
        <v>150</v>
      </c>
      <c r="V104" s="44" t="s">
        <v>150</v>
      </c>
      <c r="W104" s="44" t="s">
        <v>174</v>
      </c>
      <c r="X104" s="44" t="s">
        <v>150</v>
      </c>
      <c r="Y104" s="44" t="s">
        <v>150</v>
      </c>
      <c r="Z104" s="44" t="s">
        <v>150</v>
      </c>
      <c r="AA104" s="44" t="s">
        <v>150</v>
      </c>
      <c r="AB104" s="44" t="s">
        <v>175</v>
      </c>
      <c r="AC104" s="44" t="s">
        <v>150</v>
      </c>
      <c r="AD104" s="44" t="s">
        <v>150</v>
      </c>
      <c r="AE104" s="44" t="s">
        <v>174</v>
      </c>
      <c r="AF104" s="17"/>
      <c r="AG104" s="17"/>
      <c r="AH104" s="17"/>
      <c r="AI104" s="44" t="s">
        <v>757</v>
      </c>
      <c r="AJ104" s="44" t="s">
        <v>508</v>
      </c>
      <c r="AK104" s="46" t="s">
        <v>7922</v>
      </c>
      <c r="AL104" s="46" t="s">
        <v>7931</v>
      </c>
      <c r="AM104" s="46" t="s">
        <v>7942</v>
      </c>
      <c r="AN104" s="44" t="s">
        <v>150</v>
      </c>
      <c r="AO104" s="44" t="s">
        <v>158</v>
      </c>
      <c r="AP104" s="44" t="s">
        <v>150</v>
      </c>
      <c r="AQ104" s="44" t="s">
        <v>158</v>
      </c>
      <c r="AR104" s="44" t="s">
        <v>158</v>
      </c>
      <c r="AS104" s="44" t="s">
        <v>158</v>
      </c>
      <c r="AT104" s="44" t="s">
        <v>158</v>
      </c>
      <c r="AU104" s="44" t="s">
        <v>158</v>
      </c>
      <c r="AV104" s="44" t="s">
        <v>174</v>
      </c>
      <c r="AW104" s="44" t="s">
        <v>666</v>
      </c>
      <c r="AX104" s="44" t="s">
        <v>158</v>
      </c>
      <c r="AY104" s="47"/>
      <c r="AZ104" s="44" t="s">
        <v>158</v>
      </c>
      <c r="BA104" s="47"/>
      <c r="BB104" s="44" t="s">
        <v>158</v>
      </c>
      <c r="BC104" s="47"/>
      <c r="BD104" s="1" t="s">
        <v>793</v>
      </c>
      <c r="BE104" s="1" t="s">
        <v>7957</v>
      </c>
      <c r="BF104" s="13">
        <f>COUNTIF(data_M!$BP:$BP,G104)</f>
        <v>5</v>
      </c>
    </row>
    <row r="105">
      <c r="A105" s="1" t="s">
        <v>1579</v>
      </c>
      <c r="B105" s="11">
        <v>46155.1437037037</v>
      </c>
      <c r="C105" s="42">
        <v>108.0</v>
      </c>
      <c r="D105" s="43">
        <v>46155.0</v>
      </c>
      <c r="E105" s="1" t="s">
        <v>852</v>
      </c>
      <c r="F105" s="1" t="s">
        <v>1582</v>
      </c>
      <c r="G105" s="9" t="s">
        <v>1583</v>
      </c>
      <c r="H105" s="8" t="s">
        <v>1584</v>
      </c>
      <c r="I105" s="1" t="s">
        <v>1591</v>
      </c>
      <c r="J105" s="1" t="s">
        <v>1592</v>
      </c>
      <c r="K105" s="1" t="s">
        <v>863</v>
      </c>
      <c r="L105" s="44" t="s">
        <v>150</v>
      </c>
      <c r="M105" s="17"/>
      <c r="N105" s="44" t="s">
        <v>150</v>
      </c>
      <c r="O105" s="44" t="s">
        <v>150</v>
      </c>
      <c r="P105" s="44" t="s">
        <v>150</v>
      </c>
      <c r="Q105" s="17"/>
      <c r="R105" s="45">
        <v>80.0</v>
      </c>
      <c r="S105" s="44" t="s">
        <v>174</v>
      </c>
      <c r="T105" s="44" t="s">
        <v>150</v>
      </c>
      <c r="U105" s="44" t="s">
        <v>150</v>
      </c>
      <c r="V105" s="44" t="s">
        <v>150</v>
      </c>
      <c r="W105" s="44" t="s">
        <v>174</v>
      </c>
      <c r="X105" s="44" t="s">
        <v>150</v>
      </c>
      <c r="Y105" s="44" t="s">
        <v>150</v>
      </c>
      <c r="Z105" s="44" t="s">
        <v>150</v>
      </c>
      <c r="AA105" s="44" t="s">
        <v>150</v>
      </c>
      <c r="AB105" s="44" t="s">
        <v>175</v>
      </c>
      <c r="AC105" s="44" t="s">
        <v>150</v>
      </c>
      <c r="AD105" s="44" t="s">
        <v>150</v>
      </c>
      <c r="AE105" s="44" t="s">
        <v>150</v>
      </c>
      <c r="AF105" s="17"/>
      <c r="AG105" s="17"/>
      <c r="AH105" s="17"/>
      <c r="AI105" s="44" t="s">
        <v>1238</v>
      </c>
      <c r="AJ105" s="44" t="s">
        <v>241</v>
      </c>
      <c r="AK105" s="46" t="s">
        <v>1594</v>
      </c>
      <c r="AL105" s="46" t="s">
        <v>1604</v>
      </c>
      <c r="AM105" s="46" t="s">
        <v>1607</v>
      </c>
      <c r="AN105" s="44" t="s">
        <v>174</v>
      </c>
      <c r="AO105" s="44" t="s">
        <v>158</v>
      </c>
      <c r="AP105" s="44" t="s">
        <v>150</v>
      </c>
      <c r="AQ105" s="44" t="s">
        <v>158</v>
      </c>
      <c r="AR105" s="44" t="s">
        <v>174</v>
      </c>
      <c r="AS105" s="44" t="s">
        <v>158</v>
      </c>
      <c r="AT105" s="44" t="s">
        <v>174</v>
      </c>
      <c r="AU105" s="44" t="s">
        <v>158</v>
      </c>
      <c r="AV105" s="44" t="s">
        <v>155</v>
      </c>
      <c r="AW105" s="44" t="s">
        <v>359</v>
      </c>
      <c r="AX105" s="44" t="s">
        <v>150</v>
      </c>
      <c r="AY105" s="44" t="s">
        <v>1613</v>
      </c>
      <c r="AZ105" s="44" t="s">
        <v>158</v>
      </c>
      <c r="BA105" s="47"/>
      <c r="BB105" s="44" t="s">
        <v>158</v>
      </c>
      <c r="BC105" s="47"/>
      <c r="BD105" s="1" t="s">
        <v>852</v>
      </c>
      <c r="BE105" s="1" t="s">
        <v>8010</v>
      </c>
      <c r="BF105" s="13">
        <f>COUNTIF(data_M!$BP:$BP,G105)</f>
        <v>5</v>
      </c>
    </row>
    <row r="106">
      <c r="A106" s="1" t="s">
        <v>8013</v>
      </c>
      <c r="B106" s="11">
        <v>46159.33928240741</v>
      </c>
      <c r="C106" s="42">
        <v>105.0</v>
      </c>
      <c r="D106" s="43">
        <v>46159.0</v>
      </c>
      <c r="E106" s="1" t="s">
        <v>136</v>
      </c>
      <c r="F106" s="1" t="s">
        <v>8014</v>
      </c>
      <c r="G106" s="9" t="s">
        <v>8015</v>
      </c>
      <c r="H106" s="8" t="s">
        <v>8016</v>
      </c>
      <c r="I106" s="1" t="s">
        <v>8022</v>
      </c>
      <c r="J106" s="1" t="s">
        <v>169</v>
      </c>
      <c r="K106" s="1" t="s">
        <v>171</v>
      </c>
      <c r="L106" s="44" t="s">
        <v>150</v>
      </c>
      <c r="M106" s="17"/>
      <c r="N106" s="44" t="s">
        <v>150</v>
      </c>
      <c r="O106" s="44" t="s">
        <v>150</v>
      </c>
      <c r="P106" s="44" t="s">
        <v>150</v>
      </c>
      <c r="Q106" s="17"/>
      <c r="R106" s="45">
        <v>130.0</v>
      </c>
      <c r="S106" s="44" t="s">
        <v>174</v>
      </c>
      <c r="T106" s="44" t="s">
        <v>150</v>
      </c>
      <c r="U106" s="44" t="s">
        <v>150</v>
      </c>
      <c r="V106" s="44" t="s">
        <v>150</v>
      </c>
      <c r="W106" s="44" t="s">
        <v>174</v>
      </c>
      <c r="X106" s="44" t="s">
        <v>150</v>
      </c>
      <c r="Y106" s="44" t="s">
        <v>150</v>
      </c>
      <c r="Z106" s="44" t="s">
        <v>150</v>
      </c>
      <c r="AA106" s="44" t="s">
        <v>150</v>
      </c>
      <c r="AB106" s="44" t="s">
        <v>174</v>
      </c>
      <c r="AC106" s="44" t="s">
        <v>150</v>
      </c>
      <c r="AD106" s="44" t="s">
        <v>150</v>
      </c>
      <c r="AE106" s="44" t="s">
        <v>174</v>
      </c>
      <c r="AF106" s="17"/>
      <c r="AG106" s="17"/>
      <c r="AH106" s="17"/>
      <c r="AI106" s="44" t="s">
        <v>8038</v>
      </c>
      <c r="AJ106" s="44" t="s">
        <v>757</v>
      </c>
      <c r="AK106" s="46" t="s">
        <v>8040</v>
      </c>
      <c r="AL106" s="46" t="s">
        <v>8050</v>
      </c>
      <c r="AM106" s="46" t="s">
        <v>8055</v>
      </c>
      <c r="AN106" s="44" t="s">
        <v>174</v>
      </c>
      <c r="AO106" s="44" t="s">
        <v>158</v>
      </c>
      <c r="AP106" s="44" t="s">
        <v>150</v>
      </c>
      <c r="AQ106" s="44" t="s">
        <v>158</v>
      </c>
      <c r="AR106" s="44" t="s">
        <v>158</v>
      </c>
      <c r="AS106" s="44" t="s">
        <v>158</v>
      </c>
      <c r="AT106" s="44" t="s">
        <v>150</v>
      </c>
      <c r="AU106" s="44" t="s">
        <v>158</v>
      </c>
      <c r="AV106" s="44" t="s">
        <v>150</v>
      </c>
      <c r="AW106" s="44" t="s">
        <v>1102</v>
      </c>
      <c r="AX106" s="44" t="s">
        <v>158</v>
      </c>
      <c r="AY106" s="47"/>
      <c r="AZ106" s="44" t="s">
        <v>158</v>
      </c>
      <c r="BA106" s="47"/>
      <c r="BB106" s="44" t="s">
        <v>158</v>
      </c>
      <c r="BC106" s="47"/>
      <c r="BD106" s="1" t="s">
        <v>136</v>
      </c>
      <c r="BE106" s="1" t="s">
        <v>8068</v>
      </c>
      <c r="BF106" s="13">
        <f>COUNTIF(data_M!$BP:$BP,G106)</f>
        <v>3</v>
      </c>
    </row>
    <row r="107">
      <c r="A107" s="1" t="s">
        <v>8075</v>
      </c>
      <c r="B107" s="11">
        <v>46160.57829861111</v>
      </c>
      <c r="C107" s="42">
        <v>102.0</v>
      </c>
      <c r="D107" s="43">
        <v>46160.0</v>
      </c>
      <c r="E107" s="1" t="s">
        <v>2176</v>
      </c>
      <c r="F107" s="1" t="s">
        <v>8077</v>
      </c>
      <c r="G107" s="9" t="s">
        <v>8078</v>
      </c>
      <c r="H107" s="8" t="s">
        <v>8082</v>
      </c>
      <c r="I107" s="1" t="s">
        <v>8095</v>
      </c>
      <c r="J107" s="1" t="s">
        <v>169</v>
      </c>
      <c r="K107" s="1" t="s">
        <v>1345</v>
      </c>
      <c r="L107" s="44" t="s">
        <v>150</v>
      </c>
      <c r="M107" s="17"/>
      <c r="N107" s="44" t="s">
        <v>174</v>
      </c>
      <c r="O107" s="44" t="s">
        <v>150</v>
      </c>
      <c r="P107" s="44" t="s">
        <v>150</v>
      </c>
      <c r="Q107" s="17"/>
      <c r="R107" s="45">
        <v>43.0</v>
      </c>
      <c r="S107" s="44" t="s">
        <v>156</v>
      </c>
      <c r="T107" s="44" t="s">
        <v>174</v>
      </c>
      <c r="U107" s="44" t="s">
        <v>150</v>
      </c>
      <c r="V107" s="44" t="s">
        <v>174</v>
      </c>
      <c r="W107" s="44" t="s">
        <v>174</v>
      </c>
      <c r="X107" s="44" t="s">
        <v>150</v>
      </c>
      <c r="Y107" s="44" t="s">
        <v>150</v>
      </c>
      <c r="Z107" s="44" t="s">
        <v>150</v>
      </c>
      <c r="AA107" s="44" t="s">
        <v>150</v>
      </c>
      <c r="AB107" s="44" t="s">
        <v>175</v>
      </c>
      <c r="AC107" s="44" t="s">
        <v>150</v>
      </c>
      <c r="AD107" s="44" t="s">
        <v>150</v>
      </c>
      <c r="AE107" s="44" t="s">
        <v>150</v>
      </c>
      <c r="AF107" s="17"/>
      <c r="AG107" s="17"/>
      <c r="AH107" s="17"/>
      <c r="AI107" s="44" t="s">
        <v>1544</v>
      </c>
      <c r="AJ107" s="44" t="s">
        <v>757</v>
      </c>
      <c r="AK107" s="46" t="s">
        <v>8096</v>
      </c>
      <c r="AL107" s="46" t="s">
        <v>8100</v>
      </c>
      <c r="AM107" s="46" t="s">
        <v>8108</v>
      </c>
      <c r="AN107" s="44" t="s">
        <v>150</v>
      </c>
      <c r="AO107" s="44" t="s">
        <v>158</v>
      </c>
      <c r="AP107" s="44" t="s">
        <v>158</v>
      </c>
      <c r="AQ107" s="44" t="s">
        <v>158</v>
      </c>
      <c r="AR107" s="44" t="s">
        <v>174</v>
      </c>
      <c r="AS107" s="44" t="s">
        <v>158</v>
      </c>
      <c r="AT107" s="44" t="s">
        <v>158</v>
      </c>
      <c r="AU107" s="44" t="s">
        <v>158</v>
      </c>
      <c r="AV107" s="44" t="s">
        <v>150</v>
      </c>
      <c r="AW107" s="44" t="s">
        <v>1322</v>
      </c>
      <c r="AX107" s="44" t="s">
        <v>158</v>
      </c>
      <c r="AY107" s="47"/>
      <c r="AZ107" s="44" t="s">
        <v>158</v>
      </c>
      <c r="BA107" s="47"/>
      <c r="BB107" s="44" t="s">
        <v>158</v>
      </c>
      <c r="BC107" s="47"/>
      <c r="BD107" s="1" t="s">
        <v>2176</v>
      </c>
      <c r="BE107" s="1" t="s">
        <v>8117</v>
      </c>
      <c r="BF107" s="13">
        <f>COUNTIF(data_M!$BP:$BP,G107)</f>
        <v>2</v>
      </c>
    </row>
    <row r="108">
      <c r="A108" s="1" t="s">
        <v>8124</v>
      </c>
      <c r="B108" s="11">
        <v>46174.17802083334</v>
      </c>
      <c r="C108" s="42">
        <v>102.0</v>
      </c>
      <c r="D108" s="43">
        <v>46174.0</v>
      </c>
      <c r="E108" s="1" t="s">
        <v>2176</v>
      </c>
      <c r="F108" s="1" t="s">
        <v>5748</v>
      </c>
      <c r="G108" s="9" t="s">
        <v>5696</v>
      </c>
      <c r="H108" s="8" t="s">
        <v>8126</v>
      </c>
      <c r="I108" s="1" t="s">
        <v>5735</v>
      </c>
      <c r="J108" s="1" t="s">
        <v>169</v>
      </c>
      <c r="K108" s="1" t="s">
        <v>1345</v>
      </c>
      <c r="L108" s="44" t="s">
        <v>150</v>
      </c>
      <c r="M108" s="17"/>
      <c r="N108" s="44" t="s">
        <v>150</v>
      </c>
      <c r="O108" s="44" t="s">
        <v>150</v>
      </c>
      <c r="P108" s="44" t="s">
        <v>150</v>
      </c>
      <c r="Q108" s="17"/>
      <c r="R108" s="45">
        <v>80.0</v>
      </c>
      <c r="S108" s="44" t="s">
        <v>174</v>
      </c>
      <c r="T108" s="44" t="s">
        <v>150</v>
      </c>
      <c r="U108" s="44" t="s">
        <v>150</v>
      </c>
      <c r="V108" s="44" t="s">
        <v>150</v>
      </c>
      <c r="W108" s="44" t="s">
        <v>174</v>
      </c>
      <c r="X108" s="44" t="s">
        <v>150</v>
      </c>
      <c r="Y108" s="44" t="s">
        <v>150</v>
      </c>
      <c r="Z108" s="44" t="s">
        <v>150</v>
      </c>
      <c r="AA108" s="44" t="s">
        <v>150</v>
      </c>
      <c r="AB108" s="44" t="s">
        <v>175</v>
      </c>
      <c r="AC108" s="44" t="s">
        <v>150</v>
      </c>
      <c r="AD108" s="44" t="s">
        <v>150</v>
      </c>
      <c r="AE108" s="44" t="s">
        <v>150</v>
      </c>
      <c r="AF108" s="17"/>
      <c r="AG108" s="17"/>
      <c r="AH108" s="17"/>
      <c r="AI108" s="44" t="s">
        <v>242</v>
      </c>
      <c r="AJ108" s="44" t="s">
        <v>322</v>
      </c>
      <c r="AK108" s="46" t="s">
        <v>8143</v>
      </c>
      <c r="AL108" s="46" t="s">
        <v>8149</v>
      </c>
      <c r="AM108" s="46" t="s">
        <v>8169</v>
      </c>
      <c r="AN108" s="44" t="s">
        <v>150</v>
      </c>
      <c r="AO108" s="44" t="s">
        <v>158</v>
      </c>
      <c r="AP108" s="44" t="s">
        <v>150</v>
      </c>
      <c r="AQ108" s="44" t="s">
        <v>158</v>
      </c>
      <c r="AR108" s="44" t="s">
        <v>174</v>
      </c>
      <c r="AS108" s="44" t="s">
        <v>150</v>
      </c>
      <c r="AT108" s="44" t="s">
        <v>156</v>
      </c>
      <c r="AU108" s="44" t="s">
        <v>158</v>
      </c>
      <c r="AV108" s="44" t="s">
        <v>156</v>
      </c>
      <c r="AW108" s="44" t="s">
        <v>8178</v>
      </c>
      <c r="AX108" s="44" t="s">
        <v>158</v>
      </c>
      <c r="AY108" s="47"/>
      <c r="AZ108" s="44" t="s">
        <v>158</v>
      </c>
      <c r="BA108" s="47"/>
      <c r="BB108" s="44" t="s">
        <v>158</v>
      </c>
      <c r="BC108" s="47"/>
      <c r="BD108" s="1" t="s">
        <v>2176</v>
      </c>
      <c r="BE108" s="1" t="s">
        <v>8180</v>
      </c>
      <c r="BF108" s="13">
        <f>COUNTIF(data_M!$BP:$BP,G108)</f>
        <v>5</v>
      </c>
    </row>
    <row r="109">
      <c r="A109" s="1" t="s">
        <v>120</v>
      </c>
      <c r="B109" s="1" t="s">
        <v>122</v>
      </c>
      <c r="C109" s="50" t="s">
        <v>130</v>
      </c>
      <c r="D109" s="50" t="s">
        <v>134</v>
      </c>
      <c r="E109" s="1" t="s">
        <v>136</v>
      </c>
      <c r="F109" s="1" t="s">
        <v>138</v>
      </c>
      <c r="G109" s="9" t="s">
        <v>140</v>
      </c>
      <c r="H109" s="8" t="s">
        <v>142</v>
      </c>
      <c r="I109" s="1" t="s">
        <v>138</v>
      </c>
      <c r="J109" s="1" t="s">
        <v>169</v>
      </c>
      <c r="K109" s="1" t="s">
        <v>171</v>
      </c>
      <c r="L109" s="44" t="s">
        <v>150</v>
      </c>
      <c r="M109" s="17"/>
      <c r="N109" s="44" t="s">
        <v>150</v>
      </c>
      <c r="O109" s="44" t="s">
        <v>150</v>
      </c>
      <c r="P109" s="44" t="s">
        <v>150</v>
      </c>
      <c r="Q109" s="17"/>
      <c r="R109" s="45">
        <v>120.0</v>
      </c>
      <c r="S109" s="44" t="s">
        <v>174</v>
      </c>
      <c r="T109" s="44" t="s">
        <v>150</v>
      </c>
      <c r="U109" s="44" t="s">
        <v>150</v>
      </c>
      <c r="V109" s="44" t="s">
        <v>150</v>
      </c>
      <c r="W109" s="44" t="s">
        <v>174</v>
      </c>
      <c r="X109" s="44" t="s">
        <v>150</v>
      </c>
      <c r="Y109" s="44" t="s">
        <v>150</v>
      </c>
      <c r="Z109" s="44" t="s">
        <v>150</v>
      </c>
      <c r="AA109" s="44" t="s">
        <v>150</v>
      </c>
      <c r="AB109" s="44" t="s">
        <v>175</v>
      </c>
      <c r="AC109" s="44" t="s">
        <v>150</v>
      </c>
      <c r="AD109" s="44" t="s">
        <v>150</v>
      </c>
      <c r="AE109" s="44" t="s">
        <v>174</v>
      </c>
      <c r="AF109" s="17"/>
      <c r="AG109" s="17"/>
      <c r="AH109" s="17"/>
      <c r="AI109" s="44" t="s">
        <v>508</v>
      </c>
      <c r="AJ109" s="44" t="s">
        <v>8199</v>
      </c>
      <c r="AK109" s="46" t="s">
        <v>178</v>
      </c>
      <c r="AL109" s="46" t="s">
        <v>185</v>
      </c>
      <c r="AM109" s="46" t="s">
        <v>195</v>
      </c>
      <c r="AN109" s="44" t="s">
        <v>174</v>
      </c>
      <c r="AO109" s="44" t="s">
        <v>158</v>
      </c>
      <c r="AP109" s="44" t="s">
        <v>150</v>
      </c>
      <c r="AQ109" s="44" t="s">
        <v>150</v>
      </c>
      <c r="AR109" s="44" t="s">
        <v>203</v>
      </c>
      <c r="AS109" s="44" t="s">
        <v>174</v>
      </c>
      <c r="AT109" s="44" t="s">
        <v>150</v>
      </c>
      <c r="AU109" s="44" t="s">
        <v>158</v>
      </c>
      <c r="AV109" s="44" t="s">
        <v>155</v>
      </c>
      <c r="AW109" s="44" t="s">
        <v>204</v>
      </c>
      <c r="AX109" s="44" t="s">
        <v>158</v>
      </c>
      <c r="AY109" s="47"/>
      <c r="AZ109" s="44" t="s">
        <v>150</v>
      </c>
      <c r="BA109" s="44" t="s">
        <v>205</v>
      </c>
      <c r="BB109" s="44" t="s">
        <v>158</v>
      </c>
      <c r="BC109" s="47"/>
      <c r="BD109" s="1" t="s">
        <v>136</v>
      </c>
      <c r="BF109" s="13">
        <f>COUNTIF(data_M!$BP:$BP,G109)</f>
        <v>2</v>
      </c>
    </row>
    <row r="110">
      <c r="A110" s="1" t="s">
        <v>8224</v>
      </c>
      <c r="B110" s="11">
        <v>46177.1421412037</v>
      </c>
      <c r="C110" s="42">
        <v>108.0</v>
      </c>
      <c r="D110" s="43">
        <v>46177.0</v>
      </c>
      <c r="E110" s="1" t="s">
        <v>852</v>
      </c>
      <c r="F110" s="1" t="s">
        <v>3209</v>
      </c>
      <c r="G110" s="9" t="s">
        <v>3184</v>
      </c>
      <c r="H110" s="8" t="s">
        <v>8228</v>
      </c>
      <c r="I110" s="1" t="s">
        <v>3195</v>
      </c>
      <c r="J110" s="1" t="s">
        <v>1592</v>
      </c>
      <c r="K110" s="1" t="s">
        <v>863</v>
      </c>
      <c r="L110" s="44" t="s">
        <v>150</v>
      </c>
      <c r="M110" s="17"/>
      <c r="N110" s="44" t="s">
        <v>150</v>
      </c>
      <c r="O110" s="44" t="s">
        <v>150</v>
      </c>
      <c r="P110" s="44" t="s">
        <v>150</v>
      </c>
      <c r="Q110" s="17"/>
      <c r="R110" s="45">
        <v>80.0</v>
      </c>
      <c r="S110" s="44" t="s">
        <v>174</v>
      </c>
      <c r="T110" s="44" t="s">
        <v>150</v>
      </c>
      <c r="U110" s="44" t="s">
        <v>150</v>
      </c>
      <c r="V110" s="44" t="s">
        <v>150</v>
      </c>
      <c r="W110" s="44" t="s">
        <v>174</v>
      </c>
      <c r="X110" s="44" t="s">
        <v>150</v>
      </c>
      <c r="Y110" s="44" t="s">
        <v>150</v>
      </c>
      <c r="Z110" s="44" t="s">
        <v>150</v>
      </c>
      <c r="AA110" s="44" t="s">
        <v>150</v>
      </c>
      <c r="AB110" s="44" t="s">
        <v>175</v>
      </c>
      <c r="AC110" s="44" t="s">
        <v>150</v>
      </c>
      <c r="AD110" s="44" t="s">
        <v>150</v>
      </c>
      <c r="AE110" s="44" t="s">
        <v>174</v>
      </c>
      <c r="AF110" s="17"/>
      <c r="AG110" s="17"/>
      <c r="AH110" s="17"/>
      <c r="AI110" s="44" t="s">
        <v>242</v>
      </c>
      <c r="AJ110" s="44" t="s">
        <v>2400</v>
      </c>
      <c r="AK110" s="46" t="s">
        <v>8247</v>
      </c>
      <c r="AL110" s="46" t="s">
        <v>8262</v>
      </c>
      <c r="AM110" s="46" t="s">
        <v>8266</v>
      </c>
      <c r="AN110" s="44" t="s">
        <v>174</v>
      </c>
      <c r="AO110" s="44" t="s">
        <v>158</v>
      </c>
      <c r="AP110" s="44" t="s">
        <v>150</v>
      </c>
      <c r="AQ110" s="44" t="s">
        <v>158</v>
      </c>
      <c r="AR110" s="44" t="s">
        <v>156</v>
      </c>
      <c r="AS110" s="44" t="s">
        <v>158</v>
      </c>
      <c r="AT110" s="44" t="s">
        <v>174</v>
      </c>
      <c r="AU110" s="44" t="s">
        <v>158</v>
      </c>
      <c r="AV110" s="44" t="s">
        <v>174</v>
      </c>
      <c r="AW110" s="44" t="s">
        <v>1513</v>
      </c>
      <c r="AX110" s="44" t="s">
        <v>158</v>
      </c>
      <c r="AY110" s="47"/>
      <c r="AZ110" s="44" t="s">
        <v>158</v>
      </c>
      <c r="BA110" s="47"/>
      <c r="BB110" s="44" t="s">
        <v>158</v>
      </c>
      <c r="BC110" s="47"/>
      <c r="BD110" s="1" t="s">
        <v>852</v>
      </c>
      <c r="BE110" s="1" t="s">
        <v>8277</v>
      </c>
      <c r="BF110" s="13">
        <f>COUNTIF(data_M!$BP:$BP,G110)</f>
        <v>3</v>
      </c>
    </row>
    <row r="111">
      <c r="A111" s="1" t="s">
        <v>8279</v>
      </c>
      <c r="B111" s="11">
        <v>46175.49936342592</v>
      </c>
      <c r="C111" s="42">
        <v>108.0</v>
      </c>
      <c r="D111" s="43">
        <v>46175.0</v>
      </c>
      <c r="E111" s="1" t="s">
        <v>852</v>
      </c>
      <c r="F111" s="1" t="s">
        <v>5056</v>
      </c>
      <c r="G111" s="9" t="s">
        <v>5021</v>
      </c>
      <c r="H111" s="8" t="s">
        <v>8282</v>
      </c>
      <c r="I111" s="1" t="s">
        <v>5041</v>
      </c>
      <c r="J111" s="1" t="s">
        <v>1592</v>
      </c>
      <c r="K111" s="1" t="s">
        <v>863</v>
      </c>
      <c r="L111" s="44" t="s">
        <v>150</v>
      </c>
      <c r="M111" s="17"/>
      <c r="N111" s="44" t="s">
        <v>174</v>
      </c>
      <c r="O111" s="44" t="s">
        <v>155</v>
      </c>
      <c r="P111" s="47"/>
      <c r="Q111" s="17"/>
      <c r="R111" s="45">
        <v>160.0</v>
      </c>
      <c r="S111" s="44" t="s">
        <v>174</v>
      </c>
      <c r="T111" s="44" t="s">
        <v>150</v>
      </c>
      <c r="U111" s="44" t="s">
        <v>150</v>
      </c>
      <c r="V111" s="44" t="s">
        <v>150</v>
      </c>
      <c r="W111" s="44" t="s">
        <v>174</v>
      </c>
      <c r="X111" s="44" t="s">
        <v>150</v>
      </c>
      <c r="Y111" s="44" t="s">
        <v>150</v>
      </c>
      <c r="Z111" s="44" t="s">
        <v>150</v>
      </c>
      <c r="AA111" s="44" t="s">
        <v>150</v>
      </c>
      <c r="AB111" s="44" t="s">
        <v>175</v>
      </c>
      <c r="AC111" s="44" t="s">
        <v>174</v>
      </c>
      <c r="AD111" s="47"/>
      <c r="AE111" s="47"/>
      <c r="AF111" s="17"/>
      <c r="AG111" s="17"/>
      <c r="AH111" s="17"/>
      <c r="AI111" s="44" t="s">
        <v>158</v>
      </c>
      <c r="AJ111" s="44" t="s">
        <v>242</v>
      </c>
      <c r="AK111" s="46" t="s">
        <v>8301</v>
      </c>
      <c r="AL111" s="46" t="s">
        <v>8308</v>
      </c>
      <c r="AM111" s="46" t="s">
        <v>8315</v>
      </c>
      <c r="AN111" s="44" t="s">
        <v>174</v>
      </c>
      <c r="AO111" s="44" t="s">
        <v>158</v>
      </c>
      <c r="AP111" s="44" t="s">
        <v>150</v>
      </c>
      <c r="AQ111" s="44" t="s">
        <v>174</v>
      </c>
      <c r="AR111" s="44" t="s">
        <v>423</v>
      </c>
      <c r="AS111" s="44" t="s">
        <v>158</v>
      </c>
      <c r="AT111" s="44" t="s">
        <v>158</v>
      </c>
      <c r="AU111" s="44" t="s">
        <v>158</v>
      </c>
      <c r="AV111" s="44" t="s">
        <v>174</v>
      </c>
      <c r="AW111" s="44" t="s">
        <v>1571</v>
      </c>
      <c r="AX111" s="44" t="s">
        <v>150</v>
      </c>
      <c r="AY111" s="44" t="s">
        <v>7131</v>
      </c>
      <c r="AZ111" s="44" t="s">
        <v>158</v>
      </c>
      <c r="BA111" s="47"/>
      <c r="BB111" s="44" t="s">
        <v>158</v>
      </c>
      <c r="BC111" s="47"/>
      <c r="BD111" s="1" t="s">
        <v>852</v>
      </c>
      <c r="BE111" s="1" t="s">
        <v>8329</v>
      </c>
      <c r="BF111" s="13">
        <f>COUNTIF(data_M!$BP:$BP,G111)</f>
        <v>4</v>
      </c>
    </row>
    <row r="112">
      <c r="A112" s="1" t="s">
        <v>8334</v>
      </c>
      <c r="B112" s="11">
        <v>46176.67475694444</v>
      </c>
      <c r="C112" s="42">
        <v>101.0</v>
      </c>
      <c r="D112" s="43">
        <v>46176.0</v>
      </c>
      <c r="E112" s="1" t="s">
        <v>793</v>
      </c>
      <c r="F112" s="1" t="s">
        <v>3633</v>
      </c>
      <c r="G112" s="9" t="s">
        <v>3569</v>
      </c>
      <c r="H112" s="8" t="s">
        <v>8342</v>
      </c>
      <c r="I112" s="1" t="s">
        <v>3622</v>
      </c>
      <c r="J112" s="1" t="s">
        <v>808</v>
      </c>
      <c r="K112" s="1" t="s">
        <v>809</v>
      </c>
      <c r="L112" s="44" t="s">
        <v>150</v>
      </c>
      <c r="M112" s="17"/>
      <c r="N112" s="44" t="s">
        <v>150</v>
      </c>
      <c r="O112" s="44" t="s">
        <v>155</v>
      </c>
      <c r="P112" s="47"/>
      <c r="Q112" s="17"/>
      <c r="R112" s="45">
        <v>120.0</v>
      </c>
      <c r="S112" s="44" t="s">
        <v>174</v>
      </c>
      <c r="T112" s="44" t="s">
        <v>150</v>
      </c>
      <c r="U112" s="44" t="s">
        <v>150</v>
      </c>
      <c r="V112" s="44" t="s">
        <v>150</v>
      </c>
      <c r="W112" s="44" t="s">
        <v>174</v>
      </c>
      <c r="X112" s="44" t="s">
        <v>150</v>
      </c>
      <c r="Y112" s="44" t="s">
        <v>150</v>
      </c>
      <c r="Z112" s="44" t="s">
        <v>150</v>
      </c>
      <c r="AA112" s="44" t="s">
        <v>150</v>
      </c>
      <c r="AB112" s="44" t="s">
        <v>175</v>
      </c>
      <c r="AC112" s="44" t="s">
        <v>150</v>
      </c>
      <c r="AD112" s="44" t="s">
        <v>150</v>
      </c>
      <c r="AE112" s="44" t="s">
        <v>174</v>
      </c>
      <c r="AF112" s="17"/>
      <c r="AG112" s="17"/>
      <c r="AH112" s="17"/>
      <c r="AI112" s="44" t="s">
        <v>508</v>
      </c>
      <c r="AJ112" s="44" t="s">
        <v>241</v>
      </c>
      <c r="AK112" s="46" t="s">
        <v>8367</v>
      </c>
      <c r="AL112" s="46" t="s">
        <v>8377</v>
      </c>
      <c r="AM112" s="46" t="s">
        <v>8387</v>
      </c>
      <c r="AN112" s="44" t="s">
        <v>174</v>
      </c>
      <c r="AO112" s="44" t="s">
        <v>158</v>
      </c>
      <c r="AP112" s="44" t="s">
        <v>150</v>
      </c>
      <c r="AQ112" s="44" t="s">
        <v>158</v>
      </c>
      <c r="AR112" s="44" t="s">
        <v>155</v>
      </c>
      <c r="AS112" s="44" t="s">
        <v>150</v>
      </c>
      <c r="AT112" s="44" t="s">
        <v>155</v>
      </c>
      <c r="AU112" s="44" t="s">
        <v>158</v>
      </c>
      <c r="AV112" s="44" t="s">
        <v>155</v>
      </c>
      <c r="AW112" s="44" t="s">
        <v>2221</v>
      </c>
      <c r="AX112" s="44" t="s">
        <v>150</v>
      </c>
      <c r="AY112" s="44" t="s">
        <v>8402</v>
      </c>
      <c r="AZ112" s="44" t="s">
        <v>158</v>
      </c>
      <c r="BA112" s="47"/>
      <c r="BB112" s="44" t="s">
        <v>158</v>
      </c>
      <c r="BC112" s="47"/>
      <c r="BD112" s="1" t="s">
        <v>793</v>
      </c>
      <c r="BE112" s="1" t="s">
        <v>8408</v>
      </c>
      <c r="BF112" s="13">
        <f>COUNTIF(data_M!$BP:$BP,G112)</f>
        <v>6</v>
      </c>
    </row>
    <row r="113">
      <c r="A113" s="1" t="s">
        <v>8415</v>
      </c>
      <c r="B113" s="11">
        <v>46165.156064814815</v>
      </c>
      <c r="C113" s="42">
        <v>107.0</v>
      </c>
      <c r="D113" s="43">
        <v>46165.0</v>
      </c>
      <c r="E113" s="1" t="s">
        <v>561</v>
      </c>
      <c r="F113" s="1" t="s">
        <v>8419</v>
      </c>
      <c r="G113" s="9" t="s">
        <v>8420</v>
      </c>
      <c r="H113" s="8" t="s">
        <v>8421</v>
      </c>
      <c r="I113" s="1" t="s">
        <v>8429</v>
      </c>
      <c r="J113" s="1" t="s">
        <v>169</v>
      </c>
      <c r="K113" s="1" t="s">
        <v>573</v>
      </c>
      <c r="L113" s="44" t="s">
        <v>150</v>
      </c>
      <c r="M113" s="17"/>
      <c r="N113" s="44" t="s">
        <v>150</v>
      </c>
      <c r="O113" s="44" t="s">
        <v>150</v>
      </c>
      <c r="P113" s="44" t="s">
        <v>150</v>
      </c>
      <c r="Q113" s="17"/>
      <c r="R113" s="45">
        <v>87.0</v>
      </c>
      <c r="S113" s="44" t="s">
        <v>174</v>
      </c>
      <c r="T113" s="44" t="s">
        <v>150</v>
      </c>
      <c r="U113" s="44" t="s">
        <v>150</v>
      </c>
      <c r="V113" s="44" t="s">
        <v>174</v>
      </c>
      <c r="W113" s="44" t="s">
        <v>174</v>
      </c>
      <c r="X113" s="44" t="s">
        <v>150</v>
      </c>
      <c r="Y113" s="44" t="s">
        <v>150</v>
      </c>
      <c r="Z113" s="44" t="s">
        <v>150</v>
      </c>
      <c r="AA113" s="44" t="s">
        <v>150</v>
      </c>
      <c r="AB113" s="44" t="s">
        <v>174</v>
      </c>
      <c r="AC113" s="44" t="s">
        <v>150</v>
      </c>
      <c r="AD113" s="44" t="s">
        <v>150</v>
      </c>
      <c r="AE113" s="44" t="s">
        <v>150</v>
      </c>
      <c r="AF113" s="17"/>
      <c r="AG113" s="17"/>
      <c r="AH113" s="17"/>
      <c r="AI113" s="44" t="s">
        <v>866</v>
      </c>
      <c r="AJ113" s="44" t="s">
        <v>158</v>
      </c>
      <c r="AK113" s="46" t="s">
        <v>8433</v>
      </c>
      <c r="AL113" s="46" t="s">
        <v>8445</v>
      </c>
      <c r="AM113" s="46" t="s">
        <v>8454</v>
      </c>
      <c r="AN113" s="44" t="s">
        <v>174</v>
      </c>
      <c r="AO113" s="44" t="s">
        <v>158</v>
      </c>
      <c r="AP113" s="44" t="s">
        <v>158</v>
      </c>
      <c r="AQ113" s="44" t="s">
        <v>158</v>
      </c>
      <c r="AR113" s="44" t="s">
        <v>158</v>
      </c>
      <c r="AS113" s="44" t="s">
        <v>158</v>
      </c>
      <c r="AT113" s="44" t="s">
        <v>150</v>
      </c>
      <c r="AU113" s="44" t="s">
        <v>158</v>
      </c>
      <c r="AV113" s="44" t="s">
        <v>150</v>
      </c>
      <c r="AW113" s="44" t="s">
        <v>2162</v>
      </c>
      <c r="AX113" s="44" t="s">
        <v>158</v>
      </c>
      <c r="AY113" s="47"/>
      <c r="AZ113" s="44" t="s">
        <v>158</v>
      </c>
      <c r="BA113" s="47"/>
      <c r="BB113" s="44" t="s">
        <v>158</v>
      </c>
      <c r="BC113" s="47"/>
      <c r="BD113" s="1" t="s">
        <v>561</v>
      </c>
      <c r="BE113" s="1" t="s">
        <v>8465</v>
      </c>
      <c r="BF113" s="13">
        <f>COUNTIF(data_M!$BP:$BP,G113)</f>
        <v>2</v>
      </c>
    </row>
    <row r="114">
      <c r="A114" s="1" t="s">
        <v>8470</v>
      </c>
      <c r="B114" s="11">
        <v>46160.214108796295</v>
      </c>
      <c r="C114" s="42">
        <v>101.0</v>
      </c>
      <c r="D114" s="43">
        <v>46160.0</v>
      </c>
      <c r="E114" s="1" t="s">
        <v>793</v>
      </c>
      <c r="F114" s="1" t="s">
        <v>8473</v>
      </c>
      <c r="G114" s="9" t="s">
        <v>8475</v>
      </c>
      <c r="H114" s="8" t="s">
        <v>8476</v>
      </c>
      <c r="I114" s="1" t="s">
        <v>8482</v>
      </c>
      <c r="J114" s="1" t="s">
        <v>808</v>
      </c>
      <c r="K114" s="1" t="s">
        <v>809</v>
      </c>
      <c r="L114" s="44" t="s">
        <v>150</v>
      </c>
      <c r="M114" s="17"/>
      <c r="N114" s="44" t="s">
        <v>174</v>
      </c>
      <c r="O114" s="44" t="s">
        <v>155</v>
      </c>
      <c r="P114" s="47"/>
      <c r="Q114" s="17"/>
      <c r="R114" s="45">
        <v>75.0</v>
      </c>
      <c r="S114" s="44" t="s">
        <v>174</v>
      </c>
      <c r="T114" s="44" t="s">
        <v>150</v>
      </c>
      <c r="U114" s="44" t="s">
        <v>150</v>
      </c>
      <c r="V114" s="44" t="s">
        <v>150</v>
      </c>
      <c r="W114" s="44" t="s">
        <v>174</v>
      </c>
      <c r="X114" s="44" t="s">
        <v>150</v>
      </c>
      <c r="Y114" s="44" t="s">
        <v>150</v>
      </c>
      <c r="Z114" s="44" t="s">
        <v>150</v>
      </c>
      <c r="AA114" s="44" t="s">
        <v>150</v>
      </c>
      <c r="AB114" s="44" t="s">
        <v>150</v>
      </c>
      <c r="AC114" s="44" t="s">
        <v>150</v>
      </c>
      <c r="AD114" s="44" t="s">
        <v>150</v>
      </c>
      <c r="AE114" s="44" t="s">
        <v>174</v>
      </c>
      <c r="AF114" s="17"/>
      <c r="AG114" s="17"/>
      <c r="AH114" s="17"/>
      <c r="AI114" s="44" t="s">
        <v>8484</v>
      </c>
      <c r="AJ114" s="44" t="s">
        <v>8485</v>
      </c>
      <c r="AK114" s="46" t="s">
        <v>8486</v>
      </c>
      <c r="AL114" s="46" t="s">
        <v>8497</v>
      </c>
      <c r="AM114" s="46" t="s">
        <v>8511</v>
      </c>
      <c r="AN114" s="44" t="s">
        <v>150</v>
      </c>
      <c r="AO114" s="44" t="s">
        <v>158</v>
      </c>
      <c r="AP114" s="44" t="s">
        <v>150</v>
      </c>
      <c r="AQ114" s="44" t="s">
        <v>158</v>
      </c>
      <c r="AR114" s="44" t="s">
        <v>174</v>
      </c>
      <c r="AS114" s="44" t="s">
        <v>150</v>
      </c>
      <c r="AT114" s="44" t="s">
        <v>158</v>
      </c>
      <c r="AU114" s="44" t="s">
        <v>158</v>
      </c>
      <c r="AV114" s="44" t="s">
        <v>158</v>
      </c>
      <c r="AW114" s="47"/>
      <c r="AX114" s="44" t="s">
        <v>150</v>
      </c>
      <c r="AY114" s="44" t="s">
        <v>725</v>
      </c>
      <c r="AZ114" s="44" t="s">
        <v>158</v>
      </c>
      <c r="BA114" s="47"/>
      <c r="BB114" s="44" t="s">
        <v>158</v>
      </c>
      <c r="BC114" s="47"/>
      <c r="BD114" s="1" t="s">
        <v>793</v>
      </c>
      <c r="BE114" s="1" t="s">
        <v>8526</v>
      </c>
      <c r="BF114" s="13">
        <f>COUNTIF(data_M!$BP:$BP,G114)</f>
        <v>4</v>
      </c>
    </row>
    <row r="115">
      <c r="A115" s="1" t="s">
        <v>8531</v>
      </c>
      <c r="B115" s="11">
        <v>46181.40408564815</v>
      </c>
      <c r="C115" s="42">
        <v>102.0</v>
      </c>
      <c r="D115" s="43">
        <v>46181.0</v>
      </c>
      <c r="E115" s="1" t="s">
        <v>2176</v>
      </c>
      <c r="F115" s="1" t="s">
        <v>8534</v>
      </c>
      <c r="G115" s="9" t="s">
        <v>2018</v>
      </c>
      <c r="H115" s="8" t="s">
        <v>8536</v>
      </c>
      <c r="I115" s="1" t="s">
        <v>8547</v>
      </c>
      <c r="J115" s="1" t="s">
        <v>169</v>
      </c>
      <c r="K115" s="1" t="s">
        <v>1345</v>
      </c>
      <c r="L115" s="44" t="s">
        <v>150</v>
      </c>
      <c r="M115" s="17"/>
      <c r="N115" s="44" t="s">
        <v>150</v>
      </c>
      <c r="O115" s="44" t="s">
        <v>150</v>
      </c>
      <c r="P115" s="44" t="s">
        <v>150</v>
      </c>
      <c r="Q115" s="17"/>
      <c r="R115" s="45">
        <v>115.0</v>
      </c>
      <c r="S115" s="44" t="s">
        <v>174</v>
      </c>
      <c r="T115" s="44" t="s">
        <v>150</v>
      </c>
      <c r="U115" s="44" t="s">
        <v>150</v>
      </c>
      <c r="V115" s="44" t="s">
        <v>150</v>
      </c>
      <c r="W115" s="44" t="s">
        <v>174</v>
      </c>
      <c r="X115" s="44" t="s">
        <v>150</v>
      </c>
      <c r="Y115" s="44" t="s">
        <v>150</v>
      </c>
      <c r="Z115" s="44" t="s">
        <v>150</v>
      </c>
      <c r="AA115" s="44" t="s">
        <v>150</v>
      </c>
      <c r="AB115" s="44" t="s">
        <v>175</v>
      </c>
      <c r="AC115" s="44" t="s">
        <v>150</v>
      </c>
      <c r="AD115" s="44" t="s">
        <v>150</v>
      </c>
      <c r="AE115" s="44" t="s">
        <v>174</v>
      </c>
      <c r="AF115" s="17"/>
      <c r="AG115" s="17"/>
      <c r="AH115" s="17"/>
      <c r="AI115" s="44" t="s">
        <v>757</v>
      </c>
      <c r="AJ115" s="44" t="s">
        <v>757</v>
      </c>
      <c r="AK115" s="46" t="s">
        <v>8553</v>
      </c>
      <c r="AL115" s="46" t="s">
        <v>8567</v>
      </c>
      <c r="AM115" s="46" t="s">
        <v>8583</v>
      </c>
      <c r="AN115" s="44" t="s">
        <v>150</v>
      </c>
      <c r="AO115" s="44" t="s">
        <v>158</v>
      </c>
      <c r="AP115" s="44" t="s">
        <v>150</v>
      </c>
      <c r="AQ115" s="44" t="s">
        <v>158</v>
      </c>
      <c r="AR115" s="44" t="s">
        <v>158</v>
      </c>
      <c r="AS115" s="44" t="s">
        <v>158</v>
      </c>
      <c r="AT115" s="44" t="s">
        <v>150</v>
      </c>
      <c r="AU115" s="44" t="s">
        <v>158</v>
      </c>
      <c r="AV115" s="44" t="s">
        <v>158</v>
      </c>
      <c r="AW115" s="47"/>
      <c r="AX115" s="44" t="s">
        <v>158</v>
      </c>
      <c r="AY115" s="47"/>
      <c r="AZ115" s="44" t="s">
        <v>158</v>
      </c>
      <c r="BA115" s="47"/>
      <c r="BB115" s="44" t="s">
        <v>158</v>
      </c>
      <c r="BC115" s="47"/>
      <c r="BD115" s="1" t="s">
        <v>2176</v>
      </c>
      <c r="BE115" s="1" t="s">
        <v>8597</v>
      </c>
      <c r="BF115" s="13">
        <f>COUNTIF(data_M!$BP:$BP,G115)</f>
        <v>4</v>
      </c>
    </row>
    <row r="116">
      <c r="A116" s="1" t="s">
        <v>8599</v>
      </c>
      <c r="B116" s="11">
        <v>46174.514965277776</v>
      </c>
      <c r="C116" s="42">
        <v>103.0</v>
      </c>
      <c r="D116" s="43">
        <v>46174.0</v>
      </c>
      <c r="E116" s="1" t="s">
        <v>369</v>
      </c>
      <c r="F116" s="1" t="s">
        <v>5582</v>
      </c>
      <c r="G116" s="9" t="s">
        <v>5549</v>
      </c>
      <c r="H116" s="8" t="s">
        <v>8601</v>
      </c>
      <c r="I116" s="1" t="s">
        <v>5595</v>
      </c>
      <c r="J116" s="1" t="s">
        <v>808</v>
      </c>
      <c r="K116" s="1" t="s">
        <v>385</v>
      </c>
      <c r="L116" s="44" t="s">
        <v>150</v>
      </c>
      <c r="M116" s="17"/>
      <c r="N116" s="44" t="s">
        <v>174</v>
      </c>
      <c r="O116" s="44" t="s">
        <v>155</v>
      </c>
      <c r="P116" s="47"/>
      <c r="Q116" s="17"/>
      <c r="R116" s="45">
        <v>60.0</v>
      </c>
      <c r="S116" s="44" t="s">
        <v>174</v>
      </c>
      <c r="T116" s="44" t="s">
        <v>150</v>
      </c>
      <c r="U116" s="44" t="s">
        <v>150</v>
      </c>
      <c r="V116" s="44" t="s">
        <v>150</v>
      </c>
      <c r="W116" s="44" t="s">
        <v>174</v>
      </c>
      <c r="X116" s="44" t="s">
        <v>150</v>
      </c>
      <c r="Y116" s="44" t="s">
        <v>150</v>
      </c>
      <c r="Z116" s="44" t="s">
        <v>150</v>
      </c>
      <c r="AA116" s="44" t="s">
        <v>150</v>
      </c>
      <c r="AB116" s="44" t="s">
        <v>175</v>
      </c>
      <c r="AC116" s="44" t="s">
        <v>150</v>
      </c>
      <c r="AD116" s="44" t="s">
        <v>150</v>
      </c>
      <c r="AE116" s="44" t="s">
        <v>174</v>
      </c>
      <c r="AF116" s="17"/>
      <c r="AG116" s="17"/>
      <c r="AH116" s="17"/>
      <c r="AI116" s="44" t="s">
        <v>866</v>
      </c>
      <c r="AJ116" s="44" t="s">
        <v>1131</v>
      </c>
      <c r="AK116" s="46" t="s">
        <v>8617</v>
      </c>
      <c r="AL116" s="46" t="s">
        <v>8624</v>
      </c>
      <c r="AM116" s="46" t="s">
        <v>8638</v>
      </c>
      <c r="AN116" s="44" t="s">
        <v>150</v>
      </c>
      <c r="AO116" s="44" t="s">
        <v>2624</v>
      </c>
      <c r="AP116" s="44" t="s">
        <v>150</v>
      </c>
      <c r="AQ116" s="44" t="s">
        <v>158</v>
      </c>
      <c r="AR116" s="44" t="s">
        <v>158</v>
      </c>
      <c r="AS116" s="44" t="s">
        <v>158</v>
      </c>
      <c r="AT116" s="44" t="s">
        <v>158</v>
      </c>
      <c r="AU116" s="44" t="s">
        <v>158</v>
      </c>
      <c r="AV116" s="44" t="s">
        <v>150</v>
      </c>
      <c r="AW116" s="44" t="s">
        <v>286</v>
      </c>
      <c r="AX116" s="44" t="s">
        <v>158</v>
      </c>
      <c r="AY116" s="47"/>
      <c r="AZ116" s="44" t="s">
        <v>158</v>
      </c>
      <c r="BA116" s="47"/>
      <c r="BB116" s="44" t="s">
        <v>158</v>
      </c>
      <c r="BC116" s="47"/>
      <c r="BD116" s="1" t="s">
        <v>369</v>
      </c>
      <c r="BE116" s="1" t="s">
        <v>8649</v>
      </c>
      <c r="BF116" s="13">
        <f>COUNTIF(data_M!$BP:$BP,G116)</f>
        <v>4</v>
      </c>
    </row>
    <row r="117">
      <c r="A117" s="1" t="s">
        <v>8654</v>
      </c>
      <c r="B117" s="11">
        <v>46162.51914351852</v>
      </c>
      <c r="C117" s="42">
        <v>107.0</v>
      </c>
      <c r="D117" s="43">
        <v>46162.0</v>
      </c>
      <c r="E117" s="1" t="s">
        <v>561</v>
      </c>
      <c r="F117" s="1" t="s">
        <v>8656</v>
      </c>
      <c r="G117" s="9" t="s">
        <v>8657</v>
      </c>
      <c r="H117" s="8" t="s">
        <v>8658</v>
      </c>
      <c r="I117" s="1" t="s">
        <v>8656</v>
      </c>
      <c r="J117" s="1" t="s">
        <v>169</v>
      </c>
      <c r="K117" s="1" t="s">
        <v>573</v>
      </c>
      <c r="L117" s="44" t="s">
        <v>150</v>
      </c>
      <c r="M117" s="17"/>
      <c r="N117" s="44" t="s">
        <v>150</v>
      </c>
      <c r="O117" s="44" t="s">
        <v>150</v>
      </c>
      <c r="P117" s="44" t="s">
        <v>174</v>
      </c>
      <c r="Q117" s="17"/>
      <c r="R117" s="45">
        <v>75.0</v>
      </c>
      <c r="S117" s="44" t="s">
        <v>174</v>
      </c>
      <c r="T117" s="44" t="s">
        <v>150</v>
      </c>
      <c r="U117" s="44" t="s">
        <v>150</v>
      </c>
      <c r="V117" s="44" t="s">
        <v>150</v>
      </c>
      <c r="W117" s="44" t="s">
        <v>174</v>
      </c>
      <c r="X117" s="44" t="s">
        <v>150</v>
      </c>
      <c r="Y117" s="44" t="s">
        <v>150</v>
      </c>
      <c r="Z117" s="44" t="s">
        <v>150</v>
      </c>
      <c r="AA117" s="44" t="s">
        <v>150</v>
      </c>
      <c r="AB117" s="44" t="s">
        <v>175</v>
      </c>
      <c r="AC117" s="44" t="s">
        <v>150</v>
      </c>
      <c r="AD117" s="44" t="s">
        <v>150</v>
      </c>
      <c r="AE117" s="44" t="s">
        <v>155</v>
      </c>
      <c r="AF117" s="17"/>
      <c r="AG117" s="17"/>
      <c r="AH117" s="17"/>
      <c r="AI117" s="44" t="s">
        <v>241</v>
      </c>
      <c r="AJ117" s="44" t="s">
        <v>322</v>
      </c>
      <c r="AK117" s="46" t="s">
        <v>8672</v>
      </c>
      <c r="AL117" s="46" t="s">
        <v>8682</v>
      </c>
      <c r="AM117" s="46" t="s">
        <v>8693</v>
      </c>
      <c r="AN117" s="44" t="s">
        <v>150</v>
      </c>
      <c r="AO117" s="44" t="s">
        <v>158</v>
      </c>
      <c r="AP117" s="44" t="s">
        <v>150</v>
      </c>
      <c r="AQ117" s="44" t="s">
        <v>158</v>
      </c>
      <c r="AR117" s="44" t="s">
        <v>161</v>
      </c>
      <c r="AS117" s="44" t="s">
        <v>158</v>
      </c>
      <c r="AT117" s="44" t="s">
        <v>158</v>
      </c>
      <c r="AU117" s="44" t="s">
        <v>158</v>
      </c>
      <c r="AV117" s="44" t="s">
        <v>174</v>
      </c>
      <c r="AW117" s="44" t="s">
        <v>1460</v>
      </c>
      <c r="AX117" s="44" t="s">
        <v>158</v>
      </c>
      <c r="AY117" s="47"/>
      <c r="AZ117" s="44" t="s">
        <v>158</v>
      </c>
      <c r="BA117" s="47"/>
      <c r="BB117" s="44" t="s">
        <v>158</v>
      </c>
      <c r="BC117" s="47"/>
      <c r="BD117" s="1" t="s">
        <v>561</v>
      </c>
      <c r="BE117" s="1" t="s">
        <v>8706</v>
      </c>
      <c r="BF117" s="13">
        <f>COUNTIF(data_M!$BP:$BP,G117)</f>
        <v>2</v>
      </c>
    </row>
    <row r="118">
      <c r="A118" s="1" t="s">
        <v>8710</v>
      </c>
      <c r="B118" s="11">
        <v>46159.16943287037</v>
      </c>
      <c r="C118" s="42">
        <v>110.0</v>
      </c>
      <c r="D118" s="43">
        <v>46159.0</v>
      </c>
      <c r="E118" s="1" t="s">
        <v>227</v>
      </c>
      <c r="F118" s="1" t="s">
        <v>8712</v>
      </c>
      <c r="G118" s="9" t="s">
        <v>8713</v>
      </c>
      <c r="H118" s="8" t="s">
        <v>8714</v>
      </c>
      <c r="I118" s="1" t="s">
        <v>4016</v>
      </c>
      <c r="J118" s="1" t="s">
        <v>3297</v>
      </c>
      <c r="K118" s="1" t="s">
        <v>237</v>
      </c>
      <c r="L118" s="44" t="s">
        <v>150</v>
      </c>
      <c r="M118" s="17"/>
      <c r="N118" s="44" t="s">
        <v>150</v>
      </c>
      <c r="O118" s="44" t="s">
        <v>150</v>
      </c>
      <c r="P118" s="44" t="s">
        <v>150</v>
      </c>
      <c r="Q118" s="17"/>
      <c r="R118" s="45">
        <v>75.0</v>
      </c>
      <c r="S118" s="44" t="s">
        <v>174</v>
      </c>
      <c r="T118" s="44" t="s">
        <v>150</v>
      </c>
      <c r="U118" s="44" t="s">
        <v>150</v>
      </c>
      <c r="V118" s="44" t="s">
        <v>150</v>
      </c>
      <c r="W118" s="44" t="s">
        <v>174</v>
      </c>
      <c r="X118" s="44" t="s">
        <v>150</v>
      </c>
      <c r="Y118" s="44" t="s">
        <v>150</v>
      </c>
      <c r="Z118" s="44" t="s">
        <v>150</v>
      </c>
      <c r="AA118" s="44" t="s">
        <v>150</v>
      </c>
      <c r="AB118" s="44" t="s">
        <v>175</v>
      </c>
      <c r="AC118" s="44" t="s">
        <v>150</v>
      </c>
      <c r="AD118" s="44" t="s">
        <v>150</v>
      </c>
      <c r="AE118" s="44" t="s">
        <v>174</v>
      </c>
      <c r="AF118" s="17"/>
      <c r="AG118" s="17"/>
      <c r="AH118" s="17"/>
      <c r="AI118" s="44" t="s">
        <v>322</v>
      </c>
      <c r="AJ118" s="44" t="s">
        <v>322</v>
      </c>
      <c r="AK118" s="46" t="s">
        <v>8728</v>
      </c>
      <c r="AL118" s="46" t="s">
        <v>8738</v>
      </c>
      <c r="AM118" s="46" t="s">
        <v>8751</v>
      </c>
      <c r="AN118" s="44" t="s">
        <v>150</v>
      </c>
      <c r="AO118" s="44" t="s">
        <v>158</v>
      </c>
      <c r="AP118" s="44" t="s">
        <v>150</v>
      </c>
      <c r="AQ118" s="44" t="s">
        <v>158</v>
      </c>
      <c r="AR118" s="44" t="s">
        <v>155</v>
      </c>
      <c r="AS118" s="44" t="s">
        <v>158</v>
      </c>
      <c r="AT118" s="44" t="s">
        <v>158</v>
      </c>
      <c r="AU118" s="44" t="s">
        <v>158</v>
      </c>
      <c r="AV118" s="44" t="s">
        <v>174</v>
      </c>
      <c r="AW118" s="44" t="s">
        <v>8764</v>
      </c>
      <c r="AX118" s="44" t="s">
        <v>158</v>
      </c>
      <c r="AY118" s="47"/>
      <c r="AZ118" s="44" t="s">
        <v>158</v>
      </c>
      <c r="BA118" s="47"/>
      <c r="BB118" s="44" t="s">
        <v>158</v>
      </c>
      <c r="BC118" s="47"/>
      <c r="BD118" s="1" t="s">
        <v>227</v>
      </c>
      <c r="BE118" s="1" t="s">
        <v>8768</v>
      </c>
      <c r="BF118" s="13">
        <f>COUNTIF(data_M!$BP:$BP,G118)</f>
        <v>1</v>
      </c>
    </row>
    <row r="119">
      <c r="A119" s="1" t="s">
        <v>8770</v>
      </c>
      <c r="B119" s="11">
        <v>46160.22765046296</v>
      </c>
      <c r="C119" s="42">
        <v>108.0</v>
      </c>
      <c r="D119" s="43">
        <v>46160.0</v>
      </c>
      <c r="E119" s="1" t="s">
        <v>852</v>
      </c>
      <c r="F119" s="1" t="s">
        <v>8772</v>
      </c>
      <c r="G119" s="9" t="s">
        <v>8773</v>
      </c>
      <c r="H119" s="8" t="s">
        <v>8774</v>
      </c>
      <c r="I119" s="1" t="s">
        <v>8788</v>
      </c>
      <c r="J119" s="1" t="s">
        <v>1592</v>
      </c>
      <c r="K119" s="1" t="s">
        <v>863</v>
      </c>
      <c r="L119" s="44" t="s">
        <v>150</v>
      </c>
      <c r="M119" s="17"/>
      <c r="N119" s="44" t="s">
        <v>150</v>
      </c>
      <c r="O119" s="44" t="s">
        <v>150</v>
      </c>
      <c r="P119" s="44" t="s">
        <v>150</v>
      </c>
      <c r="Q119" s="17"/>
      <c r="R119" s="45">
        <v>80.0</v>
      </c>
      <c r="S119" s="44" t="s">
        <v>174</v>
      </c>
      <c r="T119" s="44" t="s">
        <v>150</v>
      </c>
      <c r="U119" s="44" t="s">
        <v>150</v>
      </c>
      <c r="V119" s="44" t="s">
        <v>150</v>
      </c>
      <c r="W119" s="44" t="s">
        <v>174</v>
      </c>
      <c r="X119" s="44" t="s">
        <v>150</v>
      </c>
      <c r="Y119" s="44" t="s">
        <v>150</v>
      </c>
      <c r="Z119" s="44" t="s">
        <v>150</v>
      </c>
      <c r="AA119" s="44" t="s">
        <v>150</v>
      </c>
      <c r="AB119" s="44" t="s">
        <v>175</v>
      </c>
      <c r="AC119" s="44" t="s">
        <v>150</v>
      </c>
      <c r="AD119" s="44" t="s">
        <v>150</v>
      </c>
      <c r="AE119" s="44" t="s">
        <v>155</v>
      </c>
      <c r="AF119" s="17"/>
      <c r="AG119" s="17"/>
      <c r="AH119" s="17"/>
      <c r="AI119" s="44" t="s">
        <v>157</v>
      </c>
      <c r="AJ119" s="44" t="s">
        <v>241</v>
      </c>
      <c r="AK119" s="46" t="s">
        <v>8797</v>
      </c>
      <c r="AL119" s="46" t="s">
        <v>8809</v>
      </c>
      <c r="AM119" s="46" t="s">
        <v>8821</v>
      </c>
      <c r="AN119" s="44" t="s">
        <v>174</v>
      </c>
      <c r="AO119" s="44" t="s">
        <v>158</v>
      </c>
      <c r="AP119" s="44" t="s">
        <v>150</v>
      </c>
      <c r="AQ119" s="44" t="s">
        <v>150</v>
      </c>
      <c r="AR119" s="44" t="s">
        <v>174</v>
      </c>
      <c r="AS119" s="44" t="s">
        <v>158</v>
      </c>
      <c r="AT119" s="44" t="s">
        <v>174</v>
      </c>
      <c r="AU119" s="44" t="s">
        <v>158</v>
      </c>
      <c r="AV119" s="44" t="s">
        <v>174</v>
      </c>
      <c r="AW119" s="44" t="s">
        <v>359</v>
      </c>
      <c r="AX119" s="44" t="s">
        <v>158</v>
      </c>
      <c r="AY119" s="47"/>
      <c r="AZ119" s="44" t="s">
        <v>158</v>
      </c>
      <c r="BA119" s="47"/>
      <c r="BB119" s="44" t="s">
        <v>158</v>
      </c>
      <c r="BC119" s="47"/>
      <c r="BD119" s="1" t="s">
        <v>852</v>
      </c>
      <c r="BE119" s="1" t="s">
        <v>8837</v>
      </c>
      <c r="BF119" s="13">
        <f>COUNTIF(data_M!$BP:$BP,G119)</f>
        <v>3</v>
      </c>
    </row>
    <row r="120">
      <c r="A120" s="1" t="s">
        <v>8840</v>
      </c>
      <c r="B120" s="11">
        <v>46162.24259259259</v>
      </c>
      <c r="C120" s="42">
        <v>105.0</v>
      </c>
      <c r="D120" s="43">
        <v>46162.0</v>
      </c>
      <c r="E120" s="1" t="s">
        <v>136</v>
      </c>
      <c r="F120" s="1" t="s">
        <v>8842</v>
      </c>
      <c r="G120" s="9" t="s">
        <v>8844</v>
      </c>
      <c r="H120" s="8" t="s">
        <v>8845</v>
      </c>
      <c r="I120" s="1" t="s">
        <v>8857</v>
      </c>
      <c r="J120" s="1" t="s">
        <v>169</v>
      </c>
      <c r="K120" s="1" t="s">
        <v>171</v>
      </c>
      <c r="L120" s="44" t="s">
        <v>150</v>
      </c>
      <c r="M120" s="17"/>
      <c r="N120" s="44" t="s">
        <v>174</v>
      </c>
      <c r="O120" s="44" t="s">
        <v>155</v>
      </c>
      <c r="P120" s="47"/>
      <c r="Q120" s="17"/>
      <c r="R120" s="45">
        <v>30.0</v>
      </c>
      <c r="S120" s="44" t="s">
        <v>174</v>
      </c>
      <c r="T120" s="44" t="s">
        <v>150</v>
      </c>
      <c r="U120" s="44" t="s">
        <v>150</v>
      </c>
      <c r="V120" s="44" t="s">
        <v>150</v>
      </c>
      <c r="W120" s="44" t="s">
        <v>174</v>
      </c>
      <c r="X120" s="44" t="s">
        <v>150</v>
      </c>
      <c r="Y120" s="44" t="s">
        <v>150</v>
      </c>
      <c r="Z120" s="44" t="s">
        <v>150</v>
      </c>
      <c r="AA120" s="44" t="s">
        <v>150</v>
      </c>
      <c r="AB120" s="44" t="s">
        <v>174</v>
      </c>
      <c r="AC120" s="44" t="s">
        <v>174</v>
      </c>
      <c r="AD120" s="47"/>
      <c r="AE120" s="47"/>
      <c r="AF120" s="17"/>
      <c r="AG120" s="17"/>
      <c r="AH120" s="17"/>
      <c r="AI120" s="44" t="s">
        <v>4194</v>
      </c>
      <c r="AJ120" s="44" t="s">
        <v>757</v>
      </c>
      <c r="AK120" s="46" t="s">
        <v>8869</v>
      </c>
      <c r="AL120" s="46" t="s">
        <v>8880</v>
      </c>
      <c r="AM120" s="46" t="s">
        <v>8891</v>
      </c>
      <c r="AN120" s="44" t="s">
        <v>150</v>
      </c>
      <c r="AO120" s="44" t="s">
        <v>158</v>
      </c>
      <c r="AP120" s="44" t="s">
        <v>150</v>
      </c>
      <c r="AQ120" s="44" t="s">
        <v>158</v>
      </c>
      <c r="AR120" s="44" t="s">
        <v>158</v>
      </c>
      <c r="AS120" s="44" t="s">
        <v>158</v>
      </c>
      <c r="AT120" s="44" t="s">
        <v>161</v>
      </c>
      <c r="AU120" s="44" t="s">
        <v>158</v>
      </c>
      <c r="AV120" s="44" t="s">
        <v>155</v>
      </c>
      <c r="AW120" s="44" t="s">
        <v>2050</v>
      </c>
      <c r="AX120" s="44" t="s">
        <v>158</v>
      </c>
      <c r="AY120" s="47"/>
      <c r="AZ120" s="44" t="s">
        <v>158</v>
      </c>
      <c r="BA120" s="47"/>
      <c r="BB120" s="44" t="s">
        <v>158</v>
      </c>
      <c r="BC120" s="47"/>
      <c r="BD120" s="1" t="s">
        <v>136</v>
      </c>
      <c r="BE120" s="1" t="s">
        <v>8900</v>
      </c>
      <c r="BF120" s="13">
        <f>COUNTIF(data_M!$BP:$BP,G120)</f>
        <v>5</v>
      </c>
    </row>
    <row r="121">
      <c r="A121" s="1" t="s">
        <v>2034</v>
      </c>
      <c r="B121" s="11">
        <v>46155.28702546296</v>
      </c>
      <c r="C121" s="42">
        <v>105.0</v>
      </c>
      <c r="D121" s="43">
        <v>46155.0</v>
      </c>
      <c r="E121" s="1" t="s">
        <v>136</v>
      </c>
      <c r="F121" s="1" t="s">
        <v>2037</v>
      </c>
      <c r="G121" s="9" t="s">
        <v>2038</v>
      </c>
      <c r="H121" s="8" t="s">
        <v>2039</v>
      </c>
      <c r="I121" s="1" t="s">
        <v>1906</v>
      </c>
      <c r="J121" s="1" t="s">
        <v>169</v>
      </c>
      <c r="K121" s="1" t="s">
        <v>171</v>
      </c>
      <c r="L121" s="44" t="s">
        <v>150</v>
      </c>
      <c r="M121" s="17"/>
      <c r="N121" s="44" t="s">
        <v>174</v>
      </c>
      <c r="O121" s="44" t="s">
        <v>155</v>
      </c>
      <c r="P121" s="47"/>
      <c r="Q121" s="17"/>
      <c r="R121" s="45">
        <v>75.0</v>
      </c>
      <c r="S121" s="44" t="s">
        <v>174</v>
      </c>
      <c r="T121" s="44" t="s">
        <v>150</v>
      </c>
      <c r="U121" s="44" t="s">
        <v>150</v>
      </c>
      <c r="V121" s="44" t="s">
        <v>150</v>
      </c>
      <c r="W121" s="44" t="s">
        <v>174</v>
      </c>
      <c r="X121" s="44" t="s">
        <v>150</v>
      </c>
      <c r="Y121" s="44" t="s">
        <v>150</v>
      </c>
      <c r="Z121" s="44" t="s">
        <v>150</v>
      </c>
      <c r="AA121" s="44" t="s">
        <v>150</v>
      </c>
      <c r="AB121" s="44" t="s">
        <v>150</v>
      </c>
      <c r="AC121" s="44" t="s">
        <v>174</v>
      </c>
      <c r="AD121" s="47"/>
      <c r="AE121" s="47"/>
      <c r="AF121" s="17"/>
      <c r="AG121" s="17"/>
      <c r="AH121" s="17"/>
      <c r="AI121" s="44" t="s">
        <v>158</v>
      </c>
      <c r="AJ121" s="44" t="s">
        <v>757</v>
      </c>
      <c r="AK121" s="46" t="s">
        <v>2053</v>
      </c>
      <c r="AL121" s="46" t="s">
        <v>2069</v>
      </c>
      <c r="AM121" s="46" t="s">
        <v>2080</v>
      </c>
      <c r="AN121" s="44" t="s">
        <v>150</v>
      </c>
      <c r="AO121" s="44" t="s">
        <v>158</v>
      </c>
      <c r="AP121" s="44" t="s">
        <v>150</v>
      </c>
      <c r="AQ121" s="44" t="s">
        <v>158</v>
      </c>
      <c r="AR121" s="44" t="s">
        <v>174</v>
      </c>
      <c r="AS121" s="44" t="s">
        <v>158</v>
      </c>
      <c r="AT121" s="44" t="s">
        <v>150</v>
      </c>
      <c r="AU121" s="44" t="s">
        <v>158</v>
      </c>
      <c r="AV121" s="44" t="s">
        <v>158</v>
      </c>
      <c r="AW121" s="47"/>
      <c r="AX121" s="44" t="s">
        <v>158</v>
      </c>
      <c r="AY121" s="47"/>
      <c r="AZ121" s="44" t="s">
        <v>158</v>
      </c>
      <c r="BA121" s="47"/>
      <c r="BB121" s="44" t="s">
        <v>158</v>
      </c>
      <c r="BC121" s="47"/>
      <c r="BD121" s="1" t="s">
        <v>136</v>
      </c>
      <c r="BE121" s="1" t="s">
        <v>8965</v>
      </c>
      <c r="BF121" s="13">
        <f>COUNTIF(data_M!$BP:$BP,G121)</f>
        <v>2</v>
      </c>
    </row>
    <row r="122">
      <c r="A122" s="1" t="s">
        <v>5321</v>
      </c>
      <c r="B122" s="11">
        <v>46156.37903935185</v>
      </c>
      <c r="C122" s="42">
        <v>110.0</v>
      </c>
      <c r="D122" s="43">
        <v>46156.0</v>
      </c>
      <c r="E122" s="1" t="s">
        <v>227</v>
      </c>
      <c r="F122" s="1" t="s">
        <v>5326</v>
      </c>
      <c r="G122" s="9" t="s">
        <v>5327</v>
      </c>
      <c r="H122" s="8" t="s">
        <v>5328</v>
      </c>
      <c r="I122" s="1" t="s">
        <v>5326</v>
      </c>
      <c r="J122" s="1" t="s">
        <v>2250</v>
      </c>
      <c r="K122" s="1" t="s">
        <v>237</v>
      </c>
      <c r="L122" s="44" t="s">
        <v>150</v>
      </c>
      <c r="M122" s="17"/>
      <c r="N122" s="44" t="s">
        <v>174</v>
      </c>
      <c r="O122" s="44" t="s">
        <v>150</v>
      </c>
      <c r="P122" s="44" t="s">
        <v>150</v>
      </c>
      <c r="Q122" s="17"/>
      <c r="R122" s="45">
        <v>75.0</v>
      </c>
      <c r="S122" s="44" t="s">
        <v>174</v>
      </c>
      <c r="T122" s="44" t="s">
        <v>150</v>
      </c>
      <c r="U122" s="44" t="s">
        <v>150</v>
      </c>
      <c r="V122" s="44" t="s">
        <v>150</v>
      </c>
      <c r="W122" s="44" t="s">
        <v>156</v>
      </c>
      <c r="X122" s="44" t="s">
        <v>150</v>
      </c>
      <c r="Y122" s="44" t="s">
        <v>150</v>
      </c>
      <c r="Z122" s="44" t="s">
        <v>150</v>
      </c>
      <c r="AA122" s="44" t="s">
        <v>150</v>
      </c>
      <c r="AB122" s="44" t="s">
        <v>175</v>
      </c>
      <c r="AC122" s="44" t="s">
        <v>150</v>
      </c>
      <c r="AD122" s="44" t="s">
        <v>150</v>
      </c>
      <c r="AE122" s="44" t="s">
        <v>174</v>
      </c>
      <c r="AF122" s="17"/>
      <c r="AG122" s="17"/>
      <c r="AH122" s="17"/>
      <c r="AI122" s="44" t="s">
        <v>158</v>
      </c>
      <c r="AJ122" s="44" t="s">
        <v>158</v>
      </c>
      <c r="AK122" s="46" t="s">
        <v>5342</v>
      </c>
      <c r="AL122" s="46" t="s">
        <v>5347</v>
      </c>
      <c r="AM122" s="46" t="s">
        <v>5355</v>
      </c>
      <c r="AN122" s="44" t="s">
        <v>158</v>
      </c>
      <c r="AO122" s="44" t="s">
        <v>158</v>
      </c>
      <c r="AP122" s="44" t="s">
        <v>158</v>
      </c>
      <c r="AQ122" s="44" t="s">
        <v>158</v>
      </c>
      <c r="AR122" s="44" t="s">
        <v>158</v>
      </c>
      <c r="AS122" s="44" t="s">
        <v>158</v>
      </c>
      <c r="AT122" s="44" t="s">
        <v>158</v>
      </c>
      <c r="AU122" s="44" t="s">
        <v>158</v>
      </c>
      <c r="AV122" s="44" t="s">
        <v>158</v>
      </c>
      <c r="AW122" s="47"/>
      <c r="AX122" s="44" t="s">
        <v>158</v>
      </c>
      <c r="AY122" s="47"/>
      <c r="AZ122" s="44" t="s">
        <v>158</v>
      </c>
      <c r="BA122" s="47"/>
      <c r="BB122" s="44" t="s">
        <v>158</v>
      </c>
      <c r="BC122" s="47"/>
      <c r="BD122" s="1" t="s">
        <v>227</v>
      </c>
      <c r="BE122" s="8" t="s">
        <v>9019</v>
      </c>
      <c r="BF122" s="13">
        <f>COUNTIF(data_M!$BP:$BP,G122)</f>
        <v>1</v>
      </c>
    </row>
    <row r="123">
      <c r="A123" s="1" t="s">
        <v>1377</v>
      </c>
      <c r="B123" s="11">
        <v>46155.054618055554</v>
      </c>
      <c r="C123" s="42">
        <v>104.0</v>
      </c>
      <c r="D123" s="43">
        <v>46154.0</v>
      </c>
      <c r="E123" s="1" t="s">
        <v>960</v>
      </c>
      <c r="F123" s="1" t="s">
        <v>1380</v>
      </c>
      <c r="G123" s="9" t="s">
        <v>1381</v>
      </c>
      <c r="H123" s="8" t="s">
        <v>1382</v>
      </c>
      <c r="I123" s="1" t="s">
        <v>1380</v>
      </c>
      <c r="J123" s="1" t="s">
        <v>169</v>
      </c>
      <c r="K123" s="1" t="s">
        <v>970</v>
      </c>
      <c r="L123" s="44" t="s">
        <v>150</v>
      </c>
      <c r="M123" s="17"/>
      <c r="N123" s="44" t="s">
        <v>174</v>
      </c>
      <c r="O123" s="44" t="s">
        <v>150</v>
      </c>
      <c r="P123" s="44" t="s">
        <v>150</v>
      </c>
      <c r="Q123" s="17"/>
      <c r="R123" s="45">
        <v>48.0</v>
      </c>
      <c r="S123" s="44" t="s">
        <v>174</v>
      </c>
      <c r="T123" s="44" t="s">
        <v>150</v>
      </c>
      <c r="U123" s="44" t="s">
        <v>150</v>
      </c>
      <c r="V123" s="44" t="s">
        <v>150</v>
      </c>
      <c r="W123" s="44" t="s">
        <v>174</v>
      </c>
      <c r="X123" s="44" t="s">
        <v>150</v>
      </c>
      <c r="Y123" s="44" t="s">
        <v>150</v>
      </c>
      <c r="Z123" s="44" t="s">
        <v>150</v>
      </c>
      <c r="AA123" s="44" t="s">
        <v>150</v>
      </c>
      <c r="AB123" s="44" t="s">
        <v>150</v>
      </c>
      <c r="AC123" s="44" t="s">
        <v>150</v>
      </c>
      <c r="AD123" s="44" t="s">
        <v>150</v>
      </c>
      <c r="AE123" s="44" t="s">
        <v>174</v>
      </c>
      <c r="AF123" s="17"/>
      <c r="AG123" s="17"/>
      <c r="AH123" s="17"/>
      <c r="AI123" s="44" t="s">
        <v>508</v>
      </c>
      <c r="AJ123" s="44" t="s">
        <v>757</v>
      </c>
      <c r="AK123" s="46" t="s">
        <v>1393</v>
      </c>
      <c r="AL123" s="46" t="s">
        <v>1400</v>
      </c>
      <c r="AM123" s="46" t="s">
        <v>1403</v>
      </c>
      <c r="AN123" s="44" t="s">
        <v>150</v>
      </c>
      <c r="AO123" s="44" t="s">
        <v>158</v>
      </c>
      <c r="AP123" s="44" t="s">
        <v>150</v>
      </c>
      <c r="AQ123" s="44" t="s">
        <v>158</v>
      </c>
      <c r="AR123" s="44" t="s">
        <v>1414</v>
      </c>
      <c r="AS123" s="44" t="s">
        <v>158</v>
      </c>
      <c r="AT123" s="44" t="s">
        <v>158</v>
      </c>
      <c r="AU123" s="44" t="s">
        <v>158</v>
      </c>
      <c r="AV123" s="44" t="s">
        <v>150</v>
      </c>
      <c r="AW123" s="44" t="s">
        <v>284</v>
      </c>
      <c r="AX123" s="44" t="s">
        <v>158</v>
      </c>
      <c r="AY123" s="47"/>
      <c r="AZ123" s="44" t="s">
        <v>158</v>
      </c>
      <c r="BA123" s="47"/>
      <c r="BB123" s="44" t="s">
        <v>158</v>
      </c>
      <c r="BC123" s="47"/>
      <c r="BD123" s="1" t="s">
        <v>960</v>
      </c>
      <c r="BE123" s="8" t="s">
        <v>9077</v>
      </c>
      <c r="BF123" s="13">
        <f>COUNTIF(data_M!$BP:$BP,G123)</f>
        <v>1</v>
      </c>
    </row>
    <row r="124">
      <c r="A124" s="1" t="s">
        <v>9083</v>
      </c>
      <c r="B124" s="11">
        <v>46159.48894675926</v>
      </c>
      <c r="C124" s="42">
        <v>110.0</v>
      </c>
      <c r="D124" s="43">
        <v>46159.0</v>
      </c>
      <c r="E124" s="1" t="s">
        <v>227</v>
      </c>
      <c r="F124" s="1" t="s">
        <v>9084</v>
      </c>
      <c r="G124" s="9" t="s">
        <v>9085</v>
      </c>
      <c r="H124" s="8" t="s">
        <v>9086</v>
      </c>
      <c r="I124" s="1" t="s">
        <v>9094</v>
      </c>
      <c r="J124" s="1" t="s">
        <v>3297</v>
      </c>
      <c r="K124" s="1" t="s">
        <v>237</v>
      </c>
      <c r="L124" s="44" t="s">
        <v>150</v>
      </c>
      <c r="M124" s="17"/>
      <c r="N124" s="44" t="s">
        <v>150</v>
      </c>
      <c r="O124" s="44" t="s">
        <v>155</v>
      </c>
      <c r="P124" s="47"/>
      <c r="Q124" s="17"/>
      <c r="R124" s="45">
        <v>35.0</v>
      </c>
      <c r="S124" s="44" t="s">
        <v>216</v>
      </c>
      <c r="T124" s="44" t="s">
        <v>174</v>
      </c>
      <c r="U124" s="44" t="s">
        <v>155</v>
      </c>
      <c r="V124" s="44" t="s">
        <v>174</v>
      </c>
      <c r="W124" s="44" t="s">
        <v>155</v>
      </c>
      <c r="X124" s="44" t="s">
        <v>150</v>
      </c>
      <c r="Y124" s="44" t="s">
        <v>150</v>
      </c>
      <c r="Z124" s="44" t="s">
        <v>150</v>
      </c>
      <c r="AA124" s="44" t="s">
        <v>150</v>
      </c>
      <c r="AB124" s="44" t="s">
        <v>174</v>
      </c>
      <c r="AC124" s="44" t="s">
        <v>150</v>
      </c>
      <c r="AD124" s="44" t="s">
        <v>150</v>
      </c>
      <c r="AE124" s="44" t="s">
        <v>174</v>
      </c>
      <c r="AF124" s="17"/>
      <c r="AG124" s="17"/>
      <c r="AH124" s="17"/>
      <c r="AI124" s="44" t="s">
        <v>322</v>
      </c>
      <c r="AJ124" s="44" t="s">
        <v>3593</v>
      </c>
      <c r="AK124" s="46" t="s">
        <v>9102</v>
      </c>
      <c r="AL124" s="46" t="s">
        <v>9110</v>
      </c>
      <c r="AM124" s="46" t="s">
        <v>9122</v>
      </c>
      <c r="AN124" s="44" t="s">
        <v>150</v>
      </c>
      <c r="AO124" s="44" t="s">
        <v>158</v>
      </c>
      <c r="AP124" s="44" t="s">
        <v>150</v>
      </c>
      <c r="AQ124" s="44" t="s">
        <v>158</v>
      </c>
      <c r="AR124" s="44" t="s">
        <v>158</v>
      </c>
      <c r="AS124" s="44" t="s">
        <v>158</v>
      </c>
      <c r="AT124" s="44" t="s">
        <v>150</v>
      </c>
      <c r="AU124" s="44" t="s">
        <v>158</v>
      </c>
      <c r="AV124" s="44" t="s">
        <v>150</v>
      </c>
      <c r="AW124" s="44" t="s">
        <v>217</v>
      </c>
      <c r="AX124" s="44" t="s">
        <v>158</v>
      </c>
      <c r="AY124" s="47"/>
      <c r="AZ124" s="44" t="s">
        <v>158</v>
      </c>
      <c r="BA124" s="47"/>
      <c r="BB124" s="44" t="s">
        <v>158</v>
      </c>
      <c r="BC124" s="47"/>
      <c r="BD124" s="1" t="s">
        <v>227</v>
      </c>
      <c r="BE124" s="1" t="s">
        <v>9131</v>
      </c>
      <c r="BF124" s="13">
        <f>COUNTIF(data_M!$BP:$BP,G124)</f>
        <v>4</v>
      </c>
    </row>
    <row r="125">
      <c r="A125" s="1" t="s">
        <v>9001</v>
      </c>
      <c r="B125" s="11">
        <v>46159.32011574074</v>
      </c>
      <c r="C125" s="42">
        <v>104.0</v>
      </c>
      <c r="D125" s="43">
        <v>46159.0</v>
      </c>
      <c r="E125" s="1" t="s">
        <v>960</v>
      </c>
      <c r="F125" s="1" t="s">
        <v>7319</v>
      </c>
      <c r="G125" s="9" t="s">
        <v>7334</v>
      </c>
      <c r="H125" s="8" t="s">
        <v>9005</v>
      </c>
      <c r="I125" s="1" t="s">
        <v>7319</v>
      </c>
      <c r="J125" s="1" t="s">
        <v>169</v>
      </c>
      <c r="K125" s="1" t="s">
        <v>970</v>
      </c>
      <c r="L125" s="44" t="s">
        <v>150</v>
      </c>
      <c r="M125" s="17"/>
      <c r="N125" s="44" t="s">
        <v>150</v>
      </c>
      <c r="O125" s="44" t="s">
        <v>150</v>
      </c>
      <c r="P125" s="44" t="s">
        <v>150</v>
      </c>
      <c r="Q125" s="17"/>
      <c r="R125" s="45">
        <v>75.0</v>
      </c>
      <c r="S125" s="44" t="s">
        <v>156</v>
      </c>
      <c r="T125" s="44" t="s">
        <v>174</v>
      </c>
      <c r="U125" s="44" t="s">
        <v>150</v>
      </c>
      <c r="V125" s="44" t="s">
        <v>150</v>
      </c>
      <c r="W125" s="44" t="s">
        <v>174</v>
      </c>
      <c r="X125" s="44" t="s">
        <v>150</v>
      </c>
      <c r="Y125" s="44" t="s">
        <v>150</v>
      </c>
      <c r="Z125" s="44" t="s">
        <v>150</v>
      </c>
      <c r="AA125" s="44" t="s">
        <v>150</v>
      </c>
      <c r="AB125" s="44" t="s">
        <v>175</v>
      </c>
      <c r="AC125" s="44" t="s">
        <v>150</v>
      </c>
      <c r="AD125" s="44" t="s">
        <v>150</v>
      </c>
      <c r="AE125" s="44" t="s">
        <v>174</v>
      </c>
      <c r="AF125" s="17"/>
      <c r="AG125" s="17"/>
      <c r="AH125" s="17"/>
      <c r="AI125" s="44" t="s">
        <v>242</v>
      </c>
      <c r="AJ125" s="44" t="s">
        <v>757</v>
      </c>
      <c r="AK125" s="46" t="s">
        <v>9012</v>
      </c>
      <c r="AL125" s="46" t="s">
        <v>9015</v>
      </c>
      <c r="AM125" s="46" t="s">
        <v>9022</v>
      </c>
      <c r="AN125" s="44" t="s">
        <v>150</v>
      </c>
      <c r="AO125" s="44" t="s">
        <v>158</v>
      </c>
      <c r="AP125" s="44" t="s">
        <v>150</v>
      </c>
      <c r="AQ125" s="44" t="s">
        <v>158</v>
      </c>
      <c r="AR125" s="44" t="s">
        <v>158</v>
      </c>
      <c r="AS125" s="44" t="s">
        <v>150</v>
      </c>
      <c r="AT125" s="44" t="s">
        <v>158</v>
      </c>
      <c r="AU125" s="44" t="s">
        <v>150</v>
      </c>
      <c r="AV125" s="44" t="s">
        <v>174</v>
      </c>
      <c r="AW125" s="44" t="s">
        <v>1513</v>
      </c>
      <c r="AX125" s="44" t="s">
        <v>158</v>
      </c>
      <c r="AY125" s="47"/>
      <c r="AZ125" s="44" t="s">
        <v>158</v>
      </c>
      <c r="BA125" s="47"/>
      <c r="BB125" s="44" t="s">
        <v>158</v>
      </c>
      <c r="BC125" s="47"/>
      <c r="BD125" s="1" t="s">
        <v>960</v>
      </c>
      <c r="BE125" s="1" t="s">
        <v>9183</v>
      </c>
      <c r="BF125" s="13">
        <f>COUNTIF(data_M!$BP:$BP,G125)</f>
        <v>6</v>
      </c>
    </row>
    <row r="126">
      <c r="A126" s="1" t="s">
        <v>9184</v>
      </c>
      <c r="B126" s="11">
        <v>46161.169282407405</v>
      </c>
      <c r="C126" s="42">
        <v>107.0</v>
      </c>
      <c r="D126" s="43">
        <v>46160.0</v>
      </c>
      <c r="E126" s="1" t="s">
        <v>561</v>
      </c>
      <c r="F126" s="1" t="s">
        <v>9187</v>
      </c>
      <c r="G126" s="9" t="s">
        <v>9189</v>
      </c>
      <c r="H126" s="8" t="s">
        <v>9190</v>
      </c>
      <c r="I126" s="1" t="s">
        <v>9199</v>
      </c>
      <c r="J126" s="1" t="s">
        <v>169</v>
      </c>
      <c r="K126" s="1" t="s">
        <v>573</v>
      </c>
      <c r="L126" s="44" t="s">
        <v>150</v>
      </c>
      <c r="M126" s="17"/>
      <c r="N126" s="44" t="s">
        <v>150</v>
      </c>
      <c r="O126" s="44" t="s">
        <v>150</v>
      </c>
      <c r="P126" s="44" t="s">
        <v>150</v>
      </c>
      <c r="Q126" s="17"/>
      <c r="R126" s="45">
        <v>147.0</v>
      </c>
      <c r="S126" s="44" t="s">
        <v>174</v>
      </c>
      <c r="T126" s="44" t="s">
        <v>150</v>
      </c>
      <c r="U126" s="44" t="s">
        <v>150</v>
      </c>
      <c r="V126" s="44" t="s">
        <v>150</v>
      </c>
      <c r="W126" s="44" t="s">
        <v>174</v>
      </c>
      <c r="X126" s="44" t="s">
        <v>150</v>
      </c>
      <c r="Y126" s="44" t="s">
        <v>150</v>
      </c>
      <c r="Z126" s="44" t="s">
        <v>150</v>
      </c>
      <c r="AA126" s="44" t="s">
        <v>150</v>
      </c>
      <c r="AB126" s="44" t="s">
        <v>150</v>
      </c>
      <c r="AC126" s="44" t="s">
        <v>150</v>
      </c>
      <c r="AD126" s="44" t="s">
        <v>150</v>
      </c>
      <c r="AE126" s="44" t="s">
        <v>174</v>
      </c>
      <c r="AF126" s="17"/>
      <c r="AG126" s="17"/>
      <c r="AH126" s="17"/>
      <c r="AI126" s="44" t="s">
        <v>2399</v>
      </c>
      <c r="AJ126" s="44" t="s">
        <v>8199</v>
      </c>
      <c r="AK126" s="46" t="s">
        <v>9216</v>
      </c>
      <c r="AL126" s="46" t="s">
        <v>9221</v>
      </c>
      <c r="AM126" s="46" t="s">
        <v>9230</v>
      </c>
      <c r="AN126" s="44" t="s">
        <v>174</v>
      </c>
      <c r="AO126" s="44" t="s">
        <v>158</v>
      </c>
      <c r="AP126" s="44" t="s">
        <v>150</v>
      </c>
      <c r="AQ126" s="44" t="s">
        <v>150</v>
      </c>
      <c r="AR126" s="44" t="s">
        <v>155</v>
      </c>
      <c r="AS126" s="44" t="s">
        <v>158</v>
      </c>
      <c r="AT126" s="44" t="s">
        <v>174</v>
      </c>
      <c r="AU126" s="44" t="s">
        <v>150</v>
      </c>
      <c r="AV126" s="44" t="s">
        <v>174</v>
      </c>
      <c r="AW126" s="44" t="s">
        <v>2050</v>
      </c>
      <c r="AX126" s="44" t="s">
        <v>158</v>
      </c>
      <c r="AY126" s="47"/>
      <c r="AZ126" s="44" t="s">
        <v>158</v>
      </c>
      <c r="BA126" s="47"/>
      <c r="BB126" s="44" t="s">
        <v>150</v>
      </c>
      <c r="BC126" s="44" t="s">
        <v>2554</v>
      </c>
      <c r="BD126" s="1" t="s">
        <v>561</v>
      </c>
      <c r="BE126" s="1" t="s">
        <v>9240</v>
      </c>
      <c r="BF126" s="13">
        <f>COUNTIF(data_M!$BP:$BP,G126)</f>
        <v>5</v>
      </c>
    </row>
    <row r="127">
      <c r="A127" s="1" t="s">
        <v>9249</v>
      </c>
      <c r="B127" s="11">
        <v>46172.05465277778</v>
      </c>
      <c r="C127" s="42">
        <v>110.0</v>
      </c>
      <c r="D127" s="43">
        <v>46172.0</v>
      </c>
      <c r="E127" s="1" t="s">
        <v>227</v>
      </c>
      <c r="F127" s="1" t="s">
        <v>5854</v>
      </c>
      <c r="G127" s="9" t="s">
        <v>5857</v>
      </c>
      <c r="H127" s="8" t="s">
        <v>9253</v>
      </c>
      <c r="I127" s="1" t="s">
        <v>8529</v>
      </c>
      <c r="J127" s="1" t="s">
        <v>3297</v>
      </c>
      <c r="K127" s="1" t="s">
        <v>237</v>
      </c>
      <c r="L127" s="44" t="s">
        <v>150</v>
      </c>
      <c r="M127" s="17"/>
      <c r="N127" s="44" t="s">
        <v>174</v>
      </c>
      <c r="O127" s="44" t="s">
        <v>150</v>
      </c>
      <c r="P127" s="44" t="s">
        <v>150</v>
      </c>
      <c r="Q127" s="17"/>
      <c r="R127" s="45">
        <v>25.0</v>
      </c>
      <c r="S127" s="44" t="s">
        <v>174</v>
      </c>
      <c r="T127" s="44" t="s">
        <v>150</v>
      </c>
      <c r="U127" s="44" t="s">
        <v>150</v>
      </c>
      <c r="V127" s="44" t="s">
        <v>150</v>
      </c>
      <c r="W127" s="44" t="s">
        <v>174</v>
      </c>
      <c r="X127" s="44" t="s">
        <v>150</v>
      </c>
      <c r="Y127" s="44" t="s">
        <v>150</v>
      </c>
      <c r="Z127" s="44" t="s">
        <v>150</v>
      </c>
      <c r="AA127" s="44" t="s">
        <v>150</v>
      </c>
      <c r="AB127" s="44" t="s">
        <v>175</v>
      </c>
      <c r="AC127" s="44" t="s">
        <v>150</v>
      </c>
      <c r="AD127" s="44" t="s">
        <v>150</v>
      </c>
      <c r="AE127" s="44" t="s">
        <v>150</v>
      </c>
      <c r="AF127" s="17"/>
      <c r="AG127" s="17"/>
      <c r="AH127" s="17"/>
      <c r="AI127" s="44" t="s">
        <v>158</v>
      </c>
      <c r="AJ127" s="44" t="s">
        <v>2651</v>
      </c>
      <c r="AK127" s="46" t="s">
        <v>9267</v>
      </c>
      <c r="AL127" s="46" t="s">
        <v>9278</v>
      </c>
      <c r="AM127" s="46" t="s">
        <v>9288</v>
      </c>
      <c r="AN127" s="44" t="s">
        <v>158</v>
      </c>
      <c r="AO127" s="44" t="s">
        <v>158</v>
      </c>
      <c r="AP127" s="44" t="s">
        <v>158</v>
      </c>
      <c r="AQ127" s="44" t="s">
        <v>158</v>
      </c>
      <c r="AR127" s="44" t="s">
        <v>158</v>
      </c>
      <c r="AS127" s="44" t="s">
        <v>158</v>
      </c>
      <c r="AT127" s="44" t="s">
        <v>158</v>
      </c>
      <c r="AU127" s="44" t="s">
        <v>158</v>
      </c>
      <c r="AV127" s="44" t="s">
        <v>150</v>
      </c>
      <c r="AW127" s="44" t="s">
        <v>449</v>
      </c>
      <c r="AX127" s="44" t="s">
        <v>158</v>
      </c>
      <c r="AY127" s="47"/>
      <c r="AZ127" s="44" t="s">
        <v>158</v>
      </c>
      <c r="BA127" s="47"/>
      <c r="BB127" s="44" t="s">
        <v>158</v>
      </c>
      <c r="BC127" s="47"/>
      <c r="BD127" s="1" t="s">
        <v>227</v>
      </c>
      <c r="BE127" s="8" t="s">
        <v>5858</v>
      </c>
      <c r="BF127" s="13">
        <f>COUNTIF(data_M!$BP:$BP,G127)</f>
        <v>1</v>
      </c>
    </row>
    <row r="128">
      <c r="A128" s="1" t="s">
        <v>9317</v>
      </c>
      <c r="B128" s="11">
        <v>46163.513402777775</v>
      </c>
      <c r="C128" s="42">
        <v>106.0</v>
      </c>
      <c r="D128" s="43">
        <v>46163.0</v>
      </c>
      <c r="E128" s="1" t="s">
        <v>299</v>
      </c>
      <c r="F128" s="1" t="s">
        <v>5032</v>
      </c>
      <c r="G128" s="9" t="s">
        <v>9318</v>
      </c>
      <c r="H128" s="8" t="s">
        <v>9319</v>
      </c>
      <c r="I128" s="1" t="s">
        <v>9332</v>
      </c>
      <c r="J128" s="1" t="s">
        <v>169</v>
      </c>
      <c r="K128" s="1" t="s">
        <v>317</v>
      </c>
      <c r="L128" s="44" t="s">
        <v>150</v>
      </c>
      <c r="M128" s="17"/>
      <c r="N128" s="44" t="s">
        <v>155</v>
      </c>
      <c r="O128" s="44" t="s">
        <v>150</v>
      </c>
      <c r="P128" s="44" t="s">
        <v>150</v>
      </c>
      <c r="Q128" s="17"/>
      <c r="R128" s="45">
        <v>60.0</v>
      </c>
      <c r="S128" s="44" t="s">
        <v>174</v>
      </c>
      <c r="T128" s="44" t="s">
        <v>150</v>
      </c>
      <c r="U128" s="44" t="s">
        <v>150</v>
      </c>
      <c r="V128" s="44" t="s">
        <v>150</v>
      </c>
      <c r="W128" s="44" t="s">
        <v>174</v>
      </c>
      <c r="X128" s="44" t="s">
        <v>150</v>
      </c>
      <c r="Y128" s="44" t="s">
        <v>150</v>
      </c>
      <c r="Z128" s="44" t="s">
        <v>150</v>
      </c>
      <c r="AA128" s="44" t="s">
        <v>150</v>
      </c>
      <c r="AB128" s="44" t="s">
        <v>175</v>
      </c>
      <c r="AC128" s="44" t="s">
        <v>150</v>
      </c>
      <c r="AD128" s="44" t="s">
        <v>150</v>
      </c>
      <c r="AE128" s="44" t="s">
        <v>174</v>
      </c>
      <c r="AF128" s="17"/>
      <c r="AG128" s="17"/>
      <c r="AH128" s="17"/>
      <c r="AI128" s="44" t="s">
        <v>757</v>
      </c>
      <c r="AJ128" s="44" t="s">
        <v>242</v>
      </c>
      <c r="AK128" s="46" t="s">
        <v>9338</v>
      </c>
      <c r="AL128" s="46" t="s">
        <v>9349</v>
      </c>
      <c r="AM128" s="46" t="s">
        <v>9359</v>
      </c>
      <c r="AN128" s="44" t="s">
        <v>150</v>
      </c>
      <c r="AO128" s="44" t="s">
        <v>158</v>
      </c>
      <c r="AP128" s="44" t="s">
        <v>150</v>
      </c>
      <c r="AQ128" s="44" t="s">
        <v>158</v>
      </c>
      <c r="AR128" s="44" t="s">
        <v>158</v>
      </c>
      <c r="AS128" s="44" t="s">
        <v>158</v>
      </c>
      <c r="AT128" s="44" t="s">
        <v>174</v>
      </c>
      <c r="AU128" s="44" t="s">
        <v>158</v>
      </c>
      <c r="AV128" s="44" t="s">
        <v>174</v>
      </c>
      <c r="AW128" s="44" t="s">
        <v>9370</v>
      </c>
      <c r="AX128" s="44" t="s">
        <v>158</v>
      </c>
      <c r="AY128" s="47"/>
      <c r="AZ128" s="44" t="s">
        <v>158</v>
      </c>
      <c r="BA128" s="47"/>
      <c r="BB128" s="44" t="s">
        <v>158</v>
      </c>
      <c r="BC128" s="47"/>
      <c r="BD128" s="1" t="s">
        <v>299</v>
      </c>
      <c r="BE128" s="1" t="s">
        <v>9371</v>
      </c>
      <c r="BF128" s="13">
        <f>COUNTIF(data_M!$BP:$BP,G128)</f>
        <v>3</v>
      </c>
    </row>
    <row r="129">
      <c r="A129" s="1" t="s">
        <v>9376</v>
      </c>
      <c r="B129" s="11">
        <v>46165.18923611111</v>
      </c>
      <c r="C129" s="42">
        <v>106.0</v>
      </c>
      <c r="D129" s="43">
        <v>46165.0</v>
      </c>
      <c r="E129" s="1" t="s">
        <v>299</v>
      </c>
      <c r="F129" s="1" t="s">
        <v>9381</v>
      </c>
      <c r="G129" s="9" t="s">
        <v>9382</v>
      </c>
      <c r="H129" s="8" t="s">
        <v>9384</v>
      </c>
      <c r="I129" s="1" t="s">
        <v>9381</v>
      </c>
      <c r="J129" s="1" t="s">
        <v>169</v>
      </c>
      <c r="K129" s="1" t="s">
        <v>317</v>
      </c>
      <c r="L129" s="44" t="s">
        <v>150</v>
      </c>
      <c r="M129" s="17"/>
      <c r="N129" s="44" t="s">
        <v>150</v>
      </c>
      <c r="O129" s="44" t="s">
        <v>150</v>
      </c>
      <c r="P129" s="44" t="s">
        <v>150</v>
      </c>
      <c r="Q129" s="17"/>
      <c r="R129" s="45">
        <v>75.0</v>
      </c>
      <c r="S129" s="44" t="s">
        <v>174</v>
      </c>
      <c r="T129" s="44" t="s">
        <v>174</v>
      </c>
      <c r="U129" s="44" t="s">
        <v>150</v>
      </c>
      <c r="V129" s="44" t="s">
        <v>150</v>
      </c>
      <c r="W129" s="44" t="s">
        <v>174</v>
      </c>
      <c r="X129" s="44" t="s">
        <v>150</v>
      </c>
      <c r="Y129" s="44" t="s">
        <v>150</v>
      </c>
      <c r="Z129" s="44" t="s">
        <v>150</v>
      </c>
      <c r="AA129" s="44" t="s">
        <v>150</v>
      </c>
      <c r="AB129" s="44" t="s">
        <v>175</v>
      </c>
      <c r="AC129" s="44" t="s">
        <v>150</v>
      </c>
      <c r="AD129" s="44" t="s">
        <v>150</v>
      </c>
      <c r="AE129" s="44" t="s">
        <v>174</v>
      </c>
      <c r="AF129" s="17"/>
      <c r="AG129" s="17"/>
      <c r="AH129" s="17"/>
      <c r="AI129" s="44" t="s">
        <v>4194</v>
      </c>
      <c r="AJ129" s="44" t="s">
        <v>158</v>
      </c>
      <c r="AK129" s="46" t="s">
        <v>9400</v>
      </c>
      <c r="AL129" s="46" t="s">
        <v>9406</v>
      </c>
      <c r="AM129" s="46" t="s">
        <v>9413</v>
      </c>
      <c r="AN129" s="44" t="s">
        <v>150</v>
      </c>
      <c r="AO129" s="44" t="s">
        <v>158</v>
      </c>
      <c r="AP129" s="44" t="s">
        <v>150</v>
      </c>
      <c r="AQ129" s="44" t="s">
        <v>158</v>
      </c>
      <c r="AR129" s="44" t="s">
        <v>158</v>
      </c>
      <c r="AS129" s="44" t="s">
        <v>158</v>
      </c>
      <c r="AT129" s="44" t="s">
        <v>150</v>
      </c>
      <c r="AU129" s="44" t="s">
        <v>158</v>
      </c>
      <c r="AV129" s="44" t="s">
        <v>158</v>
      </c>
      <c r="AW129" s="47"/>
      <c r="AX129" s="44" t="s">
        <v>158</v>
      </c>
      <c r="AY129" s="47"/>
      <c r="AZ129" s="44" t="s">
        <v>158</v>
      </c>
      <c r="BA129" s="47"/>
      <c r="BB129" s="44" t="s">
        <v>158</v>
      </c>
      <c r="BC129" s="47"/>
      <c r="BD129" s="1" t="s">
        <v>299</v>
      </c>
      <c r="BE129" s="8" t="s">
        <v>9425</v>
      </c>
      <c r="BF129" s="13">
        <f>COUNTIF(data_M!$BP:$BP,G129)</f>
        <v>1</v>
      </c>
    </row>
    <row r="130">
      <c r="A130" s="1" t="s">
        <v>7518</v>
      </c>
      <c r="B130" s="11">
        <v>46157.50199074074</v>
      </c>
      <c r="C130" s="42">
        <v>107.0</v>
      </c>
      <c r="D130" s="43">
        <v>46157.0</v>
      </c>
      <c r="E130" s="1" t="s">
        <v>561</v>
      </c>
      <c r="F130" s="1" t="s">
        <v>7523</v>
      </c>
      <c r="G130" s="9" t="s">
        <v>7524</v>
      </c>
      <c r="H130" s="8" t="s">
        <v>7525</v>
      </c>
      <c r="I130" s="1" t="s">
        <v>7533</v>
      </c>
      <c r="J130" s="1" t="s">
        <v>169</v>
      </c>
      <c r="K130" s="1" t="s">
        <v>573</v>
      </c>
      <c r="L130" s="44" t="s">
        <v>150</v>
      </c>
      <c r="M130" s="17"/>
      <c r="N130" s="44" t="s">
        <v>174</v>
      </c>
      <c r="O130" s="44" t="s">
        <v>155</v>
      </c>
      <c r="P130" s="47"/>
      <c r="Q130" s="17"/>
      <c r="R130" s="45">
        <v>60.0</v>
      </c>
      <c r="S130" s="44" t="s">
        <v>174</v>
      </c>
      <c r="T130" s="44" t="s">
        <v>150</v>
      </c>
      <c r="U130" s="44" t="s">
        <v>150</v>
      </c>
      <c r="V130" s="44" t="s">
        <v>150</v>
      </c>
      <c r="W130" s="44" t="s">
        <v>174</v>
      </c>
      <c r="X130" s="44" t="s">
        <v>150</v>
      </c>
      <c r="Y130" s="44" t="s">
        <v>150</v>
      </c>
      <c r="Z130" s="44" t="s">
        <v>150</v>
      </c>
      <c r="AA130" s="44" t="s">
        <v>150</v>
      </c>
      <c r="AB130" s="44" t="s">
        <v>174</v>
      </c>
      <c r="AC130" s="44" t="s">
        <v>150</v>
      </c>
      <c r="AD130" s="44" t="s">
        <v>150</v>
      </c>
      <c r="AE130" s="44" t="s">
        <v>174</v>
      </c>
      <c r="AF130" s="17"/>
      <c r="AG130" s="17"/>
      <c r="AH130" s="17"/>
      <c r="AI130" s="44" t="s">
        <v>1630</v>
      </c>
      <c r="AJ130" s="44" t="s">
        <v>4621</v>
      </c>
      <c r="AK130" s="46" t="s">
        <v>7536</v>
      </c>
      <c r="AL130" s="46" t="s">
        <v>7543</v>
      </c>
      <c r="AM130" s="46" t="s">
        <v>7550</v>
      </c>
      <c r="AN130" s="44" t="s">
        <v>158</v>
      </c>
      <c r="AO130" s="44" t="s">
        <v>158</v>
      </c>
      <c r="AP130" s="44" t="s">
        <v>158</v>
      </c>
      <c r="AQ130" s="44" t="s">
        <v>158</v>
      </c>
      <c r="AR130" s="44" t="s">
        <v>2624</v>
      </c>
      <c r="AS130" s="44" t="s">
        <v>158</v>
      </c>
      <c r="AT130" s="44" t="s">
        <v>158</v>
      </c>
      <c r="AU130" s="44" t="s">
        <v>158</v>
      </c>
      <c r="AV130" s="44" t="s">
        <v>174</v>
      </c>
      <c r="AW130" s="44" t="s">
        <v>1571</v>
      </c>
      <c r="AX130" s="44" t="s">
        <v>158</v>
      </c>
      <c r="AY130" s="47"/>
      <c r="AZ130" s="44" t="s">
        <v>158</v>
      </c>
      <c r="BA130" s="47"/>
      <c r="BB130" s="44" t="s">
        <v>158</v>
      </c>
      <c r="BC130" s="47"/>
      <c r="BD130" s="1" t="s">
        <v>561</v>
      </c>
      <c r="BE130" s="1" t="s">
        <v>9485</v>
      </c>
      <c r="BF130" s="13">
        <f>COUNTIF(data_M!$BP:$BP,G130)</f>
        <v>3</v>
      </c>
    </row>
    <row r="131">
      <c r="A131" s="1" t="s">
        <v>9488</v>
      </c>
      <c r="B131" s="11">
        <v>46183.20416666667</v>
      </c>
      <c r="C131" s="42">
        <v>108.0</v>
      </c>
      <c r="D131" s="43">
        <v>46183.0</v>
      </c>
      <c r="E131" s="1" t="s">
        <v>852</v>
      </c>
      <c r="F131" s="1" t="s">
        <v>638</v>
      </c>
      <c r="G131" s="9" t="s">
        <v>629</v>
      </c>
      <c r="H131" s="8" t="s">
        <v>9492</v>
      </c>
      <c r="I131" s="1" t="s">
        <v>614</v>
      </c>
      <c r="J131" s="1" t="s">
        <v>1592</v>
      </c>
      <c r="K131" s="1" t="s">
        <v>863</v>
      </c>
      <c r="L131" s="44" t="s">
        <v>150</v>
      </c>
      <c r="M131" s="17"/>
      <c r="N131" s="44" t="s">
        <v>150</v>
      </c>
      <c r="O131" s="44" t="s">
        <v>150</v>
      </c>
      <c r="P131" s="44" t="s">
        <v>150</v>
      </c>
      <c r="Q131" s="17"/>
      <c r="R131" s="45">
        <v>80.0</v>
      </c>
      <c r="S131" s="44" t="s">
        <v>174</v>
      </c>
      <c r="T131" s="44" t="s">
        <v>150</v>
      </c>
      <c r="U131" s="44" t="s">
        <v>150</v>
      </c>
      <c r="V131" s="44" t="s">
        <v>150</v>
      </c>
      <c r="W131" s="44" t="s">
        <v>174</v>
      </c>
      <c r="X131" s="44" t="s">
        <v>150</v>
      </c>
      <c r="Y131" s="44" t="s">
        <v>150</v>
      </c>
      <c r="Z131" s="44" t="s">
        <v>150</v>
      </c>
      <c r="AA131" s="44" t="s">
        <v>150</v>
      </c>
      <c r="AB131" s="44" t="s">
        <v>175</v>
      </c>
      <c r="AC131" s="44" t="s">
        <v>150</v>
      </c>
      <c r="AD131" s="44" t="s">
        <v>150</v>
      </c>
      <c r="AE131" s="44" t="s">
        <v>174</v>
      </c>
      <c r="AF131" s="17"/>
      <c r="AG131" s="17"/>
      <c r="AH131" s="17"/>
      <c r="AI131" s="44" t="s">
        <v>242</v>
      </c>
      <c r="AJ131" s="44" t="s">
        <v>320</v>
      </c>
      <c r="AK131" s="46" t="s">
        <v>9505</v>
      </c>
      <c r="AL131" s="46" t="s">
        <v>9521</v>
      </c>
      <c r="AM131" s="46" t="s">
        <v>9534</v>
      </c>
      <c r="AN131" s="44" t="s">
        <v>150</v>
      </c>
      <c r="AO131" s="44" t="s">
        <v>158</v>
      </c>
      <c r="AP131" s="44" t="s">
        <v>150</v>
      </c>
      <c r="AQ131" s="44" t="s">
        <v>158</v>
      </c>
      <c r="AR131" s="44" t="s">
        <v>156</v>
      </c>
      <c r="AS131" s="44" t="s">
        <v>158</v>
      </c>
      <c r="AT131" s="44" t="s">
        <v>150</v>
      </c>
      <c r="AU131" s="44" t="s">
        <v>158</v>
      </c>
      <c r="AV131" s="44" t="s">
        <v>174</v>
      </c>
      <c r="AW131" s="44" t="s">
        <v>1571</v>
      </c>
      <c r="AX131" s="44" t="s">
        <v>158</v>
      </c>
      <c r="AY131" s="47"/>
      <c r="AZ131" s="44" t="s">
        <v>158</v>
      </c>
      <c r="BA131" s="47"/>
      <c r="BB131" s="44" t="s">
        <v>158</v>
      </c>
      <c r="BC131" s="47"/>
      <c r="BD131" s="1" t="s">
        <v>852</v>
      </c>
      <c r="BE131" s="1" t="s">
        <v>9552</v>
      </c>
      <c r="BF131" s="13">
        <f>COUNTIF(data_M!$BP:$BP,G131)</f>
        <v>2</v>
      </c>
    </row>
    <row r="132">
      <c r="A132" s="1" t="s">
        <v>8625</v>
      </c>
      <c r="B132" s="11">
        <v>46158.55923611111</v>
      </c>
      <c r="C132" s="42">
        <v>104.0</v>
      </c>
      <c r="D132" s="43">
        <v>46158.0</v>
      </c>
      <c r="E132" s="1" t="s">
        <v>960</v>
      </c>
      <c r="F132" s="1" t="s">
        <v>8630</v>
      </c>
      <c r="G132" s="9" t="s">
        <v>8631</v>
      </c>
      <c r="H132" s="8" t="s">
        <v>8633</v>
      </c>
      <c r="I132" s="1" t="s">
        <v>8630</v>
      </c>
      <c r="J132" s="1" t="s">
        <v>169</v>
      </c>
      <c r="K132" s="1" t="s">
        <v>970</v>
      </c>
      <c r="L132" s="44" t="s">
        <v>150</v>
      </c>
      <c r="M132" s="17"/>
      <c r="N132" s="44" t="s">
        <v>150</v>
      </c>
      <c r="O132" s="44" t="s">
        <v>150</v>
      </c>
      <c r="P132" s="44" t="s">
        <v>150</v>
      </c>
      <c r="Q132" s="17"/>
      <c r="R132" s="45">
        <v>160.0</v>
      </c>
      <c r="S132" s="44" t="s">
        <v>174</v>
      </c>
      <c r="T132" s="44" t="s">
        <v>150</v>
      </c>
      <c r="U132" s="44" t="s">
        <v>150</v>
      </c>
      <c r="V132" s="44" t="s">
        <v>150</v>
      </c>
      <c r="W132" s="44" t="s">
        <v>174</v>
      </c>
      <c r="X132" s="44" t="s">
        <v>150</v>
      </c>
      <c r="Y132" s="44" t="s">
        <v>150</v>
      </c>
      <c r="Z132" s="44" t="s">
        <v>150</v>
      </c>
      <c r="AA132" s="44" t="s">
        <v>150</v>
      </c>
      <c r="AB132" s="44" t="s">
        <v>174</v>
      </c>
      <c r="AC132" s="44" t="s">
        <v>150</v>
      </c>
      <c r="AD132" s="44" t="s">
        <v>150</v>
      </c>
      <c r="AE132" s="44" t="s">
        <v>174</v>
      </c>
      <c r="AF132" s="17"/>
      <c r="AG132" s="17"/>
      <c r="AH132" s="17"/>
      <c r="AI132" s="44" t="s">
        <v>2399</v>
      </c>
      <c r="AJ132" s="44" t="s">
        <v>242</v>
      </c>
      <c r="AK132" s="46" t="s">
        <v>8646</v>
      </c>
      <c r="AL132" s="46" t="s">
        <v>8655</v>
      </c>
      <c r="AM132" s="46" t="s">
        <v>8666</v>
      </c>
      <c r="AN132" s="44" t="s">
        <v>174</v>
      </c>
      <c r="AO132" s="44" t="s">
        <v>158</v>
      </c>
      <c r="AP132" s="44" t="s">
        <v>150</v>
      </c>
      <c r="AQ132" s="44" t="s">
        <v>158</v>
      </c>
      <c r="AR132" s="44" t="s">
        <v>220</v>
      </c>
      <c r="AS132" s="44" t="s">
        <v>158</v>
      </c>
      <c r="AT132" s="44" t="s">
        <v>150</v>
      </c>
      <c r="AU132" s="44" t="s">
        <v>158</v>
      </c>
      <c r="AV132" s="44" t="s">
        <v>155</v>
      </c>
      <c r="AW132" s="44" t="s">
        <v>8673</v>
      </c>
      <c r="AX132" s="44" t="s">
        <v>158</v>
      </c>
      <c r="AY132" s="47"/>
      <c r="AZ132" s="44" t="s">
        <v>174</v>
      </c>
      <c r="BA132" s="44" t="s">
        <v>8674</v>
      </c>
      <c r="BB132" s="44" t="s">
        <v>158</v>
      </c>
      <c r="BC132" s="47"/>
      <c r="BD132" s="1" t="s">
        <v>960</v>
      </c>
      <c r="BE132" s="1" t="s">
        <v>9615</v>
      </c>
      <c r="BF132" s="13">
        <f>COUNTIF(data_M!$BP:$BP,G132)</f>
        <v>2</v>
      </c>
    </row>
    <row r="133">
      <c r="A133" s="1" t="s">
        <v>9619</v>
      </c>
      <c r="B133" s="11">
        <v>46163.48321759259</v>
      </c>
      <c r="C133" s="42">
        <v>110.0</v>
      </c>
      <c r="D133" s="43">
        <v>46163.0</v>
      </c>
      <c r="E133" s="1" t="s">
        <v>227</v>
      </c>
      <c r="F133" s="1" t="s">
        <v>9620</v>
      </c>
      <c r="G133" s="9" t="s">
        <v>9621</v>
      </c>
      <c r="H133" s="8" t="s">
        <v>9622</v>
      </c>
      <c r="I133" s="1" t="s">
        <v>9631</v>
      </c>
      <c r="J133" s="1" t="s">
        <v>3297</v>
      </c>
      <c r="K133" s="1" t="s">
        <v>237</v>
      </c>
      <c r="L133" s="44" t="s">
        <v>150</v>
      </c>
      <c r="M133" s="17"/>
      <c r="N133" s="44" t="s">
        <v>150</v>
      </c>
      <c r="O133" s="44" t="s">
        <v>150</v>
      </c>
      <c r="P133" s="44" t="s">
        <v>150</v>
      </c>
      <c r="Q133" s="17"/>
      <c r="R133" s="45">
        <v>54.0</v>
      </c>
      <c r="S133" s="44" t="s">
        <v>174</v>
      </c>
      <c r="T133" s="44" t="s">
        <v>150</v>
      </c>
      <c r="U133" s="44" t="s">
        <v>150</v>
      </c>
      <c r="V133" s="44" t="s">
        <v>150</v>
      </c>
      <c r="W133" s="44" t="s">
        <v>174</v>
      </c>
      <c r="X133" s="44" t="s">
        <v>150</v>
      </c>
      <c r="Y133" s="44" t="s">
        <v>150</v>
      </c>
      <c r="Z133" s="44" t="s">
        <v>150</v>
      </c>
      <c r="AA133" s="44" t="s">
        <v>150</v>
      </c>
      <c r="AB133" s="44" t="s">
        <v>175</v>
      </c>
      <c r="AC133" s="44" t="s">
        <v>150</v>
      </c>
      <c r="AD133" s="44" t="s">
        <v>150</v>
      </c>
      <c r="AE133" s="44" t="s">
        <v>174</v>
      </c>
      <c r="AF133" s="17"/>
      <c r="AG133" s="17"/>
      <c r="AH133" s="17"/>
      <c r="AI133" s="44" t="s">
        <v>242</v>
      </c>
      <c r="AJ133" s="44" t="s">
        <v>3593</v>
      </c>
      <c r="AK133" s="46" t="s">
        <v>9633</v>
      </c>
      <c r="AL133" s="46" t="s">
        <v>9642</v>
      </c>
      <c r="AM133" s="46" t="s">
        <v>9646</v>
      </c>
      <c r="AN133" s="44" t="s">
        <v>150</v>
      </c>
      <c r="AO133" s="44" t="s">
        <v>158</v>
      </c>
      <c r="AP133" s="44" t="s">
        <v>150</v>
      </c>
      <c r="AQ133" s="44" t="s">
        <v>158</v>
      </c>
      <c r="AR133" s="44" t="s">
        <v>158</v>
      </c>
      <c r="AS133" s="44" t="s">
        <v>158</v>
      </c>
      <c r="AT133" s="44" t="s">
        <v>150</v>
      </c>
      <c r="AU133" s="44" t="s">
        <v>158</v>
      </c>
      <c r="AV133" s="44" t="s">
        <v>150</v>
      </c>
      <c r="AW133" s="44" t="s">
        <v>9654</v>
      </c>
      <c r="AX133" s="44" t="s">
        <v>158</v>
      </c>
      <c r="AY133" s="47"/>
      <c r="AZ133" s="44" t="s">
        <v>158</v>
      </c>
      <c r="BA133" s="47"/>
      <c r="BB133" s="44" t="s">
        <v>158</v>
      </c>
      <c r="BC133" s="47"/>
      <c r="BD133" s="1" t="s">
        <v>227</v>
      </c>
      <c r="BE133" s="1" t="s">
        <v>9655</v>
      </c>
      <c r="BF133" s="13">
        <f>COUNTIF(data_M!$BP:$BP,G133)</f>
        <v>4</v>
      </c>
    </row>
    <row r="134">
      <c r="A134" s="1" t="s">
        <v>6816</v>
      </c>
      <c r="B134" s="11">
        <v>46157.303506944445</v>
      </c>
      <c r="C134" s="42">
        <v>109.0</v>
      </c>
      <c r="D134" s="43">
        <v>46157.0</v>
      </c>
      <c r="E134" s="1" t="s">
        <v>1913</v>
      </c>
      <c r="F134" s="1" t="s">
        <v>6819</v>
      </c>
      <c r="G134" s="9" t="s">
        <v>6821</v>
      </c>
      <c r="H134" s="8" t="s">
        <v>6822</v>
      </c>
      <c r="I134" s="1" t="s">
        <v>6819</v>
      </c>
      <c r="J134" s="1" t="s">
        <v>1592</v>
      </c>
      <c r="K134" s="1" t="s">
        <v>1543</v>
      </c>
      <c r="L134" s="44" t="s">
        <v>150</v>
      </c>
      <c r="M134" s="17"/>
      <c r="N134" s="44" t="s">
        <v>174</v>
      </c>
      <c r="O134" s="44" t="s">
        <v>155</v>
      </c>
      <c r="P134" s="47"/>
      <c r="Q134" s="17"/>
      <c r="R134" s="45">
        <v>20.0</v>
      </c>
      <c r="S134" s="44" t="s">
        <v>174</v>
      </c>
      <c r="T134" s="44" t="s">
        <v>150</v>
      </c>
      <c r="U134" s="44" t="s">
        <v>150</v>
      </c>
      <c r="V134" s="44" t="s">
        <v>150</v>
      </c>
      <c r="W134" s="44" t="s">
        <v>174</v>
      </c>
      <c r="X134" s="44" t="s">
        <v>150</v>
      </c>
      <c r="Y134" s="44" t="s">
        <v>150</v>
      </c>
      <c r="Z134" s="44" t="s">
        <v>150</v>
      </c>
      <c r="AA134" s="44" t="s">
        <v>150</v>
      </c>
      <c r="AB134" s="44" t="s">
        <v>175</v>
      </c>
      <c r="AC134" s="44" t="s">
        <v>150</v>
      </c>
      <c r="AD134" s="44" t="s">
        <v>150</v>
      </c>
      <c r="AE134" s="44" t="s">
        <v>150</v>
      </c>
      <c r="AF134" s="17"/>
      <c r="AG134" s="17"/>
      <c r="AH134" s="17"/>
      <c r="AI134" s="44" t="s">
        <v>158</v>
      </c>
      <c r="AJ134" s="44" t="s">
        <v>158</v>
      </c>
      <c r="AK134" s="46" t="s">
        <v>6840</v>
      </c>
      <c r="AL134" s="46" t="s">
        <v>6846</v>
      </c>
      <c r="AM134" s="46" t="s">
        <v>6853</v>
      </c>
      <c r="AN134" s="44" t="s">
        <v>150</v>
      </c>
      <c r="AO134" s="44" t="s">
        <v>158</v>
      </c>
      <c r="AP134" s="44" t="s">
        <v>158</v>
      </c>
      <c r="AQ134" s="44" t="s">
        <v>158</v>
      </c>
      <c r="AR134" s="44" t="s">
        <v>174</v>
      </c>
      <c r="AS134" s="44" t="s">
        <v>158</v>
      </c>
      <c r="AT134" s="44" t="s">
        <v>158</v>
      </c>
      <c r="AU134" s="44" t="s">
        <v>158</v>
      </c>
      <c r="AV134" s="44" t="s">
        <v>150</v>
      </c>
      <c r="AW134" s="44" t="s">
        <v>286</v>
      </c>
      <c r="AX134" s="44" t="s">
        <v>158</v>
      </c>
      <c r="AY134" s="47"/>
      <c r="AZ134" s="44" t="s">
        <v>158</v>
      </c>
      <c r="BA134" s="47"/>
      <c r="BB134" s="44" t="s">
        <v>158</v>
      </c>
      <c r="BC134" s="47"/>
      <c r="BD134" s="1" t="s">
        <v>1913</v>
      </c>
      <c r="BE134" s="8" t="s">
        <v>9689</v>
      </c>
      <c r="BF134" s="13">
        <f>COUNTIF(data_M!$BP:$BP,G134)</f>
        <v>1</v>
      </c>
    </row>
    <row r="135">
      <c r="A135" s="1" t="s">
        <v>9696</v>
      </c>
      <c r="B135" s="11">
        <v>46167.15409722222</v>
      </c>
      <c r="C135" s="42">
        <v>101.0</v>
      </c>
      <c r="D135" s="43">
        <v>46167.0</v>
      </c>
      <c r="E135" s="1" t="s">
        <v>793</v>
      </c>
      <c r="F135" s="1" t="s">
        <v>9697</v>
      </c>
      <c r="G135" s="9" t="s">
        <v>8741</v>
      </c>
      <c r="H135" s="8" t="s">
        <v>9698</v>
      </c>
      <c r="I135" s="1" t="s">
        <v>8747</v>
      </c>
      <c r="J135" s="1" t="s">
        <v>808</v>
      </c>
      <c r="K135" s="1" t="s">
        <v>970</v>
      </c>
      <c r="L135" s="44" t="s">
        <v>174</v>
      </c>
      <c r="M135" s="12" t="s">
        <v>9705</v>
      </c>
      <c r="N135" s="44" t="s">
        <v>174</v>
      </c>
      <c r="O135" s="44" t="s">
        <v>155</v>
      </c>
      <c r="P135" s="47"/>
      <c r="Q135" s="17"/>
      <c r="R135" s="45">
        <v>100.0</v>
      </c>
      <c r="S135" s="44" t="s">
        <v>174</v>
      </c>
      <c r="T135" s="44" t="s">
        <v>150</v>
      </c>
      <c r="U135" s="44" t="s">
        <v>150</v>
      </c>
      <c r="V135" s="44" t="s">
        <v>150</v>
      </c>
      <c r="W135" s="44" t="s">
        <v>174</v>
      </c>
      <c r="X135" s="44" t="s">
        <v>150</v>
      </c>
      <c r="Y135" s="44" t="s">
        <v>150</v>
      </c>
      <c r="Z135" s="44" t="s">
        <v>150</v>
      </c>
      <c r="AA135" s="44" t="s">
        <v>150</v>
      </c>
      <c r="AB135" s="44" t="s">
        <v>150</v>
      </c>
      <c r="AC135" s="44" t="s">
        <v>174</v>
      </c>
      <c r="AD135" s="47"/>
      <c r="AE135" s="47"/>
      <c r="AF135" s="17"/>
      <c r="AG135" s="17"/>
      <c r="AH135" s="17"/>
      <c r="AI135" s="44" t="s">
        <v>158</v>
      </c>
      <c r="AJ135" s="44" t="s">
        <v>158</v>
      </c>
      <c r="AK135" s="46" t="s">
        <v>9709</v>
      </c>
      <c r="AL135" s="46" t="s">
        <v>9712</v>
      </c>
      <c r="AM135" s="46" t="s">
        <v>9720</v>
      </c>
      <c r="AN135" s="44" t="s">
        <v>158</v>
      </c>
      <c r="AO135" s="44" t="s">
        <v>158</v>
      </c>
      <c r="AP135" s="44" t="s">
        <v>158</v>
      </c>
      <c r="AQ135" s="44" t="s">
        <v>150</v>
      </c>
      <c r="AR135" s="44" t="s">
        <v>2624</v>
      </c>
      <c r="AS135" s="44" t="s">
        <v>150</v>
      </c>
      <c r="AT135" s="44" t="s">
        <v>158</v>
      </c>
      <c r="AU135" s="44" t="s">
        <v>158</v>
      </c>
      <c r="AV135" s="44" t="s">
        <v>150</v>
      </c>
      <c r="AW135" s="44" t="s">
        <v>607</v>
      </c>
      <c r="AX135" s="44" t="s">
        <v>150</v>
      </c>
      <c r="AY135" s="44" t="s">
        <v>1461</v>
      </c>
      <c r="AZ135" s="44" t="s">
        <v>158</v>
      </c>
      <c r="BA135" s="47"/>
      <c r="BB135" s="44" t="s">
        <v>158</v>
      </c>
      <c r="BC135" s="47"/>
      <c r="BD135" s="1" t="s">
        <v>793</v>
      </c>
      <c r="BE135" s="1" t="s">
        <v>9727</v>
      </c>
      <c r="BF135" s="13">
        <f>COUNTIF(data_M!$BP:$BP,G135)</f>
        <v>3</v>
      </c>
    </row>
    <row r="136">
      <c r="A136" s="1" t="s">
        <v>9736</v>
      </c>
      <c r="B136" s="11">
        <v>46160.33913194444</v>
      </c>
      <c r="C136" s="42">
        <v>109.0</v>
      </c>
      <c r="D136" s="43">
        <v>46160.0</v>
      </c>
      <c r="E136" s="1" t="s">
        <v>1913</v>
      </c>
      <c r="F136" s="1" t="s">
        <v>9737</v>
      </c>
      <c r="G136" s="9" t="s">
        <v>9738</v>
      </c>
      <c r="H136" s="8" t="s">
        <v>9740</v>
      </c>
      <c r="I136" s="1" t="s">
        <v>9742</v>
      </c>
      <c r="J136" s="1" t="s">
        <v>1592</v>
      </c>
      <c r="K136" s="1" t="s">
        <v>1543</v>
      </c>
      <c r="L136" s="44" t="s">
        <v>150</v>
      </c>
      <c r="M136" s="17"/>
      <c r="N136" s="44" t="s">
        <v>150</v>
      </c>
      <c r="O136" s="44" t="s">
        <v>150</v>
      </c>
      <c r="P136" s="44" t="s">
        <v>150</v>
      </c>
      <c r="Q136" s="17"/>
      <c r="R136" s="45">
        <v>85.0</v>
      </c>
      <c r="S136" s="44" t="s">
        <v>174</v>
      </c>
      <c r="T136" s="44" t="s">
        <v>150</v>
      </c>
      <c r="U136" s="44" t="s">
        <v>150</v>
      </c>
      <c r="V136" s="44" t="s">
        <v>150</v>
      </c>
      <c r="W136" s="44" t="s">
        <v>174</v>
      </c>
      <c r="X136" s="44" t="s">
        <v>150</v>
      </c>
      <c r="Y136" s="44" t="s">
        <v>150</v>
      </c>
      <c r="Z136" s="44" t="s">
        <v>150</v>
      </c>
      <c r="AA136" s="44" t="s">
        <v>150</v>
      </c>
      <c r="AB136" s="44" t="s">
        <v>175</v>
      </c>
      <c r="AC136" s="44" t="s">
        <v>150</v>
      </c>
      <c r="AD136" s="44" t="s">
        <v>150</v>
      </c>
      <c r="AE136" s="44" t="s">
        <v>150</v>
      </c>
      <c r="AF136" s="17"/>
      <c r="AG136" s="17"/>
      <c r="AH136" s="17"/>
      <c r="AI136" s="44" t="s">
        <v>5351</v>
      </c>
      <c r="AJ136" s="44" t="s">
        <v>158</v>
      </c>
      <c r="AK136" s="46" t="s">
        <v>9748</v>
      </c>
      <c r="AL136" s="46" t="s">
        <v>9752</v>
      </c>
      <c r="AM136" s="46" t="s">
        <v>9761</v>
      </c>
      <c r="AN136" s="44" t="s">
        <v>150</v>
      </c>
      <c r="AO136" s="44" t="s">
        <v>158</v>
      </c>
      <c r="AP136" s="44" t="s">
        <v>150</v>
      </c>
      <c r="AQ136" s="44" t="s">
        <v>158</v>
      </c>
      <c r="AR136" s="44" t="s">
        <v>150</v>
      </c>
      <c r="AS136" s="44" t="s">
        <v>158</v>
      </c>
      <c r="AT136" s="44" t="s">
        <v>150</v>
      </c>
      <c r="AU136" s="44" t="s">
        <v>158</v>
      </c>
      <c r="AV136" s="44" t="s">
        <v>158</v>
      </c>
      <c r="AW136" s="47"/>
      <c r="AX136" s="44" t="s">
        <v>158</v>
      </c>
      <c r="AY136" s="47"/>
      <c r="AZ136" s="44" t="s">
        <v>158</v>
      </c>
      <c r="BA136" s="47"/>
      <c r="BB136" s="44" t="s">
        <v>158</v>
      </c>
      <c r="BC136" s="47"/>
      <c r="BD136" s="1" t="s">
        <v>1913</v>
      </c>
      <c r="BE136" s="1" t="s">
        <v>9774</v>
      </c>
      <c r="BF136" s="13">
        <f>COUNTIF(data_M!$BP:$BP,G136)</f>
        <v>2</v>
      </c>
    </row>
    <row r="137">
      <c r="A137" s="1" t="s">
        <v>366</v>
      </c>
      <c r="B137" s="1" t="s">
        <v>367</v>
      </c>
      <c r="C137" s="50" t="s">
        <v>305</v>
      </c>
      <c r="D137" s="50" t="s">
        <v>134</v>
      </c>
      <c r="E137" s="1" t="s">
        <v>369</v>
      </c>
      <c r="F137" s="1" t="s">
        <v>370</v>
      </c>
      <c r="G137" s="9" t="s">
        <v>371</v>
      </c>
      <c r="H137" s="8" t="s">
        <v>372</v>
      </c>
      <c r="I137" s="1" t="s">
        <v>370</v>
      </c>
      <c r="J137" s="1" t="s">
        <v>169</v>
      </c>
      <c r="K137" s="1" t="s">
        <v>385</v>
      </c>
      <c r="L137" s="44" t="s">
        <v>150</v>
      </c>
      <c r="M137" s="17"/>
      <c r="N137" s="44" t="s">
        <v>150</v>
      </c>
      <c r="O137" s="44" t="s">
        <v>150</v>
      </c>
      <c r="P137" s="44" t="s">
        <v>150</v>
      </c>
      <c r="Q137" s="17"/>
      <c r="R137" s="45">
        <v>100.0</v>
      </c>
      <c r="S137" s="44" t="s">
        <v>174</v>
      </c>
      <c r="T137" s="44" t="s">
        <v>150</v>
      </c>
      <c r="U137" s="44" t="s">
        <v>150</v>
      </c>
      <c r="V137" s="44" t="s">
        <v>150</v>
      </c>
      <c r="W137" s="44" t="s">
        <v>150</v>
      </c>
      <c r="X137" s="44" t="s">
        <v>150</v>
      </c>
      <c r="Y137" s="44" t="s">
        <v>150</v>
      </c>
      <c r="Z137" s="44" t="s">
        <v>150</v>
      </c>
      <c r="AA137" s="44" t="s">
        <v>150</v>
      </c>
      <c r="AB137" s="44" t="s">
        <v>174</v>
      </c>
      <c r="AC137" s="44" t="s">
        <v>150</v>
      </c>
      <c r="AD137" s="44" t="s">
        <v>150</v>
      </c>
      <c r="AE137" s="44" t="s">
        <v>174</v>
      </c>
      <c r="AF137" s="17"/>
      <c r="AG137" s="17"/>
      <c r="AH137" s="17"/>
      <c r="AI137" s="44" t="s">
        <v>2399</v>
      </c>
      <c r="AJ137" s="44" t="s">
        <v>757</v>
      </c>
      <c r="AK137" s="46" t="s">
        <v>394</v>
      </c>
      <c r="AL137" s="46" t="s">
        <v>402</v>
      </c>
      <c r="AM137" s="46" t="s">
        <v>412</v>
      </c>
      <c r="AN137" s="44" t="s">
        <v>156</v>
      </c>
      <c r="AO137" s="44" t="s">
        <v>155</v>
      </c>
      <c r="AP137" s="44" t="s">
        <v>150</v>
      </c>
      <c r="AQ137" s="44" t="s">
        <v>158</v>
      </c>
      <c r="AR137" s="44" t="s">
        <v>150</v>
      </c>
      <c r="AS137" s="44" t="s">
        <v>158</v>
      </c>
      <c r="AT137" s="44" t="s">
        <v>158</v>
      </c>
      <c r="AU137" s="44" t="s">
        <v>158</v>
      </c>
      <c r="AV137" s="44" t="s">
        <v>155</v>
      </c>
      <c r="AW137" s="44" t="s">
        <v>666</v>
      </c>
      <c r="AX137" s="44" t="s">
        <v>150</v>
      </c>
      <c r="AY137" s="44" t="s">
        <v>775</v>
      </c>
      <c r="AZ137" s="44" t="s">
        <v>158</v>
      </c>
      <c r="BA137" s="47"/>
      <c r="BB137" s="44" t="s">
        <v>158</v>
      </c>
      <c r="BC137" s="47"/>
      <c r="BD137" s="1" t="s">
        <v>369</v>
      </c>
      <c r="BF137" s="13">
        <f>COUNTIF(data_M!$BP:$BP,G137)</f>
        <v>1</v>
      </c>
    </row>
    <row r="138">
      <c r="A138" s="1" t="s">
        <v>9820</v>
      </c>
      <c r="B138" s="11">
        <v>46163.11483796296</v>
      </c>
      <c r="C138" s="42">
        <v>109.0</v>
      </c>
      <c r="D138" s="43">
        <v>46163.0</v>
      </c>
      <c r="E138" s="1" t="s">
        <v>1913</v>
      </c>
      <c r="F138" s="1" t="s">
        <v>9821</v>
      </c>
      <c r="G138" s="9" t="s">
        <v>9822</v>
      </c>
      <c r="H138" s="8" t="s">
        <v>9823</v>
      </c>
      <c r="I138" s="1" t="s">
        <v>9821</v>
      </c>
      <c r="J138" s="1" t="s">
        <v>1592</v>
      </c>
      <c r="K138" s="1" t="s">
        <v>1543</v>
      </c>
      <c r="L138" s="44" t="s">
        <v>150</v>
      </c>
      <c r="M138" s="17"/>
      <c r="N138" s="44" t="s">
        <v>174</v>
      </c>
      <c r="O138" s="44" t="s">
        <v>150</v>
      </c>
      <c r="P138" s="44" t="s">
        <v>150</v>
      </c>
      <c r="Q138" s="17"/>
      <c r="R138" s="45">
        <v>160.0</v>
      </c>
      <c r="S138" s="44" t="s">
        <v>174</v>
      </c>
      <c r="T138" s="44" t="s">
        <v>150</v>
      </c>
      <c r="U138" s="44" t="s">
        <v>150</v>
      </c>
      <c r="V138" s="44" t="s">
        <v>150</v>
      </c>
      <c r="W138" s="44" t="s">
        <v>174</v>
      </c>
      <c r="X138" s="44" t="s">
        <v>150</v>
      </c>
      <c r="Y138" s="44" t="s">
        <v>150</v>
      </c>
      <c r="Z138" s="44" t="s">
        <v>150</v>
      </c>
      <c r="AA138" s="44" t="s">
        <v>150</v>
      </c>
      <c r="AB138" s="44" t="s">
        <v>175</v>
      </c>
      <c r="AC138" s="44" t="s">
        <v>150</v>
      </c>
      <c r="AD138" s="44" t="s">
        <v>150</v>
      </c>
      <c r="AE138" s="44" t="s">
        <v>174</v>
      </c>
      <c r="AF138" s="17"/>
      <c r="AG138" s="17"/>
      <c r="AH138" s="17"/>
      <c r="AI138" s="44" t="s">
        <v>757</v>
      </c>
      <c r="AJ138" s="44" t="s">
        <v>812</v>
      </c>
      <c r="AK138" s="46" t="s">
        <v>9838</v>
      </c>
      <c r="AL138" s="46" t="s">
        <v>9841</v>
      </c>
      <c r="AM138" s="46" t="s">
        <v>9851</v>
      </c>
      <c r="AN138" s="44" t="s">
        <v>150</v>
      </c>
      <c r="AO138" s="44" t="s">
        <v>158</v>
      </c>
      <c r="AP138" s="44" t="s">
        <v>150</v>
      </c>
      <c r="AQ138" s="44" t="s">
        <v>158</v>
      </c>
      <c r="AR138" s="44" t="s">
        <v>150</v>
      </c>
      <c r="AS138" s="44" t="s">
        <v>150</v>
      </c>
      <c r="AT138" s="44" t="s">
        <v>150</v>
      </c>
      <c r="AU138" s="44" t="s">
        <v>158</v>
      </c>
      <c r="AV138" s="44" t="s">
        <v>150</v>
      </c>
      <c r="AW138" s="44" t="s">
        <v>286</v>
      </c>
      <c r="AX138" s="44" t="s">
        <v>158</v>
      </c>
      <c r="AY138" s="47"/>
      <c r="AZ138" s="44" t="s">
        <v>158</v>
      </c>
      <c r="BA138" s="47"/>
      <c r="BB138" s="44" t="s">
        <v>158</v>
      </c>
      <c r="BC138" s="47"/>
      <c r="BD138" s="1" t="s">
        <v>1913</v>
      </c>
      <c r="BE138" s="1" t="s">
        <v>9864</v>
      </c>
      <c r="BF138" s="13">
        <f>COUNTIF(data_M!$BP:$BP,G138)</f>
        <v>2</v>
      </c>
    </row>
    <row r="139">
      <c r="A139" s="1" t="s">
        <v>9865</v>
      </c>
      <c r="B139" s="11">
        <v>46161.08696759259</v>
      </c>
      <c r="C139" s="42">
        <v>104.0</v>
      </c>
      <c r="D139" s="43">
        <v>46161.0</v>
      </c>
      <c r="E139" s="1" t="s">
        <v>960</v>
      </c>
      <c r="F139" s="1" t="s">
        <v>9868</v>
      </c>
      <c r="G139" s="9" t="s">
        <v>9870</v>
      </c>
      <c r="H139" s="8" t="s">
        <v>9874</v>
      </c>
      <c r="I139" s="1" t="s">
        <v>9868</v>
      </c>
      <c r="J139" s="1" t="s">
        <v>169</v>
      </c>
      <c r="K139" s="1" t="s">
        <v>970</v>
      </c>
      <c r="L139" s="44" t="s">
        <v>150</v>
      </c>
      <c r="M139" s="17"/>
      <c r="N139" s="44" t="s">
        <v>150</v>
      </c>
      <c r="O139" s="44" t="s">
        <v>150</v>
      </c>
      <c r="P139" s="44" t="s">
        <v>150</v>
      </c>
      <c r="Q139" s="17"/>
      <c r="R139" s="45">
        <v>75.0</v>
      </c>
      <c r="S139" s="44" t="s">
        <v>174</v>
      </c>
      <c r="T139" s="44" t="s">
        <v>150</v>
      </c>
      <c r="U139" s="44" t="s">
        <v>150</v>
      </c>
      <c r="V139" s="44" t="s">
        <v>150</v>
      </c>
      <c r="W139" s="44" t="s">
        <v>174</v>
      </c>
      <c r="X139" s="44" t="s">
        <v>150</v>
      </c>
      <c r="Y139" s="44" t="s">
        <v>150</v>
      </c>
      <c r="Z139" s="44" t="s">
        <v>150</v>
      </c>
      <c r="AA139" s="44" t="s">
        <v>150</v>
      </c>
      <c r="AB139" s="44" t="s">
        <v>175</v>
      </c>
      <c r="AC139" s="44" t="s">
        <v>150</v>
      </c>
      <c r="AD139" s="44" t="s">
        <v>150</v>
      </c>
      <c r="AE139" s="44" t="s">
        <v>174</v>
      </c>
      <c r="AF139" s="17"/>
      <c r="AG139" s="17"/>
      <c r="AH139" s="17"/>
      <c r="AI139" s="44" t="s">
        <v>242</v>
      </c>
      <c r="AJ139" s="44" t="s">
        <v>9887</v>
      </c>
      <c r="AK139" s="46" t="s">
        <v>9888</v>
      </c>
      <c r="AL139" s="46" t="s">
        <v>9893</v>
      </c>
      <c r="AM139" s="46" t="s">
        <v>9899</v>
      </c>
      <c r="AN139" s="44" t="s">
        <v>150</v>
      </c>
      <c r="AO139" s="44" t="s">
        <v>158</v>
      </c>
      <c r="AP139" s="44" t="s">
        <v>150</v>
      </c>
      <c r="AQ139" s="44" t="s">
        <v>158</v>
      </c>
      <c r="AR139" s="44" t="s">
        <v>150</v>
      </c>
      <c r="AS139" s="44" t="s">
        <v>158</v>
      </c>
      <c r="AT139" s="44" t="s">
        <v>158</v>
      </c>
      <c r="AU139" s="44" t="s">
        <v>158</v>
      </c>
      <c r="AV139" s="44" t="s">
        <v>150</v>
      </c>
      <c r="AW139" s="44" t="s">
        <v>359</v>
      </c>
      <c r="AX139" s="44" t="s">
        <v>158</v>
      </c>
      <c r="AY139" s="47"/>
      <c r="AZ139" s="44" t="s">
        <v>158</v>
      </c>
      <c r="BA139" s="47"/>
      <c r="BB139" s="44" t="s">
        <v>158</v>
      </c>
      <c r="BC139" s="47"/>
      <c r="BD139" s="1" t="s">
        <v>960</v>
      </c>
      <c r="BE139" s="1" t="s">
        <v>9918</v>
      </c>
      <c r="BF139" s="13">
        <f>COUNTIF(data_M!$BP:$BP,G139)</f>
        <v>4</v>
      </c>
    </row>
    <row r="140">
      <c r="A140" s="1" t="s">
        <v>9919</v>
      </c>
      <c r="B140" s="11">
        <v>46166.49255787037</v>
      </c>
      <c r="C140" s="42">
        <v>106.0</v>
      </c>
      <c r="D140" s="43">
        <v>46166.0</v>
      </c>
      <c r="E140" s="1" t="s">
        <v>299</v>
      </c>
      <c r="F140" s="1" t="s">
        <v>9364</v>
      </c>
      <c r="G140" s="9" t="s">
        <v>9358</v>
      </c>
      <c r="H140" s="8" t="s">
        <v>9921</v>
      </c>
      <c r="I140" s="1" t="s">
        <v>9364</v>
      </c>
      <c r="J140" s="1" t="s">
        <v>169</v>
      </c>
      <c r="K140" s="1" t="s">
        <v>317</v>
      </c>
      <c r="L140" s="44" t="s">
        <v>150</v>
      </c>
      <c r="M140" s="17"/>
      <c r="N140" s="44" t="s">
        <v>174</v>
      </c>
      <c r="O140" s="44" t="s">
        <v>150</v>
      </c>
      <c r="P140" s="44" t="s">
        <v>150</v>
      </c>
      <c r="Q140" s="17"/>
      <c r="R140" s="45">
        <v>30.0</v>
      </c>
      <c r="S140" s="44" t="s">
        <v>174</v>
      </c>
      <c r="T140" s="44" t="s">
        <v>150</v>
      </c>
      <c r="U140" s="44" t="s">
        <v>150</v>
      </c>
      <c r="V140" s="44" t="s">
        <v>150</v>
      </c>
      <c r="W140" s="44" t="s">
        <v>174</v>
      </c>
      <c r="X140" s="44" t="s">
        <v>150</v>
      </c>
      <c r="Y140" s="44" t="s">
        <v>150</v>
      </c>
      <c r="Z140" s="44" t="s">
        <v>150</v>
      </c>
      <c r="AA140" s="44" t="s">
        <v>150</v>
      </c>
      <c r="AB140" s="44" t="s">
        <v>174</v>
      </c>
      <c r="AC140" s="44" t="s">
        <v>150</v>
      </c>
      <c r="AD140" s="44" t="s">
        <v>150</v>
      </c>
      <c r="AE140" s="44" t="s">
        <v>150</v>
      </c>
      <c r="AF140" s="17"/>
      <c r="AG140" s="17"/>
      <c r="AH140" s="17"/>
      <c r="AI140" s="44" t="s">
        <v>158</v>
      </c>
      <c r="AJ140" s="44" t="s">
        <v>866</v>
      </c>
      <c r="AK140" s="46" t="s">
        <v>9933</v>
      </c>
      <c r="AL140" s="46" t="s">
        <v>9940</v>
      </c>
      <c r="AM140" s="46" t="s">
        <v>9944</v>
      </c>
      <c r="AN140" s="44" t="s">
        <v>150</v>
      </c>
      <c r="AO140" s="44" t="s">
        <v>158</v>
      </c>
      <c r="AP140" s="44" t="s">
        <v>150</v>
      </c>
      <c r="AQ140" s="44" t="s">
        <v>158</v>
      </c>
      <c r="AR140" s="44" t="s">
        <v>150</v>
      </c>
      <c r="AS140" s="44" t="s">
        <v>158</v>
      </c>
      <c r="AT140" s="44" t="s">
        <v>150</v>
      </c>
      <c r="AU140" s="44" t="s">
        <v>158</v>
      </c>
      <c r="AV140" s="44" t="s">
        <v>150</v>
      </c>
      <c r="AW140" s="44" t="s">
        <v>3015</v>
      </c>
      <c r="AX140" s="44" t="s">
        <v>158</v>
      </c>
      <c r="AY140" s="47"/>
      <c r="AZ140" s="44" t="s">
        <v>158</v>
      </c>
      <c r="BA140" s="47"/>
      <c r="BB140" s="44" t="s">
        <v>158</v>
      </c>
      <c r="BC140" s="47"/>
      <c r="BD140" s="1" t="s">
        <v>299</v>
      </c>
      <c r="BE140" s="1" t="s">
        <v>9953</v>
      </c>
      <c r="BF140" s="13">
        <f>COUNTIF(data_M!$BP:$BP,G140)</f>
        <v>2</v>
      </c>
    </row>
    <row r="141">
      <c r="A141" s="1" t="s">
        <v>9955</v>
      </c>
      <c r="B141" s="11">
        <v>46160.52877314815</v>
      </c>
      <c r="C141" s="42">
        <v>105.0</v>
      </c>
      <c r="D141" s="43">
        <v>46160.0</v>
      </c>
      <c r="E141" s="1" t="s">
        <v>136</v>
      </c>
      <c r="F141" s="1" t="s">
        <v>9957</v>
      </c>
      <c r="G141" s="9" t="s">
        <v>9958</v>
      </c>
      <c r="H141" s="8" t="s">
        <v>9959</v>
      </c>
      <c r="I141" s="1" t="s">
        <v>9965</v>
      </c>
      <c r="J141" s="1" t="s">
        <v>969</v>
      </c>
      <c r="K141" s="1" t="s">
        <v>171</v>
      </c>
      <c r="L141" s="44" t="s">
        <v>150</v>
      </c>
      <c r="M141" s="17"/>
      <c r="N141" s="44" t="s">
        <v>174</v>
      </c>
      <c r="O141" s="44" t="s">
        <v>150</v>
      </c>
      <c r="P141" s="44" t="s">
        <v>150</v>
      </c>
      <c r="Q141" s="17"/>
      <c r="R141" s="45">
        <v>30.0</v>
      </c>
      <c r="S141" s="44" t="s">
        <v>174</v>
      </c>
      <c r="T141" s="44" t="s">
        <v>150</v>
      </c>
      <c r="U141" s="44" t="s">
        <v>150</v>
      </c>
      <c r="V141" s="44" t="s">
        <v>150</v>
      </c>
      <c r="W141" s="44" t="s">
        <v>174</v>
      </c>
      <c r="X141" s="44" t="s">
        <v>150</v>
      </c>
      <c r="Y141" s="44" t="s">
        <v>150</v>
      </c>
      <c r="Z141" s="44" t="s">
        <v>150</v>
      </c>
      <c r="AA141" s="44" t="s">
        <v>150</v>
      </c>
      <c r="AB141" s="44" t="s">
        <v>175</v>
      </c>
      <c r="AC141" s="44" t="s">
        <v>150</v>
      </c>
      <c r="AD141" s="44" t="s">
        <v>150</v>
      </c>
      <c r="AE141" s="44" t="s">
        <v>174</v>
      </c>
      <c r="AF141" s="17"/>
      <c r="AG141" s="17"/>
      <c r="AH141" s="17"/>
      <c r="AI141" s="44" t="s">
        <v>158</v>
      </c>
      <c r="AJ141" s="44" t="s">
        <v>158</v>
      </c>
      <c r="AK141" s="46" t="s">
        <v>9966</v>
      </c>
      <c r="AL141" s="46" t="s">
        <v>9969</v>
      </c>
      <c r="AM141" s="46" t="s">
        <v>9979</v>
      </c>
      <c r="AN141" s="44" t="s">
        <v>150</v>
      </c>
      <c r="AO141" s="44" t="s">
        <v>158</v>
      </c>
      <c r="AP141" s="44" t="s">
        <v>158</v>
      </c>
      <c r="AQ141" s="44" t="s">
        <v>158</v>
      </c>
      <c r="AR141" s="44" t="s">
        <v>155</v>
      </c>
      <c r="AS141" s="44" t="s">
        <v>158</v>
      </c>
      <c r="AT141" s="44" t="s">
        <v>150</v>
      </c>
      <c r="AU141" s="44" t="s">
        <v>158</v>
      </c>
      <c r="AV141" s="44" t="s">
        <v>158</v>
      </c>
      <c r="AW141" s="47"/>
      <c r="AX141" s="44" t="s">
        <v>158</v>
      </c>
      <c r="AY141" s="47"/>
      <c r="AZ141" s="44" t="s">
        <v>158</v>
      </c>
      <c r="BA141" s="47"/>
      <c r="BB141" s="44" t="s">
        <v>158</v>
      </c>
      <c r="BC141" s="47"/>
      <c r="BD141" s="1" t="s">
        <v>136</v>
      </c>
      <c r="BE141" s="8" t="s">
        <v>9986</v>
      </c>
      <c r="BF141" s="13">
        <f>COUNTIF(data_M!$BP:$BP,G141)</f>
        <v>1</v>
      </c>
    </row>
    <row r="142">
      <c r="A142" s="1" t="s">
        <v>9988</v>
      </c>
      <c r="B142" s="11">
        <v>46160.643530092595</v>
      </c>
      <c r="C142" s="42">
        <v>105.0</v>
      </c>
      <c r="D142" s="43">
        <v>46160.0</v>
      </c>
      <c r="E142" s="1" t="s">
        <v>136</v>
      </c>
      <c r="F142" s="1" t="s">
        <v>9990</v>
      </c>
      <c r="G142" s="9" t="s">
        <v>9991</v>
      </c>
      <c r="H142" s="8" t="s">
        <v>9992</v>
      </c>
      <c r="I142" s="1" t="s">
        <v>9996</v>
      </c>
      <c r="J142" s="1" t="s">
        <v>169</v>
      </c>
      <c r="K142" s="1" t="s">
        <v>171</v>
      </c>
      <c r="L142" s="44" t="s">
        <v>150</v>
      </c>
      <c r="M142" s="17"/>
      <c r="N142" s="44" t="s">
        <v>150</v>
      </c>
      <c r="O142" s="44" t="s">
        <v>150</v>
      </c>
      <c r="P142" s="44" t="s">
        <v>150</v>
      </c>
      <c r="Q142" s="17"/>
      <c r="R142" s="45">
        <v>150.0</v>
      </c>
      <c r="S142" s="44" t="s">
        <v>156</v>
      </c>
      <c r="T142" s="44" t="s">
        <v>150</v>
      </c>
      <c r="U142" s="44" t="s">
        <v>150</v>
      </c>
      <c r="V142" s="44" t="s">
        <v>150</v>
      </c>
      <c r="W142" s="44" t="s">
        <v>174</v>
      </c>
      <c r="X142" s="44" t="s">
        <v>150</v>
      </c>
      <c r="Y142" s="44" t="s">
        <v>150</v>
      </c>
      <c r="Z142" s="44" t="s">
        <v>150</v>
      </c>
      <c r="AA142" s="44" t="s">
        <v>150</v>
      </c>
      <c r="AB142" s="44" t="s">
        <v>175</v>
      </c>
      <c r="AC142" s="44" t="s">
        <v>150</v>
      </c>
      <c r="AD142" s="44" t="s">
        <v>150</v>
      </c>
      <c r="AE142" s="44" t="s">
        <v>155</v>
      </c>
      <c r="AF142" s="17"/>
      <c r="AG142" s="17"/>
      <c r="AH142" s="17"/>
      <c r="AI142" s="44" t="s">
        <v>508</v>
      </c>
      <c r="AJ142" s="44" t="s">
        <v>8199</v>
      </c>
      <c r="AK142" s="46" t="s">
        <v>9997</v>
      </c>
      <c r="AL142" s="46" t="s">
        <v>10003</v>
      </c>
      <c r="AM142" s="46" t="s">
        <v>10010</v>
      </c>
      <c r="AN142" s="44" t="s">
        <v>174</v>
      </c>
      <c r="AO142" s="44" t="s">
        <v>158</v>
      </c>
      <c r="AP142" s="44" t="s">
        <v>150</v>
      </c>
      <c r="AQ142" s="44" t="s">
        <v>158</v>
      </c>
      <c r="AR142" s="44" t="s">
        <v>174</v>
      </c>
      <c r="AS142" s="44" t="s">
        <v>150</v>
      </c>
      <c r="AT142" s="44" t="s">
        <v>155</v>
      </c>
      <c r="AU142" s="44" t="s">
        <v>158</v>
      </c>
      <c r="AV142" s="44" t="s">
        <v>150</v>
      </c>
      <c r="AW142" s="44" t="s">
        <v>1052</v>
      </c>
      <c r="AX142" s="44" t="s">
        <v>158</v>
      </c>
      <c r="AY142" s="47"/>
      <c r="AZ142" s="44" t="s">
        <v>158</v>
      </c>
      <c r="BA142" s="47"/>
      <c r="BB142" s="44" t="s">
        <v>158</v>
      </c>
      <c r="BC142" s="47"/>
      <c r="BD142" s="1" t="s">
        <v>136</v>
      </c>
      <c r="BE142" s="1" t="s">
        <v>10015</v>
      </c>
      <c r="BF142" s="13">
        <f>COUNTIF(data_M!$BP:$BP,G142)</f>
        <v>4</v>
      </c>
    </row>
    <row r="143">
      <c r="A143" s="1" t="s">
        <v>3636</v>
      </c>
      <c r="B143" s="11">
        <v>46155.60498842593</v>
      </c>
      <c r="C143" s="42">
        <v>104.0</v>
      </c>
      <c r="D143" s="43">
        <v>46155.0</v>
      </c>
      <c r="E143" s="1" t="s">
        <v>960</v>
      </c>
      <c r="F143" s="1" t="s">
        <v>3639</v>
      </c>
      <c r="G143" s="9" t="s">
        <v>3640</v>
      </c>
      <c r="H143" s="8" t="s">
        <v>3641</v>
      </c>
      <c r="I143" s="1" t="s">
        <v>3639</v>
      </c>
      <c r="J143" s="1" t="s">
        <v>169</v>
      </c>
      <c r="K143" s="1" t="s">
        <v>970</v>
      </c>
      <c r="L143" s="44" t="s">
        <v>150</v>
      </c>
      <c r="M143" s="17"/>
      <c r="N143" s="44" t="s">
        <v>174</v>
      </c>
      <c r="O143" s="44" t="s">
        <v>155</v>
      </c>
      <c r="P143" s="47"/>
      <c r="Q143" s="17"/>
      <c r="R143" s="45">
        <v>48.0</v>
      </c>
      <c r="S143" s="44" t="s">
        <v>174</v>
      </c>
      <c r="T143" s="44" t="s">
        <v>150</v>
      </c>
      <c r="U143" s="44" t="s">
        <v>150</v>
      </c>
      <c r="V143" s="44" t="s">
        <v>150</v>
      </c>
      <c r="W143" s="44" t="s">
        <v>174</v>
      </c>
      <c r="X143" s="44" t="s">
        <v>150</v>
      </c>
      <c r="Y143" s="44" t="s">
        <v>150</v>
      </c>
      <c r="Z143" s="44" t="s">
        <v>150</v>
      </c>
      <c r="AA143" s="44" t="s">
        <v>150</v>
      </c>
      <c r="AB143" s="44" t="s">
        <v>150</v>
      </c>
      <c r="AC143" s="44" t="s">
        <v>174</v>
      </c>
      <c r="AD143" s="47"/>
      <c r="AE143" s="47"/>
      <c r="AF143" s="17"/>
      <c r="AG143" s="17"/>
      <c r="AH143" s="17"/>
      <c r="AI143" s="44" t="s">
        <v>158</v>
      </c>
      <c r="AJ143" s="44" t="s">
        <v>757</v>
      </c>
      <c r="AK143" s="46" t="s">
        <v>3656</v>
      </c>
      <c r="AL143" s="46" t="s">
        <v>3668</v>
      </c>
      <c r="AM143" s="46" t="s">
        <v>3680</v>
      </c>
      <c r="AN143" s="44" t="s">
        <v>150</v>
      </c>
      <c r="AO143" s="44" t="s">
        <v>158</v>
      </c>
      <c r="AP143" s="44" t="s">
        <v>158</v>
      </c>
      <c r="AQ143" s="44" t="s">
        <v>158</v>
      </c>
      <c r="AR143" s="44" t="s">
        <v>861</v>
      </c>
      <c r="AS143" s="44" t="s">
        <v>158</v>
      </c>
      <c r="AT143" s="44" t="s">
        <v>150</v>
      </c>
      <c r="AU143" s="44" t="s">
        <v>158</v>
      </c>
      <c r="AV143" s="44" t="s">
        <v>174</v>
      </c>
      <c r="AW143" s="44" t="s">
        <v>3692</v>
      </c>
      <c r="AX143" s="44" t="s">
        <v>150</v>
      </c>
      <c r="AY143" s="44" t="s">
        <v>1053</v>
      </c>
      <c r="AZ143" s="44" t="s">
        <v>150</v>
      </c>
      <c r="BA143" s="44" t="s">
        <v>1613</v>
      </c>
      <c r="BB143" s="44" t="s">
        <v>158</v>
      </c>
      <c r="BC143" s="47"/>
      <c r="BD143" s="1" t="s">
        <v>960</v>
      </c>
      <c r="BE143" s="1" t="s">
        <v>10047</v>
      </c>
      <c r="BF143" s="13">
        <f>COUNTIF(data_M!$BP:$BP,G143)</f>
        <v>4</v>
      </c>
    </row>
    <row r="144">
      <c r="A144" s="1" t="s">
        <v>10049</v>
      </c>
      <c r="B144" s="11">
        <v>46166.19739583333</v>
      </c>
      <c r="C144" s="42">
        <v>102.0</v>
      </c>
      <c r="D144" s="43">
        <v>46166.0</v>
      </c>
      <c r="E144" s="1" t="s">
        <v>2176</v>
      </c>
      <c r="F144" s="1" t="s">
        <v>1385</v>
      </c>
      <c r="G144" s="9" t="s">
        <v>1389</v>
      </c>
      <c r="H144" s="8" t="s">
        <v>10050</v>
      </c>
      <c r="I144" s="1" t="s">
        <v>1385</v>
      </c>
      <c r="J144" s="1" t="s">
        <v>169</v>
      </c>
      <c r="K144" s="1" t="s">
        <v>1345</v>
      </c>
      <c r="L144" s="44" t="s">
        <v>150</v>
      </c>
      <c r="M144" s="17"/>
      <c r="N144" s="44" t="s">
        <v>174</v>
      </c>
      <c r="O144" s="44" t="s">
        <v>150</v>
      </c>
      <c r="P144" s="44" t="s">
        <v>150</v>
      </c>
      <c r="Q144" s="17"/>
      <c r="R144" s="45">
        <v>50.0</v>
      </c>
      <c r="S144" s="44" t="s">
        <v>174</v>
      </c>
      <c r="T144" s="44" t="s">
        <v>150</v>
      </c>
      <c r="U144" s="44" t="s">
        <v>150</v>
      </c>
      <c r="V144" s="44" t="s">
        <v>150</v>
      </c>
      <c r="W144" s="44" t="s">
        <v>174</v>
      </c>
      <c r="X144" s="44" t="s">
        <v>150</v>
      </c>
      <c r="Y144" s="44" t="s">
        <v>150</v>
      </c>
      <c r="Z144" s="44" t="s">
        <v>150</v>
      </c>
      <c r="AA144" s="44" t="s">
        <v>150</v>
      </c>
      <c r="AB144" s="44" t="s">
        <v>175</v>
      </c>
      <c r="AC144" s="44" t="s">
        <v>150</v>
      </c>
      <c r="AD144" s="44" t="s">
        <v>150</v>
      </c>
      <c r="AE144" s="44" t="s">
        <v>174</v>
      </c>
      <c r="AF144" s="17"/>
      <c r="AG144" s="17"/>
      <c r="AH144" s="17"/>
      <c r="AI144" s="44" t="s">
        <v>757</v>
      </c>
      <c r="AJ144" s="44" t="s">
        <v>158</v>
      </c>
      <c r="AK144" s="46" t="s">
        <v>10055</v>
      </c>
      <c r="AL144" s="46" t="s">
        <v>10067</v>
      </c>
      <c r="AM144" s="46" t="s">
        <v>10070</v>
      </c>
      <c r="AN144" s="44" t="s">
        <v>158</v>
      </c>
      <c r="AO144" s="44" t="s">
        <v>158</v>
      </c>
      <c r="AP144" s="44" t="s">
        <v>158</v>
      </c>
      <c r="AQ144" s="44" t="s">
        <v>158</v>
      </c>
      <c r="AR144" s="44" t="s">
        <v>174</v>
      </c>
      <c r="AS144" s="44" t="s">
        <v>158</v>
      </c>
      <c r="AT144" s="44" t="s">
        <v>150</v>
      </c>
      <c r="AU144" s="44" t="s">
        <v>158</v>
      </c>
      <c r="AV144" s="44" t="s">
        <v>158</v>
      </c>
      <c r="AW144" s="47"/>
      <c r="AX144" s="44" t="s">
        <v>158</v>
      </c>
      <c r="AY144" s="47"/>
      <c r="AZ144" s="44" t="s">
        <v>158</v>
      </c>
      <c r="BA144" s="47"/>
      <c r="BB144" s="44" t="s">
        <v>158</v>
      </c>
      <c r="BC144" s="47"/>
      <c r="BD144" s="1" t="s">
        <v>2176</v>
      </c>
      <c r="BE144" s="8" t="s">
        <v>9679</v>
      </c>
      <c r="BF144" s="13">
        <f>COUNTIF(data_M!$BP:$BP,G144)</f>
        <v>1</v>
      </c>
    </row>
    <row r="145">
      <c r="A145" s="1" t="s">
        <v>10085</v>
      </c>
      <c r="B145" s="11">
        <v>46164.493368055555</v>
      </c>
      <c r="C145" s="42">
        <v>104.0</v>
      </c>
      <c r="D145" s="43">
        <v>46164.0</v>
      </c>
      <c r="E145" s="1" t="s">
        <v>960</v>
      </c>
      <c r="F145" s="1" t="s">
        <v>8046</v>
      </c>
      <c r="G145" s="9" t="s">
        <v>8051</v>
      </c>
      <c r="H145" s="8" t="s">
        <v>10089</v>
      </c>
      <c r="I145" s="1" t="s">
        <v>8046</v>
      </c>
      <c r="J145" s="1" t="s">
        <v>169</v>
      </c>
      <c r="K145" s="1" t="s">
        <v>970</v>
      </c>
      <c r="L145" s="44" t="s">
        <v>150</v>
      </c>
      <c r="M145" s="17"/>
      <c r="N145" s="44" t="s">
        <v>150</v>
      </c>
      <c r="O145" s="44" t="s">
        <v>150</v>
      </c>
      <c r="P145" s="44" t="s">
        <v>150</v>
      </c>
      <c r="Q145" s="17"/>
      <c r="R145" s="45">
        <v>75.0</v>
      </c>
      <c r="S145" s="44" t="s">
        <v>174</v>
      </c>
      <c r="T145" s="44" t="s">
        <v>150</v>
      </c>
      <c r="U145" s="44" t="s">
        <v>150</v>
      </c>
      <c r="V145" s="44" t="s">
        <v>150</v>
      </c>
      <c r="W145" s="44" t="s">
        <v>174</v>
      </c>
      <c r="X145" s="44" t="s">
        <v>150</v>
      </c>
      <c r="Y145" s="44" t="s">
        <v>150</v>
      </c>
      <c r="Z145" s="44" t="s">
        <v>150</v>
      </c>
      <c r="AA145" s="44" t="s">
        <v>150</v>
      </c>
      <c r="AB145" s="44" t="s">
        <v>175</v>
      </c>
      <c r="AC145" s="44" t="s">
        <v>150</v>
      </c>
      <c r="AD145" s="44" t="s">
        <v>150</v>
      </c>
      <c r="AE145" s="44" t="s">
        <v>150</v>
      </c>
      <c r="AF145" s="17"/>
      <c r="AG145" s="17"/>
      <c r="AH145" s="17"/>
      <c r="AI145" s="44" t="s">
        <v>1239</v>
      </c>
      <c r="AJ145" s="44" t="s">
        <v>158</v>
      </c>
      <c r="AK145" s="46" t="s">
        <v>10105</v>
      </c>
      <c r="AL145" s="46" t="s">
        <v>10113</v>
      </c>
      <c r="AM145" s="46" t="s">
        <v>10116</v>
      </c>
      <c r="AN145" s="44" t="s">
        <v>150</v>
      </c>
      <c r="AO145" s="44" t="s">
        <v>158</v>
      </c>
      <c r="AP145" s="44" t="s">
        <v>150</v>
      </c>
      <c r="AQ145" s="44" t="s">
        <v>158</v>
      </c>
      <c r="AR145" s="44" t="s">
        <v>161</v>
      </c>
      <c r="AS145" s="44" t="s">
        <v>158</v>
      </c>
      <c r="AT145" s="44" t="s">
        <v>150</v>
      </c>
      <c r="AU145" s="44" t="s">
        <v>158</v>
      </c>
      <c r="AV145" s="44" t="s">
        <v>158</v>
      </c>
      <c r="AW145" s="47"/>
      <c r="AX145" s="44" t="s">
        <v>158</v>
      </c>
      <c r="AY145" s="47"/>
      <c r="AZ145" s="44" t="s">
        <v>158</v>
      </c>
      <c r="BA145" s="47"/>
      <c r="BB145" s="44" t="s">
        <v>158</v>
      </c>
      <c r="BC145" s="47"/>
      <c r="BD145" s="1" t="s">
        <v>960</v>
      </c>
      <c r="BE145" s="8" t="s">
        <v>10124</v>
      </c>
      <c r="BF145" s="13">
        <f>COUNTIF(data_M!$BP:$BP,G145)</f>
        <v>1</v>
      </c>
    </row>
    <row r="146">
      <c r="A146" s="1" t="s">
        <v>10126</v>
      </c>
      <c r="B146" s="11">
        <v>46168.46616898148</v>
      </c>
      <c r="C146" s="42">
        <v>105.0</v>
      </c>
      <c r="D146" s="43">
        <v>46168.0</v>
      </c>
      <c r="E146" s="1" t="s">
        <v>136</v>
      </c>
      <c r="F146" s="1" t="s">
        <v>7386</v>
      </c>
      <c r="G146" s="9" t="s">
        <v>7393</v>
      </c>
      <c r="H146" s="8" t="s">
        <v>10127</v>
      </c>
      <c r="I146" s="1" t="s">
        <v>8364</v>
      </c>
      <c r="J146" s="1" t="s">
        <v>169</v>
      </c>
      <c r="K146" s="1" t="s">
        <v>171</v>
      </c>
      <c r="L146" s="44" t="s">
        <v>150</v>
      </c>
      <c r="M146" s="17"/>
      <c r="N146" s="44" t="s">
        <v>174</v>
      </c>
      <c r="O146" s="44" t="s">
        <v>155</v>
      </c>
      <c r="P146" s="47"/>
      <c r="Q146" s="17"/>
      <c r="R146" s="45">
        <v>70.0</v>
      </c>
      <c r="S146" s="44" t="s">
        <v>174</v>
      </c>
      <c r="T146" s="44" t="s">
        <v>150</v>
      </c>
      <c r="U146" s="44" t="s">
        <v>150</v>
      </c>
      <c r="V146" s="44" t="s">
        <v>150</v>
      </c>
      <c r="W146" s="44" t="s">
        <v>174</v>
      </c>
      <c r="X146" s="44" t="s">
        <v>150</v>
      </c>
      <c r="Y146" s="44" t="s">
        <v>150</v>
      </c>
      <c r="Z146" s="44" t="s">
        <v>150</v>
      </c>
      <c r="AA146" s="44" t="s">
        <v>150</v>
      </c>
      <c r="AB146" s="44" t="s">
        <v>150</v>
      </c>
      <c r="AC146" s="44" t="s">
        <v>174</v>
      </c>
      <c r="AD146" s="47"/>
      <c r="AE146" s="47"/>
      <c r="AF146" s="17"/>
      <c r="AG146" s="17"/>
      <c r="AH146" s="17"/>
      <c r="AI146" s="44" t="s">
        <v>158</v>
      </c>
      <c r="AJ146" s="44" t="s">
        <v>158</v>
      </c>
      <c r="AK146" s="46" t="s">
        <v>10142</v>
      </c>
      <c r="AL146" s="46" t="s">
        <v>10152</v>
      </c>
      <c r="AM146" s="46" t="s">
        <v>10165</v>
      </c>
      <c r="AN146" s="44" t="s">
        <v>158</v>
      </c>
      <c r="AO146" s="44" t="s">
        <v>158</v>
      </c>
      <c r="AP146" s="44" t="s">
        <v>158</v>
      </c>
      <c r="AQ146" s="44" t="s">
        <v>158</v>
      </c>
      <c r="AR146" s="44" t="s">
        <v>158</v>
      </c>
      <c r="AS146" s="44" t="s">
        <v>158</v>
      </c>
      <c r="AT146" s="44" t="s">
        <v>150</v>
      </c>
      <c r="AU146" s="44" t="s">
        <v>158</v>
      </c>
      <c r="AV146" s="44" t="s">
        <v>158</v>
      </c>
      <c r="AW146" s="47"/>
      <c r="AX146" s="44" t="s">
        <v>158</v>
      </c>
      <c r="AY146" s="47"/>
      <c r="AZ146" s="44" t="s">
        <v>158</v>
      </c>
      <c r="BA146" s="47"/>
      <c r="BB146" s="44" t="s">
        <v>158</v>
      </c>
      <c r="BC146" s="47"/>
      <c r="BD146" s="1" t="s">
        <v>136</v>
      </c>
      <c r="BE146" s="8" t="s">
        <v>7394</v>
      </c>
      <c r="BF146" s="13">
        <f>COUNTIF(data_M!$BP:$BP,G146)</f>
        <v>1</v>
      </c>
    </row>
    <row r="147">
      <c r="A147" s="1" t="s">
        <v>10175</v>
      </c>
      <c r="B147" s="11">
        <v>46160.51619212963</v>
      </c>
      <c r="C147" s="42">
        <v>110.0</v>
      </c>
      <c r="D147" s="43">
        <v>46160.0</v>
      </c>
      <c r="E147" s="1" t="s">
        <v>227</v>
      </c>
      <c r="F147" s="1" t="s">
        <v>3677</v>
      </c>
      <c r="G147" s="9" t="s">
        <v>3688</v>
      </c>
      <c r="H147" s="8" t="s">
        <v>10180</v>
      </c>
      <c r="I147" s="1" t="s">
        <v>3695</v>
      </c>
      <c r="J147" s="1" t="s">
        <v>3297</v>
      </c>
      <c r="K147" s="1" t="s">
        <v>237</v>
      </c>
      <c r="L147" s="44" t="s">
        <v>150</v>
      </c>
      <c r="M147" s="17"/>
      <c r="N147" s="44" t="s">
        <v>174</v>
      </c>
      <c r="O147" s="44" t="s">
        <v>155</v>
      </c>
      <c r="P147" s="47"/>
      <c r="Q147" s="17"/>
      <c r="R147" s="45">
        <v>36.0</v>
      </c>
      <c r="S147" s="44" t="s">
        <v>174</v>
      </c>
      <c r="T147" s="44" t="s">
        <v>150</v>
      </c>
      <c r="U147" s="44" t="s">
        <v>150</v>
      </c>
      <c r="V147" s="44" t="s">
        <v>150</v>
      </c>
      <c r="W147" s="44" t="s">
        <v>156</v>
      </c>
      <c r="X147" s="44" t="s">
        <v>150</v>
      </c>
      <c r="Y147" s="44" t="s">
        <v>150</v>
      </c>
      <c r="Z147" s="44" t="s">
        <v>150</v>
      </c>
      <c r="AA147" s="44" t="s">
        <v>150</v>
      </c>
      <c r="AB147" s="44" t="s">
        <v>175</v>
      </c>
      <c r="AC147" s="44" t="s">
        <v>150</v>
      </c>
      <c r="AD147" s="44" t="s">
        <v>150</v>
      </c>
      <c r="AE147" s="44" t="s">
        <v>174</v>
      </c>
      <c r="AF147" s="17"/>
      <c r="AG147" s="17"/>
      <c r="AH147" s="17"/>
      <c r="AI147" s="44" t="s">
        <v>322</v>
      </c>
      <c r="AJ147" s="44" t="s">
        <v>757</v>
      </c>
      <c r="AK147" s="46" t="s">
        <v>10194</v>
      </c>
      <c r="AL147" s="46" t="s">
        <v>10203</v>
      </c>
      <c r="AM147" s="46" t="s">
        <v>10214</v>
      </c>
      <c r="AN147" s="44" t="s">
        <v>150</v>
      </c>
      <c r="AO147" s="44" t="s">
        <v>158</v>
      </c>
      <c r="AP147" s="44" t="s">
        <v>150</v>
      </c>
      <c r="AQ147" s="44" t="s">
        <v>158</v>
      </c>
      <c r="AR147" s="44" t="s">
        <v>158</v>
      </c>
      <c r="AS147" s="44" t="s">
        <v>158</v>
      </c>
      <c r="AT147" s="44" t="s">
        <v>158</v>
      </c>
      <c r="AU147" s="44" t="s">
        <v>158</v>
      </c>
      <c r="AV147" s="44" t="s">
        <v>150</v>
      </c>
      <c r="AW147" s="44" t="s">
        <v>838</v>
      </c>
      <c r="AX147" s="44" t="s">
        <v>158</v>
      </c>
      <c r="AY147" s="47"/>
      <c r="AZ147" s="44" t="s">
        <v>158</v>
      </c>
      <c r="BA147" s="47"/>
      <c r="BB147" s="44" t="s">
        <v>158</v>
      </c>
      <c r="BC147" s="47"/>
      <c r="BD147" s="1" t="s">
        <v>227</v>
      </c>
      <c r="BE147" s="1" t="s">
        <v>10229</v>
      </c>
      <c r="BF147" s="13">
        <f>COUNTIF(data_M!$BP:$BP,G147)</f>
        <v>3</v>
      </c>
    </row>
    <row r="148">
      <c r="A148" s="1" t="s">
        <v>10230</v>
      </c>
      <c r="B148" s="11">
        <v>46175.21328703704</v>
      </c>
      <c r="C148" s="42">
        <v>101.0</v>
      </c>
      <c r="D148" s="43">
        <v>46175.0</v>
      </c>
      <c r="E148" s="1" t="s">
        <v>793</v>
      </c>
      <c r="F148" s="1" t="s">
        <v>5218</v>
      </c>
      <c r="G148" s="9" t="s">
        <v>5194</v>
      </c>
      <c r="H148" s="8" t="s">
        <v>10232</v>
      </c>
      <c r="I148" s="1" t="s">
        <v>5209</v>
      </c>
      <c r="J148" s="1" t="s">
        <v>808</v>
      </c>
      <c r="K148" s="1" t="s">
        <v>809</v>
      </c>
      <c r="L148" s="44" t="s">
        <v>150</v>
      </c>
      <c r="M148" s="17"/>
      <c r="N148" s="44" t="s">
        <v>174</v>
      </c>
      <c r="O148" s="44" t="s">
        <v>155</v>
      </c>
      <c r="P148" s="47"/>
      <c r="Q148" s="17"/>
      <c r="R148" s="45">
        <v>70.0</v>
      </c>
      <c r="S148" s="44" t="s">
        <v>174</v>
      </c>
      <c r="T148" s="44" t="s">
        <v>150</v>
      </c>
      <c r="U148" s="44" t="s">
        <v>150</v>
      </c>
      <c r="V148" s="44" t="s">
        <v>150</v>
      </c>
      <c r="W148" s="44" t="s">
        <v>174</v>
      </c>
      <c r="X148" s="44" t="s">
        <v>150</v>
      </c>
      <c r="Y148" s="44" t="s">
        <v>150</v>
      </c>
      <c r="Z148" s="44" t="s">
        <v>150</v>
      </c>
      <c r="AA148" s="44" t="s">
        <v>150</v>
      </c>
      <c r="AB148" s="44" t="s">
        <v>150</v>
      </c>
      <c r="AC148" s="44" t="s">
        <v>150</v>
      </c>
      <c r="AD148" s="44" t="s">
        <v>150</v>
      </c>
      <c r="AE148" s="44" t="s">
        <v>174</v>
      </c>
      <c r="AF148" s="17"/>
      <c r="AG148" s="17"/>
      <c r="AH148" s="17"/>
      <c r="AI148" s="44" t="s">
        <v>4692</v>
      </c>
      <c r="AJ148" s="44" t="s">
        <v>508</v>
      </c>
      <c r="AK148" s="46" t="s">
        <v>10247</v>
      </c>
      <c r="AL148" s="46" t="s">
        <v>10255</v>
      </c>
      <c r="AM148" s="46" t="s">
        <v>10265</v>
      </c>
      <c r="AN148" s="44" t="s">
        <v>158</v>
      </c>
      <c r="AO148" s="44" t="s">
        <v>158</v>
      </c>
      <c r="AP148" s="44" t="s">
        <v>158</v>
      </c>
      <c r="AQ148" s="44" t="s">
        <v>158</v>
      </c>
      <c r="AR148" s="44" t="s">
        <v>1811</v>
      </c>
      <c r="AS148" s="44" t="s">
        <v>150</v>
      </c>
      <c r="AT148" s="44" t="s">
        <v>158</v>
      </c>
      <c r="AU148" s="44" t="s">
        <v>158</v>
      </c>
      <c r="AV148" s="44" t="s">
        <v>174</v>
      </c>
      <c r="AW148" s="44" t="s">
        <v>10273</v>
      </c>
      <c r="AX148" s="44" t="s">
        <v>174</v>
      </c>
      <c r="AY148" s="44" t="s">
        <v>3398</v>
      </c>
      <c r="AZ148" s="44" t="s">
        <v>158</v>
      </c>
      <c r="BA148" s="47"/>
      <c r="BB148" s="44" t="s">
        <v>150</v>
      </c>
      <c r="BC148" s="44" t="s">
        <v>10278</v>
      </c>
      <c r="BD148" s="1" t="s">
        <v>793</v>
      </c>
      <c r="BE148" s="1" t="s">
        <v>10279</v>
      </c>
      <c r="BF148" s="13">
        <f>COUNTIF(data_M!$BP:$BP,G148)</f>
        <v>4</v>
      </c>
    </row>
    <row r="149">
      <c r="A149" s="1" t="s">
        <v>10281</v>
      </c>
      <c r="B149" s="11">
        <v>46169.58835648148</v>
      </c>
      <c r="C149" s="42">
        <v>102.0</v>
      </c>
      <c r="D149" s="43">
        <v>46169.0</v>
      </c>
      <c r="E149" s="1" t="s">
        <v>2176</v>
      </c>
      <c r="F149" s="1" t="s">
        <v>6235</v>
      </c>
      <c r="G149" s="9" t="s">
        <v>6245</v>
      </c>
      <c r="H149" s="8" t="s">
        <v>10284</v>
      </c>
      <c r="I149" s="1" t="s">
        <v>6235</v>
      </c>
      <c r="J149" s="1" t="s">
        <v>169</v>
      </c>
      <c r="K149" s="1" t="s">
        <v>1345</v>
      </c>
      <c r="L149" s="44" t="s">
        <v>150</v>
      </c>
      <c r="M149" s="17"/>
      <c r="N149" s="44" t="s">
        <v>150</v>
      </c>
      <c r="O149" s="44" t="s">
        <v>150</v>
      </c>
      <c r="P149" s="44" t="s">
        <v>150</v>
      </c>
      <c r="Q149" s="17"/>
      <c r="R149" s="45">
        <v>50.0</v>
      </c>
      <c r="S149" s="44" t="s">
        <v>174</v>
      </c>
      <c r="T149" s="44" t="s">
        <v>150</v>
      </c>
      <c r="U149" s="44" t="s">
        <v>150</v>
      </c>
      <c r="V149" s="44" t="s">
        <v>150</v>
      </c>
      <c r="W149" s="44" t="s">
        <v>174</v>
      </c>
      <c r="X149" s="44" t="s">
        <v>150</v>
      </c>
      <c r="Y149" s="44" t="s">
        <v>150</v>
      </c>
      <c r="Z149" s="44" t="s">
        <v>150</v>
      </c>
      <c r="AA149" s="44" t="s">
        <v>150</v>
      </c>
      <c r="AB149" s="44" t="s">
        <v>174</v>
      </c>
      <c r="AC149" s="44" t="s">
        <v>150</v>
      </c>
      <c r="AD149" s="44" t="s">
        <v>150</v>
      </c>
      <c r="AE149" s="44" t="s">
        <v>174</v>
      </c>
      <c r="AF149" s="17"/>
      <c r="AG149" s="17"/>
      <c r="AH149" s="17"/>
      <c r="AI149" s="44" t="s">
        <v>757</v>
      </c>
      <c r="AJ149" s="44" t="s">
        <v>158</v>
      </c>
      <c r="AK149" s="46" t="s">
        <v>10293</v>
      </c>
      <c r="AL149" s="46" t="s">
        <v>10300</v>
      </c>
      <c r="AM149" s="46" t="s">
        <v>10306</v>
      </c>
      <c r="AN149" s="44" t="s">
        <v>150</v>
      </c>
      <c r="AO149" s="44" t="s">
        <v>158</v>
      </c>
      <c r="AP149" s="44" t="s">
        <v>158</v>
      </c>
      <c r="AQ149" s="44" t="s">
        <v>158</v>
      </c>
      <c r="AR149" s="44" t="s">
        <v>423</v>
      </c>
      <c r="AS149" s="44" t="s">
        <v>158</v>
      </c>
      <c r="AT149" s="44" t="s">
        <v>158</v>
      </c>
      <c r="AU149" s="44" t="s">
        <v>158</v>
      </c>
      <c r="AV149" s="44" t="s">
        <v>150</v>
      </c>
      <c r="AW149" s="44" t="s">
        <v>1102</v>
      </c>
      <c r="AX149" s="44" t="s">
        <v>158</v>
      </c>
      <c r="AY149" s="47"/>
      <c r="AZ149" s="44" t="s">
        <v>158</v>
      </c>
      <c r="BA149" s="47"/>
      <c r="BB149" s="44" t="s">
        <v>158</v>
      </c>
      <c r="BC149" s="47"/>
      <c r="BD149" s="1" t="s">
        <v>2176</v>
      </c>
      <c r="BE149" s="1" t="s">
        <v>10320</v>
      </c>
      <c r="BF149" s="13">
        <f>COUNTIF(data_M!$BP:$BP,G149)</f>
        <v>2</v>
      </c>
    </row>
    <row r="150">
      <c r="A150" s="1" t="s">
        <v>10323</v>
      </c>
      <c r="B150" s="11">
        <v>46165.114652777775</v>
      </c>
      <c r="C150" s="42">
        <v>107.0</v>
      </c>
      <c r="D150" s="43">
        <v>46165.0</v>
      </c>
      <c r="E150" s="1" t="s">
        <v>561</v>
      </c>
      <c r="F150" s="1" t="s">
        <v>10329</v>
      </c>
      <c r="G150" s="9" t="s">
        <v>10330</v>
      </c>
      <c r="H150" s="8" t="s">
        <v>10332</v>
      </c>
      <c r="I150" s="1" t="s">
        <v>10344</v>
      </c>
      <c r="J150" s="1" t="s">
        <v>169</v>
      </c>
      <c r="K150" s="1" t="s">
        <v>573</v>
      </c>
      <c r="L150" s="44" t="s">
        <v>150</v>
      </c>
      <c r="M150" s="17"/>
      <c r="N150" s="44" t="s">
        <v>150</v>
      </c>
      <c r="O150" s="44" t="s">
        <v>150</v>
      </c>
      <c r="P150" s="44" t="s">
        <v>150</v>
      </c>
      <c r="Q150" s="17"/>
      <c r="R150" s="45">
        <v>100.0</v>
      </c>
      <c r="S150" s="44" t="s">
        <v>174</v>
      </c>
      <c r="T150" s="44" t="s">
        <v>150</v>
      </c>
      <c r="U150" s="44" t="s">
        <v>150</v>
      </c>
      <c r="V150" s="44" t="s">
        <v>150</v>
      </c>
      <c r="W150" s="44" t="s">
        <v>156</v>
      </c>
      <c r="X150" s="44" t="s">
        <v>150</v>
      </c>
      <c r="Y150" s="44" t="s">
        <v>150</v>
      </c>
      <c r="Z150" s="44" t="s">
        <v>150</v>
      </c>
      <c r="AA150" s="44" t="s">
        <v>150</v>
      </c>
      <c r="AB150" s="44" t="s">
        <v>174</v>
      </c>
      <c r="AC150" s="44" t="s">
        <v>150</v>
      </c>
      <c r="AD150" s="44" t="s">
        <v>150</v>
      </c>
      <c r="AE150" s="44" t="s">
        <v>174</v>
      </c>
      <c r="AF150" s="17"/>
      <c r="AG150" s="17"/>
      <c r="AH150" s="17"/>
      <c r="AI150" s="44" t="s">
        <v>322</v>
      </c>
      <c r="AJ150" s="44" t="s">
        <v>812</v>
      </c>
      <c r="AK150" s="46" t="s">
        <v>10348</v>
      </c>
      <c r="AL150" s="46" t="s">
        <v>10358</v>
      </c>
      <c r="AM150" s="46" t="s">
        <v>10365</v>
      </c>
      <c r="AN150" s="44" t="s">
        <v>174</v>
      </c>
      <c r="AO150" s="44" t="s">
        <v>158</v>
      </c>
      <c r="AP150" s="44" t="s">
        <v>150</v>
      </c>
      <c r="AQ150" s="44" t="s">
        <v>158</v>
      </c>
      <c r="AR150" s="44" t="s">
        <v>150</v>
      </c>
      <c r="AS150" s="44" t="s">
        <v>158</v>
      </c>
      <c r="AT150" s="44" t="s">
        <v>158</v>
      </c>
      <c r="AU150" s="44" t="s">
        <v>158</v>
      </c>
      <c r="AV150" s="44" t="s">
        <v>174</v>
      </c>
      <c r="AW150" s="44" t="s">
        <v>838</v>
      </c>
      <c r="AX150" s="44" t="s">
        <v>158</v>
      </c>
      <c r="AY150" s="47"/>
      <c r="AZ150" s="44" t="s">
        <v>158</v>
      </c>
      <c r="BA150" s="47"/>
      <c r="BB150" s="44" t="s">
        <v>158</v>
      </c>
      <c r="BC150" s="47"/>
      <c r="BD150" s="1" t="s">
        <v>561</v>
      </c>
      <c r="BE150" s="1" t="s">
        <v>10378</v>
      </c>
      <c r="BF150" s="13">
        <f>COUNTIF(data_M!$BP:$BP,G150)</f>
        <v>4</v>
      </c>
    </row>
    <row r="151">
      <c r="A151" s="1" t="s">
        <v>10381</v>
      </c>
      <c r="B151" s="11">
        <v>46169.51986111111</v>
      </c>
      <c r="C151" s="14">
        <v>110.0</v>
      </c>
      <c r="D151" s="43">
        <v>46169.0</v>
      </c>
      <c r="E151" s="1" t="s">
        <v>227</v>
      </c>
      <c r="F151" s="1" t="s">
        <v>6688</v>
      </c>
      <c r="G151" s="9" t="s">
        <v>6699</v>
      </c>
      <c r="H151" s="8" t="s">
        <v>10387</v>
      </c>
      <c r="I151" s="1" t="s">
        <v>6705</v>
      </c>
      <c r="J151" s="1" t="s">
        <v>1592</v>
      </c>
      <c r="K151" s="1" t="s">
        <v>237</v>
      </c>
      <c r="L151" s="44" t="s">
        <v>150</v>
      </c>
      <c r="M151" s="17"/>
      <c r="N151" s="44" t="s">
        <v>150</v>
      </c>
      <c r="O151" s="44" t="s">
        <v>155</v>
      </c>
      <c r="P151" s="47"/>
      <c r="Q151" s="17"/>
      <c r="R151" s="45">
        <v>40.0</v>
      </c>
      <c r="S151" s="44" t="s">
        <v>216</v>
      </c>
      <c r="T151" s="44" t="s">
        <v>150</v>
      </c>
      <c r="U151" s="44" t="s">
        <v>150</v>
      </c>
      <c r="V151" s="44" t="s">
        <v>150</v>
      </c>
      <c r="W151" s="44" t="s">
        <v>156</v>
      </c>
      <c r="X151" s="44" t="s">
        <v>150</v>
      </c>
      <c r="Y151" s="44" t="s">
        <v>174</v>
      </c>
      <c r="Z151" s="44" t="s">
        <v>150</v>
      </c>
      <c r="AA151" s="44" t="s">
        <v>150</v>
      </c>
      <c r="AB151" s="44" t="s">
        <v>175</v>
      </c>
      <c r="AC151" s="44" t="s">
        <v>174</v>
      </c>
      <c r="AD151" s="47"/>
      <c r="AE151" s="47"/>
      <c r="AF151" s="17"/>
      <c r="AG151" s="17"/>
      <c r="AH151" s="17"/>
      <c r="AI151" s="44" t="s">
        <v>158</v>
      </c>
      <c r="AJ151" s="44" t="s">
        <v>158</v>
      </c>
      <c r="AK151" s="46" t="s">
        <v>10400</v>
      </c>
      <c r="AL151" s="46" t="s">
        <v>10402</v>
      </c>
      <c r="AM151" s="46" t="s">
        <v>10408</v>
      </c>
      <c r="AN151" s="44" t="s">
        <v>150</v>
      </c>
      <c r="AO151" s="44" t="s">
        <v>158</v>
      </c>
      <c r="AP151" s="44" t="s">
        <v>158</v>
      </c>
      <c r="AQ151" s="44" t="s">
        <v>158</v>
      </c>
      <c r="AR151" s="44" t="s">
        <v>150</v>
      </c>
      <c r="AS151" s="44" t="s">
        <v>158</v>
      </c>
      <c r="AT151" s="44" t="s">
        <v>150</v>
      </c>
      <c r="AU151" s="44" t="s">
        <v>158</v>
      </c>
      <c r="AV151" s="44" t="s">
        <v>158</v>
      </c>
      <c r="AW151" s="47"/>
      <c r="AX151" s="44" t="s">
        <v>158</v>
      </c>
      <c r="AY151" s="47"/>
      <c r="AZ151" s="44" t="s">
        <v>158</v>
      </c>
      <c r="BA151" s="47"/>
      <c r="BB151" s="44" t="s">
        <v>158</v>
      </c>
      <c r="BC151" s="47"/>
      <c r="BD151" s="1" t="s">
        <v>1913</v>
      </c>
      <c r="BE151" s="1" t="s">
        <v>10430</v>
      </c>
      <c r="BF151" s="13">
        <f>COUNTIF(data_M!$BP:$BP,G151)</f>
        <v>2</v>
      </c>
    </row>
    <row r="152">
      <c r="A152" s="1" t="s">
        <v>10432</v>
      </c>
      <c r="B152" s="11">
        <v>46161.665</v>
      </c>
      <c r="C152" s="42">
        <v>104.0</v>
      </c>
      <c r="D152" s="43">
        <v>46161.0</v>
      </c>
      <c r="E152" s="1" t="s">
        <v>960</v>
      </c>
      <c r="F152" s="1" t="s">
        <v>10439</v>
      </c>
      <c r="G152" s="9" t="s">
        <v>10441</v>
      </c>
      <c r="H152" s="8" t="s">
        <v>10444</v>
      </c>
      <c r="I152" s="1" t="s">
        <v>10439</v>
      </c>
      <c r="J152" s="1" t="s">
        <v>169</v>
      </c>
      <c r="K152" s="1" t="s">
        <v>970</v>
      </c>
      <c r="L152" s="44" t="s">
        <v>150</v>
      </c>
      <c r="M152" s="17"/>
      <c r="N152" s="44" t="s">
        <v>174</v>
      </c>
      <c r="O152" s="44" t="s">
        <v>155</v>
      </c>
      <c r="P152" s="47"/>
      <c r="Q152" s="17"/>
      <c r="R152" s="45">
        <v>78.0</v>
      </c>
      <c r="S152" s="44" t="s">
        <v>174</v>
      </c>
      <c r="T152" s="44" t="s">
        <v>150</v>
      </c>
      <c r="U152" s="44" t="s">
        <v>150</v>
      </c>
      <c r="V152" s="44" t="s">
        <v>150</v>
      </c>
      <c r="W152" s="44" t="s">
        <v>174</v>
      </c>
      <c r="X152" s="44" t="s">
        <v>150</v>
      </c>
      <c r="Y152" s="44" t="s">
        <v>150</v>
      </c>
      <c r="Z152" s="44" t="s">
        <v>150</v>
      </c>
      <c r="AA152" s="44" t="s">
        <v>150</v>
      </c>
      <c r="AB152" s="44" t="s">
        <v>175</v>
      </c>
      <c r="AC152" s="44" t="s">
        <v>174</v>
      </c>
      <c r="AD152" s="47"/>
      <c r="AE152" s="47"/>
      <c r="AF152" s="17"/>
      <c r="AG152" s="17"/>
      <c r="AH152" s="17"/>
      <c r="AI152" s="44" t="s">
        <v>757</v>
      </c>
      <c r="AJ152" s="44" t="s">
        <v>757</v>
      </c>
      <c r="AK152" s="46" t="s">
        <v>10461</v>
      </c>
      <c r="AL152" s="46" t="s">
        <v>10464</v>
      </c>
      <c r="AM152" s="46" t="s">
        <v>10478</v>
      </c>
      <c r="AN152" s="44" t="s">
        <v>150</v>
      </c>
      <c r="AO152" s="44" t="s">
        <v>158</v>
      </c>
      <c r="AP152" s="44" t="s">
        <v>158</v>
      </c>
      <c r="AQ152" s="44" t="s">
        <v>158</v>
      </c>
      <c r="AR152" s="44" t="s">
        <v>161</v>
      </c>
      <c r="AS152" s="44" t="s">
        <v>158</v>
      </c>
      <c r="AT152" s="44" t="s">
        <v>158</v>
      </c>
      <c r="AU152" s="44" t="s">
        <v>158</v>
      </c>
      <c r="AV152" s="44" t="s">
        <v>150</v>
      </c>
      <c r="AW152" s="44" t="s">
        <v>541</v>
      </c>
      <c r="AX152" s="44" t="s">
        <v>158</v>
      </c>
      <c r="AY152" s="47"/>
      <c r="AZ152" s="44" t="s">
        <v>158</v>
      </c>
      <c r="BA152" s="47"/>
      <c r="BB152" s="44" t="s">
        <v>158</v>
      </c>
      <c r="BC152" s="47"/>
      <c r="BD152" s="1" t="s">
        <v>960</v>
      </c>
      <c r="BE152" s="1" t="s">
        <v>10499</v>
      </c>
      <c r="BF152" s="13">
        <f>COUNTIF(data_M!$BP:$BP,G152)</f>
        <v>3</v>
      </c>
    </row>
    <row r="153">
      <c r="A153" s="1" t="s">
        <v>10504</v>
      </c>
      <c r="B153" s="11">
        <v>46167.4059375</v>
      </c>
      <c r="C153" s="42">
        <v>108.0</v>
      </c>
      <c r="D153" s="43">
        <v>46167.0</v>
      </c>
      <c r="E153" s="1" t="s">
        <v>852</v>
      </c>
      <c r="F153" s="1" t="s">
        <v>3597</v>
      </c>
      <c r="G153" s="9" t="s">
        <v>3611</v>
      </c>
      <c r="H153" s="8" t="s">
        <v>10505</v>
      </c>
      <c r="I153" s="1" t="s">
        <v>3597</v>
      </c>
      <c r="J153" s="1" t="s">
        <v>1592</v>
      </c>
      <c r="K153" s="1" t="s">
        <v>863</v>
      </c>
      <c r="L153" s="44" t="s">
        <v>150</v>
      </c>
      <c r="M153" s="17"/>
      <c r="N153" s="44" t="s">
        <v>150</v>
      </c>
      <c r="O153" s="44" t="s">
        <v>150</v>
      </c>
      <c r="P153" s="44" t="s">
        <v>150</v>
      </c>
      <c r="Q153" s="17"/>
      <c r="R153" s="45">
        <v>40.0</v>
      </c>
      <c r="S153" s="44" t="s">
        <v>156</v>
      </c>
      <c r="T153" s="44" t="s">
        <v>150</v>
      </c>
      <c r="U153" s="44" t="s">
        <v>150</v>
      </c>
      <c r="V153" s="44" t="s">
        <v>174</v>
      </c>
      <c r="W153" s="44" t="s">
        <v>174</v>
      </c>
      <c r="X153" s="44" t="s">
        <v>174</v>
      </c>
      <c r="Y153" s="44" t="s">
        <v>150</v>
      </c>
      <c r="Z153" s="44" t="s">
        <v>150</v>
      </c>
      <c r="AA153" s="44" t="s">
        <v>150</v>
      </c>
      <c r="AB153" s="44" t="s">
        <v>175</v>
      </c>
      <c r="AC153" s="44" t="s">
        <v>150</v>
      </c>
      <c r="AD153" s="44" t="s">
        <v>150</v>
      </c>
      <c r="AE153" s="44" t="s">
        <v>150</v>
      </c>
      <c r="AF153" s="17"/>
      <c r="AG153" s="17"/>
      <c r="AH153" s="17"/>
      <c r="AI153" s="44" t="s">
        <v>866</v>
      </c>
      <c r="AJ153" s="44" t="s">
        <v>1295</v>
      </c>
      <c r="AK153" s="46" t="s">
        <v>10517</v>
      </c>
      <c r="AL153" s="46" t="s">
        <v>10528</v>
      </c>
      <c r="AM153" s="46" t="s">
        <v>10534</v>
      </c>
      <c r="AN153" s="44" t="s">
        <v>150</v>
      </c>
      <c r="AO153" s="44" t="s">
        <v>158</v>
      </c>
      <c r="AP153" s="44" t="s">
        <v>150</v>
      </c>
      <c r="AQ153" s="44" t="s">
        <v>158</v>
      </c>
      <c r="AR153" s="44" t="s">
        <v>158</v>
      </c>
      <c r="AS153" s="44" t="s">
        <v>158</v>
      </c>
      <c r="AT153" s="44" t="s">
        <v>150</v>
      </c>
      <c r="AU153" s="44" t="s">
        <v>158</v>
      </c>
      <c r="AV153" s="44" t="s">
        <v>150</v>
      </c>
      <c r="AW153" s="44" t="s">
        <v>468</v>
      </c>
      <c r="AX153" s="44" t="s">
        <v>158</v>
      </c>
      <c r="AY153" s="47"/>
      <c r="AZ153" s="44" t="s">
        <v>158</v>
      </c>
      <c r="BA153" s="47"/>
      <c r="BB153" s="44" t="s">
        <v>158</v>
      </c>
      <c r="BC153" s="47"/>
      <c r="BD153" s="1" t="s">
        <v>852</v>
      </c>
      <c r="BE153" s="8" t="s">
        <v>7921</v>
      </c>
      <c r="BF153" s="13">
        <f>COUNTIF(data_M!$BP:$BP,G153)</f>
        <v>1</v>
      </c>
    </row>
    <row r="154">
      <c r="A154" s="1" t="s">
        <v>8860</v>
      </c>
      <c r="B154" s="11">
        <v>46159.266435185185</v>
      </c>
      <c r="C154" s="42">
        <v>110.0</v>
      </c>
      <c r="D154" s="43">
        <v>46159.0</v>
      </c>
      <c r="E154" s="1" t="s">
        <v>227</v>
      </c>
      <c r="F154" s="1" t="s">
        <v>8867</v>
      </c>
      <c r="G154" s="9" t="s">
        <v>8868</v>
      </c>
      <c r="H154" s="8" t="s">
        <v>8870</v>
      </c>
      <c r="I154" s="1" t="s">
        <v>8874</v>
      </c>
      <c r="J154" s="1" t="s">
        <v>3297</v>
      </c>
      <c r="K154" s="1" t="s">
        <v>237</v>
      </c>
      <c r="L154" s="44" t="s">
        <v>150</v>
      </c>
      <c r="M154" s="17"/>
      <c r="N154" s="44" t="s">
        <v>150</v>
      </c>
      <c r="O154" s="44" t="s">
        <v>150</v>
      </c>
      <c r="P154" s="44" t="s">
        <v>150</v>
      </c>
      <c r="Q154" s="17"/>
      <c r="R154" s="45">
        <v>119.0</v>
      </c>
      <c r="S154" s="44" t="s">
        <v>174</v>
      </c>
      <c r="T154" s="44" t="s">
        <v>174</v>
      </c>
      <c r="U154" s="44" t="s">
        <v>150</v>
      </c>
      <c r="V154" s="44" t="s">
        <v>150</v>
      </c>
      <c r="W154" s="44" t="s">
        <v>174</v>
      </c>
      <c r="X154" s="44" t="s">
        <v>150</v>
      </c>
      <c r="Y154" s="44" t="s">
        <v>150</v>
      </c>
      <c r="Z154" s="44" t="s">
        <v>150</v>
      </c>
      <c r="AA154" s="44" t="s">
        <v>150</v>
      </c>
      <c r="AB154" s="44" t="s">
        <v>175</v>
      </c>
      <c r="AC154" s="44" t="s">
        <v>150</v>
      </c>
      <c r="AD154" s="44" t="s">
        <v>150</v>
      </c>
      <c r="AE154" s="44" t="s">
        <v>174</v>
      </c>
      <c r="AF154" s="17"/>
      <c r="AG154" s="17"/>
      <c r="AH154" s="17"/>
      <c r="AI154" s="44" t="s">
        <v>508</v>
      </c>
      <c r="AJ154" s="44" t="s">
        <v>242</v>
      </c>
      <c r="AK154" s="46" t="s">
        <v>8881</v>
      </c>
      <c r="AL154" s="46" t="s">
        <v>8887</v>
      </c>
      <c r="AM154" s="46" t="s">
        <v>8893</v>
      </c>
      <c r="AN154" s="44" t="s">
        <v>150</v>
      </c>
      <c r="AO154" s="44" t="s">
        <v>158</v>
      </c>
      <c r="AP154" s="44" t="s">
        <v>150</v>
      </c>
      <c r="AQ154" s="44" t="s">
        <v>158</v>
      </c>
      <c r="AR154" s="44" t="s">
        <v>174</v>
      </c>
      <c r="AS154" s="44" t="s">
        <v>158</v>
      </c>
      <c r="AT154" s="44" t="s">
        <v>150</v>
      </c>
      <c r="AU154" s="44" t="s">
        <v>158</v>
      </c>
      <c r="AV154" s="44" t="s">
        <v>174</v>
      </c>
      <c r="AW154" s="44" t="s">
        <v>5843</v>
      </c>
      <c r="AX154" s="44" t="s">
        <v>158</v>
      </c>
      <c r="AY154" s="47"/>
      <c r="AZ154" s="44" t="s">
        <v>158</v>
      </c>
      <c r="BA154" s="47"/>
      <c r="BB154" s="44" t="s">
        <v>158</v>
      </c>
      <c r="BC154" s="47"/>
      <c r="BD154" s="1" t="s">
        <v>227</v>
      </c>
      <c r="BE154" s="1" t="s">
        <v>10602</v>
      </c>
      <c r="BF154" s="13">
        <f>COUNTIF(data_M!$BP:$BP,G154)</f>
        <v>4</v>
      </c>
    </row>
    <row r="155">
      <c r="A155" s="1" t="s">
        <v>4136</v>
      </c>
      <c r="B155" s="11">
        <v>46155.82125</v>
      </c>
      <c r="C155" s="42">
        <v>102.0</v>
      </c>
      <c r="D155" s="43">
        <v>46156.0</v>
      </c>
      <c r="E155" s="1" t="s">
        <v>2176</v>
      </c>
      <c r="F155" s="1" t="s">
        <v>4144</v>
      </c>
      <c r="G155" s="9" t="s">
        <v>4145</v>
      </c>
      <c r="H155" s="8" t="s">
        <v>4146</v>
      </c>
      <c r="I155" s="1" t="s">
        <v>4144</v>
      </c>
      <c r="J155" s="1" t="s">
        <v>169</v>
      </c>
      <c r="K155" s="1" t="s">
        <v>1345</v>
      </c>
      <c r="L155" s="44" t="s">
        <v>150</v>
      </c>
      <c r="M155" s="17"/>
      <c r="N155" s="44" t="s">
        <v>174</v>
      </c>
      <c r="O155" s="44" t="s">
        <v>150</v>
      </c>
      <c r="P155" s="44" t="s">
        <v>150</v>
      </c>
      <c r="Q155" s="17"/>
      <c r="R155" s="45">
        <v>36.0</v>
      </c>
      <c r="S155" s="44" t="s">
        <v>156</v>
      </c>
      <c r="T155" s="44" t="s">
        <v>174</v>
      </c>
      <c r="U155" s="44" t="s">
        <v>150</v>
      </c>
      <c r="V155" s="44" t="s">
        <v>150</v>
      </c>
      <c r="W155" s="44" t="s">
        <v>174</v>
      </c>
      <c r="X155" s="44" t="s">
        <v>150</v>
      </c>
      <c r="Y155" s="44" t="s">
        <v>150</v>
      </c>
      <c r="Z155" s="44" t="s">
        <v>150</v>
      </c>
      <c r="AA155" s="44" t="s">
        <v>150</v>
      </c>
      <c r="AB155" s="44" t="s">
        <v>174</v>
      </c>
      <c r="AC155" s="44" t="s">
        <v>174</v>
      </c>
      <c r="AD155" s="47"/>
      <c r="AE155" s="47"/>
      <c r="AF155" s="17"/>
      <c r="AG155" s="17"/>
      <c r="AH155" s="17"/>
      <c r="AI155" s="44" t="s">
        <v>158</v>
      </c>
      <c r="AJ155" s="44" t="s">
        <v>158</v>
      </c>
      <c r="AK155" s="46" t="s">
        <v>4160</v>
      </c>
      <c r="AL155" s="46" t="s">
        <v>4171</v>
      </c>
      <c r="AM155" s="46" t="s">
        <v>4179</v>
      </c>
      <c r="AN155" s="44" t="s">
        <v>150</v>
      </c>
      <c r="AO155" s="44" t="s">
        <v>158</v>
      </c>
      <c r="AP155" s="44" t="s">
        <v>158</v>
      </c>
      <c r="AQ155" s="44" t="s">
        <v>158</v>
      </c>
      <c r="AR155" s="44" t="s">
        <v>158</v>
      </c>
      <c r="AS155" s="44" t="s">
        <v>158</v>
      </c>
      <c r="AT155" s="44" t="s">
        <v>158</v>
      </c>
      <c r="AU155" s="44" t="s">
        <v>158</v>
      </c>
      <c r="AV155" s="44" t="s">
        <v>158</v>
      </c>
      <c r="AW155" s="47"/>
      <c r="AX155" s="44" t="s">
        <v>158</v>
      </c>
      <c r="AY155" s="47"/>
      <c r="AZ155" s="44" t="s">
        <v>158</v>
      </c>
      <c r="BA155" s="47"/>
      <c r="BB155" s="44" t="s">
        <v>158</v>
      </c>
      <c r="BC155" s="47"/>
      <c r="BD155" s="1" t="s">
        <v>2176</v>
      </c>
      <c r="BE155" s="8" t="s">
        <v>10659</v>
      </c>
      <c r="BF155" s="13">
        <f>COUNTIF(data_M!$BP:$BP,G155)</f>
        <v>1</v>
      </c>
    </row>
    <row r="156">
      <c r="A156" s="1" t="s">
        <v>10669</v>
      </c>
      <c r="B156" s="11">
        <v>46187.51886574074</v>
      </c>
      <c r="C156" s="42">
        <v>103.0</v>
      </c>
      <c r="D156" s="43">
        <v>46187.0</v>
      </c>
      <c r="E156" s="1" t="s">
        <v>369</v>
      </c>
      <c r="F156" s="1" t="s">
        <v>10671</v>
      </c>
      <c r="G156" s="48" t="s">
        <v>10672</v>
      </c>
      <c r="H156" s="8" t="s">
        <v>10673</v>
      </c>
      <c r="I156" s="1" t="s">
        <v>10682</v>
      </c>
      <c r="J156" s="1" t="s">
        <v>808</v>
      </c>
      <c r="K156" s="1" t="s">
        <v>385</v>
      </c>
      <c r="L156" s="44" t="s">
        <v>150</v>
      </c>
      <c r="M156" s="17"/>
      <c r="N156" s="44" t="s">
        <v>150</v>
      </c>
      <c r="O156" s="44" t="s">
        <v>150</v>
      </c>
      <c r="P156" s="44" t="s">
        <v>150</v>
      </c>
      <c r="Q156" s="17"/>
      <c r="R156" s="45">
        <v>81.0</v>
      </c>
      <c r="S156" s="44" t="s">
        <v>174</v>
      </c>
      <c r="T156" s="44" t="s">
        <v>150</v>
      </c>
      <c r="U156" s="44" t="s">
        <v>150</v>
      </c>
      <c r="V156" s="44" t="s">
        <v>150</v>
      </c>
      <c r="W156" s="44" t="s">
        <v>174</v>
      </c>
      <c r="X156" s="44" t="s">
        <v>150</v>
      </c>
      <c r="Y156" s="44" t="s">
        <v>150</v>
      </c>
      <c r="Z156" s="44" t="s">
        <v>150</v>
      </c>
      <c r="AA156" s="44" t="s">
        <v>150</v>
      </c>
      <c r="AB156" s="44" t="s">
        <v>175</v>
      </c>
      <c r="AC156" s="44" t="s">
        <v>150</v>
      </c>
      <c r="AD156" s="44" t="s">
        <v>150</v>
      </c>
      <c r="AE156" s="44" t="s">
        <v>174</v>
      </c>
      <c r="AF156" s="17"/>
      <c r="AG156" s="17"/>
      <c r="AH156" s="17"/>
      <c r="AI156" s="44" t="s">
        <v>322</v>
      </c>
      <c r="AJ156" s="44" t="s">
        <v>812</v>
      </c>
      <c r="AK156" s="46" t="s">
        <v>10688</v>
      </c>
      <c r="AL156" s="46" t="s">
        <v>10700</v>
      </c>
      <c r="AM156" s="46" t="s">
        <v>10707</v>
      </c>
      <c r="AN156" s="44" t="s">
        <v>150</v>
      </c>
      <c r="AO156" s="44" t="s">
        <v>158</v>
      </c>
      <c r="AP156" s="44" t="s">
        <v>150</v>
      </c>
      <c r="AQ156" s="44" t="s">
        <v>158</v>
      </c>
      <c r="AR156" s="44" t="s">
        <v>158</v>
      </c>
      <c r="AS156" s="44" t="s">
        <v>158</v>
      </c>
      <c r="AT156" s="44" t="s">
        <v>158</v>
      </c>
      <c r="AU156" s="44" t="s">
        <v>158</v>
      </c>
      <c r="AV156" s="44" t="s">
        <v>150</v>
      </c>
      <c r="AW156" s="44" t="s">
        <v>204</v>
      </c>
      <c r="AX156" s="44" t="s">
        <v>158</v>
      </c>
      <c r="AY156" s="47"/>
      <c r="AZ156" s="44" t="s">
        <v>158</v>
      </c>
      <c r="BA156" s="47"/>
      <c r="BB156" s="44" t="s">
        <v>158</v>
      </c>
      <c r="BC156" s="47"/>
      <c r="BD156" s="1" t="s">
        <v>369</v>
      </c>
      <c r="BE156" s="1" t="s">
        <v>10716</v>
      </c>
      <c r="BF156" s="13">
        <f>COUNTIF(data_M!$BP:$BP,G156)</f>
        <v>4</v>
      </c>
    </row>
    <row r="157">
      <c r="A157" s="1" t="s">
        <v>3451</v>
      </c>
      <c r="B157" s="11">
        <v>46155.59712962963</v>
      </c>
      <c r="C157" s="42">
        <v>105.0</v>
      </c>
      <c r="D157" s="43">
        <v>46155.0</v>
      </c>
      <c r="E157" s="1" t="s">
        <v>136</v>
      </c>
      <c r="F157" s="1" t="s">
        <v>3454</v>
      </c>
      <c r="G157" s="9" t="s">
        <v>3455</v>
      </c>
      <c r="H157" s="8" t="s">
        <v>3456</v>
      </c>
      <c r="I157" s="1" t="s">
        <v>3467</v>
      </c>
      <c r="J157" s="1" t="s">
        <v>169</v>
      </c>
      <c r="K157" s="1" t="s">
        <v>171</v>
      </c>
      <c r="L157" s="44" t="s">
        <v>150</v>
      </c>
      <c r="M157" s="17"/>
      <c r="N157" s="44" t="s">
        <v>174</v>
      </c>
      <c r="O157" s="44" t="s">
        <v>150</v>
      </c>
      <c r="P157" s="44" t="s">
        <v>150</v>
      </c>
      <c r="Q157" s="17"/>
      <c r="R157" s="45">
        <v>75.0</v>
      </c>
      <c r="S157" s="44" t="s">
        <v>174</v>
      </c>
      <c r="T157" s="44" t="s">
        <v>150</v>
      </c>
      <c r="U157" s="44" t="s">
        <v>150</v>
      </c>
      <c r="V157" s="44" t="s">
        <v>150</v>
      </c>
      <c r="W157" s="44" t="s">
        <v>174</v>
      </c>
      <c r="X157" s="44" t="s">
        <v>150</v>
      </c>
      <c r="Y157" s="44" t="s">
        <v>150</v>
      </c>
      <c r="Z157" s="44" t="s">
        <v>150</v>
      </c>
      <c r="AA157" s="44" t="s">
        <v>150</v>
      </c>
      <c r="AB157" s="44" t="s">
        <v>175</v>
      </c>
      <c r="AC157" s="44" t="s">
        <v>150</v>
      </c>
      <c r="AD157" s="44" t="s">
        <v>150</v>
      </c>
      <c r="AE157" s="44" t="s">
        <v>174</v>
      </c>
      <c r="AF157" s="17"/>
      <c r="AG157" s="17"/>
      <c r="AH157" s="17"/>
      <c r="AI157" s="44" t="s">
        <v>506</v>
      </c>
      <c r="AJ157" s="44" t="s">
        <v>241</v>
      </c>
      <c r="AK157" s="46" t="s">
        <v>3472</v>
      </c>
      <c r="AL157" s="46" t="s">
        <v>3483</v>
      </c>
      <c r="AM157" s="46" t="s">
        <v>3490</v>
      </c>
      <c r="AN157" s="44" t="s">
        <v>174</v>
      </c>
      <c r="AO157" s="44" t="s">
        <v>158</v>
      </c>
      <c r="AP157" s="44" t="s">
        <v>150</v>
      </c>
      <c r="AQ157" s="44" t="s">
        <v>158</v>
      </c>
      <c r="AR157" s="44" t="s">
        <v>158</v>
      </c>
      <c r="AS157" s="44" t="s">
        <v>158</v>
      </c>
      <c r="AT157" s="44" t="s">
        <v>150</v>
      </c>
      <c r="AU157" s="44" t="s">
        <v>158</v>
      </c>
      <c r="AV157" s="44" t="s">
        <v>158</v>
      </c>
      <c r="AW157" s="47"/>
      <c r="AX157" s="44" t="s">
        <v>158</v>
      </c>
      <c r="AY157" s="47"/>
      <c r="AZ157" s="44" t="s">
        <v>150</v>
      </c>
      <c r="BA157" s="44" t="s">
        <v>2554</v>
      </c>
      <c r="BB157" s="44" t="s">
        <v>158</v>
      </c>
      <c r="BC157" s="47"/>
      <c r="BD157" s="1" t="s">
        <v>136</v>
      </c>
      <c r="BE157" s="8" t="s">
        <v>10756</v>
      </c>
      <c r="BF157" s="13">
        <f>COUNTIF(data_M!$BP:$BP,G157)</f>
        <v>1</v>
      </c>
    </row>
    <row r="158">
      <c r="A158" s="1" t="s">
        <v>10763</v>
      </c>
      <c r="B158" s="11">
        <v>46166.36436342593</v>
      </c>
      <c r="C158" s="42">
        <v>110.0</v>
      </c>
      <c r="D158" s="43">
        <v>46166.0</v>
      </c>
      <c r="E158" s="1" t="s">
        <v>227</v>
      </c>
      <c r="F158" s="1" t="s">
        <v>9591</v>
      </c>
      <c r="G158" s="9" t="s">
        <v>9557</v>
      </c>
      <c r="H158" s="8" t="s">
        <v>10766</v>
      </c>
      <c r="I158" s="1" t="s">
        <v>9579</v>
      </c>
      <c r="J158" s="1" t="s">
        <v>2250</v>
      </c>
      <c r="K158" s="1" t="s">
        <v>237</v>
      </c>
      <c r="L158" s="44" t="s">
        <v>150</v>
      </c>
      <c r="M158" s="17"/>
      <c r="N158" s="44" t="s">
        <v>150</v>
      </c>
      <c r="O158" s="44" t="s">
        <v>150</v>
      </c>
      <c r="P158" s="44" t="s">
        <v>150</v>
      </c>
      <c r="Q158" s="17"/>
      <c r="R158" s="45">
        <v>168.0</v>
      </c>
      <c r="S158" s="44" t="s">
        <v>174</v>
      </c>
      <c r="T158" s="44" t="s">
        <v>150</v>
      </c>
      <c r="U158" s="44" t="s">
        <v>150</v>
      </c>
      <c r="V158" s="44" t="s">
        <v>150</v>
      </c>
      <c r="W158" s="44" t="s">
        <v>174</v>
      </c>
      <c r="X158" s="44" t="s">
        <v>150</v>
      </c>
      <c r="Y158" s="44" t="s">
        <v>150</v>
      </c>
      <c r="Z158" s="44" t="s">
        <v>150</v>
      </c>
      <c r="AA158" s="44" t="s">
        <v>150</v>
      </c>
      <c r="AB158" s="44" t="s">
        <v>150</v>
      </c>
      <c r="AC158" s="44" t="s">
        <v>150</v>
      </c>
      <c r="AD158" s="44" t="s">
        <v>150</v>
      </c>
      <c r="AE158" s="44" t="s">
        <v>174</v>
      </c>
      <c r="AF158" s="17"/>
      <c r="AG158" s="17"/>
      <c r="AH158" s="17"/>
      <c r="AI158" s="44" t="s">
        <v>508</v>
      </c>
      <c r="AJ158" s="44" t="s">
        <v>812</v>
      </c>
      <c r="AK158" s="46" t="s">
        <v>10779</v>
      </c>
      <c r="AL158" s="46" t="s">
        <v>10789</v>
      </c>
      <c r="AM158" s="46" t="s">
        <v>10800</v>
      </c>
      <c r="AN158" s="44" t="s">
        <v>150</v>
      </c>
      <c r="AO158" s="44" t="s">
        <v>158</v>
      </c>
      <c r="AP158" s="44" t="s">
        <v>150</v>
      </c>
      <c r="AQ158" s="44" t="s">
        <v>150</v>
      </c>
      <c r="AR158" s="44" t="s">
        <v>216</v>
      </c>
      <c r="AS158" s="44" t="s">
        <v>158</v>
      </c>
      <c r="AT158" s="44" t="s">
        <v>150</v>
      </c>
      <c r="AU158" s="44" t="s">
        <v>158</v>
      </c>
      <c r="AV158" s="44" t="s">
        <v>174</v>
      </c>
      <c r="AW158" s="44" t="s">
        <v>10812</v>
      </c>
      <c r="AX158" s="44" t="s">
        <v>158</v>
      </c>
      <c r="AY158" s="47"/>
      <c r="AZ158" s="44" t="s">
        <v>150</v>
      </c>
      <c r="BA158" s="44" t="s">
        <v>285</v>
      </c>
      <c r="BB158" s="44" t="s">
        <v>158</v>
      </c>
      <c r="BC158" s="47"/>
      <c r="BD158" s="1" t="s">
        <v>227</v>
      </c>
      <c r="BE158" s="1" t="s">
        <v>10814</v>
      </c>
      <c r="BF158" s="13">
        <f>COUNTIF(data_M!$BP:$BP,G158)</f>
        <v>4</v>
      </c>
    </row>
    <row r="159">
      <c r="A159" s="1" t="s">
        <v>10821</v>
      </c>
      <c r="B159" s="11">
        <v>46160.35138888889</v>
      </c>
      <c r="C159" s="42">
        <v>109.0</v>
      </c>
      <c r="D159" s="43">
        <v>46160.0</v>
      </c>
      <c r="E159" s="1" t="s">
        <v>1913</v>
      </c>
      <c r="F159" s="1" t="s">
        <v>10826</v>
      </c>
      <c r="G159" s="9" t="s">
        <v>10827</v>
      </c>
      <c r="H159" s="8" t="s">
        <v>10828</v>
      </c>
      <c r="I159" s="1" t="s">
        <v>10826</v>
      </c>
      <c r="J159" s="1" t="s">
        <v>1592</v>
      </c>
      <c r="K159" s="1" t="s">
        <v>1543</v>
      </c>
      <c r="L159" s="44" t="s">
        <v>150</v>
      </c>
      <c r="M159" s="17"/>
      <c r="N159" s="44" t="s">
        <v>150</v>
      </c>
      <c r="O159" s="44" t="s">
        <v>150</v>
      </c>
      <c r="P159" s="44" t="s">
        <v>150</v>
      </c>
      <c r="Q159" s="17"/>
      <c r="R159" s="45">
        <v>105.0</v>
      </c>
      <c r="S159" s="44" t="s">
        <v>156</v>
      </c>
      <c r="T159" s="44" t="s">
        <v>150</v>
      </c>
      <c r="U159" s="44" t="s">
        <v>150</v>
      </c>
      <c r="V159" s="44" t="s">
        <v>150</v>
      </c>
      <c r="W159" s="44" t="s">
        <v>174</v>
      </c>
      <c r="X159" s="44" t="s">
        <v>150</v>
      </c>
      <c r="Y159" s="44" t="s">
        <v>150</v>
      </c>
      <c r="Z159" s="44" t="s">
        <v>150</v>
      </c>
      <c r="AA159" s="44" t="s">
        <v>150</v>
      </c>
      <c r="AB159" s="44" t="s">
        <v>175</v>
      </c>
      <c r="AC159" s="44" t="s">
        <v>150</v>
      </c>
      <c r="AD159" s="44" t="s">
        <v>150</v>
      </c>
      <c r="AE159" s="44" t="s">
        <v>174</v>
      </c>
      <c r="AF159" s="17"/>
      <c r="AG159" s="17"/>
      <c r="AH159" s="17"/>
      <c r="AI159" s="44" t="s">
        <v>242</v>
      </c>
      <c r="AJ159" s="44" t="s">
        <v>320</v>
      </c>
      <c r="AK159" s="46" t="s">
        <v>10854</v>
      </c>
      <c r="AL159" s="46" t="s">
        <v>10866</v>
      </c>
      <c r="AM159" s="46" t="s">
        <v>10880</v>
      </c>
      <c r="AN159" s="44" t="s">
        <v>150</v>
      </c>
      <c r="AO159" s="44" t="s">
        <v>158</v>
      </c>
      <c r="AP159" s="44" t="s">
        <v>150</v>
      </c>
      <c r="AQ159" s="44" t="s">
        <v>158</v>
      </c>
      <c r="AR159" s="44" t="s">
        <v>158</v>
      </c>
      <c r="AS159" s="44" t="s">
        <v>150</v>
      </c>
      <c r="AT159" s="44" t="s">
        <v>158</v>
      </c>
      <c r="AU159" s="44" t="s">
        <v>158</v>
      </c>
      <c r="AV159" s="44" t="s">
        <v>174</v>
      </c>
      <c r="AW159" s="44" t="s">
        <v>2248</v>
      </c>
      <c r="AX159" s="44" t="s">
        <v>158</v>
      </c>
      <c r="AY159" s="47"/>
      <c r="AZ159" s="44" t="s">
        <v>158</v>
      </c>
      <c r="BA159" s="47"/>
      <c r="BB159" s="44" t="s">
        <v>158</v>
      </c>
      <c r="BC159" s="47"/>
      <c r="BD159" s="1" t="s">
        <v>1913</v>
      </c>
      <c r="BE159" s="1" t="s">
        <v>10891</v>
      </c>
      <c r="BF159" s="13">
        <f>COUNTIF(data_M!$BP:$BP,G159)</f>
        <v>4</v>
      </c>
    </row>
    <row r="160">
      <c r="A160" s="1" t="s">
        <v>10895</v>
      </c>
      <c r="B160" s="11">
        <v>46169.38261574074</v>
      </c>
      <c r="C160" s="42">
        <v>110.0</v>
      </c>
      <c r="D160" s="43">
        <v>46169.0</v>
      </c>
      <c r="E160" s="1" t="s">
        <v>227</v>
      </c>
      <c r="F160" s="1" t="s">
        <v>7089</v>
      </c>
      <c r="G160" s="9" t="s">
        <v>7099</v>
      </c>
      <c r="H160" s="8" t="s">
        <v>10899</v>
      </c>
      <c r="I160" s="1" t="s">
        <v>7089</v>
      </c>
      <c r="J160" s="1" t="s">
        <v>3297</v>
      </c>
      <c r="K160" s="1" t="s">
        <v>237</v>
      </c>
      <c r="L160" s="44" t="s">
        <v>150</v>
      </c>
      <c r="M160" s="17"/>
      <c r="N160" s="44" t="s">
        <v>174</v>
      </c>
      <c r="O160" s="44" t="s">
        <v>150</v>
      </c>
      <c r="P160" s="44" t="s">
        <v>174</v>
      </c>
      <c r="Q160" s="17"/>
      <c r="R160" s="45">
        <v>80.0</v>
      </c>
      <c r="S160" s="44" t="s">
        <v>150</v>
      </c>
      <c r="T160" s="44" t="s">
        <v>150</v>
      </c>
      <c r="U160" s="44" t="s">
        <v>150</v>
      </c>
      <c r="V160" s="44" t="s">
        <v>150</v>
      </c>
      <c r="W160" s="44" t="s">
        <v>174</v>
      </c>
      <c r="X160" s="44" t="s">
        <v>150</v>
      </c>
      <c r="Y160" s="44" t="s">
        <v>150</v>
      </c>
      <c r="Z160" s="44" t="s">
        <v>150</v>
      </c>
      <c r="AA160" s="44" t="s">
        <v>150</v>
      </c>
      <c r="AB160" s="44" t="s">
        <v>175</v>
      </c>
      <c r="AC160" s="44" t="s">
        <v>150</v>
      </c>
      <c r="AD160" s="44" t="s">
        <v>150</v>
      </c>
      <c r="AE160" s="44" t="s">
        <v>174</v>
      </c>
      <c r="AF160" s="17"/>
      <c r="AG160" s="17"/>
      <c r="AH160" s="17"/>
      <c r="AI160" s="44" t="s">
        <v>2399</v>
      </c>
      <c r="AJ160" s="44" t="s">
        <v>10909</v>
      </c>
      <c r="AK160" s="46" t="s">
        <v>10911</v>
      </c>
      <c r="AL160" s="46" t="s">
        <v>10923</v>
      </c>
      <c r="AM160" s="46" t="s">
        <v>10932</v>
      </c>
      <c r="AN160" s="44" t="s">
        <v>174</v>
      </c>
      <c r="AO160" s="44" t="s">
        <v>150</v>
      </c>
      <c r="AP160" s="44" t="s">
        <v>150</v>
      </c>
      <c r="AQ160" s="44" t="s">
        <v>150</v>
      </c>
      <c r="AR160" s="44" t="s">
        <v>423</v>
      </c>
      <c r="AS160" s="44" t="s">
        <v>158</v>
      </c>
      <c r="AT160" s="44" t="s">
        <v>150</v>
      </c>
      <c r="AU160" s="44" t="s">
        <v>158</v>
      </c>
      <c r="AV160" s="44" t="s">
        <v>150</v>
      </c>
      <c r="AW160" s="44" t="s">
        <v>2248</v>
      </c>
      <c r="AX160" s="44" t="s">
        <v>158</v>
      </c>
      <c r="AY160" s="47"/>
      <c r="AZ160" s="44" t="s">
        <v>155</v>
      </c>
      <c r="BA160" s="44" t="s">
        <v>10941</v>
      </c>
      <c r="BB160" s="44" t="s">
        <v>155</v>
      </c>
      <c r="BC160" s="44" t="s">
        <v>4266</v>
      </c>
      <c r="BD160" s="1" t="s">
        <v>227</v>
      </c>
      <c r="BE160" s="8" t="s">
        <v>7100</v>
      </c>
      <c r="BF160" s="13">
        <f>COUNTIF(data_M!$BP:$BP,G160)</f>
        <v>1</v>
      </c>
    </row>
    <row r="161">
      <c r="A161" s="1" t="s">
        <v>10950</v>
      </c>
      <c r="B161" s="11">
        <v>46165.075578703705</v>
      </c>
      <c r="C161" s="42">
        <v>107.0</v>
      </c>
      <c r="D161" s="43">
        <v>46165.0</v>
      </c>
      <c r="E161" s="1" t="s">
        <v>561</v>
      </c>
      <c r="F161" s="1" t="s">
        <v>10547</v>
      </c>
      <c r="G161" s="9" t="s">
        <v>10529</v>
      </c>
      <c r="H161" s="8" t="s">
        <v>10953</v>
      </c>
      <c r="I161" s="1" t="s">
        <v>10535</v>
      </c>
      <c r="J161" s="1" t="s">
        <v>169</v>
      </c>
      <c r="K161" s="1" t="s">
        <v>573</v>
      </c>
      <c r="L161" s="44" t="s">
        <v>150</v>
      </c>
      <c r="M161" s="17"/>
      <c r="N161" s="44" t="s">
        <v>150</v>
      </c>
      <c r="O161" s="44" t="s">
        <v>150</v>
      </c>
      <c r="P161" s="44" t="s">
        <v>150</v>
      </c>
      <c r="Q161" s="17"/>
      <c r="R161" s="45">
        <v>200.0</v>
      </c>
      <c r="S161" s="44" t="s">
        <v>174</v>
      </c>
      <c r="T161" s="44" t="s">
        <v>150</v>
      </c>
      <c r="U161" s="44" t="s">
        <v>150</v>
      </c>
      <c r="V161" s="44" t="s">
        <v>150</v>
      </c>
      <c r="W161" s="44" t="s">
        <v>174</v>
      </c>
      <c r="X161" s="44" t="s">
        <v>150</v>
      </c>
      <c r="Y161" s="44" t="s">
        <v>150</v>
      </c>
      <c r="Z161" s="44" t="s">
        <v>150</v>
      </c>
      <c r="AA161" s="44" t="s">
        <v>150</v>
      </c>
      <c r="AB161" s="44" t="s">
        <v>175</v>
      </c>
      <c r="AC161" s="44" t="s">
        <v>150</v>
      </c>
      <c r="AD161" s="44" t="s">
        <v>150</v>
      </c>
      <c r="AE161" s="44" t="s">
        <v>174</v>
      </c>
      <c r="AF161" s="17"/>
      <c r="AG161" s="17"/>
      <c r="AH161" s="17"/>
      <c r="AI161" s="44" t="s">
        <v>241</v>
      </c>
      <c r="AJ161" s="44" t="s">
        <v>757</v>
      </c>
      <c r="AK161" s="46" t="s">
        <v>10976</v>
      </c>
      <c r="AL161" s="46" t="s">
        <v>10993</v>
      </c>
      <c r="AM161" s="46" t="s">
        <v>11006</v>
      </c>
      <c r="AN161" s="44" t="s">
        <v>174</v>
      </c>
      <c r="AO161" s="44" t="s">
        <v>158</v>
      </c>
      <c r="AP161" s="44" t="s">
        <v>150</v>
      </c>
      <c r="AQ161" s="44" t="s">
        <v>158</v>
      </c>
      <c r="AR161" s="44" t="s">
        <v>2624</v>
      </c>
      <c r="AS161" s="44" t="s">
        <v>158</v>
      </c>
      <c r="AT161" s="44" t="s">
        <v>150</v>
      </c>
      <c r="AU161" s="44" t="s">
        <v>158</v>
      </c>
      <c r="AV161" s="44" t="s">
        <v>174</v>
      </c>
      <c r="AW161" s="44" t="s">
        <v>541</v>
      </c>
      <c r="AX161" s="44" t="s">
        <v>158</v>
      </c>
      <c r="AY161" s="47"/>
      <c r="AZ161" s="44" t="s">
        <v>158</v>
      </c>
      <c r="BA161" s="47"/>
      <c r="BB161" s="44" t="s">
        <v>158</v>
      </c>
      <c r="BC161" s="47"/>
      <c r="BD161" s="1" t="s">
        <v>561</v>
      </c>
      <c r="BE161" s="1" t="s">
        <v>11026</v>
      </c>
      <c r="BF161" s="13">
        <f>COUNTIF(data_M!$BP:$BP,G161)</f>
        <v>3</v>
      </c>
    </row>
    <row r="162">
      <c r="A162" s="1" t="s">
        <v>11033</v>
      </c>
      <c r="B162" s="11">
        <v>46162.208506944444</v>
      </c>
      <c r="C162" s="42">
        <v>105.0</v>
      </c>
      <c r="D162" s="43">
        <v>46162.0</v>
      </c>
      <c r="E162" s="1" t="s">
        <v>136</v>
      </c>
      <c r="F162" s="1" t="s">
        <v>11035</v>
      </c>
      <c r="G162" s="9" t="s">
        <v>11036</v>
      </c>
      <c r="H162" s="8" t="s">
        <v>11037</v>
      </c>
      <c r="I162" s="1" t="s">
        <v>11049</v>
      </c>
      <c r="J162" s="1" t="s">
        <v>169</v>
      </c>
      <c r="K162" s="1" t="s">
        <v>171</v>
      </c>
      <c r="L162" s="44" t="s">
        <v>150</v>
      </c>
      <c r="M162" s="17"/>
      <c r="N162" s="44" t="s">
        <v>150</v>
      </c>
      <c r="O162" s="44" t="s">
        <v>150</v>
      </c>
      <c r="P162" s="44" t="s">
        <v>150</v>
      </c>
      <c r="Q162" s="17"/>
      <c r="R162" s="45">
        <v>60.0</v>
      </c>
      <c r="S162" s="44" t="s">
        <v>174</v>
      </c>
      <c r="T162" s="44" t="s">
        <v>150</v>
      </c>
      <c r="U162" s="44" t="s">
        <v>150</v>
      </c>
      <c r="V162" s="44" t="s">
        <v>150</v>
      </c>
      <c r="W162" s="44" t="s">
        <v>174</v>
      </c>
      <c r="X162" s="44" t="s">
        <v>150</v>
      </c>
      <c r="Y162" s="44" t="s">
        <v>150</v>
      </c>
      <c r="Z162" s="44" t="s">
        <v>150</v>
      </c>
      <c r="AA162" s="44" t="s">
        <v>150</v>
      </c>
      <c r="AB162" s="44" t="s">
        <v>175</v>
      </c>
      <c r="AC162" s="44" t="s">
        <v>150</v>
      </c>
      <c r="AD162" s="44" t="s">
        <v>150</v>
      </c>
      <c r="AE162" s="44" t="s">
        <v>150</v>
      </c>
      <c r="AF162" s="17"/>
      <c r="AG162" s="17"/>
      <c r="AH162" s="17"/>
      <c r="AI162" s="44" t="s">
        <v>1238</v>
      </c>
      <c r="AJ162" s="44" t="s">
        <v>158</v>
      </c>
      <c r="AK162" s="46" t="s">
        <v>11057</v>
      </c>
      <c r="AL162" s="46" t="s">
        <v>11077</v>
      </c>
      <c r="AM162" s="46" t="s">
        <v>11093</v>
      </c>
      <c r="AN162" s="44" t="s">
        <v>150</v>
      </c>
      <c r="AO162" s="44" t="s">
        <v>158</v>
      </c>
      <c r="AP162" s="44" t="s">
        <v>150</v>
      </c>
      <c r="AQ162" s="44" t="s">
        <v>158</v>
      </c>
      <c r="AR162" s="44" t="s">
        <v>150</v>
      </c>
      <c r="AS162" s="44" t="s">
        <v>158</v>
      </c>
      <c r="AT162" s="44" t="s">
        <v>150</v>
      </c>
      <c r="AU162" s="44" t="s">
        <v>158</v>
      </c>
      <c r="AV162" s="44" t="s">
        <v>158</v>
      </c>
      <c r="AW162" s="47"/>
      <c r="AX162" s="44" t="s">
        <v>158</v>
      </c>
      <c r="AY162" s="47"/>
      <c r="AZ162" s="44" t="s">
        <v>150</v>
      </c>
      <c r="BA162" s="44" t="s">
        <v>11110</v>
      </c>
      <c r="BB162" s="44" t="s">
        <v>158</v>
      </c>
      <c r="BC162" s="47"/>
      <c r="BD162" s="1" t="s">
        <v>136</v>
      </c>
      <c r="BE162" s="8" t="s">
        <v>11114</v>
      </c>
      <c r="BF162" s="13">
        <f>COUNTIF(data_M!$BP:$BP,G162)</f>
        <v>1</v>
      </c>
    </row>
    <row r="163">
      <c r="A163" s="1" t="s">
        <v>9246</v>
      </c>
      <c r="B163" s="11">
        <v>46159.40152777778</v>
      </c>
      <c r="C163" s="42">
        <v>105.0</v>
      </c>
      <c r="D163" s="43">
        <v>46159.0</v>
      </c>
      <c r="E163" s="1" t="s">
        <v>136</v>
      </c>
      <c r="F163" s="1" t="s">
        <v>9250</v>
      </c>
      <c r="G163" s="9" t="s">
        <v>9251</v>
      </c>
      <c r="H163" s="8" t="s">
        <v>9252</v>
      </c>
      <c r="I163" s="1" t="s">
        <v>9263</v>
      </c>
      <c r="J163" s="1" t="s">
        <v>3521</v>
      </c>
      <c r="K163" s="1" t="s">
        <v>171</v>
      </c>
      <c r="L163" s="44" t="s">
        <v>150</v>
      </c>
      <c r="M163" s="17"/>
      <c r="N163" s="44" t="s">
        <v>150</v>
      </c>
      <c r="O163" s="44" t="s">
        <v>150</v>
      </c>
      <c r="P163" s="44" t="s">
        <v>150</v>
      </c>
      <c r="Q163" s="17"/>
      <c r="R163" s="45">
        <v>58.0</v>
      </c>
      <c r="S163" s="44" t="s">
        <v>174</v>
      </c>
      <c r="T163" s="44" t="s">
        <v>150</v>
      </c>
      <c r="U163" s="44" t="s">
        <v>150</v>
      </c>
      <c r="V163" s="44" t="s">
        <v>150</v>
      </c>
      <c r="W163" s="44" t="s">
        <v>174</v>
      </c>
      <c r="X163" s="44" t="s">
        <v>150</v>
      </c>
      <c r="Y163" s="44" t="s">
        <v>150</v>
      </c>
      <c r="Z163" s="44" t="s">
        <v>150</v>
      </c>
      <c r="AA163" s="44" t="s">
        <v>150</v>
      </c>
      <c r="AB163" s="44" t="s">
        <v>175</v>
      </c>
      <c r="AC163" s="44" t="s">
        <v>150</v>
      </c>
      <c r="AD163" s="44" t="s">
        <v>150</v>
      </c>
      <c r="AE163" s="44" t="s">
        <v>150</v>
      </c>
      <c r="AF163" s="17"/>
      <c r="AG163" s="17"/>
      <c r="AH163" s="17"/>
      <c r="AI163" s="44" t="s">
        <v>1630</v>
      </c>
      <c r="AJ163" s="44" t="s">
        <v>757</v>
      </c>
      <c r="AK163" s="46" t="s">
        <v>9264</v>
      </c>
      <c r="AL163" s="46" t="s">
        <v>9275</v>
      </c>
      <c r="AM163" s="46" t="s">
        <v>9277</v>
      </c>
      <c r="AN163" s="44" t="s">
        <v>174</v>
      </c>
      <c r="AO163" s="44" t="s">
        <v>158</v>
      </c>
      <c r="AP163" s="44" t="s">
        <v>150</v>
      </c>
      <c r="AQ163" s="44" t="s">
        <v>158</v>
      </c>
      <c r="AR163" s="44" t="s">
        <v>2184</v>
      </c>
      <c r="AS163" s="44" t="s">
        <v>158</v>
      </c>
      <c r="AT163" s="44" t="s">
        <v>150</v>
      </c>
      <c r="AU163" s="44" t="s">
        <v>158</v>
      </c>
      <c r="AV163" s="44" t="s">
        <v>174</v>
      </c>
      <c r="AW163" s="44" t="s">
        <v>9285</v>
      </c>
      <c r="AX163" s="44" t="s">
        <v>158</v>
      </c>
      <c r="AY163" s="47"/>
      <c r="AZ163" s="44" t="s">
        <v>158</v>
      </c>
      <c r="BA163" s="47"/>
      <c r="BB163" s="44" t="s">
        <v>158</v>
      </c>
      <c r="BC163" s="47"/>
      <c r="BD163" s="1" t="s">
        <v>136</v>
      </c>
      <c r="BE163" s="1" t="s">
        <v>11203</v>
      </c>
      <c r="BF163" s="13">
        <f>COUNTIF(data_M!$BP:$BP,G163)</f>
        <v>4</v>
      </c>
    </row>
    <row r="164">
      <c r="A164" s="1" t="s">
        <v>11210</v>
      </c>
      <c r="B164" s="11">
        <v>46162.52980324074</v>
      </c>
      <c r="C164" s="42">
        <v>106.0</v>
      </c>
      <c r="D164" s="43">
        <v>46162.0</v>
      </c>
      <c r="E164" s="1" t="s">
        <v>299</v>
      </c>
      <c r="F164" s="1" t="s">
        <v>8897</v>
      </c>
      <c r="G164" s="9" t="s">
        <v>4033</v>
      </c>
      <c r="H164" s="8" t="s">
        <v>11217</v>
      </c>
      <c r="I164" s="1" t="s">
        <v>8897</v>
      </c>
      <c r="J164" s="1" t="s">
        <v>169</v>
      </c>
      <c r="K164" s="1" t="s">
        <v>317</v>
      </c>
      <c r="L164" s="44" t="s">
        <v>150</v>
      </c>
      <c r="M164" s="17"/>
      <c r="N164" s="44" t="s">
        <v>150</v>
      </c>
      <c r="O164" s="44" t="s">
        <v>150</v>
      </c>
      <c r="P164" s="44" t="s">
        <v>150</v>
      </c>
      <c r="Q164" s="17"/>
      <c r="R164" s="45">
        <v>75.0</v>
      </c>
      <c r="S164" s="44" t="s">
        <v>174</v>
      </c>
      <c r="T164" s="44" t="s">
        <v>174</v>
      </c>
      <c r="U164" s="44" t="s">
        <v>150</v>
      </c>
      <c r="V164" s="44" t="s">
        <v>150</v>
      </c>
      <c r="W164" s="44" t="s">
        <v>174</v>
      </c>
      <c r="X164" s="44" t="s">
        <v>150</v>
      </c>
      <c r="Y164" s="44" t="s">
        <v>150</v>
      </c>
      <c r="Z164" s="44" t="s">
        <v>150</v>
      </c>
      <c r="AA164" s="44" t="s">
        <v>150</v>
      </c>
      <c r="AB164" s="44" t="s">
        <v>161</v>
      </c>
      <c r="AC164" s="44" t="s">
        <v>150</v>
      </c>
      <c r="AD164" s="44" t="s">
        <v>150</v>
      </c>
      <c r="AE164" s="44" t="s">
        <v>150</v>
      </c>
      <c r="AF164" s="17"/>
      <c r="AG164" s="17"/>
      <c r="AH164" s="17"/>
      <c r="AI164" s="44" t="s">
        <v>812</v>
      </c>
      <c r="AJ164" s="44" t="s">
        <v>158</v>
      </c>
      <c r="AK164" s="46" t="s">
        <v>11239</v>
      </c>
      <c r="AL164" s="46" t="s">
        <v>11249</v>
      </c>
      <c r="AM164" s="46" t="s">
        <v>11270</v>
      </c>
      <c r="AN164" s="44" t="s">
        <v>174</v>
      </c>
      <c r="AO164" s="44" t="s">
        <v>158</v>
      </c>
      <c r="AP164" s="44" t="s">
        <v>158</v>
      </c>
      <c r="AQ164" s="44" t="s">
        <v>158</v>
      </c>
      <c r="AR164" s="44" t="s">
        <v>150</v>
      </c>
      <c r="AS164" s="44" t="s">
        <v>158</v>
      </c>
      <c r="AT164" s="44" t="s">
        <v>150</v>
      </c>
      <c r="AU164" s="44" t="s">
        <v>158</v>
      </c>
      <c r="AV164" s="44" t="s">
        <v>158</v>
      </c>
      <c r="AW164" s="47"/>
      <c r="AX164" s="44" t="s">
        <v>158</v>
      </c>
      <c r="AY164" s="47"/>
      <c r="AZ164" s="44" t="s">
        <v>158</v>
      </c>
      <c r="BA164" s="47"/>
      <c r="BB164" s="44" t="s">
        <v>158</v>
      </c>
      <c r="BC164" s="47"/>
      <c r="BD164" s="1" t="s">
        <v>299</v>
      </c>
      <c r="BE164" s="8" t="s">
        <v>11292</v>
      </c>
      <c r="BF164" s="13">
        <f>COUNTIF(data_M!$BP:$BP,G164)</f>
        <v>2</v>
      </c>
    </row>
    <row r="165">
      <c r="A165" s="1" t="s">
        <v>11305</v>
      </c>
      <c r="B165" s="11">
        <v>46162.53622685185</v>
      </c>
      <c r="C165" s="42">
        <v>107.0</v>
      </c>
      <c r="D165" s="43">
        <v>46162.0</v>
      </c>
      <c r="E165" s="1" t="s">
        <v>561</v>
      </c>
      <c r="F165" s="1" t="s">
        <v>9417</v>
      </c>
      <c r="G165" s="9" t="s">
        <v>9424</v>
      </c>
      <c r="H165" s="8" t="s">
        <v>11310</v>
      </c>
      <c r="I165" s="1" t="s">
        <v>9417</v>
      </c>
      <c r="J165" s="1" t="s">
        <v>169</v>
      </c>
      <c r="K165" s="1" t="s">
        <v>573</v>
      </c>
      <c r="L165" s="44" t="s">
        <v>150</v>
      </c>
      <c r="M165" s="17"/>
      <c r="N165" s="44" t="s">
        <v>150</v>
      </c>
      <c r="O165" s="44" t="s">
        <v>150</v>
      </c>
      <c r="P165" s="44" t="s">
        <v>150</v>
      </c>
      <c r="Q165" s="17"/>
      <c r="R165" s="45">
        <v>90.0</v>
      </c>
      <c r="S165" s="44" t="s">
        <v>174</v>
      </c>
      <c r="T165" s="44" t="s">
        <v>150</v>
      </c>
      <c r="U165" s="44" t="s">
        <v>150</v>
      </c>
      <c r="V165" s="44" t="s">
        <v>174</v>
      </c>
      <c r="W165" s="44" t="s">
        <v>174</v>
      </c>
      <c r="X165" s="44" t="s">
        <v>150</v>
      </c>
      <c r="Y165" s="44" t="s">
        <v>150</v>
      </c>
      <c r="Z165" s="44" t="s">
        <v>150</v>
      </c>
      <c r="AA165" s="44" t="s">
        <v>150</v>
      </c>
      <c r="AB165" s="44" t="s">
        <v>174</v>
      </c>
      <c r="AC165" s="44" t="s">
        <v>150</v>
      </c>
      <c r="AD165" s="44" t="s">
        <v>150</v>
      </c>
      <c r="AE165" s="44" t="s">
        <v>150</v>
      </c>
      <c r="AF165" s="17"/>
      <c r="AG165" s="17"/>
      <c r="AH165" s="17"/>
      <c r="AI165" s="44" t="s">
        <v>1544</v>
      </c>
      <c r="AJ165" s="44" t="s">
        <v>11331</v>
      </c>
      <c r="AK165" s="46" t="s">
        <v>11333</v>
      </c>
      <c r="AL165" s="46" t="s">
        <v>11342</v>
      </c>
      <c r="AM165" s="46" t="s">
        <v>11366</v>
      </c>
      <c r="AN165" s="44" t="s">
        <v>150</v>
      </c>
      <c r="AO165" s="44" t="s">
        <v>158</v>
      </c>
      <c r="AP165" s="44" t="s">
        <v>158</v>
      </c>
      <c r="AQ165" s="44" t="s">
        <v>158</v>
      </c>
      <c r="AR165" s="44" t="s">
        <v>158</v>
      </c>
      <c r="AS165" s="44" t="s">
        <v>158</v>
      </c>
      <c r="AT165" s="44" t="s">
        <v>158</v>
      </c>
      <c r="AU165" s="44" t="s">
        <v>158</v>
      </c>
      <c r="AV165" s="44" t="s">
        <v>150</v>
      </c>
      <c r="AW165" s="44" t="s">
        <v>217</v>
      </c>
      <c r="AX165" s="44" t="s">
        <v>158</v>
      </c>
      <c r="AY165" s="47"/>
      <c r="AZ165" s="44" t="s">
        <v>158</v>
      </c>
      <c r="BA165" s="47"/>
      <c r="BB165" s="44" t="s">
        <v>158</v>
      </c>
      <c r="BC165" s="47"/>
      <c r="BD165" s="1" t="s">
        <v>561</v>
      </c>
      <c r="BE165" s="8" t="s">
        <v>11384</v>
      </c>
      <c r="BF165" s="13">
        <f>COUNTIF(data_M!$BP:$BP,G165)</f>
        <v>1</v>
      </c>
    </row>
    <row r="166">
      <c r="A166" s="1" t="s">
        <v>11393</v>
      </c>
      <c r="B166" s="11">
        <v>46160.67188657408</v>
      </c>
      <c r="C166" s="42">
        <v>104.0</v>
      </c>
      <c r="D166" s="43">
        <v>46160.0</v>
      </c>
      <c r="E166" s="1" t="s">
        <v>960</v>
      </c>
      <c r="F166" s="1" t="s">
        <v>7838</v>
      </c>
      <c r="G166" s="9" t="s">
        <v>7846</v>
      </c>
      <c r="H166" s="8" t="s">
        <v>11397</v>
      </c>
      <c r="I166" s="1" t="s">
        <v>7838</v>
      </c>
      <c r="J166" s="1" t="s">
        <v>169</v>
      </c>
      <c r="K166" s="1" t="s">
        <v>970</v>
      </c>
      <c r="L166" s="44" t="s">
        <v>150</v>
      </c>
      <c r="M166" s="17"/>
      <c r="N166" s="44" t="s">
        <v>150</v>
      </c>
      <c r="O166" s="44" t="s">
        <v>150</v>
      </c>
      <c r="P166" s="44" t="s">
        <v>150</v>
      </c>
      <c r="Q166" s="17"/>
      <c r="R166" s="45">
        <v>150.0</v>
      </c>
      <c r="S166" s="44" t="s">
        <v>174</v>
      </c>
      <c r="T166" s="44" t="s">
        <v>150</v>
      </c>
      <c r="U166" s="44" t="s">
        <v>150</v>
      </c>
      <c r="V166" s="44" t="s">
        <v>150</v>
      </c>
      <c r="W166" s="44" t="s">
        <v>174</v>
      </c>
      <c r="X166" s="44" t="s">
        <v>150</v>
      </c>
      <c r="Y166" s="44" t="s">
        <v>150</v>
      </c>
      <c r="Z166" s="44" t="s">
        <v>150</v>
      </c>
      <c r="AA166" s="44" t="s">
        <v>150</v>
      </c>
      <c r="AB166" s="44" t="s">
        <v>175</v>
      </c>
      <c r="AC166" s="44" t="s">
        <v>150</v>
      </c>
      <c r="AD166" s="44" t="s">
        <v>150</v>
      </c>
      <c r="AE166" s="44" t="s">
        <v>150</v>
      </c>
      <c r="AF166" s="17"/>
      <c r="AG166" s="17"/>
      <c r="AH166" s="17"/>
      <c r="AI166" s="44" t="s">
        <v>1238</v>
      </c>
      <c r="AJ166" s="44" t="s">
        <v>2400</v>
      </c>
      <c r="AK166" s="46" t="s">
        <v>11421</v>
      </c>
      <c r="AL166" s="46" t="s">
        <v>11440</v>
      </c>
      <c r="AM166" s="46" t="s">
        <v>11451</v>
      </c>
      <c r="AN166" s="44" t="s">
        <v>174</v>
      </c>
      <c r="AO166" s="44" t="s">
        <v>158</v>
      </c>
      <c r="AP166" s="44" t="s">
        <v>150</v>
      </c>
      <c r="AQ166" s="44" t="s">
        <v>158</v>
      </c>
      <c r="AR166" s="44" t="s">
        <v>220</v>
      </c>
      <c r="AS166" s="44" t="s">
        <v>158</v>
      </c>
      <c r="AT166" s="44" t="s">
        <v>150</v>
      </c>
      <c r="AU166" s="44" t="s">
        <v>158</v>
      </c>
      <c r="AV166" s="44" t="s">
        <v>174</v>
      </c>
      <c r="AW166" s="44" t="s">
        <v>7411</v>
      </c>
      <c r="AX166" s="44" t="s">
        <v>150</v>
      </c>
      <c r="AY166" s="44" t="s">
        <v>775</v>
      </c>
      <c r="AZ166" s="44" t="s">
        <v>174</v>
      </c>
      <c r="BA166" s="44" t="s">
        <v>11469</v>
      </c>
      <c r="BB166" s="44" t="s">
        <v>158</v>
      </c>
      <c r="BC166" s="47"/>
      <c r="BD166" s="1" t="s">
        <v>960</v>
      </c>
      <c r="BE166" s="1" t="s">
        <v>11472</v>
      </c>
      <c r="BF166" s="13">
        <f>COUNTIF(data_M!$BP:$BP,G166)</f>
        <v>19</v>
      </c>
    </row>
    <row r="167">
      <c r="A167" s="1" t="s">
        <v>11477</v>
      </c>
      <c r="B167" s="11">
        <v>46163.5856712963</v>
      </c>
      <c r="C167" s="42">
        <v>102.0</v>
      </c>
      <c r="D167" s="43">
        <v>46163.0</v>
      </c>
      <c r="E167" s="1" t="s">
        <v>2176</v>
      </c>
      <c r="F167" s="1" t="s">
        <v>3324</v>
      </c>
      <c r="G167" s="9" t="s">
        <v>3331</v>
      </c>
      <c r="H167" s="8" t="s">
        <v>11482</v>
      </c>
      <c r="I167" s="1" t="s">
        <v>3338</v>
      </c>
      <c r="J167" s="1" t="s">
        <v>169</v>
      </c>
      <c r="K167" s="1" t="s">
        <v>1345</v>
      </c>
      <c r="L167" s="44" t="s">
        <v>150</v>
      </c>
      <c r="M167" s="17"/>
      <c r="N167" s="44" t="s">
        <v>150</v>
      </c>
      <c r="O167" s="44" t="s">
        <v>150</v>
      </c>
      <c r="P167" s="44" t="s">
        <v>150</v>
      </c>
      <c r="Q167" s="17"/>
      <c r="R167" s="45">
        <v>60.0</v>
      </c>
      <c r="S167" s="44" t="s">
        <v>174</v>
      </c>
      <c r="T167" s="44" t="s">
        <v>150</v>
      </c>
      <c r="U167" s="44" t="s">
        <v>150</v>
      </c>
      <c r="V167" s="44" t="s">
        <v>150</v>
      </c>
      <c r="W167" s="44" t="s">
        <v>174</v>
      </c>
      <c r="X167" s="44" t="s">
        <v>150</v>
      </c>
      <c r="Y167" s="44" t="s">
        <v>150</v>
      </c>
      <c r="Z167" s="44" t="s">
        <v>150</v>
      </c>
      <c r="AA167" s="44" t="s">
        <v>150</v>
      </c>
      <c r="AB167" s="44" t="s">
        <v>175</v>
      </c>
      <c r="AC167" s="44" t="s">
        <v>150</v>
      </c>
      <c r="AD167" s="44" t="s">
        <v>150</v>
      </c>
      <c r="AE167" s="44" t="s">
        <v>174</v>
      </c>
      <c r="AF167" s="17"/>
      <c r="AG167" s="17"/>
      <c r="AH167" s="17"/>
      <c r="AI167" s="44" t="s">
        <v>241</v>
      </c>
      <c r="AJ167" s="44" t="s">
        <v>757</v>
      </c>
      <c r="AK167" s="46" t="s">
        <v>11497</v>
      </c>
      <c r="AL167" s="46" t="s">
        <v>11505</v>
      </c>
      <c r="AM167" s="46" t="s">
        <v>11510</v>
      </c>
      <c r="AN167" s="44" t="s">
        <v>174</v>
      </c>
      <c r="AO167" s="44" t="s">
        <v>158</v>
      </c>
      <c r="AP167" s="44" t="s">
        <v>150</v>
      </c>
      <c r="AQ167" s="44" t="s">
        <v>158</v>
      </c>
      <c r="AR167" s="44" t="s">
        <v>150</v>
      </c>
      <c r="AS167" s="44" t="s">
        <v>158</v>
      </c>
      <c r="AT167" s="44" t="s">
        <v>150</v>
      </c>
      <c r="AU167" s="44" t="s">
        <v>158</v>
      </c>
      <c r="AV167" s="44" t="s">
        <v>174</v>
      </c>
      <c r="AW167" s="44" t="s">
        <v>838</v>
      </c>
      <c r="AX167" s="44" t="s">
        <v>158</v>
      </c>
      <c r="AY167" s="47"/>
      <c r="AZ167" s="44" t="s">
        <v>158</v>
      </c>
      <c r="BA167" s="47"/>
      <c r="BB167" s="44" t="s">
        <v>158</v>
      </c>
      <c r="BC167" s="47"/>
      <c r="BD167" s="1" t="s">
        <v>2176</v>
      </c>
      <c r="BE167" s="1" t="s">
        <v>11520</v>
      </c>
      <c r="BF167" s="13">
        <f>COUNTIF(data_M!$BP:$BP,G167)</f>
        <v>3</v>
      </c>
    </row>
    <row r="168">
      <c r="A168" s="1" t="s">
        <v>11522</v>
      </c>
      <c r="B168" s="11">
        <v>46181.663356481484</v>
      </c>
      <c r="C168" s="42">
        <v>102.0</v>
      </c>
      <c r="D168" s="43">
        <v>46181.0</v>
      </c>
      <c r="E168" s="1" t="s">
        <v>2176</v>
      </c>
      <c r="F168" s="1" t="s">
        <v>1509</v>
      </c>
      <c r="G168" s="9" t="s">
        <v>1520</v>
      </c>
      <c r="H168" s="8" t="s">
        <v>11523</v>
      </c>
      <c r="I168" s="1" t="s">
        <v>1509</v>
      </c>
      <c r="J168" s="1" t="s">
        <v>169</v>
      </c>
      <c r="K168" s="1" t="s">
        <v>1345</v>
      </c>
      <c r="L168" s="44" t="s">
        <v>150</v>
      </c>
      <c r="M168" s="17"/>
      <c r="N168" s="44" t="s">
        <v>174</v>
      </c>
      <c r="O168" s="44" t="s">
        <v>150</v>
      </c>
      <c r="P168" s="44" t="s">
        <v>150</v>
      </c>
      <c r="Q168" s="17"/>
      <c r="R168" s="45">
        <v>120.0</v>
      </c>
      <c r="S168" s="44" t="s">
        <v>174</v>
      </c>
      <c r="T168" s="44" t="s">
        <v>150</v>
      </c>
      <c r="U168" s="44" t="s">
        <v>150</v>
      </c>
      <c r="V168" s="44" t="s">
        <v>150</v>
      </c>
      <c r="W168" s="44" t="s">
        <v>174</v>
      </c>
      <c r="X168" s="44" t="s">
        <v>150</v>
      </c>
      <c r="Y168" s="44" t="s">
        <v>150</v>
      </c>
      <c r="Z168" s="44" t="s">
        <v>150</v>
      </c>
      <c r="AA168" s="44" t="s">
        <v>150</v>
      </c>
      <c r="AB168" s="44" t="s">
        <v>175</v>
      </c>
      <c r="AC168" s="44" t="s">
        <v>150</v>
      </c>
      <c r="AD168" s="44" t="s">
        <v>150</v>
      </c>
      <c r="AE168" s="44" t="s">
        <v>174</v>
      </c>
      <c r="AF168" s="17"/>
      <c r="AG168" s="17"/>
      <c r="AH168" s="17"/>
      <c r="AI168" s="44" t="s">
        <v>322</v>
      </c>
      <c r="AJ168" s="44" t="s">
        <v>812</v>
      </c>
      <c r="AK168" s="46" t="s">
        <v>11530</v>
      </c>
      <c r="AL168" s="46" t="s">
        <v>11541</v>
      </c>
      <c r="AM168" s="46" t="s">
        <v>11545</v>
      </c>
      <c r="AN168" s="44" t="s">
        <v>150</v>
      </c>
      <c r="AO168" s="44" t="s">
        <v>158</v>
      </c>
      <c r="AP168" s="44" t="s">
        <v>158</v>
      </c>
      <c r="AQ168" s="44" t="s">
        <v>158</v>
      </c>
      <c r="AR168" s="44" t="s">
        <v>423</v>
      </c>
      <c r="AS168" s="44" t="s">
        <v>158</v>
      </c>
      <c r="AT168" s="44" t="s">
        <v>150</v>
      </c>
      <c r="AU168" s="44" t="s">
        <v>158</v>
      </c>
      <c r="AV168" s="44" t="s">
        <v>158</v>
      </c>
      <c r="AW168" s="47"/>
      <c r="AX168" s="44" t="s">
        <v>158</v>
      </c>
      <c r="AY168" s="47"/>
      <c r="AZ168" s="44" t="s">
        <v>174</v>
      </c>
      <c r="BA168" s="44" t="s">
        <v>11557</v>
      </c>
      <c r="BB168" s="44" t="s">
        <v>158</v>
      </c>
      <c r="BC168" s="47"/>
      <c r="BD168" s="1" t="s">
        <v>2176</v>
      </c>
      <c r="BE168" s="8" t="s">
        <v>1521</v>
      </c>
      <c r="BF168" s="13">
        <f>COUNTIF(data_M!$BP:$BP,G168)</f>
        <v>1</v>
      </c>
    </row>
    <row r="169">
      <c r="A169" s="1" t="s">
        <v>6693</v>
      </c>
      <c r="B169" s="11">
        <v>46157.278958333336</v>
      </c>
      <c r="C169" s="42">
        <v>105.0</v>
      </c>
      <c r="D169" s="43">
        <v>46156.0</v>
      </c>
      <c r="E169" s="1" t="s">
        <v>136</v>
      </c>
      <c r="F169" s="1" t="s">
        <v>6696</v>
      </c>
      <c r="G169" s="9" t="s">
        <v>6697</v>
      </c>
      <c r="H169" s="8" t="s">
        <v>6698</v>
      </c>
      <c r="I169" s="1" t="s">
        <v>6707</v>
      </c>
      <c r="J169" s="1" t="s">
        <v>169</v>
      </c>
      <c r="K169" s="1" t="s">
        <v>171</v>
      </c>
      <c r="L169" s="44" t="s">
        <v>150</v>
      </c>
      <c r="M169" s="17"/>
      <c r="N169" s="44" t="s">
        <v>150</v>
      </c>
      <c r="O169" s="44" t="s">
        <v>150</v>
      </c>
      <c r="P169" s="44" t="s">
        <v>150</v>
      </c>
      <c r="Q169" s="17"/>
      <c r="R169" s="45">
        <v>120.0</v>
      </c>
      <c r="S169" s="44" t="s">
        <v>174</v>
      </c>
      <c r="T169" s="44" t="s">
        <v>150</v>
      </c>
      <c r="U169" s="44" t="s">
        <v>150</v>
      </c>
      <c r="V169" s="44" t="s">
        <v>150</v>
      </c>
      <c r="W169" s="44" t="s">
        <v>174</v>
      </c>
      <c r="X169" s="44" t="s">
        <v>150</v>
      </c>
      <c r="Y169" s="44" t="s">
        <v>150</v>
      </c>
      <c r="Z169" s="44" t="s">
        <v>150</v>
      </c>
      <c r="AA169" s="44" t="s">
        <v>150</v>
      </c>
      <c r="AB169" s="44" t="s">
        <v>150</v>
      </c>
      <c r="AC169" s="44" t="s">
        <v>150</v>
      </c>
      <c r="AD169" s="44" t="s">
        <v>150</v>
      </c>
      <c r="AE169" s="44" t="s">
        <v>150</v>
      </c>
      <c r="AF169" s="17"/>
      <c r="AG169" s="17"/>
      <c r="AH169" s="17"/>
      <c r="AI169" s="44" t="s">
        <v>1238</v>
      </c>
      <c r="AJ169" s="44" t="s">
        <v>1940</v>
      </c>
      <c r="AK169" s="46" t="s">
        <v>6711</v>
      </c>
      <c r="AL169" s="46" t="s">
        <v>6724</v>
      </c>
      <c r="AM169" s="46" t="s">
        <v>6733</v>
      </c>
      <c r="AN169" s="44" t="s">
        <v>155</v>
      </c>
      <c r="AO169" s="44" t="s">
        <v>158</v>
      </c>
      <c r="AP169" s="44" t="s">
        <v>150</v>
      </c>
      <c r="AQ169" s="44" t="s">
        <v>158</v>
      </c>
      <c r="AR169" s="44" t="s">
        <v>861</v>
      </c>
      <c r="AS169" s="44" t="s">
        <v>158</v>
      </c>
      <c r="AT169" s="44" t="s">
        <v>174</v>
      </c>
      <c r="AU169" s="44" t="s">
        <v>150</v>
      </c>
      <c r="AV169" s="44" t="s">
        <v>174</v>
      </c>
      <c r="AW169" s="44" t="s">
        <v>284</v>
      </c>
      <c r="AX169" s="44" t="s">
        <v>150</v>
      </c>
      <c r="AY169" s="44" t="s">
        <v>285</v>
      </c>
      <c r="AZ169" s="44" t="s">
        <v>2624</v>
      </c>
      <c r="BA169" s="44" t="s">
        <v>6742</v>
      </c>
      <c r="BB169" s="44" t="s">
        <v>174</v>
      </c>
      <c r="BC169" s="44" t="s">
        <v>6743</v>
      </c>
      <c r="BD169" s="1" t="s">
        <v>136</v>
      </c>
      <c r="BE169" s="1" t="s">
        <v>11611</v>
      </c>
      <c r="BF169" s="13">
        <f>COUNTIF(data_M!$BP:$BP,G169)</f>
        <v>8</v>
      </c>
    </row>
    <row r="170">
      <c r="A170" s="1" t="s">
        <v>11614</v>
      </c>
      <c r="B170" s="11">
        <v>46166.52394675926</v>
      </c>
      <c r="C170" s="42">
        <v>101.0</v>
      </c>
      <c r="D170" s="43">
        <v>46161.0</v>
      </c>
      <c r="E170" s="1" t="s">
        <v>793</v>
      </c>
      <c r="F170" s="1" t="s">
        <v>11618</v>
      </c>
      <c r="G170" s="9" t="s">
        <v>9218</v>
      </c>
      <c r="H170" s="8" t="s">
        <v>11619</v>
      </c>
      <c r="I170" s="1" t="s">
        <v>11625</v>
      </c>
      <c r="J170" s="1" t="s">
        <v>808</v>
      </c>
      <c r="K170" s="1" t="s">
        <v>809</v>
      </c>
      <c r="L170" s="44" t="s">
        <v>150</v>
      </c>
      <c r="M170" s="17"/>
      <c r="N170" s="44" t="s">
        <v>150</v>
      </c>
      <c r="O170" s="44" t="s">
        <v>150</v>
      </c>
      <c r="P170" s="44" t="s">
        <v>150</v>
      </c>
      <c r="Q170" s="17"/>
      <c r="R170" s="45">
        <v>110.0</v>
      </c>
      <c r="S170" s="44" t="s">
        <v>174</v>
      </c>
      <c r="T170" s="44" t="s">
        <v>150</v>
      </c>
      <c r="U170" s="44" t="s">
        <v>150</v>
      </c>
      <c r="V170" s="44" t="s">
        <v>174</v>
      </c>
      <c r="W170" s="44" t="s">
        <v>174</v>
      </c>
      <c r="X170" s="44" t="s">
        <v>150</v>
      </c>
      <c r="Y170" s="44" t="s">
        <v>150</v>
      </c>
      <c r="Z170" s="44" t="s">
        <v>150</v>
      </c>
      <c r="AA170" s="44" t="s">
        <v>150</v>
      </c>
      <c r="AB170" s="44" t="s">
        <v>174</v>
      </c>
      <c r="AC170" s="44" t="s">
        <v>150</v>
      </c>
      <c r="AD170" s="44" t="s">
        <v>150</v>
      </c>
      <c r="AE170" s="44" t="s">
        <v>174</v>
      </c>
      <c r="AF170" s="17"/>
      <c r="AG170" s="17"/>
      <c r="AH170" s="17"/>
      <c r="AI170" s="44" t="s">
        <v>508</v>
      </c>
      <c r="AJ170" s="44" t="s">
        <v>812</v>
      </c>
      <c r="AK170" s="46" t="s">
        <v>11631</v>
      </c>
      <c r="AL170" s="46" t="s">
        <v>11640</v>
      </c>
      <c r="AM170" s="46" t="s">
        <v>11654</v>
      </c>
      <c r="AN170" s="44" t="s">
        <v>174</v>
      </c>
      <c r="AO170" s="44" t="s">
        <v>158</v>
      </c>
      <c r="AP170" s="44" t="s">
        <v>150</v>
      </c>
      <c r="AQ170" s="44" t="s">
        <v>158</v>
      </c>
      <c r="AR170" s="44" t="s">
        <v>174</v>
      </c>
      <c r="AS170" s="44" t="s">
        <v>158</v>
      </c>
      <c r="AT170" s="44" t="s">
        <v>158</v>
      </c>
      <c r="AU170" s="44" t="s">
        <v>158</v>
      </c>
      <c r="AV170" s="44" t="s">
        <v>155</v>
      </c>
      <c r="AW170" s="44" t="s">
        <v>9680</v>
      </c>
      <c r="AX170" s="44" t="s">
        <v>158</v>
      </c>
      <c r="AY170" s="47"/>
      <c r="AZ170" s="44" t="s">
        <v>158</v>
      </c>
      <c r="BA170" s="47"/>
      <c r="BB170" s="44" t="s">
        <v>158</v>
      </c>
      <c r="BC170" s="47"/>
      <c r="BD170" s="1" t="s">
        <v>793</v>
      </c>
      <c r="BE170" s="1" t="s">
        <v>11669</v>
      </c>
      <c r="BF170" s="13">
        <f>COUNTIF(data_M!$BP:$BP,G170)</f>
        <v>5</v>
      </c>
    </row>
    <row r="171">
      <c r="A171" s="1" t="s">
        <v>11671</v>
      </c>
      <c r="B171" s="11">
        <v>46182.410729166666</v>
      </c>
      <c r="C171" s="42">
        <v>108.0</v>
      </c>
      <c r="D171" s="43">
        <v>46182.0</v>
      </c>
      <c r="E171" s="1" t="s">
        <v>852</v>
      </c>
      <c r="F171" s="1" t="s">
        <v>1032</v>
      </c>
      <c r="G171" s="9" t="s">
        <v>1021</v>
      </c>
      <c r="H171" s="8" t="s">
        <v>11673</v>
      </c>
      <c r="I171" s="1" t="s">
        <v>1032</v>
      </c>
      <c r="J171" s="1" t="s">
        <v>1592</v>
      </c>
      <c r="K171" s="1" t="s">
        <v>863</v>
      </c>
      <c r="L171" s="44" t="s">
        <v>150</v>
      </c>
      <c r="M171" s="17"/>
      <c r="N171" s="44" t="s">
        <v>150</v>
      </c>
      <c r="O171" s="44" t="s">
        <v>150</v>
      </c>
      <c r="P171" s="44" t="s">
        <v>150</v>
      </c>
      <c r="Q171" s="17"/>
      <c r="R171" s="45">
        <v>120.0</v>
      </c>
      <c r="S171" s="44" t="s">
        <v>174</v>
      </c>
      <c r="T171" s="44" t="s">
        <v>150</v>
      </c>
      <c r="U171" s="44" t="s">
        <v>150</v>
      </c>
      <c r="V171" s="44" t="s">
        <v>150</v>
      </c>
      <c r="W171" s="44" t="s">
        <v>174</v>
      </c>
      <c r="X171" s="44" t="s">
        <v>150</v>
      </c>
      <c r="Y171" s="44" t="s">
        <v>150</v>
      </c>
      <c r="Z171" s="44" t="s">
        <v>150</v>
      </c>
      <c r="AA171" s="44" t="s">
        <v>150</v>
      </c>
      <c r="AB171" s="44" t="s">
        <v>175</v>
      </c>
      <c r="AC171" s="44" t="s">
        <v>150</v>
      </c>
      <c r="AD171" s="44" t="s">
        <v>150</v>
      </c>
      <c r="AE171" s="44" t="s">
        <v>174</v>
      </c>
      <c r="AF171" s="17"/>
      <c r="AG171" s="17"/>
      <c r="AH171" s="17"/>
      <c r="AI171" s="44" t="s">
        <v>508</v>
      </c>
      <c r="AJ171" s="44" t="s">
        <v>11683</v>
      </c>
      <c r="AK171" s="46" t="s">
        <v>11684</v>
      </c>
      <c r="AL171" s="46" t="s">
        <v>11693</v>
      </c>
      <c r="AM171" s="46" t="s">
        <v>11702</v>
      </c>
      <c r="AN171" s="44" t="s">
        <v>174</v>
      </c>
      <c r="AO171" s="44" t="s">
        <v>158</v>
      </c>
      <c r="AP171" s="44" t="s">
        <v>150</v>
      </c>
      <c r="AQ171" s="44" t="s">
        <v>158</v>
      </c>
      <c r="AR171" s="44" t="s">
        <v>216</v>
      </c>
      <c r="AS171" s="44" t="s">
        <v>158</v>
      </c>
      <c r="AT171" s="44" t="s">
        <v>150</v>
      </c>
      <c r="AU171" s="44" t="s">
        <v>158</v>
      </c>
      <c r="AV171" s="44" t="s">
        <v>174</v>
      </c>
      <c r="AW171" s="44" t="s">
        <v>1322</v>
      </c>
      <c r="AX171" s="44" t="s">
        <v>158</v>
      </c>
      <c r="AY171" s="47"/>
      <c r="AZ171" s="44" t="s">
        <v>158</v>
      </c>
      <c r="BA171" s="47"/>
      <c r="BB171" s="44" t="s">
        <v>158</v>
      </c>
      <c r="BC171" s="47"/>
      <c r="BD171" s="1" t="s">
        <v>852</v>
      </c>
      <c r="BE171" s="1" t="s">
        <v>11708</v>
      </c>
      <c r="BF171" s="13">
        <f>COUNTIF(data_M!$BP:$BP,G171)</f>
        <v>3</v>
      </c>
    </row>
    <row r="172">
      <c r="A172" s="1" t="s">
        <v>1013</v>
      </c>
      <c r="B172" s="1" t="s">
        <v>1014</v>
      </c>
      <c r="C172" s="50" t="s">
        <v>560</v>
      </c>
      <c r="D172" s="50" t="s">
        <v>226</v>
      </c>
      <c r="E172" s="1" t="s">
        <v>561</v>
      </c>
      <c r="F172" s="1" t="s">
        <v>1017</v>
      </c>
      <c r="G172" s="9" t="s">
        <v>1019</v>
      </c>
      <c r="H172" s="8" t="s">
        <v>1020</v>
      </c>
      <c r="I172" s="1" t="s">
        <v>1028</v>
      </c>
      <c r="J172" s="1" t="s">
        <v>169</v>
      </c>
      <c r="K172" s="1" t="s">
        <v>573</v>
      </c>
      <c r="L172" s="44" t="s">
        <v>150</v>
      </c>
      <c r="M172" s="17"/>
      <c r="N172" s="44" t="s">
        <v>150</v>
      </c>
      <c r="O172" s="44" t="s">
        <v>155</v>
      </c>
      <c r="P172" s="47"/>
      <c r="Q172" s="17"/>
      <c r="R172" s="45">
        <v>105.0</v>
      </c>
      <c r="S172" s="44" t="s">
        <v>174</v>
      </c>
      <c r="T172" s="44" t="s">
        <v>150</v>
      </c>
      <c r="U172" s="44" t="s">
        <v>150</v>
      </c>
      <c r="V172" s="44" t="s">
        <v>150</v>
      </c>
      <c r="W172" s="44" t="s">
        <v>174</v>
      </c>
      <c r="X172" s="44" t="s">
        <v>150</v>
      </c>
      <c r="Y172" s="44" t="s">
        <v>150</v>
      </c>
      <c r="Z172" s="44" t="s">
        <v>150</v>
      </c>
      <c r="AA172" s="44" t="s">
        <v>150</v>
      </c>
      <c r="AB172" s="44" t="s">
        <v>174</v>
      </c>
      <c r="AC172" s="44" t="s">
        <v>174</v>
      </c>
      <c r="AD172" s="47"/>
      <c r="AE172" s="47"/>
      <c r="AF172" s="17"/>
      <c r="AG172" s="17"/>
      <c r="AH172" s="17"/>
      <c r="AI172" s="44" t="s">
        <v>757</v>
      </c>
      <c r="AJ172" s="44" t="s">
        <v>1131</v>
      </c>
      <c r="AK172" s="46" t="s">
        <v>1035</v>
      </c>
      <c r="AL172" s="46" t="s">
        <v>1039</v>
      </c>
      <c r="AM172" s="46" t="s">
        <v>1046</v>
      </c>
      <c r="AN172" s="44" t="s">
        <v>150</v>
      </c>
      <c r="AO172" s="44" t="s">
        <v>158</v>
      </c>
      <c r="AP172" s="44" t="s">
        <v>150</v>
      </c>
      <c r="AQ172" s="44" t="s">
        <v>158</v>
      </c>
      <c r="AR172" s="44" t="s">
        <v>150</v>
      </c>
      <c r="AS172" s="44" t="s">
        <v>158</v>
      </c>
      <c r="AT172" s="44" t="s">
        <v>150</v>
      </c>
      <c r="AU172" s="44" t="s">
        <v>158</v>
      </c>
      <c r="AV172" s="44" t="s">
        <v>174</v>
      </c>
      <c r="AW172" s="44" t="s">
        <v>1052</v>
      </c>
      <c r="AX172" s="44" t="s">
        <v>158</v>
      </c>
      <c r="AY172" s="47"/>
      <c r="AZ172" s="44" t="s">
        <v>150</v>
      </c>
      <c r="BA172" s="44" t="s">
        <v>1053</v>
      </c>
      <c r="BB172" s="44" t="s">
        <v>158</v>
      </c>
      <c r="BC172" s="47"/>
      <c r="BD172" s="1" t="s">
        <v>561</v>
      </c>
      <c r="BF172" s="13">
        <f>COUNTIF(data_M!$BP:$BP,G172)</f>
        <v>4</v>
      </c>
    </row>
    <row r="173">
      <c r="A173" s="1" t="s">
        <v>11758</v>
      </c>
      <c r="B173" s="11">
        <v>46174.569606481484</v>
      </c>
      <c r="C173" s="42">
        <v>103.0</v>
      </c>
      <c r="D173" s="43">
        <v>46174.0</v>
      </c>
      <c r="E173" s="1" t="s">
        <v>369</v>
      </c>
      <c r="F173" s="1" t="s">
        <v>11760</v>
      </c>
      <c r="G173" s="9" t="s">
        <v>5398</v>
      </c>
      <c r="H173" s="8" t="s">
        <v>11761</v>
      </c>
      <c r="I173" s="1" t="s">
        <v>11760</v>
      </c>
      <c r="J173" s="1" t="s">
        <v>808</v>
      </c>
      <c r="K173" s="1" t="s">
        <v>385</v>
      </c>
      <c r="L173" s="44" t="s">
        <v>150</v>
      </c>
      <c r="M173" s="17"/>
      <c r="N173" s="44" t="s">
        <v>174</v>
      </c>
      <c r="O173" s="44" t="s">
        <v>155</v>
      </c>
      <c r="P173" s="47"/>
      <c r="Q173" s="17"/>
      <c r="R173" s="45">
        <v>52.0</v>
      </c>
      <c r="S173" s="44" t="s">
        <v>174</v>
      </c>
      <c r="T173" s="44" t="s">
        <v>150</v>
      </c>
      <c r="U173" s="44" t="s">
        <v>150</v>
      </c>
      <c r="V173" s="44" t="s">
        <v>150</v>
      </c>
      <c r="W173" s="44" t="s">
        <v>174</v>
      </c>
      <c r="X173" s="44" t="s">
        <v>150</v>
      </c>
      <c r="Y173" s="44" t="s">
        <v>150</v>
      </c>
      <c r="Z173" s="44" t="s">
        <v>150</v>
      </c>
      <c r="AA173" s="44" t="s">
        <v>150</v>
      </c>
      <c r="AB173" s="44" t="s">
        <v>175</v>
      </c>
      <c r="AC173" s="44" t="s">
        <v>174</v>
      </c>
      <c r="AD173" s="47"/>
      <c r="AE173" s="47"/>
      <c r="AF173" s="17"/>
      <c r="AG173" s="17"/>
      <c r="AH173" s="17"/>
      <c r="AI173" s="44" t="s">
        <v>158</v>
      </c>
      <c r="AJ173" s="44" t="s">
        <v>158</v>
      </c>
      <c r="AK173" s="46" t="s">
        <v>11769</v>
      </c>
      <c r="AL173" s="46" t="s">
        <v>11773</v>
      </c>
      <c r="AM173" s="46" t="s">
        <v>11780</v>
      </c>
      <c r="AN173" s="44" t="s">
        <v>150</v>
      </c>
      <c r="AO173" s="44" t="s">
        <v>158</v>
      </c>
      <c r="AP173" s="44" t="s">
        <v>158</v>
      </c>
      <c r="AQ173" s="44" t="s">
        <v>158</v>
      </c>
      <c r="AR173" s="44" t="s">
        <v>158</v>
      </c>
      <c r="AS173" s="44" t="s">
        <v>158</v>
      </c>
      <c r="AT173" s="44" t="s">
        <v>158</v>
      </c>
      <c r="AU173" s="44" t="s">
        <v>158</v>
      </c>
      <c r="AV173" s="44" t="s">
        <v>158</v>
      </c>
      <c r="AW173" s="47"/>
      <c r="AX173" s="44" t="s">
        <v>158</v>
      </c>
      <c r="AY173" s="47"/>
      <c r="AZ173" s="44" t="s">
        <v>158</v>
      </c>
      <c r="BA173" s="47"/>
      <c r="BB173" s="44" t="s">
        <v>158</v>
      </c>
      <c r="BC173" s="47"/>
      <c r="BD173" s="1" t="s">
        <v>369</v>
      </c>
      <c r="BE173" s="1" t="s">
        <v>11787</v>
      </c>
      <c r="BF173" s="13">
        <f>COUNTIF(data_M!$BP:$BP,G173)</f>
        <v>2</v>
      </c>
    </row>
    <row r="174">
      <c r="A174" s="1" t="s">
        <v>11792</v>
      </c>
      <c r="B174" s="11">
        <v>46169.49465277778</v>
      </c>
      <c r="C174" s="14">
        <v>110.0</v>
      </c>
      <c r="D174" s="43">
        <v>46169.0</v>
      </c>
      <c r="E174" s="1" t="s">
        <v>227</v>
      </c>
      <c r="F174" s="1" t="s">
        <v>6926</v>
      </c>
      <c r="G174" s="9" t="s">
        <v>6886</v>
      </c>
      <c r="H174" s="8" t="s">
        <v>11798</v>
      </c>
      <c r="I174" s="1" t="s">
        <v>6915</v>
      </c>
      <c r="J174" s="1" t="s">
        <v>1592</v>
      </c>
      <c r="K174" s="1" t="s">
        <v>237</v>
      </c>
      <c r="L174" s="44" t="s">
        <v>150</v>
      </c>
      <c r="M174" s="17"/>
      <c r="N174" s="44" t="s">
        <v>150</v>
      </c>
      <c r="O174" s="44" t="s">
        <v>150</v>
      </c>
      <c r="P174" s="44" t="s">
        <v>150</v>
      </c>
      <c r="Q174" s="17"/>
      <c r="R174" s="45">
        <v>120.0</v>
      </c>
      <c r="S174" s="44" t="s">
        <v>174</v>
      </c>
      <c r="T174" s="44" t="s">
        <v>150</v>
      </c>
      <c r="U174" s="44" t="s">
        <v>150</v>
      </c>
      <c r="V174" s="44" t="s">
        <v>150</v>
      </c>
      <c r="W174" s="44" t="s">
        <v>174</v>
      </c>
      <c r="X174" s="44" t="s">
        <v>150</v>
      </c>
      <c r="Y174" s="44" t="s">
        <v>150</v>
      </c>
      <c r="Z174" s="44" t="s">
        <v>150</v>
      </c>
      <c r="AA174" s="44" t="s">
        <v>150</v>
      </c>
      <c r="AB174" s="44" t="s">
        <v>150</v>
      </c>
      <c r="AC174" s="44" t="s">
        <v>150</v>
      </c>
      <c r="AD174" s="44" t="s">
        <v>150</v>
      </c>
      <c r="AE174" s="44" t="s">
        <v>174</v>
      </c>
      <c r="AF174" s="17"/>
      <c r="AG174" s="17"/>
      <c r="AH174" s="17"/>
      <c r="AI174" s="44" t="s">
        <v>157</v>
      </c>
      <c r="AJ174" s="44" t="s">
        <v>322</v>
      </c>
      <c r="AK174" s="46" t="s">
        <v>11810</v>
      </c>
      <c r="AL174" s="46" t="s">
        <v>11815</v>
      </c>
      <c r="AM174" s="46" t="s">
        <v>11819</v>
      </c>
      <c r="AN174" s="44" t="s">
        <v>174</v>
      </c>
      <c r="AO174" s="44" t="s">
        <v>158</v>
      </c>
      <c r="AP174" s="44" t="s">
        <v>150</v>
      </c>
      <c r="AQ174" s="44" t="s">
        <v>150</v>
      </c>
      <c r="AR174" s="44" t="s">
        <v>158</v>
      </c>
      <c r="AS174" s="44" t="s">
        <v>158</v>
      </c>
      <c r="AT174" s="44" t="s">
        <v>158</v>
      </c>
      <c r="AU174" s="44" t="s">
        <v>158</v>
      </c>
      <c r="AV174" s="44" t="s">
        <v>155</v>
      </c>
      <c r="AW174" s="44" t="s">
        <v>284</v>
      </c>
      <c r="AX174" s="44" t="s">
        <v>150</v>
      </c>
      <c r="AY174" s="44" t="s">
        <v>204</v>
      </c>
      <c r="AZ174" s="44" t="s">
        <v>150</v>
      </c>
      <c r="BA174" s="44" t="s">
        <v>11829</v>
      </c>
      <c r="BB174" s="44" t="s">
        <v>158</v>
      </c>
      <c r="BC174" s="47"/>
      <c r="BD174" s="1" t="s">
        <v>1913</v>
      </c>
      <c r="BE174" s="1" t="s">
        <v>11832</v>
      </c>
      <c r="BF174" s="13">
        <f>COUNTIF(data_M!$BP:$BP,G174)</f>
        <v>4</v>
      </c>
    </row>
    <row r="175">
      <c r="A175" s="1" t="s">
        <v>8750</v>
      </c>
      <c r="B175" s="11">
        <v>46158.636412037034</v>
      </c>
      <c r="C175" s="42">
        <v>104.0</v>
      </c>
      <c r="D175" s="43">
        <v>46158.0</v>
      </c>
      <c r="E175" s="1" t="s">
        <v>960</v>
      </c>
      <c r="F175" s="1" t="s">
        <v>8754</v>
      </c>
      <c r="G175" s="9" t="s">
        <v>8755</v>
      </c>
      <c r="H175" s="8" t="s">
        <v>8756</v>
      </c>
      <c r="I175" s="1" t="s">
        <v>8754</v>
      </c>
      <c r="J175" s="1" t="s">
        <v>169</v>
      </c>
      <c r="K175" s="1" t="s">
        <v>970</v>
      </c>
      <c r="L175" s="44" t="s">
        <v>150</v>
      </c>
      <c r="M175" s="17"/>
      <c r="N175" s="44" t="s">
        <v>150</v>
      </c>
      <c r="O175" s="44" t="s">
        <v>150</v>
      </c>
      <c r="P175" s="44" t="s">
        <v>150</v>
      </c>
      <c r="Q175" s="17"/>
      <c r="R175" s="45">
        <v>90.0</v>
      </c>
      <c r="S175" s="44" t="s">
        <v>174</v>
      </c>
      <c r="T175" s="44" t="s">
        <v>150</v>
      </c>
      <c r="U175" s="44" t="s">
        <v>150</v>
      </c>
      <c r="V175" s="44" t="s">
        <v>150</v>
      </c>
      <c r="W175" s="44" t="s">
        <v>174</v>
      </c>
      <c r="X175" s="44" t="s">
        <v>150</v>
      </c>
      <c r="Y175" s="44" t="s">
        <v>150</v>
      </c>
      <c r="Z175" s="44" t="s">
        <v>150</v>
      </c>
      <c r="AA175" s="44" t="s">
        <v>150</v>
      </c>
      <c r="AB175" s="44" t="s">
        <v>150</v>
      </c>
      <c r="AC175" s="44" t="s">
        <v>150</v>
      </c>
      <c r="AD175" s="44" t="s">
        <v>150</v>
      </c>
      <c r="AE175" s="44" t="s">
        <v>174</v>
      </c>
      <c r="AF175" s="17"/>
      <c r="AG175" s="17"/>
      <c r="AH175" s="17"/>
      <c r="AI175" s="44" t="s">
        <v>322</v>
      </c>
      <c r="AJ175" s="44" t="s">
        <v>2662</v>
      </c>
      <c r="AK175" s="46" t="s">
        <v>8771</v>
      </c>
      <c r="AL175" s="46" t="s">
        <v>8787</v>
      </c>
      <c r="AM175" s="46" t="s">
        <v>8794</v>
      </c>
      <c r="AN175" s="44" t="s">
        <v>150</v>
      </c>
      <c r="AO175" s="44" t="s">
        <v>158</v>
      </c>
      <c r="AP175" s="44" t="s">
        <v>150</v>
      </c>
      <c r="AQ175" s="44" t="s">
        <v>158</v>
      </c>
      <c r="AR175" s="44" t="s">
        <v>861</v>
      </c>
      <c r="AS175" s="44" t="s">
        <v>150</v>
      </c>
      <c r="AT175" s="44" t="s">
        <v>150</v>
      </c>
      <c r="AU175" s="44" t="s">
        <v>158</v>
      </c>
      <c r="AV175" s="44" t="s">
        <v>174</v>
      </c>
      <c r="AW175" s="44" t="s">
        <v>666</v>
      </c>
      <c r="AX175" s="44" t="s">
        <v>150</v>
      </c>
      <c r="AY175" s="44" t="s">
        <v>204</v>
      </c>
      <c r="AZ175" s="44" t="s">
        <v>158</v>
      </c>
      <c r="BA175" s="47"/>
      <c r="BB175" s="44" t="s">
        <v>158</v>
      </c>
      <c r="BC175" s="47"/>
      <c r="BD175" s="1" t="s">
        <v>960</v>
      </c>
      <c r="BE175" s="1" t="s">
        <v>11866</v>
      </c>
      <c r="BF175" s="13">
        <f>COUNTIF(data_M!$BP:$BP,G175)</f>
        <v>3</v>
      </c>
    </row>
    <row r="176">
      <c r="A176" s="1" t="s">
        <v>11868</v>
      </c>
      <c r="B176" s="11">
        <v>46161.59413194445</v>
      </c>
      <c r="C176" s="42">
        <v>109.0</v>
      </c>
      <c r="D176" s="43">
        <v>46161.0</v>
      </c>
      <c r="E176" s="1" t="s">
        <v>1913</v>
      </c>
      <c r="F176" s="1" t="s">
        <v>11870</v>
      </c>
      <c r="G176" s="48" t="s">
        <v>11871</v>
      </c>
      <c r="H176" s="8" t="s">
        <v>11872</v>
      </c>
      <c r="I176" s="1" t="s">
        <v>11877</v>
      </c>
      <c r="J176" s="1" t="s">
        <v>1592</v>
      </c>
      <c r="K176" s="1" t="s">
        <v>1543</v>
      </c>
      <c r="L176" s="44" t="s">
        <v>150</v>
      </c>
      <c r="M176" s="17"/>
      <c r="N176" s="44" t="s">
        <v>150</v>
      </c>
      <c r="O176" s="44" t="s">
        <v>150</v>
      </c>
      <c r="P176" s="44" t="s">
        <v>150</v>
      </c>
      <c r="Q176" s="17"/>
      <c r="R176" s="45">
        <v>105.0</v>
      </c>
      <c r="S176" s="44" t="s">
        <v>174</v>
      </c>
      <c r="T176" s="44" t="s">
        <v>150</v>
      </c>
      <c r="U176" s="44" t="s">
        <v>150</v>
      </c>
      <c r="V176" s="44" t="s">
        <v>150</v>
      </c>
      <c r="W176" s="44" t="s">
        <v>174</v>
      </c>
      <c r="X176" s="44" t="s">
        <v>150</v>
      </c>
      <c r="Y176" s="44" t="s">
        <v>150</v>
      </c>
      <c r="Z176" s="44" t="s">
        <v>150</v>
      </c>
      <c r="AA176" s="44" t="s">
        <v>150</v>
      </c>
      <c r="AB176" s="44" t="s">
        <v>175</v>
      </c>
      <c r="AC176" s="44" t="s">
        <v>150</v>
      </c>
      <c r="AD176" s="44" t="s">
        <v>150</v>
      </c>
      <c r="AE176" s="44" t="s">
        <v>174</v>
      </c>
      <c r="AF176" s="17"/>
      <c r="AG176" s="17"/>
      <c r="AH176" s="17"/>
      <c r="AI176" s="44" t="s">
        <v>157</v>
      </c>
      <c r="AJ176" s="44" t="s">
        <v>2662</v>
      </c>
      <c r="AK176" s="46" t="s">
        <v>11881</v>
      </c>
      <c r="AL176" s="46" t="s">
        <v>11885</v>
      </c>
      <c r="AM176" s="46" t="s">
        <v>11887</v>
      </c>
      <c r="AN176" s="44" t="s">
        <v>174</v>
      </c>
      <c r="AO176" s="44" t="s">
        <v>158</v>
      </c>
      <c r="AP176" s="44" t="s">
        <v>150</v>
      </c>
      <c r="AQ176" s="44" t="s">
        <v>158</v>
      </c>
      <c r="AR176" s="44" t="s">
        <v>156</v>
      </c>
      <c r="AS176" s="44" t="s">
        <v>158</v>
      </c>
      <c r="AT176" s="44" t="s">
        <v>150</v>
      </c>
      <c r="AU176" s="44" t="s">
        <v>158</v>
      </c>
      <c r="AV176" s="44" t="s">
        <v>174</v>
      </c>
      <c r="AW176" s="44" t="s">
        <v>2162</v>
      </c>
      <c r="AX176" s="44" t="s">
        <v>158</v>
      </c>
      <c r="AY176" s="47"/>
      <c r="AZ176" s="44" t="s">
        <v>158</v>
      </c>
      <c r="BA176" s="47"/>
      <c r="BB176" s="44" t="s">
        <v>150</v>
      </c>
      <c r="BC176" s="44" t="s">
        <v>542</v>
      </c>
      <c r="BD176" s="1" t="s">
        <v>1913</v>
      </c>
      <c r="BE176" s="1" t="s">
        <v>11894</v>
      </c>
      <c r="BF176" s="13">
        <f>COUNTIF(data_M!$BP:$BP,G176)</f>
        <v>3</v>
      </c>
    </row>
    <row r="177">
      <c r="A177" s="1" t="s">
        <v>5130</v>
      </c>
      <c r="B177" s="11">
        <v>46156.29825231482</v>
      </c>
      <c r="C177" s="42">
        <v>105.0</v>
      </c>
      <c r="D177" s="43">
        <v>46156.0</v>
      </c>
      <c r="E177" s="1" t="s">
        <v>136</v>
      </c>
      <c r="F177" s="1" t="s">
        <v>3536</v>
      </c>
      <c r="G177" s="9" t="s">
        <v>3551</v>
      </c>
      <c r="H177" s="8" t="s">
        <v>5133</v>
      </c>
      <c r="I177" s="1" t="s">
        <v>3536</v>
      </c>
      <c r="J177" s="1" t="s">
        <v>169</v>
      </c>
      <c r="K177" s="1" t="s">
        <v>171</v>
      </c>
      <c r="L177" s="44" t="s">
        <v>150</v>
      </c>
      <c r="M177" s="17"/>
      <c r="N177" s="44" t="s">
        <v>174</v>
      </c>
      <c r="O177" s="44" t="s">
        <v>150</v>
      </c>
      <c r="P177" s="44" t="s">
        <v>150</v>
      </c>
      <c r="Q177" s="17"/>
      <c r="R177" s="45">
        <v>50.0</v>
      </c>
      <c r="S177" s="44" t="s">
        <v>174</v>
      </c>
      <c r="T177" s="44" t="s">
        <v>150</v>
      </c>
      <c r="U177" s="44" t="s">
        <v>150</v>
      </c>
      <c r="V177" s="44" t="s">
        <v>150</v>
      </c>
      <c r="W177" s="44" t="s">
        <v>174</v>
      </c>
      <c r="X177" s="44" t="s">
        <v>150</v>
      </c>
      <c r="Y177" s="44" t="s">
        <v>150</v>
      </c>
      <c r="Z177" s="44" t="s">
        <v>150</v>
      </c>
      <c r="AA177" s="44" t="s">
        <v>150</v>
      </c>
      <c r="AB177" s="44" t="s">
        <v>175</v>
      </c>
      <c r="AC177" s="44" t="s">
        <v>150</v>
      </c>
      <c r="AD177" s="44" t="s">
        <v>150</v>
      </c>
      <c r="AE177" s="44" t="s">
        <v>174</v>
      </c>
      <c r="AF177" s="17"/>
      <c r="AG177" s="17"/>
      <c r="AH177" s="17"/>
      <c r="AI177" s="44" t="s">
        <v>158</v>
      </c>
      <c r="AJ177" s="44" t="s">
        <v>158</v>
      </c>
      <c r="AK177" s="46" t="s">
        <v>5142</v>
      </c>
      <c r="AL177" s="46" t="s">
        <v>5150</v>
      </c>
      <c r="AM177" s="46" t="s">
        <v>5159</v>
      </c>
      <c r="AN177" s="44" t="s">
        <v>174</v>
      </c>
      <c r="AO177" s="44" t="s">
        <v>158</v>
      </c>
      <c r="AP177" s="44" t="s">
        <v>150</v>
      </c>
      <c r="AQ177" s="44" t="s">
        <v>158</v>
      </c>
      <c r="AR177" s="44" t="s">
        <v>175</v>
      </c>
      <c r="AS177" s="44" t="s">
        <v>150</v>
      </c>
      <c r="AT177" s="44" t="s">
        <v>150</v>
      </c>
      <c r="AU177" s="44" t="s">
        <v>158</v>
      </c>
      <c r="AV177" s="44" t="s">
        <v>150</v>
      </c>
      <c r="AW177" s="44" t="s">
        <v>1102</v>
      </c>
      <c r="AX177" s="44" t="s">
        <v>158</v>
      </c>
      <c r="AY177" s="47"/>
      <c r="AZ177" s="44" t="s">
        <v>158</v>
      </c>
      <c r="BA177" s="47"/>
      <c r="BB177" s="44" t="s">
        <v>158</v>
      </c>
      <c r="BC177" s="47"/>
      <c r="BD177" s="1" t="s">
        <v>136</v>
      </c>
      <c r="BE177" s="1" t="s">
        <v>11947</v>
      </c>
      <c r="BF177" s="13">
        <f>COUNTIF(data_M!$BP:$BP,G177)</f>
        <v>3</v>
      </c>
    </row>
    <row r="178">
      <c r="A178" s="1" t="s">
        <v>11949</v>
      </c>
      <c r="B178" s="11">
        <v>46161.63947916667</v>
      </c>
      <c r="C178" s="42">
        <v>104.0</v>
      </c>
      <c r="D178" s="43">
        <v>46161.0</v>
      </c>
      <c r="E178" s="1" t="s">
        <v>960</v>
      </c>
      <c r="F178" s="1" t="s">
        <v>11951</v>
      </c>
      <c r="G178" s="9" t="s">
        <v>11952</v>
      </c>
      <c r="H178" s="8" t="s">
        <v>11953</v>
      </c>
      <c r="I178" s="1" t="s">
        <v>11951</v>
      </c>
      <c r="J178" s="1" t="s">
        <v>169</v>
      </c>
      <c r="K178" s="1" t="s">
        <v>970</v>
      </c>
      <c r="L178" s="44" t="s">
        <v>150</v>
      </c>
      <c r="M178" s="17"/>
      <c r="N178" s="44" t="s">
        <v>174</v>
      </c>
      <c r="O178" s="44" t="s">
        <v>150</v>
      </c>
      <c r="P178" s="44" t="s">
        <v>150</v>
      </c>
      <c r="Q178" s="17"/>
      <c r="R178" s="45">
        <v>78.0</v>
      </c>
      <c r="S178" s="44" t="s">
        <v>174</v>
      </c>
      <c r="T178" s="44" t="s">
        <v>150</v>
      </c>
      <c r="U178" s="44" t="s">
        <v>150</v>
      </c>
      <c r="V178" s="44" t="s">
        <v>150</v>
      </c>
      <c r="W178" s="44" t="s">
        <v>174</v>
      </c>
      <c r="X178" s="44" t="s">
        <v>150</v>
      </c>
      <c r="Y178" s="44" t="s">
        <v>150</v>
      </c>
      <c r="Z178" s="44" t="s">
        <v>150</v>
      </c>
      <c r="AA178" s="44" t="s">
        <v>150</v>
      </c>
      <c r="AB178" s="44" t="s">
        <v>175</v>
      </c>
      <c r="AC178" s="44" t="s">
        <v>150</v>
      </c>
      <c r="AD178" s="44" t="s">
        <v>150</v>
      </c>
      <c r="AE178" s="44" t="s">
        <v>174</v>
      </c>
      <c r="AF178" s="17"/>
      <c r="AG178" s="17"/>
      <c r="AH178" s="17"/>
      <c r="AI178" s="44" t="s">
        <v>757</v>
      </c>
      <c r="AJ178" s="44" t="s">
        <v>757</v>
      </c>
      <c r="AK178" s="46" t="s">
        <v>11969</v>
      </c>
      <c r="AL178" s="46" t="s">
        <v>11980</v>
      </c>
      <c r="AM178" s="46" t="s">
        <v>11986</v>
      </c>
      <c r="AN178" s="44" t="s">
        <v>150</v>
      </c>
      <c r="AO178" s="44" t="s">
        <v>158</v>
      </c>
      <c r="AP178" s="44" t="s">
        <v>150</v>
      </c>
      <c r="AQ178" s="44" t="s">
        <v>158</v>
      </c>
      <c r="AR178" s="44" t="s">
        <v>423</v>
      </c>
      <c r="AS178" s="44" t="s">
        <v>158</v>
      </c>
      <c r="AT178" s="44" t="s">
        <v>150</v>
      </c>
      <c r="AU178" s="44" t="s">
        <v>150</v>
      </c>
      <c r="AV178" s="44" t="s">
        <v>150</v>
      </c>
      <c r="AW178" s="44" t="s">
        <v>359</v>
      </c>
      <c r="AX178" s="44" t="s">
        <v>158</v>
      </c>
      <c r="AY178" s="47"/>
      <c r="AZ178" s="44" t="s">
        <v>150</v>
      </c>
      <c r="BA178" s="44" t="s">
        <v>6480</v>
      </c>
      <c r="BB178" s="44" t="s">
        <v>158</v>
      </c>
      <c r="BC178" s="47"/>
      <c r="BD178" s="1" t="s">
        <v>960</v>
      </c>
      <c r="BE178" s="1" t="s">
        <v>11995</v>
      </c>
      <c r="BF178" s="13">
        <f>COUNTIF(data_M!$BP:$BP,G178)</f>
        <v>2</v>
      </c>
    </row>
    <row r="179">
      <c r="A179" s="1" t="s">
        <v>11997</v>
      </c>
      <c r="B179" s="11">
        <v>46167.386412037034</v>
      </c>
      <c r="C179" s="42">
        <v>107.0</v>
      </c>
      <c r="D179" s="43">
        <v>46166.0</v>
      </c>
      <c r="E179" s="1" t="s">
        <v>561</v>
      </c>
      <c r="F179" s="1" t="s">
        <v>651</v>
      </c>
      <c r="G179" s="9" t="s">
        <v>652</v>
      </c>
      <c r="H179" s="8" t="s">
        <v>11999</v>
      </c>
      <c r="I179" s="1" t="s">
        <v>684</v>
      </c>
      <c r="J179" s="1" t="s">
        <v>169</v>
      </c>
      <c r="K179" s="1" t="s">
        <v>573</v>
      </c>
      <c r="L179" s="44" t="s">
        <v>150</v>
      </c>
      <c r="M179" s="17"/>
      <c r="N179" s="44" t="s">
        <v>150</v>
      </c>
      <c r="O179" s="44" t="s">
        <v>150</v>
      </c>
      <c r="P179" s="44" t="s">
        <v>150</v>
      </c>
      <c r="Q179" s="17"/>
      <c r="R179" s="45">
        <v>180.0</v>
      </c>
      <c r="S179" s="44" t="s">
        <v>174</v>
      </c>
      <c r="T179" s="44" t="s">
        <v>150</v>
      </c>
      <c r="U179" s="44" t="s">
        <v>150</v>
      </c>
      <c r="V179" s="44" t="s">
        <v>150</v>
      </c>
      <c r="W179" s="44" t="s">
        <v>174</v>
      </c>
      <c r="X179" s="44" t="s">
        <v>174</v>
      </c>
      <c r="Y179" s="44" t="s">
        <v>150</v>
      </c>
      <c r="Z179" s="44" t="s">
        <v>150</v>
      </c>
      <c r="AA179" s="44" t="s">
        <v>150</v>
      </c>
      <c r="AB179" s="44" t="s">
        <v>174</v>
      </c>
      <c r="AC179" s="44" t="s">
        <v>150</v>
      </c>
      <c r="AD179" s="44" t="s">
        <v>150</v>
      </c>
      <c r="AE179" s="44" t="s">
        <v>174</v>
      </c>
      <c r="AF179" s="17"/>
      <c r="AG179" s="17"/>
      <c r="AH179" s="17"/>
      <c r="AI179" s="44" t="s">
        <v>322</v>
      </c>
      <c r="AJ179" s="44" t="s">
        <v>4485</v>
      </c>
      <c r="AK179" s="46" t="s">
        <v>12009</v>
      </c>
      <c r="AL179" s="46" t="s">
        <v>12016</v>
      </c>
      <c r="AM179" s="46" t="s">
        <v>12019</v>
      </c>
      <c r="AN179" s="44" t="s">
        <v>150</v>
      </c>
      <c r="AO179" s="44" t="s">
        <v>158</v>
      </c>
      <c r="AP179" s="44" t="s">
        <v>150</v>
      </c>
      <c r="AQ179" s="44" t="s">
        <v>158</v>
      </c>
      <c r="AR179" s="44" t="s">
        <v>158</v>
      </c>
      <c r="AS179" s="44" t="s">
        <v>158</v>
      </c>
      <c r="AT179" s="44" t="s">
        <v>150</v>
      </c>
      <c r="AU179" s="44" t="s">
        <v>158</v>
      </c>
      <c r="AV179" s="44" t="s">
        <v>174</v>
      </c>
      <c r="AW179" s="44" t="s">
        <v>284</v>
      </c>
      <c r="AX179" s="44" t="s">
        <v>158</v>
      </c>
      <c r="AY179" s="47"/>
      <c r="AZ179" s="44" t="s">
        <v>158</v>
      </c>
      <c r="BA179" s="47"/>
      <c r="BB179" s="44" t="s">
        <v>158</v>
      </c>
      <c r="BC179" s="47"/>
      <c r="BD179" s="1" t="s">
        <v>561</v>
      </c>
      <c r="BE179" s="1" t="s">
        <v>12025</v>
      </c>
      <c r="BF179" s="13">
        <f>COUNTIF(data_M!$BP:$BP,G179)</f>
        <v>3</v>
      </c>
    </row>
    <row r="180">
      <c r="A180" s="1" t="s">
        <v>11306</v>
      </c>
      <c r="B180" s="11">
        <v>46160.3981712963</v>
      </c>
      <c r="C180" s="42">
        <v>109.0</v>
      </c>
      <c r="D180" s="43">
        <v>46160.0</v>
      </c>
      <c r="E180" s="1" t="s">
        <v>1913</v>
      </c>
      <c r="F180" s="1" t="s">
        <v>11311</v>
      </c>
      <c r="G180" s="9" t="s">
        <v>11312</v>
      </c>
      <c r="H180" s="8" t="s">
        <v>11313</v>
      </c>
      <c r="I180" s="1" t="s">
        <v>11320</v>
      </c>
      <c r="J180" s="1" t="s">
        <v>1592</v>
      </c>
      <c r="K180" s="1" t="s">
        <v>1543</v>
      </c>
      <c r="L180" s="44" t="s">
        <v>150</v>
      </c>
      <c r="M180" s="17"/>
      <c r="N180" s="44" t="s">
        <v>150</v>
      </c>
      <c r="O180" s="44" t="s">
        <v>155</v>
      </c>
      <c r="P180" s="47"/>
      <c r="Q180" s="17"/>
      <c r="R180" s="45">
        <v>60.0</v>
      </c>
      <c r="S180" s="44" t="s">
        <v>174</v>
      </c>
      <c r="T180" s="44" t="s">
        <v>150</v>
      </c>
      <c r="U180" s="44" t="s">
        <v>150</v>
      </c>
      <c r="V180" s="44" t="s">
        <v>174</v>
      </c>
      <c r="W180" s="44" t="s">
        <v>174</v>
      </c>
      <c r="X180" s="44" t="s">
        <v>150</v>
      </c>
      <c r="Y180" s="44" t="s">
        <v>150</v>
      </c>
      <c r="Z180" s="44" t="s">
        <v>150</v>
      </c>
      <c r="AA180" s="44" t="s">
        <v>150</v>
      </c>
      <c r="AB180" s="44" t="s">
        <v>175</v>
      </c>
      <c r="AC180" s="44" t="s">
        <v>150</v>
      </c>
      <c r="AD180" s="44" t="s">
        <v>150</v>
      </c>
      <c r="AE180" s="44" t="s">
        <v>150</v>
      </c>
      <c r="AF180" s="17"/>
      <c r="AG180" s="17"/>
      <c r="AH180" s="17"/>
      <c r="AI180" s="44" t="s">
        <v>1238</v>
      </c>
      <c r="AJ180" s="44" t="s">
        <v>2662</v>
      </c>
      <c r="AK180" s="46" t="s">
        <v>11322</v>
      </c>
      <c r="AL180" s="46" t="s">
        <v>11330</v>
      </c>
      <c r="AM180" s="46" t="s">
        <v>11339</v>
      </c>
      <c r="AN180" s="44" t="s">
        <v>150</v>
      </c>
      <c r="AO180" s="44" t="s">
        <v>158</v>
      </c>
      <c r="AP180" s="44" t="s">
        <v>150</v>
      </c>
      <c r="AQ180" s="44" t="s">
        <v>158</v>
      </c>
      <c r="AR180" s="44" t="s">
        <v>158</v>
      </c>
      <c r="AS180" s="44" t="s">
        <v>158</v>
      </c>
      <c r="AT180" s="44" t="s">
        <v>150</v>
      </c>
      <c r="AU180" s="44" t="s">
        <v>158</v>
      </c>
      <c r="AV180" s="44" t="s">
        <v>150</v>
      </c>
      <c r="AW180" s="44" t="s">
        <v>896</v>
      </c>
      <c r="AX180" s="44" t="s">
        <v>158</v>
      </c>
      <c r="AY180" s="47"/>
      <c r="AZ180" s="44" t="s">
        <v>158</v>
      </c>
      <c r="BA180" s="47"/>
      <c r="BB180" s="44" t="s">
        <v>158</v>
      </c>
      <c r="BC180" s="47"/>
      <c r="BD180" s="1" t="s">
        <v>1913</v>
      </c>
      <c r="BE180" s="1" t="s">
        <v>12070</v>
      </c>
      <c r="BF180" s="13">
        <f>COUNTIF(data_M!$BP:$BP,G180)</f>
        <v>4</v>
      </c>
    </row>
    <row r="181">
      <c r="A181" s="1" t="s">
        <v>12073</v>
      </c>
      <c r="B181" s="11">
        <v>46169.50450231481</v>
      </c>
      <c r="C181" s="14">
        <v>110.0</v>
      </c>
      <c r="D181" s="43">
        <v>46169.0</v>
      </c>
      <c r="E181" s="1" t="s">
        <v>227</v>
      </c>
      <c r="F181" s="1" t="s">
        <v>6837</v>
      </c>
      <c r="G181" s="9" t="s">
        <v>6761</v>
      </c>
      <c r="H181" s="8" t="s">
        <v>12075</v>
      </c>
      <c r="I181" s="1" t="s">
        <v>6798</v>
      </c>
      <c r="J181" s="1" t="s">
        <v>1592</v>
      </c>
      <c r="K181" s="1" t="s">
        <v>237</v>
      </c>
      <c r="L181" s="44" t="s">
        <v>150</v>
      </c>
      <c r="M181" s="17"/>
      <c r="N181" s="44" t="s">
        <v>150</v>
      </c>
      <c r="O181" s="44" t="s">
        <v>150</v>
      </c>
      <c r="P181" s="44" t="s">
        <v>150</v>
      </c>
      <c r="Q181" s="17"/>
      <c r="R181" s="45">
        <v>120.0</v>
      </c>
      <c r="S181" s="44" t="s">
        <v>174</v>
      </c>
      <c r="T181" s="44" t="s">
        <v>150</v>
      </c>
      <c r="U181" s="44" t="s">
        <v>150</v>
      </c>
      <c r="V181" s="44" t="s">
        <v>150</v>
      </c>
      <c r="W181" s="44" t="s">
        <v>174</v>
      </c>
      <c r="X181" s="44" t="s">
        <v>150</v>
      </c>
      <c r="Y181" s="44" t="s">
        <v>150</v>
      </c>
      <c r="Z181" s="44" t="s">
        <v>150</v>
      </c>
      <c r="AA181" s="44" t="s">
        <v>150</v>
      </c>
      <c r="AB181" s="44" t="s">
        <v>175</v>
      </c>
      <c r="AC181" s="44" t="s">
        <v>150</v>
      </c>
      <c r="AD181" s="44" t="s">
        <v>150</v>
      </c>
      <c r="AE181" s="44" t="s">
        <v>174</v>
      </c>
      <c r="AF181" s="17"/>
      <c r="AG181" s="17"/>
      <c r="AH181" s="17"/>
      <c r="AI181" s="44" t="s">
        <v>242</v>
      </c>
      <c r="AJ181" s="44" t="s">
        <v>242</v>
      </c>
      <c r="AK181" s="46" t="s">
        <v>12089</v>
      </c>
      <c r="AL181" s="46" t="s">
        <v>12093</v>
      </c>
      <c r="AM181" s="46" t="s">
        <v>12103</v>
      </c>
      <c r="AN181" s="44" t="s">
        <v>174</v>
      </c>
      <c r="AO181" s="44" t="s">
        <v>158</v>
      </c>
      <c r="AP181" s="44" t="s">
        <v>150</v>
      </c>
      <c r="AQ181" s="44" t="s">
        <v>158</v>
      </c>
      <c r="AR181" s="44" t="s">
        <v>161</v>
      </c>
      <c r="AS181" s="44" t="s">
        <v>158</v>
      </c>
      <c r="AT181" s="44" t="s">
        <v>150</v>
      </c>
      <c r="AU181" s="44" t="s">
        <v>158</v>
      </c>
      <c r="AV181" s="44" t="s">
        <v>174</v>
      </c>
      <c r="AW181" s="44" t="s">
        <v>2221</v>
      </c>
      <c r="AX181" s="44" t="s">
        <v>158</v>
      </c>
      <c r="AY181" s="47"/>
      <c r="AZ181" s="44" t="s">
        <v>158</v>
      </c>
      <c r="BA181" s="47"/>
      <c r="BB181" s="44" t="s">
        <v>158</v>
      </c>
      <c r="BC181" s="47"/>
      <c r="BD181" s="1" t="s">
        <v>1913</v>
      </c>
      <c r="BE181" s="1" t="s">
        <v>12116</v>
      </c>
      <c r="BF181" s="13">
        <f>COUNTIF(data_M!$BP:$BP,G181)</f>
        <v>4</v>
      </c>
    </row>
    <row r="182">
      <c r="A182" s="1" t="s">
        <v>12122</v>
      </c>
      <c r="B182" s="11">
        <v>46188.4612037037</v>
      </c>
      <c r="C182" s="42">
        <v>108.0</v>
      </c>
      <c r="D182" s="43">
        <v>46188.0</v>
      </c>
      <c r="E182" s="1" t="s">
        <v>852</v>
      </c>
      <c r="F182" s="1" t="s">
        <v>10052</v>
      </c>
      <c r="G182" s="9" t="s">
        <v>179</v>
      </c>
      <c r="H182" s="8" t="s">
        <v>12130</v>
      </c>
      <c r="I182" s="1" t="s">
        <v>151</v>
      </c>
      <c r="J182" s="1" t="s">
        <v>1592</v>
      </c>
      <c r="K182" s="1" t="s">
        <v>863</v>
      </c>
      <c r="L182" s="44" t="s">
        <v>150</v>
      </c>
      <c r="M182" s="17"/>
      <c r="N182" s="44" t="s">
        <v>174</v>
      </c>
      <c r="O182" s="44" t="s">
        <v>155</v>
      </c>
      <c r="P182" s="47"/>
      <c r="Q182" s="17"/>
      <c r="R182" s="45">
        <v>40.0</v>
      </c>
      <c r="S182" s="44" t="s">
        <v>174</v>
      </c>
      <c r="T182" s="44" t="s">
        <v>150</v>
      </c>
      <c r="U182" s="44" t="s">
        <v>150</v>
      </c>
      <c r="V182" s="44" t="s">
        <v>174</v>
      </c>
      <c r="W182" s="44" t="s">
        <v>174</v>
      </c>
      <c r="X182" s="44" t="s">
        <v>174</v>
      </c>
      <c r="Y182" s="44" t="s">
        <v>150</v>
      </c>
      <c r="Z182" s="44" t="s">
        <v>150</v>
      </c>
      <c r="AA182" s="44" t="s">
        <v>150</v>
      </c>
      <c r="AB182" s="44" t="s">
        <v>175</v>
      </c>
      <c r="AC182" s="44" t="s">
        <v>174</v>
      </c>
      <c r="AD182" s="47"/>
      <c r="AE182" s="47"/>
      <c r="AF182" s="17"/>
      <c r="AG182" s="17"/>
      <c r="AH182" s="17"/>
      <c r="AI182" s="44" t="s">
        <v>158</v>
      </c>
      <c r="AJ182" s="44" t="s">
        <v>11683</v>
      </c>
      <c r="AK182" s="46" t="s">
        <v>12146</v>
      </c>
      <c r="AL182" s="46" t="s">
        <v>12150</v>
      </c>
      <c r="AM182" s="46" t="s">
        <v>12157</v>
      </c>
      <c r="AN182" s="44" t="s">
        <v>150</v>
      </c>
      <c r="AO182" s="44" t="s">
        <v>158</v>
      </c>
      <c r="AP182" s="44" t="s">
        <v>158</v>
      </c>
      <c r="AQ182" s="44" t="s">
        <v>158</v>
      </c>
      <c r="AR182" s="44" t="s">
        <v>158</v>
      </c>
      <c r="AS182" s="44" t="s">
        <v>158</v>
      </c>
      <c r="AT182" s="44" t="s">
        <v>150</v>
      </c>
      <c r="AU182" s="44" t="s">
        <v>158</v>
      </c>
      <c r="AV182" s="44" t="s">
        <v>150</v>
      </c>
      <c r="AW182" s="44" t="s">
        <v>405</v>
      </c>
      <c r="AX182" s="44" t="s">
        <v>158</v>
      </c>
      <c r="AY182" s="47"/>
      <c r="AZ182" s="44" t="s">
        <v>158</v>
      </c>
      <c r="BA182" s="47"/>
      <c r="BB182" s="44" t="s">
        <v>158</v>
      </c>
      <c r="BC182" s="47"/>
      <c r="BD182" s="1" t="s">
        <v>852</v>
      </c>
      <c r="BE182" s="8" t="s">
        <v>182</v>
      </c>
      <c r="BF182" s="13">
        <f>COUNTIF(data_M!$BP:$BP,G182)</f>
        <v>1</v>
      </c>
    </row>
    <row r="183">
      <c r="A183" s="1" t="s">
        <v>4500</v>
      </c>
      <c r="B183" s="11">
        <v>46156.18414351852</v>
      </c>
      <c r="C183" s="42">
        <v>106.0</v>
      </c>
      <c r="D183" s="43">
        <v>46156.0</v>
      </c>
      <c r="E183" s="1" t="s">
        <v>299</v>
      </c>
      <c r="F183" s="1" t="s">
        <v>2373</v>
      </c>
      <c r="G183" s="9" t="s">
        <v>2387</v>
      </c>
      <c r="H183" s="8" t="s">
        <v>4504</v>
      </c>
      <c r="I183" s="1" t="s">
        <v>2373</v>
      </c>
      <c r="J183" s="1" t="s">
        <v>169</v>
      </c>
      <c r="K183" s="1" t="s">
        <v>317</v>
      </c>
      <c r="L183" s="44" t="s">
        <v>150</v>
      </c>
      <c r="M183" s="17"/>
      <c r="N183" s="44" t="s">
        <v>150</v>
      </c>
      <c r="O183" s="44" t="s">
        <v>150</v>
      </c>
      <c r="P183" s="44" t="s">
        <v>150</v>
      </c>
      <c r="Q183" s="17"/>
      <c r="R183" s="45">
        <v>120.0</v>
      </c>
      <c r="S183" s="44" t="s">
        <v>156</v>
      </c>
      <c r="T183" s="44" t="s">
        <v>174</v>
      </c>
      <c r="U183" s="44" t="s">
        <v>150</v>
      </c>
      <c r="V183" s="44" t="s">
        <v>150</v>
      </c>
      <c r="W183" s="44" t="s">
        <v>174</v>
      </c>
      <c r="X183" s="44" t="s">
        <v>150</v>
      </c>
      <c r="Y183" s="44" t="s">
        <v>150</v>
      </c>
      <c r="Z183" s="44" t="s">
        <v>150</v>
      </c>
      <c r="AA183" s="44" t="s">
        <v>150</v>
      </c>
      <c r="AB183" s="44" t="s">
        <v>175</v>
      </c>
      <c r="AC183" s="44" t="s">
        <v>150</v>
      </c>
      <c r="AD183" s="44" t="s">
        <v>150</v>
      </c>
      <c r="AE183" s="44" t="s">
        <v>174</v>
      </c>
      <c r="AF183" s="17"/>
      <c r="AG183" s="17"/>
      <c r="AH183" s="17"/>
      <c r="AI183" s="44" t="s">
        <v>322</v>
      </c>
      <c r="AJ183" s="44" t="s">
        <v>2651</v>
      </c>
      <c r="AK183" s="46" t="s">
        <v>4518</v>
      </c>
      <c r="AL183" s="46" t="s">
        <v>4529</v>
      </c>
      <c r="AM183" s="46" t="s">
        <v>4539</v>
      </c>
      <c r="AN183" s="44" t="s">
        <v>174</v>
      </c>
      <c r="AO183" s="44" t="s">
        <v>158</v>
      </c>
      <c r="AP183" s="44" t="s">
        <v>150</v>
      </c>
      <c r="AQ183" s="44" t="s">
        <v>158</v>
      </c>
      <c r="AR183" s="44" t="s">
        <v>150</v>
      </c>
      <c r="AS183" s="44" t="s">
        <v>158</v>
      </c>
      <c r="AT183" s="44" t="s">
        <v>150</v>
      </c>
      <c r="AU183" s="44" t="s">
        <v>158</v>
      </c>
      <c r="AV183" s="44" t="s">
        <v>158</v>
      </c>
      <c r="AW183" s="47"/>
      <c r="AX183" s="44" t="s">
        <v>158</v>
      </c>
      <c r="AY183" s="47"/>
      <c r="AZ183" s="44" t="s">
        <v>158</v>
      </c>
      <c r="BA183" s="47"/>
      <c r="BB183" s="44" t="s">
        <v>158</v>
      </c>
      <c r="BC183" s="47"/>
      <c r="BD183" s="1" t="s">
        <v>299</v>
      </c>
      <c r="BE183" s="8" t="s">
        <v>12225</v>
      </c>
      <c r="BF183" s="13">
        <f>COUNTIF(data_M!$BP:$BP,G183)</f>
        <v>1</v>
      </c>
    </row>
    <row r="184">
      <c r="A184" s="1" t="s">
        <v>12234</v>
      </c>
      <c r="B184" s="11">
        <v>46164.41217592593</v>
      </c>
      <c r="C184" s="42">
        <v>110.0</v>
      </c>
      <c r="D184" s="43">
        <v>46164.0</v>
      </c>
      <c r="E184" s="1" t="s">
        <v>227</v>
      </c>
      <c r="F184" s="1" t="s">
        <v>12235</v>
      </c>
      <c r="G184" s="9" t="s">
        <v>10740</v>
      </c>
      <c r="H184" s="8" t="s">
        <v>12237</v>
      </c>
      <c r="I184" s="1" t="s">
        <v>12247</v>
      </c>
      <c r="J184" s="1" t="s">
        <v>3297</v>
      </c>
      <c r="K184" s="1" t="s">
        <v>237</v>
      </c>
      <c r="L184" s="44" t="s">
        <v>150</v>
      </c>
      <c r="M184" s="17"/>
      <c r="N184" s="44" t="s">
        <v>150</v>
      </c>
      <c r="O184" s="44" t="s">
        <v>150</v>
      </c>
      <c r="P184" s="44" t="s">
        <v>150</v>
      </c>
      <c r="Q184" s="17"/>
      <c r="R184" s="45">
        <v>100.0</v>
      </c>
      <c r="S184" s="44" t="s">
        <v>174</v>
      </c>
      <c r="T184" s="44" t="s">
        <v>150</v>
      </c>
      <c r="U184" s="44" t="s">
        <v>150</v>
      </c>
      <c r="V184" s="44" t="s">
        <v>150</v>
      </c>
      <c r="W184" s="44" t="s">
        <v>174</v>
      </c>
      <c r="X184" s="44" t="s">
        <v>150</v>
      </c>
      <c r="Y184" s="44" t="s">
        <v>150</v>
      </c>
      <c r="Z184" s="44" t="s">
        <v>150</v>
      </c>
      <c r="AA184" s="44" t="s">
        <v>150</v>
      </c>
      <c r="AB184" s="44" t="s">
        <v>150</v>
      </c>
      <c r="AC184" s="44" t="s">
        <v>150</v>
      </c>
      <c r="AD184" s="44" t="s">
        <v>150</v>
      </c>
      <c r="AE184" s="44" t="s">
        <v>156</v>
      </c>
      <c r="AF184" s="17"/>
      <c r="AG184" s="17"/>
      <c r="AH184" s="17"/>
      <c r="AI184" s="44" t="s">
        <v>4692</v>
      </c>
      <c r="AJ184" s="44" t="s">
        <v>508</v>
      </c>
      <c r="AK184" s="46" t="s">
        <v>12251</v>
      </c>
      <c r="AL184" s="46" t="s">
        <v>12261</v>
      </c>
      <c r="AM184" s="46" t="s">
        <v>12274</v>
      </c>
      <c r="AN184" s="44" t="s">
        <v>174</v>
      </c>
      <c r="AO184" s="44" t="s">
        <v>158</v>
      </c>
      <c r="AP184" s="44" t="s">
        <v>150</v>
      </c>
      <c r="AQ184" s="44" t="s">
        <v>158</v>
      </c>
      <c r="AR184" s="44" t="s">
        <v>175</v>
      </c>
      <c r="AS184" s="44" t="s">
        <v>158</v>
      </c>
      <c r="AT184" s="44" t="s">
        <v>158</v>
      </c>
      <c r="AU184" s="44" t="s">
        <v>158</v>
      </c>
      <c r="AV184" s="44" t="s">
        <v>155</v>
      </c>
      <c r="AW184" s="44" t="s">
        <v>12292</v>
      </c>
      <c r="AX184" s="44" t="s">
        <v>158</v>
      </c>
      <c r="AY184" s="47"/>
      <c r="AZ184" s="44" t="s">
        <v>155</v>
      </c>
      <c r="BA184" s="44" t="s">
        <v>12293</v>
      </c>
      <c r="BB184" s="44" t="s">
        <v>150</v>
      </c>
      <c r="BC184" s="44" t="s">
        <v>12294</v>
      </c>
      <c r="BD184" s="1" t="s">
        <v>227</v>
      </c>
      <c r="BE184" s="1" t="s">
        <v>12295</v>
      </c>
      <c r="BF184" s="13">
        <f>COUNTIF(data_M!$BP:$BP,G184)</f>
        <v>4</v>
      </c>
    </row>
    <row r="185">
      <c r="A185" s="1" t="s">
        <v>4858</v>
      </c>
      <c r="B185" s="11">
        <v>46156.22403935185</v>
      </c>
      <c r="C185" s="42">
        <v>105.0</v>
      </c>
      <c r="D185" s="43">
        <v>46156.0</v>
      </c>
      <c r="E185" s="1" t="s">
        <v>136</v>
      </c>
      <c r="F185" s="1" t="s">
        <v>531</v>
      </c>
      <c r="G185" s="9" t="s">
        <v>540</v>
      </c>
      <c r="H185" s="8" t="s">
        <v>4865</v>
      </c>
      <c r="I185" s="1" t="s">
        <v>531</v>
      </c>
      <c r="J185" s="1" t="s">
        <v>3521</v>
      </c>
      <c r="K185" s="1" t="s">
        <v>171</v>
      </c>
      <c r="L185" s="44" t="s">
        <v>150</v>
      </c>
      <c r="M185" s="17"/>
      <c r="N185" s="44" t="s">
        <v>150</v>
      </c>
      <c r="O185" s="44" t="s">
        <v>150</v>
      </c>
      <c r="P185" s="44" t="s">
        <v>150</v>
      </c>
      <c r="Q185" s="17"/>
      <c r="R185" s="45">
        <v>150.0</v>
      </c>
      <c r="S185" s="44" t="s">
        <v>174</v>
      </c>
      <c r="T185" s="44" t="s">
        <v>150</v>
      </c>
      <c r="U185" s="44" t="s">
        <v>150</v>
      </c>
      <c r="V185" s="44" t="s">
        <v>150</v>
      </c>
      <c r="W185" s="44" t="s">
        <v>174</v>
      </c>
      <c r="X185" s="44" t="s">
        <v>150</v>
      </c>
      <c r="Y185" s="44" t="s">
        <v>150</v>
      </c>
      <c r="Z185" s="44" t="s">
        <v>150</v>
      </c>
      <c r="AA185" s="44" t="s">
        <v>150</v>
      </c>
      <c r="AB185" s="44" t="s">
        <v>150</v>
      </c>
      <c r="AC185" s="44" t="s">
        <v>150</v>
      </c>
      <c r="AD185" s="44" t="s">
        <v>150</v>
      </c>
      <c r="AE185" s="44" t="s">
        <v>174</v>
      </c>
      <c r="AF185" s="17"/>
      <c r="AG185" s="17"/>
      <c r="AH185" s="17"/>
      <c r="AI185" s="44" t="s">
        <v>506</v>
      </c>
      <c r="AJ185" s="44" t="s">
        <v>157</v>
      </c>
      <c r="AK185" s="46" t="s">
        <v>4881</v>
      </c>
      <c r="AL185" s="46" t="s">
        <v>4892</v>
      </c>
      <c r="AM185" s="46" t="s">
        <v>4899</v>
      </c>
      <c r="AN185" s="44" t="s">
        <v>174</v>
      </c>
      <c r="AO185" s="44" t="s">
        <v>158</v>
      </c>
      <c r="AP185" s="44" t="s">
        <v>150</v>
      </c>
      <c r="AQ185" s="44" t="s">
        <v>150</v>
      </c>
      <c r="AR185" s="44" t="s">
        <v>174</v>
      </c>
      <c r="AS185" s="44" t="s">
        <v>158</v>
      </c>
      <c r="AT185" s="44" t="s">
        <v>156</v>
      </c>
      <c r="AU185" s="44" t="s">
        <v>158</v>
      </c>
      <c r="AV185" s="44" t="s">
        <v>174</v>
      </c>
      <c r="AW185" s="44" t="s">
        <v>6480</v>
      </c>
      <c r="AX185" s="44" t="s">
        <v>158</v>
      </c>
      <c r="AY185" s="47"/>
      <c r="AZ185" s="44" t="s">
        <v>158</v>
      </c>
      <c r="BA185" s="47"/>
      <c r="BB185" s="44" t="s">
        <v>158</v>
      </c>
      <c r="BC185" s="47"/>
      <c r="BD185" s="1" t="s">
        <v>136</v>
      </c>
      <c r="BE185" s="1" t="s">
        <v>12319</v>
      </c>
      <c r="BF185" s="13">
        <f>COUNTIF(data_M!$BP:$BP,G185)</f>
        <v>6</v>
      </c>
    </row>
    <row r="186">
      <c r="A186" s="1" t="s">
        <v>4916</v>
      </c>
      <c r="B186" s="11">
        <v>46156.24451388889</v>
      </c>
      <c r="C186" s="42">
        <v>107.0</v>
      </c>
      <c r="D186" s="43">
        <v>46156.0</v>
      </c>
      <c r="E186" s="1" t="s">
        <v>561</v>
      </c>
      <c r="F186" s="1" t="s">
        <v>4921</v>
      </c>
      <c r="G186" s="9" t="s">
        <v>4924</v>
      </c>
      <c r="H186" s="8" t="s">
        <v>4926</v>
      </c>
      <c r="I186" s="1" t="s">
        <v>4921</v>
      </c>
      <c r="J186" s="1" t="s">
        <v>169</v>
      </c>
      <c r="K186" s="1" t="s">
        <v>573</v>
      </c>
      <c r="L186" s="44" t="s">
        <v>150</v>
      </c>
      <c r="M186" s="17"/>
      <c r="N186" s="44" t="s">
        <v>174</v>
      </c>
      <c r="O186" s="44" t="s">
        <v>150</v>
      </c>
      <c r="P186" s="44" t="s">
        <v>150</v>
      </c>
      <c r="Q186" s="17"/>
      <c r="R186" s="45">
        <v>65.0</v>
      </c>
      <c r="S186" s="44" t="s">
        <v>174</v>
      </c>
      <c r="T186" s="44" t="s">
        <v>150</v>
      </c>
      <c r="U186" s="44" t="s">
        <v>150</v>
      </c>
      <c r="V186" s="44" t="s">
        <v>150</v>
      </c>
      <c r="W186" s="44" t="s">
        <v>174</v>
      </c>
      <c r="X186" s="44" t="s">
        <v>150</v>
      </c>
      <c r="Y186" s="44" t="s">
        <v>150</v>
      </c>
      <c r="Z186" s="44" t="s">
        <v>150</v>
      </c>
      <c r="AA186" s="44" t="s">
        <v>150</v>
      </c>
      <c r="AB186" s="44" t="s">
        <v>150</v>
      </c>
      <c r="AC186" s="44" t="s">
        <v>150</v>
      </c>
      <c r="AD186" s="44" t="s">
        <v>150</v>
      </c>
      <c r="AE186" s="44" t="s">
        <v>174</v>
      </c>
      <c r="AF186" s="17"/>
      <c r="AG186" s="17"/>
      <c r="AH186" s="17"/>
      <c r="AI186" s="44" t="s">
        <v>322</v>
      </c>
      <c r="AJ186" s="44" t="s">
        <v>757</v>
      </c>
      <c r="AK186" s="46" t="s">
        <v>4938</v>
      </c>
      <c r="AL186" s="46" t="s">
        <v>4948</v>
      </c>
      <c r="AM186" s="46" t="s">
        <v>4958</v>
      </c>
      <c r="AN186" s="44" t="s">
        <v>161</v>
      </c>
      <c r="AO186" s="44" t="s">
        <v>158</v>
      </c>
      <c r="AP186" s="44" t="s">
        <v>150</v>
      </c>
      <c r="AQ186" s="44" t="s">
        <v>158</v>
      </c>
      <c r="AR186" s="44" t="s">
        <v>174</v>
      </c>
      <c r="AS186" s="44" t="s">
        <v>158</v>
      </c>
      <c r="AT186" s="44" t="s">
        <v>150</v>
      </c>
      <c r="AU186" s="44" t="s">
        <v>158</v>
      </c>
      <c r="AV186" s="44" t="s">
        <v>150</v>
      </c>
      <c r="AW186" s="44" t="s">
        <v>2248</v>
      </c>
      <c r="AX186" s="44" t="s">
        <v>150</v>
      </c>
      <c r="AY186" s="44" t="s">
        <v>4973</v>
      </c>
      <c r="AZ186" s="44" t="s">
        <v>158</v>
      </c>
      <c r="BA186" s="47"/>
      <c r="BB186" s="44" t="s">
        <v>158</v>
      </c>
      <c r="BC186" s="47"/>
      <c r="BD186" s="1" t="s">
        <v>561</v>
      </c>
      <c r="BE186" s="1" t="s">
        <v>12354</v>
      </c>
      <c r="BF186" s="13">
        <f>COUNTIF(data_M!$BP:$BP,G186)</f>
        <v>2</v>
      </c>
    </row>
    <row r="187">
      <c r="A187" s="1" t="s">
        <v>12357</v>
      </c>
      <c r="B187" s="11">
        <v>46161.54298611111</v>
      </c>
      <c r="C187" s="42">
        <v>104.0</v>
      </c>
      <c r="D187" s="43">
        <v>46161.0</v>
      </c>
      <c r="E187" s="1" t="s">
        <v>960</v>
      </c>
      <c r="F187" s="1" t="s">
        <v>12360</v>
      </c>
      <c r="G187" s="9" t="s">
        <v>12362</v>
      </c>
      <c r="H187" s="8" t="s">
        <v>12363</v>
      </c>
      <c r="I187" s="1" t="s">
        <v>12360</v>
      </c>
      <c r="J187" s="1" t="s">
        <v>169</v>
      </c>
      <c r="K187" s="1" t="s">
        <v>970</v>
      </c>
      <c r="L187" s="44" t="s">
        <v>150</v>
      </c>
      <c r="M187" s="17"/>
      <c r="N187" s="44" t="s">
        <v>150</v>
      </c>
      <c r="O187" s="44" t="s">
        <v>150</v>
      </c>
      <c r="P187" s="44" t="s">
        <v>150</v>
      </c>
      <c r="Q187" s="17"/>
      <c r="R187" s="45">
        <v>90.0</v>
      </c>
      <c r="S187" s="44" t="s">
        <v>174</v>
      </c>
      <c r="T187" s="44" t="s">
        <v>150</v>
      </c>
      <c r="U187" s="44" t="s">
        <v>150</v>
      </c>
      <c r="V187" s="44" t="s">
        <v>150</v>
      </c>
      <c r="W187" s="44" t="s">
        <v>174</v>
      </c>
      <c r="X187" s="44" t="s">
        <v>150</v>
      </c>
      <c r="Y187" s="44" t="s">
        <v>150</v>
      </c>
      <c r="Z187" s="44" t="s">
        <v>150</v>
      </c>
      <c r="AA187" s="44" t="s">
        <v>150</v>
      </c>
      <c r="AB187" s="44" t="s">
        <v>175</v>
      </c>
      <c r="AC187" s="44" t="s">
        <v>150</v>
      </c>
      <c r="AD187" s="44" t="s">
        <v>150</v>
      </c>
      <c r="AE187" s="44" t="s">
        <v>174</v>
      </c>
      <c r="AF187" s="17"/>
      <c r="AG187" s="17"/>
      <c r="AH187" s="17"/>
      <c r="AI187" s="44" t="s">
        <v>757</v>
      </c>
      <c r="AJ187" s="44" t="s">
        <v>757</v>
      </c>
      <c r="AK187" s="46" t="s">
        <v>12370</v>
      </c>
      <c r="AL187" s="46" t="s">
        <v>12375</v>
      </c>
      <c r="AM187" s="46" t="s">
        <v>12377</v>
      </c>
      <c r="AN187" s="44" t="s">
        <v>150</v>
      </c>
      <c r="AO187" s="44" t="s">
        <v>158</v>
      </c>
      <c r="AP187" s="44" t="s">
        <v>150</v>
      </c>
      <c r="AQ187" s="44" t="s">
        <v>158</v>
      </c>
      <c r="AR187" s="44" t="s">
        <v>158</v>
      </c>
      <c r="AS187" s="44" t="s">
        <v>158</v>
      </c>
      <c r="AT187" s="44" t="s">
        <v>158</v>
      </c>
      <c r="AU187" s="44" t="s">
        <v>158</v>
      </c>
      <c r="AV187" s="44" t="s">
        <v>150</v>
      </c>
      <c r="AW187" s="44" t="s">
        <v>896</v>
      </c>
      <c r="AX187" s="44" t="s">
        <v>158</v>
      </c>
      <c r="AY187" s="47"/>
      <c r="AZ187" s="44" t="s">
        <v>158</v>
      </c>
      <c r="BA187" s="47"/>
      <c r="BB187" s="44" t="s">
        <v>158</v>
      </c>
      <c r="BC187" s="47"/>
      <c r="BD187" s="1" t="s">
        <v>960</v>
      </c>
      <c r="BE187" s="1" t="s">
        <v>12388</v>
      </c>
      <c r="BF187" s="13">
        <f>COUNTIF(data_M!$BP:$BP,G187)</f>
        <v>4</v>
      </c>
    </row>
    <row r="188">
      <c r="A188" s="1" t="s">
        <v>12389</v>
      </c>
      <c r="B188" s="11">
        <v>46174.582291666666</v>
      </c>
      <c r="C188" s="42">
        <v>103.0</v>
      </c>
      <c r="D188" s="43">
        <v>46174.0</v>
      </c>
      <c r="E188" s="1" t="s">
        <v>369</v>
      </c>
      <c r="F188" s="1" t="s">
        <v>12392</v>
      </c>
      <c r="G188" s="9" t="s">
        <v>5343</v>
      </c>
      <c r="H188" s="8" t="s">
        <v>12394</v>
      </c>
      <c r="I188" s="1" t="s">
        <v>12397</v>
      </c>
      <c r="J188" s="1" t="s">
        <v>808</v>
      </c>
      <c r="K188" s="1" t="s">
        <v>385</v>
      </c>
      <c r="L188" s="44" t="s">
        <v>150</v>
      </c>
      <c r="M188" s="17"/>
      <c r="N188" s="44" t="s">
        <v>150</v>
      </c>
      <c r="O188" s="44" t="s">
        <v>150</v>
      </c>
      <c r="P188" s="44" t="s">
        <v>150</v>
      </c>
      <c r="Q188" s="17"/>
      <c r="R188" s="45">
        <v>98.0</v>
      </c>
      <c r="S188" s="44" t="s">
        <v>174</v>
      </c>
      <c r="T188" s="44" t="s">
        <v>150</v>
      </c>
      <c r="U188" s="44" t="s">
        <v>150</v>
      </c>
      <c r="V188" s="44" t="s">
        <v>150</v>
      </c>
      <c r="W188" s="44" t="s">
        <v>174</v>
      </c>
      <c r="X188" s="44" t="s">
        <v>150</v>
      </c>
      <c r="Y188" s="44" t="s">
        <v>150</v>
      </c>
      <c r="Z188" s="44" t="s">
        <v>150</v>
      </c>
      <c r="AA188" s="44" t="s">
        <v>150</v>
      </c>
      <c r="AB188" s="44" t="s">
        <v>175</v>
      </c>
      <c r="AC188" s="44" t="s">
        <v>150</v>
      </c>
      <c r="AD188" s="44" t="s">
        <v>150</v>
      </c>
      <c r="AE188" s="44" t="s">
        <v>174</v>
      </c>
      <c r="AF188" s="17"/>
      <c r="AG188" s="17"/>
      <c r="AH188" s="17"/>
      <c r="AI188" s="44" t="s">
        <v>322</v>
      </c>
      <c r="AJ188" s="44" t="s">
        <v>1131</v>
      </c>
      <c r="AK188" s="46" t="s">
        <v>12401</v>
      </c>
      <c r="AL188" s="46" t="s">
        <v>12405</v>
      </c>
      <c r="AM188" s="46" t="s">
        <v>12409</v>
      </c>
      <c r="AN188" s="44" t="s">
        <v>150</v>
      </c>
      <c r="AO188" s="44" t="s">
        <v>158</v>
      </c>
      <c r="AP188" s="44" t="s">
        <v>150</v>
      </c>
      <c r="AQ188" s="44" t="s">
        <v>158</v>
      </c>
      <c r="AR188" s="44" t="s">
        <v>158</v>
      </c>
      <c r="AS188" s="44" t="s">
        <v>158</v>
      </c>
      <c r="AT188" s="44" t="s">
        <v>158</v>
      </c>
      <c r="AU188" s="44" t="s">
        <v>150</v>
      </c>
      <c r="AV188" s="44" t="s">
        <v>150</v>
      </c>
      <c r="AW188" s="44" t="s">
        <v>896</v>
      </c>
      <c r="AX188" s="44" t="s">
        <v>158</v>
      </c>
      <c r="AY188" s="47"/>
      <c r="AZ188" s="44" t="s">
        <v>158</v>
      </c>
      <c r="BA188" s="47"/>
      <c r="BB188" s="44" t="s">
        <v>158</v>
      </c>
      <c r="BC188" s="47"/>
      <c r="BD188" s="1" t="s">
        <v>369</v>
      </c>
      <c r="BE188" s="1" t="s">
        <v>12414</v>
      </c>
      <c r="BF188" s="13">
        <f>COUNTIF(data_M!$BP:$BP,G188)</f>
        <v>11</v>
      </c>
    </row>
    <row r="189">
      <c r="A189" s="1" t="s">
        <v>12416</v>
      </c>
      <c r="B189" s="11">
        <v>46177.12730324074</v>
      </c>
      <c r="C189" s="42">
        <v>108.0</v>
      </c>
      <c r="D189" s="43">
        <v>46177.0</v>
      </c>
      <c r="E189" s="1" t="s">
        <v>852</v>
      </c>
      <c r="F189" s="1" t="s">
        <v>3266</v>
      </c>
      <c r="G189" s="48" t="s">
        <v>12418</v>
      </c>
      <c r="H189" s="8" t="s">
        <v>12419</v>
      </c>
      <c r="I189" s="1" t="s">
        <v>3247</v>
      </c>
      <c r="J189" s="1" t="s">
        <v>1592</v>
      </c>
      <c r="K189" s="1" t="s">
        <v>863</v>
      </c>
      <c r="L189" s="44" t="s">
        <v>150</v>
      </c>
      <c r="M189" s="17"/>
      <c r="N189" s="44" t="s">
        <v>150</v>
      </c>
      <c r="O189" s="44" t="s">
        <v>150</v>
      </c>
      <c r="P189" s="44" t="s">
        <v>150</v>
      </c>
      <c r="Q189" s="17"/>
      <c r="R189" s="45">
        <v>40.0</v>
      </c>
      <c r="S189" s="44" t="s">
        <v>174</v>
      </c>
      <c r="T189" s="44" t="s">
        <v>150</v>
      </c>
      <c r="U189" s="44" t="s">
        <v>150</v>
      </c>
      <c r="V189" s="44" t="s">
        <v>150</v>
      </c>
      <c r="W189" s="44" t="s">
        <v>174</v>
      </c>
      <c r="X189" s="44" t="s">
        <v>150</v>
      </c>
      <c r="Y189" s="44" t="s">
        <v>150</v>
      </c>
      <c r="Z189" s="44" t="s">
        <v>150</v>
      </c>
      <c r="AA189" s="44" t="s">
        <v>150</v>
      </c>
      <c r="AB189" s="44" t="s">
        <v>175</v>
      </c>
      <c r="AC189" s="44" t="s">
        <v>150</v>
      </c>
      <c r="AD189" s="44" t="s">
        <v>150</v>
      </c>
      <c r="AE189" s="44" t="s">
        <v>174</v>
      </c>
      <c r="AF189" s="17"/>
      <c r="AG189" s="17"/>
      <c r="AH189" s="17"/>
      <c r="AI189" s="44" t="s">
        <v>812</v>
      </c>
      <c r="AJ189" s="44" t="s">
        <v>11683</v>
      </c>
      <c r="AK189" s="46" t="s">
        <v>12426</v>
      </c>
      <c r="AL189" s="46" t="s">
        <v>12430</v>
      </c>
      <c r="AM189" s="46" t="s">
        <v>12435</v>
      </c>
      <c r="AN189" s="44" t="s">
        <v>150</v>
      </c>
      <c r="AO189" s="44" t="s">
        <v>158</v>
      </c>
      <c r="AP189" s="44" t="s">
        <v>150</v>
      </c>
      <c r="AQ189" s="44" t="s">
        <v>158</v>
      </c>
      <c r="AR189" s="44" t="s">
        <v>174</v>
      </c>
      <c r="AS189" s="44" t="s">
        <v>158</v>
      </c>
      <c r="AT189" s="44" t="s">
        <v>150</v>
      </c>
      <c r="AU189" s="44" t="s">
        <v>158</v>
      </c>
      <c r="AV189" s="44" t="s">
        <v>150</v>
      </c>
      <c r="AW189" s="44" t="s">
        <v>896</v>
      </c>
      <c r="AX189" s="44" t="s">
        <v>158</v>
      </c>
      <c r="AY189" s="47"/>
      <c r="AZ189" s="44" t="s">
        <v>158</v>
      </c>
      <c r="BA189" s="47"/>
      <c r="BB189" s="44" t="s">
        <v>158</v>
      </c>
      <c r="BC189" s="47"/>
      <c r="BD189" s="1" t="s">
        <v>852</v>
      </c>
      <c r="BE189" s="1" t="s">
        <v>12448</v>
      </c>
      <c r="BF189" s="13">
        <f>COUNTIF(data_M!$BP:$BP,G189)</f>
        <v>4</v>
      </c>
    </row>
    <row r="190">
      <c r="A190" s="1" t="s">
        <v>12451</v>
      </c>
      <c r="B190" s="11">
        <v>46166.399189814816</v>
      </c>
      <c r="C190" s="42">
        <v>110.0</v>
      </c>
      <c r="D190" s="43">
        <v>46166.0</v>
      </c>
      <c r="E190" s="1" t="s">
        <v>227</v>
      </c>
      <c r="F190" s="1" t="s">
        <v>9499</v>
      </c>
      <c r="G190" s="9" t="s">
        <v>9475</v>
      </c>
      <c r="H190" s="8" t="s">
        <v>12454</v>
      </c>
      <c r="I190" s="1" t="s">
        <v>9489</v>
      </c>
      <c r="J190" s="1" t="s">
        <v>2250</v>
      </c>
      <c r="K190" s="1" t="s">
        <v>237</v>
      </c>
      <c r="L190" s="44" t="s">
        <v>150</v>
      </c>
      <c r="M190" s="17"/>
      <c r="N190" s="44" t="s">
        <v>150</v>
      </c>
      <c r="O190" s="44" t="s">
        <v>150</v>
      </c>
      <c r="P190" s="44" t="s">
        <v>150</v>
      </c>
      <c r="Q190" s="17"/>
      <c r="R190" s="45">
        <v>48.0</v>
      </c>
      <c r="S190" s="44" t="s">
        <v>150</v>
      </c>
      <c r="T190" s="44" t="s">
        <v>150</v>
      </c>
      <c r="U190" s="44" t="s">
        <v>150</v>
      </c>
      <c r="V190" s="44" t="s">
        <v>150</v>
      </c>
      <c r="W190" s="44" t="s">
        <v>174</v>
      </c>
      <c r="X190" s="44" t="s">
        <v>150</v>
      </c>
      <c r="Y190" s="44" t="s">
        <v>150</v>
      </c>
      <c r="Z190" s="44" t="s">
        <v>150</v>
      </c>
      <c r="AA190" s="44" t="s">
        <v>150</v>
      </c>
      <c r="AB190" s="44" t="s">
        <v>175</v>
      </c>
      <c r="AC190" s="44" t="s">
        <v>150</v>
      </c>
      <c r="AD190" s="44" t="s">
        <v>150</v>
      </c>
      <c r="AE190" s="44" t="s">
        <v>174</v>
      </c>
      <c r="AF190" s="17"/>
      <c r="AG190" s="17"/>
      <c r="AH190" s="17"/>
      <c r="AI190" s="44" t="s">
        <v>322</v>
      </c>
      <c r="AJ190" s="44" t="s">
        <v>7082</v>
      </c>
      <c r="AK190" s="46" t="s">
        <v>12463</v>
      </c>
      <c r="AL190" s="46" t="s">
        <v>12471</v>
      </c>
      <c r="AM190" s="46" t="s">
        <v>12477</v>
      </c>
      <c r="AN190" s="44" t="s">
        <v>150</v>
      </c>
      <c r="AO190" s="44" t="s">
        <v>158</v>
      </c>
      <c r="AP190" s="44" t="s">
        <v>150</v>
      </c>
      <c r="AQ190" s="44" t="s">
        <v>158</v>
      </c>
      <c r="AR190" s="44" t="s">
        <v>155</v>
      </c>
      <c r="AS190" s="44" t="s">
        <v>158</v>
      </c>
      <c r="AT190" s="44" t="s">
        <v>174</v>
      </c>
      <c r="AU190" s="44" t="s">
        <v>158</v>
      </c>
      <c r="AV190" s="44" t="s">
        <v>174</v>
      </c>
      <c r="AW190" s="44" t="s">
        <v>1460</v>
      </c>
      <c r="AX190" s="44" t="s">
        <v>158</v>
      </c>
      <c r="AY190" s="47"/>
      <c r="AZ190" s="44" t="s">
        <v>158</v>
      </c>
      <c r="BA190" s="47"/>
      <c r="BB190" s="44" t="s">
        <v>158</v>
      </c>
      <c r="BC190" s="47"/>
      <c r="BD190" s="1" t="s">
        <v>227</v>
      </c>
      <c r="BE190" s="1" t="s">
        <v>12482</v>
      </c>
      <c r="BF190" s="13">
        <f>COUNTIF(data_M!$BP:$BP,G190)</f>
        <v>4</v>
      </c>
    </row>
    <row r="191">
      <c r="A191" s="1" t="s">
        <v>1660</v>
      </c>
      <c r="B191" s="11">
        <v>46155.170636574076</v>
      </c>
      <c r="C191" s="42">
        <v>107.0</v>
      </c>
      <c r="D191" s="43">
        <v>46155.0</v>
      </c>
      <c r="E191" s="1" t="s">
        <v>561</v>
      </c>
      <c r="F191" s="1" t="s">
        <v>1667</v>
      </c>
      <c r="G191" s="9" t="s">
        <v>1668</v>
      </c>
      <c r="H191" s="8" t="s">
        <v>1669</v>
      </c>
      <c r="I191" s="1" t="s">
        <v>1672</v>
      </c>
      <c r="J191" s="1" t="s">
        <v>169</v>
      </c>
      <c r="K191" s="1" t="s">
        <v>573</v>
      </c>
      <c r="L191" s="44" t="s">
        <v>150</v>
      </c>
      <c r="M191" s="17"/>
      <c r="N191" s="44" t="s">
        <v>174</v>
      </c>
      <c r="O191" s="44" t="s">
        <v>155</v>
      </c>
      <c r="P191" s="47"/>
      <c r="Q191" s="17"/>
      <c r="R191" s="45">
        <v>50.0</v>
      </c>
      <c r="S191" s="44" t="s">
        <v>174</v>
      </c>
      <c r="T191" s="44" t="s">
        <v>150</v>
      </c>
      <c r="U191" s="44" t="s">
        <v>150</v>
      </c>
      <c r="V191" s="44" t="s">
        <v>150</v>
      </c>
      <c r="W191" s="44" t="s">
        <v>174</v>
      </c>
      <c r="X191" s="44" t="s">
        <v>150</v>
      </c>
      <c r="Y191" s="44" t="s">
        <v>150</v>
      </c>
      <c r="Z191" s="44" t="s">
        <v>150</v>
      </c>
      <c r="AA191" s="44" t="s">
        <v>150</v>
      </c>
      <c r="AB191" s="44" t="s">
        <v>174</v>
      </c>
      <c r="AC191" s="44" t="s">
        <v>174</v>
      </c>
      <c r="AD191" s="47"/>
      <c r="AE191" s="47"/>
      <c r="AF191" s="17"/>
      <c r="AG191" s="17"/>
      <c r="AH191" s="17"/>
      <c r="AI191" s="44" t="s">
        <v>1630</v>
      </c>
      <c r="AJ191" s="44" t="s">
        <v>812</v>
      </c>
      <c r="AK191" s="46" t="s">
        <v>1682</v>
      </c>
      <c r="AL191" s="46" t="s">
        <v>1688</v>
      </c>
      <c r="AM191" s="46" t="s">
        <v>1694</v>
      </c>
      <c r="AN191" s="44" t="s">
        <v>158</v>
      </c>
      <c r="AO191" s="44" t="s">
        <v>158</v>
      </c>
      <c r="AP191" s="44" t="s">
        <v>158</v>
      </c>
      <c r="AQ191" s="44" t="s">
        <v>158</v>
      </c>
      <c r="AR191" s="44" t="s">
        <v>158</v>
      </c>
      <c r="AS191" s="44" t="s">
        <v>158</v>
      </c>
      <c r="AT191" s="44" t="s">
        <v>150</v>
      </c>
      <c r="AU191" s="44" t="s">
        <v>158</v>
      </c>
      <c r="AV191" s="44" t="s">
        <v>150</v>
      </c>
      <c r="AW191" s="44" t="s">
        <v>217</v>
      </c>
      <c r="AX191" s="44" t="s">
        <v>158</v>
      </c>
      <c r="AY191" s="47"/>
      <c r="AZ191" s="44" t="s">
        <v>158</v>
      </c>
      <c r="BA191" s="47"/>
      <c r="BB191" s="44" t="s">
        <v>158</v>
      </c>
      <c r="BC191" s="47"/>
      <c r="BD191" s="1" t="s">
        <v>561</v>
      </c>
      <c r="BE191" s="1" t="s">
        <v>12517</v>
      </c>
      <c r="BF191" s="13">
        <f>COUNTIF(data_M!$BP:$BP,G191)</f>
        <v>4</v>
      </c>
    </row>
    <row r="192">
      <c r="A192" s="1" t="s">
        <v>1617</v>
      </c>
      <c r="B192" s="11">
        <v>46155.150925925926</v>
      </c>
      <c r="C192" s="42">
        <v>107.0</v>
      </c>
      <c r="D192" s="43">
        <v>46155.0</v>
      </c>
      <c r="E192" s="1" t="s">
        <v>561</v>
      </c>
      <c r="F192" s="1" t="s">
        <v>1620</v>
      </c>
      <c r="G192" s="9" t="s">
        <v>1621</v>
      </c>
      <c r="H192" s="8" t="s">
        <v>1622</v>
      </c>
      <c r="I192" s="1" t="s">
        <v>1626</v>
      </c>
      <c r="J192" s="1" t="s">
        <v>169</v>
      </c>
      <c r="K192" s="1" t="s">
        <v>573</v>
      </c>
      <c r="L192" s="44" t="s">
        <v>150</v>
      </c>
      <c r="M192" s="17"/>
      <c r="N192" s="44" t="s">
        <v>174</v>
      </c>
      <c r="O192" s="44" t="s">
        <v>150</v>
      </c>
      <c r="P192" s="44" t="s">
        <v>150</v>
      </c>
      <c r="Q192" s="17"/>
      <c r="R192" s="45">
        <v>50.0</v>
      </c>
      <c r="S192" s="44" t="s">
        <v>174</v>
      </c>
      <c r="T192" s="44" t="s">
        <v>150</v>
      </c>
      <c r="U192" s="44" t="s">
        <v>150</v>
      </c>
      <c r="V192" s="44" t="s">
        <v>150</v>
      </c>
      <c r="W192" s="44" t="s">
        <v>174</v>
      </c>
      <c r="X192" s="44" t="s">
        <v>150</v>
      </c>
      <c r="Y192" s="44" t="s">
        <v>150</v>
      </c>
      <c r="Z192" s="44" t="s">
        <v>150</v>
      </c>
      <c r="AA192" s="44" t="s">
        <v>150</v>
      </c>
      <c r="AB192" s="44" t="s">
        <v>174</v>
      </c>
      <c r="AC192" s="44" t="s">
        <v>150</v>
      </c>
      <c r="AD192" s="44" t="s">
        <v>150</v>
      </c>
      <c r="AE192" s="44" t="s">
        <v>174</v>
      </c>
      <c r="AF192" s="17"/>
      <c r="AG192" s="17"/>
      <c r="AH192" s="17"/>
      <c r="AI192" s="44" t="s">
        <v>1630</v>
      </c>
      <c r="AJ192" s="44" t="s">
        <v>812</v>
      </c>
      <c r="AK192" s="46" t="s">
        <v>1631</v>
      </c>
      <c r="AL192" s="46" t="s">
        <v>1635</v>
      </c>
      <c r="AM192" s="46" t="s">
        <v>1646</v>
      </c>
      <c r="AN192" s="44" t="s">
        <v>174</v>
      </c>
      <c r="AO192" s="44" t="s">
        <v>158</v>
      </c>
      <c r="AP192" s="44" t="s">
        <v>150</v>
      </c>
      <c r="AQ192" s="44" t="s">
        <v>158</v>
      </c>
      <c r="AR192" s="44" t="s">
        <v>158</v>
      </c>
      <c r="AS192" s="44" t="s">
        <v>158</v>
      </c>
      <c r="AT192" s="44" t="s">
        <v>174</v>
      </c>
      <c r="AU192" s="44" t="s">
        <v>158</v>
      </c>
      <c r="AV192" s="44" t="s">
        <v>150</v>
      </c>
      <c r="AW192" s="44" t="s">
        <v>896</v>
      </c>
      <c r="AX192" s="44" t="s">
        <v>158</v>
      </c>
      <c r="AY192" s="47"/>
      <c r="AZ192" s="44" t="s">
        <v>158</v>
      </c>
      <c r="BA192" s="47"/>
      <c r="BB192" s="44" t="s">
        <v>158</v>
      </c>
      <c r="BC192" s="47"/>
      <c r="BD192" s="1" t="s">
        <v>561</v>
      </c>
      <c r="BE192" s="1" t="s">
        <v>12550</v>
      </c>
      <c r="BF192" s="13">
        <f>COUNTIF(data_M!$BP:$BP,G192)</f>
        <v>2</v>
      </c>
    </row>
    <row r="193">
      <c r="A193" s="1" t="s">
        <v>11407</v>
      </c>
      <c r="B193" s="11">
        <v>46160.40607638889</v>
      </c>
      <c r="C193" s="42">
        <v>110.0</v>
      </c>
      <c r="D193" s="43">
        <v>46160.0</v>
      </c>
      <c r="E193" s="1" t="s">
        <v>227</v>
      </c>
      <c r="F193" s="1" t="s">
        <v>11411</v>
      </c>
      <c r="G193" s="9" t="s">
        <v>11412</v>
      </c>
      <c r="H193" s="8" t="s">
        <v>11413</v>
      </c>
      <c r="I193" s="1" t="s">
        <v>11419</v>
      </c>
      <c r="J193" s="1" t="s">
        <v>3297</v>
      </c>
      <c r="K193" s="1" t="s">
        <v>237</v>
      </c>
      <c r="L193" s="44" t="s">
        <v>150</v>
      </c>
      <c r="M193" s="17"/>
      <c r="N193" s="44" t="s">
        <v>174</v>
      </c>
      <c r="O193" s="44" t="s">
        <v>155</v>
      </c>
      <c r="P193" s="47"/>
      <c r="Q193" s="17"/>
      <c r="R193" s="45">
        <v>20.0</v>
      </c>
      <c r="S193" s="44" t="s">
        <v>216</v>
      </c>
      <c r="T193" s="44" t="s">
        <v>174</v>
      </c>
      <c r="U193" s="44" t="s">
        <v>150</v>
      </c>
      <c r="V193" s="44" t="s">
        <v>150</v>
      </c>
      <c r="W193" s="44" t="s">
        <v>156</v>
      </c>
      <c r="X193" s="44" t="s">
        <v>150</v>
      </c>
      <c r="Y193" s="44" t="s">
        <v>150</v>
      </c>
      <c r="Z193" s="44" t="s">
        <v>150</v>
      </c>
      <c r="AA193" s="44" t="s">
        <v>150</v>
      </c>
      <c r="AB193" s="44" t="s">
        <v>174</v>
      </c>
      <c r="AC193" s="44" t="s">
        <v>150</v>
      </c>
      <c r="AD193" s="44" t="s">
        <v>150</v>
      </c>
      <c r="AE193" s="44" t="s">
        <v>174</v>
      </c>
      <c r="AF193" s="17"/>
      <c r="AG193" s="17"/>
      <c r="AH193" s="17"/>
      <c r="AI193" s="44" t="s">
        <v>158</v>
      </c>
      <c r="AJ193" s="44" t="s">
        <v>158</v>
      </c>
      <c r="AK193" s="46" t="s">
        <v>11429</v>
      </c>
      <c r="AL193" s="46" t="s">
        <v>11441</v>
      </c>
      <c r="AM193" s="46" t="s">
        <v>11450</v>
      </c>
      <c r="AN193" s="44" t="s">
        <v>158</v>
      </c>
      <c r="AO193" s="44" t="s">
        <v>158</v>
      </c>
      <c r="AP193" s="44" t="s">
        <v>158</v>
      </c>
      <c r="AQ193" s="44" t="s">
        <v>158</v>
      </c>
      <c r="AR193" s="44" t="s">
        <v>174</v>
      </c>
      <c r="AS193" s="44" t="s">
        <v>158</v>
      </c>
      <c r="AT193" s="44" t="s">
        <v>158</v>
      </c>
      <c r="AU193" s="44" t="s">
        <v>158</v>
      </c>
      <c r="AV193" s="44" t="s">
        <v>150</v>
      </c>
      <c r="AW193" s="44" t="s">
        <v>2248</v>
      </c>
      <c r="AX193" s="44" t="s">
        <v>158</v>
      </c>
      <c r="AY193" s="47"/>
      <c r="AZ193" s="44" t="s">
        <v>158</v>
      </c>
      <c r="BA193" s="47"/>
      <c r="BB193" s="44" t="s">
        <v>158</v>
      </c>
      <c r="BC193" s="47"/>
      <c r="BD193" s="1" t="s">
        <v>227</v>
      </c>
      <c r="BE193" s="1" t="s">
        <v>12595</v>
      </c>
      <c r="BF193" s="13">
        <f>COUNTIF(data_M!$BP:$BP,G193)</f>
        <v>3</v>
      </c>
    </row>
    <row r="194">
      <c r="A194" s="1" t="s">
        <v>12596</v>
      </c>
      <c r="B194" s="11">
        <v>46166.076377314814</v>
      </c>
      <c r="C194" s="42">
        <v>102.0</v>
      </c>
      <c r="D194" s="43">
        <v>46166.0</v>
      </c>
      <c r="E194" s="1" t="s">
        <v>2176</v>
      </c>
      <c r="F194" s="1" t="s">
        <v>9984</v>
      </c>
      <c r="G194" s="9" t="s">
        <v>9954</v>
      </c>
      <c r="H194" s="8" t="s">
        <v>12599</v>
      </c>
      <c r="I194" s="1" t="s">
        <v>9962</v>
      </c>
      <c r="J194" s="1" t="s">
        <v>169</v>
      </c>
      <c r="K194" s="1" t="s">
        <v>1345</v>
      </c>
      <c r="L194" s="44" t="s">
        <v>150</v>
      </c>
      <c r="M194" s="17"/>
      <c r="N194" s="44" t="s">
        <v>150</v>
      </c>
      <c r="O194" s="44" t="s">
        <v>150</v>
      </c>
      <c r="P194" s="44" t="s">
        <v>150</v>
      </c>
      <c r="Q194" s="17"/>
      <c r="R194" s="45">
        <v>91.0</v>
      </c>
      <c r="S194" s="44" t="s">
        <v>174</v>
      </c>
      <c r="T194" s="44" t="s">
        <v>150</v>
      </c>
      <c r="U194" s="44" t="s">
        <v>150</v>
      </c>
      <c r="V194" s="44" t="s">
        <v>150</v>
      </c>
      <c r="W194" s="44" t="s">
        <v>174</v>
      </c>
      <c r="X194" s="44" t="s">
        <v>150</v>
      </c>
      <c r="Y194" s="44" t="s">
        <v>150</v>
      </c>
      <c r="Z194" s="44" t="s">
        <v>150</v>
      </c>
      <c r="AA194" s="44" t="s">
        <v>150</v>
      </c>
      <c r="AB194" s="44" t="s">
        <v>174</v>
      </c>
      <c r="AC194" s="44" t="s">
        <v>150</v>
      </c>
      <c r="AD194" s="44" t="s">
        <v>150</v>
      </c>
      <c r="AE194" s="44" t="s">
        <v>174</v>
      </c>
      <c r="AF194" s="17"/>
      <c r="AG194" s="17"/>
      <c r="AH194" s="17"/>
      <c r="AI194" s="44" t="s">
        <v>2400</v>
      </c>
      <c r="AJ194" s="44" t="s">
        <v>242</v>
      </c>
      <c r="AK194" s="46" t="s">
        <v>12616</v>
      </c>
      <c r="AL194" s="46" t="s">
        <v>12621</v>
      </c>
      <c r="AM194" s="46" t="s">
        <v>12624</v>
      </c>
      <c r="AN194" s="44" t="s">
        <v>174</v>
      </c>
      <c r="AO194" s="44" t="s">
        <v>158</v>
      </c>
      <c r="AP194" s="44" t="s">
        <v>150</v>
      </c>
      <c r="AQ194" s="44" t="s">
        <v>158</v>
      </c>
      <c r="AR194" s="44" t="s">
        <v>174</v>
      </c>
      <c r="AS194" s="44" t="s">
        <v>158</v>
      </c>
      <c r="AT194" s="44" t="s">
        <v>150</v>
      </c>
      <c r="AU194" s="44" t="s">
        <v>158</v>
      </c>
      <c r="AV194" s="44" t="s">
        <v>174</v>
      </c>
      <c r="AW194" s="44" t="s">
        <v>1571</v>
      </c>
      <c r="AX194" s="44" t="s">
        <v>158</v>
      </c>
      <c r="AY194" s="47"/>
      <c r="AZ194" s="44" t="s">
        <v>158</v>
      </c>
      <c r="BA194" s="47"/>
      <c r="BB194" s="44" t="s">
        <v>158</v>
      </c>
      <c r="BC194" s="47"/>
      <c r="BD194" s="1" t="s">
        <v>2176</v>
      </c>
      <c r="BE194" s="1" t="s">
        <v>12630</v>
      </c>
      <c r="BF194" s="13">
        <f>COUNTIF(data_M!$BP:$BP,G194)</f>
        <v>4</v>
      </c>
    </row>
    <row r="195">
      <c r="A195" s="1" t="s">
        <v>12634</v>
      </c>
      <c r="B195" s="11">
        <v>46167.341944444444</v>
      </c>
      <c r="C195" s="42">
        <v>105.0</v>
      </c>
      <c r="D195" s="43">
        <v>46167.0</v>
      </c>
      <c r="E195" s="1" t="s">
        <v>136</v>
      </c>
      <c r="F195" s="1" t="s">
        <v>8391</v>
      </c>
      <c r="G195" s="9" t="s">
        <v>8302</v>
      </c>
      <c r="H195" s="8" t="s">
        <v>12635</v>
      </c>
      <c r="I195" s="1" t="s">
        <v>8364</v>
      </c>
      <c r="J195" s="1" t="s">
        <v>169</v>
      </c>
      <c r="K195" s="1" t="s">
        <v>171</v>
      </c>
      <c r="L195" s="44" t="s">
        <v>150</v>
      </c>
      <c r="M195" s="17"/>
      <c r="N195" s="44" t="s">
        <v>174</v>
      </c>
      <c r="O195" s="44" t="s">
        <v>150</v>
      </c>
      <c r="P195" s="44" t="s">
        <v>150</v>
      </c>
      <c r="Q195" s="17"/>
      <c r="R195" s="45">
        <v>105.0</v>
      </c>
      <c r="S195" s="44" t="s">
        <v>174</v>
      </c>
      <c r="T195" s="44" t="s">
        <v>150</v>
      </c>
      <c r="U195" s="44" t="s">
        <v>150</v>
      </c>
      <c r="V195" s="44" t="s">
        <v>150</v>
      </c>
      <c r="W195" s="44" t="s">
        <v>174</v>
      </c>
      <c r="X195" s="44" t="s">
        <v>150</v>
      </c>
      <c r="Y195" s="44" t="s">
        <v>150</v>
      </c>
      <c r="Z195" s="44" t="s">
        <v>150</v>
      </c>
      <c r="AA195" s="44" t="s">
        <v>150</v>
      </c>
      <c r="AB195" s="44" t="s">
        <v>150</v>
      </c>
      <c r="AC195" s="44" t="s">
        <v>150</v>
      </c>
      <c r="AD195" s="44" t="s">
        <v>150</v>
      </c>
      <c r="AE195" s="44" t="s">
        <v>155</v>
      </c>
      <c r="AF195" s="17"/>
      <c r="AG195" s="17"/>
      <c r="AH195" s="17"/>
      <c r="AI195" s="44" t="s">
        <v>157</v>
      </c>
      <c r="AJ195" s="44" t="s">
        <v>8199</v>
      </c>
      <c r="AK195" s="46" t="s">
        <v>12649</v>
      </c>
      <c r="AL195" s="46" t="s">
        <v>12655</v>
      </c>
      <c r="AM195" s="46" t="s">
        <v>12663</v>
      </c>
      <c r="AN195" s="44" t="s">
        <v>155</v>
      </c>
      <c r="AO195" s="44" t="s">
        <v>158</v>
      </c>
      <c r="AP195" s="44" t="s">
        <v>150</v>
      </c>
      <c r="AQ195" s="44" t="s">
        <v>150</v>
      </c>
      <c r="AR195" s="44" t="s">
        <v>161</v>
      </c>
      <c r="AS195" s="44" t="s">
        <v>150</v>
      </c>
      <c r="AT195" s="44" t="s">
        <v>150</v>
      </c>
      <c r="AU195" s="44" t="s">
        <v>158</v>
      </c>
      <c r="AV195" s="44" t="s">
        <v>155</v>
      </c>
      <c r="AW195" s="44" t="s">
        <v>284</v>
      </c>
      <c r="AX195" s="44" t="s">
        <v>158</v>
      </c>
      <c r="AY195" s="47"/>
      <c r="AZ195" s="44" t="s">
        <v>150</v>
      </c>
      <c r="BA195" s="44" t="s">
        <v>288</v>
      </c>
      <c r="BB195" s="44" t="s">
        <v>158</v>
      </c>
      <c r="BC195" s="47"/>
      <c r="BD195" s="1" t="s">
        <v>136</v>
      </c>
      <c r="BE195" s="1" t="s">
        <v>12671</v>
      </c>
      <c r="BF195" s="13">
        <f>COUNTIF(data_M!$BP:$BP,G195)</f>
        <v>5</v>
      </c>
    </row>
    <row r="196">
      <c r="A196" s="1" t="s">
        <v>12672</v>
      </c>
      <c r="B196" s="11">
        <v>46183.505636574075</v>
      </c>
      <c r="C196" s="42">
        <v>101.0</v>
      </c>
      <c r="D196" s="43">
        <v>46183.0</v>
      </c>
      <c r="E196" s="1" t="s">
        <v>793</v>
      </c>
      <c r="F196" s="1" t="s">
        <v>547</v>
      </c>
      <c r="G196" s="9" t="s">
        <v>523</v>
      </c>
      <c r="H196" s="8" t="s">
        <v>12675</v>
      </c>
      <c r="I196" s="1" t="s">
        <v>547</v>
      </c>
      <c r="J196" s="1" t="s">
        <v>808</v>
      </c>
      <c r="K196" s="1" t="s">
        <v>809</v>
      </c>
      <c r="L196" s="44" t="s">
        <v>150</v>
      </c>
      <c r="M196" s="17"/>
      <c r="N196" s="44" t="s">
        <v>174</v>
      </c>
      <c r="O196" s="44" t="s">
        <v>150</v>
      </c>
      <c r="P196" s="44" t="s">
        <v>150</v>
      </c>
      <c r="Q196" s="17"/>
      <c r="R196" s="45">
        <v>104.0</v>
      </c>
      <c r="S196" s="44" t="s">
        <v>174</v>
      </c>
      <c r="T196" s="44" t="s">
        <v>150</v>
      </c>
      <c r="U196" s="44" t="s">
        <v>150</v>
      </c>
      <c r="V196" s="44" t="s">
        <v>150</v>
      </c>
      <c r="W196" s="44" t="s">
        <v>174</v>
      </c>
      <c r="X196" s="44" t="s">
        <v>150</v>
      </c>
      <c r="Y196" s="44" t="s">
        <v>150</v>
      </c>
      <c r="Z196" s="44" t="s">
        <v>150</v>
      </c>
      <c r="AA196" s="44" t="s">
        <v>150</v>
      </c>
      <c r="AB196" s="44" t="s">
        <v>175</v>
      </c>
      <c r="AC196" s="44" t="s">
        <v>150</v>
      </c>
      <c r="AD196" s="44" t="s">
        <v>150</v>
      </c>
      <c r="AE196" s="44" t="s">
        <v>174</v>
      </c>
      <c r="AF196" s="17"/>
      <c r="AG196" s="17"/>
      <c r="AH196" s="17"/>
      <c r="AI196" s="44" t="s">
        <v>322</v>
      </c>
      <c r="AJ196" s="44" t="s">
        <v>1940</v>
      </c>
      <c r="AK196" s="46" t="s">
        <v>12688</v>
      </c>
      <c r="AL196" s="46" t="s">
        <v>12694</v>
      </c>
      <c r="AM196" s="46" t="s">
        <v>12699</v>
      </c>
      <c r="AN196" s="44" t="s">
        <v>150</v>
      </c>
      <c r="AO196" s="44" t="s">
        <v>158</v>
      </c>
      <c r="AP196" s="44" t="s">
        <v>150</v>
      </c>
      <c r="AQ196" s="44" t="s">
        <v>158</v>
      </c>
      <c r="AR196" s="44" t="s">
        <v>161</v>
      </c>
      <c r="AS196" s="44" t="s">
        <v>158</v>
      </c>
      <c r="AT196" s="44" t="s">
        <v>150</v>
      </c>
      <c r="AU196" s="44" t="s">
        <v>158</v>
      </c>
      <c r="AV196" s="44" t="s">
        <v>150</v>
      </c>
      <c r="AW196" s="44" t="s">
        <v>1460</v>
      </c>
      <c r="AX196" s="44" t="s">
        <v>158</v>
      </c>
      <c r="AY196" s="47"/>
      <c r="AZ196" s="44" t="s">
        <v>158</v>
      </c>
      <c r="BA196" s="47"/>
      <c r="BB196" s="44" t="s">
        <v>158</v>
      </c>
      <c r="BC196" s="47"/>
      <c r="BD196" s="1" t="s">
        <v>793</v>
      </c>
      <c r="BE196" s="1" t="s">
        <v>12706</v>
      </c>
      <c r="BF196" s="13">
        <f>COUNTIF(data_M!$BP:$BP,G196)</f>
        <v>3</v>
      </c>
    </row>
    <row r="197">
      <c r="A197" s="1" t="s">
        <v>12707</v>
      </c>
      <c r="B197" s="11">
        <v>46163.111597222225</v>
      </c>
      <c r="C197" s="42">
        <v>106.0</v>
      </c>
      <c r="D197" s="43">
        <v>46163.0</v>
      </c>
      <c r="E197" s="1" t="s">
        <v>299</v>
      </c>
      <c r="F197" s="1" t="s">
        <v>8807</v>
      </c>
      <c r="G197" s="9" t="s">
        <v>8819</v>
      </c>
      <c r="H197" s="8" t="s">
        <v>12708</v>
      </c>
      <c r="I197" s="1" t="s">
        <v>8824</v>
      </c>
      <c r="J197" s="1" t="s">
        <v>169</v>
      </c>
      <c r="K197" s="1" t="s">
        <v>317</v>
      </c>
      <c r="L197" s="44" t="s">
        <v>150</v>
      </c>
      <c r="M197" s="17"/>
      <c r="N197" s="44" t="s">
        <v>150</v>
      </c>
      <c r="O197" s="44" t="s">
        <v>150</v>
      </c>
      <c r="P197" s="44" t="s">
        <v>150</v>
      </c>
      <c r="Q197" s="17"/>
      <c r="R197" s="45">
        <v>60.0</v>
      </c>
      <c r="S197" s="44" t="s">
        <v>174</v>
      </c>
      <c r="T197" s="44" t="s">
        <v>150</v>
      </c>
      <c r="U197" s="44" t="s">
        <v>150</v>
      </c>
      <c r="V197" s="44" t="s">
        <v>150</v>
      </c>
      <c r="W197" s="44" t="s">
        <v>174</v>
      </c>
      <c r="X197" s="44" t="s">
        <v>150</v>
      </c>
      <c r="Y197" s="44" t="s">
        <v>150</v>
      </c>
      <c r="Z197" s="44" t="s">
        <v>150</v>
      </c>
      <c r="AA197" s="44" t="s">
        <v>150</v>
      </c>
      <c r="AB197" s="44" t="s">
        <v>175</v>
      </c>
      <c r="AC197" s="44" t="s">
        <v>150</v>
      </c>
      <c r="AD197" s="44" t="s">
        <v>150</v>
      </c>
      <c r="AE197" s="44" t="s">
        <v>150</v>
      </c>
      <c r="AF197" s="17"/>
      <c r="AG197" s="17"/>
      <c r="AH197" s="17"/>
      <c r="AI197" s="44" t="s">
        <v>11683</v>
      </c>
      <c r="AJ197" s="44" t="s">
        <v>812</v>
      </c>
      <c r="AK197" s="46" t="s">
        <v>12717</v>
      </c>
      <c r="AL197" s="46" t="s">
        <v>12723</v>
      </c>
      <c r="AM197" s="46" t="s">
        <v>12728</v>
      </c>
      <c r="AN197" s="44" t="s">
        <v>174</v>
      </c>
      <c r="AO197" s="44" t="s">
        <v>158</v>
      </c>
      <c r="AP197" s="44" t="s">
        <v>150</v>
      </c>
      <c r="AQ197" s="44" t="s">
        <v>158</v>
      </c>
      <c r="AR197" s="44" t="s">
        <v>174</v>
      </c>
      <c r="AS197" s="44" t="s">
        <v>158</v>
      </c>
      <c r="AT197" s="44" t="s">
        <v>150</v>
      </c>
      <c r="AU197" s="44" t="s">
        <v>158</v>
      </c>
      <c r="AV197" s="44" t="s">
        <v>150</v>
      </c>
      <c r="AW197" s="44" t="s">
        <v>1102</v>
      </c>
      <c r="AX197" s="44" t="s">
        <v>158</v>
      </c>
      <c r="AY197" s="47"/>
      <c r="AZ197" s="44" t="s">
        <v>174</v>
      </c>
      <c r="BA197" s="44" t="s">
        <v>12746</v>
      </c>
      <c r="BB197" s="44" t="s">
        <v>158</v>
      </c>
      <c r="BC197" s="47"/>
      <c r="BD197" s="1" t="s">
        <v>299</v>
      </c>
      <c r="BE197" s="1" t="s">
        <v>12747</v>
      </c>
      <c r="BF197" s="13">
        <f>COUNTIF(data_M!$BP:$BP,G197)</f>
        <v>2</v>
      </c>
    </row>
    <row r="198">
      <c r="A198" s="1" t="s">
        <v>2379</v>
      </c>
      <c r="B198" s="11">
        <v>46155.44180555556</v>
      </c>
      <c r="C198" s="42">
        <v>104.0</v>
      </c>
      <c r="D198" s="43">
        <v>46155.0</v>
      </c>
      <c r="E198" s="1" t="s">
        <v>960</v>
      </c>
      <c r="F198" s="1" t="s">
        <v>2382</v>
      </c>
      <c r="G198" s="9" t="s">
        <v>2383</v>
      </c>
      <c r="H198" s="8" t="s">
        <v>2384</v>
      </c>
      <c r="I198" s="1" t="s">
        <v>2382</v>
      </c>
      <c r="J198" s="1" t="s">
        <v>169</v>
      </c>
      <c r="K198" s="1" t="s">
        <v>970</v>
      </c>
      <c r="L198" s="44" t="s">
        <v>150</v>
      </c>
      <c r="M198" s="17"/>
      <c r="N198" s="44" t="s">
        <v>174</v>
      </c>
      <c r="O198" s="44" t="s">
        <v>150</v>
      </c>
      <c r="P198" s="44" t="s">
        <v>150</v>
      </c>
      <c r="Q198" s="17"/>
      <c r="R198" s="45">
        <v>40.0</v>
      </c>
      <c r="S198" s="44" t="s">
        <v>174</v>
      </c>
      <c r="T198" s="44" t="s">
        <v>150</v>
      </c>
      <c r="U198" s="44" t="s">
        <v>150</v>
      </c>
      <c r="V198" s="44" t="s">
        <v>150</v>
      </c>
      <c r="W198" s="44" t="s">
        <v>174</v>
      </c>
      <c r="X198" s="44" t="s">
        <v>150</v>
      </c>
      <c r="Y198" s="44" t="s">
        <v>150</v>
      </c>
      <c r="Z198" s="44" t="s">
        <v>150</v>
      </c>
      <c r="AA198" s="44" t="s">
        <v>150</v>
      </c>
      <c r="AB198" s="44" t="s">
        <v>175</v>
      </c>
      <c r="AC198" s="44" t="s">
        <v>150</v>
      </c>
      <c r="AD198" s="44" t="s">
        <v>150</v>
      </c>
      <c r="AE198" s="44" t="s">
        <v>174</v>
      </c>
      <c r="AF198" s="17"/>
      <c r="AG198" s="17"/>
      <c r="AH198" s="17"/>
      <c r="AI198" s="44" t="s">
        <v>2403</v>
      </c>
      <c r="AJ198" s="44" t="s">
        <v>812</v>
      </c>
      <c r="AK198" s="46" t="s">
        <v>2405</v>
      </c>
      <c r="AL198" s="46" t="s">
        <v>2412</v>
      </c>
      <c r="AM198" s="46" t="s">
        <v>2419</v>
      </c>
      <c r="AN198" s="44" t="s">
        <v>150</v>
      </c>
      <c r="AO198" s="44" t="s">
        <v>158</v>
      </c>
      <c r="AP198" s="44" t="s">
        <v>150</v>
      </c>
      <c r="AQ198" s="44" t="s">
        <v>158</v>
      </c>
      <c r="AR198" s="44" t="s">
        <v>161</v>
      </c>
      <c r="AS198" s="44" t="s">
        <v>158</v>
      </c>
      <c r="AT198" s="44" t="s">
        <v>150</v>
      </c>
      <c r="AU198" s="44" t="s">
        <v>158</v>
      </c>
      <c r="AV198" s="44" t="s">
        <v>150</v>
      </c>
      <c r="AW198" s="44" t="s">
        <v>359</v>
      </c>
      <c r="AX198" s="44" t="s">
        <v>158</v>
      </c>
      <c r="AY198" s="47"/>
      <c r="AZ198" s="44" t="s">
        <v>150</v>
      </c>
      <c r="BA198" s="44" t="s">
        <v>2427</v>
      </c>
      <c r="BB198" s="44" t="s">
        <v>158</v>
      </c>
      <c r="BC198" s="47"/>
      <c r="BD198" s="1" t="s">
        <v>960</v>
      </c>
      <c r="BE198" s="1" t="s">
        <v>12777</v>
      </c>
      <c r="BF198" s="13">
        <f>COUNTIF(data_M!$BP:$BP,G198)</f>
        <v>3</v>
      </c>
    </row>
    <row r="199">
      <c r="A199" s="1" t="s">
        <v>12779</v>
      </c>
      <c r="B199" s="11">
        <v>46175.089594907404</v>
      </c>
      <c r="C199" s="42">
        <v>105.0</v>
      </c>
      <c r="D199" s="43">
        <v>46175.0</v>
      </c>
      <c r="E199" s="1" t="s">
        <v>136</v>
      </c>
      <c r="F199" s="1" t="s">
        <v>5253</v>
      </c>
      <c r="G199" s="9" t="s">
        <v>5247</v>
      </c>
      <c r="H199" s="8" t="s">
        <v>12781</v>
      </c>
      <c r="I199" s="1" t="s">
        <v>5243</v>
      </c>
      <c r="J199" s="1" t="s">
        <v>3297</v>
      </c>
      <c r="K199" s="1" t="s">
        <v>171</v>
      </c>
      <c r="L199" s="44" t="s">
        <v>150</v>
      </c>
      <c r="M199" s="17"/>
      <c r="N199" s="44" t="s">
        <v>150</v>
      </c>
      <c r="O199" s="44" t="s">
        <v>150</v>
      </c>
      <c r="P199" s="44" t="s">
        <v>150</v>
      </c>
      <c r="Q199" s="17"/>
      <c r="R199" s="45">
        <v>75.0</v>
      </c>
      <c r="S199" s="44" t="s">
        <v>174</v>
      </c>
      <c r="T199" s="44" t="s">
        <v>150</v>
      </c>
      <c r="U199" s="44" t="s">
        <v>150</v>
      </c>
      <c r="V199" s="44" t="s">
        <v>150</v>
      </c>
      <c r="W199" s="44" t="s">
        <v>174</v>
      </c>
      <c r="X199" s="44" t="s">
        <v>150</v>
      </c>
      <c r="Y199" s="44" t="s">
        <v>150</v>
      </c>
      <c r="Z199" s="44" t="s">
        <v>150</v>
      </c>
      <c r="AA199" s="44" t="s">
        <v>150</v>
      </c>
      <c r="AB199" s="44" t="s">
        <v>174</v>
      </c>
      <c r="AC199" s="44" t="s">
        <v>150</v>
      </c>
      <c r="AD199" s="44" t="s">
        <v>150</v>
      </c>
      <c r="AE199" s="44" t="s">
        <v>150</v>
      </c>
      <c r="AF199" s="17"/>
      <c r="AG199" s="17"/>
      <c r="AH199" s="17"/>
      <c r="AI199" s="44" t="s">
        <v>812</v>
      </c>
      <c r="AJ199" s="44" t="s">
        <v>757</v>
      </c>
      <c r="AK199" s="46" t="s">
        <v>12791</v>
      </c>
      <c r="AL199" s="46" t="s">
        <v>12798</v>
      </c>
      <c r="AM199" s="46" t="s">
        <v>12813</v>
      </c>
      <c r="AN199" s="44" t="s">
        <v>150</v>
      </c>
      <c r="AO199" s="44" t="s">
        <v>158</v>
      </c>
      <c r="AP199" s="44" t="s">
        <v>150</v>
      </c>
      <c r="AQ199" s="44" t="s">
        <v>158</v>
      </c>
      <c r="AR199" s="44" t="s">
        <v>158</v>
      </c>
      <c r="AS199" s="44" t="s">
        <v>158</v>
      </c>
      <c r="AT199" s="44" t="s">
        <v>158</v>
      </c>
      <c r="AU199" s="44" t="s">
        <v>158</v>
      </c>
      <c r="AV199" s="44" t="s">
        <v>174</v>
      </c>
      <c r="AW199" s="44" t="s">
        <v>286</v>
      </c>
      <c r="AX199" s="44" t="s">
        <v>158</v>
      </c>
      <c r="AY199" s="47"/>
      <c r="AZ199" s="44" t="s">
        <v>158</v>
      </c>
      <c r="BA199" s="47"/>
      <c r="BB199" s="44" t="s">
        <v>150</v>
      </c>
      <c r="BC199" s="44" t="s">
        <v>1053</v>
      </c>
      <c r="BD199" s="1" t="s">
        <v>136</v>
      </c>
      <c r="BE199" s="1" t="s">
        <v>12829</v>
      </c>
      <c r="BF199" s="13">
        <f>COUNTIF(data_M!$BP:$BP,G199)</f>
        <v>14</v>
      </c>
    </row>
    <row r="200">
      <c r="A200" s="1" t="s">
        <v>12832</v>
      </c>
      <c r="B200" s="11">
        <v>46176.59783564815</v>
      </c>
      <c r="C200" s="42">
        <v>103.0</v>
      </c>
      <c r="D200" s="43">
        <v>46174.0</v>
      </c>
      <c r="E200" s="1" t="s">
        <v>369</v>
      </c>
      <c r="F200" s="1" t="s">
        <v>4038</v>
      </c>
      <c r="G200" s="9" t="s">
        <v>4014</v>
      </c>
      <c r="H200" s="8" t="s">
        <v>12833</v>
      </c>
      <c r="I200" s="1" t="s">
        <v>4038</v>
      </c>
      <c r="J200" s="1" t="s">
        <v>808</v>
      </c>
      <c r="K200" s="1" t="s">
        <v>385</v>
      </c>
      <c r="L200" s="44" t="s">
        <v>150</v>
      </c>
      <c r="M200" s="17"/>
      <c r="N200" s="44" t="s">
        <v>174</v>
      </c>
      <c r="O200" s="44" t="s">
        <v>150</v>
      </c>
      <c r="P200" s="44" t="s">
        <v>150</v>
      </c>
      <c r="Q200" s="17"/>
      <c r="R200" s="45">
        <v>90.0</v>
      </c>
      <c r="S200" s="44" t="s">
        <v>174</v>
      </c>
      <c r="T200" s="44" t="s">
        <v>150</v>
      </c>
      <c r="U200" s="44" t="s">
        <v>150</v>
      </c>
      <c r="V200" s="44" t="s">
        <v>150</v>
      </c>
      <c r="W200" s="44" t="s">
        <v>174</v>
      </c>
      <c r="X200" s="44" t="s">
        <v>150</v>
      </c>
      <c r="Y200" s="44" t="s">
        <v>150</v>
      </c>
      <c r="Z200" s="44" t="s">
        <v>150</v>
      </c>
      <c r="AA200" s="44" t="s">
        <v>150</v>
      </c>
      <c r="AB200" s="44" t="s">
        <v>150</v>
      </c>
      <c r="AC200" s="44" t="s">
        <v>150</v>
      </c>
      <c r="AD200" s="44" t="s">
        <v>150</v>
      </c>
      <c r="AE200" s="44" t="s">
        <v>155</v>
      </c>
      <c r="AF200" s="17"/>
      <c r="AG200" s="17"/>
      <c r="AH200" s="17"/>
      <c r="AI200" s="44" t="s">
        <v>7443</v>
      </c>
      <c r="AJ200" s="44" t="s">
        <v>812</v>
      </c>
      <c r="AK200" s="46" t="s">
        <v>12847</v>
      </c>
      <c r="AL200" s="46" t="s">
        <v>12852</v>
      </c>
      <c r="AM200" s="46" t="s">
        <v>12857</v>
      </c>
      <c r="AN200" s="44" t="s">
        <v>174</v>
      </c>
      <c r="AO200" s="44" t="s">
        <v>158</v>
      </c>
      <c r="AP200" s="44" t="s">
        <v>150</v>
      </c>
      <c r="AQ200" s="44" t="s">
        <v>158</v>
      </c>
      <c r="AR200" s="44" t="s">
        <v>150</v>
      </c>
      <c r="AS200" s="44" t="s">
        <v>158</v>
      </c>
      <c r="AT200" s="44" t="s">
        <v>158</v>
      </c>
      <c r="AU200" s="44" t="s">
        <v>158</v>
      </c>
      <c r="AV200" s="44" t="s">
        <v>158</v>
      </c>
      <c r="AW200" s="47"/>
      <c r="AX200" s="44" t="s">
        <v>150</v>
      </c>
      <c r="AY200" s="44" t="s">
        <v>12864</v>
      </c>
      <c r="AZ200" s="44" t="s">
        <v>158</v>
      </c>
      <c r="BA200" s="47"/>
      <c r="BB200" s="44" t="s">
        <v>158</v>
      </c>
      <c r="BC200" s="47"/>
      <c r="BD200" s="1" t="s">
        <v>369</v>
      </c>
      <c r="BE200" s="1" t="s">
        <v>12865</v>
      </c>
      <c r="BF200" s="13">
        <f>COUNTIF(data_M!$BP:$BP,G200)</f>
        <v>2</v>
      </c>
    </row>
    <row r="201">
      <c r="A201" s="1" t="s">
        <v>12378</v>
      </c>
      <c r="B201" s="11">
        <v>46160.60986111111</v>
      </c>
      <c r="C201" s="42">
        <v>104.0</v>
      </c>
      <c r="D201" s="43">
        <v>46160.0</v>
      </c>
      <c r="E201" s="1" t="s">
        <v>960</v>
      </c>
      <c r="F201" s="1" t="s">
        <v>12383</v>
      </c>
      <c r="G201" s="9" t="s">
        <v>12384</v>
      </c>
      <c r="H201" s="8" t="s">
        <v>12386</v>
      </c>
      <c r="I201" s="1" t="s">
        <v>12383</v>
      </c>
      <c r="J201" s="1" t="s">
        <v>169</v>
      </c>
      <c r="K201" s="1" t="s">
        <v>970</v>
      </c>
      <c r="L201" s="44" t="s">
        <v>150</v>
      </c>
      <c r="M201" s="17"/>
      <c r="N201" s="44" t="s">
        <v>150</v>
      </c>
      <c r="O201" s="44" t="s">
        <v>150</v>
      </c>
      <c r="P201" s="44" t="s">
        <v>150</v>
      </c>
      <c r="Q201" s="17"/>
      <c r="R201" s="45">
        <v>120.0</v>
      </c>
      <c r="S201" s="44" t="s">
        <v>174</v>
      </c>
      <c r="T201" s="44" t="s">
        <v>150</v>
      </c>
      <c r="U201" s="44" t="s">
        <v>150</v>
      </c>
      <c r="V201" s="44" t="s">
        <v>150</v>
      </c>
      <c r="W201" s="44" t="s">
        <v>174</v>
      </c>
      <c r="X201" s="44" t="s">
        <v>150</v>
      </c>
      <c r="Y201" s="44" t="s">
        <v>150</v>
      </c>
      <c r="Z201" s="44" t="s">
        <v>150</v>
      </c>
      <c r="AA201" s="44" t="s">
        <v>150</v>
      </c>
      <c r="AB201" s="44" t="s">
        <v>175</v>
      </c>
      <c r="AC201" s="44" t="s">
        <v>150</v>
      </c>
      <c r="AD201" s="44" t="s">
        <v>150</v>
      </c>
      <c r="AE201" s="44" t="s">
        <v>174</v>
      </c>
      <c r="AF201" s="17"/>
      <c r="AG201" s="17"/>
      <c r="AH201" s="17"/>
      <c r="AI201" s="44" t="s">
        <v>241</v>
      </c>
      <c r="AJ201" s="44" t="s">
        <v>242</v>
      </c>
      <c r="AK201" s="46" t="s">
        <v>12396</v>
      </c>
      <c r="AL201" s="46" t="s">
        <v>12398</v>
      </c>
      <c r="AM201" s="46" t="s">
        <v>12402</v>
      </c>
      <c r="AN201" s="44" t="s">
        <v>174</v>
      </c>
      <c r="AO201" s="44" t="s">
        <v>158</v>
      </c>
      <c r="AP201" s="44" t="s">
        <v>150</v>
      </c>
      <c r="AQ201" s="44" t="s">
        <v>158</v>
      </c>
      <c r="AR201" s="44" t="s">
        <v>861</v>
      </c>
      <c r="AS201" s="44" t="s">
        <v>158</v>
      </c>
      <c r="AT201" s="44" t="s">
        <v>150</v>
      </c>
      <c r="AU201" s="44" t="s">
        <v>158</v>
      </c>
      <c r="AV201" s="44" t="s">
        <v>174</v>
      </c>
      <c r="AW201" s="44" t="s">
        <v>1052</v>
      </c>
      <c r="AX201" s="44" t="s">
        <v>158</v>
      </c>
      <c r="AY201" s="47"/>
      <c r="AZ201" s="44" t="s">
        <v>158</v>
      </c>
      <c r="BA201" s="47"/>
      <c r="BB201" s="44" t="s">
        <v>158</v>
      </c>
      <c r="BC201" s="47"/>
      <c r="BD201" s="1" t="s">
        <v>960</v>
      </c>
      <c r="BE201" s="1" t="s">
        <v>12914</v>
      </c>
      <c r="BF201" s="13">
        <f>COUNTIF(data_M!$BP:$BP,G201)</f>
        <v>4</v>
      </c>
    </row>
    <row r="202">
      <c r="A202" s="1" t="s">
        <v>6169</v>
      </c>
      <c r="B202" s="11">
        <v>46157.14443287037</v>
      </c>
      <c r="C202" s="42">
        <v>109.0</v>
      </c>
      <c r="D202" s="43">
        <v>46157.0</v>
      </c>
      <c r="E202" s="1" t="s">
        <v>1913</v>
      </c>
      <c r="F202" s="1" t="s">
        <v>6173</v>
      </c>
      <c r="G202" s="20" t="s">
        <v>12919</v>
      </c>
      <c r="H202" s="8" t="s">
        <v>6176</v>
      </c>
      <c r="I202" s="1" t="s">
        <v>6184</v>
      </c>
      <c r="J202" s="1" t="s">
        <v>1592</v>
      </c>
      <c r="K202" s="1" t="s">
        <v>1543</v>
      </c>
      <c r="L202" s="44" t="s">
        <v>150</v>
      </c>
      <c r="M202" s="17"/>
      <c r="N202" s="44" t="s">
        <v>150</v>
      </c>
      <c r="O202" s="44" t="s">
        <v>150</v>
      </c>
      <c r="P202" s="44" t="s">
        <v>150</v>
      </c>
      <c r="Q202" s="17"/>
      <c r="R202" s="45">
        <v>125.0</v>
      </c>
      <c r="S202" s="44" t="s">
        <v>174</v>
      </c>
      <c r="T202" s="44" t="s">
        <v>150</v>
      </c>
      <c r="U202" s="44" t="s">
        <v>150</v>
      </c>
      <c r="V202" s="44" t="s">
        <v>150</v>
      </c>
      <c r="W202" s="44" t="s">
        <v>174</v>
      </c>
      <c r="X202" s="44" t="s">
        <v>150</v>
      </c>
      <c r="Y202" s="44" t="s">
        <v>150</v>
      </c>
      <c r="Z202" s="44" t="s">
        <v>150</v>
      </c>
      <c r="AA202" s="44" t="s">
        <v>150</v>
      </c>
      <c r="AB202" s="44" t="s">
        <v>175</v>
      </c>
      <c r="AC202" s="44" t="s">
        <v>150</v>
      </c>
      <c r="AD202" s="44" t="s">
        <v>150</v>
      </c>
      <c r="AE202" s="44" t="s">
        <v>174</v>
      </c>
      <c r="AF202" s="17"/>
      <c r="AG202" s="17"/>
      <c r="AH202" s="17"/>
      <c r="AI202" s="44" t="s">
        <v>241</v>
      </c>
      <c r="AJ202" s="44" t="s">
        <v>2662</v>
      </c>
      <c r="AK202" s="46" t="s">
        <v>6187</v>
      </c>
      <c r="AL202" s="46" t="s">
        <v>6196</v>
      </c>
      <c r="AM202" s="46" t="s">
        <v>6202</v>
      </c>
      <c r="AN202" s="44" t="s">
        <v>174</v>
      </c>
      <c r="AO202" s="44" t="s">
        <v>158</v>
      </c>
      <c r="AP202" s="44" t="s">
        <v>150</v>
      </c>
      <c r="AQ202" s="44" t="s">
        <v>158</v>
      </c>
      <c r="AR202" s="44" t="s">
        <v>174</v>
      </c>
      <c r="AS202" s="44" t="s">
        <v>150</v>
      </c>
      <c r="AT202" s="44" t="s">
        <v>158</v>
      </c>
      <c r="AU202" s="44" t="s">
        <v>158</v>
      </c>
      <c r="AV202" s="44" t="s">
        <v>174</v>
      </c>
      <c r="AW202" s="44" t="s">
        <v>217</v>
      </c>
      <c r="AX202" s="44" t="s">
        <v>158</v>
      </c>
      <c r="AY202" s="47"/>
      <c r="AZ202" s="44" t="s">
        <v>158</v>
      </c>
      <c r="BA202" s="47"/>
      <c r="BB202" s="44" t="s">
        <v>158</v>
      </c>
      <c r="BC202" s="47"/>
      <c r="BD202" s="1" t="s">
        <v>1913</v>
      </c>
      <c r="BE202" s="1" t="s">
        <v>12960</v>
      </c>
      <c r="BF202" s="13">
        <f>COUNTIF(data_M!$BP:$BP,G202)</f>
        <v>4</v>
      </c>
    </row>
    <row r="203">
      <c r="A203" s="1" t="s">
        <v>12965</v>
      </c>
      <c r="B203" s="11">
        <v>46176.54174768519</v>
      </c>
      <c r="C203" s="42">
        <v>102.0</v>
      </c>
      <c r="D203" s="43">
        <v>46176.0</v>
      </c>
      <c r="E203" s="1" t="s">
        <v>2176</v>
      </c>
      <c r="F203" s="1" t="s">
        <v>4310</v>
      </c>
      <c r="G203" s="9" t="s">
        <v>4286</v>
      </c>
      <c r="H203" s="8" t="s">
        <v>12967</v>
      </c>
      <c r="I203" s="1" t="s">
        <v>4279</v>
      </c>
      <c r="J203" s="1" t="s">
        <v>169</v>
      </c>
      <c r="K203" s="1" t="s">
        <v>1345</v>
      </c>
      <c r="L203" s="44" t="s">
        <v>150</v>
      </c>
      <c r="M203" s="17"/>
      <c r="N203" s="44" t="s">
        <v>150</v>
      </c>
      <c r="O203" s="44" t="s">
        <v>150</v>
      </c>
      <c r="P203" s="44" t="s">
        <v>150</v>
      </c>
      <c r="Q203" s="17"/>
      <c r="R203" s="45">
        <v>68.0</v>
      </c>
      <c r="S203" s="44" t="s">
        <v>174</v>
      </c>
      <c r="T203" s="44" t="s">
        <v>150</v>
      </c>
      <c r="U203" s="44" t="s">
        <v>150</v>
      </c>
      <c r="V203" s="44" t="s">
        <v>150</v>
      </c>
      <c r="W203" s="44" t="s">
        <v>150</v>
      </c>
      <c r="X203" s="44" t="s">
        <v>150</v>
      </c>
      <c r="Y203" s="44" t="s">
        <v>150</v>
      </c>
      <c r="Z203" s="44" t="s">
        <v>150</v>
      </c>
      <c r="AA203" s="44" t="s">
        <v>150</v>
      </c>
      <c r="AB203" s="44" t="s">
        <v>175</v>
      </c>
      <c r="AC203" s="44" t="s">
        <v>150</v>
      </c>
      <c r="AD203" s="44" t="s">
        <v>150</v>
      </c>
      <c r="AE203" s="44" t="s">
        <v>150</v>
      </c>
      <c r="AF203" s="17"/>
      <c r="AG203" s="17"/>
      <c r="AH203" s="17"/>
      <c r="AI203" s="44" t="s">
        <v>12982</v>
      </c>
      <c r="AJ203" s="44" t="s">
        <v>757</v>
      </c>
      <c r="AK203" s="46" t="s">
        <v>12983</v>
      </c>
      <c r="AL203" s="46" t="s">
        <v>12989</v>
      </c>
      <c r="AM203" s="46" t="s">
        <v>12991</v>
      </c>
      <c r="AN203" s="44" t="s">
        <v>150</v>
      </c>
      <c r="AO203" s="44" t="s">
        <v>158</v>
      </c>
      <c r="AP203" s="44" t="s">
        <v>150</v>
      </c>
      <c r="AQ203" s="44" t="s">
        <v>158</v>
      </c>
      <c r="AR203" s="44" t="s">
        <v>174</v>
      </c>
      <c r="AS203" s="44" t="s">
        <v>158</v>
      </c>
      <c r="AT203" s="44" t="s">
        <v>150</v>
      </c>
      <c r="AU203" s="44" t="s">
        <v>158</v>
      </c>
      <c r="AV203" s="44" t="s">
        <v>174</v>
      </c>
      <c r="AW203" s="44" t="s">
        <v>1322</v>
      </c>
      <c r="AX203" s="44" t="s">
        <v>158</v>
      </c>
      <c r="AY203" s="47"/>
      <c r="AZ203" s="44" t="s">
        <v>158</v>
      </c>
      <c r="BA203" s="47"/>
      <c r="BB203" s="44" t="s">
        <v>158</v>
      </c>
      <c r="BC203" s="47"/>
      <c r="BD203" s="1" t="s">
        <v>2176</v>
      </c>
      <c r="BE203" s="1" t="s">
        <v>13002</v>
      </c>
      <c r="BF203" s="13">
        <f>COUNTIF(data_M!$BP:$BP,G203)</f>
        <v>3</v>
      </c>
    </row>
    <row r="204">
      <c r="A204" s="1" t="s">
        <v>5994</v>
      </c>
      <c r="B204" s="11">
        <v>46157.10518518519</v>
      </c>
      <c r="C204" s="14">
        <v>107.0</v>
      </c>
      <c r="D204" s="43">
        <v>46157.0</v>
      </c>
      <c r="E204" s="1" t="s">
        <v>561</v>
      </c>
      <c r="F204" s="1" t="s">
        <v>6003</v>
      </c>
      <c r="G204" s="9" t="s">
        <v>6004</v>
      </c>
      <c r="H204" s="8" t="s">
        <v>6005</v>
      </c>
      <c r="I204" s="1" t="s">
        <v>6015</v>
      </c>
      <c r="J204" s="1" t="s">
        <v>1592</v>
      </c>
      <c r="K204" s="1" t="s">
        <v>573</v>
      </c>
      <c r="L204" s="44" t="s">
        <v>150</v>
      </c>
      <c r="M204" s="17"/>
      <c r="N204" s="44" t="s">
        <v>150</v>
      </c>
      <c r="O204" s="44" t="s">
        <v>150</v>
      </c>
      <c r="P204" s="44" t="s">
        <v>150</v>
      </c>
      <c r="Q204" s="17"/>
      <c r="R204" s="45">
        <v>90.0</v>
      </c>
      <c r="S204" s="44" t="s">
        <v>174</v>
      </c>
      <c r="T204" s="44" t="s">
        <v>150</v>
      </c>
      <c r="U204" s="44" t="s">
        <v>150</v>
      </c>
      <c r="V204" s="44" t="s">
        <v>150</v>
      </c>
      <c r="W204" s="44" t="s">
        <v>174</v>
      </c>
      <c r="X204" s="44" t="s">
        <v>150</v>
      </c>
      <c r="Y204" s="44" t="s">
        <v>150</v>
      </c>
      <c r="Z204" s="44" t="s">
        <v>150</v>
      </c>
      <c r="AA204" s="44" t="s">
        <v>150</v>
      </c>
      <c r="AB204" s="44" t="s">
        <v>175</v>
      </c>
      <c r="AC204" s="44" t="s">
        <v>150</v>
      </c>
      <c r="AD204" s="44" t="s">
        <v>150</v>
      </c>
      <c r="AE204" s="44" t="s">
        <v>155</v>
      </c>
      <c r="AF204" s="17"/>
      <c r="AG204" s="17"/>
      <c r="AH204" s="17"/>
      <c r="AI204" s="44" t="s">
        <v>508</v>
      </c>
      <c r="AJ204" s="44" t="s">
        <v>322</v>
      </c>
      <c r="AK204" s="46" t="s">
        <v>6026</v>
      </c>
      <c r="AL204" s="46" t="s">
        <v>6035</v>
      </c>
      <c r="AM204" s="46" t="s">
        <v>6048</v>
      </c>
      <c r="AN204" s="44" t="s">
        <v>150</v>
      </c>
      <c r="AO204" s="44" t="s">
        <v>158</v>
      </c>
      <c r="AP204" s="44" t="s">
        <v>150</v>
      </c>
      <c r="AQ204" s="44" t="s">
        <v>158</v>
      </c>
      <c r="AR204" s="44" t="s">
        <v>2624</v>
      </c>
      <c r="AS204" s="44" t="s">
        <v>158</v>
      </c>
      <c r="AT204" s="44" t="s">
        <v>150</v>
      </c>
      <c r="AU204" s="44" t="s">
        <v>158</v>
      </c>
      <c r="AV204" s="44" t="s">
        <v>174</v>
      </c>
      <c r="AW204" s="44" t="s">
        <v>1052</v>
      </c>
      <c r="AX204" s="44" t="s">
        <v>158</v>
      </c>
      <c r="AY204" s="47"/>
      <c r="AZ204" s="44" t="s">
        <v>158</v>
      </c>
      <c r="BA204" s="47"/>
      <c r="BB204" s="44" t="s">
        <v>158</v>
      </c>
      <c r="BC204" s="47"/>
      <c r="BD204" s="1" t="s">
        <v>1913</v>
      </c>
      <c r="BE204" s="1" t="s">
        <v>13042</v>
      </c>
      <c r="BF204" s="13">
        <f>COUNTIF(data_M!$BP:$BP,G204)</f>
        <v>4</v>
      </c>
    </row>
    <row r="205">
      <c r="A205" s="1" t="s">
        <v>13044</v>
      </c>
      <c r="B205" s="11">
        <v>46175.20159722222</v>
      </c>
      <c r="C205" s="42">
        <v>101.0</v>
      </c>
      <c r="D205" s="43">
        <v>46175.0</v>
      </c>
      <c r="E205" s="1" t="s">
        <v>793</v>
      </c>
      <c r="F205" s="1" t="s">
        <v>2202</v>
      </c>
      <c r="G205" s="9" t="s">
        <v>2206</v>
      </c>
      <c r="H205" s="8" t="s">
        <v>13046</v>
      </c>
      <c r="I205" s="1" t="s">
        <v>2202</v>
      </c>
      <c r="J205" s="1" t="s">
        <v>808</v>
      </c>
      <c r="K205" s="1" t="s">
        <v>809</v>
      </c>
      <c r="L205" s="44" t="s">
        <v>150</v>
      </c>
      <c r="M205" s="17"/>
      <c r="N205" s="44" t="s">
        <v>174</v>
      </c>
      <c r="O205" s="44" t="s">
        <v>150</v>
      </c>
      <c r="P205" s="44" t="s">
        <v>150</v>
      </c>
      <c r="Q205" s="17"/>
      <c r="R205" s="45">
        <v>70.0</v>
      </c>
      <c r="S205" s="44" t="s">
        <v>174</v>
      </c>
      <c r="T205" s="44" t="s">
        <v>150</v>
      </c>
      <c r="U205" s="44" t="s">
        <v>150</v>
      </c>
      <c r="V205" s="44" t="s">
        <v>150</v>
      </c>
      <c r="W205" s="44" t="s">
        <v>174</v>
      </c>
      <c r="X205" s="44" t="s">
        <v>150</v>
      </c>
      <c r="Y205" s="44" t="s">
        <v>150</v>
      </c>
      <c r="Z205" s="44" t="s">
        <v>150</v>
      </c>
      <c r="AA205" s="44" t="s">
        <v>150</v>
      </c>
      <c r="AB205" s="44" t="s">
        <v>150</v>
      </c>
      <c r="AC205" s="44" t="s">
        <v>174</v>
      </c>
      <c r="AD205" s="47"/>
      <c r="AE205" s="47"/>
      <c r="AF205" s="17"/>
      <c r="AG205" s="17"/>
      <c r="AH205" s="17"/>
      <c r="AI205" s="44" t="s">
        <v>158</v>
      </c>
      <c r="AJ205" s="44" t="s">
        <v>757</v>
      </c>
      <c r="AK205" s="46" t="s">
        <v>13067</v>
      </c>
      <c r="AL205" s="46" t="s">
        <v>13072</v>
      </c>
      <c r="AM205" s="46" t="s">
        <v>13081</v>
      </c>
      <c r="AN205" s="44" t="s">
        <v>155</v>
      </c>
      <c r="AO205" s="44" t="s">
        <v>158</v>
      </c>
      <c r="AP205" s="44" t="s">
        <v>150</v>
      </c>
      <c r="AQ205" s="44" t="s">
        <v>155</v>
      </c>
      <c r="AR205" s="44" t="s">
        <v>154</v>
      </c>
      <c r="AS205" s="44" t="s">
        <v>150</v>
      </c>
      <c r="AT205" s="44" t="s">
        <v>174</v>
      </c>
      <c r="AU205" s="44" t="s">
        <v>158</v>
      </c>
      <c r="AV205" s="44" t="s">
        <v>150</v>
      </c>
      <c r="AW205" s="44" t="s">
        <v>1460</v>
      </c>
      <c r="AX205" s="44" t="s">
        <v>150</v>
      </c>
      <c r="AY205" s="44" t="s">
        <v>13090</v>
      </c>
      <c r="AZ205" s="44" t="s">
        <v>174</v>
      </c>
      <c r="BA205" s="44" t="s">
        <v>3273</v>
      </c>
      <c r="BB205" s="44" t="s">
        <v>158</v>
      </c>
      <c r="BC205" s="47"/>
      <c r="BD205" s="1" t="s">
        <v>793</v>
      </c>
      <c r="BE205" s="8" t="s">
        <v>5237</v>
      </c>
      <c r="BF205" s="13">
        <f>COUNTIF(data_M!$BP:$BP,G205)</f>
        <v>1</v>
      </c>
    </row>
    <row r="206">
      <c r="A206" s="1" t="s">
        <v>13093</v>
      </c>
      <c r="B206" s="11">
        <v>46174.56309027778</v>
      </c>
      <c r="C206" s="42">
        <v>103.0</v>
      </c>
      <c r="D206" s="43">
        <v>46174.0</v>
      </c>
      <c r="E206" s="1" t="s">
        <v>369</v>
      </c>
      <c r="F206" s="1" t="s">
        <v>4317</v>
      </c>
      <c r="G206" s="9" t="s">
        <v>4325</v>
      </c>
      <c r="H206" s="8" t="s">
        <v>13098</v>
      </c>
      <c r="I206" s="1" t="s">
        <v>4332</v>
      </c>
      <c r="J206" s="1" t="s">
        <v>808</v>
      </c>
      <c r="K206" s="1" t="s">
        <v>385</v>
      </c>
      <c r="L206" s="44" t="s">
        <v>150</v>
      </c>
      <c r="M206" s="17"/>
      <c r="N206" s="44" t="s">
        <v>174</v>
      </c>
      <c r="O206" s="44" t="s">
        <v>150</v>
      </c>
      <c r="P206" s="44" t="s">
        <v>150</v>
      </c>
      <c r="Q206" s="17"/>
      <c r="R206" s="45">
        <v>52.0</v>
      </c>
      <c r="S206" s="44" t="s">
        <v>174</v>
      </c>
      <c r="T206" s="44" t="s">
        <v>150</v>
      </c>
      <c r="U206" s="44" t="s">
        <v>150</v>
      </c>
      <c r="V206" s="44" t="s">
        <v>150</v>
      </c>
      <c r="W206" s="44" t="s">
        <v>174</v>
      </c>
      <c r="X206" s="44" t="s">
        <v>150</v>
      </c>
      <c r="Y206" s="44" t="s">
        <v>150</v>
      </c>
      <c r="Z206" s="44" t="s">
        <v>150</v>
      </c>
      <c r="AA206" s="44" t="s">
        <v>150</v>
      </c>
      <c r="AB206" s="44" t="s">
        <v>175</v>
      </c>
      <c r="AC206" s="44" t="s">
        <v>150</v>
      </c>
      <c r="AD206" s="44" t="s">
        <v>150</v>
      </c>
      <c r="AE206" s="44" t="s">
        <v>155</v>
      </c>
      <c r="AF206" s="17"/>
      <c r="AG206" s="17"/>
      <c r="AH206" s="17"/>
      <c r="AI206" s="44" t="s">
        <v>506</v>
      </c>
      <c r="AJ206" s="44" t="s">
        <v>242</v>
      </c>
      <c r="AK206" s="46" t="s">
        <v>13113</v>
      </c>
      <c r="AL206" s="46" t="s">
        <v>13120</v>
      </c>
      <c r="AM206" s="46" t="s">
        <v>13126</v>
      </c>
      <c r="AN206" s="44" t="s">
        <v>174</v>
      </c>
      <c r="AO206" s="44" t="s">
        <v>158</v>
      </c>
      <c r="AP206" s="44" t="s">
        <v>150</v>
      </c>
      <c r="AQ206" s="44" t="s">
        <v>150</v>
      </c>
      <c r="AR206" s="44" t="s">
        <v>150</v>
      </c>
      <c r="AS206" s="44" t="s">
        <v>158</v>
      </c>
      <c r="AT206" s="44" t="s">
        <v>158</v>
      </c>
      <c r="AU206" s="44" t="s">
        <v>158</v>
      </c>
      <c r="AV206" s="44" t="s">
        <v>155</v>
      </c>
      <c r="AW206" s="44" t="s">
        <v>2248</v>
      </c>
      <c r="AX206" s="44" t="s">
        <v>158</v>
      </c>
      <c r="AY206" s="47"/>
      <c r="AZ206" s="44" t="s">
        <v>158</v>
      </c>
      <c r="BA206" s="47"/>
      <c r="BB206" s="44" t="s">
        <v>158</v>
      </c>
      <c r="BC206" s="47"/>
      <c r="BD206" s="1" t="s">
        <v>369</v>
      </c>
      <c r="BE206" s="1" t="s">
        <v>13132</v>
      </c>
      <c r="BF206" s="13">
        <f>COUNTIF(data_M!$BP:$BP,G206)</f>
        <v>2</v>
      </c>
    </row>
    <row r="207">
      <c r="A207" s="1" t="s">
        <v>13133</v>
      </c>
      <c r="B207" s="11">
        <v>46169.342685185184</v>
      </c>
      <c r="C207" s="42">
        <v>110.0</v>
      </c>
      <c r="D207" s="43">
        <v>46169.0</v>
      </c>
      <c r="E207" s="1" t="s">
        <v>227</v>
      </c>
      <c r="F207" s="1" t="s">
        <v>430</v>
      </c>
      <c r="G207" s="9" t="s">
        <v>443</v>
      </c>
      <c r="H207" s="8" t="s">
        <v>13134</v>
      </c>
      <c r="I207" s="1" t="s">
        <v>430</v>
      </c>
      <c r="J207" s="1" t="s">
        <v>3297</v>
      </c>
      <c r="K207" s="1" t="s">
        <v>237</v>
      </c>
      <c r="L207" s="44" t="s">
        <v>150</v>
      </c>
      <c r="M207" s="17"/>
      <c r="N207" s="44" t="s">
        <v>150</v>
      </c>
      <c r="O207" s="44" t="s">
        <v>150</v>
      </c>
      <c r="P207" s="44" t="s">
        <v>150</v>
      </c>
      <c r="Q207" s="17"/>
      <c r="R207" s="45">
        <v>150.0</v>
      </c>
      <c r="S207" s="44" t="s">
        <v>174</v>
      </c>
      <c r="T207" s="44" t="s">
        <v>150</v>
      </c>
      <c r="U207" s="44" t="s">
        <v>150</v>
      </c>
      <c r="V207" s="44" t="s">
        <v>150</v>
      </c>
      <c r="W207" s="44" t="s">
        <v>155</v>
      </c>
      <c r="X207" s="44" t="s">
        <v>150</v>
      </c>
      <c r="Y207" s="44" t="s">
        <v>150</v>
      </c>
      <c r="Z207" s="44" t="s">
        <v>150</v>
      </c>
      <c r="AA207" s="44" t="s">
        <v>150</v>
      </c>
      <c r="AB207" s="44" t="s">
        <v>150</v>
      </c>
      <c r="AC207" s="44" t="s">
        <v>150</v>
      </c>
      <c r="AD207" s="44" t="s">
        <v>150</v>
      </c>
      <c r="AE207" s="44" t="s">
        <v>174</v>
      </c>
      <c r="AF207" s="17"/>
      <c r="AG207" s="17"/>
      <c r="AH207" s="17"/>
      <c r="AI207" s="44" t="s">
        <v>322</v>
      </c>
      <c r="AJ207" s="44" t="s">
        <v>242</v>
      </c>
      <c r="AK207" s="46" t="s">
        <v>13143</v>
      </c>
      <c r="AL207" s="46" t="s">
        <v>13151</v>
      </c>
      <c r="AM207" s="46" t="s">
        <v>13156</v>
      </c>
      <c r="AN207" s="44" t="s">
        <v>174</v>
      </c>
      <c r="AO207" s="44" t="s">
        <v>158</v>
      </c>
      <c r="AP207" s="44" t="s">
        <v>150</v>
      </c>
      <c r="AQ207" s="44" t="s">
        <v>158</v>
      </c>
      <c r="AR207" s="44" t="s">
        <v>861</v>
      </c>
      <c r="AS207" s="44" t="s">
        <v>158</v>
      </c>
      <c r="AT207" s="44" t="s">
        <v>150</v>
      </c>
      <c r="AU207" s="44" t="s">
        <v>158</v>
      </c>
      <c r="AV207" s="44" t="s">
        <v>156</v>
      </c>
      <c r="AW207" s="44" t="s">
        <v>13163</v>
      </c>
      <c r="AX207" s="44" t="s">
        <v>150</v>
      </c>
      <c r="AY207" s="44" t="s">
        <v>13164</v>
      </c>
      <c r="AZ207" s="44" t="s">
        <v>150</v>
      </c>
      <c r="BA207" s="44" t="s">
        <v>5116</v>
      </c>
      <c r="BB207" s="44" t="s">
        <v>150</v>
      </c>
      <c r="BC207" s="44" t="s">
        <v>288</v>
      </c>
      <c r="BD207" s="1" t="s">
        <v>227</v>
      </c>
      <c r="BE207" s="1" t="s">
        <v>13168</v>
      </c>
      <c r="BF207" s="13">
        <f>COUNTIF(data_M!$BP:$BP,G207)</f>
        <v>5</v>
      </c>
    </row>
    <row r="208">
      <c r="A208" s="1" t="s">
        <v>12076</v>
      </c>
      <c r="B208" s="11">
        <v>46160.53291666666</v>
      </c>
      <c r="C208" s="42">
        <v>102.0</v>
      </c>
      <c r="D208" s="43">
        <v>46160.0</v>
      </c>
      <c r="E208" s="1" t="s">
        <v>2176</v>
      </c>
      <c r="F208" s="1" t="s">
        <v>12079</v>
      </c>
      <c r="G208" s="9" t="s">
        <v>12080</v>
      </c>
      <c r="H208" s="8" t="s">
        <v>12081</v>
      </c>
      <c r="I208" s="1" t="s">
        <v>12079</v>
      </c>
      <c r="J208" s="1" t="s">
        <v>169</v>
      </c>
      <c r="K208" s="1" t="s">
        <v>1345</v>
      </c>
      <c r="L208" s="44" t="s">
        <v>150</v>
      </c>
      <c r="M208" s="17"/>
      <c r="N208" s="44" t="s">
        <v>174</v>
      </c>
      <c r="O208" s="44" t="s">
        <v>150</v>
      </c>
      <c r="P208" s="44" t="s">
        <v>150</v>
      </c>
      <c r="Q208" s="17"/>
      <c r="R208" s="45">
        <v>66.0</v>
      </c>
      <c r="S208" s="44" t="s">
        <v>174</v>
      </c>
      <c r="T208" s="44" t="s">
        <v>150</v>
      </c>
      <c r="U208" s="44" t="s">
        <v>150</v>
      </c>
      <c r="V208" s="44" t="s">
        <v>150</v>
      </c>
      <c r="W208" s="44" t="s">
        <v>174</v>
      </c>
      <c r="X208" s="44" t="s">
        <v>150</v>
      </c>
      <c r="Y208" s="44" t="s">
        <v>150</v>
      </c>
      <c r="Z208" s="44" t="s">
        <v>150</v>
      </c>
      <c r="AA208" s="44" t="s">
        <v>150</v>
      </c>
      <c r="AB208" s="44" t="s">
        <v>175</v>
      </c>
      <c r="AC208" s="44" t="s">
        <v>150</v>
      </c>
      <c r="AD208" s="44" t="s">
        <v>150</v>
      </c>
      <c r="AE208" s="44" t="s">
        <v>174</v>
      </c>
      <c r="AF208" s="17"/>
      <c r="AG208" s="17"/>
      <c r="AH208" s="17"/>
      <c r="AI208" s="44" t="s">
        <v>12087</v>
      </c>
      <c r="AJ208" s="44" t="s">
        <v>158</v>
      </c>
      <c r="AK208" s="46" t="s">
        <v>12088</v>
      </c>
      <c r="AL208" s="46" t="s">
        <v>12092</v>
      </c>
      <c r="AM208" s="46" t="s">
        <v>12100</v>
      </c>
      <c r="AN208" s="44" t="s">
        <v>150</v>
      </c>
      <c r="AO208" s="44" t="s">
        <v>158</v>
      </c>
      <c r="AP208" s="44" t="s">
        <v>150</v>
      </c>
      <c r="AQ208" s="44" t="s">
        <v>158</v>
      </c>
      <c r="AR208" s="44" t="s">
        <v>158</v>
      </c>
      <c r="AS208" s="44" t="s">
        <v>158</v>
      </c>
      <c r="AT208" s="44" t="s">
        <v>150</v>
      </c>
      <c r="AU208" s="44" t="s">
        <v>158</v>
      </c>
      <c r="AV208" s="44" t="s">
        <v>150</v>
      </c>
      <c r="AW208" s="44" t="s">
        <v>882</v>
      </c>
      <c r="AX208" s="44" t="s">
        <v>158</v>
      </c>
      <c r="AY208" s="47"/>
      <c r="AZ208" s="44" t="s">
        <v>158</v>
      </c>
      <c r="BA208" s="47"/>
      <c r="BB208" s="44" t="s">
        <v>158</v>
      </c>
      <c r="BC208" s="47"/>
      <c r="BD208" s="1" t="s">
        <v>2176</v>
      </c>
      <c r="BE208" s="1" t="s">
        <v>13203</v>
      </c>
      <c r="BF208" s="13">
        <f>COUNTIF(data_M!$BP:$BP,G208)</f>
        <v>3</v>
      </c>
    </row>
    <row r="209">
      <c r="A209" s="1" t="s">
        <v>13204</v>
      </c>
      <c r="B209" s="11">
        <v>46175.36958333333</v>
      </c>
      <c r="C209" s="42">
        <v>108.0</v>
      </c>
      <c r="D209" s="43">
        <v>46175.0</v>
      </c>
      <c r="E209" s="1" t="s">
        <v>852</v>
      </c>
      <c r="F209" s="1" t="s">
        <v>2857</v>
      </c>
      <c r="G209" s="9" t="s">
        <v>2865</v>
      </c>
      <c r="H209" s="8" t="s">
        <v>13205</v>
      </c>
      <c r="I209" s="1" t="s">
        <v>2874</v>
      </c>
      <c r="J209" s="1" t="s">
        <v>1592</v>
      </c>
      <c r="K209" s="1" t="s">
        <v>863</v>
      </c>
      <c r="L209" s="44" t="s">
        <v>150</v>
      </c>
      <c r="M209" s="17"/>
      <c r="N209" s="44" t="s">
        <v>150</v>
      </c>
      <c r="O209" s="44" t="s">
        <v>150</v>
      </c>
      <c r="P209" s="44" t="s">
        <v>150</v>
      </c>
      <c r="Q209" s="17"/>
      <c r="R209" s="45">
        <v>45.0</v>
      </c>
      <c r="S209" s="44" t="s">
        <v>174</v>
      </c>
      <c r="T209" s="44" t="s">
        <v>150</v>
      </c>
      <c r="U209" s="44" t="s">
        <v>150</v>
      </c>
      <c r="V209" s="44" t="s">
        <v>150</v>
      </c>
      <c r="W209" s="44" t="s">
        <v>174</v>
      </c>
      <c r="X209" s="44" t="s">
        <v>150</v>
      </c>
      <c r="Y209" s="44" t="s">
        <v>150</v>
      </c>
      <c r="Z209" s="44" t="s">
        <v>150</v>
      </c>
      <c r="AA209" s="44" t="s">
        <v>150</v>
      </c>
      <c r="AB209" s="44" t="s">
        <v>175</v>
      </c>
      <c r="AC209" s="44" t="s">
        <v>150</v>
      </c>
      <c r="AD209" s="44" t="s">
        <v>150</v>
      </c>
      <c r="AE209" s="44" t="s">
        <v>174</v>
      </c>
      <c r="AF209" s="17"/>
      <c r="AG209" s="17"/>
      <c r="AH209" s="17"/>
      <c r="AI209" s="44" t="s">
        <v>2400</v>
      </c>
      <c r="AJ209" s="44" t="s">
        <v>11683</v>
      </c>
      <c r="AK209" s="46" t="s">
        <v>13213</v>
      </c>
      <c r="AL209" s="46" t="s">
        <v>13222</v>
      </c>
      <c r="AM209" s="46" t="s">
        <v>13235</v>
      </c>
      <c r="AN209" s="44" t="s">
        <v>150</v>
      </c>
      <c r="AO209" s="44" t="s">
        <v>158</v>
      </c>
      <c r="AP209" s="44" t="s">
        <v>150</v>
      </c>
      <c r="AQ209" s="44" t="s">
        <v>158</v>
      </c>
      <c r="AR209" s="44" t="s">
        <v>216</v>
      </c>
      <c r="AS209" s="44" t="s">
        <v>158</v>
      </c>
      <c r="AT209" s="44" t="s">
        <v>150</v>
      </c>
      <c r="AU209" s="44" t="s">
        <v>158</v>
      </c>
      <c r="AV209" s="44" t="s">
        <v>150</v>
      </c>
      <c r="AW209" s="44" t="s">
        <v>286</v>
      </c>
      <c r="AX209" s="44" t="s">
        <v>158</v>
      </c>
      <c r="AY209" s="47"/>
      <c r="AZ209" s="44" t="s">
        <v>158</v>
      </c>
      <c r="BA209" s="47"/>
      <c r="BB209" s="44" t="s">
        <v>158</v>
      </c>
      <c r="BC209" s="47"/>
      <c r="BD209" s="1" t="s">
        <v>852</v>
      </c>
      <c r="BE209" s="1" t="s">
        <v>13246</v>
      </c>
      <c r="BF209" s="13">
        <f>COUNTIF(data_M!$BP:$BP,G209)</f>
        <v>4</v>
      </c>
    </row>
    <row r="210">
      <c r="A210" s="1" t="s">
        <v>13250</v>
      </c>
      <c r="B210" s="11">
        <v>46163.65354166667</v>
      </c>
      <c r="C210" s="42">
        <v>105.0</v>
      </c>
      <c r="D210" s="43">
        <v>46163.0</v>
      </c>
      <c r="E210" s="1" t="s">
        <v>136</v>
      </c>
      <c r="F210" s="1" t="s">
        <v>11297</v>
      </c>
      <c r="G210" s="9" t="s">
        <v>11282</v>
      </c>
      <c r="H210" s="8" t="s">
        <v>13255</v>
      </c>
      <c r="I210" s="1" t="s">
        <v>3753</v>
      </c>
      <c r="J210" s="1" t="s">
        <v>3521</v>
      </c>
      <c r="K210" s="1" t="s">
        <v>171</v>
      </c>
      <c r="L210" s="44" t="s">
        <v>150</v>
      </c>
      <c r="M210" s="17"/>
      <c r="N210" s="44" t="s">
        <v>155</v>
      </c>
      <c r="O210" s="44" t="s">
        <v>155</v>
      </c>
      <c r="P210" s="47"/>
      <c r="Q210" s="17"/>
      <c r="R210" s="45">
        <v>20.0</v>
      </c>
      <c r="S210" s="44" t="s">
        <v>174</v>
      </c>
      <c r="T210" s="44" t="s">
        <v>150</v>
      </c>
      <c r="U210" s="44" t="s">
        <v>150</v>
      </c>
      <c r="V210" s="44" t="s">
        <v>150</v>
      </c>
      <c r="W210" s="44" t="s">
        <v>174</v>
      </c>
      <c r="X210" s="44" t="s">
        <v>150</v>
      </c>
      <c r="Y210" s="44" t="s">
        <v>150</v>
      </c>
      <c r="Z210" s="44" t="s">
        <v>150</v>
      </c>
      <c r="AA210" s="44" t="s">
        <v>150</v>
      </c>
      <c r="AB210" s="44" t="s">
        <v>175</v>
      </c>
      <c r="AC210" s="44" t="s">
        <v>174</v>
      </c>
      <c r="AD210" s="47"/>
      <c r="AE210" s="47"/>
      <c r="AF210" s="17"/>
      <c r="AG210" s="17"/>
      <c r="AH210" s="17"/>
      <c r="AI210" s="44" t="s">
        <v>158</v>
      </c>
      <c r="AJ210" s="44" t="s">
        <v>812</v>
      </c>
      <c r="AK210" s="46" t="s">
        <v>13267</v>
      </c>
      <c r="AL210" s="46" t="s">
        <v>13277</v>
      </c>
      <c r="AM210" s="46" t="s">
        <v>13281</v>
      </c>
      <c r="AN210" s="44" t="s">
        <v>150</v>
      </c>
      <c r="AO210" s="44" t="s">
        <v>158</v>
      </c>
      <c r="AP210" s="44" t="s">
        <v>158</v>
      </c>
      <c r="AQ210" s="44" t="s">
        <v>158</v>
      </c>
      <c r="AR210" s="44" t="s">
        <v>174</v>
      </c>
      <c r="AS210" s="44" t="s">
        <v>158</v>
      </c>
      <c r="AT210" s="44" t="s">
        <v>158</v>
      </c>
      <c r="AU210" s="44" t="s">
        <v>158</v>
      </c>
      <c r="AV210" s="44" t="s">
        <v>150</v>
      </c>
      <c r="AW210" s="44" t="s">
        <v>1102</v>
      </c>
      <c r="AX210" s="44" t="s">
        <v>158</v>
      </c>
      <c r="AY210" s="47"/>
      <c r="AZ210" s="44" t="s">
        <v>158</v>
      </c>
      <c r="BA210" s="47"/>
      <c r="BB210" s="44" t="s">
        <v>158</v>
      </c>
      <c r="BC210" s="47"/>
      <c r="BD210" s="1" t="s">
        <v>136</v>
      </c>
      <c r="BE210" s="1" t="s">
        <v>13295</v>
      </c>
      <c r="BF210" s="13">
        <f>COUNTIF(data_M!$BP:$BP,G210)</f>
        <v>3</v>
      </c>
    </row>
    <row r="211">
      <c r="A211" s="1" t="s">
        <v>13297</v>
      </c>
      <c r="B211" s="11">
        <v>46169.51969907407</v>
      </c>
      <c r="C211" s="42">
        <v>107.0</v>
      </c>
      <c r="D211" s="43">
        <v>46169.0</v>
      </c>
      <c r="E211" s="1" t="s">
        <v>561</v>
      </c>
      <c r="F211" s="1" t="s">
        <v>6721</v>
      </c>
      <c r="G211" s="9" t="s">
        <v>6727</v>
      </c>
      <c r="H211" s="8" t="s">
        <v>13302</v>
      </c>
      <c r="I211" s="1" t="s">
        <v>13308</v>
      </c>
      <c r="J211" s="1" t="s">
        <v>169</v>
      </c>
      <c r="K211" s="1" t="s">
        <v>573</v>
      </c>
      <c r="L211" s="44" t="s">
        <v>150</v>
      </c>
      <c r="M211" s="17"/>
      <c r="N211" s="44" t="s">
        <v>150</v>
      </c>
      <c r="O211" s="44" t="s">
        <v>150</v>
      </c>
      <c r="P211" s="44" t="s">
        <v>156</v>
      </c>
      <c r="Q211" s="17"/>
      <c r="R211" s="45">
        <v>18.0</v>
      </c>
      <c r="S211" s="44" t="s">
        <v>156</v>
      </c>
      <c r="T211" s="44" t="s">
        <v>150</v>
      </c>
      <c r="U211" s="44" t="s">
        <v>155</v>
      </c>
      <c r="V211" s="44" t="s">
        <v>150</v>
      </c>
      <c r="W211" s="44" t="s">
        <v>174</v>
      </c>
      <c r="X211" s="44" t="s">
        <v>150</v>
      </c>
      <c r="Y211" s="44" t="s">
        <v>150</v>
      </c>
      <c r="Z211" s="44" t="s">
        <v>150</v>
      </c>
      <c r="AA211" s="44" t="s">
        <v>150</v>
      </c>
      <c r="AB211" s="44" t="s">
        <v>174</v>
      </c>
      <c r="AC211" s="44" t="s">
        <v>174</v>
      </c>
      <c r="AD211" s="47"/>
      <c r="AE211" s="47"/>
      <c r="AF211" s="17"/>
      <c r="AG211" s="17"/>
      <c r="AH211" s="17"/>
      <c r="AI211" s="44" t="s">
        <v>158</v>
      </c>
      <c r="AJ211" s="44" t="s">
        <v>158</v>
      </c>
      <c r="AK211" s="46" t="s">
        <v>13314</v>
      </c>
      <c r="AL211" s="46" t="s">
        <v>13321</v>
      </c>
      <c r="AM211" s="46" t="s">
        <v>13329</v>
      </c>
      <c r="AN211" s="44" t="s">
        <v>158</v>
      </c>
      <c r="AO211" s="44" t="s">
        <v>158</v>
      </c>
      <c r="AP211" s="44" t="s">
        <v>158</v>
      </c>
      <c r="AQ211" s="44" t="s">
        <v>158</v>
      </c>
      <c r="AR211" s="44" t="s">
        <v>158</v>
      </c>
      <c r="AS211" s="44" t="s">
        <v>158</v>
      </c>
      <c r="AT211" s="44" t="s">
        <v>158</v>
      </c>
      <c r="AU211" s="44" t="s">
        <v>158</v>
      </c>
      <c r="AV211" s="44" t="s">
        <v>150</v>
      </c>
      <c r="AW211" s="44" t="s">
        <v>1102</v>
      </c>
      <c r="AX211" s="44" t="s">
        <v>158</v>
      </c>
      <c r="AY211" s="47"/>
      <c r="AZ211" s="44" t="s">
        <v>158</v>
      </c>
      <c r="BA211" s="47"/>
      <c r="BB211" s="44" t="s">
        <v>158</v>
      </c>
      <c r="BC211" s="47"/>
      <c r="BD211" s="1" t="s">
        <v>561</v>
      </c>
      <c r="BE211" s="8" t="s">
        <v>6728</v>
      </c>
      <c r="BF211" s="13">
        <f>COUNTIF(data_M!$BP:$BP,G211)</f>
        <v>1</v>
      </c>
    </row>
    <row r="212">
      <c r="A212" s="1" t="s">
        <v>13345</v>
      </c>
      <c r="B212" s="11">
        <v>46176.559652777774</v>
      </c>
      <c r="C212" s="42">
        <v>102.0</v>
      </c>
      <c r="D212" s="43">
        <v>46176.0</v>
      </c>
      <c r="E212" s="1" t="s">
        <v>2176</v>
      </c>
      <c r="F212" s="1" t="s">
        <v>4138</v>
      </c>
      <c r="G212" s="9" t="s">
        <v>4130</v>
      </c>
      <c r="H212" s="8" t="s">
        <v>13350</v>
      </c>
      <c r="I212" s="1" t="s">
        <v>13356</v>
      </c>
      <c r="J212" s="1" t="s">
        <v>169</v>
      </c>
      <c r="K212" s="1" t="s">
        <v>1345</v>
      </c>
      <c r="L212" s="44" t="s">
        <v>174</v>
      </c>
      <c r="M212" s="12" t="s">
        <v>13357</v>
      </c>
      <c r="N212" s="44" t="s">
        <v>150</v>
      </c>
      <c r="O212" s="44" t="s">
        <v>150</v>
      </c>
      <c r="P212" s="44" t="s">
        <v>150</v>
      </c>
      <c r="Q212" s="17"/>
      <c r="R212" s="45">
        <v>132.0</v>
      </c>
      <c r="S212" s="44" t="s">
        <v>174</v>
      </c>
      <c r="T212" s="44" t="s">
        <v>150</v>
      </c>
      <c r="U212" s="44" t="s">
        <v>150</v>
      </c>
      <c r="V212" s="44" t="s">
        <v>150</v>
      </c>
      <c r="W212" s="44" t="s">
        <v>174</v>
      </c>
      <c r="X212" s="44" t="s">
        <v>150</v>
      </c>
      <c r="Y212" s="44" t="s">
        <v>150</v>
      </c>
      <c r="Z212" s="44" t="s">
        <v>150</v>
      </c>
      <c r="AA212" s="44" t="s">
        <v>150</v>
      </c>
      <c r="AB212" s="44" t="s">
        <v>150</v>
      </c>
      <c r="AC212" s="44" t="s">
        <v>150</v>
      </c>
      <c r="AD212" s="44" t="s">
        <v>150</v>
      </c>
      <c r="AE212" s="44" t="s">
        <v>174</v>
      </c>
      <c r="AF212" s="17"/>
      <c r="AG212" s="17"/>
      <c r="AH212" s="17"/>
      <c r="AI212" s="44" t="s">
        <v>757</v>
      </c>
      <c r="AJ212" s="44" t="s">
        <v>812</v>
      </c>
      <c r="AK212" s="46" t="s">
        <v>13360</v>
      </c>
      <c r="AL212" s="46" t="s">
        <v>13364</v>
      </c>
      <c r="AM212" s="46" t="s">
        <v>13374</v>
      </c>
      <c r="AN212" s="44" t="s">
        <v>150</v>
      </c>
      <c r="AO212" s="44" t="s">
        <v>158</v>
      </c>
      <c r="AP212" s="44" t="s">
        <v>150</v>
      </c>
      <c r="AQ212" s="44" t="s">
        <v>158</v>
      </c>
      <c r="AR212" s="44" t="s">
        <v>158</v>
      </c>
      <c r="AS212" s="44" t="s">
        <v>158</v>
      </c>
      <c r="AT212" s="44" t="s">
        <v>158</v>
      </c>
      <c r="AU212" s="44" t="s">
        <v>158</v>
      </c>
      <c r="AV212" s="44" t="s">
        <v>174</v>
      </c>
      <c r="AW212" s="44" t="s">
        <v>7464</v>
      </c>
      <c r="AX212" s="44" t="s">
        <v>150</v>
      </c>
      <c r="AY212" s="44" t="s">
        <v>6480</v>
      </c>
      <c r="AZ212" s="44" t="s">
        <v>158</v>
      </c>
      <c r="BA212" s="47"/>
      <c r="BB212" s="44" t="s">
        <v>150</v>
      </c>
      <c r="BC212" s="44" t="s">
        <v>13385</v>
      </c>
      <c r="BD212" s="1" t="s">
        <v>2176</v>
      </c>
      <c r="BE212" s="1" t="s">
        <v>13386</v>
      </c>
      <c r="BF212" s="13">
        <f>COUNTIF(data_M!$BP:$BP,G212)</f>
        <v>2</v>
      </c>
    </row>
    <row r="213">
      <c r="A213" s="1" t="s">
        <v>13393</v>
      </c>
      <c r="B213" s="11">
        <v>46180.341886574075</v>
      </c>
      <c r="C213" s="42">
        <v>103.0</v>
      </c>
      <c r="D213" s="43">
        <v>46180.0</v>
      </c>
      <c r="E213" s="1" t="s">
        <v>369</v>
      </c>
      <c r="F213" s="1" t="s">
        <v>6945</v>
      </c>
      <c r="G213" s="9" t="s">
        <v>2315</v>
      </c>
      <c r="H213" s="8" t="s">
        <v>13394</v>
      </c>
      <c r="I213" s="1" t="s">
        <v>6945</v>
      </c>
      <c r="J213" s="1" t="s">
        <v>808</v>
      </c>
      <c r="K213" s="1" t="s">
        <v>385</v>
      </c>
      <c r="L213" s="44" t="s">
        <v>150</v>
      </c>
      <c r="M213" s="17"/>
      <c r="N213" s="44" t="s">
        <v>174</v>
      </c>
      <c r="O213" s="44" t="s">
        <v>155</v>
      </c>
      <c r="P213" s="47"/>
      <c r="Q213" s="17"/>
      <c r="R213" s="45">
        <v>90.0</v>
      </c>
      <c r="S213" s="44" t="s">
        <v>174</v>
      </c>
      <c r="T213" s="44" t="s">
        <v>150</v>
      </c>
      <c r="U213" s="44" t="s">
        <v>150</v>
      </c>
      <c r="V213" s="44" t="s">
        <v>150</v>
      </c>
      <c r="W213" s="44" t="s">
        <v>174</v>
      </c>
      <c r="X213" s="44" t="s">
        <v>150</v>
      </c>
      <c r="Y213" s="44" t="s">
        <v>150</v>
      </c>
      <c r="Z213" s="44" t="s">
        <v>150</v>
      </c>
      <c r="AA213" s="44" t="s">
        <v>150</v>
      </c>
      <c r="AB213" s="44" t="s">
        <v>175</v>
      </c>
      <c r="AC213" s="44" t="s">
        <v>150</v>
      </c>
      <c r="AD213" s="44" t="s">
        <v>150</v>
      </c>
      <c r="AE213" s="44" t="s">
        <v>174</v>
      </c>
      <c r="AF213" s="17"/>
      <c r="AG213" s="17"/>
      <c r="AH213" s="17"/>
      <c r="AI213" s="44" t="s">
        <v>322</v>
      </c>
      <c r="AJ213" s="44" t="s">
        <v>757</v>
      </c>
      <c r="AK213" s="46" t="s">
        <v>13402</v>
      </c>
      <c r="AL213" s="46" t="s">
        <v>13407</v>
      </c>
      <c r="AM213" s="46" t="s">
        <v>13413</v>
      </c>
      <c r="AN213" s="44" t="s">
        <v>174</v>
      </c>
      <c r="AO213" s="44" t="s">
        <v>158</v>
      </c>
      <c r="AP213" s="44" t="s">
        <v>158</v>
      </c>
      <c r="AQ213" s="44" t="s">
        <v>158</v>
      </c>
      <c r="AR213" s="44" t="s">
        <v>174</v>
      </c>
      <c r="AS213" s="44" t="s">
        <v>158</v>
      </c>
      <c r="AT213" s="44" t="s">
        <v>158</v>
      </c>
      <c r="AU213" s="44" t="s">
        <v>158</v>
      </c>
      <c r="AV213" s="44" t="s">
        <v>174</v>
      </c>
      <c r="AW213" s="44" t="s">
        <v>2248</v>
      </c>
      <c r="AX213" s="44" t="s">
        <v>158</v>
      </c>
      <c r="AY213" s="47"/>
      <c r="AZ213" s="44" t="s">
        <v>158</v>
      </c>
      <c r="BA213" s="47"/>
      <c r="BB213" s="44" t="s">
        <v>158</v>
      </c>
      <c r="BC213" s="47"/>
      <c r="BD213" s="1" t="s">
        <v>369</v>
      </c>
      <c r="BE213" s="1" t="s">
        <v>13425</v>
      </c>
      <c r="BF213" s="13">
        <f>COUNTIF(data_M!$BP:$BP,G213)</f>
        <v>5</v>
      </c>
    </row>
    <row r="214">
      <c r="A214" s="1" t="s">
        <v>8456</v>
      </c>
      <c r="B214" s="11">
        <v>46158.52349537037</v>
      </c>
      <c r="C214" s="42">
        <v>104.0</v>
      </c>
      <c r="D214" s="43">
        <v>46158.0</v>
      </c>
      <c r="E214" s="1" t="s">
        <v>960</v>
      </c>
      <c r="F214" s="1" t="s">
        <v>3204</v>
      </c>
      <c r="G214" s="9" t="s">
        <v>3213</v>
      </c>
      <c r="H214" s="8" t="s">
        <v>8463</v>
      </c>
      <c r="I214" s="1" t="s">
        <v>3204</v>
      </c>
      <c r="J214" s="1" t="s">
        <v>169</v>
      </c>
      <c r="K214" s="1" t="s">
        <v>970</v>
      </c>
      <c r="L214" s="44" t="s">
        <v>150</v>
      </c>
      <c r="M214" s="17"/>
      <c r="N214" s="44" t="s">
        <v>150</v>
      </c>
      <c r="O214" s="44" t="s">
        <v>150</v>
      </c>
      <c r="P214" s="44" t="s">
        <v>150</v>
      </c>
      <c r="Q214" s="17"/>
      <c r="R214" s="45">
        <v>105.0</v>
      </c>
      <c r="S214" s="44" t="s">
        <v>174</v>
      </c>
      <c r="T214" s="44" t="s">
        <v>150</v>
      </c>
      <c r="U214" s="44" t="s">
        <v>150</v>
      </c>
      <c r="V214" s="44" t="s">
        <v>150</v>
      </c>
      <c r="W214" s="44" t="s">
        <v>174</v>
      </c>
      <c r="X214" s="44" t="s">
        <v>150</v>
      </c>
      <c r="Y214" s="44" t="s">
        <v>150</v>
      </c>
      <c r="Z214" s="44" t="s">
        <v>150</v>
      </c>
      <c r="AA214" s="44" t="s">
        <v>150</v>
      </c>
      <c r="AB214" s="44" t="s">
        <v>174</v>
      </c>
      <c r="AC214" s="44" t="s">
        <v>150</v>
      </c>
      <c r="AD214" s="44" t="s">
        <v>150</v>
      </c>
      <c r="AE214" s="44" t="s">
        <v>174</v>
      </c>
      <c r="AF214" s="17"/>
      <c r="AG214" s="17"/>
      <c r="AH214" s="17"/>
      <c r="AI214" s="44" t="s">
        <v>508</v>
      </c>
      <c r="AJ214" s="44" t="s">
        <v>8472</v>
      </c>
      <c r="AK214" s="46" t="s">
        <v>8474</v>
      </c>
      <c r="AL214" s="46" t="s">
        <v>8478</v>
      </c>
      <c r="AM214" s="46" t="s">
        <v>8483</v>
      </c>
      <c r="AN214" s="44" t="s">
        <v>174</v>
      </c>
      <c r="AO214" s="44" t="s">
        <v>158</v>
      </c>
      <c r="AP214" s="44" t="s">
        <v>150</v>
      </c>
      <c r="AQ214" s="44" t="s">
        <v>158</v>
      </c>
      <c r="AR214" s="44" t="s">
        <v>155</v>
      </c>
      <c r="AS214" s="44" t="s">
        <v>150</v>
      </c>
      <c r="AT214" s="44" t="s">
        <v>158</v>
      </c>
      <c r="AU214" s="44" t="s">
        <v>158</v>
      </c>
      <c r="AV214" s="44" t="s">
        <v>156</v>
      </c>
      <c r="AW214" s="44" t="s">
        <v>2838</v>
      </c>
      <c r="AX214" s="44" t="s">
        <v>158</v>
      </c>
      <c r="AY214" s="47"/>
      <c r="AZ214" s="44" t="s">
        <v>158</v>
      </c>
      <c r="BA214" s="47"/>
      <c r="BB214" s="44" t="s">
        <v>158</v>
      </c>
      <c r="BC214" s="47"/>
      <c r="BD214" s="1" t="s">
        <v>960</v>
      </c>
      <c r="BE214" s="1" t="s">
        <v>13453</v>
      </c>
      <c r="BF214" s="13">
        <f>COUNTIF(data_M!$BP:$BP,G214)</f>
        <v>5</v>
      </c>
    </row>
    <row r="215">
      <c r="A215" s="1" t="s">
        <v>13456</v>
      </c>
      <c r="B215" s="11">
        <v>46169.36966435185</v>
      </c>
      <c r="C215" s="42">
        <v>110.0</v>
      </c>
      <c r="D215" s="43">
        <v>46169.0</v>
      </c>
      <c r="E215" s="1" t="s">
        <v>227</v>
      </c>
      <c r="F215" s="1" t="s">
        <v>7157</v>
      </c>
      <c r="G215" s="9" t="s">
        <v>7110</v>
      </c>
      <c r="H215" s="8" t="s">
        <v>13460</v>
      </c>
      <c r="I215" s="1" t="s">
        <v>13470</v>
      </c>
      <c r="J215" s="1" t="s">
        <v>3297</v>
      </c>
      <c r="K215" s="1" t="s">
        <v>237</v>
      </c>
      <c r="L215" s="44" t="s">
        <v>150</v>
      </c>
      <c r="M215" s="17"/>
      <c r="N215" s="44" t="s">
        <v>150</v>
      </c>
      <c r="O215" s="44" t="s">
        <v>150</v>
      </c>
      <c r="P215" s="44" t="s">
        <v>150</v>
      </c>
      <c r="Q215" s="17"/>
      <c r="R215" s="45">
        <v>136.0</v>
      </c>
      <c r="S215" s="44" t="s">
        <v>174</v>
      </c>
      <c r="T215" s="44" t="s">
        <v>150</v>
      </c>
      <c r="U215" s="44" t="s">
        <v>150</v>
      </c>
      <c r="V215" s="44" t="s">
        <v>150</v>
      </c>
      <c r="W215" s="44" t="s">
        <v>156</v>
      </c>
      <c r="X215" s="44" t="s">
        <v>150</v>
      </c>
      <c r="Y215" s="44" t="s">
        <v>150</v>
      </c>
      <c r="Z215" s="44" t="s">
        <v>150</v>
      </c>
      <c r="AA215" s="44" t="s">
        <v>150</v>
      </c>
      <c r="AB215" s="44" t="s">
        <v>150</v>
      </c>
      <c r="AC215" s="44" t="s">
        <v>150</v>
      </c>
      <c r="AD215" s="44" t="s">
        <v>150</v>
      </c>
      <c r="AE215" s="44" t="s">
        <v>155</v>
      </c>
      <c r="AF215" s="17"/>
      <c r="AG215" s="17"/>
      <c r="AH215" s="17"/>
      <c r="AI215" s="44" t="s">
        <v>157</v>
      </c>
      <c r="AJ215" s="44" t="s">
        <v>242</v>
      </c>
      <c r="AK215" s="46" t="s">
        <v>13477</v>
      </c>
      <c r="AL215" s="46" t="s">
        <v>13484</v>
      </c>
      <c r="AM215" s="46" t="s">
        <v>13494</v>
      </c>
      <c r="AN215" s="44" t="s">
        <v>174</v>
      </c>
      <c r="AO215" s="44" t="s">
        <v>158</v>
      </c>
      <c r="AP215" s="44" t="s">
        <v>150</v>
      </c>
      <c r="AQ215" s="44" t="s">
        <v>150</v>
      </c>
      <c r="AR215" s="44" t="s">
        <v>155</v>
      </c>
      <c r="AS215" s="44" t="s">
        <v>158</v>
      </c>
      <c r="AT215" s="44" t="s">
        <v>150</v>
      </c>
      <c r="AU215" s="44" t="s">
        <v>158</v>
      </c>
      <c r="AV215" s="44" t="s">
        <v>174</v>
      </c>
      <c r="AW215" s="44" t="s">
        <v>2162</v>
      </c>
      <c r="AX215" s="44" t="s">
        <v>150</v>
      </c>
      <c r="AY215" s="44" t="s">
        <v>541</v>
      </c>
      <c r="AZ215" s="44" t="s">
        <v>158</v>
      </c>
      <c r="BA215" s="47"/>
      <c r="BB215" s="44" t="s">
        <v>158</v>
      </c>
      <c r="BC215" s="47"/>
      <c r="BD215" s="1" t="s">
        <v>227</v>
      </c>
      <c r="BE215" s="1" t="s">
        <v>13505</v>
      </c>
      <c r="BF215" s="13">
        <f>COUNTIF(data_M!$BP:$BP,G215)</f>
        <v>4</v>
      </c>
    </row>
    <row r="216">
      <c r="A216" s="1" t="s">
        <v>1967</v>
      </c>
      <c r="B216" s="11">
        <v>46155.27295138889</v>
      </c>
      <c r="C216" s="42">
        <v>104.0</v>
      </c>
      <c r="D216" s="43">
        <v>46155.0</v>
      </c>
      <c r="E216" s="1" t="s">
        <v>960</v>
      </c>
      <c r="F216" s="1" t="s">
        <v>1970</v>
      </c>
      <c r="G216" s="9" t="s">
        <v>1971</v>
      </c>
      <c r="H216" s="8" t="s">
        <v>1972</v>
      </c>
      <c r="I216" s="1" t="s">
        <v>1985</v>
      </c>
      <c r="J216" s="1" t="s">
        <v>169</v>
      </c>
      <c r="K216" s="1" t="s">
        <v>970</v>
      </c>
      <c r="L216" s="44" t="s">
        <v>150</v>
      </c>
      <c r="M216" s="17"/>
      <c r="N216" s="44" t="s">
        <v>150</v>
      </c>
      <c r="O216" s="44" t="s">
        <v>150</v>
      </c>
      <c r="P216" s="44" t="s">
        <v>150</v>
      </c>
      <c r="Q216" s="17"/>
      <c r="R216" s="45">
        <v>90.0</v>
      </c>
      <c r="S216" s="44" t="s">
        <v>174</v>
      </c>
      <c r="T216" s="44" t="s">
        <v>150</v>
      </c>
      <c r="U216" s="44" t="s">
        <v>150</v>
      </c>
      <c r="V216" s="44" t="s">
        <v>150</v>
      </c>
      <c r="W216" s="44" t="s">
        <v>150</v>
      </c>
      <c r="X216" s="44" t="s">
        <v>150</v>
      </c>
      <c r="Y216" s="44" t="s">
        <v>150</v>
      </c>
      <c r="Z216" s="44" t="s">
        <v>150</v>
      </c>
      <c r="AA216" s="44" t="s">
        <v>150</v>
      </c>
      <c r="AB216" s="44" t="s">
        <v>150</v>
      </c>
      <c r="AC216" s="44" t="s">
        <v>150</v>
      </c>
      <c r="AD216" s="44" t="s">
        <v>150</v>
      </c>
      <c r="AE216" s="44" t="s">
        <v>174</v>
      </c>
      <c r="AF216" s="17"/>
      <c r="AG216" s="17"/>
      <c r="AH216" s="17"/>
      <c r="AI216" s="44" t="s">
        <v>506</v>
      </c>
      <c r="AJ216" s="44" t="s">
        <v>506</v>
      </c>
      <c r="AK216" s="46" t="s">
        <v>1991</v>
      </c>
      <c r="AL216" s="46" t="s">
        <v>2004</v>
      </c>
      <c r="AM216" s="46" t="s">
        <v>2014</v>
      </c>
      <c r="AN216" s="44" t="s">
        <v>155</v>
      </c>
      <c r="AO216" s="44" t="s">
        <v>158</v>
      </c>
      <c r="AP216" s="44" t="s">
        <v>150</v>
      </c>
      <c r="AQ216" s="44" t="s">
        <v>150</v>
      </c>
      <c r="AR216" s="44" t="s">
        <v>425</v>
      </c>
      <c r="AS216" s="44" t="s">
        <v>174</v>
      </c>
      <c r="AT216" s="44" t="s">
        <v>150</v>
      </c>
      <c r="AU216" s="44" t="s">
        <v>158</v>
      </c>
      <c r="AV216" s="44" t="s">
        <v>155</v>
      </c>
      <c r="AW216" s="44" t="s">
        <v>2026</v>
      </c>
      <c r="AX216" s="44" t="s">
        <v>158</v>
      </c>
      <c r="AY216" s="47"/>
      <c r="AZ216" s="44" t="s">
        <v>158</v>
      </c>
      <c r="BA216" s="47"/>
      <c r="BB216" s="44" t="s">
        <v>158</v>
      </c>
      <c r="BC216" s="47"/>
      <c r="BD216" s="1" t="s">
        <v>960</v>
      </c>
      <c r="BE216" s="1" t="s">
        <v>13532</v>
      </c>
      <c r="BF216" s="13">
        <f>COUNTIF(data_M!$BP:$BP,G216)</f>
        <v>10</v>
      </c>
    </row>
    <row r="217">
      <c r="A217" s="1" t="s">
        <v>13533</v>
      </c>
      <c r="B217" s="11">
        <v>46172.041967592595</v>
      </c>
      <c r="C217" s="42">
        <v>110.0</v>
      </c>
      <c r="D217" s="43">
        <v>46172.0</v>
      </c>
      <c r="E217" s="1" t="s">
        <v>227</v>
      </c>
      <c r="F217" s="1" t="s">
        <v>5893</v>
      </c>
      <c r="G217" s="9" t="s">
        <v>5878</v>
      </c>
      <c r="H217" s="8" t="s">
        <v>13534</v>
      </c>
      <c r="I217" s="1" t="s">
        <v>5882</v>
      </c>
      <c r="J217" s="1" t="s">
        <v>2250</v>
      </c>
      <c r="K217" s="1" t="s">
        <v>237</v>
      </c>
      <c r="L217" s="44" t="s">
        <v>150</v>
      </c>
      <c r="M217" s="17"/>
      <c r="N217" s="44" t="s">
        <v>150</v>
      </c>
      <c r="O217" s="44" t="s">
        <v>150</v>
      </c>
      <c r="P217" s="44" t="s">
        <v>150</v>
      </c>
      <c r="Q217" s="17"/>
      <c r="R217" s="45">
        <v>72.0</v>
      </c>
      <c r="S217" s="44" t="s">
        <v>174</v>
      </c>
      <c r="T217" s="44" t="s">
        <v>150</v>
      </c>
      <c r="U217" s="44" t="s">
        <v>150</v>
      </c>
      <c r="V217" s="44" t="s">
        <v>150</v>
      </c>
      <c r="W217" s="44" t="s">
        <v>156</v>
      </c>
      <c r="X217" s="44" t="s">
        <v>150</v>
      </c>
      <c r="Y217" s="44" t="s">
        <v>150</v>
      </c>
      <c r="Z217" s="44" t="s">
        <v>150</v>
      </c>
      <c r="AA217" s="44" t="s">
        <v>150</v>
      </c>
      <c r="AB217" s="44" t="s">
        <v>174</v>
      </c>
      <c r="AC217" s="44" t="s">
        <v>150</v>
      </c>
      <c r="AD217" s="44" t="s">
        <v>150</v>
      </c>
      <c r="AE217" s="44" t="s">
        <v>150</v>
      </c>
      <c r="AF217" s="17"/>
      <c r="AG217" s="17"/>
      <c r="AH217" s="17"/>
      <c r="AI217" s="44" t="s">
        <v>812</v>
      </c>
      <c r="AJ217" s="44" t="s">
        <v>757</v>
      </c>
      <c r="AK217" s="46" t="s">
        <v>13544</v>
      </c>
      <c r="AL217" s="46" t="s">
        <v>13549</v>
      </c>
      <c r="AM217" s="46" t="s">
        <v>13554</v>
      </c>
      <c r="AN217" s="44" t="s">
        <v>174</v>
      </c>
      <c r="AO217" s="44" t="s">
        <v>158</v>
      </c>
      <c r="AP217" s="44" t="s">
        <v>150</v>
      </c>
      <c r="AQ217" s="44" t="s">
        <v>158</v>
      </c>
      <c r="AR217" s="44" t="s">
        <v>216</v>
      </c>
      <c r="AS217" s="44" t="s">
        <v>158</v>
      </c>
      <c r="AT217" s="44" t="s">
        <v>150</v>
      </c>
      <c r="AU217" s="44" t="s">
        <v>158</v>
      </c>
      <c r="AV217" s="44" t="s">
        <v>174</v>
      </c>
      <c r="AW217" s="44" t="s">
        <v>9680</v>
      </c>
      <c r="AX217" s="44" t="s">
        <v>158</v>
      </c>
      <c r="AY217" s="47"/>
      <c r="AZ217" s="44" t="s">
        <v>158</v>
      </c>
      <c r="BA217" s="47"/>
      <c r="BB217" s="44" t="s">
        <v>158</v>
      </c>
      <c r="BC217" s="47"/>
      <c r="BD217" s="1" t="s">
        <v>227</v>
      </c>
      <c r="BE217" s="1" t="s">
        <v>13562</v>
      </c>
      <c r="BF217" s="13">
        <f>COUNTIF(data_M!$BP:$BP,G217)</f>
        <v>3</v>
      </c>
    </row>
    <row r="218">
      <c r="A218" s="1" t="s">
        <v>13563</v>
      </c>
      <c r="B218" s="11">
        <v>46178.50236111111</v>
      </c>
      <c r="C218" s="42">
        <v>102.0</v>
      </c>
      <c r="D218" s="43">
        <v>46178.0</v>
      </c>
      <c r="E218" s="1" t="s">
        <v>2176</v>
      </c>
      <c r="F218" s="1" t="s">
        <v>2760</v>
      </c>
      <c r="G218" s="9" t="s">
        <v>2766</v>
      </c>
      <c r="H218" s="8" t="s">
        <v>13565</v>
      </c>
      <c r="I218" s="1" t="s">
        <v>2760</v>
      </c>
      <c r="J218" s="1" t="s">
        <v>169</v>
      </c>
      <c r="K218" s="1" t="s">
        <v>1345</v>
      </c>
      <c r="L218" s="44" t="s">
        <v>150</v>
      </c>
      <c r="M218" s="17"/>
      <c r="N218" s="44" t="s">
        <v>150</v>
      </c>
      <c r="O218" s="44" t="s">
        <v>150</v>
      </c>
      <c r="P218" s="44" t="s">
        <v>150</v>
      </c>
      <c r="Q218" s="17"/>
      <c r="R218" s="45">
        <v>75.0</v>
      </c>
      <c r="S218" s="44" t="s">
        <v>174</v>
      </c>
      <c r="T218" s="44" t="s">
        <v>150</v>
      </c>
      <c r="U218" s="44" t="s">
        <v>150</v>
      </c>
      <c r="V218" s="44" t="s">
        <v>150</v>
      </c>
      <c r="W218" s="44" t="s">
        <v>174</v>
      </c>
      <c r="X218" s="44" t="s">
        <v>150</v>
      </c>
      <c r="Y218" s="44" t="s">
        <v>150</v>
      </c>
      <c r="Z218" s="44" t="s">
        <v>150</v>
      </c>
      <c r="AA218" s="44" t="s">
        <v>150</v>
      </c>
      <c r="AB218" s="44" t="s">
        <v>175</v>
      </c>
      <c r="AC218" s="44" t="s">
        <v>150</v>
      </c>
      <c r="AD218" s="44" t="s">
        <v>150</v>
      </c>
      <c r="AE218" s="44" t="s">
        <v>150</v>
      </c>
      <c r="AF218" s="17"/>
      <c r="AG218" s="17"/>
      <c r="AH218" s="17"/>
      <c r="AI218" s="44" t="s">
        <v>812</v>
      </c>
      <c r="AJ218" s="44" t="s">
        <v>757</v>
      </c>
      <c r="AK218" s="46" t="s">
        <v>13573</v>
      </c>
      <c r="AL218" s="46" t="s">
        <v>13586</v>
      </c>
      <c r="AM218" s="46" t="s">
        <v>13594</v>
      </c>
      <c r="AN218" s="44" t="s">
        <v>150</v>
      </c>
      <c r="AO218" s="44" t="s">
        <v>158</v>
      </c>
      <c r="AP218" s="44" t="s">
        <v>150</v>
      </c>
      <c r="AQ218" s="44" t="s">
        <v>158</v>
      </c>
      <c r="AR218" s="44" t="s">
        <v>158</v>
      </c>
      <c r="AS218" s="44" t="s">
        <v>150</v>
      </c>
      <c r="AT218" s="44" t="s">
        <v>158</v>
      </c>
      <c r="AU218" s="44" t="s">
        <v>158</v>
      </c>
      <c r="AV218" s="44" t="s">
        <v>150</v>
      </c>
      <c r="AW218" s="44" t="s">
        <v>3015</v>
      </c>
      <c r="AX218" s="44" t="s">
        <v>158</v>
      </c>
      <c r="AY218" s="47"/>
      <c r="AZ218" s="44" t="s">
        <v>158</v>
      </c>
      <c r="BA218" s="47"/>
      <c r="BB218" s="44" t="s">
        <v>158</v>
      </c>
      <c r="BC218" s="47"/>
      <c r="BD218" s="1" t="s">
        <v>2176</v>
      </c>
      <c r="BE218" s="8" t="s">
        <v>2770</v>
      </c>
      <c r="BF218" s="13">
        <f>COUNTIF(data_M!$BP:$BP,G218)</f>
        <v>1</v>
      </c>
    </row>
    <row r="219">
      <c r="A219" s="1" t="s">
        <v>3705</v>
      </c>
      <c r="B219" s="11">
        <v>46155.61966435185</v>
      </c>
      <c r="C219" s="42">
        <v>103.0</v>
      </c>
      <c r="D219" s="43">
        <v>46155.0</v>
      </c>
      <c r="E219" s="1" t="s">
        <v>369</v>
      </c>
      <c r="F219" s="1" t="s">
        <v>3708</v>
      </c>
      <c r="G219" s="48" t="s">
        <v>13612</v>
      </c>
      <c r="H219" s="8" t="s">
        <v>3711</v>
      </c>
      <c r="I219" s="1" t="s">
        <v>3708</v>
      </c>
      <c r="J219" s="1" t="s">
        <v>808</v>
      </c>
      <c r="K219" s="1" t="s">
        <v>385</v>
      </c>
      <c r="L219" s="44" t="s">
        <v>150</v>
      </c>
      <c r="M219" s="17"/>
      <c r="N219" s="44" t="s">
        <v>174</v>
      </c>
      <c r="O219" s="44" t="s">
        <v>155</v>
      </c>
      <c r="P219" s="47"/>
      <c r="Q219" s="17"/>
      <c r="R219" s="45">
        <v>10.0</v>
      </c>
      <c r="S219" s="44" t="s">
        <v>174</v>
      </c>
      <c r="T219" s="44" t="s">
        <v>150</v>
      </c>
      <c r="U219" s="44" t="s">
        <v>150</v>
      </c>
      <c r="V219" s="44" t="s">
        <v>150</v>
      </c>
      <c r="W219" s="44" t="s">
        <v>174</v>
      </c>
      <c r="X219" s="44" t="s">
        <v>174</v>
      </c>
      <c r="Y219" s="44" t="s">
        <v>150</v>
      </c>
      <c r="Z219" s="44" t="s">
        <v>150</v>
      </c>
      <c r="AA219" s="44" t="s">
        <v>150</v>
      </c>
      <c r="AB219" s="44" t="s">
        <v>175</v>
      </c>
      <c r="AC219" s="44" t="s">
        <v>150</v>
      </c>
      <c r="AD219" s="44" t="s">
        <v>150</v>
      </c>
      <c r="AE219" s="44" t="s">
        <v>174</v>
      </c>
      <c r="AF219" s="17"/>
      <c r="AG219" s="17"/>
      <c r="AH219" s="17"/>
      <c r="AI219" s="44" t="s">
        <v>812</v>
      </c>
      <c r="AJ219" s="44" t="s">
        <v>158</v>
      </c>
      <c r="AK219" s="46" t="s">
        <v>3723</v>
      </c>
      <c r="AL219" s="46" t="s">
        <v>3736</v>
      </c>
      <c r="AM219" s="46" t="s">
        <v>3752</v>
      </c>
      <c r="AN219" s="44" t="s">
        <v>150</v>
      </c>
      <c r="AO219" s="44" t="s">
        <v>158</v>
      </c>
      <c r="AP219" s="44" t="s">
        <v>158</v>
      </c>
      <c r="AQ219" s="44" t="s">
        <v>158</v>
      </c>
      <c r="AR219" s="44" t="s">
        <v>158</v>
      </c>
      <c r="AS219" s="44" t="s">
        <v>158</v>
      </c>
      <c r="AT219" s="44" t="s">
        <v>158</v>
      </c>
      <c r="AU219" s="44" t="s">
        <v>158</v>
      </c>
      <c r="AV219" s="44" t="s">
        <v>158</v>
      </c>
      <c r="AW219" s="47"/>
      <c r="AX219" s="44" t="s">
        <v>158</v>
      </c>
      <c r="AY219" s="47"/>
      <c r="AZ219" s="44" t="s">
        <v>158</v>
      </c>
      <c r="BA219" s="47"/>
      <c r="BB219" s="44" t="s">
        <v>158</v>
      </c>
      <c r="BC219" s="47"/>
      <c r="BD219" s="1" t="s">
        <v>369</v>
      </c>
      <c r="BE219" s="8" t="s">
        <v>13647</v>
      </c>
      <c r="BF219" s="13">
        <f>COUNTIF(data_M!$BP:$BP,G219)</f>
        <v>1</v>
      </c>
    </row>
    <row r="220">
      <c r="A220" s="1" t="s">
        <v>13655</v>
      </c>
      <c r="B220" s="11">
        <v>46188.013865740744</v>
      </c>
      <c r="C220" s="42">
        <v>101.0</v>
      </c>
      <c r="D220" s="43">
        <v>46188.0</v>
      </c>
      <c r="E220" s="1" t="s">
        <v>793</v>
      </c>
      <c r="F220" s="1" t="s">
        <v>253</v>
      </c>
      <c r="G220" s="9" t="s">
        <v>269</v>
      </c>
      <c r="H220" s="8" t="s">
        <v>13659</v>
      </c>
      <c r="I220" s="1" t="s">
        <v>253</v>
      </c>
      <c r="J220" s="1" t="s">
        <v>808</v>
      </c>
      <c r="K220" s="1" t="s">
        <v>809</v>
      </c>
      <c r="L220" s="44" t="s">
        <v>150</v>
      </c>
      <c r="M220" s="17"/>
      <c r="N220" s="44" t="s">
        <v>174</v>
      </c>
      <c r="O220" s="44" t="s">
        <v>155</v>
      </c>
      <c r="P220" s="47"/>
      <c r="Q220" s="17"/>
      <c r="R220" s="45">
        <v>100.0</v>
      </c>
      <c r="S220" s="44" t="s">
        <v>174</v>
      </c>
      <c r="T220" s="44" t="s">
        <v>150</v>
      </c>
      <c r="U220" s="44" t="s">
        <v>150</v>
      </c>
      <c r="V220" s="44" t="s">
        <v>150</v>
      </c>
      <c r="W220" s="44" t="s">
        <v>174</v>
      </c>
      <c r="X220" s="44" t="s">
        <v>150</v>
      </c>
      <c r="Y220" s="44" t="s">
        <v>150</v>
      </c>
      <c r="Z220" s="44" t="s">
        <v>150</v>
      </c>
      <c r="AA220" s="44" t="s">
        <v>150</v>
      </c>
      <c r="AB220" s="44" t="s">
        <v>174</v>
      </c>
      <c r="AC220" s="44" t="s">
        <v>174</v>
      </c>
      <c r="AD220" s="47"/>
      <c r="AE220" s="47"/>
      <c r="AF220" s="17"/>
      <c r="AG220" s="17"/>
      <c r="AH220" s="17"/>
      <c r="AI220" s="44" t="s">
        <v>158</v>
      </c>
      <c r="AJ220" s="44" t="s">
        <v>158</v>
      </c>
      <c r="AK220" s="46" t="s">
        <v>13671</v>
      </c>
      <c r="AL220" s="46" t="s">
        <v>13676</v>
      </c>
      <c r="AM220" s="46" t="s">
        <v>13679</v>
      </c>
      <c r="AN220" s="44" t="s">
        <v>150</v>
      </c>
      <c r="AO220" s="44" t="s">
        <v>158</v>
      </c>
      <c r="AP220" s="44" t="s">
        <v>158</v>
      </c>
      <c r="AQ220" s="44" t="s">
        <v>158</v>
      </c>
      <c r="AR220" s="44" t="s">
        <v>203</v>
      </c>
      <c r="AS220" s="44" t="s">
        <v>158</v>
      </c>
      <c r="AT220" s="44" t="s">
        <v>158</v>
      </c>
      <c r="AU220" s="44" t="s">
        <v>158</v>
      </c>
      <c r="AV220" s="44" t="s">
        <v>158</v>
      </c>
      <c r="AW220" s="47"/>
      <c r="AX220" s="44" t="s">
        <v>158</v>
      </c>
      <c r="AY220" s="47"/>
      <c r="AZ220" s="44" t="s">
        <v>150</v>
      </c>
      <c r="BA220" s="44" t="s">
        <v>775</v>
      </c>
      <c r="BB220" s="44" t="s">
        <v>158</v>
      </c>
      <c r="BC220" s="47"/>
      <c r="BD220" s="1" t="s">
        <v>793</v>
      </c>
      <c r="BE220" s="8" t="s">
        <v>271</v>
      </c>
      <c r="BF220" s="13">
        <f>COUNTIF(data_M!$BP:$BP,G220)</f>
        <v>1</v>
      </c>
    </row>
    <row r="221">
      <c r="A221" s="1" t="s">
        <v>13692</v>
      </c>
      <c r="B221" s="11">
        <v>46165.56762731481</v>
      </c>
      <c r="C221" s="42">
        <v>102.0</v>
      </c>
      <c r="D221" s="43">
        <v>46165.0</v>
      </c>
      <c r="E221" s="1" t="s">
        <v>2176</v>
      </c>
      <c r="F221" s="1" t="s">
        <v>10060</v>
      </c>
      <c r="G221" s="9" t="s">
        <v>10068</v>
      </c>
      <c r="H221" s="8" t="s">
        <v>13693</v>
      </c>
      <c r="I221" s="1" t="s">
        <v>10060</v>
      </c>
      <c r="J221" s="1" t="s">
        <v>169</v>
      </c>
      <c r="K221" s="1" t="s">
        <v>1345</v>
      </c>
      <c r="L221" s="44" t="s">
        <v>150</v>
      </c>
      <c r="M221" s="17"/>
      <c r="N221" s="44" t="s">
        <v>150</v>
      </c>
      <c r="O221" s="44" t="s">
        <v>150</v>
      </c>
      <c r="P221" s="44" t="s">
        <v>150</v>
      </c>
      <c r="Q221" s="17"/>
      <c r="R221" s="45">
        <v>105.0</v>
      </c>
      <c r="S221" s="44" t="s">
        <v>174</v>
      </c>
      <c r="T221" s="44" t="s">
        <v>150</v>
      </c>
      <c r="U221" s="44" t="s">
        <v>150</v>
      </c>
      <c r="V221" s="44" t="s">
        <v>150</v>
      </c>
      <c r="W221" s="44" t="s">
        <v>174</v>
      </c>
      <c r="X221" s="44" t="s">
        <v>150</v>
      </c>
      <c r="Y221" s="44" t="s">
        <v>150</v>
      </c>
      <c r="Z221" s="44" t="s">
        <v>150</v>
      </c>
      <c r="AA221" s="44" t="s">
        <v>150</v>
      </c>
      <c r="AB221" s="44" t="s">
        <v>175</v>
      </c>
      <c r="AC221" s="44" t="s">
        <v>150</v>
      </c>
      <c r="AD221" s="44" t="s">
        <v>150</v>
      </c>
      <c r="AE221" s="44" t="s">
        <v>174</v>
      </c>
      <c r="AF221" s="17"/>
      <c r="AG221" s="17"/>
      <c r="AH221" s="17"/>
      <c r="AI221" s="44" t="s">
        <v>322</v>
      </c>
      <c r="AJ221" s="44" t="s">
        <v>757</v>
      </c>
      <c r="AK221" s="46" t="s">
        <v>13705</v>
      </c>
      <c r="AL221" s="46" t="s">
        <v>13717</v>
      </c>
      <c r="AM221" s="46" t="s">
        <v>13727</v>
      </c>
      <c r="AN221" s="44" t="s">
        <v>174</v>
      </c>
      <c r="AO221" s="44" t="s">
        <v>158</v>
      </c>
      <c r="AP221" s="44" t="s">
        <v>150</v>
      </c>
      <c r="AQ221" s="44" t="s">
        <v>158</v>
      </c>
      <c r="AR221" s="44" t="s">
        <v>158</v>
      </c>
      <c r="AS221" s="44" t="s">
        <v>158</v>
      </c>
      <c r="AT221" s="44" t="s">
        <v>158</v>
      </c>
      <c r="AU221" s="44" t="s">
        <v>158</v>
      </c>
      <c r="AV221" s="44" t="s">
        <v>150</v>
      </c>
      <c r="AW221" s="44" t="s">
        <v>1322</v>
      </c>
      <c r="AX221" s="44" t="s">
        <v>158</v>
      </c>
      <c r="AY221" s="47"/>
      <c r="AZ221" s="44" t="s">
        <v>158</v>
      </c>
      <c r="BA221" s="47"/>
      <c r="BB221" s="44" t="s">
        <v>158</v>
      </c>
      <c r="BC221" s="47"/>
      <c r="BD221" s="1" t="s">
        <v>2176</v>
      </c>
      <c r="BE221" s="1" t="s">
        <v>13733</v>
      </c>
      <c r="BF221" s="13">
        <f>COUNTIF(data_M!$BP:$BP,G221)</f>
        <v>2</v>
      </c>
    </row>
    <row r="222">
      <c r="A222" s="1" t="s">
        <v>8083</v>
      </c>
      <c r="B222" s="11">
        <v>46158.257743055554</v>
      </c>
      <c r="C222" s="42">
        <v>103.0</v>
      </c>
      <c r="D222" s="43">
        <v>46158.0</v>
      </c>
      <c r="E222" s="1" t="s">
        <v>369</v>
      </c>
      <c r="F222" s="1" t="s">
        <v>8089</v>
      </c>
      <c r="G222" s="9" t="s">
        <v>8037</v>
      </c>
      <c r="H222" s="8" t="s">
        <v>8091</v>
      </c>
      <c r="I222" s="1" t="s">
        <v>8048</v>
      </c>
      <c r="J222" s="1" t="s">
        <v>808</v>
      </c>
      <c r="K222" s="1" t="s">
        <v>385</v>
      </c>
      <c r="L222" s="44" t="s">
        <v>150</v>
      </c>
      <c r="M222" s="17"/>
      <c r="N222" s="44" t="s">
        <v>155</v>
      </c>
      <c r="O222" s="44" t="s">
        <v>150</v>
      </c>
      <c r="P222" s="44" t="s">
        <v>150</v>
      </c>
      <c r="Q222" s="17"/>
      <c r="R222" s="45">
        <v>24.0</v>
      </c>
      <c r="S222" s="44" t="s">
        <v>174</v>
      </c>
      <c r="T222" s="44" t="s">
        <v>150</v>
      </c>
      <c r="U222" s="44" t="s">
        <v>150</v>
      </c>
      <c r="V222" s="44" t="s">
        <v>174</v>
      </c>
      <c r="W222" s="44" t="s">
        <v>174</v>
      </c>
      <c r="X222" s="44" t="s">
        <v>150</v>
      </c>
      <c r="Y222" s="44" t="s">
        <v>150</v>
      </c>
      <c r="Z222" s="44" t="s">
        <v>150</v>
      </c>
      <c r="AA222" s="44" t="s">
        <v>150</v>
      </c>
      <c r="AB222" s="44" t="s">
        <v>174</v>
      </c>
      <c r="AC222" s="44" t="s">
        <v>150</v>
      </c>
      <c r="AD222" s="44" t="s">
        <v>150</v>
      </c>
      <c r="AE222" s="44" t="s">
        <v>150</v>
      </c>
      <c r="AF222" s="17"/>
      <c r="AG222" s="17"/>
      <c r="AH222" s="17"/>
      <c r="AI222" s="44" t="s">
        <v>1131</v>
      </c>
      <c r="AJ222" s="44" t="s">
        <v>158</v>
      </c>
      <c r="AK222" s="46" t="s">
        <v>8098</v>
      </c>
      <c r="AL222" s="46" t="s">
        <v>8106</v>
      </c>
      <c r="AM222" s="46" t="s">
        <v>8109</v>
      </c>
      <c r="AN222" s="44" t="s">
        <v>150</v>
      </c>
      <c r="AO222" s="44" t="s">
        <v>158</v>
      </c>
      <c r="AP222" s="44" t="s">
        <v>150</v>
      </c>
      <c r="AQ222" s="44" t="s">
        <v>158</v>
      </c>
      <c r="AR222" s="44" t="s">
        <v>158</v>
      </c>
      <c r="AS222" s="44" t="s">
        <v>158</v>
      </c>
      <c r="AT222" s="44" t="s">
        <v>158</v>
      </c>
      <c r="AU222" s="44" t="s">
        <v>158</v>
      </c>
      <c r="AV222" s="44" t="s">
        <v>158</v>
      </c>
      <c r="AW222" s="47"/>
      <c r="AX222" s="44" t="s">
        <v>158</v>
      </c>
      <c r="AY222" s="47"/>
      <c r="AZ222" s="44" t="s">
        <v>158</v>
      </c>
      <c r="BA222" s="47"/>
      <c r="BB222" s="44" t="s">
        <v>158</v>
      </c>
      <c r="BC222" s="47"/>
      <c r="BD222" s="1" t="s">
        <v>369</v>
      </c>
      <c r="BE222" s="8" t="s">
        <v>13767</v>
      </c>
      <c r="BF222" s="13">
        <f>COUNTIF(data_M!$BP:$BP,G222)</f>
        <v>5</v>
      </c>
    </row>
    <row r="223">
      <c r="A223" s="1" t="s">
        <v>10497</v>
      </c>
      <c r="B223" s="11">
        <v>46160.249710648146</v>
      </c>
      <c r="C223" s="42">
        <v>108.0</v>
      </c>
      <c r="D223" s="43">
        <v>46160.0</v>
      </c>
      <c r="E223" s="1" t="s">
        <v>852</v>
      </c>
      <c r="F223" s="1" t="s">
        <v>10501</v>
      </c>
      <c r="G223" s="9" t="s">
        <v>10502</v>
      </c>
      <c r="H223" s="8" t="s">
        <v>10503</v>
      </c>
      <c r="I223" s="1" t="s">
        <v>10501</v>
      </c>
      <c r="J223" s="1" t="s">
        <v>1592</v>
      </c>
      <c r="K223" s="1" t="s">
        <v>863</v>
      </c>
      <c r="L223" s="44" t="s">
        <v>150</v>
      </c>
      <c r="M223" s="17"/>
      <c r="N223" s="44" t="s">
        <v>150</v>
      </c>
      <c r="O223" s="44" t="s">
        <v>150</v>
      </c>
      <c r="P223" s="44" t="s">
        <v>150</v>
      </c>
      <c r="Q223" s="17"/>
      <c r="R223" s="45">
        <v>60.0</v>
      </c>
      <c r="S223" s="44" t="s">
        <v>174</v>
      </c>
      <c r="T223" s="44" t="s">
        <v>150</v>
      </c>
      <c r="U223" s="44" t="s">
        <v>150</v>
      </c>
      <c r="V223" s="44" t="s">
        <v>150</v>
      </c>
      <c r="W223" s="44" t="s">
        <v>174</v>
      </c>
      <c r="X223" s="44" t="s">
        <v>174</v>
      </c>
      <c r="Y223" s="44" t="s">
        <v>150</v>
      </c>
      <c r="Z223" s="44" t="s">
        <v>150</v>
      </c>
      <c r="AA223" s="44" t="s">
        <v>150</v>
      </c>
      <c r="AB223" s="44" t="s">
        <v>175</v>
      </c>
      <c r="AC223" s="44" t="s">
        <v>150</v>
      </c>
      <c r="AD223" s="44" t="s">
        <v>150</v>
      </c>
      <c r="AE223" s="44" t="s">
        <v>174</v>
      </c>
      <c r="AF223" s="17"/>
      <c r="AG223" s="17"/>
      <c r="AH223" s="17"/>
      <c r="AI223" s="44" t="s">
        <v>1237</v>
      </c>
      <c r="AJ223" s="44" t="s">
        <v>4621</v>
      </c>
      <c r="AK223" s="46" t="s">
        <v>10515</v>
      </c>
      <c r="AL223" s="46" t="s">
        <v>10521</v>
      </c>
      <c r="AM223" s="46" t="s">
        <v>10531</v>
      </c>
      <c r="AN223" s="44" t="s">
        <v>150</v>
      </c>
      <c r="AO223" s="44" t="s">
        <v>158</v>
      </c>
      <c r="AP223" s="44" t="s">
        <v>150</v>
      </c>
      <c r="AQ223" s="44" t="s">
        <v>158</v>
      </c>
      <c r="AR223" s="44" t="s">
        <v>158</v>
      </c>
      <c r="AS223" s="44" t="s">
        <v>158</v>
      </c>
      <c r="AT223" s="44" t="s">
        <v>158</v>
      </c>
      <c r="AU223" s="44" t="s">
        <v>158</v>
      </c>
      <c r="AV223" s="44" t="s">
        <v>150</v>
      </c>
      <c r="AW223" s="44" t="s">
        <v>468</v>
      </c>
      <c r="AX223" s="44" t="s">
        <v>158</v>
      </c>
      <c r="AY223" s="47"/>
      <c r="AZ223" s="44" t="s">
        <v>158</v>
      </c>
      <c r="BA223" s="47"/>
      <c r="BB223" s="44" t="s">
        <v>158</v>
      </c>
      <c r="BC223" s="47"/>
      <c r="BD223" s="1" t="s">
        <v>852</v>
      </c>
      <c r="BE223" s="1" t="s">
        <v>13810</v>
      </c>
      <c r="BF223" s="13">
        <f>COUNTIF(data_M!$BP:$BP,G223)</f>
        <v>4</v>
      </c>
    </row>
    <row r="224">
      <c r="A224" s="1" t="s">
        <v>957</v>
      </c>
      <c r="B224" s="1" t="s">
        <v>958</v>
      </c>
      <c r="C224" s="50" t="s">
        <v>675</v>
      </c>
      <c r="D224" s="50" t="s">
        <v>134</v>
      </c>
      <c r="E224" s="1" t="s">
        <v>960</v>
      </c>
      <c r="F224" s="1" t="s">
        <v>961</v>
      </c>
      <c r="G224" s="9" t="s">
        <v>962</v>
      </c>
      <c r="H224" s="8" t="s">
        <v>963</v>
      </c>
      <c r="I224" s="1" t="s">
        <v>961</v>
      </c>
      <c r="J224" s="1" t="s">
        <v>969</v>
      </c>
      <c r="K224" s="1" t="s">
        <v>970</v>
      </c>
      <c r="L224" s="44" t="s">
        <v>150</v>
      </c>
      <c r="M224" s="17"/>
      <c r="N224" s="44" t="s">
        <v>150</v>
      </c>
      <c r="O224" s="44" t="s">
        <v>150</v>
      </c>
      <c r="P224" s="44" t="s">
        <v>156</v>
      </c>
      <c r="Q224" s="17"/>
      <c r="R224" s="45">
        <v>60.0</v>
      </c>
      <c r="S224" s="44" t="s">
        <v>174</v>
      </c>
      <c r="T224" s="44" t="s">
        <v>150</v>
      </c>
      <c r="U224" s="44" t="s">
        <v>150</v>
      </c>
      <c r="V224" s="44" t="s">
        <v>150</v>
      </c>
      <c r="W224" s="44" t="s">
        <v>174</v>
      </c>
      <c r="X224" s="44" t="s">
        <v>150</v>
      </c>
      <c r="Y224" s="44" t="s">
        <v>150</v>
      </c>
      <c r="Z224" s="44" t="s">
        <v>150</v>
      </c>
      <c r="AA224" s="44" t="s">
        <v>150</v>
      </c>
      <c r="AB224" s="44" t="s">
        <v>175</v>
      </c>
      <c r="AC224" s="44" t="s">
        <v>150</v>
      </c>
      <c r="AD224" s="44" t="s">
        <v>150</v>
      </c>
      <c r="AE224" s="44" t="s">
        <v>150</v>
      </c>
      <c r="AF224" s="17"/>
      <c r="AG224" s="17"/>
      <c r="AH224" s="17"/>
      <c r="AI224" s="44" t="s">
        <v>812</v>
      </c>
      <c r="AJ224" s="44" t="s">
        <v>757</v>
      </c>
      <c r="AK224" s="46" t="s">
        <v>973</v>
      </c>
      <c r="AL224" s="46" t="s">
        <v>983</v>
      </c>
      <c r="AM224" s="46" t="s">
        <v>987</v>
      </c>
      <c r="AN224" s="44" t="s">
        <v>150</v>
      </c>
      <c r="AO224" s="44" t="s">
        <v>158</v>
      </c>
      <c r="AP224" s="44" t="s">
        <v>158</v>
      </c>
      <c r="AQ224" s="44" t="s">
        <v>158</v>
      </c>
      <c r="AR224" s="44" t="s">
        <v>158</v>
      </c>
      <c r="AS224" s="44" t="s">
        <v>158</v>
      </c>
      <c r="AT224" s="44" t="s">
        <v>158</v>
      </c>
      <c r="AU224" s="44" t="s">
        <v>158</v>
      </c>
      <c r="AV224" s="44" t="s">
        <v>150</v>
      </c>
      <c r="AW224" s="44" t="s">
        <v>356</v>
      </c>
      <c r="AX224" s="44" t="s">
        <v>158</v>
      </c>
      <c r="AY224" s="47"/>
      <c r="AZ224" s="44" t="s">
        <v>158</v>
      </c>
      <c r="BA224" s="47"/>
      <c r="BB224" s="44" t="s">
        <v>158</v>
      </c>
      <c r="BC224" s="47"/>
      <c r="BD224" s="1" t="s">
        <v>960</v>
      </c>
      <c r="BF224" s="13">
        <f>COUNTIF(data_M!$BP:$BP,G224)</f>
        <v>2</v>
      </c>
    </row>
    <row r="225">
      <c r="A225" s="1" t="s">
        <v>3258</v>
      </c>
      <c r="B225" s="11">
        <v>46155.567766203705</v>
      </c>
      <c r="C225" s="42">
        <v>105.0</v>
      </c>
      <c r="D225" s="43">
        <v>46155.0</v>
      </c>
      <c r="E225" s="1" t="s">
        <v>136</v>
      </c>
      <c r="F225" s="1" t="s">
        <v>3261</v>
      </c>
      <c r="G225" s="9" t="s">
        <v>3263</v>
      </c>
      <c r="H225" s="8" t="s">
        <v>3265</v>
      </c>
      <c r="I225" s="1" t="s">
        <v>3275</v>
      </c>
      <c r="J225" s="1" t="s">
        <v>169</v>
      </c>
      <c r="K225" s="1" t="s">
        <v>171</v>
      </c>
      <c r="L225" s="44" t="s">
        <v>150</v>
      </c>
      <c r="M225" s="17"/>
      <c r="N225" s="44" t="s">
        <v>150</v>
      </c>
      <c r="O225" s="44" t="s">
        <v>150</v>
      </c>
      <c r="P225" s="44" t="s">
        <v>150</v>
      </c>
      <c r="Q225" s="17"/>
      <c r="R225" s="45">
        <v>45.0</v>
      </c>
      <c r="S225" s="44" t="s">
        <v>174</v>
      </c>
      <c r="T225" s="44" t="s">
        <v>150</v>
      </c>
      <c r="U225" s="44" t="s">
        <v>150</v>
      </c>
      <c r="V225" s="44" t="s">
        <v>150</v>
      </c>
      <c r="W225" s="44" t="s">
        <v>174</v>
      </c>
      <c r="X225" s="44" t="s">
        <v>150</v>
      </c>
      <c r="Y225" s="44" t="s">
        <v>150</v>
      </c>
      <c r="Z225" s="44" t="s">
        <v>150</v>
      </c>
      <c r="AA225" s="44" t="s">
        <v>150</v>
      </c>
      <c r="AB225" s="44" t="s">
        <v>175</v>
      </c>
      <c r="AC225" s="44" t="s">
        <v>150</v>
      </c>
      <c r="AD225" s="44" t="s">
        <v>150</v>
      </c>
      <c r="AE225" s="44" t="s">
        <v>174</v>
      </c>
      <c r="AF225" s="17"/>
      <c r="AG225" s="17"/>
      <c r="AH225" s="17"/>
      <c r="AI225" s="44" t="s">
        <v>242</v>
      </c>
      <c r="AJ225" s="44" t="s">
        <v>1940</v>
      </c>
      <c r="AK225" s="46" t="s">
        <v>3279</v>
      </c>
      <c r="AL225" s="46" t="s">
        <v>3294</v>
      </c>
      <c r="AM225" s="46" t="s">
        <v>3310</v>
      </c>
      <c r="AN225" s="44" t="s">
        <v>174</v>
      </c>
      <c r="AO225" s="44" t="s">
        <v>158</v>
      </c>
      <c r="AP225" s="44" t="s">
        <v>150</v>
      </c>
      <c r="AQ225" s="44" t="s">
        <v>158</v>
      </c>
      <c r="AR225" s="44" t="s">
        <v>150</v>
      </c>
      <c r="AS225" s="44" t="s">
        <v>158</v>
      </c>
      <c r="AT225" s="44" t="s">
        <v>150</v>
      </c>
      <c r="AU225" s="44" t="s">
        <v>158</v>
      </c>
      <c r="AV225" s="44" t="s">
        <v>174</v>
      </c>
      <c r="AW225" s="44" t="s">
        <v>1052</v>
      </c>
      <c r="AX225" s="44" t="s">
        <v>158</v>
      </c>
      <c r="AY225" s="47"/>
      <c r="AZ225" s="44" t="s">
        <v>158</v>
      </c>
      <c r="BA225" s="47"/>
      <c r="BB225" s="44" t="s">
        <v>158</v>
      </c>
      <c r="BC225" s="47"/>
      <c r="BD225" s="1" t="s">
        <v>136</v>
      </c>
      <c r="BE225" s="1" t="s">
        <v>13882</v>
      </c>
      <c r="BF225" s="13">
        <f>COUNTIF(data_M!$BP:$BP,G225)</f>
        <v>3</v>
      </c>
    </row>
    <row r="226">
      <c r="A226" s="1" t="s">
        <v>13884</v>
      </c>
      <c r="B226" s="11">
        <v>46181.30883101852</v>
      </c>
      <c r="C226" s="42">
        <v>101.0</v>
      </c>
      <c r="D226" s="43">
        <v>46181.0</v>
      </c>
      <c r="E226" s="1" t="s">
        <v>793</v>
      </c>
      <c r="F226" s="1" t="s">
        <v>2159</v>
      </c>
      <c r="G226" s="9" t="s">
        <v>2169</v>
      </c>
      <c r="H226" s="8" t="s">
        <v>13885</v>
      </c>
      <c r="I226" s="1" t="s">
        <v>2159</v>
      </c>
      <c r="J226" s="1" t="s">
        <v>808</v>
      </c>
      <c r="K226" s="1" t="s">
        <v>809</v>
      </c>
      <c r="L226" s="44" t="s">
        <v>150</v>
      </c>
      <c r="M226" s="17"/>
      <c r="N226" s="44" t="s">
        <v>150</v>
      </c>
      <c r="O226" s="44" t="s">
        <v>150</v>
      </c>
      <c r="P226" s="44" t="s">
        <v>150</v>
      </c>
      <c r="Q226" s="17"/>
      <c r="R226" s="45">
        <v>76.0</v>
      </c>
      <c r="S226" s="44" t="s">
        <v>174</v>
      </c>
      <c r="T226" s="44" t="s">
        <v>150</v>
      </c>
      <c r="U226" s="44" t="s">
        <v>150</v>
      </c>
      <c r="V226" s="44" t="s">
        <v>150</v>
      </c>
      <c r="W226" s="44" t="s">
        <v>174</v>
      </c>
      <c r="X226" s="44" t="s">
        <v>150</v>
      </c>
      <c r="Y226" s="44" t="s">
        <v>150</v>
      </c>
      <c r="Z226" s="44" t="s">
        <v>150</v>
      </c>
      <c r="AA226" s="44" t="s">
        <v>150</v>
      </c>
      <c r="AB226" s="44" t="s">
        <v>175</v>
      </c>
      <c r="AC226" s="44" t="s">
        <v>150</v>
      </c>
      <c r="AD226" s="44" t="s">
        <v>150</v>
      </c>
      <c r="AE226" s="44" t="s">
        <v>150</v>
      </c>
      <c r="AF226" s="17"/>
      <c r="AG226" s="17"/>
      <c r="AH226" s="17"/>
      <c r="AI226" s="44" t="s">
        <v>812</v>
      </c>
      <c r="AJ226" s="44" t="s">
        <v>757</v>
      </c>
      <c r="AK226" s="46" t="s">
        <v>13894</v>
      </c>
      <c r="AL226" s="46" t="s">
        <v>13898</v>
      </c>
      <c r="AM226" s="46" t="s">
        <v>13900</v>
      </c>
      <c r="AN226" s="44" t="s">
        <v>150</v>
      </c>
      <c r="AO226" s="44" t="s">
        <v>158</v>
      </c>
      <c r="AP226" s="44" t="s">
        <v>150</v>
      </c>
      <c r="AQ226" s="44" t="s">
        <v>158</v>
      </c>
      <c r="AR226" s="44" t="s">
        <v>158</v>
      </c>
      <c r="AS226" s="44" t="s">
        <v>158</v>
      </c>
      <c r="AT226" s="44" t="s">
        <v>158</v>
      </c>
      <c r="AU226" s="44" t="s">
        <v>158</v>
      </c>
      <c r="AV226" s="44" t="s">
        <v>150</v>
      </c>
      <c r="AW226" s="44" t="s">
        <v>359</v>
      </c>
      <c r="AX226" s="44" t="s">
        <v>158</v>
      </c>
      <c r="AY226" s="47"/>
      <c r="AZ226" s="44" t="s">
        <v>158</v>
      </c>
      <c r="BA226" s="47"/>
      <c r="BB226" s="44" t="s">
        <v>158</v>
      </c>
      <c r="BC226" s="47"/>
      <c r="BD226" s="1" t="s">
        <v>793</v>
      </c>
      <c r="BE226" s="8" t="s">
        <v>2171</v>
      </c>
      <c r="BF226" s="13">
        <f>COUNTIF(data_M!$BP:$BP,G226)</f>
        <v>1</v>
      </c>
    </row>
    <row r="227">
      <c r="A227" s="1" t="s">
        <v>734</v>
      </c>
      <c r="B227" s="1" t="s">
        <v>735</v>
      </c>
      <c r="C227" s="50" t="s">
        <v>297</v>
      </c>
      <c r="D227" s="50" t="s">
        <v>226</v>
      </c>
      <c r="E227" s="1" t="s">
        <v>299</v>
      </c>
      <c r="F227" s="1" t="s">
        <v>738</v>
      </c>
      <c r="G227" s="9" t="s">
        <v>739</v>
      </c>
      <c r="H227" s="8" t="s">
        <v>740</v>
      </c>
      <c r="I227" s="1" t="s">
        <v>747</v>
      </c>
      <c r="J227" s="1" t="s">
        <v>169</v>
      </c>
      <c r="K227" s="1" t="s">
        <v>317</v>
      </c>
      <c r="L227" s="44" t="s">
        <v>150</v>
      </c>
      <c r="M227" s="17"/>
      <c r="N227" s="44" t="s">
        <v>150</v>
      </c>
      <c r="O227" s="44" t="s">
        <v>155</v>
      </c>
      <c r="P227" s="47"/>
      <c r="Q227" s="17"/>
      <c r="R227" s="45">
        <v>60.0</v>
      </c>
      <c r="S227" s="44" t="s">
        <v>174</v>
      </c>
      <c r="T227" s="44" t="s">
        <v>150</v>
      </c>
      <c r="U227" s="44" t="s">
        <v>150</v>
      </c>
      <c r="V227" s="44" t="s">
        <v>150</v>
      </c>
      <c r="W227" s="44" t="s">
        <v>174</v>
      </c>
      <c r="X227" s="44" t="s">
        <v>150</v>
      </c>
      <c r="Y227" s="44" t="s">
        <v>150</v>
      </c>
      <c r="Z227" s="44" t="s">
        <v>150</v>
      </c>
      <c r="AA227" s="44" t="s">
        <v>150</v>
      </c>
      <c r="AB227" s="44" t="s">
        <v>174</v>
      </c>
      <c r="AC227" s="44" t="s">
        <v>150</v>
      </c>
      <c r="AD227" s="44" t="s">
        <v>150</v>
      </c>
      <c r="AE227" s="44" t="s">
        <v>174</v>
      </c>
      <c r="AF227" s="17"/>
      <c r="AG227" s="17"/>
      <c r="AH227" s="17"/>
      <c r="AI227" s="44" t="s">
        <v>757</v>
      </c>
      <c r="AJ227" s="44" t="s">
        <v>242</v>
      </c>
      <c r="AK227" s="46" t="s">
        <v>758</v>
      </c>
      <c r="AL227" s="46" t="s">
        <v>764</v>
      </c>
      <c r="AM227" s="46" t="s">
        <v>769</v>
      </c>
      <c r="AN227" s="44" t="s">
        <v>150</v>
      </c>
      <c r="AO227" s="44" t="s">
        <v>158</v>
      </c>
      <c r="AP227" s="44" t="s">
        <v>150</v>
      </c>
      <c r="AQ227" s="44" t="s">
        <v>158</v>
      </c>
      <c r="AR227" s="44" t="s">
        <v>423</v>
      </c>
      <c r="AS227" s="44" t="s">
        <v>150</v>
      </c>
      <c r="AT227" s="44" t="s">
        <v>158</v>
      </c>
      <c r="AU227" s="44" t="s">
        <v>158</v>
      </c>
      <c r="AV227" s="44" t="s">
        <v>174</v>
      </c>
      <c r="AW227" s="44" t="s">
        <v>541</v>
      </c>
      <c r="AX227" s="44" t="s">
        <v>150</v>
      </c>
      <c r="AY227" s="44" t="s">
        <v>775</v>
      </c>
      <c r="AZ227" s="44" t="s">
        <v>150</v>
      </c>
      <c r="BA227" s="44" t="s">
        <v>725</v>
      </c>
      <c r="BB227" s="44" t="s">
        <v>158</v>
      </c>
      <c r="BC227" s="47"/>
      <c r="BD227" s="1" t="s">
        <v>299</v>
      </c>
      <c r="BF227" s="13">
        <f>COUNTIF(data_M!$BP:$BP,G227)</f>
        <v>3</v>
      </c>
    </row>
    <row r="228">
      <c r="A228" s="1" t="s">
        <v>13945</v>
      </c>
      <c r="B228" s="11">
        <v>46169.545810185184</v>
      </c>
      <c r="C228" s="14">
        <v>110.0</v>
      </c>
      <c r="D228" s="43">
        <v>46169.0</v>
      </c>
      <c r="E228" s="1" t="s">
        <v>227</v>
      </c>
      <c r="F228" s="1" t="s">
        <v>6604</v>
      </c>
      <c r="G228" s="9" t="s">
        <v>6579</v>
      </c>
      <c r="H228" s="8" t="s">
        <v>13946</v>
      </c>
      <c r="I228" s="1" t="s">
        <v>6604</v>
      </c>
      <c r="J228" s="1" t="s">
        <v>1592</v>
      </c>
      <c r="K228" s="1" t="s">
        <v>237</v>
      </c>
      <c r="L228" s="44" t="s">
        <v>150</v>
      </c>
      <c r="M228" s="17"/>
      <c r="N228" s="44" t="s">
        <v>150</v>
      </c>
      <c r="O228" s="44" t="s">
        <v>150</v>
      </c>
      <c r="P228" s="44" t="s">
        <v>150</v>
      </c>
      <c r="Q228" s="17"/>
      <c r="R228" s="45">
        <v>72.0</v>
      </c>
      <c r="S228" s="44" t="s">
        <v>174</v>
      </c>
      <c r="T228" s="44" t="s">
        <v>150</v>
      </c>
      <c r="U228" s="44" t="s">
        <v>150</v>
      </c>
      <c r="V228" s="44" t="s">
        <v>150</v>
      </c>
      <c r="W228" s="44" t="s">
        <v>174</v>
      </c>
      <c r="X228" s="44" t="s">
        <v>150</v>
      </c>
      <c r="Y228" s="44" t="s">
        <v>150</v>
      </c>
      <c r="Z228" s="44" t="s">
        <v>150</v>
      </c>
      <c r="AA228" s="44" t="s">
        <v>150</v>
      </c>
      <c r="AB228" s="44" t="s">
        <v>175</v>
      </c>
      <c r="AC228" s="44" t="s">
        <v>150</v>
      </c>
      <c r="AD228" s="44" t="s">
        <v>150</v>
      </c>
      <c r="AE228" s="44" t="s">
        <v>150</v>
      </c>
      <c r="AF228" s="17"/>
      <c r="AG228" s="17"/>
      <c r="AH228" s="17"/>
      <c r="AI228" s="44" t="s">
        <v>1630</v>
      </c>
      <c r="AJ228" s="44" t="s">
        <v>13958</v>
      </c>
      <c r="AK228" s="46" t="s">
        <v>13959</v>
      </c>
      <c r="AL228" s="46" t="s">
        <v>13972</v>
      </c>
      <c r="AM228" s="46" t="s">
        <v>13980</v>
      </c>
      <c r="AN228" s="44" t="s">
        <v>174</v>
      </c>
      <c r="AO228" s="44" t="s">
        <v>158</v>
      </c>
      <c r="AP228" s="44" t="s">
        <v>150</v>
      </c>
      <c r="AQ228" s="44" t="s">
        <v>158</v>
      </c>
      <c r="AR228" s="44" t="s">
        <v>1811</v>
      </c>
      <c r="AS228" s="44" t="s">
        <v>158</v>
      </c>
      <c r="AT228" s="44" t="s">
        <v>158</v>
      </c>
      <c r="AU228" s="44" t="s">
        <v>158</v>
      </c>
      <c r="AV228" s="44" t="s">
        <v>174</v>
      </c>
      <c r="AW228" s="44" t="s">
        <v>1322</v>
      </c>
      <c r="AX228" s="44" t="s">
        <v>158</v>
      </c>
      <c r="AY228" s="47"/>
      <c r="AZ228" s="44" t="s">
        <v>150</v>
      </c>
      <c r="BA228" s="44" t="s">
        <v>13988</v>
      </c>
      <c r="BB228" s="44" t="s">
        <v>158</v>
      </c>
      <c r="BC228" s="47"/>
      <c r="BD228" s="1" t="s">
        <v>1913</v>
      </c>
      <c r="BE228" s="1" t="s">
        <v>13992</v>
      </c>
      <c r="BF228" s="13">
        <f>COUNTIF(data_M!$BP:$BP,G228)</f>
        <v>2</v>
      </c>
    </row>
    <row r="229">
      <c r="A229" s="1" t="s">
        <v>6469</v>
      </c>
      <c r="B229" s="11">
        <v>46157.2140625</v>
      </c>
      <c r="C229" s="42">
        <v>103.0</v>
      </c>
      <c r="D229" s="43">
        <v>46157.0</v>
      </c>
      <c r="E229" s="1" t="s">
        <v>369</v>
      </c>
      <c r="F229" s="1" t="s">
        <v>4144</v>
      </c>
      <c r="G229" s="9" t="s">
        <v>6477</v>
      </c>
      <c r="H229" s="8" t="s">
        <v>6478</v>
      </c>
      <c r="I229" s="1" t="s">
        <v>4144</v>
      </c>
      <c r="J229" s="1" t="s">
        <v>808</v>
      </c>
      <c r="K229" s="1" t="s">
        <v>385</v>
      </c>
      <c r="L229" s="44" t="s">
        <v>150</v>
      </c>
      <c r="M229" s="17"/>
      <c r="N229" s="44" t="s">
        <v>150</v>
      </c>
      <c r="O229" s="44" t="s">
        <v>155</v>
      </c>
      <c r="P229" s="47"/>
      <c r="Q229" s="17"/>
      <c r="R229" s="45">
        <v>36.0</v>
      </c>
      <c r="S229" s="44" t="s">
        <v>174</v>
      </c>
      <c r="T229" s="44" t="s">
        <v>150</v>
      </c>
      <c r="U229" s="44" t="s">
        <v>150</v>
      </c>
      <c r="V229" s="44" t="s">
        <v>150</v>
      </c>
      <c r="W229" s="44" t="s">
        <v>174</v>
      </c>
      <c r="X229" s="44" t="s">
        <v>150</v>
      </c>
      <c r="Y229" s="44" t="s">
        <v>150</v>
      </c>
      <c r="Z229" s="44" t="s">
        <v>150</v>
      </c>
      <c r="AA229" s="44" t="s">
        <v>150</v>
      </c>
      <c r="AB229" s="44" t="s">
        <v>174</v>
      </c>
      <c r="AC229" s="44" t="s">
        <v>150</v>
      </c>
      <c r="AD229" s="44" t="s">
        <v>150</v>
      </c>
      <c r="AE229" s="44" t="s">
        <v>174</v>
      </c>
      <c r="AF229" s="17"/>
      <c r="AG229" s="17"/>
      <c r="AH229" s="17"/>
      <c r="AI229" s="44" t="s">
        <v>757</v>
      </c>
      <c r="AJ229" s="44" t="s">
        <v>812</v>
      </c>
      <c r="AK229" s="46" t="s">
        <v>6498</v>
      </c>
      <c r="AL229" s="46" t="s">
        <v>6505</v>
      </c>
      <c r="AM229" s="46" t="s">
        <v>6508</v>
      </c>
      <c r="AN229" s="44" t="s">
        <v>150</v>
      </c>
      <c r="AO229" s="44" t="s">
        <v>158</v>
      </c>
      <c r="AP229" s="44" t="s">
        <v>150</v>
      </c>
      <c r="AQ229" s="44" t="s">
        <v>158</v>
      </c>
      <c r="AR229" s="44" t="s">
        <v>158</v>
      </c>
      <c r="AS229" s="44" t="s">
        <v>158</v>
      </c>
      <c r="AT229" s="44" t="s">
        <v>158</v>
      </c>
      <c r="AU229" s="44" t="s">
        <v>158</v>
      </c>
      <c r="AV229" s="44" t="s">
        <v>150</v>
      </c>
      <c r="AW229" s="44" t="s">
        <v>356</v>
      </c>
      <c r="AX229" s="44" t="s">
        <v>158</v>
      </c>
      <c r="AY229" s="47"/>
      <c r="AZ229" s="44" t="s">
        <v>158</v>
      </c>
      <c r="BA229" s="47"/>
      <c r="BB229" s="44" t="s">
        <v>158</v>
      </c>
      <c r="BC229" s="47"/>
      <c r="BD229" s="1" t="s">
        <v>369</v>
      </c>
      <c r="BE229" s="1" t="s">
        <v>14022</v>
      </c>
      <c r="BF229" s="13">
        <f>COUNTIF(data_M!$BP:$BP,G229)</f>
        <v>2</v>
      </c>
    </row>
    <row r="230">
      <c r="A230" s="1" t="s">
        <v>14024</v>
      </c>
      <c r="B230" s="11">
        <v>46181.47730324074</v>
      </c>
      <c r="C230" s="42">
        <v>102.0</v>
      </c>
      <c r="D230" s="43">
        <v>46181.0</v>
      </c>
      <c r="E230" s="1" t="s">
        <v>2176</v>
      </c>
      <c r="F230" s="1" t="s">
        <v>1950</v>
      </c>
      <c r="G230" s="9" t="s">
        <v>1911</v>
      </c>
      <c r="H230" s="8" t="s">
        <v>14027</v>
      </c>
      <c r="I230" s="1" t="s">
        <v>14031</v>
      </c>
      <c r="J230" s="1" t="s">
        <v>169</v>
      </c>
      <c r="K230" s="1" t="s">
        <v>1345</v>
      </c>
      <c r="L230" s="44" t="s">
        <v>150</v>
      </c>
      <c r="M230" s="17"/>
      <c r="N230" s="44" t="s">
        <v>150</v>
      </c>
      <c r="O230" s="44" t="s">
        <v>150</v>
      </c>
      <c r="P230" s="44" t="s">
        <v>150</v>
      </c>
      <c r="Q230" s="17"/>
      <c r="R230" s="45">
        <v>250.0</v>
      </c>
      <c r="S230" s="44" t="s">
        <v>174</v>
      </c>
      <c r="T230" s="44" t="s">
        <v>150</v>
      </c>
      <c r="U230" s="44" t="s">
        <v>150</v>
      </c>
      <c r="V230" s="44" t="s">
        <v>150</v>
      </c>
      <c r="W230" s="44" t="s">
        <v>174</v>
      </c>
      <c r="X230" s="44" t="s">
        <v>150</v>
      </c>
      <c r="Y230" s="44" t="s">
        <v>150</v>
      </c>
      <c r="Z230" s="44" t="s">
        <v>150</v>
      </c>
      <c r="AA230" s="44" t="s">
        <v>150</v>
      </c>
      <c r="AB230" s="44" t="s">
        <v>175</v>
      </c>
      <c r="AC230" s="44" t="s">
        <v>150</v>
      </c>
      <c r="AD230" s="44" t="s">
        <v>150</v>
      </c>
      <c r="AE230" s="44" t="s">
        <v>174</v>
      </c>
      <c r="AF230" s="17"/>
      <c r="AG230" s="17"/>
      <c r="AH230" s="17"/>
      <c r="AI230" s="44" t="s">
        <v>4692</v>
      </c>
      <c r="AJ230" s="44" t="s">
        <v>322</v>
      </c>
      <c r="AK230" s="46" t="s">
        <v>14037</v>
      </c>
      <c r="AL230" s="46" t="s">
        <v>14042</v>
      </c>
      <c r="AM230" s="46" t="s">
        <v>14045</v>
      </c>
      <c r="AN230" s="44" t="s">
        <v>155</v>
      </c>
      <c r="AO230" s="44" t="s">
        <v>158</v>
      </c>
      <c r="AP230" s="44" t="s">
        <v>150</v>
      </c>
      <c r="AQ230" s="44" t="s">
        <v>174</v>
      </c>
      <c r="AR230" s="44" t="s">
        <v>423</v>
      </c>
      <c r="AS230" s="44" t="s">
        <v>174</v>
      </c>
      <c r="AT230" s="44" t="s">
        <v>150</v>
      </c>
      <c r="AU230" s="44" t="s">
        <v>158</v>
      </c>
      <c r="AV230" s="44" t="s">
        <v>155</v>
      </c>
      <c r="AW230" s="44" t="s">
        <v>10449</v>
      </c>
      <c r="AX230" s="44" t="s">
        <v>150</v>
      </c>
      <c r="AY230" s="44" t="s">
        <v>1461</v>
      </c>
      <c r="AZ230" s="44" t="s">
        <v>158</v>
      </c>
      <c r="BA230" s="47"/>
      <c r="BB230" s="44" t="s">
        <v>158</v>
      </c>
      <c r="BC230" s="47"/>
      <c r="BD230" s="1" t="s">
        <v>2176</v>
      </c>
      <c r="BE230" s="1" t="s">
        <v>14051</v>
      </c>
      <c r="BF230" s="13">
        <f>COUNTIF(data_M!$BP:$BP,G230)</f>
        <v>4</v>
      </c>
    </row>
    <row r="231">
      <c r="A231" s="1" t="s">
        <v>14053</v>
      </c>
      <c r="B231" s="11">
        <v>46169.58179398148</v>
      </c>
      <c r="C231" s="14">
        <v>110.0</v>
      </c>
      <c r="D231" s="43">
        <v>46169.0</v>
      </c>
      <c r="E231" s="1" t="s">
        <v>227</v>
      </c>
      <c r="F231" s="1" t="s">
        <v>1871</v>
      </c>
      <c r="G231" s="9" t="s">
        <v>1876</v>
      </c>
      <c r="H231" s="8" t="s">
        <v>14054</v>
      </c>
      <c r="I231" s="1" t="s">
        <v>1871</v>
      </c>
      <c r="J231" s="1" t="s">
        <v>1592</v>
      </c>
      <c r="K231" s="1" t="s">
        <v>237</v>
      </c>
      <c r="L231" s="44" t="s">
        <v>150</v>
      </c>
      <c r="M231" s="17"/>
      <c r="N231" s="44" t="s">
        <v>150</v>
      </c>
      <c r="O231" s="44" t="s">
        <v>150</v>
      </c>
      <c r="P231" s="44" t="s">
        <v>150</v>
      </c>
      <c r="Q231" s="17"/>
      <c r="R231" s="45">
        <v>84.0</v>
      </c>
      <c r="S231" s="44" t="s">
        <v>174</v>
      </c>
      <c r="T231" s="44" t="s">
        <v>150</v>
      </c>
      <c r="U231" s="44" t="s">
        <v>150</v>
      </c>
      <c r="V231" s="44" t="s">
        <v>150</v>
      </c>
      <c r="W231" s="44" t="s">
        <v>174</v>
      </c>
      <c r="X231" s="44" t="s">
        <v>150</v>
      </c>
      <c r="Y231" s="44" t="s">
        <v>150</v>
      </c>
      <c r="Z231" s="44" t="s">
        <v>150</v>
      </c>
      <c r="AA231" s="44" t="s">
        <v>150</v>
      </c>
      <c r="AB231" s="44" t="s">
        <v>175</v>
      </c>
      <c r="AC231" s="44" t="s">
        <v>150</v>
      </c>
      <c r="AD231" s="44" t="s">
        <v>150</v>
      </c>
      <c r="AE231" s="44" t="s">
        <v>174</v>
      </c>
      <c r="AF231" s="17"/>
      <c r="AG231" s="17"/>
      <c r="AH231" s="17"/>
      <c r="AI231" s="44" t="s">
        <v>508</v>
      </c>
      <c r="AJ231" s="44" t="s">
        <v>2794</v>
      </c>
      <c r="AK231" s="46" t="s">
        <v>14065</v>
      </c>
      <c r="AL231" s="46" t="s">
        <v>14070</v>
      </c>
      <c r="AM231" s="46" t="s">
        <v>14074</v>
      </c>
      <c r="AN231" s="44" t="s">
        <v>174</v>
      </c>
      <c r="AO231" s="44" t="s">
        <v>158</v>
      </c>
      <c r="AP231" s="44" t="s">
        <v>150</v>
      </c>
      <c r="AQ231" s="44" t="s">
        <v>158</v>
      </c>
      <c r="AR231" s="44" t="s">
        <v>174</v>
      </c>
      <c r="AS231" s="44" t="s">
        <v>158</v>
      </c>
      <c r="AT231" s="44" t="s">
        <v>150</v>
      </c>
      <c r="AU231" s="44" t="s">
        <v>158</v>
      </c>
      <c r="AV231" s="44" t="s">
        <v>174</v>
      </c>
      <c r="AW231" s="44" t="s">
        <v>1052</v>
      </c>
      <c r="AX231" s="44" t="s">
        <v>158</v>
      </c>
      <c r="AY231" s="47"/>
      <c r="AZ231" s="44" t="s">
        <v>150</v>
      </c>
      <c r="BA231" s="44" t="s">
        <v>14084</v>
      </c>
      <c r="BB231" s="44" t="s">
        <v>158</v>
      </c>
      <c r="BC231" s="47"/>
      <c r="BD231" s="1" t="s">
        <v>1913</v>
      </c>
      <c r="BE231" s="1" t="s">
        <v>14089</v>
      </c>
      <c r="BF231" s="13">
        <f>COUNTIF(data_M!$BP:$BP,G231)</f>
        <v>4</v>
      </c>
    </row>
    <row r="232">
      <c r="A232" s="1" t="s">
        <v>1163</v>
      </c>
      <c r="B232" s="1" t="s">
        <v>1164</v>
      </c>
      <c r="C232" s="50" t="s">
        <v>297</v>
      </c>
      <c r="D232" s="50" t="s">
        <v>226</v>
      </c>
      <c r="E232" s="1" t="s">
        <v>299</v>
      </c>
      <c r="F232" s="1" t="s">
        <v>1167</v>
      </c>
      <c r="G232" s="9" t="s">
        <v>1168</v>
      </c>
      <c r="H232" s="8" t="s">
        <v>1169</v>
      </c>
      <c r="I232" s="1" t="s">
        <v>1180</v>
      </c>
      <c r="J232" s="1" t="s">
        <v>169</v>
      </c>
      <c r="K232" s="1" t="s">
        <v>317</v>
      </c>
      <c r="L232" s="44" t="s">
        <v>150</v>
      </c>
      <c r="M232" s="17"/>
      <c r="N232" s="44" t="s">
        <v>174</v>
      </c>
      <c r="O232" s="44" t="s">
        <v>150</v>
      </c>
      <c r="P232" s="44" t="s">
        <v>150</v>
      </c>
      <c r="Q232" s="17"/>
      <c r="R232" s="45">
        <v>60.0</v>
      </c>
      <c r="S232" s="44" t="s">
        <v>174</v>
      </c>
      <c r="T232" s="44" t="s">
        <v>150</v>
      </c>
      <c r="U232" s="44" t="s">
        <v>150</v>
      </c>
      <c r="V232" s="44" t="s">
        <v>150</v>
      </c>
      <c r="W232" s="44" t="s">
        <v>174</v>
      </c>
      <c r="X232" s="44" t="s">
        <v>150</v>
      </c>
      <c r="Y232" s="44" t="s">
        <v>150</v>
      </c>
      <c r="Z232" s="44" t="s">
        <v>150</v>
      </c>
      <c r="AA232" s="44" t="s">
        <v>150</v>
      </c>
      <c r="AB232" s="44" t="s">
        <v>174</v>
      </c>
      <c r="AC232" s="44" t="s">
        <v>150</v>
      </c>
      <c r="AD232" s="44" t="s">
        <v>150</v>
      </c>
      <c r="AE232" s="44" t="s">
        <v>150</v>
      </c>
      <c r="AF232" s="17"/>
      <c r="AG232" s="17"/>
      <c r="AH232" s="17"/>
      <c r="AI232" s="44" t="s">
        <v>1238</v>
      </c>
      <c r="AJ232" s="44" t="s">
        <v>322</v>
      </c>
      <c r="AK232" s="46" t="s">
        <v>1181</v>
      </c>
      <c r="AL232" s="46" t="s">
        <v>1190</v>
      </c>
      <c r="AM232" s="46" t="s">
        <v>1202</v>
      </c>
      <c r="AN232" s="44" t="s">
        <v>150</v>
      </c>
      <c r="AO232" s="44" t="s">
        <v>158</v>
      </c>
      <c r="AP232" s="44" t="s">
        <v>150</v>
      </c>
      <c r="AQ232" s="44" t="s">
        <v>158</v>
      </c>
      <c r="AR232" s="44" t="s">
        <v>155</v>
      </c>
      <c r="AS232" s="44" t="s">
        <v>158</v>
      </c>
      <c r="AT232" s="44" t="s">
        <v>150</v>
      </c>
      <c r="AU232" s="44" t="s">
        <v>158</v>
      </c>
      <c r="AV232" s="44" t="s">
        <v>174</v>
      </c>
      <c r="AW232" s="44" t="s">
        <v>359</v>
      </c>
      <c r="AX232" s="44" t="s">
        <v>158</v>
      </c>
      <c r="AY232" s="47"/>
      <c r="AZ232" s="44" t="s">
        <v>158</v>
      </c>
      <c r="BA232" s="47"/>
      <c r="BB232" s="44" t="s">
        <v>158</v>
      </c>
      <c r="BC232" s="47"/>
      <c r="BD232" s="1" t="s">
        <v>299</v>
      </c>
      <c r="BF232" s="13">
        <f>COUNTIF(data_M!$BP:$BP,G232)</f>
        <v>11</v>
      </c>
    </row>
    <row r="233">
      <c r="A233" s="1" t="s">
        <v>14129</v>
      </c>
      <c r="B233" s="11">
        <v>46188.02164351852</v>
      </c>
      <c r="C233" s="42">
        <v>101.0</v>
      </c>
      <c r="D233" s="43">
        <v>46188.0</v>
      </c>
      <c r="E233" s="1" t="s">
        <v>793</v>
      </c>
      <c r="F233" s="1" t="s">
        <v>235</v>
      </c>
      <c r="G233" s="9" t="s">
        <v>193</v>
      </c>
      <c r="H233" s="8" t="s">
        <v>14135</v>
      </c>
      <c r="I233" s="1" t="s">
        <v>235</v>
      </c>
      <c r="J233" s="1" t="s">
        <v>808</v>
      </c>
      <c r="K233" s="1" t="s">
        <v>809</v>
      </c>
      <c r="L233" s="44" t="s">
        <v>150</v>
      </c>
      <c r="M233" s="17"/>
      <c r="N233" s="44" t="s">
        <v>174</v>
      </c>
      <c r="O233" s="44" t="s">
        <v>155</v>
      </c>
      <c r="P233" s="47"/>
      <c r="Q233" s="17"/>
      <c r="R233" s="45">
        <v>100.0</v>
      </c>
      <c r="S233" s="44" t="s">
        <v>174</v>
      </c>
      <c r="T233" s="44" t="s">
        <v>150</v>
      </c>
      <c r="U233" s="44" t="s">
        <v>150</v>
      </c>
      <c r="V233" s="44" t="s">
        <v>150</v>
      </c>
      <c r="W233" s="44" t="s">
        <v>174</v>
      </c>
      <c r="X233" s="44" t="s">
        <v>150</v>
      </c>
      <c r="Y233" s="44" t="s">
        <v>150</v>
      </c>
      <c r="Z233" s="44" t="s">
        <v>150</v>
      </c>
      <c r="AA233" s="44" t="s">
        <v>150</v>
      </c>
      <c r="AB233" s="44" t="s">
        <v>150</v>
      </c>
      <c r="AC233" s="44" t="s">
        <v>174</v>
      </c>
      <c r="AD233" s="47"/>
      <c r="AE233" s="47"/>
      <c r="AF233" s="17"/>
      <c r="AG233" s="17"/>
      <c r="AH233" s="17"/>
      <c r="AI233" s="44" t="s">
        <v>158</v>
      </c>
      <c r="AJ233" s="44" t="s">
        <v>322</v>
      </c>
      <c r="AK233" s="46" t="s">
        <v>14152</v>
      </c>
      <c r="AL233" s="46" t="s">
        <v>14159</v>
      </c>
      <c r="AM233" s="46" t="s">
        <v>14166</v>
      </c>
      <c r="AN233" s="44" t="s">
        <v>158</v>
      </c>
      <c r="AO233" s="44" t="s">
        <v>158</v>
      </c>
      <c r="AP233" s="44" t="s">
        <v>158</v>
      </c>
      <c r="AQ233" s="44" t="s">
        <v>158</v>
      </c>
      <c r="AR233" s="44" t="s">
        <v>1811</v>
      </c>
      <c r="AS233" s="44" t="s">
        <v>158</v>
      </c>
      <c r="AT233" s="44" t="s">
        <v>158</v>
      </c>
      <c r="AU233" s="44" t="s">
        <v>158</v>
      </c>
      <c r="AV233" s="44" t="s">
        <v>174</v>
      </c>
      <c r="AW233" s="44" t="s">
        <v>4973</v>
      </c>
      <c r="AX233" s="44" t="s">
        <v>150</v>
      </c>
      <c r="AY233" s="44" t="s">
        <v>6764</v>
      </c>
      <c r="AZ233" s="44" t="s">
        <v>158</v>
      </c>
      <c r="BA233" s="47"/>
      <c r="BB233" s="44" t="s">
        <v>158</v>
      </c>
      <c r="BC233" s="47"/>
      <c r="BD233" s="1" t="s">
        <v>793</v>
      </c>
      <c r="BE233" s="1" t="s">
        <v>14176</v>
      </c>
      <c r="BF233" s="13">
        <f>COUNTIF(data_M!$BP:$BP,G233)</f>
        <v>4</v>
      </c>
    </row>
    <row r="234">
      <c r="A234" s="1" t="s">
        <v>13744</v>
      </c>
      <c r="B234" s="11">
        <v>46161.52717592593</v>
      </c>
      <c r="C234" s="42">
        <v>109.0</v>
      </c>
      <c r="D234" s="43">
        <v>46161.0</v>
      </c>
      <c r="E234" s="1" t="s">
        <v>1913</v>
      </c>
      <c r="F234" s="1" t="s">
        <v>13736</v>
      </c>
      <c r="G234" s="9" t="s">
        <v>13703</v>
      </c>
      <c r="H234" s="8" t="s">
        <v>13749</v>
      </c>
      <c r="I234" s="1" t="s">
        <v>13725</v>
      </c>
      <c r="J234" s="1" t="s">
        <v>1592</v>
      </c>
      <c r="K234" s="1" t="s">
        <v>1543</v>
      </c>
      <c r="L234" s="44" t="s">
        <v>150</v>
      </c>
      <c r="M234" s="17"/>
      <c r="N234" s="44" t="s">
        <v>150</v>
      </c>
      <c r="O234" s="44" t="s">
        <v>150</v>
      </c>
      <c r="P234" s="44" t="s">
        <v>150</v>
      </c>
      <c r="Q234" s="17"/>
      <c r="R234" s="45">
        <v>144.0</v>
      </c>
      <c r="S234" s="44" t="s">
        <v>174</v>
      </c>
      <c r="T234" s="44" t="s">
        <v>150</v>
      </c>
      <c r="U234" s="44" t="s">
        <v>150</v>
      </c>
      <c r="V234" s="44" t="s">
        <v>150</v>
      </c>
      <c r="W234" s="44" t="s">
        <v>174</v>
      </c>
      <c r="X234" s="44" t="s">
        <v>150</v>
      </c>
      <c r="Y234" s="44" t="s">
        <v>150</v>
      </c>
      <c r="Z234" s="44" t="s">
        <v>150</v>
      </c>
      <c r="AA234" s="44" t="s">
        <v>150</v>
      </c>
      <c r="AB234" s="44" t="s">
        <v>175</v>
      </c>
      <c r="AC234" s="44" t="s">
        <v>150</v>
      </c>
      <c r="AD234" s="44" t="s">
        <v>150</v>
      </c>
      <c r="AE234" s="44" t="s">
        <v>174</v>
      </c>
      <c r="AF234" s="17"/>
      <c r="AG234" s="17"/>
      <c r="AH234" s="17"/>
      <c r="AI234" s="44" t="s">
        <v>506</v>
      </c>
      <c r="AJ234" s="44" t="s">
        <v>241</v>
      </c>
      <c r="AK234" s="46" t="s">
        <v>13754</v>
      </c>
      <c r="AL234" s="46" t="s">
        <v>13759</v>
      </c>
      <c r="AM234" s="46" t="s">
        <v>13762</v>
      </c>
      <c r="AN234" s="44" t="s">
        <v>174</v>
      </c>
      <c r="AO234" s="44" t="s">
        <v>158</v>
      </c>
      <c r="AP234" s="44" t="s">
        <v>150</v>
      </c>
      <c r="AQ234" s="44" t="s">
        <v>158</v>
      </c>
      <c r="AR234" s="44" t="s">
        <v>174</v>
      </c>
      <c r="AS234" s="44" t="s">
        <v>158</v>
      </c>
      <c r="AT234" s="44" t="s">
        <v>150</v>
      </c>
      <c r="AU234" s="44" t="s">
        <v>158</v>
      </c>
      <c r="AV234" s="44" t="s">
        <v>174</v>
      </c>
      <c r="AW234" s="44" t="s">
        <v>10273</v>
      </c>
      <c r="AX234" s="44" t="s">
        <v>158</v>
      </c>
      <c r="AY234" s="47"/>
      <c r="AZ234" s="44" t="s">
        <v>158</v>
      </c>
      <c r="BA234" s="47"/>
      <c r="BB234" s="44" t="s">
        <v>150</v>
      </c>
      <c r="BC234" s="44" t="s">
        <v>542</v>
      </c>
      <c r="BD234" s="1" t="s">
        <v>1913</v>
      </c>
      <c r="BE234" s="1" t="s">
        <v>14213</v>
      </c>
      <c r="BF234" s="13">
        <f>COUNTIF(data_M!$BP:$BP,G234)</f>
        <v>4</v>
      </c>
    </row>
    <row r="235">
      <c r="A235" s="1" t="s">
        <v>14214</v>
      </c>
      <c r="B235" s="11">
        <v>46167.079201388886</v>
      </c>
      <c r="C235" s="42">
        <v>101.0</v>
      </c>
      <c r="D235" s="43">
        <v>46166.0</v>
      </c>
      <c r="E235" s="1" t="s">
        <v>793</v>
      </c>
      <c r="F235" s="1" t="s">
        <v>2675</v>
      </c>
      <c r="G235" s="9" t="s">
        <v>2681</v>
      </c>
      <c r="H235" s="8" t="s">
        <v>14215</v>
      </c>
      <c r="I235" s="1" t="s">
        <v>2691</v>
      </c>
      <c r="J235" s="1" t="s">
        <v>808</v>
      </c>
      <c r="K235" s="1" t="s">
        <v>809</v>
      </c>
      <c r="L235" s="44" t="s">
        <v>150</v>
      </c>
      <c r="M235" s="17"/>
      <c r="N235" s="44" t="s">
        <v>174</v>
      </c>
      <c r="O235" s="44" t="s">
        <v>155</v>
      </c>
      <c r="P235" s="47"/>
      <c r="Q235" s="17"/>
      <c r="R235" s="45">
        <v>75.0</v>
      </c>
      <c r="S235" s="44" t="s">
        <v>174</v>
      </c>
      <c r="T235" s="44" t="s">
        <v>150</v>
      </c>
      <c r="U235" s="44" t="s">
        <v>150</v>
      </c>
      <c r="V235" s="44" t="s">
        <v>174</v>
      </c>
      <c r="W235" s="44" t="s">
        <v>174</v>
      </c>
      <c r="X235" s="44" t="s">
        <v>174</v>
      </c>
      <c r="Y235" s="44" t="s">
        <v>150</v>
      </c>
      <c r="Z235" s="44" t="s">
        <v>150</v>
      </c>
      <c r="AA235" s="44" t="s">
        <v>150</v>
      </c>
      <c r="AB235" s="44" t="s">
        <v>174</v>
      </c>
      <c r="AC235" s="44" t="s">
        <v>150</v>
      </c>
      <c r="AD235" s="44" t="s">
        <v>150</v>
      </c>
      <c r="AE235" s="44" t="s">
        <v>150</v>
      </c>
      <c r="AF235" s="17"/>
      <c r="AG235" s="17"/>
      <c r="AH235" s="17"/>
      <c r="AI235" s="44" t="s">
        <v>2403</v>
      </c>
      <c r="AJ235" s="44" t="s">
        <v>158</v>
      </c>
      <c r="AK235" s="46" t="s">
        <v>14227</v>
      </c>
      <c r="AL235" s="46" t="s">
        <v>14234</v>
      </c>
      <c r="AM235" s="46" t="s">
        <v>14240</v>
      </c>
      <c r="AN235" s="44" t="s">
        <v>158</v>
      </c>
      <c r="AO235" s="44" t="s">
        <v>158</v>
      </c>
      <c r="AP235" s="44" t="s">
        <v>158</v>
      </c>
      <c r="AQ235" s="44" t="s">
        <v>158</v>
      </c>
      <c r="AR235" s="44" t="s">
        <v>158</v>
      </c>
      <c r="AS235" s="44" t="s">
        <v>158</v>
      </c>
      <c r="AT235" s="44" t="s">
        <v>155</v>
      </c>
      <c r="AU235" s="44" t="s">
        <v>158</v>
      </c>
      <c r="AV235" s="44" t="s">
        <v>150</v>
      </c>
      <c r="AW235" s="44" t="s">
        <v>3015</v>
      </c>
      <c r="AX235" s="44" t="s">
        <v>158</v>
      </c>
      <c r="AY235" s="47"/>
      <c r="AZ235" s="44" t="s">
        <v>158</v>
      </c>
      <c r="BA235" s="47"/>
      <c r="BB235" s="44" t="s">
        <v>158</v>
      </c>
      <c r="BC235" s="47"/>
      <c r="BD235" s="1" t="s">
        <v>793</v>
      </c>
      <c r="BE235" s="1" t="s">
        <v>14248</v>
      </c>
      <c r="BF235" s="13">
        <f>COUNTIF(data_M!$BP:$BP,G235)</f>
        <v>6</v>
      </c>
    </row>
    <row r="236">
      <c r="A236" s="1" t="s">
        <v>1108</v>
      </c>
      <c r="B236" s="1" t="s">
        <v>1110</v>
      </c>
      <c r="C236" s="50" t="s">
        <v>675</v>
      </c>
      <c r="D236" s="50" t="s">
        <v>226</v>
      </c>
      <c r="E236" s="1" t="s">
        <v>960</v>
      </c>
      <c r="F236" s="1" t="s">
        <v>1113</v>
      </c>
      <c r="G236" s="9" t="s">
        <v>1114</v>
      </c>
      <c r="H236" s="8" t="s">
        <v>1115</v>
      </c>
      <c r="I236" s="1" t="s">
        <v>1113</v>
      </c>
      <c r="J236" s="1" t="s">
        <v>169</v>
      </c>
      <c r="K236" s="1" t="s">
        <v>970</v>
      </c>
      <c r="L236" s="44" t="s">
        <v>150</v>
      </c>
      <c r="M236" s="17"/>
      <c r="N236" s="44" t="s">
        <v>150</v>
      </c>
      <c r="O236" s="44" t="s">
        <v>150</v>
      </c>
      <c r="P236" s="44" t="s">
        <v>150</v>
      </c>
      <c r="Q236" s="17"/>
      <c r="R236" s="45">
        <v>90.0</v>
      </c>
      <c r="S236" s="44" t="s">
        <v>174</v>
      </c>
      <c r="T236" s="44" t="s">
        <v>150</v>
      </c>
      <c r="U236" s="44" t="s">
        <v>150</v>
      </c>
      <c r="V236" s="44" t="s">
        <v>150</v>
      </c>
      <c r="W236" s="44" t="s">
        <v>174</v>
      </c>
      <c r="X236" s="44" t="s">
        <v>150</v>
      </c>
      <c r="Y236" s="44" t="s">
        <v>150</v>
      </c>
      <c r="Z236" s="44" t="s">
        <v>150</v>
      </c>
      <c r="AA236" s="44" t="s">
        <v>150</v>
      </c>
      <c r="AB236" s="44" t="s">
        <v>150</v>
      </c>
      <c r="AC236" s="44" t="s">
        <v>150</v>
      </c>
      <c r="AD236" s="44" t="s">
        <v>150</v>
      </c>
      <c r="AE236" s="44" t="s">
        <v>150</v>
      </c>
      <c r="AF236" s="17"/>
      <c r="AG236" s="17"/>
      <c r="AH236" s="17"/>
      <c r="AI236" s="44" t="s">
        <v>1131</v>
      </c>
      <c r="AJ236" s="44" t="s">
        <v>812</v>
      </c>
      <c r="AK236" s="46" t="s">
        <v>1132</v>
      </c>
      <c r="AL236" s="46" t="s">
        <v>1141</v>
      </c>
      <c r="AM236" s="46" t="s">
        <v>1147</v>
      </c>
      <c r="AN236" s="44" t="s">
        <v>174</v>
      </c>
      <c r="AO236" s="44" t="s">
        <v>158</v>
      </c>
      <c r="AP236" s="44" t="s">
        <v>150</v>
      </c>
      <c r="AQ236" s="44" t="s">
        <v>158</v>
      </c>
      <c r="AR236" s="44" t="s">
        <v>155</v>
      </c>
      <c r="AS236" s="44" t="s">
        <v>158</v>
      </c>
      <c r="AT236" s="44" t="s">
        <v>150</v>
      </c>
      <c r="AU236" s="44" t="s">
        <v>158</v>
      </c>
      <c r="AV236" s="44" t="s">
        <v>150</v>
      </c>
      <c r="AW236" s="44" t="s">
        <v>284</v>
      </c>
      <c r="AX236" s="44" t="s">
        <v>158</v>
      </c>
      <c r="AY236" s="47"/>
      <c r="AZ236" s="44" t="s">
        <v>150</v>
      </c>
      <c r="BA236" s="44" t="s">
        <v>288</v>
      </c>
      <c r="BB236" s="44" t="s">
        <v>158</v>
      </c>
      <c r="BC236" s="47"/>
      <c r="BD236" s="1" t="s">
        <v>960</v>
      </c>
      <c r="BF236" s="13">
        <f>COUNTIF(data_M!$BP:$BP,G236)</f>
        <v>1</v>
      </c>
    </row>
    <row r="237">
      <c r="A237" s="1" t="s">
        <v>294</v>
      </c>
      <c r="B237" s="1" t="s">
        <v>295</v>
      </c>
      <c r="C237" s="50" t="s">
        <v>297</v>
      </c>
      <c r="D237" s="50" t="s">
        <v>226</v>
      </c>
      <c r="E237" s="1" t="s">
        <v>299</v>
      </c>
      <c r="F237" s="1" t="s">
        <v>301</v>
      </c>
      <c r="G237" s="9" t="s">
        <v>302</v>
      </c>
      <c r="H237" s="8" t="s">
        <v>304</v>
      </c>
      <c r="I237" s="1" t="s">
        <v>315</v>
      </c>
      <c r="J237" s="1" t="s">
        <v>169</v>
      </c>
      <c r="K237" s="1" t="s">
        <v>317</v>
      </c>
      <c r="L237" s="44" t="s">
        <v>150</v>
      </c>
      <c r="M237" s="17"/>
      <c r="N237" s="44" t="s">
        <v>150</v>
      </c>
      <c r="O237" s="44" t="s">
        <v>150</v>
      </c>
      <c r="P237" s="44" t="s">
        <v>150</v>
      </c>
      <c r="Q237" s="17"/>
      <c r="R237" s="45">
        <v>60.0</v>
      </c>
      <c r="S237" s="44" t="s">
        <v>174</v>
      </c>
      <c r="T237" s="44" t="s">
        <v>150</v>
      </c>
      <c r="U237" s="44" t="s">
        <v>150</v>
      </c>
      <c r="V237" s="44" t="s">
        <v>150</v>
      </c>
      <c r="W237" s="44" t="s">
        <v>174</v>
      </c>
      <c r="X237" s="44" t="s">
        <v>150</v>
      </c>
      <c r="Y237" s="44" t="s">
        <v>150</v>
      </c>
      <c r="Z237" s="44" t="s">
        <v>150</v>
      </c>
      <c r="AA237" s="44" t="s">
        <v>150</v>
      </c>
      <c r="AB237" s="44" t="s">
        <v>175</v>
      </c>
      <c r="AC237" s="44" t="s">
        <v>150</v>
      </c>
      <c r="AD237" s="44" t="s">
        <v>150</v>
      </c>
      <c r="AE237" s="44" t="s">
        <v>174</v>
      </c>
      <c r="AF237" s="17"/>
      <c r="AG237" s="17"/>
      <c r="AH237" s="17"/>
      <c r="AI237" s="44" t="s">
        <v>320</v>
      </c>
      <c r="AJ237" s="44" t="s">
        <v>322</v>
      </c>
      <c r="AK237" s="46" t="s">
        <v>323</v>
      </c>
      <c r="AL237" s="46" t="s">
        <v>335</v>
      </c>
      <c r="AM237" s="46" t="s">
        <v>344</v>
      </c>
      <c r="AN237" s="44" t="s">
        <v>174</v>
      </c>
      <c r="AO237" s="44" t="s">
        <v>158</v>
      </c>
      <c r="AP237" s="44" t="s">
        <v>150</v>
      </c>
      <c r="AQ237" s="44" t="s">
        <v>158</v>
      </c>
      <c r="AR237" s="44" t="s">
        <v>161</v>
      </c>
      <c r="AS237" s="44" t="s">
        <v>150</v>
      </c>
      <c r="AT237" s="44" t="s">
        <v>150</v>
      </c>
      <c r="AU237" s="44" t="s">
        <v>158</v>
      </c>
      <c r="AV237" s="44" t="s">
        <v>174</v>
      </c>
      <c r="AW237" s="44" t="s">
        <v>359</v>
      </c>
      <c r="AX237" s="44" t="s">
        <v>150</v>
      </c>
      <c r="AY237" s="44" t="s">
        <v>284</v>
      </c>
      <c r="AZ237" s="44" t="s">
        <v>158</v>
      </c>
      <c r="BA237" s="47"/>
      <c r="BB237" s="44" t="s">
        <v>158</v>
      </c>
      <c r="BC237" s="47"/>
      <c r="BD237" s="1" t="s">
        <v>299</v>
      </c>
      <c r="BF237" s="13">
        <f>COUNTIF(data_M!$BP:$BP,G237)</f>
        <v>4</v>
      </c>
    </row>
    <row r="238">
      <c r="A238" s="1" t="s">
        <v>5229</v>
      </c>
      <c r="B238" s="11">
        <v>46156.34787037037</v>
      </c>
      <c r="C238" s="42">
        <v>110.0</v>
      </c>
      <c r="D238" s="43">
        <v>46156.0</v>
      </c>
      <c r="E238" s="1" t="s">
        <v>227</v>
      </c>
      <c r="F238" s="1" t="s">
        <v>5234</v>
      </c>
      <c r="G238" s="9" t="s">
        <v>5236</v>
      </c>
      <c r="H238" s="8" t="s">
        <v>5238</v>
      </c>
      <c r="I238" s="1" t="s">
        <v>4044</v>
      </c>
      <c r="J238" s="1" t="s">
        <v>2250</v>
      </c>
      <c r="K238" s="1" t="s">
        <v>237</v>
      </c>
      <c r="L238" s="44" t="s">
        <v>150</v>
      </c>
      <c r="M238" s="17"/>
      <c r="N238" s="44" t="s">
        <v>150</v>
      </c>
      <c r="O238" s="44" t="s">
        <v>150</v>
      </c>
      <c r="P238" s="44" t="s">
        <v>150</v>
      </c>
      <c r="Q238" s="17"/>
      <c r="R238" s="45">
        <v>75.0</v>
      </c>
      <c r="S238" s="44" t="s">
        <v>174</v>
      </c>
      <c r="T238" s="44" t="s">
        <v>150</v>
      </c>
      <c r="U238" s="44" t="s">
        <v>150</v>
      </c>
      <c r="V238" s="44" t="s">
        <v>150</v>
      </c>
      <c r="W238" s="44" t="s">
        <v>174</v>
      </c>
      <c r="X238" s="44" t="s">
        <v>150</v>
      </c>
      <c r="Y238" s="44" t="s">
        <v>150</v>
      </c>
      <c r="Z238" s="44" t="s">
        <v>150</v>
      </c>
      <c r="AA238" s="44" t="s">
        <v>150</v>
      </c>
      <c r="AB238" s="44" t="s">
        <v>174</v>
      </c>
      <c r="AC238" s="44" t="s">
        <v>150</v>
      </c>
      <c r="AD238" s="44" t="s">
        <v>150</v>
      </c>
      <c r="AE238" s="44" t="s">
        <v>174</v>
      </c>
      <c r="AF238" s="17"/>
      <c r="AG238" s="17"/>
      <c r="AH238" s="17"/>
      <c r="AI238" s="44" t="s">
        <v>3593</v>
      </c>
      <c r="AJ238" s="44" t="s">
        <v>812</v>
      </c>
      <c r="AK238" s="46" t="s">
        <v>5249</v>
      </c>
      <c r="AL238" s="46" t="s">
        <v>5256</v>
      </c>
      <c r="AM238" s="46" t="s">
        <v>5263</v>
      </c>
      <c r="AN238" s="44" t="s">
        <v>150</v>
      </c>
      <c r="AO238" s="44" t="s">
        <v>158</v>
      </c>
      <c r="AP238" s="44" t="s">
        <v>150</v>
      </c>
      <c r="AQ238" s="44" t="s">
        <v>158</v>
      </c>
      <c r="AR238" s="44" t="s">
        <v>174</v>
      </c>
      <c r="AS238" s="44" t="s">
        <v>158</v>
      </c>
      <c r="AT238" s="44" t="s">
        <v>150</v>
      </c>
      <c r="AU238" s="44" t="s">
        <v>158</v>
      </c>
      <c r="AV238" s="44" t="s">
        <v>174</v>
      </c>
      <c r="AW238" s="44" t="s">
        <v>359</v>
      </c>
      <c r="AX238" s="44" t="s">
        <v>158</v>
      </c>
      <c r="AY238" s="47"/>
      <c r="AZ238" s="44" t="s">
        <v>158</v>
      </c>
      <c r="BA238" s="47"/>
      <c r="BB238" s="44" t="s">
        <v>158</v>
      </c>
      <c r="BC238" s="47"/>
      <c r="BD238" s="1" t="s">
        <v>227</v>
      </c>
      <c r="BE238" s="1" t="s">
        <v>14338</v>
      </c>
      <c r="BF238" s="13">
        <f>COUNTIF(data_M!$BP:$BP,G238)</f>
        <v>5</v>
      </c>
    </row>
    <row r="239">
      <c r="A239" s="1" t="s">
        <v>14342</v>
      </c>
      <c r="B239" s="11">
        <v>46167.53024305555</v>
      </c>
      <c r="C239" s="42">
        <v>104.0</v>
      </c>
      <c r="D239" s="43">
        <v>46167.0</v>
      </c>
      <c r="E239" s="1" t="s">
        <v>960</v>
      </c>
      <c r="F239" s="1" t="s">
        <v>7760</v>
      </c>
      <c r="G239" s="9" t="s">
        <v>7749</v>
      </c>
      <c r="H239" s="8" t="s">
        <v>14345</v>
      </c>
      <c r="I239" s="1" t="s">
        <v>7760</v>
      </c>
      <c r="J239" s="1" t="s">
        <v>169</v>
      </c>
      <c r="K239" s="1" t="s">
        <v>970</v>
      </c>
      <c r="L239" s="44" t="s">
        <v>150</v>
      </c>
      <c r="M239" s="17"/>
      <c r="N239" s="44" t="s">
        <v>150</v>
      </c>
      <c r="O239" s="44" t="s">
        <v>150</v>
      </c>
      <c r="P239" s="44" t="s">
        <v>150</v>
      </c>
      <c r="Q239" s="17"/>
      <c r="R239" s="45">
        <v>140.0</v>
      </c>
      <c r="S239" s="44" t="s">
        <v>174</v>
      </c>
      <c r="T239" s="44" t="s">
        <v>150</v>
      </c>
      <c r="U239" s="44" t="s">
        <v>150</v>
      </c>
      <c r="V239" s="44" t="s">
        <v>150</v>
      </c>
      <c r="W239" s="44" t="s">
        <v>174</v>
      </c>
      <c r="X239" s="44" t="s">
        <v>150</v>
      </c>
      <c r="Y239" s="44" t="s">
        <v>150</v>
      </c>
      <c r="Z239" s="44" t="s">
        <v>150</v>
      </c>
      <c r="AA239" s="44" t="s">
        <v>150</v>
      </c>
      <c r="AB239" s="44" t="s">
        <v>174</v>
      </c>
      <c r="AC239" s="44" t="s">
        <v>150</v>
      </c>
      <c r="AD239" s="44" t="s">
        <v>150</v>
      </c>
      <c r="AE239" s="44" t="s">
        <v>174</v>
      </c>
      <c r="AF239" s="17"/>
      <c r="AG239" s="17"/>
      <c r="AH239" s="17"/>
      <c r="AI239" s="44" t="s">
        <v>757</v>
      </c>
      <c r="AJ239" s="44" t="s">
        <v>757</v>
      </c>
      <c r="AK239" s="46" t="s">
        <v>14358</v>
      </c>
      <c r="AL239" s="46" t="s">
        <v>14369</v>
      </c>
      <c r="AM239" s="46" t="s">
        <v>14372</v>
      </c>
      <c r="AN239" s="44" t="s">
        <v>150</v>
      </c>
      <c r="AO239" s="44" t="s">
        <v>158</v>
      </c>
      <c r="AP239" s="44" t="s">
        <v>150</v>
      </c>
      <c r="AQ239" s="44" t="s">
        <v>158</v>
      </c>
      <c r="AR239" s="44" t="s">
        <v>158</v>
      </c>
      <c r="AS239" s="44" t="s">
        <v>158</v>
      </c>
      <c r="AT239" s="44" t="s">
        <v>158</v>
      </c>
      <c r="AU239" s="44" t="s">
        <v>158</v>
      </c>
      <c r="AV239" s="44" t="s">
        <v>174</v>
      </c>
      <c r="AW239" s="44" t="s">
        <v>541</v>
      </c>
      <c r="AX239" s="44" t="s">
        <v>158</v>
      </c>
      <c r="AY239" s="47"/>
      <c r="AZ239" s="44" t="s">
        <v>158</v>
      </c>
      <c r="BA239" s="47"/>
      <c r="BB239" s="44" t="s">
        <v>158</v>
      </c>
      <c r="BC239" s="47"/>
      <c r="BD239" s="1" t="s">
        <v>960</v>
      </c>
      <c r="BE239" s="1" t="s">
        <v>14383</v>
      </c>
      <c r="BF239" s="13">
        <f>COUNTIF(data_M!$BP:$BP,G239)</f>
        <v>2</v>
      </c>
    </row>
    <row r="240">
      <c r="A240" s="1" t="s">
        <v>14386</v>
      </c>
      <c r="B240" s="11">
        <v>46180.32409722222</v>
      </c>
      <c r="C240" s="42">
        <v>103.0</v>
      </c>
      <c r="D240" s="43">
        <v>46180.0</v>
      </c>
      <c r="E240" s="1" t="s">
        <v>369</v>
      </c>
      <c r="F240" s="1" t="s">
        <v>2619</v>
      </c>
      <c r="G240" s="9" t="s">
        <v>2578</v>
      </c>
      <c r="H240" s="8" t="s">
        <v>14389</v>
      </c>
      <c r="I240" s="1" t="s">
        <v>2564</v>
      </c>
      <c r="J240" s="1" t="s">
        <v>808</v>
      </c>
      <c r="K240" s="1" t="s">
        <v>385</v>
      </c>
      <c r="L240" s="44" t="s">
        <v>150</v>
      </c>
      <c r="M240" s="17"/>
      <c r="N240" s="44" t="s">
        <v>150</v>
      </c>
      <c r="O240" s="44" t="s">
        <v>150</v>
      </c>
      <c r="P240" s="44" t="s">
        <v>150</v>
      </c>
      <c r="Q240" s="17"/>
      <c r="R240" s="45">
        <v>72.0</v>
      </c>
      <c r="S240" s="44" t="s">
        <v>174</v>
      </c>
      <c r="T240" s="44" t="s">
        <v>150</v>
      </c>
      <c r="U240" s="44" t="s">
        <v>150</v>
      </c>
      <c r="V240" s="44" t="s">
        <v>150</v>
      </c>
      <c r="W240" s="44" t="s">
        <v>174</v>
      </c>
      <c r="X240" s="44" t="s">
        <v>150</v>
      </c>
      <c r="Y240" s="44" t="s">
        <v>150</v>
      </c>
      <c r="Z240" s="44" t="s">
        <v>150</v>
      </c>
      <c r="AA240" s="44" t="s">
        <v>150</v>
      </c>
      <c r="AB240" s="44" t="s">
        <v>175</v>
      </c>
      <c r="AC240" s="44" t="s">
        <v>150</v>
      </c>
      <c r="AD240" s="44" t="s">
        <v>150</v>
      </c>
      <c r="AE240" s="44" t="s">
        <v>150</v>
      </c>
      <c r="AF240" s="17"/>
      <c r="AG240" s="17"/>
      <c r="AH240" s="17"/>
      <c r="AI240" s="44" t="s">
        <v>757</v>
      </c>
      <c r="AJ240" s="44" t="s">
        <v>2400</v>
      </c>
      <c r="AK240" s="46" t="s">
        <v>14396</v>
      </c>
      <c r="AL240" s="46" t="s">
        <v>14407</v>
      </c>
      <c r="AM240" s="46" t="s">
        <v>14409</v>
      </c>
      <c r="AN240" s="44" t="s">
        <v>150</v>
      </c>
      <c r="AO240" s="44" t="s">
        <v>158</v>
      </c>
      <c r="AP240" s="44" t="s">
        <v>150</v>
      </c>
      <c r="AQ240" s="44" t="s">
        <v>158</v>
      </c>
      <c r="AR240" s="44" t="s">
        <v>174</v>
      </c>
      <c r="AS240" s="44" t="s">
        <v>158</v>
      </c>
      <c r="AT240" s="44" t="s">
        <v>158</v>
      </c>
      <c r="AU240" s="44" t="s">
        <v>158</v>
      </c>
      <c r="AV240" s="44" t="s">
        <v>150</v>
      </c>
      <c r="AW240" s="44" t="s">
        <v>882</v>
      </c>
      <c r="AX240" s="44" t="s">
        <v>158</v>
      </c>
      <c r="AY240" s="47"/>
      <c r="AZ240" s="44" t="s">
        <v>158</v>
      </c>
      <c r="BA240" s="47"/>
      <c r="BB240" s="44" t="s">
        <v>158</v>
      </c>
      <c r="BC240" s="47"/>
      <c r="BD240" s="1" t="s">
        <v>369</v>
      </c>
      <c r="BE240" s="1" t="s">
        <v>14415</v>
      </c>
      <c r="BF240" s="13">
        <f>COUNTIF(data_M!$BP:$BP,G240)</f>
        <v>4</v>
      </c>
    </row>
    <row r="241">
      <c r="A241" s="1" t="s">
        <v>14419</v>
      </c>
      <c r="B241" s="11">
        <v>46176.4997337963</v>
      </c>
      <c r="C241" s="42">
        <v>101.0</v>
      </c>
      <c r="D241" s="43">
        <v>46176.0</v>
      </c>
      <c r="E241" s="1" t="s">
        <v>793</v>
      </c>
      <c r="F241" s="1" t="s">
        <v>4373</v>
      </c>
      <c r="G241" s="9" t="s">
        <v>4351</v>
      </c>
      <c r="H241" s="8" t="s">
        <v>14426</v>
      </c>
      <c r="I241" s="1" t="s">
        <v>4373</v>
      </c>
      <c r="J241" s="1" t="s">
        <v>808</v>
      </c>
      <c r="K241" s="1" t="s">
        <v>809</v>
      </c>
      <c r="L241" s="44" t="s">
        <v>150</v>
      </c>
      <c r="M241" s="17"/>
      <c r="N241" s="44" t="s">
        <v>150</v>
      </c>
      <c r="O241" s="44" t="s">
        <v>150</v>
      </c>
      <c r="P241" s="44" t="s">
        <v>150</v>
      </c>
      <c r="Q241" s="17"/>
      <c r="R241" s="45">
        <v>300.0</v>
      </c>
      <c r="S241" s="44" t="s">
        <v>174</v>
      </c>
      <c r="T241" s="44" t="s">
        <v>150</v>
      </c>
      <c r="U241" s="44" t="s">
        <v>150</v>
      </c>
      <c r="V241" s="44" t="s">
        <v>150</v>
      </c>
      <c r="W241" s="44" t="s">
        <v>174</v>
      </c>
      <c r="X241" s="44" t="s">
        <v>150</v>
      </c>
      <c r="Y241" s="44" t="s">
        <v>150</v>
      </c>
      <c r="Z241" s="44" t="s">
        <v>150</v>
      </c>
      <c r="AA241" s="44" t="s">
        <v>150</v>
      </c>
      <c r="AB241" s="44" t="s">
        <v>150</v>
      </c>
      <c r="AC241" s="44" t="s">
        <v>150</v>
      </c>
      <c r="AD241" s="44" t="s">
        <v>150</v>
      </c>
      <c r="AE241" s="44" t="s">
        <v>174</v>
      </c>
      <c r="AF241" s="17"/>
      <c r="AG241" s="17"/>
      <c r="AH241" s="17"/>
      <c r="AI241" s="44" t="s">
        <v>2399</v>
      </c>
      <c r="AJ241" s="44" t="s">
        <v>241</v>
      </c>
      <c r="AK241" s="46" t="s">
        <v>14431</v>
      </c>
      <c r="AL241" s="46" t="s">
        <v>14439</v>
      </c>
      <c r="AM241" s="46" t="s">
        <v>14445</v>
      </c>
      <c r="AN241" s="44" t="s">
        <v>174</v>
      </c>
      <c r="AO241" s="44" t="s">
        <v>158</v>
      </c>
      <c r="AP241" s="44" t="s">
        <v>150</v>
      </c>
      <c r="AQ241" s="44" t="s">
        <v>150</v>
      </c>
      <c r="AR241" s="44" t="s">
        <v>154</v>
      </c>
      <c r="AS241" s="44" t="s">
        <v>150</v>
      </c>
      <c r="AT241" s="44" t="s">
        <v>150</v>
      </c>
      <c r="AU241" s="44" t="s">
        <v>158</v>
      </c>
      <c r="AV241" s="44" t="s">
        <v>174</v>
      </c>
      <c r="AW241" s="44" t="s">
        <v>4973</v>
      </c>
      <c r="AX241" s="44" t="s">
        <v>150</v>
      </c>
      <c r="AY241" s="44" t="s">
        <v>14456</v>
      </c>
      <c r="AZ241" s="44" t="s">
        <v>158</v>
      </c>
      <c r="BA241" s="47"/>
      <c r="BB241" s="44" t="s">
        <v>158</v>
      </c>
      <c r="BC241" s="47"/>
      <c r="BD241" s="1" t="s">
        <v>793</v>
      </c>
      <c r="BE241" s="1" t="s">
        <v>14458</v>
      </c>
      <c r="BF241" s="13">
        <f>COUNTIF(data_M!$BP:$BP,G241)</f>
        <v>3</v>
      </c>
    </row>
    <row r="242">
      <c r="A242" s="1" t="s">
        <v>14460</v>
      </c>
      <c r="B242" s="11">
        <v>46177.9775</v>
      </c>
      <c r="C242" s="42">
        <v>108.0</v>
      </c>
      <c r="D242" s="43">
        <v>46178.0</v>
      </c>
      <c r="E242" s="1" t="s">
        <v>852</v>
      </c>
      <c r="F242" s="1" t="s">
        <v>2885</v>
      </c>
      <c r="G242" s="9" t="s">
        <v>2879</v>
      </c>
      <c r="H242" s="8" t="s">
        <v>14462</v>
      </c>
      <c r="I242" s="1" t="s">
        <v>2885</v>
      </c>
      <c r="J242" s="1" t="s">
        <v>1592</v>
      </c>
      <c r="K242" s="1" t="s">
        <v>863</v>
      </c>
      <c r="L242" s="44" t="s">
        <v>150</v>
      </c>
      <c r="M242" s="17"/>
      <c r="N242" s="44" t="s">
        <v>150</v>
      </c>
      <c r="O242" s="44" t="s">
        <v>150</v>
      </c>
      <c r="P242" s="44" t="s">
        <v>150</v>
      </c>
      <c r="Q242" s="17"/>
      <c r="R242" s="45">
        <v>65.0</v>
      </c>
      <c r="S242" s="44" t="s">
        <v>174</v>
      </c>
      <c r="T242" s="44" t="s">
        <v>150</v>
      </c>
      <c r="U242" s="44" t="s">
        <v>150</v>
      </c>
      <c r="V242" s="44" t="s">
        <v>150</v>
      </c>
      <c r="W242" s="44" t="s">
        <v>174</v>
      </c>
      <c r="X242" s="44" t="s">
        <v>150</v>
      </c>
      <c r="Y242" s="44" t="s">
        <v>150</v>
      </c>
      <c r="Z242" s="44" t="s">
        <v>150</v>
      </c>
      <c r="AA242" s="44" t="s">
        <v>150</v>
      </c>
      <c r="AB242" s="44" t="s">
        <v>175</v>
      </c>
      <c r="AC242" s="44" t="s">
        <v>150</v>
      </c>
      <c r="AD242" s="44" t="s">
        <v>150</v>
      </c>
      <c r="AE242" s="44" t="s">
        <v>174</v>
      </c>
      <c r="AF242" s="17"/>
      <c r="AG242" s="17"/>
      <c r="AH242" s="17"/>
      <c r="AI242" s="44" t="s">
        <v>2403</v>
      </c>
      <c r="AJ242" s="44" t="s">
        <v>1544</v>
      </c>
      <c r="AK242" s="46" t="s">
        <v>14469</v>
      </c>
      <c r="AL242" s="46" t="s">
        <v>14474</v>
      </c>
      <c r="AM242" s="46" t="s">
        <v>14477</v>
      </c>
      <c r="AN242" s="44" t="s">
        <v>174</v>
      </c>
      <c r="AO242" s="44" t="s">
        <v>158</v>
      </c>
      <c r="AP242" s="44" t="s">
        <v>150</v>
      </c>
      <c r="AQ242" s="44" t="s">
        <v>158</v>
      </c>
      <c r="AR242" s="44" t="s">
        <v>216</v>
      </c>
      <c r="AS242" s="44" t="s">
        <v>158</v>
      </c>
      <c r="AT242" s="44" t="s">
        <v>150</v>
      </c>
      <c r="AU242" s="44" t="s">
        <v>158</v>
      </c>
      <c r="AV242" s="44" t="s">
        <v>174</v>
      </c>
      <c r="AW242" s="44" t="s">
        <v>1322</v>
      </c>
      <c r="AX242" s="44" t="s">
        <v>158</v>
      </c>
      <c r="AY242" s="47"/>
      <c r="AZ242" s="44" t="s">
        <v>158</v>
      </c>
      <c r="BA242" s="47"/>
      <c r="BB242" s="44" t="s">
        <v>158</v>
      </c>
      <c r="BC242" s="47"/>
      <c r="BD242" s="1" t="s">
        <v>852</v>
      </c>
      <c r="BE242" s="1" t="s">
        <v>14483</v>
      </c>
      <c r="BF242" s="13">
        <f>COUNTIF(data_M!$BP:$BP,G242)</f>
        <v>2</v>
      </c>
    </row>
    <row r="243">
      <c r="A243" s="1" t="s">
        <v>14487</v>
      </c>
      <c r="B243" s="11">
        <v>46166.64246527778</v>
      </c>
      <c r="C243" s="42">
        <v>103.0</v>
      </c>
      <c r="D243" s="43">
        <v>46166.0</v>
      </c>
      <c r="E243" s="1" t="s">
        <v>369</v>
      </c>
      <c r="F243" s="1" t="s">
        <v>6717</v>
      </c>
      <c r="G243" s="9" t="s">
        <v>6726</v>
      </c>
      <c r="H243" s="8" t="s">
        <v>14490</v>
      </c>
      <c r="I243" s="1" t="s">
        <v>6717</v>
      </c>
      <c r="J243" s="1" t="s">
        <v>808</v>
      </c>
      <c r="K243" s="1" t="s">
        <v>385</v>
      </c>
      <c r="L243" s="44" t="s">
        <v>150</v>
      </c>
      <c r="M243" s="17"/>
      <c r="N243" s="44" t="s">
        <v>150</v>
      </c>
      <c r="O243" s="44" t="s">
        <v>150</v>
      </c>
      <c r="P243" s="44" t="s">
        <v>150</v>
      </c>
      <c r="Q243" s="17"/>
      <c r="R243" s="45">
        <v>45.0</v>
      </c>
      <c r="S243" s="44" t="s">
        <v>174</v>
      </c>
      <c r="T243" s="44" t="s">
        <v>150</v>
      </c>
      <c r="U243" s="44" t="s">
        <v>150</v>
      </c>
      <c r="V243" s="44" t="s">
        <v>150</v>
      </c>
      <c r="W243" s="44" t="s">
        <v>174</v>
      </c>
      <c r="X243" s="44" t="s">
        <v>150</v>
      </c>
      <c r="Y243" s="44" t="s">
        <v>150</v>
      </c>
      <c r="Z243" s="44" t="s">
        <v>150</v>
      </c>
      <c r="AA243" s="44" t="s">
        <v>150</v>
      </c>
      <c r="AB243" s="44" t="s">
        <v>175</v>
      </c>
      <c r="AC243" s="44" t="s">
        <v>150</v>
      </c>
      <c r="AD243" s="44" t="s">
        <v>150</v>
      </c>
      <c r="AE243" s="44" t="s">
        <v>150</v>
      </c>
      <c r="AF243" s="17"/>
      <c r="AG243" s="17"/>
      <c r="AH243" s="17"/>
      <c r="AI243" s="44" t="s">
        <v>242</v>
      </c>
      <c r="AJ243" s="44" t="s">
        <v>158</v>
      </c>
      <c r="AK243" s="46" t="s">
        <v>14499</v>
      </c>
      <c r="AL243" s="46" t="s">
        <v>14501</v>
      </c>
      <c r="AM243" s="46" t="s">
        <v>14507</v>
      </c>
      <c r="AN243" s="44" t="s">
        <v>150</v>
      </c>
      <c r="AO243" s="44" t="s">
        <v>158</v>
      </c>
      <c r="AP243" s="44" t="s">
        <v>150</v>
      </c>
      <c r="AQ243" s="44" t="s">
        <v>158</v>
      </c>
      <c r="AR243" s="44" t="s">
        <v>158</v>
      </c>
      <c r="AS243" s="44" t="s">
        <v>158</v>
      </c>
      <c r="AT243" s="44" t="s">
        <v>150</v>
      </c>
      <c r="AU243" s="44" t="s">
        <v>158</v>
      </c>
      <c r="AV243" s="44" t="s">
        <v>150</v>
      </c>
      <c r="AW243" s="44" t="s">
        <v>286</v>
      </c>
      <c r="AX243" s="44" t="s">
        <v>158</v>
      </c>
      <c r="AY243" s="47"/>
      <c r="AZ243" s="44" t="s">
        <v>158</v>
      </c>
      <c r="BA243" s="47"/>
      <c r="BB243" s="44" t="s">
        <v>158</v>
      </c>
      <c r="BC243" s="47"/>
      <c r="BD243" s="1" t="s">
        <v>369</v>
      </c>
      <c r="BE243" s="1" t="s">
        <v>14511</v>
      </c>
      <c r="BF243" s="13">
        <f>COUNTIF(data_M!$BP:$BP,G243)</f>
        <v>5</v>
      </c>
    </row>
    <row r="244">
      <c r="A244" s="1" t="s">
        <v>14513</v>
      </c>
      <c r="B244" s="11">
        <v>46163.12465277778</v>
      </c>
      <c r="C244" s="42">
        <v>108.0</v>
      </c>
      <c r="D244" s="43">
        <v>46163.0</v>
      </c>
      <c r="E244" s="1" t="s">
        <v>852</v>
      </c>
      <c r="F244" s="1" t="s">
        <v>10356</v>
      </c>
      <c r="G244" s="9" t="s">
        <v>10364</v>
      </c>
      <c r="H244" s="8" t="s">
        <v>14514</v>
      </c>
      <c r="I244" s="1" t="s">
        <v>10368</v>
      </c>
      <c r="J244" s="1" t="s">
        <v>1592</v>
      </c>
      <c r="K244" s="1" t="s">
        <v>863</v>
      </c>
      <c r="L244" s="44" t="s">
        <v>150</v>
      </c>
      <c r="M244" s="17"/>
      <c r="N244" s="44" t="s">
        <v>150</v>
      </c>
      <c r="O244" s="44" t="s">
        <v>150</v>
      </c>
      <c r="P244" s="44" t="s">
        <v>150</v>
      </c>
      <c r="Q244" s="17"/>
      <c r="R244" s="45">
        <v>74.0</v>
      </c>
      <c r="S244" s="44" t="s">
        <v>174</v>
      </c>
      <c r="T244" s="44" t="s">
        <v>150</v>
      </c>
      <c r="U244" s="44" t="s">
        <v>150</v>
      </c>
      <c r="V244" s="44" t="s">
        <v>150</v>
      </c>
      <c r="W244" s="44" t="s">
        <v>174</v>
      </c>
      <c r="X244" s="44" t="s">
        <v>150</v>
      </c>
      <c r="Y244" s="44" t="s">
        <v>150</v>
      </c>
      <c r="Z244" s="44" t="s">
        <v>150</v>
      </c>
      <c r="AA244" s="44" t="s">
        <v>150</v>
      </c>
      <c r="AB244" s="44" t="s">
        <v>175</v>
      </c>
      <c r="AC244" s="44" t="s">
        <v>150</v>
      </c>
      <c r="AD244" s="44" t="s">
        <v>150</v>
      </c>
      <c r="AE244" s="44" t="s">
        <v>150</v>
      </c>
      <c r="AF244" s="17"/>
      <c r="AG244" s="17"/>
      <c r="AH244" s="17"/>
      <c r="AI244" s="44" t="s">
        <v>1779</v>
      </c>
      <c r="AJ244" s="44" t="s">
        <v>2400</v>
      </c>
      <c r="AK244" s="46" t="s">
        <v>14527</v>
      </c>
      <c r="AL244" s="46" t="s">
        <v>14532</v>
      </c>
      <c r="AM244" s="46" t="s">
        <v>14540</v>
      </c>
      <c r="AN244" s="44" t="s">
        <v>150</v>
      </c>
      <c r="AO244" s="44" t="s">
        <v>158</v>
      </c>
      <c r="AP244" s="44" t="s">
        <v>150</v>
      </c>
      <c r="AQ244" s="44" t="s">
        <v>158</v>
      </c>
      <c r="AR244" s="44" t="s">
        <v>174</v>
      </c>
      <c r="AS244" s="44" t="s">
        <v>158</v>
      </c>
      <c r="AT244" s="44" t="s">
        <v>150</v>
      </c>
      <c r="AU244" s="44" t="s">
        <v>158</v>
      </c>
      <c r="AV244" s="44" t="s">
        <v>150</v>
      </c>
      <c r="AW244" s="44" t="s">
        <v>1052</v>
      </c>
      <c r="AX244" s="44" t="s">
        <v>158</v>
      </c>
      <c r="AY244" s="47"/>
      <c r="AZ244" s="44" t="s">
        <v>158</v>
      </c>
      <c r="BA244" s="47"/>
      <c r="BB244" s="44" t="s">
        <v>158</v>
      </c>
      <c r="BC244" s="47"/>
      <c r="BD244" s="1" t="s">
        <v>852</v>
      </c>
      <c r="BE244" s="1" t="s">
        <v>14549</v>
      </c>
      <c r="BF244" s="13">
        <f>COUNTIF(data_M!$BP:$BP,G244)</f>
        <v>3</v>
      </c>
    </row>
    <row r="245">
      <c r="A245" s="1" t="s">
        <v>14552</v>
      </c>
      <c r="B245" s="11">
        <v>46169.56680555556</v>
      </c>
      <c r="C245" s="42">
        <v>109.0</v>
      </c>
      <c r="D245" s="43">
        <v>46169.0</v>
      </c>
      <c r="E245" s="1" t="s">
        <v>1913</v>
      </c>
      <c r="F245" s="1" t="s">
        <v>6443</v>
      </c>
      <c r="G245" s="9" t="s">
        <v>6437</v>
      </c>
      <c r="H245" s="8" t="s">
        <v>14557</v>
      </c>
      <c r="I245" s="1" t="s">
        <v>6432</v>
      </c>
      <c r="J245" s="1" t="s">
        <v>1592</v>
      </c>
      <c r="K245" s="1" t="s">
        <v>1543</v>
      </c>
      <c r="L245" s="44" t="s">
        <v>150</v>
      </c>
      <c r="M245" s="17"/>
      <c r="N245" s="44" t="s">
        <v>174</v>
      </c>
      <c r="O245" s="44" t="s">
        <v>150</v>
      </c>
      <c r="P245" s="44" t="s">
        <v>150</v>
      </c>
      <c r="Q245" s="17"/>
      <c r="R245" s="45">
        <v>40.0</v>
      </c>
      <c r="S245" s="44" t="s">
        <v>174</v>
      </c>
      <c r="T245" s="44" t="s">
        <v>150</v>
      </c>
      <c r="U245" s="44" t="s">
        <v>150</v>
      </c>
      <c r="V245" s="44" t="s">
        <v>150</v>
      </c>
      <c r="W245" s="44" t="s">
        <v>174</v>
      </c>
      <c r="X245" s="44" t="s">
        <v>150</v>
      </c>
      <c r="Y245" s="44" t="s">
        <v>150</v>
      </c>
      <c r="Z245" s="44" t="s">
        <v>150</v>
      </c>
      <c r="AA245" s="44" t="s">
        <v>150</v>
      </c>
      <c r="AB245" s="44" t="s">
        <v>175</v>
      </c>
      <c r="AC245" s="44" t="s">
        <v>150</v>
      </c>
      <c r="AD245" s="44" t="s">
        <v>150</v>
      </c>
      <c r="AE245" s="44" t="s">
        <v>150</v>
      </c>
      <c r="AF245" s="17"/>
      <c r="AG245" s="17"/>
      <c r="AH245" s="17"/>
      <c r="AI245" s="44" t="s">
        <v>158</v>
      </c>
      <c r="AJ245" s="44" t="s">
        <v>158</v>
      </c>
      <c r="AK245" s="46" t="s">
        <v>14569</v>
      </c>
      <c r="AL245" s="46" t="s">
        <v>14580</v>
      </c>
      <c r="AM245" s="46" t="s">
        <v>14584</v>
      </c>
      <c r="AN245" s="44" t="s">
        <v>150</v>
      </c>
      <c r="AO245" s="44" t="s">
        <v>158</v>
      </c>
      <c r="AP245" s="44" t="s">
        <v>158</v>
      </c>
      <c r="AQ245" s="44" t="s">
        <v>158</v>
      </c>
      <c r="AR245" s="44" t="s">
        <v>158</v>
      </c>
      <c r="AS245" s="44" t="s">
        <v>158</v>
      </c>
      <c r="AT245" s="44" t="s">
        <v>150</v>
      </c>
      <c r="AU245" s="44" t="s">
        <v>158</v>
      </c>
      <c r="AV245" s="44" t="s">
        <v>158</v>
      </c>
      <c r="AW245" s="47"/>
      <c r="AX245" s="44" t="s">
        <v>158</v>
      </c>
      <c r="AY245" s="47"/>
      <c r="AZ245" s="44" t="s">
        <v>158</v>
      </c>
      <c r="BA245" s="47"/>
      <c r="BB245" s="44" t="s">
        <v>158</v>
      </c>
      <c r="BC245" s="47"/>
      <c r="BD245" s="1" t="s">
        <v>1913</v>
      </c>
      <c r="BE245" s="1" t="s">
        <v>14592</v>
      </c>
      <c r="BF245" s="13">
        <f>COUNTIF(data_M!$BP:$BP,G245)</f>
        <v>2</v>
      </c>
    </row>
    <row r="246">
      <c r="A246" s="1" t="s">
        <v>14594</v>
      </c>
      <c r="B246" s="11">
        <v>46165.198912037034</v>
      </c>
      <c r="C246" s="42">
        <v>106.0</v>
      </c>
      <c r="D246" s="43">
        <v>46165.0</v>
      </c>
      <c r="E246" s="1" t="s">
        <v>299</v>
      </c>
      <c r="F246" s="1" t="s">
        <v>8987</v>
      </c>
      <c r="G246" s="9" t="s">
        <v>8993</v>
      </c>
      <c r="H246" s="8" t="s">
        <v>14599</v>
      </c>
      <c r="I246" s="1" t="s">
        <v>8987</v>
      </c>
      <c r="J246" s="1" t="s">
        <v>169</v>
      </c>
      <c r="K246" s="1" t="s">
        <v>317</v>
      </c>
      <c r="L246" s="44" t="s">
        <v>150</v>
      </c>
      <c r="M246" s="17"/>
      <c r="N246" s="44" t="s">
        <v>150</v>
      </c>
      <c r="O246" s="44" t="s">
        <v>150</v>
      </c>
      <c r="P246" s="44" t="s">
        <v>150</v>
      </c>
      <c r="Q246" s="17"/>
      <c r="R246" s="45">
        <v>60.0</v>
      </c>
      <c r="S246" s="44" t="s">
        <v>174</v>
      </c>
      <c r="T246" s="44" t="s">
        <v>150</v>
      </c>
      <c r="U246" s="44" t="s">
        <v>150</v>
      </c>
      <c r="V246" s="44" t="s">
        <v>150</v>
      </c>
      <c r="W246" s="44" t="s">
        <v>174</v>
      </c>
      <c r="X246" s="44" t="s">
        <v>150</v>
      </c>
      <c r="Y246" s="44" t="s">
        <v>150</v>
      </c>
      <c r="Z246" s="44" t="s">
        <v>150</v>
      </c>
      <c r="AA246" s="44" t="s">
        <v>150</v>
      </c>
      <c r="AB246" s="44" t="s">
        <v>174</v>
      </c>
      <c r="AC246" s="44" t="s">
        <v>150</v>
      </c>
      <c r="AD246" s="44" t="s">
        <v>150</v>
      </c>
      <c r="AE246" s="44" t="s">
        <v>174</v>
      </c>
      <c r="AF246" s="17"/>
      <c r="AG246" s="17"/>
      <c r="AH246" s="17"/>
      <c r="AI246" s="44" t="s">
        <v>757</v>
      </c>
      <c r="AJ246" s="44" t="s">
        <v>158</v>
      </c>
      <c r="AK246" s="46" t="s">
        <v>14611</v>
      </c>
      <c r="AL246" s="46" t="s">
        <v>14619</v>
      </c>
      <c r="AM246" s="46" t="s">
        <v>14624</v>
      </c>
      <c r="AN246" s="44" t="s">
        <v>150</v>
      </c>
      <c r="AO246" s="44" t="s">
        <v>158</v>
      </c>
      <c r="AP246" s="44" t="s">
        <v>150</v>
      </c>
      <c r="AQ246" s="44" t="s">
        <v>158</v>
      </c>
      <c r="AR246" s="44" t="s">
        <v>158</v>
      </c>
      <c r="AS246" s="44" t="s">
        <v>158</v>
      </c>
      <c r="AT246" s="44" t="s">
        <v>150</v>
      </c>
      <c r="AU246" s="44" t="s">
        <v>158</v>
      </c>
      <c r="AV246" s="44" t="s">
        <v>158</v>
      </c>
      <c r="AW246" s="47"/>
      <c r="AX246" s="44" t="s">
        <v>158</v>
      </c>
      <c r="AY246" s="47"/>
      <c r="AZ246" s="44" t="s">
        <v>158</v>
      </c>
      <c r="BA246" s="47"/>
      <c r="BB246" s="44" t="s">
        <v>158</v>
      </c>
      <c r="BC246" s="47"/>
      <c r="BD246" s="1" t="s">
        <v>299</v>
      </c>
      <c r="BE246" s="8" t="s">
        <v>10256</v>
      </c>
      <c r="BF246" s="13">
        <f>COUNTIF(data_M!$BP:$BP,G246)</f>
        <v>1</v>
      </c>
    </row>
    <row r="247">
      <c r="A247" s="1" t="s">
        <v>14636</v>
      </c>
      <c r="B247" s="11">
        <v>46169.40519675926</v>
      </c>
      <c r="C247" s="42">
        <v>110.0</v>
      </c>
      <c r="D247" s="43">
        <v>46169.0</v>
      </c>
      <c r="E247" s="1" t="s">
        <v>227</v>
      </c>
      <c r="F247" s="1" t="s">
        <v>7045</v>
      </c>
      <c r="G247" s="9" t="s">
        <v>7026</v>
      </c>
      <c r="H247" s="8" t="s">
        <v>14637</v>
      </c>
      <c r="I247" s="1" t="s">
        <v>1145</v>
      </c>
      <c r="J247" s="1" t="s">
        <v>2250</v>
      </c>
      <c r="K247" s="1" t="s">
        <v>237</v>
      </c>
      <c r="L247" s="44" t="s">
        <v>174</v>
      </c>
      <c r="M247" s="12" t="s">
        <v>14464</v>
      </c>
      <c r="N247" s="44" t="s">
        <v>174</v>
      </c>
      <c r="O247" s="44" t="s">
        <v>155</v>
      </c>
      <c r="P247" s="47"/>
      <c r="Q247" s="17"/>
      <c r="R247" s="45">
        <v>96.0</v>
      </c>
      <c r="S247" s="44" t="s">
        <v>174</v>
      </c>
      <c r="T247" s="44" t="s">
        <v>150</v>
      </c>
      <c r="U247" s="44" t="s">
        <v>150</v>
      </c>
      <c r="V247" s="44" t="s">
        <v>150</v>
      </c>
      <c r="W247" s="44" t="s">
        <v>174</v>
      </c>
      <c r="X247" s="44" t="s">
        <v>150</v>
      </c>
      <c r="Y247" s="44" t="s">
        <v>150</v>
      </c>
      <c r="Z247" s="44" t="s">
        <v>150</v>
      </c>
      <c r="AA247" s="44" t="s">
        <v>150</v>
      </c>
      <c r="AB247" s="44" t="s">
        <v>174</v>
      </c>
      <c r="AC247" s="44" t="s">
        <v>150</v>
      </c>
      <c r="AD247" s="44" t="s">
        <v>150</v>
      </c>
      <c r="AE247" s="44" t="s">
        <v>155</v>
      </c>
      <c r="AF247" s="17"/>
      <c r="AG247" s="17"/>
      <c r="AH247" s="17"/>
      <c r="AI247" s="44" t="s">
        <v>158</v>
      </c>
      <c r="AJ247" s="44" t="s">
        <v>158</v>
      </c>
      <c r="AK247" s="46" t="s">
        <v>14644</v>
      </c>
      <c r="AL247" s="46" t="s">
        <v>14648</v>
      </c>
      <c r="AM247" s="46" t="s">
        <v>14655</v>
      </c>
      <c r="AN247" s="44" t="s">
        <v>150</v>
      </c>
      <c r="AO247" s="44" t="s">
        <v>158</v>
      </c>
      <c r="AP247" s="44" t="s">
        <v>158</v>
      </c>
      <c r="AQ247" s="44" t="s">
        <v>158</v>
      </c>
      <c r="AR247" s="44" t="s">
        <v>158</v>
      </c>
      <c r="AS247" s="44" t="s">
        <v>158</v>
      </c>
      <c r="AT247" s="44" t="s">
        <v>150</v>
      </c>
      <c r="AU247" s="44" t="s">
        <v>158</v>
      </c>
      <c r="AV247" s="44" t="s">
        <v>174</v>
      </c>
      <c r="AW247" s="44" t="s">
        <v>14663</v>
      </c>
      <c r="AX247" s="44" t="s">
        <v>158</v>
      </c>
      <c r="AY247" s="47"/>
      <c r="AZ247" s="44" t="s">
        <v>150</v>
      </c>
      <c r="BA247" s="44" t="s">
        <v>14665</v>
      </c>
      <c r="BB247" s="44" t="s">
        <v>158</v>
      </c>
      <c r="BC247" s="47"/>
      <c r="BD247" s="1" t="s">
        <v>227</v>
      </c>
      <c r="BE247" s="1" t="s">
        <v>14666</v>
      </c>
      <c r="BF247" s="13">
        <f>COUNTIF(data_M!$BP:$BP,G247)</f>
        <v>3</v>
      </c>
    </row>
    <row r="248">
      <c r="A248" s="1" t="s">
        <v>14667</v>
      </c>
      <c r="B248" s="11">
        <v>46163.5765625</v>
      </c>
      <c r="C248" s="42">
        <v>102.0</v>
      </c>
      <c r="D248" s="43">
        <v>46163.0</v>
      </c>
      <c r="E248" s="1" t="s">
        <v>2176</v>
      </c>
      <c r="F248" s="1" t="s">
        <v>14670</v>
      </c>
      <c r="G248" s="9" t="s">
        <v>11427</v>
      </c>
      <c r="H248" s="8" t="s">
        <v>14671</v>
      </c>
      <c r="I248" s="1" t="s">
        <v>14679</v>
      </c>
      <c r="J248" s="1" t="s">
        <v>169</v>
      </c>
      <c r="K248" s="1" t="s">
        <v>1345</v>
      </c>
      <c r="L248" s="44" t="s">
        <v>150</v>
      </c>
      <c r="M248" s="17"/>
      <c r="N248" s="44" t="s">
        <v>174</v>
      </c>
      <c r="O248" s="44" t="s">
        <v>155</v>
      </c>
      <c r="P248" s="47"/>
      <c r="Q248" s="17"/>
      <c r="R248" s="45">
        <v>40.0</v>
      </c>
      <c r="S248" s="44" t="s">
        <v>174</v>
      </c>
      <c r="T248" s="44" t="s">
        <v>150</v>
      </c>
      <c r="U248" s="44" t="s">
        <v>150</v>
      </c>
      <c r="V248" s="44" t="s">
        <v>150</v>
      </c>
      <c r="W248" s="44" t="s">
        <v>174</v>
      </c>
      <c r="X248" s="44" t="s">
        <v>150</v>
      </c>
      <c r="Y248" s="44" t="s">
        <v>150</v>
      </c>
      <c r="Z248" s="44" t="s">
        <v>150</v>
      </c>
      <c r="AA248" s="44" t="s">
        <v>150</v>
      </c>
      <c r="AB248" s="44" t="s">
        <v>175</v>
      </c>
      <c r="AC248" s="44" t="s">
        <v>150</v>
      </c>
      <c r="AD248" s="44" t="s">
        <v>150</v>
      </c>
      <c r="AE248" s="44" t="s">
        <v>174</v>
      </c>
      <c r="AF248" s="17"/>
      <c r="AG248" s="17"/>
      <c r="AH248" s="17"/>
      <c r="AI248" s="44" t="s">
        <v>508</v>
      </c>
      <c r="AJ248" s="44" t="s">
        <v>242</v>
      </c>
      <c r="AK248" s="46" t="s">
        <v>14685</v>
      </c>
      <c r="AL248" s="46" t="s">
        <v>14689</v>
      </c>
      <c r="AM248" s="46" t="s">
        <v>14696</v>
      </c>
      <c r="AN248" s="44" t="s">
        <v>150</v>
      </c>
      <c r="AO248" s="44" t="s">
        <v>158</v>
      </c>
      <c r="AP248" s="44" t="s">
        <v>158</v>
      </c>
      <c r="AQ248" s="44" t="s">
        <v>158</v>
      </c>
      <c r="AR248" s="44" t="s">
        <v>161</v>
      </c>
      <c r="AS248" s="44" t="s">
        <v>158</v>
      </c>
      <c r="AT248" s="44" t="s">
        <v>158</v>
      </c>
      <c r="AU248" s="44" t="s">
        <v>158</v>
      </c>
      <c r="AV248" s="44" t="s">
        <v>174</v>
      </c>
      <c r="AW248" s="44" t="s">
        <v>9370</v>
      </c>
      <c r="AX248" s="44" t="s">
        <v>150</v>
      </c>
      <c r="AY248" s="44" t="s">
        <v>1461</v>
      </c>
      <c r="AZ248" s="44" t="s">
        <v>158</v>
      </c>
      <c r="BA248" s="47"/>
      <c r="BB248" s="44" t="s">
        <v>158</v>
      </c>
      <c r="BC248" s="47"/>
      <c r="BD248" s="1" t="s">
        <v>2176</v>
      </c>
      <c r="BE248" s="1" t="s">
        <v>14704</v>
      </c>
      <c r="BF248" s="13">
        <f>COUNTIF(data_M!$BP:$BP,G248)</f>
        <v>4</v>
      </c>
    </row>
    <row r="249">
      <c r="A249" s="1" t="s">
        <v>14707</v>
      </c>
      <c r="B249" s="11">
        <v>46175.819502314815</v>
      </c>
      <c r="C249" s="42">
        <v>101.0</v>
      </c>
      <c r="D249" s="43">
        <v>46176.0</v>
      </c>
      <c r="E249" s="1" t="s">
        <v>793</v>
      </c>
      <c r="F249" s="1" t="s">
        <v>4774</v>
      </c>
      <c r="G249" s="9" t="s">
        <v>4755</v>
      </c>
      <c r="H249" s="8" t="s">
        <v>14709</v>
      </c>
      <c r="I249" s="1" t="s">
        <v>4774</v>
      </c>
      <c r="J249" s="1" t="s">
        <v>808</v>
      </c>
      <c r="K249" s="1" t="s">
        <v>809</v>
      </c>
      <c r="L249" s="44" t="s">
        <v>150</v>
      </c>
      <c r="M249" s="17"/>
      <c r="N249" s="44" t="s">
        <v>150</v>
      </c>
      <c r="O249" s="44" t="s">
        <v>150</v>
      </c>
      <c r="P249" s="44" t="s">
        <v>150</v>
      </c>
      <c r="Q249" s="17"/>
      <c r="R249" s="45">
        <v>210.0</v>
      </c>
      <c r="S249" s="44" t="s">
        <v>174</v>
      </c>
      <c r="T249" s="44" t="s">
        <v>150</v>
      </c>
      <c r="U249" s="44" t="s">
        <v>150</v>
      </c>
      <c r="V249" s="44" t="s">
        <v>150</v>
      </c>
      <c r="W249" s="44" t="s">
        <v>174</v>
      </c>
      <c r="X249" s="44" t="s">
        <v>150</v>
      </c>
      <c r="Y249" s="44" t="s">
        <v>150</v>
      </c>
      <c r="Z249" s="44" t="s">
        <v>150</v>
      </c>
      <c r="AA249" s="44" t="s">
        <v>150</v>
      </c>
      <c r="AB249" s="44" t="s">
        <v>150</v>
      </c>
      <c r="AC249" s="44" t="s">
        <v>150</v>
      </c>
      <c r="AD249" s="44" t="s">
        <v>150</v>
      </c>
      <c r="AE249" s="44" t="s">
        <v>174</v>
      </c>
      <c r="AF249" s="17"/>
      <c r="AG249" s="17"/>
      <c r="AH249" s="17"/>
      <c r="AI249" s="44" t="s">
        <v>508</v>
      </c>
      <c r="AJ249" s="44" t="s">
        <v>322</v>
      </c>
      <c r="AK249" s="46" t="s">
        <v>14718</v>
      </c>
      <c r="AL249" s="46" t="s">
        <v>14725</v>
      </c>
      <c r="AM249" s="46" t="s">
        <v>14735</v>
      </c>
      <c r="AN249" s="44" t="s">
        <v>155</v>
      </c>
      <c r="AO249" s="44" t="s">
        <v>158</v>
      </c>
      <c r="AP249" s="44" t="s">
        <v>150</v>
      </c>
      <c r="AQ249" s="44" t="s">
        <v>150</v>
      </c>
      <c r="AR249" s="44" t="s">
        <v>1811</v>
      </c>
      <c r="AS249" s="44" t="s">
        <v>150</v>
      </c>
      <c r="AT249" s="44" t="s">
        <v>150</v>
      </c>
      <c r="AU249" s="44" t="s">
        <v>158</v>
      </c>
      <c r="AV249" s="44" t="s">
        <v>174</v>
      </c>
      <c r="AW249" s="44" t="s">
        <v>666</v>
      </c>
      <c r="AX249" s="44" t="s">
        <v>150</v>
      </c>
      <c r="AY249" s="44" t="s">
        <v>4973</v>
      </c>
      <c r="AZ249" s="44" t="s">
        <v>158</v>
      </c>
      <c r="BA249" s="47"/>
      <c r="BB249" s="44" t="s">
        <v>158</v>
      </c>
      <c r="BC249" s="47"/>
      <c r="BD249" s="1" t="s">
        <v>793</v>
      </c>
      <c r="BE249" s="1" t="s">
        <v>14740</v>
      </c>
      <c r="BF249" s="13">
        <f>COUNTIF(data_M!$BP:$BP,G249)</f>
        <v>3</v>
      </c>
    </row>
    <row r="250">
      <c r="A250" s="1" t="s">
        <v>14302</v>
      </c>
      <c r="B250" s="11">
        <v>46162.147673611114</v>
      </c>
      <c r="C250" s="42">
        <v>107.0</v>
      </c>
      <c r="D250" s="43">
        <v>46162.0</v>
      </c>
      <c r="E250" s="1" t="s">
        <v>561</v>
      </c>
      <c r="F250" s="1" t="s">
        <v>13065</v>
      </c>
      <c r="G250" s="9" t="s">
        <v>13071</v>
      </c>
      <c r="H250" s="8" t="s">
        <v>14305</v>
      </c>
      <c r="I250" s="1" t="s">
        <v>13077</v>
      </c>
      <c r="J250" s="1" t="s">
        <v>169</v>
      </c>
      <c r="K250" s="1" t="s">
        <v>573</v>
      </c>
      <c r="L250" s="44" t="s">
        <v>174</v>
      </c>
      <c r="M250" s="12" t="s">
        <v>14312</v>
      </c>
      <c r="N250" s="44" t="s">
        <v>174</v>
      </c>
      <c r="O250" s="44" t="s">
        <v>155</v>
      </c>
      <c r="P250" s="47"/>
      <c r="Q250" s="17"/>
      <c r="R250" s="45">
        <v>60.0</v>
      </c>
      <c r="S250" s="44" t="s">
        <v>174</v>
      </c>
      <c r="T250" s="44" t="s">
        <v>150</v>
      </c>
      <c r="U250" s="44" t="s">
        <v>150</v>
      </c>
      <c r="V250" s="44" t="s">
        <v>150</v>
      </c>
      <c r="W250" s="44" t="s">
        <v>174</v>
      </c>
      <c r="X250" s="44" t="s">
        <v>150</v>
      </c>
      <c r="Y250" s="44" t="s">
        <v>150</v>
      </c>
      <c r="Z250" s="44" t="s">
        <v>150</v>
      </c>
      <c r="AA250" s="44" t="s">
        <v>150</v>
      </c>
      <c r="AB250" s="44" t="s">
        <v>175</v>
      </c>
      <c r="AC250" s="44" t="s">
        <v>150</v>
      </c>
      <c r="AD250" s="44" t="s">
        <v>150</v>
      </c>
      <c r="AE250" s="44" t="s">
        <v>174</v>
      </c>
      <c r="AF250" s="17"/>
      <c r="AG250" s="17"/>
      <c r="AH250" s="17"/>
      <c r="AI250" s="44" t="s">
        <v>757</v>
      </c>
      <c r="AJ250" s="44" t="s">
        <v>1131</v>
      </c>
      <c r="AK250" s="46" t="s">
        <v>14319</v>
      </c>
      <c r="AL250" s="46" t="s">
        <v>14327</v>
      </c>
      <c r="AM250" s="46" t="s">
        <v>14334</v>
      </c>
      <c r="AN250" s="44" t="s">
        <v>158</v>
      </c>
      <c r="AO250" s="44" t="s">
        <v>158</v>
      </c>
      <c r="AP250" s="44" t="s">
        <v>158</v>
      </c>
      <c r="AQ250" s="44" t="s">
        <v>158</v>
      </c>
      <c r="AR250" s="44" t="s">
        <v>161</v>
      </c>
      <c r="AS250" s="44" t="s">
        <v>150</v>
      </c>
      <c r="AT250" s="44" t="s">
        <v>158</v>
      </c>
      <c r="AU250" s="44" t="s">
        <v>158</v>
      </c>
      <c r="AV250" s="44" t="s">
        <v>174</v>
      </c>
      <c r="AW250" s="44" t="s">
        <v>541</v>
      </c>
      <c r="AX250" s="44" t="s">
        <v>150</v>
      </c>
      <c r="AY250" s="44" t="s">
        <v>1053</v>
      </c>
      <c r="AZ250" s="44" t="s">
        <v>158</v>
      </c>
      <c r="BA250" s="47"/>
      <c r="BB250" s="44" t="s">
        <v>158</v>
      </c>
      <c r="BC250" s="47"/>
      <c r="BD250" s="1" t="s">
        <v>561</v>
      </c>
      <c r="BE250" s="1" t="s">
        <v>14768</v>
      </c>
      <c r="BF250" s="13">
        <f>COUNTIF(data_M!$BP:$BP,G250)</f>
        <v>2</v>
      </c>
    </row>
    <row r="251">
      <c r="A251" s="1" t="s">
        <v>14772</v>
      </c>
      <c r="B251" s="11">
        <v>46166.16070601852</v>
      </c>
      <c r="C251" s="42">
        <v>106.0</v>
      </c>
      <c r="D251" s="43">
        <v>46166.0</v>
      </c>
      <c r="E251" s="1" t="s">
        <v>299</v>
      </c>
      <c r="F251" s="1" t="s">
        <v>14776</v>
      </c>
      <c r="G251" s="9" t="s">
        <v>9787</v>
      </c>
      <c r="H251" s="8" t="s">
        <v>14777</v>
      </c>
      <c r="I251" s="1" t="s">
        <v>14780</v>
      </c>
      <c r="J251" s="1" t="s">
        <v>169</v>
      </c>
      <c r="K251" s="1" t="s">
        <v>317</v>
      </c>
      <c r="L251" s="44" t="s">
        <v>150</v>
      </c>
      <c r="M251" s="17"/>
      <c r="N251" s="44" t="s">
        <v>155</v>
      </c>
      <c r="O251" s="44" t="s">
        <v>155</v>
      </c>
      <c r="P251" s="47"/>
      <c r="Q251" s="17"/>
      <c r="R251" s="45">
        <v>10.0</v>
      </c>
      <c r="S251" s="44" t="s">
        <v>174</v>
      </c>
      <c r="T251" s="44" t="s">
        <v>150</v>
      </c>
      <c r="U251" s="44" t="s">
        <v>150</v>
      </c>
      <c r="V251" s="44" t="s">
        <v>150</v>
      </c>
      <c r="W251" s="44" t="s">
        <v>174</v>
      </c>
      <c r="X251" s="44" t="s">
        <v>150</v>
      </c>
      <c r="Y251" s="44" t="s">
        <v>150</v>
      </c>
      <c r="Z251" s="44" t="s">
        <v>150</v>
      </c>
      <c r="AA251" s="44" t="s">
        <v>150</v>
      </c>
      <c r="AB251" s="44" t="s">
        <v>150</v>
      </c>
      <c r="AC251" s="44" t="s">
        <v>150</v>
      </c>
      <c r="AD251" s="44" t="s">
        <v>150</v>
      </c>
      <c r="AE251" s="44" t="s">
        <v>174</v>
      </c>
      <c r="AF251" s="17"/>
      <c r="AG251" s="17"/>
      <c r="AH251" s="17"/>
      <c r="AI251" s="44" t="s">
        <v>2399</v>
      </c>
      <c r="AJ251" s="44" t="s">
        <v>9877</v>
      </c>
      <c r="AK251" s="46" t="s">
        <v>14782</v>
      </c>
      <c r="AL251" s="46" t="s">
        <v>14789</v>
      </c>
      <c r="AM251" s="46" t="s">
        <v>14793</v>
      </c>
      <c r="AN251" s="44" t="s">
        <v>158</v>
      </c>
      <c r="AO251" s="44" t="s">
        <v>158</v>
      </c>
      <c r="AP251" s="44" t="s">
        <v>158</v>
      </c>
      <c r="AQ251" s="44" t="s">
        <v>150</v>
      </c>
      <c r="AR251" s="44" t="s">
        <v>216</v>
      </c>
      <c r="AS251" s="44" t="s">
        <v>150</v>
      </c>
      <c r="AT251" s="44" t="s">
        <v>158</v>
      </c>
      <c r="AU251" s="44" t="s">
        <v>158</v>
      </c>
      <c r="AV251" s="44" t="s">
        <v>174</v>
      </c>
      <c r="AW251" s="44" t="s">
        <v>1460</v>
      </c>
      <c r="AX251" s="44" t="s">
        <v>150</v>
      </c>
      <c r="AY251" s="44" t="s">
        <v>775</v>
      </c>
      <c r="AZ251" s="44" t="s">
        <v>158</v>
      </c>
      <c r="BA251" s="47"/>
      <c r="BB251" s="44" t="s">
        <v>158</v>
      </c>
      <c r="BC251" s="47"/>
      <c r="BD251" s="1" t="s">
        <v>299</v>
      </c>
      <c r="BE251" s="1" t="s">
        <v>14799</v>
      </c>
      <c r="BF251" s="13">
        <f>COUNTIF(data_M!$BP:$BP,G251)</f>
        <v>2</v>
      </c>
    </row>
    <row r="252">
      <c r="A252" s="1" t="s">
        <v>14800</v>
      </c>
      <c r="B252" s="11">
        <v>46175.53277777778</v>
      </c>
      <c r="C252" s="42">
        <v>108.0</v>
      </c>
      <c r="D252" s="43">
        <v>46175.0</v>
      </c>
      <c r="E252" s="1" t="s">
        <v>852</v>
      </c>
      <c r="F252" s="1" t="s">
        <v>1994</v>
      </c>
      <c r="G252" s="9" t="s">
        <v>1993</v>
      </c>
      <c r="H252" s="8" t="s">
        <v>14802</v>
      </c>
      <c r="I252" s="1" t="s">
        <v>1982</v>
      </c>
      <c r="J252" s="1" t="s">
        <v>1592</v>
      </c>
      <c r="K252" s="1" t="s">
        <v>863</v>
      </c>
      <c r="L252" s="44" t="s">
        <v>150</v>
      </c>
      <c r="M252" s="17"/>
      <c r="N252" s="44" t="s">
        <v>150</v>
      </c>
      <c r="O252" s="44" t="s">
        <v>150</v>
      </c>
      <c r="P252" s="44" t="s">
        <v>150</v>
      </c>
      <c r="Q252" s="17"/>
      <c r="R252" s="45">
        <v>100.0</v>
      </c>
      <c r="S252" s="44" t="s">
        <v>174</v>
      </c>
      <c r="T252" s="44" t="s">
        <v>150</v>
      </c>
      <c r="U252" s="44" t="s">
        <v>150</v>
      </c>
      <c r="V252" s="44" t="s">
        <v>150</v>
      </c>
      <c r="W252" s="44" t="s">
        <v>174</v>
      </c>
      <c r="X252" s="44" t="s">
        <v>150</v>
      </c>
      <c r="Y252" s="44" t="s">
        <v>150</v>
      </c>
      <c r="Z252" s="44" t="s">
        <v>150</v>
      </c>
      <c r="AA252" s="44" t="s">
        <v>150</v>
      </c>
      <c r="AB252" s="44" t="s">
        <v>175</v>
      </c>
      <c r="AC252" s="44" t="s">
        <v>150</v>
      </c>
      <c r="AD252" s="44" t="s">
        <v>150</v>
      </c>
      <c r="AE252" s="44" t="s">
        <v>174</v>
      </c>
      <c r="AF252" s="17"/>
      <c r="AG252" s="17"/>
      <c r="AH252" s="17"/>
      <c r="AI252" s="44" t="s">
        <v>241</v>
      </c>
      <c r="AJ252" s="44" t="s">
        <v>9877</v>
      </c>
      <c r="AK252" s="46" t="s">
        <v>14809</v>
      </c>
      <c r="AL252" s="46" t="s">
        <v>14815</v>
      </c>
      <c r="AM252" s="46" t="s">
        <v>14824</v>
      </c>
      <c r="AN252" s="44" t="s">
        <v>150</v>
      </c>
      <c r="AO252" s="44" t="s">
        <v>158</v>
      </c>
      <c r="AP252" s="44" t="s">
        <v>150</v>
      </c>
      <c r="AQ252" s="44" t="s">
        <v>158</v>
      </c>
      <c r="AR252" s="44" t="s">
        <v>155</v>
      </c>
      <c r="AS252" s="44" t="s">
        <v>158</v>
      </c>
      <c r="AT252" s="44" t="s">
        <v>150</v>
      </c>
      <c r="AU252" s="44" t="s">
        <v>158</v>
      </c>
      <c r="AV252" s="44" t="s">
        <v>174</v>
      </c>
      <c r="AW252" s="44" t="s">
        <v>359</v>
      </c>
      <c r="AX252" s="44" t="s">
        <v>150</v>
      </c>
      <c r="AY252" s="44" t="s">
        <v>285</v>
      </c>
      <c r="AZ252" s="44" t="s">
        <v>158</v>
      </c>
      <c r="BA252" s="47"/>
      <c r="BB252" s="44" t="s">
        <v>158</v>
      </c>
      <c r="BC252" s="47"/>
      <c r="BD252" s="1" t="s">
        <v>852</v>
      </c>
      <c r="BE252" s="1" t="s">
        <v>14829</v>
      </c>
      <c r="BF252" s="13">
        <f>COUNTIF(data_M!$BP:$BP,G252)</f>
        <v>4</v>
      </c>
    </row>
    <row r="253">
      <c r="A253" s="1" t="s">
        <v>14831</v>
      </c>
      <c r="B253" s="11">
        <v>46165.65594907408</v>
      </c>
      <c r="C253" s="42">
        <v>102.0</v>
      </c>
      <c r="D253" s="43">
        <v>46165.0</v>
      </c>
      <c r="E253" s="1" t="s">
        <v>2176</v>
      </c>
      <c r="F253" s="1" t="s">
        <v>802</v>
      </c>
      <c r="G253" s="9" t="s">
        <v>816</v>
      </c>
      <c r="H253" s="8" t="s">
        <v>14834</v>
      </c>
      <c r="I253" s="1" t="s">
        <v>14838</v>
      </c>
      <c r="J253" s="1" t="s">
        <v>169</v>
      </c>
      <c r="K253" s="1" t="s">
        <v>1345</v>
      </c>
      <c r="L253" s="44" t="s">
        <v>150</v>
      </c>
      <c r="M253" s="17"/>
      <c r="N253" s="44" t="s">
        <v>174</v>
      </c>
      <c r="O253" s="44" t="s">
        <v>155</v>
      </c>
      <c r="P253" s="47"/>
      <c r="Q253" s="17"/>
      <c r="R253" s="45">
        <v>30.0</v>
      </c>
      <c r="S253" s="44" t="s">
        <v>156</v>
      </c>
      <c r="T253" s="44" t="s">
        <v>150</v>
      </c>
      <c r="U253" s="44" t="s">
        <v>150</v>
      </c>
      <c r="V253" s="44" t="s">
        <v>150</v>
      </c>
      <c r="W253" s="44" t="s">
        <v>174</v>
      </c>
      <c r="X253" s="44" t="s">
        <v>150</v>
      </c>
      <c r="Y253" s="44" t="s">
        <v>150</v>
      </c>
      <c r="Z253" s="44" t="s">
        <v>150</v>
      </c>
      <c r="AA253" s="44" t="s">
        <v>150</v>
      </c>
      <c r="AB253" s="44" t="s">
        <v>175</v>
      </c>
      <c r="AC253" s="44" t="s">
        <v>150</v>
      </c>
      <c r="AD253" s="44" t="s">
        <v>150</v>
      </c>
      <c r="AE253" s="44" t="s">
        <v>150</v>
      </c>
      <c r="AF253" s="17"/>
      <c r="AG253" s="17"/>
      <c r="AH253" s="17"/>
      <c r="AI253" s="44" t="s">
        <v>1239</v>
      </c>
      <c r="AJ253" s="44" t="s">
        <v>757</v>
      </c>
      <c r="AK253" s="46" t="s">
        <v>14842</v>
      </c>
      <c r="AL253" s="46" t="s">
        <v>14854</v>
      </c>
      <c r="AM253" s="46" t="s">
        <v>14858</v>
      </c>
      <c r="AN253" s="44" t="s">
        <v>150</v>
      </c>
      <c r="AO253" s="44" t="s">
        <v>158</v>
      </c>
      <c r="AP253" s="44" t="s">
        <v>150</v>
      </c>
      <c r="AQ253" s="44" t="s">
        <v>158</v>
      </c>
      <c r="AR253" s="44" t="s">
        <v>158</v>
      </c>
      <c r="AS253" s="44" t="s">
        <v>158</v>
      </c>
      <c r="AT253" s="44" t="s">
        <v>150</v>
      </c>
      <c r="AU253" s="44" t="s">
        <v>158</v>
      </c>
      <c r="AV253" s="44" t="s">
        <v>174</v>
      </c>
      <c r="AW253" s="44" t="s">
        <v>1102</v>
      </c>
      <c r="AX253" s="44" t="s">
        <v>158</v>
      </c>
      <c r="AY253" s="47"/>
      <c r="AZ253" s="44" t="s">
        <v>158</v>
      </c>
      <c r="BA253" s="47"/>
      <c r="BB253" s="44" t="s">
        <v>158</v>
      </c>
      <c r="BC253" s="47"/>
      <c r="BD253" s="1" t="s">
        <v>2176</v>
      </c>
      <c r="BE253" s="1" t="s">
        <v>14870</v>
      </c>
      <c r="BF253" s="13">
        <f>COUNTIF(data_M!$BP:$BP,G253)</f>
        <v>3</v>
      </c>
    </row>
    <row r="254">
      <c r="A254" s="1" t="s">
        <v>13614</v>
      </c>
      <c r="B254" s="11">
        <v>46161.48144675926</v>
      </c>
      <c r="C254" s="42">
        <v>109.0</v>
      </c>
      <c r="D254" s="43">
        <v>46161.0</v>
      </c>
      <c r="E254" s="1" t="s">
        <v>1913</v>
      </c>
      <c r="F254" s="1" t="s">
        <v>13616</v>
      </c>
      <c r="G254" s="9" t="s">
        <v>13617</v>
      </c>
      <c r="H254" s="8" t="s">
        <v>13618</v>
      </c>
      <c r="I254" s="1" t="s">
        <v>13616</v>
      </c>
      <c r="J254" s="1" t="s">
        <v>1592</v>
      </c>
      <c r="K254" s="1" t="s">
        <v>1543</v>
      </c>
      <c r="L254" s="44" t="s">
        <v>150</v>
      </c>
      <c r="M254" s="17"/>
      <c r="N254" s="44" t="s">
        <v>150</v>
      </c>
      <c r="O254" s="44" t="s">
        <v>150</v>
      </c>
      <c r="P254" s="44" t="s">
        <v>150</v>
      </c>
      <c r="Q254" s="17"/>
      <c r="R254" s="45">
        <v>120.0</v>
      </c>
      <c r="S254" s="44" t="s">
        <v>174</v>
      </c>
      <c r="T254" s="44" t="s">
        <v>150</v>
      </c>
      <c r="U254" s="44" t="s">
        <v>150</v>
      </c>
      <c r="V254" s="44" t="s">
        <v>150</v>
      </c>
      <c r="W254" s="44" t="s">
        <v>174</v>
      </c>
      <c r="X254" s="44" t="s">
        <v>150</v>
      </c>
      <c r="Y254" s="44" t="s">
        <v>150</v>
      </c>
      <c r="Z254" s="44" t="s">
        <v>150</v>
      </c>
      <c r="AA254" s="44" t="s">
        <v>150</v>
      </c>
      <c r="AB254" s="44" t="s">
        <v>175</v>
      </c>
      <c r="AC254" s="44" t="s">
        <v>150</v>
      </c>
      <c r="AD254" s="44" t="s">
        <v>150</v>
      </c>
      <c r="AE254" s="44" t="s">
        <v>150</v>
      </c>
      <c r="AF254" s="17"/>
      <c r="AG254" s="17"/>
      <c r="AH254" s="17"/>
      <c r="AI254" s="44" t="s">
        <v>1238</v>
      </c>
      <c r="AJ254" s="44" t="s">
        <v>2400</v>
      </c>
      <c r="AK254" s="46" t="s">
        <v>13627</v>
      </c>
      <c r="AL254" s="46" t="s">
        <v>13635</v>
      </c>
      <c r="AM254" s="46" t="s">
        <v>13639</v>
      </c>
      <c r="AN254" s="44" t="s">
        <v>150</v>
      </c>
      <c r="AO254" s="44" t="s">
        <v>158</v>
      </c>
      <c r="AP254" s="44" t="s">
        <v>150</v>
      </c>
      <c r="AQ254" s="44" t="s">
        <v>158</v>
      </c>
      <c r="AR254" s="44" t="s">
        <v>174</v>
      </c>
      <c r="AS254" s="44" t="s">
        <v>158</v>
      </c>
      <c r="AT254" s="44" t="s">
        <v>174</v>
      </c>
      <c r="AU254" s="44" t="s">
        <v>158</v>
      </c>
      <c r="AV254" s="44" t="s">
        <v>155</v>
      </c>
      <c r="AW254" s="44" t="s">
        <v>9680</v>
      </c>
      <c r="AX254" s="44" t="s">
        <v>158</v>
      </c>
      <c r="AY254" s="47"/>
      <c r="AZ254" s="44" t="s">
        <v>158</v>
      </c>
      <c r="BA254" s="47"/>
      <c r="BB254" s="44" t="s">
        <v>158</v>
      </c>
      <c r="BC254" s="47"/>
      <c r="BD254" s="1" t="s">
        <v>1913</v>
      </c>
      <c r="BE254" s="1" t="s">
        <v>14901</v>
      </c>
      <c r="BF254" s="13">
        <f>COUNTIF(data_M!$BP:$BP,G254)</f>
        <v>5</v>
      </c>
    </row>
    <row r="255">
      <c r="A255" s="1" t="s">
        <v>2569</v>
      </c>
      <c r="B255" s="11">
        <v>46155.49778935185</v>
      </c>
      <c r="C255" s="42">
        <v>110.0</v>
      </c>
      <c r="D255" s="43">
        <v>46155.0</v>
      </c>
      <c r="E255" s="1" t="s">
        <v>227</v>
      </c>
      <c r="F255" s="1" t="s">
        <v>2572</v>
      </c>
      <c r="G255" s="9" t="s">
        <v>2574</v>
      </c>
      <c r="H255" s="8" t="s">
        <v>2575</v>
      </c>
      <c r="I255" s="1" t="s">
        <v>2572</v>
      </c>
      <c r="J255" s="1" t="s">
        <v>2250</v>
      </c>
      <c r="K255" s="1" t="s">
        <v>237</v>
      </c>
      <c r="L255" s="44" t="s">
        <v>150</v>
      </c>
      <c r="M255" s="17"/>
      <c r="N255" s="44" t="s">
        <v>150</v>
      </c>
      <c r="O255" s="44" t="s">
        <v>150</v>
      </c>
      <c r="P255" s="44" t="s">
        <v>150</v>
      </c>
      <c r="Q255" s="17"/>
      <c r="R255" s="45">
        <v>75.0</v>
      </c>
      <c r="S255" s="44" t="s">
        <v>174</v>
      </c>
      <c r="T255" s="44" t="s">
        <v>150</v>
      </c>
      <c r="U255" s="44" t="s">
        <v>150</v>
      </c>
      <c r="V255" s="44" t="s">
        <v>150</v>
      </c>
      <c r="W255" s="44" t="s">
        <v>174</v>
      </c>
      <c r="X255" s="44" t="s">
        <v>150</v>
      </c>
      <c r="Y255" s="44" t="s">
        <v>150</v>
      </c>
      <c r="Z255" s="44" t="s">
        <v>150</v>
      </c>
      <c r="AA255" s="44" t="s">
        <v>150</v>
      </c>
      <c r="AB255" s="44" t="s">
        <v>175</v>
      </c>
      <c r="AC255" s="44" t="s">
        <v>150</v>
      </c>
      <c r="AD255" s="44" t="s">
        <v>150</v>
      </c>
      <c r="AE255" s="44" t="s">
        <v>174</v>
      </c>
      <c r="AF255" s="17"/>
      <c r="AG255" s="17"/>
      <c r="AH255" s="17"/>
      <c r="AI255" s="44" t="s">
        <v>2403</v>
      </c>
      <c r="AJ255" s="44" t="s">
        <v>812</v>
      </c>
      <c r="AK255" s="46" t="s">
        <v>2589</v>
      </c>
      <c r="AL255" s="46" t="s">
        <v>2601</v>
      </c>
      <c r="AM255" s="46" t="s">
        <v>2607</v>
      </c>
      <c r="AN255" s="44" t="s">
        <v>174</v>
      </c>
      <c r="AO255" s="44" t="s">
        <v>158</v>
      </c>
      <c r="AP255" s="44" t="s">
        <v>150</v>
      </c>
      <c r="AQ255" s="44" t="s">
        <v>158</v>
      </c>
      <c r="AR255" s="44" t="s">
        <v>158</v>
      </c>
      <c r="AS255" s="44" t="s">
        <v>158</v>
      </c>
      <c r="AT255" s="44" t="s">
        <v>150</v>
      </c>
      <c r="AU255" s="44" t="s">
        <v>158</v>
      </c>
      <c r="AV255" s="44" t="s">
        <v>174</v>
      </c>
      <c r="AW255" s="44" t="s">
        <v>359</v>
      </c>
      <c r="AX255" s="44" t="s">
        <v>158</v>
      </c>
      <c r="AY255" s="47"/>
      <c r="AZ255" s="44" t="s">
        <v>158</v>
      </c>
      <c r="BA255" s="47"/>
      <c r="BB255" s="44" t="s">
        <v>158</v>
      </c>
      <c r="BC255" s="47"/>
      <c r="BD255" s="1" t="s">
        <v>227</v>
      </c>
      <c r="BE255" s="1" t="s">
        <v>14934</v>
      </c>
      <c r="BF255" s="13">
        <f>COUNTIF(data_M!$BP:$BP,G255)</f>
        <v>4</v>
      </c>
    </row>
    <row r="256">
      <c r="A256" s="1" t="s">
        <v>7985</v>
      </c>
      <c r="B256" s="11">
        <v>46158.249560185184</v>
      </c>
      <c r="C256" s="42">
        <v>106.0</v>
      </c>
      <c r="D256" s="43">
        <v>46157.0</v>
      </c>
      <c r="E256" s="1" t="s">
        <v>299</v>
      </c>
      <c r="F256" s="1" t="s">
        <v>7988</v>
      </c>
      <c r="G256" s="9" t="s">
        <v>7989</v>
      </c>
      <c r="H256" s="8" t="s">
        <v>7990</v>
      </c>
      <c r="I256" s="1" t="s">
        <v>7996</v>
      </c>
      <c r="J256" s="1" t="s">
        <v>169</v>
      </c>
      <c r="K256" s="1" t="s">
        <v>317</v>
      </c>
      <c r="L256" s="44" t="s">
        <v>150</v>
      </c>
      <c r="M256" s="17"/>
      <c r="N256" s="44" t="s">
        <v>150</v>
      </c>
      <c r="O256" s="44" t="s">
        <v>150</v>
      </c>
      <c r="P256" s="44" t="s">
        <v>150</v>
      </c>
      <c r="Q256" s="17"/>
      <c r="R256" s="45">
        <v>75.0</v>
      </c>
      <c r="S256" s="44" t="s">
        <v>174</v>
      </c>
      <c r="T256" s="44" t="s">
        <v>150</v>
      </c>
      <c r="U256" s="44" t="s">
        <v>150</v>
      </c>
      <c r="V256" s="44" t="s">
        <v>150</v>
      </c>
      <c r="W256" s="44" t="s">
        <v>174</v>
      </c>
      <c r="X256" s="44" t="s">
        <v>150</v>
      </c>
      <c r="Y256" s="44" t="s">
        <v>150</v>
      </c>
      <c r="Z256" s="44" t="s">
        <v>150</v>
      </c>
      <c r="AA256" s="44" t="s">
        <v>150</v>
      </c>
      <c r="AB256" s="44" t="s">
        <v>175</v>
      </c>
      <c r="AC256" s="44" t="s">
        <v>150</v>
      </c>
      <c r="AD256" s="44" t="s">
        <v>150</v>
      </c>
      <c r="AE256" s="44" t="s">
        <v>174</v>
      </c>
      <c r="AF256" s="17"/>
      <c r="AG256" s="17"/>
      <c r="AH256" s="17"/>
      <c r="AI256" s="44" t="s">
        <v>322</v>
      </c>
      <c r="AJ256" s="44" t="s">
        <v>242</v>
      </c>
      <c r="AK256" s="46" t="s">
        <v>8000</v>
      </c>
      <c r="AL256" s="46" t="s">
        <v>8006</v>
      </c>
      <c r="AM256" s="46" t="s">
        <v>8011</v>
      </c>
      <c r="AN256" s="44" t="s">
        <v>155</v>
      </c>
      <c r="AO256" s="44" t="s">
        <v>158</v>
      </c>
      <c r="AP256" s="44" t="s">
        <v>150</v>
      </c>
      <c r="AQ256" s="44" t="s">
        <v>158</v>
      </c>
      <c r="AR256" s="44" t="s">
        <v>156</v>
      </c>
      <c r="AS256" s="44" t="s">
        <v>150</v>
      </c>
      <c r="AT256" s="44" t="s">
        <v>158</v>
      </c>
      <c r="AU256" s="44" t="s">
        <v>158</v>
      </c>
      <c r="AV256" s="44" t="s">
        <v>155</v>
      </c>
      <c r="AW256" s="44" t="s">
        <v>284</v>
      </c>
      <c r="AX256" s="44" t="s">
        <v>174</v>
      </c>
      <c r="AY256" s="44" t="s">
        <v>8018</v>
      </c>
      <c r="AZ256" s="44" t="s">
        <v>158</v>
      </c>
      <c r="BA256" s="47"/>
      <c r="BB256" s="44" t="s">
        <v>158</v>
      </c>
      <c r="BC256" s="47"/>
      <c r="BD256" s="1" t="s">
        <v>299</v>
      </c>
      <c r="BE256" s="1" t="s">
        <v>14962</v>
      </c>
      <c r="BF256" s="13">
        <f>COUNTIF(data_M!$BP:$BP,G256)</f>
        <v>4</v>
      </c>
    </row>
    <row r="257">
      <c r="A257" s="1" t="s">
        <v>13230</v>
      </c>
      <c r="B257" s="11">
        <v>46161.24402777778</v>
      </c>
      <c r="C257" s="42">
        <v>106.0</v>
      </c>
      <c r="D257" s="43">
        <v>46161.0</v>
      </c>
      <c r="E257" s="1" t="s">
        <v>299</v>
      </c>
      <c r="F257" s="1" t="s">
        <v>8835</v>
      </c>
      <c r="G257" s="9" t="s">
        <v>8846</v>
      </c>
      <c r="H257" s="8" t="s">
        <v>13240</v>
      </c>
      <c r="I257" s="1" t="s">
        <v>10219</v>
      </c>
      <c r="J257" s="1" t="s">
        <v>169</v>
      </c>
      <c r="K257" s="1" t="s">
        <v>317</v>
      </c>
      <c r="L257" s="44" t="s">
        <v>150</v>
      </c>
      <c r="M257" s="17"/>
      <c r="N257" s="44" t="s">
        <v>155</v>
      </c>
      <c r="O257" s="44" t="s">
        <v>150</v>
      </c>
      <c r="P257" s="44" t="s">
        <v>150</v>
      </c>
      <c r="Q257" s="17"/>
      <c r="R257" s="45">
        <v>40.0</v>
      </c>
      <c r="S257" s="44" t="s">
        <v>174</v>
      </c>
      <c r="T257" s="44" t="s">
        <v>150</v>
      </c>
      <c r="U257" s="44" t="s">
        <v>150</v>
      </c>
      <c r="V257" s="44" t="s">
        <v>150</v>
      </c>
      <c r="W257" s="44" t="s">
        <v>174</v>
      </c>
      <c r="X257" s="44" t="s">
        <v>150</v>
      </c>
      <c r="Y257" s="44" t="s">
        <v>150</v>
      </c>
      <c r="Z257" s="44" t="s">
        <v>150</v>
      </c>
      <c r="AA257" s="44" t="s">
        <v>150</v>
      </c>
      <c r="AB257" s="44" t="s">
        <v>150</v>
      </c>
      <c r="AC257" s="44" t="s">
        <v>150</v>
      </c>
      <c r="AD257" s="44" t="s">
        <v>150</v>
      </c>
      <c r="AE257" s="44" t="s">
        <v>174</v>
      </c>
      <c r="AF257" s="17"/>
      <c r="AG257" s="17"/>
      <c r="AH257" s="17"/>
      <c r="AI257" s="44" t="s">
        <v>2399</v>
      </c>
      <c r="AJ257" s="44" t="s">
        <v>508</v>
      </c>
      <c r="AK257" s="46" t="s">
        <v>13254</v>
      </c>
      <c r="AL257" s="46" t="s">
        <v>13262</v>
      </c>
      <c r="AM257" s="46" t="s">
        <v>13271</v>
      </c>
      <c r="AN257" s="44" t="s">
        <v>150</v>
      </c>
      <c r="AO257" s="44" t="s">
        <v>158</v>
      </c>
      <c r="AP257" s="44" t="s">
        <v>150</v>
      </c>
      <c r="AQ257" s="44" t="s">
        <v>158</v>
      </c>
      <c r="AR257" s="44" t="s">
        <v>156</v>
      </c>
      <c r="AS257" s="44" t="s">
        <v>158</v>
      </c>
      <c r="AT257" s="44" t="s">
        <v>150</v>
      </c>
      <c r="AU257" s="44" t="s">
        <v>150</v>
      </c>
      <c r="AV257" s="44" t="s">
        <v>174</v>
      </c>
      <c r="AW257" s="44" t="s">
        <v>5843</v>
      </c>
      <c r="AX257" s="44" t="s">
        <v>158</v>
      </c>
      <c r="AY257" s="47"/>
      <c r="AZ257" s="44" t="s">
        <v>158</v>
      </c>
      <c r="BA257" s="47"/>
      <c r="BB257" s="44" t="s">
        <v>158</v>
      </c>
      <c r="BC257" s="47"/>
      <c r="BD257" s="1" t="s">
        <v>299</v>
      </c>
      <c r="BE257" s="1" t="s">
        <v>14988</v>
      </c>
      <c r="BF257" s="13">
        <f>COUNTIF(data_M!$BP:$BP,G257)</f>
        <v>4</v>
      </c>
    </row>
    <row r="258">
      <c r="A258" s="1" t="s">
        <v>14991</v>
      </c>
      <c r="B258" s="11">
        <v>46165.108923611115</v>
      </c>
      <c r="C258" s="14">
        <v>105.0</v>
      </c>
      <c r="D258" s="43">
        <v>46165.0</v>
      </c>
      <c r="E258" s="1" t="s">
        <v>136</v>
      </c>
      <c r="F258" s="1" t="s">
        <v>10454</v>
      </c>
      <c r="G258" s="9" t="s">
        <v>10419</v>
      </c>
      <c r="H258" s="8" t="s">
        <v>14994</v>
      </c>
      <c r="I258" s="1" t="s">
        <v>10445</v>
      </c>
      <c r="J258" s="1" t="s">
        <v>15005</v>
      </c>
      <c r="K258" s="1" t="s">
        <v>171</v>
      </c>
      <c r="L258" s="44" t="s">
        <v>150</v>
      </c>
      <c r="M258" s="17"/>
      <c r="N258" s="44" t="s">
        <v>150</v>
      </c>
      <c r="O258" s="44" t="s">
        <v>150</v>
      </c>
      <c r="P258" s="44" t="s">
        <v>150</v>
      </c>
      <c r="Q258" s="17"/>
      <c r="R258" s="45">
        <v>70.0</v>
      </c>
      <c r="S258" s="44" t="s">
        <v>174</v>
      </c>
      <c r="T258" s="44" t="s">
        <v>150</v>
      </c>
      <c r="U258" s="44" t="s">
        <v>150</v>
      </c>
      <c r="V258" s="44" t="s">
        <v>150</v>
      </c>
      <c r="W258" s="44" t="s">
        <v>174</v>
      </c>
      <c r="X258" s="44" t="s">
        <v>150</v>
      </c>
      <c r="Y258" s="44" t="s">
        <v>150</v>
      </c>
      <c r="Z258" s="44" t="s">
        <v>150</v>
      </c>
      <c r="AA258" s="44" t="s">
        <v>150</v>
      </c>
      <c r="AB258" s="44" t="s">
        <v>174</v>
      </c>
      <c r="AC258" s="44" t="s">
        <v>150</v>
      </c>
      <c r="AD258" s="44" t="s">
        <v>150</v>
      </c>
      <c r="AE258" s="44" t="s">
        <v>174</v>
      </c>
      <c r="AF258" s="17"/>
      <c r="AG258" s="17"/>
      <c r="AH258" s="17"/>
      <c r="AI258" s="44" t="s">
        <v>508</v>
      </c>
      <c r="AJ258" s="44" t="s">
        <v>242</v>
      </c>
      <c r="AK258" s="46" t="s">
        <v>15012</v>
      </c>
      <c r="AL258" s="46" t="s">
        <v>15022</v>
      </c>
      <c r="AM258" s="46" t="s">
        <v>15031</v>
      </c>
      <c r="AN258" s="44" t="s">
        <v>150</v>
      </c>
      <c r="AO258" s="44" t="s">
        <v>158</v>
      </c>
      <c r="AP258" s="44" t="s">
        <v>150</v>
      </c>
      <c r="AQ258" s="44" t="s">
        <v>158</v>
      </c>
      <c r="AR258" s="44" t="s">
        <v>150</v>
      </c>
      <c r="AS258" s="44" t="s">
        <v>158</v>
      </c>
      <c r="AT258" s="44" t="s">
        <v>158</v>
      </c>
      <c r="AU258" s="44" t="s">
        <v>158</v>
      </c>
      <c r="AV258" s="44" t="s">
        <v>150</v>
      </c>
      <c r="AW258" s="44" t="s">
        <v>896</v>
      </c>
      <c r="AX258" s="44" t="s">
        <v>158</v>
      </c>
      <c r="AY258" s="47"/>
      <c r="AZ258" s="44" t="s">
        <v>158</v>
      </c>
      <c r="BA258" s="47"/>
      <c r="BB258" s="44" t="s">
        <v>158</v>
      </c>
      <c r="BC258" s="47"/>
      <c r="BE258" s="1" t="s">
        <v>15038</v>
      </c>
      <c r="BF258" s="13">
        <f>COUNTIF(data_M!$BP:$BP,G258)</f>
        <v>4</v>
      </c>
    </row>
    <row r="259">
      <c r="A259" s="1" t="s">
        <v>6128</v>
      </c>
      <c r="B259" s="11">
        <v>46157.12804398148</v>
      </c>
      <c r="C259" s="42">
        <v>109.0</v>
      </c>
      <c r="D259" s="43">
        <v>46157.0</v>
      </c>
      <c r="E259" s="1" t="s">
        <v>1913</v>
      </c>
      <c r="F259" s="1" t="s">
        <v>15039</v>
      </c>
      <c r="G259" s="48" t="s">
        <v>5317</v>
      </c>
      <c r="H259" s="8" t="s">
        <v>6131</v>
      </c>
      <c r="I259" s="1" t="s">
        <v>5311</v>
      </c>
      <c r="J259" s="1" t="s">
        <v>1592</v>
      </c>
      <c r="K259" s="1" t="s">
        <v>1543</v>
      </c>
      <c r="L259" s="44" t="s">
        <v>150</v>
      </c>
      <c r="M259" s="17"/>
      <c r="N259" s="44" t="s">
        <v>174</v>
      </c>
      <c r="O259" s="44" t="s">
        <v>155</v>
      </c>
      <c r="P259" s="47"/>
      <c r="Q259" s="17"/>
      <c r="R259" s="45">
        <v>40.0</v>
      </c>
      <c r="S259" s="44" t="s">
        <v>174</v>
      </c>
      <c r="T259" s="44" t="s">
        <v>150</v>
      </c>
      <c r="U259" s="44" t="s">
        <v>150</v>
      </c>
      <c r="V259" s="44" t="s">
        <v>150</v>
      </c>
      <c r="W259" s="44" t="s">
        <v>174</v>
      </c>
      <c r="X259" s="44" t="s">
        <v>150</v>
      </c>
      <c r="Y259" s="44" t="s">
        <v>150</v>
      </c>
      <c r="Z259" s="44" t="s">
        <v>150</v>
      </c>
      <c r="AA259" s="44" t="s">
        <v>150</v>
      </c>
      <c r="AB259" s="44" t="s">
        <v>175</v>
      </c>
      <c r="AC259" s="44" t="s">
        <v>150</v>
      </c>
      <c r="AD259" s="44" t="s">
        <v>150</v>
      </c>
      <c r="AE259" s="44" t="s">
        <v>174</v>
      </c>
      <c r="AF259" s="17"/>
      <c r="AG259" s="17"/>
      <c r="AH259" s="17"/>
      <c r="AI259" s="44" t="s">
        <v>158</v>
      </c>
      <c r="AJ259" s="44" t="s">
        <v>158</v>
      </c>
      <c r="AK259" s="46" t="s">
        <v>6145</v>
      </c>
      <c r="AL259" s="46" t="s">
        <v>6148</v>
      </c>
      <c r="AM259" s="46" t="s">
        <v>6156</v>
      </c>
      <c r="AN259" s="44" t="s">
        <v>150</v>
      </c>
      <c r="AO259" s="44" t="s">
        <v>158</v>
      </c>
      <c r="AP259" s="44" t="s">
        <v>158</v>
      </c>
      <c r="AQ259" s="44" t="s">
        <v>158</v>
      </c>
      <c r="AR259" s="44" t="s">
        <v>158</v>
      </c>
      <c r="AS259" s="44" t="s">
        <v>158</v>
      </c>
      <c r="AT259" s="44" t="s">
        <v>158</v>
      </c>
      <c r="AU259" s="44" t="s">
        <v>158</v>
      </c>
      <c r="AV259" s="44" t="s">
        <v>158</v>
      </c>
      <c r="AW259" s="47"/>
      <c r="AX259" s="44" t="s">
        <v>158</v>
      </c>
      <c r="AY259" s="47"/>
      <c r="AZ259" s="44" t="s">
        <v>158</v>
      </c>
      <c r="BA259" s="47"/>
      <c r="BB259" s="44" t="s">
        <v>158</v>
      </c>
      <c r="BC259" s="47"/>
      <c r="BD259" s="1" t="s">
        <v>1913</v>
      </c>
      <c r="BE259" s="8" t="s">
        <v>15065</v>
      </c>
      <c r="BF259" s="13">
        <f>COUNTIF(data_M!$BP:$BP,G259)</f>
        <v>1</v>
      </c>
    </row>
    <row r="260">
      <c r="A260" s="1" t="s">
        <v>15068</v>
      </c>
      <c r="B260" s="11">
        <v>46168.16850694444</v>
      </c>
      <c r="C260" s="42">
        <v>106.0</v>
      </c>
      <c r="D260" s="43">
        <v>46168.0</v>
      </c>
      <c r="E260" s="1" t="s">
        <v>299</v>
      </c>
      <c r="F260" s="1" t="s">
        <v>15069</v>
      </c>
      <c r="G260" s="9" t="s">
        <v>7492</v>
      </c>
      <c r="H260" s="8" t="s">
        <v>15070</v>
      </c>
      <c r="I260" s="1" t="s">
        <v>7488</v>
      </c>
      <c r="J260" s="1" t="s">
        <v>169</v>
      </c>
      <c r="K260" s="1" t="s">
        <v>317</v>
      </c>
      <c r="L260" s="44" t="s">
        <v>150</v>
      </c>
      <c r="M260" s="17"/>
      <c r="N260" s="44" t="s">
        <v>174</v>
      </c>
      <c r="O260" s="44" t="s">
        <v>150</v>
      </c>
      <c r="P260" s="44" t="s">
        <v>150</v>
      </c>
      <c r="Q260" s="17"/>
      <c r="R260" s="45">
        <v>90.0</v>
      </c>
      <c r="S260" s="44" t="s">
        <v>174</v>
      </c>
      <c r="T260" s="44" t="s">
        <v>150</v>
      </c>
      <c r="U260" s="44" t="s">
        <v>150</v>
      </c>
      <c r="V260" s="44" t="s">
        <v>150</v>
      </c>
      <c r="W260" s="44" t="s">
        <v>174</v>
      </c>
      <c r="X260" s="44" t="s">
        <v>150</v>
      </c>
      <c r="Y260" s="44" t="s">
        <v>150</v>
      </c>
      <c r="Z260" s="44" t="s">
        <v>150</v>
      </c>
      <c r="AA260" s="44" t="s">
        <v>150</v>
      </c>
      <c r="AB260" s="44" t="s">
        <v>175</v>
      </c>
      <c r="AC260" s="44" t="s">
        <v>150</v>
      </c>
      <c r="AD260" s="44" t="s">
        <v>150</v>
      </c>
      <c r="AE260" s="44" t="s">
        <v>174</v>
      </c>
      <c r="AF260" s="17"/>
      <c r="AG260" s="17"/>
      <c r="AH260" s="17"/>
      <c r="AI260" s="44" t="s">
        <v>506</v>
      </c>
      <c r="AJ260" s="44" t="s">
        <v>757</v>
      </c>
      <c r="AK260" s="46" t="s">
        <v>15079</v>
      </c>
      <c r="AL260" s="46" t="s">
        <v>15090</v>
      </c>
      <c r="AM260" s="46" t="s">
        <v>15094</v>
      </c>
      <c r="AN260" s="44" t="s">
        <v>150</v>
      </c>
      <c r="AO260" s="44" t="s">
        <v>158</v>
      </c>
      <c r="AP260" s="44" t="s">
        <v>150</v>
      </c>
      <c r="AQ260" s="44" t="s">
        <v>158</v>
      </c>
      <c r="AR260" s="44" t="s">
        <v>150</v>
      </c>
      <c r="AS260" s="44" t="s">
        <v>158</v>
      </c>
      <c r="AT260" s="44" t="s">
        <v>158</v>
      </c>
      <c r="AU260" s="44" t="s">
        <v>158</v>
      </c>
      <c r="AV260" s="44" t="s">
        <v>150</v>
      </c>
      <c r="AW260" s="44" t="s">
        <v>286</v>
      </c>
      <c r="AX260" s="44" t="s">
        <v>158</v>
      </c>
      <c r="AY260" s="47"/>
      <c r="AZ260" s="44" t="s">
        <v>158</v>
      </c>
      <c r="BA260" s="47"/>
      <c r="BB260" s="44" t="s">
        <v>158</v>
      </c>
      <c r="BC260" s="47"/>
      <c r="BD260" s="1" t="s">
        <v>299</v>
      </c>
      <c r="BE260" s="1" t="s">
        <v>15106</v>
      </c>
      <c r="BF260" s="13">
        <f>COUNTIF(data_M!$BP:$BP,G260)</f>
        <v>2</v>
      </c>
    </row>
    <row r="261">
      <c r="A261" s="1" t="s">
        <v>15108</v>
      </c>
      <c r="B261" s="11">
        <v>46166.14207175926</v>
      </c>
      <c r="C261" s="42">
        <v>106.0</v>
      </c>
      <c r="D261" s="43">
        <v>46166.0</v>
      </c>
      <c r="E261" s="1" t="s">
        <v>299</v>
      </c>
      <c r="F261" s="1" t="s">
        <v>9848</v>
      </c>
      <c r="G261" s="9" t="s">
        <v>9839</v>
      </c>
      <c r="H261" s="8" t="s">
        <v>15109</v>
      </c>
      <c r="I261" s="1" t="s">
        <v>9830</v>
      </c>
      <c r="J261" s="1" t="s">
        <v>169</v>
      </c>
      <c r="K261" s="1" t="s">
        <v>317</v>
      </c>
      <c r="L261" s="44" t="s">
        <v>150</v>
      </c>
      <c r="M261" s="17"/>
      <c r="N261" s="44" t="s">
        <v>155</v>
      </c>
      <c r="O261" s="44" t="s">
        <v>150</v>
      </c>
      <c r="P261" s="44" t="s">
        <v>150</v>
      </c>
      <c r="Q261" s="17"/>
      <c r="R261" s="45">
        <v>40.0</v>
      </c>
      <c r="S261" s="44" t="s">
        <v>174</v>
      </c>
      <c r="T261" s="44" t="s">
        <v>150</v>
      </c>
      <c r="U261" s="44" t="s">
        <v>150</v>
      </c>
      <c r="V261" s="44" t="s">
        <v>150</v>
      </c>
      <c r="W261" s="44" t="s">
        <v>174</v>
      </c>
      <c r="X261" s="44" t="s">
        <v>150</v>
      </c>
      <c r="Y261" s="44" t="s">
        <v>150</v>
      </c>
      <c r="Z261" s="44" t="s">
        <v>150</v>
      </c>
      <c r="AA261" s="44" t="s">
        <v>150</v>
      </c>
      <c r="AB261" s="44" t="s">
        <v>175</v>
      </c>
      <c r="AC261" s="44" t="s">
        <v>150</v>
      </c>
      <c r="AD261" s="44" t="s">
        <v>150</v>
      </c>
      <c r="AE261" s="44" t="s">
        <v>174</v>
      </c>
      <c r="AF261" s="17"/>
      <c r="AG261" s="17"/>
      <c r="AH261" s="17"/>
      <c r="AI261" s="44" t="s">
        <v>158</v>
      </c>
      <c r="AJ261" s="44" t="s">
        <v>812</v>
      </c>
      <c r="AK261" s="46" t="s">
        <v>15122</v>
      </c>
      <c r="AL261" s="46" t="s">
        <v>15128</v>
      </c>
      <c r="AM261" s="46" t="s">
        <v>15136</v>
      </c>
      <c r="AN261" s="44" t="s">
        <v>150</v>
      </c>
      <c r="AO261" s="44" t="s">
        <v>158</v>
      </c>
      <c r="AP261" s="44" t="s">
        <v>150</v>
      </c>
      <c r="AQ261" s="44" t="s">
        <v>158</v>
      </c>
      <c r="AR261" s="44" t="s">
        <v>161</v>
      </c>
      <c r="AS261" s="44" t="s">
        <v>158</v>
      </c>
      <c r="AT261" s="44" t="s">
        <v>158</v>
      </c>
      <c r="AU261" s="44" t="s">
        <v>158</v>
      </c>
      <c r="AV261" s="44" t="s">
        <v>174</v>
      </c>
      <c r="AW261" s="44" t="s">
        <v>217</v>
      </c>
      <c r="AX261" s="44" t="s">
        <v>158</v>
      </c>
      <c r="AY261" s="47"/>
      <c r="AZ261" s="44" t="s">
        <v>158</v>
      </c>
      <c r="BA261" s="47"/>
      <c r="BB261" s="44" t="s">
        <v>158</v>
      </c>
      <c r="BC261" s="47"/>
      <c r="BD261" s="1" t="s">
        <v>299</v>
      </c>
      <c r="BE261" s="1" t="s">
        <v>15145</v>
      </c>
      <c r="BF261" s="13">
        <f>COUNTIF(data_M!$BP:$BP,G261)</f>
        <v>2</v>
      </c>
    </row>
    <row r="262">
      <c r="A262" s="1" t="s">
        <v>2298</v>
      </c>
      <c r="B262" s="11">
        <v>46155.41606481482</v>
      </c>
      <c r="C262" s="42">
        <v>105.0</v>
      </c>
      <c r="D262" s="43">
        <v>46155.0</v>
      </c>
      <c r="E262" s="1" t="s">
        <v>136</v>
      </c>
      <c r="F262" s="1" t="s">
        <v>2307</v>
      </c>
      <c r="G262" s="9" t="s">
        <v>2309</v>
      </c>
      <c r="H262" s="8" t="s">
        <v>2311</v>
      </c>
      <c r="I262" s="1" t="s">
        <v>2307</v>
      </c>
      <c r="J262" s="1" t="s">
        <v>169</v>
      </c>
      <c r="K262" s="1" t="s">
        <v>171</v>
      </c>
      <c r="L262" s="44" t="s">
        <v>150</v>
      </c>
      <c r="M262" s="17"/>
      <c r="N262" s="44" t="s">
        <v>150</v>
      </c>
      <c r="O262" s="44" t="s">
        <v>150</v>
      </c>
      <c r="P262" s="44" t="s">
        <v>150</v>
      </c>
      <c r="Q262" s="17"/>
      <c r="R262" s="45">
        <v>120.0</v>
      </c>
      <c r="S262" s="44" t="s">
        <v>174</v>
      </c>
      <c r="T262" s="44" t="s">
        <v>150</v>
      </c>
      <c r="U262" s="44" t="s">
        <v>150</v>
      </c>
      <c r="V262" s="44" t="s">
        <v>150</v>
      </c>
      <c r="W262" s="44" t="s">
        <v>174</v>
      </c>
      <c r="X262" s="44" t="s">
        <v>150</v>
      </c>
      <c r="Y262" s="44" t="s">
        <v>150</v>
      </c>
      <c r="Z262" s="44" t="s">
        <v>150</v>
      </c>
      <c r="AA262" s="44" t="s">
        <v>150</v>
      </c>
      <c r="AB262" s="44" t="s">
        <v>175</v>
      </c>
      <c r="AC262" s="44" t="s">
        <v>150</v>
      </c>
      <c r="AD262" s="44" t="s">
        <v>150</v>
      </c>
      <c r="AE262" s="44" t="s">
        <v>174</v>
      </c>
      <c r="AF262" s="17"/>
      <c r="AG262" s="17"/>
      <c r="AH262" s="17"/>
      <c r="AI262" s="44" t="s">
        <v>241</v>
      </c>
      <c r="AJ262" s="44" t="s">
        <v>242</v>
      </c>
      <c r="AK262" s="46" t="s">
        <v>2328</v>
      </c>
      <c r="AL262" s="46" t="s">
        <v>2341</v>
      </c>
      <c r="AM262" s="46" t="s">
        <v>2351</v>
      </c>
      <c r="AN262" s="44" t="s">
        <v>174</v>
      </c>
      <c r="AO262" s="44" t="s">
        <v>158</v>
      </c>
      <c r="AP262" s="44" t="s">
        <v>150</v>
      </c>
      <c r="AQ262" s="44" t="s">
        <v>150</v>
      </c>
      <c r="AR262" s="44" t="s">
        <v>174</v>
      </c>
      <c r="AS262" s="44" t="s">
        <v>158</v>
      </c>
      <c r="AT262" s="44" t="s">
        <v>158</v>
      </c>
      <c r="AU262" s="44" t="s">
        <v>158</v>
      </c>
      <c r="AV262" s="44" t="s">
        <v>150</v>
      </c>
      <c r="AW262" s="44" t="s">
        <v>2248</v>
      </c>
      <c r="AX262" s="44" t="s">
        <v>150</v>
      </c>
      <c r="AY262" s="44" t="s">
        <v>1613</v>
      </c>
      <c r="AZ262" s="44" t="s">
        <v>158</v>
      </c>
      <c r="BA262" s="47"/>
      <c r="BB262" s="44" t="s">
        <v>158</v>
      </c>
      <c r="BC262" s="47"/>
      <c r="BD262" s="1" t="s">
        <v>136</v>
      </c>
      <c r="BE262" s="1" t="s">
        <v>15166</v>
      </c>
      <c r="BF262" s="13">
        <f>COUNTIF(data_M!$BP:$BP,G262)</f>
        <v>3</v>
      </c>
    </row>
    <row r="263">
      <c r="A263" s="1" t="s">
        <v>11666</v>
      </c>
      <c r="B263" s="11">
        <v>46160.47729166667</v>
      </c>
      <c r="C263" s="42">
        <v>110.0</v>
      </c>
      <c r="D263" s="43">
        <v>46160.0</v>
      </c>
      <c r="E263" s="1" t="s">
        <v>227</v>
      </c>
      <c r="F263" s="1" t="s">
        <v>981</v>
      </c>
      <c r="G263" s="9" t="s">
        <v>986</v>
      </c>
      <c r="H263" s="8" t="s">
        <v>11670</v>
      </c>
      <c r="I263" s="1" t="s">
        <v>996</v>
      </c>
      <c r="J263" s="1" t="s">
        <v>3297</v>
      </c>
      <c r="K263" s="1" t="s">
        <v>237</v>
      </c>
      <c r="L263" s="44" t="s">
        <v>150</v>
      </c>
      <c r="M263" s="17"/>
      <c r="N263" s="44" t="s">
        <v>150</v>
      </c>
      <c r="O263" s="44" t="s">
        <v>150</v>
      </c>
      <c r="P263" s="44" t="s">
        <v>150</v>
      </c>
      <c r="Q263" s="17"/>
      <c r="R263" s="45">
        <v>120.0</v>
      </c>
      <c r="S263" s="44" t="s">
        <v>174</v>
      </c>
      <c r="T263" s="44" t="s">
        <v>150</v>
      </c>
      <c r="U263" s="44" t="s">
        <v>150</v>
      </c>
      <c r="V263" s="44" t="s">
        <v>150</v>
      </c>
      <c r="W263" s="44" t="s">
        <v>156</v>
      </c>
      <c r="X263" s="44" t="s">
        <v>150</v>
      </c>
      <c r="Y263" s="44" t="s">
        <v>150</v>
      </c>
      <c r="Z263" s="44" t="s">
        <v>150</v>
      </c>
      <c r="AA263" s="44" t="s">
        <v>150</v>
      </c>
      <c r="AB263" s="44" t="s">
        <v>174</v>
      </c>
      <c r="AC263" s="44" t="s">
        <v>150</v>
      </c>
      <c r="AD263" s="44" t="s">
        <v>150</v>
      </c>
      <c r="AE263" s="44" t="s">
        <v>174</v>
      </c>
      <c r="AF263" s="17"/>
      <c r="AG263" s="17"/>
      <c r="AH263" s="17"/>
      <c r="AI263" s="44" t="s">
        <v>757</v>
      </c>
      <c r="AJ263" s="44" t="s">
        <v>2400</v>
      </c>
      <c r="AK263" s="46" t="s">
        <v>11682</v>
      </c>
      <c r="AL263" s="46" t="s">
        <v>11691</v>
      </c>
      <c r="AM263" s="46" t="s">
        <v>11698</v>
      </c>
      <c r="AN263" s="44" t="s">
        <v>150</v>
      </c>
      <c r="AO263" s="44" t="s">
        <v>158</v>
      </c>
      <c r="AP263" s="44" t="s">
        <v>150</v>
      </c>
      <c r="AQ263" s="44" t="s">
        <v>158</v>
      </c>
      <c r="AR263" s="44" t="s">
        <v>150</v>
      </c>
      <c r="AS263" s="44" t="s">
        <v>158</v>
      </c>
      <c r="AT263" s="44" t="s">
        <v>150</v>
      </c>
      <c r="AU263" s="44" t="s">
        <v>158</v>
      </c>
      <c r="AV263" s="44" t="s">
        <v>174</v>
      </c>
      <c r="AW263" s="44" t="s">
        <v>284</v>
      </c>
      <c r="AX263" s="44" t="s">
        <v>158</v>
      </c>
      <c r="AY263" s="47"/>
      <c r="AZ263" s="44" t="s">
        <v>158</v>
      </c>
      <c r="BA263" s="47"/>
      <c r="BB263" s="44" t="s">
        <v>158</v>
      </c>
      <c r="BC263" s="47"/>
      <c r="BD263" s="1" t="s">
        <v>227</v>
      </c>
      <c r="BE263" s="1" t="s">
        <v>15189</v>
      </c>
      <c r="BF263" s="13">
        <f>COUNTIF(data_M!$BP:$BP,G263)</f>
        <v>3</v>
      </c>
    </row>
    <row r="264">
      <c r="A264" s="1" t="s">
        <v>6421</v>
      </c>
      <c r="B264" s="11">
        <v>46157.20900462963</v>
      </c>
      <c r="C264" s="42">
        <v>106.0</v>
      </c>
      <c r="D264" s="43">
        <v>46157.0</v>
      </c>
      <c r="E264" s="1" t="s">
        <v>299</v>
      </c>
      <c r="F264" s="1" t="s">
        <v>6425</v>
      </c>
      <c r="G264" s="9" t="s">
        <v>6426</v>
      </c>
      <c r="H264" s="8" t="s">
        <v>6427</v>
      </c>
      <c r="I264" s="1" t="s">
        <v>5243</v>
      </c>
      <c r="J264" s="1" t="s">
        <v>169</v>
      </c>
      <c r="K264" s="1" t="s">
        <v>317</v>
      </c>
      <c r="L264" s="44" t="s">
        <v>150</v>
      </c>
      <c r="M264" s="17"/>
      <c r="N264" s="44" t="s">
        <v>174</v>
      </c>
      <c r="O264" s="44" t="s">
        <v>150</v>
      </c>
      <c r="P264" s="44" t="s">
        <v>150</v>
      </c>
      <c r="Q264" s="17"/>
      <c r="R264" s="45">
        <v>125.0</v>
      </c>
      <c r="S264" s="44" t="s">
        <v>174</v>
      </c>
      <c r="T264" s="44" t="s">
        <v>150</v>
      </c>
      <c r="U264" s="44" t="s">
        <v>150</v>
      </c>
      <c r="V264" s="44" t="s">
        <v>150</v>
      </c>
      <c r="W264" s="44" t="s">
        <v>174</v>
      </c>
      <c r="X264" s="44" t="s">
        <v>150</v>
      </c>
      <c r="Y264" s="44" t="s">
        <v>150</v>
      </c>
      <c r="Z264" s="44" t="s">
        <v>150</v>
      </c>
      <c r="AA264" s="44" t="s">
        <v>150</v>
      </c>
      <c r="AB264" s="44" t="s">
        <v>175</v>
      </c>
      <c r="AC264" s="44" t="s">
        <v>150</v>
      </c>
      <c r="AD264" s="44" t="s">
        <v>150</v>
      </c>
      <c r="AE264" s="44" t="s">
        <v>174</v>
      </c>
      <c r="AF264" s="17"/>
      <c r="AG264" s="17"/>
      <c r="AH264" s="17"/>
      <c r="AI264" s="44" t="s">
        <v>6439</v>
      </c>
      <c r="AJ264" s="44" t="s">
        <v>812</v>
      </c>
      <c r="AK264" s="46" t="s">
        <v>6440</v>
      </c>
      <c r="AL264" s="46" t="s">
        <v>6446</v>
      </c>
      <c r="AM264" s="46" t="s">
        <v>6450</v>
      </c>
      <c r="AN264" s="44" t="s">
        <v>174</v>
      </c>
      <c r="AO264" s="44" t="s">
        <v>158</v>
      </c>
      <c r="AP264" s="44" t="s">
        <v>150</v>
      </c>
      <c r="AQ264" s="44" t="s">
        <v>158</v>
      </c>
      <c r="AR264" s="44" t="s">
        <v>203</v>
      </c>
      <c r="AS264" s="44" t="s">
        <v>150</v>
      </c>
      <c r="AT264" s="44" t="s">
        <v>174</v>
      </c>
      <c r="AU264" s="44" t="s">
        <v>158</v>
      </c>
      <c r="AV264" s="44" t="s">
        <v>155</v>
      </c>
      <c r="AW264" s="44" t="s">
        <v>2838</v>
      </c>
      <c r="AX264" s="44" t="s">
        <v>158</v>
      </c>
      <c r="AY264" s="47"/>
      <c r="AZ264" s="44" t="s">
        <v>150</v>
      </c>
      <c r="BA264" s="44" t="s">
        <v>4265</v>
      </c>
      <c r="BB264" s="44" t="s">
        <v>158</v>
      </c>
      <c r="BC264" s="47"/>
      <c r="BD264" s="1" t="s">
        <v>299</v>
      </c>
      <c r="BE264" s="1" t="s">
        <v>15205</v>
      </c>
      <c r="BF264" s="13">
        <f>COUNTIF(data_M!$BP:$BP,G264)</f>
        <v>3</v>
      </c>
    </row>
    <row r="265">
      <c r="A265" s="1" t="s">
        <v>5101</v>
      </c>
      <c r="B265" s="11">
        <v>46156.28324074074</v>
      </c>
      <c r="C265" s="42">
        <v>106.0</v>
      </c>
      <c r="D265" s="43">
        <v>46156.0</v>
      </c>
      <c r="E265" s="1" t="s">
        <v>299</v>
      </c>
      <c r="F265" s="1" t="s">
        <v>5103</v>
      </c>
      <c r="G265" s="9" t="s">
        <v>5104</v>
      </c>
      <c r="H265" s="8" t="s">
        <v>5105</v>
      </c>
      <c r="I265" s="1" t="s">
        <v>5111</v>
      </c>
      <c r="J265" s="1" t="s">
        <v>169</v>
      </c>
      <c r="K265" s="1" t="s">
        <v>317</v>
      </c>
      <c r="L265" s="44" t="s">
        <v>174</v>
      </c>
      <c r="M265" s="12" t="s">
        <v>5113</v>
      </c>
      <c r="N265" s="44" t="s">
        <v>150</v>
      </c>
      <c r="O265" s="44" t="s">
        <v>150</v>
      </c>
      <c r="P265" s="44" t="s">
        <v>156</v>
      </c>
      <c r="Q265" s="17"/>
      <c r="R265" s="45">
        <v>60.0</v>
      </c>
      <c r="S265" s="44" t="s">
        <v>174</v>
      </c>
      <c r="T265" s="44" t="s">
        <v>150</v>
      </c>
      <c r="U265" s="44" t="s">
        <v>150</v>
      </c>
      <c r="V265" s="44" t="s">
        <v>150</v>
      </c>
      <c r="W265" s="44" t="s">
        <v>174</v>
      </c>
      <c r="X265" s="44" t="s">
        <v>150</v>
      </c>
      <c r="Y265" s="44" t="s">
        <v>150</v>
      </c>
      <c r="Z265" s="44" t="s">
        <v>150</v>
      </c>
      <c r="AA265" s="44" t="s">
        <v>150</v>
      </c>
      <c r="AB265" s="44" t="s">
        <v>175</v>
      </c>
      <c r="AC265" s="44" t="s">
        <v>150</v>
      </c>
      <c r="AD265" s="44" t="s">
        <v>150</v>
      </c>
      <c r="AE265" s="44" t="s">
        <v>155</v>
      </c>
      <c r="AF265" s="17"/>
      <c r="AG265" s="17"/>
      <c r="AH265" s="17"/>
      <c r="AI265" s="44" t="s">
        <v>322</v>
      </c>
      <c r="AJ265" s="44" t="s">
        <v>2400</v>
      </c>
      <c r="AK265" s="46" t="s">
        <v>5115</v>
      </c>
      <c r="AL265" s="46" t="s">
        <v>5120</v>
      </c>
      <c r="AM265" s="46" t="s">
        <v>5124</v>
      </c>
      <c r="AN265" s="44" t="s">
        <v>174</v>
      </c>
      <c r="AO265" s="44" t="s">
        <v>158</v>
      </c>
      <c r="AP265" s="44" t="s">
        <v>150</v>
      </c>
      <c r="AQ265" s="44" t="s">
        <v>158</v>
      </c>
      <c r="AR265" s="44" t="s">
        <v>150</v>
      </c>
      <c r="AS265" s="44" t="s">
        <v>158</v>
      </c>
      <c r="AT265" s="44" t="s">
        <v>158</v>
      </c>
      <c r="AU265" s="44" t="s">
        <v>158</v>
      </c>
      <c r="AV265" s="44" t="s">
        <v>150</v>
      </c>
      <c r="AW265" s="44" t="s">
        <v>1102</v>
      </c>
      <c r="AX265" s="44" t="s">
        <v>158</v>
      </c>
      <c r="AY265" s="47"/>
      <c r="AZ265" s="44" t="s">
        <v>158</v>
      </c>
      <c r="BA265" s="47"/>
      <c r="BB265" s="44" t="s">
        <v>158</v>
      </c>
      <c r="BC265" s="47"/>
      <c r="BD265" s="1" t="s">
        <v>299</v>
      </c>
      <c r="BE265" s="1" t="s">
        <v>15245</v>
      </c>
      <c r="BF265" s="13">
        <f>COUNTIF(data_M!$BP:$BP,G265)</f>
        <v>3</v>
      </c>
    </row>
    <row r="266">
      <c r="A266" s="1" t="s">
        <v>15247</v>
      </c>
      <c r="B266" s="11">
        <v>46164.38167824074</v>
      </c>
      <c r="C266" s="42">
        <v>107.0</v>
      </c>
      <c r="D266" s="43">
        <v>46164.0</v>
      </c>
      <c r="E266" s="1" t="s">
        <v>561</v>
      </c>
      <c r="F266" s="1" t="s">
        <v>1922</v>
      </c>
      <c r="G266" s="9" t="s">
        <v>1928</v>
      </c>
      <c r="H266" s="8" t="s">
        <v>15250</v>
      </c>
      <c r="I266" s="1" t="s">
        <v>1932</v>
      </c>
      <c r="J266" s="1" t="s">
        <v>169</v>
      </c>
      <c r="K266" s="1" t="s">
        <v>573</v>
      </c>
      <c r="L266" s="44" t="s">
        <v>150</v>
      </c>
      <c r="M266" s="17"/>
      <c r="N266" s="44" t="s">
        <v>174</v>
      </c>
      <c r="O266" s="44" t="s">
        <v>150</v>
      </c>
      <c r="P266" s="44" t="s">
        <v>150</v>
      </c>
      <c r="Q266" s="17"/>
      <c r="R266" s="45">
        <v>92.0</v>
      </c>
      <c r="S266" s="44" t="s">
        <v>174</v>
      </c>
      <c r="T266" s="44" t="s">
        <v>150</v>
      </c>
      <c r="U266" s="44" t="s">
        <v>150</v>
      </c>
      <c r="V266" s="44" t="s">
        <v>150</v>
      </c>
      <c r="W266" s="44" t="s">
        <v>174</v>
      </c>
      <c r="X266" s="44" t="s">
        <v>150</v>
      </c>
      <c r="Y266" s="44" t="s">
        <v>150</v>
      </c>
      <c r="Z266" s="44" t="s">
        <v>150</v>
      </c>
      <c r="AA266" s="44" t="s">
        <v>150</v>
      </c>
      <c r="AB266" s="44" t="s">
        <v>175</v>
      </c>
      <c r="AC266" s="44" t="s">
        <v>150</v>
      </c>
      <c r="AD266" s="44" t="s">
        <v>150</v>
      </c>
      <c r="AE266" s="44" t="s">
        <v>174</v>
      </c>
      <c r="AF266" s="17"/>
      <c r="AG266" s="17"/>
      <c r="AH266" s="17"/>
      <c r="AI266" s="44" t="s">
        <v>242</v>
      </c>
      <c r="AJ266" s="44" t="s">
        <v>322</v>
      </c>
      <c r="AK266" s="46" t="s">
        <v>15262</v>
      </c>
      <c r="AL266" s="46" t="s">
        <v>15264</v>
      </c>
      <c r="AM266" s="46" t="s">
        <v>15274</v>
      </c>
      <c r="AN266" s="44" t="s">
        <v>174</v>
      </c>
      <c r="AO266" s="44" t="s">
        <v>158</v>
      </c>
      <c r="AP266" s="44" t="s">
        <v>150</v>
      </c>
      <c r="AQ266" s="44" t="s">
        <v>158</v>
      </c>
      <c r="AR266" s="44" t="s">
        <v>156</v>
      </c>
      <c r="AS266" s="44" t="s">
        <v>158</v>
      </c>
      <c r="AT266" s="44" t="s">
        <v>174</v>
      </c>
      <c r="AU266" s="44" t="s">
        <v>158</v>
      </c>
      <c r="AV266" s="44" t="s">
        <v>174</v>
      </c>
      <c r="AW266" s="44" t="s">
        <v>359</v>
      </c>
      <c r="AX266" s="44" t="s">
        <v>158</v>
      </c>
      <c r="AY266" s="47"/>
      <c r="AZ266" s="44" t="s">
        <v>158</v>
      </c>
      <c r="BA266" s="47"/>
      <c r="BB266" s="44" t="s">
        <v>158</v>
      </c>
      <c r="BC266" s="47"/>
      <c r="BD266" s="1" t="s">
        <v>561</v>
      </c>
      <c r="BE266" s="1" t="s">
        <v>15284</v>
      </c>
      <c r="BF266" s="13">
        <f>COUNTIF(data_M!$BP:$BP,G266)</f>
        <v>4</v>
      </c>
    </row>
    <row r="267">
      <c r="A267" s="1" t="s">
        <v>15285</v>
      </c>
      <c r="B267" s="11">
        <v>46163.15181712963</v>
      </c>
      <c r="C267" s="42">
        <v>108.0</v>
      </c>
      <c r="D267" s="43">
        <v>46163.0</v>
      </c>
      <c r="E267" s="1" t="s">
        <v>852</v>
      </c>
      <c r="F267" s="1" t="s">
        <v>9321</v>
      </c>
      <c r="G267" s="9" t="s">
        <v>12283</v>
      </c>
      <c r="H267" s="8" t="s">
        <v>15292</v>
      </c>
      <c r="I267" s="1" t="s">
        <v>12308</v>
      </c>
      <c r="J267" s="1" t="s">
        <v>1592</v>
      </c>
      <c r="K267" s="1" t="s">
        <v>863</v>
      </c>
      <c r="L267" s="44" t="s">
        <v>150</v>
      </c>
      <c r="M267" s="17"/>
      <c r="N267" s="44" t="s">
        <v>174</v>
      </c>
      <c r="O267" s="44" t="s">
        <v>155</v>
      </c>
      <c r="P267" s="47"/>
      <c r="Q267" s="17"/>
      <c r="R267" s="45">
        <v>74.0</v>
      </c>
      <c r="S267" s="44" t="s">
        <v>174</v>
      </c>
      <c r="T267" s="44" t="s">
        <v>150</v>
      </c>
      <c r="U267" s="44" t="s">
        <v>150</v>
      </c>
      <c r="V267" s="44" t="s">
        <v>150</v>
      </c>
      <c r="W267" s="44" t="s">
        <v>174</v>
      </c>
      <c r="X267" s="44" t="s">
        <v>150</v>
      </c>
      <c r="Y267" s="44" t="s">
        <v>150</v>
      </c>
      <c r="Z267" s="44" t="s">
        <v>150</v>
      </c>
      <c r="AA267" s="44" t="s">
        <v>150</v>
      </c>
      <c r="AB267" s="44" t="s">
        <v>175</v>
      </c>
      <c r="AC267" s="44" t="s">
        <v>174</v>
      </c>
      <c r="AD267" s="47"/>
      <c r="AE267" s="47"/>
      <c r="AF267" s="17"/>
      <c r="AG267" s="17"/>
      <c r="AH267" s="17"/>
      <c r="AI267" s="44" t="s">
        <v>158</v>
      </c>
      <c r="AJ267" s="44" t="s">
        <v>1295</v>
      </c>
      <c r="AK267" s="46" t="s">
        <v>15303</v>
      </c>
      <c r="AL267" s="46" t="s">
        <v>15310</v>
      </c>
      <c r="AM267" s="46" t="s">
        <v>15319</v>
      </c>
      <c r="AN267" s="44" t="s">
        <v>150</v>
      </c>
      <c r="AO267" s="44" t="s">
        <v>158</v>
      </c>
      <c r="AP267" s="44" t="s">
        <v>158</v>
      </c>
      <c r="AQ267" s="44" t="s">
        <v>158</v>
      </c>
      <c r="AR267" s="44" t="s">
        <v>150</v>
      </c>
      <c r="AS267" s="44" t="s">
        <v>158</v>
      </c>
      <c r="AT267" s="44" t="s">
        <v>158</v>
      </c>
      <c r="AU267" s="44" t="s">
        <v>158</v>
      </c>
      <c r="AV267" s="44" t="s">
        <v>150</v>
      </c>
      <c r="AW267" s="44" t="s">
        <v>449</v>
      </c>
      <c r="AX267" s="44" t="s">
        <v>158</v>
      </c>
      <c r="AY267" s="47"/>
      <c r="AZ267" s="44" t="s">
        <v>158</v>
      </c>
      <c r="BA267" s="47"/>
      <c r="BB267" s="44" t="s">
        <v>158</v>
      </c>
      <c r="BC267" s="47"/>
      <c r="BD267" s="1" t="s">
        <v>852</v>
      </c>
      <c r="BE267" s="1" t="s">
        <v>15335</v>
      </c>
      <c r="BF267" s="13">
        <f>COUNTIF(data_M!$BP:$BP,G267)</f>
        <v>4</v>
      </c>
    </row>
    <row r="268">
      <c r="A268" s="1" t="s">
        <v>15337</v>
      </c>
      <c r="B268" s="11">
        <v>46179.67724537037</v>
      </c>
      <c r="C268" s="42">
        <v>103.0</v>
      </c>
      <c r="D268" s="43">
        <v>46179.0</v>
      </c>
      <c r="E268" s="1" t="s">
        <v>369</v>
      </c>
      <c r="F268" s="1" t="s">
        <v>2669</v>
      </c>
      <c r="G268" s="9" t="s">
        <v>2649</v>
      </c>
      <c r="H268" s="8" t="s">
        <v>15338</v>
      </c>
      <c r="I268" s="1" t="s">
        <v>2669</v>
      </c>
      <c r="J268" s="1" t="s">
        <v>808</v>
      </c>
      <c r="K268" s="1" t="s">
        <v>385</v>
      </c>
      <c r="L268" s="44" t="s">
        <v>150</v>
      </c>
      <c r="M268" s="17"/>
      <c r="N268" s="44" t="s">
        <v>150</v>
      </c>
      <c r="O268" s="44" t="s">
        <v>150</v>
      </c>
      <c r="P268" s="44" t="s">
        <v>150</v>
      </c>
      <c r="Q268" s="17"/>
      <c r="R268" s="45">
        <v>50.0</v>
      </c>
      <c r="S268" s="44" t="s">
        <v>174</v>
      </c>
      <c r="T268" s="44" t="s">
        <v>150</v>
      </c>
      <c r="U268" s="44" t="s">
        <v>150</v>
      </c>
      <c r="V268" s="44" t="s">
        <v>174</v>
      </c>
      <c r="W268" s="44" t="s">
        <v>174</v>
      </c>
      <c r="X268" s="44" t="s">
        <v>150</v>
      </c>
      <c r="Y268" s="44" t="s">
        <v>150</v>
      </c>
      <c r="Z268" s="44" t="s">
        <v>150</v>
      </c>
      <c r="AA268" s="44" t="s">
        <v>150</v>
      </c>
      <c r="AB268" s="44" t="s">
        <v>175</v>
      </c>
      <c r="AC268" s="44" t="s">
        <v>150</v>
      </c>
      <c r="AD268" s="44" t="s">
        <v>150</v>
      </c>
      <c r="AE268" s="44" t="s">
        <v>150</v>
      </c>
      <c r="AF268" s="17"/>
      <c r="AG268" s="17"/>
      <c r="AH268" s="17"/>
      <c r="AI268" s="44" t="s">
        <v>757</v>
      </c>
      <c r="AJ268" s="44" t="s">
        <v>812</v>
      </c>
      <c r="AK268" s="46" t="s">
        <v>15350</v>
      </c>
      <c r="AL268" s="46" t="s">
        <v>15359</v>
      </c>
      <c r="AM268" s="46" t="s">
        <v>15361</v>
      </c>
      <c r="AN268" s="44" t="s">
        <v>150</v>
      </c>
      <c r="AO268" s="44" t="s">
        <v>158</v>
      </c>
      <c r="AP268" s="44" t="s">
        <v>150</v>
      </c>
      <c r="AQ268" s="44" t="s">
        <v>158</v>
      </c>
      <c r="AR268" s="44" t="s">
        <v>158</v>
      </c>
      <c r="AS268" s="44" t="s">
        <v>158</v>
      </c>
      <c r="AT268" s="44" t="s">
        <v>158</v>
      </c>
      <c r="AU268" s="44" t="s">
        <v>158</v>
      </c>
      <c r="AV268" s="44" t="s">
        <v>150</v>
      </c>
      <c r="AW268" s="44" t="s">
        <v>286</v>
      </c>
      <c r="AX268" s="44" t="s">
        <v>158</v>
      </c>
      <c r="AY268" s="47"/>
      <c r="AZ268" s="44" t="s">
        <v>158</v>
      </c>
      <c r="BA268" s="47"/>
      <c r="BB268" s="44" t="s">
        <v>158</v>
      </c>
      <c r="BC268" s="47"/>
      <c r="BD268" s="1" t="s">
        <v>369</v>
      </c>
      <c r="BE268" s="1" t="s">
        <v>15374</v>
      </c>
      <c r="BF268" s="13">
        <f>COUNTIF(data_M!$BP:$BP,G268)</f>
        <v>3</v>
      </c>
    </row>
    <row r="269">
      <c r="A269" s="1" t="s">
        <v>10063</v>
      </c>
      <c r="B269" s="11">
        <v>46160.16836805556</v>
      </c>
      <c r="C269" s="42">
        <v>108.0</v>
      </c>
      <c r="D269" s="43">
        <v>46160.0</v>
      </c>
      <c r="E269" s="1" t="s">
        <v>852</v>
      </c>
      <c r="F269" s="1" t="s">
        <v>4854</v>
      </c>
      <c r="G269" s="9" t="s">
        <v>4868</v>
      </c>
      <c r="H269" s="8" t="s">
        <v>10066</v>
      </c>
      <c r="I269" s="1" t="s">
        <v>4854</v>
      </c>
      <c r="J269" s="1" t="s">
        <v>1592</v>
      </c>
      <c r="K269" s="1" t="s">
        <v>863</v>
      </c>
      <c r="L269" s="44" t="s">
        <v>150</v>
      </c>
      <c r="M269" s="17"/>
      <c r="N269" s="44" t="s">
        <v>150</v>
      </c>
      <c r="O269" s="44" t="s">
        <v>150</v>
      </c>
      <c r="P269" s="44" t="s">
        <v>150</v>
      </c>
      <c r="Q269" s="17"/>
      <c r="R269" s="45">
        <v>120.0</v>
      </c>
      <c r="S269" s="44" t="s">
        <v>174</v>
      </c>
      <c r="T269" s="44" t="s">
        <v>150</v>
      </c>
      <c r="U269" s="44" t="s">
        <v>150</v>
      </c>
      <c r="V269" s="44" t="s">
        <v>150</v>
      </c>
      <c r="W269" s="44" t="s">
        <v>174</v>
      </c>
      <c r="X269" s="44" t="s">
        <v>150</v>
      </c>
      <c r="Y269" s="44" t="s">
        <v>150</v>
      </c>
      <c r="Z269" s="44" t="s">
        <v>150</v>
      </c>
      <c r="AA269" s="44" t="s">
        <v>150</v>
      </c>
      <c r="AB269" s="44" t="s">
        <v>175</v>
      </c>
      <c r="AC269" s="44" t="s">
        <v>150</v>
      </c>
      <c r="AD269" s="44" t="s">
        <v>150</v>
      </c>
      <c r="AE269" s="44" t="s">
        <v>155</v>
      </c>
      <c r="AF269" s="17"/>
      <c r="AG269" s="17"/>
      <c r="AH269" s="17"/>
      <c r="AI269" s="44" t="s">
        <v>322</v>
      </c>
      <c r="AJ269" s="44" t="s">
        <v>241</v>
      </c>
      <c r="AK269" s="46" t="s">
        <v>10076</v>
      </c>
      <c r="AL269" s="46" t="s">
        <v>10078</v>
      </c>
      <c r="AM269" s="46" t="s">
        <v>10084</v>
      </c>
      <c r="AN269" s="44" t="s">
        <v>150</v>
      </c>
      <c r="AO269" s="44" t="s">
        <v>158</v>
      </c>
      <c r="AP269" s="44" t="s">
        <v>150</v>
      </c>
      <c r="AQ269" s="44" t="s">
        <v>158</v>
      </c>
      <c r="AR269" s="44" t="s">
        <v>174</v>
      </c>
      <c r="AS269" s="44" t="s">
        <v>150</v>
      </c>
      <c r="AT269" s="44" t="s">
        <v>174</v>
      </c>
      <c r="AU269" s="44" t="s">
        <v>158</v>
      </c>
      <c r="AV269" s="44" t="s">
        <v>174</v>
      </c>
      <c r="AW269" s="44" t="s">
        <v>2248</v>
      </c>
      <c r="AX269" s="44" t="s">
        <v>150</v>
      </c>
      <c r="AY269" s="44" t="s">
        <v>1461</v>
      </c>
      <c r="AZ269" s="44" t="s">
        <v>158</v>
      </c>
      <c r="BA269" s="47"/>
      <c r="BB269" s="44" t="s">
        <v>158</v>
      </c>
      <c r="BC269" s="47"/>
      <c r="BD269" s="1" t="s">
        <v>852</v>
      </c>
      <c r="BE269" s="1" t="s">
        <v>15395</v>
      </c>
      <c r="BF269" s="13">
        <f>COUNTIF(data_M!$BP:$BP,G269)</f>
        <v>5</v>
      </c>
    </row>
    <row r="270">
      <c r="A270" s="1" t="s">
        <v>10102</v>
      </c>
      <c r="B270" s="11">
        <v>46160.1734375</v>
      </c>
      <c r="C270" s="42">
        <v>103.0</v>
      </c>
      <c r="D270" s="43">
        <v>46160.0</v>
      </c>
      <c r="E270" s="1" t="s">
        <v>369</v>
      </c>
      <c r="F270" s="1" t="s">
        <v>10106</v>
      </c>
      <c r="G270" s="9" t="s">
        <v>10107</v>
      </c>
      <c r="H270" s="8" t="s">
        <v>10108</v>
      </c>
      <c r="I270" s="1" t="s">
        <v>7750</v>
      </c>
      <c r="J270" s="1" t="s">
        <v>808</v>
      </c>
      <c r="K270" s="1" t="s">
        <v>385</v>
      </c>
      <c r="L270" s="44" t="s">
        <v>150</v>
      </c>
      <c r="M270" s="17"/>
      <c r="N270" s="44" t="s">
        <v>150</v>
      </c>
      <c r="O270" s="44" t="s">
        <v>150</v>
      </c>
      <c r="P270" s="44" t="s">
        <v>150</v>
      </c>
      <c r="Q270" s="17"/>
      <c r="R270" s="45">
        <v>105.0</v>
      </c>
      <c r="S270" s="44" t="s">
        <v>174</v>
      </c>
      <c r="T270" s="44" t="s">
        <v>150</v>
      </c>
      <c r="U270" s="44" t="s">
        <v>150</v>
      </c>
      <c r="V270" s="44" t="s">
        <v>150</v>
      </c>
      <c r="W270" s="44" t="s">
        <v>174</v>
      </c>
      <c r="X270" s="44" t="s">
        <v>150</v>
      </c>
      <c r="Y270" s="44" t="s">
        <v>150</v>
      </c>
      <c r="Z270" s="44" t="s">
        <v>150</v>
      </c>
      <c r="AA270" s="44" t="s">
        <v>150</v>
      </c>
      <c r="AB270" s="44" t="s">
        <v>175</v>
      </c>
      <c r="AC270" s="44" t="s">
        <v>150</v>
      </c>
      <c r="AD270" s="44" t="s">
        <v>150</v>
      </c>
      <c r="AE270" s="44" t="s">
        <v>174</v>
      </c>
      <c r="AF270" s="17"/>
      <c r="AG270" s="17"/>
      <c r="AH270" s="17"/>
      <c r="AI270" s="44" t="s">
        <v>322</v>
      </c>
      <c r="AJ270" s="44" t="s">
        <v>1131</v>
      </c>
      <c r="AK270" s="46" t="s">
        <v>10115</v>
      </c>
      <c r="AL270" s="46" t="s">
        <v>10118</v>
      </c>
      <c r="AM270" s="46" t="s">
        <v>10125</v>
      </c>
      <c r="AN270" s="44" t="s">
        <v>174</v>
      </c>
      <c r="AO270" s="44" t="s">
        <v>158</v>
      </c>
      <c r="AP270" s="44" t="s">
        <v>150</v>
      </c>
      <c r="AQ270" s="44" t="s">
        <v>158</v>
      </c>
      <c r="AR270" s="44" t="s">
        <v>174</v>
      </c>
      <c r="AS270" s="44" t="s">
        <v>158</v>
      </c>
      <c r="AT270" s="44" t="s">
        <v>158</v>
      </c>
      <c r="AU270" s="44" t="s">
        <v>158</v>
      </c>
      <c r="AV270" s="44" t="s">
        <v>150</v>
      </c>
      <c r="AW270" s="44" t="s">
        <v>217</v>
      </c>
      <c r="AX270" s="44" t="s">
        <v>150</v>
      </c>
      <c r="AY270" s="44" t="s">
        <v>6480</v>
      </c>
      <c r="AZ270" s="44" t="s">
        <v>158</v>
      </c>
      <c r="BA270" s="47"/>
      <c r="BB270" s="44" t="s">
        <v>158</v>
      </c>
      <c r="BC270" s="47"/>
      <c r="BD270" s="1" t="s">
        <v>369</v>
      </c>
      <c r="BE270" s="1" t="s">
        <v>15428</v>
      </c>
      <c r="BF270" s="13">
        <f>COUNTIF(data_M!$BP:$BP,G270)</f>
        <v>6</v>
      </c>
    </row>
    <row r="271">
      <c r="A271" s="1" t="s">
        <v>10031</v>
      </c>
      <c r="B271" s="11">
        <v>46160.14349537037</v>
      </c>
      <c r="C271" s="42">
        <v>108.0</v>
      </c>
      <c r="D271" s="43">
        <v>46160.0</v>
      </c>
      <c r="E271" s="1" t="s">
        <v>852</v>
      </c>
      <c r="F271" s="1" t="s">
        <v>10034</v>
      </c>
      <c r="G271" s="9" t="s">
        <v>10035</v>
      </c>
      <c r="H271" s="8" t="s">
        <v>10036</v>
      </c>
      <c r="I271" s="1" t="s">
        <v>10034</v>
      </c>
      <c r="J271" s="1" t="s">
        <v>1592</v>
      </c>
      <c r="K271" s="1" t="s">
        <v>863</v>
      </c>
      <c r="L271" s="44" t="s">
        <v>150</v>
      </c>
      <c r="M271" s="17"/>
      <c r="N271" s="44" t="s">
        <v>150</v>
      </c>
      <c r="O271" s="44" t="s">
        <v>150</v>
      </c>
      <c r="P271" s="44" t="s">
        <v>150</v>
      </c>
      <c r="Q271" s="17"/>
      <c r="R271" s="45">
        <v>160.0</v>
      </c>
      <c r="S271" s="44" t="s">
        <v>174</v>
      </c>
      <c r="T271" s="44" t="s">
        <v>150</v>
      </c>
      <c r="U271" s="44" t="s">
        <v>150</v>
      </c>
      <c r="V271" s="44" t="s">
        <v>150</v>
      </c>
      <c r="W271" s="44" t="s">
        <v>174</v>
      </c>
      <c r="X271" s="44" t="s">
        <v>150</v>
      </c>
      <c r="Y271" s="44" t="s">
        <v>150</v>
      </c>
      <c r="Z271" s="44" t="s">
        <v>150</v>
      </c>
      <c r="AA271" s="44" t="s">
        <v>150</v>
      </c>
      <c r="AB271" s="44" t="s">
        <v>175</v>
      </c>
      <c r="AC271" s="44" t="s">
        <v>150</v>
      </c>
      <c r="AD271" s="44" t="s">
        <v>150</v>
      </c>
      <c r="AE271" s="44" t="s">
        <v>174</v>
      </c>
      <c r="AF271" s="17"/>
      <c r="AG271" s="17"/>
      <c r="AH271" s="17"/>
      <c r="AI271" s="44" t="s">
        <v>508</v>
      </c>
      <c r="AJ271" s="44" t="s">
        <v>2400</v>
      </c>
      <c r="AK271" s="46" t="s">
        <v>10042</v>
      </c>
      <c r="AL271" s="46" t="s">
        <v>10045</v>
      </c>
      <c r="AM271" s="46" t="s">
        <v>10051</v>
      </c>
      <c r="AN271" s="44" t="s">
        <v>174</v>
      </c>
      <c r="AO271" s="44" t="s">
        <v>158</v>
      </c>
      <c r="AP271" s="44" t="s">
        <v>150</v>
      </c>
      <c r="AQ271" s="44" t="s">
        <v>158</v>
      </c>
      <c r="AR271" s="44" t="s">
        <v>161</v>
      </c>
      <c r="AS271" s="44" t="s">
        <v>150</v>
      </c>
      <c r="AT271" s="44" t="s">
        <v>150</v>
      </c>
      <c r="AU271" s="44" t="s">
        <v>158</v>
      </c>
      <c r="AV271" s="44" t="s">
        <v>174</v>
      </c>
      <c r="AW271" s="44" t="s">
        <v>217</v>
      </c>
      <c r="AX271" s="44" t="s">
        <v>158</v>
      </c>
      <c r="AY271" s="47"/>
      <c r="AZ271" s="44" t="s">
        <v>158</v>
      </c>
      <c r="BA271" s="47"/>
      <c r="BB271" s="44" t="s">
        <v>158</v>
      </c>
      <c r="BC271" s="47"/>
      <c r="BD271" s="1" t="s">
        <v>852</v>
      </c>
      <c r="BE271" s="1" t="s">
        <v>15455</v>
      </c>
      <c r="BF271" s="13">
        <f>COUNTIF(data_M!$BP:$BP,G271)</f>
        <v>3</v>
      </c>
    </row>
    <row r="272">
      <c r="A272" s="1" t="s">
        <v>13574</v>
      </c>
      <c r="B272" s="11">
        <v>46161.470601851855</v>
      </c>
      <c r="C272" s="42">
        <v>109.0</v>
      </c>
      <c r="D272" s="43">
        <v>46161.0</v>
      </c>
      <c r="E272" s="1" t="s">
        <v>1913</v>
      </c>
      <c r="F272" s="1" t="s">
        <v>3078</v>
      </c>
      <c r="G272" s="9" t="s">
        <v>10646</v>
      </c>
      <c r="H272" s="8" t="s">
        <v>13578</v>
      </c>
      <c r="I272" s="1" t="s">
        <v>3078</v>
      </c>
      <c r="J272" s="1" t="s">
        <v>1592</v>
      </c>
      <c r="K272" s="1" t="s">
        <v>1543</v>
      </c>
      <c r="L272" s="44" t="s">
        <v>150</v>
      </c>
      <c r="M272" s="17"/>
      <c r="N272" s="44" t="s">
        <v>150</v>
      </c>
      <c r="O272" s="44" t="s">
        <v>150</v>
      </c>
      <c r="P272" s="44" t="s">
        <v>150</v>
      </c>
      <c r="Q272" s="17"/>
      <c r="R272" s="45">
        <v>70.0</v>
      </c>
      <c r="S272" s="44" t="s">
        <v>174</v>
      </c>
      <c r="T272" s="44" t="s">
        <v>150</v>
      </c>
      <c r="U272" s="44" t="s">
        <v>150</v>
      </c>
      <c r="V272" s="44" t="s">
        <v>150</v>
      </c>
      <c r="W272" s="44" t="s">
        <v>174</v>
      </c>
      <c r="X272" s="44" t="s">
        <v>150</v>
      </c>
      <c r="Y272" s="44" t="s">
        <v>150</v>
      </c>
      <c r="Z272" s="44" t="s">
        <v>150</v>
      </c>
      <c r="AA272" s="44" t="s">
        <v>150</v>
      </c>
      <c r="AB272" s="44" t="s">
        <v>175</v>
      </c>
      <c r="AC272" s="44" t="s">
        <v>150</v>
      </c>
      <c r="AD272" s="44" t="s">
        <v>150</v>
      </c>
      <c r="AE272" s="44" t="s">
        <v>150</v>
      </c>
      <c r="AF272" s="17"/>
      <c r="AG272" s="17"/>
      <c r="AH272" s="17"/>
      <c r="AI272" s="44" t="s">
        <v>2403</v>
      </c>
      <c r="AJ272" s="44" t="s">
        <v>158</v>
      </c>
      <c r="AK272" s="46" t="s">
        <v>13588</v>
      </c>
      <c r="AL272" s="46" t="s">
        <v>13596</v>
      </c>
      <c r="AM272" s="46" t="s">
        <v>13603</v>
      </c>
      <c r="AN272" s="44" t="s">
        <v>150</v>
      </c>
      <c r="AO272" s="44" t="s">
        <v>158</v>
      </c>
      <c r="AP272" s="44" t="s">
        <v>150</v>
      </c>
      <c r="AQ272" s="44" t="s">
        <v>158</v>
      </c>
      <c r="AR272" s="44" t="s">
        <v>158</v>
      </c>
      <c r="AS272" s="44" t="s">
        <v>158</v>
      </c>
      <c r="AT272" s="44" t="s">
        <v>158</v>
      </c>
      <c r="AU272" s="44" t="s">
        <v>158</v>
      </c>
      <c r="AV272" s="44" t="s">
        <v>158</v>
      </c>
      <c r="AW272" s="47"/>
      <c r="AX272" s="44" t="s">
        <v>158</v>
      </c>
      <c r="AY272" s="47"/>
      <c r="AZ272" s="44" t="s">
        <v>158</v>
      </c>
      <c r="BA272" s="47"/>
      <c r="BB272" s="44" t="s">
        <v>158</v>
      </c>
      <c r="BC272" s="47"/>
      <c r="BD272" s="1" t="s">
        <v>1913</v>
      </c>
      <c r="BE272" s="8" t="s">
        <v>13886</v>
      </c>
      <c r="BF272" s="13">
        <f>COUNTIF(data_M!$BP:$BP,G272)</f>
        <v>1</v>
      </c>
    </row>
    <row r="273">
      <c r="A273" s="1" t="s">
        <v>15488</v>
      </c>
      <c r="B273" s="11">
        <v>46171.446388888886</v>
      </c>
      <c r="C273" s="42">
        <v>107.0</v>
      </c>
      <c r="D273" s="43">
        <v>46171.0</v>
      </c>
      <c r="E273" s="1" t="s">
        <v>561</v>
      </c>
      <c r="F273" s="1" t="s">
        <v>5907</v>
      </c>
      <c r="G273" s="9" t="s">
        <v>5912</v>
      </c>
      <c r="H273" s="8" t="s">
        <v>15489</v>
      </c>
      <c r="I273" s="1" t="s">
        <v>5907</v>
      </c>
      <c r="J273" s="1" t="s">
        <v>169</v>
      </c>
      <c r="K273" s="1" t="s">
        <v>573</v>
      </c>
      <c r="L273" s="44" t="s">
        <v>150</v>
      </c>
      <c r="M273" s="17"/>
      <c r="N273" s="44" t="s">
        <v>150</v>
      </c>
      <c r="O273" s="44" t="s">
        <v>150</v>
      </c>
      <c r="P273" s="44" t="s">
        <v>150</v>
      </c>
      <c r="Q273" s="17"/>
      <c r="R273" s="45">
        <v>120.0</v>
      </c>
      <c r="S273" s="44" t="s">
        <v>174</v>
      </c>
      <c r="T273" s="44" t="s">
        <v>150</v>
      </c>
      <c r="U273" s="44" t="s">
        <v>150</v>
      </c>
      <c r="V273" s="44" t="s">
        <v>150</v>
      </c>
      <c r="W273" s="44" t="s">
        <v>174</v>
      </c>
      <c r="X273" s="44" t="s">
        <v>150</v>
      </c>
      <c r="Y273" s="44" t="s">
        <v>150</v>
      </c>
      <c r="Z273" s="44" t="s">
        <v>150</v>
      </c>
      <c r="AA273" s="44" t="s">
        <v>150</v>
      </c>
      <c r="AB273" s="44" t="s">
        <v>174</v>
      </c>
      <c r="AC273" s="44" t="s">
        <v>150</v>
      </c>
      <c r="AD273" s="44" t="s">
        <v>150</v>
      </c>
      <c r="AE273" s="44" t="s">
        <v>150</v>
      </c>
      <c r="AF273" s="17"/>
      <c r="AG273" s="17"/>
      <c r="AH273" s="17"/>
      <c r="AI273" s="44" t="s">
        <v>866</v>
      </c>
      <c r="AJ273" s="44" t="s">
        <v>158</v>
      </c>
      <c r="AK273" s="46" t="s">
        <v>15501</v>
      </c>
      <c r="AL273" s="46" t="s">
        <v>15513</v>
      </c>
      <c r="AM273" s="46" t="s">
        <v>15516</v>
      </c>
      <c r="AN273" s="44" t="s">
        <v>158</v>
      </c>
      <c r="AO273" s="44" t="s">
        <v>158</v>
      </c>
      <c r="AP273" s="44" t="s">
        <v>158</v>
      </c>
      <c r="AQ273" s="44" t="s">
        <v>158</v>
      </c>
      <c r="AR273" s="44" t="s">
        <v>158</v>
      </c>
      <c r="AS273" s="44" t="s">
        <v>158</v>
      </c>
      <c r="AT273" s="44" t="s">
        <v>150</v>
      </c>
      <c r="AU273" s="44" t="s">
        <v>158</v>
      </c>
      <c r="AV273" s="44" t="s">
        <v>158</v>
      </c>
      <c r="AW273" s="47"/>
      <c r="AX273" s="44" t="s">
        <v>158</v>
      </c>
      <c r="AY273" s="47"/>
      <c r="AZ273" s="44" t="s">
        <v>158</v>
      </c>
      <c r="BA273" s="47"/>
      <c r="BB273" s="44" t="s">
        <v>158</v>
      </c>
      <c r="BC273" s="47"/>
      <c r="BD273" s="1" t="s">
        <v>561</v>
      </c>
      <c r="BE273" s="8" t="s">
        <v>5913</v>
      </c>
      <c r="BF273" s="13">
        <f>COUNTIF(data_M!$BP:$BP,G273)</f>
        <v>1</v>
      </c>
    </row>
    <row r="274">
      <c r="A274" s="1" t="s">
        <v>15532</v>
      </c>
      <c r="B274" s="11">
        <v>46183.528182870374</v>
      </c>
      <c r="C274" s="42">
        <v>101.0</v>
      </c>
      <c r="D274" s="43">
        <v>46183.0</v>
      </c>
      <c r="E274" s="1" t="s">
        <v>793</v>
      </c>
      <c r="F274" s="1" t="s">
        <v>376</v>
      </c>
      <c r="G274" s="9" t="s">
        <v>389</v>
      </c>
      <c r="H274" s="8" t="s">
        <v>15533</v>
      </c>
      <c r="I274" s="1" t="s">
        <v>376</v>
      </c>
      <c r="J274" s="1" t="s">
        <v>808</v>
      </c>
      <c r="K274" s="1" t="s">
        <v>809</v>
      </c>
      <c r="L274" s="44" t="s">
        <v>150</v>
      </c>
      <c r="M274" s="17"/>
      <c r="N274" s="44" t="s">
        <v>174</v>
      </c>
      <c r="O274" s="44" t="s">
        <v>155</v>
      </c>
      <c r="P274" s="47"/>
      <c r="Q274" s="17"/>
      <c r="R274" s="45">
        <v>75.0</v>
      </c>
      <c r="S274" s="44" t="s">
        <v>174</v>
      </c>
      <c r="T274" s="44" t="s">
        <v>150</v>
      </c>
      <c r="U274" s="44" t="s">
        <v>150</v>
      </c>
      <c r="V274" s="44" t="s">
        <v>150</v>
      </c>
      <c r="W274" s="44" t="s">
        <v>174</v>
      </c>
      <c r="X274" s="44" t="s">
        <v>150</v>
      </c>
      <c r="Y274" s="44" t="s">
        <v>150</v>
      </c>
      <c r="Z274" s="44" t="s">
        <v>150</v>
      </c>
      <c r="AA274" s="44" t="s">
        <v>150</v>
      </c>
      <c r="AB274" s="44" t="s">
        <v>175</v>
      </c>
      <c r="AC274" s="44" t="s">
        <v>174</v>
      </c>
      <c r="AD274" s="47"/>
      <c r="AE274" s="47"/>
      <c r="AF274" s="17"/>
      <c r="AG274" s="17"/>
      <c r="AH274" s="17"/>
      <c r="AI274" s="44" t="s">
        <v>158</v>
      </c>
      <c r="AJ274" s="44" t="s">
        <v>158</v>
      </c>
      <c r="AK274" s="46" t="s">
        <v>15542</v>
      </c>
      <c r="AL274" s="46" t="s">
        <v>15546</v>
      </c>
      <c r="AM274" s="46" t="s">
        <v>15550</v>
      </c>
      <c r="AN274" s="44" t="s">
        <v>158</v>
      </c>
      <c r="AO274" s="44" t="s">
        <v>158</v>
      </c>
      <c r="AP274" s="44" t="s">
        <v>158</v>
      </c>
      <c r="AQ274" s="44" t="s">
        <v>158</v>
      </c>
      <c r="AR274" s="44" t="s">
        <v>158</v>
      </c>
      <c r="AS274" s="44" t="s">
        <v>158</v>
      </c>
      <c r="AT274" s="44" t="s">
        <v>158</v>
      </c>
      <c r="AU274" s="44" t="s">
        <v>158</v>
      </c>
      <c r="AV274" s="44" t="s">
        <v>150</v>
      </c>
      <c r="AW274" s="44" t="s">
        <v>1460</v>
      </c>
      <c r="AX274" s="44" t="s">
        <v>158</v>
      </c>
      <c r="AY274" s="47"/>
      <c r="AZ274" s="44" t="s">
        <v>158</v>
      </c>
      <c r="BA274" s="47"/>
      <c r="BB274" s="44" t="s">
        <v>158</v>
      </c>
      <c r="BC274" s="47"/>
      <c r="BD274" s="1" t="s">
        <v>793</v>
      </c>
      <c r="BE274" s="8" t="s">
        <v>393</v>
      </c>
      <c r="BF274" s="13">
        <f>COUNTIF(data_M!$BP:$BP,G274)</f>
        <v>1</v>
      </c>
    </row>
    <row r="275">
      <c r="A275" s="1" t="s">
        <v>15560</v>
      </c>
      <c r="B275" s="11">
        <v>46169.55564814815</v>
      </c>
      <c r="C275" s="14">
        <v>110.0</v>
      </c>
      <c r="D275" s="43">
        <v>46169.0</v>
      </c>
      <c r="E275" s="1" t="s">
        <v>227</v>
      </c>
      <c r="F275" s="1" t="s">
        <v>6563</v>
      </c>
      <c r="G275" s="9" t="s">
        <v>6528</v>
      </c>
      <c r="H275" s="8" t="s">
        <v>15561</v>
      </c>
      <c r="I275" s="1" t="s">
        <v>6550</v>
      </c>
      <c r="J275" s="1" t="s">
        <v>1592</v>
      </c>
      <c r="K275" s="1" t="s">
        <v>237</v>
      </c>
      <c r="L275" s="44" t="s">
        <v>150</v>
      </c>
      <c r="M275" s="17"/>
      <c r="N275" s="44" t="s">
        <v>174</v>
      </c>
      <c r="O275" s="44" t="s">
        <v>150</v>
      </c>
      <c r="P275" s="44" t="s">
        <v>150</v>
      </c>
      <c r="Q275" s="17"/>
      <c r="R275" s="45">
        <v>100.0</v>
      </c>
      <c r="S275" s="44" t="s">
        <v>174</v>
      </c>
      <c r="T275" s="44" t="s">
        <v>150</v>
      </c>
      <c r="U275" s="44" t="s">
        <v>150</v>
      </c>
      <c r="V275" s="44" t="s">
        <v>150</v>
      </c>
      <c r="W275" s="44" t="s">
        <v>174</v>
      </c>
      <c r="X275" s="44" t="s">
        <v>150</v>
      </c>
      <c r="Y275" s="44" t="s">
        <v>150</v>
      </c>
      <c r="Z275" s="44" t="s">
        <v>150</v>
      </c>
      <c r="AA275" s="44" t="s">
        <v>150</v>
      </c>
      <c r="AB275" s="44" t="s">
        <v>175</v>
      </c>
      <c r="AC275" s="44" t="s">
        <v>150</v>
      </c>
      <c r="AD275" s="44" t="s">
        <v>150</v>
      </c>
      <c r="AE275" s="44" t="s">
        <v>150</v>
      </c>
      <c r="AF275" s="17"/>
      <c r="AG275" s="17"/>
      <c r="AH275" s="17"/>
      <c r="AI275" s="44" t="s">
        <v>1131</v>
      </c>
      <c r="AJ275" s="44" t="s">
        <v>2662</v>
      </c>
      <c r="AK275" s="46" t="s">
        <v>15575</v>
      </c>
      <c r="AL275" s="46" t="s">
        <v>15584</v>
      </c>
      <c r="AM275" s="46" t="s">
        <v>15590</v>
      </c>
      <c r="AN275" s="44" t="s">
        <v>174</v>
      </c>
      <c r="AO275" s="44" t="s">
        <v>158</v>
      </c>
      <c r="AP275" s="44" t="s">
        <v>150</v>
      </c>
      <c r="AQ275" s="44" t="s">
        <v>158</v>
      </c>
      <c r="AR275" s="44" t="s">
        <v>158</v>
      </c>
      <c r="AS275" s="44" t="s">
        <v>158</v>
      </c>
      <c r="AT275" s="44" t="s">
        <v>150</v>
      </c>
      <c r="AU275" s="44" t="s">
        <v>158</v>
      </c>
      <c r="AV275" s="44" t="s">
        <v>174</v>
      </c>
      <c r="AW275" s="44" t="s">
        <v>2162</v>
      </c>
      <c r="AX275" s="44" t="s">
        <v>158</v>
      </c>
      <c r="AY275" s="47"/>
      <c r="AZ275" s="44" t="s">
        <v>158</v>
      </c>
      <c r="BA275" s="47"/>
      <c r="BB275" s="44" t="s">
        <v>158</v>
      </c>
      <c r="BC275" s="47"/>
      <c r="BD275" s="1" t="s">
        <v>1913</v>
      </c>
      <c r="BE275" s="1" t="s">
        <v>15603</v>
      </c>
      <c r="BF275" s="13">
        <f>COUNTIF(data_M!$BP:$BP,G275)</f>
        <v>4</v>
      </c>
    </row>
    <row r="276">
      <c r="A276" s="51" t="s">
        <v>15606</v>
      </c>
      <c r="B276" s="52">
        <v>46167.622453703705</v>
      </c>
      <c r="C276" s="53">
        <v>104.0</v>
      </c>
      <c r="D276" s="54">
        <v>46167.0</v>
      </c>
      <c r="E276" s="51" t="s">
        <v>960</v>
      </c>
      <c r="F276" s="51" t="s">
        <v>15607</v>
      </c>
      <c r="G276" s="55" t="s">
        <v>7558</v>
      </c>
      <c r="H276" s="56" t="s">
        <v>15608</v>
      </c>
      <c r="I276" s="51" t="s">
        <v>7546</v>
      </c>
      <c r="J276" s="51" t="s">
        <v>169</v>
      </c>
      <c r="K276" s="51" t="s">
        <v>970</v>
      </c>
      <c r="L276" s="57" t="s">
        <v>150</v>
      </c>
      <c r="M276" s="58"/>
      <c r="N276" s="57" t="s">
        <v>150</v>
      </c>
      <c r="O276" s="57" t="s">
        <v>150</v>
      </c>
      <c r="P276" s="57" t="s">
        <v>150</v>
      </c>
      <c r="Q276" s="58"/>
      <c r="R276" s="59">
        <v>120.0</v>
      </c>
      <c r="S276" s="57" t="s">
        <v>174</v>
      </c>
      <c r="T276" s="57" t="s">
        <v>150</v>
      </c>
      <c r="U276" s="57" t="s">
        <v>150</v>
      </c>
      <c r="V276" s="57" t="s">
        <v>150</v>
      </c>
      <c r="W276" s="57" t="s">
        <v>174</v>
      </c>
      <c r="X276" s="57" t="s">
        <v>150</v>
      </c>
      <c r="Y276" s="57" t="s">
        <v>150</v>
      </c>
      <c r="Z276" s="57" t="s">
        <v>150</v>
      </c>
      <c r="AA276" s="57" t="s">
        <v>150</v>
      </c>
      <c r="AB276" s="57" t="s">
        <v>174</v>
      </c>
      <c r="AC276" s="57" t="s">
        <v>150</v>
      </c>
      <c r="AD276" s="57" t="s">
        <v>150</v>
      </c>
      <c r="AE276" s="57" t="s">
        <v>174</v>
      </c>
      <c r="AF276" s="58"/>
      <c r="AG276" s="58"/>
      <c r="AH276" s="58"/>
      <c r="AI276" s="57" t="s">
        <v>242</v>
      </c>
      <c r="AJ276" s="57" t="s">
        <v>242</v>
      </c>
      <c r="AK276" s="60" t="s">
        <v>15617</v>
      </c>
      <c r="AL276" s="60" t="s">
        <v>15625</v>
      </c>
      <c r="AM276" s="60" t="s">
        <v>15631</v>
      </c>
      <c r="AN276" s="57" t="s">
        <v>150</v>
      </c>
      <c r="AO276" s="57" t="s">
        <v>158</v>
      </c>
      <c r="AP276" s="57" t="s">
        <v>150</v>
      </c>
      <c r="AQ276" s="57" t="s">
        <v>158</v>
      </c>
      <c r="AR276" s="57" t="s">
        <v>150</v>
      </c>
      <c r="AS276" s="57" t="s">
        <v>150</v>
      </c>
      <c r="AT276" s="57" t="s">
        <v>150</v>
      </c>
      <c r="AU276" s="57" t="s">
        <v>158</v>
      </c>
      <c r="AV276" s="57" t="s">
        <v>155</v>
      </c>
      <c r="AW276" s="57" t="s">
        <v>15633</v>
      </c>
      <c r="AX276" s="57" t="s">
        <v>158</v>
      </c>
      <c r="AY276" s="61"/>
      <c r="AZ276" s="57" t="s">
        <v>158</v>
      </c>
      <c r="BA276" s="61"/>
      <c r="BB276" s="57" t="s">
        <v>158</v>
      </c>
      <c r="BC276" s="61"/>
      <c r="BD276" s="51" t="s">
        <v>960</v>
      </c>
      <c r="BE276" s="51" t="s">
        <v>15635</v>
      </c>
      <c r="BF276" s="13">
        <f>COUNTIF(data_M!$BP:$BP,G276)</f>
        <v>5</v>
      </c>
    </row>
    <row r="277">
      <c r="A277" s="1" t="s">
        <v>15638</v>
      </c>
      <c r="B277" s="11">
        <v>46163.40526620371</v>
      </c>
      <c r="C277" s="42">
        <v>110.0</v>
      </c>
      <c r="D277" s="43">
        <v>46163.0</v>
      </c>
      <c r="E277" s="1" t="s">
        <v>227</v>
      </c>
      <c r="F277" s="1" t="s">
        <v>3798</v>
      </c>
      <c r="G277" s="9" t="s">
        <v>3809</v>
      </c>
      <c r="H277" s="8" t="s">
        <v>15639</v>
      </c>
      <c r="I277" s="1" t="s">
        <v>3816</v>
      </c>
      <c r="J277" s="1" t="s">
        <v>3297</v>
      </c>
      <c r="K277" s="1" t="s">
        <v>237</v>
      </c>
      <c r="L277" s="44" t="s">
        <v>150</v>
      </c>
      <c r="M277" s="17"/>
      <c r="N277" s="44" t="s">
        <v>150</v>
      </c>
      <c r="O277" s="44" t="s">
        <v>150</v>
      </c>
      <c r="P277" s="44" t="s">
        <v>150</v>
      </c>
      <c r="Q277" s="17"/>
      <c r="R277" s="45">
        <v>72.0</v>
      </c>
      <c r="S277" s="44" t="s">
        <v>174</v>
      </c>
      <c r="T277" s="44" t="s">
        <v>150</v>
      </c>
      <c r="U277" s="44" t="s">
        <v>150</v>
      </c>
      <c r="V277" s="44" t="s">
        <v>150</v>
      </c>
      <c r="W277" s="44" t="s">
        <v>174</v>
      </c>
      <c r="X277" s="44" t="s">
        <v>150</v>
      </c>
      <c r="Y277" s="44" t="s">
        <v>150</v>
      </c>
      <c r="Z277" s="44" t="s">
        <v>150</v>
      </c>
      <c r="AA277" s="44" t="s">
        <v>150</v>
      </c>
      <c r="AB277" s="44" t="s">
        <v>175</v>
      </c>
      <c r="AC277" s="44" t="s">
        <v>150</v>
      </c>
      <c r="AD277" s="44" t="s">
        <v>150</v>
      </c>
      <c r="AE277" s="44" t="s">
        <v>174</v>
      </c>
      <c r="AF277" s="17"/>
      <c r="AG277" s="17"/>
      <c r="AH277" s="17"/>
      <c r="AI277" s="44" t="s">
        <v>322</v>
      </c>
      <c r="AJ277" s="44" t="s">
        <v>1630</v>
      </c>
      <c r="AK277" s="46" t="s">
        <v>15646</v>
      </c>
      <c r="AL277" s="46" t="s">
        <v>15652</v>
      </c>
      <c r="AM277" s="46" t="s">
        <v>15659</v>
      </c>
      <c r="AN277" s="44" t="s">
        <v>150</v>
      </c>
      <c r="AO277" s="44" t="s">
        <v>158</v>
      </c>
      <c r="AP277" s="44" t="s">
        <v>150</v>
      </c>
      <c r="AQ277" s="44" t="s">
        <v>158</v>
      </c>
      <c r="AR277" s="44" t="s">
        <v>158</v>
      </c>
      <c r="AS277" s="44" t="s">
        <v>158</v>
      </c>
      <c r="AT277" s="44" t="s">
        <v>150</v>
      </c>
      <c r="AU277" s="44" t="s">
        <v>150</v>
      </c>
      <c r="AV277" s="44" t="s">
        <v>174</v>
      </c>
      <c r="AW277" s="44" t="s">
        <v>359</v>
      </c>
      <c r="AX277" s="44" t="s">
        <v>158</v>
      </c>
      <c r="AY277" s="47"/>
      <c r="AZ277" s="44" t="s">
        <v>150</v>
      </c>
      <c r="BA277" s="44" t="s">
        <v>15663</v>
      </c>
      <c r="BB277" s="44" t="s">
        <v>158</v>
      </c>
      <c r="BC277" s="47"/>
      <c r="BD277" s="1" t="s">
        <v>227</v>
      </c>
      <c r="BE277" s="1" t="s">
        <v>15664</v>
      </c>
      <c r="BF277" s="13">
        <f>COUNTIF(data_M!$BP:$BP,G277)</f>
        <v>4</v>
      </c>
    </row>
    <row r="278">
      <c r="A278" s="1" t="s">
        <v>11111</v>
      </c>
      <c r="B278" s="11">
        <v>46160.37739583333</v>
      </c>
      <c r="C278" s="42">
        <v>109.0</v>
      </c>
      <c r="D278" s="43">
        <v>46160.0</v>
      </c>
      <c r="E278" s="1" t="s">
        <v>1913</v>
      </c>
      <c r="F278" s="1" t="s">
        <v>4165</v>
      </c>
      <c r="G278" s="9" t="s">
        <v>4164</v>
      </c>
      <c r="H278" s="8" t="s">
        <v>11115</v>
      </c>
      <c r="I278" s="1" t="s">
        <v>4157</v>
      </c>
      <c r="J278" s="1" t="s">
        <v>1592</v>
      </c>
      <c r="K278" s="1" t="s">
        <v>1543</v>
      </c>
      <c r="L278" s="44" t="s">
        <v>150</v>
      </c>
      <c r="M278" s="17"/>
      <c r="N278" s="44" t="s">
        <v>174</v>
      </c>
      <c r="O278" s="44" t="s">
        <v>155</v>
      </c>
      <c r="P278" s="47"/>
      <c r="Q278" s="17"/>
      <c r="R278" s="45">
        <v>30.0</v>
      </c>
      <c r="S278" s="44" t="s">
        <v>174</v>
      </c>
      <c r="T278" s="44" t="s">
        <v>150</v>
      </c>
      <c r="U278" s="44" t="s">
        <v>150</v>
      </c>
      <c r="V278" s="44" t="s">
        <v>150</v>
      </c>
      <c r="W278" s="44" t="s">
        <v>174</v>
      </c>
      <c r="X278" s="44" t="s">
        <v>150</v>
      </c>
      <c r="Y278" s="44" t="s">
        <v>150</v>
      </c>
      <c r="Z278" s="44" t="s">
        <v>150</v>
      </c>
      <c r="AA278" s="44" t="s">
        <v>150</v>
      </c>
      <c r="AB278" s="44" t="s">
        <v>175</v>
      </c>
      <c r="AC278" s="44" t="s">
        <v>150</v>
      </c>
      <c r="AD278" s="44" t="s">
        <v>150</v>
      </c>
      <c r="AE278" s="44" t="s">
        <v>174</v>
      </c>
      <c r="AF278" s="17"/>
      <c r="AG278" s="17"/>
      <c r="AH278" s="17"/>
      <c r="AI278" s="44" t="s">
        <v>158</v>
      </c>
      <c r="AJ278" s="44" t="s">
        <v>1131</v>
      </c>
      <c r="AK278" s="46" t="s">
        <v>11127</v>
      </c>
      <c r="AL278" s="46" t="s">
        <v>11137</v>
      </c>
      <c r="AM278" s="46" t="s">
        <v>11143</v>
      </c>
      <c r="AN278" s="44" t="s">
        <v>158</v>
      </c>
      <c r="AO278" s="44" t="s">
        <v>158</v>
      </c>
      <c r="AP278" s="44" t="s">
        <v>158</v>
      </c>
      <c r="AQ278" s="44" t="s">
        <v>158</v>
      </c>
      <c r="AR278" s="44" t="s">
        <v>158</v>
      </c>
      <c r="AS278" s="44" t="s">
        <v>158</v>
      </c>
      <c r="AT278" s="44" t="s">
        <v>158</v>
      </c>
      <c r="AU278" s="44" t="s">
        <v>158</v>
      </c>
      <c r="AV278" s="44" t="s">
        <v>150</v>
      </c>
      <c r="AW278" s="44" t="s">
        <v>896</v>
      </c>
      <c r="AX278" s="44" t="s">
        <v>158</v>
      </c>
      <c r="AY278" s="47"/>
      <c r="AZ278" s="44" t="s">
        <v>158</v>
      </c>
      <c r="BA278" s="47"/>
      <c r="BB278" s="44" t="s">
        <v>158</v>
      </c>
      <c r="BC278" s="47"/>
      <c r="BD278" s="1" t="s">
        <v>1913</v>
      </c>
      <c r="BE278" s="8" t="s">
        <v>15186</v>
      </c>
      <c r="BF278" s="13">
        <f>COUNTIF(data_M!$BP:$BP,G278)</f>
        <v>1</v>
      </c>
    </row>
    <row r="279">
      <c r="A279" s="1" t="s">
        <v>15687</v>
      </c>
      <c r="B279" s="11">
        <v>46167.09261574074</v>
      </c>
      <c r="C279" s="42">
        <v>101.0</v>
      </c>
      <c r="D279" s="43">
        <v>46167.0</v>
      </c>
      <c r="E279" s="1" t="s">
        <v>793</v>
      </c>
      <c r="F279" s="1" t="s">
        <v>15690</v>
      </c>
      <c r="G279" s="9" t="s">
        <v>8967</v>
      </c>
      <c r="H279" s="8" t="s">
        <v>15692</v>
      </c>
      <c r="I279" s="1" t="s">
        <v>8982</v>
      </c>
      <c r="J279" s="1" t="s">
        <v>808</v>
      </c>
      <c r="K279" s="1" t="s">
        <v>809</v>
      </c>
      <c r="L279" s="44" t="s">
        <v>150</v>
      </c>
      <c r="M279" s="17"/>
      <c r="N279" s="44" t="s">
        <v>150</v>
      </c>
      <c r="O279" s="44" t="s">
        <v>150</v>
      </c>
      <c r="P279" s="44" t="s">
        <v>150</v>
      </c>
      <c r="Q279" s="17"/>
      <c r="R279" s="45">
        <v>75.0</v>
      </c>
      <c r="S279" s="44" t="s">
        <v>174</v>
      </c>
      <c r="T279" s="44" t="s">
        <v>150</v>
      </c>
      <c r="U279" s="44" t="s">
        <v>150</v>
      </c>
      <c r="V279" s="44" t="s">
        <v>174</v>
      </c>
      <c r="W279" s="44" t="s">
        <v>174</v>
      </c>
      <c r="X279" s="44" t="s">
        <v>150</v>
      </c>
      <c r="Y279" s="44" t="s">
        <v>150</v>
      </c>
      <c r="Z279" s="44" t="s">
        <v>150</v>
      </c>
      <c r="AA279" s="44" t="s">
        <v>150</v>
      </c>
      <c r="AB279" s="44" t="s">
        <v>174</v>
      </c>
      <c r="AC279" s="44" t="s">
        <v>150</v>
      </c>
      <c r="AD279" s="44" t="s">
        <v>150</v>
      </c>
      <c r="AE279" s="44" t="s">
        <v>150</v>
      </c>
      <c r="AF279" s="17"/>
      <c r="AG279" s="17"/>
      <c r="AH279" s="17"/>
      <c r="AI279" s="44" t="s">
        <v>812</v>
      </c>
      <c r="AJ279" s="44" t="s">
        <v>2400</v>
      </c>
      <c r="AK279" s="46" t="s">
        <v>15701</v>
      </c>
      <c r="AL279" s="46" t="s">
        <v>15708</v>
      </c>
      <c r="AM279" s="46" t="s">
        <v>15713</v>
      </c>
      <c r="AN279" s="44" t="s">
        <v>150</v>
      </c>
      <c r="AO279" s="44" t="s">
        <v>158</v>
      </c>
      <c r="AP279" s="44" t="s">
        <v>150</v>
      </c>
      <c r="AQ279" s="44" t="s">
        <v>158</v>
      </c>
      <c r="AR279" s="44" t="s">
        <v>156</v>
      </c>
      <c r="AS279" s="44" t="s">
        <v>158</v>
      </c>
      <c r="AT279" s="44" t="s">
        <v>158</v>
      </c>
      <c r="AU279" s="44" t="s">
        <v>150</v>
      </c>
      <c r="AV279" s="44" t="s">
        <v>158</v>
      </c>
      <c r="AW279" s="47"/>
      <c r="AX279" s="44" t="s">
        <v>158</v>
      </c>
      <c r="AY279" s="47"/>
      <c r="AZ279" s="44" t="s">
        <v>158</v>
      </c>
      <c r="BA279" s="47"/>
      <c r="BB279" s="44" t="s">
        <v>158</v>
      </c>
      <c r="BC279" s="47"/>
      <c r="BD279" s="1" t="s">
        <v>793</v>
      </c>
      <c r="BE279" s="1" t="s">
        <v>15722</v>
      </c>
      <c r="BF279" s="13">
        <f>COUNTIF(data_M!$BP:$BP,G279)</f>
        <v>3</v>
      </c>
    </row>
    <row r="280">
      <c r="A280" s="1" t="s">
        <v>5951</v>
      </c>
      <c r="B280" s="11">
        <v>46156.73981481481</v>
      </c>
      <c r="C280" s="42">
        <v>104.0</v>
      </c>
      <c r="D280" s="43">
        <v>46156.0</v>
      </c>
      <c r="E280" s="1" t="s">
        <v>960</v>
      </c>
      <c r="F280" s="1" t="s">
        <v>4474</v>
      </c>
      <c r="G280" s="9" t="s">
        <v>4483</v>
      </c>
      <c r="H280" s="8" t="s">
        <v>5954</v>
      </c>
      <c r="I280" s="1" t="s">
        <v>4474</v>
      </c>
      <c r="J280" s="1" t="s">
        <v>169</v>
      </c>
      <c r="K280" s="1" t="s">
        <v>970</v>
      </c>
      <c r="L280" s="44" t="s">
        <v>150</v>
      </c>
      <c r="M280" s="17"/>
      <c r="N280" s="44" t="s">
        <v>150</v>
      </c>
      <c r="O280" s="44" t="s">
        <v>150</v>
      </c>
      <c r="P280" s="44" t="s">
        <v>150</v>
      </c>
      <c r="Q280" s="17"/>
      <c r="R280" s="45">
        <v>90.0</v>
      </c>
      <c r="S280" s="44" t="s">
        <v>174</v>
      </c>
      <c r="T280" s="44" t="s">
        <v>150</v>
      </c>
      <c r="U280" s="44" t="s">
        <v>150</v>
      </c>
      <c r="V280" s="44" t="s">
        <v>150</v>
      </c>
      <c r="W280" s="44" t="s">
        <v>174</v>
      </c>
      <c r="X280" s="44" t="s">
        <v>150</v>
      </c>
      <c r="Y280" s="44" t="s">
        <v>150</v>
      </c>
      <c r="Z280" s="44" t="s">
        <v>150</v>
      </c>
      <c r="AA280" s="44" t="s">
        <v>150</v>
      </c>
      <c r="AB280" s="44" t="s">
        <v>175</v>
      </c>
      <c r="AC280" s="44" t="s">
        <v>150</v>
      </c>
      <c r="AD280" s="44" t="s">
        <v>150</v>
      </c>
      <c r="AE280" s="44" t="s">
        <v>150</v>
      </c>
      <c r="AF280" s="17"/>
      <c r="AG280" s="17"/>
      <c r="AH280" s="17"/>
      <c r="AI280" s="44" t="s">
        <v>5964</v>
      </c>
      <c r="AJ280" s="44" t="s">
        <v>2400</v>
      </c>
      <c r="AK280" s="46" t="s">
        <v>5966</v>
      </c>
      <c r="AL280" s="46" t="s">
        <v>5973</v>
      </c>
      <c r="AM280" s="46" t="s">
        <v>5976</v>
      </c>
      <c r="AN280" s="44" t="s">
        <v>150</v>
      </c>
      <c r="AO280" s="44" t="s">
        <v>158</v>
      </c>
      <c r="AP280" s="44" t="s">
        <v>150</v>
      </c>
      <c r="AQ280" s="44" t="s">
        <v>158</v>
      </c>
      <c r="AR280" s="44" t="s">
        <v>150</v>
      </c>
      <c r="AS280" s="44" t="s">
        <v>158</v>
      </c>
      <c r="AT280" s="44" t="s">
        <v>150</v>
      </c>
      <c r="AU280" s="44" t="s">
        <v>158</v>
      </c>
      <c r="AV280" s="44" t="s">
        <v>150</v>
      </c>
      <c r="AW280" s="44" t="s">
        <v>896</v>
      </c>
      <c r="AX280" s="44" t="s">
        <v>158</v>
      </c>
      <c r="AY280" s="47"/>
      <c r="AZ280" s="44" t="s">
        <v>158</v>
      </c>
      <c r="BA280" s="47"/>
      <c r="BB280" s="44" t="s">
        <v>158</v>
      </c>
      <c r="BC280" s="47"/>
      <c r="BD280" s="1" t="s">
        <v>960</v>
      </c>
      <c r="BE280" s="1" t="s">
        <v>15758</v>
      </c>
      <c r="BF280" s="13">
        <f>COUNTIF(data_M!$BP:$BP,G280)</f>
        <v>4</v>
      </c>
    </row>
    <row r="281">
      <c r="A281" s="1" t="s">
        <v>10642</v>
      </c>
      <c r="B281" s="11">
        <v>46160.275983796295</v>
      </c>
      <c r="C281" s="42">
        <v>109.0</v>
      </c>
      <c r="D281" s="43">
        <v>46160.0</v>
      </c>
      <c r="E281" s="1" t="s">
        <v>1913</v>
      </c>
      <c r="F281" s="1" t="s">
        <v>1591</v>
      </c>
      <c r="G281" s="9" t="s">
        <v>10647</v>
      </c>
      <c r="H281" s="8" t="s">
        <v>10648</v>
      </c>
      <c r="I281" s="1" t="s">
        <v>1591</v>
      </c>
      <c r="J281" s="1" t="s">
        <v>1592</v>
      </c>
      <c r="K281" s="1" t="s">
        <v>1543</v>
      </c>
      <c r="L281" s="44" t="s">
        <v>150</v>
      </c>
      <c r="M281" s="17"/>
      <c r="N281" s="44" t="s">
        <v>174</v>
      </c>
      <c r="O281" s="44" t="s">
        <v>150</v>
      </c>
      <c r="P281" s="44" t="s">
        <v>150</v>
      </c>
      <c r="Q281" s="17"/>
      <c r="R281" s="45">
        <v>32.0</v>
      </c>
      <c r="S281" s="44" t="s">
        <v>174</v>
      </c>
      <c r="T281" s="44" t="s">
        <v>150</v>
      </c>
      <c r="U281" s="44" t="s">
        <v>150</v>
      </c>
      <c r="V281" s="44" t="s">
        <v>150</v>
      </c>
      <c r="W281" s="44" t="s">
        <v>174</v>
      </c>
      <c r="X281" s="44" t="s">
        <v>150</v>
      </c>
      <c r="Y281" s="44" t="s">
        <v>150</v>
      </c>
      <c r="Z281" s="44" t="s">
        <v>150</v>
      </c>
      <c r="AA281" s="44" t="s">
        <v>150</v>
      </c>
      <c r="AB281" s="44" t="s">
        <v>175</v>
      </c>
      <c r="AC281" s="44" t="s">
        <v>150</v>
      </c>
      <c r="AD281" s="44" t="s">
        <v>150</v>
      </c>
      <c r="AE281" s="44" t="s">
        <v>174</v>
      </c>
      <c r="AF281" s="17"/>
      <c r="AG281" s="17"/>
      <c r="AH281" s="17"/>
      <c r="AI281" s="44" t="s">
        <v>158</v>
      </c>
      <c r="AJ281" s="44" t="s">
        <v>158</v>
      </c>
      <c r="AK281" s="46" t="s">
        <v>10661</v>
      </c>
      <c r="AL281" s="46" t="s">
        <v>10675</v>
      </c>
      <c r="AM281" s="46" t="s">
        <v>10683</v>
      </c>
      <c r="AN281" s="44" t="s">
        <v>150</v>
      </c>
      <c r="AO281" s="44" t="s">
        <v>158</v>
      </c>
      <c r="AP281" s="44" t="s">
        <v>158</v>
      </c>
      <c r="AQ281" s="44" t="s">
        <v>158</v>
      </c>
      <c r="AR281" s="44" t="s">
        <v>158</v>
      </c>
      <c r="AS281" s="44" t="s">
        <v>158</v>
      </c>
      <c r="AT281" s="44" t="s">
        <v>158</v>
      </c>
      <c r="AU281" s="44" t="s">
        <v>158</v>
      </c>
      <c r="AV281" s="44" t="s">
        <v>158</v>
      </c>
      <c r="AW281" s="47"/>
      <c r="AX281" s="44" t="s">
        <v>158</v>
      </c>
      <c r="AY281" s="47"/>
      <c r="AZ281" s="44" t="s">
        <v>158</v>
      </c>
      <c r="BA281" s="47"/>
      <c r="BB281" s="44" t="s">
        <v>158</v>
      </c>
      <c r="BC281" s="47"/>
      <c r="BD281" s="1" t="s">
        <v>1913</v>
      </c>
      <c r="BE281" s="8" t="s">
        <v>15451</v>
      </c>
      <c r="BF281" s="13">
        <f>COUNTIF(data_M!$BP:$BP,G281)</f>
        <v>1</v>
      </c>
    </row>
    <row r="282">
      <c r="A282" s="1" t="s">
        <v>9037</v>
      </c>
      <c r="B282" s="11">
        <v>46159.33131944444</v>
      </c>
      <c r="C282" s="42">
        <v>110.0</v>
      </c>
      <c r="D282" s="43">
        <v>46159.0</v>
      </c>
      <c r="E282" s="1" t="s">
        <v>227</v>
      </c>
      <c r="F282" s="1" t="s">
        <v>9040</v>
      </c>
      <c r="G282" s="9" t="s">
        <v>9041</v>
      </c>
      <c r="H282" s="8" t="s">
        <v>9042</v>
      </c>
      <c r="I282" s="1" t="s">
        <v>9048</v>
      </c>
      <c r="J282" s="1" t="s">
        <v>2250</v>
      </c>
      <c r="K282" s="1" t="s">
        <v>237</v>
      </c>
      <c r="L282" s="44" t="s">
        <v>150</v>
      </c>
      <c r="M282" s="17"/>
      <c r="N282" s="44" t="s">
        <v>150</v>
      </c>
      <c r="O282" s="44" t="s">
        <v>150</v>
      </c>
      <c r="P282" s="44" t="s">
        <v>150</v>
      </c>
      <c r="Q282" s="17"/>
      <c r="R282" s="45">
        <v>120.0</v>
      </c>
      <c r="S282" s="44" t="s">
        <v>174</v>
      </c>
      <c r="T282" s="44" t="s">
        <v>150</v>
      </c>
      <c r="U282" s="44" t="s">
        <v>150</v>
      </c>
      <c r="V282" s="44" t="s">
        <v>150</v>
      </c>
      <c r="W282" s="44" t="s">
        <v>174</v>
      </c>
      <c r="X282" s="44" t="s">
        <v>150</v>
      </c>
      <c r="Y282" s="44" t="s">
        <v>150</v>
      </c>
      <c r="Z282" s="44" t="s">
        <v>150</v>
      </c>
      <c r="AA282" s="44" t="s">
        <v>150</v>
      </c>
      <c r="AB282" s="44" t="s">
        <v>150</v>
      </c>
      <c r="AC282" s="44" t="s">
        <v>150</v>
      </c>
      <c r="AD282" s="44" t="s">
        <v>150</v>
      </c>
      <c r="AE282" s="44" t="s">
        <v>174</v>
      </c>
      <c r="AF282" s="17"/>
      <c r="AG282" s="17"/>
      <c r="AH282" s="17"/>
      <c r="AI282" s="44" t="s">
        <v>322</v>
      </c>
      <c r="AJ282" s="44" t="s">
        <v>242</v>
      </c>
      <c r="AK282" s="46" t="s">
        <v>9052</v>
      </c>
      <c r="AL282" s="46" t="s">
        <v>9058</v>
      </c>
      <c r="AM282" s="46" t="s">
        <v>9067</v>
      </c>
      <c r="AN282" s="44" t="s">
        <v>150</v>
      </c>
      <c r="AO282" s="44" t="s">
        <v>158</v>
      </c>
      <c r="AP282" s="44" t="s">
        <v>150</v>
      </c>
      <c r="AQ282" s="44" t="s">
        <v>158</v>
      </c>
      <c r="AR282" s="44" t="s">
        <v>174</v>
      </c>
      <c r="AS282" s="44" t="s">
        <v>158</v>
      </c>
      <c r="AT282" s="44" t="s">
        <v>158</v>
      </c>
      <c r="AU282" s="44" t="s">
        <v>158</v>
      </c>
      <c r="AV282" s="44" t="s">
        <v>174</v>
      </c>
      <c r="AW282" s="44" t="s">
        <v>359</v>
      </c>
      <c r="AX282" s="44" t="s">
        <v>158</v>
      </c>
      <c r="AY282" s="47"/>
      <c r="AZ282" s="44" t="s">
        <v>150</v>
      </c>
      <c r="BA282" s="44" t="s">
        <v>1053</v>
      </c>
      <c r="BB282" s="44" t="s">
        <v>158</v>
      </c>
      <c r="BC282" s="47"/>
      <c r="BD282" s="1" t="s">
        <v>227</v>
      </c>
      <c r="BE282" s="1" t="s">
        <v>15814</v>
      </c>
      <c r="BF282" s="13">
        <f>COUNTIF(data_M!$BP:$BP,G282)</f>
        <v>3</v>
      </c>
    </row>
    <row r="283">
      <c r="A283" s="1" t="s">
        <v>15818</v>
      </c>
      <c r="B283" s="11">
        <v>46177.96740740741</v>
      </c>
      <c r="C283" s="42">
        <v>108.0</v>
      </c>
      <c r="D283" s="43">
        <v>46178.0</v>
      </c>
      <c r="E283" s="1" t="s">
        <v>852</v>
      </c>
      <c r="F283" s="1" t="s">
        <v>2923</v>
      </c>
      <c r="G283" s="9" t="s">
        <v>2917</v>
      </c>
      <c r="H283" s="8" t="s">
        <v>15820</v>
      </c>
      <c r="I283" s="1" t="s">
        <v>2923</v>
      </c>
      <c r="J283" s="1" t="s">
        <v>1592</v>
      </c>
      <c r="K283" s="1" t="s">
        <v>863</v>
      </c>
      <c r="L283" s="44" t="s">
        <v>150</v>
      </c>
      <c r="M283" s="17"/>
      <c r="N283" s="44" t="s">
        <v>150</v>
      </c>
      <c r="O283" s="44" t="s">
        <v>150</v>
      </c>
      <c r="P283" s="44" t="s">
        <v>150</v>
      </c>
      <c r="Q283" s="17"/>
      <c r="R283" s="45">
        <v>70.0</v>
      </c>
      <c r="S283" s="44" t="s">
        <v>174</v>
      </c>
      <c r="T283" s="44" t="s">
        <v>150</v>
      </c>
      <c r="U283" s="44" t="s">
        <v>150</v>
      </c>
      <c r="V283" s="44" t="s">
        <v>150</v>
      </c>
      <c r="W283" s="44" t="s">
        <v>174</v>
      </c>
      <c r="X283" s="44" t="s">
        <v>150</v>
      </c>
      <c r="Y283" s="44" t="s">
        <v>150</v>
      </c>
      <c r="Z283" s="44" t="s">
        <v>150</v>
      </c>
      <c r="AA283" s="44" t="s">
        <v>150</v>
      </c>
      <c r="AB283" s="44" t="s">
        <v>175</v>
      </c>
      <c r="AC283" s="44" t="s">
        <v>150</v>
      </c>
      <c r="AD283" s="44" t="s">
        <v>150</v>
      </c>
      <c r="AE283" s="44" t="s">
        <v>150</v>
      </c>
      <c r="AF283" s="17"/>
      <c r="AG283" s="17"/>
      <c r="AH283" s="17"/>
      <c r="AI283" s="44" t="s">
        <v>2651</v>
      </c>
      <c r="AJ283" s="44" t="s">
        <v>158</v>
      </c>
      <c r="AK283" s="46" t="s">
        <v>15831</v>
      </c>
      <c r="AL283" s="46" t="s">
        <v>15841</v>
      </c>
      <c r="AM283" s="46" t="s">
        <v>15849</v>
      </c>
      <c r="AN283" s="44" t="s">
        <v>150</v>
      </c>
      <c r="AO283" s="44" t="s">
        <v>158</v>
      </c>
      <c r="AP283" s="44" t="s">
        <v>158</v>
      </c>
      <c r="AQ283" s="44" t="s">
        <v>158</v>
      </c>
      <c r="AR283" s="44" t="s">
        <v>174</v>
      </c>
      <c r="AS283" s="44" t="s">
        <v>158</v>
      </c>
      <c r="AT283" s="44" t="s">
        <v>150</v>
      </c>
      <c r="AU283" s="44" t="s">
        <v>158</v>
      </c>
      <c r="AV283" s="44" t="s">
        <v>158</v>
      </c>
      <c r="AW283" s="47"/>
      <c r="AX283" s="44" t="s">
        <v>158</v>
      </c>
      <c r="AY283" s="47"/>
      <c r="AZ283" s="44" t="s">
        <v>158</v>
      </c>
      <c r="BA283" s="47"/>
      <c r="BB283" s="44" t="s">
        <v>158</v>
      </c>
      <c r="BC283" s="47"/>
      <c r="BD283" s="1" t="s">
        <v>852</v>
      </c>
      <c r="BE283" s="1" t="s">
        <v>15856</v>
      </c>
      <c r="BF283" s="13">
        <f>COUNTIF(data_M!$BP:$BP,G283)</f>
        <v>2</v>
      </c>
    </row>
    <row r="284">
      <c r="A284" s="1" t="s">
        <v>10873</v>
      </c>
      <c r="B284" s="11">
        <v>46160.31704861111</v>
      </c>
      <c r="C284" s="42">
        <v>108.0</v>
      </c>
      <c r="D284" s="43">
        <v>46160.0</v>
      </c>
      <c r="E284" s="1" t="s">
        <v>852</v>
      </c>
      <c r="F284" s="1" t="s">
        <v>10877</v>
      </c>
      <c r="G284" s="9" t="s">
        <v>10878</v>
      </c>
      <c r="H284" s="8" t="s">
        <v>10879</v>
      </c>
      <c r="I284" s="1" t="s">
        <v>10882</v>
      </c>
      <c r="J284" s="1" t="s">
        <v>1592</v>
      </c>
      <c r="K284" s="1" t="s">
        <v>863</v>
      </c>
      <c r="L284" s="44" t="s">
        <v>150</v>
      </c>
      <c r="M284" s="17"/>
      <c r="N284" s="44" t="s">
        <v>150</v>
      </c>
      <c r="O284" s="44" t="s">
        <v>150</v>
      </c>
      <c r="P284" s="44" t="s">
        <v>150</v>
      </c>
      <c r="Q284" s="17"/>
      <c r="R284" s="45">
        <v>50.0</v>
      </c>
      <c r="S284" s="44" t="s">
        <v>174</v>
      </c>
      <c r="T284" s="44" t="s">
        <v>150</v>
      </c>
      <c r="U284" s="44" t="s">
        <v>150</v>
      </c>
      <c r="V284" s="44" t="s">
        <v>150</v>
      </c>
      <c r="W284" s="44" t="s">
        <v>174</v>
      </c>
      <c r="X284" s="44" t="s">
        <v>150</v>
      </c>
      <c r="Y284" s="44" t="s">
        <v>150</v>
      </c>
      <c r="Z284" s="44" t="s">
        <v>150</v>
      </c>
      <c r="AA284" s="44" t="s">
        <v>150</v>
      </c>
      <c r="AB284" s="44" t="s">
        <v>175</v>
      </c>
      <c r="AC284" s="44" t="s">
        <v>174</v>
      </c>
      <c r="AD284" s="47"/>
      <c r="AE284" s="47"/>
      <c r="AF284" s="17"/>
      <c r="AG284" s="17"/>
      <c r="AH284" s="17"/>
      <c r="AI284" s="44" t="s">
        <v>158</v>
      </c>
      <c r="AJ284" s="44" t="s">
        <v>2400</v>
      </c>
      <c r="AK284" s="46" t="s">
        <v>10885</v>
      </c>
      <c r="AL284" s="46" t="s">
        <v>10892</v>
      </c>
      <c r="AM284" s="46" t="s">
        <v>10900</v>
      </c>
      <c r="AN284" s="44" t="s">
        <v>150</v>
      </c>
      <c r="AO284" s="44" t="s">
        <v>158</v>
      </c>
      <c r="AP284" s="44" t="s">
        <v>150</v>
      </c>
      <c r="AQ284" s="44" t="s">
        <v>158</v>
      </c>
      <c r="AR284" s="44" t="s">
        <v>158</v>
      </c>
      <c r="AS284" s="44" t="s">
        <v>158</v>
      </c>
      <c r="AT284" s="44" t="s">
        <v>150</v>
      </c>
      <c r="AU284" s="44" t="s">
        <v>158</v>
      </c>
      <c r="AV284" s="44" t="s">
        <v>174</v>
      </c>
      <c r="AW284" s="44" t="s">
        <v>217</v>
      </c>
      <c r="AX284" s="44" t="s">
        <v>158</v>
      </c>
      <c r="AY284" s="47"/>
      <c r="AZ284" s="44" t="s">
        <v>158</v>
      </c>
      <c r="BA284" s="47"/>
      <c r="BB284" s="44" t="s">
        <v>158</v>
      </c>
      <c r="BC284" s="47"/>
      <c r="BD284" s="1" t="s">
        <v>852</v>
      </c>
      <c r="BE284" s="1" t="s">
        <v>15887</v>
      </c>
      <c r="BF284" s="13">
        <f>COUNTIF(data_M!$BP:$BP,G284)</f>
        <v>4</v>
      </c>
    </row>
    <row r="285">
      <c r="A285" s="1" t="s">
        <v>15891</v>
      </c>
      <c r="B285" s="11">
        <v>46177.53350694444</v>
      </c>
      <c r="C285" s="42">
        <v>108.0</v>
      </c>
      <c r="D285" s="43">
        <v>46177.0</v>
      </c>
      <c r="E285" s="1" t="s">
        <v>852</v>
      </c>
      <c r="F285" s="1" t="s">
        <v>3032</v>
      </c>
      <c r="G285" s="9" t="s">
        <v>3008</v>
      </c>
      <c r="H285" s="8" t="s">
        <v>15893</v>
      </c>
      <c r="I285" s="1" t="s">
        <v>2998</v>
      </c>
      <c r="J285" s="1" t="s">
        <v>1592</v>
      </c>
      <c r="K285" s="1" t="s">
        <v>863</v>
      </c>
      <c r="L285" s="44" t="s">
        <v>150</v>
      </c>
      <c r="M285" s="17"/>
      <c r="N285" s="44" t="s">
        <v>150</v>
      </c>
      <c r="O285" s="44" t="s">
        <v>150</v>
      </c>
      <c r="P285" s="44" t="s">
        <v>150</v>
      </c>
      <c r="Q285" s="17"/>
      <c r="R285" s="45">
        <v>120.0</v>
      </c>
      <c r="S285" s="44" t="s">
        <v>174</v>
      </c>
      <c r="T285" s="44" t="s">
        <v>150</v>
      </c>
      <c r="U285" s="44" t="s">
        <v>150</v>
      </c>
      <c r="V285" s="44" t="s">
        <v>150</v>
      </c>
      <c r="W285" s="44" t="s">
        <v>174</v>
      </c>
      <c r="X285" s="44" t="s">
        <v>150</v>
      </c>
      <c r="Y285" s="44" t="s">
        <v>150</v>
      </c>
      <c r="Z285" s="44" t="s">
        <v>150</v>
      </c>
      <c r="AA285" s="44" t="s">
        <v>150</v>
      </c>
      <c r="AB285" s="44" t="s">
        <v>175</v>
      </c>
      <c r="AC285" s="44" t="s">
        <v>150</v>
      </c>
      <c r="AD285" s="44" t="s">
        <v>150</v>
      </c>
      <c r="AE285" s="44" t="s">
        <v>155</v>
      </c>
      <c r="AF285" s="17"/>
      <c r="AG285" s="17"/>
      <c r="AH285" s="17"/>
      <c r="AI285" s="44" t="s">
        <v>241</v>
      </c>
      <c r="AJ285" s="44" t="s">
        <v>508</v>
      </c>
      <c r="AK285" s="46" t="s">
        <v>15902</v>
      </c>
      <c r="AL285" s="46" t="s">
        <v>15906</v>
      </c>
      <c r="AM285" s="46" t="s">
        <v>15910</v>
      </c>
      <c r="AN285" s="44" t="s">
        <v>174</v>
      </c>
      <c r="AO285" s="44" t="s">
        <v>158</v>
      </c>
      <c r="AP285" s="44" t="s">
        <v>150</v>
      </c>
      <c r="AQ285" s="44" t="s">
        <v>158</v>
      </c>
      <c r="AR285" s="44" t="s">
        <v>156</v>
      </c>
      <c r="AS285" s="44" t="s">
        <v>158</v>
      </c>
      <c r="AT285" s="44" t="s">
        <v>150</v>
      </c>
      <c r="AU285" s="44" t="s">
        <v>158</v>
      </c>
      <c r="AV285" s="44" t="s">
        <v>174</v>
      </c>
      <c r="AW285" s="44" t="s">
        <v>2162</v>
      </c>
      <c r="AX285" s="44" t="s">
        <v>150</v>
      </c>
      <c r="AY285" s="44" t="s">
        <v>15914</v>
      </c>
      <c r="AZ285" s="44" t="s">
        <v>158</v>
      </c>
      <c r="BA285" s="47"/>
      <c r="BB285" s="44" t="s">
        <v>158</v>
      </c>
      <c r="BC285" s="47"/>
      <c r="BD285" s="1" t="s">
        <v>852</v>
      </c>
      <c r="BE285" s="1" t="s">
        <v>15915</v>
      </c>
      <c r="BF285" s="13">
        <f>COUNTIF(data_M!$BP:$BP,G285)</f>
        <v>3</v>
      </c>
    </row>
    <row r="286">
      <c r="A286" s="1" t="s">
        <v>9391</v>
      </c>
      <c r="B286" s="11">
        <v>46159.46024305555</v>
      </c>
      <c r="C286" s="42">
        <v>105.0</v>
      </c>
      <c r="D286" s="43">
        <v>46159.0</v>
      </c>
      <c r="E286" s="1" t="s">
        <v>136</v>
      </c>
      <c r="F286" s="1" t="s">
        <v>9395</v>
      </c>
      <c r="G286" s="9" t="s">
        <v>9396</v>
      </c>
      <c r="H286" s="8" t="s">
        <v>9398</v>
      </c>
      <c r="I286" s="1" t="s">
        <v>9401</v>
      </c>
      <c r="J286" s="1" t="s">
        <v>169</v>
      </c>
      <c r="K286" s="1" t="s">
        <v>171</v>
      </c>
      <c r="L286" s="44" t="s">
        <v>150</v>
      </c>
      <c r="M286" s="17"/>
      <c r="N286" s="44" t="s">
        <v>150</v>
      </c>
      <c r="O286" s="44" t="s">
        <v>150</v>
      </c>
      <c r="P286" s="44" t="s">
        <v>150</v>
      </c>
      <c r="Q286" s="17"/>
      <c r="R286" s="45">
        <v>70.0</v>
      </c>
      <c r="S286" s="44" t="s">
        <v>174</v>
      </c>
      <c r="T286" s="44" t="s">
        <v>150</v>
      </c>
      <c r="U286" s="44" t="s">
        <v>150</v>
      </c>
      <c r="V286" s="44" t="s">
        <v>150</v>
      </c>
      <c r="W286" s="44" t="s">
        <v>174</v>
      </c>
      <c r="X286" s="44" t="s">
        <v>150</v>
      </c>
      <c r="Y286" s="44" t="s">
        <v>150</v>
      </c>
      <c r="Z286" s="44" t="s">
        <v>150</v>
      </c>
      <c r="AA286" s="44" t="s">
        <v>150</v>
      </c>
      <c r="AB286" s="44" t="s">
        <v>175</v>
      </c>
      <c r="AC286" s="44" t="s">
        <v>150</v>
      </c>
      <c r="AD286" s="44" t="s">
        <v>150</v>
      </c>
      <c r="AE286" s="44" t="s">
        <v>150</v>
      </c>
      <c r="AF286" s="17"/>
      <c r="AG286" s="17"/>
      <c r="AH286" s="17"/>
      <c r="AI286" s="44" t="s">
        <v>1630</v>
      </c>
      <c r="AJ286" s="44" t="s">
        <v>8199</v>
      </c>
      <c r="AK286" s="46" t="s">
        <v>9403</v>
      </c>
      <c r="AL286" s="46" t="s">
        <v>9408</v>
      </c>
      <c r="AM286" s="46" t="s">
        <v>9414</v>
      </c>
      <c r="AN286" s="44" t="s">
        <v>174</v>
      </c>
      <c r="AO286" s="44" t="s">
        <v>158</v>
      </c>
      <c r="AP286" s="44" t="s">
        <v>150</v>
      </c>
      <c r="AQ286" s="44" t="s">
        <v>158</v>
      </c>
      <c r="AR286" s="44" t="s">
        <v>158</v>
      </c>
      <c r="AS286" s="44" t="s">
        <v>158</v>
      </c>
      <c r="AT286" s="44" t="s">
        <v>174</v>
      </c>
      <c r="AU286" s="44" t="s">
        <v>158</v>
      </c>
      <c r="AV286" s="44" t="s">
        <v>174</v>
      </c>
      <c r="AW286" s="44" t="s">
        <v>9420</v>
      </c>
      <c r="AX286" s="44" t="s">
        <v>158</v>
      </c>
      <c r="AY286" s="47"/>
      <c r="AZ286" s="44" t="s">
        <v>158</v>
      </c>
      <c r="BA286" s="47"/>
      <c r="BB286" s="44" t="s">
        <v>158</v>
      </c>
      <c r="BC286" s="47"/>
      <c r="BD286" s="1" t="s">
        <v>136</v>
      </c>
      <c r="BE286" s="1" t="s">
        <v>15944</v>
      </c>
      <c r="BF286" s="13">
        <f>COUNTIF(data_M!$BP:$BP,G286)</f>
        <v>7</v>
      </c>
    </row>
    <row r="287">
      <c r="A287" s="1" t="s">
        <v>9906</v>
      </c>
      <c r="B287" s="11">
        <v>46160.00053240741</v>
      </c>
      <c r="C287" s="42">
        <v>105.0</v>
      </c>
      <c r="D287" s="43">
        <v>46160.0</v>
      </c>
      <c r="E287" s="1" t="s">
        <v>136</v>
      </c>
      <c r="F287" s="1" t="s">
        <v>8383</v>
      </c>
      <c r="G287" s="9" t="s">
        <v>8389</v>
      </c>
      <c r="H287" s="8" t="s">
        <v>9914</v>
      </c>
      <c r="I287" s="1" t="s">
        <v>8383</v>
      </c>
      <c r="J287" s="1" t="s">
        <v>169</v>
      </c>
      <c r="K287" s="1" t="s">
        <v>171</v>
      </c>
      <c r="L287" s="44" t="s">
        <v>150</v>
      </c>
      <c r="M287" s="17"/>
      <c r="N287" s="44" t="s">
        <v>150</v>
      </c>
      <c r="O287" s="44" t="s">
        <v>150</v>
      </c>
      <c r="P287" s="44" t="s">
        <v>150</v>
      </c>
      <c r="Q287" s="17"/>
      <c r="R287" s="45">
        <v>36.0</v>
      </c>
      <c r="S287" s="44" t="s">
        <v>174</v>
      </c>
      <c r="T287" s="44" t="s">
        <v>150</v>
      </c>
      <c r="U287" s="44" t="s">
        <v>150</v>
      </c>
      <c r="V287" s="44" t="s">
        <v>150</v>
      </c>
      <c r="W287" s="44" t="s">
        <v>174</v>
      </c>
      <c r="X287" s="44" t="s">
        <v>150</v>
      </c>
      <c r="Y287" s="44" t="s">
        <v>150</v>
      </c>
      <c r="Z287" s="44" t="s">
        <v>150</v>
      </c>
      <c r="AA287" s="44" t="s">
        <v>150</v>
      </c>
      <c r="AB287" s="44" t="s">
        <v>175</v>
      </c>
      <c r="AC287" s="44" t="s">
        <v>150</v>
      </c>
      <c r="AD287" s="44" t="s">
        <v>150</v>
      </c>
      <c r="AE287" s="44" t="s">
        <v>150</v>
      </c>
      <c r="AF287" s="17"/>
      <c r="AG287" s="17"/>
      <c r="AH287" s="17"/>
      <c r="AI287" s="44" t="s">
        <v>866</v>
      </c>
      <c r="AJ287" s="44" t="s">
        <v>158</v>
      </c>
      <c r="AK287" s="46" t="s">
        <v>9930</v>
      </c>
      <c r="AL287" s="46" t="s">
        <v>9931</v>
      </c>
      <c r="AM287" s="46" t="s">
        <v>9936</v>
      </c>
      <c r="AN287" s="44" t="s">
        <v>150</v>
      </c>
      <c r="AO287" s="44" t="s">
        <v>158</v>
      </c>
      <c r="AP287" s="44" t="s">
        <v>158</v>
      </c>
      <c r="AQ287" s="44" t="s">
        <v>158</v>
      </c>
      <c r="AR287" s="44" t="s">
        <v>158</v>
      </c>
      <c r="AS287" s="44" t="s">
        <v>158</v>
      </c>
      <c r="AT287" s="44" t="s">
        <v>150</v>
      </c>
      <c r="AU287" s="44" t="s">
        <v>158</v>
      </c>
      <c r="AV287" s="44" t="s">
        <v>158</v>
      </c>
      <c r="AW287" s="47"/>
      <c r="AX287" s="44" t="s">
        <v>158</v>
      </c>
      <c r="AY287" s="47"/>
      <c r="AZ287" s="44" t="s">
        <v>158</v>
      </c>
      <c r="BA287" s="47"/>
      <c r="BB287" s="44" t="s">
        <v>158</v>
      </c>
      <c r="BC287" s="47"/>
      <c r="BD287" s="1" t="s">
        <v>136</v>
      </c>
      <c r="BE287" s="1" t="s">
        <v>15973</v>
      </c>
      <c r="BF287" s="13">
        <f>COUNTIF(data_M!$BP:$BP,G287)</f>
        <v>2</v>
      </c>
    </row>
    <row r="288">
      <c r="A288" s="1" t="s">
        <v>15323</v>
      </c>
      <c r="B288" s="11">
        <v>46163.10293981482</v>
      </c>
      <c r="C288" s="42">
        <v>105.0</v>
      </c>
      <c r="D288" s="43">
        <v>46163.0</v>
      </c>
      <c r="E288" s="1" t="s">
        <v>136</v>
      </c>
      <c r="F288" s="1" t="s">
        <v>12557</v>
      </c>
      <c r="G288" s="48" t="s">
        <v>12818</v>
      </c>
      <c r="H288" s="8" t="s">
        <v>15328</v>
      </c>
      <c r="I288" s="1" t="s">
        <v>12547</v>
      </c>
      <c r="J288" s="1" t="s">
        <v>169</v>
      </c>
      <c r="K288" s="1" t="s">
        <v>171</v>
      </c>
      <c r="L288" s="44" t="s">
        <v>150</v>
      </c>
      <c r="M288" s="17"/>
      <c r="N288" s="44" t="s">
        <v>174</v>
      </c>
      <c r="O288" s="44" t="s">
        <v>155</v>
      </c>
      <c r="P288" s="47"/>
      <c r="Q288" s="17"/>
      <c r="R288" s="45">
        <v>40.0</v>
      </c>
      <c r="S288" s="44" t="s">
        <v>174</v>
      </c>
      <c r="T288" s="44" t="s">
        <v>150</v>
      </c>
      <c r="U288" s="44" t="s">
        <v>150</v>
      </c>
      <c r="V288" s="44" t="s">
        <v>150</v>
      </c>
      <c r="W288" s="44" t="s">
        <v>174</v>
      </c>
      <c r="X288" s="44" t="s">
        <v>150</v>
      </c>
      <c r="Y288" s="44" t="s">
        <v>150</v>
      </c>
      <c r="Z288" s="44" t="s">
        <v>150</v>
      </c>
      <c r="AA288" s="44" t="s">
        <v>150</v>
      </c>
      <c r="AB288" s="44" t="s">
        <v>175</v>
      </c>
      <c r="AC288" s="44" t="s">
        <v>174</v>
      </c>
      <c r="AD288" s="47"/>
      <c r="AE288" s="47"/>
      <c r="AF288" s="17"/>
      <c r="AG288" s="17"/>
      <c r="AH288" s="17"/>
      <c r="AI288" s="44" t="s">
        <v>5964</v>
      </c>
      <c r="AJ288" s="44" t="s">
        <v>757</v>
      </c>
      <c r="AK288" s="46" t="s">
        <v>15340</v>
      </c>
      <c r="AL288" s="46" t="s">
        <v>15349</v>
      </c>
      <c r="AM288" s="46" t="s">
        <v>15358</v>
      </c>
      <c r="AN288" s="44" t="s">
        <v>150</v>
      </c>
      <c r="AO288" s="44" t="s">
        <v>158</v>
      </c>
      <c r="AP288" s="44" t="s">
        <v>150</v>
      </c>
      <c r="AQ288" s="44" t="s">
        <v>158</v>
      </c>
      <c r="AR288" s="44" t="s">
        <v>155</v>
      </c>
      <c r="AS288" s="44" t="s">
        <v>158</v>
      </c>
      <c r="AT288" s="44" t="s">
        <v>150</v>
      </c>
      <c r="AU288" s="44" t="s">
        <v>158</v>
      </c>
      <c r="AV288" s="44" t="s">
        <v>174</v>
      </c>
      <c r="AW288" s="44" t="s">
        <v>2248</v>
      </c>
      <c r="AX288" s="44" t="s">
        <v>158</v>
      </c>
      <c r="AY288" s="47"/>
      <c r="AZ288" s="44" t="s">
        <v>158</v>
      </c>
      <c r="BA288" s="47"/>
      <c r="BB288" s="44" t="s">
        <v>158</v>
      </c>
      <c r="BC288" s="47"/>
      <c r="BD288" s="1" t="s">
        <v>136</v>
      </c>
      <c r="BE288" s="1" t="s">
        <v>16009</v>
      </c>
      <c r="BF288" s="13">
        <f>COUNTIF(data_M!$BP:$BP,G288)</f>
        <v>3</v>
      </c>
    </row>
    <row r="289">
      <c r="A289" s="1" t="s">
        <v>6062</v>
      </c>
      <c r="B289" s="11">
        <v>46157.117638888885</v>
      </c>
      <c r="C289" s="42">
        <v>109.0</v>
      </c>
      <c r="D289" s="43">
        <v>46157.0</v>
      </c>
      <c r="E289" s="1" t="s">
        <v>1913</v>
      </c>
      <c r="F289" s="1" t="s">
        <v>4540</v>
      </c>
      <c r="G289" s="9" t="s">
        <v>4549</v>
      </c>
      <c r="H289" s="8" t="s">
        <v>6069</v>
      </c>
      <c r="I289" s="1" t="s">
        <v>4540</v>
      </c>
      <c r="J289" s="1" t="s">
        <v>1592</v>
      </c>
      <c r="K289" s="1" t="s">
        <v>1543</v>
      </c>
      <c r="L289" s="44" t="s">
        <v>150</v>
      </c>
      <c r="M289" s="17"/>
      <c r="N289" s="44" t="s">
        <v>174</v>
      </c>
      <c r="O289" s="44" t="s">
        <v>150</v>
      </c>
      <c r="P289" s="44" t="s">
        <v>150</v>
      </c>
      <c r="Q289" s="17"/>
      <c r="R289" s="45">
        <v>80.0</v>
      </c>
      <c r="S289" s="44" t="s">
        <v>174</v>
      </c>
      <c r="T289" s="44" t="s">
        <v>150</v>
      </c>
      <c r="U289" s="44" t="s">
        <v>150</v>
      </c>
      <c r="V289" s="44" t="s">
        <v>150</v>
      </c>
      <c r="W289" s="44" t="s">
        <v>174</v>
      </c>
      <c r="X289" s="44" t="s">
        <v>150</v>
      </c>
      <c r="Y289" s="44" t="s">
        <v>150</v>
      </c>
      <c r="Z289" s="44" t="s">
        <v>150</v>
      </c>
      <c r="AA289" s="44" t="s">
        <v>150</v>
      </c>
      <c r="AB289" s="44" t="s">
        <v>175</v>
      </c>
      <c r="AC289" s="44" t="s">
        <v>150</v>
      </c>
      <c r="AD289" s="44" t="s">
        <v>150</v>
      </c>
      <c r="AE289" s="44" t="s">
        <v>174</v>
      </c>
      <c r="AF289" s="17"/>
      <c r="AG289" s="17"/>
      <c r="AH289" s="17"/>
      <c r="AI289" s="44" t="s">
        <v>322</v>
      </c>
      <c r="AJ289" s="44" t="s">
        <v>6081</v>
      </c>
      <c r="AK289" s="46" t="s">
        <v>6082</v>
      </c>
      <c r="AL289" s="46" t="s">
        <v>6084</v>
      </c>
      <c r="AM289" s="46" t="s">
        <v>6096</v>
      </c>
      <c r="AN289" s="44" t="s">
        <v>150</v>
      </c>
      <c r="AO289" s="44" t="s">
        <v>158</v>
      </c>
      <c r="AP289" s="44" t="s">
        <v>150</v>
      </c>
      <c r="AQ289" s="44" t="s">
        <v>158</v>
      </c>
      <c r="AR289" s="44" t="s">
        <v>174</v>
      </c>
      <c r="AS289" s="44" t="s">
        <v>158</v>
      </c>
      <c r="AT289" s="44" t="s">
        <v>150</v>
      </c>
      <c r="AU289" s="44" t="s">
        <v>158</v>
      </c>
      <c r="AV289" s="44" t="s">
        <v>150</v>
      </c>
      <c r="AW289" s="44" t="s">
        <v>882</v>
      </c>
      <c r="AX289" s="44" t="s">
        <v>158</v>
      </c>
      <c r="AY289" s="47"/>
      <c r="AZ289" s="44" t="s">
        <v>150</v>
      </c>
      <c r="BA289" s="44" t="s">
        <v>7131</v>
      </c>
      <c r="BB289" s="44" t="s">
        <v>158</v>
      </c>
      <c r="BC289" s="47"/>
      <c r="BD289" s="1" t="s">
        <v>1913</v>
      </c>
      <c r="BE289" s="1" t="s">
        <v>16036</v>
      </c>
      <c r="BF289" s="13">
        <f>COUNTIF(data_M!$BP:$BP,G289)</f>
        <v>4</v>
      </c>
    </row>
    <row r="290">
      <c r="A290" s="1" t="s">
        <v>16038</v>
      </c>
      <c r="B290" s="11">
        <v>46166.38177083333</v>
      </c>
      <c r="C290" s="42">
        <v>110.0</v>
      </c>
      <c r="D290" s="43">
        <v>46166.0</v>
      </c>
      <c r="E290" s="1" t="s">
        <v>227</v>
      </c>
      <c r="F290" s="1" t="s">
        <v>13513</v>
      </c>
      <c r="G290" s="9" t="s">
        <v>9519</v>
      </c>
      <c r="H290" s="8" t="s">
        <v>16039</v>
      </c>
      <c r="I290" s="1" t="s">
        <v>9527</v>
      </c>
      <c r="J290" s="1" t="s">
        <v>3297</v>
      </c>
      <c r="K290" s="1" t="s">
        <v>237</v>
      </c>
      <c r="L290" s="44" t="s">
        <v>150</v>
      </c>
      <c r="M290" s="17"/>
      <c r="N290" s="44" t="s">
        <v>150</v>
      </c>
      <c r="O290" s="44" t="s">
        <v>150</v>
      </c>
      <c r="P290" s="44" t="s">
        <v>150</v>
      </c>
      <c r="Q290" s="17"/>
      <c r="R290" s="45">
        <v>150.0</v>
      </c>
      <c r="S290" s="44" t="s">
        <v>174</v>
      </c>
      <c r="T290" s="44" t="s">
        <v>150</v>
      </c>
      <c r="U290" s="44" t="s">
        <v>150</v>
      </c>
      <c r="V290" s="44" t="s">
        <v>150</v>
      </c>
      <c r="W290" s="44" t="s">
        <v>174</v>
      </c>
      <c r="X290" s="44" t="s">
        <v>150</v>
      </c>
      <c r="Y290" s="44" t="s">
        <v>150</v>
      </c>
      <c r="Z290" s="44" t="s">
        <v>150</v>
      </c>
      <c r="AA290" s="44" t="s">
        <v>150</v>
      </c>
      <c r="AB290" s="44" t="s">
        <v>150</v>
      </c>
      <c r="AC290" s="44" t="s">
        <v>150</v>
      </c>
      <c r="AD290" s="44" t="s">
        <v>150</v>
      </c>
      <c r="AE290" s="44" t="s">
        <v>174</v>
      </c>
      <c r="AF290" s="17"/>
      <c r="AG290" s="17"/>
      <c r="AH290" s="17"/>
      <c r="AI290" s="44" t="s">
        <v>241</v>
      </c>
      <c r="AJ290" s="44" t="s">
        <v>242</v>
      </c>
      <c r="AK290" s="46" t="s">
        <v>16044</v>
      </c>
      <c r="AL290" s="46" t="s">
        <v>16050</v>
      </c>
      <c r="AM290" s="46" t="s">
        <v>16055</v>
      </c>
      <c r="AN290" s="44" t="s">
        <v>150</v>
      </c>
      <c r="AO290" s="44" t="s">
        <v>158</v>
      </c>
      <c r="AP290" s="44" t="s">
        <v>150</v>
      </c>
      <c r="AQ290" s="44" t="s">
        <v>158</v>
      </c>
      <c r="AR290" s="44" t="s">
        <v>155</v>
      </c>
      <c r="AS290" s="44" t="s">
        <v>158</v>
      </c>
      <c r="AT290" s="44" t="s">
        <v>150</v>
      </c>
      <c r="AU290" s="44" t="s">
        <v>158</v>
      </c>
      <c r="AV290" s="44" t="s">
        <v>174</v>
      </c>
      <c r="AW290" s="44" t="s">
        <v>284</v>
      </c>
      <c r="AX290" s="44" t="s">
        <v>158</v>
      </c>
      <c r="AY290" s="47"/>
      <c r="AZ290" s="44" t="s">
        <v>158</v>
      </c>
      <c r="BA290" s="47"/>
      <c r="BB290" s="44" t="s">
        <v>158</v>
      </c>
      <c r="BC290" s="47"/>
      <c r="BD290" s="1" t="s">
        <v>227</v>
      </c>
      <c r="BE290" s="1" t="s">
        <v>16060</v>
      </c>
      <c r="BF290" s="13">
        <f>COUNTIF(data_M!$BP:$BP,G290)</f>
        <v>3</v>
      </c>
    </row>
    <row r="291">
      <c r="A291" s="1" t="s">
        <v>3381</v>
      </c>
      <c r="B291" s="11">
        <v>46155.58081018519</v>
      </c>
      <c r="C291" s="42">
        <v>105.0</v>
      </c>
      <c r="D291" s="43">
        <v>46155.0</v>
      </c>
      <c r="E291" s="1" t="s">
        <v>136</v>
      </c>
      <c r="F291" s="1" t="s">
        <v>3384</v>
      </c>
      <c r="G291" s="9" t="s">
        <v>3385</v>
      </c>
      <c r="H291" s="8" t="s">
        <v>3386</v>
      </c>
      <c r="I291" s="1" t="s">
        <v>3396</v>
      </c>
      <c r="J291" s="1" t="s">
        <v>169</v>
      </c>
      <c r="K291" s="1" t="s">
        <v>171</v>
      </c>
      <c r="L291" s="44" t="s">
        <v>150</v>
      </c>
      <c r="M291" s="17"/>
      <c r="N291" s="44" t="s">
        <v>150</v>
      </c>
      <c r="O291" s="44" t="s">
        <v>150</v>
      </c>
      <c r="P291" s="44" t="s">
        <v>150</v>
      </c>
      <c r="Q291" s="17"/>
      <c r="R291" s="45">
        <v>90.0</v>
      </c>
      <c r="S291" s="44" t="s">
        <v>174</v>
      </c>
      <c r="T291" s="44" t="s">
        <v>150</v>
      </c>
      <c r="U291" s="44" t="s">
        <v>150</v>
      </c>
      <c r="V291" s="44" t="s">
        <v>150</v>
      </c>
      <c r="W291" s="44" t="s">
        <v>174</v>
      </c>
      <c r="X291" s="44" t="s">
        <v>150</v>
      </c>
      <c r="Y291" s="44" t="s">
        <v>150</v>
      </c>
      <c r="Z291" s="44" t="s">
        <v>150</v>
      </c>
      <c r="AA291" s="44" t="s">
        <v>150</v>
      </c>
      <c r="AB291" s="44" t="s">
        <v>174</v>
      </c>
      <c r="AC291" s="44" t="s">
        <v>150</v>
      </c>
      <c r="AD291" s="44" t="s">
        <v>150</v>
      </c>
      <c r="AE291" s="44" t="s">
        <v>174</v>
      </c>
      <c r="AF291" s="17"/>
      <c r="AG291" s="17"/>
      <c r="AH291" s="17"/>
      <c r="AI291" s="44" t="s">
        <v>322</v>
      </c>
      <c r="AJ291" s="44" t="s">
        <v>1940</v>
      </c>
      <c r="AK291" s="46" t="s">
        <v>3408</v>
      </c>
      <c r="AL291" s="46" t="s">
        <v>3413</v>
      </c>
      <c r="AM291" s="46" t="s">
        <v>3428</v>
      </c>
      <c r="AN291" s="44" t="s">
        <v>174</v>
      </c>
      <c r="AO291" s="44" t="s">
        <v>158</v>
      </c>
      <c r="AP291" s="44" t="s">
        <v>150</v>
      </c>
      <c r="AQ291" s="44" t="s">
        <v>158</v>
      </c>
      <c r="AR291" s="44" t="s">
        <v>174</v>
      </c>
      <c r="AS291" s="44" t="s">
        <v>158</v>
      </c>
      <c r="AT291" s="44" t="s">
        <v>150</v>
      </c>
      <c r="AU291" s="44" t="s">
        <v>158</v>
      </c>
      <c r="AV291" s="44" t="s">
        <v>150</v>
      </c>
      <c r="AW291" s="44" t="s">
        <v>2162</v>
      </c>
      <c r="AX291" s="44" t="s">
        <v>158</v>
      </c>
      <c r="AY291" s="47"/>
      <c r="AZ291" s="44" t="s">
        <v>158</v>
      </c>
      <c r="BA291" s="47"/>
      <c r="BB291" s="44" t="s">
        <v>158</v>
      </c>
      <c r="BC291" s="47"/>
      <c r="BD291" s="1" t="s">
        <v>136</v>
      </c>
      <c r="BE291" s="1" t="s">
        <v>16079</v>
      </c>
      <c r="BF291" s="13">
        <f>COUNTIF(data_M!$BP:$BP,G291)</f>
        <v>2</v>
      </c>
    </row>
    <row r="292">
      <c r="A292" s="1" t="s">
        <v>11060</v>
      </c>
      <c r="B292" s="11">
        <v>46160.369988425926</v>
      </c>
      <c r="C292" s="42">
        <v>109.0</v>
      </c>
      <c r="D292" s="43">
        <v>46160.0</v>
      </c>
      <c r="E292" s="1" t="s">
        <v>1913</v>
      </c>
      <c r="F292" s="1" t="s">
        <v>3991</v>
      </c>
      <c r="G292" s="9" t="s">
        <v>3999</v>
      </c>
      <c r="H292" s="8" t="s">
        <v>11067</v>
      </c>
      <c r="I292" s="1" t="s">
        <v>4012</v>
      </c>
      <c r="J292" s="1" t="s">
        <v>1592</v>
      </c>
      <c r="K292" s="1" t="s">
        <v>1543</v>
      </c>
      <c r="L292" s="44" t="s">
        <v>150</v>
      </c>
      <c r="M292" s="17"/>
      <c r="N292" s="44" t="s">
        <v>150</v>
      </c>
      <c r="O292" s="44" t="s">
        <v>150</v>
      </c>
      <c r="P292" s="44" t="s">
        <v>150</v>
      </c>
      <c r="Q292" s="17"/>
      <c r="R292" s="45">
        <v>50.0</v>
      </c>
      <c r="S292" s="44" t="s">
        <v>174</v>
      </c>
      <c r="T292" s="44" t="s">
        <v>150</v>
      </c>
      <c r="U292" s="44" t="s">
        <v>150</v>
      </c>
      <c r="V292" s="44" t="s">
        <v>174</v>
      </c>
      <c r="W292" s="44" t="s">
        <v>174</v>
      </c>
      <c r="X292" s="44" t="s">
        <v>150</v>
      </c>
      <c r="Y292" s="44" t="s">
        <v>150</v>
      </c>
      <c r="Z292" s="44" t="s">
        <v>150</v>
      </c>
      <c r="AA292" s="44" t="s">
        <v>150</v>
      </c>
      <c r="AB292" s="44" t="s">
        <v>175</v>
      </c>
      <c r="AC292" s="44" t="s">
        <v>150</v>
      </c>
      <c r="AD292" s="44" t="s">
        <v>150</v>
      </c>
      <c r="AE292" s="44" t="s">
        <v>174</v>
      </c>
      <c r="AF292" s="17"/>
      <c r="AG292" s="17"/>
      <c r="AH292" s="17"/>
      <c r="AI292" s="44" t="s">
        <v>4194</v>
      </c>
      <c r="AJ292" s="44" t="s">
        <v>158</v>
      </c>
      <c r="AK292" s="46" t="s">
        <v>11080</v>
      </c>
      <c r="AL292" s="46" t="s">
        <v>11082</v>
      </c>
      <c r="AM292" s="46" t="s">
        <v>11095</v>
      </c>
      <c r="AN292" s="44" t="s">
        <v>150</v>
      </c>
      <c r="AO292" s="44" t="s">
        <v>158</v>
      </c>
      <c r="AP292" s="44" t="s">
        <v>150</v>
      </c>
      <c r="AQ292" s="44" t="s">
        <v>158</v>
      </c>
      <c r="AR292" s="44" t="s">
        <v>161</v>
      </c>
      <c r="AS292" s="44" t="s">
        <v>158</v>
      </c>
      <c r="AT292" s="44" t="s">
        <v>174</v>
      </c>
      <c r="AU292" s="44" t="s">
        <v>158</v>
      </c>
      <c r="AV292" s="44" t="s">
        <v>150</v>
      </c>
      <c r="AW292" s="44" t="s">
        <v>1102</v>
      </c>
      <c r="AX292" s="44" t="s">
        <v>158</v>
      </c>
      <c r="AY292" s="47"/>
      <c r="AZ292" s="44" t="s">
        <v>158</v>
      </c>
      <c r="BA292" s="47"/>
      <c r="BB292" s="44" t="s">
        <v>158</v>
      </c>
      <c r="BC292" s="47"/>
      <c r="BD292" s="1" t="s">
        <v>1913</v>
      </c>
      <c r="BE292" s="1" t="s">
        <v>16123</v>
      </c>
      <c r="BF292" s="13">
        <f>COUNTIF(data_M!$BP:$BP,G292)</f>
        <v>3</v>
      </c>
    </row>
    <row r="293">
      <c r="A293" s="1" t="s">
        <v>789</v>
      </c>
      <c r="B293" s="1" t="s">
        <v>790</v>
      </c>
      <c r="C293" s="50" t="s">
        <v>792</v>
      </c>
      <c r="D293" s="50" t="s">
        <v>226</v>
      </c>
      <c r="E293" s="1" t="s">
        <v>793</v>
      </c>
      <c r="F293" s="1" t="s">
        <v>794</v>
      </c>
      <c r="G293" s="9" t="s">
        <v>795</v>
      </c>
      <c r="H293" s="8" t="s">
        <v>796</v>
      </c>
      <c r="I293" s="1" t="s">
        <v>794</v>
      </c>
      <c r="J293" s="1" t="s">
        <v>808</v>
      </c>
      <c r="K293" s="1" t="s">
        <v>809</v>
      </c>
      <c r="L293" s="44" t="s">
        <v>150</v>
      </c>
      <c r="M293" s="17"/>
      <c r="N293" s="44" t="s">
        <v>174</v>
      </c>
      <c r="O293" s="44" t="s">
        <v>155</v>
      </c>
      <c r="P293" s="47"/>
      <c r="Q293" s="17"/>
      <c r="R293" s="45">
        <v>75.0</v>
      </c>
      <c r="S293" s="44" t="s">
        <v>216</v>
      </c>
      <c r="T293" s="44" t="s">
        <v>150</v>
      </c>
      <c r="U293" s="44" t="s">
        <v>150</v>
      </c>
      <c r="V293" s="44" t="s">
        <v>150</v>
      </c>
      <c r="W293" s="44" t="s">
        <v>174</v>
      </c>
      <c r="X293" s="44" t="s">
        <v>150</v>
      </c>
      <c r="Y293" s="44" t="s">
        <v>150</v>
      </c>
      <c r="Z293" s="44" t="s">
        <v>150</v>
      </c>
      <c r="AA293" s="44" t="s">
        <v>150</v>
      </c>
      <c r="AB293" s="44" t="s">
        <v>150</v>
      </c>
      <c r="AC293" s="44" t="s">
        <v>150</v>
      </c>
      <c r="AD293" s="44" t="s">
        <v>150</v>
      </c>
      <c r="AE293" s="44" t="s">
        <v>174</v>
      </c>
      <c r="AF293" s="17"/>
      <c r="AG293" s="17"/>
      <c r="AH293" s="17"/>
      <c r="AI293" s="44" t="s">
        <v>757</v>
      </c>
      <c r="AJ293" s="44" t="s">
        <v>757</v>
      </c>
      <c r="AK293" s="46" t="s">
        <v>813</v>
      </c>
      <c r="AL293" s="46" t="s">
        <v>818</v>
      </c>
      <c r="AM293" s="46" t="s">
        <v>830</v>
      </c>
      <c r="AN293" s="44" t="s">
        <v>150</v>
      </c>
      <c r="AO293" s="44" t="s">
        <v>158</v>
      </c>
      <c r="AP293" s="44" t="s">
        <v>158</v>
      </c>
      <c r="AQ293" s="44" t="s">
        <v>158</v>
      </c>
      <c r="AR293" s="44" t="s">
        <v>158</v>
      </c>
      <c r="AS293" s="44" t="s">
        <v>158</v>
      </c>
      <c r="AT293" s="44" t="s">
        <v>158</v>
      </c>
      <c r="AU293" s="44" t="s">
        <v>158</v>
      </c>
      <c r="AV293" s="44" t="s">
        <v>150</v>
      </c>
      <c r="AW293" s="44" t="s">
        <v>838</v>
      </c>
      <c r="AX293" s="44" t="s">
        <v>158</v>
      </c>
      <c r="AY293" s="47"/>
      <c r="AZ293" s="44" t="s">
        <v>158</v>
      </c>
      <c r="BA293" s="47"/>
      <c r="BB293" s="44" t="s">
        <v>158</v>
      </c>
      <c r="BC293" s="47"/>
      <c r="BD293" s="1" t="s">
        <v>793</v>
      </c>
      <c r="BF293" s="13">
        <f>COUNTIF(data_M!$BP:$BP,G293)</f>
        <v>3</v>
      </c>
    </row>
    <row r="294">
      <c r="A294" s="1" t="s">
        <v>12606</v>
      </c>
      <c r="B294" s="11">
        <v>46161.05149305556</v>
      </c>
      <c r="C294" s="42">
        <v>105.0</v>
      </c>
      <c r="D294" s="43">
        <v>46161.0</v>
      </c>
      <c r="E294" s="1" t="s">
        <v>136</v>
      </c>
      <c r="F294" s="1" t="s">
        <v>12613</v>
      </c>
      <c r="G294" s="9" t="s">
        <v>12614</v>
      </c>
      <c r="H294" s="8" t="s">
        <v>12615</v>
      </c>
      <c r="I294" s="1" t="s">
        <v>12576</v>
      </c>
      <c r="J294" s="1" t="s">
        <v>169</v>
      </c>
      <c r="K294" s="1" t="s">
        <v>171</v>
      </c>
      <c r="L294" s="44" t="s">
        <v>150</v>
      </c>
      <c r="M294" s="17"/>
      <c r="N294" s="44" t="s">
        <v>150</v>
      </c>
      <c r="O294" s="44" t="s">
        <v>150</v>
      </c>
      <c r="P294" s="44" t="s">
        <v>150</v>
      </c>
      <c r="Q294" s="17"/>
      <c r="R294" s="45">
        <v>90.0</v>
      </c>
      <c r="S294" s="44" t="s">
        <v>174</v>
      </c>
      <c r="T294" s="44" t="s">
        <v>150</v>
      </c>
      <c r="U294" s="44" t="s">
        <v>150</v>
      </c>
      <c r="V294" s="44" t="s">
        <v>150</v>
      </c>
      <c r="W294" s="44" t="s">
        <v>174</v>
      </c>
      <c r="X294" s="44" t="s">
        <v>150</v>
      </c>
      <c r="Y294" s="44" t="s">
        <v>150</v>
      </c>
      <c r="Z294" s="44" t="s">
        <v>150</v>
      </c>
      <c r="AA294" s="44" t="s">
        <v>150</v>
      </c>
      <c r="AB294" s="44" t="s">
        <v>175</v>
      </c>
      <c r="AC294" s="44" t="s">
        <v>150</v>
      </c>
      <c r="AD294" s="44" t="s">
        <v>150</v>
      </c>
      <c r="AE294" s="44" t="s">
        <v>150</v>
      </c>
      <c r="AF294" s="17"/>
      <c r="AG294" s="17"/>
      <c r="AH294" s="17"/>
      <c r="AI294" s="44" t="s">
        <v>812</v>
      </c>
      <c r="AJ294" s="44" t="s">
        <v>158</v>
      </c>
      <c r="AK294" s="46" t="s">
        <v>12622</v>
      </c>
      <c r="AL294" s="46" t="s">
        <v>12625</v>
      </c>
      <c r="AM294" s="46" t="s">
        <v>12629</v>
      </c>
      <c r="AN294" s="44" t="s">
        <v>150</v>
      </c>
      <c r="AO294" s="44" t="s">
        <v>158</v>
      </c>
      <c r="AP294" s="44" t="s">
        <v>158</v>
      </c>
      <c r="AQ294" s="44" t="s">
        <v>158</v>
      </c>
      <c r="AR294" s="44" t="s">
        <v>158</v>
      </c>
      <c r="AS294" s="44" t="s">
        <v>158</v>
      </c>
      <c r="AT294" s="44" t="s">
        <v>150</v>
      </c>
      <c r="AU294" s="44" t="s">
        <v>158</v>
      </c>
      <c r="AV294" s="44" t="s">
        <v>158</v>
      </c>
      <c r="AW294" s="47"/>
      <c r="AX294" s="44" t="s">
        <v>158</v>
      </c>
      <c r="AY294" s="47"/>
      <c r="AZ294" s="44" t="s">
        <v>158</v>
      </c>
      <c r="BA294" s="47"/>
      <c r="BB294" s="44" t="s">
        <v>158</v>
      </c>
      <c r="BC294" s="47"/>
      <c r="BD294" s="1" t="s">
        <v>136</v>
      </c>
      <c r="BE294" s="1" t="s">
        <v>16183</v>
      </c>
      <c r="BF294" s="13">
        <f>COUNTIF(data_M!$BP:$BP,G294)</f>
        <v>2</v>
      </c>
    </row>
    <row r="295">
      <c r="A295" s="1" t="s">
        <v>12117</v>
      </c>
      <c r="B295" s="11">
        <v>46160.541400462964</v>
      </c>
      <c r="C295" s="42">
        <v>106.0</v>
      </c>
      <c r="D295" s="43">
        <v>46160.0</v>
      </c>
      <c r="E295" s="1" t="s">
        <v>299</v>
      </c>
      <c r="F295" s="1" t="s">
        <v>12123</v>
      </c>
      <c r="G295" s="9" t="s">
        <v>12124</v>
      </c>
      <c r="H295" s="8" t="s">
        <v>12129</v>
      </c>
      <c r="I295" s="1" t="s">
        <v>6959</v>
      </c>
      <c r="J295" s="1" t="s">
        <v>169</v>
      </c>
      <c r="K295" s="1" t="s">
        <v>317</v>
      </c>
      <c r="L295" s="44" t="s">
        <v>150</v>
      </c>
      <c r="M295" s="17"/>
      <c r="N295" s="44" t="s">
        <v>155</v>
      </c>
      <c r="O295" s="44" t="s">
        <v>155</v>
      </c>
      <c r="P295" s="47"/>
      <c r="Q295" s="17"/>
      <c r="R295" s="45">
        <v>15.0</v>
      </c>
      <c r="S295" s="44" t="s">
        <v>174</v>
      </c>
      <c r="T295" s="44" t="s">
        <v>156</v>
      </c>
      <c r="U295" s="44" t="s">
        <v>150</v>
      </c>
      <c r="V295" s="44" t="s">
        <v>174</v>
      </c>
      <c r="W295" s="44" t="s">
        <v>174</v>
      </c>
      <c r="X295" s="44" t="s">
        <v>150</v>
      </c>
      <c r="Y295" s="44" t="s">
        <v>174</v>
      </c>
      <c r="Z295" s="44" t="s">
        <v>150</v>
      </c>
      <c r="AA295" s="44" t="s">
        <v>150</v>
      </c>
      <c r="AB295" s="44" t="s">
        <v>175</v>
      </c>
      <c r="AC295" s="44" t="s">
        <v>150</v>
      </c>
      <c r="AD295" s="44" t="s">
        <v>150</v>
      </c>
      <c r="AE295" s="44" t="s">
        <v>150</v>
      </c>
      <c r="AF295" s="17"/>
      <c r="AG295" s="17"/>
      <c r="AH295" s="17"/>
      <c r="AI295" s="44" t="s">
        <v>158</v>
      </c>
      <c r="AJ295" s="44" t="s">
        <v>866</v>
      </c>
      <c r="AK295" s="46" t="s">
        <v>12140</v>
      </c>
      <c r="AL295" s="46" t="s">
        <v>12148</v>
      </c>
      <c r="AM295" s="46" t="s">
        <v>12156</v>
      </c>
      <c r="AN295" s="44" t="s">
        <v>158</v>
      </c>
      <c r="AO295" s="44" t="s">
        <v>158</v>
      </c>
      <c r="AP295" s="44" t="s">
        <v>158</v>
      </c>
      <c r="AQ295" s="44" t="s">
        <v>158</v>
      </c>
      <c r="AR295" s="44" t="s">
        <v>158</v>
      </c>
      <c r="AS295" s="44" t="s">
        <v>158</v>
      </c>
      <c r="AT295" s="44" t="s">
        <v>150</v>
      </c>
      <c r="AU295" s="44" t="s">
        <v>158</v>
      </c>
      <c r="AV295" s="44" t="s">
        <v>150</v>
      </c>
      <c r="AW295" s="44" t="s">
        <v>356</v>
      </c>
      <c r="AX295" s="44" t="s">
        <v>158</v>
      </c>
      <c r="AY295" s="47"/>
      <c r="AZ295" s="44" t="s">
        <v>158</v>
      </c>
      <c r="BA295" s="47"/>
      <c r="BB295" s="44" t="s">
        <v>158</v>
      </c>
      <c r="BC295" s="47"/>
      <c r="BD295" s="1" t="s">
        <v>299</v>
      </c>
      <c r="BE295" s="1" t="s">
        <v>16213</v>
      </c>
      <c r="BF295" s="13">
        <f>COUNTIF(data_M!$BP:$BP,G295)</f>
        <v>2</v>
      </c>
    </row>
    <row r="296">
      <c r="A296" s="1" t="s">
        <v>16215</v>
      </c>
      <c r="B296" s="11">
        <v>46167.40965277778</v>
      </c>
      <c r="C296" s="42">
        <v>110.0</v>
      </c>
      <c r="D296" s="43">
        <v>46167.0</v>
      </c>
      <c r="E296" s="1" t="s">
        <v>227</v>
      </c>
      <c r="F296" s="1" t="s">
        <v>1783</v>
      </c>
      <c r="G296" s="9" t="s">
        <v>1790</v>
      </c>
      <c r="H296" s="8" t="s">
        <v>16216</v>
      </c>
      <c r="I296" s="1" t="s">
        <v>1783</v>
      </c>
      <c r="J296" s="1" t="s">
        <v>2250</v>
      </c>
      <c r="K296" s="1" t="s">
        <v>237</v>
      </c>
      <c r="L296" s="44" t="s">
        <v>174</v>
      </c>
      <c r="M296" s="12" t="s">
        <v>14464</v>
      </c>
      <c r="N296" s="44" t="s">
        <v>150</v>
      </c>
      <c r="O296" s="44" t="s">
        <v>150</v>
      </c>
      <c r="P296" s="44" t="s">
        <v>150</v>
      </c>
      <c r="Q296" s="17"/>
      <c r="R296" s="45">
        <v>220.0</v>
      </c>
      <c r="S296" s="44" t="s">
        <v>174</v>
      </c>
      <c r="T296" s="44" t="s">
        <v>150</v>
      </c>
      <c r="U296" s="44" t="s">
        <v>150</v>
      </c>
      <c r="V296" s="44" t="s">
        <v>150</v>
      </c>
      <c r="W296" s="44" t="s">
        <v>174</v>
      </c>
      <c r="X296" s="44" t="s">
        <v>150</v>
      </c>
      <c r="Y296" s="44" t="s">
        <v>150</v>
      </c>
      <c r="Z296" s="44" t="s">
        <v>150</v>
      </c>
      <c r="AA296" s="44" t="s">
        <v>150</v>
      </c>
      <c r="AB296" s="44" t="s">
        <v>175</v>
      </c>
      <c r="AC296" s="44" t="s">
        <v>150</v>
      </c>
      <c r="AD296" s="44" t="s">
        <v>150</v>
      </c>
      <c r="AE296" s="44" t="s">
        <v>174</v>
      </c>
      <c r="AF296" s="17"/>
      <c r="AG296" s="17"/>
      <c r="AH296" s="17"/>
      <c r="AI296" s="44" t="s">
        <v>506</v>
      </c>
      <c r="AJ296" s="44" t="s">
        <v>242</v>
      </c>
      <c r="AK296" s="46" t="s">
        <v>16225</v>
      </c>
      <c r="AL296" s="46" t="s">
        <v>16228</v>
      </c>
      <c r="AM296" s="46" t="s">
        <v>16234</v>
      </c>
      <c r="AN296" s="44" t="s">
        <v>150</v>
      </c>
      <c r="AO296" s="44" t="s">
        <v>158</v>
      </c>
      <c r="AP296" s="44" t="s">
        <v>150</v>
      </c>
      <c r="AQ296" s="44" t="s">
        <v>158</v>
      </c>
      <c r="AR296" s="44" t="s">
        <v>161</v>
      </c>
      <c r="AS296" s="44" t="s">
        <v>158</v>
      </c>
      <c r="AT296" s="44" t="s">
        <v>150</v>
      </c>
      <c r="AU296" s="44" t="s">
        <v>158</v>
      </c>
      <c r="AV296" s="44" t="s">
        <v>174</v>
      </c>
      <c r="AW296" s="44" t="s">
        <v>284</v>
      </c>
      <c r="AX296" s="44" t="s">
        <v>150</v>
      </c>
      <c r="AY296" s="44" t="s">
        <v>1613</v>
      </c>
      <c r="AZ296" s="44" t="s">
        <v>158</v>
      </c>
      <c r="BA296" s="47"/>
      <c r="BB296" s="44" t="s">
        <v>158</v>
      </c>
      <c r="BC296" s="47"/>
      <c r="BD296" s="1" t="s">
        <v>227</v>
      </c>
      <c r="BE296" s="1" t="s">
        <v>16239</v>
      </c>
      <c r="BF296" s="13">
        <f>COUNTIF(data_M!$BP:$BP,G296)</f>
        <v>4</v>
      </c>
    </row>
    <row r="297">
      <c r="A297" s="1" t="s">
        <v>16241</v>
      </c>
      <c r="B297" s="11">
        <v>46164.592777777776</v>
      </c>
      <c r="C297" s="42">
        <v>104.0</v>
      </c>
      <c r="D297" s="43">
        <v>46164.0</v>
      </c>
      <c r="E297" s="1" t="s">
        <v>960</v>
      </c>
      <c r="F297" s="1" t="s">
        <v>10599</v>
      </c>
      <c r="G297" s="9" t="s">
        <v>10583</v>
      </c>
      <c r="H297" s="8" t="s">
        <v>16242</v>
      </c>
      <c r="I297" s="1" t="s">
        <v>10599</v>
      </c>
      <c r="J297" s="1" t="s">
        <v>169</v>
      </c>
      <c r="K297" s="1" t="s">
        <v>970</v>
      </c>
      <c r="L297" s="44" t="s">
        <v>150</v>
      </c>
      <c r="M297" s="17"/>
      <c r="N297" s="44" t="s">
        <v>174</v>
      </c>
      <c r="O297" s="44" t="s">
        <v>155</v>
      </c>
      <c r="P297" s="47"/>
      <c r="Q297" s="17"/>
      <c r="R297" s="45">
        <v>70.0</v>
      </c>
      <c r="S297" s="44" t="s">
        <v>174</v>
      </c>
      <c r="T297" s="44" t="s">
        <v>150</v>
      </c>
      <c r="U297" s="44" t="s">
        <v>150</v>
      </c>
      <c r="V297" s="44" t="s">
        <v>150</v>
      </c>
      <c r="W297" s="44" t="s">
        <v>174</v>
      </c>
      <c r="X297" s="44" t="s">
        <v>150</v>
      </c>
      <c r="Y297" s="44" t="s">
        <v>150</v>
      </c>
      <c r="Z297" s="44" t="s">
        <v>150</v>
      </c>
      <c r="AA297" s="44" t="s">
        <v>150</v>
      </c>
      <c r="AB297" s="44" t="s">
        <v>174</v>
      </c>
      <c r="AC297" s="44" t="s">
        <v>174</v>
      </c>
      <c r="AD297" s="47"/>
      <c r="AE297" s="47"/>
      <c r="AF297" s="17"/>
      <c r="AG297" s="17"/>
      <c r="AH297" s="17"/>
      <c r="AI297" s="44" t="s">
        <v>158</v>
      </c>
      <c r="AJ297" s="44" t="s">
        <v>322</v>
      </c>
      <c r="AK297" s="46" t="s">
        <v>16253</v>
      </c>
      <c r="AL297" s="46" t="s">
        <v>16264</v>
      </c>
      <c r="AM297" s="46" t="s">
        <v>16271</v>
      </c>
      <c r="AN297" s="44" t="s">
        <v>150</v>
      </c>
      <c r="AO297" s="44" t="s">
        <v>158</v>
      </c>
      <c r="AP297" s="44" t="s">
        <v>174</v>
      </c>
      <c r="AQ297" s="44" t="s">
        <v>158</v>
      </c>
      <c r="AR297" s="44" t="s">
        <v>220</v>
      </c>
      <c r="AS297" s="44" t="s">
        <v>158</v>
      </c>
      <c r="AT297" s="44" t="s">
        <v>150</v>
      </c>
      <c r="AU297" s="44" t="s">
        <v>158</v>
      </c>
      <c r="AV297" s="44" t="s">
        <v>174</v>
      </c>
      <c r="AW297" s="44" t="s">
        <v>217</v>
      </c>
      <c r="AX297" s="44" t="s">
        <v>150</v>
      </c>
      <c r="AY297" s="44" t="s">
        <v>14456</v>
      </c>
      <c r="AZ297" s="44" t="s">
        <v>158</v>
      </c>
      <c r="BA297" s="47"/>
      <c r="BB297" s="44" t="s">
        <v>158</v>
      </c>
      <c r="BC297" s="47"/>
      <c r="BD297" s="1" t="s">
        <v>960</v>
      </c>
      <c r="BE297" s="1" t="s">
        <v>16277</v>
      </c>
      <c r="BF297" s="13">
        <f>COUNTIF(data_M!$BP:$BP,G297)</f>
        <v>3</v>
      </c>
    </row>
    <row r="298">
      <c r="A298" s="1" t="s">
        <v>16281</v>
      </c>
      <c r="B298" s="11">
        <v>46163.52266203704</v>
      </c>
      <c r="C298" s="42">
        <v>106.0</v>
      </c>
      <c r="D298" s="43">
        <v>46163.0</v>
      </c>
      <c r="E298" s="1" t="s">
        <v>299</v>
      </c>
      <c r="F298" s="1" t="s">
        <v>11561</v>
      </c>
      <c r="G298" s="9" t="s">
        <v>11566</v>
      </c>
      <c r="H298" s="8" t="s">
        <v>16282</v>
      </c>
      <c r="I298" s="1" t="s">
        <v>9332</v>
      </c>
      <c r="J298" s="1" t="s">
        <v>16287</v>
      </c>
      <c r="K298" s="1" t="s">
        <v>317</v>
      </c>
      <c r="L298" s="44" t="s">
        <v>150</v>
      </c>
      <c r="M298" s="17"/>
      <c r="N298" s="44" t="s">
        <v>155</v>
      </c>
      <c r="O298" s="44" t="s">
        <v>155</v>
      </c>
      <c r="P298" s="47"/>
      <c r="Q298" s="17"/>
      <c r="R298" s="45">
        <v>15.0</v>
      </c>
      <c r="S298" s="44" t="s">
        <v>174</v>
      </c>
      <c r="T298" s="44" t="s">
        <v>150</v>
      </c>
      <c r="U298" s="44" t="s">
        <v>150</v>
      </c>
      <c r="V298" s="44" t="s">
        <v>150</v>
      </c>
      <c r="W298" s="44" t="s">
        <v>174</v>
      </c>
      <c r="X298" s="44" t="s">
        <v>150</v>
      </c>
      <c r="Y298" s="44" t="s">
        <v>150</v>
      </c>
      <c r="Z298" s="44" t="s">
        <v>150</v>
      </c>
      <c r="AA298" s="44" t="s">
        <v>150</v>
      </c>
      <c r="AB298" s="44" t="s">
        <v>175</v>
      </c>
      <c r="AC298" s="44" t="s">
        <v>150</v>
      </c>
      <c r="AD298" s="44" t="s">
        <v>150</v>
      </c>
      <c r="AE298" s="44" t="s">
        <v>174</v>
      </c>
      <c r="AF298" s="17"/>
      <c r="AG298" s="17"/>
      <c r="AH298" s="17"/>
      <c r="AI298" s="44" t="s">
        <v>158</v>
      </c>
      <c r="AJ298" s="44" t="s">
        <v>158</v>
      </c>
      <c r="AK298" s="46" t="s">
        <v>16290</v>
      </c>
      <c r="AL298" s="46" t="s">
        <v>16299</v>
      </c>
      <c r="AM298" s="46" t="s">
        <v>16301</v>
      </c>
      <c r="AN298" s="44" t="s">
        <v>150</v>
      </c>
      <c r="AO298" s="44" t="s">
        <v>158</v>
      </c>
      <c r="AP298" s="44" t="s">
        <v>158</v>
      </c>
      <c r="AQ298" s="44" t="s">
        <v>158</v>
      </c>
      <c r="AR298" s="44" t="s">
        <v>174</v>
      </c>
      <c r="AS298" s="44" t="s">
        <v>158</v>
      </c>
      <c r="AT298" s="44" t="s">
        <v>150</v>
      </c>
      <c r="AU298" s="44" t="s">
        <v>158</v>
      </c>
      <c r="AV298" s="44" t="s">
        <v>158</v>
      </c>
      <c r="AW298" s="47"/>
      <c r="AX298" s="44" t="s">
        <v>158</v>
      </c>
      <c r="AY298" s="47"/>
      <c r="AZ298" s="44" t="s">
        <v>158</v>
      </c>
      <c r="BA298" s="47"/>
      <c r="BB298" s="44" t="s">
        <v>158</v>
      </c>
      <c r="BC298" s="47"/>
      <c r="BD298" s="1" t="s">
        <v>299</v>
      </c>
      <c r="BE298" s="8" t="s">
        <v>11570</v>
      </c>
      <c r="BF298" s="13">
        <f>COUNTIF(data_M!$BP:$BP,G298)</f>
        <v>1</v>
      </c>
    </row>
    <row r="299">
      <c r="A299" s="1" t="s">
        <v>16305</v>
      </c>
      <c r="B299" s="11">
        <v>46177.15671296296</v>
      </c>
      <c r="C299" s="42">
        <v>108.0</v>
      </c>
      <c r="D299" s="43">
        <v>46177.0</v>
      </c>
      <c r="E299" s="1" t="s">
        <v>852</v>
      </c>
      <c r="F299" s="1" t="s">
        <v>3167</v>
      </c>
      <c r="G299" s="9" t="s">
        <v>3160</v>
      </c>
      <c r="H299" s="8" t="s">
        <v>16307</v>
      </c>
      <c r="I299" s="1" t="s">
        <v>3167</v>
      </c>
      <c r="J299" s="1" t="s">
        <v>1592</v>
      </c>
      <c r="K299" s="1" t="s">
        <v>863</v>
      </c>
      <c r="L299" s="44" t="s">
        <v>150</v>
      </c>
      <c r="M299" s="17"/>
      <c r="N299" s="44" t="s">
        <v>174</v>
      </c>
      <c r="O299" s="44" t="s">
        <v>150</v>
      </c>
      <c r="P299" s="44" t="s">
        <v>150</v>
      </c>
      <c r="Q299" s="17"/>
      <c r="R299" s="45">
        <v>68.0</v>
      </c>
      <c r="S299" s="44" t="s">
        <v>174</v>
      </c>
      <c r="T299" s="44" t="s">
        <v>150</v>
      </c>
      <c r="U299" s="44" t="s">
        <v>150</v>
      </c>
      <c r="V299" s="44" t="s">
        <v>150</v>
      </c>
      <c r="W299" s="44" t="s">
        <v>174</v>
      </c>
      <c r="X299" s="44" t="s">
        <v>150</v>
      </c>
      <c r="Y299" s="44" t="s">
        <v>150</v>
      </c>
      <c r="Z299" s="44" t="s">
        <v>150</v>
      </c>
      <c r="AA299" s="44" t="s">
        <v>150</v>
      </c>
      <c r="AB299" s="44" t="s">
        <v>175</v>
      </c>
      <c r="AC299" s="44" t="s">
        <v>150</v>
      </c>
      <c r="AD299" s="44" t="s">
        <v>150</v>
      </c>
      <c r="AE299" s="44" t="s">
        <v>174</v>
      </c>
      <c r="AF299" s="17"/>
      <c r="AG299" s="17"/>
      <c r="AH299" s="17"/>
      <c r="AI299" s="44" t="s">
        <v>1238</v>
      </c>
      <c r="AJ299" s="44" t="s">
        <v>11683</v>
      </c>
      <c r="AK299" s="46" t="s">
        <v>16311</v>
      </c>
      <c r="AL299" s="46" t="s">
        <v>16315</v>
      </c>
      <c r="AM299" s="46" t="s">
        <v>16323</v>
      </c>
      <c r="AN299" s="44" t="s">
        <v>150</v>
      </c>
      <c r="AO299" s="44" t="s">
        <v>158</v>
      </c>
      <c r="AP299" s="44" t="s">
        <v>150</v>
      </c>
      <c r="AQ299" s="44" t="s">
        <v>158</v>
      </c>
      <c r="AR299" s="44" t="s">
        <v>174</v>
      </c>
      <c r="AS299" s="44" t="s">
        <v>158</v>
      </c>
      <c r="AT299" s="44" t="s">
        <v>150</v>
      </c>
      <c r="AU299" s="44" t="s">
        <v>158</v>
      </c>
      <c r="AV299" s="44" t="s">
        <v>150</v>
      </c>
      <c r="AW299" s="44" t="s">
        <v>380</v>
      </c>
      <c r="AX299" s="44" t="s">
        <v>158</v>
      </c>
      <c r="AY299" s="47"/>
      <c r="AZ299" s="44" t="s">
        <v>158</v>
      </c>
      <c r="BA299" s="47"/>
      <c r="BB299" s="44" t="s">
        <v>158</v>
      </c>
      <c r="BC299" s="47"/>
      <c r="BD299" s="1" t="s">
        <v>852</v>
      </c>
      <c r="BE299" s="1" t="s">
        <v>16331</v>
      </c>
      <c r="BF299" s="13">
        <f>COUNTIF(data_M!$BP:$BP,G299)</f>
        <v>2</v>
      </c>
    </row>
    <row r="300">
      <c r="A300" s="1" t="s">
        <v>16333</v>
      </c>
      <c r="B300" s="11">
        <v>46174.50695601852</v>
      </c>
      <c r="C300" s="42">
        <v>103.0</v>
      </c>
      <c r="D300" s="43">
        <v>46174.0</v>
      </c>
      <c r="E300" s="1" t="s">
        <v>369</v>
      </c>
      <c r="F300" s="1" t="s">
        <v>5595</v>
      </c>
      <c r="G300" s="9" t="s">
        <v>5600</v>
      </c>
      <c r="H300" s="8" t="s">
        <v>16334</v>
      </c>
      <c r="I300" s="1" t="s">
        <v>5595</v>
      </c>
      <c r="J300" s="1" t="s">
        <v>808</v>
      </c>
      <c r="K300" s="1" t="s">
        <v>385</v>
      </c>
      <c r="L300" s="44" t="s">
        <v>150</v>
      </c>
      <c r="M300" s="17"/>
      <c r="N300" s="44" t="s">
        <v>174</v>
      </c>
      <c r="O300" s="44" t="s">
        <v>150</v>
      </c>
      <c r="P300" s="44" t="s">
        <v>150</v>
      </c>
      <c r="Q300" s="17"/>
      <c r="R300" s="45">
        <v>60.0</v>
      </c>
      <c r="S300" s="44" t="s">
        <v>174</v>
      </c>
      <c r="T300" s="44" t="s">
        <v>150</v>
      </c>
      <c r="U300" s="44" t="s">
        <v>150</v>
      </c>
      <c r="V300" s="44" t="s">
        <v>150</v>
      </c>
      <c r="W300" s="44" t="s">
        <v>174</v>
      </c>
      <c r="X300" s="44" t="s">
        <v>150</v>
      </c>
      <c r="Y300" s="44" t="s">
        <v>150</v>
      </c>
      <c r="Z300" s="44" t="s">
        <v>150</v>
      </c>
      <c r="AA300" s="44" t="s">
        <v>150</v>
      </c>
      <c r="AB300" s="44" t="s">
        <v>175</v>
      </c>
      <c r="AC300" s="44" t="s">
        <v>150</v>
      </c>
      <c r="AD300" s="44" t="s">
        <v>150</v>
      </c>
      <c r="AE300" s="44" t="s">
        <v>174</v>
      </c>
      <c r="AF300" s="17"/>
      <c r="AG300" s="17"/>
      <c r="AH300" s="17"/>
      <c r="AI300" s="44" t="s">
        <v>866</v>
      </c>
      <c r="AJ300" s="44" t="s">
        <v>158</v>
      </c>
      <c r="AK300" s="46" t="s">
        <v>16342</v>
      </c>
      <c r="AL300" s="46" t="s">
        <v>16347</v>
      </c>
      <c r="AM300" s="46" t="s">
        <v>16354</v>
      </c>
      <c r="AN300" s="44" t="s">
        <v>150</v>
      </c>
      <c r="AO300" s="44" t="s">
        <v>158</v>
      </c>
      <c r="AP300" s="44" t="s">
        <v>150</v>
      </c>
      <c r="AQ300" s="44" t="s">
        <v>158</v>
      </c>
      <c r="AR300" s="44" t="s">
        <v>158</v>
      </c>
      <c r="AS300" s="44" t="s">
        <v>158</v>
      </c>
      <c r="AT300" s="44" t="s">
        <v>158</v>
      </c>
      <c r="AU300" s="44" t="s">
        <v>158</v>
      </c>
      <c r="AV300" s="44" t="s">
        <v>158</v>
      </c>
      <c r="AW300" s="47"/>
      <c r="AX300" s="44" t="s">
        <v>158</v>
      </c>
      <c r="AY300" s="47"/>
      <c r="AZ300" s="44" t="s">
        <v>158</v>
      </c>
      <c r="BA300" s="47"/>
      <c r="BB300" s="44" t="s">
        <v>158</v>
      </c>
      <c r="BC300" s="47"/>
      <c r="BD300" s="1" t="s">
        <v>369</v>
      </c>
      <c r="BE300" s="1" t="s">
        <v>16357</v>
      </c>
      <c r="BF300" s="13">
        <f>COUNTIF(data_M!$BP:$BP,G300)</f>
        <v>2</v>
      </c>
    </row>
    <row r="301">
      <c r="A301" s="1" t="s">
        <v>16361</v>
      </c>
      <c r="B301" s="11">
        <v>46167.30847222222</v>
      </c>
      <c r="C301" s="42">
        <v>110.0</v>
      </c>
      <c r="D301" s="43">
        <v>46167.0</v>
      </c>
      <c r="E301" s="1" t="s">
        <v>227</v>
      </c>
      <c r="F301" s="1" t="s">
        <v>8529</v>
      </c>
      <c r="G301" s="9" t="s">
        <v>8504</v>
      </c>
      <c r="H301" s="8" t="s">
        <v>16362</v>
      </c>
      <c r="I301" s="1" t="s">
        <v>8529</v>
      </c>
      <c r="J301" s="1" t="s">
        <v>2250</v>
      </c>
      <c r="K301" s="1" t="s">
        <v>237</v>
      </c>
      <c r="L301" s="44" t="s">
        <v>150</v>
      </c>
      <c r="M301" s="17"/>
      <c r="N301" s="44" t="s">
        <v>174</v>
      </c>
      <c r="O301" s="44" t="s">
        <v>155</v>
      </c>
      <c r="P301" s="47"/>
      <c r="Q301" s="17"/>
      <c r="R301" s="45">
        <v>38.0</v>
      </c>
      <c r="S301" s="44" t="s">
        <v>174</v>
      </c>
      <c r="T301" s="44" t="s">
        <v>150</v>
      </c>
      <c r="U301" s="44" t="s">
        <v>150</v>
      </c>
      <c r="V301" s="44" t="s">
        <v>150</v>
      </c>
      <c r="W301" s="44" t="s">
        <v>174</v>
      </c>
      <c r="X301" s="44" t="s">
        <v>150</v>
      </c>
      <c r="Y301" s="44" t="s">
        <v>150</v>
      </c>
      <c r="Z301" s="44" t="s">
        <v>150</v>
      </c>
      <c r="AA301" s="44" t="s">
        <v>150</v>
      </c>
      <c r="AB301" s="44" t="s">
        <v>175</v>
      </c>
      <c r="AC301" s="44" t="s">
        <v>150</v>
      </c>
      <c r="AD301" s="44" t="s">
        <v>150</v>
      </c>
      <c r="AE301" s="44" t="s">
        <v>150</v>
      </c>
      <c r="AF301" s="17"/>
      <c r="AG301" s="17"/>
      <c r="AH301" s="17"/>
      <c r="AI301" s="44" t="s">
        <v>1544</v>
      </c>
      <c r="AJ301" s="44" t="s">
        <v>1238</v>
      </c>
      <c r="AK301" s="46" t="s">
        <v>16369</v>
      </c>
      <c r="AL301" s="46" t="s">
        <v>16378</v>
      </c>
      <c r="AM301" s="46" t="s">
        <v>16387</v>
      </c>
      <c r="AN301" s="44" t="s">
        <v>150</v>
      </c>
      <c r="AO301" s="44" t="s">
        <v>158</v>
      </c>
      <c r="AP301" s="44" t="s">
        <v>150</v>
      </c>
      <c r="AQ301" s="44" t="s">
        <v>158</v>
      </c>
      <c r="AR301" s="44" t="s">
        <v>174</v>
      </c>
      <c r="AS301" s="44" t="s">
        <v>158</v>
      </c>
      <c r="AT301" s="44" t="s">
        <v>150</v>
      </c>
      <c r="AU301" s="44" t="s">
        <v>158</v>
      </c>
      <c r="AV301" s="44" t="s">
        <v>150</v>
      </c>
      <c r="AW301" s="44" t="s">
        <v>359</v>
      </c>
      <c r="AX301" s="44" t="s">
        <v>158</v>
      </c>
      <c r="AY301" s="47"/>
      <c r="AZ301" s="44" t="s">
        <v>158</v>
      </c>
      <c r="BA301" s="47"/>
      <c r="BB301" s="44" t="s">
        <v>158</v>
      </c>
      <c r="BC301" s="47"/>
      <c r="BD301" s="1" t="s">
        <v>227</v>
      </c>
      <c r="BE301" s="1" t="s">
        <v>16394</v>
      </c>
      <c r="BF301" s="13">
        <f>COUNTIF(data_M!$BP:$BP,G301)</f>
        <v>3</v>
      </c>
    </row>
    <row r="302">
      <c r="A302" s="1" t="s">
        <v>4559</v>
      </c>
      <c r="B302" s="11">
        <v>46156.185949074075</v>
      </c>
      <c r="C302" s="42">
        <v>102.0</v>
      </c>
      <c r="D302" s="43">
        <v>46156.0</v>
      </c>
      <c r="E302" s="1" t="s">
        <v>2176</v>
      </c>
      <c r="F302" s="1" t="s">
        <v>4565</v>
      </c>
      <c r="G302" s="9" t="s">
        <v>4566</v>
      </c>
      <c r="H302" s="8" t="s">
        <v>4567</v>
      </c>
      <c r="I302" s="1" t="s">
        <v>4565</v>
      </c>
      <c r="J302" s="1" t="s">
        <v>169</v>
      </c>
      <c r="K302" s="1" t="s">
        <v>1345</v>
      </c>
      <c r="L302" s="44" t="s">
        <v>150</v>
      </c>
      <c r="M302" s="17"/>
      <c r="N302" s="44" t="s">
        <v>174</v>
      </c>
      <c r="O302" s="44" t="s">
        <v>150</v>
      </c>
      <c r="P302" s="44" t="s">
        <v>150</v>
      </c>
      <c r="Q302" s="17"/>
      <c r="R302" s="45">
        <v>48.0</v>
      </c>
      <c r="S302" s="44" t="s">
        <v>174</v>
      </c>
      <c r="T302" s="44" t="s">
        <v>150</v>
      </c>
      <c r="U302" s="44" t="s">
        <v>150</v>
      </c>
      <c r="V302" s="44" t="s">
        <v>150</v>
      </c>
      <c r="W302" s="44" t="s">
        <v>174</v>
      </c>
      <c r="X302" s="44" t="s">
        <v>150</v>
      </c>
      <c r="Y302" s="44" t="s">
        <v>150</v>
      </c>
      <c r="Z302" s="44" t="s">
        <v>150</v>
      </c>
      <c r="AA302" s="44" t="s">
        <v>150</v>
      </c>
      <c r="AB302" s="44" t="s">
        <v>175</v>
      </c>
      <c r="AC302" s="44" t="s">
        <v>150</v>
      </c>
      <c r="AD302" s="44" t="s">
        <v>150</v>
      </c>
      <c r="AE302" s="44" t="s">
        <v>174</v>
      </c>
      <c r="AF302" s="17"/>
      <c r="AG302" s="17"/>
      <c r="AH302" s="17"/>
      <c r="AI302" s="44" t="s">
        <v>757</v>
      </c>
      <c r="AJ302" s="44" t="s">
        <v>158</v>
      </c>
      <c r="AK302" s="46" t="s">
        <v>4578</v>
      </c>
      <c r="AL302" s="46" t="s">
        <v>4584</v>
      </c>
      <c r="AM302" s="46" t="s">
        <v>4597</v>
      </c>
      <c r="AN302" s="44" t="s">
        <v>158</v>
      </c>
      <c r="AO302" s="44" t="s">
        <v>158</v>
      </c>
      <c r="AP302" s="44" t="s">
        <v>158</v>
      </c>
      <c r="AQ302" s="44" t="s">
        <v>158</v>
      </c>
      <c r="AR302" s="44" t="s">
        <v>158</v>
      </c>
      <c r="AS302" s="44" t="s">
        <v>158</v>
      </c>
      <c r="AT302" s="44" t="s">
        <v>150</v>
      </c>
      <c r="AU302" s="44" t="s">
        <v>158</v>
      </c>
      <c r="AV302" s="44" t="s">
        <v>158</v>
      </c>
      <c r="AW302" s="47"/>
      <c r="AX302" s="44" t="s">
        <v>158</v>
      </c>
      <c r="AY302" s="47"/>
      <c r="AZ302" s="44" t="s">
        <v>158</v>
      </c>
      <c r="BA302" s="47"/>
      <c r="BB302" s="44" t="s">
        <v>158</v>
      </c>
      <c r="BC302" s="47"/>
      <c r="BD302" s="1" t="s">
        <v>2176</v>
      </c>
      <c r="BE302" s="8" t="s">
        <v>16419</v>
      </c>
      <c r="BF302" s="13">
        <f>COUNTIF(data_M!$BP:$BP,G302)</f>
        <v>1</v>
      </c>
    </row>
    <row r="303">
      <c r="A303" s="1" t="s">
        <v>16422</v>
      </c>
      <c r="B303" s="11">
        <v>46166.34908564815</v>
      </c>
      <c r="C303" s="42">
        <v>109.0</v>
      </c>
      <c r="D303" s="43">
        <v>46166.0</v>
      </c>
      <c r="E303" s="1" t="s">
        <v>1913</v>
      </c>
      <c r="F303" s="1" t="s">
        <v>9627</v>
      </c>
      <c r="G303" s="9" t="s">
        <v>9608</v>
      </c>
      <c r="H303" s="8" t="s">
        <v>16426</v>
      </c>
      <c r="I303" s="1" t="s">
        <v>9616</v>
      </c>
      <c r="J303" s="1" t="s">
        <v>2250</v>
      </c>
      <c r="K303" s="1" t="s">
        <v>1543</v>
      </c>
      <c r="L303" s="44" t="s">
        <v>150</v>
      </c>
      <c r="M303" s="17"/>
      <c r="N303" s="44" t="s">
        <v>150</v>
      </c>
      <c r="O303" s="44" t="s">
        <v>155</v>
      </c>
      <c r="P303" s="47"/>
      <c r="Q303" s="17"/>
      <c r="R303" s="45">
        <v>84.0</v>
      </c>
      <c r="S303" s="44" t="s">
        <v>174</v>
      </c>
      <c r="T303" s="44" t="s">
        <v>150</v>
      </c>
      <c r="U303" s="44" t="s">
        <v>150</v>
      </c>
      <c r="V303" s="44" t="s">
        <v>150</v>
      </c>
      <c r="W303" s="44" t="s">
        <v>174</v>
      </c>
      <c r="X303" s="44" t="s">
        <v>150</v>
      </c>
      <c r="Y303" s="44" t="s">
        <v>150</v>
      </c>
      <c r="Z303" s="44" t="s">
        <v>150</v>
      </c>
      <c r="AA303" s="44" t="s">
        <v>150</v>
      </c>
      <c r="AB303" s="44" t="s">
        <v>174</v>
      </c>
      <c r="AC303" s="44" t="s">
        <v>150</v>
      </c>
      <c r="AD303" s="44" t="s">
        <v>150</v>
      </c>
      <c r="AE303" s="44" t="s">
        <v>174</v>
      </c>
      <c r="AF303" s="17"/>
      <c r="AG303" s="17"/>
      <c r="AH303" s="17"/>
      <c r="AI303" s="44" t="s">
        <v>242</v>
      </c>
      <c r="AJ303" s="44" t="s">
        <v>812</v>
      </c>
      <c r="AK303" s="46" t="s">
        <v>16432</v>
      </c>
      <c r="AL303" s="46" t="s">
        <v>16434</v>
      </c>
      <c r="AM303" s="46" t="s">
        <v>16440</v>
      </c>
      <c r="AN303" s="44" t="s">
        <v>174</v>
      </c>
      <c r="AO303" s="44" t="s">
        <v>158</v>
      </c>
      <c r="AP303" s="44" t="s">
        <v>150</v>
      </c>
      <c r="AQ303" s="44" t="s">
        <v>158</v>
      </c>
      <c r="AR303" s="44" t="s">
        <v>158</v>
      </c>
      <c r="AS303" s="44" t="s">
        <v>158</v>
      </c>
      <c r="AT303" s="44" t="s">
        <v>150</v>
      </c>
      <c r="AU303" s="44" t="s">
        <v>158</v>
      </c>
      <c r="AV303" s="44" t="s">
        <v>150</v>
      </c>
      <c r="AW303" s="44" t="s">
        <v>356</v>
      </c>
      <c r="AX303" s="44" t="s">
        <v>158</v>
      </c>
      <c r="AY303" s="47"/>
      <c r="AZ303" s="44" t="s">
        <v>158</v>
      </c>
      <c r="BA303" s="47"/>
      <c r="BB303" s="44" t="s">
        <v>158</v>
      </c>
      <c r="BC303" s="47"/>
      <c r="BD303" s="1" t="s">
        <v>1913</v>
      </c>
      <c r="BE303" s="1" t="s">
        <v>16449</v>
      </c>
      <c r="BF303" s="13">
        <f>COUNTIF(data_M!$BP:$BP,G303)</f>
        <v>22</v>
      </c>
    </row>
    <row r="304">
      <c r="A304" s="1" t="s">
        <v>16453</v>
      </c>
      <c r="B304" s="11">
        <v>46166.50373842593</v>
      </c>
      <c r="C304" s="42">
        <v>106.0</v>
      </c>
      <c r="D304" s="43">
        <v>46166.0</v>
      </c>
      <c r="E304" s="1" t="s">
        <v>299</v>
      </c>
      <c r="F304" s="1" t="s">
        <v>9328</v>
      </c>
      <c r="G304" s="9" t="s">
        <v>9300</v>
      </c>
      <c r="H304" s="8" t="s">
        <v>16455</v>
      </c>
      <c r="I304" s="1" t="s">
        <v>9306</v>
      </c>
      <c r="J304" s="1" t="s">
        <v>169</v>
      </c>
      <c r="K304" s="1" t="s">
        <v>317</v>
      </c>
      <c r="L304" s="44" t="s">
        <v>150</v>
      </c>
      <c r="M304" s="17"/>
      <c r="N304" s="44" t="s">
        <v>174</v>
      </c>
      <c r="O304" s="44" t="s">
        <v>155</v>
      </c>
      <c r="P304" s="47"/>
      <c r="Q304" s="17"/>
      <c r="R304" s="45">
        <v>30.0</v>
      </c>
      <c r="S304" s="44" t="s">
        <v>174</v>
      </c>
      <c r="T304" s="44" t="s">
        <v>150</v>
      </c>
      <c r="U304" s="44" t="s">
        <v>150</v>
      </c>
      <c r="V304" s="44" t="s">
        <v>150</v>
      </c>
      <c r="W304" s="44" t="s">
        <v>174</v>
      </c>
      <c r="X304" s="44" t="s">
        <v>150</v>
      </c>
      <c r="Y304" s="44" t="s">
        <v>150</v>
      </c>
      <c r="Z304" s="44" t="s">
        <v>150</v>
      </c>
      <c r="AA304" s="44" t="s">
        <v>150</v>
      </c>
      <c r="AB304" s="44" t="s">
        <v>174</v>
      </c>
      <c r="AC304" s="44" t="s">
        <v>150</v>
      </c>
      <c r="AD304" s="44" t="s">
        <v>150</v>
      </c>
      <c r="AE304" s="44" t="s">
        <v>150</v>
      </c>
      <c r="AF304" s="17"/>
      <c r="AG304" s="17"/>
      <c r="AH304" s="17"/>
      <c r="AI304" s="44" t="s">
        <v>2403</v>
      </c>
      <c r="AJ304" s="44" t="s">
        <v>2400</v>
      </c>
      <c r="AK304" s="46" t="s">
        <v>16464</v>
      </c>
      <c r="AL304" s="46" t="s">
        <v>16468</v>
      </c>
      <c r="AM304" s="46" t="s">
        <v>16473</v>
      </c>
      <c r="AN304" s="44" t="s">
        <v>150</v>
      </c>
      <c r="AO304" s="44" t="s">
        <v>158</v>
      </c>
      <c r="AP304" s="44" t="s">
        <v>158</v>
      </c>
      <c r="AQ304" s="44" t="s">
        <v>158</v>
      </c>
      <c r="AR304" s="44" t="s">
        <v>150</v>
      </c>
      <c r="AS304" s="44" t="s">
        <v>158</v>
      </c>
      <c r="AT304" s="44" t="s">
        <v>150</v>
      </c>
      <c r="AU304" s="44" t="s">
        <v>158</v>
      </c>
      <c r="AV304" s="44" t="s">
        <v>150</v>
      </c>
      <c r="AW304" s="44" t="s">
        <v>607</v>
      </c>
      <c r="AX304" s="44" t="s">
        <v>158</v>
      </c>
      <c r="AY304" s="47"/>
      <c r="AZ304" s="44" t="s">
        <v>158</v>
      </c>
      <c r="BA304" s="47"/>
      <c r="BB304" s="44" t="s">
        <v>158</v>
      </c>
      <c r="BC304" s="47"/>
      <c r="BD304" s="1" t="s">
        <v>299</v>
      </c>
      <c r="BE304" s="1" t="s">
        <v>16488</v>
      </c>
      <c r="BF304" s="13">
        <f>COUNTIF(data_M!$BP:$BP,G304)</f>
        <v>3</v>
      </c>
    </row>
    <row r="305">
      <c r="A305" s="1" t="s">
        <v>6873</v>
      </c>
      <c r="B305" s="11">
        <v>46157.30767361111</v>
      </c>
      <c r="C305" s="42">
        <v>109.0</v>
      </c>
      <c r="D305" s="43">
        <v>46157.0</v>
      </c>
      <c r="E305" s="1" t="s">
        <v>1913</v>
      </c>
      <c r="F305" s="1" t="s">
        <v>6875</v>
      </c>
      <c r="G305" s="9" t="s">
        <v>6876</v>
      </c>
      <c r="H305" s="8" t="s">
        <v>6877</v>
      </c>
      <c r="I305" s="1" t="s">
        <v>6875</v>
      </c>
      <c r="J305" s="1" t="s">
        <v>1592</v>
      </c>
      <c r="K305" s="1" t="s">
        <v>1543</v>
      </c>
      <c r="L305" s="44" t="s">
        <v>150</v>
      </c>
      <c r="M305" s="17"/>
      <c r="N305" s="44" t="s">
        <v>150</v>
      </c>
      <c r="O305" s="44" t="s">
        <v>150</v>
      </c>
      <c r="P305" s="44" t="s">
        <v>150</v>
      </c>
      <c r="Q305" s="17"/>
      <c r="R305" s="45">
        <v>99.0</v>
      </c>
      <c r="S305" s="44" t="s">
        <v>174</v>
      </c>
      <c r="T305" s="44" t="s">
        <v>150</v>
      </c>
      <c r="U305" s="44" t="s">
        <v>150</v>
      </c>
      <c r="V305" s="44" t="s">
        <v>150</v>
      </c>
      <c r="W305" s="44" t="s">
        <v>174</v>
      </c>
      <c r="X305" s="44" t="s">
        <v>150</v>
      </c>
      <c r="Y305" s="44" t="s">
        <v>150</v>
      </c>
      <c r="Z305" s="44" t="s">
        <v>150</v>
      </c>
      <c r="AA305" s="44" t="s">
        <v>150</v>
      </c>
      <c r="AB305" s="44" t="s">
        <v>175</v>
      </c>
      <c r="AC305" s="44" t="s">
        <v>150</v>
      </c>
      <c r="AD305" s="44" t="s">
        <v>150</v>
      </c>
      <c r="AE305" s="44" t="s">
        <v>150</v>
      </c>
      <c r="AF305" s="17"/>
      <c r="AG305" s="17"/>
      <c r="AH305" s="17"/>
      <c r="AI305" s="44" t="s">
        <v>1630</v>
      </c>
      <c r="AJ305" s="44" t="s">
        <v>1239</v>
      </c>
      <c r="AK305" s="46" t="s">
        <v>6888</v>
      </c>
      <c r="AL305" s="46" t="s">
        <v>6893</v>
      </c>
      <c r="AM305" s="46" t="s">
        <v>6895</v>
      </c>
      <c r="AN305" s="44" t="s">
        <v>150</v>
      </c>
      <c r="AO305" s="44" t="s">
        <v>158</v>
      </c>
      <c r="AP305" s="44" t="s">
        <v>150</v>
      </c>
      <c r="AQ305" s="44" t="s">
        <v>158</v>
      </c>
      <c r="AR305" s="44" t="s">
        <v>158</v>
      </c>
      <c r="AS305" s="44" t="s">
        <v>158</v>
      </c>
      <c r="AT305" s="44" t="s">
        <v>158</v>
      </c>
      <c r="AU305" s="44" t="s">
        <v>158</v>
      </c>
      <c r="AV305" s="44" t="s">
        <v>158</v>
      </c>
      <c r="AW305" s="47"/>
      <c r="AX305" s="44" t="s">
        <v>158</v>
      </c>
      <c r="AY305" s="47"/>
      <c r="AZ305" s="44" t="s">
        <v>158</v>
      </c>
      <c r="BA305" s="47"/>
      <c r="BB305" s="44" t="s">
        <v>158</v>
      </c>
      <c r="BC305" s="47"/>
      <c r="BD305" s="1" t="s">
        <v>1913</v>
      </c>
      <c r="BE305" s="8" t="s">
        <v>16519</v>
      </c>
      <c r="BF305" s="13">
        <f>COUNTIF(data_M!$BP:$BP,G305)</f>
        <v>1</v>
      </c>
    </row>
    <row r="306">
      <c r="A306" s="1" t="s">
        <v>4401</v>
      </c>
      <c r="B306" s="11">
        <v>46156.17413194444</v>
      </c>
      <c r="C306" s="42">
        <v>103.0</v>
      </c>
      <c r="D306" s="43">
        <v>46155.0</v>
      </c>
      <c r="E306" s="1" t="s">
        <v>369</v>
      </c>
      <c r="F306" s="1" t="s">
        <v>4405</v>
      </c>
      <c r="G306" s="9" t="s">
        <v>4406</v>
      </c>
      <c r="H306" s="8" t="s">
        <v>4408</v>
      </c>
      <c r="I306" s="1" t="s">
        <v>4413</v>
      </c>
      <c r="J306" s="1" t="s">
        <v>808</v>
      </c>
      <c r="K306" s="1" t="s">
        <v>385</v>
      </c>
      <c r="L306" s="44" t="s">
        <v>150</v>
      </c>
      <c r="M306" s="17"/>
      <c r="N306" s="44" t="s">
        <v>150</v>
      </c>
      <c r="O306" s="44" t="s">
        <v>150</v>
      </c>
      <c r="P306" s="44" t="s">
        <v>150</v>
      </c>
      <c r="Q306" s="17"/>
      <c r="R306" s="45">
        <v>400.0</v>
      </c>
      <c r="S306" s="44" t="s">
        <v>174</v>
      </c>
      <c r="T306" s="44" t="s">
        <v>150</v>
      </c>
      <c r="U306" s="44" t="s">
        <v>150</v>
      </c>
      <c r="V306" s="44" t="s">
        <v>150</v>
      </c>
      <c r="W306" s="44" t="s">
        <v>174</v>
      </c>
      <c r="X306" s="44" t="s">
        <v>150</v>
      </c>
      <c r="Y306" s="44" t="s">
        <v>150</v>
      </c>
      <c r="Z306" s="44" t="s">
        <v>150</v>
      </c>
      <c r="AA306" s="44" t="s">
        <v>150</v>
      </c>
      <c r="AB306" s="44" t="s">
        <v>175</v>
      </c>
      <c r="AC306" s="44" t="s">
        <v>150</v>
      </c>
      <c r="AD306" s="44" t="s">
        <v>150</v>
      </c>
      <c r="AE306" s="44" t="s">
        <v>150</v>
      </c>
      <c r="AF306" s="17"/>
      <c r="AG306" s="17"/>
      <c r="AH306" s="17"/>
      <c r="AI306" s="44" t="s">
        <v>322</v>
      </c>
      <c r="AJ306" s="44" t="s">
        <v>757</v>
      </c>
      <c r="AK306" s="46" t="s">
        <v>4414</v>
      </c>
      <c r="AL306" s="46" t="s">
        <v>4416</v>
      </c>
      <c r="AM306" s="46" t="s">
        <v>4424</v>
      </c>
      <c r="AN306" s="44" t="s">
        <v>174</v>
      </c>
      <c r="AO306" s="44" t="s">
        <v>158</v>
      </c>
      <c r="AP306" s="44" t="s">
        <v>150</v>
      </c>
      <c r="AQ306" s="44" t="s">
        <v>158</v>
      </c>
      <c r="AR306" s="44" t="s">
        <v>174</v>
      </c>
      <c r="AS306" s="44" t="s">
        <v>158</v>
      </c>
      <c r="AT306" s="44" t="s">
        <v>150</v>
      </c>
      <c r="AU306" s="44" t="s">
        <v>158</v>
      </c>
      <c r="AV306" s="44" t="s">
        <v>174</v>
      </c>
      <c r="AW306" s="44" t="s">
        <v>359</v>
      </c>
      <c r="AX306" s="44" t="s">
        <v>150</v>
      </c>
      <c r="AY306" s="44" t="s">
        <v>6480</v>
      </c>
      <c r="AZ306" s="44" t="s">
        <v>158</v>
      </c>
      <c r="BA306" s="47"/>
      <c r="BB306" s="44" t="s">
        <v>158</v>
      </c>
      <c r="BC306" s="47"/>
      <c r="BD306" s="1" t="s">
        <v>369</v>
      </c>
      <c r="BE306" s="1" t="s">
        <v>16544</v>
      </c>
      <c r="BF306" s="13">
        <f>COUNTIF(data_M!$BP:$BP,G306)</f>
        <v>4</v>
      </c>
    </row>
    <row r="307">
      <c r="A307" s="1" t="s">
        <v>10004</v>
      </c>
      <c r="B307" s="11">
        <v>46160.11539351852</v>
      </c>
      <c r="C307" s="42">
        <v>104.0</v>
      </c>
      <c r="D307" s="43">
        <v>46159.0</v>
      </c>
      <c r="E307" s="1" t="s">
        <v>960</v>
      </c>
      <c r="F307" s="1" t="s">
        <v>6804</v>
      </c>
      <c r="G307" s="9" t="s">
        <v>6815</v>
      </c>
      <c r="H307" s="8" t="s">
        <v>10009</v>
      </c>
      <c r="I307" s="1" t="s">
        <v>6804</v>
      </c>
      <c r="J307" s="1" t="s">
        <v>169</v>
      </c>
      <c r="K307" s="1" t="s">
        <v>970</v>
      </c>
      <c r="L307" s="44" t="s">
        <v>150</v>
      </c>
      <c r="M307" s="17"/>
      <c r="N307" s="44" t="s">
        <v>150</v>
      </c>
      <c r="O307" s="44" t="s">
        <v>150</v>
      </c>
      <c r="P307" s="44" t="s">
        <v>150</v>
      </c>
      <c r="Q307" s="17"/>
      <c r="R307" s="45">
        <v>200.0</v>
      </c>
      <c r="S307" s="44" t="s">
        <v>174</v>
      </c>
      <c r="T307" s="44" t="s">
        <v>150</v>
      </c>
      <c r="U307" s="44" t="s">
        <v>150</v>
      </c>
      <c r="V307" s="44" t="s">
        <v>150</v>
      </c>
      <c r="W307" s="44" t="s">
        <v>174</v>
      </c>
      <c r="X307" s="44" t="s">
        <v>150</v>
      </c>
      <c r="Y307" s="44" t="s">
        <v>150</v>
      </c>
      <c r="Z307" s="44" t="s">
        <v>150</v>
      </c>
      <c r="AA307" s="44" t="s">
        <v>150</v>
      </c>
      <c r="AB307" s="44" t="s">
        <v>175</v>
      </c>
      <c r="AC307" s="44" t="s">
        <v>150</v>
      </c>
      <c r="AD307" s="44" t="s">
        <v>150</v>
      </c>
      <c r="AE307" s="44" t="s">
        <v>174</v>
      </c>
      <c r="AF307" s="17"/>
      <c r="AG307" s="17"/>
      <c r="AH307" s="17"/>
      <c r="AI307" s="44" t="s">
        <v>241</v>
      </c>
      <c r="AJ307" s="44" t="s">
        <v>508</v>
      </c>
      <c r="AK307" s="46" t="s">
        <v>10012</v>
      </c>
      <c r="AL307" s="46" t="s">
        <v>10016</v>
      </c>
      <c r="AM307" s="46" t="s">
        <v>10020</v>
      </c>
      <c r="AN307" s="44" t="s">
        <v>174</v>
      </c>
      <c r="AO307" s="44" t="s">
        <v>158</v>
      </c>
      <c r="AP307" s="44" t="s">
        <v>150</v>
      </c>
      <c r="AQ307" s="44" t="s">
        <v>158</v>
      </c>
      <c r="AR307" s="44" t="s">
        <v>150</v>
      </c>
      <c r="AS307" s="44" t="s">
        <v>150</v>
      </c>
      <c r="AT307" s="44" t="s">
        <v>150</v>
      </c>
      <c r="AU307" s="44" t="s">
        <v>158</v>
      </c>
      <c r="AV307" s="44" t="s">
        <v>155</v>
      </c>
      <c r="AW307" s="44" t="s">
        <v>9680</v>
      </c>
      <c r="AX307" s="44" t="s">
        <v>158</v>
      </c>
      <c r="AY307" s="47"/>
      <c r="AZ307" s="44" t="s">
        <v>150</v>
      </c>
      <c r="BA307" s="44" t="s">
        <v>2897</v>
      </c>
      <c r="BB307" s="44" t="s">
        <v>158</v>
      </c>
      <c r="BC307" s="47"/>
      <c r="BD307" s="1" t="s">
        <v>960</v>
      </c>
      <c r="BE307" s="1" t="s">
        <v>16565</v>
      </c>
      <c r="BF307" s="13">
        <f>COUNTIF(data_M!$BP:$BP,G307)</f>
        <v>4</v>
      </c>
    </row>
    <row r="308">
      <c r="A308" s="1" t="s">
        <v>8291</v>
      </c>
      <c r="B308" s="11">
        <v>46158.48193287037</v>
      </c>
      <c r="C308" s="42">
        <v>103.0</v>
      </c>
      <c r="D308" s="43">
        <v>46158.0</v>
      </c>
      <c r="E308" s="1" t="s">
        <v>369</v>
      </c>
      <c r="F308" s="1" t="s">
        <v>7230</v>
      </c>
      <c r="G308" s="9" t="s">
        <v>7245</v>
      </c>
      <c r="H308" s="8" t="s">
        <v>8300</v>
      </c>
      <c r="I308" s="1" t="s">
        <v>7253</v>
      </c>
      <c r="J308" s="1" t="s">
        <v>808</v>
      </c>
      <c r="K308" s="1" t="s">
        <v>385</v>
      </c>
      <c r="L308" s="44" t="s">
        <v>150</v>
      </c>
      <c r="M308" s="17"/>
      <c r="N308" s="44" t="s">
        <v>174</v>
      </c>
      <c r="O308" s="44" t="s">
        <v>150</v>
      </c>
      <c r="P308" s="44" t="s">
        <v>150</v>
      </c>
      <c r="Q308" s="17"/>
      <c r="R308" s="45">
        <v>65.0</v>
      </c>
      <c r="S308" s="44" t="s">
        <v>174</v>
      </c>
      <c r="T308" s="44" t="s">
        <v>150</v>
      </c>
      <c r="U308" s="44" t="s">
        <v>150</v>
      </c>
      <c r="V308" s="44" t="s">
        <v>150</v>
      </c>
      <c r="W308" s="44" t="s">
        <v>174</v>
      </c>
      <c r="X308" s="44" t="s">
        <v>150</v>
      </c>
      <c r="Y308" s="44" t="s">
        <v>150</v>
      </c>
      <c r="Z308" s="44" t="s">
        <v>150</v>
      </c>
      <c r="AA308" s="44" t="s">
        <v>150</v>
      </c>
      <c r="AB308" s="44" t="s">
        <v>174</v>
      </c>
      <c r="AC308" s="44" t="s">
        <v>150</v>
      </c>
      <c r="AD308" s="44" t="s">
        <v>150</v>
      </c>
      <c r="AE308" s="44" t="s">
        <v>174</v>
      </c>
      <c r="AF308" s="17"/>
      <c r="AG308" s="17"/>
      <c r="AH308" s="17"/>
      <c r="AI308" s="44" t="s">
        <v>757</v>
      </c>
      <c r="AJ308" s="44" t="s">
        <v>1630</v>
      </c>
      <c r="AK308" s="46" t="s">
        <v>8314</v>
      </c>
      <c r="AL308" s="46" t="s">
        <v>8318</v>
      </c>
      <c r="AM308" s="46" t="s">
        <v>8327</v>
      </c>
      <c r="AN308" s="44" t="s">
        <v>150</v>
      </c>
      <c r="AO308" s="44" t="s">
        <v>158</v>
      </c>
      <c r="AP308" s="44" t="s">
        <v>150</v>
      </c>
      <c r="AQ308" s="44" t="s">
        <v>158</v>
      </c>
      <c r="AR308" s="44" t="s">
        <v>158</v>
      </c>
      <c r="AS308" s="44" t="s">
        <v>158</v>
      </c>
      <c r="AT308" s="44" t="s">
        <v>150</v>
      </c>
      <c r="AU308" s="44" t="s">
        <v>158</v>
      </c>
      <c r="AV308" s="44" t="s">
        <v>150</v>
      </c>
      <c r="AW308" s="44" t="s">
        <v>286</v>
      </c>
      <c r="AX308" s="44" t="s">
        <v>158</v>
      </c>
      <c r="AY308" s="47"/>
      <c r="AZ308" s="44" t="s">
        <v>158</v>
      </c>
      <c r="BA308" s="47"/>
      <c r="BB308" s="44" t="s">
        <v>158</v>
      </c>
      <c r="BC308" s="47"/>
      <c r="BD308" s="1" t="s">
        <v>369</v>
      </c>
      <c r="BE308" s="1" t="s">
        <v>16590</v>
      </c>
      <c r="BF308" s="13">
        <f>COUNTIF(data_M!$BP:$BP,G308)</f>
        <v>2</v>
      </c>
    </row>
    <row r="309">
      <c r="A309" s="1" t="s">
        <v>16592</v>
      </c>
      <c r="B309" s="11">
        <v>46164.29608796296</v>
      </c>
      <c r="C309" s="42">
        <v>105.0</v>
      </c>
      <c r="D309" s="43">
        <v>46164.0</v>
      </c>
      <c r="E309" s="1" t="s">
        <v>136</v>
      </c>
      <c r="F309" s="1" t="s">
        <v>10984</v>
      </c>
      <c r="G309" s="9" t="s">
        <v>10988</v>
      </c>
      <c r="H309" s="8" t="s">
        <v>16593</v>
      </c>
      <c r="I309" s="1" t="s">
        <v>11022</v>
      </c>
      <c r="J309" s="1" t="s">
        <v>3521</v>
      </c>
      <c r="K309" s="1" t="s">
        <v>171</v>
      </c>
      <c r="L309" s="44" t="s">
        <v>150</v>
      </c>
      <c r="M309" s="17"/>
      <c r="N309" s="44" t="s">
        <v>150</v>
      </c>
      <c r="O309" s="44" t="s">
        <v>150</v>
      </c>
      <c r="P309" s="44" t="s">
        <v>150</v>
      </c>
      <c r="Q309" s="17"/>
      <c r="R309" s="45">
        <v>90.0</v>
      </c>
      <c r="S309" s="44" t="s">
        <v>174</v>
      </c>
      <c r="T309" s="44" t="s">
        <v>150</v>
      </c>
      <c r="U309" s="44" t="s">
        <v>150</v>
      </c>
      <c r="V309" s="44" t="s">
        <v>150</v>
      </c>
      <c r="W309" s="44" t="s">
        <v>174</v>
      </c>
      <c r="X309" s="44" t="s">
        <v>150</v>
      </c>
      <c r="Y309" s="44" t="s">
        <v>150</v>
      </c>
      <c r="Z309" s="44" t="s">
        <v>150</v>
      </c>
      <c r="AA309" s="44" t="s">
        <v>150</v>
      </c>
      <c r="AB309" s="44" t="s">
        <v>175</v>
      </c>
      <c r="AC309" s="44" t="s">
        <v>150</v>
      </c>
      <c r="AD309" s="44" t="s">
        <v>150</v>
      </c>
      <c r="AE309" s="44" t="s">
        <v>174</v>
      </c>
      <c r="AF309" s="17"/>
      <c r="AG309" s="17"/>
      <c r="AH309" s="17"/>
      <c r="AI309" s="44" t="s">
        <v>506</v>
      </c>
      <c r="AJ309" s="44" t="s">
        <v>8199</v>
      </c>
      <c r="AK309" s="46" t="s">
        <v>16600</v>
      </c>
      <c r="AL309" s="46" t="s">
        <v>16609</v>
      </c>
      <c r="AM309" s="46" t="s">
        <v>16617</v>
      </c>
      <c r="AN309" s="44" t="s">
        <v>174</v>
      </c>
      <c r="AO309" s="44" t="s">
        <v>158</v>
      </c>
      <c r="AP309" s="44" t="s">
        <v>150</v>
      </c>
      <c r="AQ309" s="44" t="s">
        <v>158</v>
      </c>
      <c r="AR309" s="44" t="s">
        <v>161</v>
      </c>
      <c r="AS309" s="44" t="s">
        <v>150</v>
      </c>
      <c r="AT309" s="44" t="s">
        <v>150</v>
      </c>
      <c r="AU309" s="44" t="s">
        <v>158</v>
      </c>
      <c r="AV309" s="44" t="s">
        <v>174</v>
      </c>
      <c r="AW309" s="44" t="s">
        <v>1571</v>
      </c>
      <c r="AX309" s="44" t="s">
        <v>158</v>
      </c>
      <c r="AY309" s="47"/>
      <c r="AZ309" s="44" t="s">
        <v>158</v>
      </c>
      <c r="BA309" s="47"/>
      <c r="BB309" s="44" t="s">
        <v>158</v>
      </c>
      <c r="BC309" s="47"/>
      <c r="BD309" s="1" t="s">
        <v>136</v>
      </c>
      <c r="BE309" s="1" t="s">
        <v>16626</v>
      </c>
      <c r="BF309" s="13">
        <f>COUNTIF(data_M!$BP:$BP,G309)</f>
        <v>4</v>
      </c>
    </row>
    <row r="310">
      <c r="A310" s="1" t="s">
        <v>16478</v>
      </c>
      <c r="B310" s="11">
        <v>46163.50451388889</v>
      </c>
      <c r="C310" s="42">
        <v>103.0</v>
      </c>
      <c r="D310" s="43">
        <v>46163.0</v>
      </c>
      <c r="E310" s="1" t="s">
        <v>369</v>
      </c>
      <c r="F310" s="1" t="s">
        <v>16482</v>
      </c>
      <c r="G310" s="9" t="s">
        <v>11644</v>
      </c>
      <c r="H310" s="8" t="s">
        <v>16484</v>
      </c>
      <c r="I310" s="1" t="s">
        <v>16495</v>
      </c>
      <c r="J310" s="1" t="s">
        <v>808</v>
      </c>
      <c r="K310" s="1" t="s">
        <v>385</v>
      </c>
      <c r="L310" s="44" t="s">
        <v>150</v>
      </c>
      <c r="M310" s="17"/>
      <c r="N310" s="44" t="s">
        <v>174</v>
      </c>
      <c r="O310" s="44" t="s">
        <v>150</v>
      </c>
      <c r="P310" s="44" t="s">
        <v>150</v>
      </c>
      <c r="Q310" s="17"/>
      <c r="R310" s="45">
        <v>94.0</v>
      </c>
      <c r="S310" s="44" t="s">
        <v>174</v>
      </c>
      <c r="T310" s="44" t="s">
        <v>150</v>
      </c>
      <c r="U310" s="44" t="s">
        <v>150</v>
      </c>
      <c r="V310" s="44" t="s">
        <v>150</v>
      </c>
      <c r="W310" s="44" t="s">
        <v>174</v>
      </c>
      <c r="X310" s="44" t="s">
        <v>150</v>
      </c>
      <c r="Y310" s="44" t="s">
        <v>150</v>
      </c>
      <c r="Z310" s="44" t="s">
        <v>150</v>
      </c>
      <c r="AA310" s="44" t="s">
        <v>150</v>
      </c>
      <c r="AB310" s="44" t="s">
        <v>174</v>
      </c>
      <c r="AC310" s="44" t="s">
        <v>150</v>
      </c>
      <c r="AD310" s="44" t="s">
        <v>150</v>
      </c>
      <c r="AE310" s="44" t="s">
        <v>155</v>
      </c>
      <c r="AF310" s="17"/>
      <c r="AG310" s="17"/>
      <c r="AH310" s="17"/>
      <c r="AI310" s="44" t="s">
        <v>4692</v>
      </c>
      <c r="AJ310" s="44" t="s">
        <v>757</v>
      </c>
      <c r="AK310" s="46" t="s">
        <v>16498</v>
      </c>
      <c r="AL310" s="46" t="s">
        <v>16505</v>
      </c>
      <c r="AM310" s="46" t="s">
        <v>16513</v>
      </c>
      <c r="AN310" s="44" t="s">
        <v>174</v>
      </c>
      <c r="AO310" s="44" t="s">
        <v>158</v>
      </c>
      <c r="AP310" s="44" t="s">
        <v>158</v>
      </c>
      <c r="AQ310" s="44" t="s">
        <v>158</v>
      </c>
      <c r="AR310" s="44" t="s">
        <v>158</v>
      </c>
      <c r="AS310" s="44" t="s">
        <v>158</v>
      </c>
      <c r="AT310" s="44" t="s">
        <v>158</v>
      </c>
      <c r="AU310" s="44" t="s">
        <v>158</v>
      </c>
      <c r="AV310" s="44" t="s">
        <v>150</v>
      </c>
      <c r="AW310" s="44" t="s">
        <v>356</v>
      </c>
      <c r="AX310" s="44" t="s">
        <v>150</v>
      </c>
      <c r="AY310" s="44" t="s">
        <v>12864</v>
      </c>
      <c r="AZ310" s="44" t="s">
        <v>158</v>
      </c>
      <c r="BA310" s="47"/>
      <c r="BB310" s="44" t="s">
        <v>150</v>
      </c>
      <c r="BC310" s="44" t="s">
        <v>13888</v>
      </c>
      <c r="BD310" s="1" t="s">
        <v>369</v>
      </c>
      <c r="BE310" s="1" t="s">
        <v>16655</v>
      </c>
      <c r="BF310" s="13">
        <f>COUNTIF(data_M!$BP:$BP,G310)</f>
        <v>3</v>
      </c>
    </row>
    <row r="311">
      <c r="A311" s="1" t="s">
        <v>9690</v>
      </c>
      <c r="B311" s="11">
        <v>46159.52425925926</v>
      </c>
      <c r="C311" s="42">
        <v>110.0</v>
      </c>
      <c r="D311" s="43">
        <v>46159.0</v>
      </c>
      <c r="E311" s="1" t="s">
        <v>227</v>
      </c>
      <c r="F311" s="1" t="s">
        <v>9693</v>
      </c>
      <c r="G311" s="9" t="s">
        <v>9694</v>
      </c>
      <c r="H311" s="8" t="s">
        <v>9695</v>
      </c>
      <c r="I311" s="1" t="s">
        <v>9701</v>
      </c>
      <c r="J311" s="1" t="s">
        <v>2250</v>
      </c>
      <c r="K311" s="1" t="s">
        <v>237</v>
      </c>
      <c r="L311" s="44" t="s">
        <v>150</v>
      </c>
      <c r="M311" s="17"/>
      <c r="N311" s="44" t="s">
        <v>150</v>
      </c>
      <c r="O311" s="44" t="s">
        <v>150</v>
      </c>
      <c r="P311" s="44" t="s">
        <v>150</v>
      </c>
      <c r="Q311" s="17"/>
      <c r="R311" s="45">
        <v>120.0</v>
      </c>
      <c r="S311" s="44" t="s">
        <v>174</v>
      </c>
      <c r="T311" s="44" t="s">
        <v>150</v>
      </c>
      <c r="U311" s="44" t="s">
        <v>150</v>
      </c>
      <c r="V311" s="44" t="s">
        <v>150</v>
      </c>
      <c r="W311" s="44" t="s">
        <v>174</v>
      </c>
      <c r="X311" s="44" t="s">
        <v>150</v>
      </c>
      <c r="Y311" s="44" t="s">
        <v>150</v>
      </c>
      <c r="Z311" s="44" t="s">
        <v>150</v>
      </c>
      <c r="AA311" s="44" t="s">
        <v>150</v>
      </c>
      <c r="AB311" s="44" t="s">
        <v>175</v>
      </c>
      <c r="AC311" s="44" t="s">
        <v>150</v>
      </c>
      <c r="AD311" s="44" t="s">
        <v>150</v>
      </c>
      <c r="AE311" s="44" t="s">
        <v>155</v>
      </c>
      <c r="AF311" s="17"/>
      <c r="AG311" s="17"/>
      <c r="AH311" s="17"/>
      <c r="AI311" s="44" t="s">
        <v>157</v>
      </c>
      <c r="AJ311" s="44" t="s">
        <v>322</v>
      </c>
      <c r="AK311" s="46" t="s">
        <v>9704</v>
      </c>
      <c r="AL311" s="46" t="s">
        <v>9710</v>
      </c>
      <c r="AM311" s="46" t="s">
        <v>9713</v>
      </c>
      <c r="AN311" s="44" t="s">
        <v>174</v>
      </c>
      <c r="AO311" s="44" t="s">
        <v>158</v>
      </c>
      <c r="AP311" s="44" t="s">
        <v>150</v>
      </c>
      <c r="AQ311" s="44" t="s">
        <v>150</v>
      </c>
      <c r="AR311" s="44" t="s">
        <v>155</v>
      </c>
      <c r="AS311" s="44" t="s">
        <v>158</v>
      </c>
      <c r="AT311" s="44" t="s">
        <v>158</v>
      </c>
      <c r="AU311" s="44" t="s">
        <v>158</v>
      </c>
      <c r="AV311" s="44" t="s">
        <v>174</v>
      </c>
      <c r="AW311" s="44" t="s">
        <v>1053</v>
      </c>
      <c r="AX311" s="44" t="s">
        <v>150</v>
      </c>
      <c r="AY311" s="44" t="s">
        <v>542</v>
      </c>
      <c r="AZ311" s="44" t="s">
        <v>158</v>
      </c>
      <c r="BA311" s="47"/>
      <c r="BB311" s="44" t="s">
        <v>158</v>
      </c>
      <c r="BC311" s="47"/>
      <c r="BD311" s="1" t="s">
        <v>227</v>
      </c>
      <c r="BE311" s="1" t="s">
        <v>16675</v>
      </c>
      <c r="BF311" s="13">
        <f>COUNTIF(data_M!$BP:$BP,G311)</f>
        <v>4</v>
      </c>
    </row>
    <row r="312">
      <c r="A312" s="1" t="s">
        <v>13865</v>
      </c>
      <c r="B312" s="11">
        <v>46161.55064814815</v>
      </c>
      <c r="C312" s="14">
        <v>110.0</v>
      </c>
      <c r="D312" s="43">
        <v>46161.0</v>
      </c>
      <c r="E312" s="1" t="s">
        <v>227</v>
      </c>
      <c r="F312" s="1" t="s">
        <v>13591</v>
      </c>
      <c r="G312" s="9" t="s">
        <v>13585</v>
      </c>
      <c r="H312" s="8" t="s">
        <v>13867</v>
      </c>
      <c r="I312" s="1" t="s">
        <v>13582</v>
      </c>
      <c r="J312" s="1" t="s">
        <v>1592</v>
      </c>
      <c r="K312" s="1" t="s">
        <v>237</v>
      </c>
      <c r="L312" s="44" t="s">
        <v>150</v>
      </c>
      <c r="M312" s="17"/>
      <c r="N312" s="44" t="s">
        <v>150</v>
      </c>
      <c r="O312" s="44" t="s">
        <v>150</v>
      </c>
      <c r="P312" s="44" t="s">
        <v>150</v>
      </c>
      <c r="Q312" s="17"/>
      <c r="R312" s="45">
        <v>280.0</v>
      </c>
      <c r="S312" s="44" t="s">
        <v>174</v>
      </c>
      <c r="T312" s="44" t="s">
        <v>150</v>
      </c>
      <c r="U312" s="44" t="s">
        <v>150</v>
      </c>
      <c r="V312" s="44" t="s">
        <v>150</v>
      </c>
      <c r="W312" s="44" t="s">
        <v>174</v>
      </c>
      <c r="X312" s="44" t="s">
        <v>150</v>
      </c>
      <c r="Y312" s="44" t="s">
        <v>150</v>
      </c>
      <c r="Z312" s="44" t="s">
        <v>150</v>
      </c>
      <c r="AA312" s="44" t="s">
        <v>150</v>
      </c>
      <c r="AB312" s="44" t="s">
        <v>175</v>
      </c>
      <c r="AC312" s="44" t="s">
        <v>150</v>
      </c>
      <c r="AD312" s="44" t="s">
        <v>150</v>
      </c>
      <c r="AE312" s="44" t="s">
        <v>174</v>
      </c>
      <c r="AF312" s="17"/>
      <c r="AG312" s="17"/>
      <c r="AH312" s="17"/>
      <c r="AI312" s="44" t="s">
        <v>322</v>
      </c>
      <c r="AJ312" s="44" t="s">
        <v>158</v>
      </c>
      <c r="AK312" s="46" t="s">
        <v>13876</v>
      </c>
      <c r="AL312" s="46" t="s">
        <v>13878</v>
      </c>
      <c r="AM312" s="46" t="s">
        <v>13883</v>
      </c>
      <c r="AN312" s="44" t="s">
        <v>150</v>
      </c>
      <c r="AO312" s="44" t="s">
        <v>158</v>
      </c>
      <c r="AP312" s="44" t="s">
        <v>150</v>
      </c>
      <c r="AQ312" s="44" t="s">
        <v>158</v>
      </c>
      <c r="AR312" s="44" t="s">
        <v>2624</v>
      </c>
      <c r="AS312" s="44" t="s">
        <v>158</v>
      </c>
      <c r="AT312" s="44" t="s">
        <v>150</v>
      </c>
      <c r="AU312" s="44" t="s">
        <v>158</v>
      </c>
      <c r="AV312" s="44" t="s">
        <v>150</v>
      </c>
      <c r="AW312" s="44" t="s">
        <v>2050</v>
      </c>
      <c r="AX312" s="44" t="s">
        <v>158</v>
      </c>
      <c r="AY312" s="47"/>
      <c r="AZ312" s="44" t="s">
        <v>158</v>
      </c>
      <c r="BA312" s="47"/>
      <c r="BB312" s="44" t="s">
        <v>150</v>
      </c>
      <c r="BC312" s="44" t="s">
        <v>13888</v>
      </c>
      <c r="BD312" s="1" t="s">
        <v>1913</v>
      </c>
      <c r="BE312" s="1" t="s">
        <v>16698</v>
      </c>
      <c r="BF312" s="13">
        <f>COUNTIF(data_M!$BP:$BP,G312)</f>
        <v>2</v>
      </c>
    </row>
    <row r="313">
      <c r="A313" s="1" t="s">
        <v>1421</v>
      </c>
      <c r="B313" s="11">
        <v>46155.060324074075</v>
      </c>
      <c r="C313" s="42">
        <v>101.0</v>
      </c>
      <c r="D313" s="43">
        <v>46154.0</v>
      </c>
      <c r="E313" s="1" t="s">
        <v>793</v>
      </c>
      <c r="F313" s="1" t="s">
        <v>1424</v>
      </c>
      <c r="G313" s="9" t="s">
        <v>1425</v>
      </c>
      <c r="H313" s="8" t="s">
        <v>1426</v>
      </c>
      <c r="I313" s="1" t="s">
        <v>1069</v>
      </c>
      <c r="J313" s="1" t="s">
        <v>1436</v>
      </c>
      <c r="K313" s="1" t="s">
        <v>809</v>
      </c>
      <c r="L313" s="44" t="s">
        <v>150</v>
      </c>
      <c r="M313" s="17"/>
      <c r="N313" s="44" t="s">
        <v>174</v>
      </c>
      <c r="O313" s="44" t="s">
        <v>155</v>
      </c>
      <c r="P313" s="47"/>
      <c r="Q313" s="17"/>
      <c r="R313" s="45">
        <v>80.0</v>
      </c>
      <c r="S313" s="44" t="s">
        <v>174</v>
      </c>
      <c r="T313" s="44" t="s">
        <v>150</v>
      </c>
      <c r="U313" s="44" t="s">
        <v>150</v>
      </c>
      <c r="V313" s="44" t="s">
        <v>150</v>
      </c>
      <c r="W313" s="44" t="s">
        <v>174</v>
      </c>
      <c r="X313" s="44" t="s">
        <v>150</v>
      </c>
      <c r="Y313" s="44" t="s">
        <v>150</v>
      </c>
      <c r="Z313" s="44" t="s">
        <v>150</v>
      </c>
      <c r="AA313" s="44" t="s">
        <v>150</v>
      </c>
      <c r="AB313" s="44" t="s">
        <v>150</v>
      </c>
      <c r="AC313" s="44" t="s">
        <v>150</v>
      </c>
      <c r="AD313" s="44" t="s">
        <v>150</v>
      </c>
      <c r="AE313" s="44" t="s">
        <v>155</v>
      </c>
      <c r="AF313" s="17"/>
      <c r="AG313" s="17"/>
      <c r="AH313" s="17"/>
      <c r="AI313" s="44" t="s">
        <v>322</v>
      </c>
      <c r="AJ313" s="44" t="s">
        <v>242</v>
      </c>
      <c r="AK313" s="46" t="s">
        <v>1437</v>
      </c>
      <c r="AL313" s="46" t="s">
        <v>1447</v>
      </c>
      <c r="AM313" s="46" t="s">
        <v>1452</v>
      </c>
      <c r="AN313" s="44" t="s">
        <v>174</v>
      </c>
      <c r="AO313" s="44" t="s">
        <v>158</v>
      </c>
      <c r="AP313" s="44" t="s">
        <v>150</v>
      </c>
      <c r="AQ313" s="44" t="s">
        <v>158</v>
      </c>
      <c r="AR313" s="44" t="s">
        <v>423</v>
      </c>
      <c r="AS313" s="44" t="s">
        <v>158</v>
      </c>
      <c r="AT313" s="44" t="s">
        <v>158</v>
      </c>
      <c r="AU313" s="44" t="s">
        <v>158</v>
      </c>
      <c r="AV313" s="44" t="s">
        <v>174</v>
      </c>
      <c r="AW313" s="44" t="s">
        <v>1460</v>
      </c>
      <c r="AX313" s="44" t="s">
        <v>150</v>
      </c>
      <c r="AY313" s="44" t="s">
        <v>1461</v>
      </c>
      <c r="AZ313" s="44" t="s">
        <v>158</v>
      </c>
      <c r="BA313" s="47"/>
      <c r="BB313" s="44" t="s">
        <v>158</v>
      </c>
      <c r="BC313" s="47"/>
      <c r="BD313" s="1" t="s">
        <v>793</v>
      </c>
      <c r="BE313" s="1" t="s">
        <v>16717</v>
      </c>
      <c r="BF313" s="13">
        <f>COUNTIF(data_M!$BP:$BP,G313)</f>
        <v>2</v>
      </c>
    </row>
    <row r="314">
      <c r="A314" s="1" t="s">
        <v>16722</v>
      </c>
      <c r="B314" s="11">
        <v>46165.643229166664</v>
      </c>
      <c r="C314" s="42">
        <v>102.0</v>
      </c>
      <c r="D314" s="43">
        <v>46165.0</v>
      </c>
      <c r="E314" s="1" t="s">
        <v>2176</v>
      </c>
      <c r="F314" s="1" t="s">
        <v>5999</v>
      </c>
      <c r="G314" s="9" t="s">
        <v>6007</v>
      </c>
      <c r="H314" s="8" t="s">
        <v>16723</v>
      </c>
      <c r="I314" s="1" t="s">
        <v>6018</v>
      </c>
      <c r="J314" s="1" t="s">
        <v>169</v>
      </c>
      <c r="K314" s="1" t="s">
        <v>1345</v>
      </c>
      <c r="L314" s="44" t="s">
        <v>150</v>
      </c>
      <c r="M314" s="17"/>
      <c r="N314" s="44" t="s">
        <v>174</v>
      </c>
      <c r="O314" s="44" t="s">
        <v>150</v>
      </c>
      <c r="P314" s="44" t="s">
        <v>150</v>
      </c>
      <c r="Q314" s="17"/>
      <c r="R314" s="45">
        <v>30.0</v>
      </c>
      <c r="S314" s="44" t="s">
        <v>156</v>
      </c>
      <c r="T314" s="44" t="s">
        <v>150</v>
      </c>
      <c r="U314" s="44" t="s">
        <v>150</v>
      </c>
      <c r="V314" s="44" t="s">
        <v>150</v>
      </c>
      <c r="W314" s="44" t="s">
        <v>174</v>
      </c>
      <c r="X314" s="44" t="s">
        <v>150</v>
      </c>
      <c r="Y314" s="44" t="s">
        <v>150</v>
      </c>
      <c r="Z314" s="44" t="s">
        <v>150</v>
      </c>
      <c r="AA314" s="44" t="s">
        <v>150</v>
      </c>
      <c r="AB314" s="44" t="s">
        <v>175</v>
      </c>
      <c r="AC314" s="44" t="s">
        <v>150</v>
      </c>
      <c r="AD314" s="44" t="s">
        <v>150</v>
      </c>
      <c r="AE314" s="44" t="s">
        <v>150</v>
      </c>
      <c r="AF314" s="17"/>
      <c r="AG314" s="17"/>
      <c r="AH314" s="17"/>
      <c r="AI314" s="44" t="s">
        <v>1239</v>
      </c>
      <c r="AJ314" s="44" t="s">
        <v>866</v>
      </c>
      <c r="AK314" s="46" t="s">
        <v>16726</v>
      </c>
      <c r="AL314" s="46" t="s">
        <v>16730</v>
      </c>
      <c r="AM314" s="46" t="s">
        <v>16732</v>
      </c>
      <c r="AN314" s="44" t="s">
        <v>150</v>
      </c>
      <c r="AO314" s="44" t="s">
        <v>158</v>
      </c>
      <c r="AP314" s="44" t="s">
        <v>158</v>
      </c>
      <c r="AQ314" s="44" t="s">
        <v>158</v>
      </c>
      <c r="AR314" s="44" t="s">
        <v>158</v>
      </c>
      <c r="AS314" s="44" t="s">
        <v>158</v>
      </c>
      <c r="AT314" s="44" t="s">
        <v>158</v>
      </c>
      <c r="AU314" s="44" t="s">
        <v>158</v>
      </c>
      <c r="AV314" s="44" t="s">
        <v>158</v>
      </c>
      <c r="AW314" s="47"/>
      <c r="AX314" s="44" t="s">
        <v>158</v>
      </c>
      <c r="AY314" s="47"/>
      <c r="AZ314" s="44" t="s">
        <v>158</v>
      </c>
      <c r="BA314" s="47"/>
      <c r="BB314" s="44" t="s">
        <v>158</v>
      </c>
      <c r="BC314" s="47"/>
      <c r="BD314" s="1" t="s">
        <v>2176</v>
      </c>
      <c r="BE314" s="1" t="s">
        <v>16737</v>
      </c>
      <c r="BF314" s="13">
        <f>COUNTIF(data_M!$BP:$BP,G314)</f>
        <v>3</v>
      </c>
    </row>
    <row r="315">
      <c r="A315" s="1" t="s">
        <v>11359</v>
      </c>
      <c r="B315" s="11">
        <v>46160.404328703706</v>
      </c>
      <c r="C315" s="42">
        <v>108.0</v>
      </c>
      <c r="D315" s="43">
        <v>46160.0</v>
      </c>
      <c r="E315" s="1" t="s">
        <v>852</v>
      </c>
      <c r="F315" s="1" t="s">
        <v>8542</v>
      </c>
      <c r="G315" s="9" t="s">
        <v>10088</v>
      </c>
      <c r="H315" s="8" t="s">
        <v>11365</v>
      </c>
      <c r="I315" s="1" t="s">
        <v>8542</v>
      </c>
      <c r="J315" s="1" t="s">
        <v>1592</v>
      </c>
      <c r="K315" s="1" t="s">
        <v>863</v>
      </c>
      <c r="L315" s="44" t="s">
        <v>150</v>
      </c>
      <c r="M315" s="17"/>
      <c r="N315" s="44" t="s">
        <v>150</v>
      </c>
      <c r="O315" s="44" t="s">
        <v>150</v>
      </c>
      <c r="P315" s="44" t="s">
        <v>150</v>
      </c>
      <c r="Q315" s="17"/>
      <c r="R315" s="45">
        <v>90.0</v>
      </c>
      <c r="S315" s="44" t="s">
        <v>174</v>
      </c>
      <c r="T315" s="44" t="s">
        <v>150</v>
      </c>
      <c r="U315" s="44" t="s">
        <v>150</v>
      </c>
      <c r="V315" s="44" t="s">
        <v>150</v>
      </c>
      <c r="W315" s="44" t="s">
        <v>174</v>
      </c>
      <c r="X315" s="44" t="s">
        <v>150</v>
      </c>
      <c r="Y315" s="44" t="s">
        <v>150</v>
      </c>
      <c r="Z315" s="44" t="s">
        <v>150</v>
      </c>
      <c r="AA315" s="44" t="s">
        <v>150</v>
      </c>
      <c r="AB315" s="44" t="s">
        <v>175</v>
      </c>
      <c r="AC315" s="44" t="s">
        <v>150</v>
      </c>
      <c r="AD315" s="44" t="s">
        <v>150</v>
      </c>
      <c r="AE315" s="44" t="s">
        <v>174</v>
      </c>
      <c r="AF315" s="17"/>
      <c r="AG315" s="17"/>
      <c r="AH315" s="17"/>
      <c r="AI315" s="44" t="s">
        <v>508</v>
      </c>
      <c r="AJ315" s="44" t="s">
        <v>1940</v>
      </c>
      <c r="AK315" s="46" t="s">
        <v>11374</v>
      </c>
      <c r="AL315" s="46" t="s">
        <v>11381</v>
      </c>
      <c r="AM315" s="46" t="s">
        <v>11392</v>
      </c>
      <c r="AN315" s="44" t="s">
        <v>174</v>
      </c>
      <c r="AO315" s="44" t="s">
        <v>158</v>
      </c>
      <c r="AP315" s="44" t="s">
        <v>150</v>
      </c>
      <c r="AQ315" s="44" t="s">
        <v>150</v>
      </c>
      <c r="AR315" s="44" t="s">
        <v>161</v>
      </c>
      <c r="AS315" s="44" t="s">
        <v>158</v>
      </c>
      <c r="AT315" s="44" t="s">
        <v>150</v>
      </c>
      <c r="AU315" s="44" t="s">
        <v>158</v>
      </c>
      <c r="AV315" s="44" t="s">
        <v>155</v>
      </c>
      <c r="AW315" s="44" t="s">
        <v>359</v>
      </c>
      <c r="AX315" s="44" t="s">
        <v>158</v>
      </c>
      <c r="AY315" s="47"/>
      <c r="AZ315" s="44" t="s">
        <v>158</v>
      </c>
      <c r="BA315" s="47"/>
      <c r="BB315" s="44" t="s">
        <v>158</v>
      </c>
      <c r="BC315" s="47"/>
      <c r="BD315" s="1" t="s">
        <v>852</v>
      </c>
      <c r="BE315" s="1" t="s">
        <v>16753</v>
      </c>
      <c r="BF315" s="13">
        <f>COUNTIF(data_M!$BP:$BP,G315)</f>
        <v>2</v>
      </c>
    </row>
    <row r="316">
      <c r="A316" s="1" t="s">
        <v>8501</v>
      </c>
      <c r="B316" s="11">
        <v>46158.52413194445</v>
      </c>
      <c r="C316" s="42">
        <v>103.0</v>
      </c>
      <c r="D316" s="43">
        <v>46158.0</v>
      </c>
      <c r="E316" s="1" t="s">
        <v>369</v>
      </c>
      <c r="F316" s="1" t="s">
        <v>8506</v>
      </c>
      <c r="G316" s="9" t="s">
        <v>8507</v>
      </c>
      <c r="H316" s="8" t="s">
        <v>8508</v>
      </c>
      <c r="I316" s="1" t="s">
        <v>8519</v>
      </c>
      <c r="J316" s="1" t="s">
        <v>808</v>
      </c>
      <c r="K316" s="1" t="s">
        <v>385</v>
      </c>
      <c r="L316" s="44" t="s">
        <v>150</v>
      </c>
      <c r="M316" s="17"/>
      <c r="N316" s="44" t="s">
        <v>174</v>
      </c>
      <c r="O316" s="44" t="s">
        <v>150</v>
      </c>
      <c r="P316" s="44" t="s">
        <v>150</v>
      </c>
      <c r="Q316" s="17"/>
      <c r="R316" s="45">
        <v>75.0</v>
      </c>
      <c r="S316" s="44" t="s">
        <v>174</v>
      </c>
      <c r="T316" s="44" t="s">
        <v>150</v>
      </c>
      <c r="U316" s="44" t="s">
        <v>150</v>
      </c>
      <c r="V316" s="44" t="s">
        <v>150</v>
      </c>
      <c r="W316" s="44" t="s">
        <v>174</v>
      </c>
      <c r="X316" s="44" t="s">
        <v>150</v>
      </c>
      <c r="Y316" s="44" t="s">
        <v>174</v>
      </c>
      <c r="Z316" s="44" t="s">
        <v>150</v>
      </c>
      <c r="AA316" s="44" t="s">
        <v>150</v>
      </c>
      <c r="AB316" s="44" t="s">
        <v>174</v>
      </c>
      <c r="AC316" s="44" t="s">
        <v>150</v>
      </c>
      <c r="AD316" s="44" t="s">
        <v>150</v>
      </c>
      <c r="AE316" s="44" t="s">
        <v>174</v>
      </c>
      <c r="AF316" s="17"/>
      <c r="AG316" s="17"/>
      <c r="AH316" s="17"/>
      <c r="AI316" s="44" t="s">
        <v>241</v>
      </c>
      <c r="AJ316" s="44" t="s">
        <v>2662</v>
      </c>
      <c r="AK316" s="46" t="s">
        <v>8521</v>
      </c>
      <c r="AL316" s="46" t="s">
        <v>8533</v>
      </c>
      <c r="AM316" s="46" t="s">
        <v>8539</v>
      </c>
      <c r="AN316" s="44" t="s">
        <v>150</v>
      </c>
      <c r="AO316" s="44" t="s">
        <v>158</v>
      </c>
      <c r="AP316" s="44" t="s">
        <v>150</v>
      </c>
      <c r="AQ316" s="44" t="s">
        <v>150</v>
      </c>
      <c r="AR316" s="44" t="s">
        <v>158</v>
      </c>
      <c r="AS316" s="44" t="s">
        <v>158</v>
      </c>
      <c r="AT316" s="44" t="s">
        <v>150</v>
      </c>
      <c r="AU316" s="44" t="s">
        <v>158</v>
      </c>
      <c r="AV316" s="44" t="s">
        <v>174</v>
      </c>
      <c r="AW316" s="44" t="s">
        <v>2248</v>
      </c>
      <c r="AX316" s="44" t="s">
        <v>158</v>
      </c>
      <c r="AY316" s="47"/>
      <c r="AZ316" s="44" t="s">
        <v>158</v>
      </c>
      <c r="BA316" s="47"/>
      <c r="BB316" s="44" t="s">
        <v>158</v>
      </c>
      <c r="BC316" s="47"/>
      <c r="BD316" s="1" t="s">
        <v>369</v>
      </c>
      <c r="BE316" s="1" t="s">
        <v>16778</v>
      </c>
      <c r="BF316" s="13">
        <f>COUNTIF(data_M!$BP:$BP,G316)</f>
        <v>4</v>
      </c>
    </row>
    <row r="317">
      <c r="A317" s="1" t="s">
        <v>16076</v>
      </c>
      <c r="B317" s="11">
        <v>46163.20446759259</v>
      </c>
      <c r="C317" s="42">
        <v>106.0</v>
      </c>
      <c r="D317" s="43">
        <v>46163.0</v>
      </c>
      <c r="E317" s="1" t="s">
        <v>299</v>
      </c>
      <c r="F317" s="1" t="s">
        <v>12048</v>
      </c>
      <c r="G317" s="9" t="s">
        <v>11978</v>
      </c>
      <c r="H317" s="8" t="s">
        <v>16078</v>
      </c>
      <c r="I317" s="1" t="s">
        <v>12048</v>
      </c>
      <c r="J317" s="1" t="s">
        <v>169</v>
      </c>
      <c r="K317" s="1" t="s">
        <v>317</v>
      </c>
      <c r="L317" s="44" t="s">
        <v>150</v>
      </c>
      <c r="M317" s="17"/>
      <c r="N317" s="44" t="s">
        <v>174</v>
      </c>
      <c r="O317" s="44" t="s">
        <v>150</v>
      </c>
      <c r="P317" s="44" t="s">
        <v>150</v>
      </c>
      <c r="Q317" s="17"/>
      <c r="R317" s="45">
        <v>60.0</v>
      </c>
      <c r="S317" s="44" t="s">
        <v>174</v>
      </c>
      <c r="T317" s="44" t="s">
        <v>174</v>
      </c>
      <c r="U317" s="44" t="s">
        <v>150</v>
      </c>
      <c r="V317" s="44" t="s">
        <v>174</v>
      </c>
      <c r="W317" s="44" t="s">
        <v>174</v>
      </c>
      <c r="X317" s="44" t="s">
        <v>150</v>
      </c>
      <c r="Y317" s="44" t="s">
        <v>150</v>
      </c>
      <c r="Z317" s="44" t="s">
        <v>150</v>
      </c>
      <c r="AA317" s="44" t="s">
        <v>150</v>
      </c>
      <c r="AB317" s="44" t="s">
        <v>175</v>
      </c>
      <c r="AC317" s="44" t="s">
        <v>150</v>
      </c>
      <c r="AD317" s="44" t="s">
        <v>150</v>
      </c>
      <c r="AE317" s="44" t="s">
        <v>174</v>
      </c>
      <c r="AF317" s="17"/>
      <c r="AG317" s="17"/>
      <c r="AH317" s="17"/>
      <c r="AI317" s="44" t="s">
        <v>322</v>
      </c>
      <c r="AJ317" s="44" t="s">
        <v>812</v>
      </c>
      <c r="AK317" s="46" t="s">
        <v>16085</v>
      </c>
      <c r="AL317" s="46" t="s">
        <v>16095</v>
      </c>
      <c r="AM317" s="46" t="s">
        <v>16103</v>
      </c>
      <c r="AN317" s="44" t="s">
        <v>150</v>
      </c>
      <c r="AO317" s="44" t="s">
        <v>158</v>
      </c>
      <c r="AP317" s="44" t="s">
        <v>150</v>
      </c>
      <c r="AQ317" s="44" t="s">
        <v>158</v>
      </c>
      <c r="AR317" s="44" t="s">
        <v>155</v>
      </c>
      <c r="AS317" s="44" t="s">
        <v>158</v>
      </c>
      <c r="AT317" s="44" t="s">
        <v>150</v>
      </c>
      <c r="AU317" s="44" t="s">
        <v>158</v>
      </c>
      <c r="AV317" s="44" t="s">
        <v>174</v>
      </c>
      <c r="AW317" s="44" t="s">
        <v>359</v>
      </c>
      <c r="AX317" s="44" t="s">
        <v>158</v>
      </c>
      <c r="AY317" s="47"/>
      <c r="AZ317" s="44" t="s">
        <v>158</v>
      </c>
      <c r="BA317" s="47"/>
      <c r="BB317" s="44" t="s">
        <v>158</v>
      </c>
      <c r="BC317" s="47"/>
      <c r="BD317" s="1" t="s">
        <v>299</v>
      </c>
      <c r="BE317" s="1" t="s">
        <v>16808</v>
      </c>
      <c r="BF317" s="13">
        <f>COUNTIF(data_M!$BP:$BP,G317)</f>
        <v>5</v>
      </c>
    </row>
    <row r="318">
      <c r="A318" s="1" t="s">
        <v>16348</v>
      </c>
      <c r="B318" s="11">
        <v>46163.47016203704</v>
      </c>
      <c r="C318" s="42">
        <v>110.0</v>
      </c>
      <c r="D318" s="43">
        <v>46163.0</v>
      </c>
      <c r="E318" s="1" t="s">
        <v>227</v>
      </c>
      <c r="F318" s="1" t="s">
        <v>11242</v>
      </c>
      <c r="G318" s="9" t="s">
        <v>11247</v>
      </c>
      <c r="H318" s="8" t="s">
        <v>16352</v>
      </c>
      <c r="I318" s="1" t="s">
        <v>11254</v>
      </c>
      <c r="J318" s="1" t="s">
        <v>3297</v>
      </c>
      <c r="K318" s="1" t="s">
        <v>237</v>
      </c>
      <c r="L318" s="44" t="s">
        <v>150</v>
      </c>
      <c r="M318" s="17"/>
      <c r="N318" s="44" t="s">
        <v>150</v>
      </c>
      <c r="O318" s="44" t="s">
        <v>150</v>
      </c>
      <c r="P318" s="44" t="s">
        <v>150</v>
      </c>
      <c r="Q318" s="17"/>
      <c r="R318" s="45">
        <v>54.0</v>
      </c>
      <c r="S318" s="44" t="s">
        <v>174</v>
      </c>
      <c r="T318" s="44" t="s">
        <v>150</v>
      </c>
      <c r="U318" s="44" t="s">
        <v>150</v>
      </c>
      <c r="V318" s="44" t="s">
        <v>150</v>
      </c>
      <c r="W318" s="44" t="s">
        <v>174</v>
      </c>
      <c r="X318" s="44" t="s">
        <v>150</v>
      </c>
      <c r="Y318" s="44" t="s">
        <v>150</v>
      </c>
      <c r="Z318" s="44" t="s">
        <v>150</v>
      </c>
      <c r="AA318" s="44" t="s">
        <v>150</v>
      </c>
      <c r="AB318" s="44" t="s">
        <v>175</v>
      </c>
      <c r="AC318" s="44" t="s">
        <v>150</v>
      </c>
      <c r="AD318" s="44" t="s">
        <v>150</v>
      </c>
      <c r="AE318" s="44" t="s">
        <v>150</v>
      </c>
      <c r="AF318" s="17"/>
      <c r="AG318" s="17"/>
      <c r="AH318" s="17"/>
      <c r="AI318" s="44" t="s">
        <v>1238</v>
      </c>
      <c r="AJ318" s="44" t="s">
        <v>3593</v>
      </c>
      <c r="AK318" s="46" t="s">
        <v>16359</v>
      </c>
      <c r="AL318" s="46" t="s">
        <v>16366</v>
      </c>
      <c r="AM318" s="46" t="s">
        <v>16376</v>
      </c>
      <c r="AN318" s="44" t="s">
        <v>150</v>
      </c>
      <c r="AO318" s="44" t="s">
        <v>158</v>
      </c>
      <c r="AP318" s="44" t="s">
        <v>150</v>
      </c>
      <c r="AQ318" s="44" t="s">
        <v>158</v>
      </c>
      <c r="AR318" s="44" t="s">
        <v>174</v>
      </c>
      <c r="AS318" s="44" t="s">
        <v>158</v>
      </c>
      <c r="AT318" s="44" t="s">
        <v>158</v>
      </c>
      <c r="AU318" s="44" t="s">
        <v>158</v>
      </c>
      <c r="AV318" s="44" t="s">
        <v>174</v>
      </c>
      <c r="AW318" s="44" t="s">
        <v>9370</v>
      </c>
      <c r="AX318" s="44" t="s">
        <v>158</v>
      </c>
      <c r="AY318" s="47"/>
      <c r="AZ318" s="44" t="s">
        <v>158</v>
      </c>
      <c r="BA318" s="47"/>
      <c r="BB318" s="44" t="s">
        <v>158</v>
      </c>
      <c r="BC318" s="47"/>
      <c r="BD318" s="1" t="s">
        <v>227</v>
      </c>
      <c r="BE318" s="1" t="s">
        <v>16828</v>
      </c>
      <c r="BF318" s="13">
        <f>COUNTIF(data_M!$BP:$BP,G318)</f>
        <v>3</v>
      </c>
    </row>
    <row r="319">
      <c r="A319" s="1" t="s">
        <v>16829</v>
      </c>
      <c r="B319" s="11">
        <v>46176.489340277774</v>
      </c>
      <c r="C319" s="42">
        <v>101.0</v>
      </c>
      <c r="D319" s="43">
        <v>46176.0</v>
      </c>
      <c r="E319" s="1" t="s">
        <v>793</v>
      </c>
      <c r="F319" s="1" t="s">
        <v>4497</v>
      </c>
      <c r="G319" s="48" t="s">
        <v>16832</v>
      </c>
      <c r="H319" s="8" t="s">
        <v>16833</v>
      </c>
      <c r="I319" s="1" t="s">
        <v>16835</v>
      </c>
      <c r="J319" s="1" t="s">
        <v>808</v>
      </c>
      <c r="K319" s="1" t="s">
        <v>809</v>
      </c>
      <c r="L319" s="44" t="s">
        <v>150</v>
      </c>
      <c r="M319" s="17"/>
      <c r="N319" s="44" t="s">
        <v>150</v>
      </c>
      <c r="O319" s="44" t="s">
        <v>155</v>
      </c>
      <c r="P319" s="47"/>
      <c r="Q319" s="17"/>
      <c r="R319" s="45">
        <v>80.0</v>
      </c>
      <c r="S319" s="44" t="s">
        <v>174</v>
      </c>
      <c r="T319" s="44" t="s">
        <v>150</v>
      </c>
      <c r="U319" s="44" t="s">
        <v>150</v>
      </c>
      <c r="V319" s="44" t="s">
        <v>150</v>
      </c>
      <c r="W319" s="44" t="s">
        <v>174</v>
      </c>
      <c r="X319" s="44" t="s">
        <v>150</v>
      </c>
      <c r="Y319" s="44" t="s">
        <v>150</v>
      </c>
      <c r="Z319" s="44" t="s">
        <v>150</v>
      </c>
      <c r="AA319" s="44" t="s">
        <v>150</v>
      </c>
      <c r="AB319" s="44" t="s">
        <v>175</v>
      </c>
      <c r="AC319" s="44" t="s">
        <v>150</v>
      </c>
      <c r="AD319" s="44" t="s">
        <v>150</v>
      </c>
      <c r="AE319" s="44" t="s">
        <v>150</v>
      </c>
      <c r="AF319" s="17"/>
      <c r="AG319" s="17"/>
      <c r="AH319" s="17"/>
      <c r="AI319" s="44" t="s">
        <v>1131</v>
      </c>
      <c r="AJ319" s="44" t="s">
        <v>242</v>
      </c>
      <c r="AK319" s="46" t="s">
        <v>16838</v>
      </c>
      <c r="AL319" s="46" t="s">
        <v>16844</v>
      </c>
      <c r="AM319" s="46" t="s">
        <v>16846</v>
      </c>
      <c r="AN319" s="44" t="s">
        <v>150</v>
      </c>
      <c r="AO319" s="44" t="s">
        <v>158</v>
      </c>
      <c r="AP319" s="44" t="s">
        <v>150</v>
      </c>
      <c r="AQ319" s="44" t="s">
        <v>158</v>
      </c>
      <c r="AR319" s="44" t="s">
        <v>158</v>
      </c>
      <c r="AS319" s="44" t="s">
        <v>158</v>
      </c>
      <c r="AT319" s="44" t="s">
        <v>150</v>
      </c>
      <c r="AU319" s="44" t="s">
        <v>158</v>
      </c>
      <c r="AV319" s="44" t="s">
        <v>155</v>
      </c>
      <c r="AW319" s="44" t="s">
        <v>666</v>
      </c>
      <c r="AX319" s="44" t="s">
        <v>158</v>
      </c>
      <c r="AY319" s="47"/>
      <c r="AZ319" s="44" t="s">
        <v>158</v>
      </c>
      <c r="BA319" s="47"/>
      <c r="BB319" s="44" t="s">
        <v>158</v>
      </c>
      <c r="BC319" s="47"/>
      <c r="BD319" s="1" t="s">
        <v>793</v>
      </c>
      <c r="BE319" s="1" t="s">
        <v>16855</v>
      </c>
      <c r="BF319" s="13">
        <f>COUNTIF(data_M!$BP:$BP,G319)</f>
        <v>3</v>
      </c>
    </row>
    <row r="320">
      <c r="A320" s="1" t="s">
        <v>16856</v>
      </c>
      <c r="B320" s="11">
        <v>46176.552094907405</v>
      </c>
      <c r="C320" s="42">
        <v>102.0</v>
      </c>
      <c r="D320" s="43">
        <v>46176.0</v>
      </c>
      <c r="E320" s="1" t="s">
        <v>2176</v>
      </c>
      <c r="F320" s="1" t="s">
        <v>5972</v>
      </c>
      <c r="G320" s="9" t="s">
        <v>4203</v>
      </c>
      <c r="H320" s="8" t="s">
        <v>16860</v>
      </c>
      <c r="I320" s="1" t="s">
        <v>16864</v>
      </c>
      <c r="J320" s="1" t="s">
        <v>169</v>
      </c>
      <c r="K320" s="1" t="s">
        <v>1345</v>
      </c>
      <c r="L320" s="44" t="s">
        <v>150</v>
      </c>
      <c r="M320" s="17"/>
      <c r="N320" s="44" t="s">
        <v>150</v>
      </c>
      <c r="O320" s="44" t="s">
        <v>150</v>
      </c>
      <c r="P320" s="44" t="s">
        <v>150</v>
      </c>
      <c r="Q320" s="17"/>
      <c r="R320" s="45">
        <v>100.0</v>
      </c>
      <c r="S320" s="44" t="s">
        <v>174</v>
      </c>
      <c r="T320" s="44" t="s">
        <v>150</v>
      </c>
      <c r="U320" s="44" t="s">
        <v>150</v>
      </c>
      <c r="V320" s="44" t="s">
        <v>150</v>
      </c>
      <c r="W320" s="44" t="s">
        <v>174</v>
      </c>
      <c r="X320" s="44" t="s">
        <v>150</v>
      </c>
      <c r="Y320" s="44" t="s">
        <v>150</v>
      </c>
      <c r="Z320" s="44" t="s">
        <v>150</v>
      </c>
      <c r="AA320" s="44" t="s">
        <v>150</v>
      </c>
      <c r="AB320" s="44" t="s">
        <v>175</v>
      </c>
      <c r="AC320" s="44" t="s">
        <v>150</v>
      </c>
      <c r="AD320" s="44" t="s">
        <v>150</v>
      </c>
      <c r="AE320" s="44" t="s">
        <v>174</v>
      </c>
      <c r="AF320" s="17"/>
      <c r="AG320" s="17"/>
      <c r="AH320" s="17"/>
      <c r="AI320" s="44" t="s">
        <v>241</v>
      </c>
      <c r="AJ320" s="44" t="s">
        <v>242</v>
      </c>
      <c r="AK320" s="46" t="s">
        <v>16867</v>
      </c>
      <c r="AL320" s="46" t="s">
        <v>16870</v>
      </c>
      <c r="AM320" s="46" t="s">
        <v>16874</v>
      </c>
      <c r="AN320" s="44" t="s">
        <v>174</v>
      </c>
      <c r="AO320" s="44" t="s">
        <v>158</v>
      </c>
      <c r="AP320" s="44" t="s">
        <v>150</v>
      </c>
      <c r="AQ320" s="44" t="s">
        <v>158</v>
      </c>
      <c r="AR320" s="44" t="s">
        <v>150</v>
      </c>
      <c r="AS320" s="44" t="s">
        <v>158</v>
      </c>
      <c r="AT320" s="44" t="s">
        <v>158</v>
      </c>
      <c r="AU320" s="44" t="s">
        <v>158</v>
      </c>
      <c r="AV320" s="44" t="s">
        <v>155</v>
      </c>
      <c r="AW320" s="44" t="s">
        <v>2221</v>
      </c>
      <c r="AX320" s="44" t="s">
        <v>158</v>
      </c>
      <c r="AY320" s="47"/>
      <c r="AZ320" s="44" t="s">
        <v>158</v>
      </c>
      <c r="BA320" s="47"/>
      <c r="BB320" s="44" t="s">
        <v>158</v>
      </c>
      <c r="BC320" s="47"/>
      <c r="BD320" s="1" t="s">
        <v>2176</v>
      </c>
      <c r="BE320" s="1" t="s">
        <v>16882</v>
      </c>
      <c r="BF320" s="13">
        <f>COUNTIF(data_M!$BP:$BP,G320)</f>
        <v>3</v>
      </c>
    </row>
    <row r="321">
      <c r="A321" s="1" t="s">
        <v>844</v>
      </c>
      <c r="B321" s="1" t="s">
        <v>846</v>
      </c>
      <c r="C321" s="50" t="s">
        <v>851</v>
      </c>
      <c r="D321" s="50" t="s">
        <v>226</v>
      </c>
      <c r="E321" s="1" t="s">
        <v>852</v>
      </c>
      <c r="F321" s="1" t="s">
        <v>853</v>
      </c>
      <c r="G321" s="9" t="s">
        <v>854</v>
      </c>
      <c r="H321" s="8" t="s">
        <v>855</v>
      </c>
      <c r="I321" s="1" t="s">
        <v>853</v>
      </c>
      <c r="J321" s="1" t="s">
        <v>862</v>
      </c>
      <c r="K321" s="1" t="s">
        <v>863</v>
      </c>
      <c r="L321" s="44" t="s">
        <v>150</v>
      </c>
      <c r="M321" s="17"/>
      <c r="N321" s="44" t="s">
        <v>150</v>
      </c>
      <c r="O321" s="44" t="s">
        <v>150</v>
      </c>
      <c r="P321" s="44" t="s">
        <v>150</v>
      </c>
      <c r="Q321" s="17"/>
      <c r="R321" s="45">
        <v>70.0</v>
      </c>
      <c r="S321" s="44" t="s">
        <v>174</v>
      </c>
      <c r="T321" s="44" t="s">
        <v>150</v>
      </c>
      <c r="U321" s="44" t="s">
        <v>150</v>
      </c>
      <c r="V321" s="44" t="s">
        <v>150</v>
      </c>
      <c r="W321" s="44" t="s">
        <v>174</v>
      </c>
      <c r="X321" s="44" t="s">
        <v>150</v>
      </c>
      <c r="Y321" s="44" t="s">
        <v>150</v>
      </c>
      <c r="Z321" s="44" t="s">
        <v>150</v>
      </c>
      <c r="AA321" s="44" t="s">
        <v>150</v>
      </c>
      <c r="AB321" s="44" t="s">
        <v>156</v>
      </c>
      <c r="AC321" s="44" t="s">
        <v>150</v>
      </c>
      <c r="AD321" s="44" t="s">
        <v>150</v>
      </c>
      <c r="AE321" s="44" t="s">
        <v>150</v>
      </c>
      <c r="AF321" s="17"/>
      <c r="AG321" s="17"/>
      <c r="AH321" s="17"/>
      <c r="AI321" s="44" t="s">
        <v>866</v>
      </c>
      <c r="AJ321" s="44" t="s">
        <v>757</v>
      </c>
      <c r="AK321" s="46" t="s">
        <v>869</v>
      </c>
      <c r="AL321" s="46" t="s">
        <v>877</v>
      </c>
      <c r="AM321" s="46" t="s">
        <v>889</v>
      </c>
      <c r="AN321" s="44" t="s">
        <v>150</v>
      </c>
      <c r="AO321" s="44" t="s">
        <v>158</v>
      </c>
      <c r="AP321" s="44" t="s">
        <v>150</v>
      </c>
      <c r="AQ321" s="44" t="s">
        <v>158</v>
      </c>
      <c r="AR321" s="44" t="s">
        <v>174</v>
      </c>
      <c r="AS321" s="44" t="s">
        <v>158</v>
      </c>
      <c r="AT321" s="44" t="s">
        <v>150</v>
      </c>
      <c r="AU321" s="44" t="s">
        <v>158</v>
      </c>
      <c r="AV321" s="44" t="s">
        <v>150</v>
      </c>
      <c r="AW321" s="44" t="s">
        <v>896</v>
      </c>
      <c r="AX321" s="44" t="s">
        <v>158</v>
      </c>
      <c r="AY321" s="47"/>
      <c r="AZ321" s="44" t="s">
        <v>158</v>
      </c>
      <c r="BA321" s="47"/>
      <c r="BB321" s="44" t="s">
        <v>158</v>
      </c>
      <c r="BC321" s="47"/>
      <c r="BD321" s="1" t="s">
        <v>852</v>
      </c>
      <c r="BF321" s="13">
        <f>COUNTIF(data_M!$BP:$BP,G321)</f>
        <v>3</v>
      </c>
    </row>
    <row r="322">
      <c r="A322" s="1" t="s">
        <v>16916</v>
      </c>
      <c r="B322" s="11">
        <v>46182.180868055555</v>
      </c>
      <c r="C322" s="42">
        <v>108.0</v>
      </c>
      <c r="D322" s="43">
        <v>46182.0</v>
      </c>
      <c r="E322" s="1" t="s">
        <v>852</v>
      </c>
      <c r="F322" s="1" t="s">
        <v>1348</v>
      </c>
      <c r="G322" s="9" t="s">
        <v>1340</v>
      </c>
      <c r="H322" s="8" t="s">
        <v>16918</v>
      </c>
      <c r="I322" s="1" t="s">
        <v>1348</v>
      </c>
      <c r="J322" s="1" t="s">
        <v>1592</v>
      </c>
      <c r="K322" s="1" t="s">
        <v>863</v>
      </c>
      <c r="L322" s="44" t="s">
        <v>150</v>
      </c>
      <c r="M322" s="17"/>
      <c r="N322" s="44" t="s">
        <v>150</v>
      </c>
      <c r="O322" s="44" t="s">
        <v>150</v>
      </c>
      <c r="P322" s="44" t="s">
        <v>150</v>
      </c>
      <c r="Q322" s="17"/>
      <c r="R322" s="45">
        <v>80.0</v>
      </c>
      <c r="S322" s="44" t="s">
        <v>174</v>
      </c>
      <c r="T322" s="44" t="s">
        <v>150</v>
      </c>
      <c r="U322" s="44" t="s">
        <v>150</v>
      </c>
      <c r="V322" s="44" t="s">
        <v>150</v>
      </c>
      <c r="W322" s="44" t="s">
        <v>174</v>
      </c>
      <c r="X322" s="44" t="s">
        <v>150</v>
      </c>
      <c r="Y322" s="44" t="s">
        <v>150</v>
      </c>
      <c r="Z322" s="44" t="s">
        <v>150</v>
      </c>
      <c r="AA322" s="44" t="s">
        <v>150</v>
      </c>
      <c r="AB322" s="44" t="s">
        <v>175</v>
      </c>
      <c r="AC322" s="44" t="s">
        <v>150</v>
      </c>
      <c r="AD322" s="44" t="s">
        <v>150</v>
      </c>
      <c r="AE322" s="44" t="s">
        <v>174</v>
      </c>
      <c r="AF322" s="17"/>
      <c r="AG322" s="17"/>
      <c r="AH322" s="17"/>
      <c r="AI322" s="44" t="s">
        <v>2403</v>
      </c>
      <c r="AJ322" s="44" t="s">
        <v>1239</v>
      </c>
      <c r="AK322" s="46" t="s">
        <v>16925</v>
      </c>
      <c r="AL322" s="46" t="s">
        <v>16932</v>
      </c>
      <c r="AM322" s="46" t="s">
        <v>16937</v>
      </c>
      <c r="AN322" s="44" t="s">
        <v>150</v>
      </c>
      <c r="AO322" s="44" t="s">
        <v>158</v>
      </c>
      <c r="AP322" s="44" t="s">
        <v>150</v>
      </c>
      <c r="AQ322" s="44" t="s">
        <v>158</v>
      </c>
      <c r="AR322" s="44" t="s">
        <v>174</v>
      </c>
      <c r="AS322" s="44" t="s">
        <v>158</v>
      </c>
      <c r="AT322" s="44" t="s">
        <v>150</v>
      </c>
      <c r="AU322" s="44" t="s">
        <v>158</v>
      </c>
      <c r="AV322" s="44" t="s">
        <v>150</v>
      </c>
      <c r="AW322" s="44" t="s">
        <v>551</v>
      </c>
      <c r="AX322" s="44" t="s">
        <v>158</v>
      </c>
      <c r="AY322" s="47"/>
      <c r="AZ322" s="44" t="s">
        <v>158</v>
      </c>
      <c r="BA322" s="47"/>
      <c r="BB322" s="44" t="s">
        <v>158</v>
      </c>
      <c r="BC322" s="47"/>
      <c r="BD322" s="1" t="s">
        <v>852</v>
      </c>
      <c r="BE322" s="1" t="s">
        <v>16941</v>
      </c>
      <c r="BF322" s="13">
        <f>COUNTIF(data_M!$BP:$BP,G322)</f>
        <v>2</v>
      </c>
    </row>
    <row r="323">
      <c r="A323" s="1" t="s">
        <v>12269</v>
      </c>
      <c r="B323" s="11">
        <v>46160.58121527778</v>
      </c>
      <c r="C323" s="42">
        <v>104.0</v>
      </c>
      <c r="D323" s="43">
        <v>46160.0</v>
      </c>
      <c r="E323" s="1" t="s">
        <v>960</v>
      </c>
      <c r="F323" s="1" t="s">
        <v>12272</v>
      </c>
      <c r="G323" s="9" t="s">
        <v>12273</v>
      </c>
      <c r="H323" s="8" t="s">
        <v>12275</v>
      </c>
      <c r="I323" s="1" t="s">
        <v>12272</v>
      </c>
      <c r="J323" s="1" t="s">
        <v>169</v>
      </c>
      <c r="K323" s="1" t="s">
        <v>970</v>
      </c>
      <c r="L323" s="44" t="s">
        <v>150</v>
      </c>
      <c r="M323" s="17"/>
      <c r="N323" s="44" t="s">
        <v>150</v>
      </c>
      <c r="O323" s="44" t="s">
        <v>150</v>
      </c>
      <c r="P323" s="44" t="s">
        <v>150</v>
      </c>
      <c r="Q323" s="17"/>
      <c r="R323" s="45">
        <v>150.0</v>
      </c>
      <c r="S323" s="44" t="s">
        <v>174</v>
      </c>
      <c r="T323" s="44" t="s">
        <v>150</v>
      </c>
      <c r="U323" s="44" t="s">
        <v>150</v>
      </c>
      <c r="V323" s="44" t="s">
        <v>150</v>
      </c>
      <c r="W323" s="44" t="s">
        <v>174</v>
      </c>
      <c r="X323" s="44" t="s">
        <v>150</v>
      </c>
      <c r="Y323" s="44" t="s">
        <v>150</v>
      </c>
      <c r="Z323" s="44" t="s">
        <v>150</v>
      </c>
      <c r="AA323" s="44" t="s">
        <v>150</v>
      </c>
      <c r="AB323" s="44" t="s">
        <v>175</v>
      </c>
      <c r="AC323" s="44" t="s">
        <v>150</v>
      </c>
      <c r="AD323" s="44" t="s">
        <v>150</v>
      </c>
      <c r="AE323" s="44" t="s">
        <v>150</v>
      </c>
      <c r="AF323" s="17"/>
      <c r="AG323" s="17"/>
      <c r="AH323" s="17"/>
      <c r="AI323" s="44" t="s">
        <v>1131</v>
      </c>
      <c r="AJ323" s="44" t="s">
        <v>757</v>
      </c>
      <c r="AK323" s="46" t="s">
        <v>12287</v>
      </c>
      <c r="AL323" s="46" t="s">
        <v>12311</v>
      </c>
      <c r="AM323" s="46" t="s">
        <v>12317</v>
      </c>
      <c r="AN323" s="44" t="s">
        <v>150</v>
      </c>
      <c r="AO323" s="44" t="s">
        <v>158</v>
      </c>
      <c r="AP323" s="44" t="s">
        <v>150</v>
      </c>
      <c r="AQ323" s="44" t="s">
        <v>158</v>
      </c>
      <c r="AR323" s="44" t="s">
        <v>155</v>
      </c>
      <c r="AS323" s="44" t="s">
        <v>150</v>
      </c>
      <c r="AT323" s="44" t="s">
        <v>150</v>
      </c>
      <c r="AU323" s="44" t="s">
        <v>158</v>
      </c>
      <c r="AV323" s="44" t="s">
        <v>155</v>
      </c>
      <c r="AW323" s="44" t="s">
        <v>12327</v>
      </c>
      <c r="AX323" s="44" t="s">
        <v>158</v>
      </c>
      <c r="AY323" s="47"/>
      <c r="AZ323" s="44" t="s">
        <v>174</v>
      </c>
      <c r="BA323" s="44" t="s">
        <v>12328</v>
      </c>
      <c r="BB323" s="44" t="s">
        <v>158</v>
      </c>
      <c r="BC323" s="47"/>
      <c r="BD323" s="1" t="s">
        <v>960</v>
      </c>
      <c r="BE323" s="1" t="s">
        <v>16986</v>
      </c>
      <c r="BF323" s="13">
        <f>COUNTIF(data_M!$BP:$BP,G323)</f>
        <v>4</v>
      </c>
    </row>
    <row r="324">
      <c r="A324" s="1" t="s">
        <v>13715</v>
      </c>
      <c r="B324" s="11">
        <v>46161.507581018515</v>
      </c>
      <c r="C324" s="42">
        <v>109.0</v>
      </c>
      <c r="D324" s="43">
        <v>46161.0</v>
      </c>
      <c r="E324" s="1" t="s">
        <v>1913</v>
      </c>
      <c r="F324" s="1" t="s">
        <v>13718</v>
      </c>
      <c r="G324" s="9" t="s">
        <v>13719</v>
      </c>
      <c r="H324" s="8" t="s">
        <v>13720</v>
      </c>
      <c r="I324" s="1" t="s">
        <v>13718</v>
      </c>
      <c r="J324" s="1" t="s">
        <v>1592</v>
      </c>
      <c r="K324" s="1" t="s">
        <v>1543</v>
      </c>
      <c r="L324" s="44" t="s">
        <v>150</v>
      </c>
      <c r="M324" s="17"/>
      <c r="N324" s="44" t="s">
        <v>174</v>
      </c>
      <c r="O324" s="44" t="s">
        <v>155</v>
      </c>
      <c r="P324" s="47"/>
      <c r="Q324" s="17"/>
      <c r="R324" s="45">
        <v>50.0</v>
      </c>
      <c r="S324" s="44" t="s">
        <v>174</v>
      </c>
      <c r="T324" s="44" t="s">
        <v>150</v>
      </c>
      <c r="U324" s="44" t="s">
        <v>150</v>
      </c>
      <c r="V324" s="44" t="s">
        <v>150</v>
      </c>
      <c r="W324" s="44" t="s">
        <v>174</v>
      </c>
      <c r="X324" s="44" t="s">
        <v>150</v>
      </c>
      <c r="Y324" s="44" t="s">
        <v>150</v>
      </c>
      <c r="Z324" s="44" t="s">
        <v>150</v>
      </c>
      <c r="AA324" s="44" t="s">
        <v>150</v>
      </c>
      <c r="AB324" s="44" t="s">
        <v>175</v>
      </c>
      <c r="AC324" s="44" t="s">
        <v>150</v>
      </c>
      <c r="AD324" s="44" t="s">
        <v>150</v>
      </c>
      <c r="AE324" s="44" t="s">
        <v>174</v>
      </c>
      <c r="AF324" s="17"/>
      <c r="AG324" s="17"/>
      <c r="AH324" s="17"/>
      <c r="AI324" s="44" t="s">
        <v>158</v>
      </c>
      <c r="AJ324" s="44" t="s">
        <v>158</v>
      </c>
      <c r="AK324" s="46" t="s">
        <v>13730</v>
      </c>
      <c r="AL324" s="46" t="s">
        <v>13732</v>
      </c>
      <c r="AM324" s="46" t="s">
        <v>13740</v>
      </c>
      <c r="AN324" s="44" t="s">
        <v>158</v>
      </c>
      <c r="AO324" s="44" t="s">
        <v>158</v>
      </c>
      <c r="AP324" s="44" t="s">
        <v>158</v>
      </c>
      <c r="AQ324" s="44" t="s">
        <v>158</v>
      </c>
      <c r="AR324" s="44" t="s">
        <v>158</v>
      </c>
      <c r="AS324" s="44" t="s">
        <v>158</v>
      </c>
      <c r="AT324" s="44" t="s">
        <v>158</v>
      </c>
      <c r="AU324" s="44" t="s">
        <v>158</v>
      </c>
      <c r="AV324" s="44" t="s">
        <v>158</v>
      </c>
      <c r="AW324" s="47"/>
      <c r="AX324" s="44" t="s">
        <v>158</v>
      </c>
      <c r="AY324" s="47"/>
      <c r="AZ324" s="44" t="s">
        <v>158</v>
      </c>
      <c r="BA324" s="47"/>
      <c r="BB324" s="44" t="s">
        <v>158</v>
      </c>
      <c r="BC324" s="47"/>
      <c r="BD324" s="1" t="s">
        <v>1913</v>
      </c>
      <c r="BE324" s="8" t="s">
        <v>13752</v>
      </c>
      <c r="BF324" s="13">
        <f>COUNTIF(data_M!$BP:$BP,G324)</f>
        <v>1</v>
      </c>
    </row>
    <row r="325">
      <c r="A325" s="1" t="s">
        <v>11551</v>
      </c>
      <c r="B325" s="11">
        <v>46160.42857638889</v>
      </c>
      <c r="C325" s="42">
        <v>108.0</v>
      </c>
      <c r="D325" s="43">
        <v>46160.0</v>
      </c>
      <c r="E325" s="1" t="s">
        <v>852</v>
      </c>
      <c r="F325" s="1" t="s">
        <v>3867</v>
      </c>
      <c r="G325" s="9" t="s">
        <v>3872</v>
      </c>
      <c r="H325" s="8" t="s">
        <v>11554</v>
      </c>
      <c r="I325" s="1" t="s">
        <v>3879</v>
      </c>
      <c r="J325" s="1" t="s">
        <v>1592</v>
      </c>
      <c r="K325" s="1" t="s">
        <v>863</v>
      </c>
      <c r="L325" s="44" t="s">
        <v>150</v>
      </c>
      <c r="M325" s="17"/>
      <c r="N325" s="44" t="s">
        <v>174</v>
      </c>
      <c r="O325" s="44" t="s">
        <v>155</v>
      </c>
      <c r="P325" s="47"/>
      <c r="Q325" s="17"/>
      <c r="R325" s="45">
        <v>140.0</v>
      </c>
      <c r="S325" s="44" t="s">
        <v>174</v>
      </c>
      <c r="T325" s="44" t="s">
        <v>150</v>
      </c>
      <c r="U325" s="44" t="s">
        <v>150</v>
      </c>
      <c r="V325" s="44" t="s">
        <v>150</v>
      </c>
      <c r="W325" s="44" t="s">
        <v>174</v>
      </c>
      <c r="X325" s="44" t="s">
        <v>150</v>
      </c>
      <c r="Y325" s="44" t="s">
        <v>150</v>
      </c>
      <c r="Z325" s="44" t="s">
        <v>150</v>
      </c>
      <c r="AA325" s="44" t="s">
        <v>150</v>
      </c>
      <c r="AB325" s="44" t="s">
        <v>175</v>
      </c>
      <c r="AC325" s="44" t="s">
        <v>174</v>
      </c>
      <c r="AD325" s="47"/>
      <c r="AE325" s="47"/>
      <c r="AF325" s="17"/>
      <c r="AG325" s="17"/>
      <c r="AH325" s="17"/>
      <c r="AI325" s="44" t="s">
        <v>158</v>
      </c>
      <c r="AJ325" s="44" t="s">
        <v>158</v>
      </c>
      <c r="AK325" s="46" t="s">
        <v>11564</v>
      </c>
      <c r="AL325" s="46" t="s">
        <v>11574</v>
      </c>
      <c r="AM325" s="46" t="s">
        <v>11581</v>
      </c>
      <c r="AN325" s="44" t="s">
        <v>158</v>
      </c>
      <c r="AO325" s="44" t="s">
        <v>158</v>
      </c>
      <c r="AP325" s="44" t="s">
        <v>150</v>
      </c>
      <c r="AQ325" s="44" t="s">
        <v>158</v>
      </c>
      <c r="AR325" s="44" t="s">
        <v>174</v>
      </c>
      <c r="AS325" s="44" t="s">
        <v>150</v>
      </c>
      <c r="AT325" s="44" t="s">
        <v>158</v>
      </c>
      <c r="AU325" s="44" t="s">
        <v>158</v>
      </c>
      <c r="AV325" s="44" t="s">
        <v>150</v>
      </c>
      <c r="AW325" s="44" t="s">
        <v>286</v>
      </c>
      <c r="AX325" s="44" t="s">
        <v>158</v>
      </c>
      <c r="AY325" s="47"/>
      <c r="AZ325" s="44" t="s">
        <v>158</v>
      </c>
      <c r="BA325" s="47"/>
      <c r="BB325" s="44" t="s">
        <v>158</v>
      </c>
      <c r="BC325" s="47"/>
      <c r="BD325" s="1" t="s">
        <v>852</v>
      </c>
      <c r="BE325" s="1" t="s">
        <v>17046</v>
      </c>
      <c r="BF325" s="13">
        <f>COUNTIF(data_M!$BP:$BP,G325)</f>
        <v>3</v>
      </c>
    </row>
    <row r="326">
      <c r="A326" s="1" t="s">
        <v>15923</v>
      </c>
      <c r="B326" s="11">
        <v>46163.177083333336</v>
      </c>
      <c r="C326" s="42">
        <v>109.0</v>
      </c>
      <c r="D326" s="43">
        <v>46163.0</v>
      </c>
      <c r="E326" s="1" t="s">
        <v>1913</v>
      </c>
      <c r="F326" s="1" t="s">
        <v>12153</v>
      </c>
      <c r="G326" s="9" t="s">
        <v>12131</v>
      </c>
      <c r="H326" s="8" t="s">
        <v>15927</v>
      </c>
      <c r="I326" s="1" t="s">
        <v>12153</v>
      </c>
      <c r="J326" s="1" t="s">
        <v>1592</v>
      </c>
      <c r="K326" s="1" t="s">
        <v>1543</v>
      </c>
      <c r="L326" s="44" t="s">
        <v>150</v>
      </c>
      <c r="M326" s="17"/>
      <c r="N326" s="44" t="s">
        <v>174</v>
      </c>
      <c r="O326" s="44" t="s">
        <v>155</v>
      </c>
      <c r="P326" s="47"/>
      <c r="Q326" s="17"/>
      <c r="R326" s="45">
        <v>80.0</v>
      </c>
      <c r="S326" s="44" t="s">
        <v>174</v>
      </c>
      <c r="T326" s="44" t="s">
        <v>150</v>
      </c>
      <c r="U326" s="44" t="s">
        <v>150</v>
      </c>
      <c r="V326" s="44" t="s">
        <v>150</v>
      </c>
      <c r="W326" s="44" t="s">
        <v>174</v>
      </c>
      <c r="X326" s="44" t="s">
        <v>150</v>
      </c>
      <c r="Y326" s="44" t="s">
        <v>150</v>
      </c>
      <c r="Z326" s="44" t="s">
        <v>150</v>
      </c>
      <c r="AA326" s="44" t="s">
        <v>150</v>
      </c>
      <c r="AB326" s="44" t="s">
        <v>175</v>
      </c>
      <c r="AC326" s="44" t="s">
        <v>150</v>
      </c>
      <c r="AD326" s="44" t="s">
        <v>150</v>
      </c>
      <c r="AE326" s="44" t="s">
        <v>174</v>
      </c>
      <c r="AF326" s="17"/>
      <c r="AG326" s="17"/>
      <c r="AH326" s="17"/>
      <c r="AI326" s="44" t="s">
        <v>508</v>
      </c>
      <c r="AJ326" s="44" t="s">
        <v>242</v>
      </c>
      <c r="AK326" s="46" t="s">
        <v>15934</v>
      </c>
      <c r="AL326" s="46" t="s">
        <v>15940</v>
      </c>
      <c r="AM326" s="46" t="s">
        <v>15943</v>
      </c>
      <c r="AN326" s="44" t="s">
        <v>150</v>
      </c>
      <c r="AO326" s="44" t="s">
        <v>158</v>
      </c>
      <c r="AP326" s="44" t="s">
        <v>150</v>
      </c>
      <c r="AQ326" s="44" t="s">
        <v>150</v>
      </c>
      <c r="AR326" s="44" t="s">
        <v>174</v>
      </c>
      <c r="AS326" s="44" t="s">
        <v>150</v>
      </c>
      <c r="AT326" s="44" t="s">
        <v>158</v>
      </c>
      <c r="AU326" s="44" t="s">
        <v>158</v>
      </c>
      <c r="AV326" s="44" t="s">
        <v>150</v>
      </c>
      <c r="AW326" s="44" t="s">
        <v>2248</v>
      </c>
      <c r="AX326" s="44" t="s">
        <v>150</v>
      </c>
      <c r="AY326" s="44" t="s">
        <v>542</v>
      </c>
      <c r="AZ326" s="44" t="s">
        <v>158</v>
      </c>
      <c r="BA326" s="47"/>
      <c r="BB326" s="44" t="s">
        <v>158</v>
      </c>
      <c r="BC326" s="47"/>
      <c r="BD326" s="1" t="s">
        <v>1913</v>
      </c>
      <c r="BE326" s="1" t="s">
        <v>17065</v>
      </c>
      <c r="BF326" s="13">
        <f>COUNTIF(data_M!$BP:$BP,G326)</f>
        <v>4</v>
      </c>
    </row>
    <row r="327">
      <c r="A327" s="1" t="s">
        <v>14404</v>
      </c>
      <c r="B327" s="11">
        <v>46162.185949074075</v>
      </c>
      <c r="C327" s="42">
        <v>107.0</v>
      </c>
      <c r="D327" s="43">
        <v>46162.0</v>
      </c>
      <c r="E327" s="1" t="s">
        <v>561</v>
      </c>
      <c r="F327" s="1" t="s">
        <v>3708</v>
      </c>
      <c r="G327" s="48" t="s">
        <v>14573</v>
      </c>
      <c r="H327" s="8" t="s">
        <v>14408</v>
      </c>
      <c r="I327" s="1" t="s">
        <v>3708</v>
      </c>
      <c r="J327" s="1" t="s">
        <v>169</v>
      </c>
      <c r="K327" s="1" t="s">
        <v>573</v>
      </c>
      <c r="L327" s="44" t="s">
        <v>150</v>
      </c>
      <c r="M327" s="17"/>
      <c r="N327" s="44" t="s">
        <v>150</v>
      </c>
      <c r="O327" s="44" t="s">
        <v>150</v>
      </c>
      <c r="P327" s="44" t="s">
        <v>150</v>
      </c>
      <c r="Q327" s="17"/>
      <c r="R327" s="45">
        <v>60.0</v>
      </c>
      <c r="S327" s="44" t="s">
        <v>174</v>
      </c>
      <c r="T327" s="44" t="s">
        <v>150</v>
      </c>
      <c r="U327" s="44" t="s">
        <v>150</v>
      </c>
      <c r="V327" s="44" t="s">
        <v>150</v>
      </c>
      <c r="W327" s="44" t="s">
        <v>174</v>
      </c>
      <c r="X327" s="44" t="s">
        <v>150</v>
      </c>
      <c r="Y327" s="44" t="s">
        <v>150</v>
      </c>
      <c r="Z327" s="44" t="s">
        <v>150</v>
      </c>
      <c r="AA327" s="44" t="s">
        <v>150</v>
      </c>
      <c r="AB327" s="44" t="s">
        <v>175</v>
      </c>
      <c r="AC327" s="44" t="s">
        <v>150</v>
      </c>
      <c r="AD327" s="44" t="s">
        <v>150</v>
      </c>
      <c r="AE327" s="44" t="s">
        <v>150</v>
      </c>
      <c r="AF327" s="17"/>
      <c r="AG327" s="17"/>
      <c r="AH327" s="17"/>
      <c r="AI327" s="44" t="s">
        <v>1238</v>
      </c>
      <c r="AJ327" s="44" t="s">
        <v>812</v>
      </c>
      <c r="AK327" s="46" t="s">
        <v>14428</v>
      </c>
      <c r="AL327" s="46" t="s">
        <v>14429</v>
      </c>
      <c r="AM327" s="46" t="s">
        <v>14432</v>
      </c>
      <c r="AN327" s="44" t="s">
        <v>174</v>
      </c>
      <c r="AO327" s="44" t="s">
        <v>158</v>
      </c>
      <c r="AP327" s="44" t="s">
        <v>150</v>
      </c>
      <c r="AQ327" s="44" t="s">
        <v>158</v>
      </c>
      <c r="AR327" s="44" t="s">
        <v>161</v>
      </c>
      <c r="AS327" s="44" t="s">
        <v>158</v>
      </c>
      <c r="AT327" s="44" t="s">
        <v>150</v>
      </c>
      <c r="AU327" s="44" t="s">
        <v>158</v>
      </c>
      <c r="AV327" s="44" t="s">
        <v>150</v>
      </c>
      <c r="AW327" s="44" t="s">
        <v>359</v>
      </c>
      <c r="AX327" s="44" t="s">
        <v>158</v>
      </c>
      <c r="AY327" s="47"/>
      <c r="AZ327" s="44" t="s">
        <v>158</v>
      </c>
      <c r="BA327" s="47"/>
      <c r="BB327" s="44" t="s">
        <v>150</v>
      </c>
      <c r="BC327" s="44" t="s">
        <v>775</v>
      </c>
      <c r="BD327" s="1" t="s">
        <v>561</v>
      </c>
      <c r="BE327" s="1" t="s">
        <v>17090</v>
      </c>
      <c r="BF327" s="13">
        <f>COUNTIF(data_M!$BP:$BP,G327)</f>
        <v>2</v>
      </c>
    </row>
    <row r="328">
      <c r="A328" s="1" t="s">
        <v>16930</v>
      </c>
      <c r="B328" s="11">
        <v>46164.12386574074</v>
      </c>
      <c r="C328" s="42">
        <v>106.0</v>
      </c>
      <c r="D328" s="43">
        <v>46164.0</v>
      </c>
      <c r="E328" s="1" t="s">
        <v>299</v>
      </c>
      <c r="F328" s="1" t="s">
        <v>8245</v>
      </c>
      <c r="G328" s="9" t="s">
        <v>11169</v>
      </c>
      <c r="H328" s="8" t="s">
        <v>16933</v>
      </c>
      <c r="I328" s="1" t="s">
        <v>11160</v>
      </c>
      <c r="J328" s="1" t="s">
        <v>169</v>
      </c>
      <c r="K328" s="1" t="s">
        <v>317</v>
      </c>
      <c r="L328" s="44" t="s">
        <v>150</v>
      </c>
      <c r="M328" s="17"/>
      <c r="N328" s="44" t="s">
        <v>174</v>
      </c>
      <c r="O328" s="44" t="s">
        <v>150</v>
      </c>
      <c r="P328" s="44" t="s">
        <v>150</v>
      </c>
      <c r="Q328" s="17"/>
      <c r="R328" s="45">
        <v>60.0</v>
      </c>
      <c r="S328" s="44" t="s">
        <v>174</v>
      </c>
      <c r="T328" s="44" t="s">
        <v>150</v>
      </c>
      <c r="U328" s="44" t="s">
        <v>150</v>
      </c>
      <c r="V328" s="44" t="s">
        <v>174</v>
      </c>
      <c r="W328" s="44" t="s">
        <v>155</v>
      </c>
      <c r="X328" s="44" t="s">
        <v>150</v>
      </c>
      <c r="Y328" s="44" t="s">
        <v>150</v>
      </c>
      <c r="Z328" s="44" t="s">
        <v>150</v>
      </c>
      <c r="AA328" s="44" t="s">
        <v>150</v>
      </c>
      <c r="AB328" s="44" t="s">
        <v>175</v>
      </c>
      <c r="AC328" s="44" t="s">
        <v>150</v>
      </c>
      <c r="AD328" s="44" t="s">
        <v>150</v>
      </c>
      <c r="AE328" s="44" t="s">
        <v>150</v>
      </c>
      <c r="AF328" s="17"/>
      <c r="AG328" s="17"/>
      <c r="AH328" s="17"/>
      <c r="AI328" s="44" t="s">
        <v>812</v>
      </c>
      <c r="AJ328" s="44" t="s">
        <v>11683</v>
      </c>
      <c r="AK328" s="46" t="s">
        <v>16939</v>
      </c>
      <c r="AL328" s="46" t="s">
        <v>16951</v>
      </c>
      <c r="AM328" s="46" t="s">
        <v>16953</v>
      </c>
      <c r="AN328" s="44" t="s">
        <v>150</v>
      </c>
      <c r="AO328" s="44" t="s">
        <v>158</v>
      </c>
      <c r="AP328" s="44" t="s">
        <v>150</v>
      </c>
      <c r="AQ328" s="44" t="s">
        <v>158</v>
      </c>
      <c r="AR328" s="44" t="s">
        <v>150</v>
      </c>
      <c r="AS328" s="44" t="s">
        <v>158</v>
      </c>
      <c r="AT328" s="44" t="s">
        <v>150</v>
      </c>
      <c r="AU328" s="44" t="s">
        <v>158</v>
      </c>
      <c r="AV328" s="44" t="s">
        <v>174</v>
      </c>
      <c r="AW328" s="44" t="s">
        <v>541</v>
      </c>
      <c r="AX328" s="44" t="s">
        <v>158</v>
      </c>
      <c r="AY328" s="47"/>
      <c r="AZ328" s="44" t="s">
        <v>150</v>
      </c>
      <c r="BA328" s="44" t="s">
        <v>725</v>
      </c>
      <c r="BB328" s="44" t="s">
        <v>158</v>
      </c>
      <c r="BC328" s="47"/>
      <c r="BD328" s="1" t="s">
        <v>299</v>
      </c>
      <c r="BE328" s="1" t="s">
        <v>17112</v>
      </c>
      <c r="BF328" s="13">
        <f>COUNTIF(data_M!$BP:$BP,G328)</f>
        <v>3</v>
      </c>
    </row>
    <row r="329">
      <c r="A329" s="1" t="s">
        <v>14808</v>
      </c>
      <c r="B329" s="11">
        <v>46162.26162037037</v>
      </c>
      <c r="C329" s="42">
        <v>106.0</v>
      </c>
      <c r="D329" s="43">
        <v>46162.0</v>
      </c>
      <c r="E329" s="1" t="s">
        <v>299</v>
      </c>
      <c r="F329" s="1" t="s">
        <v>13722</v>
      </c>
      <c r="G329" s="9" t="s">
        <v>12888</v>
      </c>
      <c r="H329" s="8" t="s">
        <v>14810</v>
      </c>
      <c r="I329" s="1" t="s">
        <v>12940</v>
      </c>
      <c r="J329" s="1" t="s">
        <v>169</v>
      </c>
      <c r="K329" s="1" t="s">
        <v>317</v>
      </c>
      <c r="L329" s="44" t="s">
        <v>150</v>
      </c>
      <c r="M329" s="17"/>
      <c r="N329" s="44" t="s">
        <v>174</v>
      </c>
      <c r="O329" s="44" t="s">
        <v>155</v>
      </c>
      <c r="P329" s="47"/>
      <c r="Q329" s="17"/>
      <c r="R329" s="45">
        <v>10.0</v>
      </c>
      <c r="S329" s="44" t="s">
        <v>174</v>
      </c>
      <c r="T329" s="44" t="s">
        <v>155</v>
      </c>
      <c r="U329" s="44" t="s">
        <v>150</v>
      </c>
      <c r="V329" s="44" t="s">
        <v>150</v>
      </c>
      <c r="W329" s="44" t="s">
        <v>174</v>
      </c>
      <c r="X329" s="44" t="s">
        <v>150</v>
      </c>
      <c r="Y329" s="44" t="s">
        <v>150</v>
      </c>
      <c r="Z329" s="44" t="s">
        <v>150</v>
      </c>
      <c r="AA329" s="44" t="s">
        <v>150</v>
      </c>
      <c r="AB329" s="44" t="s">
        <v>175</v>
      </c>
      <c r="AC329" s="44" t="s">
        <v>150</v>
      </c>
      <c r="AD329" s="44" t="s">
        <v>150</v>
      </c>
      <c r="AE329" s="44" t="s">
        <v>174</v>
      </c>
      <c r="AF329" s="17"/>
      <c r="AG329" s="17"/>
      <c r="AH329" s="17"/>
      <c r="AI329" s="44" t="s">
        <v>158</v>
      </c>
      <c r="AJ329" s="44" t="s">
        <v>757</v>
      </c>
      <c r="AK329" s="46" t="s">
        <v>14820</v>
      </c>
      <c r="AL329" s="46" t="s">
        <v>14826</v>
      </c>
      <c r="AM329" s="46" t="s">
        <v>14833</v>
      </c>
      <c r="AN329" s="44" t="s">
        <v>158</v>
      </c>
      <c r="AO329" s="44" t="s">
        <v>158</v>
      </c>
      <c r="AP329" s="44" t="s">
        <v>158</v>
      </c>
      <c r="AQ329" s="44" t="s">
        <v>158</v>
      </c>
      <c r="AR329" s="44" t="s">
        <v>158</v>
      </c>
      <c r="AS329" s="44" t="s">
        <v>158</v>
      </c>
      <c r="AT329" s="44" t="s">
        <v>158</v>
      </c>
      <c r="AU329" s="44" t="s">
        <v>158</v>
      </c>
      <c r="AV329" s="44" t="s">
        <v>150</v>
      </c>
      <c r="AW329" s="44" t="s">
        <v>541</v>
      </c>
      <c r="AX329" s="44" t="s">
        <v>158</v>
      </c>
      <c r="AY329" s="47"/>
      <c r="AZ329" s="44" t="s">
        <v>158</v>
      </c>
      <c r="BA329" s="47"/>
      <c r="BB329" s="44" t="s">
        <v>158</v>
      </c>
      <c r="BC329" s="47"/>
      <c r="BD329" s="1" t="s">
        <v>299</v>
      </c>
      <c r="BE329" s="8" t="s">
        <v>12889</v>
      </c>
      <c r="BF329" s="13">
        <f>COUNTIF(data_M!$BP:$BP,G329)</f>
        <v>1</v>
      </c>
    </row>
    <row r="330">
      <c r="A330" s="1" t="s">
        <v>17146</v>
      </c>
      <c r="B330" s="11">
        <v>46167.19950231481</v>
      </c>
      <c r="C330" s="42">
        <v>105.0</v>
      </c>
      <c r="D330" s="43">
        <v>46167.0</v>
      </c>
      <c r="E330" s="1" t="s">
        <v>136</v>
      </c>
      <c r="F330" s="1" t="s">
        <v>8721</v>
      </c>
      <c r="G330" s="9" t="s">
        <v>8698</v>
      </c>
      <c r="H330" s="8" t="s">
        <v>17149</v>
      </c>
      <c r="I330" s="1" t="s">
        <v>8702</v>
      </c>
      <c r="J330" s="1" t="s">
        <v>169</v>
      </c>
      <c r="K330" s="1" t="s">
        <v>171</v>
      </c>
      <c r="L330" s="44" t="s">
        <v>174</v>
      </c>
      <c r="M330" s="12" t="s">
        <v>17162</v>
      </c>
      <c r="N330" s="44" t="s">
        <v>150</v>
      </c>
      <c r="O330" s="44" t="s">
        <v>150</v>
      </c>
      <c r="P330" s="44" t="s">
        <v>150</v>
      </c>
      <c r="Q330" s="17"/>
      <c r="R330" s="45">
        <v>90.0</v>
      </c>
      <c r="S330" s="44" t="s">
        <v>174</v>
      </c>
      <c r="T330" s="44" t="s">
        <v>150</v>
      </c>
      <c r="U330" s="44" t="s">
        <v>150</v>
      </c>
      <c r="V330" s="44" t="s">
        <v>150</v>
      </c>
      <c r="W330" s="44" t="s">
        <v>174</v>
      </c>
      <c r="X330" s="44" t="s">
        <v>150</v>
      </c>
      <c r="Y330" s="44" t="s">
        <v>150</v>
      </c>
      <c r="Z330" s="44" t="s">
        <v>150</v>
      </c>
      <c r="AA330" s="44" t="s">
        <v>150</v>
      </c>
      <c r="AB330" s="44" t="s">
        <v>175</v>
      </c>
      <c r="AC330" s="44" t="s">
        <v>150</v>
      </c>
      <c r="AD330" s="44" t="s">
        <v>150</v>
      </c>
      <c r="AE330" s="44" t="s">
        <v>174</v>
      </c>
      <c r="AF330" s="17"/>
      <c r="AG330" s="17"/>
      <c r="AH330" s="17"/>
      <c r="AI330" s="44" t="s">
        <v>242</v>
      </c>
      <c r="AJ330" s="44" t="s">
        <v>8199</v>
      </c>
      <c r="AK330" s="46" t="s">
        <v>17168</v>
      </c>
      <c r="AL330" s="46" t="s">
        <v>17180</v>
      </c>
      <c r="AM330" s="46" t="s">
        <v>17189</v>
      </c>
      <c r="AN330" s="44" t="s">
        <v>174</v>
      </c>
      <c r="AO330" s="44" t="s">
        <v>158</v>
      </c>
      <c r="AP330" s="44" t="s">
        <v>150</v>
      </c>
      <c r="AQ330" s="44" t="s">
        <v>158</v>
      </c>
      <c r="AR330" s="44" t="s">
        <v>174</v>
      </c>
      <c r="AS330" s="44" t="s">
        <v>158</v>
      </c>
      <c r="AT330" s="44" t="s">
        <v>158</v>
      </c>
      <c r="AU330" s="44" t="s">
        <v>158</v>
      </c>
      <c r="AV330" s="44" t="s">
        <v>174</v>
      </c>
      <c r="AW330" s="44" t="s">
        <v>1460</v>
      </c>
      <c r="AX330" s="44" t="s">
        <v>158</v>
      </c>
      <c r="AY330" s="47"/>
      <c r="AZ330" s="44" t="s">
        <v>158</v>
      </c>
      <c r="BA330" s="47"/>
      <c r="BB330" s="44" t="s">
        <v>158</v>
      </c>
      <c r="BC330" s="47"/>
      <c r="BD330" s="1" t="s">
        <v>136</v>
      </c>
      <c r="BE330" s="1" t="s">
        <v>17197</v>
      </c>
      <c r="BF330" s="13">
        <f>COUNTIF(data_M!$BP:$BP,G330)</f>
        <v>3</v>
      </c>
    </row>
    <row r="331">
      <c r="A331" s="1" t="s">
        <v>7280</v>
      </c>
      <c r="B331" s="11">
        <v>46157.40319444444</v>
      </c>
      <c r="C331" s="42">
        <v>110.0</v>
      </c>
      <c r="D331" s="43">
        <v>46157.0</v>
      </c>
      <c r="E331" s="1" t="s">
        <v>227</v>
      </c>
      <c r="F331" s="1" t="s">
        <v>7284</v>
      </c>
      <c r="G331" s="9" t="s">
        <v>7285</v>
      </c>
      <c r="H331" s="8" t="s">
        <v>7286</v>
      </c>
      <c r="I331" s="1" t="s">
        <v>4089</v>
      </c>
      <c r="J331" s="1" t="s">
        <v>3297</v>
      </c>
      <c r="K331" s="1" t="s">
        <v>237</v>
      </c>
      <c r="L331" s="44" t="s">
        <v>150</v>
      </c>
      <c r="M331" s="17"/>
      <c r="N331" s="44" t="s">
        <v>174</v>
      </c>
      <c r="O331" s="44" t="s">
        <v>155</v>
      </c>
      <c r="P331" s="47"/>
      <c r="Q331" s="17"/>
      <c r="R331" s="45">
        <v>75.0</v>
      </c>
      <c r="S331" s="44" t="s">
        <v>174</v>
      </c>
      <c r="T331" s="44" t="s">
        <v>150</v>
      </c>
      <c r="U331" s="44" t="s">
        <v>150</v>
      </c>
      <c r="V331" s="44" t="s">
        <v>150</v>
      </c>
      <c r="W331" s="44" t="s">
        <v>155</v>
      </c>
      <c r="X331" s="44" t="s">
        <v>150</v>
      </c>
      <c r="Y331" s="44" t="s">
        <v>150</v>
      </c>
      <c r="Z331" s="44" t="s">
        <v>150</v>
      </c>
      <c r="AA331" s="44" t="s">
        <v>150</v>
      </c>
      <c r="AB331" s="44" t="s">
        <v>174</v>
      </c>
      <c r="AC331" s="44" t="s">
        <v>150</v>
      </c>
      <c r="AD331" s="44" t="s">
        <v>150</v>
      </c>
      <c r="AE331" s="44" t="s">
        <v>150</v>
      </c>
      <c r="AF331" s="17"/>
      <c r="AG331" s="17"/>
      <c r="AH331" s="17"/>
      <c r="AI331" s="44" t="s">
        <v>158</v>
      </c>
      <c r="AJ331" s="44" t="s">
        <v>757</v>
      </c>
      <c r="AK331" s="46" t="s">
        <v>7299</v>
      </c>
      <c r="AL331" s="46" t="s">
        <v>7308</v>
      </c>
      <c r="AM331" s="46" t="s">
        <v>7316</v>
      </c>
      <c r="AN331" s="44" t="s">
        <v>158</v>
      </c>
      <c r="AO331" s="44" t="s">
        <v>158</v>
      </c>
      <c r="AP331" s="44" t="s">
        <v>158</v>
      </c>
      <c r="AQ331" s="44" t="s">
        <v>158</v>
      </c>
      <c r="AR331" s="44" t="s">
        <v>155</v>
      </c>
      <c r="AS331" s="44" t="s">
        <v>158</v>
      </c>
      <c r="AT331" s="44" t="s">
        <v>158</v>
      </c>
      <c r="AU331" s="44" t="s">
        <v>158</v>
      </c>
      <c r="AV331" s="44" t="s">
        <v>150</v>
      </c>
      <c r="AW331" s="44" t="s">
        <v>359</v>
      </c>
      <c r="AX331" s="44" t="s">
        <v>158</v>
      </c>
      <c r="AY331" s="47"/>
      <c r="AZ331" s="44" t="s">
        <v>158</v>
      </c>
      <c r="BA331" s="47"/>
      <c r="BB331" s="44" t="s">
        <v>158</v>
      </c>
      <c r="BC331" s="47"/>
      <c r="BD331" s="1" t="s">
        <v>227</v>
      </c>
      <c r="BE331" s="1" t="s">
        <v>17226</v>
      </c>
      <c r="BF331" s="13">
        <f>COUNTIF(data_M!$BP:$BP,G331)</f>
        <v>3</v>
      </c>
    </row>
    <row r="332">
      <c r="A332" s="1" t="s">
        <v>17229</v>
      </c>
      <c r="B332" s="11">
        <v>46167.36943287037</v>
      </c>
      <c r="C332" s="42">
        <v>110.0</v>
      </c>
      <c r="D332" s="43">
        <v>46167.0</v>
      </c>
      <c r="E332" s="1" t="s">
        <v>227</v>
      </c>
      <c r="F332" s="1" t="s">
        <v>4672</v>
      </c>
      <c r="G332" s="9" t="s">
        <v>8175</v>
      </c>
      <c r="H332" s="8" t="s">
        <v>17233</v>
      </c>
      <c r="I332" s="1" t="s">
        <v>3275</v>
      </c>
      <c r="J332" s="1" t="s">
        <v>2250</v>
      </c>
      <c r="K332" s="1" t="s">
        <v>237</v>
      </c>
      <c r="L332" s="44" t="s">
        <v>150</v>
      </c>
      <c r="M332" s="17"/>
      <c r="N332" s="44" t="s">
        <v>174</v>
      </c>
      <c r="O332" s="44" t="s">
        <v>155</v>
      </c>
      <c r="P332" s="47"/>
      <c r="Q332" s="17"/>
      <c r="R332" s="45">
        <v>33.0</v>
      </c>
      <c r="S332" s="44" t="s">
        <v>174</v>
      </c>
      <c r="T332" s="44" t="s">
        <v>150</v>
      </c>
      <c r="U332" s="44" t="s">
        <v>150</v>
      </c>
      <c r="V332" s="44" t="s">
        <v>150</v>
      </c>
      <c r="W332" s="44" t="s">
        <v>174</v>
      </c>
      <c r="X332" s="44" t="s">
        <v>150</v>
      </c>
      <c r="Y332" s="44" t="s">
        <v>150</v>
      </c>
      <c r="Z332" s="44" t="s">
        <v>150</v>
      </c>
      <c r="AA332" s="44" t="s">
        <v>150</v>
      </c>
      <c r="AB332" s="44" t="s">
        <v>175</v>
      </c>
      <c r="AC332" s="44" t="s">
        <v>150</v>
      </c>
      <c r="AD332" s="44" t="s">
        <v>150</v>
      </c>
      <c r="AE332" s="44" t="s">
        <v>150</v>
      </c>
      <c r="AF332" s="17"/>
      <c r="AG332" s="17"/>
      <c r="AH332" s="17"/>
      <c r="AI332" s="44" t="s">
        <v>812</v>
      </c>
      <c r="AJ332" s="44" t="s">
        <v>757</v>
      </c>
      <c r="AK332" s="46" t="s">
        <v>17240</v>
      </c>
      <c r="AL332" s="46" t="s">
        <v>17246</v>
      </c>
      <c r="AM332" s="46" t="s">
        <v>17250</v>
      </c>
      <c r="AN332" s="44" t="s">
        <v>150</v>
      </c>
      <c r="AO332" s="44" t="s">
        <v>158</v>
      </c>
      <c r="AP332" s="44" t="s">
        <v>150</v>
      </c>
      <c r="AQ332" s="44" t="s">
        <v>158</v>
      </c>
      <c r="AR332" s="44" t="s">
        <v>174</v>
      </c>
      <c r="AS332" s="44" t="s">
        <v>158</v>
      </c>
      <c r="AT332" s="44" t="s">
        <v>150</v>
      </c>
      <c r="AU332" s="44" t="s">
        <v>158</v>
      </c>
      <c r="AV332" s="44" t="s">
        <v>155</v>
      </c>
      <c r="AW332" s="44" t="s">
        <v>2221</v>
      </c>
      <c r="AX332" s="44" t="s">
        <v>158</v>
      </c>
      <c r="AY332" s="47"/>
      <c r="AZ332" s="44" t="s">
        <v>158</v>
      </c>
      <c r="BA332" s="47"/>
      <c r="BB332" s="44" t="s">
        <v>158</v>
      </c>
      <c r="BC332" s="47"/>
      <c r="BD332" s="1" t="s">
        <v>227</v>
      </c>
      <c r="BE332" s="1" t="s">
        <v>17255</v>
      </c>
      <c r="BF332" s="13">
        <f>COUNTIF(data_M!$BP:$BP,G332)</f>
        <v>3</v>
      </c>
    </row>
    <row r="333">
      <c r="A333" s="1" t="s">
        <v>17257</v>
      </c>
      <c r="B333" s="11">
        <v>46166.503587962965</v>
      </c>
      <c r="C333" s="42">
        <v>103.0</v>
      </c>
      <c r="D333" s="43">
        <v>46166.0</v>
      </c>
      <c r="E333" s="1" t="s">
        <v>369</v>
      </c>
      <c r="F333" s="1" t="s">
        <v>6544</v>
      </c>
      <c r="G333" s="62" t="s">
        <v>6553</v>
      </c>
      <c r="H333" s="8" t="s">
        <v>17259</v>
      </c>
      <c r="I333" s="1" t="s">
        <v>6558</v>
      </c>
      <c r="J333" s="1" t="s">
        <v>808</v>
      </c>
      <c r="K333" s="1" t="s">
        <v>385</v>
      </c>
      <c r="L333" s="44" t="s">
        <v>150</v>
      </c>
      <c r="M333" s="17"/>
      <c r="N333" s="44" t="s">
        <v>150</v>
      </c>
      <c r="O333" s="44" t="s">
        <v>150</v>
      </c>
      <c r="P333" s="44" t="s">
        <v>150</v>
      </c>
      <c r="Q333" s="17"/>
      <c r="R333" s="45">
        <v>80.0</v>
      </c>
      <c r="S333" s="44" t="s">
        <v>174</v>
      </c>
      <c r="T333" s="44" t="s">
        <v>150</v>
      </c>
      <c r="U333" s="44" t="s">
        <v>150</v>
      </c>
      <c r="V333" s="44" t="s">
        <v>150</v>
      </c>
      <c r="W333" s="44" t="s">
        <v>174</v>
      </c>
      <c r="X333" s="44" t="s">
        <v>150</v>
      </c>
      <c r="Y333" s="44" t="s">
        <v>150</v>
      </c>
      <c r="Z333" s="44" t="s">
        <v>150</v>
      </c>
      <c r="AA333" s="44" t="s">
        <v>150</v>
      </c>
      <c r="AB333" s="44" t="s">
        <v>174</v>
      </c>
      <c r="AC333" s="44" t="s">
        <v>150</v>
      </c>
      <c r="AD333" s="44" t="s">
        <v>150</v>
      </c>
      <c r="AE333" s="44" t="s">
        <v>150</v>
      </c>
      <c r="AF333" s="17"/>
      <c r="AG333" s="17"/>
      <c r="AH333" s="17"/>
      <c r="AI333" s="44" t="s">
        <v>812</v>
      </c>
      <c r="AJ333" s="44" t="s">
        <v>2400</v>
      </c>
      <c r="AK333" s="46" t="s">
        <v>17266</v>
      </c>
      <c r="AL333" s="46" t="s">
        <v>17269</v>
      </c>
      <c r="AM333" s="46" t="s">
        <v>17276</v>
      </c>
      <c r="AN333" s="44" t="s">
        <v>174</v>
      </c>
      <c r="AO333" s="44" t="s">
        <v>158</v>
      </c>
      <c r="AP333" s="44" t="s">
        <v>150</v>
      </c>
      <c r="AQ333" s="44" t="s">
        <v>158</v>
      </c>
      <c r="AR333" s="44" t="s">
        <v>158</v>
      </c>
      <c r="AS333" s="44" t="s">
        <v>150</v>
      </c>
      <c r="AT333" s="44" t="s">
        <v>150</v>
      </c>
      <c r="AU333" s="44" t="s">
        <v>158</v>
      </c>
      <c r="AV333" s="44" t="s">
        <v>155</v>
      </c>
      <c r="AW333" s="44" t="s">
        <v>1513</v>
      </c>
      <c r="AX333" s="44" t="s">
        <v>158</v>
      </c>
      <c r="AY333" s="47"/>
      <c r="AZ333" s="44" t="s">
        <v>158</v>
      </c>
      <c r="BA333" s="47"/>
      <c r="BB333" s="44" t="s">
        <v>158</v>
      </c>
      <c r="BC333" s="47"/>
      <c r="BD333" s="1" t="s">
        <v>369</v>
      </c>
      <c r="BE333" s="1" t="s">
        <v>17284</v>
      </c>
      <c r="BF333" s="13">
        <f>COUNTIF(data_M!$BP:$BP,G333)</f>
        <v>22</v>
      </c>
    </row>
    <row r="334">
      <c r="A334" s="1" t="s">
        <v>6378</v>
      </c>
      <c r="B334" s="11">
        <v>46157.18135416666</v>
      </c>
      <c r="C334" s="42">
        <v>109.0</v>
      </c>
      <c r="D334" s="43">
        <v>46157.0</v>
      </c>
      <c r="E334" s="1" t="s">
        <v>1913</v>
      </c>
      <c r="F334" s="1" t="s">
        <v>6382</v>
      </c>
      <c r="G334" s="9" t="s">
        <v>6383</v>
      </c>
      <c r="H334" s="8" t="s">
        <v>6384</v>
      </c>
      <c r="I334" s="1" t="s">
        <v>6382</v>
      </c>
      <c r="J334" s="1" t="s">
        <v>1592</v>
      </c>
      <c r="K334" s="1" t="s">
        <v>1543</v>
      </c>
      <c r="L334" s="44" t="s">
        <v>150</v>
      </c>
      <c r="M334" s="17"/>
      <c r="N334" s="44" t="s">
        <v>150</v>
      </c>
      <c r="O334" s="44" t="s">
        <v>150</v>
      </c>
      <c r="P334" s="44" t="s">
        <v>150</v>
      </c>
      <c r="Q334" s="17"/>
      <c r="R334" s="45">
        <v>270.0</v>
      </c>
      <c r="S334" s="44" t="s">
        <v>174</v>
      </c>
      <c r="T334" s="44" t="s">
        <v>150</v>
      </c>
      <c r="U334" s="44" t="s">
        <v>150</v>
      </c>
      <c r="V334" s="44" t="s">
        <v>150</v>
      </c>
      <c r="W334" s="44" t="s">
        <v>174</v>
      </c>
      <c r="X334" s="44" t="s">
        <v>150</v>
      </c>
      <c r="Y334" s="44" t="s">
        <v>150</v>
      </c>
      <c r="Z334" s="44" t="s">
        <v>150</v>
      </c>
      <c r="AA334" s="44" t="s">
        <v>150</v>
      </c>
      <c r="AB334" s="44" t="s">
        <v>175</v>
      </c>
      <c r="AC334" s="44" t="s">
        <v>150</v>
      </c>
      <c r="AD334" s="44" t="s">
        <v>150</v>
      </c>
      <c r="AE334" s="44" t="s">
        <v>150</v>
      </c>
      <c r="AF334" s="17"/>
      <c r="AG334" s="17"/>
      <c r="AH334" s="17"/>
      <c r="AI334" s="44" t="s">
        <v>1238</v>
      </c>
      <c r="AJ334" s="44" t="s">
        <v>1239</v>
      </c>
      <c r="AK334" s="46" t="s">
        <v>6398</v>
      </c>
      <c r="AL334" s="46" t="s">
        <v>6401</v>
      </c>
      <c r="AM334" s="46" t="s">
        <v>6409</v>
      </c>
      <c r="AN334" s="44" t="s">
        <v>150</v>
      </c>
      <c r="AO334" s="44" t="s">
        <v>158</v>
      </c>
      <c r="AP334" s="44" t="s">
        <v>150</v>
      </c>
      <c r="AQ334" s="44" t="s">
        <v>158</v>
      </c>
      <c r="AR334" s="44" t="s">
        <v>158</v>
      </c>
      <c r="AS334" s="44" t="s">
        <v>150</v>
      </c>
      <c r="AT334" s="44" t="s">
        <v>150</v>
      </c>
      <c r="AU334" s="44" t="s">
        <v>158</v>
      </c>
      <c r="AV334" s="44" t="s">
        <v>150</v>
      </c>
      <c r="AW334" s="44" t="s">
        <v>896</v>
      </c>
      <c r="AX334" s="44" t="s">
        <v>158</v>
      </c>
      <c r="AY334" s="47"/>
      <c r="AZ334" s="44" t="s">
        <v>150</v>
      </c>
      <c r="BA334" s="44" t="s">
        <v>204</v>
      </c>
      <c r="BB334" s="44" t="s">
        <v>158</v>
      </c>
      <c r="BC334" s="47"/>
      <c r="BD334" s="1" t="s">
        <v>1913</v>
      </c>
      <c r="BE334" s="1" t="s">
        <v>17308</v>
      </c>
      <c r="BF334" s="13">
        <f>COUNTIF(data_M!$BP:$BP,G334)</f>
        <v>2</v>
      </c>
    </row>
    <row r="335">
      <c r="A335" s="1" t="s">
        <v>17312</v>
      </c>
      <c r="B335" s="11">
        <v>46181.20925925926</v>
      </c>
      <c r="C335" s="42">
        <v>103.0</v>
      </c>
      <c r="D335" s="43">
        <v>46181.0</v>
      </c>
      <c r="E335" s="1" t="s">
        <v>369</v>
      </c>
      <c r="F335" s="1" t="s">
        <v>2371</v>
      </c>
      <c r="G335" s="9" t="s">
        <v>2337</v>
      </c>
      <c r="H335" s="8" t="s">
        <v>17313</v>
      </c>
      <c r="I335" s="1" t="s">
        <v>2371</v>
      </c>
      <c r="J335" s="1" t="s">
        <v>808</v>
      </c>
      <c r="K335" s="1" t="s">
        <v>385</v>
      </c>
      <c r="L335" s="44" t="s">
        <v>150</v>
      </c>
      <c r="M335" s="17"/>
      <c r="N335" s="44" t="s">
        <v>174</v>
      </c>
      <c r="O335" s="44" t="s">
        <v>155</v>
      </c>
      <c r="P335" s="47"/>
      <c r="Q335" s="17"/>
      <c r="R335" s="45">
        <v>80.0</v>
      </c>
      <c r="S335" s="44" t="s">
        <v>174</v>
      </c>
      <c r="T335" s="44" t="s">
        <v>150</v>
      </c>
      <c r="U335" s="44" t="s">
        <v>150</v>
      </c>
      <c r="V335" s="44" t="s">
        <v>150</v>
      </c>
      <c r="W335" s="44" t="s">
        <v>174</v>
      </c>
      <c r="X335" s="44" t="s">
        <v>150</v>
      </c>
      <c r="Y335" s="44" t="s">
        <v>150</v>
      </c>
      <c r="Z335" s="44" t="s">
        <v>150</v>
      </c>
      <c r="AA335" s="44" t="s">
        <v>150</v>
      </c>
      <c r="AB335" s="44" t="s">
        <v>175</v>
      </c>
      <c r="AC335" s="44" t="s">
        <v>150</v>
      </c>
      <c r="AD335" s="44" t="s">
        <v>150</v>
      </c>
      <c r="AE335" s="44" t="s">
        <v>174</v>
      </c>
      <c r="AF335" s="17"/>
      <c r="AG335" s="17"/>
      <c r="AH335" s="17"/>
      <c r="AI335" s="44" t="s">
        <v>322</v>
      </c>
      <c r="AJ335" s="44" t="s">
        <v>1131</v>
      </c>
      <c r="AK335" s="46" t="s">
        <v>17318</v>
      </c>
      <c r="AL335" s="46" t="s">
        <v>17323</v>
      </c>
      <c r="AM335" s="46" t="s">
        <v>17326</v>
      </c>
      <c r="AN335" s="44" t="s">
        <v>174</v>
      </c>
      <c r="AO335" s="44" t="s">
        <v>2624</v>
      </c>
      <c r="AP335" s="44" t="s">
        <v>150</v>
      </c>
      <c r="AQ335" s="44" t="s">
        <v>150</v>
      </c>
      <c r="AR335" s="44" t="s">
        <v>174</v>
      </c>
      <c r="AS335" s="44" t="s">
        <v>158</v>
      </c>
      <c r="AT335" s="44" t="s">
        <v>158</v>
      </c>
      <c r="AU335" s="44" t="s">
        <v>158</v>
      </c>
      <c r="AV335" s="44" t="s">
        <v>150</v>
      </c>
      <c r="AW335" s="44" t="s">
        <v>882</v>
      </c>
      <c r="AX335" s="44" t="s">
        <v>158</v>
      </c>
      <c r="AY335" s="47"/>
      <c r="AZ335" s="44" t="s">
        <v>158</v>
      </c>
      <c r="BA335" s="47"/>
      <c r="BB335" s="44" t="s">
        <v>158</v>
      </c>
      <c r="BC335" s="47"/>
      <c r="BD335" s="1" t="s">
        <v>369</v>
      </c>
      <c r="BE335" s="1" t="s">
        <v>17332</v>
      </c>
      <c r="BF335" s="13">
        <f>COUNTIF(data_M!$BP:$BP,G335)</f>
        <v>4</v>
      </c>
    </row>
    <row r="336">
      <c r="A336" s="1" t="s">
        <v>16901</v>
      </c>
      <c r="B336" s="11">
        <v>46164.11253472222</v>
      </c>
      <c r="C336" s="42">
        <v>105.0</v>
      </c>
      <c r="D336" s="43">
        <v>46164.0</v>
      </c>
      <c r="E336" s="1" t="s">
        <v>136</v>
      </c>
      <c r="F336" s="1" t="s">
        <v>11185</v>
      </c>
      <c r="G336" s="9" t="s">
        <v>11193</v>
      </c>
      <c r="H336" s="8" t="s">
        <v>16904</v>
      </c>
      <c r="I336" s="1" t="s">
        <v>16909</v>
      </c>
      <c r="J336" s="1" t="s">
        <v>169</v>
      </c>
      <c r="K336" s="1" t="s">
        <v>171</v>
      </c>
      <c r="L336" s="44" t="s">
        <v>150</v>
      </c>
      <c r="M336" s="17"/>
      <c r="N336" s="44" t="s">
        <v>155</v>
      </c>
      <c r="O336" s="44" t="s">
        <v>155</v>
      </c>
      <c r="P336" s="47"/>
      <c r="Q336" s="17"/>
      <c r="R336" s="45">
        <v>20.0</v>
      </c>
      <c r="S336" s="44" t="s">
        <v>174</v>
      </c>
      <c r="T336" s="44" t="s">
        <v>150</v>
      </c>
      <c r="U336" s="44" t="s">
        <v>150</v>
      </c>
      <c r="V336" s="44" t="s">
        <v>150</v>
      </c>
      <c r="W336" s="44" t="s">
        <v>174</v>
      </c>
      <c r="X336" s="44" t="s">
        <v>150</v>
      </c>
      <c r="Y336" s="44" t="s">
        <v>150</v>
      </c>
      <c r="Z336" s="44" t="s">
        <v>150</v>
      </c>
      <c r="AA336" s="44" t="s">
        <v>150</v>
      </c>
      <c r="AB336" s="44" t="s">
        <v>175</v>
      </c>
      <c r="AC336" s="44" t="s">
        <v>174</v>
      </c>
      <c r="AD336" s="47"/>
      <c r="AE336" s="47"/>
      <c r="AF336" s="17"/>
      <c r="AG336" s="17"/>
      <c r="AH336" s="17"/>
      <c r="AI336" s="44" t="s">
        <v>158</v>
      </c>
      <c r="AJ336" s="44" t="s">
        <v>812</v>
      </c>
      <c r="AK336" s="46" t="s">
        <v>16910</v>
      </c>
      <c r="AL336" s="46" t="s">
        <v>16917</v>
      </c>
      <c r="AM336" s="46" t="s">
        <v>16920</v>
      </c>
      <c r="AN336" s="44" t="s">
        <v>150</v>
      </c>
      <c r="AO336" s="44" t="s">
        <v>158</v>
      </c>
      <c r="AP336" s="44" t="s">
        <v>158</v>
      </c>
      <c r="AQ336" s="44" t="s">
        <v>158</v>
      </c>
      <c r="AR336" s="44" t="s">
        <v>150</v>
      </c>
      <c r="AS336" s="44" t="s">
        <v>158</v>
      </c>
      <c r="AT336" s="44" t="s">
        <v>158</v>
      </c>
      <c r="AU336" s="44" t="s">
        <v>158</v>
      </c>
      <c r="AV336" s="44" t="s">
        <v>150</v>
      </c>
      <c r="AW336" s="44" t="s">
        <v>1102</v>
      </c>
      <c r="AX336" s="44" t="s">
        <v>158</v>
      </c>
      <c r="AY336" s="47"/>
      <c r="AZ336" s="44" t="s">
        <v>158</v>
      </c>
      <c r="BA336" s="47"/>
      <c r="BB336" s="44" t="s">
        <v>158</v>
      </c>
      <c r="BC336" s="47"/>
      <c r="BD336" s="1" t="s">
        <v>136</v>
      </c>
      <c r="BE336" s="1" t="s">
        <v>17355</v>
      </c>
      <c r="BF336" s="13">
        <f>COUNTIF(data_M!$BP:$BP,G336)</f>
        <v>2</v>
      </c>
    </row>
    <row r="337">
      <c r="A337" s="1" t="s">
        <v>17357</v>
      </c>
      <c r="B337" s="11">
        <v>46176.443761574075</v>
      </c>
      <c r="C337" s="42">
        <v>107.0</v>
      </c>
      <c r="D337" s="43">
        <v>46175.0</v>
      </c>
      <c r="E337" s="1" t="s">
        <v>561</v>
      </c>
      <c r="F337" s="1" t="s">
        <v>4675</v>
      </c>
      <c r="G337" s="9" t="s">
        <v>4668</v>
      </c>
      <c r="H337" s="8" t="s">
        <v>17358</v>
      </c>
      <c r="I337" s="1" t="s">
        <v>4733</v>
      </c>
      <c r="J337" s="1" t="s">
        <v>169</v>
      </c>
      <c r="K337" s="1" t="s">
        <v>573</v>
      </c>
      <c r="L337" s="44" t="s">
        <v>150</v>
      </c>
      <c r="M337" s="17"/>
      <c r="N337" s="44" t="s">
        <v>174</v>
      </c>
      <c r="O337" s="44" t="s">
        <v>155</v>
      </c>
      <c r="P337" s="47"/>
      <c r="Q337" s="17"/>
      <c r="R337" s="45">
        <v>60.0</v>
      </c>
      <c r="S337" s="44" t="s">
        <v>174</v>
      </c>
      <c r="T337" s="44" t="s">
        <v>150</v>
      </c>
      <c r="U337" s="44" t="s">
        <v>150</v>
      </c>
      <c r="V337" s="44" t="s">
        <v>150</v>
      </c>
      <c r="W337" s="44" t="s">
        <v>156</v>
      </c>
      <c r="X337" s="44" t="s">
        <v>150</v>
      </c>
      <c r="Y337" s="44" t="s">
        <v>150</v>
      </c>
      <c r="Z337" s="44" t="s">
        <v>150</v>
      </c>
      <c r="AA337" s="44" t="s">
        <v>150</v>
      </c>
      <c r="AB337" s="44" t="s">
        <v>174</v>
      </c>
      <c r="AC337" s="44" t="s">
        <v>174</v>
      </c>
      <c r="AD337" s="47"/>
      <c r="AE337" s="47"/>
      <c r="AF337" s="17"/>
      <c r="AG337" s="17"/>
      <c r="AH337" s="17"/>
      <c r="AI337" s="44" t="s">
        <v>158</v>
      </c>
      <c r="AJ337" s="44" t="s">
        <v>158</v>
      </c>
      <c r="AK337" s="46" t="s">
        <v>17368</v>
      </c>
      <c r="AL337" s="46" t="s">
        <v>17371</v>
      </c>
      <c r="AM337" s="46" t="s">
        <v>17376</v>
      </c>
      <c r="AN337" s="44" t="s">
        <v>158</v>
      </c>
      <c r="AO337" s="44" t="s">
        <v>158</v>
      </c>
      <c r="AP337" s="44" t="s">
        <v>158</v>
      </c>
      <c r="AQ337" s="44" t="s">
        <v>158</v>
      </c>
      <c r="AR337" s="44" t="s">
        <v>158</v>
      </c>
      <c r="AS337" s="44" t="s">
        <v>158</v>
      </c>
      <c r="AT337" s="44" t="s">
        <v>158</v>
      </c>
      <c r="AU337" s="44" t="s">
        <v>158</v>
      </c>
      <c r="AV337" s="44" t="s">
        <v>158</v>
      </c>
      <c r="AW337" s="47"/>
      <c r="AX337" s="44" t="s">
        <v>158</v>
      </c>
      <c r="AY337" s="47"/>
      <c r="AZ337" s="44" t="s">
        <v>158</v>
      </c>
      <c r="BA337" s="47"/>
      <c r="BB337" s="44" t="s">
        <v>158</v>
      </c>
      <c r="BC337" s="47"/>
      <c r="BD337" s="1" t="s">
        <v>561</v>
      </c>
      <c r="BE337" s="1" t="s">
        <v>17379</v>
      </c>
      <c r="BF337" s="13">
        <f>COUNTIF(data_M!$BP:$BP,G337)</f>
        <v>1</v>
      </c>
    </row>
    <row r="338">
      <c r="A338" s="1" t="s">
        <v>433</v>
      </c>
      <c r="B338" s="1" t="s">
        <v>435</v>
      </c>
      <c r="C338" s="50" t="s">
        <v>130</v>
      </c>
      <c r="D338" s="50" t="s">
        <v>226</v>
      </c>
      <c r="E338" s="1" t="s">
        <v>136</v>
      </c>
      <c r="F338" s="1" t="s">
        <v>438</v>
      </c>
      <c r="G338" s="9" t="s">
        <v>439</v>
      </c>
      <c r="H338" s="8" t="s">
        <v>440</v>
      </c>
      <c r="I338" s="1" t="s">
        <v>438</v>
      </c>
      <c r="J338" s="1" t="s">
        <v>169</v>
      </c>
      <c r="K338" s="1" t="s">
        <v>171</v>
      </c>
      <c r="L338" s="44" t="s">
        <v>150</v>
      </c>
      <c r="M338" s="17"/>
      <c r="N338" s="44" t="s">
        <v>150</v>
      </c>
      <c r="O338" s="44" t="s">
        <v>150</v>
      </c>
      <c r="P338" s="44" t="s">
        <v>150</v>
      </c>
      <c r="Q338" s="17"/>
      <c r="R338" s="45">
        <v>110.0</v>
      </c>
      <c r="S338" s="44" t="s">
        <v>174</v>
      </c>
      <c r="T338" s="44" t="s">
        <v>150</v>
      </c>
      <c r="U338" s="44" t="s">
        <v>150</v>
      </c>
      <c r="V338" s="44" t="s">
        <v>150</v>
      </c>
      <c r="W338" s="44" t="s">
        <v>174</v>
      </c>
      <c r="X338" s="44" t="s">
        <v>150</v>
      </c>
      <c r="Y338" s="44" t="s">
        <v>150</v>
      </c>
      <c r="Z338" s="44" t="s">
        <v>150</v>
      </c>
      <c r="AA338" s="44" t="s">
        <v>150</v>
      </c>
      <c r="AB338" s="44" t="s">
        <v>175</v>
      </c>
      <c r="AC338" s="44" t="s">
        <v>150</v>
      </c>
      <c r="AD338" s="44" t="s">
        <v>150</v>
      </c>
      <c r="AE338" s="44" t="s">
        <v>174</v>
      </c>
      <c r="AF338" s="17"/>
      <c r="AG338" s="17"/>
      <c r="AH338" s="17"/>
      <c r="AI338" s="44" t="s">
        <v>242</v>
      </c>
      <c r="AJ338" s="44" t="s">
        <v>158</v>
      </c>
      <c r="AK338" s="46" t="s">
        <v>458</v>
      </c>
      <c r="AL338" s="46" t="s">
        <v>469</v>
      </c>
      <c r="AM338" s="46" t="s">
        <v>480</v>
      </c>
      <c r="AN338" s="44" t="s">
        <v>174</v>
      </c>
      <c r="AO338" s="44" t="s">
        <v>158</v>
      </c>
      <c r="AP338" s="44" t="s">
        <v>150</v>
      </c>
      <c r="AQ338" s="44" t="s">
        <v>158</v>
      </c>
      <c r="AR338" s="44" t="s">
        <v>216</v>
      </c>
      <c r="AS338" s="44" t="s">
        <v>158</v>
      </c>
      <c r="AT338" s="44" t="s">
        <v>150</v>
      </c>
      <c r="AU338" s="44" t="s">
        <v>158</v>
      </c>
      <c r="AV338" s="44" t="s">
        <v>158</v>
      </c>
      <c r="AW338" s="47"/>
      <c r="AX338" s="44" t="s">
        <v>158</v>
      </c>
      <c r="AY338" s="47"/>
      <c r="AZ338" s="44" t="s">
        <v>158</v>
      </c>
      <c r="BA338" s="47"/>
      <c r="BB338" s="44" t="s">
        <v>158</v>
      </c>
      <c r="BC338" s="47"/>
      <c r="BD338" s="1" t="s">
        <v>136</v>
      </c>
      <c r="BF338" s="13">
        <f>COUNTIF(data_M!$BP:$BP,G338)</f>
        <v>1</v>
      </c>
    </row>
    <row r="339">
      <c r="A339" s="1" t="s">
        <v>17401</v>
      </c>
      <c r="B339" s="11">
        <v>46183.51090277778</v>
      </c>
      <c r="C339" s="42">
        <v>102.0</v>
      </c>
      <c r="D339" s="43">
        <v>46183.0</v>
      </c>
      <c r="E339" s="1" t="s">
        <v>2176</v>
      </c>
      <c r="F339" s="1" t="s">
        <v>484</v>
      </c>
      <c r="G339" s="9" t="s">
        <v>474</v>
      </c>
      <c r="H339" s="8" t="s">
        <v>17402</v>
      </c>
      <c r="I339" s="1" t="s">
        <v>484</v>
      </c>
      <c r="J339" s="1" t="s">
        <v>169</v>
      </c>
      <c r="K339" s="1" t="s">
        <v>1345</v>
      </c>
      <c r="L339" s="44" t="s">
        <v>150</v>
      </c>
      <c r="M339" s="17"/>
      <c r="N339" s="44" t="s">
        <v>174</v>
      </c>
      <c r="O339" s="44" t="s">
        <v>155</v>
      </c>
      <c r="P339" s="47"/>
      <c r="Q339" s="17"/>
      <c r="R339" s="45">
        <v>80.0</v>
      </c>
      <c r="S339" s="44" t="s">
        <v>174</v>
      </c>
      <c r="T339" s="44" t="s">
        <v>150</v>
      </c>
      <c r="U339" s="44" t="s">
        <v>150</v>
      </c>
      <c r="V339" s="44" t="s">
        <v>150</v>
      </c>
      <c r="W339" s="44" t="s">
        <v>174</v>
      </c>
      <c r="X339" s="44" t="s">
        <v>150</v>
      </c>
      <c r="Y339" s="44" t="s">
        <v>150</v>
      </c>
      <c r="Z339" s="44" t="s">
        <v>150</v>
      </c>
      <c r="AA339" s="44" t="s">
        <v>150</v>
      </c>
      <c r="AB339" s="44" t="s">
        <v>175</v>
      </c>
      <c r="AC339" s="44" t="s">
        <v>150</v>
      </c>
      <c r="AD339" s="44" t="s">
        <v>150</v>
      </c>
      <c r="AE339" s="44" t="s">
        <v>174</v>
      </c>
      <c r="AF339" s="17"/>
      <c r="AG339" s="17"/>
      <c r="AH339" s="17"/>
      <c r="AI339" s="44" t="s">
        <v>757</v>
      </c>
      <c r="AJ339" s="44" t="s">
        <v>757</v>
      </c>
      <c r="AK339" s="46" t="s">
        <v>17409</v>
      </c>
      <c r="AL339" s="46" t="s">
        <v>17415</v>
      </c>
      <c r="AM339" s="46" t="s">
        <v>17419</v>
      </c>
      <c r="AN339" s="44" t="s">
        <v>150</v>
      </c>
      <c r="AO339" s="44" t="s">
        <v>158</v>
      </c>
      <c r="AP339" s="44" t="s">
        <v>150</v>
      </c>
      <c r="AQ339" s="44" t="s">
        <v>158</v>
      </c>
      <c r="AR339" s="44" t="s">
        <v>161</v>
      </c>
      <c r="AS339" s="44" t="s">
        <v>158</v>
      </c>
      <c r="AT339" s="44" t="s">
        <v>158</v>
      </c>
      <c r="AU339" s="44" t="s">
        <v>158</v>
      </c>
      <c r="AV339" s="44" t="s">
        <v>174</v>
      </c>
      <c r="AW339" s="44" t="s">
        <v>838</v>
      </c>
      <c r="AX339" s="44" t="s">
        <v>150</v>
      </c>
      <c r="AY339" s="44" t="s">
        <v>285</v>
      </c>
      <c r="AZ339" s="44" t="s">
        <v>158</v>
      </c>
      <c r="BA339" s="47"/>
      <c r="BB339" s="44" t="s">
        <v>158</v>
      </c>
      <c r="BC339" s="47"/>
      <c r="BD339" s="1" t="s">
        <v>2176</v>
      </c>
      <c r="BE339" s="1" t="s">
        <v>17427</v>
      </c>
      <c r="BF339" s="13">
        <f>COUNTIF(data_M!$BP:$BP,G339)</f>
        <v>2</v>
      </c>
    </row>
    <row r="340">
      <c r="A340" s="1" t="s">
        <v>17362</v>
      </c>
      <c r="B340" s="11">
        <v>46164.48155092593</v>
      </c>
      <c r="C340" s="42">
        <v>105.0</v>
      </c>
      <c r="D340" s="43">
        <v>46164.0</v>
      </c>
      <c r="E340" s="1" t="s">
        <v>136</v>
      </c>
      <c r="F340" s="1" t="s">
        <v>8412</v>
      </c>
      <c r="G340" s="9" t="s">
        <v>8423</v>
      </c>
      <c r="H340" s="8" t="s">
        <v>17366</v>
      </c>
      <c r="I340" s="1" t="s">
        <v>8426</v>
      </c>
      <c r="J340" s="1" t="s">
        <v>3521</v>
      </c>
      <c r="K340" s="1" t="s">
        <v>171</v>
      </c>
      <c r="L340" s="44" t="s">
        <v>150</v>
      </c>
      <c r="M340" s="17"/>
      <c r="N340" s="44" t="s">
        <v>150</v>
      </c>
      <c r="O340" s="44" t="s">
        <v>150</v>
      </c>
      <c r="P340" s="44" t="s">
        <v>150</v>
      </c>
      <c r="Q340" s="17"/>
      <c r="R340" s="45">
        <v>96.0</v>
      </c>
      <c r="S340" s="44" t="s">
        <v>174</v>
      </c>
      <c r="T340" s="44" t="s">
        <v>150</v>
      </c>
      <c r="U340" s="44" t="s">
        <v>150</v>
      </c>
      <c r="V340" s="44" t="s">
        <v>150</v>
      </c>
      <c r="W340" s="44" t="s">
        <v>174</v>
      </c>
      <c r="X340" s="44" t="s">
        <v>150</v>
      </c>
      <c r="Y340" s="44" t="s">
        <v>150</v>
      </c>
      <c r="Z340" s="44" t="s">
        <v>150</v>
      </c>
      <c r="AA340" s="44" t="s">
        <v>150</v>
      </c>
      <c r="AB340" s="44" t="s">
        <v>175</v>
      </c>
      <c r="AC340" s="44" t="s">
        <v>150</v>
      </c>
      <c r="AD340" s="44" t="s">
        <v>150</v>
      </c>
      <c r="AE340" s="44" t="s">
        <v>150</v>
      </c>
      <c r="AF340" s="17"/>
      <c r="AG340" s="17"/>
      <c r="AH340" s="17"/>
      <c r="AI340" s="44" t="s">
        <v>812</v>
      </c>
      <c r="AJ340" s="44" t="s">
        <v>812</v>
      </c>
      <c r="AK340" s="46" t="s">
        <v>17373</v>
      </c>
      <c r="AL340" s="46" t="s">
        <v>17377</v>
      </c>
      <c r="AM340" s="46" t="s">
        <v>17382</v>
      </c>
      <c r="AN340" s="44" t="s">
        <v>174</v>
      </c>
      <c r="AO340" s="44" t="s">
        <v>158</v>
      </c>
      <c r="AP340" s="44" t="s">
        <v>150</v>
      </c>
      <c r="AQ340" s="44" t="s">
        <v>158</v>
      </c>
      <c r="AR340" s="44" t="s">
        <v>175</v>
      </c>
      <c r="AS340" s="44" t="s">
        <v>158</v>
      </c>
      <c r="AT340" s="44" t="s">
        <v>150</v>
      </c>
      <c r="AU340" s="44" t="s">
        <v>158</v>
      </c>
      <c r="AV340" s="44" t="s">
        <v>150</v>
      </c>
      <c r="AW340" s="44" t="s">
        <v>2248</v>
      </c>
      <c r="AX340" s="44" t="s">
        <v>158</v>
      </c>
      <c r="AY340" s="47"/>
      <c r="AZ340" s="44" t="s">
        <v>150</v>
      </c>
      <c r="BA340" s="44" t="s">
        <v>775</v>
      </c>
      <c r="BB340" s="44" t="s">
        <v>158</v>
      </c>
      <c r="BC340" s="47"/>
      <c r="BD340" s="1" t="s">
        <v>136</v>
      </c>
      <c r="BE340" s="1" t="s">
        <v>17453</v>
      </c>
      <c r="BF340" s="13">
        <f>COUNTIF(data_M!$BP:$BP,G340)</f>
        <v>2</v>
      </c>
    </row>
    <row r="341">
      <c r="A341" s="1" t="s">
        <v>17456</v>
      </c>
      <c r="B341" s="11">
        <v>46181.3234375</v>
      </c>
      <c r="C341" s="42">
        <v>101.0</v>
      </c>
      <c r="D341" s="43">
        <v>46181.0</v>
      </c>
      <c r="E341" s="1" t="s">
        <v>793</v>
      </c>
      <c r="F341" s="1" t="s">
        <v>17457</v>
      </c>
      <c r="G341" s="9" t="s">
        <v>2077</v>
      </c>
      <c r="H341" s="8" t="s">
        <v>17458</v>
      </c>
      <c r="I341" s="1" t="s">
        <v>2096</v>
      </c>
      <c r="J341" s="1" t="s">
        <v>808</v>
      </c>
      <c r="K341" s="1" t="s">
        <v>809</v>
      </c>
      <c r="L341" s="44" t="s">
        <v>150</v>
      </c>
      <c r="M341" s="17"/>
      <c r="N341" s="44" t="s">
        <v>174</v>
      </c>
      <c r="O341" s="44" t="s">
        <v>155</v>
      </c>
      <c r="P341" s="47"/>
      <c r="Q341" s="17"/>
      <c r="R341" s="45">
        <v>75.0</v>
      </c>
      <c r="S341" s="44" t="s">
        <v>174</v>
      </c>
      <c r="T341" s="44" t="s">
        <v>150</v>
      </c>
      <c r="U341" s="44" t="s">
        <v>150</v>
      </c>
      <c r="V341" s="44" t="s">
        <v>150</v>
      </c>
      <c r="W341" s="44" t="s">
        <v>174</v>
      </c>
      <c r="X341" s="44" t="s">
        <v>150</v>
      </c>
      <c r="Y341" s="44" t="s">
        <v>150</v>
      </c>
      <c r="Z341" s="44" t="s">
        <v>150</v>
      </c>
      <c r="AA341" s="44" t="s">
        <v>150</v>
      </c>
      <c r="AB341" s="44" t="s">
        <v>175</v>
      </c>
      <c r="AC341" s="44" t="s">
        <v>174</v>
      </c>
      <c r="AD341" s="47"/>
      <c r="AE341" s="47"/>
      <c r="AF341" s="17"/>
      <c r="AG341" s="17"/>
      <c r="AH341" s="17"/>
      <c r="AI341" s="44" t="s">
        <v>158</v>
      </c>
      <c r="AJ341" s="44" t="s">
        <v>158</v>
      </c>
      <c r="AK341" s="46" t="s">
        <v>17471</v>
      </c>
      <c r="AL341" s="46" t="s">
        <v>17478</v>
      </c>
      <c r="AM341" s="46" t="s">
        <v>17490</v>
      </c>
      <c r="AN341" s="44" t="s">
        <v>158</v>
      </c>
      <c r="AO341" s="44" t="s">
        <v>158</v>
      </c>
      <c r="AP341" s="44" t="s">
        <v>158</v>
      </c>
      <c r="AQ341" s="44" t="s">
        <v>158</v>
      </c>
      <c r="AR341" s="44" t="s">
        <v>161</v>
      </c>
      <c r="AS341" s="44" t="s">
        <v>158</v>
      </c>
      <c r="AT341" s="44" t="s">
        <v>158</v>
      </c>
      <c r="AU341" s="44" t="s">
        <v>158</v>
      </c>
      <c r="AV341" s="44" t="s">
        <v>174</v>
      </c>
      <c r="AW341" s="44" t="s">
        <v>4973</v>
      </c>
      <c r="AX341" s="44" t="s">
        <v>158</v>
      </c>
      <c r="AY341" s="47"/>
      <c r="AZ341" s="44" t="s">
        <v>158</v>
      </c>
      <c r="BA341" s="47"/>
      <c r="BB341" s="44" t="s">
        <v>158</v>
      </c>
      <c r="BC341" s="47"/>
      <c r="BD341" s="1" t="s">
        <v>793</v>
      </c>
      <c r="BE341" s="1" t="s">
        <v>17499</v>
      </c>
      <c r="BF341" s="13">
        <f>COUNTIF(data_M!$BP:$BP,G341)</f>
        <v>4</v>
      </c>
    </row>
    <row r="342">
      <c r="A342" s="1" t="s">
        <v>8031</v>
      </c>
      <c r="B342" s="11">
        <v>46158.2528125</v>
      </c>
      <c r="C342" s="42">
        <v>103.0</v>
      </c>
      <c r="D342" s="43">
        <v>46158.0</v>
      </c>
      <c r="E342" s="1" t="s">
        <v>369</v>
      </c>
      <c r="F342" s="1" t="s">
        <v>8036</v>
      </c>
      <c r="G342" s="9" t="s">
        <v>8037</v>
      </c>
      <c r="H342" s="8" t="s">
        <v>8039</v>
      </c>
      <c r="I342" s="1" t="s">
        <v>8048</v>
      </c>
      <c r="J342" s="1" t="s">
        <v>808</v>
      </c>
      <c r="K342" s="1" t="s">
        <v>385</v>
      </c>
      <c r="L342" s="44" t="s">
        <v>150</v>
      </c>
      <c r="M342" s="17"/>
      <c r="N342" s="44" t="s">
        <v>155</v>
      </c>
      <c r="O342" s="44" t="s">
        <v>150</v>
      </c>
      <c r="P342" s="44" t="s">
        <v>150</v>
      </c>
      <c r="Q342" s="17"/>
      <c r="R342" s="45">
        <v>24.0</v>
      </c>
      <c r="S342" s="44" t="s">
        <v>174</v>
      </c>
      <c r="T342" s="44" t="s">
        <v>150</v>
      </c>
      <c r="U342" s="44" t="s">
        <v>150</v>
      </c>
      <c r="V342" s="44" t="s">
        <v>174</v>
      </c>
      <c r="W342" s="44" t="s">
        <v>174</v>
      </c>
      <c r="X342" s="44" t="s">
        <v>150</v>
      </c>
      <c r="Y342" s="44" t="s">
        <v>150</v>
      </c>
      <c r="Z342" s="44" t="s">
        <v>150</v>
      </c>
      <c r="AA342" s="44" t="s">
        <v>150</v>
      </c>
      <c r="AB342" s="44" t="s">
        <v>174</v>
      </c>
      <c r="AC342" s="44" t="s">
        <v>150</v>
      </c>
      <c r="AD342" s="44" t="s">
        <v>150</v>
      </c>
      <c r="AE342" s="44" t="s">
        <v>150</v>
      </c>
      <c r="AF342" s="17"/>
      <c r="AG342" s="17"/>
      <c r="AH342" s="17"/>
      <c r="AI342" s="44" t="s">
        <v>1131</v>
      </c>
      <c r="AJ342" s="44" t="s">
        <v>2651</v>
      </c>
      <c r="AK342" s="46" t="s">
        <v>8052</v>
      </c>
      <c r="AL342" s="46" t="s">
        <v>8060</v>
      </c>
      <c r="AM342" s="46" t="s">
        <v>8062</v>
      </c>
      <c r="AN342" s="44" t="s">
        <v>150</v>
      </c>
      <c r="AO342" s="44" t="s">
        <v>158</v>
      </c>
      <c r="AP342" s="44" t="s">
        <v>150</v>
      </c>
      <c r="AQ342" s="44" t="s">
        <v>158</v>
      </c>
      <c r="AR342" s="44" t="s">
        <v>158</v>
      </c>
      <c r="AS342" s="44" t="s">
        <v>2624</v>
      </c>
      <c r="AT342" s="44" t="s">
        <v>158</v>
      </c>
      <c r="AU342" s="44" t="s">
        <v>158</v>
      </c>
      <c r="AV342" s="44" t="s">
        <v>150</v>
      </c>
      <c r="AW342" s="44" t="s">
        <v>2248</v>
      </c>
      <c r="AX342" s="44" t="s">
        <v>158</v>
      </c>
      <c r="AY342" s="47"/>
      <c r="AZ342" s="44" t="s">
        <v>158</v>
      </c>
      <c r="BA342" s="47"/>
      <c r="BB342" s="44" t="s">
        <v>158</v>
      </c>
      <c r="BC342" s="47"/>
      <c r="BD342" s="1" t="s">
        <v>369</v>
      </c>
      <c r="BE342" s="1" t="s">
        <v>17526</v>
      </c>
      <c r="BF342" s="13">
        <f>COUNTIF(data_M!$BP:$BP,G342)</f>
        <v>5</v>
      </c>
    </row>
    <row r="343">
      <c r="A343" s="1" t="s">
        <v>17044</v>
      </c>
      <c r="B343" s="11">
        <v>46164.20340277778</v>
      </c>
      <c r="C343" s="42">
        <v>105.0</v>
      </c>
      <c r="D343" s="43">
        <v>46164.0</v>
      </c>
      <c r="E343" s="1" t="s">
        <v>136</v>
      </c>
      <c r="F343" s="1" t="s">
        <v>1026</v>
      </c>
      <c r="G343" s="9" t="s">
        <v>1037</v>
      </c>
      <c r="H343" s="8" t="s">
        <v>17047</v>
      </c>
      <c r="I343" s="1" t="s">
        <v>17049</v>
      </c>
      <c r="J343" s="1" t="s">
        <v>169</v>
      </c>
      <c r="K343" s="1" t="s">
        <v>171</v>
      </c>
      <c r="L343" s="44" t="s">
        <v>150</v>
      </c>
      <c r="M343" s="17"/>
      <c r="N343" s="44" t="s">
        <v>174</v>
      </c>
      <c r="O343" s="44" t="s">
        <v>150</v>
      </c>
      <c r="P343" s="44" t="s">
        <v>150</v>
      </c>
      <c r="Q343" s="17"/>
      <c r="R343" s="45">
        <v>63.0</v>
      </c>
      <c r="S343" s="44" t="s">
        <v>174</v>
      </c>
      <c r="T343" s="44" t="s">
        <v>150</v>
      </c>
      <c r="U343" s="44" t="s">
        <v>150</v>
      </c>
      <c r="V343" s="44" t="s">
        <v>150</v>
      </c>
      <c r="W343" s="44" t="s">
        <v>174</v>
      </c>
      <c r="X343" s="44" t="s">
        <v>150</v>
      </c>
      <c r="Y343" s="44" t="s">
        <v>150</v>
      </c>
      <c r="Z343" s="44" t="s">
        <v>150</v>
      </c>
      <c r="AA343" s="44" t="s">
        <v>150</v>
      </c>
      <c r="AB343" s="44" t="s">
        <v>175</v>
      </c>
      <c r="AC343" s="44" t="s">
        <v>150</v>
      </c>
      <c r="AD343" s="44" t="s">
        <v>150</v>
      </c>
      <c r="AE343" s="44" t="s">
        <v>150</v>
      </c>
      <c r="AF343" s="17"/>
      <c r="AG343" s="17"/>
      <c r="AH343" s="17"/>
      <c r="AI343" s="44" t="s">
        <v>158</v>
      </c>
      <c r="AJ343" s="44" t="s">
        <v>158</v>
      </c>
      <c r="AK343" s="46" t="s">
        <v>17052</v>
      </c>
      <c r="AL343" s="46" t="s">
        <v>17055</v>
      </c>
      <c r="AM343" s="46" t="s">
        <v>17060</v>
      </c>
      <c r="AN343" s="44" t="s">
        <v>150</v>
      </c>
      <c r="AO343" s="44" t="s">
        <v>158</v>
      </c>
      <c r="AP343" s="44" t="s">
        <v>158</v>
      </c>
      <c r="AQ343" s="44" t="s">
        <v>158</v>
      </c>
      <c r="AR343" s="44" t="s">
        <v>161</v>
      </c>
      <c r="AS343" s="44" t="s">
        <v>158</v>
      </c>
      <c r="AT343" s="44" t="s">
        <v>150</v>
      </c>
      <c r="AU343" s="44" t="s">
        <v>158</v>
      </c>
      <c r="AV343" s="44" t="s">
        <v>150</v>
      </c>
      <c r="AW343" s="44" t="s">
        <v>1102</v>
      </c>
      <c r="AX343" s="44" t="s">
        <v>158</v>
      </c>
      <c r="AY343" s="47"/>
      <c r="AZ343" s="44" t="s">
        <v>150</v>
      </c>
      <c r="BA343" s="44" t="s">
        <v>285</v>
      </c>
      <c r="BB343" s="44" t="s">
        <v>158</v>
      </c>
      <c r="BC343" s="47"/>
      <c r="BD343" s="1" t="s">
        <v>136</v>
      </c>
      <c r="BE343" s="8" t="s">
        <v>11069</v>
      </c>
      <c r="BF343" s="13">
        <f>COUNTIF(data_M!$BP:$BP,G343)</f>
        <v>1</v>
      </c>
    </row>
    <row r="344">
      <c r="A344" s="1" t="s">
        <v>17558</v>
      </c>
      <c r="B344" s="11">
        <v>46181.65893518519</v>
      </c>
      <c r="C344" s="42">
        <v>102.0</v>
      </c>
      <c r="D344" s="43">
        <v>46181.0</v>
      </c>
      <c r="E344" s="1" t="s">
        <v>2176</v>
      </c>
      <c r="F344" s="1" t="s">
        <v>1587</v>
      </c>
      <c r="G344" s="9" t="s">
        <v>1546</v>
      </c>
      <c r="H344" s="8" t="s">
        <v>17559</v>
      </c>
      <c r="I344" s="1" t="s">
        <v>1587</v>
      </c>
      <c r="J344" s="1" t="s">
        <v>169</v>
      </c>
      <c r="K344" s="1" t="s">
        <v>1345</v>
      </c>
      <c r="L344" s="44" t="s">
        <v>150</v>
      </c>
      <c r="M344" s="17"/>
      <c r="N344" s="44" t="s">
        <v>174</v>
      </c>
      <c r="O344" s="44" t="s">
        <v>155</v>
      </c>
      <c r="P344" s="47"/>
      <c r="Q344" s="17"/>
      <c r="R344" s="45">
        <v>120.0</v>
      </c>
      <c r="S344" s="44" t="s">
        <v>174</v>
      </c>
      <c r="T344" s="44" t="s">
        <v>150</v>
      </c>
      <c r="U344" s="44" t="s">
        <v>150</v>
      </c>
      <c r="V344" s="44" t="s">
        <v>150</v>
      </c>
      <c r="W344" s="44" t="s">
        <v>174</v>
      </c>
      <c r="X344" s="44" t="s">
        <v>150</v>
      </c>
      <c r="Y344" s="44" t="s">
        <v>150</v>
      </c>
      <c r="Z344" s="44" t="s">
        <v>150</v>
      </c>
      <c r="AA344" s="44" t="s">
        <v>150</v>
      </c>
      <c r="AB344" s="44" t="s">
        <v>175</v>
      </c>
      <c r="AC344" s="44" t="s">
        <v>150</v>
      </c>
      <c r="AD344" s="44" t="s">
        <v>150</v>
      </c>
      <c r="AE344" s="44" t="s">
        <v>174</v>
      </c>
      <c r="AF344" s="17"/>
      <c r="AG344" s="17"/>
      <c r="AH344" s="17"/>
      <c r="AI344" s="44" t="s">
        <v>157</v>
      </c>
      <c r="AJ344" s="44" t="s">
        <v>241</v>
      </c>
      <c r="AK344" s="46" t="s">
        <v>17567</v>
      </c>
      <c r="AL344" s="46" t="s">
        <v>17575</v>
      </c>
      <c r="AM344" s="46" t="s">
        <v>17577</v>
      </c>
      <c r="AN344" s="44" t="s">
        <v>174</v>
      </c>
      <c r="AO344" s="44" t="s">
        <v>158</v>
      </c>
      <c r="AP344" s="44" t="s">
        <v>150</v>
      </c>
      <c r="AQ344" s="44" t="s">
        <v>174</v>
      </c>
      <c r="AR344" s="44" t="s">
        <v>423</v>
      </c>
      <c r="AS344" s="44" t="s">
        <v>174</v>
      </c>
      <c r="AT344" s="44" t="s">
        <v>150</v>
      </c>
      <c r="AU344" s="44" t="s">
        <v>158</v>
      </c>
      <c r="AV344" s="44" t="s">
        <v>156</v>
      </c>
      <c r="AW344" s="44" t="s">
        <v>204</v>
      </c>
      <c r="AX344" s="44" t="s">
        <v>150</v>
      </c>
      <c r="AY344" s="44" t="s">
        <v>285</v>
      </c>
      <c r="AZ344" s="44" t="s">
        <v>158</v>
      </c>
      <c r="BA344" s="47"/>
      <c r="BB344" s="44" t="s">
        <v>158</v>
      </c>
      <c r="BC344" s="47"/>
      <c r="BD344" s="1" t="s">
        <v>2176</v>
      </c>
      <c r="BE344" s="1" t="s">
        <v>17585</v>
      </c>
      <c r="BF344" s="13">
        <f>COUNTIF(data_M!$BP:$BP,G344)</f>
        <v>4</v>
      </c>
    </row>
    <row r="345">
      <c r="A345" s="1" t="s">
        <v>13417</v>
      </c>
      <c r="B345" s="11">
        <v>46161.28026620371</v>
      </c>
      <c r="C345" s="42">
        <v>106.0</v>
      </c>
      <c r="D345" s="43">
        <v>46161.0</v>
      </c>
      <c r="E345" s="1" t="s">
        <v>299</v>
      </c>
      <c r="F345" s="1" t="s">
        <v>13423</v>
      </c>
      <c r="G345" s="9" t="s">
        <v>13424</v>
      </c>
      <c r="H345" s="8" t="s">
        <v>13426</v>
      </c>
      <c r="I345" s="1" t="s">
        <v>13430</v>
      </c>
      <c r="J345" s="1" t="s">
        <v>169</v>
      </c>
      <c r="K345" s="1" t="s">
        <v>317</v>
      </c>
      <c r="L345" s="44" t="s">
        <v>150</v>
      </c>
      <c r="M345" s="17"/>
      <c r="N345" s="44" t="s">
        <v>150</v>
      </c>
      <c r="O345" s="44" t="s">
        <v>150</v>
      </c>
      <c r="P345" s="44" t="s">
        <v>150</v>
      </c>
      <c r="Q345" s="17"/>
      <c r="R345" s="45">
        <v>60.0</v>
      </c>
      <c r="S345" s="44" t="s">
        <v>174</v>
      </c>
      <c r="T345" s="44" t="s">
        <v>150</v>
      </c>
      <c r="U345" s="44" t="s">
        <v>150</v>
      </c>
      <c r="V345" s="44" t="s">
        <v>150</v>
      </c>
      <c r="W345" s="44" t="s">
        <v>174</v>
      </c>
      <c r="X345" s="44" t="s">
        <v>150</v>
      </c>
      <c r="Y345" s="44" t="s">
        <v>150</v>
      </c>
      <c r="Z345" s="44" t="s">
        <v>150</v>
      </c>
      <c r="AA345" s="44" t="s">
        <v>150</v>
      </c>
      <c r="AB345" s="44" t="s">
        <v>174</v>
      </c>
      <c r="AC345" s="44" t="s">
        <v>150</v>
      </c>
      <c r="AD345" s="44" t="s">
        <v>150</v>
      </c>
      <c r="AE345" s="44" t="s">
        <v>174</v>
      </c>
      <c r="AF345" s="17"/>
      <c r="AG345" s="17"/>
      <c r="AH345" s="17"/>
      <c r="AI345" s="44" t="s">
        <v>508</v>
      </c>
      <c r="AJ345" s="44" t="s">
        <v>1239</v>
      </c>
      <c r="AK345" s="46" t="s">
        <v>13432</v>
      </c>
      <c r="AL345" s="46" t="s">
        <v>13439</v>
      </c>
      <c r="AM345" s="46" t="s">
        <v>13442</v>
      </c>
      <c r="AN345" s="44" t="s">
        <v>150</v>
      </c>
      <c r="AO345" s="44" t="s">
        <v>158</v>
      </c>
      <c r="AP345" s="44" t="s">
        <v>150</v>
      </c>
      <c r="AQ345" s="44" t="s">
        <v>158</v>
      </c>
      <c r="AR345" s="44" t="s">
        <v>158</v>
      </c>
      <c r="AS345" s="44" t="s">
        <v>158</v>
      </c>
      <c r="AT345" s="44" t="s">
        <v>150</v>
      </c>
      <c r="AU345" s="44" t="s">
        <v>158</v>
      </c>
      <c r="AV345" s="44" t="s">
        <v>174</v>
      </c>
      <c r="AW345" s="44" t="s">
        <v>1102</v>
      </c>
      <c r="AX345" s="44" t="s">
        <v>158</v>
      </c>
      <c r="AY345" s="47"/>
      <c r="AZ345" s="44" t="s">
        <v>158</v>
      </c>
      <c r="BA345" s="47"/>
      <c r="BB345" s="44" t="s">
        <v>158</v>
      </c>
      <c r="BC345" s="47"/>
      <c r="BD345" s="1" t="s">
        <v>299</v>
      </c>
      <c r="BE345" s="1" t="s">
        <v>17626</v>
      </c>
      <c r="BF345" s="13">
        <f>COUNTIF(data_M!$BP:$BP,G345)</f>
        <v>1</v>
      </c>
    </row>
    <row r="346">
      <c r="A346" s="1" t="s">
        <v>12337</v>
      </c>
      <c r="B346" s="11">
        <v>46160.606041666666</v>
      </c>
      <c r="C346" s="42">
        <v>105.0</v>
      </c>
      <c r="D346" s="43">
        <v>46160.0</v>
      </c>
      <c r="E346" s="1" t="s">
        <v>136</v>
      </c>
      <c r="F346" s="1" t="s">
        <v>12340</v>
      </c>
      <c r="G346" s="9" t="s">
        <v>12341</v>
      </c>
      <c r="H346" s="8" t="s">
        <v>12342</v>
      </c>
      <c r="I346" s="1" t="s">
        <v>9965</v>
      </c>
      <c r="J346" s="1" t="s">
        <v>169</v>
      </c>
      <c r="K346" s="1" t="s">
        <v>171</v>
      </c>
      <c r="L346" s="44" t="s">
        <v>150</v>
      </c>
      <c r="M346" s="17"/>
      <c r="N346" s="44" t="s">
        <v>174</v>
      </c>
      <c r="O346" s="44" t="s">
        <v>155</v>
      </c>
      <c r="P346" s="47"/>
      <c r="Q346" s="17"/>
      <c r="R346" s="45">
        <v>30.0</v>
      </c>
      <c r="S346" s="44" t="s">
        <v>174</v>
      </c>
      <c r="T346" s="44" t="s">
        <v>150</v>
      </c>
      <c r="U346" s="44" t="s">
        <v>150</v>
      </c>
      <c r="V346" s="44" t="s">
        <v>150</v>
      </c>
      <c r="W346" s="44" t="s">
        <v>174</v>
      </c>
      <c r="X346" s="44" t="s">
        <v>150</v>
      </c>
      <c r="Y346" s="44" t="s">
        <v>150</v>
      </c>
      <c r="Z346" s="44" t="s">
        <v>150</v>
      </c>
      <c r="AA346" s="44" t="s">
        <v>150</v>
      </c>
      <c r="AB346" s="44" t="s">
        <v>175</v>
      </c>
      <c r="AC346" s="44" t="s">
        <v>174</v>
      </c>
      <c r="AD346" s="47"/>
      <c r="AE346" s="47"/>
      <c r="AF346" s="17"/>
      <c r="AG346" s="17"/>
      <c r="AH346" s="17"/>
      <c r="AI346" s="44" t="s">
        <v>508</v>
      </c>
      <c r="AJ346" s="44" t="s">
        <v>757</v>
      </c>
      <c r="AK346" s="46" t="s">
        <v>12351</v>
      </c>
      <c r="AL346" s="46" t="s">
        <v>12355</v>
      </c>
      <c r="AM346" s="46" t="s">
        <v>12367</v>
      </c>
      <c r="AN346" s="44" t="s">
        <v>150</v>
      </c>
      <c r="AO346" s="44" t="s">
        <v>158</v>
      </c>
      <c r="AP346" s="44" t="s">
        <v>150</v>
      </c>
      <c r="AQ346" s="44" t="s">
        <v>150</v>
      </c>
      <c r="AR346" s="44" t="s">
        <v>161</v>
      </c>
      <c r="AS346" s="44" t="s">
        <v>158</v>
      </c>
      <c r="AT346" s="44" t="s">
        <v>158</v>
      </c>
      <c r="AU346" s="44" t="s">
        <v>158</v>
      </c>
      <c r="AV346" s="44" t="s">
        <v>150</v>
      </c>
      <c r="AW346" s="44" t="s">
        <v>217</v>
      </c>
      <c r="AX346" s="44" t="s">
        <v>158</v>
      </c>
      <c r="AY346" s="47"/>
      <c r="AZ346" s="44" t="s">
        <v>158</v>
      </c>
      <c r="BA346" s="47"/>
      <c r="BB346" s="44" t="s">
        <v>158</v>
      </c>
      <c r="BC346" s="47"/>
      <c r="BD346" s="1" t="s">
        <v>136</v>
      </c>
      <c r="BE346" s="1" t="s">
        <v>17662</v>
      </c>
      <c r="BF346" s="13">
        <f>COUNTIF(data_M!$BP:$BP,G346)</f>
        <v>3</v>
      </c>
    </row>
    <row r="347">
      <c r="A347" s="1" t="s">
        <v>17666</v>
      </c>
      <c r="B347" s="11">
        <v>46170.39894675926</v>
      </c>
      <c r="C347" s="42">
        <v>107.0</v>
      </c>
      <c r="D347" s="43">
        <v>46170.0</v>
      </c>
      <c r="E347" s="1" t="s">
        <v>561</v>
      </c>
      <c r="F347" s="1" t="s">
        <v>2768</v>
      </c>
      <c r="G347" s="9" t="s">
        <v>2784</v>
      </c>
      <c r="H347" s="8" t="s">
        <v>17667</v>
      </c>
      <c r="I347" s="1" t="s">
        <v>2768</v>
      </c>
      <c r="J347" s="1" t="s">
        <v>169</v>
      </c>
      <c r="K347" s="1" t="s">
        <v>573</v>
      </c>
      <c r="L347" s="44" t="s">
        <v>150</v>
      </c>
      <c r="M347" s="17"/>
      <c r="N347" s="44" t="s">
        <v>150</v>
      </c>
      <c r="O347" s="44" t="s">
        <v>150</v>
      </c>
      <c r="P347" s="44" t="s">
        <v>174</v>
      </c>
      <c r="Q347" s="17"/>
      <c r="R347" s="45">
        <v>80.0</v>
      </c>
      <c r="S347" s="44" t="s">
        <v>156</v>
      </c>
      <c r="T347" s="44" t="s">
        <v>174</v>
      </c>
      <c r="U347" s="44" t="s">
        <v>150</v>
      </c>
      <c r="V347" s="44" t="s">
        <v>174</v>
      </c>
      <c r="W347" s="44" t="s">
        <v>156</v>
      </c>
      <c r="X347" s="44" t="s">
        <v>150</v>
      </c>
      <c r="Y347" s="44" t="s">
        <v>150</v>
      </c>
      <c r="Z347" s="44" t="s">
        <v>150</v>
      </c>
      <c r="AA347" s="44" t="s">
        <v>150</v>
      </c>
      <c r="AB347" s="44" t="s">
        <v>175</v>
      </c>
      <c r="AC347" s="44" t="s">
        <v>150</v>
      </c>
      <c r="AD347" s="44" t="s">
        <v>150</v>
      </c>
      <c r="AE347" s="44" t="s">
        <v>174</v>
      </c>
      <c r="AF347" s="17"/>
      <c r="AG347" s="17"/>
      <c r="AH347" s="17"/>
      <c r="AI347" s="44" t="s">
        <v>242</v>
      </c>
      <c r="AJ347" s="44" t="s">
        <v>4621</v>
      </c>
      <c r="AK347" s="46" t="s">
        <v>17680</v>
      </c>
      <c r="AL347" s="46" t="s">
        <v>17684</v>
      </c>
      <c r="AM347" s="46" t="s">
        <v>17689</v>
      </c>
      <c r="AN347" s="44" t="s">
        <v>150</v>
      </c>
      <c r="AO347" s="44" t="s">
        <v>158</v>
      </c>
      <c r="AP347" s="44" t="s">
        <v>150</v>
      </c>
      <c r="AQ347" s="44" t="s">
        <v>158</v>
      </c>
      <c r="AR347" s="44" t="s">
        <v>158</v>
      </c>
      <c r="AS347" s="44" t="s">
        <v>158</v>
      </c>
      <c r="AT347" s="44" t="s">
        <v>174</v>
      </c>
      <c r="AU347" s="44" t="s">
        <v>158</v>
      </c>
      <c r="AV347" s="44" t="s">
        <v>174</v>
      </c>
      <c r="AW347" s="44" t="s">
        <v>3015</v>
      </c>
      <c r="AX347" s="44" t="s">
        <v>158</v>
      </c>
      <c r="AY347" s="47"/>
      <c r="AZ347" s="44" t="s">
        <v>158</v>
      </c>
      <c r="BA347" s="47"/>
      <c r="BB347" s="44" t="s">
        <v>158</v>
      </c>
      <c r="BC347" s="47"/>
      <c r="BD347" s="1" t="s">
        <v>561</v>
      </c>
      <c r="BE347" s="1" t="s">
        <v>17697</v>
      </c>
      <c r="BF347" s="13">
        <f>COUNTIF(data_M!$BP:$BP,G347)</f>
        <v>5</v>
      </c>
    </row>
    <row r="348">
      <c r="A348" s="1" t="s">
        <v>13144</v>
      </c>
      <c r="B348" s="11">
        <v>46161.20030092593</v>
      </c>
      <c r="C348" s="42">
        <v>107.0</v>
      </c>
      <c r="D348" s="43">
        <v>46161.0</v>
      </c>
      <c r="E348" s="1" t="s">
        <v>561</v>
      </c>
      <c r="F348" s="1" t="s">
        <v>9856</v>
      </c>
      <c r="G348" s="9" t="s">
        <v>9863</v>
      </c>
      <c r="H348" s="8" t="s">
        <v>13149</v>
      </c>
      <c r="I348" s="1" t="s">
        <v>9871</v>
      </c>
      <c r="J348" s="1" t="s">
        <v>169</v>
      </c>
      <c r="K348" s="1" t="s">
        <v>573</v>
      </c>
      <c r="L348" s="44" t="s">
        <v>150</v>
      </c>
      <c r="M348" s="17"/>
      <c r="N348" s="44" t="s">
        <v>150</v>
      </c>
      <c r="O348" s="44" t="s">
        <v>150</v>
      </c>
      <c r="P348" s="44" t="s">
        <v>150</v>
      </c>
      <c r="Q348" s="17"/>
      <c r="R348" s="45">
        <v>200.0</v>
      </c>
      <c r="S348" s="44" t="s">
        <v>174</v>
      </c>
      <c r="T348" s="44" t="s">
        <v>150</v>
      </c>
      <c r="U348" s="44" t="s">
        <v>150</v>
      </c>
      <c r="V348" s="44" t="s">
        <v>150</v>
      </c>
      <c r="W348" s="44" t="s">
        <v>174</v>
      </c>
      <c r="X348" s="44" t="s">
        <v>150</v>
      </c>
      <c r="Y348" s="44" t="s">
        <v>150</v>
      </c>
      <c r="Z348" s="44" t="s">
        <v>150</v>
      </c>
      <c r="AA348" s="44" t="s">
        <v>150</v>
      </c>
      <c r="AB348" s="44" t="s">
        <v>175</v>
      </c>
      <c r="AC348" s="44" t="s">
        <v>150</v>
      </c>
      <c r="AD348" s="44" t="s">
        <v>150</v>
      </c>
      <c r="AE348" s="44" t="s">
        <v>174</v>
      </c>
      <c r="AF348" s="17"/>
      <c r="AG348" s="17"/>
      <c r="AH348" s="17"/>
      <c r="AI348" s="44" t="s">
        <v>508</v>
      </c>
      <c r="AJ348" s="44" t="s">
        <v>4621</v>
      </c>
      <c r="AK348" s="46" t="s">
        <v>13160</v>
      </c>
      <c r="AL348" s="46" t="s">
        <v>13165</v>
      </c>
      <c r="AM348" s="46" t="s">
        <v>13172</v>
      </c>
      <c r="AN348" s="44" t="s">
        <v>174</v>
      </c>
      <c r="AO348" s="44" t="s">
        <v>158</v>
      </c>
      <c r="AP348" s="44" t="s">
        <v>150</v>
      </c>
      <c r="AQ348" s="44" t="s">
        <v>150</v>
      </c>
      <c r="AR348" s="44" t="s">
        <v>155</v>
      </c>
      <c r="AS348" s="44" t="s">
        <v>150</v>
      </c>
      <c r="AT348" s="44" t="s">
        <v>150</v>
      </c>
      <c r="AU348" s="44" t="s">
        <v>158</v>
      </c>
      <c r="AV348" s="44" t="s">
        <v>174</v>
      </c>
      <c r="AW348" s="44" t="s">
        <v>3015</v>
      </c>
      <c r="AX348" s="44" t="s">
        <v>158</v>
      </c>
      <c r="AY348" s="47"/>
      <c r="AZ348" s="44" t="s">
        <v>150</v>
      </c>
      <c r="BA348" s="44" t="s">
        <v>2897</v>
      </c>
      <c r="BB348" s="44" t="s">
        <v>158</v>
      </c>
      <c r="BC348" s="47"/>
      <c r="BD348" s="1" t="s">
        <v>561</v>
      </c>
      <c r="BE348" s="1" t="s">
        <v>17719</v>
      </c>
      <c r="BF348" s="13">
        <f>COUNTIF(data_M!$BP:$BP,G348)</f>
        <v>3</v>
      </c>
    </row>
    <row r="349">
      <c r="A349" s="1" t="s">
        <v>17720</v>
      </c>
      <c r="B349" s="11">
        <v>46172.04824074074</v>
      </c>
      <c r="C349" s="42">
        <v>110.0</v>
      </c>
      <c r="D349" s="43">
        <v>46172.0</v>
      </c>
      <c r="E349" s="1" t="s">
        <v>227</v>
      </c>
      <c r="F349" s="1" t="s">
        <v>5865</v>
      </c>
      <c r="G349" s="9" t="s">
        <v>5869</v>
      </c>
      <c r="H349" s="8" t="s">
        <v>17722</v>
      </c>
      <c r="I349" s="1" t="s">
        <v>17730</v>
      </c>
      <c r="J349" s="1" t="s">
        <v>2250</v>
      </c>
      <c r="K349" s="1" t="s">
        <v>237</v>
      </c>
      <c r="L349" s="44" t="s">
        <v>150</v>
      </c>
      <c r="M349" s="17"/>
      <c r="N349" s="44" t="s">
        <v>174</v>
      </c>
      <c r="O349" s="44" t="s">
        <v>155</v>
      </c>
      <c r="P349" s="47"/>
      <c r="Q349" s="17"/>
      <c r="R349" s="45">
        <v>30.0</v>
      </c>
      <c r="S349" s="44" t="s">
        <v>174</v>
      </c>
      <c r="T349" s="44" t="s">
        <v>150</v>
      </c>
      <c r="U349" s="44" t="s">
        <v>150</v>
      </c>
      <c r="V349" s="44" t="s">
        <v>150</v>
      </c>
      <c r="W349" s="44" t="s">
        <v>174</v>
      </c>
      <c r="X349" s="44" t="s">
        <v>150</v>
      </c>
      <c r="Y349" s="44" t="s">
        <v>150</v>
      </c>
      <c r="Z349" s="44" t="s">
        <v>150</v>
      </c>
      <c r="AA349" s="44" t="s">
        <v>150</v>
      </c>
      <c r="AB349" s="44" t="s">
        <v>175</v>
      </c>
      <c r="AC349" s="44" t="s">
        <v>150</v>
      </c>
      <c r="AD349" s="44" t="s">
        <v>150</v>
      </c>
      <c r="AE349" s="44" t="s">
        <v>155</v>
      </c>
      <c r="AF349" s="17"/>
      <c r="AG349" s="17"/>
      <c r="AH349" s="17"/>
      <c r="AI349" s="44" t="s">
        <v>158</v>
      </c>
      <c r="AJ349" s="44" t="s">
        <v>158</v>
      </c>
      <c r="AK349" s="46" t="s">
        <v>17735</v>
      </c>
      <c r="AL349" s="46" t="s">
        <v>17737</v>
      </c>
      <c r="AM349" s="46" t="s">
        <v>17744</v>
      </c>
      <c r="AN349" s="44" t="s">
        <v>158</v>
      </c>
      <c r="AO349" s="44" t="s">
        <v>158</v>
      </c>
      <c r="AP349" s="44" t="s">
        <v>158</v>
      </c>
      <c r="AQ349" s="44" t="s">
        <v>158</v>
      </c>
      <c r="AR349" s="44" t="s">
        <v>158</v>
      </c>
      <c r="AS349" s="44" t="s">
        <v>158</v>
      </c>
      <c r="AT349" s="44" t="s">
        <v>158</v>
      </c>
      <c r="AU349" s="44" t="s">
        <v>158</v>
      </c>
      <c r="AV349" s="44" t="s">
        <v>158</v>
      </c>
      <c r="AW349" s="47"/>
      <c r="AX349" s="44" t="s">
        <v>158</v>
      </c>
      <c r="AY349" s="47"/>
      <c r="AZ349" s="44" t="s">
        <v>158</v>
      </c>
      <c r="BA349" s="47"/>
      <c r="BB349" s="44" t="s">
        <v>158</v>
      </c>
      <c r="BC349" s="47"/>
      <c r="BD349" s="1" t="s">
        <v>227</v>
      </c>
      <c r="BE349" s="8" t="s">
        <v>5870</v>
      </c>
      <c r="BF349" s="13">
        <f>COUNTIF(data_M!$BP:$BP,G349)</f>
        <v>1</v>
      </c>
    </row>
    <row r="350">
      <c r="A350" s="1" t="s">
        <v>4439</v>
      </c>
      <c r="B350" s="11">
        <v>46156.180601851855</v>
      </c>
      <c r="C350" s="42">
        <v>102.0</v>
      </c>
      <c r="D350" s="43">
        <v>46156.0</v>
      </c>
      <c r="E350" s="1" t="s">
        <v>2176</v>
      </c>
      <c r="F350" s="1" t="s">
        <v>3436</v>
      </c>
      <c r="G350" s="9" t="s">
        <v>3434</v>
      </c>
      <c r="H350" s="8" t="s">
        <v>4442</v>
      </c>
      <c r="I350" s="1" t="s">
        <v>3420</v>
      </c>
      <c r="J350" s="1" t="s">
        <v>169</v>
      </c>
      <c r="K350" s="1" t="s">
        <v>1345</v>
      </c>
      <c r="L350" s="44" t="s">
        <v>150</v>
      </c>
      <c r="M350" s="17"/>
      <c r="N350" s="44" t="s">
        <v>174</v>
      </c>
      <c r="O350" s="44" t="s">
        <v>155</v>
      </c>
      <c r="P350" s="47"/>
      <c r="Q350" s="17"/>
      <c r="R350" s="45">
        <v>48.0</v>
      </c>
      <c r="S350" s="44" t="s">
        <v>174</v>
      </c>
      <c r="T350" s="44" t="s">
        <v>150</v>
      </c>
      <c r="U350" s="44" t="s">
        <v>150</v>
      </c>
      <c r="V350" s="44" t="s">
        <v>150</v>
      </c>
      <c r="W350" s="44" t="s">
        <v>174</v>
      </c>
      <c r="X350" s="44" t="s">
        <v>150</v>
      </c>
      <c r="Y350" s="44" t="s">
        <v>150</v>
      </c>
      <c r="Z350" s="44" t="s">
        <v>150</v>
      </c>
      <c r="AA350" s="44" t="s">
        <v>150</v>
      </c>
      <c r="AB350" s="44" t="s">
        <v>175</v>
      </c>
      <c r="AC350" s="44" t="s">
        <v>150</v>
      </c>
      <c r="AD350" s="44" t="s">
        <v>150</v>
      </c>
      <c r="AE350" s="44" t="s">
        <v>174</v>
      </c>
      <c r="AF350" s="17"/>
      <c r="AG350" s="17"/>
      <c r="AH350" s="17"/>
      <c r="AI350" s="44" t="s">
        <v>757</v>
      </c>
      <c r="AJ350" s="44" t="s">
        <v>757</v>
      </c>
      <c r="AK350" s="46" t="s">
        <v>4456</v>
      </c>
      <c r="AL350" s="46" t="s">
        <v>4469</v>
      </c>
      <c r="AM350" s="46" t="s">
        <v>4476</v>
      </c>
      <c r="AN350" s="44" t="s">
        <v>150</v>
      </c>
      <c r="AO350" s="44" t="s">
        <v>150</v>
      </c>
      <c r="AP350" s="44" t="s">
        <v>150</v>
      </c>
      <c r="AQ350" s="44" t="s">
        <v>158</v>
      </c>
      <c r="AR350" s="44" t="s">
        <v>174</v>
      </c>
      <c r="AS350" s="44" t="s">
        <v>158</v>
      </c>
      <c r="AT350" s="44" t="s">
        <v>150</v>
      </c>
      <c r="AU350" s="44" t="s">
        <v>158</v>
      </c>
      <c r="AV350" s="44" t="s">
        <v>150</v>
      </c>
      <c r="AW350" s="44" t="s">
        <v>286</v>
      </c>
      <c r="AX350" s="44" t="s">
        <v>158</v>
      </c>
      <c r="AY350" s="47"/>
      <c r="AZ350" s="44" t="s">
        <v>158</v>
      </c>
      <c r="BA350" s="47"/>
      <c r="BB350" s="44" t="s">
        <v>158</v>
      </c>
      <c r="BC350" s="47"/>
      <c r="BD350" s="1" t="s">
        <v>2176</v>
      </c>
      <c r="BE350" s="1" t="s">
        <v>17773</v>
      </c>
      <c r="BF350" s="13">
        <f>COUNTIF(data_M!$BP:$BP,G350)</f>
        <v>3</v>
      </c>
    </row>
    <row r="351">
      <c r="A351" s="1" t="s">
        <v>17777</v>
      </c>
      <c r="B351" s="11">
        <v>46167.42710648148</v>
      </c>
      <c r="C351" s="42">
        <v>110.0</v>
      </c>
      <c r="D351" s="43">
        <v>46167.0</v>
      </c>
      <c r="E351" s="1" t="s">
        <v>227</v>
      </c>
      <c r="F351" s="1" t="s">
        <v>7806</v>
      </c>
      <c r="G351" s="48" t="s">
        <v>14686</v>
      </c>
      <c r="H351" s="8" t="s">
        <v>17779</v>
      </c>
      <c r="I351" s="1" t="s">
        <v>17781</v>
      </c>
      <c r="J351" s="1" t="s">
        <v>3297</v>
      </c>
      <c r="K351" s="1" t="s">
        <v>237</v>
      </c>
      <c r="L351" s="44" t="s">
        <v>150</v>
      </c>
      <c r="M351" s="17"/>
      <c r="N351" s="44" t="s">
        <v>174</v>
      </c>
      <c r="O351" s="44" t="s">
        <v>155</v>
      </c>
      <c r="P351" s="47"/>
      <c r="Q351" s="17"/>
      <c r="R351" s="45">
        <v>57.0</v>
      </c>
      <c r="S351" s="44" t="s">
        <v>174</v>
      </c>
      <c r="T351" s="44" t="s">
        <v>150</v>
      </c>
      <c r="U351" s="44" t="s">
        <v>150</v>
      </c>
      <c r="V351" s="44" t="s">
        <v>150</v>
      </c>
      <c r="W351" s="44" t="s">
        <v>174</v>
      </c>
      <c r="X351" s="44" t="s">
        <v>150</v>
      </c>
      <c r="Y351" s="44" t="s">
        <v>150</v>
      </c>
      <c r="Z351" s="44" t="s">
        <v>150</v>
      </c>
      <c r="AA351" s="44" t="s">
        <v>150</v>
      </c>
      <c r="AB351" s="44" t="s">
        <v>150</v>
      </c>
      <c r="AC351" s="44" t="s">
        <v>150</v>
      </c>
      <c r="AD351" s="44" t="s">
        <v>150</v>
      </c>
      <c r="AE351" s="44" t="s">
        <v>174</v>
      </c>
      <c r="AF351" s="17"/>
      <c r="AG351" s="17"/>
      <c r="AH351" s="17"/>
      <c r="AI351" s="44" t="s">
        <v>757</v>
      </c>
      <c r="AJ351" s="44" t="s">
        <v>322</v>
      </c>
      <c r="AK351" s="46" t="s">
        <v>17783</v>
      </c>
      <c r="AL351" s="46" t="s">
        <v>17787</v>
      </c>
      <c r="AM351" s="46" t="s">
        <v>17793</v>
      </c>
      <c r="AN351" s="44" t="s">
        <v>150</v>
      </c>
      <c r="AO351" s="44" t="s">
        <v>158</v>
      </c>
      <c r="AP351" s="44" t="s">
        <v>150</v>
      </c>
      <c r="AQ351" s="44" t="s">
        <v>158</v>
      </c>
      <c r="AR351" s="44" t="s">
        <v>155</v>
      </c>
      <c r="AS351" s="44" t="s">
        <v>150</v>
      </c>
      <c r="AT351" s="44" t="s">
        <v>158</v>
      </c>
      <c r="AU351" s="44" t="s">
        <v>158</v>
      </c>
      <c r="AV351" s="44" t="s">
        <v>174</v>
      </c>
      <c r="AW351" s="44" t="s">
        <v>359</v>
      </c>
      <c r="AX351" s="44" t="s">
        <v>158</v>
      </c>
      <c r="AY351" s="47"/>
      <c r="AZ351" s="44" t="s">
        <v>158</v>
      </c>
      <c r="BA351" s="47"/>
      <c r="BB351" s="44" t="s">
        <v>158</v>
      </c>
      <c r="BC351" s="47"/>
      <c r="BD351" s="1" t="s">
        <v>227</v>
      </c>
      <c r="BE351" s="1" t="s">
        <v>17796</v>
      </c>
      <c r="BF351" s="13">
        <f>COUNTIF(data_M!$BP:$BP,G351)</f>
        <v>3</v>
      </c>
    </row>
    <row r="352">
      <c r="A352" s="1" t="s">
        <v>17802</v>
      </c>
      <c r="B352" s="11">
        <v>46168.14550925926</v>
      </c>
      <c r="C352" s="42">
        <v>106.0</v>
      </c>
      <c r="D352" s="43">
        <v>46168.0</v>
      </c>
      <c r="E352" s="1" t="s">
        <v>299</v>
      </c>
      <c r="F352" s="1" t="s">
        <v>5032</v>
      </c>
      <c r="G352" s="63" t="s">
        <v>5043</v>
      </c>
      <c r="H352" s="8" t="s">
        <v>17806</v>
      </c>
      <c r="I352" s="1" t="s">
        <v>5049</v>
      </c>
      <c r="J352" s="1" t="s">
        <v>169</v>
      </c>
      <c r="K352" s="1" t="s">
        <v>317</v>
      </c>
      <c r="L352" s="44" t="s">
        <v>150</v>
      </c>
      <c r="M352" s="17"/>
      <c r="N352" s="44" t="s">
        <v>174</v>
      </c>
      <c r="O352" s="44" t="s">
        <v>150</v>
      </c>
      <c r="P352" s="44" t="s">
        <v>150</v>
      </c>
      <c r="Q352" s="17"/>
      <c r="R352" s="45">
        <v>65.0</v>
      </c>
      <c r="S352" s="44" t="s">
        <v>174</v>
      </c>
      <c r="T352" s="44" t="s">
        <v>150</v>
      </c>
      <c r="U352" s="44" t="s">
        <v>150</v>
      </c>
      <c r="V352" s="44" t="s">
        <v>150</v>
      </c>
      <c r="W352" s="44" t="s">
        <v>174</v>
      </c>
      <c r="X352" s="44" t="s">
        <v>150</v>
      </c>
      <c r="Y352" s="44" t="s">
        <v>150</v>
      </c>
      <c r="Z352" s="44" t="s">
        <v>150</v>
      </c>
      <c r="AA352" s="44" t="s">
        <v>150</v>
      </c>
      <c r="AB352" s="44" t="s">
        <v>175</v>
      </c>
      <c r="AC352" s="44" t="s">
        <v>150</v>
      </c>
      <c r="AD352" s="44" t="s">
        <v>150</v>
      </c>
      <c r="AE352" s="44" t="s">
        <v>174</v>
      </c>
      <c r="AF352" s="17"/>
      <c r="AG352" s="17"/>
      <c r="AH352" s="17"/>
      <c r="AI352" s="44" t="s">
        <v>508</v>
      </c>
      <c r="AJ352" s="44" t="s">
        <v>322</v>
      </c>
      <c r="AK352" s="46" t="s">
        <v>17810</v>
      </c>
      <c r="AL352" s="46" t="s">
        <v>17817</v>
      </c>
      <c r="AM352" s="46" t="s">
        <v>17821</v>
      </c>
      <c r="AN352" s="44" t="s">
        <v>150</v>
      </c>
      <c r="AO352" s="44" t="s">
        <v>158</v>
      </c>
      <c r="AP352" s="44" t="s">
        <v>150</v>
      </c>
      <c r="AQ352" s="44" t="s">
        <v>158</v>
      </c>
      <c r="AR352" s="44" t="s">
        <v>155</v>
      </c>
      <c r="AS352" s="44" t="s">
        <v>158</v>
      </c>
      <c r="AT352" s="44" t="s">
        <v>150</v>
      </c>
      <c r="AU352" s="44" t="s">
        <v>158</v>
      </c>
      <c r="AV352" s="44" t="s">
        <v>174</v>
      </c>
      <c r="AW352" s="44" t="s">
        <v>284</v>
      </c>
      <c r="AX352" s="44" t="s">
        <v>150</v>
      </c>
      <c r="AY352" s="44" t="s">
        <v>285</v>
      </c>
      <c r="AZ352" s="44" t="s">
        <v>150</v>
      </c>
      <c r="BA352" s="44" t="s">
        <v>1053</v>
      </c>
      <c r="BB352" s="44" t="s">
        <v>158</v>
      </c>
      <c r="BC352" s="47"/>
      <c r="BD352" s="1" t="s">
        <v>299</v>
      </c>
      <c r="BE352" s="1" t="s">
        <v>17828</v>
      </c>
      <c r="BF352" s="13">
        <f>COUNTIF(data_M!$BP:$BP,G352)</f>
        <v>4</v>
      </c>
    </row>
    <row r="353">
      <c r="A353" s="1" t="s">
        <v>3124</v>
      </c>
      <c r="B353" s="11">
        <v>46155.56103009259</v>
      </c>
      <c r="C353" s="42">
        <v>109.0</v>
      </c>
      <c r="D353" s="43">
        <v>46155.0</v>
      </c>
      <c r="E353" s="1" t="s">
        <v>1913</v>
      </c>
      <c r="F353" s="1" t="s">
        <v>3129</v>
      </c>
      <c r="G353" s="9" t="s">
        <v>3132</v>
      </c>
      <c r="H353" s="8" t="s">
        <v>3134</v>
      </c>
      <c r="I353" s="1" t="s">
        <v>3129</v>
      </c>
      <c r="J353" s="1" t="s">
        <v>1592</v>
      </c>
      <c r="K353" s="1" t="s">
        <v>1543</v>
      </c>
      <c r="L353" s="44" t="s">
        <v>150</v>
      </c>
      <c r="M353" s="17"/>
      <c r="N353" s="44" t="s">
        <v>174</v>
      </c>
      <c r="O353" s="44" t="s">
        <v>150</v>
      </c>
      <c r="P353" s="44" t="s">
        <v>150</v>
      </c>
      <c r="Q353" s="17"/>
      <c r="R353" s="45">
        <v>85.0</v>
      </c>
      <c r="S353" s="44" t="s">
        <v>174</v>
      </c>
      <c r="T353" s="44" t="s">
        <v>150</v>
      </c>
      <c r="U353" s="44" t="s">
        <v>150</v>
      </c>
      <c r="V353" s="44" t="s">
        <v>150</v>
      </c>
      <c r="W353" s="44" t="s">
        <v>174</v>
      </c>
      <c r="X353" s="44" t="s">
        <v>150</v>
      </c>
      <c r="Y353" s="44" t="s">
        <v>150</v>
      </c>
      <c r="Z353" s="44" t="s">
        <v>150</v>
      </c>
      <c r="AA353" s="44" t="s">
        <v>150</v>
      </c>
      <c r="AB353" s="44" t="s">
        <v>175</v>
      </c>
      <c r="AC353" s="44" t="s">
        <v>150</v>
      </c>
      <c r="AD353" s="44" t="s">
        <v>150</v>
      </c>
      <c r="AE353" s="44" t="s">
        <v>174</v>
      </c>
      <c r="AF353" s="17"/>
      <c r="AG353" s="17"/>
      <c r="AH353" s="17"/>
      <c r="AI353" s="44" t="s">
        <v>508</v>
      </c>
      <c r="AJ353" s="44" t="s">
        <v>241</v>
      </c>
      <c r="AK353" s="46" t="s">
        <v>3150</v>
      </c>
      <c r="AL353" s="46" t="s">
        <v>3164</v>
      </c>
      <c r="AM353" s="46" t="s">
        <v>3173</v>
      </c>
      <c r="AN353" s="44" t="s">
        <v>150</v>
      </c>
      <c r="AO353" s="44" t="s">
        <v>158</v>
      </c>
      <c r="AP353" s="44" t="s">
        <v>150</v>
      </c>
      <c r="AQ353" s="44" t="s">
        <v>158</v>
      </c>
      <c r="AR353" s="44" t="s">
        <v>161</v>
      </c>
      <c r="AS353" s="44" t="s">
        <v>158</v>
      </c>
      <c r="AT353" s="44" t="s">
        <v>150</v>
      </c>
      <c r="AU353" s="44" t="s">
        <v>158</v>
      </c>
      <c r="AV353" s="44" t="s">
        <v>150</v>
      </c>
      <c r="AW353" s="44" t="s">
        <v>286</v>
      </c>
      <c r="AX353" s="44" t="s">
        <v>158</v>
      </c>
      <c r="AY353" s="47"/>
      <c r="AZ353" s="44" t="s">
        <v>158</v>
      </c>
      <c r="BA353" s="47"/>
      <c r="BB353" s="44" t="s">
        <v>158</v>
      </c>
      <c r="BC353" s="47"/>
      <c r="BD353" s="1" t="s">
        <v>1913</v>
      </c>
      <c r="BE353" s="1" t="s">
        <v>17857</v>
      </c>
      <c r="BF353" s="13">
        <f>COUNTIF(data_M!$BP:$BP,G353)</f>
        <v>3</v>
      </c>
    </row>
    <row r="354">
      <c r="A354" s="1" t="s">
        <v>16574</v>
      </c>
      <c r="B354" s="11">
        <v>46163.525300925925</v>
      </c>
      <c r="C354" s="42">
        <v>110.0</v>
      </c>
      <c r="D354" s="43">
        <v>46163.0</v>
      </c>
      <c r="E354" s="1" t="s">
        <v>227</v>
      </c>
      <c r="F354" s="1" t="s">
        <v>11398</v>
      </c>
      <c r="G354" s="9" t="s">
        <v>11396</v>
      </c>
      <c r="H354" s="8" t="s">
        <v>16577</v>
      </c>
      <c r="I354" s="1" t="s">
        <v>11540</v>
      </c>
      <c r="J354" s="1" t="s">
        <v>3297</v>
      </c>
      <c r="K354" s="1" t="s">
        <v>237</v>
      </c>
      <c r="L354" s="44" t="s">
        <v>150</v>
      </c>
      <c r="M354" s="17"/>
      <c r="N354" s="44" t="s">
        <v>150</v>
      </c>
      <c r="O354" s="44" t="s">
        <v>150</v>
      </c>
      <c r="P354" s="44" t="s">
        <v>150</v>
      </c>
      <c r="Q354" s="17"/>
      <c r="R354" s="45">
        <v>180.0</v>
      </c>
      <c r="S354" s="44" t="s">
        <v>174</v>
      </c>
      <c r="T354" s="44" t="s">
        <v>150</v>
      </c>
      <c r="U354" s="44" t="s">
        <v>150</v>
      </c>
      <c r="V354" s="44" t="s">
        <v>150</v>
      </c>
      <c r="W354" s="44" t="s">
        <v>174</v>
      </c>
      <c r="X354" s="44" t="s">
        <v>150</v>
      </c>
      <c r="Y354" s="44" t="s">
        <v>150</v>
      </c>
      <c r="Z354" s="44" t="s">
        <v>150</v>
      </c>
      <c r="AA354" s="44" t="s">
        <v>150</v>
      </c>
      <c r="AB354" s="44" t="s">
        <v>175</v>
      </c>
      <c r="AC354" s="44" t="s">
        <v>150</v>
      </c>
      <c r="AD354" s="44" t="s">
        <v>150</v>
      </c>
      <c r="AE354" s="44" t="s">
        <v>174</v>
      </c>
      <c r="AF354" s="17"/>
      <c r="AG354" s="17"/>
      <c r="AH354" s="17"/>
      <c r="AI354" s="44" t="s">
        <v>508</v>
      </c>
      <c r="AJ354" s="44" t="s">
        <v>242</v>
      </c>
      <c r="AK354" s="46" t="s">
        <v>16583</v>
      </c>
      <c r="AL354" s="46" t="s">
        <v>16588</v>
      </c>
      <c r="AM354" s="46" t="s">
        <v>16594</v>
      </c>
      <c r="AN354" s="44" t="s">
        <v>150</v>
      </c>
      <c r="AO354" s="44" t="s">
        <v>158</v>
      </c>
      <c r="AP354" s="44" t="s">
        <v>150</v>
      </c>
      <c r="AQ354" s="44" t="s">
        <v>158</v>
      </c>
      <c r="AR354" s="44" t="s">
        <v>174</v>
      </c>
      <c r="AS354" s="44" t="s">
        <v>158</v>
      </c>
      <c r="AT354" s="44" t="s">
        <v>150</v>
      </c>
      <c r="AU354" s="44" t="s">
        <v>158</v>
      </c>
      <c r="AV354" s="44" t="s">
        <v>155</v>
      </c>
      <c r="AW354" s="44" t="s">
        <v>666</v>
      </c>
      <c r="AX354" s="44" t="s">
        <v>150</v>
      </c>
      <c r="AY354" s="44" t="s">
        <v>14456</v>
      </c>
      <c r="AZ354" s="44" t="s">
        <v>150</v>
      </c>
      <c r="BA354" s="44" t="s">
        <v>16599</v>
      </c>
      <c r="BB354" s="44" t="s">
        <v>158</v>
      </c>
      <c r="BC354" s="47"/>
      <c r="BD354" s="1" t="s">
        <v>227</v>
      </c>
      <c r="BE354" s="1" t="s">
        <v>17874</v>
      </c>
      <c r="BF354" s="13">
        <f>COUNTIF(data_M!$BP:$BP,G354)</f>
        <v>3</v>
      </c>
    </row>
    <row r="355">
      <c r="A355" s="1" t="s">
        <v>13684</v>
      </c>
      <c r="B355" s="11">
        <v>46161.50314814815</v>
      </c>
      <c r="C355" s="42">
        <v>109.0</v>
      </c>
      <c r="D355" s="43">
        <v>46161.0</v>
      </c>
      <c r="E355" s="1" t="s">
        <v>1913</v>
      </c>
      <c r="F355" s="1" t="s">
        <v>11903</v>
      </c>
      <c r="G355" s="9" t="s">
        <v>11914</v>
      </c>
      <c r="H355" s="8" t="s">
        <v>13686</v>
      </c>
      <c r="I355" s="1" t="s">
        <v>11924</v>
      </c>
      <c r="J355" s="1" t="s">
        <v>1592</v>
      </c>
      <c r="K355" s="1" t="s">
        <v>1543</v>
      </c>
      <c r="L355" s="44" t="s">
        <v>150</v>
      </c>
      <c r="M355" s="17"/>
      <c r="N355" s="44" t="s">
        <v>174</v>
      </c>
      <c r="O355" s="44" t="s">
        <v>150</v>
      </c>
      <c r="P355" s="44" t="s">
        <v>150</v>
      </c>
      <c r="Q355" s="17"/>
      <c r="R355" s="45">
        <v>200.0</v>
      </c>
      <c r="S355" s="44" t="s">
        <v>174</v>
      </c>
      <c r="T355" s="44" t="s">
        <v>150</v>
      </c>
      <c r="U355" s="44" t="s">
        <v>150</v>
      </c>
      <c r="V355" s="44" t="s">
        <v>150</v>
      </c>
      <c r="W355" s="44" t="s">
        <v>174</v>
      </c>
      <c r="X355" s="44" t="s">
        <v>150</v>
      </c>
      <c r="Y355" s="44" t="s">
        <v>150</v>
      </c>
      <c r="Z355" s="44" t="s">
        <v>150</v>
      </c>
      <c r="AA355" s="44" t="s">
        <v>150</v>
      </c>
      <c r="AB355" s="44" t="s">
        <v>175</v>
      </c>
      <c r="AC355" s="44" t="s">
        <v>150</v>
      </c>
      <c r="AD355" s="44" t="s">
        <v>150</v>
      </c>
      <c r="AE355" s="44" t="s">
        <v>174</v>
      </c>
      <c r="AF355" s="17"/>
      <c r="AG355" s="17"/>
      <c r="AH355" s="17"/>
      <c r="AI355" s="44" t="s">
        <v>2399</v>
      </c>
      <c r="AJ355" s="44" t="s">
        <v>322</v>
      </c>
      <c r="AK355" s="46" t="s">
        <v>13690</v>
      </c>
      <c r="AL355" s="46" t="s">
        <v>13697</v>
      </c>
      <c r="AM355" s="46" t="s">
        <v>13702</v>
      </c>
      <c r="AN355" s="44" t="s">
        <v>174</v>
      </c>
      <c r="AO355" s="44" t="s">
        <v>158</v>
      </c>
      <c r="AP355" s="44" t="s">
        <v>150</v>
      </c>
      <c r="AQ355" s="44" t="s">
        <v>150</v>
      </c>
      <c r="AR355" s="44" t="s">
        <v>174</v>
      </c>
      <c r="AS355" s="44" t="s">
        <v>150</v>
      </c>
      <c r="AT355" s="44" t="s">
        <v>174</v>
      </c>
      <c r="AU355" s="44" t="s">
        <v>158</v>
      </c>
      <c r="AV355" s="44" t="s">
        <v>174</v>
      </c>
      <c r="AW355" s="44" t="s">
        <v>838</v>
      </c>
      <c r="AX355" s="44" t="s">
        <v>150</v>
      </c>
      <c r="AY355" s="44" t="s">
        <v>13708</v>
      </c>
      <c r="AZ355" s="44" t="s">
        <v>158</v>
      </c>
      <c r="BA355" s="47"/>
      <c r="BB355" s="44" t="s">
        <v>158</v>
      </c>
      <c r="BC355" s="47"/>
      <c r="BD355" s="1" t="s">
        <v>1913</v>
      </c>
      <c r="BE355" s="1" t="s">
        <v>17888</v>
      </c>
      <c r="BF355" s="13">
        <f>COUNTIF(data_M!$BP:$BP,G355)</f>
        <v>2</v>
      </c>
    </row>
    <row r="356">
      <c r="A356" s="1" t="s">
        <v>6278</v>
      </c>
      <c r="B356" s="11">
        <v>46157.16297453704</v>
      </c>
      <c r="C356" s="42">
        <v>109.0</v>
      </c>
      <c r="D356" s="43">
        <v>46157.0</v>
      </c>
      <c r="E356" s="1" t="s">
        <v>1913</v>
      </c>
      <c r="F356" s="1" t="s">
        <v>6281</v>
      </c>
      <c r="G356" s="9" t="s">
        <v>6282</v>
      </c>
      <c r="H356" s="8" t="s">
        <v>6283</v>
      </c>
      <c r="I356" s="1" t="s">
        <v>6293</v>
      </c>
      <c r="J356" s="1" t="s">
        <v>1592</v>
      </c>
      <c r="K356" s="1" t="s">
        <v>1543</v>
      </c>
      <c r="L356" s="44" t="s">
        <v>150</v>
      </c>
      <c r="M356" s="17"/>
      <c r="N356" s="44" t="s">
        <v>150</v>
      </c>
      <c r="O356" s="44" t="s">
        <v>150</v>
      </c>
      <c r="P356" s="44" t="s">
        <v>150</v>
      </c>
      <c r="Q356" s="17"/>
      <c r="R356" s="45">
        <v>120.0</v>
      </c>
      <c r="S356" s="44" t="s">
        <v>174</v>
      </c>
      <c r="T356" s="44" t="s">
        <v>150</v>
      </c>
      <c r="U356" s="44" t="s">
        <v>150</v>
      </c>
      <c r="V356" s="44" t="s">
        <v>150</v>
      </c>
      <c r="W356" s="44" t="s">
        <v>174</v>
      </c>
      <c r="X356" s="44" t="s">
        <v>150</v>
      </c>
      <c r="Y356" s="44" t="s">
        <v>150</v>
      </c>
      <c r="Z356" s="44" t="s">
        <v>150</v>
      </c>
      <c r="AA356" s="44" t="s">
        <v>150</v>
      </c>
      <c r="AB356" s="44" t="s">
        <v>175</v>
      </c>
      <c r="AC356" s="44" t="s">
        <v>150</v>
      </c>
      <c r="AD356" s="44" t="s">
        <v>150</v>
      </c>
      <c r="AE356" s="44" t="s">
        <v>150</v>
      </c>
      <c r="AF356" s="17"/>
      <c r="AG356" s="17"/>
      <c r="AH356" s="17"/>
      <c r="AI356" s="44" t="s">
        <v>1630</v>
      </c>
      <c r="AJ356" s="44" t="s">
        <v>812</v>
      </c>
      <c r="AK356" s="46" t="s">
        <v>6296</v>
      </c>
      <c r="AL356" s="46" t="s">
        <v>6304</v>
      </c>
      <c r="AM356" s="46" t="s">
        <v>6312</v>
      </c>
      <c r="AN356" s="44" t="s">
        <v>150</v>
      </c>
      <c r="AO356" s="44" t="s">
        <v>158</v>
      </c>
      <c r="AP356" s="44" t="s">
        <v>150</v>
      </c>
      <c r="AQ356" s="44" t="s">
        <v>158</v>
      </c>
      <c r="AR356" s="44" t="s">
        <v>174</v>
      </c>
      <c r="AS356" s="44" t="s">
        <v>158</v>
      </c>
      <c r="AT356" s="44" t="s">
        <v>158</v>
      </c>
      <c r="AU356" s="44" t="s">
        <v>158</v>
      </c>
      <c r="AV356" s="44" t="s">
        <v>174</v>
      </c>
      <c r="AW356" s="44" t="s">
        <v>2162</v>
      </c>
      <c r="AX356" s="44" t="s">
        <v>150</v>
      </c>
      <c r="AY356" s="44" t="s">
        <v>2400</v>
      </c>
      <c r="AZ356" s="44" t="s">
        <v>158</v>
      </c>
      <c r="BA356" s="47"/>
      <c r="BB356" s="44" t="s">
        <v>158</v>
      </c>
      <c r="BC356" s="47"/>
      <c r="BD356" s="1" t="s">
        <v>1913</v>
      </c>
      <c r="BE356" s="1" t="s">
        <v>17907</v>
      </c>
      <c r="BF356" s="13">
        <f>COUNTIF(data_M!$BP:$BP,G356)</f>
        <v>2</v>
      </c>
    </row>
    <row r="357">
      <c r="A357" s="1" t="s">
        <v>7190</v>
      </c>
      <c r="B357" s="11">
        <v>46157.37258101852</v>
      </c>
      <c r="C357" s="42">
        <v>104.0</v>
      </c>
      <c r="D357" s="43">
        <v>46157.0</v>
      </c>
      <c r="E357" s="1" t="s">
        <v>960</v>
      </c>
      <c r="F357" s="1" t="s">
        <v>7196</v>
      </c>
      <c r="G357" s="9" t="s">
        <v>7197</v>
      </c>
      <c r="H357" s="8" t="s">
        <v>7200</v>
      </c>
      <c r="I357" s="1" t="s">
        <v>7196</v>
      </c>
      <c r="J357" s="1" t="s">
        <v>169</v>
      </c>
      <c r="K357" s="1" t="s">
        <v>970</v>
      </c>
      <c r="L357" s="44" t="s">
        <v>150</v>
      </c>
      <c r="M357" s="17"/>
      <c r="N357" s="44" t="s">
        <v>150</v>
      </c>
      <c r="O357" s="44" t="s">
        <v>150</v>
      </c>
      <c r="P357" s="44" t="s">
        <v>150</v>
      </c>
      <c r="Q357" s="17"/>
      <c r="R357" s="45">
        <v>60.0</v>
      </c>
      <c r="S357" s="44" t="s">
        <v>174</v>
      </c>
      <c r="T357" s="44" t="s">
        <v>150</v>
      </c>
      <c r="U357" s="44" t="s">
        <v>150</v>
      </c>
      <c r="V357" s="44" t="s">
        <v>150</v>
      </c>
      <c r="W357" s="44" t="s">
        <v>174</v>
      </c>
      <c r="X357" s="44" t="s">
        <v>150</v>
      </c>
      <c r="Y357" s="44" t="s">
        <v>150</v>
      </c>
      <c r="Z357" s="44" t="s">
        <v>150</v>
      </c>
      <c r="AA357" s="44" t="s">
        <v>150</v>
      </c>
      <c r="AB357" s="44" t="s">
        <v>174</v>
      </c>
      <c r="AC357" s="44" t="s">
        <v>150</v>
      </c>
      <c r="AD357" s="44" t="s">
        <v>150</v>
      </c>
      <c r="AE357" s="44" t="s">
        <v>150</v>
      </c>
      <c r="AF357" s="17"/>
      <c r="AG357" s="17"/>
      <c r="AH357" s="17"/>
      <c r="AI357" s="44" t="s">
        <v>5964</v>
      </c>
      <c r="AJ357" s="44" t="s">
        <v>812</v>
      </c>
      <c r="AK357" s="46" t="s">
        <v>7206</v>
      </c>
      <c r="AL357" s="46" t="s">
        <v>7215</v>
      </c>
      <c r="AM357" s="46" t="s">
        <v>7218</v>
      </c>
      <c r="AN357" s="44" t="s">
        <v>150</v>
      </c>
      <c r="AO357" s="44" t="s">
        <v>158</v>
      </c>
      <c r="AP357" s="44" t="s">
        <v>150</v>
      </c>
      <c r="AQ357" s="44" t="s">
        <v>158</v>
      </c>
      <c r="AR357" s="44" t="s">
        <v>423</v>
      </c>
      <c r="AS357" s="44" t="s">
        <v>158</v>
      </c>
      <c r="AT357" s="44" t="s">
        <v>150</v>
      </c>
      <c r="AU357" s="44" t="s">
        <v>150</v>
      </c>
      <c r="AV357" s="44" t="s">
        <v>150</v>
      </c>
      <c r="AW357" s="44" t="s">
        <v>882</v>
      </c>
      <c r="AX357" s="44" t="s">
        <v>158</v>
      </c>
      <c r="AY357" s="47"/>
      <c r="AZ357" s="44" t="s">
        <v>174</v>
      </c>
      <c r="BA357" s="44" t="s">
        <v>7227</v>
      </c>
      <c r="BB357" s="44" t="s">
        <v>158</v>
      </c>
      <c r="BC357" s="47"/>
      <c r="BD357" s="1" t="s">
        <v>960</v>
      </c>
      <c r="BE357" s="1" t="s">
        <v>17923</v>
      </c>
      <c r="BF357" s="13">
        <f>COUNTIF(data_M!$BP:$BP,G357)</f>
        <v>2</v>
      </c>
    </row>
    <row r="358">
      <c r="A358" s="1" t="s">
        <v>5890</v>
      </c>
      <c r="B358" s="11">
        <v>46156.696597222224</v>
      </c>
      <c r="C358" s="42">
        <v>104.0</v>
      </c>
      <c r="D358" s="43">
        <v>46156.0</v>
      </c>
      <c r="E358" s="1" t="s">
        <v>960</v>
      </c>
      <c r="F358" s="1" t="s">
        <v>5897</v>
      </c>
      <c r="G358" s="9" t="s">
        <v>5898</v>
      </c>
      <c r="H358" s="8" t="s">
        <v>5899</v>
      </c>
      <c r="I358" s="1" t="s">
        <v>5897</v>
      </c>
      <c r="J358" s="1" t="s">
        <v>169</v>
      </c>
      <c r="K358" s="1" t="s">
        <v>970</v>
      </c>
      <c r="L358" s="44" t="s">
        <v>150</v>
      </c>
      <c r="M358" s="17"/>
      <c r="N358" s="44" t="s">
        <v>150</v>
      </c>
      <c r="O358" s="44" t="s">
        <v>150</v>
      </c>
      <c r="P358" s="44" t="s">
        <v>150</v>
      </c>
      <c r="Q358" s="17"/>
      <c r="R358" s="45">
        <v>85.0</v>
      </c>
      <c r="S358" s="44" t="s">
        <v>174</v>
      </c>
      <c r="T358" s="44" t="s">
        <v>150</v>
      </c>
      <c r="U358" s="44" t="s">
        <v>150</v>
      </c>
      <c r="V358" s="44" t="s">
        <v>150</v>
      </c>
      <c r="W358" s="44" t="s">
        <v>174</v>
      </c>
      <c r="X358" s="44" t="s">
        <v>150</v>
      </c>
      <c r="Y358" s="44" t="s">
        <v>150</v>
      </c>
      <c r="Z358" s="44" t="s">
        <v>150</v>
      </c>
      <c r="AA358" s="44" t="s">
        <v>150</v>
      </c>
      <c r="AB358" s="44" t="s">
        <v>174</v>
      </c>
      <c r="AC358" s="44" t="s">
        <v>150</v>
      </c>
      <c r="AD358" s="44" t="s">
        <v>150</v>
      </c>
      <c r="AE358" s="44" t="s">
        <v>174</v>
      </c>
      <c r="AF358" s="17"/>
      <c r="AG358" s="17"/>
      <c r="AH358" s="17"/>
      <c r="AI358" s="44" t="s">
        <v>757</v>
      </c>
      <c r="AJ358" s="44" t="s">
        <v>757</v>
      </c>
      <c r="AK358" s="46" t="s">
        <v>5911</v>
      </c>
      <c r="AL358" s="46" t="s">
        <v>5914</v>
      </c>
      <c r="AM358" s="46" t="s">
        <v>5924</v>
      </c>
      <c r="AN358" s="44" t="s">
        <v>150</v>
      </c>
      <c r="AO358" s="44" t="s">
        <v>158</v>
      </c>
      <c r="AP358" s="44" t="s">
        <v>150</v>
      </c>
      <c r="AQ358" s="44" t="s">
        <v>158</v>
      </c>
      <c r="AR358" s="44" t="s">
        <v>174</v>
      </c>
      <c r="AS358" s="44" t="s">
        <v>158</v>
      </c>
      <c r="AT358" s="44" t="s">
        <v>150</v>
      </c>
      <c r="AU358" s="44" t="s">
        <v>158</v>
      </c>
      <c r="AV358" s="44" t="s">
        <v>174</v>
      </c>
      <c r="AW358" s="44" t="s">
        <v>5843</v>
      </c>
      <c r="AX358" s="44" t="s">
        <v>158</v>
      </c>
      <c r="AY358" s="47"/>
      <c r="AZ358" s="44" t="s">
        <v>158</v>
      </c>
      <c r="BA358" s="47"/>
      <c r="BB358" s="44" t="s">
        <v>158</v>
      </c>
      <c r="BC358" s="47"/>
      <c r="BD358" s="1" t="s">
        <v>960</v>
      </c>
      <c r="BE358" s="1" t="s">
        <v>17944</v>
      </c>
      <c r="BF358" s="13">
        <f>COUNTIF(data_M!$BP:$BP,G358)</f>
        <v>4</v>
      </c>
    </row>
    <row r="359">
      <c r="A359" s="1" t="s">
        <v>10548</v>
      </c>
      <c r="B359" s="11">
        <v>46160.26466435185</v>
      </c>
      <c r="C359" s="42">
        <v>108.0</v>
      </c>
      <c r="D359" s="43">
        <v>46160.0</v>
      </c>
      <c r="E359" s="1" t="s">
        <v>852</v>
      </c>
      <c r="F359" s="1" t="s">
        <v>10553</v>
      </c>
      <c r="G359" s="9" t="s">
        <v>10554</v>
      </c>
      <c r="H359" s="8" t="s">
        <v>10555</v>
      </c>
      <c r="I359" s="1" t="s">
        <v>10561</v>
      </c>
      <c r="J359" s="1" t="s">
        <v>1592</v>
      </c>
      <c r="K359" s="1" t="s">
        <v>863</v>
      </c>
      <c r="L359" s="44" t="s">
        <v>150</v>
      </c>
      <c r="M359" s="17"/>
      <c r="N359" s="44" t="s">
        <v>150</v>
      </c>
      <c r="O359" s="44" t="s">
        <v>150</v>
      </c>
      <c r="P359" s="44" t="s">
        <v>150</v>
      </c>
      <c r="Q359" s="17"/>
      <c r="R359" s="45">
        <v>60.0</v>
      </c>
      <c r="S359" s="44" t="s">
        <v>174</v>
      </c>
      <c r="T359" s="44" t="s">
        <v>150</v>
      </c>
      <c r="U359" s="44" t="s">
        <v>150</v>
      </c>
      <c r="V359" s="44" t="s">
        <v>150</v>
      </c>
      <c r="W359" s="44" t="s">
        <v>174</v>
      </c>
      <c r="X359" s="44" t="s">
        <v>150</v>
      </c>
      <c r="Y359" s="44" t="s">
        <v>150</v>
      </c>
      <c r="Z359" s="44" t="s">
        <v>150</v>
      </c>
      <c r="AA359" s="44" t="s">
        <v>150</v>
      </c>
      <c r="AB359" s="44" t="s">
        <v>175</v>
      </c>
      <c r="AC359" s="44" t="s">
        <v>150</v>
      </c>
      <c r="AD359" s="44" t="s">
        <v>150</v>
      </c>
      <c r="AE359" s="44" t="s">
        <v>174</v>
      </c>
      <c r="AF359" s="17"/>
      <c r="AG359" s="17"/>
      <c r="AH359" s="17"/>
      <c r="AI359" s="44" t="s">
        <v>757</v>
      </c>
      <c r="AJ359" s="44" t="s">
        <v>4621</v>
      </c>
      <c r="AK359" s="46" t="s">
        <v>10564</v>
      </c>
      <c r="AL359" s="46" t="s">
        <v>10571</v>
      </c>
      <c r="AM359" s="46" t="s">
        <v>10576</v>
      </c>
      <c r="AN359" s="44" t="s">
        <v>150</v>
      </c>
      <c r="AO359" s="44" t="s">
        <v>158</v>
      </c>
      <c r="AP359" s="44" t="s">
        <v>150</v>
      </c>
      <c r="AQ359" s="44" t="s">
        <v>158</v>
      </c>
      <c r="AR359" s="44" t="s">
        <v>174</v>
      </c>
      <c r="AS359" s="44" t="s">
        <v>158</v>
      </c>
      <c r="AT359" s="44" t="s">
        <v>150</v>
      </c>
      <c r="AU359" s="44" t="s">
        <v>158</v>
      </c>
      <c r="AV359" s="44" t="s">
        <v>150</v>
      </c>
      <c r="AW359" s="44" t="s">
        <v>468</v>
      </c>
      <c r="AX359" s="44" t="s">
        <v>158</v>
      </c>
      <c r="AY359" s="47"/>
      <c r="AZ359" s="44" t="s">
        <v>158</v>
      </c>
      <c r="BA359" s="47"/>
      <c r="BB359" s="44" t="s">
        <v>158</v>
      </c>
      <c r="BC359" s="47"/>
      <c r="BD359" s="1" t="s">
        <v>852</v>
      </c>
      <c r="BE359" s="1" t="s">
        <v>17960</v>
      </c>
      <c r="BF359" s="13">
        <f>COUNTIF(data_M!$BP:$BP,G359)</f>
        <v>3</v>
      </c>
    </row>
    <row r="360">
      <c r="A360" s="1" t="s">
        <v>17962</v>
      </c>
      <c r="B360" s="11">
        <v>46174.50005787037</v>
      </c>
      <c r="C360" s="42">
        <v>103.0</v>
      </c>
      <c r="D360" s="43">
        <v>46174.0</v>
      </c>
      <c r="E360" s="1" t="s">
        <v>369</v>
      </c>
      <c r="F360" s="1" t="s">
        <v>3612</v>
      </c>
      <c r="G360" s="48" t="s">
        <v>15972</v>
      </c>
      <c r="H360" s="8" t="s">
        <v>17964</v>
      </c>
      <c r="I360" s="1" t="s">
        <v>5629</v>
      </c>
      <c r="J360" s="1" t="s">
        <v>808</v>
      </c>
      <c r="K360" s="1" t="s">
        <v>385</v>
      </c>
      <c r="L360" s="44" t="s">
        <v>150</v>
      </c>
      <c r="M360" s="17"/>
      <c r="N360" s="44" t="s">
        <v>150</v>
      </c>
      <c r="O360" s="44" t="s">
        <v>155</v>
      </c>
      <c r="P360" s="47"/>
      <c r="Q360" s="17"/>
      <c r="R360" s="45">
        <v>120.0</v>
      </c>
      <c r="S360" s="44" t="s">
        <v>174</v>
      </c>
      <c r="T360" s="44" t="s">
        <v>150</v>
      </c>
      <c r="U360" s="44" t="s">
        <v>150</v>
      </c>
      <c r="V360" s="44" t="s">
        <v>150</v>
      </c>
      <c r="W360" s="44" t="s">
        <v>174</v>
      </c>
      <c r="X360" s="44" t="s">
        <v>150</v>
      </c>
      <c r="Y360" s="44" t="s">
        <v>150</v>
      </c>
      <c r="Z360" s="44" t="s">
        <v>150</v>
      </c>
      <c r="AA360" s="44" t="s">
        <v>150</v>
      </c>
      <c r="AB360" s="44" t="s">
        <v>175</v>
      </c>
      <c r="AC360" s="44" t="s">
        <v>150</v>
      </c>
      <c r="AD360" s="44" t="s">
        <v>150</v>
      </c>
      <c r="AE360" s="44" t="s">
        <v>174</v>
      </c>
      <c r="AF360" s="17"/>
      <c r="AG360" s="17"/>
      <c r="AH360" s="17"/>
      <c r="AI360" s="44" t="s">
        <v>322</v>
      </c>
      <c r="AJ360" s="44" t="s">
        <v>1131</v>
      </c>
      <c r="AK360" s="46" t="s">
        <v>17966</v>
      </c>
      <c r="AL360" s="46" t="s">
        <v>17970</v>
      </c>
      <c r="AM360" s="46" t="s">
        <v>17972</v>
      </c>
      <c r="AN360" s="44" t="s">
        <v>174</v>
      </c>
      <c r="AO360" s="44" t="s">
        <v>158</v>
      </c>
      <c r="AP360" s="44" t="s">
        <v>150</v>
      </c>
      <c r="AQ360" s="44" t="s">
        <v>158</v>
      </c>
      <c r="AR360" s="44" t="s">
        <v>158</v>
      </c>
      <c r="AS360" s="44" t="s">
        <v>158</v>
      </c>
      <c r="AT360" s="44" t="s">
        <v>158</v>
      </c>
      <c r="AU360" s="44" t="s">
        <v>158</v>
      </c>
      <c r="AV360" s="44" t="s">
        <v>174</v>
      </c>
      <c r="AW360" s="44" t="s">
        <v>2248</v>
      </c>
      <c r="AX360" s="44" t="s">
        <v>158</v>
      </c>
      <c r="AY360" s="47"/>
      <c r="AZ360" s="44" t="s">
        <v>158</v>
      </c>
      <c r="BA360" s="47"/>
      <c r="BB360" s="44" t="s">
        <v>158</v>
      </c>
      <c r="BC360" s="47"/>
      <c r="BD360" s="1" t="s">
        <v>369</v>
      </c>
      <c r="BE360" s="1" t="s">
        <v>17979</v>
      </c>
      <c r="BF360" s="13">
        <f>COUNTIF(data_M!$BP:$BP,G360)</f>
        <v>3</v>
      </c>
    </row>
    <row r="361">
      <c r="A361" s="1" t="s">
        <v>14917</v>
      </c>
      <c r="B361" s="11">
        <v>46162.37847222222</v>
      </c>
      <c r="C361" s="42">
        <v>110.0</v>
      </c>
      <c r="D361" s="43">
        <v>46162.0</v>
      </c>
      <c r="E361" s="1" t="s">
        <v>227</v>
      </c>
      <c r="F361" s="1" t="s">
        <v>12816</v>
      </c>
      <c r="G361" s="9" t="s">
        <v>12809</v>
      </c>
      <c r="H361" s="8" t="s">
        <v>14924</v>
      </c>
      <c r="I361" s="1" t="s">
        <v>12802</v>
      </c>
      <c r="J361" s="1" t="s">
        <v>3297</v>
      </c>
      <c r="K361" s="1" t="s">
        <v>237</v>
      </c>
      <c r="L361" s="44" t="s">
        <v>150</v>
      </c>
      <c r="M361" s="17"/>
      <c r="N361" s="44" t="s">
        <v>150</v>
      </c>
      <c r="O361" s="44" t="s">
        <v>150</v>
      </c>
      <c r="P361" s="44" t="s">
        <v>150</v>
      </c>
      <c r="Q361" s="17"/>
      <c r="R361" s="45">
        <v>38.0</v>
      </c>
      <c r="S361" s="44" t="s">
        <v>174</v>
      </c>
      <c r="T361" s="44" t="s">
        <v>150</v>
      </c>
      <c r="U361" s="44" t="s">
        <v>150</v>
      </c>
      <c r="V361" s="44" t="s">
        <v>150</v>
      </c>
      <c r="W361" s="44" t="s">
        <v>174</v>
      </c>
      <c r="X361" s="44" t="s">
        <v>150</v>
      </c>
      <c r="Y361" s="44" t="s">
        <v>150</v>
      </c>
      <c r="Z361" s="44" t="s">
        <v>150</v>
      </c>
      <c r="AA361" s="44" t="s">
        <v>150</v>
      </c>
      <c r="AB361" s="44" t="s">
        <v>175</v>
      </c>
      <c r="AC361" s="44" t="s">
        <v>150</v>
      </c>
      <c r="AD361" s="44" t="s">
        <v>150</v>
      </c>
      <c r="AE361" s="44" t="s">
        <v>174</v>
      </c>
      <c r="AF361" s="17"/>
      <c r="AG361" s="17"/>
      <c r="AH361" s="17"/>
      <c r="AI361" s="44" t="s">
        <v>158</v>
      </c>
      <c r="AJ361" s="44" t="s">
        <v>158</v>
      </c>
      <c r="AK361" s="46" t="s">
        <v>14933</v>
      </c>
      <c r="AL361" s="46" t="s">
        <v>14937</v>
      </c>
      <c r="AM361" s="46" t="s">
        <v>14944</v>
      </c>
      <c r="AN361" s="44" t="s">
        <v>158</v>
      </c>
      <c r="AO361" s="44" t="s">
        <v>158</v>
      </c>
      <c r="AP361" s="44" t="s">
        <v>158</v>
      </c>
      <c r="AQ361" s="44" t="s">
        <v>158</v>
      </c>
      <c r="AR361" s="44" t="s">
        <v>174</v>
      </c>
      <c r="AS361" s="44" t="s">
        <v>158</v>
      </c>
      <c r="AT361" s="44" t="s">
        <v>158</v>
      </c>
      <c r="AU361" s="44" t="s">
        <v>158</v>
      </c>
      <c r="AV361" s="44" t="s">
        <v>150</v>
      </c>
      <c r="AW361" s="44" t="s">
        <v>286</v>
      </c>
      <c r="AX361" s="44" t="s">
        <v>158</v>
      </c>
      <c r="AY361" s="47"/>
      <c r="AZ361" s="44" t="s">
        <v>158</v>
      </c>
      <c r="BA361" s="47"/>
      <c r="BB361" s="44" t="s">
        <v>158</v>
      </c>
      <c r="BC361" s="47"/>
      <c r="BD361" s="1" t="s">
        <v>227</v>
      </c>
      <c r="BE361" s="1" t="s">
        <v>17996</v>
      </c>
      <c r="BF361" s="13">
        <f>COUNTIF(data_M!$BP:$BP,G361)</f>
        <v>1</v>
      </c>
    </row>
    <row r="362">
      <c r="A362" s="1" t="s">
        <v>14887</v>
      </c>
      <c r="B362" s="11">
        <v>46162.29094907407</v>
      </c>
      <c r="C362" s="42">
        <v>106.0</v>
      </c>
      <c r="D362" s="43">
        <v>46162.0</v>
      </c>
      <c r="E362" s="1" t="s">
        <v>299</v>
      </c>
      <c r="F362" s="1" t="s">
        <v>12844</v>
      </c>
      <c r="G362" s="9" t="s">
        <v>12828</v>
      </c>
      <c r="H362" s="8" t="s">
        <v>14889</v>
      </c>
      <c r="I362" s="1" t="s">
        <v>8724</v>
      </c>
      <c r="J362" s="1" t="s">
        <v>169</v>
      </c>
      <c r="K362" s="1" t="s">
        <v>317</v>
      </c>
      <c r="L362" s="44" t="s">
        <v>150</v>
      </c>
      <c r="M362" s="17"/>
      <c r="N362" s="44" t="s">
        <v>174</v>
      </c>
      <c r="O362" s="44" t="s">
        <v>155</v>
      </c>
      <c r="P362" s="47"/>
      <c r="Q362" s="17"/>
      <c r="R362" s="45">
        <v>20.0</v>
      </c>
      <c r="S362" s="44" t="s">
        <v>174</v>
      </c>
      <c r="T362" s="44" t="s">
        <v>150</v>
      </c>
      <c r="U362" s="44" t="s">
        <v>150</v>
      </c>
      <c r="V362" s="44" t="s">
        <v>150</v>
      </c>
      <c r="W362" s="44" t="s">
        <v>174</v>
      </c>
      <c r="X362" s="44" t="s">
        <v>174</v>
      </c>
      <c r="Y362" s="44" t="s">
        <v>150</v>
      </c>
      <c r="Z362" s="44" t="s">
        <v>150</v>
      </c>
      <c r="AA362" s="44" t="s">
        <v>150</v>
      </c>
      <c r="AB362" s="44" t="s">
        <v>174</v>
      </c>
      <c r="AC362" s="44" t="s">
        <v>150</v>
      </c>
      <c r="AD362" s="44" t="s">
        <v>150</v>
      </c>
      <c r="AE362" s="44" t="s">
        <v>174</v>
      </c>
      <c r="AF362" s="17"/>
      <c r="AG362" s="17"/>
      <c r="AH362" s="17"/>
      <c r="AI362" s="44" t="s">
        <v>4485</v>
      </c>
      <c r="AJ362" s="44" t="s">
        <v>812</v>
      </c>
      <c r="AK362" s="46" t="s">
        <v>14897</v>
      </c>
      <c r="AL362" s="46" t="s">
        <v>14902</v>
      </c>
      <c r="AM362" s="46" t="s">
        <v>14908</v>
      </c>
      <c r="AN362" s="44" t="s">
        <v>158</v>
      </c>
      <c r="AO362" s="44" t="s">
        <v>158</v>
      </c>
      <c r="AP362" s="44" t="s">
        <v>150</v>
      </c>
      <c r="AQ362" s="44" t="s">
        <v>158</v>
      </c>
      <c r="AR362" s="44" t="s">
        <v>158</v>
      </c>
      <c r="AS362" s="44" t="s">
        <v>158</v>
      </c>
      <c r="AT362" s="44" t="s">
        <v>158</v>
      </c>
      <c r="AU362" s="44" t="s">
        <v>158</v>
      </c>
      <c r="AV362" s="44" t="s">
        <v>174</v>
      </c>
      <c r="AW362" s="44" t="s">
        <v>1513</v>
      </c>
      <c r="AX362" s="44" t="s">
        <v>158</v>
      </c>
      <c r="AY362" s="47"/>
      <c r="AZ362" s="44" t="s">
        <v>158</v>
      </c>
      <c r="BA362" s="47"/>
      <c r="BB362" s="44" t="s">
        <v>158</v>
      </c>
      <c r="BC362" s="47"/>
      <c r="BD362" s="1" t="s">
        <v>299</v>
      </c>
      <c r="BE362" s="1" t="s">
        <v>18011</v>
      </c>
      <c r="BF362" s="13">
        <f>COUNTIF(data_M!$BP:$BP,G362)</f>
        <v>3</v>
      </c>
    </row>
    <row r="363">
      <c r="A363" s="1" t="s">
        <v>7092</v>
      </c>
      <c r="B363" s="11">
        <v>46157.339155092595</v>
      </c>
      <c r="C363" s="42">
        <v>109.0</v>
      </c>
      <c r="D363" s="43">
        <v>46157.0</v>
      </c>
      <c r="E363" s="1" t="s">
        <v>1913</v>
      </c>
      <c r="F363" s="1" t="s">
        <v>7096</v>
      </c>
      <c r="G363" s="9" t="s">
        <v>7097</v>
      </c>
      <c r="H363" s="8" t="s">
        <v>7098</v>
      </c>
      <c r="I363" s="1" t="s">
        <v>7096</v>
      </c>
      <c r="J363" s="1" t="s">
        <v>1592</v>
      </c>
      <c r="K363" s="1" t="s">
        <v>1543</v>
      </c>
      <c r="L363" s="44" t="s">
        <v>150</v>
      </c>
      <c r="M363" s="17"/>
      <c r="N363" s="44" t="s">
        <v>174</v>
      </c>
      <c r="O363" s="44" t="s">
        <v>150</v>
      </c>
      <c r="P363" s="44" t="s">
        <v>150</v>
      </c>
      <c r="Q363" s="17"/>
      <c r="R363" s="45">
        <v>75.0</v>
      </c>
      <c r="S363" s="44" t="s">
        <v>174</v>
      </c>
      <c r="T363" s="44" t="s">
        <v>150</v>
      </c>
      <c r="U363" s="44" t="s">
        <v>150</v>
      </c>
      <c r="V363" s="44" t="s">
        <v>150</v>
      </c>
      <c r="W363" s="44" t="s">
        <v>174</v>
      </c>
      <c r="X363" s="44" t="s">
        <v>150</v>
      </c>
      <c r="Y363" s="44" t="s">
        <v>150</v>
      </c>
      <c r="Z363" s="44" t="s">
        <v>150</v>
      </c>
      <c r="AA363" s="44" t="s">
        <v>150</v>
      </c>
      <c r="AB363" s="44" t="s">
        <v>175</v>
      </c>
      <c r="AC363" s="44" t="s">
        <v>150</v>
      </c>
      <c r="AD363" s="44" t="s">
        <v>150</v>
      </c>
      <c r="AE363" s="44" t="s">
        <v>174</v>
      </c>
      <c r="AF363" s="17"/>
      <c r="AG363" s="17"/>
      <c r="AH363" s="17"/>
      <c r="AI363" s="44" t="s">
        <v>7107</v>
      </c>
      <c r="AJ363" s="44" t="s">
        <v>6081</v>
      </c>
      <c r="AK363" s="46" t="s">
        <v>7108</v>
      </c>
      <c r="AL363" s="46" t="s">
        <v>7112</v>
      </c>
      <c r="AM363" s="46" t="s">
        <v>7125</v>
      </c>
      <c r="AN363" s="44" t="s">
        <v>150</v>
      </c>
      <c r="AO363" s="44" t="s">
        <v>158</v>
      </c>
      <c r="AP363" s="44" t="s">
        <v>150</v>
      </c>
      <c r="AQ363" s="44" t="s">
        <v>158</v>
      </c>
      <c r="AR363" s="44" t="s">
        <v>174</v>
      </c>
      <c r="AS363" s="44" t="s">
        <v>158</v>
      </c>
      <c r="AT363" s="44" t="s">
        <v>150</v>
      </c>
      <c r="AU363" s="44" t="s">
        <v>158</v>
      </c>
      <c r="AV363" s="44" t="s">
        <v>174</v>
      </c>
      <c r="AW363" s="44" t="s">
        <v>607</v>
      </c>
      <c r="AX363" s="44" t="s">
        <v>150</v>
      </c>
      <c r="AY363" s="44" t="s">
        <v>7131</v>
      </c>
      <c r="AZ363" s="44" t="s">
        <v>158</v>
      </c>
      <c r="BA363" s="47"/>
      <c r="BB363" s="44" t="s">
        <v>158</v>
      </c>
      <c r="BC363" s="47"/>
      <c r="BD363" s="1" t="s">
        <v>1913</v>
      </c>
      <c r="BE363" s="1" t="s">
        <v>18028</v>
      </c>
      <c r="BF363" s="13">
        <f>COUNTIF(data_M!$BP:$BP,G363)</f>
        <v>2</v>
      </c>
    </row>
    <row r="364">
      <c r="A364" s="1" t="s">
        <v>18030</v>
      </c>
      <c r="B364" s="11">
        <v>46176.96587962963</v>
      </c>
      <c r="C364" s="42">
        <v>101.0</v>
      </c>
      <c r="D364" s="43">
        <v>46177.0</v>
      </c>
      <c r="E364" s="1" t="s">
        <v>793</v>
      </c>
      <c r="F364" s="1" t="s">
        <v>1084</v>
      </c>
      <c r="G364" s="9" t="s">
        <v>1089</v>
      </c>
      <c r="H364" s="8" t="s">
        <v>18031</v>
      </c>
      <c r="I364" s="1" t="s">
        <v>1084</v>
      </c>
      <c r="J364" s="1" t="s">
        <v>808</v>
      </c>
      <c r="K364" s="1" t="s">
        <v>809</v>
      </c>
      <c r="L364" s="44" t="s">
        <v>150</v>
      </c>
      <c r="M364" s="17"/>
      <c r="N364" s="44" t="s">
        <v>174</v>
      </c>
      <c r="O364" s="44" t="s">
        <v>155</v>
      </c>
      <c r="P364" s="47"/>
      <c r="Q364" s="17"/>
      <c r="R364" s="45">
        <v>60.0</v>
      </c>
      <c r="S364" s="44" t="s">
        <v>174</v>
      </c>
      <c r="T364" s="44" t="s">
        <v>150</v>
      </c>
      <c r="U364" s="44" t="s">
        <v>150</v>
      </c>
      <c r="V364" s="44" t="s">
        <v>150</v>
      </c>
      <c r="W364" s="44" t="s">
        <v>174</v>
      </c>
      <c r="X364" s="44" t="s">
        <v>150</v>
      </c>
      <c r="Y364" s="44" t="s">
        <v>150</v>
      </c>
      <c r="Z364" s="44" t="s">
        <v>150</v>
      </c>
      <c r="AA364" s="44" t="s">
        <v>150</v>
      </c>
      <c r="AB364" s="44" t="s">
        <v>175</v>
      </c>
      <c r="AC364" s="44" t="s">
        <v>150</v>
      </c>
      <c r="AD364" s="44" t="s">
        <v>150</v>
      </c>
      <c r="AE364" s="44" t="s">
        <v>174</v>
      </c>
      <c r="AF364" s="17"/>
      <c r="AG364" s="17"/>
      <c r="AH364" s="17"/>
      <c r="AI364" s="44" t="s">
        <v>757</v>
      </c>
      <c r="AJ364" s="44" t="s">
        <v>1630</v>
      </c>
      <c r="AK364" s="46" t="s">
        <v>18035</v>
      </c>
      <c r="AL364" s="46" t="s">
        <v>18038</v>
      </c>
      <c r="AM364" s="46" t="s">
        <v>18041</v>
      </c>
      <c r="AN364" s="44" t="s">
        <v>150</v>
      </c>
      <c r="AO364" s="44" t="s">
        <v>158</v>
      </c>
      <c r="AP364" s="44" t="s">
        <v>150</v>
      </c>
      <c r="AQ364" s="44" t="s">
        <v>158</v>
      </c>
      <c r="AR364" s="44" t="s">
        <v>158</v>
      </c>
      <c r="AS364" s="44" t="s">
        <v>158</v>
      </c>
      <c r="AT364" s="44" t="s">
        <v>158</v>
      </c>
      <c r="AU364" s="44" t="s">
        <v>158</v>
      </c>
      <c r="AV364" s="44" t="s">
        <v>150</v>
      </c>
      <c r="AW364" s="44" t="s">
        <v>541</v>
      </c>
      <c r="AX364" s="44" t="s">
        <v>158</v>
      </c>
      <c r="AY364" s="47"/>
      <c r="AZ364" s="44" t="s">
        <v>158</v>
      </c>
      <c r="BA364" s="47"/>
      <c r="BB364" s="44" t="s">
        <v>158</v>
      </c>
      <c r="BC364" s="47"/>
      <c r="BD364" s="1" t="s">
        <v>793</v>
      </c>
      <c r="BE364" s="1" t="s">
        <v>18045</v>
      </c>
      <c r="BF364" s="13">
        <f>COUNTIF(data_M!$BP:$BP,G364)</f>
        <v>2</v>
      </c>
    </row>
    <row r="365">
      <c r="A365" s="1" t="s">
        <v>5424</v>
      </c>
      <c r="B365" s="11">
        <v>46156.39618055556</v>
      </c>
      <c r="C365" s="42">
        <v>105.0</v>
      </c>
      <c r="D365" s="43">
        <v>46156.0</v>
      </c>
      <c r="E365" s="1" t="s">
        <v>136</v>
      </c>
      <c r="F365" s="1" t="s">
        <v>5427</v>
      </c>
      <c r="G365" s="9" t="s">
        <v>5428</v>
      </c>
      <c r="H365" s="8" t="s">
        <v>5429</v>
      </c>
      <c r="I365" s="1" t="s">
        <v>5427</v>
      </c>
      <c r="J365" s="1" t="s">
        <v>3521</v>
      </c>
      <c r="K365" s="1" t="s">
        <v>171</v>
      </c>
      <c r="L365" s="44" t="s">
        <v>174</v>
      </c>
      <c r="M365" s="12" t="s">
        <v>4806</v>
      </c>
      <c r="N365" s="44" t="s">
        <v>174</v>
      </c>
      <c r="O365" s="44" t="s">
        <v>155</v>
      </c>
      <c r="P365" s="47"/>
      <c r="Q365" s="17"/>
      <c r="R365" s="45">
        <v>75.0</v>
      </c>
      <c r="S365" s="44" t="s">
        <v>174</v>
      </c>
      <c r="T365" s="44" t="s">
        <v>150</v>
      </c>
      <c r="U365" s="44" t="s">
        <v>150</v>
      </c>
      <c r="V365" s="44" t="s">
        <v>150</v>
      </c>
      <c r="W365" s="44" t="s">
        <v>174</v>
      </c>
      <c r="X365" s="44" t="s">
        <v>150</v>
      </c>
      <c r="Y365" s="44" t="s">
        <v>150</v>
      </c>
      <c r="Z365" s="44" t="s">
        <v>150</v>
      </c>
      <c r="AA365" s="44" t="s">
        <v>150</v>
      </c>
      <c r="AB365" s="44" t="s">
        <v>150</v>
      </c>
      <c r="AC365" s="44" t="s">
        <v>150</v>
      </c>
      <c r="AD365" s="44" t="s">
        <v>150</v>
      </c>
      <c r="AE365" s="44" t="s">
        <v>155</v>
      </c>
      <c r="AF365" s="17"/>
      <c r="AG365" s="17"/>
      <c r="AH365" s="17"/>
      <c r="AI365" s="44" t="s">
        <v>1237</v>
      </c>
      <c r="AJ365" s="44" t="s">
        <v>2399</v>
      </c>
      <c r="AK365" s="46" t="s">
        <v>5433</v>
      </c>
      <c r="AL365" s="46" t="s">
        <v>5443</v>
      </c>
      <c r="AM365" s="46" t="s">
        <v>5452</v>
      </c>
      <c r="AN365" s="44" t="s">
        <v>155</v>
      </c>
      <c r="AO365" s="44" t="s">
        <v>158</v>
      </c>
      <c r="AP365" s="44" t="s">
        <v>150</v>
      </c>
      <c r="AQ365" s="44" t="s">
        <v>174</v>
      </c>
      <c r="AR365" s="44" t="s">
        <v>423</v>
      </c>
      <c r="AS365" s="44" t="s">
        <v>150</v>
      </c>
      <c r="AT365" s="44" t="s">
        <v>150</v>
      </c>
      <c r="AU365" s="44" t="s">
        <v>158</v>
      </c>
      <c r="AV365" s="44" t="s">
        <v>174</v>
      </c>
      <c r="AW365" s="44" t="s">
        <v>666</v>
      </c>
      <c r="AX365" s="44" t="s">
        <v>158</v>
      </c>
      <c r="AY365" s="47"/>
      <c r="AZ365" s="44" t="s">
        <v>158</v>
      </c>
      <c r="BA365" s="47"/>
      <c r="BB365" s="44" t="s">
        <v>150</v>
      </c>
      <c r="BC365" s="44" t="s">
        <v>2554</v>
      </c>
      <c r="BD365" s="1" t="s">
        <v>136</v>
      </c>
      <c r="BE365" s="1" t="s">
        <v>18067</v>
      </c>
      <c r="BF365" s="13">
        <f>COUNTIF(data_M!$BP:$BP,G365)</f>
        <v>3</v>
      </c>
    </row>
    <row r="366">
      <c r="A366" s="1" t="s">
        <v>1523</v>
      </c>
      <c r="B366" s="11">
        <v>46155.11298611111</v>
      </c>
      <c r="C366" s="42">
        <v>107.0</v>
      </c>
      <c r="D366" s="43">
        <v>46155.0</v>
      </c>
      <c r="E366" s="1" t="s">
        <v>561</v>
      </c>
      <c r="F366" s="1" t="s">
        <v>1527</v>
      </c>
      <c r="G366" s="9" t="s">
        <v>1528</v>
      </c>
      <c r="H366" s="8" t="s">
        <v>1529</v>
      </c>
      <c r="I366" s="1" t="s">
        <v>1540</v>
      </c>
      <c r="J366" s="1" t="s">
        <v>169</v>
      </c>
      <c r="K366" s="1" t="s">
        <v>573</v>
      </c>
      <c r="L366" s="44" t="s">
        <v>150</v>
      </c>
      <c r="M366" s="17"/>
      <c r="N366" s="44" t="s">
        <v>150</v>
      </c>
      <c r="O366" s="44" t="s">
        <v>150</v>
      </c>
      <c r="P366" s="44" t="s">
        <v>150</v>
      </c>
      <c r="Q366" s="17"/>
      <c r="R366" s="45">
        <v>150.0</v>
      </c>
      <c r="S366" s="44" t="s">
        <v>174</v>
      </c>
      <c r="T366" s="44" t="s">
        <v>150</v>
      </c>
      <c r="U366" s="44" t="s">
        <v>150</v>
      </c>
      <c r="V366" s="44" t="s">
        <v>150</v>
      </c>
      <c r="W366" s="44" t="s">
        <v>174</v>
      </c>
      <c r="X366" s="44" t="s">
        <v>150</v>
      </c>
      <c r="Y366" s="44" t="s">
        <v>150</v>
      </c>
      <c r="Z366" s="44" t="s">
        <v>150</v>
      </c>
      <c r="AA366" s="44" t="s">
        <v>150</v>
      </c>
      <c r="AB366" s="44" t="s">
        <v>174</v>
      </c>
      <c r="AC366" s="44" t="s">
        <v>150</v>
      </c>
      <c r="AD366" s="44" t="s">
        <v>150</v>
      </c>
      <c r="AE366" s="44" t="s">
        <v>150</v>
      </c>
      <c r="AF366" s="17"/>
      <c r="AG366" s="17"/>
      <c r="AH366" s="17"/>
      <c r="AI366" s="44" t="s">
        <v>1544</v>
      </c>
      <c r="AJ366" s="44" t="s">
        <v>322</v>
      </c>
      <c r="AK366" s="46" t="s">
        <v>1545</v>
      </c>
      <c r="AL366" s="46" t="s">
        <v>1552</v>
      </c>
      <c r="AM366" s="46" t="s">
        <v>1561</v>
      </c>
      <c r="AN366" s="44" t="s">
        <v>174</v>
      </c>
      <c r="AO366" s="44" t="s">
        <v>158</v>
      </c>
      <c r="AP366" s="44" t="s">
        <v>150</v>
      </c>
      <c r="AQ366" s="44" t="s">
        <v>158</v>
      </c>
      <c r="AR366" s="44" t="s">
        <v>861</v>
      </c>
      <c r="AS366" s="44" t="s">
        <v>158</v>
      </c>
      <c r="AT366" s="44" t="s">
        <v>150</v>
      </c>
      <c r="AU366" s="44" t="s">
        <v>158</v>
      </c>
      <c r="AV366" s="44" t="s">
        <v>155</v>
      </c>
      <c r="AW366" s="44" t="s">
        <v>1571</v>
      </c>
      <c r="AX366" s="44" t="s">
        <v>158</v>
      </c>
      <c r="AY366" s="47"/>
      <c r="AZ366" s="44" t="s">
        <v>158</v>
      </c>
      <c r="BA366" s="47"/>
      <c r="BB366" s="44" t="s">
        <v>158</v>
      </c>
      <c r="BC366" s="47"/>
      <c r="BD366" s="1" t="s">
        <v>561</v>
      </c>
      <c r="BE366" s="1" t="s">
        <v>18085</v>
      </c>
      <c r="BF366" s="13">
        <f>COUNTIF(data_M!$BP:$BP,G366)</f>
        <v>3</v>
      </c>
    </row>
    <row r="367">
      <c r="A367" s="1" t="s">
        <v>14012</v>
      </c>
      <c r="B367" s="11">
        <v>46161.5812037037</v>
      </c>
      <c r="C367" s="42">
        <v>109.0</v>
      </c>
      <c r="D367" s="43">
        <v>46161.0</v>
      </c>
      <c r="E367" s="1" t="s">
        <v>1913</v>
      </c>
      <c r="F367" s="1" t="s">
        <v>1591</v>
      </c>
      <c r="G367" s="9" t="s">
        <v>10618</v>
      </c>
      <c r="H367" s="8" t="s">
        <v>14014</v>
      </c>
      <c r="I367" s="1" t="s">
        <v>10627</v>
      </c>
      <c r="J367" s="1" t="s">
        <v>1592</v>
      </c>
      <c r="K367" s="1" t="s">
        <v>1543</v>
      </c>
      <c r="L367" s="44" t="s">
        <v>150</v>
      </c>
      <c r="M367" s="17"/>
      <c r="N367" s="44" t="s">
        <v>174</v>
      </c>
      <c r="O367" s="44" t="s">
        <v>150</v>
      </c>
      <c r="P367" s="44" t="s">
        <v>150</v>
      </c>
      <c r="Q367" s="17"/>
      <c r="R367" s="45">
        <v>91.0</v>
      </c>
      <c r="S367" s="44" t="s">
        <v>174</v>
      </c>
      <c r="T367" s="44" t="s">
        <v>150</v>
      </c>
      <c r="U367" s="44" t="s">
        <v>150</v>
      </c>
      <c r="V367" s="44" t="s">
        <v>150</v>
      </c>
      <c r="W367" s="44" t="s">
        <v>174</v>
      </c>
      <c r="X367" s="44" t="s">
        <v>150</v>
      </c>
      <c r="Y367" s="44" t="s">
        <v>150</v>
      </c>
      <c r="Z367" s="44" t="s">
        <v>150</v>
      </c>
      <c r="AA367" s="44" t="s">
        <v>150</v>
      </c>
      <c r="AB367" s="44" t="s">
        <v>175</v>
      </c>
      <c r="AC367" s="44" t="s">
        <v>150</v>
      </c>
      <c r="AD367" s="44" t="s">
        <v>150</v>
      </c>
      <c r="AE367" s="44" t="s">
        <v>174</v>
      </c>
      <c r="AF367" s="17"/>
      <c r="AG367" s="17"/>
      <c r="AH367" s="17"/>
      <c r="AI367" s="44" t="s">
        <v>757</v>
      </c>
      <c r="AJ367" s="44" t="s">
        <v>757</v>
      </c>
      <c r="AK367" s="46" t="s">
        <v>14020</v>
      </c>
      <c r="AL367" s="46" t="s">
        <v>14023</v>
      </c>
      <c r="AM367" s="46" t="s">
        <v>14029</v>
      </c>
      <c r="AN367" s="44" t="s">
        <v>150</v>
      </c>
      <c r="AO367" s="44" t="s">
        <v>158</v>
      </c>
      <c r="AP367" s="44" t="s">
        <v>150</v>
      </c>
      <c r="AQ367" s="44" t="s">
        <v>158</v>
      </c>
      <c r="AR367" s="44" t="s">
        <v>158</v>
      </c>
      <c r="AS367" s="44" t="s">
        <v>158</v>
      </c>
      <c r="AT367" s="44" t="s">
        <v>150</v>
      </c>
      <c r="AU367" s="44" t="s">
        <v>158</v>
      </c>
      <c r="AV367" s="44" t="s">
        <v>158</v>
      </c>
      <c r="AW367" s="47"/>
      <c r="AX367" s="44" t="s">
        <v>158</v>
      </c>
      <c r="AY367" s="47"/>
      <c r="AZ367" s="44" t="s">
        <v>158</v>
      </c>
      <c r="BA367" s="47"/>
      <c r="BB367" s="44" t="s">
        <v>158</v>
      </c>
      <c r="BC367" s="47"/>
      <c r="BD367" s="1" t="s">
        <v>1913</v>
      </c>
      <c r="BE367" s="1" t="s">
        <v>18104</v>
      </c>
      <c r="BF367" s="13">
        <f>COUNTIF(data_M!$BP:$BP,G367)</f>
        <v>2</v>
      </c>
    </row>
    <row r="368">
      <c r="A368" s="1" t="s">
        <v>1853</v>
      </c>
      <c r="B368" s="11">
        <v>46155.22824074074</v>
      </c>
      <c r="C368" s="42">
        <v>104.0</v>
      </c>
      <c r="D368" s="43">
        <v>46155.0</v>
      </c>
      <c r="E368" s="1" t="s">
        <v>960</v>
      </c>
      <c r="F368" s="1" t="s">
        <v>1858</v>
      </c>
      <c r="G368" s="9" t="s">
        <v>1860</v>
      </c>
      <c r="H368" s="8" t="s">
        <v>1861</v>
      </c>
      <c r="I368" s="1" t="s">
        <v>1863</v>
      </c>
      <c r="J368" s="1" t="s">
        <v>169</v>
      </c>
      <c r="K368" s="1" t="s">
        <v>970</v>
      </c>
      <c r="L368" s="44" t="s">
        <v>150</v>
      </c>
      <c r="M368" s="17"/>
      <c r="N368" s="44" t="s">
        <v>150</v>
      </c>
      <c r="O368" s="44" t="s">
        <v>150</v>
      </c>
      <c r="P368" s="44" t="s">
        <v>150</v>
      </c>
      <c r="Q368" s="17"/>
      <c r="R368" s="45">
        <v>70.0</v>
      </c>
      <c r="S368" s="44" t="s">
        <v>174</v>
      </c>
      <c r="T368" s="44" t="s">
        <v>150</v>
      </c>
      <c r="U368" s="44" t="s">
        <v>150</v>
      </c>
      <c r="V368" s="44" t="s">
        <v>150</v>
      </c>
      <c r="W368" s="44" t="s">
        <v>174</v>
      </c>
      <c r="X368" s="44" t="s">
        <v>150</v>
      </c>
      <c r="Y368" s="44" t="s">
        <v>150</v>
      </c>
      <c r="Z368" s="44" t="s">
        <v>150</v>
      </c>
      <c r="AA368" s="44" t="s">
        <v>150</v>
      </c>
      <c r="AB368" s="44" t="s">
        <v>175</v>
      </c>
      <c r="AC368" s="44" t="s">
        <v>150</v>
      </c>
      <c r="AD368" s="44" t="s">
        <v>150</v>
      </c>
      <c r="AE368" s="44" t="s">
        <v>150</v>
      </c>
      <c r="AF368" s="17"/>
      <c r="AG368" s="17"/>
      <c r="AH368" s="17"/>
      <c r="AI368" s="44" t="s">
        <v>4194</v>
      </c>
      <c r="AJ368" s="44" t="s">
        <v>757</v>
      </c>
      <c r="AK368" s="46" t="s">
        <v>1868</v>
      </c>
      <c r="AL368" s="46" t="s">
        <v>1875</v>
      </c>
      <c r="AM368" s="46" t="s">
        <v>1883</v>
      </c>
      <c r="AN368" s="44" t="s">
        <v>150</v>
      </c>
      <c r="AO368" s="44" t="s">
        <v>158</v>
      </c>
      <c r="AP368" s="44" t="s">
        <v>150</v>
      </c>
      <c r="AQ368" s="44" t="s">
        <v>158</v>
      </c>
      <c r="AR368" s="44" t="s">
        <v>423</v>
      </c>
      <c r="AS368" s="44" t="s">
        <v>158</v>
      </c>
      <c r="AT368" s="44" t="s">
        <v>150</v>
      </c>
      <c r="AU368" s="44" t="s">
        <v>158</v>
      </c>
      <c r="AV368" s="44" t="s">
        <v>174</v>
      </c>
      <c r="AW368" s="44" t="s">
        <v>359</v>
      </c>
      <c r="AX368" s="44" t="s">
        <v>158</v>
      </c>
      <c r="AY368" s="47"/>
      <c r="AZ368" s="44" t="s">
        <v>158</v>
      </c>
      <c r="BA368" s="47"/>
      <c r="BB368" s="44" t="s">
        <v>158</v>
      </c>
      <c r="BC368" s="47"/>
      <c r="BD368" s="1" t="s">
        <v>960</v>
      </c>
      <c r="BE368" s="1" t="s">
        <v>18133</v>
      </c>
      <c r="BF368" s="13">
        <f>COUNTIF(data_M!$BP:$BP,G368)</f>
        <v>5</v>
      </c>
    </row>
    <row r="369">
      <c r="A369" s="1" t="s">
        <v>18137</v>
      </c>
      <c r="B369" s="11">
        <v>46176.11885416666</v>
      </c>
      <c r="C369" s="42">
        <v>109.0</v>
      </c>
      <c r="D369" s="43">
        <v>46176.0</v>
      </c>
      <c r="E369" s="1" t="s">
        <v>1913</v>
      </c>
      <c r="F369" s="1" t="s">
        <v>17058</v>
      </c>
      <c r="G369" s="9" t="s">
        <v>4704</v>
      </c>
      <c r="H369" s="8" t="s">
        <v>18141</v>
      </c>
      <c r="I369" s="1" t="s">
        <v>4719</v>
      </c>
      <c r="J369" s="1" t="s">
        <v>1592</v>
      </c>
      <c r="K369" s="1" t="s">
        <v>1543</v>
      </c>
      <c r="L369" s="44" t="s">
        <v>150</v>
      </c>
      <c r="M369" s="17"/>
      <c r="N369" s="44" t="s">
        <v>150</v>
      </c>
      <c r="O369" s="44" t="s">
        <v>150</v>
      </c>
      <c r="P369" s="44" t="s">
        <v>150</v>
      </c>
      <c r="Q369" s="17"/>
      <c r="R369" s="45">
        <v>105.0</v>
      </c>
      <c r="S369" s="44" t="s">
        <v>174</v>
      </c>
      <c r="T369" s="44" t="s">
        <v>150</v>
      </c>
      <c r="U369" s="44" t="s">
        <v>150</v>
      </c>
      <c r="V369" s="44" t="s">
        <v>150</v>
      </c>
      <c r="W369" s="44" t="s">
        <v>174</v>
      </c>
      <c r="X369" s="44" t="s">
        <v>150</v>
      </c>
      <c r="Y369" s="44" t="s">
        <v>150</v>
      </c>
      <c r="Z369" s="44" t="s">
        <v>150</v>
      </c>
      <c r="AA369" s="44" t="s">
        <v>150</v>
      </c>
      <c r="AB369" s="44" t="s">
        <v>175</v>
      </c>
      <c r="AC369" s="44" t="s">
        <v>150</v>
      </c>
      <c r="AD369" s="44" t="s">
        <v>150</v>
      </c>
      <c r="AE369" s="44" t="s">
        <v>174</v>
      </c>
      <c r="AF369" s="17"/>
      <c r="AG369" s="17"/>
      <c r="AH369" s="17"/>
      <c r="AI369" s="44" t="s">
        <v>508</v>
      </c>
      <c r="AJ369" s="44" t="s">
        <v>242</v>
      </c>
      <c r="AK369" s="46" t="s">
        <v>18150</v>
      </c>
      <c r="AL369" s="46" t="s">
        <v>18153</v>
      </c>
      <c r="AM369" s="46" t="s">
        <v>18159</v>
      </c>
      <c r="AN369" s="44" t="s">
        <v>174</v>
      </c>
      <c r="AO369" s="44" t="s">
        <v>158</v>
      </c>
      <c r="AP369" s="44" t="s">
        <v>150</v>
      </c>
      <c r="AQ369" s="44" t="s">
        <v>158</v>
      </c>
      <c r="AR369" s="44" t="s">
        <v>174</v>
      </c>
      <c r="AS369" s="44" t="s">
        <v>158</v>
      </c>
      <c r="AT369" s="44" t="s">
        <v>150</v>
      </c>
      <c r="AU369" s="44" t="s">
        <v>158</v>
      </c>
      <c r="AV369" s="44" t="s">
        <v>150</v>
      </c>
      <c r="AW369" s="44" t="s">
        <v>286</v>
      </c>
      <c r="AX369" s="44" t="s">
        <v>150</v>
      </c>
      <c r="AY369" s="44" t="s">
        <v>12864</v>
      </c>
      <c r="AZ369" s="44" t="s">
        <v>158</v>
      </c>
      <c r="BA369" s="47"/>
      <c r="BB369" s="44" t="s">
        <v>158</v>
      </c>
      <c r="BC369" s="47"/>
      <c r="BD369" s="1" t="s">
        <v>1913</v>
      </c>
      <c r="BE369" s="1" t="s">
        <v>18165</v>
      </c>
      <c r="BF369" s="13">
        <f>COUNTIF(data_M!$BP:$BP,G369)</f>
        <v>3</v>
      </c>
    </row>
    <row r="370">
      <c r="A370" s="1" t="s">
        <v>5801</v>
      </c>
      <c r="B370" s="11">
        <v>46156.5359375</v>
      </c>
      <c r="C370" s="42">
        <v>104.0</v>
      </c>
      <c r="D370" s="43">
        <v>46156.0</v>
      </c>
      <c r="E370" s="1" t="s">
        <v>960</v>
      </c>
      <c r="F370" s="1" t="s">
        <v>5804</v>
      </c>
      <c r="G370" s="9" t="s">
        <v>5805</v>
      </c>
      <c r="H370" s="8" t="s">
        <v>5806</v>
      </c>
      <c r="I370" s="1" t="s">
        <v>5804</v>
      </c>
      <c r="J370" s="1" t="s">
        <v>169</v>
      </c>
      <c r="K370" s="1" t="s">
        <v>970</v>
      </c>
      <c r="L370" s="44" t="s">
        <v>150</v>
      </c>
      <c r="M370" s="17"/>
      <c r="N370" s="44" t="s">
        <v>174</v>
      </c>
      <c r="O370" s="44" t="s">
        <v>155</v>
      </c>
      <c r="P370" s="47"/>
      <c r="Q370" s="17"/>
      <c r="R370" s="45">
        <v>100.0</v>
      </c>
      <c r="S370" s="44" t="s">
        <v>174</v>
      </c>
      <c r="T370" s="44" t="s">
        <v>150</v>
      </c>
      <c r="U370" s="44" t="s">
        <v>150</v>
      </c>
      <c r="V370" s="44" t="s">
        <v>150</v>
      </c>
      <c r="W370" s="44" t="s">
        <v>174</v>
      </c>
      <c r="X370" s="44" t="s">
        <v>150</v>
      </c>
      <c r="Y370" s="44" t="s">
        <v>150</v>
      </c>
      <c r="Z370" s="44" t="s">
        <v>150</v>
      </c>
      <c r="AA370" s="44" t="s">
        <v>150</v>
      </c>
      <c r="AB370" s="44" t="s">
        <v>150</v>
      </c>
      <c r="AC370" s="44" t="s">
        <v>174</v>
      </c>
      <c r="AD370" s="47"/>
      <c r="AE370" s="47"/>
      <c r="AF370" s="17"/>
      <c r="AG370" s="17"/>
      <c r="AH370" s="17"/>
      <c r="AI370" s="44" t="s">
        <v>158</v>
      </c>
      <c r="AJ370" s="44" t="s">
        <v>241</v>
      </c>
      <c r="AK370" s="46" t="s">
        <v>5819</v>
      </c>
      <c r="AL370" s="46" t="s">
        <v>5824</v>
      </c>
      <c r="AM370" s="46" t="s">
        <v>5835</v>
      </c>
      <c r="AN370" s="44" t="s">
        <v>150</v>
      </c>
      <c r="AO370" s="44" t="s">
        <v>158</v>
      </c>
      <c r="AP370" s="44" t="s">
        <v>150</v>
      </c>
      <c r="AQ370" s="44" t="s">
        <v>158</v>
      </c>
      <c r="AR370" s="44" t="s">
        <v>220</v>
      </c>
      <c r="AS370" s="44" t="s">
        <v>158</v>
      </c>
      <c r="AT370" s="44" t="s">
        <v>150</v>
      </c>
      <c r="AU370" s="44" t="s">
        <v>158</v>
      </c>
      <c r="AV370" s="44" t="s">
        <v>174</v>
      </c>
      <c r="AW370" s="44" t="s">
        <v>5843</v>
      </c>
      <c r="AX370" s="44" t="s">
        <v>158</v>
      </c>
      <c r="AY370" s="47"/>
      <c r="AZ370" s="44" t="s">
        <v>158</v>
      </c>
      <c r="BA370" s="47"/>
      <c r="BB370" s="44" t="s">
        <v>158</v>
      </c>
      <c r="BC370" s="47"/>
      <c r="BD370" s="1" t="s">
        <v>960</v>
      </c>
      <c r="BE370" s="1" t="s">
        <v>18177</v>
      </c>
      <c r="BF370" s="13">
        <f>COUNTIF(data_M!$BP:$BP,G370)</f>
        <v>3</v>
      </c>
    </row>
    <row r="371">
      <c r="A371" s="1" t="s">
        <v>7689</v>
      </c>
      <c r="B371" s="11">
        <v>46157.53986111111</v>
      </c>
      <c r="C371" s="42">
        <v>106.0</v>
      </c>
      <c r="D371" s="43">
        <v>46157.0</v>
      </c>
      <c r="E371" s="1" t="s">
        <v>299</v>
      </c>
      <c r="F371" s="1" t="s">
        <v>1906</v>
      </c>
      <c r="G371" s="9" t="s">
        <v>7698</v>
      </c>
      <c r="H371" s="8" t="s">
        <v>7700</v>
      </c>
      <c r="I371" s="1" t="s">
        <v>7631</v>
      </c>
      <c r="J371" s="1" t="s">
        <v>169</v>
      </c>
      <c r="K371" s="1" t="s">
        <v>317</v>
      </c>
      <c r="L371" s="44" t="s">
        <v>150</v>
      </c>
      <c r="M371" s="17"/>
      <c r="N371" s="44" t="s">
        <v>174</v>
      </c>
      <c r="O371" s="44" t="s">
        <v>155</v>
      </c>
      <c r="P371" s="44" t="s">
        <v>156</v>
      </c>
      <c r="Q371" s="17"/>
      <c r="R371" s="45">
        <v>15.0</v>
      </c>
      <c r="S371" s="44" t="s">
        <v>174</v>
      </c>
      <c r="T371" s="44" t="s">
        <v>150</v>
      </c>
      <c r="U371" s="44" t="s">
        <v>150</v>
      </c>
      <c r="V371" s="44" t="s">
        <v>150</v>
      </c>
      <c r="W371" s="44" t="s">
        <v>174</v>
      </c>
      <c r="X371" s="44" t="s">
        <v>150</v>
      </c>
      <c r="Y371" s="44" t="s">
        <v>150</v>
      </c>
      <c r="Z371" s="44" t="s">
        <v>150</v>
      </c>
      <c r="AA371" s="44" t="s">
        <v>150</v>
      </c>
      <c r="AB371" s="44" t="s">
        <v>175</v>
      </c>
      <c r="AC371" s="44" t="s">
        <v>150</v>
      </c>
      <c r="AD371" s="44" t="s">
        <v>150</v>
      </c>
      <c r="AE371" s="44" t="s">
        <v>174</v>
      </c>
      <c r="AF371" s="17"/>
      <c r="AG371" s="17"/>
      <c r="AH371" s="17"/>
      <c r="AI371" s="44" t="s">
        <v>158</v>
      </c>
      <c r="AJ371" s="44" t="s">
        <v>158</v>
      </c>
      <c r="AK371" s="46" t="s">
        <v>7713</v>
      </c>
      <c r="AL371" s="46" t="s">
        <v>7720</v>
      </c>
      <c r="AM371" s="46" t="s">
        <v>7727</v>
      </c>
      <c r="AN371" s="44" t="s">
        <v>158</v>
      </c>
      <c r="AO371" s="44" t="s">
        <v>158</v>
      </c>
      <c r="AP371" s="44" t="s">
        <v>158</v>
      </c>
      <c r="AQ371" s="44" t="s">
        <v>158</v>
      </c>
      <c r="AR371" s="44" t="s">
        <v>174</v>
      </c>
      <c r="AS371" s="44" t="s">
        <v>158</v>
      </c>
      <c r="AT371" s="44" t="s">
        <v>158</v>
      </c>
      <c r="AU371" s="44" t="s">
        <v>158</v>
      </c>
      <c r="AV371" s="44" t="s">
        <v>158</v>
      </c>
      <c r="AW371" s="47"/>
      <c r="AX371" s="44" t="s">
        <v>158</v>
      </c>
      <c r="AY371" s="47"/>
      <c r="AZ371" s="44" t="s">
        <v>158</v>
      </c>
      <c r="BA371" s="47"/>
      <c r="BB371" s="44" t="s">
        <v>158</v>
      </c>
      <c r="BC371" s="47"/>
      <c r="BD371" s="1" t="s">
        <v>299</v>
      </c>
      <c r="BE371" s="8" t="s">
        <v>17033</v>
      </c>
      <c r="BF371" s="13">
        <f>COUNTIF(data_M!$BP:$BP,G371)</f>
        <v>1</v>
      </c>
    </row>
    <row r="372">
      <c r="A372" s="1" t="s">
        <v>18203</v>
      </c>
      <c r="B372" s="11">
        <v>46166.407430555555</v>
      </c>
      <c r="C372" s="42">
        <v>110.0</v>
      </c>
      <c r="D372" s="43">
        <v>46166.0</v>
      </c>
      <c r="E372" s="1" t="s">
        <v>227</v>
      </c>
      <c r="F372" s="1" t="s">
        <v>9456</v>
      </c>
      <c r="G372" s="9" t="s">
        <v>9460</v>
      </c>
      <c r="H372" s="8" t="s">
        <v>18204</v>
      </c>
      <c r="I372" s="1" t="s">
        <v>9456</v>
      </c>
      <c r="J372" s="1" t="s">
        <v>2250</v>
      </c>
      <c r="K372" s="1" t="s">
        <v>237</v>
      </c>
      <c r="L372" s="44" t="s">
        <v>150</v>
      </c>
      <c r="M372" s="17"/>
      <c r="N372" s="44" t="s">
        <v>155</v>
      </c>
      <c r="O372" s="44" t="s">
        <v>155</v>
      </c>
      <c r="P372" s="47"/>
      <c r="Q372" s="17"/>
      <c r="R372" s="45">
        <v>20.0</v>
      </c>
      <c r="S372" s="44" t="s">
        <v>174</v>
      </c>
      <c r="T372" s="44" t="s">
        <v>150</v>
      </c>
      <c r="U372" s="44" t="s">
        <v>150</v>
      </c>
      <c r="V372" s="44" t="s">
        <v>150</v>
      </c>
      <c r="W372" s="44" t="s">
        <v>174</v>
      </c>
      <c r="X372" s="44" t="s">
        <v>150</v>
      </c>
      <c r="Y372" s="44" t="s">
        <v>150</v>
      </c>
      <c r="Z372" s="44" t="s">
        <v>150</v>
      </c>
      <c r="AA372" s="44" t="s">
        <v>150</v>
      </c>
      <c r="AB372" s="44" t="s">
        <v>150</v>
      </c>
      <c r="AC372" s="44" t="s">
        <v>150</v>
      </c>
      <c r="AD372" s="44" t="s">
        <v>150</v>
      </c>
      <c r="AE372" s="44" t="s">
        <v>174</v>
      </c>
      <c r="AF372" s="17"/>
      <c r="AG372" s="17"/>
      <c r="AH372" s="17"/>
      <c r="AI372" s="44" t="s">
        <v>158</v>
      </c>
      <c r="AJ372" s="44" t="s">
        <v>158</v>
      </c>
      <c r="AK372" s="46" t="s">
        <v>18213</v>
      </c>
      <c r="AL372" s="46" t="s">
        <v>18214</v>
      </c>
      <c r="AM372" s="46" t="s">
        <v>18220</v>
      </c>
      <c r="AN372" s="44" t="s">
        <v>158</v>
      </c>
      <c r="AO372" s="44" t="s">
        <v>158</v>
      </c>
      <c r="AP372" s="44" t="s">
        <v>158</v>
      </c>
      <c r="AQ372" s="44" t="s">
        <v>158</v>
      </c>
      <c r="AR372" s="44" t="s">
        <v>158</v>
      </c>
      <c r="AS372" s="44" t="s">
        <v>158</v>
      </c>
      <c r="AT372" s="44" t="s">
        <v>158</v>
      </c>
      <c r="AU372" s="44" t="s">
        <v>158</v>
      </c>
      <c r="AV372" s="44" t="s">
        <v>150</v>
      </c>
      <c r="AW372" s="44" t="s">
        <v>1102</v>
      </c>
      <c r="AX372" s="44" t="s">
        <v>158</v>
      </c>
      <c r="AY372" s="47"/>
      <c r="AZ372" s="44" t="s">
        <v>158</v>
      </c>
      <c r="BA372" s="47"/>
      <c r="BB372" s="44" t="s">
        <v>158</v>
      </c>
      <c r="BC372" s="47"/>
      <c r="BD372" s="1" t="s">
        <v>227</v>
      </c>
      <c r="BE372" s="8" t="s">
        <v>9461</v>
      </c>
      <c r="BF372" s="13">
        <f>COUNTIF(data_M!$BP:$BP,G372)</f>
        <v>1</v>
      </c>
    </row>
    <row r="373">
      <c r="A373" s="1" t="s">
        <v>16610</v>
      </c>
      <c r="B373" s="11">
        <v>46163.53493055556</v>
      </c>
      <c r="C373" s="42">
        <v>102.0</v>
      </c>
      <c r="D373" s="43">
        <v>46161.0</v>
      </c>
      <c r="E373" s="1" t="s">
        <v>2176</v>
      </c>
      <c r="F373" s="1" t="s">
        <v>3615</v>
      </c>
      <c r="G373" s="9" t="s">
        <v>3625</v>
      </c>
      <c r="H373" s="8" t="s">
        <v>16614</v>
      </c>
      <c r="I373" s="1" t="s">
        <v>16620</v>
      </c>
      <c r="J373" s="1" t="s">
        <v>169</v>
      </c>
      <c r="K373" s="1" t="s">
        <v>1345</v>
      </c>
      <c r="L373" s="44" t="s">
        <v>150</v>
      </c>
      <c r="M373" s="17"/>
      <c r="N373" s="44" t="s">
        <v>174</v>
      </c>
      <c r="O373" s="44" t="s">
        <v>155</v>
      </c>
      <c r="P373" s="47"/>
      <c r="Q373" s="17"/>
      <c r="R373" s="45">
        <v>66.0</v>
      </c>
      <c r="S373" s="44" t="s">
        <v>174</v>
      </c>
      <c r="T373" s="44" t="s">
        <v>150</v>
      </c>
      <c r="U373" s="44" t="s">
        <v>150</v>
      </c>
      <c r="V373" s="44" t="s">
        <v>150</v>
      </c>
      <c r="W373" s="44" t="s">
        <v>174</v>
      </c>
      <c r="X373" s="44" t="s">
        <v>150</v>
      </c>
      <c r="Y373" s="44" t="s">
        <v>174</v>
      </c>
      <c r="Z373" s="44" t="s">
        <v>150</v>
      </c>
      <c r="AA373" s="44" t="s">
        <v>150</v>
      </c>
      <c r="AB373" s="44" t="s">
        <v>174</v>
      </c>
      <c r="AC373" s="44" t="s">
        <v>150</v>
      </c>
      <c r="AD373" s="44" t="s">
        <v>150</v>
      </c>
      <c r="AE373" s="44" t="s">
        <v>174</v>
      </c>
      <c r="AF373" s="17"/>
      <c r="AG373" s="17"/>
      <c r="AH373" s="17"/>
      <c r="AI373" s="44" t="s">
        <v>5964</v>
      </c>
      <c r="AJ373" s="44" t="s">
        <v>812</v>
      </c>
      <c r="AK373" s="46" t="s">
        <v>16624</v>
      </c>
      <c r="AL373" s="46" t="s">
        <v>16628</v>
      </c>
      <c r="AM373" s="46" t="s">
        <v>16634</v>
      </c>
      <c r="AN373" s="44" t="s">
        <v>158</v>
      </c>
      <c r="AO373" s="44" t="s">
        <v>158</v>
      </c>
      <c r="AP373" s="44" t="s">
        <v>158</v>
      </c>
      <c r="AQ373" s="44" t="s">
        <v>158</v>
      </c>
      <c r="AR373" s="44" t="s">
        <v>158</v>
      </c>
      <c r="AS373" s="44" t="s">
        <v>158</v>
      </c>
      <c r="AT373" s="44" t="s">
        <v>158</v>
      </c>
      <c r="AU373" s="44" t="s">
        <v>158</v>
      </c>
      <c r="AV373" s="44" t="s">
        <v>150</v>
      </c>
      <c r="AW373" s="44" t="s">
        <v>380</v>
      </c>
      <c r="AX373" s="44" t="s">
        <v>158</v>
      </c>
      <c r="AY373" s="47"/>
      <c r="AZ373" s="44" t="s">
        <v>158</v>
      </c>
      <c r="BA373" s="47"/>
      <c r="BB373" s="44" t="s">
        <v>158</v>
      </c>
      <c r="BC373" s="47"/>
      <c r="BD373" s="1" t="s">
        <v>2176</v>
      </c>
      <c r="BE373" s="8" t="s">
        <v>11524</v>
      </c>
      <c r="BF373" s="13">
        <f>COUNTIF(data_M!$BP:$BP,G373)</f>
        <v>1</v>
      </c>
    </row>
    <row r="374">
      <c r="A374" s="1" t="s">
        <v>18248</v>
      </c>
      <c r="B374" s="11">
        <v>46167.10502314815</v>
      </c>
      <c r="C374" s="42">
        <v>101.0</v>
      </c>
      <c r="D374" s="43">
        <v>46167.0</v>
      </c>
      <c r="E374" s="1" t="s">
        <v>793</v>
      </c>
      <c r="F374" s="1" t="s">
        <v>8944</v>
      </c>
      <c r="G374" s="9" t="s">
        <v>8925</v>
      </c>
      <c r="H374" s="8" t="s">
        <v>18249</v>
      </c>
      <c r="I374" s="1" t="s">
        <v>8933</v>
      </c>
      <c r="J374" s="1" t="s">
        <v>169</v>
      </c>
      <c r="K374" s="1" t="s">
        <v>809</v>
      </c>
      <c r="L374" s="44" t="s">
        <v>150</v>
      </c>
      <c r="M374" s="17"/>
      <c r="N374" s="44" t="s">
        <v>150</v>
      </c>
      <c r="O374" s="44" t="s">
        <v>150</v>
      </c>
      <c r="P374" s="44" t="s">
        <v>150</v>
      </c>
      <c r="Q374" s="17"/>
      <c r="R374" s="45">
        <v>120.0</v>
      </c>
      <c r="S374" s="44" t="s">
        <v>174</v>
      </c>
      <c r="T374" s="44" t="s">
        <v>150</v>
      </c>
      <c r="U374" s="44" t="s">
        <v>150</v>
      </c>
      <c r="V374" s="44" t="s">
        <v>150</v>
      </c>
      <c r="W374" s="44" t="s">
        <v>174</v>
      </c>
      <c r="X374" s="44" t="s">
        <v>150</v>
      </c>
      <c r="Y374" s="44" t="s">
        <v>150</v>
      </c>
      <c r="Z374" s="44" t="s">
        <v>150</v>
      </c>
      <c r="AA374" s="44" t="s">
        <v>150</v>
      </c>
      <c r="AB374" s="44" t="s">
        <v>175</v>
      </c>
      <c r="AC374" s="44" t="s">
        <v>150</v>
      </c>
      <c r="AD374" s="44" t="s">
        <v>150</v>
      </c>
      <c r="AE374" s="44" t="s">
        <v>155</v>
      </c>
      <c r="AF374" s="17"/>
      <c r="AG374" s="17"/>
      <c r="AH374" s="17"/>
      <c r="AI374" s="44" t="s">
        <v>508</v>
      </c>
      <c r="AJ374" s="44" t="s">
        <v>18252</v>
      </c>
      <c r="AK374" s="46" t="s">
        <v>18253</v>
      </c>
      <c r="AL374" s="46" t="s">
        <v>18256</v>
      </c>
      <c r="AM374" s="46" t="s">
        <v>18261</v>
      </c>
      <c r="AN374" s="44" t="s">
        <v>174</v>
      </c>
      <c r="AO374" s="44" t="s">
        <v>158</v>
      </c>
      <c r="AP374" s="44" t="s">
        <v>150</v>
      </c>
      <c r="AQ374" s="44" t="s">
        <v>150</v>
      </c>
      <c r="AR374" s="44" t="s">
        <v>174</v>
      </c>
      <c r="AS374" s="44" t="s">
        <v>150</v>
      </c>
      <c r="AT374" s="44" t="s">
        <v>158</v>
      </c>
      <c r="AU374" s="44" t="s">
        <v>158</v>
      </c>
      <c r="AV374" s="44" t="s">
        <v>150</v>
      </c>
      <c r="AW374" s="44" t="s">
        <v>1513</v>
      </c>
      <c r="AX374" s="44" t="s">
        <v>158</v>
      </c>
      <c r="AY374" s="47"/>
      <c r="AZ374" s="44" t="s">
        <v>158</v>
      </c>
      <c r="BA374" s="47"/>
      <c r="BB374" s="44" t="s">
        <v>158</v>
      </c>
      <c r="BC374" s="47"/>
      <c r="BD374" s="1" t="s">
        <v>793</v>
      </c>
      <c r="BE374" s="1" t="s">
        <v>18267</v>
      </c>
      <c r="BF374" s="13">
        <f>COUNTIF(data_M!$BP:$BP,G374)</f>
        <v>3</v>
      </c>
    </row>
    <row r="375">
      <c r="A375" s="1" t="s">
        <v>13933</v>
      </c>
      <c r="B375" s="11">
        <v>46161.56931712963</v>
      </c>
      <c r="C375" s="42">
        <v>104.0</v>
      </c>
      <c r="D375" s="43">
        <v>46161.0</v>
      </c>
      <c r="E375" s="1" t="s">
        <v>960</v>
      </c>
      <c r="F375" s="1" t="s">
        <v>7455</v>
      </c>
      <c r="G375" s="9" t="s">
        <v>7466</v>
      </c>
      <c r="H375" s="8" t="s">
        <v>13942</v>
      </c>
      <c r="I375" s="1" t="s">
        <v>7455</v>
      </c>
      <c r="J375" s="1" t="s">
        <v>169</v>
      </c>
      <c r="K375" s="1" t="s">
        <v>970</v>
      </c>
      <c r="L375" s="44" t="s">
        <v>150</v>
      </c>
      <c r="M375" s="17"/>
      <c r="N375" s="44" t="s">
        <v>150</v>
      </c>
      <c r="O375" s="44" t="s">
        <v>150</v>
      </c>
      <c r="P375" s="44" t="s">
        <v>150</v>
      </c>
      <c r="Q375" s="17"/>
      <c r="R375" s="45">
        <v>64.0</v>
      </c>
      <c r="S375" s="44" t="s">
        <v>156</v>
      </c>
      <c r="T375" s="44" t="s">
        <v>150</v>
      </c>
      <c r="U375" s="44" t="s">
        <v>150</v>
      </c>
      <c r="V375" s="44" t="s">
        <v>150</v>
      </c>
      <c r="W375" s="44" t="s">
        <v>174</v>
      </c>
      <c r="X375" s="44" t="s">
        <v>150</v>
      </c>
      <c r="Y375" s="44" t="s">
        <v>150</v>
      </c>
      <c r="Z375" s="44" t="s">
        <v>150</v>
      </c>
      <c r="AA375" s="44" t="s">
        <v>150</v>
      </c>
      <c r="AB375" s="44" t="s">
        <v>175</v>
      </c>
      <c r="AC375" s="44" t="s">
        <v>150</v>
      </c>
      <c r="AD375" s="44" t="s">
        <v>150</v>
      </c>
      <c r="AE375" s="44" t="s">
        <v>174</v>
      </c>
      <c r="AF375" s="17"/>
      <c r="AG375" s="17"/>
      <c r="AH375" s="17"/>
      <c r="AI375" s="44" t="s">
        <v>757</v>
      </c>
      <c r="AJ375" s="44" t="s">
        <v>757</v>
      </c>
      <c r="AK375" s="46" t="s">
        <v>13949</v>
      </c>
      <c r="AL375" s="46" t="s">
        <v>13957</v>
      </c>
      <c r="AM375" s="46" t="s">
        <v>13965</v>
      </c>
      <c r="AN375" s="44" t="s">
        <v>174</v>
      </c>
      <c r="AO375" s="44" t="s">
        <v>158</v>
      </c>
      <c r="AP375" s="44" t="s">
        <v>158</v>
      </c>
      <c r="AQ375" s="44" t="s">
        <v>158</v>
      </c>
      <c r="AR375" s="44" t="s">
        <v>158</v>
      </c>
      <c r="AS375" s="44" t="s">
        <v>158</v>
      </c>
      <c r="AT375" s="44" t="s">
        <v>150</v>
      </c>
      <c r="AU375" s="44" t="s">
        <v>158</v>
      </c>
      <c r="AV375" s="44" t="s">
        <v>155</v>
      </c>
      <c r="AW375" s="44" t="s">
        <v>6038</v>
      </c>
      <c r="AX375" s="44" t="s">
        <v>158</v>
      </c>
      <c r="AY375" s="47"/>
      <c r="AZ375" s="44" t="s">
        <v>158</v>
      </c>
      <c r="BA375" s="47"/>
      <c r="BB375" s="44" t="s">
        <v>158</v>
      </c>
      <c r="BC375" s="47"/>
      <c r="BD375" s="1" t="s">
        <v>960</v>
      </c>
      <c r="BE375" s="1" t="s">
        <v>18281</v>
      </c>
      <c r="BF375" s="13">
        <f>COUNTIF(data_M!$BP:$BP,G375)</f>
        <v>3</v>
      </c>
    </row>
    <row r="376">
      <c r="A376" s="1" t="s">
        <v>7654</v>
      </c>
      <c r="B376" s="11">
        <v>46157.53357638889</v>
      </c>
      <c r="C376" s="42">
        <v>107.0</v>
      </c>
      <c r="D376" s="43">
        <v>46157.0</v>
      </c>
      <c r="E376" s="1" t="s">
        <v>561</v>
      </c>
      <c r="F376" s="1" t="s">
        <v>7658</v>
      </c>
      <c r="G376" s="9" t="s">
        <v>7659</v>
      </c>
      <c r="H376" s="8" t="s">
        <v>7660</v>
      </c>
      <c r="I376" s="1" t="s">
        <v>7666</v>
      </c>
      <c r="J376" s="1" t="s">
        <v>169</v>
      </c>
      <c r="K376" s="1" t="s">
        <v>573</v>
      </c>
      <c r="L376" s="44" t="s">
        <v>150</v>
      </c>
      <c r="M376" s="17"/>
      <c r="N376" s="44" t="s">
        <v>174</v>
      </c>
      <c r="O376" s="44" t="s">
        <v>150</v>
      </c>
      <c r="P376" s="44" t="s">
        <v>150</v>
      </c>
      <c r="Q376" s="17"/>
      <c r="R376" s="45">
        <v>50.0</v>
      </c>
      <c r="S376" s="44" t="s">
        <v>174</v>
      </c>
      <c r="T376" s="44" t="s">
        <v>150</v>
      </c>
      <c r="U376" s="44" t="s">
        <v>150</v>
      </c>
      <c r="V376" s="44" t="s">
        <v>150</v>
      </c>
      <c r="W376" s="44" t="s">
        <v>174</v>
      </c>
      <c r="X376" s="44" t="s">
        <v>150</v>
      </c>
      <c r="Y376" s="44" t="s">
        <v>150</v>
      </c>
      <c r="Z376" s="44" t="s">
        <v>150</v>
      </c>
      <c r="AA376" s="44" t="s">
        <v>150</v>
      </c>
      <c r="AB376" s="44" t="s">
        <v>174</v>
      </c>
      <c r="AC376" s="44" t="s">
        <v>150</v>
      </c>
      <c r="AD376" s="44" t="s">
        <v>150</v>
      </c>
      <c r="AE376" s="44" t="s">
        <v>150</v>
      </c>
      <c r="AF376" s="17"/>
      <c r="AG376" s="17"/>
      <c r="AH376" s="17"/>
      <c r="AI376" s="44" t="s">
        <v>1544</v>
      </c>
      <c r="AJ376" s="44" t="s">
        <v>1238</v>
      </c>
      <c r="AK376" s="46" t="s">
        <v>7669</v>
      </c>
      <c r="AL376" s="46" t="s">
        <v>7673</v>
      </c>
      <c r="AM376" s="46" t="s">
        <v>7676</v>
      </c>
      <c r="AN376" s="44" t="s">
        <v>174</v>
      </c>
      <c r="AO376" s="44" t="s">
        <v>158</v>
      </c>
      <c r="AP376" s="44" t="s">
        <v>150</v>
      </c>
      <c r="AQ376" s="44" t="s">
        <v>158</v>
      </c>
      <c r="AR376" s="44" t="s">
        <v>423</v>
      </c>
      <c r="AS376" s="44" t="s">
        <v>158</v>
      </c>
      <c r="AT376" s="44" t="s">
        <v>150</v>
      </c>
      <c r="AU376" s="44" t="s">
        <v>158</v>
      </c>
      <c r="AV376" s="44" t="s">
        <v>174</v>
      </c>
      <c r="AW376" s="44" t="s">
        <v>6480</v>
      </c>
      <c r="AX376" s="44" t="s">
        <v>158</v>
      </c>
      <c r="AY376" s="47"/>
      <c r="AZ376" s="44" t="s">
        <v>158</v>
      </c>
      <c r="BA376" s="47"/>
      <c r="BB376" s="44" t="s">
        <v>158</v>
      </c>
      <c r="BC376" s="47"/>
      <c r="BD376" s="1" t="s">
        <v>561</v>
      </c>
      <c r="BE376" s="1" t="s">
        <v>18292</v>
      </c>
      <c r="BF376" s="13">
        <f>COUNTIF(data_M!$BP:$BP,G376)</f>
        <v>3</v>
      </c>
    </row>
    <row r="377">
      <c r="A377" s="1" t="s">
        <v>2711</v>
      </c>
      <c r="B377" s="11">
        <v>46155.511782407404</v>
      </c>
      <c r="C377" s="42">
        <v>106.0</v>
      </c>
      <c r="D377" s="43">
        <v>46155.0</v>
      </c>
      <c r="E377" s="1" t="s">
        <v>299</v>
      </c>
      <c r="F377" s="1" t="s">
        <v>2716</v>
      </c>
      <c r="G377" s="9" t="s">
        <v>2717</v>
      </c>
      <c r="H377" s="8" t="s">
        <v>2718</v>
      </c>
      <c r="I377" s="1" t="s">
        <v>2722</v>
      </c>
      <c r="J377" s="1" t="s">
        <v>169</v>
      </c>
      <c r="K377" s="1" t="s">
        <v>317</v>
      </c>
      <c r="L377" s="44" t="s">
        <v>150</v>
      </c>
      <c r="M377" s="17"/>
      <c r="N377" s="44" t="s">
        <v>150</v>
      </c>
      <c r="O377" s="44" t="s">
        <v>150</v>
      </c>
      <c r="P377" s="44" t="s">
        <v>150</v>
      </c>
      <c r="Q377" s="17"/>
      <c r="R377" s="45">
        <v>84.0</v>
      </c>
      <c r="S377" s="44" t="s">
        <v>174</v>
      </c>
      <c r="T377" s="44" t="s">
        <v>150</v>
      </c>
      <c r="U377" s="44" t="s">
        <v>150</v>
      </c>
      <c r="V377" s="44" t="s">
        <v>150</v>
      </c>
      <c r="W377" s="44" t="s">
        <v>174</v>
      </c>
      <c r="X377" s="44" t="s">
        <v>150</v>
      </c>
      <c r="Y377" s="44" t="s">
        <v>150</v>
      </c>
      <c r="Z377" s="44" t="s">
        <v>150</v>
      </c>
      <c r="AA377" s="44" t="s">
        <v>150</v>
      </c>
      <c r="AB377" s="44" t="s">
        <v>150</v>
      </c>
      <c r="AC377" s="44" t="s">
        <v>150</v>
      </c>
      <c r="AD377" s="44" t="s">
        <v>150</v>
      </c>
      <c r="AE377" s="44" t="s">
        <v>174</v>
      </c>
      <c r="AF377" s="17"/>
      <c r="AG377" s="17"/>
      <c r="AH377" s="17"/>
      <c r="AI377" s="44" t="s">
        <v>241</v>
      </c>
      <c r="AJ377" s="44" t="s">
        <v>2735</v>
      </c>
      <c r="AK377" s="46" t="s">
        <v>2736</v>
      </c>
      <c r="AL377" s="46" t="s">
        <v>2741</v>
      </c>
      <c r="AM377" s="46" t="s">
        <v>2755</v>
      </c>
      <c r="AN377" s="44" t="s">
        <v>174</v>
      </c>
      <c r="AO377" s="44" t="s">
        <v>158</v>
      </c>
      <c r="AP377" s="44" t="s">
        <v>150</v>
      </c>
      <c r="AQ377" s="44" t="s">
        <v>158</v>
      </c>
      <c r="AR377" s="44" t="s">
        <v>2624</v>
      </c>
      <c r="AS377" s="44" t="s">
        <v>150</v>
      </c>
      <c r="AT377" s="44" t="s">
        <v>150</v>
      </c>
      <c r="AU377" s="44" t="s">
        <v>158</v>
      </c>
      <c r="AV377" s="44" t="s">
        <v>155</v>
      </c>
      <c r="AW377" s="44" t="s">
        <v>284</v>
      </c>
      <c r="AX377" s="44" t="s">
        <v>158</v>
      </c>
      <c r="AY377" s="47"/>
      <c r="AZ377" s="44" t="s">
        <v>158</v>
      </c>
      <c r="BA377" s="47"/>
      <c r="BB377" s="44" t="s">
        <v>158</v>
      </c>
      <c r="BC377" s="47"/>
      <c r="BD377" s="1" t="s">
        <v>299</v>
      </c>
      <c r="BE377" s="1" t="s">
        <v>18314</v>
      </c>
      <c r="BF377" s="13">
        <f>COUNTIF(data_M!$BP:$BP,G377)</f>
        <v>3</v>
      </c>
    </row>
    <row r="378">
      <c r="A378" s="1" t="s">
        <v>14222</v>
      </c>
      <c r="B378" s="11">
        <v>46162.09390046296</v>
      </c>
      <c r="C378" s="42">
        <v>107.0</v>
      </c>
      <c r="D378" s="43">
        <v>46161.0</v>
      </c>
      <c r="E378" s="1" t="s">
        <v>561</v>
      </c>
      <c r="F378" s="1" t="s">
        <v>14225</v>
      </c>
      <c r="G378" s="9" t="s">
        <v>13256</v>
      </c>
      <c r="H378" s="8" t="s">
        <v>14226</v>
      </c>
      <c r="I378" s="1" t="s">
        <v>14225</v>
      </c>
      <c r="J378" s="1" t="s">
        <v>169</v>
      </c>
      <c r="K378" s="1" t="s">
        <v>573</v>
      </c>
      <c r="L378" s="44" t="s">
        <v>150</v>
      </c>
      <c r="M378" s="17"/>
      <c r="N378" s="44" t="s">
        <v>150</v>
      </c>
      <c r="O378" s="44" t="s">
        <v>150</v>
      </c>
      <c r="P378" s="44" t="s">
        <v>174</v>
      </c>
      <c r="Q378" s="17"/>
      <c r="R378" s="45">
        <v>50.0</v>
      </c>
      <c r="S378" s="44" t="s">
        <v>156</v>
      </c>
      <c r="T378" s="44" t="s">
        <v>174</v>
      </c>
      <c r="U378" s="44" t="s">
        <v>150</v>
      </c>
      <c r="V378" s="44" t="s">
        <v>150</v>
      </c>
      <c r="W378" s="44" t="s">
        <v>174</v>
      </c>
      <c r="X378" s="44" t="s">
        <v>150</v>
      </c>
      <c r="Y378" s="44" t="s">
        <v>150</v>
      </c>
      <c r="Z378" s="44" t="s">
        <v>150</v>
      </c>
      <c r="AA378" s="44" t="s">
        <v>150</v>
      </c>
      <c r="AB378" s="44" t="s">
        <v>175</v>
      </c>
      <c r="AC378" s="44" t="s">
        <v>150</v>
      </c>
      <c r="AD378" s="44" t="s">
        <v>150</v>
      </c>
      <c r="AE378" s="44" t="s">
        <v>150</v>
      </c>
      <c r="AF378" s="17"/>
      <c r="AG378" s="17"/>
      <c r="AH378" s="17"/>
      <c r="AI378" s="44" t="s">
        <v>866</v>
      </c>
      <c r="AJ378" s="44" t="s">
        <v>158</v>
      </c>
      <c r="AK378" s="46" t="s">
        <v>14236</v>
      </c>
      <c r="AL378" s="46" t="s">
        <v>14244</v>
      </c>
      <c r="AM378" s="46" t="s">
        <v>14247</v>
      </c>
      <c r="AN378" s="44" t="s">
        <v>150</v>
      </c>
      <c r="AO378" s="44" t="s">
        <v>158</v>
      </c>
      <c r="AP378" s="44" t="s">
        <v>158</v>
      </c>
      <c r="AQ378" s="44" t="s">
        <v>158</v>
      </c>
      <c r="AR378" s="44" t="s">
        <v>158</v>
      </c>
      <c r="AS378" s="44" t="s">
        <v>158</v>
      </c>
      <c r="AT378" s="44" t="s">
        <v>158</v>
      </c>
      <c r="AU378" s="44" t="s">
        <v>158</v>
      </c>
      <c r="AV378" s="44" t="s">
        <v>150</v>
      </c>
      <c r="AW378" s="44" t="s">
        <v>896</v>
      </c>
      <c r="AX378" s="44" t="s">
        <v>158</v>
      </c>
      <c r="AY378" s="47"/>
      <c r="AZ378" s="44" t="s">
        <v>158</v>
      </c>
      <c r="BA378" s="47"/>
      <c r="BB378" s="44" t="s">
        <v>158</v>
      </c>
      <c r="BC378" s="47"/>
      <c r="BD378" s="1" t="s">
        <v>561</v>
      </c>
      <c r="BE378" s="8" t="s">
        <v>13257</v>
      </c>
      <c r="BF378" s="13">
        <f>COUNTIF(data_M!$BP:$BP,G378)</f>
        <v>1</v>
      </c>
    </row>
    <row r="379">
      <c r="A379" s="1" t="s">
        <v>8400</v>
      </c>
      <c r="B379" s="11">
        <v>46158.50885416667</v>
      </c>
      <c r="C379" s="42">
        <v>103.0</v>
      </c>
      <c r="D379" s="43">
        <v>46158.0</v>
      </c>
      <c r="E379" s="1" t="s">
        <v>369</v>
      </c>
      <c r="F379" s="1" t="s">
        <v>8405</v>
      </c>
      <c r="G379" s="9" t="s">
        <v>8406</v>
      </c>
      <c r="H379" s="8" t="s">
        <v>8407</v>
      </c>
      <c r="I379" s="1" t="s">
        <v>8405</v>
      </c>
      <c r="J379" s="1" t="s">
        <v>808</v>
      </c>
      <c r="K379" s="1" t="s">
        <v>385</v>
      </c>
      <c r="L379" s="44" t="s">
        <v>150</v>
      </c>
      <c r="M379" s="17"/>
      <c r="N379" s="44" t="s">
        <v>150</v>
      </c>
      <c r="O379" s="44" t="s">
        <v>150</v>
      </c>
      <c r="P379" s="44" t="s">
        <v>150</v>
      </c>
      <c r="Q379" s="17"/>
      <c r="R379" s="45">
        <v>52.0</v>
      </c>
      <c r="S379" s="44" t="s">
        <v>174</v>
      </c>
      <c r="T379" s="44" t="s">
        <v>150</v>
      </c>
      <c r="U379" s="44" t="s">
        <v>150</v>
      </c>
      <c r="V379" s="44" t="s">
        <v>150</v>
      </c>
      <c r="W379" s="44" t="s">
        <v>174</v>
      </c>
      <c r="X379" s="44" t="s">
        <v>150</v>
      </c>
      <c r="Y379" s="44" t="s">
        <v>150</v>
      </c>
      <c r="Z379" s="44" t="s">
        <v>150</v>
      </c>
      <c r="AA379" s="44" t="s">
        <v>150</v>
      </c>
      <c r="AB379" s="44" t="s">
        <v>175</v>
      </c>
      <c r="AC379" s="44" t="s">
        <v>150</v>
      </c>
      <c r="AD379" s="44" t="s">
        <v>150</v>
      </c>
      <c r="AE379" s="44" t="s">
        <v>174</v>
      </c>
      <c r="AF379" s="17"/>
      <c r="AG379" s="17"/>
      <c r="AH379" s="17"/>
      <c r="AI379" s="44" t="s">
        <v>757</v>
      </c>
      <c r="AJ379" s="44" t="s">
        <v>757</v>
      </c>
      <c r="AK379" s="46" t="s">
        <v>8422</v>
      </c>
      <c r="AL379" s="46" t="s">
        <v>8431</v>
      </c>
      <c r="AM379" s="46" t="s">
        <v>8439</v>
      </c>
      <c r="AN379" s="44" t="s">
        <v>150</v>
      </c>
      <c r="AO379" s="44" t="s">
        <v>158</v>
      </c>
      <c r="AP379" s="44" t="s">
        <v>150</v>
      </c>
      <c r="AQ379" s="44" t="s">
        <v>158</v>
      </c>
      <c r="AR379" s="44" t="s">
        <v>150</v>
      </c>
      <c r="AS379" s="44" t="s">
        <v>158</v>
      </c>
      <c r="AT379" s="44" t="s">
        <v>150</v>
      </c>
      <c r="AU379" s="44" t="s">
        <v>158</v>
      </c>
      <c r="AV379" s="44" t="s">
        <v>174</v>
      </c>
      <c r="AW379" s="44" t="s">
        <v>356</v>
      </c>
      <c r="AX379" s="44" t="s">
        <v>158</v>
      </c>
      <c r="AY379" s="47"/>
      <c r="AZ379" s="44" t="s">
        <v>158</v>
      </c>
      <c r="BA379" s="47"/>
      <c r="BB379" s="44" t="s">
        <v>158</v>
      </c>
      <c r="BC379" s="47"/>
      <c r="BD379" s="1" t="s">
        <v>369</v>
      </c>
      <c r="BE379" s="1" t="s">
        <v>18357</v>
      </c>
      <c r="BF379" s="13">
        <f>COUNTIF(data_M!$BP:$BP,G379)</f>
        <v>3</v>
      </c>
    </row>
    <row r="380">
      <c r="A380" s="1" t="s">
        <v>9566</v>
      </c>
      <c r="B380" s="11">
        <v>46159.50392361111</v>
      </c>
      <c r="C380" s="42">
        <v>110.0</v>
      </c>
      <c r="D380" s="43">
        <v>46159.0</v>
      </c>
      <c r="E380" s="1" t="s">
        <v>227</v>
      </c>
      <c r="F380" s="1" t="s">
        <v>9572</v>
      </c>
      <c r="G380" s="9" t="s">
        <v>9573</v>
      </c>
      <c r="H380" s="8" t="s">
        <v>9574</v>
      </c>
      <c r="I380" s="1" t="s">
        <v>3929</v>
      </c>
      <c r="J380" s="1" t="s">
        <v>2250</v>
      </c>
      <c r="K380" s="1" t="s">
        <v>237</v>
      </c>
      <c r="L380" s="44" t="s">
        <v>150</v>
      </c>
      <c r="M380" s="17"/>
      <c r="N380" s="44" t="s">
        <v>174</v>
      </c>
      <c r="O380" s="44" t="s">
        <v>155</v>
      </c>
      <c r="P380" s="47"/>
      <c r="Q380" s="17"/>
      <c r="R380" s="45">
        <v>30.0</v>
      </c>
      <c r="S380" s="44" t="s">
        <v>174</v>
      </c>
      <c r="T380" s="44" t="s">
        <v>150</v>
      </c>
      <c r="U380" s="44" t="s">
        <v>150</v>
      </c>
      <c r="V380" s="44" t="s">
        <v>150</v>
      </c>
      <c r="W380" s="44" t="s">
        <v>174</v>
      </c>
      <c r="X380" s="44" t="s">
        <v>150</v>
      </c>
      <c r="Y380" s="44" t="s">
        <v>150</v>
      </c>
      <c r="Z380" s="44" t="s">
        <v>150</v>
      </c>
      <c r="AA380" s="44" t="s">
        <v>150</v>
      </c>
      <c r="AB380" s="44" t="s">
        <v>175</v>
      </c>
      <c r="AC380" s="44" t="s">
        <v>150</v>
      </c>
      <c r="AD380" s="44" t="s">
        <v>150</v>
      </c>
      <c r="AE380" s="44" t="s">
        <v>174</v>
      </c>
      <c r="AF380" s="17"/>
      <c r="AG380" s="17"/>
      <c r="AH380" s="17"/>
      <c r="AI380" s="44" t="s">
        <v>158</v>
      </c>
      <c r="AJ380" s="44" t="s">
        <v>158</v>
      </c>
      <c r="AK380" s="46" t="s">
        <v>9583</v>
      </c>
      <c r="AL380" s="46" t="s">
        <v>9587</v>
      </c>
      <c r="AM380" s="46" t="s">
        <v>9598</v>
      </c>
      <c r="AN380" s="44" t="s">
        <v>158</v>
      </c>
      <c r="AO380" s="44" t="s">
        <v>158</v>
      </c>
      <c r="AP380" s="44" t="s">
        <v>158</v>
      </c>
      <c r="AQ380" s="44" t="s">
        <v>158</v>
      </c>
      <c r="AR380" s="44" t="s">
        <v>158</v>
      </c>
      <c r="AS380" s="44" t="s">
        <v>158</v>
      </c>
      <c r="AT380" s="44" t="s">
        <v>150</v>
      </c>
      <c r="AU380" s="44" t="s">
        <v>158</v>
      </c>
      <c r="AV380" s="44" t="s">
        <v>158</v>
      </c>
      <c r="AW380" s="47"/>
      <c r="AX380" s="44" t="s">
        <v>158</v>
      </c>
      <c r="AY380" s="47"/>
      <c r="AZ380" s="44" t="s">
        <v>158</v>
      </c>
      <c r="BA380" s="47"/>
      <c r="BB380" s="44" t="s">
        <v>158</v>
      </c>
      <c r="BC380" s="47"/>
      <c r="BD380" s="1" t="s">
        <v>227</v>
      </c>
      <c r="BE380" s="8" t="s">
        <v>16053</v>
      </c>
      <c r="BF380" s="13">
        <f>COUNTIF(data_M!$BP:$BP,G380)</f>
        <v>1</v>
      </c>
    </row>
    <row r="381">
      <c r="A381" s="1" t="s">
        <v>18392</v>
      </c>
      <c r="B381" s="11">
        <v>46182.19186342593</v>
      </c>
      <c r="C381" s="42">
        <v>108.0</v>
      </c>
      <c r="D381" s="43">
        <v>46182.0</v>
      </c>
      <c r="E381" s="1" t="s">
        <v>852</v>
      </c>
      <c r="F381" s="1" t="s">
        <v>1315</v>
      </c>
      <c r="G381" s="9" t="s">
        <v>1224</v>
      </c>
      <c r="H381" s="8" t="s">
        <v>18395</v>
      </c>
      <c r="I381" s="1" t="s">
        <v>1298</v>
      </c>
      <c r="J381" s="1" t="s">
        <v>1592</v>
      </c>
      <c r="K381" s="1" t="s">
        <v>863</v>
      </c>
      <c r="L381" s="44" t="s">
        <v>150</v>
      </c>
      <c r="M381" s="17"/>
      <c r="N381" s="44" t="s">
        <v>150</v>
      </c>
      <c r="O381" s="44" t="s">
        <v>150</v>
      </c>
      <c r="P381" s="44" t="s">
        <v>150</v>
      </c>
      <c r="Q381" s="17"/>
      <c r="R381" s="45">
        <v>120.0</v>
      </c>
      <c r="S381" s="44" t="s">
        <v>174</v>
      </c>
      <c r="T381" s="44" t="s">
        <v>150</v>
      </c>
      <c r="U381" s="44" t="s">
        <v>150</v>
      </c>
      <c r="V381" s="44" t="s">
        <v>150</v>
      </c>
      <c r="W381" s="44" t="s">
        <v>174</v>
      </c>
      <c r="X381" s="44" t="s">
        <v>150</v>
      </c>
      <c r="Y381" s="44" t="s">
        <v>150</v>
      </c>
      <c r="Z381" s="44" t="s">
        <v>150</v>
      </c>
      <c r="AA381" s="44" t="s">
        <v>150</v>
      </c>
      <c r="AB381" s="44" t="s">
        <v>175</v>
      </c>
      <c r="AC381" s="44" t="s">
        <v>150</v>
      </c>
      <c r="AD381" s="44" t="s">
        <v>150</v>
      </c>
      <c r="AE381" s="44" t="s">
        <v>174</v>
      </c>
      <c r="AF381" s="17"/>
      <c r="AG381" s="17"/>
      <c r="AH381" s="17"/>
      <c r="AI381" s="44" t="s">
        <v>2403</v>
      </c>
      <c r="AJ381" s="44" t="s">
        <v>242</v>
      </c>
      <c r="AK381" s="46" t="s">
        <v>18399</v>
      </c>
      <c r="AL381" s="46" t="s">
        <v>18404</v>
      </c>
      <c r="AM381" s="46" t="s">
        <v>18410</v>
      </c>
      <c r="AN381" s="44" t="s">
        <v>174</v>
      </c>
      <c r="AO381" s="44" t="s">
        <v>158</v>
      </c>
      <c r="AP381" s="44" t="s">
        <v>150</v>
      </c>
      <c r="AQ381" s="44" t="s">
        <v>150</v>
      </c>
      <c r="AR381" s="44" t="s">
        <v>216</v>
      </c>
      <c r="AS381" s="44" t="s">
        <v>158</v>
      </c>
      <c r="AT381" s="44" t="s">
        <v>150</v>
      </c>
      <c r="AU381" s="44" t="s">
        <v>158</v>
      </c>
      <c r="AV381" s="44" t="s">
        <v>174</v>
      </c>
      <c r="AW381" s="44" t="s">
        <v>2162</v>
      </c>
      <c r="AX381" s="44" t="s">
        <v>158</v>
      </c>
      <c r="AY381" s="47"/>
      <c r="AZ381" s="44" t="s">
        <v>158</v>
      </c>
      <c r="BA381" s="47"/>
      <c r="BB381" s="44" t="s">
        <v>158</v>
      </c>
      <c r="BC381" s="47"/>
      <c r="BD381" s="1" t="s">
        <v>852</v>
      </c>
      <c r="BE381" s="1" t="s">
        <v>18415</v>
      </c>
      <c r="BF381" s="13">
        <f>COUNTIF(data_M!$BP:$BP,G381)</f>
        <v>4</v>
      </c>
    </row>
    <row r="382">
      <c r="A382" s="1" t="s">
        <v>18416</v>
      </c>
      <c r="B382" s="11">
        <v>46167.22319444444</v>
      </c>
      <c r="C382" s="42">
        <v>105.0</v>
      </c>
      <c r="D382" s="43">
        <v>46167.0</v>
      </c>
      <c r="E382" s="1" t="s">
        <v>136</v>
      </c>
      <c r="F382" s="1" t="s">
        <v>8661</v>
      </c>
      <c r="G382" s="9" t="s">
        <v>8652</v>
      </c>
      <c r="H382" s="8" t="s">
        <v>18418</v>
      </c>
      <c r="I382" s="1" t="s">
        <v>3536</v>
      </c>
      <c r="J382" s="1" t="s">
        <v>169</v>
      </c>
      <c r="K382" s="1" t="s">
        <v>171</v>
      </c>
      <c r="L382" s="44" t="s">
        <v>150</v>
      </c>
      <c r="M382" s="17"/>
      <c r="N382" s="44" t="s">
        <v>174</v>
      </c>
      <c r="O382" s="44" t="s">
        <v>155</v>
      </c>
      <c r="P382" s="47"/>
      <c r="Q382" s="17"/>
      <c r="R382" s="45">
        <v>40.0</v>
      </c>
      <c r="S382" s="44" t="s">
        <v>174</v>
      </c>
      <c r="T382" s="44" t="s">
        <v>150</v>
      </c>
      <c r="U382" s="44" t="s">
        <v>150</v>
      </c>
      <c r="V382" s="44" t="s">
        <v>150</v>
      </c>
      <c r="W382" s="44" t="s">
        <v>174</v>
      </c>
      <c r="X382" s="44" t="s">
        <v>150</v>
      </c>
      <c r="Y382" s="44" t="s">
        <v>150</v>
      </c>
      <c r="Z382" s="44" t="s">
        <v>150</v>
      </c>
      <c r="AA382" s="44" t="s">
        <v>150</v>
      </c>
      <c r="AB382" s="44" t="s">
        <v>175</v>
      </c>
      <c r="AC382" s="44" t="s">
        <v>174</v>
      </c>
      <c r="AD382" s="47"/>
      <c r="AE382" s="47"/>
      <c r="AF382" s="17"/>
      <c r="AG382" s="17"/>
      <c r="AH382" s="17"/>
      <c r="AI382" s="44" t="s">
        <v>242</v>
      </c>
      <c r="AJ382" s="44" t="s">
        <v>242</v>
      </c>
      <c r="AK382" s="46" t="s">
        <v>18424</v>
      </c>
      <c r="AL382" s="46" t="s">
        <v>18430</v>
      </c>
      <c r="AM382" s="46" t="s">
        <v>18435</v>
      </c>
      <c r="AN382" s="44" t="s">
        <v>150</v>
      </c>
      <c r="AO382" s="44" t="s">
        <v>158</v>
      </c>
      <c r="AP382" s="44" t="s">
        <v>150</v>
      </c>
      <c r="AQ382" s="44" t="s">
        <v>158</v>
      </c>
      <c r="AR382" s="44" t="s">
        <v>423</v>
      </c>
      <c r="AS382" s="44" t="s">
        <v>174</v>
      </c>
      <c r="AT382" s="44" t="s">
        <v>158</v>
      </c>
      <c r="AU382" s="44" t="s">
        <v>158</v>
      </c>
      <c r="AV382" s="44" t="s">
        <v>174</v>
      </c>
      <c r="AW382" s="44" t="s">
        <v>9680</v>
      </c>
      <c r="AX382" s="44" t="s">
        <v>150</v>
      </c>
      <c r="AY382" s="44" t="s">
        <v>18440</v>
      </c>
      <c r="AZ382" s="44" t="s">
        <v>158</v>
      </c>
      <c r="BA382" s="47"/>
      <c r="BB382" s="44" t="s">
        <v>158</v>
      </c>
      <c r="BC382" s="47"/>
      <c r="BD382" s="1" t="s">
        <v>136</v>
      </c>
      <c r="BE382" s="1" t="s">
        <v>18441</v>
      </c>
      <c r="BF382" s="13">
        <f>COUNTIF(data_M!$BP:$BP,G382)</f>
        <v>2</v>
      </c>
    </row>
    <row r="383">
      <c r="A383" s="1" t="s">
        <v>12173</v>
      </c>
      <c r="B383" s="11">
        <v>46160.56953703704</v>
      </c>
      <c r="C383" s="42">
        <v>102.0</v>
      </c>
      <c r="D383" s="43">
        <v>46160.0</v>
      </c>
      <c r="E383" s="1" t="s">
        <v>2176</v>
      </c>
      <c r="F383" s="1" t="s">
        <v>6105</v>
      </c>
      <c r="G383" s="9" t="s">
        <v>6114</v>
      </c>
      <c r="H383" s="8" t="s">
        <v>12180</v>
      </c>
      <c r="I383" s="1" t="s">
        <v>6105</v>
      </c>
      <c r="J383" s="1" t="s">
        <v>169</v>
      </c>
      <c r="K383" s="1" t="s">
        <v>1345</v>
      </c>
      <c r="L383" s="44" t="s">
        <v>150</v>
      </c>
      <c r="M383" s="17"/>
      <c r="N383" s="44" t="s">
        <v>150</v>
      </c>
      <c r="O383" s="44" t="s">
        <v>150</v>
      </c>
      <c r="P383" s="44" t="s">
        <v>150</v>
      </c>
      <c r="Q383" s="17"/>
      <c r="R383" s="45">
        <v>160.0</v>
      </c>
      <c r="S383" s="44" t="s">
        <v>174</v>
      </c>
      <c r="T383" s="44" t="s">
        <v>150</v>
      </c>
      <c r="U383" s="44" t="s">
        <v>150</v>
      </c>
      <c r="V383" s="44" t="s">
        <v>150</v>
      </c>
      <c r="W383" s="44" t="s">
        <v>174</v>
      </c>
      <c r="X383" s="44" t="s">
        <v>150</v>
      </c>
      <c r="Y383" s="44" t="s">
        <v>150</v>
      </c>
      <c r="Z383" s="44" t="s">
        <v>150</v>
      </c>
      <c r="AA383" s="44" t="s">
        <v>150</v>
      </c>
      <c r="AB383" s="44" t="s">
        <v>175</v>
      </c>
      <c r="AC383" s="44" t="s">
        <v>150</v>
      </c>
      <c r="AD383" s="44" t="s">
        <v>150</v>
      </c>
      <c r="AE383" s="44" t="s">
        <v>174</v>
      </c>
      <c r="AF383" s="17"/>
      <c r="AG383" s="17"/>
      <c r="AH383" s="17"/>
      <c r="AI383" s="44" t="s">
        <v>242</v>
      </c>
      <c r="AJ383" s="44" t="s">
        <v>1238</v>
      </c>
      <c r="AK383" s="46" t="s">
        <v>12191</v>
      </c>
      <c r="AL383" s="46" t="s">
        <v>12195</v>
      </c>
      <c r="AM383" s="46" t="s">
        <v>12201</v>
      </c>
      <c r="AN383" s="44" t="s">
        <v>174</v>
      </c>
      <c r="AO383" s="44" t="s">
        <v>158</v>
      </c>
      <c r="AP383" s="44" t="s">
        <v>150</v>
      </c>
      <c r="AQ383" s="44" t="s">
        <v>158</v>
      </c>
      <c r="AR383" s="44" t="s">
        <v>150</v>
      </c>
      <c r="AS383" s="44" t="s">
        <v>158</v>
      </c>
      <c r="AT383" s="44" t="s">
        <v>150</v>
      </c>
      <c r="AU383" s="44" t="s">
        <v>158</v>
      </c>
      <c r="AV383" s="44" t="s">
        <v>174</v>
      </c>
      <c r="AW383" s="44" t="s">
        <v>3015</v>
      </c>
      <c r="AX383" s="44" t="s">
        <v>158</v>
      </c>
      <c r="AY383" s="47"/>
      <c r="AZ383" s="44" t="s">
        <v>158</v>
      </c>
      <c r="BA383" s="47"/>
      <c r="BB383" s="44" t="s">
        <v>158</v>
      </c>
      <c r="BC383" s="47"/>
      <c r="BD383" s="1" t="s">
        <v>2176</v>
      </c>
      <c r="BE383" s="1" t="s">
        <v>18461</v>
      </c>
      <c r="BF383" s="13">
        <f>COUNTIF(data_M!$BP:$BP,G383)</f>
        <v>3</v>
      </c>
    </row>
    <row r="384">
      <c r="A384" s="1" t="s">
        <v>18463</v>
      </c>
      <c r="B384" s="11">
        <v>46167.39859953704</v>
      </c>
      <c r="C384" s="42">
        <v>110.0</v>
      </c>
      <c r="D384" s="43">
        <v>46167.0</v>
      </c>
      <c r="E384" s="1" t="s">
        <v>227</v>
      </c>
      <c r="F384" s="1" t="s">
        <v>7981</v>
      </c>
      <c r="G384" s="9" t="s">
        <v>7949</v>
      </c>
      <c r="H384" s="8" t="s">
        <v>18464</v>
      </c>
      <c r="I384" s="1" t="s">
        <v>7966</v>
      </c>
      <c r="J384" s="1" t="s">
        <v>2250</v>
      </c>
      <c r="K384" s="1" t="s">
        <v>237</v>
      </c>
      <c r="L384" s="44" t="s">
        <v>150</v>
      </c>
      <c r="M384" s="17"/>
      <c r="N384" s="44" t="s">
        <v>150</v>
      </c>
      <c r="O384" s="44" t="s">
        <v>150</v>
      </c>
      <c r="P384" s="44" t="s">
        <v>150</v>
      </c>
      <c r="Q384" s="17"/>
      <c r="R384" s="45">
        <v>140.0</v>
      </c>
      <c r="S384" s="44" t="s">
        <v>174</v>
      </c>
      <c r="T384" s="44" t="s">
        <v>150</v>
      </c>
      <c r="U384" s="44" t="s">
        <v>150</v>
      </c>
      <c r="V384" s="44" t="s">
        <v>150</v>
      </c>
      <c r="W384" s="44" t="s">
        <v>174</v>
      </c>
      <c r="X384" s="44" t="s">
        <v>150</v>
      </c>
      <c r="Y384" s="44" t="s">
        <v>150</v>
      </c>
      <c r="Z384" s="44" t="s">
        <v>150</v>
      </c>
      <c r="AA384" s="44" t="s">
        <v>150</v>
      </c>
      <c r="AB384" s="44" t="s">
        <v>175</v>
      </c>
      <c r="AC384" s="44" t="s">
        <v>150</v>
      </c>
      <c r="AD384" s="44" t="s">
        <v>150</v>
      </c>
      <c r="AE384" s="44" t="s">
        <v>174</v>
      </c>
      <c r="AF384" s="17"/>
      <c r="AG384" s="17"/>
      <c r="AH384" s="17"/>
      <c r="AI384" s="44" t="s">
        <v>241</v>
      </c>
      <c r="AJ384" s="44" t="s">
        <v>242</v>
      </c>
      <c r="AK384" s="46" t="s">
        <v>18471</v>
      </c>
      <c r="AL384" s="46" t="s">
        <v>18475</v>
      </c>
      <c r="AM384" s="46" t="s">
        <v>18482</v>
      </c>
      <c r="AN384" s="44" t="s">
        <v>150</v>
      </c>
      <c r="AO384" s="44" t="s">
        <v>158</v>
      </c>
      <c r="AP384" s="44" t="s">
        <v>174</v>
      </c>
      <c r="AQ384" s="44" t="s">
        <v>158</v>
      </c>
      <c r="AR384" s="44" t="s">
        <v>423</v>
      </c>
      <c r="AS384" s="44" t="s">
        <v>150</v>
      </c>
      <c r="AT384" s="44" t="s">
        <v>150</v>
      </c>
      <c r="AU384" s="44" t="s">
        <v>158</v>
      </c>
      <c r="AV384" s="44" t="s">
        <v>155</v>
      </c>
      <c r="AW384" s="44" t="s">
        <v>9420</v>
      </c>
      <c r="AX384" s="44" t="s">
        <v>150</v>
      </c>
      <c r="AY384" s="44" t="s">
        <v>2838</v>
      </c>
      <c r="AZ384" s="44" t="s">
        <v>158</v>
      </c>
      <c r="BA384" s="47"/>
      <c r="BB384" s="44" t="s">
        <v>158</v>
      </c>
      <c r="BC384" s="47"/>
      <c r="BD384" s="1" t="s">
        <v>227</v>
      </c>
      <c r="BE384" s="1" t="s">
        <v>18489</v>
      </c>
      <c r="BF384" s="13">
        <f>COUNTIF(data_M!$BP:$BP,G384)</f>
        <v>3</v>
      </c>
    </row>
    <row r="385">
      <c r="A385" s="1" t="s">
        <v>18491</v>
      </c>
      <c r="B385" s="11">
        <v>46175.356944444444</v>
      </c>
      <c r="C385" s="42">
        <v>108.0</v>
      </c>
      <c r="D385" s="43">
        <v>46167.0</v>
      </c>
      <c r="E385" s="1" t="s">
        <v>852</v>
      </c>
      <c r="F385" s="1" t="s">
        <v>5147</v>
      </c>
      <c r="G385" s="9" t="s">
        <v>5143</v>
      </c>
      <c r="H385" s="8" t="s">
        <v>18492</v>
      </c>
      <c r="I385" s="1" t="s">
        <v>18495</v>
      </c>
      <c r="J385" s="1" t="s">
        <v>1592</v>
      </c>
      <c r="K385" s="1" t="s">
        <v>863</v>
      </c>
      <c r="L385" s="44" t="s">
        <v>150</v>
      </c>
      <c r="M385" s="17"/>
      <c r="N385" s="44" t="s">
        <v>174</v>
      </c>
      <c r="O385" s="44" t="s">
        <v>155</v>
      </c>
      <c r="P385" s="47"/>
      <c r="Q385" s="17"/>
      <c r="R385" s="45">
        <v>40.0</v>
      </c>
      <c r="S385" s="44" t="s">
        <v>156</v>
      </c>
      <c r="T385" s="44" t="s">
        <v>174</v>
      </c>
      <c r="U385" s="44" t="s">
        <v>150</v>
      </c>
      <c r="V385" s="44" t="s">
        <v>150</v>
      </c>
      <c r="W385" s="44" t="s">
        <v>174</v>
      </c>
      <c r="X385" s="44" t="s">
        <v>174</v>
      </c>
      <c r="Y385" s="44" t="s">
        <v>150</v>
      </c>
      <c r="Z385" s="44" t="s">
        <v>150</v>
      </c>
      <c r="AA385" s="44" t="s">
        <v>150</v>
      </c>
      <c r="AB385" s="44" t="s">
        <v>175</v>
      </c>
      <c r="AC385" s="44" t="s">
        <v>174</v>
      </c>
      <c r="AD385" s="47"/>
      <c r="AE385" s="47"/>
      <c r="AF385" s="17"/>
      <c r="AG385" s="17"/>
      <c r="AH385" s="17"/>
      <c r="AI385" s="44" t="s">
        <v>158</v>
      </c>
      <c r="AJ385" s="44" t="s">
        <v>812</v>
      </c>
      <c r="AK385" s="46" t="s">
        <v>18498</v>
      </c>
      <c r="AL385" s="46" t="s">
        <v>18502</v>
      </c>
      <c r="AM385" s="46" t="s">
        <v>18510</v>
      </c>
      <c r="AN385" s="44" t="s">
        <v>150</v>
      </c>
      <c r="AO385" s="44" t="s">
        <v>158</v>
      </c>
      <c r="AP385" s="44" t="s">
        <v>158</v>
      </c>
      <c r="AQ385" s="44" t="s">
        <v>158</v>
      </c>
      <c r="AR385" s="44" t="s">
        <v>158</v>
      </c>
      <c r="AS385" s="44" t="s">
        <v>158</v>
      </c>
      <c r="AT385" s="44" t="s">
        <v>158</v>
      </c>
      <c r="AU385" s="44" t="s">
        <v>158</v>
      </c>
      <c r="AV385" s="44" t="s">
        <v>150</v>
      </c>
      <c r="AW385" s="44" t="s">
        <v>356</v>
      </c>
      <c r="AX385" s="44" t="s">
        <v>158</v>
      </c>
      <c r="AY385" s="47"/>
      <c r="AZ385" s="44" t="s">
        <v>158</v>
      </c>
      <c r="BA385" s="47"/>
      <c r="BB385" s="44" t="s">
        <v>158</v>
      </c>
      <c r="BC385" s="47"/>
      <c r="BD385" s="1" t="s">
        <v>852</v>
      </c>
      <c r="BE385" s="1" t="s">
        <v>18517</v>
      </c>
      <c r="BF385" s="13">
        <f>COUNTIF(data_M!$BP:$BP,G385)</f>
        <v>2</v>
      </c>
    </row>
    <row r="386">
      <c r="A386" s="1" t="s">
        <v>18520</v>
      </c>
      <c r="B386" s="11">
        <v>46169.51243055556</v>
      </c>
      <c r="C386" s="14">
        <v>110.0</v>
      </c>
      <c r="D386" s="43">
        <v>46169.0</v>
      </c>
      <c r="E386" s="1" t="s">
        <v>227</v>
      </c>
      <c r="F386" s="1" t="s">
        <v>1686</v>
      </c>
      <c r="G386" s="9" t="s">
        <v>1695</v>
      </c>
      <c r="H386" s="8" t="s">
        <v>18522</v>
      </c>
      <c r="I386" s="1" t="s">
        <v>1686</v>
      </c>
      <c r="J386" s="1" t="s">
        <v>1592</v>
      </c>
      <c r="K386" s="1" t="s">
        <v>237</v>
      </c>
      <c r="L386" s="44" t="s">
        <v>150</v>
      </c>
      <c r="M386" s="17"/>
      <c r="N386" s="44" t="s">
        <v>150</v>
      </c>
      <c r="O386" s="44" t="s">
        <v>150</v>
      </c>
      <c r="P386" s="44" t="s">
        <v>150</v>
      </c>
      <c r="Q386" s="17"/>
      <c r="R386" s="45">
        <v>120.0</v>
      </c>
      <c r="S386" s="44" t="s">
        <v>174</v>
      </c>
      <c r="T386" s="44" t="s">
        <v>150</v>
      </c>
      <c r="U386" s="44" t="s">
        <v>150</v>
      </c>
      <c r="V386" s="44" t="s">
        <v>150</v>
      </c>
      <c r="W386" s="44" t="s">
        <v>174</v>
      </c>
      <c r="X386" s="44" t="s">
        <v>150</v>
      </c>
      <c r="Y386" s="44" t="s">
        <v>174</v>
      </c>
      <c r="Z386" s="44" t="s">
        <v>150</v>
      </c>
      <c r="AA386" s="44" t="s">
        <v>150</v>
      </c>
      <c r="AB386" s="44" t="s">
        <v>175</v>
      </c>
      <c r="AC386" s="44" t="s">
        <v>150</v>
      </c>
      <c r="AD386" s="44" t="s">
        <v>150</v>
      </c>
      <c r="AE386" s="44" t="s">
        <v>174</v>
      </c>
      <c r="AF386" s="17"/>
      <c r="AG386" s="17"/>
      <c r="AH386" s="17"/>
      <c r="AI386" s="44" t="s">
        <v>506</v>
      </c>
      <c r="AJ386" s="44" t="s">
        <v>2403</v>
      </c>
      <c r="AK386" s="46" t="s">
        <v>18530</v>
      </c>
      <c r="AL386" s="46" t="s">
        <v>18533</v>
      </c>
      <c r="AM386" s="46" t="s">
        <v>18541</v>
      </c>
      <c r="AN386" s="44" t="s">
        <v>174</v>
      </c>
      <c r="AO386" s="44" t="s">
        <v>158</v>
      </c>
      <c r="AP386" s="44" t="s">
        <v>150</v>
      </c>
      <c r="AQ386" s="44" t="s">
        <v>158</v>
      </c>
      <c r="AR386" s="44" t="s">
        <v>174</v>
      </c>
      <c r="AS386" s="44" t="s">
        <v>158</v>
      </c>
      <c r="AT386" s="44" t="s">
        <v>150</v>
      </c>
      <c r="AU386" s="44" t="s">
        <v>158</v>
      </c>
      <c r="AV386" s="44" t="s">
        <v>150</v>
      </c>
      <c r="AW386" s="44" t="s">
        <v>1102</v>
      </c>
      <c r="AX386" s="44" t="s">
        <v>158</v>
      </c>
      <c r="AY386" s="47"/>
      <c r="AZ386" s="44" t="s">
        <v>158</v>
      </c>
      <c r="BA386" s="47"/>
      <c r="BB386" s="44" t="s">
        <v>158</v>
      </c>
      <c r="BC386" s="47"/>
      <c r="BD386" s="1" t="s">
        <v>1913</v>
      </c>
      <c r="BE386" s="1" t="s">
        <v>18546</v>
      </c>
      <c r="BF386" s="13">
        <f>COUNTIF(data_M!$BP:$BP,G386)</f>
        <v>2</v>
      </c>
    </row>
    <row r="387">
      <c r="A387" s="1" t="s">
        <v>13906</v>
      </c>
      <c r="B387" s="11">
        <v>46161.565775462965</v>
      </c>
      <c r="C387" s="14">
        <v>110.0</v>
      </c>
      <c r="D387" s="43">
        <v>46161.0</v>
      </c>
      <c r="E387" s="1" t="s">
        <v>227</v>
      </c>
      <c r="F387" s="1" t="s">
        <v>11455</v>
      </c>
      <c r="G387" s="9" t="s">
        <v>11464</v>
      </c>
      <c r="H387" s="8" t="s">
        <v>13908</v>
      </c>
      <c r="I387" s="1" t="s">
        <v>11455</v>
      </c>
      <c r="J387" s="1" t="s">
        <v>1592</v>
      </c>
      <c r="K387" s="1" t="s">
        <v>237</v>
      </c>
      <c r="L387" s="44" t="s">
        <v>150</v>
      </c>
      <c r="M387" s="17"/>
      <c r="N387" s="44" t="s">
        <v>150</v>
      </c>
      <c r="O387" s="44" t="s">
        <v>150</v>
      </c>
      <c r="P387" s="44" t="s">
        <v>150</v>
      </c>
      <c r="Q387" s="17"/>
      <c r="R387" s="45">
        <v>60.0</v>
      </c>
      <c r="S387" s="44" t="s">
        <v>174</v>
      </c>
      <c r="T387" s="44" t="s">
        <v>150</v>
      </c>
      <c r="U387" s="44" t="s">
        <v>150</v>
      </c>
      <c r="V387" s="44" t="s">
        <v>150</v>
      </c>
      <c r="W387" s="44" t="s">
        <v>174</v>
      </c>
      <c r="X387" s="44" t="s">
        <v>150</v>
      </c>
      <c r="Y387" s="44" t="s">
        <v>150</v>
      </c>
      <c r="Z387" s="44" t="s">
        <v>150</v>
      </c>
      <c r="AA387" s="44" t="s">
        <v>150</v>
      </c>
      <c r="AB387" s="44" t="s">
        <v>175</v>
      </c>
      <c r="AC387" s="44" t="s">
        <v>150</v>
      </c>
      <c r="AD387" s="44" t="s">
        <v>150</v>
      </c>
      <c r="AE387" s="44" t="s">
        <v>150</v>
      </c>
      <c r="AF387" s="17"/>
      <c r="AG387" s="17"/>
      <c r="AH387" s="17"/>
      <c r="AI387" s="44" t="s">
        <v>1238</v>
      </c>
      <c r="AJ387" s="44" t="s">
        <v>158</v>
      </c>
      <c r="AK387" s="46" t="s">
        <v>13911</v>
      </c>
      <c r="AL387" s="46" t="s">
        <v>13915</v>
      </c>
      <c r="AM387" s="46" t="s">
        <v>13917</v>
      </c>
      <c r="AN387" s="44" t="s">
        <v>150</v>
      </c>
      <c r="AO387" s="44" t="s">
        <v>158</v>
      </c>
      <c r="AP387" s="44" t="s">
        <v>150</v>
      </c>
      <c r="AQ387" s="44" t="s">
        <v>158</v>
      </c>
      <c r="AR387" s="44" t="s">
        <v>158</v>
      </c>
      <c r="AS387" s="44" t="s">
        <v>158</v>
      </c>
      <c r="AT387" s="44" t="s">
        <v>158</v>
      </c>
      <c r="AU387" s="44" t="s">
        <v>158</v>
      </c>
      <c r="AV387" s="44" t="s">
        <v>150</v>
      </c>
      <c r="AW387" s="44" t="s">
        <v>1102</v>
      </c>
      <c r="AX387" s="44" t="s">
        <v>158</v>
      </c>
      <c r="AY387" s="47"/>
      <c r="AZ387" s="44" t="s">
        <v>158</v>
      </c>
      <c r="BA387" s="47"/>
      <c r="BB387" s="44" t="s">
        <v>158</v>
      </c>
      <c r="BC387" s="47"/>
      <c r="BD387" s="1" t="s">
        <v>1913</v>
      </c>
      <c r="BE387" s="1" t="s">
        <v>18569</v>
      </c>
      <c r="BF387" s="13">
        <f>COUNTIF(data_M!$BP:$BP,G387)</f>
        <v>2</v>
      </c>
    </row>
    <row r="388">
      <c r="A388" s="1" t="s">
        <v>676</v>
      </c>
      <c r="B388" s="1" t="s">
        <v>677</v>
      </c>
      <c r="C388" s="50" t="s">
        <v>297</v>
      </c>
      <c r="D388" s="50" t="s">
        <v>226</v>
      </c>
      <c r="E388" s="1" t="s">
        <v>299</v>
      </c>
      <c r="F388" s="1" t="s">
        <v>680</v>
      </c>
      <c r="G388" s="9" t="s">
        <v>681</v>
      </c>
      <c r="H388" s="8" t="s">
        <v>683</v>
      </c>
      <c r="I388" s="1" t="s">
        <v>503</v>
      </c>
      <c r="J388" s="1" t="s">
        <v>169</v>
      </c>
      <c r="K388" s="1" t="s">
        <v>317</v>
      </c>
      <c r="L388" s="44" t="s">
        <v>150</v>
      </c>
      <c r="M388" s="17"/>
      <c r="N388" s="44" t="s">
        <v>174</v>
      </c>
      <c r="O388" s="44" t="s">
        <v>155</v>
      </c>
      <c r="P388" s="47"/>
      <c r="Q388" s="17"/>
      <c r="R388" s="45">
        <v>50.0</v>
      </c>
      <c r="S388" s="44" t="s">
        <v>174</v>
      </c>
      <c r="T388" s="44" t="s">
        <v>150</v>
      </c>
      <c r="U388" s="44" t="s">
        <v>150</v>
      </c>
      <c r="V388" s="44" t="s">
        <v>150</v>
      </c>
      <c r="W388" s="44" t="s">
        <v>174</v>
      </c>
      <c r="X388" s="44" t="s">
        <v>150</v>
      </c>
      <c r="Y388" s="44" t="s">
        <v>150</v>
      </c>
      <c r="Z388" s="44" t="s">
        <v>150</v>
      </c>
      <c r="AA388" s="44" t="s">
        <v>150</v>
      </c>
      <c r="AB388" s="44" t="s">
        <v>175</v>
      </c>
      <c r="AC388" s="44" t="s">
        <v>150</v>
      </c>
      <c r="AD388" s="44" t="s">
        <v>150</v>
      </c>
      <c r="AE388" s="44" t="s">
        <v>174</v>
      </c>
      <c r="AF388" s="17"/>
      <c r="AG388" s="17"/>
      <c r="AH388" s="17"/>
      <c r="AI388" s="44" t="s">
        <v>158</v>
      </c>
      <c r="AJ388" s="44" t="s">
        <v>158</v>
      </c>
      <c r="AK388" s="46" t="s">
        <v>698</v>
      </c>
      <c r="AL388" s="46" t="s">
        <v>708</v>
      </c>
      <c r="AM388" s="46" t="s">
        <v>716</v>
      </c>
      <c r="AN388" s="44" t="s">
        <v>158</v>
      </c>
      <c r="AO388" s="44" t="s">
        <v>158</v>
      </c>
      <c r="AP388" s="44" t="s">
        <v>158</v>
      </c>
      <c r="AQ388" s="44" t="s">
        <v>158</v>
      </c>
      <c r="AR388" s="44" t="s">
        <v>174</v>
      </c>
      <c r="AS388" s="44" t="s">
        <v>158</v>
      </c>
      <c r="AT388" s="44" t="s">
        <v>158</v>
      </c>
      <c r="AU388" s="44" t="s">
        <v>158</v>
      </c>
      <c r="AV388" s="44" t="s">
        <v>158</v>
      </c>
      <c r="AW388" s="47"/>
      <c r="AX388" s="44" t="s">
        <v>158</v>
      </c>
      <c r="AY388" s="47"/>
      <c r="AZ388" s="44" t="s">
        <v>150</v>
      </c>
      <c r="BA388" s="44" t="s">
        <v>725</v>
      </c>
      <c r="BB388" s="44" t="s">
        <v>158</v>
      </c>
      <c r="BC388" s="47"/>
      <c r="BD388" s="1" t="s">
        <v>299</v>
      </c>
      <c r="BF388" s="13">
        <f>COUNTIF(data_M!$BP:$BP,G388)</f>
        <v>1</v>
      </c>
    </row>
    <row r="389">
      <c r="A389" s="1" t="s">
        <v>618</v>
      </c>
      <c r="B389" s="1" t="s">
        <v>619</v>
      </c>
      <c r="C389" s="50" t="s">
        <v>130</v>
      </c>
      <c r="D389" s="50" t="s">
        <v>226</v>
      </c>
      <c r="E389" s="1" t="s">
        <v>136</v>
      </c>
      <c r="F389" s="1" t="s">
        <v>623</v>
      </c>
      <c r="G389" s="9" t="s">
        <v>625</v>
      </c>
      <c r="H389" s="8" t="s">
        <v>626</v>
      </c>
      <c r="I389" s="1" t="s">
        <v>631</v>
      </c>
      <c r="J389" s="1" t="s">
        <v>169</v>
      </c>
      <c r="K389" s="1" t="s">
        <v>171</v>
      </c>
      <c r="L389" s="44" t="s">
        <v>150</v>
      </c>
      <c r="M389" s="17"/>
      <c r="N389" s="44" t="s">
        <v>150</v>
      </c>
      <c r="O389" s="44" t="s">
        <v>150</v>
      </c>
      <c r="P389" s="44" t="s">
        <v>150</v>
      </c>
      <c r="Q389" s="17"/>
      <c r="R389" s="45">
        <v>120.0</v>
      </c>
      <c r="S389" s="44" t="s">
        <v>174</v>
      </c>
      <c r="T389" s="44" t="s">
        <v>150</v>
      </c>
      <c r="U389" s="44" t="s">
        <v>150</v>
      </c>
      <c r="V389" s="44" t="s">
        <v>150</v>
      </c>
      <c r="W389" s="44" t="s">
        <v>174</v>
      </c>
      <c r="X389" s="44" t="s">
        <v>150</v>
      </c>
      <c r="Y389" s="44" t="s">
        <v>150</v>
      </c>
      <c r="Z389" s="44" t="s">
        <v>150</v>
      </c>
      <c r="AA389" s="44" t="s">
        <v>150</v>
      </c>
      <c r="AB389" s="44" t="s">
        <v>175</v>
      </c>
      <c r="AC389" s="44" t="s">
        <v>150</v>
      </c>
      <c r="AD389" s="44" t="s">
        <v>150</v>
      </c>
      <c r="AE389" s="44" t="s">
        <v>174</v>
      </c>
      <c r="AF389" s="17"/>
      <c r="AG389" s="17"/>
      <c r="AH389" s="17"/>
      <c r="AI389" s="44" t="s">
        <v>241</v>
      </c>
      <c r="AJ389" s="44" t="s">
        <v>508</v>
      </c>
      <c r="AK389" s="46" t="s">
        <v>637</v>
      </c>
      <c r="AL389" s="46" t="s">
        <v>646</v>
      </c>
      <c r="AM389" s="46" t="s">
        <v>653</v>
      </c>
      <c r="AN389" s="44" t="s">
        <v>155</v>
      </c>
      <c r="AO389" s="44" t="s">
        <v>158</v>
      </c>
      <c r="AP389" s="44" t="s">
        <v>150</v>
      </c>
      <c r="AQ389" s="44" t="s">
        <v>158</v>
      </c>
      <c r="AR389" s="44" t="s">
        <v>155</v>
      </c>
      <c r="AS389" s="44" t="s">
        <v>158</v>
      </c>
      <c r="AT389" s="44" t="s">
        <v>150</v>
      </c>
      <c r="AU389" s="44" t="s">
        <v>150</v>
      </c>
      <c r="AV389" s="44" t="s">
        <v>155</v>
      </c>
      <c r="AW389" s="44" t="s">
        <v>666</v>
      </c>
      <c r="AX389" s="44" t="s">
        <v>158</v>
      </c>
      <c r="AY389" s="47"/>
      <c r="AZ389" s="44" t="s">
        <v>158</v>
      </c>
      <c r="BA389" s="47"/>
      <c r="BB389" s="44" t="s">
        <v>158</v>
      </c>
      <c r="BC389" s="47"/>
      <c r="BD389" s="1" t="s">
        <v>136</v>
      </c>
      <c r="BF389" s="13">
        <f>COUNTIF(data_M!$BP:$BP,G389)</f>
        <v>32</v>
      </c>
    </row>
    <row r="390">
      <c r="A390" s="1" t="s">
        <v>18609</v>
      </c>
      <c r="B390" s="11">
        <v>46169.57965277778</v>
      </c>
      <c r="C390" s="42">
        <v>102.0</v>
      </c>
      <c r="D390" s="43">
        <v>46169.0</v>
      </c>
      <c r="E390" s="1" t="s">
        <v>2176</v>
      </c>
      <c r="F390" s="1" t="s">
        <v>6415</v>
      </c>
      <c r="G390" s="9" t="s">
        <v>6396</v>
      </c>
      <c r="H390" s="8" t="s">
        <v>18612</v>
      </c>
      <c r="I390" s="1" t="s">
        <v>6406</v>
      </c>
      <c r="J390" s="1" t="s">
        <v>169</v>
      </c>
      <c r="K390" s="1" t="s">
        <v>1345</v>
      </c>
      <c r="L390" s="44" t="s">
        <v>150</v>
      </c>
      <c r="M390" s="17"/>
      <c r="N390" s="44" t="s">
        <v>150</v>
      </c>
      <c r="O390" s="44" t="s">
        <v>150</v>
      </c>
      <c r="P390" s="44" t="s">
        <v>150</v>
      </c>
      <c r="Q390" s="17"/>
      <c r="R390" s="45">
        <v>80.0</v>
      </c>
      <c r="S390" s="44" t="s">
        <v>174</v>
      </c>
      <c r="T390" s="44" t="s">
        <v>150</v>
      </c>
      <c r="U390" s="44" t="s">
        <v>150</v>
      </c>
      <c r="V390" s="44" t="s">
        <v>150</v>
      </c>
      <c r="W390" s="44" t="s">
        <v>174</v>
      </c>
      <c r="X390" s="44" t="s">
        <v>150</v>
      </c>
      <c r="Y390" s="44" t="s">
        <v>150</v>
      </c>
      <c r="Z390" s="44" t="s">
        <v>150</v>
      </c>
      <c r="AA390" s="44" t="s">
        <v>150</v>
      </c>
      <c r="AB390" s="44" t="s">
        <v>175</v>
      </c>
      <c r="AC390" s="44" t="s">
        <v>150</v>
      </c>
      <c r="AD390" s="44" t="s">
        <v>150</v>
      </c>
      <c r="AE390" s="44" t="s">
        <v>174</v>
      </c>
      <c r="AF390" s="17"/>
      <c r="AG390" s="17"/>
      <c r="AH390" s="17"/>
      <c r="AI390" s="44" t="s">
        <v>2403</v>
      </c>
      <c r="AJ390" s="44" t="s">
        <v>2403</v>
      </c>
      <c r="AK390" s="46" t="s">
        <v>18617</v>
      </c>
      <c r="AL390" s="46" t="s">
        <v>18622</v>
      </c>
      <c r="AM390" s="46" t="s">
        <v>18627</v>
      </c>
      <c r="AN390" s="44" t="s">
        <v>150</v>
      </c>
      <c r="AO390" s="44" t="s">
        <v>158</v>
      </c>
      <c r="AP390" s="44" t="s">
        <v>150</v>
      </c>
      <c r="AQ390" s="44" t="s">
        <v>158</v>
      </c>
      <c r="AR390" s="44" t="s">
        <v>158</v>
      </c>
      <c r="AS390" s="44" t="s">
        <v>158</v>
      </c>
      <c r="AT390" s="44" t="s">
        <v>150</v>
      </c>
      <c r="AU390" s="44" t="s">
        <v>158</v>
      </c>
      <c r="AV390" s="44" t="s">
        <v>174</v>
      </c>
      <c r="AW390" s="44" t="s">
        <v>3015</v>
      </c>
      <c r="AX390" s="44" t="s">
        <v>158</v>
      </c>
      <c r="AY390" s="47"/>
      <c r="AZ390" s="44" t="s">
        <v>158</v>
      </c>
      <c r="BA390" s="47"/>
      <c r="BB390" s="44" t="s">
        <v>158</v>
      </c>
      <c r="BC390" s="47"/>
      <c r="BD390" s="1" t="s">
        <v>2176</v>
      </c>
      <c r="BE390" s="1" t="s">
        <v>18634</v>
      </c>
      <c r="BF390" s="13">
        <f>COUNTIF(data_M!$BP:$BP,G390)</f>
        <v>3</v>
      </c>
    </row>
    <row r="391">
      <c r="A391" s="1" t="s">
        <v>18635</v>
      </c>
      <c r="B391" s="11">
        <v>46169.396099537036</v>
      </c>
      <c r="C391" s="42">
        <v>110.0</v>
      </c>
      <c r="D391" s="43">
        <v>46169.0</v>
      </c>
      <c r="E391" s="1" t="s">
        <v>227</v>
      </c>
      <c r="F391" s="1" t="s">
        <v>1128</v>
      </c>
      <c r="G391" s="9" t="s">
        <v>1140</v>
      </c>
      <c r="H391" s="8" t="s">
        <v>18637</v>
      </c>
      <c r="I391" s="1" t="s">
        <v>1145</v>
      </c>
      <c r="J391" s="1" t="s">
        <v>2250</v>
      </c>
      <c r="K391" s="1" t="s">
        <v>237</v>
      </c>
      <c r="L391" s="44" t="s">
        <v>150</v>
      </c>
      <c r="M391" s="17"/>
      <c r="N391" s="44" t="s">
        <v>174</v>
      </c>
      <c r="O391" s="44" t="s">
        <v>150</v>
      </c>
      <c r="P391" s="44" t="s">
        <v>150</v>
      </c>
      <c r="Q391" s="17"/>
      <c r="R391" s="45">
        <v>96.0</v>
      </c>
      <c r="S391" s="44" t="s">
        <v>174</v>
      </c>
      <c r="T391" s="44" t="s">
        <v>150</v>
      </c>
      <c r="U391" s="44" t="s">
        <v>150</v>
      </c>
      <c r="V391" s="44" t="s">
        <v>150</v>
      </c>
      <c r="W391" s="44" t="s">
        <v>174</v>
      </c>
      <c r="X391" s="44" t="s">
        <v>150</v>
      </c>
      <c r="Y391" s="44" t="s">
        <v>150</v>
      </c>
      <c r="Z391" s="44" t="s">
        <v>150</v>
      </c>
      <c r="AA391" s="44" t="s">
        <v>150</v>
      </c>
      <c r="AB391" s="44" t="s">
        <v>174</v>
      </c>
      <c r="AC391" s="44" t="s">
        <v>150</v>
      </c>
      <c r="AD391" s="44" t="s">
        <v>150</v>
      </c>
      <c r="AE391" s="44" t="s">
        <v>155</v>
      </c>
      <c r="AF391" s="17"/>
      <c r="AG391" s="17"/>
      <c r="AH391" s="17"/>
      <c r="AI391" s="44" t="s">
        <v>7443</v>
      </c>
      <c r="AJ391" s="44" t="s">
        <v>18642</v>
      </c>
      <c r="AK391" s="46" t="s">
        <v>18643</v>
      </c>
      <c r="AL391" s="46" t="s">
        <v>18649</v>
      </c>
      <c r="AM391" s="46" t="s">
        <v>18654</v>
      </c>
      <c r="AN391" s="44" t="s">
        <v>150</v>
      </c>
      <c r="AO391" s="44" t="s">
        <v>158</v>
      </c>
      <c r="AP391" s="44" t="s">
        <v>150</v>
      </c>
      <c r="AQ391" s="44" t="s">
        <v>150</v>
      </c>
      <c r="AR391" s="44" t="s">
        <v>1811</v>
      </c>
      <c r="AS391" s="44" t="s">
        <v>150</v>
      </c>
      <c r="AT391" s="44" t="s">
        <v>155</v>
      </c>
      <c r="AU391" s="44" t="s">
        <v>158</v>
      </c>
      <c r="AV391" s="44" t="s">
        <v>155</v>
      </c>
      <c r="AW391" s="44" t="s">
        <v>18656</v>
      </c>
      <c r="AX391" s="44" t="s">
        <v>174</v>
      </c>
      <c r="AY391" s="44" t="s">
        <v>2897</v>
      </c>
      <c r="AZ391" s="44" t="s">
        <v>158</v>
      </c>
      <c r="BA391" s="47"/>
      <c r="BB391" s="44" t="s">
        <v>150</v>
      </c>
      <c r="BC391" s="44" t="s">
        <v>13090</v>
      </c>
      <c r="BD391" s="1" t="s">
        <v>227</v>
      </c>
      <c r="BE391" s="1" t="s">
        <v>18658</v>
      </c>
      <c r="BF391" s="13">
        <f>COUNTIF(data_M!$BP:$BP,G391)</f>
        <v>4</v>
      </c>
    </row>
    <row r="392">
      <c r="A392" s="1" t="s">
        <v>18661</v>
      </c>
      <c r="B392" s="11">
        <v>46169.06545138889</v>
      </c>
      <c r="C392" s="42">
        <v>107.0</v>
      </c>
      <c r="D392" s="43">
        <v>46169.0</v>
      </c>
      <c r="E392" s="1" t="s">
        <v>561</v>
      </c>
      <c r="F392" s="1" t="s">
        <v>7325</v>
      </c>
      <c r="G392" s="9" t="s">
        <v>7321</v>
      </c>
      <c r="H392" s="8" t="s">
        <v>18663</v>
      </c>
      <c r="I392" s="1" t="s">
        <v>7312</v>
      </c>
      <c r="J392" s="1" t="s">
        <v>169</v>
      </c>
      <c r="K392" s="1" t="s">
        <v>573</v>
      </c>
      <c r="L392" s="44" t="s">
        <v>150</v>
      </c>
      <c r="M392" s="17"/>
      <c r="N392" s="44" t="s">
        <v>174</v>
      </c>
      <c r="O392" s="44" t="s">
        <v>150</v>
      </c>
      <c r="P392" s="44" t="s">
        <v>150</v>
      </c>
      <c r="Q392" s="17"/>
      <c r="R392" s="45">
        <v>75.0</v>
      </c>
      <c r="S392" s="44" t="s">
        <v>174</v>
      </c>
      <c r="T392" s="44" t="s">
        <v>150</v>
      </c>
      <c r="U392" s="44" t="s">
        <v>150</v>
      </c>
      <c r="V392" s="44" t="s">
        <v>150</v>
      </c>
      <c r="W392" s="44" t="s">
        <v>174</v>
      </c>
      <c r="X392" s="44" t="s">
        <v>150</v>
      </c>
      <c r="Y392" s="44" t="s">
        <v>150</v>
      </c>
      <c r="Z392" s="44" t="s">
        <v>150</v>
      </c>
      <c r="AA392" s="44" t="s">
        <v>150</v>
      </c>
      <c r="AB392" s="44" t="s">
        <v>175</v>
      </c>
      <c r="AC392" s="44" t="s">
        <v>150</v>
      </c>
      <c r="AD392" s="44" t="s">
        <v>150</v>
      </c>
      <c r="AE392" s="44" t="s">
        <v>150</v>
      </c>
      <c r="AF392" s="17"/>
      <c r="AG392" s="17"/>
      <c r="AH392" s="17"/>
      <c r="AI392" s="44" t="s">
        <v>1131</v>
      </c>
      <c r="AJ392" s="44" t="s">
        <v>158</v>
      </c>
      <c r="AK392" s="46" t="s">
        <v>18670</v>
      </c>
      <c r="AL392" s="46" t="s">
        <v>18673</v>
      </c>
      <c r="AM392" s="46" t="s">
        <v>18678</v>
      </c>
      <c r="AN392" s="44" t="s">
        <v>174</v>
      </c>
      <c r="AO392" s="44" t="s">
        <v>158</v>
      </c>
      <c r="AP392" s="44" t="s">
        <v>150</v>
      </c>
      <c r="AQ392" s="44" t="s">
        <v>158</v>
      </c>
      <c r="AR392" s="44" t="s">
        <v>150</v>
      </c>
      <c r="AS392" s="44" t="s">
        <v>158</v>
      </c>
      <c r="AT392" s="44" t="s">
        <v>150</v>
      </c>
      <c r="AU392" s="44" t="s">
        <v>158</v>
      </c>
      <c r="AV392" s="44" t="s">
        <v>150</v>
      </c>
      <c r="AW392" s="44" t="s">
        <v>356</v>
      </c>
      <c r="AX392" s="44" t="s">
        <v>158</v>
      </c>
      <c r="AY392" s="47"/>
      <c r="AZ392" s="44" t="s">
        <v>158</v>
      </c>
      <c r="BA392" s="47"/>
      <c r="BB392" s="44" t="s">
        <v>158</v>
      </c>
      <c r="BC392" s="47"/>
      <c r="BD392" s="1" t="s">
        <v>561</v>
      </c>
      <c r="BE392" s="1" t="s">
        <v>18687</v>
      </c>
      <c r="BF392" s="13">
        <f>COUNTIF(data_M!$BP:$BP,G392)</f>
        <v>19</v>
      </c>
    </row>
    <row r="393">
      <c r="A393" s="1" t="s">
        <v>4795</v>
      </c>
      <c r="B393" s="11">
        <v>46156.22163194444</v>
      </c>
      <c r="C393" s="42">
        <v>103.0</v>
      </c>
      <c r="D393" s="43">
        <v>46156.0</v>
      </c>
      <c r="E393" s="1" t="s">
        <v>369</v>
      </c>
      <c r="F393" s="1" t="s">
        <v>4800</v>
      </c>
      <c r="G393" s="9" t="s">
        <v>4802</v>
      </c>
      <c r="H393" s="8" t="s">
        <v>4804</v>
      </c>
      <c r="I393" s="1" t="s">
        <v>4800</v>
      </c>
      <c r="J393" s="1" t="s">
        <v>808</v>
      </c>
      <c r="K393" s="1" t="s">
        <v>385</v>
      </c>
      <c r="L393" s="44" t="s">
        <v>150</v>
      </c>
      <c r="M393" s="17"/>
      <c r="N393" s="44" t="s">
        <v>150</v>
      </c>
      <c r="O393" s="44" t="s">
        <v>150</v>
      </c>
      <c r="P393" s="44" t="s">
        <v>150</v>
      </c>
      <c r="Q393" s="17"/>
      <c r="R393" s="45">
        <v>80.0</v>
      </c>
      <c r="S393" s="44" t="s">
        <v>174</v>
      </c>
      <c r="T393" s="44" t="s">
        <v>150</v>
      </c>
      <c r="U393" s="44" t="s">
        <v>150</v>
      </c>
      <c r="V393" s="44" t="s">
        <v>150</v>
      </c>
      <c r="W393" s="44" t="s">
        <v>174</v>
      </c>
      <c r="X393" s="44" t="s">
        <v>150</v>
      </c>
      <c r="Y393" s="44" t="s">
        <v>150</v>
      </c>
      <c r="Z393" s="44" t="s">
        <v>150</v>
      </c>
      <c r="AA393" s="44" t="s">
        <v>150</v>
      </c>
      <c r="AB393" s="44" t="s">
        <v>175</v>
      </c>
      <c r="AC393" s="44" t="s">
        <v>150</v>
      </c>
      <c r="AD393" s="44" t="s">
        <v>150</v>
      </c>
      <c r="AE393" s="44" t="s">
        <v>174</v>
      </c>
      <c r="AF393" s="17"/>
      <c r="AG393" s="17"/>
      <c r="AH393" s="17"/>
      <c r="AI393" s="44" t="s">
        <v>322</v>
      </c>
      <c r="AJ393" s="44" t="s">
        <v>812</v>
      </c>
      <c r="AK393" s="46" t="s">
        <v>4818</v>
      </c>
      <c r="AL393" s="46" t="s">
        <v>4823</v>
      </c>
      <c r="AM393" s="46" t="s">
        <v>4834</v>
      </c>
      <c r="AN393" s="44" t="s">
        <v>150</v>
      </c>
      <c r="AO393" s="44" t="s">
        <v>158</v>
      </c>
      <c r="AP393" s="44" t="s">
        <v>150</v>
      </c>
      <c r="AQ393" s="44" t="s">
        <v>158</v>
      </c>
      <c r="AR393" s="44" t="s">
        <v>158</v>
      </c>
      <c r="AS393" s="44" t="s">
        <v>158</v>
      </c>
      <c r="AT393" s="44" t="s">
        <v>150</v>
      </c>
      <c r="AU393" s="44" t="s">
        <v>158</v>
      </c>
      <c r="AV393" s="44" t="s">
        <v>174</v>
      </c>
      <c r="AW393" s="44" t="s">
        <v>2248</v>
      </c>
      <c r="AX393" s="44" t="s">
        <v>158</v>
      </c>
      <c r="AY393" s="47"/>
      <c r="AZ393" s="44" t="s">
        <v>158</v>
      </c>
      <c r="BA393" s="47"/>
      <c r="BB393" s="44" t="s">
        <v>158</v>
      </c>
      <c r="BC393" s="47"/>
      <c r="BD393" s="1" t="s">
        <v>369</v>
      </c>
      <c r="BE393" s="1" t="s">
        <v>18708</v>
      </c>
      <c r="BF393" s="13">
        <f>COUNTIF(data_M!$BP:$BP,G393)</f>
        <v>3</v>
      </c>
    </row>
    <row r="394">
      <c r="A394" s="1" t="s">
        <v>9203</v>
      </c>
      <c r="B394" s="11">
        <v>46159.39142361111</v>
      </c>
      <c r="C394" s="42">
        <v>103.0</v>
      </c>
      <c r="D394" s="43">
        <v>46159.0</v>
      </c>
      <c r="E394" s="1" t="s">
        <v>369</v>
      </c>
      <c r="F394" s="1" t="s">
        <v>2460</v>
      </c>
      <c r="G394" s="48" t="s">
        <v>2469</v>
      </c>
      <c r="H394" s="8" t="s">
        <v>9210</v>
      </c>
      <c r="I394" s="1" t="s">
        <v>2460</v>
      </c>
      <c r="J394" s="1" t="s">
        <v>808</v>
      </c>
      <c r="K394" s="1" t="s">
        <v>385</v>
      </c>
      <c r="L394" s="44" t="s">
        <v>150</v>
      </c>
      <c r="M394" s="17"/>
      <c r="N394" s="44" t="s">
        <v>150</v>
      </c>
      <c r="O394" s="44" t="s">
        <v>150</v>
      </c>
      <c r="P394" s="44" t="s">
        <v>150</v>
      </c>
      <c r="Q394" s="17"/>
      <c r="R394" s="45">
        <v>60.0</v>
      </c>
      <c r="S394" s="44" t="s">
        <v>174</v>
      </c>
      <c r="T394" s="44" t="s">
        <v>150</v>
      </c>
      <c r="U394" s="44" t="s">
        <v>150</v>
      </c>
      <c r="V394" s="44" t="s">
        <v>150</v>
      </c>
      <c r="W394" s="44" t="s">
        <v>174</v>
      </c>
      <c r="X394" s="44" t="s">
        <v>150</v>
      </c>
      <c r="Y394" s="44" t="s">
        <v>150</v>
      </c>
      <c r="Z394" s="44" t="s">
        <v>150</v>
      </c>
      <c r="AA394" s="44" t="s">
        <v>150</v>
      </c>
      <c r="AB394" s="44" t="s">
        <v>174</v>
      </c>
      <c r="AC394" s="44" t="s">
        <v>150</v>
      </c>
      <c r="AD394" s="44" t="s">
        <v>150</v>
      </c>
      <c r="AE394" s="44" t="s">
        <v>150</v>
      </c>
      <c r="AF394" s="17"/>
      <c r="AG394" s="17"/>
      <c r="AH394" s="17"/>
      <c r="AI394" s="44" t="s">
        <v>757</v>
      </c>
      <c r="AJ394" s="44" t="s">
        <v>158</v>
      </c>
      <c r="AK394" s="46" t="s">
        <v>9220</v>
      </c>
      <c r="AL394" s="46" t="s">
        <v>9228</v>
      </c>
      <c r="AM394" s="46" t="s">
        <v>9231</v>
      </c>
      <c r="AN394" s="44" t="s">
        <v>150</v>
      </c>
      <c r="AO394" s="44" t="s">
        <v>158</v>
      </c>
      <c r="AP394" s="44" t="s">
        <v>150</v>
      </c>
      <c r="AQ394" s="44" t="s">
        <v>158</v>
      </c>
      <c r="AR394" s="44" t="s">
        <v>158</v>
      </c>
      <c r="AS394" s="44" t="s">
        <v>158</v>
      </c>
      <c r="AT394" s="44" t="s">
        <v>158</v>
      </c>
      <c r="AU394" s="44" t="s">
        <v>158</v>
      </c>
      <c r="AV394" s="44" t="s">
        <v>150</v>
      </c>
      <c r="AW394" s="44" t="s">
        <v>2248</v>
      </c>
      <c r="AX394" s="44" t="s">
        <v>158</v>
      </c>
      <c r="AY394" s="47"/>
      <c r="AZ394" s="44" t="s">
        <v>158</v>
      </c>
      <c r="BA394" s="47"/>
      <c r="BB394" s="44" t="s">
        <v>158</v>
      </c>
      <c r="BC394" s="47"/>
      <c r="BD394" s="1" t="s">
        <v>369</v>
      </c>
      <c r="BE394" s="8" t="s">
        <v>16286</v>
      </c>
      <c r="BF394" s="13">
        <f>COUNTIF(data_M!$BP:$BP,G394)</f>
        <v>1</v>
      </c>
    </row>
    <row r="395">
      <c r="A395" s="1" t="s">
        <v>15862</v>
      </c>
      <c r="B395" s="11">
        <v>46163.169699074075</v>
      </c>
      <c r="C395" s="42">
        <v>109.0</v>
      </c>
      <c r="D395" s="43">
        <v>46163.0</v>
      </c>
      <c r="E395" s="1" t="s">
        <v>1913</v>
      </c>
      <c r="F395" s="1" t="s">
        <v>10737</v>
      </c>
      <c r="G395" s="9" t="s">
        <v>10742</v>
      </c>
      <c r="H395" s="8" t="s">
        <v>15865</v>
      </c>
      <c r="I395" s="1" t="s">
        <v>10751</v>
      </c>
      <c r="J395" s="1" t="s">
        <v>1592</v>
      </c>
      <c r="K395" s="1" t="s">
        <v>1543</v>
      </c>
      <c r="L395" s="44" t="s">
        <v>150</v>
      </c>
      <c r="M395" s="17"/>
      <c r="N395" s="44" t="s">
        <v>174</v>
      </c>
      <c r="O395" s="44" t="s">
        <v>150</v>
      </c>
      <c r="P395" s="44" t="s">
        <v>150</v>
      </c>
      <c r="Q395" s="17"/>
      <c r="R395" s="45">
        <v>100.0</v>
      </c>
      <c r="S395" s="44" t="s">
        <v>174</v>
      </c>
      <c r="T395" s="44" t="s">
        <v>150</v>
      </c>
      <c r="U395" s="44" t="s">
        <v>150</v>
      </c>
      <c r="V395" s="44" t="s">
        <v>150</v>
      </c>
      <c r="W395" s="44" t="s">
        <v>174</v>
      </c>
      <c r="X395" s="44" t="s">
        <v>150</v>
      </c>
      <c r="Y395" s="44" t="s">
        <v>150</v>
      </c>
      <c r="Z395" s="44" t="s">
        <v>150</v>
      </c>
      <c r="AA395" s="44" t="s">
        <v>150</v>
      </c>
      <c r="AB395" s="44" t="s">
        <v>175</v>
      </c>
      <c r="AC395" s="44" t="s">
        <v>150</v>
      </c>
      <c r="AD395" s="44" t="s">
        <v>150</v>
      </c>
      <c r="AE395" s="44" t="s">
        <v>174</v>
      </c>
      <c r="AF395" s="17"/>
      <c r="AG395" s="17"/>
      <c r="AH395" s="17"/>
      <c r="AI395" s="44" t="s">
        <v>322</v>
      </c>
      <c r="AJ395" s="44" t="s">
        <v>757</v>
      </c>
      <c r="AK395" s="46" t="s">
        <v>15873</v>
      </c>
      <c r="AL395" s="46" t="s">
        <v>15875</v>
      </c>
      <c r="AM395" s="46" t="s">
        <v>15881</v>
      </c>
      <c r="AN395" s="44" t="s">
        <v>150</v>
      </c>
      <c r="AO395" s="44" t="s">
        <v>158</v>
      </c>
      <c r="AP395" s="44" t="s">
        <v>150</v>
      </c>
      <c r="AQ395" s="44" t="s">
        <v>158</v>
      </c>
      <c r="AR395" s="44" t="s">
        <v>423</v>
      </c>
      <c r="AS395" s="44" t="s">
        <v>158</v>
      </c>
      <c r="AT395" s="44" t="s">
        <v>150</v>
      </c>
      <c r="AU395" s="44" t="s">
        <v>158</v>
      </c>
      <c r="AV395" s="44" t="s">
        <v>150</v>
      </c>
      <c r="AW395" s="44" t="s">
        <v>2162</v>
      </c>
      <c r="AX395" s="44" t="s">
        <v>158</v>
      </c>
      <c r="AY395" s="47"/>
      <c r="AZ395" s="44" t="s">
        <v>150</v>
      </c>
      <c r="BA395" s="44" t="s">
        <v>1053</v>
      </c>
      <c r="BB395" s="44" t="s">
        <v>158</v>
      </c>
      <c r="BC395" s="47"/>
      <c r="BD395" s="1" t="s">
        <v>1913</v>
      </c>
      <c r="BE395" s="1" t="s">
        <v>18757</v>
      </c>
      <c r="BF395" s="13">
        <f>COUNTIF(data_M!$BP:$BP,G395)</f>
        <v>2</v>
      </c>
    </row>
    <row r="396">
      <c r="A396" s="1" t="s">
        <v>18758</v>
      </c>
      <c r="B396" s="11">
        <v>46182.195</v>
      </c>
      <c r="C396" s="42">
        <v>107.0</v>
      </c>
      <c r="D396" s="43">
        <v>46182.0</v>
      </c>
      <c r="E396" s="1" t="s">
        <v>561</v>
      </c>
      <c r="F396" s="1" t="s">
        <v>1269</v>
      </c>
      <c r="G396" s="9" t="s">
        <v>1187</v>
      </c>
      <c r="H396" s="8" t="s">
        <v>18760</v>
      </c>
      <c r="I396" s="1" t="s">
        <v>1233</v>
      </c>
      <c r="J396" s="1" t="s">
        <v>169</v>
      </c>
      <c r="K396" s="1" t="s">
        <v>573</v>
      </c>
      <c r="L396" s="44" t="s">
        <v>150</v>
      </c>
      <c r="M396" s="17"/>
      <c r="N396" s="44" t="s">
        <v>150</v>
      </c>
      <c r="O396" s="44" t="s">
        <v>150</v>
      </c>
      <c r="P396" s="44" t="s">
        <v>174</v>
      </c>
      <c r="Q396" s="17"/>
      <c r="R396" s="45">
        <v>15.0</v>
      </c>
      <c r="S396" s="44" t="s">
        <v>156</v>
      </c>
      <c r="T396" s="44" t="s">
        <v>150</v>
      </c>
      <c r="U396" s="44" t="s">
        <v>150</v>
      </c>
      <c r="V396" s="44" t="s">
        <v>174</v>
      </c>
      <c r="W396" s="44" t="s">
        <v>174</v>
      </c>
      <c r="X396" s="44" t="s">
        <v>174</v>
      </c>
      <c r="Y396" s="44" t="s">
        <v>150</v>
      </c>
      <c r="Z396" s="44" t="s">
        <v>150</v>
      </c>
      <c r="AA396" s="44" t="s">
        <v>150</v>
      </c>
      <c r="AB396" s="44" t="s">
        <v>174</v>
      </c>
      <c r="AC396" s="44" t="s">
        <v>150</v>
      </c>
      <c r="AD396" s="44" t="s">
        <v>150</v>
      </c>
      <c r="AE396" s="44" t="s">
        <v>155</v>
      </c>
      <c r="AF396" s="17"/>
      <c r="AG396" s="17"/>
      <c r="AH396" s="17"/>
      <c r="AI396" s="44" t="s">
        <v>2403</v>
      </c>
      <c r="AJ396" s="44" t="s">
        <v>2400</v>
      </c>
      <c r="AK396" s="46" t="s">
        <v>18770</v>
      </c>
      <c r="AL396" s="46" t="s">
        <v>18774</v>
      </c>
      <c r="AM396" s="46" t="s">
        <v>18779</v>
      </c>
      <c r="AN396" s="44" t="s">
        <v>150</v>
      </c>
      <c r="AO396" s="44" t="s">
        <v>158</v>
      </c>
      <c r="AP396" s="44" t="s">
        <v>150</v>
      </c>
      <c r="AQ396" s="44" t="s">
        <v>158</v>
      </c>
      <c r="AR396" s="44" t="s">
        <v>158</v>
      </c>
      <c r="AS396" s="44" t="s">
        <v>174</v>
      </c>
      <c r="AT396" s="44" t="s">
        <v>174</v>
      </c>
      <c r="AU396" s="44" t="s">
        <v>158</v>
      </c>
      <c r="AV396" s="44" t="s">
        <v>174</v>
      </c>
      <c r="AW396" s="44" t="s">
        <v>541</v>
      </c>
      <c r="AX396" s="44" t="s">
        <v>158</v>
      </c>
      <c r="AY396" s="47"/>
      <c r="AZ396" s="44" t="s">
        <v>158</v>
      </c>
      <c r="BA396" s="47"/>
      <c r="BB396" s="44" t="s">
        <v>158</v>
      </c>
      <c r="BC396" s="47"/>
      <c r="BD396" s="1" t="s">
        <v>561</v>
      </c>
      <c r="BE396" s="1" t="s">
        <v>18785</v>
      </c>
      <c r="BF396" s="13">
        <f>COUNTIF(data_M!$BP:$BP,G396)</f>
        <v>4</v>
      </c>
    </row>
    <row r="397">
      <c r="A397" s="1" t="s">
        <v>18788</v>
      </c>
      <c r="B397" s="11">
        <v>46176.95931712963</v>
      </c>
      <c r="C397" s="42">
        <v>101.0</v>
      </c>
      <c r="D397" s="43">
        <v>46177.0</v>
      </c>
      <c r="E397" s="1" t="s">
        <v>793</v>
      </c>
      <c r="F397" s="1" t="s">
        <v>3447</v>
      </c>
      <c r="G397" s="9" t="s">
        <v>3425</v>
      </c>
      <c r="H397" s="8" t="s">
        <v>18789</v>
      </c>
      <c r="I397" s="1" t="s">
        <v>3431</v>
      </c>
      <c r="J397" s="1" t="s">
        <v>808</v>
      </c>
      <c r="K397" s="1" t="s">
        <v>809</v>
      </c>
      <c r="L397" s="44" t="s">
        <v>150</v>
      </c>
      <c r="M397" s="17"/>
      <c r="N397" s="44" t="s">
        <v>174</v>
      </c>
      <c r="O397" s="44" t="s">
        <v>155</v>
      </c>
      <c r="P397" s="47"/>
      <c r="Q397" s="17"/>
      <c r="R397" s="45">
        <v>60.0</v>
      </c>
      <c r="S397" s="44" t="s">
        <v>174</v>
      </c>
      <c r="T397" s="44" t="s">
        <v>150</v>
      </c>
      <c r="U397" s="44" t="s">
        <v>150</v>
      </c>
      <c r="V397" s="44" t="s">
        <v>150</v>
      </c>
      <c r="W397" s="44" t="s">
        <v>174</v>
      </c>
      <c r="X397" s="44" t="s">
        <v>150</v>
      </c>
      <c r="Y397" s="44" t="s">
        <v>150</v>
      </c>
      <c r="Z397" s="44" t="s">
        <v>150</v>
      </c>
      <c r="AA397" s="44" t="s">
        <v>150</v>
      </c>
      <c r="AB397" s="44" t="s">
        <v>175</v>
      </c>
      <c r="AC397" s="44" t="s">
        <v>150</v>
      </c>
      <c r="AD397" s="44" t="s">
        <v>150</v>
      </c>
      <c r="AE397" s="44" t="s">
        <v>174</v>
      </c>
      <c r="AF397" s="17"/>
      <c r="AG397" s="17"/>
      <c r="AH397" s="17"/>
      <c r="AI397" s="44" t="s">
        <v>757</v>
      </c>
      <c r="AJ397" s="44" t="s">
        <v>1630</v>
      </c>
      <c r="AK397" s="46" t="s">
        <v>18795</v>
      </c>
      <c r="AL397" s="46" t="s">
        <v>18801</v>
      </c>
      <c r="AM397" s="46" t="s">
        <v>18805</v>
      </c>
      <c r="AN397" s="44" t="s">
        <v>150</v>
      </c>
      <c r="AO397" s="44" t="s">
        <v>158</v>
      </c>
      <c r="AP397" s="44" t="s">
        <v>158</v>
      </c>
      <c r="AQ397" s="44" t="s">
        <v>158</v>
      </c>
      <c r="AR397" s="44" t="s">
        <v>158</v>
      </c>
      <c r="AS397" s="44" t="s">
        <v>158</v>
      </c>
      <c r="AT397" s="44" t="s">
        <v>158</v>
      </c>
      <c r="AU397" s="44" t="s">
        <v>158</v>
      </c>
      <c r="AV397" s="44" t="s">
        <v>150</v>
      </c>
      <c r="AW397" s="44" t="s">
        <v>541</v>
      </c>
      <c r="AX397" s="44" t="s">
        <v>158</v>
      </c>
      <c r="AY397" s="47"/>
      <c r="AZ397" s="44" t="s">
        <v>158</v>
      </c>
      <c r="BA397" s="47"/>
      <c r="BB397" s="44" t="s">
        <v>158</v>
      </c>
      <c r="BC397" s="47"/>
      <c r="BD397" s="1" t="s">
        <v>793</v>
      </c>
      <c r="BE397" s="1" t="s">
        <v>18811</v>
      </c>
      <c r="BF397" s="13">
        <f>COUNTIF(data_M!$BP:$BP,G397)</f>
        <v>3</v>
      </c>
    </row>
    <row r="398">
      <c r="A398" s="1" t="s">
        <v>12560</v>
      </c>
      <c r="B398" s="11">
        <v>46161.01599537037</v>
      </c>
      <c r="C398" s="42">
        <v>105.0</v>
      </c>
      <c r="D398" s="43">
        <v>46161.0</v>
      </c>
      <c r="E398" s="1" t="s">
        <v>136</v>
      </c>
      <c r="F398" s="1" t="s">
        <v>12563</v>
      </c>
      <c r="G398" s="9" t="s">
        <v>12564</v>
      </c>
      <c r="H398" s="8" t="s">
        <v>12565</v>
      </c>
      <c r="I398" s="1" t="s">
        <v>12576</v>
      </c>
      <c r="J398" s="1" t="s">
        <v>169</v>
      </c>
      <c r="K398" s="1" t="s">
        <v>171</v>
      </c>
      <c r="L398" s="44" t="s">
        <v>150</v>
      </c>
      <c r="M398" s="17"/>
      <c r="N398" s="44" t="s">
        <v>150</v>
      </c>
      <c r="O398" s="44" t="s">
        <v>150</v>
      </c>
      <c r="P398" s="44" t="s">
        <v>150</v>
      </c>
      <c r="Q398" s="17"/>
      <c r="R398" s="45">
        <v>160.0</v>
      </c>
      <c r="S398" s="44" t="s">
        <v>174</v>
      </c>
      <c r="T398" s="44" t="s">
        <v>150</v>
      </c>
      <c r="U398" s="44" t="s">
        <v>150</v>
      </c>
      <c r="V398" s="44" t="s">
        <v>150</v>
      </c>
      <c r="W398" s="44" t="s">
        <v>174</v>
      </c>
      <c r="X398" s="44" t="s">
        <v>150</v>
      </c>
      <c r="Y398" s="44" t="s">
        <v>150</v>
      </c>
      <c r="Z398" s="44" t="s">
        <v>150</v>
      </c>
      <c r="AA398" s="44" t="s">
        <v>150</v>
      </c>
      <c r="AB398" s="44" t="s">
        <v>175</v>
      </c>
      <c r="AC398" s="44" t="s">
        <v>150</v>
      </c>
      <c r="AD398" s="44" t="s">
        <v>150</v>
      </c>
      <c r="AE398" s="44" t="s">
        <v>174</v>
      </c>
      <c r="AF398" s="17"/>
      <c r="AG398" s="17"/>
      <c r="AH398" s="17"/>
      <c r="AI398" s="44" t="s">
        <v>506</v>
      </c>
      <c r="AJ398" s="44" t="s">
        <v>757</v>
      </c>
      <c r="AK398" s="46" t="s">
        <v>12581</v>
      </c>
      <c r="AL398" s="46" t="s">
        <v>12586</v>
      </c>
      <c r="AM398" s="46" t="s">
        <v>12593</v>
      </c>
      <c r="AN398" s="44" t="s">
        <v>174</v>
      </c>
      <c r="AO398" s="44" t="s">
        <v>158</v>
      </c>
      <c r="AP398" s="44" t="s">
        <v>150</v>
      </c>
      <c r="AQ398" s="44" t="s">
        <v>158</v>
      </c>
      <c r="AR398" s="44" t="s">
        <v>150</v>
      </c>
      <c r="AS398" s="44" t="s">
        <v>158</v>
      </c>
      <c r="AT398" s="44" t="s">
        <v>150</v>
      </c>
      <c r="AU398" s="44" t="s">
        <v>158</v>
      </c>
      <c r="AV398" s="44" t="s">
        <v>174</v>
      </c>
      <c r="AW398" s="44" t="s">
        <v>1513</v>
      </c>
      <c r="AX398" s="44" t="s">
        <v>158</v>
      </c>
      <c r="AY398" s="47"/>
      <c r="AZ398" s="44" t="s">
        <v>158</v>
      </c>
      <c r="BA398" s="47"/>
      <c r="BB398" s="44" t="s">
        <v>158</v>
      </c>
      <c r="BC398" s="47"/>
      <c r="BD398" s="1" t="s">
        <v>136</v>
      </c>
      <c r="BE398" s="1" t="s">
        <v>18835</v>
      </c>
      <c r="BF398" s="13">
        <f>COUNTIF(data_M!$BP:$BP,G398)</f>
        <v>4</v>
      </c>
    </row>
    <row r="399">
      <c r="A399" s="1" t="s">
        <v>5578</v>
      </c>
      <c r="B399" s="11">
        <v>46156.50362268519</v>
      </c>
      <c r="C399" s="42">
        <v>106.0</v>
      </c>
      <c r="D399" s="43">
        <v>46156.0</v>
      </c>
      <c r="E399" s="1" t="s">
        <v>299</v>
      </c>
      <c r="F399" s="1" t="s">
        <v>3290</v>
      </c>
      <c r="G399" s="9" t="s">
        <v>3298</v>
      </c>
      <c r="H399" s="8" t="s">
        <v>5588</v>
      </c>
      <c r="I399" s="1" t="s">
        <v>3290</v>
      </c>
      <c r="J399" s="1" t="s">
        <v>169</v>
      </c>
      <c r="K399" s="1" t="s">
        <v>317</v>
      </c>
      <c r="L399" s="44" t="s">
        <v>150</v>
      </c>
      <c r="M399" s="17"/>
      <c r="N399" s="44" t="s">
        <v>150</v>
      </c>
      <c r="O399" s="44" t="s">
        <v>150</v>
      </c>
      <c r="P399" s="44" t="s">
        <v>156</v>
      </c>
      <c r="Q399" s="17"/>
      <c r="R399" s="45">
        <v>60.0</v>
      </c>
      <c r="S399" s="44" t="s">
        <v>174</v>
      </c>
      <c r="T399" s="44" t="s">
        <v>150</v>
      </c>
      <c r="U399" s="44" t="s">
        <v>150</v>
      </c>
      <c r="V399" s="44" t="s">
        <v>150</v>
      </c>
      <c r="W399" s="44" t="s">
        <v>174</v>
      </c>
      <c r="X399" s="44" t="s">
        <v>150</v>
      </c>
      <c r="Y399" s="44" t="s">
        <v>150</v>
      </c>
      <c r="Z399" s="44" t="s">
        <v>150</v>
      </c>
      <c r="AA399" s="44" t="s">
        <v>150</v>
      </c>
      <c r="AB399" s="44" t="s">
        <v>175</v>
      </c>
      <c r="AC399" s="44" t="s">
        <v>150</v>
      </c>
      <c r="AD399" s="44" t="s">
        <v>150</v>
      </c>
      <c r="AE399" s="44" t="s">
        <v>174</v>
      </c>
      <c r="AF399" s="17"/>
      <c r="AG399" s="17"/>
      <c r="AH399" s="17"/>
      <c r="AI399" s="44" t="s">
        <v>242</v>
      </c>
      <c r="AJ399" s="44" t="s">
        <v>812</v>
      </c>
      <c r="AK399" s="46" t="s">
        <v>5599</v>
      </c>
      <c r="AL399" s="46" t="s">
        <v>5604</v>
      </c>
      <c r="AM399" s="46" t="s">
        <v>5615</v>
      </c>
      <c r="AN399" s="44" t="s">
        <v>174</v>
      </c>
      <c r="AO399" s="44" t="s">
        <v>158</v>
      </c>
      <c r="AP399" s="44" t="s">
        <v>150</v>
      </c>
      <c r="AQ399" s="44" t="s">
        <v>158</v>
      </c>
      <c r="AR399" s="44" t="s">
        <v>158</v>
      </c>
      <c r="AS399" s="44" t="s">
        <v>158</v>
      </c>
      <c r="AT399" s="44" t="s">
        <v>150</v>
      </c>
      <c r="AU399" s="44" t="s">
        <v>158</v>
      </c>
      <c r="AV399" s="44" t="s">
        <v>150</v>
      </c>
      <c r="AW399" s="44" t="s">
        <v>2248</v>
      </c>
      <c r="AX399" s="44" t="s">
        <v>158</v>
      </c>
      <c r="AY399" s="47"/>
      <c r="AZ399" s="44" t="s">
        <v>158</v>
      </c>
      <c r="BA399" s="47"/>
      <c r="BB399" s="44" t="s">
        <v>158</v>
      </c>
      <c r="BC399" s="47"/>
      <c r="BD399" s="1" t="s">
        <v>299</v>
      </c>
      <c r="BE399" s="1" t="s">
        <v>18854</v>
      </c>
      <c r="BF399" s="13">
        <f>COUNTIF(data_M!$BP:$BP,G399)</f>
        <v>2</v>
      </c>
    </row>
    <row r="400">
      <c r="A400" s="1" t="s">
        <v>18857</v>
      </c>
      <c r="B400" s="11">
        <v>46181.64962962963</v>
      </c>
      <c r="C400" s="42">
        <v>102.0</v>
      </c>
      <c r="D400" s="43">
        <v>46181.0</v>
      </c>
      <c r="E400" s="1" t="s">
        <v>2176</v>
      </c>
      <c r="F400" s="1" t="s">
        <v>1640</v>
      </c>
      <c r="G400" s="9" t="s">
        <v>1605</v>
      </c>
      <c r="H400" s="8" t="s">
        <v>18859</v>
      </c>
      <c r="I400" s="1" t="s">
        <v>18863</v>
      </c>
      <c r="J400" s="1" t="s">
        <v>169</v>
      </c>
      <c r="K400" s="1" t="s">
        <v>1345</v>
      </c>
      <c r="L400" s="44" t="s">
        <v>150</v>
      </c>
      <c r="M400" s="17"/>
      <c r="N400" s="44" t="s">
        <v>150</v>
      </c>
      <c r="O400" s="44" t="s">
        <v>150</v>
      </c>
      <c r="P400" s="44" t="s">
        <v>150</v>
      </c>
      <c r="Q400" s="17"/>
      <c r="R400" s="45">
        <v>80.0</v>
      </c>
      <c r="S400" s="44" t="s">
        <v>174</v>
      </c>
      <c r="T400" s="44" t="s">
        <v>150</v>
      </c>
      <c r="U400" s="44" t="s">
        <v>150</v>
      </c>
      <c r="V400" s="44" t="s">
        <v>150</v>
      </c>
      <c r="W400" s="44" t="s">
        <v>174</v>
      </c>
      <c r="X400" s="44" t="s">
        <v>150</v>
      </c>
      <c r="Y400" s="44" t="s">
        <v>150</v>
      </c>
      <c r="Z400" s="44" t="s">
        <v>150</v>
      </c>
      <c r="AA400" s="44" t="s">
        <v>150</v>
      </c>
      <c r="AB400" s="44" t="s">
        <v>175</v>
      </c>
      <c r="AC400" s="44" t="s">
        <v>150</v>
      </c>
      <c r="AD400" s="44" t="s">
        <v>150</v>
      </c>
      <c r="AE400" s="44" t="s">
        <v>155</v>
      </c>
      <c r="AF400" s="17"/>
      <c r="AG400" s="17"/>
      <c r="AH400" s="17"/>
      <c r="AI400" s="44" t="s">
        <v>157</v>
      </c>
      <c r="AJ400" s="44" t="s">
        <v>322</v>
      </c>
      <c r="AK400" s="46" t="s">
        <v>18867</v>
      </c>
      <c r="AL400" s="46" t="s">
        <v>18870</v>
      </c>
      <c r="AM400" s="46" t="s">
        <v>18874</v>
      </c>
      <c r="AN400" s="44" t="s">
        <v>155</v>
      </c>
      <c r="AO400" s="44" t="s">
        <v>2942</v>
      </c>
      <c r="AP400" s="44" t="s">
        <v>150</v>
      </c>
      <c r="AQ400" s="44" t="s">
        <v>158</v>
      </c>
      <c r="AR400" s="44" t="s">
        <v>423</v>
      </c>
      <c r="AS400" s="44" t="s">
        <v>150</v>
      </c>
      <c r="AT400" s="44" t="s">
        <v>174</v>
      </c>
      <c r="AU400" s="44" t="s">
        <v>158</v>
      </c>
      <c r="AV400" s="44" t="s">
        <v>174</v>
      </c>
      <c r="AW400" s="44" t="s">
        <v>5379</v>
      </c>
      <c r="AX400" s="44" t="s">
        <v>150</v>
      </c>
      <c r="AY400" s="44" t="s">
        <v>1461</v>
      </c>
      <c r="AZ400" s="44" t="s">
        <v>158</v>
      </c>
      <c r="BA400" s="47"/>
      <c r="BB400" s="44" t="s">
        <v>158</v>
      </c>
      <c r="BC400" s="47"/>
      <c r="BD400" s="1" t="s">
        <v>2176</v>
      </c>
      <c r="BE400" s="1" t="s">
        <v>18878</v>
      </c>
      <c r="BF400" s="13">
        <f>COUNTIF(data_M!$BP:$BP,G400)</f>
        <v>4</v>
      </c>
    </row>
    <row r="401">
      <c r="A401" s="1" t="s">
        <v>14258</v>
      </c>
      <c r="B401" s="11">
        <v>46162.127592592595</v>
      </c>
      <c r="C401" s="42">
        <v>107.0</v>
      </c>
      <c r="D401" s="43">
        <v>46162.0</v>
      </c>
      <c r="E401" s="1" t="s">
        <v>561</v>
      </c>
      <c r="F401" s="1" t="s">
        <v>13237</v>
      </c>
      <c r="G401" s="9" t="s">
        <v>13225</v>
      </c>
      <c r="H401" s="8" t="s">
        <v>14268</v>
      </c>
      <c r="I401" s="1" t="s">
        <v>13237</v>
      </c>
      <c r="J401" s="1" t="s">
        <v>169</v>
      </c>
      <c r="K401" s="1" t="s">
        <v>573</v>
      </c>
      <c r="L401" s="44" t="s">
        <v>174</v>
      </c>
      <c r="M401" s="12" t="s">
        <v>14273</v>
      </c>
      <c r="N401" s="44" t="s">
        <v>150</v>
      </c>
      <c r="O401" s="44" t="s">
        <v>155</v>
      </c>
      <c r="P401" s="47"/>
      <c r="Q401" s="17"/>
      <c r="R401" s="45">
        <v>45.0</v>
      </c>
      <c r="S401" s="44" t="s">
        <v>156</v>
      </c>
      <c r="T401" s="44" t="s">
        <v>155</v>
      </c>
      <c r="U401" s="44" t="s">
        <v>150</v>
      </c>
      <c r="V401" s="44" t="s">
        <v>155</v>
      </c>
      <c r="W401" s="44" t="s">
        <v>174</v>
      </c>
      <c r="X401" s="44" t="s">
        <v>155</v>
      </c>
      <c r="Y401" s="44" t="s">
        <v>150</v>
      </c>
      <c r="Z401" s="44" t="s">
        <v>150</v>
      </c>
      <c r="AA401" s="44" t="s">
        <v>150</v>
      </c>
      <c r="AB401" s="44" t="s">
        <v>150</v>
      </c>
      <c r="AC401" s="44" t="s">
        <v>174</v>
      </c>
      <c r="AD401" s="47"/>
      <c r="AE401" s="47"/>
      <c r="AF401" s="17"/>
      <c r="AG401" s="17"/>
      <c r="AH401" s="17"/>
      <c r="AI401" s="44" t="s">
        <v>1295</v>
      </c>
      <c r="AJ401" s="44" t="s">
        <v>158</v>
      </c>
      <c r="AK401" s="46" t="s">
        <v>14277</v>
      </c>
      <c r="AL401" s="46" t="s">
        <v>14282</v>
      </c>
      <c r="AM401" s="46" t="s">
        <v>14286</v>
      </c>
      <c r="AN401" s="44" t="s">
        <v>158</v>
      </c>
      <c r="AO401" s="44" t="s">
        <v>158</v>
      </c>
      <c r="AP401" s="44" t="s">
        <v>158</v>
      </c>
      <c r="AQ401" s="44" t="s">
        <v>158</v>
      </c>
      <c r="AR401" s="44" t="s">
        <v>158</v>
      </c>
      <c r="AS401" s="44" t="s">
        <v>158</v>
      </c>
      <c r="AT401" s="44" t="s">
        <v>150</v>
      </c>
      <c r="AU401" s="44" t="s">
        <v>158</v>
      </c>
      <c r="AV401" s="44" t="s">
        <v>150</v>
      </c>
      <c r="AW401" s="44" t="s">
        <v>2248</v>
      </c>
      <c r="AX401" s="44" t="s">
        <v>158</v>
      </c>
      <c r="AY401" s="47"/>
      <c r="AZ401" s="44" t="s">
        <v>158</v>
      </c>
      <c r="BA401" s="47"/>
      <c r="BB401" s="44" t="s">
        <v>158</v>
      </c>
      <c r="BC401" s="47"/>
      <c r="BD401" s="1" t="s">
        <v>561</v>
      </c>
      <c r="BE401" s="1" t="s">
        <v>18895</v>
      </c>
      <c r="BF401" s="13">
        <f>COUNTIF(data_M!$BP:$BP,G401)</f>
        <v>2</v>
      </c>
    </row>
    <row r="402">
      <c r="A402" s="1" t="s">
        <v>18897</v>
      </c>
      <c r="B402" s="11">
        <v>46170.41013888889</v>
      </c>
      <c r="C402" s="42">
        <v>107.0</v>
      </c>
      <c r="D402" s="43">
        <v>46170.0</v>
      </c>
      <c r="E402" s="1" t="s">
        <v>561</v>
      </c>
      <c r="F402" s="1" t="s">
        <v>6134</v>
      </c>
      <c r="G402" s="9" t="s">
        <v>6094</v>
      </c>
      <c r="H402" s="8" t="s">
        <v>18898</v>
      </c>
      <c r="I402" s="1" t="s">
        <v>6124</v>
      </c>
      <c r="J402" s="1" t="s">
        <v>169</v>
      </c>
      <c r="K402" s="1" t="s">
        <v>573</v>
      </c>
      <c r="L402" s="44" t="s">
        <v>150</v>
      </c>
      <c r="M402" s="17"/>
      <c r="N402" s="44" t="s">
        <v>174</v>
      </c>
      <c r="O402" s="44" t="s">
        <v>155</v>
      </c>
      <c r="P402" s="47"/>
      <c r="Q402" s="17"/>
      <c r="R402" s="45">
        <v>50.0</v>
      </c>
      <c r="S402" s="44" t="s">
        <v>174</v>
      </c>
      <c r="T402" s="44" t="s">
        <v>150</v>
      </c>
      <c r="U402" s="44" t="s">
        <v>150</v>
      </c>
      <c r="V402" s="44" t="s">
        <v>150</v>
      </c>
      <c r="W402" s="44" t="s">
        <v>174</v>
      </c>
      <c r="X402" s="44" t="s">
        <v>150</v>
      </c>
      <c r="Y402" s="44" t="s">
        <v>150</v>
      </c>
      <c r="Z402" s="44" t="s">
        <v>150</v>
      </c>
      <c r="AA402" s="44" t="s">
        <v>150</v>
      </c>
      <c r="AB402" s="44" t="s">
        <v>175</v>
      </c>
      <c r="AC402" s="44" t="s">
        <v>174</v>
      </c>
      <c r="AD402" s="47"/>
      <c r="AE402" s="47"/>
      <c r="AF402" s="17"/>
      <c r="AG402" s="17"/>
      <c r="AH402" s="17"/>
      <c r="AI402" s="44" t="s">
        <v>158</v>
      </c>
      <c r="AJ402" s="44" t="s">
        <v>2400</v>
      </c>
      <c r="AK402" s="46" t="s">
        <v>18902</v>
      </c>
      <c r="AL402" s="46" t="s">
        <v>18905</v>
      </c>
      <c r="AM402" s="46" t="s">
        <v>18909</v>
      </c>
      <c r="AN402" s="44" t="s">
        <v>158</v>
      </c>
      <c r="AO402" s="44" t="s">
        <v>158</v>
      </c>
      <c r="AP402" s="44" t="s">
        <v>158</v>
      </c>
      <c r="AQ402" s="44" t="s">
        <v>158</v>
      </c>
      <c r="AR402" s="44" t="s">
        <v>174</v>
      </c>
      <c r="AS402" s="44" t="s">
        <v>158</v>
      </c>
      <c r="AT402" s="44" t="s">
        <v>150</v>
      </c>
      <c r="AU402" s="44" t="s">
        <v>158</v>
      </c>
      <c r="AV402" s="44" t="s">
        <v>174</v>
      </c>
      <c r="AW402" s="44" t="s">
        <v>17930</v>
      </c>
      <c r="AX402" s="44" t="s">
        <v>158</v>
      </c>
      <c r="AY402" s="47"/>
      <c r="AZ402" s="44" t="s">
        <v>158</v>
      </c>
      <c r="BA402" s="47"/>
      <c r="BB402" s="44" t="s">
        <v>158</v>
      </c>
      <c r="BC402" s="47"/>
      <c r="BD402" s="1" t="s">
        <v>561</v>
      </c>
      <c r="BE402" s="1" t="s">
        <v>18920</v>
      </c>
      <c r="BF402" s="13">
        <f>COUNTIF(data_M!$BP:$BP,G402)</f>
        <v>3</v>
      </c>
    </row>
    <row r="403">
      <c r="A403" s="1" t="s">
        <v>11789</v>
      </c>
      <c r="B403" s="11">
        <v>46160.50465277778</v>
      </c>
      <c r="C403" s="42">
        <v>106.0</v>
      </c>
      <c r="D403" s="43">
        <v>46160.0</v>
      </c>
      <c r="E403" s="1" t="s">
        <v>299</v>
      </c>
      <c r="F403" s="1" t="s">
        <v>4462</v>
      </c>
      <c r="G403" s="9" t="s">
        <v>4470</v>
      </c>
      <c r="H403" s="8" t="s">
        <v>11797</v>
      </c>
      <c r="I403" s="1" t="s">
        <v>4462</v>
      </c>
      <c r="J403" s="1" t="s">
        <v>169</v>
      </c>
      <c r="K403" s="1" t="s">
        <v>317</v>
      </c>
      <c r="L403" s="44" t="s">
        <v>150</v>
      </c>
      <c r="M403" s="17"/>
      <c r="N403" s="44" t="s">
        <v>174</v>
      </c>
      <c r="O403" s="44" t="s">
        <v>155</v>
      </c>
      <c r="P403" s="47"/>
      <c r="Q403" s="17"/>
      <c r="R403" s="45">
        <v>15.0</v>
      </c>
      <c r="S403" s="44" t="s">
        <v>174</v>
      </c>
      <c r="T403" s="44" t="s">
        <v>155</v>
      </c>
      <c r="U403" s="44" t="s">
        <v>150</v>
      </c>
      <c r="V403" s="44" t="s">
        <v>174</v>
      </c>
      <c r="W403" s="44" t="s">
        <v>174</v>
      </c>
      <c r="X403" s="44" t="s">
        <v>150</v>
      </c>
      <c r="Y403" s="44" t="s">
        <v>174</v>
      </c>
      <c r="Z403" s="44" t="s">
        <v>150</v>
      </c>
      <c r="AA403" s="44" t="s">
        <v>150</v>
      </c>
      <c r="AB403" s="44" t="s">
        <v>175</v>
      </c>
      <c r="AC403" s="44" t="s">
        <v>150</v>
      </c>
      <c r="AD403" s="44" t="s">
        <v>150</v>
      </c>
      <c r="AE403" s="44" t="s">
        <v>174</v>
      </c>
      <c r="AF403" s="17"/>
      <c r="AG403" s="17"/>
      <c r="AH403" s="17"/>
      <c r="AI403" s="44" t="s">
        <v>158</v>
      </c>
      <c r="AJ403" s="44" t="s">
        <v>812</v>
      </c>
      <c r="AK403" s="46" t="s">
        <v>11806</v>
      </c>
      <c r="AL403" s="46" t="s">
        <v>11814</v>
      </c>
      <c r="AM403" s="46" t="s">
        <v>11820</v>
      </c>
      <c r="AN403" s="44" t="s">
        <v>150</v>
      </c>
      <c r="AO403" s="44" t="s">
        <v>158</v>
      </c>
      <c r="AP403" s="44" t="s">
        <v>158</v>
      </c>
      <c r="AQ403" s="44" t="s">
        <v>158</v>
      </c>
      <c r="AR403" s="44" t="s">
        <v>158</v>
      </c>
      <c r="AS403" s="44" t="s">
        <v>158</v>
      </c>
      <c r="AT403" s="44" t="s">
        <v>158</v>
      </c>
      <c r="AU403" s="44" t="s">
        <v>158</v>
      </c>
      <c r="AV403" s="44" t="s">
        <v>150</v>
      </c>
      <c r="AW403" s="44" t="s">
        <v>217</v>
      </c>
      <c r="AX403" s="44" t="s">
        <v>158</v>
      </c>
      <c r="AY403" s="47"/>
      <c r="AZ403" s="44" t="s">
        <v>158</v>
      </c>
      <c r="BA403" s="47"/>
      <c r="BB403" s="44" t="s">
        <v>158</v>
      </c>
      <c r="BC403" s="47"/>
      <c r="BD403" s="1" t="s">
        <v>299</v>
      </c>
      <c r="BE403" s="1" t="s">
        <v>18939</v>
      </c>
      <c r="BF403" s="13">
        <f>COUNTIF(data_M!$BP:$BP,G403)</f>
        <v>1</v>
      </c>
    </row>
    <row r="404">
      <c r="A404" s="1" t="s">
        <v>16259</v>
      </c>
      <c r="B404" s="11">
        <v>46163.41782407407</v>
      </c>
      <c r="C404" s="42">
        <v>110.0</v>
      </c>
      <c r="D404" s="43">
        <v>46163.0</v>
      </c>
      <c r="E404" s="1" t="s">
        <v>227</v>
      </c>
      <c r="F404" s="1" t="s">
        <v>16261</v>
      </c>
      <c r="G404" s="9" t="s">
        <v>11830</v>
      </c>
      <c r="H404" s="8" t="s">
        <v>16262</v>
      </c>
      <c r="I404" s="1" t="s">
        <v>11849</v>
      </c>
      <c r="J404" s="1" t="s">
        <v>3297</v>
      </c>
      <c r="K404" s="1" t="s">
        <v>237</v>
      </c>
      <c r="L404" s="44" t="s">
        <v>150</v>
      </c>
      <c r="M404" s="17"/>
      <c r="N404" s="44" t="s">
        <v>150</v>
      </c>
      <c r="O404" s="44" t="s">
        <v>150</v>
      </c>
      <c r="P404" s="44" t="s">
        <v>150</v>
      </c>
      <c r="Q404" s="17"/>
      <c r="R404" s="45">
        <v>75.0</v>
      </c>
      <c r="S404" s="44" t="s">
        <v>174</v>
      </c>
      <c r="T404" s="44" t="s">
        <v>150</v>
      </c>
      <c r="U404" s="44" t="s">
        <v>150</v>
      </c>
      <c r="V404" s="44" t="s">
        <v>150</v>
      </c>
      <c r="W404" s="44" t="s">
        <v>174</v>
      </c>
      <c r="X404" s="44" t="s">
        <v>150</v>
      </c>
      <c r="Y404" s="44" t="s">
        <v>150</v>
      </c>
      <c r="Z404" s="44" t="s">
        <v>150</v>
      </c>
      <c r="AA404" s="44" t="s">
        <v>150</v>
      </c>
      <c r="AB404" s="44" t="s">
        <v>175</v>
      </c>
      <c r="AC404" s="44" t="s">
        <v>150</v>
      </c>
      <c r="AD404" s="44" t="s">
        <v>150</v>
      </c>
      <c r="AE404" s="44" t="s">
        <v>174</v>
      </c>
      <c r="AF404" s="17"/>
      <c r="AG404" s="17"/>
      <c r="AH404" s="17"/>
      <c r="AI404" s="44" t="s">
        <v>322</v>
      </c>
      <c r="AJ404" s="44" t="s">
        <v>2400</v>
      </c>
      <c r="AK404" s="46" t="s">
        <v>16273</v>
      </c>
      <c r="AL404" s="46" t="s">
        <v>16279</v>
      </c>
      <c r="AM404" s="46" t="s">
        <v>16285</v>
      </c>
      <c r="AN404" s="44" t="s">
        <v>150</v>
      </c>
      <c r="AO404" s="44" t="s">
        <v>158</v>
      </c>
      <c r="AP404" s="44" t="s">
        <v>150</v>
      </c>
      <c r="AQ404" s="44" t="s">
        <v>158</v>
      </c>
      <c r="AR404" s="44" t="s">
        <v>155</v>
      </c>
      <c r="AS404" s="44" t="s">
        <v>158</v>
      </c>
      <c r="AT404" s="44" t="s">
        <v>150</v>
      </c>
      <c r="AU404" s="44" t="s">
        <v>158</v>
      </c>
      <c r="AV404" s="44" t="s">
        <v>155</v>
      </c>
      <c r="AW404" s="44" t="s">
        <v>204</v>
      </c>
      <c r="AX404" s="44" t="s">
        <v>158</v>
      </c>
      <c r="AY404" s="47"/>
      <c r="AZ404" s="44" t="s">
        <v>158</v>
      </c>
      <c r="BA404" s="47"/>
      <c r="BB404" s="44" t="s">
        <v>158</v>
      </c>
      <c r="BC404" s="47"/>
      <c r="BD404" s="1" t="s">
        <v>227</v>
      </c>
      <c r="BE404" s="1" t="s">
        <v>18959</v>
      </c>
      <c r="BF404" s="13">
        <f>COUNTIF(data_M!$BP:$BP,G404)</f>
        <v>4</v>
      </c>
    </row>
    <row r="405">
      <c r="A405" s="1" t="s">
        <v>1328</v>
      </c>
      <c r="B405" s="1" t="s">
        <v>1275</v>
      </c>
      <c r="C405" s="50" t="s">
        <v>851</v>
      </c>
      <c r="D405" s="50" t="s">
        <v>226</v>
      </c>
      <c r="E405" s="1" t="s">
        <v>852</v>
      </c>
      <c r="F405" s="1" t="s">
        <v>1333</v>
      </c>
      <c r="G405" s="9" t="s">
        <v>1334</v>
      </c>
      <c r="H405" s="8" t="s">
        <v>1336</v>
      </c>
      <c r="I405" s="1" t="s">
        <v>1333</v>
      </c>
      <c r="J405" s="1" t="s">
        <v>1341</v>
      </c>
      <c r="K405" s="1" t="s">
        <v>863</v>
      </c>
      <c r="L405" s="44" t="s">
        <v>150</v>
      </c>
      <c r="M405" s="17"/>
      <c r="N405" s="44" t="s">
        <v>150</v>
      </c>
      <c r="O405" s="44" t="s">
        <v>150</v>
      </c>
      <c r="P405" s="44" t="s">
        <v>150</v>
      </c>
      <c r="Q405" s="17"/>
      <c r="R405" s="45">
        <v>60.0</v>
      </c>
      <c r="S405" s="44" t="s">
        <v>174</v>
      </c>
      <c r="T405" s="44" t="s">
        <v>150</v>
      </c>
      <c r="U405" s="44" t="s">
        <v>150</v>
      </c>
      <c r="V405" s="44" t="s">
        <v>174</v>
      </c>
      <c r="W405" s="44" t="s">
        <v>156</v>
      </c>
      <c r="X405" s="44" t="s">
        <v>174</v>
      </c>
      <c r="Y405" s="44" t="s">
        <v>150</v>
      </c>
      <c r="Z405" s="44" t="s">
        <v>150</v>
      </c>
      <c r="AA405" s="44" t="s">
        <v>150</v>
      </c>
      <c r="AB405" s="44" t="s">
        <v>156</v>
      </c>
      <c r="AC405" s="44" t="s">
        <v>150</v>
      </c>
      <c r="AD405" s="44" t="s">
        <v>150</v>
      </c>
      <c r="AE405" s="44" t="s">
        <v>150</v>
      </c>
      <c r="AF405" s="17"/>
      <c r="AG405" s="17"/>
      <c r="AH405" s="17"/>
      <c r="AI405" s="44" t="s">
        <v>866</v>
      </c>
      <c r="AJ405" s="44" t="s">
        <v>757</v>
      </c>
      <c r="AK405" s="46" t="s">
        <v>1344</v>
      </c>
      <c r="AL405" s="46" t="s">
        <v>1354</v>
      </c>
      <c r="AM405" s="46" t="s">
        <v>1357</v>
      </c>
      <c r="AN405" s="44" t="s">
        <v>150</v>
      </c>
      <c r="AO405" s="44" t="s">
        <v>158</v>
      </c>
      <c r="AP405" s="44" t="s">
        <v>150</v>
      </c>
      <c r="AQ405" s="44" t="s">
        <v>158</v>
      </c>
      <c r="AR405" s="44" t="s">
        <v>174</v>
      </c>
      <c r="AS405" s="44" t="s">
        <v>158</v>
      </c>
      <c r="AT405" s="44" t="s">
        <v>150</v>
      </c>
      <c r="AU405" s="44" t="s">
        <v>158</v>
      </c>
      <c r="AV405" s="44" t="s">
        <v>150</v>
      </c>
      <c r="AW405" s="44" t="s">
        <v>468</v>
      </c>
      <c r="AX405" s="44" t="s">
        <v>158</v>
      </c>
      <c r="AY405" s="47"/>
      <c r="AZ405" s="44" t="s">
        <v>158</v>
      </c>
      <c r="BA405" s="47"/>
      <c r="BB405" s="44" t="s">
        <v>158</v>
      </c>
      <c r="BC405" s="47"/>
      <c r="BD405" s="1" t="s">
        <v>852</v>
      </c>
      <c r="BF405" s="13">
        <f>COUNTIF(data_M!$BP:$BP,G405)</f>
        <v>3</v>
      </c>
    </row>
    <row r="406">
      <c r="A406" s="1" t="s">
        <v>18975</v>
      </c>
      <c r="B406" s="11">
        <v>46176.61068287037</v>
      </c>
      <c r="C406" s="42">
        <v>101.0</v>
      </c>
      <c r="D406" s="43">
        <v>46176.0</v>
      </c>
      <c r="E406" s="1" t="s">
        <v>793</v>
      </c>
      <c r="F406" s="1" t="s">
        <v>18976</v>
      </c>
      <c r="G406" s="9" t="s">
        <v>3948</v>
      </c>
      <c r="H406" s="8" t="s">
        <v>18977</v>
      </c>
      <c r="I406" s="1" t="s">
        <v>3971</v>
      </c>
      <c r="J406" s="1" t="s">
        <v>808</v>
      </c>
      <c r="K406" s="1" t="s">
        <v>809</v>
      </c>
      <c r="L406" s="44" t="s">
        <v>150</v>
      </c>
      <c r="M406" s="17"/>
      <c r="N406" s="44" t="s">
        <v>150</v>
      </c>
      <c r="O406" s="44" t="s">
        <v>150</v>
      </c>
      <c r="P406" s="44" t="s">
        <v>150</v>
      </c>
      <c r="Q406" s="17"/>
      <c r="R406" s="45">
        <v>100.0</v>
      </c>
      <c r="S406" s="44" t="s">
        <v>174</v>
      </c>
      <c r="T406" s="44" t="s">
        <v>150</v>
      </c>
      <c r="U406" s="44" t="s">
        <v>150</v>
      </c>
      <c r="V406" s="44" t="s">
        <v>150</v>
      </c>
      <c r="W406" s="44" t="s">
        <v>174</v>
      </c>
      <c r="X406" s="44" t="s">
        <v>150</v>
      </c>
      <c r="Y406" s="44" t="s">
        <v>150</v>
      </c>
      <c r="Z406" s="44" t="s">
        <v>150</v>
      </c>
      <c r="AA406" s="44" t="s">
        <v>150</v>
      </c>
      <c r="AB406" s="44" t="s">
        <v>175</v>
      </c>
      <c r="AC406" s="44" t="s">
        <v>150</v>
      </c>
      <c r="AD406" s="44" t="s">
        <v>150</v>
      </c>
      <c r="AE406" s="44" t="s">
        <v>174</v>
      </c>
      <c r="AF406" s="17"/>
      <c r="AG406" s="17"/>
      <c r="AH406" s="17"/>
      <c r="AI406" s="44" t="s">
        <v>322</v>
      </c>
      <c r="AJ406" s="44" t="s">
        <v>508</v>
      </c>
      <c r="AK406" s="46" t="s">
        <v>18982</v>
      </c>
      <c r="AL406" s="46" t="s">
        <v>18985</v>
      </c>
      <c r="AM406" s="46" t="s">
        <v>18988</v>
      </c>
      <c r="AN406" s="44" t="s">
        <v>174</v>
      </c>
      <c r="AO406" s="44" t="s">
        <v>158</v>
      </c>
      <c r="AP406" s="44" t="s">
        <v>150</v>
      </c>
      <c r="AQ406" s="44" t="s">
        <v>158</v>
      </c>
      <c r="AR406" s="44" t="s">
        <v>161</v>
      </c>
      <c r="AS406" s="44" t="s">
        <v>158</v>
      </c>
      <c r="AT406" s="44" t="s">
        <v>158</v>
      </c>
      <c r="AU406" s="44" t="s">
        <v>158</v>
      </c>
      <c r="AV406" s="44" t="s">
        <v>174</v>
      </c>
      <c r="AW406" s="44" t="s">
        <v>4973</v>
      </c>
      <c r="AX406" s="44" t="s">
        <v>158</v>
      </c>
      <c r="AY406" s="47"/>
      <c r="AZ406" s="44" t="s">
        <v>158</v>
      </c>
      <c r="BA406" s="47"/>
      <c r="BB406" s="44" t="s">
        <v>158</v>
      </c>
      <c r="BC406" s="47"/>
      <c r="BD406" s="1" t="s">
        <v>793</v>
      </c>
      <c r="BE406" s="1" t="s">
        <v>18991</v>
      </c>
      <c r="BF406" s="13">
        <f>COUNTIF(data_M!$BP:$BP,G406)</f>
        <v>15</v>
      </c>
    </row>
    <row r="407">
      <c r="A407" s="1" t="s">
        <v>17121</v>
      </c>
      <c r="B407" s="11">
        <v>46164.34158564815</v>
      </c>
      <c r="C407" s="42">
        <v>107.0</v>
      </c>
      <c r="D407" s="43">
        <v>46164.0</v>
      </c>
      <c r="E407" s="1" t="s">
        <v>561</v>
      </c>
      <c r="F407" s="1" t="s">
        <v>7271</v>
      </c>
      <c r="G407" s="9" t="s">
        <v>9588</v>
      </c>
      <c r="H407" s="8" t="s">
        <v>17125</v>
      </c>
      <c r="I407" s="1" t="s">
        <v>7271</v>
      </c>
      <c r="J407" s="1" t="s">
        <v>169</v>
      </c>
      <c r="K407" s="1" t="s">
        <v>573</v>
      </c>
      <c r="L407" s="44" t="s">
        <v>150</v>
      </c>
      <c r="M407" s="17"/>
      <c r="N407" s="44" t="s">
        <v>174</v>
      </c>
      <c r="O407" s="44" t="s">
        <v>155</v>
      </c>
      <c r="P407" s="47"/>
      <c r="Q407" s="17"/>
      <c r="R407" s="45">
        <v>92.0</v>
      </c>
      <c r="S407" s="44" t="s">
        <v>174</v>
      </c>
      <c r="T407" s="44" t="s">
        <v>150</v>
      </c>
      <c r="U407" s="44" t="s">
        <v>150</v>
      </c>
      <c r="V407" s="44" t="s">
        <v>150</v>
      </c>
      <c r="W407" s="44" t="s">
        <v>174</v>
      </c>
      <c r="X407" s="44" t="s">
        <v>150</v>
      </c>
      <c r="Y407" s="44" t="s">
        <v>150</v>
      </c>
      <c r="Z407" s="44" t="s">
        <v>150</v>
      </c>
      <c r="AA407" s="44" t="s">
        <v>150</v>
      </c>
      <c r="AB407" s="44" t="s">
        <v>175</v>
      </c>
      <c r="AC407" s="44" t="s">
        <v>174</v>
      </c>
      <c r="AD407" s="47"/>
      <c r="AE407" s="47"/>
      <c r="AF407" s="17"/>
      <c r="AG407" s="17"/>
      <c r="AH407" s="17"/>
      <c r="AI407" s="44" t="s">
        <v>158</v>
      </c>
      <c r="AJ407" s="44" t="s">
        <v>158</v>
      </c>
      <c r="AK407" s="46" t="s">
        <v>17131</v>
      </c>
      <c r="AL407" s="46" t="s">
        <v>17136</v>
      </c>
      <c r="AM407" s="46" t="s">
        <v>17140</v>
      </c>
      <c r="AN407" s="44" t="s">
        <v>158</v>
      </c>
      <c r="AO407" s="44" t="s">
        <v>158</v>
      </c>
      <c r="AP407" s="44" t="s">
        <v>158</v>
      </c>
      <c r="AQ407" s="44" t="s">
        <v>158</v>
      </c>
      <c r="AR407" s="44" t="s">
        <v>158</v>
      </c>
      <c r="AS407" s="44" t="s">
        <v>158</v>
      </c>
      <c r="AT407" s="44" t="s">
        <v>158</v>
      </c>
      <c r="AU407" s="44" t="s">
        <v>158</v>
      </c>
      <c r="AV407" s="44" t="s">
        <v>158</v>
      </c>
      <c r="AW407" s="47"/>
      <c r="AX407" s="44" t="s">
        <v>158</v>
      </c>
      <c r="AY407" s="47"/>
      <c r="AZ407" s="44" t="s">
        <v>158</v>
      </c>
      <c r="BA407" s="47"/>
      <c r="BB407" s="44" t="s">
        <v>158</v>
      </c>
      <c r="BC407" s="47"/>
      <c r="BD407" s="1" t="s">
        <v>561</v>
      </c>
      <c r="BE407" s="8" t="s">
        <v>10975</v>
      </c>
      <c r="BF407" s="13">
        <f>COUNTIF(data_M!$BP:$BP,G407)</f>
        <v>1</v>
      </c>
    </row>
    <row r="408">
      <c r="A408" s="1" t="s">
        <v>17068</v>
      </c>
      <c r="B408" s="11">
        <v>46164.23039351852</v>
      </c>
      <c r="C408" s="42">
        <v>105.0</v>
      </c>
      <c r="D408" s="43">
        <v>46164.0</v>
      </c>
      <c r="E408" s="1" t="s">
        <v>136</v>
      </c>
      <c r="F408" s="1" t="s">
        <v>2560</v>
      </c>
      <c r="G408" s="9" t="s">
        <v>2577</v>
      </c>
      <c r="H408" s="8" t="s">
        <v>17072</v>
      </c>
      <c r="I408" s="1" t="s">
        <v>17049</v>
      </c>
      <c r="J408" s="1" t="s">
        <v>169</v>
      </c>
      <c r="K408" s="1" t="s">
        <v>171</v>
      </c>
      <c r="L408" s="44" t="s">
        <v>150</v>
      </c>
      <c r="M408" s="17"/>
      <c r="N408" s="44" t="s">
        <v>174</v>
      </c>
      <c r="O408" s="44" t="s">
        <v>155</v>
      </c>
      <c r="P408" s="47"/>
      <c r="Q408" s="17"/>
      <c r="R408" s="45">
        <v>63.0</v>
      </c>
      <c r="S408" s="44" t="s">
        <v>174</v>
      </c>
      <c r="T408" s="44" t="s">
        <v>150</v>
      </c>
      <c r="U408" s="44" t="s">
        <v>150</v>
      </c>
      <c r="V408" s="44" t="s">
        <v>150</v>
      </c>
      <c r="W408" s="44" t="s">
        <v>174</v>
      </c>
      <c r="X408" s="44" t="s">
        <v>150</v>
      </c>
      <c r="Y408" s="44" t="s">
        <v>150</v>
      </c>
      <c r="Z408" s="44" t="s">
        <v>150</v>
      </c>
      <c r="AA408" s="44" t="s">
        <v>150</v>
      </c>
      <c r="AB408" s="44" t="s">
        <v>175</v>
      </c>
      <c r="AC408" s="44" t="s">
        <v>174</v>
      </c>
      <c r="AD408" s="47"/>
      <c r="AE408" s="47"/>
      <c r="AF408" s="17"/>
      <c r="AG408" s="17"/>
      <c r="AH408" s="17"/>
      <c r="AI408" s="44" t="s">
        <v>4194</v>
      </c>
      <c r="AJ408" s="44" t="s">
        <v>757</v>
      </c>
      <c r="AK408" s="46" t="s">
        <v>17078</v>
      </c>
      <c r="AL408" s="46" t="s">
        <v>17083</v>
      </c>
      <c r="AM408" s="46" t="s">
        <v>17086</v>
      </c>
      <c r="AN408" s="44" t="s">
        <v>150</v>
      </c>
      <c r="AO408" s="44" t="s">
        <v>158</v>
      </c>
      <c r="AP408" s="44" t="s">
        <v>150</v>
      </c>
      <c r="AQ408" s="44" t="s">
        <v>158</v>
      </c>
      <c r="AR408" s="44" t="s">
        <v>2624</v>
      </c>
      <c r="AS408" s="44" t="s">
        <v>158</v>
      </c>
      <c r="AT408" s="44" t="s">
        <v>150</v>
      </c>
      <c r="AU408" s="44" t="s">
        <v>158</v>
      </c>
      <c r="AV408" s="44" t="s">
        <v>174</v>
      </c>
      <c r="AW408" s="44" t="s">
        <v>3015</v>
      </c>
      <c r="AX408" s="44" t="s">
        <v>158</v>
      </c>
      <c r="AY408" s="47"/>
      <c r="AZ408" s="44" t="s">
        <v>158</v>
      </c>
      <c r="BA408" s="47"/>
      <c r="BB408" s="44" t="s">
        <v>158</v>
      </c>
      <c r="BC408" s="47"/>
      <c r="BD408" s="1" t="s">
        <v>136</v>
      </c>
      <c r="BE408" s="1" t="s">
        <v>19036</v>
      </c>
      <c r="BF408" s="13">
        <f>COUNTIF(data_M!$BP:$BP,G408)</f>
        <v>3</v>
      </c>
    </row>
    <row r="409">
      <c r="A409" s="1" t="s">
        <v>17745</v>
      </c>
      <c r="B409" s="11">
        <v>46165.12835648148</v>
      </c>
      <c r="C409" s="42">
        <v>107.0</v>
      </c>
      <c r="D409" s="43">
        <v>46165.0</v>
      </c>
      <c r="E409" s="1" t="s">
        <v>561</v>
      </c>
      <c r="F409" s="1" t="s">
        <v>400</v>
      </c>
      <c r="G409" s="9" t="s">
        <v>10333</v>
      </c>
      <c r="H409" s="8" t="s">
        <v>17747</v>
      </c>
      <c r="I409" s="1" t="s">
        <v>10351</v>
      </c>
      <c r="J409" s="1" t="s">
        <v>169</v>
      </c>
      <c r="K409" s="1" t="s">
        <v>573</v>
      </c>
      <c r="L409" s="44" t="s">
        <v>150</v>
      </c>
      <c r="M409" s="17"/>
      <c r="N409" s="44" t="s">
        <v>174</v>
      </c>
      <c r="O409" s="44" t="s">
        <v>155</v>
      </c>
      <c r="P409" s="47"/>
      <c r="Q409" s="17"/>
      <c r="R409" s="45">
        <v>40.0</v>
      </c>
      <c r="S409" s="44" t="s">
        <v>174</v>
      </c>
      <c r="T409" s="44" t="s">
        <v>150</v>
      </c>
      <c r="U409" s="44" t="s">
        <v>150</v>
      </c>
      <c r="V409" s="44" t="s">
        <v>150</v>
      </c>
      <c r="W409" s="44" t="s">
        <v>174</v>
      </c>
      <c r="X409" s="44" t="s">
        <v>150</v>
      </c>
      <c r="Y409" s="44" t="s">
        <v>150</v>
      </c>
      <c r="Z409" s="44" t="s">
        <v>150</v>
      </c>
      <c r="AA409" s="44" t="s">
        <v>150</v>
      </c>
      <c r="AB409" s="44" t="s">
        <v>175</v>
      </c>
      <c r="AC409" s="44" t="s">
        <v>174</v>
      </c>
      <c r="AD409" s="47"/>
      <c r="AE409" s="47"/>
      <c r="AF409" s="17"/>
      <c r="AG409" s="17"/>
      <c r="AH409" s="17"/>
      <c r="AI409" s="44" t="s">
        <v>11683</v>
      </c>
      <c r="AJ409" s="44" t="s">
        <v>242</v>
      </c>
      <c r="AK409" s="46" t="s">
        <v>17752</v>
      </c>
      <c r="AL409" s="46" t="s">
        <v>17757</v>
      </c>
      <c r="AM409" s="46" t="s">
        <v>17759</v>
      </c>
      <c r="AN409" s="44" t="s">
        <v>150</v>
      </c>
      <c r="AO409" s="44" t="s">
        <v>158</v>
      </c>
      <c r="AP409" s="44" t="s">
        <v>150</v>
      </c>
      <c r="AQ409" s="44" t="s">
        <v>158</v>
      </c>
      <c r="AR409" s="44" t="s">
        <v>161</v>
      </c>
      <c r="AS409" s="44" t="s">
        <v>158</v>
      </c>
      <c r="AT409" s="44" t="s">
        <v>150</v>
      </c>
      <c r="AU409" s="44" t="s">
        <v>158</v>
      </c>
      <c r="AV409" s="44" t="s">
        <v>174</v>
      </c>
      <c r="AW409" s="44" t="s">
        <v>541</v>
      </c>
      <c r="AX409" s="44" t="s">
        <v>158</v>
      </c>
      <c r="AY409" s="47"/>
      <c r="AZ409" s="44" t="s">
        <v>158</v>
      </c>
      <c r="BA409" s="47"/>
      <c r="BB409" s="44" t="s">
        <v>158</v>
      </c>
      <c r="BC409" s="47"/>
      <c r="BD409" s="1" t="s">
        <v>561</v>
      </c>
      <c r="BE409" s="1" t="s">
        <v>19059</v>
      </c>
      <c r="BF409" s="13">
        <f>COUNTIF(data_M!$BP:$BP,G409)</f>
        <v>3</v>
      </c>
    </row>
    <row r="410">
      <c r="A410" s="1" t="s">
        <v>13651</v>
      </c>
      <c r="B410" s="11">
        <v>46161.49460648148</v>
      </c>
      <c r="C410" s="42">
        <v>109.0</v>
      </c>
      <c r="D410" s="43">
        <v>46161.0</v>
      </c>
      <c r="E410" s="1" t="s">
        <v>1913</v>
      </c>
      <c r="F410" s="1" t="s">
        <v>13654</v>
      </c>
      <c r="G410" s="9" t="s">
        <v>13656</v>
      </c>
      <c r="H410" s="8" t="s">
        <v>13657</v>
      </c>
      <c r="I410" s="1" t="s">
        <v>13665</v>
      </c>
      <c r="J410" s="1" t="s">
        <v>1592</v>
      </c>
      <c r="K410" s="1" t="s">
        <v>1543</v>
      </c>
      <c r="L410" s="44" t="s">
        <v>150</v>
      </c>
      <c r="M410" s="17"/>
      <c r="N410" s="44" t="s">
        <v>150</v>
      </c>
      <c r="O410" s="44" t="s">
        <v>150</v>
      </c>
      <c r="P410" s="44" t="s">
        <v>150</v>
      </c>
      <c r="Q410" s="17"/>
      <c r="R410" s="45">
        <v>108.0</v>
      </c>
      <c r="S410" s="44" t="s">
        <v>174</v>
      </c>
      <c r="T410" s="44" t="s">
        <v>150</v>
      </c>
      <c r="U410" s="44" t="s">
        <v>150</v>
      </c>
      <c r="V410" s="44" t="s">
        <v>150</v>
      </c>
      <c r="W410" s="44" t="s">
        <v>174</v>
      </c>
      <c r="X410" s="44" t="s">
        <v>150</v>
      </c>
      <c r="Y410" s="44" t="s">
        <v>150</v>
      </c>
      <c r="Z410" s="44" t="s">
        <v>150</v>
      </c>
      <c r="AA410" s="44" t="s">
        <v>150</v>
      </c>
      <c r="AB410" s="44" t="s">
        <v>175</v>
      </c>
      <c r="AC410" s="44" t="s">
        <v>150</v>
      </c>
      <c r="AD410" s="44" t="s">
        <v>150</v>
      </c>
      <c r="AE410" s="44" t="s">
        <v>174</v>
      </c>
      <c r="AF410" s="17"/>
      <c r="AG410" s="17"/>
      <c r="AH410" s="17"/>
      <c r="AI410" s="44" t="s">
        <v>322</v>
      </c>
      <c r="AJ410" s="44" t="s">
        <v>2662</v>
      </c>
      <c r="AK410" s="46" t="s">
        <v>13666</v>
      </c>
      <c r="AL410" s="46" t="s">
        <v>13670</v>
      </c>
      <c r="AM410" s="46" t="s">
        <v>13674</v>
      </c>
      <c r="AN410" s="44" t="s">
        <v>150</v>
      </c>
      <c r="AO410" s="44" t="s">
        <v>158</v>
      </c>
      <c r="AP410" s="44" t="s">
        <v>150</v>
      </c>
      <c r="AQ410" s="44" t="s">
        <v>158</v>
      </c>
      <c r="AR410" s="44" t="s">
        <v>216</v>
      </c>
      <c r="AS410" s="44" t="s">
        <v>158</v>
      </c>
      <c r="AT410" s="44" t="s">
        <v>150</v>
      </c>
      <c r="AU410" s="44" t="s">
        <v>158</v>
      </c>
      <c r="AV410" s="44" t="s">
        <v>155</v>
      </c>
      <c r="AW410" s="44" t="s">
        <v>1513</v>
      </c>
      <c r="AX410" s="44" t="s">
        <v>158</v>
      </c>
      <c r="AY410" s="47"/>
      <c r="AZ410" s="44" t="s">
        <v>158</v>
      </c>
      <c r="BA410" s="47"/>
      <c r="BB410" s="44" t="s">
        <v>158</v>
      </c>
      <c r="BC410" s="47"/>
      <c r="BD410" s="1" t="s">
        <v>1913</v>
      </c>
      <c r="BE410" s="1" t="s">
        <v>19081</v>
      </c>
      <c r="BF410" s="13">
        <f>COUNTIF(data_M!$BP:$BP,G410)</f>
        <v>6</v>
      </c>
    </row>
    <row r="411">
      <c r="A411" s="1" t="s">
        <v>19083</v>
      </c>
      <c r="B411" s="11">
        <v>46182.40170138889</v>
      </c>
      <c r="C411" s="42">
        <v>110.0</v>
      </c>
      <c r="D411" s="43">
        <v>46182.0</v>
      </c>
      <c r="E411" s="1" t="s">
        <v>227</v>
      </c>
      <c r="F411" s="1" t="s">
        <v>1043</v>
      </c>
      <c r="G411" s="9" t="s">
        <v>1050</v>
      </c>
      <c r="H411" s="8" t="s">
        <v>19085</v>
      </c>
      <c r="I411" s="1" t="s">
        <v>1043</v>
      </c>
      <c r="J411" s="1" t="s">
        <v>2250</v>
      </c>
      <c r="K411" s="1" t="s">
        <v>237</v>
      </c>
      <c r="L411" s="44" t="s">
        <v>150</v>
      </c>
      <c r="M411" s="17"/>
      <c r="N411" s="44" t="s">
        <v>174</v>
      </c>
      <c r="O411" s="44" t="s">
        <v>155</v>
      </c>
      <c r="P411" s="47"/>
      <c r="Q411" s="17"/>
      <c r="R411" s="45">
        <v>50.0</v>
      </c>
      <c r="S411" s="44" t="s">
        <v>174</v>
      </c>
      <c r="T411" s="44" t="s">
        <v>150</v>
      </c>
      <c r="U411" s="44" t="s">
        <v>150</v>
      </c>
      <c r="V411" s="44" t="s">
        <v>150</v>
      </c>
      <c r="W411" s="44" t="s">
        <v>174</v>
      </c>
      <c r="X411" s="44" t="s">
        <v>150</v>
      </c>
      <c r="Y411" s="44" t="s">
        <v>150</v>
      </c>
      <c r="Z411" s="44" t="s">
        <v>150</v>
      </c>
      <c r="AA411" s="44" t="s">
        <v>150</v>
      </c>
      <c r="AB411" s="44" t="s">
        <v>175</v>
      </c>
      <c r="AC411" s="44" t="s">
        <v>150</v>
      </c>
      <c r="AD411" s="44" t="s">
        <v>150</v>
      </c>
      <c r="AE411" s="44" t="s">
        <v>174</v>
      </c>
      <c r="AF411" s="17"/>
      <c r="AG411" s="17"/>
      <c r="AH411" s="17"/>
      <c r="AI411" s="44" t="s">
        <v>158</v>
      </c>
      <c r="AJ411" s="44" t="s">
        <v>158</v>
      </c>
      <c r="AK411" s="46" t="s">
        <v>19091</v>
      </c>
      <c r="AL411" s="46" t="s">
        <v>19095</v>
      </c>
      <c r="AM411" s="46" t="s">
        <v>19101</v>
      </c>
      <c r="AN411" s="44" t="s">
        <v>158</v>
      </c>
      <c r="AO411" s="44" t="s">
        <v>158</v>
      </c>
      <c r="AP411" s="44" t="s">
        <v>158</v>
      </c>
      <c r="AQ411" s="44" t="s">
        <v>158</v>
      </c>
      <c r="AR411" s="44" t="s">
        <v>155</v>
      </c>
      <c r="AS411" s="44" t="s">
        <v>158</v>
      </c>
      <c r="AT411" s="44" t="s">
        <v>150</v>
      </c>
      <c r="AU411" s="44" t="s">
        <v>158</v>
      </c>
      <c r="AV411" s="44" t="s">
        <v>158</v>
      </c>
      <c r="AW411" s="47"/>
      <c r="AX411" s="44" t="s">
        <v>158</v>
      </c>
      <c r="AY411" s="47"/>
      <c r="AZ411" s="44" t="s">
        <v>158</v>
      </c>
      <c r="BA411" s="47"/>
      <c r="BB411" s="44" t="s">
        <v>158</v>
      </c>
      <c r="BC411" s="47"/>
      <c r="BD411" s="1" t="s">
        <v>227</v>
      </c>
      <c r="BE411" s="8" t="s">
        <v>1051</v>
      </c>
      <c r="BF411" s="13">
        <f>COUNTIF(data_M!$BP:$BP,G411)</f>
        <v>1</v>
      </c>
    </row>
    <row r="412">
      <c r="A412" s="1" t="s">
        <v>6329</v>
      </c>
      <c r="B412" s="11">
        <v>46157.17165509259</v>
      </c>
      <c r="C412" s="42">
        <v>109.0</v>
      </c>
      <c r="D412" s="43">
        <v>46157.0</v>
      </c>
      <c r="E412" s="1" t="s">
        <v>1913</v>
      </c>
      <c r="F412" s="1" t="s">
        <v>6332</v>
      </c>
      <c r="G412" s="9" t="s">
        <v>6333</v>
      </c>
      <c r="H412" s="8" t="s">
        <v>6334</v>
      </c>
      <c r="I412" s="1" t="s">
        <v>6332</v>
      </c>
      <c r="J412" s="1" t="s">
        <v>1592</v>
      </c>
      <c r="K412" s="1" t="s">
        <v>1543</v>
      </c>
      <c r="L412" s="44" t="s">
        <v>150</v>
      </c>
      <c r="M412" s="17"/>
      <c r="N412" s="44" t="s">
        <v>150</v>
      </c>
      <c r="O412" s="44" t="s">
        <v>150</v>
      </c>
      <c r="P412" s="44" t="s">
        <v>150</v>
      </c>
      <c r="Q412" s="17"/>
      <c r="R412" s="45">
        <v>90.0</v>
      </c>
      <c r="S412" s="44" t="s">
        <v>174</v>
      </c>
      <c r="T412" s="44" t="s">
        <v>150</v>
      </c>
      <c r="U412" s="44" t="s">
        <v>150</v>
      </c>
      <c r="V412" s="44" t="s">
        <v>150</v>
      </c>
      <c r="W412" s="44" t="s">
        <v>174</v>
      </c>
      <c r="X412" s="44" t="s">
        <v>150</v>
      </c>
      <c r="Y412" s="44" t="s">
        <v>150</v>
      </c>
      <c r="Z412" s="44" t="s">
        <v>150</v>
      </c>
      <c r="AA412" s="44" t="s">
        <v>150</v>
      </c>
      <c r="AB412" s="44" t="s">
        <v>175</v>
      </c>
      <c r="AC412" s="44" t="s">
        <v>150</v>
      </c>
      <c r="AD412" s="44" t="s">
        <v>150</v>
      </c>
      <c r="AE412" s="44" t="s">
        <v>174</v>
      </c>
      <c r="AF412" s="17"/>
      <c r="AG412" s="17"/>
      <c r="AH412" s="17"/>
      <c r="AI412" s="44" t="s">
        <v>6344</v>
      </c>
      <c r="AJ412" s="44" t="s">
        <v>812</v>
      </c>
      <c r="AK412" s="46" t="s">
        <v>6345</v>
      </c>
      <c r="AL412" s="46" t="s">
        <v>6352</v>
      </c>
      <c r="AM412" s="46" t="s">
        <v>6360</v>
      </c>
      <c r="AN412" s="44" t="s">
        <v>150</v>
      </c>
      <c r="AO412" s="44" t="s">
        <v>158</v>
      </c>
      <c r="AP412" s="44" t="s">
        <v>150</v>
      </c>
      <c r="AQ412" s="44" t="s">
        <v>158</v>
      </c>
      <c r="AR412" s="44" t="s">
        <v>174</v>
      </c>
      <c r="AS412" s="44" t="s">
        <v>158</v>
      </c>
      <c r="AT412" s="44" t="s">
        <v>150</v>
      </c>
      <c r="AU412" s="44" t="s">
        <v>158</v>
      </c>
      <c r="AV412" s="44" t="s">
        <v>174</v>
      </c>
      <c r="AW412" s="44" t="s">
        <v>2162</v>
      </c>
      <c r="AX412" s="44" t="s">
        <v>158</v>
      </c>
      <c r="AY412" s="47"/>
      <c r="AZ412" s="44" t="s">
        <v>158</v>
      </c>
      <c r="BA412" s="47"/>
      <c r="BB412" s="44" t="s">
        <v>158</v>
      </c>
      <c r="BC412" s="47"/>
      <c r="BD412" s="1" t="s">
        <v>1913</v>
      </c>
      <c r="BE412" s="1" t="s">
        <v>19132</v>
      </c>
      <c r="BF412" s="13">
        <f>COUNTIF(data_M!$BP:$BP,G412)</f>
        <v>2</v>
      </c>
    </row>
    <row r="413">
      <c r="A413" s="1" t="s">
        <v>1061</v>
      </c>
      <c r="B413" s="1" t="s">
        <v>1062</v>
      </c>
      <c r="C413" s="50" t="s">
        <v>130</v>
      </c>
      <c r="D413" s="50" t="s">
        <v>226</v>
      </c>
      <c r="E413" s="1" t="s">
        <v>136</v>
      </c>
      <c r="F413" s="1" t="s">
        <v>1065</v>
      </c>
      <c r="G413" s="9" t="s">
        <v>1066</v>
      </c>
      <c r="H413" s="8" t="s">
        <v>1067</v>
      </c>
      <c r="I413" s="1" t="s">
        <v>1074</v>
      </c>
      <c r="J413" s="1" t="s">
        <v>169</v>
      </c>
      <c r="K413" s="1" t="s">
        <v>171</v>
      </c>
      <c r="L413" s="44" t="s">
        <v>150</v>
      </c>
      <c r="M413" s="17"/>
      <c r="N413" s="44" t="s">
        <v>150</v>
      </c>
      <c r="O413" s="44" t="s">
        <v>150</v>
      </c>
      <c r="P413" s="44" t="s">
        <v>150</v>
      </c>
      <c r="Q413" s="17"/>
      <c r="R413" s="45">
        <v>91.0</v>
      </c>
      <c r="S413" s="44" t="s">
        <v>174</v>
      </c>
      <c r="T413" s="44" t="s">
        <v>150</v>
      </c>
      <c r="U413" s="44" t="s">
        <v>150</v>
      </c>
      <c r="V413" s="44" t="s">
        <v>150</v>
      </c>
      <c r="W413" s="44" t="s">
        <v>174</v>
      </c>
      <c r="X413" s="44" t="s">
        <v>150</v>
      </c>
      <c r="Y413" s="44" t="s">
        <v>150</v>
      </c>
      <c r="Z413" s="44" t="s">
        <v>150</v>
      </c>
      <c r="AA413" s="44" t="s">
        <v>150</v>
      </c>
      <c r="AB413" s="44" t="s">
        <v>175</v>
      </c>
      <c r="AC413" s="44" t="s">
        <v>150</v>
      </c>
      <c r="AD413" s="44" t="s">
        <v>150</v>
      </c>
      <c r="AE413" s="44" t="s">
        <v>150</v>
      </c>
      <c r="AF413" s="17"/>
      <c r="AG413" s="17"/>
      <c r="AH413" s="17"/>
      <c r="AI413" s="44" t="s">
        <v>812</v>
      </c>
      <c r="AJ413" s="44" t="s">
        <v>158</v>
      </c>
      <c r="AK413" s="46" t="s">
        <v>1076</v>
      </c>
      <c r="AL413" s="46" t="s">
        <v>1086</v>
      </c>
      <c r="AM413" s="46" t="s">
        <v>1090</v>
      </c>
      <c r="AN413" s="44" t="s">
        <v>150</v>
      </c>
      <c r="AO413" s="44" t="s">
        <v>158</v>
      </c>
      <c r="AP413" s="44" t="s">
        <v>150</v>
      </c>
      <c r="AQ413" s="44" t="s">
        <v>158</v>
      </c>
      <c r="AR413" s="44" t="s">
        <v>158</v>
      </c>
      <c r="AS413" s="44" t="s">
        <v>158</v>
      </c>
      <c r="AT413" s="44" t="s">
        <v>174</v>
      </c>
      <c r="AU413" s="44" t="s">
        <v>158</v>
      </c>
      <c r="AV413" s="44" t="s">
        <v>150</v>
      </c>
      <c r="AW413" s="44" t="s">
        <v>1102</v>
      </c>
      <c r="AX413" s="44" t="s">
        <v>158</v>
      </c>
      <c r="AY413" s="47"/>
      <c r="AZ413" s="44" t="s">
        <v>158</v>
      </c>
      <c r="BA413" s="47"/>
      <c r="BB413" s="44" t="s">
        <v>158</v>
      </c>
      <c r="BC413" s="47"/>
      <c r="BD413" s="1" t="s">
        <v>136</v>
      </c>
      <c r="BF413" s="13">
        <f>COUNTIF(data_M!$BP:$BP,G413)</f>
        <v>3</v>
      </c>
    </row>
    <row r="414">
      <c r="A414" s="1" t="s">
        <v>3899</v>
      </c>
      <c r="B414" s="11">
        <v>46155.63034722222</v>
      </c>
      <c r="C414" s="14">
        <v>103.0</v>
      </c>
      <c r="D414" s="43">
        <v>46155.0</v>
      </c>
      <c r="E414" s="1" t="s">
        <v>369</v>
      </c>
      <c r="F414" s="1" t="s">
        <v>3902</v>
      </c>
      <c r="G414" s="9" t="s">
        <v>3903</v>
      </c>
      <c r="H414" s="8" t="s">
        <v>3905</v>
      </c>
      <c r="I414" s="1" t="s">
        <v>3902</v>
      </c>
      <c r="J414" s="1" t="s">
        <v>808</v>
      </c>
      <c r="K414" s="1" t="s">
        <v>385</v>
      </c>
      <c r="L414" s="44" t="s">
        <v>150</v>
      </c>
      <c r="M414" s="17"/>
      <c r="N414" s="44" t="s">
        <v>174</v>
      </c>
      <c r="O414" s="44" t="s">
        <v>155</v>
      </c>
      <c r="P414" s="47"/>
      <c r="Q414" s="17"/>
      <c r="R414" s="45">
        <v>50.0</v>
      </c>
      <c r="S414" s="44" t="s">
        <v>174</v>
      </c>
      <c r="T414" s="44" t="s">
        <v>150</v>
      </c>
      <c r="U414" s="44" t="s">
        <v>150</v>
      </c>
      <c r="V414" s="44" t="s">
        <v>174</v>
      </c>
      <c r="W414" s="44" t="s">
        <v>174</v>
      </c>
      <c r="X414" s="44" t="s">
        <v>174</v>
      </c>
      <c r="Y414" s="44" t="s">
        <v>150</v>
      </c>
      <c r="Z414" s="44" t="s">
        <v>150</v>
      </c>
      <c r="AA414" s="44" t="s">
        <v>150</v>
      </c>
      <c r="AB414" s="44" t="s">
        <v>175</v>
      </c>
      <c r="AC414" s="44" t="s">
        <v>150</v>
      </c>
      <c r="AD414" s="44" t="s">
        <v>150</v>
      </c>
      <c r="AE414" s="44" t="s">
        <v>150</v>
      </c>
      <c r="AF414" s="17"/>
      <c r="AG414" s="17"/>
      <c r="AH414" s="17"/>
      <c r="AI414" s="44" t="s">
        <v>15903</v>
      </c>
      <c r="AJ414" s="44" t="s">
        <v>158</v>
      </c>
      <c r="AK414" s="46" t="s">
        <v>3918</v>
      </c>
      <c r="AL414" s="46" t="s">
        <v>3926</v>
      </c>
      <c r="AM414" s="46" t="s">
        <v>3933</v>
      </c>
      <c r="AN414" s="44" t="s">
        <v>150</v>
      </c>
      <c r="AO414" s="44" t="s">
        <v>158</v>
      </c>
      <c r="AP414" s="44" t="s">
        <v>158</v>
      </c>
      <c r="AQ414" s="44" t="s">
        <v>158</v>
      </c>
      <c r="AR414" s="44" t="s">
        <v>158</v>
      </c>
      <c r="AS414" s="44" t="s">
        <v>158</v>
      </c>
      <c r="AT414" s="44" t="s">
        <v>158</v>
      </c>
      <c r="AU414" s="44" t="s">
        <v>158</v>
      </c>
      <c r="AV414" s="44" t="s">
        <v>158</v>
      </c>
      <c r="AW414" s="47"/>
      <c r="AX414" s="44" t="s">
        <v>158</v>
      </c>
      <c r="AY414" s="47"/>
      <c r="AZ414" s="44" t="s">
        <v>158</v>
      </c>
      <c r="BA414" s="47"/>
      <c r="BB414" s="44" t="s">
        <v>158</v>
      </c>
      <c r="BC414" s="47"/>
      <c r="BE414" s="8" t="s">
        <v>18462</v>
      </c>
      <c r="BF414" s="13">
        <f>COUNTIF(data_M!$BP:$BP,G414)</f>
        <v>1</v>
      </c>
    </row>
    <row r="415">
      <c r="A415" s="1" t="s">
        <v>3192</v>
      </c>
      <c r="B415" s="11">
        <v>46155.56605324074</v>
      </c>
      <c r="C415" s="42">
        <v>106.0</v>
      </c>
      <c r="D415" s="43">
        <v>46155.0</v>
      </c>
      <c r="E415" s="1" t="s">
        <v>299</v>
      </c>
      <c r="F415" s="1" t="s">
        <v>3198</v>
      </c>
      <c r="G415" s="9" t="s">
        <v>3199</v>
      </c>
      <c r="H415" s="8" t="s">
        <v>3200</v>
      </c>
      <c r="I415" s="1" t="s">
        <v>3055</v>
      </c>
      <c r="J415" s="1" t="s">
        <v>169</v>
      </c>
      <c r="K415" s="1" t="s">
        <v>317</v>
      </c>
      <c r="L415" s="44" t="s">
        <v>150</v>
      </c>
      <c r="M415" s="17"/>
      <c r="N415" s="44" t="s">
        <v>174</v>
      </c>
      <c r="O415" s="44" t="s">
        <v>155</v>
      </c>
      <c r="P415" s="44" t="s">
        <v>150</v>
      </c>
      <c r="Q415" s="17"/>
      <c r="R415" s="45">
        <v>15.0</v>
      </c>
      <c r="S415" s="44" t="s">
        <v>174</v>
      </c>
      <c r="T415" s="44" t="s">
        <v>150</v>
      </c>
      <c r="U415" s="44" t="s">
        <v>150</v>
      </c>
      <c r="V415" s="44" t="s">
        <v>150</v>
      </c>
      <c r="W415" s="44" t="s">
        <v>174</v>
      </c>
      <c r="X415" s="44" t="s">
        <v>150</v>
      </c>
      <c r="Y415" s="44" t="s">
        <v>150</v>
      </c>
      <c r="Z415" s="44" t="s">
        <v>150</v>
      </c>
      <c r="AA415" s="44" t="s">
        <v>150</v>
      </c>
      <c r="AB415" s="44" t="s">
        <v>175</v>
      </c>
      <c r="AC415" s="44" t="s">
        <v>150</v>
      </c>
      <c r="AD415" s="44" t="s">
        <v>150</v>
      </c>
      <c r="AE415" s="44" t="s">
        <v>174</v>
      </c>
      <c r="AF415" s="17"/>
      <c r="AG415" s="17"/>
      <c r="AH415" s="17"/>
      <c r="AI415" s="44" t="s">
        <v>158</v>
      </c>
      <c r="AJ415" s="44" t="s">
        <v>757</v>
      </c>
      <c r="AK415" s="46" t="s">
        <v>3217</v>
      </c>
      <c r="AL415" s="46" t="s">
        <v>3229</v>
      </c>
      <c r="AM415" s="46" t="s">
        <v>3243</v>
      </c>
      <c r="AN415" s="44" t="s">
        <v>158</v>
      </c>
      <c r="AO415" s="44" t="s">
        <v>158</v>
      </c>
      <c r="AP415" s="44" t="s">
        <v>158</v>
      </c>
      <c r="AQ415" s="44" t="s">
        <v>158</v>
      </c>
      <c r="AR415" s="44" t="s">
        <v>158</v>
      </c>
      <c r="AS415" s="44" t="s">
        <v>158</v>
      </c>
      <c r="AT415" s="44" t="s">
        <v>158</v>
      </c>
      <c r="AU415" s="44" t="s">
        <v>158</v>
      </c>
      <c r="AV415" s="44" t="s">
        <v>150</v>
      </c>
      <c r="AW415" s="44" t="s">
        <v>2248</v>
      </c>
      <c r="AX415" s="44" t="s">
        <v>158</v>
      </c>
      <c r="AY415" s="47"/>
      <c r="AZ415" s="44" t="s">
        <v>158</v>
      </c>
      <c r="BA415" s="47"/>
      <c r="BB415" s="44" t="s">
        <v>158</v>
      </c>
      <c r="BC415" s="47"/>
      <c r="BD415" s="1" t="s">
        <v>299</v>
      </c>
      <c r="BE415" s="8" t="s">
        <v>18615</v>
      </c>
      <c r="BF415" s="13">
        <f>COUNTIF(data_M!$BP:$BP,G415)</f>
        <v>1</v>
      </c>
    </row>
    <row r="416">
      <c r="A416" s="1" t="s">
        <v>7623</v>
      </c>
      <c r="B416" s="11">
        <v>46157.53010416667</v>
      </c>
      <c r="C416" s="42">
        <v>106.0</v>
      </c>
      <c r="D416" s="43">
        <v>46157.0</v>
      </c>
      <c r="E416" s="1" t="s">
        <v>299</v>
      </c>
      <c r="F416" s="1" t="s">
        <v>7626</v>
      </c>
      <c r="G416" s="9" t="s">
        <v>7627</v>
      </c>
      <c r="H416" s="8" t="s">
        <v>7628</v>
      </c>
      <c r="I416" s="1" t="s">
        <v>7631</v>
      </c>
      <c r="J416" s="1" t="s">
        <v>169</v>
      </c>
      <c r="K416" s="1" t="s">
        <v>317</v>
      </c>
      <c r="L416" s="44" t="s">
        <v>150</v>
      </c>
      <c r="M416" s="17"/>
      <c r="N416" s="44" t="s">
        <v>174</v>
      </c>
      <c r="O416" s="44" t="s">
        <v>150</v>
      </c>
      <c r="P416" s="44" t="s">
        <v>150</v>
      </c>
      <c r="Q416" s="17"/>
      <c r="R416" s="45">
        <v>75.0</v>
      </c>
      <c r="S416" s="44" t="s">
        <v>174</v>
      </c>
      <c r="T416" s="44" t="s">
        <v>150</v>
      </c>
      <c r="U416" s="44" t="s">
        <v>150</v>
      </c>
      <c r="V416" s="44" t="s">
        <v>150</v>
      </c>
      <c r="W416" s="44" t="s">
        <v>174</v>
      </c>
      <c r="X416" s="44" t="s">
        <v>150</v>
      </c>
      <c r="Y416" s="44" t="s">
        <v>150</v>
      </c>
      <c r="Z416" s="44" t="s">
        <v>150</v>
      </c>
      <c r="AA416" s="44" t="s">
        <v>150</v>
      </c>
      <c r="AB416" s="44" t="s">
        <v>175</v>
      </c>
      <c r="AC416" s="44" t="s">
        <v>150</v>
      </c>
      <c r="AD416" s="44" t="s">
        <v>150</v>
      </c>
      <c r="AE416" s="44" t="s">
        <v>174</v>
      </c>
      <c r="AF416" s="17"/>
      <c r="AG416" s="17"/>
      <c r="AH416" s="17"/>
      <c r="AI416" s="44" t="s">
        <v>242</v>
      </c>
      <c r="AJ416" s="44" t="s">
        <v>242</v>
      </c>
      <c r="AK416" s="46" t="s">
        <v>7637</v>
      </c>
      <c r="AL416" s="46" t="s">
        <v>7642</v>
      </c>
      <c r="AM416" s="46" t="s">
        <v>7646</v>
      </c>
      <c r="AN416" s="44" t="s">
        <v>150</v>
      </c>
      <c r="AO416" s="44" t="s">
        <v>158</v>
      </c>
      <c r="AP416" s="44" t="s">
        <v>150</v>
      </c>
      <c r="AQ416" s="44" t="s">
        <v>158</v>
      </c>
      <c r="AR416" s="44" t="s">
        <v>2624</v>
      </c>
      <c r="AS416" s="44" t="s">
        <v>158</v>
      </c>
      <c r="AT416" s="44" t="s">
        <v>150</v>
      </c>
      <c r="AU416" s="44" t="s">
        <v>150</v>
      </c>
      <c r="AV416" s="44" t="s">
        <v>174</v>
      </c>
      <c r="AW416" s="44" t="s">
        <v>284</v>
      </c>
      <c r="AX416" s="44" t="s">
        <v>158</v>
      </c>
      <c r="AY416" s="47"/>
      <c r="AZ416" s="44" t="s">
        <v>150</v>
      </c>
      <c r="BA416" s="44" t="s">
        <v>725</v>
      </c>
      <c r="BB416" s="44" t="s">
        <v>158</v>
      </c>
      <c r="BC416" s="47"/>
      <c r="BD416" s="1" t="s">
        <v>299</v>
      </c>
      <c r="BE416" s="1" t="s">
        <v>19216</v>
      </c>
      <c r="BF416" s="13">
        <f>COUNTIF(data_M!$BP:$BP,G416)</f>
        <v>4</v>
      </c>
    </row>
    <row r="417">
      <c r="A417" s="1" t="s">
        <v>19127</v>
      </c>
      <c r="B417" s="11">
        <v>46167.36150462963</v>
      </c>
      <c r="C417" s="42">
        <v>110.0</v>
      </c>
      <c r="D417" s="43">
        <v>46167.0</v>
      </c>
      <c r="E417" s="1" t="s">
        <v>227</v>
      </c>
      <c r="F417" s="1" t="s">
        <v>8225</v>
      </c>
      <c r="G417" s="9" t="s">
        <v>8229</v>
      </c>
      <c r="H417" s="8" t="s">
        <v>19130</v>
      </c>
      <c r="I417" s="1" t="s">
        <v>4672</v>
      </c>
      <c r="J417" s="1" t="s">
        <v>2250</v>
      </c>
      <c r="K417" s="1" t="s">
        <v>237</v>
      </c>
      <c r="L417" s="44" t="s">
        <v>150</v>
      </c>
      <c r="M417" s="17"/>
      <c r="N417" s="44" t="s">
        <v>174</v>
      </c>
      <c r="O417" s="44" t="s">
        <v>150</v>
      </c>
      <c r="P417" s="44" t="s">
        <v>150</v>
      </c>
      <c r="Q417" s="17"/>
      <c r="R417" s="45">
        <v>30.0</v>
      </c>
      <c r="S417" s="44" t="s">
        <v>174</v>
      </c>
      <c r="T417" s="44" t="s">
        <v>150</v>
      </c>
      <c r="U417" s="44" t="s">
        <v>150</v>
      </c>
      <c r="V417" s="44" t="s">
        <v>150</v>
      </c>
      <c r="W417" s="44" t="s">
        <v>174</v>
      </c>
      <c r="X417" s="44" t="s">
        <v>150</v>
      </c>
      <c r="Y417" s="44" t="s">
        <v>150</v>
      </c>
      <c r="Z417" s="44" t="s">
        <v>150</v>
      </c>
      <c r="AA417" s="44" t="s">
        <v>150</v>
      </c>
      <c r="AB417" s="44" t="s">
        <v>175</v>
      </c>
      <c r="AC417" s="44" t="s">
        <v>150</v>
      </c>
      <c r="AD417" s="44" t="s">
        <v>150</v>
      </c>
      <c r="AE417" s="44" t="s">
        <v>150</v>
      </c>
      <c r="AF417" s="17"/>
      <c r="AG417" s="17"/>
      <c r="AH417" s="17"/>
      <c r="AI417" s="44" t="s">
        <v>158</v>
      </c>
      <c r="AJ417" s="44" t="s">
        <v>158</v>
      </c>
      <c r="AK417" s="46" t="s">
        <v>19135</v>
      </c>
      <c r="AL417" s="46" t="s">
        <v>19140</v>
      </c>
      <c r="AM417" s="46" t="s">
        <v>19145</v>
      </c>
      <c r="AN417" s="44" t="s">
        <v>158</v>
      </c>
      <c r="AO417" s="44" t="s">
        <v>158</v>
      </c>
      <c r="AP417" s="44" t="s">
        <v>158</v>
      </c>
      <c r="AQ417" s="44" t="s">
        <v>158</v>
      </c>
      <c r="AR417" s="44" t="s">
        <v>158</v>
      </c>
      <c r="AS417" s="44" t="s">
        <v>158</v>
      </c>
      <c r="AT417" s="44" t="s">
        <v>158</v>
      </c>
      <c r="AU417" s="44" t="s">
        <v>158</v>
      </c>
      <c r="AV417" s="44" t="s">
        <v>158</v>
      </c>
      <c r="AW417" s="47"/>
      <c r="AX417" s="44" t="s">
        <v>158</v>
      </c>
      <c r="AY417" s="47"/>
      <c r="AZ417" s="44" t="s">
        <v>158</v>
      </c>
      <c r="BA417" s="47"/>
      <c r="BB417" s="44" t="s">
        <v>158</v>
      </c>
      <c r="BC417" s="47"/>
      <c r="BD417" s="1" t="s">
        <v>227</v>
      </c>
      <c r="BE417" s="8" t="s">
        <v>8233</v>
      </c>
      <c r="BF417" s="13">
        <f>COUNTIF(data_M!$BP:$BP,G417)</f>
        <v>1</v>
      </c>
    </row>
    <row r="418">
      <c r="A418" s="1" t="s">
        <v>2172</v>
      </c>
      <c r="B418" s="11">
        <v>46155.35990740741</v>
      </c>
      <c r="C418" s="42">
        <v>102.0</v>
      </c>
      <c r="D418" s="43">
        <v>46154.0</v>
      </c>
      <c r="E418" s="1" t="s">
        <v>2176</v>
      </c>
      <c r="F418" s="1" t="s">
        <v>1440</v>
      </c>
      <c r="G418" s="9" t="s">
        <v>1439</v>
      </c>
      <c r="H418" s="8" t="s">
        <v>2180</v>
      </c>
      <c r="I418" s="1" t="s">
        <v>2189</v>
      </c>
      <c r="J418" s="1" t="s">
        <v>969</v>
      </c>
      <c r="K418" s="1" t="s">
        <v>1345</v>
      </c>
      <c r="L418" s="44" t="s">
        <v>150</v>
      </c>
      <c r="M418" s="17"/>
      <c r="N418" s="44" t="s">
        <v>174</v>
      </c>
      <c r="O418" s="44" t="s">
        <v>155</v>
      </c>
      <c r="P418" s="47"/>
      <c r="Q418" s="17"/>
      <c r="R418" s="45">
        <v>30.0</v>
      </c>
      <c r="S418" s="44" t="s">
        <v>174</v>
      </c>
      <c r="T418" s="44" t="s">
        <v>150</v>
      </c>
      <c r="U418" s="44" t="s">
        <v>150</v>
      </c>
      <c r="V418" s="44" t="s">
        <v>150</v>
      </c>
      <c r="W418" s="44" t="s">
        <v>174</v>
      </c>
      <c r="X418" s="44" t="s">
        <v>150</v>
      </c>
      <c r="Y418" s="44" t="s">
        <v>150</v>
      </c>
      <c r="Z418" s="44" t="s">
        <v>150</v>
      </c>
      <c r="AA418" s="44" t="s">
        <v>150</v>
      </c>
      <c r="AB418" s="44" t="s">
        <v>175</v>
      </c>
      <c r="AC418" s="44" t="s">
        <v>150</v>
      </c>
      <c r="AD418" s="44" t="s">
        <v>150</v>
      </c>
      <c r="AE418" s="44" t="s">
        <v>174</v>
      </c>
      <c r="AF418" s="17"/>
      <c r="AG418" s="17"/>
      <c r="AH418" s="17"/>
      <c r="AI418" s="44" t="s">
        <v>1940</v>
      </c>
      <c r="AJ418" s="44" t="s">
        <v>19247</v>
      </c>
      <c r="AK418" s="46" t="s">
        <v>2195</v>
      </c>
      <c r="AL418" s="46" t="s">
        <v>2204</v>
      </c>
      <c r="AM418" s="46" t="s">
        <v>2214</v>
      </c>
      <c r="AN418" s="44" t="s">
        <v>155</v>
      </c>
      <c r="AO418" s="44" t="s">
        <v>158</v>
      </c>
      <c r="AP418" s="44" t="s">
        <v>150</v>
      </c>
      <c r="AQ418" s="44" t="s">
        <v>150</v>
      </c>
      <c r="AR418" s="44" t="s">
        <v>156</v>
      </c>
      <c r="AS418" s="44" t="s">
        <v>158</v>
      </c>
      <c r="AT418" s="44" t="s">
        <v>150</v>
      </c>
      <c r="AU418" s="44" t="s">
        <v>158</v>
      </c>
      <c r="AV418" s="44" t="s">
        <v>155</v>
      </c>
      <c r="AW418" s="44" t="s">
        <v>2221</v>
      </c>
      <c r="AX418" s="44" t="s">
        <v>158</v>
      </c>
      <c r="AY418" s="47"/>
      <c r="AZ418" s="44" t="s">
        <v>158</v>
      </c>
      <c r="BA418" s="47"/>
      <c r="BB418" s="44" t="s">
        <v>158</v>
      </c>
      <c r="BC418" s="47"/>
      <c r="BD418" s="1" t="s">
        <v>2176</v>
      </c>
      <c r="BE418" s="1" t="s">
        <v>19260</v>
      </c>
      <c r="BF418" s="13">
        <f>COUNTIF(data_M!$BP:$BP,G418)</f>
        <v>4</v>
      </c>
    </row>
    <row r="419">
      <c r="A419" s="1" t="s">
        <v>7235</v>
      </c>
      <c r="B419" s="11">
        <v>46157.38681712963</v>
      </c>
      <c r="C419" s="42">
        <v>104.0</v>
      </c>
      <c r="D419" s="43">
        <v>46157.0</v>
      </c>
      <c r="E419" s="1" t="s">
        <v>960</v>
      </c>
      <c r="F419" s="1" t="s">
        <v>1906</v>
      </c>
      <c r="G419" s="9" t="s">
        <v>7239</v>
      </c>
      <c r="H419" s="8" t="s">
        <v>7240</v>
      </c>
      <c r="I419" s="1" t="s">
        <v>1906</v>
      </c>
      <c r="J419" s="1" t="s">
        <v>169</v>
      </c>
      <c r="K419" s="1" t="s">
        <v>970</v>
      </c>
      <c r="L419" s="44" t="s">
        <v>150</v>
      </c>
      <c r="M419" s="17"/>
      <c r="N419" s="44" t="s">
        <v>150</v>
      </c>
      <c r="O419" s="44" t="s">
        <v>150</v>
      </c>
      <c r="P419" s="44" t="s">
        <v>150</v>
      </c>
      <c r="Q419" s="17"/>
      <c r="R419" s="45">
        <v>105.0</v>
      </c>
      <c r="S419" s="44" t="s">
        <v>174</v>
      </c>
      <c r="T419" s="44" t="s">
        <v>150</v>
      </c>
      <c r="U419" s="44" t="s">
        <v>150</v>
      </c>
      <c r="V419" s="44" t="s">
        <v>150</v>
      </c>
      <c r="W419" s="44" t="s">
        <v>174</v>
      </c>
      <c r="X419" s="44" t="s">
        <v>150</v>
      </c>
      <c r="Y419" s="44" t="s">
        <v>150</v>
      </c>
      <c r="Z419" s="44" t="s">
        <v>150</v>
      </c>
      <c r="AA419" s="44" t="s">
        <v>150</v>
      </c>
      <c r="AB419" s="44" t="s">
        <v>175</v>
      </c>
      <c r="AC419" s="44" t="s">
        <v>150</v>
      </c>
      <c r="AD419" s="44" t="s">
        <v>150</v>
      </c>
      <c r="AE419" s="44" t="s">
        <v>150</v>
      </c>
      <c r="AF419" s="17"/>
      <c r="AG419" s="17"/>
      <c r="AH419" s="17"/>
      <c r="AI419" s="44" t="s">
        <v>812</v>
      </c>
      <c r="AJ419" s="44" t="s">
        <v>1239</v>
      </c>
      <c r="AK419" s="46" t="s">
        <v>7247</v>
      </c>
      <c r="AL419" s="46" t="s">
        <v>7256</v>
      </c>
      <c r="AM419" s="46" t="s">
        <v>7262</v>
      </c>
      <c r="AN419" s="44" t="s">
        <v>150</v>
      </c>
      <c r="AO419" s="44" t="s">
        <v>158</v>
      </c>
      <c r="AP419" s="44" t="s">
        <v>150</v>
      </c>
      <c r="AQ419" s="44" t="s">
        <v>158</v>
      </c>
      <c r="AR419" s="44" t="s">
        <v>150</v>
      </c>
      <c r="AS419" s="44" t="s">
        <v>158</v>
      </c>
      <c r="AT419" s="44" t="s">
        <v>158</v>
      </c>
      <c r="AU419" s="44" t="s">
        <v>158</v>
      </c>
      <c r="AV419" s="44" t="s">
        <v>158</v>
      </c>
      <c r="AW419" s="47"/>
      <c r="AX419" s="44" t="s">
        <v>158</v>
      </c>
      <c r="AY419" s="47"/>
      <c r="AZ419" s="44" t="s">
        <v>158</v>
      </c>
      <c r="BA419" s="47"/>
      <c r="BB419" s="44" t="s">
        <v>158</v>
      </c>
      <c r="BC419" s="47"/>
      <c r="BD419" s="1" t="s">
        <v>960</v>
      </c>
      <c r="BE419" s="8" t="s">
        <v>17219</v>
      </c>
      <c r="BF419" s="13">
        <f>COUNTIF(data_M!$BP:$BP,G419)</f>
        <v>1</v>
      </c>
    </row>
    <row r="420">
      <c r="A420" s="1" t="s">
        <v>19285</v>
      </c>
      <c r="B420" s="11">
        <v>46177.31958333333</v>
      </c>
      <c r="C420" s="42">
        <v>108.0</v>
      </c>
      <c r="D420" s="43">
        <v>46177.0</v>
      </c>
      <c r="E420" s="1" t="s">
        <v>852</v>
      </c>
      <c r="F420" s="1" t="s">
        <v>9998</v>
      </c>
      <c r="G420" s="9" t="s">
        <v>3054</v>
      </c>
      <c r="H420" s="8" t="s">
        <v>19288</v>
      </c>
      <c r="I420" s="1" t="s">
        <v>3073</v>
      </c>
      <c r="J420" s="1" t="s">
        <v>1592</v>
      </c>
      <c r="K420" s="1" t="s">
        <v>863</v>
      </c>
      <c r="L420" s="44" t="s">
        <v>150</v>
      </c>
      <c r="M420" s="17"/>
      <c r="N420" s="44" t="s">
        <v>150</v>
      </c>
      <c r="O420" s="44" t="s">
        <v>150</v>
      </c>
      <c r="P420" s="44" t="s">
        <v>150</v>
      </c>
      <c r="Q420" s="17"/>
      <c r="R420" s="45">
        <v>90.0</v>
      </c>
      <c r="S420" s="44" t="s">
        <v>174</v>
      </c>
      <c r="T420" s="44" t="s">
        <v>150</v>
      </c>
      <c r="U420" s="44" t="s">
        <v>150</v>
      </c>
      <c r="V420" s="44" t="s">
        <v>150</v>
      </c>
      <c r="W420" s="44" t="s">
        <v>174</v>
      </c>
      <c r="X420" s="44" t="s">
        <v>150</v>
      </c>
      <c r="Y420" s="44" t="s">
        <v>150</v>
      </c>
      <c r="Z420" s="44" t="s">
        <v>150</v>
      </c>
      <c r="AA420" s="44" t="s">
        <v>150</v>
      </c>
      <c r="AB420" s="44" t="s">
        <v>175</v>
      </c>
      <c r="AC420" s="44" t="s">
        <v>150</v>
      </c>
      <c r="AD420" s="44" t="s">
        <v>150</v>
      </c>
      <c r="AE420" s="44" t="s">
        <v>174</v>
      </c>
      <c r="AF420" s="17"/>
      <c r="AG420" s="17"/>
      <c r="AH420" s="17"/>
      <c r="AI420" s="44" t="s">
        <v>1131</v>
      </c>
      <c r="AJ420" s="44" t="s">
        <v>2400</v>
      </c>
      <c r="AK420" s="46" t="s">
        <v>19295</v>
      </c>
      <c r="AL420" s="46" t="s">
        <v>19299</v>
      </c>
      <c r="AM420" s="46" t="s">
        <v>19303</v>
      </c>
      <c r="AN420" s="44" t="s">
        <v>174</v>
      </c>
      <c r="AO420" s="44" t="s">
        <v>158</v>
      </c>
      <c r="AP420" s="44" t="s">
        <v>150</v>
      </c>
      <c r="AQ420" s="44" t="s">
        <v>158</v>
      </c>
      <c r="AR420" s="44" t="s">
        <v>156</v>
      </c>
      <c r="AS420" s="44" t="s">
        <v>158</v>
      </c>
      <c r="AT420" s="44" t="s">
        <v>150</v>
      </c>
      <c r="AU420" s="44" t="s">
        <v>158</v>
      </c>
      <c r="AV420" s="44" t="s">
        <v>174</v>
      </c>
      <c r="AW420" s="44" t="s">
        <v>1052</v>
      </c>
      <c r="AX420" s="44" t="s">
        <v>158</v>
      </c>
      <c r="AY420" s="47"/>
      <c r="AZ420" s="44" t="s">
        <v>158</v>
      </c>
      <c r="BA420" s="47"/>
      <c r="BB420" s="44" t="s">
        <v>158</v>
      </c>
      <c r="BC420" s="47"/>
      <c r="BD420" s="1" t="s">
        <v>852</v>
      </c>
      <c r="BE420" s="1" t="s">
        <v>19310</v>
      </c>
      <c r="BF420" s="13">
        <f>COUNTIF(data_M!$BP:$BP,G420)</f>
        <v>4</v>
      </c>
    </row>
    <row r="421">
      <c r="A421" s="1" t="s">
        <v>19312</v>
      </c>
      <c r="B421" s="11">
        <v>46183.521574074075</v>
      </c>
      <c r="C421" s="42">
        <v>101.0</v>
      </c>
      <c r="D421" s="43">
        <v>46183.0</v>
      </c>
      <c r="E421" s="1" t="s">
        <v>793</v>
      </c>
      <c r="F421" s="1" t="s">
        <v>19314</v>
      </c>
      <c r="G421" s="9" t="s">
        <v>413</v>
      </c>
      <c r="H421" s="8" t="s">
        <v>19315</v>
      </c>
      <c r="I421" s="1" t="s">
        <v>400</v>
      </c>
      <c r="J421" s="1" t="s">
        <v>808</v>
      </c>
      <c r="K421" s="1" t="s">
        <v>809</v>
      </c>
      <c r="L421" s="44" t="s">
        <v>150</v>
      </c>
      <c r="M421" s="17"/>
      <c r="N421" s="44" t="s">
        <v>150</v>
      </c>
      <c r="O421" s="44" t="s">
        <v>155</v>
      </c>
      <c r="P421" s="47"/>
      <c r="Q421" s="17"/>
      <c r="R421" s="45">
        <v>175.0</v>
      </c>
      <c r="S421" s="44" t="s">
        <v>156</v>
      </c>
      <c r="T421" s="44" t="s">
        <v>150</v>
      </c>
      <c r="U421" s="44" t="s">
        <v>150</v>
      </c>
      <c r="V421" s="44" t="s">
        <v>150</v>
      </c>
      <c r="W421" s="44" t="s">
        <v>174</v>
      </c>
      <c r="X421" s="44" t="s">
        <v>150</v>
      </c>
      <c r="Y421" s="44" t="s">
        <v>150</v>
      </c>
      <c r="Z421" s="44" t="s">
        <v>150</v>
      </c>
      <c r="AA421" s="44" t="s">
        <v>150</v>
      </c>
      <c r="AB421" s="44" t="s">
        <v>175</v>
      </c>
      <c r="AC421" s="44" t="s">
        <v>150</v>
      </c>
      <c r="AD421" s="44" t="s">
        <v>150</v>
      </c>
      <c r="AE421" s="44" t="s">
        <v>174</v>
      </c>
      <c r="AF421" s="17"/>
      <c r="AG421" s="17"/>
      <c r="AH421" s="17"/>
      <c r="AI421" s="44" t="s">
        <v>322</v>
      </c>
      <c r="AJ421" s="44" t="s">
        <v>757</v>
      </c>
      <c r="AK421" s="46" t="s">
        <v>19322</v>
      </c>
      <c r="AL421" s="46" t="s">
        <v>19325</v>
      </c>
      <c r="AM421" s="46" t="s">
        <v>19329</v>
      </c>
      <c r="AN421" s="44" t="s">
        <v>150</v>
      </c>
      <c r="AO421" s="44" t="s">
        <v>158</v>
      </c>
      <c r="AP421" s="44" t="s">
        <v>150</v>
      </c>
      <c r="AQ421" s="44" t="s">
        <v>158</v>
      </c>
      <c r="AR421" s="44" t="s">
        <v>158</v>
      </c>
      <c r="AS421" s="44" t="s">
        <v>158</v>
      </c>
      <c r="AT421" s="44" t="s">
        <v>158</v>
      </c>
      <c r="AU421" s="44" t="s">
        <v>158</v>
      </c>
      <c r="AV421" s="44" t="s">
        <v>174</v>
      </c>
      <c r="AW421" s="44" t="s">
        <v>838</v>
      </c>
      <c r="AX421" s="44" t="s">
        <v>158</v>
      </c>
      <c r="AY421" s="47"/>
      <c r="AZ421" s="44" t="s">
        <v>158</v>
      </c>
      <c r="BA421" s="47"/>
      <c r="BB421" s="44" t="s">
        <v>158</v>
      </c>
      <c r="BC421" s="47"/>
      <c r="BD421" s="1" t="s">
        <v>793</v>
      </c>
      <c r="BE421" s="8" t="s">
        <v>414</v>
      </c>
      <c r="BF421" s="13">
        <f>COUNTIF(data_M!$BP:$BP,G421)</f>
        <v>1</v>
      </c>
    </row>
    <row r="422">
      <c r="A422" s="1" t="s">
        <v>2233</v>
      </c>
      <c r="B422" s="11">
        <v>46155.36336805556</v>
      </c>
      <c r="C422" s="42">
        <v>110.0</v>
      </c>
      <c r="D422" s="43">
        <v>46155.0</v>
      </c>
      <c r="E422" s="1" t="s">
        <v>227</v>
      </c>
      <c r="F422" s="1" t="s">
        <v>883</v>
      </c>
      <c r="G422" s="9" t="s">
        <v>880</v>
      </c>
      <c r="H422" s="8" t="s">
        <v>2237</v>
      </c>
      <c r="I422" s="1" t="s">
        <v>887</v>
      </c>
      <c r="J422" s="1" t="s">
        <v>2250</v>
      </c>
      <c r="K422" s="1" t="s">
        <v>237</v>
      </c>
      <c r="L422" s="44" t="s">
        <v>150</v>
      </c>
      <c r="M422" s="17"/>
      <c r="N422" s="44" t="s">
        <v>150</v>
      </c>
      <c r="O422" s="44" t="s">
        <v>150</v>
      </c>
      <c r="P422" s="44" t="s">
        <v>150</v>
      </c>
      <c r="Q422" s="17"/>
      <c r="R422" s="45">
        <v>87.0</v>
      </c>
      <c r="S422" s="44" t="s">
        <v>174</v>
      </c>
      <c r="T422" s="44" t="s">
        <v>150</v>
      </c>
      <c r="U422" s="44" t="s">
        <v>150</v>
      </c>
      <c r="V422" s="44" t="s">
        <v>150</v>
      </c>
      <c r="W422" s="44" t="s">
        <v>156</v>
      </c>
      <c r="X422" s="44" t="s">
        <v>150</v>
      </c>
      <c r="Y422" s="44" t="s">
        <v>150</v>
      </c>
      <c r="Z422" s="44" t="s">
        <v>150</v>
      </c>
      <c r="AA422" s="44" t="s">
        <v>150</v>
      </c>
      <c r="AB422" s="44" t="s">
        <v>175</v>
      </c>
      <c r="AC422" s="44" t="s">
        <v>150</v>
      </c>
      <c r="AD422" s="44" t="s">
        <v>150</v>
      </c>
      <c r="AE422" s="44" t="s">
        <v>174</v>
      </c>
      <c r="AF422" s="17"/>
      <c r="AG422" s="17"/>
      <c r="AH422" s="17"/>
      <c r="AI422" s="44" t="s">
        <v>2403</v>
      </c>
      <c r="AJ422" s="44" t="s">
        <v>757</v>
      </c>
      <c r="AK422" s="46" t="s">
        <v>2254</v>
      </c>
      <c r="AL422" s="46" t="s">
        <v>2265</v>
      </c>
      <c r="AM422" s="46" t="s">
        <v>2276</v>
      </c>
      <c r="AN422" s="44" t="s">
        <v>150</v>
      </c>
      <c r="AO422" s="44" t="s">
        <v>158</v>
      </c>
      <c r="AP422" s="44" t="s">
        <v>150</v>
      </c>
      <c r="AQ422" s="44" t="s">
        <v>158</v>
      </c>
      <c r="AR422" s="44" t="s">
        <v>156</v>
      </c>
      <c r="AS422" s="44" t="s">
        <v>158</v>
      </c>
      <c r="AT422" s="44" t="s">
        <v>150</v>
      </c>
      <c r="AU422" s="44" t="s">
        <v>158</v>
      </c>
      <c r="AV422" s="44" t="s">
        <v>174</v>
      </c>
      <c r="AW422" s="44" t="s">
        <v>9680</v>
      </c>
      <c r="AX422" s="44" t="s">
        <v>158</v>
      </c>
      <c r="AY422" s="47"/>
      <c r="AZ422" s="44" t="s">
        <v>158</v>
      </c>
      <c r="BA422" s="47"/>
      <c r="BB422" s="44" t="s">
        <v>158</v>
      </c>
      <c r="BC422" s="47"/>
      <c r="BD422" s="1" t="s">
        <v>227</v>
      </c>
      <c r="BE422" s="1" t="s">
        <v>19359</v>
      </c>
      <c r="BF422" s="13">
        <f>COUNTIF(data_M!$BP:$BP,G422)</f>
        <v>4</v>
      </c>
    </row>
    <row r="423">
      <c r="A423" s="1" t="s">
        <v>17670</v>
      </c>
      <c r="B423" s="11">
        <v>46165.099178240744</v>
      </c>
      <c r="C423" s="42">
        <v>107.0</v>
      </c>
      <c r="D423" s="43">
        <v>46165.0</v>
      </c>
      <c r="E423" s="1" t="s">
        <v>561</v>
      </c>
      <c r="F423" s="1" t="s">
        <v>10509</v>
      </c>
      <c r="G423" s="9" t="s">
        <v>10476</v>
      </c>
      <c r="H423" s="8" t="s">
        <v>17675</v>
      </c>
      <c r="I423" s="1" t="s">
        <v>10509</v>
      </c>
      <c r="J423" s="1" t="s">
        <v>169</v>
      </c>
      <c r="K423" s="1" t="s">
        <v>573</v>
      </c>
      <c r="L423" s="44" t="s">
        <v>150</v>
      </c>
      <c r="M423" s="17"/>
      <c r="N423" s="44" t="s">
        <v>150</v>
      </c>
      <c r="O423" s="44" t="s">
        <v>150</v>
      </c>
      <c r="P423" s="44" t="s">
        <v>174</v>
      </c>
      <c r="Q423" s="17"/>
      <c r="R423" s="45">
        <v>60.0</v>
      </c>
      <c r="S423" s="44" t="s">
        <v>174</v>
      </c>
      <c r="T423" s="44" t="s">
        <v>150</v>
      </c>
      <c r="U423" s="44" t="s">
        <v>150</v>
      </c>
      <c r="V423" s="44" t="s">
        <v>150</v>
      </c>
      <c r="W423" s="44" t="s">
        <v>174</v>
      </c>
      <c r="X423" s="44" t="s">
        <v>150</v>
      </c>
      <c r="Y423" s="44" t="s">
        <v>150</v>
      </c>
      <c r="Z423" s="44" t="s">
        <v>150</v>
      </c>
      <c r="AA423" s="44" t="s">
        <v>150</v>
      </c>
      <c r="AB423" s="44" t="s">
        <v>174</v>
      </c>
      <c r="AC423" s="44" t="s">
        <v>150</v>
      </c>
      <c r="AD423" s="44" t="s">
        <v>150</v>
      </c>
      <c r="AE423" s="44" t="s">
        <v>174</v>
      </c>
      <c r="AF423" s="17"/>
      <c r="AG423" s="17"/>
      <c r="AH423" s="17"/>
      <c r="AI423" s="44" t="s">
        <v>322</v>
      </c>
      <c r="AJ423" s="44" t="s">
        <v>322</v>
      </c>
      <c r="AK423" s="46" t="s">
        <v>17682</v>
      </c>
      <c r="AL423" s="46" t="s">
        <v>17686</v>
      </c>
      <c r="AM423" s="46" t="s">
        <v>17690</v>
      </c>
      <c r="AN423" s="44" t="s">
        <v>150</v>
      </c>
      <c r="AO423" s="44" t="s">
        <v>158</v>
      </c>
      <c r="AP423" s="44" t="s">
        <v>150</v>
      </c>
      <c r="AQ423" s="44" t="s">
        <v>158</v>
      </c>
      <c r="AR423" s="44" t="s">
        <v>174</v>
      </c>
      <c r="AS423" s="44" t="s">
        <v>158</v>
      </c>
      <c r="AT423" s="44" t="s">
        <v>158</v>
      </c>
      <c r="AU423" s="44" t="s">
        <v>158</v>
      </c>
      <c r="AV423" s="44" t="s">
        <v>174</v>
      </c>
      <c r="AW423" s="44" t="s">
        <v>7464</v>
      </c>
      <c r="AX423" s="44" t="s">
        <v>158</v>
      </c>
      <c r="AY423" s="47"/>
      <c r="AZ423" s="44" t="s">
        <v>158</v>
      </c>
      <c r="BA423" s="47"/>
      <c r="BB423" s="44" t="s">
        <v>158</v>
      </c>
      <c r="BC423" s="47"/>
      <c r="BD423" s="1" t="s">
        <v>561</v>
      </c>
      <c r="BE423" s="1" t="s">
        <v>19383</v>
      </c>
      <c r="BF423" s="13">
        <f>COUNTIF(data_M!$BP:$BP,G423)</f>
        <v>4</v>
      </c>
    </row>
    <row r="424">
      <c r="A424" s="1" t="s">
        <v>19384</v>
      </c>
      <c r="B424" s="11">
        <v>46180.55601851852</v>
      </c>
      <c r="C424" s="42">
        <v>103.0</v>
      </c>
      <c r="D424" s="43">
        <v>46180.0</v>
      </c>
      <c r="E424" s="1" t="s">
        <v>369</v>
      </c>
      <c r="F424" s="1" t="s">
        <v>2480</v>
      </c>
      <c r="G424" s="9" t="s">
        <v>2484</v>
      </c>
      <c r="H424" s="8" t="s">
        <v>19385</v>
      </c>
      <c r="I424" s="1" t="s">
        <v>2510</v>
      </c>
      <c r="J424" s="1" t="s">
        <v>808</v>
      </c>
      <c r="K424" s="1" t="s">
        <v>385</v>
      </c>
      <c r="L424" s="44" t="s">
        <v>150</v>
      </c>
      <c r="M424" s="17"/>
      <c r="N424" s="44" t="s">
        <v>150</v>
      </c>
      <c r="O424" s="44" t="s">
        <v>150</v>
      </c>
      <c r="P424" s="44" t="s">
        <v>150</v>
      </c>
      <c r="Q424" s="17"/>
      <c r="R424" s="45">
        <v>80.0</v>
      </c>
      <c r="S424" s="44" t="s">
        <v>174</v>
      </c>
      <c r="T424" s="44" t="s">
        <v>150</v>
      </c>
      <c r="U424" s="44" t="s">
        <v>150</v>
      </c>
      <c r="V424" s="44" t="s">
        <v>150</v>
      </c>
      <c r="W424" s="44" t="s">
        <v>174</v>
      </c>
      <c r="X424" s="44" t="s">
        <v>150</v>
      </c>
      <c r="Y424" s="44" t="s">
        <v>150</v>
      </c>
      <c r="Z424" s="44" t="s">
        <v>150</v>
      </c>
      <c r="AA424" s="44" t="s">
        <v>150</v>
      </c>
      <c r="AB424" s="44" t="s">
        <v>175</v>
      </c>
      <c r="AC424" s="44" t="s">
        <v>150</v>
      </c>
      <c r="AD424" s="44" t="s">
        <v>150</v>
      </c>
      <c r="AE424" s="44" t="s">
        <v>174</v>
      </c>
      <c r="AF424" s="17"/>
      <c r="AG424" s="17"/>
      <c r="AH424" s="17"/>
      <c r="AI424" s="44" t="s">
        <v>322</v>
      </c>
      <c r="AJ424" s="44" t="s">
        <v>158</v>
      </c>
      <c r="AK424" s="46" t="s">
        <v>19392</v>
      </c>
      <c r="AL424" s="46" t="s">
        <v>19399</v>
      </c>
      <c r="AM424" s="46" t="s">
        <v>19401</v>
      </c>
      <c r="AN424" s="44" t="s">
        <v>174</v>
      </c>
      <c r="AO424" s="44" t="s">
        <v>158</v>
      </c>
      <c r="AP424" s="44" t="s">
        <v>150</v>
      </c>
      <c r="AQ424" s="44" t="s">
        <v>158</v>
      </c>
      <c r="AR424" s="44" t="s">
        <v>158</v>
      </c>
      <c r="AS424" s="44" t="s">
        <v>158</v>
      </c>
      <c r="AT424" s="44" t="s">
        <v>158</v>
      </c>
      <c r="AU424" s="44" t="s">
        <v>158</v>
      </c>
      <c r="AV424" s="44" t="s">
        <v>150</v>
      </c>
      <c r="AW424" s="44" t="s">
        <v>356</v>
      </c>
      <c r="AX424" s="44" t="s">
        <v>158</v>
      </c>
      <c r="AY424" s="47"/>
      <c r="AZ424" s="44" t="s">
        <v>158</v>
      </c>
      <c r="BA424" s="47"/>
      <c r="BB424" s="44" t="s">
        <v>158</v>
      </c>
      <c r="BC424" s="47"/>
      <c r="BD424" s="1" t="s">
        <v>369</v>
      </c>
      <c r="BE424" s="1" t="s">
        <v>19412</v>
      </c>
      <c r="BF424" s="13">
        <f>COUNTIF(data_M!$BP:$BP,G424)</f>
        <v>2</v>
      </c>
    </row>
    <row r="425">
      <c r="A425" s="1" t="s">
        <v>10733</v>
      </c>
      <c r="B425" s="11">
        <v>46160.29609953704</v>
      </c>
      <c r="C425" s="42">
        <v>109.0</v>
      </c>
      <c r="D425" s="43">
        <v>46160.0</v>
      </c>
      <c r="E425" s="1" t="s">
        <v>1913</v>
      </c>
      <c r="F425" s="1" t="s">
        <v>10654</v>
      </c>
      <c r="G425" s="9" t="s">
        <v>10660</v>
      </c>
      <c r="H425" s="8" t="s">
        <v>10739</v>
      </c>
      <c r="I425" s="1" t="s">
        <v>10654</v>
      </c>
      <c r="J425" s="1" t="s">
        <v>1592</v>
      </c>
      <c r="K425" s="1" t="s">
        <v>1543</v>
      </c>
      <c r="L425" s="44" t="s">
        <v>150</v>
      </c>
      <c r="M425" s="17"/>
      <c r="N425" s="44" t="s">
        <v>174</v>
      </c>
      <c r="O425" s="44" t="s">
        <v>150</v>
      </c>
      <c r="P425" s="44" t="s">
        <v>150</v>
      </c>
      <c r="Q425" s="17"/>
      <c r="R425" s="45">
        <v>45.0</v>
      </c>
      <c r="S425" s="44" t="s">
        <v>174</v>
      </c>
      <c r="T425" s="44" t="s">
        <v>150</v>
      </c>
      <c r="U425" s="44" t="s">
        <v>150</v>
      </c>
      <c r="V425" s="44" t="s">
        <v>150</v>
      </c>
      <c r="W425" s="44" t="s">
        <v>174</v>
      </c>
      <c r="X425" s="44" t="s">
        <v>150</v>
      </c>
      <c r="Y425" s="44" t="s">
        <v>150</v>
      </c>
      <c r="Z425" s="44" t="s">
        <v>150</v>
      </c>
      <c r="AA425" s="44" t="s">
        <v>150</v>
      </c>
      <c r="AB425" s="44" t="s">
        <v>175</v>
      </c>
      <c r="AC425" s="44" t="s">
        <v>150</v>
      </c>
      <c r="AD425" s="44" t="s">
        <v>150</v>
      </c>
      <c r="AE425" s="44" t="s">
        <v>174</v>
      </c>
      <c r="AF425" s="17"/>
      <c r="AG425" s="17"/>
      <c r="AH425" s="17"/>
      <c r="AI425" s="44" t="s">
        <v>158</v>
      </c>
      <c r="AJ425" s="44" t="s">
        <v>158</v>
      </c>
      <c r="AK425" s="46" t="s">
        <v>10753</v>
      </c>
      <c r="AL425" s="46" t="s">
        <v>10755</v>
      </c>
      <c r="AM425" s="46" t="s">
        <v>10762</v>
      </c>
      <c r="AN425" s="44" t="s">
        <v>158</v>
      </c>
      <c r="AO425" s="44" t="s">
        <v>158</v>
      </c>
      <c r="AP425" s="44" t="s">
        <v>158</v>
      </c>
      <c r="AQ425" s="44" t="s">
        <v>158</v>
      </c>
      <c r="AR425" s="44" t="s">
        <v>158</v>
      </c>
      <c r="AS425" s="44" t="s">
        <v>158</v>
      </c>
      <c r="AT425" s="44" t="s">
        <v>158</v>
      </c>
      <c r="AU425" s="44" t="s">
        <v>158</v>
      </c>
      <c r="AV425" s="44" t="s">
        <v>150</v>
      </c>
      <c r="AW425" s="44" t="s">
        <v>356</v>
      </c>
      <c r="AX425" s="44" t="s">
        <v>158</v>
      </c>
      <c r="AY425" s="47"/>
      <c r="AZ425" s="44" t="s">
        <v>158</v>
      </c>
      <c r="BA425" s="47"/>
      <c r="BB425" s="44" t="s">
        <v>158</v>
      </c>
      <c r="BC425" s="47"/>
      <c r="BD425" s="1" t="s">
        <v>1913</v>
      </c>
      <c r="BE425" s="8" t="s">
        <v>15408</v>
      </c>
      <c r="BF425" s="13">
        <f>COUNTIF(data_M!$BP:$BP,G425)</f>
        <v>1</v>
      </c>
    </row>
    <row r="426">
      <c r="A426" s="1" t="s">
        <v>6646</v>
      </c>
      <c r="B426" s="11">
        <v>46157.27494212963</v>
      </c>
      <c r="C426" s="42">
        <v>104.0</v>
      </c>
      <c r="D426" s="43">
        <v>46157.0</v>
      </c>
      <c r="E426" s="1" t="s">
        <v>960</v>
      </c>
      <c r="F426" s="1" t="s">
        <v>6650</v>
      </c>
      <c r="G426" s="9" t="s">
        <v>6651</v>
      </c>
      <c r="H426" s="8" t="s">
        <v>6652</v>
      </c>
      <c r="I426" s="1" t="s">
        <v>6650</v>
      </c>
      <c r="J426" s="1" t="s">
        <v>169</v>
      </c>
      <c r="K426" s="1" t="s">
        <v>970</v>
      </c>
      <c r="L426" s="44" t="s">
        <v>150</v>
      </c>
      <c r="M426" s="17"/>
      <c r="N426" s="44" t="s">
        <v>150</v>
      </c>
      <c r="O426" s="44" t="s">
        <v>150</v>
      </c>
      <c r="P426" s="44" t="s">
        <v>150</v>
      </c>
      <c r="Q426" s="17"/>
      <c r="R426" s="45">
        <v>100.0</v>
      </c>
      <c r="S426" s="44" t="s">
        <v>174</v>
      </c>
      <c r="T426" s="44" t="s">
        <v>150</v>
      </c>
      <c r="U426" s="44" t="s">
        <v>150</v>
      </c>
      <c r="V426" s="44" t="s">
        <v>150</v>
      </c>
      <c r="W426" s="44" t="s">
        <v>174</v>
      </c>
      <c r="X426" s="44" t="s">
        <v>150</v>
      </c>
      <c r="Y426" s="44" t="s">
        <v>150</v>
      </c>
      <c r="Z426" s="44" t="s">
        <v>150</v>
      </c>
      <c r="AA426" s="44" t="s">
        <v>150</v>
      </c>
      <c r="AB426" s="44" t="s">
        <v>150</v>
      </c>
      <c r="AC426" s="44" t="s">
        <v>150</v>
      </c>
      <c r="AD426" s="44" t="s">
        <v>150</v>
      </c>
      <c r="AE426" s="44" t="s">
        <v>174</v>
      </c>
      <c r="AF426" s="17"/>
      <c r="AG426" s="17"/>
      <c r="AH426" s="17"/>
      <c r="AI426" s="44" t="s">
        <v>241</v>
      </c>
      <c r="AJ426" s="44" t="s">
        <v>6666</v>
      </c>
      <c r="AK426" s="46" t="s">
        <v>6667</v>
      </c>
      <c r="AL426" s="46" t="s">
        <v>6672</v>
      </c>
      <c r="AM426" s="46" t="s">
        <v>6677</v>
      </c>
      <c r="AN426" s="44" t="s">
        <v>174</v>
      </c>
      <c r="AO426" s="44" t="s">
        <v>158</v>
      </c>
      <c r="AP426" s="44" t="s">
        <v>150</v>
      </c>
      <c r="AQ426" s="44" t="s">
        <v>150</v>
      </c>
      <c r="AR426" s="44" t="s">
        <v>154</v>
      </c>
      <c r="AS426" s="44" t="s">
        <v>150</v>
      </c>
      <c r="AT426" s="44" t="s">
        <v>150</v>
      </c>
      <c r="AU426" s="44" t="s">
        <v>158</v>
      </c>
      <c r="AV426" s="44" t="s">
        <v>174</v>
      </c>
      <c r="AW426" s="44" t="s">
        <v>1460</v>
      </c>
      <c r="AX426" s="44" t="s">
        <v>150</v>
      </c>
      <c r="AY426" s="44" t="s">
        <v>1613</v>
      </c>
      <c r="AZ426" s="44" t="s">
        <v>158</v>
      </c>
      <c r="BA426" s="47"/>
      <c r="BB426" s="44" t="s">
        <v>158</v>
      </c>
      <c r="BC426" s="47"/>
      <c r="BD426" s="1" t="s">
        <v>960</v>
      </c>
      <c r="BE426" s="1" t="s">
        <v>19459</v>
      </c>
      <c r="BF426" s="13">
        <f>COUNTIF(data_M!$BP:$BP,G426)</f>
        <v>3</v>
      </c>
    </row>
    <row r="427">
      <c r="A427" s="1" t="s">
        <v>19462</v>
      </c>
      <c r="B427" s="11">
        <v>46176.65230324074</v>
      </c>
      <c r="C427" s="42">
        <v>103.0</v>
      </c>
      <c r="D427" s="43">
        <v>46176.0</v>
      </c>
      <c r="E427" s="1" t="s">
        <v>369</v>
      </c>
      <c r="F427" s="1" t="s">
        <v>3669</v>
      </c>
      <c r="G427" s="9" t="s">
        <v>3659</v>
      </c>
      <c r="H427" s="8" t="s">
        <v>19463</v>
      </c>
      <c r="I427" s="1" t="s">
        <v>3669</v>
      </c>
      <c r="J427" s="1" t="s">
        <v>808</v>
      </c>
      <c r="K427" s="1" t="s">
        <v>385</v>
      </c>
      <c r="L427" s="44" t="s">
        <v>150</v>
      </c>
      <c r="M427" s="17"/>
      <c r="N427" s="44" t="s">
        <v>150</v>
      </c>
      <c r="O427" s="44" t="s">
        <v>150</v>
      </c>
      <c r="P427" s="44" t="s">
        <v>150</v>
      </c>
      <c r="Q427" s="17"/>
      <c r="R427" s="45">
        <v>50.0</v>
      </c>
      <c r="S427" s="44" t="s">
        <v>174</v>
      </c>
      <c r="T427" s="44" t="s">
        <v>150</v>
      </c>
      <c r="U427" s="44" t="s">
        <v>150</v>
      </c>
      <c r="V427" s="44" t="s">
        <v>150</v>
      </c>
      <c r="W427" s="44" t="s">
        <v>174</v>
      </c>
      <c r="X427" s="44" t="s">
        <v>150</v>
      </c>
      <c r="Y427" s="44" t="s">
        <v>150</v>
      </c>
      <c r="Z427" s="44" t="s">
        <v>150</v>
      </c>
      <c r="AA427" s="44" t="s">
        <v>150</v>
      </c>
      <c r="AB427" s="44" t="s">
        <v>175</v>
      </c>
      <c r="AC427" s="44" t="s">
        <v>150</v>
      </c>
      <c r="AD427" s="44" t="s">
        <v>150</v>
      </c>
      <c r="AE427" s="44" t="s">
        <v>174</v>
      </c>
      <c r="AF427" s="17"/>
      <c r="AG427" s="17"/>
      <c r="AH427" s="17"/>
      <c r="AI427" s="44" t="s">
        <v>242</v>
      </c>
      <c r="AJ427" s="44" t="s">
        <v>812</v>
      </c>
      <c r="AK427" s="46" t="s">
        <v>19468</v>
      </c>
      <c r="AL427" s="46" t="s">
        <v>19473</v>
      </c>
      <c r="AM427" s="46" t="s">
        <v>19475</v>
      </c>
      <c r="AN427" s="44" t="s">
        <v>150</v>
      </c>
      <c r="AO427" s="44" t="s">
        <v>158</v>
      </c>
      <c r="AP427" s="44" t="s">
        <v>150</v>
      </c>
      <c r="AQ427" s="44" t="s">
        <v>158</v>
      </c>
      <c r="AR427" s="44" t="s">
        <v>174</v>
      </c>
      <c r="AS427" s="44" t="s">
        <v>150</v>
      </c>
      <c r="AT427" s="44" t="s">
        <v>158</v>
      </c>
      <c r="AU427" s="44" t="s">
        <v>158</v>
      </c>
      <c r="AV427" s="44" t="s">
        <v>150</v>
      </c>
      <c r="AW427" s="44" t="s">
        <v>217</v>
      </c>
      <c r="AX427" s="44" t="s">
        <v>158</v>
      </c>
      <c r="AY427" s="47"/>
      <c r="AZ427" s="44" t="s">
        <v>158</v>
      </c>
      <c r="BA427" s="47"/>
      <c r="BB427" s="44" t="s">
        <v>158</v>
      </c>
      <c r="BC427" s="47"/>
      <c r="BD427" s="1" t="s">
        <v>369</v>
      </c>
      <c r="BE427" s="1" t="s">
        <v>19481</v>
      </c>
      <c r="BF427" s="13">
        <f>COUNTIF(data_M!$BP:$BP,G427)</f>
        <v>2</v>
      </c>
    </row>
    <row r="428">
      <c r="A428" s="1" t="s">
        <v>8686</v>
      </c>
      <c r="B428" s="11">
        <v>46158.60519675926</v>
      </c>
      <c r="C428" s="42">
        <v>104.0</v>
      </c>
      <c r="D428" s="43">
        <v>46158.0</v>
      </c>
      <c r="E428" s="1" t="s">
        <v>960</v>
      </c>
      <c r="F428" s="1" t="s">
        <v>8207</v>
      </c>
      <c r="G428" s="9" t="s">
        <v>8214</v>
      </c>
      <c r="H428" s="8" t="s">
        <v>8692</v>
      </c>
      <c r="I428" s="1" t="s">
        <v>8207</v>
      </c>
      <c r="J428" s="1" t="s">
        <v>169</v>
      </c>
      <c r="K428" s="1" t="s">
        <v>970</v>
      </c>
      <c r="L428" s="44" t="s">
        <v>150</v>
      </c>
      <c r="M428" s="17"/>
      <c r="N428" s="44" t="s">
        <v>150</v>
      </c>
      <c r="O428" s="44" t="s">
        <v>150</v>
      </c>
      <c r="P428" s="44" t="s">
        <v>150</v>
      </c>
      <c r="Q428" s="17"/>
      <c r="R428" s="45">
        <v>110.0</v>
      </c>
      <c r="S428" s="44" t="s">
        <v>174</v>
      </c>
      <c r="T428" s="44" t="s">
        <v>150</v>
      </c>
      <c r="U428" s="44" t="s">
        <v>150</v>
      </c>
      <c r="V428" s="44" t="s">
        <v>150</v>
      </c>
      <c r="W428" s="44" t="s">
        <v>174</v>
      </c>
      <c r="X428" s="44" t="s">
        <v>150</v>
      </c>
      <c r="Y428" s="44" t="s">
        <v>150</v>
      </c>
      <c r="Z428" s="44" t="s">
        <v>150</v>
      </c>
      <c r="AA428" s="44" t="s">
        <v>150</v>
      </c>
      <c r="AB428" s="44" t="s">
        <v>175</v>
      </c>
      <c r="AC428" s="44" t="s">
        <v>150</v>
      </c>
      <c r="AD428" s="44" t="s">
        <v>150</v>
      </c>
      <c r="AE428" s="44" t="s">
        <v>174</v>
      </c>
      <c r="AF428" s="17"/>
      <c r="AG428" s="17"/>
      <c r="AH428" s="17"/>
      <c r="AI428" s="44" t="s">
        <v>242</v>
      </c>
      <c r="AJ428" s="44" t="s">
        <v>757</v>
      </c>
      <c r="AK428" s="46" t="s">
        <v>8704</v>
      </c>
      <c r="AL428" s="46" t="s">
        <v>8716</v>
      </c>
      <c r="AM428" s="46" t="s">
        <v>8727</v>
      </c>
      <c r="AN428" s="44" t="s">
        <v>150</v>
      </c>
      <c r="AO428" s="44" t="s">
        <v>158</v>
      </c>
      <c r="AP428" s="44" t="s">
        <v>150</v>
      </c>
      <c r="AQ428" s="44" t="s">
        <v>158</v>
      </c>
      <c r="AR428" s="44" t="s">
        <v>150</v>
      </c>
      <c r="AS428" s="44" t="s">
        <v>158</v>
      </c>
      <c r="AT428" s="44" t="s">
        <v>158</v>
      </c>
      <c r="AU428" s="44" t="s">
        <v>158</v>
      </c>
      <c r="AV428" s="44" t="s">
        <v>174</v>
      </c>
      <c r="AW428" s="44" t="s">
        <v>2221</v>
      </c>
      <c r="AX428" s="44" t="s">
        <v>158</v>
      </c>
      <c r="AY428" s="47"/>
      <c r="AZ428" s="44" t="s">
        <v>158</v>
      </c>
      <c r="BA428" s="47"/>
      <c r="BB428" s="44" t="s">
        <v>158</v>
      </c>
      <c r="BC428" s="47"/>
      <c r="BD428" s="1" t="s">
        <v>960</v>
      </c>
      <c r="BE428" s="1" t="s">
        <v>19498</v>
      </c>
      <c r="BF428" s="13">
        <f>COUNTIF(data_M!$BP:$BP,G428)</f>
        <v>4</v>
      </c>
    </row>
    <row r="429">
      <c r="A429" s="1" t="s">
        <v>15498</v>
      </c>
      <c r="B429" s="11">
        <v>46163.120983796296</v>
      </c>
      <c r="C429" s="42">
        <v>106.0</v>
      </c>
      <c r="D429" s="43">
        <v>46163.0</v>
      </c>
      <c r="E429" s="1" t="s">
        <v>299</v>
      </c>
      <c r="F429" s="1" t="s">
        <v>12442</v>
      </c>
      <c r="G429" s="9" t="s">
        <v>12452</v>
      </c>
      <c r="H429" s="8" t="s">
        <v>15502</v>
      </c>
      <c r="I429" s="1" t="s">
        <v>12442</v>
      </c>
      <c r="J429" s="1" t="s">
        <v>169</v>
      </c>
      <c r="K429" s="1" t="s">
        <v>317</v>
      </c>
      <c r="L429" s="44" t="s">
        <v>150</v>
      </c>
      <c r="M429" s="17"/>
      <c r="N429" s="44" t="s">
        <v>150</v>
      </c>
      <c r="O429" s="44" t="s">
        <v>150</v>
      </c>
      <c r="P429" s="44" t="s">
        <v>150</v>
      </c>
      <c r="Q429" s="17"/>
      <c r="R429" s="45">
        <v>60.0</v>
      </c>
      <c r="S429" s="44" t="s">
        <v>174</v>
      </c>
      <c r="T429" s="44" t="s">
        <v>174</v>
      </c>
      <c r="U429" s="44" t="s">
        <v>150</v>
      </c>
      <c r="V429" s="44" t="s">
        <v>174</v>
      </c>
      <c r="W429" s="44" t="s">
        <v>174</v>
      </c>
      <c r="X429" s="44" t="s">
        <v>150</v>
      </c>
      <c r="Y429" s="44" t="s">
        <v>150</v>
      </c>
      <c r="Z429" s="44" t="s">
        <v>150</v>
      </c>
      <c r="AA429" s="44" t="s">
        <v>150</v>
      </c>
      <c r="AB429" s="44" t="s">
        <v>175</v>
      </c>
      <c r="AC429" s="44" t="s">
        <v>150</v>
      </c>
      <c r="AD429" s="44" t="s">
        <v>150</v>
      </c>
      <c r="AE429" s="44" t="s">
        <v>174</v>
      </c>
      <c r="AF429" s="17"/>
      <c r="AG429" s="17"/>
      <c r="AH429" s="17"/>
      <c r="AI429" s="44" t="s">
        <v>2403</v>
      </c>
      <c r="AJ429" s="44" t="s">
        <v>812</v>
      </c>
      <c r="AK429" s="46" t="s">
        <v>15515</v>
      </c>
      <c r="AL429" s="46" t="s">
        <v>15523</v>
      </c>
      <c r="AM429" s="46" t="s">
        <v>15531</v>
      </c>
      <c r="AN429" s="44" t="s">
        <v>150</v>
      </c>
      <c r="AO429" s="44" t="s">
        <v>158</v>
      </c>
      <c r="AP429" s="44" t="s">
        <v>158</v>
      </c>
      <c r="AQ429" s="44" t="s">
        <v>158</v>
      </c>
      <c r="AR429" s="44" t="s">
        <v>158</v>
      </c>
      <c r="AS429" s="44" t="s">
        <v>158</v>
      </c>
      <c r="AT429" s="44" t="s">
        <v>150</v>
      </c>
      <c r="AU429" s="44" t="s">
        <v>158</v>
      </c>
      <c r="AV429" s="44" t="s">
        <v>158</v>
      </c>
      <c r="AW429" s="47"/>
      <c r="AX429" s="44" t="s">
        <v>158</v>
      </c>
      <c r="AY429" s="47"/>
      <c r="AZ429" s="44" t="s">
        <v>158</v>
      </c>
      <c r="BA429" s="47"/>
      <c r="BB429" s="44" t="s">
        <v>158</v>
      </c>
      <c r="BC429" s="47"/>
      <c r="BD429" s="1" t="s">
        <v>299</v>
      </c>
      <c r="BE429" s="8" t="s">
        <v>12453</v>
      </c>
      <c r="BF429" s="13">
        <f>COUNTIF(data_M!$BP:$BP,G429)</f>
        <v>1</v>
      </c>
    </row>
    <row r="430">
      <c r="A430" s="1" t="s">
        <v>2501</v>
      </c>
      <c r="B430" s="11">
        <v>46155.488657407404</v>
      </c>
      <c r="C430" s="42">
        <v>105.0</v>
      </c>
      <c r="D430" s="43">
        <v>46155.0</v>
      </c>
      <c r="E430" s="1" t="s">
        <v>136</v>
      </c>
      <c r="F430" s="1" t="s">
        <v>1489</v>
      </c>
      <c r="G430" s="9" t="s">
        <v>1498</v>
      </c>
      <c r="H430" s="8" t="s">
        <v>2507</v>
      </c>
      <c r="I430" s="1" t="s">
        <v>1503</v>
      </c>
      <c r="J430" s="1" t="s">
        <v>169</v>
      </c>
      <c r="K430" s="1" t="s">
        <v>171</v>
      </c>
      <c r="L430" s="44" t="s">
        <v>150</v>
      </c>
      <c r="M430" s="17"/>
      <c r="N430" s="44" t="s">
        <v>150</v>
      </c>
      <c r="O430" s="44" t="s">
        <v>150</v>
      </c>
      <c r="P430" s="44" t="s">
        <v>150</v>
      </c>
      <c r="Q430" s="17"/>
      <c r="R430" s="45">
        <v>120.0</v>
      </c>
      <c r="S430" s="44" t="s">
        <v>174</v>
      </c>
      <c r="T430" s="44" t="s">
        <v>150</v>
      </c>
      <c r="U430" s="44" t="s">
        <v>150</v>
      </c>
      <c r="V430" s="44" t="s">
        <v>150</v>
      </c>
      <c r="W430" s="44" t="s">
        <v>174</v>
      </c>
      <c r="X430" s="44" t="s">
        <v>150</v>
      </c>
      <c r="Y430" s="44" t="s">
        <v>150</v>
      </c>
      <c r="Z430" s="44" t="s">
        <v>150</v>
      </c>
      <c r="AA430" s="44" t="s">
        <v>150</v>
      </c>
      <c r="AB430" s="44" t="s">
        <v>150</v>
      </c>
      <c r="AC430" s="44" t="s">
        <v>150</v>
      </c>
      <c r="AD430" s="44" t="s">
        <v>150</v>
      </c>
      <c r="AE430" s="44" t="s">
        <v>174</v>
      </c>
      <c r="AF430" s="17"/>
      <c r="AG430" s="17"/>
      <c r="AH430" s="17"/>
      <c r="AI430" s="44" t="s">
        <v>241</v>
      </c>
      <c r="AJ430" s="44" t="s">
        <v>757</v>
      </c>
      <c r="AK430" s="46" t="s">
        <v>2520</v>
      </c>
      <c r="AL430" s="46" t="s">
        <v>2537</v>
      </c>
      <c r="AM430" s="46" t="s">
        <v>2542</v>
      </c>
      <c r="AN430" s="44" t="s">
        <v>174</v>
      </c>
      <c r="AO430" s="44" t="s">
        <v>158</v>
      </c>
      <c r="AP430" s="44" t="s">
        <v>150</v>
      </c>
      <c r="AQ430" s="44" t="s">
        <v>158</v>
      </c>
      <c r="AR430" s="44" t="s">
        <v>161</v>
      </c>
      <c r="AS430" s="44" t="s">
        <v>158</v>
      </c>
      <c r="AT430" s="44" t="s">
        <v>150</v>
      </c>
      <c r="AU430" s="44" t="s">
        <v>158</v>
      </c>
      <c r="AV430" s="44" t="s">
        <v>174</v>
      </c>
      <c r="AW430" s="44" t="s">
        <v>1571</v>
      </c>
      <c r="AX430" s="44" t="s">
        <v>158</v>
      </c>
      <c r="AY430" s="47"/>
      <c r="AZ430" s="44" t="s">
        <v>150</v>
      </c>
      <c r="BA430" s="44" t="s">
        <v>2554</v>
      </c>
      <c r="BB430" s="44" t="s">
        <v>158</v>
      </c>
      <c r="BC430" s="47"/>
      <c r="BD430" s="1" t="s">
        <v>136</v>
      </c>
      <c r="BE430" s="1" t="s">
        <v>19520</v>
      </c>
      <c r="BF430" s="13">
        <f>COUNTIF(data_M!$BP:$BP,G430)</f>
        <v>2</v>
      </c>
    </row>
    <row r="431">
      <c r="A431" s="1" t="s">
        <v>9115</v>
      </c>
      <c r="B431" s="11">
        <v>46159.36255787037</v>
      </c>
      <c r="C431" s="42">
        <v>103.0</v>
      </c>
      <c r="D431" s="43">
        <v>46159.0</v>
      </c>
      <c r="E431" s="1" t="s">
        <v>369</v>
      </c>
      <c r="F431" s="1" t="s">
        <v>6466</v>
      </c>
      <c r="G431" s="9" t="s">
        <v>6481</v>
      </c>
      <c r="H431" s="8" t="s">
        <v>9123</v>
      </c>
      <c r="I431" s="1" t="s">
        <v>6494</v>
      </c>
      <c r="J431" s="1" t="s">
        <v>808</v>
      </c>
      <c r="K431" s="1" t="s">
        <v>385</v>
      </c>
      <c r="L431" s="44" t="s">
        <v>150</v>
      </c>
      <c r="M431" s="17"/>
      <c r="N431" s="44" t="s">
        <v>150</v>
      </c>
      <c r="O431" s="44" t="s">
        <v>150</v>
      </c>
      <c r="P431" s="44" t="s">
        <v>150</v>
      </c>
      <c r="Q431" s="17"/>
      <c r="R431" s="45">
        <v>60.0</v>
      </c>
      <c r="S431" s="44" t="s">
        <v>174</v>
      </c>
      <c r="T431" s="44" t="s">
        <v>150</v>
      </c>
      <c r="U431" s="44" t="s">
        <v>150</v>
      </c>
      <c r="V431" s="44" t="s">
        <v>150</v>
      </c>
      <c r="W431" s="44" t="s">
        <v>174</v>
      </c>
      <c r="X431" s="44" t="s">
        <v>150</v>
      </c>
      <c r="Y431" s="44" t="s">
        <v>150</v>
      </c>
      <c r="Z431" s="44" t="s">
        <v>150</v>
      </c>
      <c r="AA431" s="44" t="s">
        <v>150</v>
      </c>
      <c r="AB431" s="44" t="s">
        <v>175</v>
      </c>
      <c r="AC431" s="44" t="s">
        <v>150</v>
      </c>
      <c r="AD431" s="44" t="s">
        <v>150</v>
      </c>
      <c r="AE431" s="44" t="s">
        <v>150</v>
      </c>
      <c r="AF431" s="17"/>
      <c r="AG431" s="17"/>
      <c r="AH431" s="17"/>
      <c r="AI431" s="44" t="s">
        <v>757</v>
      </c>
      <c r="AJ431" s="44" t="s">
        <v>158</v>
      </c>
      <c r="AK431" s="46" t="s">
        <v>9129</v>
      </c>
      <c r="AL431" s="46" t="s">
        <v>9133</v>
      </c>
      <c r="AM431" s="46" t="s">
        <v>9139</v>
      </c>
      <c r="AN431" s="44" t="s">
        <v>150</v>
      </c>
      <c r="AO431" s="44" t="s">
        <v>158</v>
      </c>
      <c r="AP431" s="44" t="s">
        <v>150</v>
      </c>
      <c r="AQ431" s="44" t="s">
        <v>158</v>
      </c>
      <c r="AR431" s="44" t="s">
        <v>150</v>
      </c>
      <c r="AS431" s="44" t="s">
        <v>158</v>
      </c>
      <c r="AT431" s="44" t="s">
        <v>150</v>
      </c>
      <c r="AU431" s="44" t="s">
        <v>158</v>
      </c>
      <c r="AV431" s="44" t="s">
        <v>150</v>
      </c>
      <c r="AW431" s="44" t="s">
        <v>896</v>
      </c>
      <c r="AX431" s="44" t="s">
        <v>158</v>
      </c>
      <c r="AY431" s="47"/>
      <c r="AZ431" s="44" t="s">
        <v>158</v>
      </c>
      <c r="BA431" s="47"/>
      <c r="BB431" s="44" t="s">
        <v>158</v>
      </c>
      <c r="BC431" s="47"/>
      <c r="BD431" s="1" t="s">
        <v>369</v>
      </c>
      <c r="BE431" s="1" t="s">
        <v>19527</v>
      </c>
      <c r="BF431" s="13">
        <f>COUNTIF(data_M!$BP:$BP,G431)</f>
        <v>2</v>
      </c>
    </row>
    <row r="432">
      <c r="A432" s="1" t="s">
        <v>19528</v>
      </c>
      <c r="B432" s="11">
        <v>46169.480625</v>
      </c>
      <c r="C432" s="42">
        <v>107.0</v>
      </c>
      <c r="D432" s="43">
        <v>46169.0</v>
      </c>
      <c r="E432" s="1" t="s">
        <v>561</v>
      </c>
      <c r="F432" s="1" t="s">
        <v>3741</v>
      </c>
      <c r="G432" s="9" t="s">
        <v>3739</v>
      </c>
      <c r="H432" s="8" t="s">
        <v>19530</v>
      </c>
      <c r="I432" s="1" t="s">
        <v>3745</v>
      </c>
      <c r="J432" s="1" t="s">
        <v>169</v>
      </c>
      <c r="K432" s="1" t="s">
        <v>573</v>
      </c>
      <c r="L432" s="44" t="s">
        <v>150</v>
      </c>
      <c r="M432" s="17"/>
      <c r="N432" s="44" t="s">
        <v>150</v>
      </c>
      <c r="O432" s="44" t="s">
        <v>150</v>
      </c>
      <c r="P432" s="44" t="s">
        <v>150</v>
      </c>
      <c r="Q432" s="17"/>
      <c r="R432" s="45">
        <v>70.0</v>
      </c>
      <c r="S432" s="44" t="s">
        <v>156</v>
      </c>
      <c r="T432" s="44" t="s">
        <v>150</v>
      </c>
      <c r="U432" s="44" t="s">
        <v>150</v>
      </c>
      <c r="V432" s="44" t="s">
        <v>150</v>
      </c>
      <c r="W432" s="44" t="s">
        <v>174</v>
      </c>
      <c r="X432" s="44" t="s">
        <v>150</v>
      </c>
      <c r="Y432" s="44" t="s">
        <v>150</v>
      </c>
      <c r="Z432" s="44" t="s">
        <v>150</v>
      </c>
      <c r="AA432" s="44" t="s">
        <v>150</v>
      </c>
      <c r="AB432" s="44" t="s">
        <v>175</v>
      </c>
      <c r="AC432" s="44" t="s">
        <v>150</v>
      </c>
      <c r="AD432" s="44" t="s">
        <v>150</v>
      </c>
      <c r="AE432" s="44" t="s">
        <v>174</v>
      </c>
      <c r="AF432" s="17"/>
      <c r="AG432" s="17"/>
      <c r="AH432" s="17"/>
      <c r="AI432" s="44" t="s">
        <v>2403</v>
      </c>
      <c r="AJ432" s="44" t="s">
        <v>2400</v>
      </c>
      <c r="AK432" s="46" t="s">
        <v>19532</v>
      </c>
      <c r="AL432" s="46" t="s">
        <v>19533</v>
      </c>
      <c r="AM432" s="46" t="s">
        <v>19539</v>
      </c>
      <c r="AN432" s="44" t="s">
        <v>150</v>
      </c>
      <c r="AO432" s="44" t="s">
        <v>158</v>
      </c>
      <c r="AP432" s="44" t="s">
        <v>158</v>
      </c>
      <c r="AQ432" s="44" t="s">
        <v>158</v>
      </c>
      <c r="AR432" s="44" t="s">
        <v>158</v>
      </c>
      <c r="AS432" s="44" t="s">
        <v>158</v>
      </c>
      <c r="AT432" s="44" t="s">
        <v>174</v>
      </c>
      <c r="AU432" s="44" t="s">
        <v>158</v>
      </c>
      <c r="AV432" s="44" t="s">
        <v>150</v>
      </c>
      <c r="AW432" s="44" t="s">
        <v>217</v>
      </c>
      <c r="AX432" s="44" t="s">
        <v>158</v>
      </c>
      <c r="AY432" s="47"/>
      <c r="AZ432" s="44" t="s">
        <v>158</v>
      </c>
      <c r="BA432" s="47"/>
      <c r="BB432" s="44" t="s">
        <v>158</v>
      </c>
      <c r="BC432" s="47"/>
      <c r="BD432" s="1" t="s">
        <v>561</v>
      </c>
      <c r="BE432" s="1" t="s">
        <v>19542</v>
      </c>
      <c r="BF432" s="13">
        <f>COUNTIF(data_M!$BP:$BP,G432)</f>
        <v>4</v>
      </c>
    </row>
    <row r="433">
      <c r="A433" s="1" t="s">
        <v>3775</v>
      </c>
      <c r="B433" s="11">
        <v>46155.62548611111</v>
      </c>
      <c r="C433" s="42">
        <v>105.0</v>
      </c>
      <c r="D433" s="43">
        <v>46155.0</v>
      </c>
      <c r="E433" s="1" t="s">
        <v>136</v>
      </c>
      <c r="F433" s="1" t="s">
        <v>3778</v>
      </c>
      <c r="G433" s="9" t="s">
        <v>3779</v>
      </c>
      <c r="H433" s="8" t="s">
        <v>3780</v>
      </c>
      <c r="I433" s="1" t="s">
        <v>3467</v>
      </c>
      <c r="J433" s="1" t="s">
        <v>169</v>
      </c>
      <c r="K433" s="1" t="s">
        <v>171</v>
      </c>
      <c r="L433" s="44" t="s">
        <v>150</v>
      </c>
      <c r="M433" s="17"/>
      <c r="N433" s="44" t="s">
        <v>174</v>
      </c>
      <c r="O433" s="44" t="s">
        <v>155</v>
      </c>
      <c r="P433" s="47"/>
      <c r="Q433" s="17"/>
      <c r="R433" s="45">
        <v>75.0</v>
      </c>
      <c r="S433" s="44" t="s">
        <v>174</v>
      </c>
      <c r="T433" s="44" t="s">
        <v>150</v>
      </c>
      <c r="U433" s="44" t="s">
        <v>150</v>
      </c>
      <c r="V433" s="44" t="s">
        <v>150</v>
      </c>
      <c r="W433" s="44" t="s">
        <v>174</v>
      </c>
      <c r="X433" s="44" t="s">
        <v>150</v>
      </c>
      <c r="Y433" s="44" t="s">
        <v>150</v>
      </c>
      <c r="Z433" s="44" t="s">
        <v>150</v>
      </c>
      <c r="AA433" s="44" t="s">
        <v>150</v>
      </c>
      <c r="AB433" s="44" t="s">
        <v>175</v>
      </c>
      <c r="AC433" s="44" t="s">
        <v>174</v>
      </c>
      <c r="AD433" s="47"/>
      <c r="AE433" s="47"/>
      <c r="AF433" s="17"/>
      <c r="AG433" s="17"/>
      <c r="AH433" s="17"/>
      <c r="AI433" s="44" t="s">
        <v>158</v>
      </c>
      <c r="AJ433" s="44" t="s">
        <v>158</v>
      </c>
      <c r="AK433" s="46" t="s">
        <v>3792</v>
      </c>
      <c r="AL433" s="46" t="s">
        <v>3808</v>
      </c>
      <c r="AM433" s="46" t="s">
        <v>3813</v>
      </c>
      <c r="AN433" s="44" t="s">
        <v>150</v>
      </c>
      <c r="AO433" s="44" t="s">
        <v>158</v>
      </c>
      <c r="AP433" s="44" t="s">
        <v>158</v>
      </c>
      <c r="AQ433" s="44" t="s">
        <v>158</v>
      </c>
      <c r="AR433" s="44" t="s">
        <v>158</v>
      </c>
      <c r="AS433" s="44" t="s">
        <v>158</v>
      </c>
      <c r="AT433" s="44" t="s">
        <v>150</v>
      </c>
      <c r="AU433" s="44" t="s">
        <v>158</v>
      </c>
      <c r="AV433" s="44" t="s">
        <v>150</v>
      </c>
      <c r="AW433" s="44" t="s">
        <v>356</v>
      </c>
      <c r="AX433" s="44" t="s">
        <v>158</v>
      </c>
      <c r="AY433" s="47"/>
      <c r="AZ433" s="44" t="s">
        <v>158</v>
      </c>
      <c r="BA433" s="47"/>
      <c r="BB433" s="44" t="s">
        <v>158</v>
      </c>
      <c r="BC433" s="47"/>
      <c r="BD433" s="1" t="s">
        <v>136</v>
      </c>
      <c r="BE433" s="1" t="s">
        <v>19552</v>
      </c>
      <c r="BF433" s="13">
        <f>COUNTIF(data_M!$BP:$BP,G433)</f>
        <v>3</v>
      </c>
    </row>
    <row r="434">
      <c r="A434" s="1" t="s">
        <v>19553</v>
      </c>
      <c r="B434" s="11">
        <v>46181.5065625</v>
      </c>
      <c r="C434" s="42">
        <v>102.0</v>
      </c>
      <c r="D434" s="43">
        <v>46181.0</v>
      </c>
      <c r="E434" s="1" t="s">
        <v>2176</v>
      </c>
      <c r="F434" s="1" t="s">
        <v>5923</v>
      </c>
      <c r="G434" s="9" t="s">
        <v>1799</v>
      </c>
      <c r="H434" s="8" t="s">
        <v>19554</v>
      </c>
      <c r="I434" s="1" t="s">
        <v>5923</v>
      </c>
      <c r="J434" s="1" t="s">
        <v>169</v>
      </c>
      <c r="K434" s="1" t="s">
        <v>1345</v>
      </c>
      <c r="L434" s="44" t="s">
        <v>150</v>
      </c>
      <c r="M434" s="17"/>
      <c r="N434" s="44" t="s">
        <v>150</v>
      </c>
      <c r="O434" s="44" t="s">
        <v>150</v>
      </c>
      <c r="P434" s="44" t="s">
        <v>150</v>
      </c>
      <c r="Q434" s="17"/>
      <c r="R434" s="45">
        <v>100.0</v>
      </c>
      <c r="S434" s="44" t="s">
        <v>174</v>
      </c>
      <c r="T434" s="44" t="s">
        <v>150</v>
      </c>
      <c r="U434" s="44" t="s">
        <v>150</v>
      </c>
      <c r="V434" s="44" t="s">
        <v>150</v>
      </c>
      <c r="W434" s="44" t="s">
        <v>174</v>
      </c>
      <c r="X434" s="44" t="s">
        <v>150</v>
      </c>
      <c r="Y434" s="44" t="s">
        <v>150</v>
      </c>
      <c r="Z434" s="44" t="s">
        <v>150</v>
      </c>
      <c r="AA434" s="44" t="s">
        <v>150</v>
      </c>
      <c r="AB434" s="44" t="s">
        <v>175</v>
      </c>
      <c r="AC434" s="44" t="s">
        <v>150</v>
      </c>
      <c r="AD434" s="44" t="s">
        <v>150</v>
      </c>
      <c r="AE434" s="44" t="s">
        <v>174</v>
      </c>
      <c r="AF434" s="17"/>
      <c r="AG434" s="17"/>
      <c r="AH434" s="17"/>
      <c r="AI434" s="44" t="s">
        <v>241</v>
      </c>
      <c r="AJ434" s="44" t="s">
        <v>242</v>
      </c>
      <c r="AK434" s="46" t="s">
        <v>19556</v>
      </c>
      <c r="AL434" s="46" t="s">
        <v>19558</v>
      </c>
      <c r="AM434" s="46" t="s">
        <v>19559</v>
      </c>
      <c r="AN434" s="44" t="s">
        <v>150</v>
      </c>
      <c r="AO434" s="44" t="s">
        <v>158</v>
      </c>
      <c r="AP434" s="44" t="s">
        <v>150</v>
      </c>
      <c r="AQ434" s="44" t="s">
        <v>158</v>
      </c>
      <c r="AR434" s="44" t="s">
        <v>161</v>
      </c>
      <c r="AS434" s="44" t="s">
        <v>158</v>
      </c>
      <c r="AT434" s="44" t="s">
        <v>150</v>
      </c>
      <c r="AU434" s="44" t="s">
        <v>158</v>
      </c>
      <c r="AV434" s="44" t="s">
        <v>155</v>
      </c>
      <c r="AW434" s="44" t="s">
        <v>5843</v>
      </c>
      <c r="AX434" s="44" t="s">
        <v>150</v>
      </c>
      <c r="AY434" s="44" t="s">
        <v>1461</v>
      </c>
      <c r="AZ434" s="44" t="s">
        <v>158</v>
      </c>
      <c r="BA434" s="47"/>
      <c r="BB434" s="44" t="s">
        <v>158</v>
      </c>
      <c r="BC434" s="47"/>
      <c r="BD434" s="1" t="s">
        <v>2176</v>
      </c>
      <c r="BE434" s="1" t="s">
        <v>19566</v>
      </c>
      <c r="BF434" s="13">
        <f>COUNTIF(data_M!$BP:$BP,G434)</f>
        <v>4</v>
      </c>
    </row>
    <row r="435">
      <c r="A435" s="1" t="s">
        <v>19568</v>
      </c>
      <c r="B435" s="11">
        <v>46174.10820601852</v>
      </c>
      <c r="C435" s="42">
        <v>102.0</v>
      </c>
      <c r="D435" s="43">
        <v>46174.0</v>
      </c>
      <c r="E435" s="1" t="s">
        <v>2176</v>
      </c>
      <c r="F435" s="1" t="s">
        <v>5839</v>
      </c>
      <c r="G435" s="9" t="s">
        <v>5814</v>
      </c>
      <c r="H435" s="8" t="s">
        <v>19569</v>
      </c>
      <c r="I435" s="1" t="s">
        <v>5827</v>
      </c>
      <c r="J435" s="1" t="s">
        <v>169</v>
      </c>
      <c r="K435" s="1" t="s">
        <v>1345</v>
      </c>
      <c r="L435" s="44" t="s">
        <v>150</v>
      </c>
      <c r="M435" s="17"/>
      <c r="N435" s="44" t="s">
        <v>150</v>
      </c>
      <c r="O435" s="44" t="s">
        <v>150</v>
      </c>
      <c r="P435" s="44" t="s">
        <v>150</v>
      </c>
      <c r="Q435" s="17"/>
      <c r="R435" s="45">
        <v>120.0</v>
      </c>
      <c r="S435" s="44" t="s">
        <v>174</v>
      </c>
      <c r="T435" s="44" t="s">
        <v>150</v>
      </c>
      <c r="U435" s="44" t="s">
        <v>150</v>
      </c>
      <c r="V435" s="44" t="s">
        <v>150</v>
      </c>
      <c r="W435" s="44" t="s">
        <v>174</v>
      </c>
      <c r="X435" s="44" t="s">
        <v>150</v>
      </c>
      <c r="Y435" s="44" t="s">
        <v>150</v>
      </c>
      <c r="Z435" s="44" t="s">
        <v>150</v>
      </c>
      <c r="AA435" s="44" t="s">
        <v>150</v>
      </c>
      <c r="AB435" s="44" t="s">
        <v>175</v>
      </c>
      <c r="AC435" s="44" t="s">
        <v>150</v>
      </c>
      <c r="AD435" s="44" t="s">
        <v>150</v>
      </c>
      <c r="AE435" s="44" t="s">
        <v>150</v>
      </c>
      <c r="AF435" s="17"/>
      <c r="AG435" s="17"/>
      <c r="AH435" s="17"/>
      <c r="AI435" s="44" t="s">
        <v>1238</v>
      </c>
      <c r="AJ435" s="44" t="s">
        <v>242</v>
      </c>
      <c r="AK435" s="46" t="s">
        <v>19572</v>
      </c>
      <c r="AL435" s="46" t="s">
        <v>19574</v>
      </c>
      <c r="AM435" s="46" t="s">
        <v>19577</v>
      </c>
      <c r="AN435" s="44" t="s">
        <v>150</v>
      </c>
      <c r="AO435" s="44" t="s">
        <v>158</v>
      </c>
      <c r="AP435" s="44" t="s">
        <v>150</v>
      </c>
      <c r="AQ435" s="44" t="s">
        <v>158</v>
      </c>
      <c r="AR435" s="44" t="s">
        <v>158</v>
      </c>
      <c r="AS435" s="44" t="s">
        <v>150</v>
      </c>
      <c r="AT435" s="44" t="s">
        <v>150</v>
      </c>
      <c r="AU435" s="44" t="s">
        <v>158</v>
      </c>
      <c r="AV435" s="44" t="s">
        <v>155</v>
      </c>
      <c r="AW435" s="44" t="s">
        <v>10812</v>
      </c>
      <c r="AX435" s="44" t="s">
        <v>150</v>
      </c>
      <c r="AY435" s="44" t="s">
        <v>1461</v>
      </c>
      <c r="AZ435" s="44" t="s">
        <v>158</v>
      </c>
      <c r="BA435" s="47"/>
      <c r="BB435" s="44" t="s">
        <v>158</v>
      </c>
      <c r="BC435" s="47"/>
      <c r="BD435" s="1" t="s">
        <v>2176</v>
      </c>
      <c r="BE435" s="1" t="s">
        <v>19582</v>
      </c>
      <c r="BF435" s="13">
        <f>COUNTIF(data_M!$BP:$BP,G435)</f>
        <v>4</v>
      </c>
    </row>
    <row r="436">
      <c r="A436" s="1" t="s">
        <v>17485</v>
      </c>
      <c r="B436" s="11">
        <v>46164.54478009259</v>
      </c>
      <c r="C436" s="42">
        <v>104.0</v>
      </c>
      <c r="D436" s="43">
        <v>46164.0</v>
      </c>
      <c r="E436" s="1" t="s">
        <v>960</v>
      </c>
      <c r="F436" s="1" t="s">
        <v>10610</v>
      </c>
      <c r="G436" s="9" t="s">
        <v>10616</v>
      </c>
      <c r="H436" s="8" t="s">
        <v>17491</v>
      </c>
      <c r="I436" s="1" t="s">
        <v>10610</v>
      </c>
      <c r="J436" s="1" t="s">
        <v>169</v>
      </c>
      <c r="K436" s="1" t="s">
        <v>970</v>
      </c>
      <c r="L436" s="44" t="s">
        <v>150</v>
      </c>
      <c r="M436" s="17"/>
      <c r="N436" s="44" t="s">
        <v>150</v>
      </c>
      <c r="O436" s="44" t="s">
        <v>150</v>
      </c>
      <c r="P436" s="44" t="s">
        <v>150</v>
      </c>
      <c r="Q436" s="17"/>
      <c r="R436" s="45">
        <v>135.0</v>
      </c>
      <c r="S436" s="44" t="s">
        <v>174</v>
      </c>
      <c r="T436" s="44" t="s">
        <v>150</v>
      </c>
      <c r="U436" s="44" t="s">
        <v>150</v>
      </c>
      <c r="V436" s="44" t="s">
        <v>150</v>
      </c>
      <c r="W436" s="44" t="s">
        <v>174</v>
      </c>
      <c r="X436" s="44" t="s">
        <v>150</v>
      </c>
      <c r="Y436" s="44" t="s">
        <v>150</v>
      </c>
      <c r="Z436" s="44" t="s">
        <v>150</v>
      </c>
      <c r="AA436" s="44" t="s">
        <v>150</v>
      </c>
      <c r="AB436" s="44" t="s">
        <v>174</v>
      </c>
      <c r="AC436" s="44" t="s">
        <v>150</v>
      </c>
      <c r="AD436" s="44" t="s">
        <v>150</v>
      </c>
      <c r="AE436" s="44" t="s">
        <v>174</v>
      </c>
      <c r="AF436" s="17"/>
      <c r="AG436" s="17"/>
      <c r="AH436" s="17"/>
      <c r="AI436" s="44" t="s">
        <v>757</v>
      </c>
      <c r="AJ436" s="44" t="s">
        <v>757</v>
      </c>
      <c r="AK436" s="46" t="s">
        <v>17498</v>
      </c>
      <c r="AL436" s="46" t="s">
        <v>17503</v>
      </c>
      <c r="AM436" s="46" t="s">
        <v>17508</v>
      </c>
      <c r="AN436" s="44" t="s">
        <v>150</v>
      </c>
      <c r="AO436" s="44" t="s">
        <v>158</v>
      </c>
      <c r="AP436" s="44" t="s">
        <v>150</v>
      </c>
      <c r="AQ436" s="44" t="s">
        <v>158</v>
      </c>
      <c r="AR436" s="44" t="s">
        <v>158</v>
      </c>
      <c r="AS436" s="44" t="s">
        <v>158</v>
      </c>
      <c r="AT436" s="44" t="s">
        <v>158</v>
      </c>
      <c r="AU436" s="44" t="s">
        <v>158</v>
      </c>
      <c r="AV436" s="44" t="s">
        <v>150</v>
      </c>
      <c r="AW436" s="44" t="s">
        <v>541</v>
      </c>
      <c r="AX436" s="44" t="s">
        <v>158</v>
      </c>
      <c r="AY436" s="47"/>
      <c r="AZ436" s="44" t="s">
        <v>158</v>
      </c>
      <c r="BA436" s="47"/>
      <c r="BB436" s="44" t="s">
        <v>158</v>
      </c>
      <c r="BC436" s="47"/>
      <c r="BD436" s="1" t="s">
        <v>960</v>
      </c>
      <c r="BE436" s="8" t="s">
        <v>10617</v>
      </c>
      <c r="BF436" s="13">
        <f>COUNTIF(data_M!$BP:$BP,G436)</f>
        <v>1</v>
      </c>
    </row>
    <row r="437">
      <c r="A437" s="1" t="s">
        <v>15894</v>
      </c>
      <c r="B437" s="11">
        <v>46163.171006944445</v>
      </c>
      <c r="C437" s="42">
        <v>106.0</v>
      </c>
      <c r="D437" s="43">
        <v>46163.0</v>
      </c>
      <c r="E437" s="1" t="s">
        <v>299</v>
      </c>
      <c r="F437" s="1" t="s">
        <v>12228</v>
      </c>
      <c r="G437" s="48" t="s">
        <v>17420</v>
      </c>
      <c r="H437" s="8" t="s">
        <v>15896</v>
      </c>
      <c r="I437" s="1" t="s">
        <v>12215</v>
      </c>
      <c r="J437" s="1" t="s">
        <v>169</v>
      </c>
      <c r="K437" s="1" t="s">
        <v>317</v>
      </c>
      <c r="L437" s="44" t="s">
        <v>150</v>
      </c>
      <c r="M437" s="17"/>
      <c r="N437" s="44" t="s">
        <v>150</v>
      </c>
      <c r="O437" s="44" t="s">
        <v>150</v>
      </c>
      <c r="P437" s="44" t="s">
        <v>150</v>
      </c>
      <c r="Q437" s="17"/>
      <c r="R437" s="45">
        <v>60.0</v>
      </c>
      <c r="S437" s="44" t="s">
        <v>174</v>
      </c>
      <c r="T437" s="44" t="s">
        <v>150</v>
      </c>
      <c r="U437" s="44" t="s">
        <v>150</v>
      </c>
      <c r="V437" s="44" t="s">
        <v>150</v>
      </c>
      <c r="W437" s="44" t="s">
        <v>174</v>
      </c>
      <c r="X437" s="44" t="s">
        <v>150</v>
      </c>
      <c r="Y437" s="44" t="s">
        <v>150</v>
      </c>
      <c r="Z437" s="44" t="s">
        <v>150</v>
      </c>
      <c r="AA437" s="44" t="s">
        <v>150</v>
      </c>
      <c r="AB437" s="44" t="s">
        <v>175</v>
      </c>
      <c r="AC437" s="44" t="s">
        <v>150</v>
      </c>
      <c r="AD437" s="44" t="s">
        <v>150</v>
      </c>
      <c r="AE437" s="44" t="s">
        <v>150</v>
      </c>
      <c r="AF437" s="17"/>
      <c r="AG437" s="17"/>
      <c r="AH437" s="17"/>
      <c r="AI437" s="44" t="s">
        <v>15903</v>
      </c>
      <c r="AJ437" s="44" t="s">
        <v>1239</v>
      </c>
      <c r="AK437" s="46" t="s">
        <v>15904</v>
      </c>
      <c r="AL437" s="46" t="s">
        <v>15909</v>
      </c>
      <c r="AM437" s="46" t="s">
        <v>15912</v>
      </c>
      <c r="AN437" s="44" t="s">
        <v>150</v>
      </c>
      <c r="AO437" s="44" t="s">
        <v>158</v>
      </c>
      <c r="AP437" s="44" t="s">
        <v>150</v>
      </c>
      <c r="AQ437" s="44" t="s">
        <v>158</v>
      </c>
      <c r="AR437" s="44" t="s">
        <v>150</v>
      </c>
      <c r="AS437" s="44" t="s">
        <v>158</v>
      </c>
      <c r="AT437" s="44" t="s">
        <v>174</v>
      </c>
      <c r="AU437" s="44" t="s">
        <v>158</v>
      </c>
      <c r="AV437" s="44" t="s">
        <v>155</v>
      </c>
      <c r="AW437" s="44" t="s">
        <v>2050</v>
      </c>
      <c r="AX437" s="44" t="s">
        <v>158</v>
      </c>
      <c r="AY437" s="47"/>
      <c r="AZ437" s="44" t="s">
        <v>158</v>
      </c>
      <c r="BA437" s="47"/>
      <c r="BB437" s="44" t="s">
        <v>158</v>
      </c>
      <c r="BC437" s="47"/>
      <c r="BD437" s="1" t="s">
        <v>299</v>
      </c>
      <c r="BE437" s="1" t="s">
        <v>19600</v>
      </c>
      <c r="BF437" s="13">
        <f>COUNTIF(data_M!$BP:$BP,G437)</f>
        <v>5</v>
      </c>
    </row>
    <row r="438">
      <c r="A438" s="1" t="s">
        <v>3957</v>
      </c>
      <c r="B438" s="11">
        <v>46155.67972222222</v>
      </c>
      <c r="C438" s="42">
        <v>106.0</v>
      </c>
      <c r="D438" s="43">
        <v>46155.0</v>
      </c>
      <c r="E438" s="1" t="s">
        <v>299</v>
      </c>
      <c r="F438" s="1" t="s">
        <v>3964</v>
      </c>
      <c r="G438" s="9" t="s">
        <v>3965</v>
      </c>
      <c r="H438" s="8" t="s">
        <v>3966</v>
      </c>
      <c r="I438" s="1" t="s">
        <v>3973</v>
      </c>
      <c r="J438" s="1" t="s">
        <v>169</v>
      </c>
      <c r="K438" s="1" t="s">
        <v>317</v>
      </c>
      <c r="L438" s="44" t="s">
        <v>150</v>
      </c>
      <c r="M438" s="17"/>
      <c r="N438" s="44" t="s">
        <v>174</v>
      </c>
      <c r="O438" s="44" t="s">
        <v>150</v>
      </c>
      <c r="P438" s="44" t="s">
        <v>150</v>
      </c>
      <c r="Q438" s="17"/>
      <c r="R438" s="45">
        <v>120.0</v>
      </c>
      <c r="S438" s="44" t="s">
        <v>174</v>
      </c>
      <c r="T438" s="44" t="s">
        <v>150</v>
      </c>
      <c r="U438" s="44" t="s">
        <v>150</v>
      </c>
      <c r="V438" s="44" t="s">
        <v>174</v>
      </c>
      <c r="W438" s="44" t="s">
        <v>174</v>
      </c>
      <c r="X438" s="44" t="s">
        <v>150</v>
      </c>
      <c r="Y438" s="44" t="s">
        <v>150</v>
      </c>
      <c r="Z438" s="44" t="s">
        <v>150</v>
      </c>
      <c r="AA438" s="44" t="s">
        <v>150</v>
      </c>
      <c r="AB438" s="44" t="s">
        <v>175</v>
      </c>
      <c r="AC438" s="44" t="s">
        <v>150</v>
      </c>
      <c r="AD438" s="44" t="s">
        <v>150</v>
      </c>
      <c r="AE438" s="44" t="s">
        <v>174</v>
      </c>
      <c r="AF438" s="17"/>
      <c r="AG438" s="17"/>
      <c r="AH438" s="17"/>
      <c r="AI438" s="44" t="s">
        <v>3979</v>
      </c>
      <c r="AJ438" s="44" t="s">
        <v>322</v>
      </c>
      <c r="AK438" s="46" t="s">
        <v>3980</v>
      </c>
      <c r="AL438" s="46" t="s">
        <v>3993</v>
      </c>
      <c r="AM438" s="46" t="s">
        <v>3997</v>
      </c>
      <c r="AN438" s="44" t="s">
        <v>174</v>
      </c>
      <c r="AO438" s="44" t="s">
        <v>158</v>
      </c>
      <c r="AP438" s="44" t="s">
        <v>150</v>
      </c>
      <c r="AQ438" s="44" t="s">
        <v>158</v>
      </c>
      <c r="AR438" s="44" t="s">
        <v>216</v>
      </c>
      <c r="AS438" s="44" t="s">
        <v>150</v>
      </c>
      <c r="AT438" s="44" t="s">
        <v>174</v>
      </c>
      <c r="AU438" s="44" t="s">
        <v>158</v>
      </c>
      <c r="AV438" s="44" t="s">
        <v>155</v>
      </c>
      <c r="AW438" s="44" t="s">
        <v>1513</v>
      </c>
      <c r="AX438" s="44" t="s">
        <v>158</v>
      </c>
      <c r="AY438" s="47"/>
      <c r="AZ438" s="44" t="s">
        <v>158</v>
      </c>
      <c r="BA438" s="47"/>
      <c r="BB438" s="44" t="s">
        <v>158</v>
      </c>
      <c r="BC438" s="47"/>
      <c r="BD438" s="1" t="s">
        <v>299</v>
      </c>
      <c r="BE438" s="1" t="s">
        <v>19609</v>
      </c>
      <c r="BF438" s="13">
        <f>COUNTIF(data_M!$BP:$BP,G438)</f>
        <v>16</v>
      </c>
    </row>
    <row r="439">
      <c r="A439" s="1" t="s">
        <v>5464</v>
      </c>
      <c r="B439" s="11">
        <v>46156.484606481485</v>
      </c>
      <c r="C439" s="42">
        <v>102.0</v>
      </c>
      <c r="D439" s="43">
        <v>46156.0</v>
      </c>
      <c r="E439" s="1" t="s">
        <v>2176</v>
      </c>
      <c r="F439" s="1" t="s">
        <v>5468</v>
      </c>
      <c r="G439" s="9" t="s">
        <v>5470</v>
      </c>
      <c r="H439" s="8" t="s">
        <v>5471</v>
      </c>
      <c r="I439" s="1" t="s">
        <v>5480</v>
      </c>
      <c r="J439" s="1" t="s">
        <v>169</v>
      </c>
      <c r="K439" s="1" t="s">
        <v>1345</v>
      </c>
      <c r="L439" s="44" t="s">
        <v>150</v>
      </c>
      <c r="M439" s="17"/>
      <c r="N439" s="44" t="s">
        <v>174</v>
      </c>
      <c r="O439" s="44" t="s">
        <v>155</v>
      </c>
      <c r="P439" s="47"/>
      <c r="Q439" s="17"/>
      <c r="R439" s="45">
        <v>60.0</v>
      </c>
      <c r="S439" s="44" t="s">
        <v>174</v>
      </c>
      <c r="T439" s="44" t="s">
        <v>150</v>
      </c>
      <c r="U439" s="44" t="s">
        <v>150</v>
      </c>
      <c r="V439" s="44" t="s">
        <v>150</v>
      </c>
      <c r="W439" s="44" t="s">
        <v>174</v>
      </c>
      <c r="X439" s="44" t="s">
        <v>150</v>
      </c>
      <c r="Y439" s="44" t="s">
        <v>150</v>
      </c>
      <c r="Z439" s="44" t="s">
        <v>150</v>
      </c>
      <c r="AA439" s="44" t="s">
        <v>150</v>
      </c>
      <c r="AB439" s="44" t="s">
        <v>175</v>
      </c>
      <c r="AC439" s="44" t="s">
        <v>150</v>
      </c>
      <c r="AD439" s="44" t="s">
        <v>150</v>
      </c>
      <c r="AE439" s="44" t="s">
        <v>150</v>
      </c>
      <c r="AF439" s="17"/>
      <c r="AG439" s="17"/>
      <c r="AH439" s="17"/>
      <c r="AI439" s="44" t="s">
        <v>1131</v>
      </c>
      <c r="AJ439" s="44" t="s">
        <v>242</v>
      </c>
      <c r="AK439" s="46" t="s">
        <v>5487</v>
      </c>
      <c r="AL439" s="46" t="s">
        <v>5490</v>
      </c>
      <c r="AM439" s="46" t="s">
        <v>5501</v>
      </c>
      <c r="AN439" s="44" t="s">
        <v>161</v>
      </c>
      <c r="AO439" s="44" t="s">
        <v>158</v>
      </c>
      <c r="AP439" s="44" t="s">
        <v>150</v>
      </c>
      <c r="AQ439" s="44" t="s">
        <v>158</v>
      </c>
      <c r="AR439" s="44" t="s">
        <v>423</v>
      </c>
      <c r="AS439" s="44" t="s">
        <v>158</v>
      </c>
      <c r="AT439" s="44" t="s">
        <v>150</v>
      </c>
      <c r="AU439" s="44" t="s">
        <v>158</v>
      </c>
      <c r="AV439" s="44" t="s">
        <v>150</v>
      </c>
      <c r="AW439" s="44" t="s">
        <v>1322</v>
      </c>
      <c r="AX439" s="44" t="s">
        <v>150</v>
      </c>
      <c r="AY439" s="44" t="s">
        <v>285</v>
      </c>
      <c r="AZ439" s="44" t="s">
        <v>158</v>
      </c>
      <c r="BA439" s="47"/>
      <c r="BB439" s="44" t="s">
        <v>158</v>
      </c>
      <c r="BC439" s="47"/>
      <c r="BD439" s="1" t="s">
        <v>2176</v>
      </c>
      <c r="BE439" s="1" t="s">
        <v>19617</v>
      </c>
      <c r="BF439" s="13">
        <f>COUNTIF(data_M!$BP:$BP,G439)</f>
        <v>2</v>
      </c>
    </row>
    <row r="440">
      <c r="A440" s="1" t="s">
        <v>17444</v>
      </c>
      <c r="B440" s="11">
        <v>46164.524143518516</v>
      </c>
      <c r="C440" s="42">
        <v>105.0</v>
      </c>
      <c r="D440" s="43">
        <v>46164.0</v>
      </c>
      <c r="E440" s="1" t="s">
        <v>136</v>
      </c>
      <c r="F440" s="1" t="s">
        <v>10691</v>
      </c>
      <c r="G440" s="9" t="s">
        <v>10644</v>
      </c>
      <c r="H440" s="8" t="s">
        <v>17449</v>
      </c>
      <c r="I440" s="1" t="s">
        <v>10679</v>
      </c>
      <c r="J440" s="1" t="s">
        <v>3521</v>
      </c>
      <c r="K440" s="1" t="s">
        <v>171</v>
      </c>
      <c r="L440" s="44" t="s">
        <v>150</v>
      </c>
      <c r="M440" s="17"/>
      <c r="N440" s="44" t="s">
        <v>150</v>
      </c>
      <c r="O440" s="44" t="s">
        <v>150</v>
      </c>
      <c r="P440" s="44" t="s">
        <v>150</v>
      </c>
      <c r="Q440" s="17"/>
      <c r="R440" s="45">
        <v>75.0</v>
      </c>
      <c r="S440" s="44" t="s">
        <v>174</v>
      </c>
      <c r="T440" s="44" t="s">
        <v>150</v>
      </c>
      <c r="U440" s="44" t="s">
        <v>150</v>
      </c>
      <c r="V440" s="44" t="s">
        <v>150</v>
      </c>
      <c r="W440" s="44" t="s">
        <v>174</v>
      </c>
      <c r="X440" s="44" t="s">
        <v>150</v>
      </c>
      <c r="Y440" s="44" t="s">
        <v>150</v>
      </c>
      <c r="Z440" s="44" t="s">
        <v>150</v>
      </c>
      <c r="AA440" s="44" t="s">
        <v>150</v>
      </c>
      <c r="AB440" s="44" t="s">
        <v>150</v>
      </c>
      <c r="AC440" s="44" t="s">
        <v>150</v>
      </c>
      <c r="AD440" s="44" t="s">
        <v>150</v>
      </c>
      <c r="AE440" s="44" t="s">
        <v>174</v>
      </c>
      <c r="AF440" s="17"/>
      <c r="AG440" s="17"/>
      <c r="AH440" s="17"/>
      <c r="AI440" s="44" t="s">
        <v>508</v>
      </c>
      <c r="AJ440" s="44" t="s">
        <v>241</v>
      </c>
      <c r="AK440" s="46" t="s">
        <v>17454</v>
      </c>
      <c r="AL440" s="46" t="s">
        <v>17464</v>
      </c>
      <c r="AM440" s="46" t="s">
        <v>17470</v>
      </c>
      <c r="AN440" s="44" t="s">
        <v>174</v>
      </c>
      <c r="AO440" s="44" t="s">
        <v>158</v>
      </c>
      <c r="AP440" s="44" t="s">
        <v>150</v>
      </c>
      <c r="AQ440" s="44" t="s">
        <v>150</v>
      </c>
      <c r="AR440" s="44" t="s">
        <v>861</v>
      </c>
      <c r="AS440" s="44" t="s">
        <v>150</v>
      </c>
      <c r="AT440" s="44" t="s">
        <v>150</v>
      </c>
      <c r="AU440" s="44" t="s">
        <v>158</v>
      </c>
      <c r="AV440" s="44" t="s">
        <v>156</v>
      </c>
      <c r="AW440" s="44" t="s">
        <v>13139</v>
      </c>
      <c r="AX440" s="44" t="s">
        <v>150</v>
      </c>
      <c r="AY440" s="44" t="s">
        <v>2554</v>
      </c>
      <c r="AZ440" s="44" t="s">
        <v>174</v>
      </c>
      <c r="BA440" s="44" t="s">
        <v>17479</v>
      </c>
      <c r="BB440" s="44" t="s">
        <v>174</v>
      </c>
      <c r="BC440" s="44" t="s">
        <v>17480</v>
      </c>
      <c r="BD440" s="1" t="s">
        <v>136</v>
      </c>
      <c r="BE440" s="1" t="s">
        <v>19629</v>
      </c>
      <c r="BF440" s="13">
        <f>COUNTIF(data_M!$BP:$BP,G440)</f>
        <v>4</v>
      </c>
    </row>
    <row r="441">
      <c r="A441" s="1" t="s">
        <v>6525</v>
      </c>
      <c r="B441" s="11">
        <v>46157.22125</v>
      </c>
      <c r="C441" s="42">
        <v>106.0</v>
      </c>
      <c r="D441" s="43">
        <v>46157.0</v>
      </c>
      <c r="E441" s="1" t="s">
        <v>299</v>
      </c>
      <c r="F441" s="1" t="s">
        <v>4615</v>
      </c>
      <c r="G441" s="9" t="s">
        <v>4627</v>
      </c>
      <c r="H441" s="8" t="s">
        <v>6530</v>
      </c>
      <c r="I441" s="1" t="s">
        <v>5243</v>
      </c>
      <c r="J441" s="1" t="s">
        <v>169</v>
      </c>
      <c r="K441" s="1" t="s">
        <v>317</v>
      </c>
      <c r="L441" s="44" t="s">
        <v>150</v>
      </c>
      <c r="M441" s="17"/>
      <c r="N441" s="44" t="s">
        <v>174</v>
      </c>
      <c r="O441" s="44" t="s">
        <v>155</v>
      </c>
      <c r="P441" s="44" t="s">
        <v>150</v>
      </c>
      <c r="Q441" s="17"/>
      <c r="R441" s="45">
        <v>125.0</v>
      </c>
      <c r="S441" s="44" t="s">
        <v>174</v>
      </c>
      <c r="T441" s="44" t="s">
        <v>150</v>
      </c>
      <c r="U441" s="44" t="s">
        <v>150</v>
      </c>
      <c r="V441" s="44" t="s">
        <v>150</v>
      </c>
      <c r="W441" s="44" t="s">
        <v>174</v>
      </c>
      <c r="X441" s="44" t="s">
        <v>150</v>
      </c>
      <c r="Y441" s="44" t="s">
        <v>150</v>
      </c>
      <c r="Z441" s="44" t="s">
        <v>150</v>
      </c>
      <c r="AA441" s="44" t="s">
        <v>150</v>
      </c>
      <c r="AB441" s="44" t="s">
        <v>150</v>
      </c>
      <c r="AC441" s="44" t="s">
        <v>150</v>
      </c>
      <c r="AD441" s="44" t="s">
        <v>150</v>
      </c>
      <c r="AE441" s="44" t="s">
        <v>174</v>
      </c>
      <c r="AF441" s="17"/>
      <c r="AG441" s="17"/>
      <c r="AH441" s="17"/>
      <c r="AI441" s="44" t="s">
        <v>158</v>
      </c>
      <c r="AJ441" s="44" t="s">
        <v>241</v>
      </c>
      <c r="AK441" s="46" t="s">
        <v>6547</v>
      </c>
      <c r="AL441" s="46" t="s">
        <v>6554</v>
      </c>
      <c r="AM441" s="46" t="s">
        <v>6568</v>
      </c>
      <c r="AN441" s="44" t="s">
        <v>150</v>
      </c>
      <c r="AO441" s="44" t="s">
        <v>158</v>
      </c>
      <c r="AP441" s="44" t="s">
        <v>158</v>
      </c>
      <c r="AQ441" s="44" t="s">
        <v>150</v>
      </c>
      <c r="AR441" s="44" t="s">
        <v>154</v>
      </c>
      <c r="AS441" s="44" t="s">
        <v>150</v>
      </c>
      <c r="AT441" s="44" t="s">
        <v>158</v>
      </c>
      <c r="AU441" s="44" t="s">
        <v>158</v>
      </c>
      <c r="AV441" s="44" t="s">
        <v>174</v>
      </c>
      <c r="AW441" s="44" t="s">
        <v>666</v>
      </c>
      <c r="AX441" s="44" t="s">
        <v>150</v>
      </c>
      <c r="AY441" s="44" t="s">
        <v>3273</v>
      </c>
      <c r="AZ441" s="44" t="s">
        <v>158</v>
      </c>
      <c r="BA441" s="47"/>
      <c r="BB441" s="44" t="s">
        <v>158</v>
      </c>
      <c r="BC441" s="47"/>
      <c r="BD441" s="1" t="s">
        <v>299</v>
      </c>
      <c r="BE441" s="1" t="s">
        <v>19642</v>
      </c>
      <c r="BF441" s="13">
        <f>COUNTIF(data_M!$BP:$BP,G441)</f>
        <v>2</v>
      </c>
    </row>
    <row r="442">
      <c r="A442" s="1" t="s">
        <v>10916</v>
      </c>
      <c r="B442" s="11">
        <v>46160.32435185185</v>
      </c>
      <c r="C442" s="42">
        <v>109.0</v>
      </c>
      <c r="D442" s="43">
        <v>46160.0</v>
      </c>
      <c r="E442" s="1" t="s">
        <v>1913</v>
      </c>
      <c r="F442" s="1" t="s">
        <v>10919</v>
      </c>
      <c r="G442" s="9" t="s">
        <v>10920</v>
      </c>
      <c r="H442" s="8" t="s">
        <v>10921</v>
      </c>
      <c r="I442" s="1" t="s">
        <v>10931</v>
      </c>
      <c r="J442" s="1" t="s">
        <v>1592</v>
      </c>
      <c r="K442" s="1" t="s">
        <v>1543</v>
      </c>
      <c r="L442" s="44" t="s">
        <v>150</v>
      </c>
      <c r="M442" s="17"/>
      <c r="N442" s="44" t="s">
        <v>150</v>
      </c>
      <c r="O442" s="44" t="s">
        <v>150</v>
      </c>
      <c r="P442" s="44" t="s">
        <v>150</v>
      </c>
      <c r="Q442" s="17"/>
      <c r="R442" s="45">
        <v>90.0</v>
      </c>
      <c r="S442" s="44" t="s">
        <v>174</v>
      </c>
      <c r="T442" s="44" t="s">
        <v>150</v>
      </c>
      <c r="U442" s="44" t="s">
        <v>150</v>
      </c>
      <c r="V442" s="44" t="s">
        <v>150</v>
      </c>
      <c r="W442" s="44" t="s">
        <v>174</v>
      </c>
      <c r="X442" s="44" t="s">
        <v>150</v>
      </c>
      <c r="Y442" s="44" t="s">
        <v>150</v>
      </c>
      <c r="Z442" s="44" t="s">
        <v>150</v>
      </c>
      <c r="AA442" s="44" t="s">
        <v>150</v>
      </c>
      <c r="AB442" s="44" t="s">
        <v>175</v>
      </c>
      <c r="AC442" s="44" t="s">
        <v>150</v>
      </c>
      <c r="AD442" s="44" t="s">
        <v>150</v>
      </c>
      <c r="AE442" s="44" t="s">
        <v>174</v>
      </c>
      <c r="AF442" s="17"/>
      <c r="AG442" s="17"/>
      <c r="AH442" s="17"/>
      <c r="AI442" s="44" t="s">
        <v>322</v>
      </c>
      <c r="AJ442" s="44" t="s">
        <v>242</v>
      </c>
      <c r="AK442" s="46" t="s">
        <v>10935</v>
      </c>
      <c r="AL442" s="46" t="s">
        <v>10942</v>
      </c>
      <c r="AM442" s="46" t="s">
        <v>10949</v>
      </c>
      <c r="AN442" s="44" t="s">
        <v>150</v>
      </c>
      <c r="AO442" s="44" t="s">
        <v>158</v>
      </c>
      <c r="AP442" s="44" t="s">
        <v>150</v>
      </c>
      <c r="AQ442" s="44" t="s">
        <v>158</v>
      </c>
      <c r="AR442" s="44" t="s">
        <v>158</v>
      </c>
      <c r="AS442" s="44" t="s">
        <v>158</v>
      </c>
      <c r="AT442" s="44" t="s">
        <v>158</v>
      </c>
      <c r="AU442" s="44" t="s">
        <v>158</v>
      </c>
      <c r="AV442" s="44" t="s">
        <v>150</v>
      </c>
      <c r="AW442" s="44" t="s">
        <v>286</v>
      </c>
      <c r="AX442" s="44" t="s">
        <v>158</v>
      </c>
      <c r="AY442" s="47"/>
      <c r="AZ442" s="44" t="s">
        <v>158</v>
      </c>
      <c r="BA442" s="47"/>
      <c r="BB442" s="44" t="s">
        <v>158</v>
      </c>
      <c r="BC442" s="47"/>
      <c r="BD442" s="1" t="s">
        <v>1913</v>
      </c>
      <c r="BE442" s="1" t="s">
        <v>19685</v>
      </c>
      <c r="BF442" s="13">
        <f>COUNTIF(data_M!$BP:$BP,G442)</f>
        <v>5</v>
      </c>
    </row>
    <row r="443">
      <c r="A443" s="1" t="s">
        <v>16762</v>
      </c>
      <c r="B443" s="11">
        <v>46163.594456018516</v>
      </c>
      <c r="C443" s="42">
        <v>105.0</v>
      </c>
      <c r="D443" s="43">
        <v>46163.0</v>
      </c>
      <c r="E443" s="1" t="s">
        <v>136</v>
      </c>
      <c r="F443" s="1" t="s">
        <v>11371</v>
      </c>
      <c r="G443" s="9" t="s">
        <v>11353</v>
      </c>
      <c r="H443" s="8" t="s">
        <v>16765</v>
      </c>
      <c r="I443" s="1" t="s">
        <v>11371</v>
      </c>
      <c r="J443" s="1" t="s">
        <v>169</v>
      </c>
      <c r="K443" s="1" t="s">
        <v>171</v>
      </c>
      <c r="L443" s="44" t="s">
        <v>150</v>
      </c>
      <c r="M443" s="17"/>
      <c r="N443" s="44" t="s">
        <v>150</v>
      </c>
      <c r="O443" s="44" t="s">
        <v>150</v>
      </c>
      <c r="P443" s="44" t="s">
        <v>150</v>
      </c>
      <c r="Q443" s="17"/>
      <c r="R443" s="45">
        <v>75.0</v>
      </c>
      <c r="S443" s="44" t="s">
        <v>174</v>
      </c>
      <c r="T443" s="44" t="s">
        <v>150</v>
      </c>
      <c r="U443" s="44" t="s">
        <v>150</v>
      </c>
      <c r="V443" s="44" t="s">
        <v>150</v>
      </c>
      <c r="W443" s="44" t="s">
        <v>174</v>
      </c>
      <c r="X443" s="44" t="s">
        <v>150</v>
      </c>
      <c r="Y443" s="44" t="s">
        <v>150</v>
      </c>
      <c r="Z443" s="44" t="s">
        <v>150</v>
      </c>
      <c r="AA443" s="44" t="s">
        <v>150</v>
      </c>
      <c r="AB443" s="44" t="s">
        <v>175</v>
      </c>
      <c r="AC443" s="44" t="s">
        <v>150</v>
      </c>
      <c r="AD443" s="44" t="s">
        <v>150</v>
      </c>
      <c r="AE443" s="44" t="s">
        <v>174</v>
      </c>
      <c r="AF443" s="17"/>
      <c r="AG443" s="17"/>
      <c r="AH443" s="17"/>
      <c r="AI443" s="44" t="s">
        <v>4621</v>
      </c>
      <c r="AJ443" s="44" t="s">
        <v>2794</v>
      </c>
      <c r="AK443" s="46" t="s">
        <v>16773</v>
      </c>
      <c r="AL443" s="46" t="s">
        <v>16780</v>
      </c>
      <c r="AM443" s="46" t="s">
        <v>16786</v>
      </c>
      <c r="AN443" s="44" t="s">
        <v>150</v>
      </c>
      <c r="AO443" s="44" t="s">
        <v>158</v>
      </c>
      <c r="AP443" s="44" t="s">
        <v>150</v>
      </c>
      <c r="AQ443" s="44" t="s">
        <v>158</v>
      </c>
      <c r="AR443" s="44" t="s">
        <v>150</v>
      </c>
      <c r="AS443" s="44" t="s">
        <v>158</v>
      </c>
      <c r="AT443" s="44" t="s">
        <v>150</v>
      </c>
      <c r="AU443" s="44" t="s">
        <v>158</v>
      </c>
      <c r="AV443" s="44" t="s">
        <v>174</v>
      </c>
      <c r="AW443" s="44" t="s">
        <v>1322</v>
      </c>
      <c r="AX443" s="44" t="s">
        <v>158</v>
      </c>
      <c r="AY443" s="47"/>
      <c r="AZ443" s="44" t="s">
        <v>158</v>
      </c>
      <c r="BA443" s="47"/>
      <c r="BB443" s="44" t="s">
        <v>158</v>
      </c>
      <c r="BC443" s="47"/>
      <c r="BD443" s="1" t="s">
        <v>136</v>
      </c>
      <c r="BE443" s="1" t="s">
        <v>19695</v>
      </c>
      <c r="BF443" s="13">
        <f>COUNTIF(data_M!$BP:$BP,G443)</f>
        <v>3</v>
      </c>
    </row>
    <row r="444">
      <c r="A444" s="1" t="s">
        <v>8239</v>
      </c>
      <c r="B444" s="11">
        <v>46158.35550925926</v>
      </c>
      <c r="C444" s="42">
        <v>110.0</v>
      </c>
      <c r="D444" s="43">
        <v>46158.0</v>
      </c>
      <c r="E444" s="1" t="s">
        <v>227</v>
      </c>
      <c r="F444" s="1" t="s">
        <v>8245</v>
      </c>
      <c r="G444" s="9" t="s">
        <v>8248</v>
      </c>
      <c r="H444" s="8" t="s">
        <v>8249</v>
      </c>
      <c r="I444" s="1" t="s">
        <v>8258</v>
      </c>
      <c r="J444" s="1" t="s">
        <v>2250</v>
      </c>
      <c r="K444" s="1" t="s">
        <v>237</v>
      </c>
      <c r="L444" s="44" t="s">
        <v>150</v>
      </c>
      <c r="M444" s="17"/>
      <c r="N444" s="44" t="s">
        <v>150</v>
      </c>
      <c r="O444" s="44" t="s">
        <v>150</v>
      </c>
      <c r="P444" s="44" t="s">
        <v>150</v>
      </c>
      <c r="Q444" s="17"/>
      <c r="R444" s="45">
        <v>50.0</v>
      </c>
      <c r="S444" s="44" t="s">
        <v>174</v>
      </c>
      <c r="T444" s="44" t="s">
        <v>150</v>
      </c>
      <c r="U444" s="44" t="s">
        <v>150</v>
      </c>
      <c r="V444" s="44" t="s">
        <v>150</v>
      </c>
      <c r="W444" s="44" t="s">
        <v>150</v>
      </c>
      <c r="X444" s="44" t="s">
        <v>150</v>
      </c>
      <c r="Y444" s="44" t="s">
        <v>150</v>
      </c>
      <c r="Z444" s="44" t="s">
        <v>150</v>
      </c>
      <c r="AA444" s="44" t="s">
        <v>150</v>
      </c>
      <c r="AB444" s="44" t="s">
        <v>175</v>
      </c>
      <c r="AC444" s="44" t="s">
        <v>150</v>
      </c>
      <c r="AD444" s="44" t="s">
        <v>150</v>
      </c>
      <c r="AE444" s="44" t="s">
        <v>155</v>
      </c>
      <c r="AF444" s="17"/>
      <c r="AG444" s="17"/>
      <c r="AH444" s="17"/>
      <c r="AI444" s="44" t="s">
        <v>2399</v>
      </c>
      <c r="AJ444" s="44" t="s">
        <v>242</v>
      </c>
      <c r="AK444" s="46" t="s">
        <v>8264</v>
      </c>
      <c r="AL444" s="46" t="s">
        <v>8267</v>
      </c>
      <c r="AM444" s="46" t="s">
        <v>8275</v>
      </c>
      <c r="AN444" s="44" t="s">
        <v>150</v>
      </c>
      <c r="AO444" s="44" t="s">
        <v>158</v>
      </c>
      <c r="AP444" s="44" t="s">
        <v>150</v>
      </c>
      <c r="AQ444" s="44" t="s">
        <v>158</v>
      </c>
      <c r="AR444" s="44" t="s">
        <v>175</v>
      </c>
      <c r="AS444" s="44" t="s">
        <v>158</v>
      </c>
      <c r="AT444" s="44" t="s">
        <v>150</v>
      </c>
      <c r="AU444" s="44" t="s">
        <v>158</v>
      </c>
      <c r="AV444" s="44" t="s">
        <v>150</v>
      </c>
      <c r="AW444" s="44" t="s">
        <v>8284</v>
      </c>
      <c r="AX444" s="44" t="s">
        <v>150</v>
      </c>
      <c r="AY444" s="44" t="s">
        <v>1053</v>
      </c>
      <c r="AZ444" s="44" t="s">
        <v>158</v>
      </c>
      <c r="BA444" s="47"/>
      <c r="BB444" s="44" t="s">
        <v>150</v>
      </c>
      <c r="BC444" s="44" t="s">
        <v>542</v>
      </c>
      <c r="BD444" s="1" t="s">
        <v>227</v>
      </c>
      <c r="BE444" s="1" t="s">
        <v>19705</v>
      </c>
      <c r="BF444" s="13">
        <f>COUNTIF(data_M!$BP:$BP,G444)</f>
        <v>2</v>
      </c>
    </row>
    <row r="445">
      <c r="A445" s="1" t="s">
        <v>5270</v>
      </c>
      <c r="B445" s="11">
        <v>46156.35974537037</v>
      </c>
      <c r="C445" s="42">
        <v>105.0</v>
      </c>
      <c r="D445" s="43">
        <v>46156.0</v>
      </c>
      <c r="E445" s="1" t="s">
        <v>136</v>
      </c>
      <c r="F445" s="1" t="s">
        <v>5275</v>
      </c>
      <c r="G445" s="9" t="s">
        <v>5276</v>
      </c>
      <c r="H445" s="8" t="s">
        <v>5277</v>
      </c>
      <c r="I445" s="1" t="s">
        <v>5275</v>
      </c>
      <c r="J445" s="1" t="s">
        <v>169</v>
      </c>
      <c r="K445" s="1" t="s">
        <v>171</v>
      </c>
      <c r="L445" s="44" t="s">
        <v>150</v>
      </c>
      <c r="M445" s="17"/>
      <c r="N445" s="44" t="s">
        <v>174</v>
      </c>
      <c r="O445" s="44" t="s">
        <v>150</v>
      </c>
      <c r="P445" s="44" t="s">
        <v>150</v>
      </c>
      <c r="Q445" s="17"/>
      <c r="R445" s="45">
        <v>75.0</v>
      </c>
      <c r="S445" s="44" t="s">
        <v>174</v>
      </c>
      <c r="T445" s="44" t="s">
        <v>150</v>
      </c>
      <c r="U445" s="44" t="s">
        <v>150</v>
      </c>
      <c r="V445" s="44" t="s">
        <v>150</v>
      </c>
      <c r="W445" s="44" t="s">
        <v>174</v>
      </c>
      <c r="X445" s="44" t="s">
        <v>150</v>
      </c>
      <c r="Y445" s="44" t="s">
        <v>150</v>
      </c>
      <c r="Z445" s="44" t="s">
        <v>150</v>
      </c>
      <c r="AA445" s="44" t="s">
        <v>150</v>
      </c>
      <c r="AB445" s="44" t="s">
        <v>150</v>
      </c>
      <c r="AC445" s="44" t="s">
        <v>174</v>
      </c>
      <c r="AD445" s="47"/>
      <c r="AE445" s="47"/>
      <c r="AF445" s="17"/>
      <c r="AG445" s="17"/>
      <c r="AH445" s="17"/>
      <c r="AI445" s="44" t="s">
        <v>158</v>
      </c>
      <c r="AJ445" s="44" t="s">
        <v>158</v>
      </c>
      <c r="AK445" s="46" t="s">
        <v>5285</v>
      </c>
      <c r="AL445" s="46" t="s">
        <v>5294</v>
      </c>
      <c r="AM445" s="46" t="s">
        <v>5302</v>
      </c>
      <c r="AN445" s="44" t="s">
        <v>150</v>
      </c>
      <c r="AO445" s="44" t="s">
        <v>158</v>
      </c>
      <c r="AP445" s="44" t="s">
        <v>150</v>
      </c>
      <c r="AQ445" s="44" t="s">
        <v>158</v>
      </c>
      <c r="AR445" s="44" t="s">
        <v>1811</v>
      </c>
      <c r="AS445" s="44" t="s">
        <v>158</v>
      </c>
      <c r="AT445" s="44" t="s">
        <v>150</v>
      </c>
      <c r="AU445" s="44" t="s">
        <v>158</v>
      </c>
      <c r="AV445" s="44" t="s">
        <v>158</v>
      </c>
      <c r="AW445" s="44" t="s">
        <v>158</v>
      </c>
      <c r="AX445" s="44" t="s">
        <v>158</v>
      </c>
      <c r="AY445" s="47"/>
      <c r="AZ445" s="44" t="s">
        <v>158</v>
      </c>
      <c r="BA445" s="47"/>
      <c r="BB445" s="44" t="s">
        <v>158</v>
      </c>
      <c r="BC445" s="47"/>
      <c r="BD445" s="1" t="s">
        <v>136</v>
      </c>
      <c r="BE445" s="8" t="s">
        <v>18000</v>
      </c>
      <c r="BF445" s="13">
        <f>COUNTIF(data_M!$BP:$BP,G445)</f>
        <v>19</v>
      </c>
    </row>
    <row r="446">
      <c r="A446" s="1" t="s">
        <v>7418</v>
      </c>
      <c r="B446" s="11">
        <v>46157.42805555555</v>
      </c>
      <c r="C446" s="42">
        <v>104.0</v>
      </c>
      <c r="D446" s="43">
        <v>46157.0</v>
      </c>
      <c r="E446" s="1" t="s">
        <v>960</v>
      </c>
      <c r="F446" s="1" t="s">
        <v>7422</v>
      </c>
      <c r="G446" s="9" t="s">
        <v>7423</v>
      </c>
      <c r="H446" s="8" t="s">
        <v>7424</v>
      </c>
      <c r="I446" s="1" t="s">
        <v>7422</v>
      </c>
      <c r="J446" s="1" t="s">
        <v>169</v>
      </c>
      <c r="K446" s="1" t="s">
        <v>970</v>
      </c>
      <c r="L446" s="44" t="s">
        <v>174</v>
      </c>
      <c r="M446" s="12" t="s">
        <v>7437</v>
      </c>
      <c r="N446" s="44" t="s">
        <v>150</v>
      </c>
      <c r="O446" s="44" t="s">
        <v>150</v>
      </c>
      <c r="P446" s="44" t="s">
        <v>150</v>
      </c>
      <c r="Q446" s="17"/>
      <c r="R446" s="45">
        <v>120.0</v>
      </c>
      <c r="S446" s="44" t="s">
        <v>174</v>
      </c>
      <c r="T446" s="44" t="s">
        <v>150</v>
      </c>
      <c r="U446" s="44" t="s">
        <v>150</v>
      </c>
      <c r="V446" s="44" t="s">
        <v>150</v>
      </c>
      <c r="W446" s="44" t="s">
        <v>174</v>
      </c>
      <c r="X446" s="44" t="s">
        <v>150</v>
      </c>
      <c r="Y446" s="44" t="s">
        <v>150</v>
      </c>
      <c r="Z446" s="44" t="s">
        <v>150</v>
      </c>
      <c r="AA446" s="44" t="s">
        <v>150</v>
      </c>
      <c r="AB446" s="44" t="s">
        <v>150</v>
      </c>
      <c r="AC446" s="44" t="s">
        <v>150</v>
      </c>
      <c r="AD446" s="44" t="s">
        <v>150</v>
      </c>
      <c r="AE446" s="44" t="s">
        <v>155</v>
      </c>
      <c r="AF446" s="17"/>
      <c r="AG446" s="17"/>
      <c r="AH446" s="17"/>
      <c r="AI446" s="44" t="s">
        <v>7443</v>
      </c>
      <c r="AJ446" s="44" t="s">
        <v>6666</v>
      </c>
      <c r="AK446" s="46" t="s">
        <v>7444</v>
      </c>
      <c r="AL446" s="46" t="s">
        <v>7446</v>
      </c>
      <c r="AM446" s="46" t="s">
        <v>7457</v>
      </c>
      <c r="AN446" s="44" t="s">
        <v>150</v>
      </c>
      <c r="AO446" s="44" t="s">
        <v>158</v>
      </c>
      <c r="AP446" s="44" t="s">
        <v>150</v>
      </c>
      <c r="AQ446" s="44" t="s">
        <v>150</v>
      </c>
      <c r="AR446" s="44" t="s">
        <v>423</v>
      </c>
      <c r="AS446" s="44" t="s">
        <v>158</v>
      </c>
      <c r="AT446" s="44" t="s">
        <v>155</v>
      </c>
      <c r="AU446" s="44" t="s">
        <v>158</v>
      </c>
      <c r="AV446" s="44" t="s">
        <v>174</v>
      </c>
      <c r="AW446" s="44" t="s">
        <v>7464</v>
      </c>
      <c r="AX446" s="44" t="s">
        <v>158</v>
      </c>
      <c r="AY446" s="47"/>
      <c r="AZ446" s="44" t="s">
        <v>158</v>
      </c>
      <c r="BA446" s="47"/>
      <c r="BB446" s="44" t="s">
        <v>158</v>
      </c>
      <c r="BC446" s="47"/>
      <c r="BD446" s="1" t="s">
        <v>960</v>
      </c>
      <c r="BE446" s="1" t="s">
        <v>19714</v>
      </c>
      <c r="BF446" s="13">
        <f>COUNTIF(data_M!$BP:$BP,G446)</f>
        <v>4</v>
      </c>
    </row>
    <row r="447">
      <c r="A447" s="1" t="s">
        <v>15435</v>
      </c>
      <c r="B447" s="11">
        <v>46163.11164351852</v>
      </c>
      <c r="C447" s="42">
        <v>107.0</v>
      </c>
      <c r="D447" s="43">
        <v>46162.0</v>
      </c>
      <c r="E447" s="1" t="s">
        <v>561</v>
      </c>
      <c r="F447" s="1" t="s">
        <v>12508</v>
      </c>
      <c r="G447" s="9" t="s">
        <v>12495</v>
      </c>
      <c r="H447" s="8" t="s">
        <v>15438</v>
      </c>
      <c r="I447" s="1" t="s">
        <v>12501</v>
      </c>
      <c r="J447" s="1" t="s">
        <v>169</v>
      </c>
      <c r="K447" s="1" t="s">
        <v>573</v>
      </c>
      <c r="L447" s="44" t="s">
        <v>150</v>
      </c>
      <c r="M447" s="17"/>
      <c r="N447" s="44" t="s">
        <v>150</v>
      </c>
      <c r="O447" s="44" t="s">
        <v>150</v>
      </c>
      <c r="P447" s="44" t="s">
        <v>150</v>
      </c>
      <c r="Q447" s="17"/>
      <c r="R447" s="45">
        <v>100.0</v>
      </c>
      <c r="S447" s="44" t="s">
        <v>174</v>
      </c>
      <c r="T447" s="44" t="s">
        <v>150</v>
      </c>
      <c r="U447" s="44" t="s">
        <v>150</v>
      </c>
      <c r="V447" s="44" t="s">
        <v>150</v>
      </c>
      <c r="W447" s="44" t="s">
        <v>174</v>
      </c>
      <c r="X447" s="44" t="s">
        <v>150</v>
      </c>
      <c r="Y447" s="44" t="s">
        <v>150</v>
      </c>
      <c r="Z447" s="44" t="s">
        <v>150</v>
      </c>
      <c r="AA447" s="44" t="s">
        <v>150</v>
      </c>
      <c r="AB447" s="44" t="s">
        <v>150</v>
      </c>
      <c r="AC447" s="44" t="s">
        <v>150</v>
      </c>
      <c r="AD447" s="44" t="s">
        <v>150</v>
      </c>
      <c r="AE447" s="44" t="s">
        <v>174</v>
      </c>
      <c r="AF447" s="17"/>
      <c r="AG447" s="17"/>
      <c r="AH447" s="17"/>
      <c r="AI447" s="44" t="s">
        <v>1048</v>
      </c>
      <c r="AJ447" s="44" t="s">
        <v>506</v>
      </c>
      <c r="AK447" s="46" t="s">
        <v>15444</v>
      </c>
      <c r="AL447" s="46" t="s">
        <v>15450</v>
      </c>
      <c r="AM447" s="46" t="s">
        <v>15456</v>
      </c>
      <c r="AN447" s="44" t="s">
        <v>155</v>
      </c>
      <c r="AO447" s="44" t="s">
        <v>158</v>
      </c>
      <c r="AP447" s="44" t="s">
        <v>150</v>
      </c>
      <c r="AQ447" s="44" t="s">
        <v>174</v>
      </c>
      <c r="AR447" s="44" t="s">
        <v>861</v>
      </c>
      <c r="AS447" s="44" t="s">
        <v>150</v>
      </c>
      <c r="AT447" s="44" t="s">
        <v>158</v>
      </c>
      <c r="AU447" s="44" t="s">
        <v>158</v>
      </c>
      <c r="AV447" s="44" t="s">
        <v>155</v>
      </c>
      <c r="AW447" s="44" t="s">
        <v>1613</v>
      </c>
      <c r="AX447" s="44" t="s">
        <v>150</v>
      </c>
      <c r="AY447" s="44" t="s">
        <v>12864</v>
      </c>
      <c r="AZ447" s="44" t="s">
        <v>150</v>
      </c>
      <c r="BA447" s="44" t="s">
        <v>1053</v>
      </c>
      <c r="BB447" s="44" t="s">
        <v>158</v>
      </c>
      <c r="BC447" s="47"/>
      <c r="BD447" s="1" t="s">
        <v>561</v>
      </c>
      <c r="BE447" s="1" t="s">
        <v>19717</v>
      </c>
      <c r="BF447" s="13">
        <f>COUNTIF(data_M!$BP:$BP,G447)</f>
        <v>3</v>
      </c>
    </row>
    <row r="448">
      <c r="A448" s="1" t="s">
        <v>496</v>
      </c>
      <c r="B448" s="1" t="s">
        <v>497</v>
      </c>
      <c r="C448" s="50" t="s">
        <v>297</v>
      </c>
      <c r="D448" s="50" t="s">
        <v>226</v>
      </c>
      <c r="E448" s="1" t="s">
        <v>299</v>
      </c>
      <c r="F448" s="1" t="s">
        <v>499</v>
      </c>
      <c r="G448" s="9" t="s">
        <v>500</v>
      </c>
      <c r="H448" s="8" t="s">
        <v>501</v>
      </c>
      <c r="I448" s="1" t="s">
        <v>503</v>
      </c>
      <c r="J448" s="1" t="s">
        <v>169</v>
      </c>
      <c r="K448" s="1" t="s">
        <v>317</v>
      </c>
      <c r="L448" s="44" t="s">
        <v>150</v>
      </c>
      <c r="M448" s="17"/>
      <c r="N448" s="44" t="s">
        <v>174</v>
      </c>
      <c r="O448" s="44" t="s">
        <v>150</v>
      </c>
      <c r="P448" s="44" t="s">
        <v>150</v>
      </c>
      <c r="Q448" s="17"/>
      <c r="R448" s="45">
        <v>75.0</v>
      </c>
      <c r="S448" s="44" t="s">
        <v>174</v>
      </c>
      <c r="T448" s="44" t="s">
        <v>150</v>
      </c>
      <c r="U448" s="44" t="s">
        <v>150</v>
      </c>
      <c r="V448" s="44" t="s">
        <v>150</v>
      </c>
      <c r="W448" s="44" t="s">
        <v>174</v>
      </c>
      <c r="X448" s="44" t="s">
        <v>150</v>
      </c>
      <c r="Y448" s="44" t="s">
        <v>150</v>
      </c>
      <c r="Z448" s="44" t="s">
        <v>150</v>
      </c>
      <c r="AA448" s="44" t="s">
        <v>150</v>
      </c>
      <c r="AB448" s="44" t="s">
        <v>175</v>
      </c>
      <c r="AC448" s="44" t="s">
        <v>150</v>
      </c>
      <c r="AD448" s="44" t="s">
        <v>150</v>
      </c>
      <c r="AE448" s="44" t="s">
        <v>174</v>
      </c>
      <c r="AF448" s="17"/>
      <c r="AG448" s="17"/>
      <c r="AH448" s="17"/>
      <c r="AI448" s="44" t="s">
        <v>506</v>
      </c>
      <c r="AJ448" s="44" t="s">
        <v>508</v>
      </c>
      <c r="AK448" s="46" t="s">
        <v>510</v>
      </c>
      <c r="AL448" s="46" t="s">
        <v>522</v>
      </c>
      <c r="AM448" s="46" t="s">
        <v>525</v>
      </c>
      <c r="AN448" s="44" t="s">
        <v>174</v>
      </c>
      <c r="AO448" s="44" t="s">
        <v>158</v>
      </c>
      <c r="AP448" s="44" t="s">
        <v>150</v>
      </c>
      <c r="AQ448" s="44" t="s">
        <v>158</v>
      </c>
      <c r="AR448" s="44" t="s">
        <v>161</v>
      </c>
      <c r="AS448" s="44" t="s">
        <v>174</v>
      </c>
      <c r="AT448" s="44" t="s">
        <v>156</v>
      </c>
      <c r="AU448" s="44" t="s">
        <v>158</v>
      </c>
      <c r="AV448" s="44" t="s">
        <v>174</v>
      </c>
      <c r="AW448" s="44" t="s">
        <v>541</v>
      </c>
      <c r="AX448" s="44" t="s">
        <v>150</v>
      </c>
      <c r="AY448" s="44" t="s">
        <v>542</v>
      </c>
      <c r="AZ448" s="44" t="s">
        <v>158</v>
      </c>
      <c r="BA448" s="47"/>
      <c r="BB448" s="44" t="s">
        <v>158</v>
      </c>
      <c r="BC448" s="47"/>
      <c r="BD448" s="1" t="s">
        <v>299</v>
      </c>
      <c r="BF448" s="13">
        <f>COUNTIF(data_M!$BP:$BP,G448)</f>
        <v>4</v>
      </c>
    </row>
    <row r="449">
      <c r="A449" s="1" t="s">
        <v>10176</v>
      </c>
      <c r="B449" s="11">
        <v>46160.19445601852</v>
      </c>
      <c r="C449" s="42">
        <v>101.0</v>
      </c>
      <c r="D449" s="43">
        <v>46160.0</v>
      </c>
      <c r="E449" s="1" t="s">
        <v>793</v>
      </c>
      <c r="F449" s="1" t="s">
        <v>10181</v>
      </c>
      <c r="G449" s="9" t="s">
        <v>10183</v>
      </c>
      <c r="H449" s="8" t="s">
        <v>10184</v>
      </c>
      <c r="I449" s="1" t="s">
        <v>10181</v>
      </c>
      <c r="J449" s="1" t="s">
        <v>808</v>
      </c>
      <c r="K449" s="1" t="s">
        <v>809</v>
      </c>
      <c r="L449" s="44" t="s">
        <v>150</v>
      </c>
      <c r="M449" s="17"/>
      <c r="N449" s="44" t="s">
        <v>174</v>
      </c>
      <c r="O449" s="44" t="s">
        <v>155</v>
      </c>
      <c r="P449" s="47"/>
      <c r="Q449" s="17"/>
      <c r="R449" s="45">
        <v>100.0</v>
      </c>
      <c r="S449" s="44" t="s">
        <v>174</v>
      </c>
      <c r="T449" s="44" t="s">
        <v>150</v>
      </c>
      <c r="U449" s="44" t="s">
        <v>150</v>
      </c>
      <c r="V449" s="44" t="s">
        <v>150</v>
      </c>
      <c r="W449" s="44" t="s">
        <v>174</v>
      </c>
      <c r="X449" s="44" t="s">
        <v>150</v>
      </c>
      <c r="Y449" s="44" t="s">
        <v>150</v>
      </c>
      <c r="Z449" s="44" t="s">
        <v>150</v>
      </c>
      <c r="AA449" s="44" t="s">
        <v>150</v>
      </c>
      <c r="AB449" s="44" t="s">
        <v>150</v>
      </c>
      <c r="AC449" s="44" t="s">
        <v>150</v>
      </c>
      <c r="AD449" s="44" t="s">
        <v>150</v>
      </c>
      <c r="AE449" s="44" t="s">
        <v>174</v>
      </c>
      <c r="AF449" s="17"/>
      <c r="AG449" s="17"/>
      <c r="AH449" s="17"/>
      <c r="AI449" s="44" t="s">
        <v>757</v>
      </c>
      <c r="AJ449" s="44" t="s">
        <v>757</v>
      </c>
      <c r="AK449" s="46" t="s">
        <v>10193</v>
      </c>
      <c r="AL449" s="46" t="s">
        <v>10201</v>
      </c>
      <c r="AM449" s="46" t="s">
        <v>10213</v>
      </c>
      <c r="AN449" s="44" t="s">
        <v>150</v>
      </c>
      <c r="AO449" s="44" t="s">
        <v>158</v>
      </c>
      <c r="AP449" s="44" t="s">
        <v>150</v>
      </c>
      <c r="AQ449" s="44" t="s">
        <v>158</v>
      </c>
      <c r="AR449" s="44" t="s">
        <v>2624</v>
      </c>
      <c r="AS449" s="44" t="s">
        <v>150</v>
      </c>
      <c r="AT449" s="44" t="s">
        <v>158</v>
      </c>
      <c r="AU449" s="44" t="s">
        <v>158</v>
      </c>
      <c r="AV449" s="44" t="s">
        <v>150</v>
      </c>
      <c r="AW449" s="44" t="s">
        <v>217</v>
      </c>
      <c r="AX449" s="44" t="s">
        <v>158</v>
      </c>
      <c r="AY449" s="47"/>
      <c r="AZ449" s="44" t="s">
        <v>158</v>
      </c>
      <c r="BA449" s="47"/>
      <c r="BB449" s="44" t="s">
        <v>158</v>
      </c>
      <c r="BC449" s="47"/>
      <c r="BD449" s="1" t="s">
        <v>793</v>
      </c>
      <c r="BE449" s="1" t="s">
        <v>19742</v>
      </c>
      <c r="BF449" s="13">
        <f>COUNTIF(data_M!$BP:$BP,G449)</f>
        <v>2</v>
      </c>
    </row>
    <row r="450">
      <c r="A450" s="1" t="s">
        <v>907</v>
      </c>
      <c r="B450" s="1" t="s">
        <v>908</v>
      </c>
      <c r="C450" s="50" t="s">
        <v>560</v>
      </c>
      <c r="D450" s="50" t="s">
        <v>226</v>
      </c>
      <c r="E450" s="1" t="s">
        <v>561</v>
      </c>
      <c r="F450" s="1" t="s">
        <v>910</v>
      </c>
      <c r="G450" s="9" t="s">
        <v>911</v>
      </c>
      <c r="H450" s="8" t="s">
        <v>912</v>
      </c>
      <c r="I450" s="1" t="s">
        <v>19745</v>
      </c>
      <c r="J450" s="1" t="s">
        <v>169</v>
      </c>
      <c r="K450" s="1" t="s">
        <v>573</v>
      </c>
      <c r="L450" s="44" t="s">
        <v>150</v>
      </c>
      <c r="M450" s="17"/>
      <c r="N450" s="44" t="s">
        <v>150</v>
      </c>
      <c r="O450" s="44" t="s">
        <v>150</v>
      </c>
      <c r="P450" s="44" t="s">
        <v>150</v>
      </c>
      <c r="Q450" s="17"/>
      <c r="R450" s="45">
        <v>108.0</v>
      </c>
      <c r="S450" s="44" t="s">
        <v>174</v>
      </c>
      <c r="T450" s="44" t="s">
        <v>150</v>
      </c>
      <c r="U450" s="44" t="s">
        <v>150</v>
      </c>
      <c r="V450" s="44" t="s">
        <v>150</v>
      </c>
      <c r="W450" s="44" t="s">
        <v>174</v>
      </c>
      <c r="X450" s="44" t="s">
        <v>150</v>
      </c>
      <c r="Y450" s="44" t="s">
        <v>150</v>
      </c>
      <c r="Z450" s="44" t="s">
        <v>150</v>
      </c>
      <c r="AA450" s="44" t="s">
        <v>150</v>
      </c>
      <c r="AB450" s="44" t="s">
        <v>175</v>
      </c>
      <c r="AC450" s="44" t="s">
        <v>150</v>
      </c>
      <c r="AD450" s="44" t="s">
        <v>150</v>
      </c>
      <c r="AE450" s="44" t="s">
        <v>174</v>
      </c>
      <c r="AF450" s="17"/>
      <c r="AG450" s="17"/>
      <c r="AH450" s="17"/>
      <c r="AI450" s="44" t="s">
        <v>757</v>
      </c>
      <c r="AJ450" s="44" t="s">
        <v>1131</v>
      </c>
      <c r="AK450" s="46" t="s">
        <v>927</v>
      </c>
      <c r="AL450" s="46" t="s">
        <v>931</v>
      </c>
      <c r="AM450" s="46" t="s">
        <v>942</v>
      </c>
      <c r="AN450" s="44" t="s">
        <v>174</v>
      </c>
      <c r="AO450" s="44" t="s">
        <v>158</v>
      </c>
      <c r="AP450" s="44" t="s">
        <v>158</v>
      </c>
      <c r="AQ450" s="44" t="s">
        <v>158</v>
      </c>
      <c r="AR450" s="44" t="s">
        <v>161</v>
      </c>
      <c r="AS450" s="44" t="s">
        <v>158</v>
      </c>
      <c r="AT450" s="44" t="s">
        <v>150</v>
      </c>
      <c r="AU450" s="44" t="s">
        <v>158</v>
      </c>
      <c r="AV450" s="44" t="s">
        <v>174</v>
      </c>
      <c r="AW450" s="44" t="s">
        <v>882</v>
      </c>
      <c r="AX450" s="44" t="s">
        <v>158</v>
      </c>
      <c r="AY450" s="47"/>
      <c r="AZ450" s="44" t="s">
        <v>158</v>
      </c>
      <c r="BA450" s="47"/>
      <c r="BB450" s="44" t="s">
        <v>158</v>
      </c>
      <c r="BC450" s="47"/>
      <c r="BD450" s="1" t="s">
        <v>561</v>
      </c>
      <c r="BF450" s="13">
        <f>COUNTIF(data_M!$BP:$BP,G450)</f>
        <v>2</v>
      </c>
    </row>
    <row r="451">
      <c r="A451" s="1" t="s">
        <v>4024</v>
      </c>
      <c r="B451" s="11">
        <v>46155.69873842593</v>
      </c>
      <c r="C451" s="42">
        <v>106.0</v>
      </c>
      <c r="D451" s="43">
        <v>46155.0</v>
      </c>
      <c r="E451" s="1" t="s">
        <v>299</v>
      </c>
      <c r="F451" s="1" t="s">
        <v>4032</v>
      </c>
      <c r="G451" s="9" t="s">
        <v>4033</v>
      </c>
      <c r="H451" s="8" t="s">
        <v>4034</v>
      </c>
      <c r="I451" s="1" t="s">
        <v>3973</v>
      </c>
      <c r="J451" s="1" t="s">
        <v>169</v>
      </c>
      <c r="K451" s="1" t="s">
        <v>317</v>
      </c>
      <c r="L451" s="44" t="s">
        <v>150</v>
      </c>
      <c r="M451" s="17"/>
      <c r="N451" s="44" t="s">
        <v>174</v>
      </c>
      <c r="O451" s="44" t="s">
        <v>155</v>
      </c>
      <c r="P451" s="44" t="s">
        <v>150</v>
      </c>
      <c r="Q451" s="17"/>
      <c r="R451" s="45">
        <v>10.0</v>
      </c>
      <c r="S451" s="44" t="s">
        <v>174</v>
      </c>
      <c r="T451" s="44" t="s">
        <v>150</v>
      </c>
      <c r="U451" s="44" t="s">
        <v>150</v>
      </c>
      <c r="V451" s="44" t="s">
        <v>174</v>
      </c>
      <c r="W451" s="44" t="s">
        <v>174</v>
      </c>
      <c r="X451" s="44" t="s">
        <v>150</v>
      </c>
      <c r="Y451" s="44" t="s">
        <v>150</v>
      </c>
      <c r="Z451" s="44" t="s">
        <v>150</v>
      </c>
      <c r="AA451" s="44" t="s">
        <v>150</v>
      </c>
      <c r="AB451" s="44" t="s">
        <v>175</v>
      </c>
      <c r="AC451" s="44" t="s">
        <v>150</v>
      </c>
      <c r="AD451" s="44" t="s">
        <v>150</v>
      </c>
      <c r="AE451" s="44" t="s">
        <v>174</v>
      </c>
      <c r="AF451" s="17"/>
      <c r="AG451" s="17"/>
      <c r="AH451" s="17"/>
      <c r="AI451" s="44" t="s">
        <v>158</v>
      </c>
      <c r="AJ451" s="44" t="s">
        <v>158</v>
      </c>
      <c r="AK451" s="46" t="s">
        <v>4047</v>
      </c>
      <c r="AL451" s="46" t="s">
        <v>4058</v>
      </c>
      <c r="AM451" s="46" t="s">
        <v>4069</v>
      </c>
      <c r="AN451" s="44" t="s">
        <v>158</v>
      </c>
      <c r="AO451" s="44" t="s">
        <v>158</v>
      </c>
      <c r="AP451" s="44" t="s">
        <v>158</v>
      </c>
      <c r="AQ451" s="44" t="s">
        <v>158</v>
      </c>
      <c r="AR451" s="44" t="s">
        <v>155</v>
      </c>
      <c r="AS451" s="44" t="s">
        <v>158</v>
      </c>
      <c r="AT451" s="44" t="s">
        <v>158</v>
      </c>
      <c r="AU451" s="44" t="s">
        <v>158</v>
      </c>
      <c r="AV451" s="44" t="s">
        <v>158</v>
      </c>
      <c r="AW451" s="47"/>
      <c r="AX451" s="44" t="s">
        <v>158</v>
      </c>
      <c r="AY451" s="47"/>
      <c r="AZ451" s="44" t="s">
        <v>155</v>
      </c>
      <c r="BA451" s="44" t="s">
        <v>2897</v>
      </c>
      <c r="BB451" s="44" t="s">
        <v>158</v>
      </c>
      <c r="BC451" s="47"/>
      <c r="BD451" s="1" t="s">
        <v>299</v>
      </c>
      <c r="BE451" s="8" t="s">
        <v>18436</v>
      </c>
      <c r="BF451" s="13">
        <f>COUNTIF(data_M!$BP:$BP,G451)</f>
        <v>2</v>
      </c>
    </row>
    <row r="452">
      <c r="A452" s="1" t="s">
        <v>19754</v>
      </c>
      <c r="B452" s="11">
        <v>46175.066666666666</v>
      </c>
      <c r="C452" s="42">
        <v>109.0</v>
      </c>
      <c r="D452" s="43">
        <v>46175.0</v>
      </c>
      <c r="E452" s="1" t="s">
        <v>1913</v>
      </c>
      <c r="F452" s="1" t="s">
        <v>4228</v>
      </c>
      <c r="G452" s="9" t="s">
        <v>4233</v>
      </c>
      <c r="H452" s="8" t="s">
        <v>19755</v>
      </c>
      <c r="I452" s="1" t="s">
        <v>4241</v>
      </c>
      <c r="J452" s="1" t="s">
        <v>1592</v>
      </c>
      <c r="K452" s="1" t="s">
        <v>1543</v>
      </c>
      <c r="L452" s="44" t="s">
        <v>150</v>
      </c>
      <c r="M452" s="17"/>
      <c r="N452" s="44" t="s">
        <v>150</v>
      </c>
      <c r="O452" s="44" t="s">
        <v>150</v>
      </c>
      <c r="P452" s="44" t="s">
        <v>150</v>
      </c>
      <c r="Q452" s="17"/>
      <c r="R452" s="45">
        <v>70.0</v>
      </c>
      <c r="S452" s="44" t="s">
        <v>174</v>
      </c>
      <c r="T452" s="44" t="s">
        <v>150</v>
      </c>
      <c r="U452" s="44" t="s">
        <v>150</v>
      </c>
      <c r="V452" s="44" t="s">
        <v>150</v>
      </c>
      <c r="W452" s="44" t="s">
        <v>174</v>
      </c>
      <c r="X452" s="44" t="s">
        <v>150</v>
      </c>
      <c r="Y452" s="44" t="s">
        <v>150</v>
      </c>
      <c r="Z452" s="44" t="s">
        <v>150</v>
      </c>
      <c r="AA452" s="44" t="s">
        <v>150</v>
      </c>
      <c r="AB452" s="44" t="s">
        <v>175</v>
      </c>
      <c r="AC452" s="44" t="s">
        <v>150</v>
      </c>
      <c r="AD452" s="44" t="s">
        <v>150</v>
      </c>
      <c r="AE452" s="44" t="s">
        <v>174</v>
      </c>
      <c r="AF452" s="17"/>
      <c r="AG452" s="17"/>
      <c r="AH452" s="17"/>
      <c r="AI452" s="44" t="s">
        <v>241</v>
      </c>
      <c r="AJ452" s="44" t="s">
        <v>3593</v>
      </c>
      <c r="AK452" s="46" t="s">
        <v>19758</v>
      </c>
      <c r="AL452" s="46" t="s">
        <v>19759</v>
      </c>
      <c r="AM452" s="46" t="s">
        <v>19762</v>
      </c>
      <c r="AN452" s="44" t="s">
        <v>174</v>
      </c>
      <c r="AO452" s="44" t="s">
        <v>158</v>
      </c>
      <c r="AP452" s="44" t="s">
        <v>150</v>
      </c>
      <c r="AQ452" s="44" t="s">
        <v>158</v>
      </c>
      <c r="AR452" s="44" t="s">
        <v>150</v>
      </c>
      <c r="AS452" s="44" t="s">
        <v>158</v>
      </c>
      <c r="AT452" s="44" t="s">
        <v>150</v>
      </c>
      <c r="AU452" s="44" t="s">
        <v>158</v>
      </c>
      <c r="AV452" s="44" t="s">
        <v>155</v>
      </c>
      <c r="AW452" s="44" t="s">
        <v>838</v>
      </c>
      <c r="AX452" s="44" t="s">
        <v>158</v>
      </c>
      <c r="AY452" s="47"/>
      <c r="AZ452" s="44" t="s">
        <v>158</v>
      </c>
      <c r="BA452" s="47"/>
      <c r="BB452" s="44" t="s">
        <v>158</v>
      </c>
      <c r="BC452" s="47"/>
      <c r="BD452" s="1" t="s">
        <v>1913</v>
      </c>
      <c r="BE452" s="1" t="s">
        <v>19763</v>
      </c>
      <c r="BF452" s="13">
        <f>COUNTIF(data_M!$BP:$BP,G452)</f>
        <v>3</v>
      </c>
    </row>
    <row r="453">
      <c r="A453" s="1" t="s">
        <v>10780</v>
      </c>
      <c r="B453" s="11">
        <v>46160.30248842593</v>
      </c>
      <c r="C453" s="42">
        <v>108.0</v>
      </c>
      <c r="D453" s="43">
        <v>46160.0</v>
      </c>
      <c r="E453" s="1" t="s">
        <v>852</v>
      </c>
      <c r="F453" s="1" t="s">
        <v>9780</v>
      </c>
      <c r="G453" s="9" t="s">
        <v>9786</v>
      </c>
      <c r="H453" s="8" t="s">
        <v>10783</v>
      </c>
      <c r="I453" s="1" t="s">
        <v>9780</v>
      </c>
      <c r="J453" s="1" t="s">
        <v>1592</v>
      </c>
      <c r="K453" s="1" t="s">
        <v>863</v>
      </c>
      <c r="L453" s="44" t="s">
        <v>150</v>
      </c>
      <c r="M453" s="17"/>
      <c r="N453" s="44" t="s">
        <v>150</v>
      </c>
      <c r="O453" s="44" t="s">
        <v>150</v>
      </c>
      <c r="P453" s="44" t="s">
        <v>150</v>
      </c>
      <c r="Q453" s="17"/>
      <c r="R453" s="45">
        <v>60.0</v>
      </c>
      <c r="S453" s="44" t="s">
        <v>174</v>
      </c>
      <c r="T453" s="44" t="s">
        <v>150</v>
      </c>
      <c r="U453" s="44" t="s">
        <v>150</v>
      </c>
      <c r="V453" s="44" t="s">
        <v>150</v>
      </c>
      <c r="W453" s="44" t="s">
        <v>174</v>
      </c>
      <c r="X453" s="44" t="s">
        <v>174</v>
      </c>
      <c r="Y453" s="44" t="s">
        <v>150</v>
      </c>
      <c r="Z453" s="44" t="s">
        <v>150</v>
      </c>
      <c r="AA453" s="44" t="s">
        <v>150</v>
      </c>
      <c r="AB453" s="44" t="s">
        <v>175</v>
      </c>
      <c r="AC453" s="44" t="s">
        <v>150</v>
      </c>
      <c r="AD453" s="44" t="s">
        <v>150</v>
      </c>
      <c r="AE453" s="44" t="s">
        <v>174</v>
      </c>
      <c r="AF453" s="17"/>
      <c r="AG453" s="17"/>
      <c r="AH453" s="17"/>
      <c r="AI453" s="44" t="s">
        <v>757</v>
      </c>
      <c r="AJ453" s="44" t="s">
        <v>4621</v>
      </c>
      <c r="AK453" s="46" t="s">
        <v>10790</v>
      </c>
      <c r="AL453" s="46" t="s">
        <v>10799</v>
      </c>
      <c r="AM453" s="46" t="s">
        <v>10804</v>
      </c>
      <c r="AN453" s="44" t="s">
        <v>150</v>
      </c>
      <c r="AO453" s="44" t="s">
        <v>158</v>
      </c>
      <c r="AP453" s="44" t="s">
        <v>158</v>
      </c>
      <c r="AQ453" s="44" t="s">
        <v>158</v>
      </c>
      <c r="AR453" s="44" t="s">
        <v>158</v>
      </c>
      <c r="AS453" s="44" t="s">
        <v>158</v>
      </c>
      <c r="AT453" s="44" t="s">
        <v>158</v>
      </c>
      <c r="AU453" s="44" t="s">
        <v>158</v>
      </c>
      <c r="AV453" s="44" t="s">
        <v>150</v>
      </c>
      <c r="AW453" s="44" t="s">
        <v>380</v>
      </c>
      <c r="AX453" s="44" t="s">
        <v>158</v>
      </c>
      <c r="AY453" s="47"/>
      <c r="AZ453" s="44" t="s">
        <v>158</v>
      </c>
      <c r="BA453" s="47"/>
      <c r="BB453" s="44" t="s">
        <v>158</v>
      </c>
      <c r="BC453" s="47"/>
      <c r="BD453" s="1" t="s">
        <v>852</v>
      </c>
      <c r="BE453" s="1" t="s">
        <v>19766</v>
      </c>
      <c r="BF453" s="13">
        <f>COUNTIF(data_M!$BP:$BP,G453)</f>
        <v>2</v>
      </c>
    </row>
    <row r="454">
      <c r="A454" s="1" t="s">
        <v>5514</v>
      </c>
      <c r="B454" s="11">
        <v>46156.4916087963</v>
      </c>
      <c r="C454" s="42">
        <v>102.0</v>
      </c>
      <c r="D454" s="43">
        <v>46156.0</v>
      </c>
      <c r="E454" s="1" t="s">
        <v>2176</v>
      </c>
      <c r="F454" s="1" t="s">
        <v>5521</v>
      </c>
      <c r="G454" s="9" t="s">
        <v>5522</v>
      </c>
      <c r="H454" s="8" t="s">
        <v>5523</v>
      </c>
      <c r="I454" s="1" t="s">
        <v>5521</v>
      </c>
      <c r="J454" s="1" t="s">
        <v>169</v>
      </c>
      <c r="K454" s="1" t="s">
        <v>1345</v>
      </c>
      <c r="L454" s="44" t="s">
        <v>150</v>
      </c>
      <c r="M454" s="17"/>
      <c r="N454" s="44" t="s">
        <v>174</v>
      </c>
      <c r="O454" s="44" t="s">
        <v>150</v>
      </c>
      <c r="P454" s="44" t="s">
        <v>150</v>
      </c>
      <c r="Q454" s="17"/>
      <c r="R454" s="45">
        <v>30.0</v>
      </c>
      <c r="S454" s="44" t="s">
        <v>156</v>
      </c>
      <c r="T454" s="44" t="s">
        <v>150</v>
      </c>
      <c r="U454" s="44" t="s">
        <v>150</v>
      </c>
      <c r="V454" s="44" t="s">
        <v>150</v>
      </c>
      <c r="W454" s="44" t="s">
        <v>174</v>
      </c>
      <c r="X454" s="44" t="s">
        <v>150</v>
      </c>
      <c r="Y454" s="44" t="s">
        <v>150</v>
      </c>
      <c r="Z454" s="44" t="s">
        <v>150</v>
      </c>
      <c r="AA454" s="44" t="s">
        <v>150</v>
      </c>
      <c r="AB454" s="44" t="s">
        <v>175</v>
      </c>
      <c r="AC454" s="44" t="s">
        <v>174</v>
      </c>
      <c r="AD454" s="47"/>
      <c r="AE454" s="47"/>
      <c r="AF454" s="17"/>
      <c r="AG454" s="17"/>
      <c r="AH454" s="17"/>
      <c r="AI454" s="44" t="s">
        <v>158</v>
      </c>
      <c r="AJ454" s="44" t="s">
        <v>812</v>
      </c>
      <c r="AK454" s="46" t="s">
        <v>5534</v>
      </c>
      <c r="AL454" s="46" t="s">
        <v>5539</v>
      </c>
      <c r="AM454" s="46" t="s">
        <v>5562</v>
      </c>
      <c r="AN454" s="44" t="s">
        <v>158</v>
      </c>
      <c r="AO454" s="44" t="s">
        <v>158</v>
      </c>
      <c r="AP454" s="44" t="s">
        <v>158</v>
      </c>
      <c r="AQ454" s="44" t="s">
        <v>158</v>
      </c>
      <c r="AR454" s="44" t="s">
        <v>158</v>
      </c>
      <c r="AS454" s="44" t="s">
        <v>158</v>
      </c>
      <c r="AT454" s="44" t="s">
        <v>158</v>
      </c>
      <c r="AU454" s="44" t="s">
        <v>158</v>
      </c>
      <c r="AV454" s="44" t="s">
        <v>150</v>
      </c>
      <c r="AW454" s="44" t="s">
        <v>1102</v>
      </c>
      <c r="AX454" s="44" t="s">
        <v>158</v>
      </c>
      <c r="AY454" s="47"/>
      <c r="AZ454" s="44" t="s">
        <v>158</v>
      </c>
      <c r="BA454" s="47"/>
      <c r="BB454" s="44" t="s">
        <v>158</v>
      </c>
      <c r="BC454" s="47"/>
      <c r="BD454" s="1" t="s">
        <v>2176</v>
      </c>
      <c r="BE454" s="8" t="s">
        <v>17929</v>
      </c>
      <c r="BF454" s="13">
        <f>COUNTIF(data_M!$BP:$BP,G454)</f>
        <v>1</v>
      </c>
    </row>
    <row r="455">
      <c r="A455" s="1" t="s">
        <v>11211</v>
      </c>
      <c r="B455" s="11">
        <v>46160.38827546296</v>
      </c>
      <c r="C455" s="42">
        <v>109.0</v>
      </c>
      <c r="D455" s="43">
        <v>46160.0</v>
      </c>
      <c r="E455" s="1" t="s">
        <v>1913</v>
      </c>
      <c r="F455" s="1" t="s">
        <v>11218</v>
      </c>
      <c r="G455" s="9" t="s">
        <v>11219</v>
      </c>
      <c r="H455" s="8" t="s">
        <v>11220</v>
      </c>
      <c r="I455" s="1" t="s">
        <v>11218</v>
      </c>
      <c r="J455" s="1" t="s">
        <v>1592</v>
      </c>
      <c r="K455" s="1" t="s">
        <v>1543</v>
      </c>
      <c r="L455" s="44" t="s">
        <v>150</v>
      </c>
      <c r="M455" s="17"/>
      <c r="N455" s="44" t="s">
        <v>174</v>
      </c>
      <c r="O455" s="44" t="s">
        <v>150</v>
      </c>
      <c r="P455" s="44" t="s">
        <v>150</v>
      </c>
      <c r="Q455" s="17"/>
      <c r="R455" s="45">
        <v>50.0</v>
      </c>
      <c r="S455" s="44" t="s">
        <v>174</v>
      </c>
      <c r="T455" s="44" t="s">
        <v>150</v>
      </c>
      <c r="U455" s="44" t="s">
        <v>150</v>
      </c>
      <c r="V455" s="44" t="s">
        <v>150</v>
      </c>
      <c r="W455" s="44" t="s">
        <v>174</v>
      </c>
      <c r="X455" s="44" t="s">
        <v>150</v>
      </c>
      <c r="Y455" s="44" t="s">
        <v>150</v>
      </c>
      <c r="Z455" s="44" t="s">
        <v>150</v>
      </c>
      <c r="AA455" s="44" t="s">
        <v>150</v>
      </c>
      <c r="AB455" s="44" t="s">
        <v>175</v>
      </c>
      <c r="AC455" s="44" t="s">
        <v>150</v>
      </c>
      <c r="AD455" s="44" t="s">
        <v>150</v>
      </c>
      <c r="AE455" s="44" t="s">
        <v>174</v>
      </c>
      <c r="AF455" s="17"/>
      <c r="AG455" s="17"/>
      <c r="AH455" s="17"/>
      <c r="AI455" s="44" t="s">
        <v>322</v>
      </c>
      <c r="AJ455" s="44" t="s">
        <v>242</v>
      </c>
      <c r="AK455" s="46" t="s">
        <v>11227</v>
      </c>
      <c r="AL455" s="46" t="s">
        <v>11236</v>
      </c>
      <c r="AM455" s="46" t="s">
        <v>11244</v>
      </c>
      <c r="AN455" s="44" t="s">
        <v>150</v>
      </c>
      <c r="AO455" s="44" t="s">
        <v>158</v>
      </c>
      <c r="AP455" s="44" t="s">
        <v>150</v>
      </c>
      <c r="AQ455" s="44" t="s">
        <v>158</v>
      </c>
      <c r="AR455" s="44" t="s">
        <v>158</v>
      </c>
      <c r="AS455" s="44" t="s">
        <v>158</v>
      </c>
      <c r="AT455" s="44" t="s">
        <v>158</v>
      </c>
      <c r="AU455" s="44" t="s">
        <v>158</v>
      </c>
      <c r="AV455" s="44" t="s">
        <v>174</v>
      </c>
      <c r="AW455" s="44" t="s">
        <v>2162</v>
      </c>
      <c r="AX455" s="44" t="s">
        <v>158</v>
      </c>
      <c r="AY455" s="47"/>
      <c r="AZ455" s="44" t="s">
        <v>158</v>
      </c>
      <c r="BA455" s="47"/>
      <c r="BB455" s="44" t="s">
        <v>158</v>
      </c>
      <c r="BC455" s="47"/>
      <c r="BD455" s="1" t="s">
        <v>1913</v>
      </c>
      <c r="BE455" s="1" t="s">
        <v>19770</v>
      </c>
      <c r="BF455" s="13">
        <f>COUNTIF(data_M!$BP:$BP,G455)</f>
        <v>3</v>
      </c>
    </row>
    <row r="456">
      <c r="A456" s="1" t="s">
        <v>19773</v>
      </c>
      <c r="B456" s="11">
        <v>46181.21445601852</v>
      </c>
      <c r="C456" s="42">
        <v>103.0</v>
      </c>
      <c r="D456" s="43">
        <v>46181.0</v>
      </c>
      <c r="E456" s="1" t="s">
        <v>369</v>
      </c>
      <c r="F456" s="1" t="s">
        <v>2320</v>
      </c>
      <c r="G456" s="9" t="s">
        <v>2315</v>
      </c>
      <c r="H456" s="8" t="s">
        <v>19774</v>
      </c>
      <c r="I456" s="1" t="s">
        <v>2303</v>
      </c>
      <c r="J456" s="1" t="s">
        <v>808</v>
      </c>
      <c r="K456" s="1" t="s">
        <v>385</v>
      </c>
      <c r="L456" s="44" t="s">
        <v>150</v>
      </c>
      <c r="M456" s="17"/>
      <c r="N456" s="44" t="s">
        <v>150</v>
      </c>
      <c r="O456" s="44" t="s">
        <v>150</v>
      </c>
      <c r="P456" s="44" t="s">
        <v>150</v>
      </c>
      <c r="Q456" s="17"/>
      <c r="R456" s="45">
        <v>70.0</v>
      </c>
      <c r="S456" s="44" t="s">
        <v>174</v>
      </c>
      <c r="T456" s="44" t="s">
        <v>150</v>
      </c>
      <c r="U456" s="44" t="s">
        <v>150</v>
      </c>
      <c r="V456" s="44" t="s">
        <v>150</v>
      </c>
      <c r="W456" s="44" t="s">
        <v>174</v>
      </c>
      <c r="X456" s="44" t="s">
        <v>150</v>
      </c>
      <c r="Y456" s="44" t="s">
        <v>150</v>
      </c>
      <c r="Z456" s="44" t="s">
        <v>150</v>
      </c>
      <c r="AA456" s="44" t="s">
        <v>150</v>
      </c>
      <c r="AB456" s="44" t="s">
        <v>150</v>
      </c>
      <c r="AC456" s="44" t="s">
        <v>150</v>
      </c>
      <c r="AD456" s="44" t="s">
        <v>150</v>
      </c>
      <c r="AE456" s="44" t="s">
        <v>150</v>
      </c>
      <c r="AF456" s="17"/>
      <c r="AG456" s="17"/>
      <c r="AH456" s="17"/>
      <c r="AI456" s="44" t="s">
        <v>757</v>
      </c>
      <c r="AJ456" s="44" t="s">
        <v>757</v>
      </c>
      <c r="AK456" s="46" t="s">
        <v>19778</v>
      </c>
      <c r="AL456" s="46" t="s">
        <v>19780</v>
      </c>
      <c r="AM456" s="46" t="s">
        <v>19782</v>
      </c>
      <c r="AN456" s="44" t="s">
        <v>150</v>
      </c>
      <c r="AO456" s="44" t="s">
        <v>158</v>
      </c>
      <c r="AP456" s="44" t="s">
        <v>150</v>
      </c>
      <c r="AQ456" s="44" t="s">
        <v>158</v>
      </c>
      <c r="AR456" s="44" t="s">
        <v>158</v>
      </c>
      <c r="AS456" s="44" t="s">
        <v>158</v>
      </c>
      <c r="AT456" s="44" t="s">
        <v>158</v>
      </c>
      <c r="AU456" s="44" t="s">
        <v>158</v>
      </c>
      <c r="AV456" s="44" t="s">
        <v>150</v>
      </c>
      <c r="AW456" s="44" t="s">
        <v>356</v>
      </c>
      <c r="AX456" s="44" t="s">
        <v>158</v>
      </c>
      <c r="AY456" s="47"/>
      <c r="AZ456" s="44" t="s">
        <v>158</v>
      </c>
      <c r="BA456" s="47"/>
      <c r="BB456" s="44" t="s">
        <v>158</v>
      </c>
      <c r="BC456" s="47"/>
      <c r="BD456" s="1" t="s">
        <v>369</v>
      </c>
      <c r="BE456" s="1" t="s">
        <v>19783</v>
      </c>
      <c r="BF456" s="13">
        <f>COUNTIF(data_M!$BP:$BP,G456)</f>
        <v>5</v>
      </c>
    </row>
    <row r="457">
      <c r="A457" s="1" t="s">
        <v>15810</v>
      </c>
      <c r="B457" s="11">
        <v>46163.15560185185</v>
      </c>
      <c r="C457" s="42">
        <v>109.0</v>
      </c>
      <c r="D457" s="43">
        <v>46163.0</v>
      </c>
      <c r="E457" s="1" t="s">
        <v>1913</v>
      </c>
      <c r="F457" s="1" t="s">
        <v>12266</v>
      </c>
      <c r="G457" s="9" t="s">
        <v>15041</v>
      </c>
      <c r="H457" s="8" t="s">
        <v>15813</v>
      </c>
      <c r="I457" s="1" t="s">
        <v>15821</v>
      </c>
      <c r="J457" s="1" t="s">
        <v>1592</v>
      </c>
      <c r="K457" s="1" t="s">
        <v>1543</v>
      </c>
      <c r="L457" s="44" t="s">
        <v>150</v>
      </c>
      <c r="M457" s="17"/>
      <c r="N457" s="44" t="s">
        <v>150</v>
      </c>
      <c r="O457" s="44" t="s">
        <v>150</v>
      </c>
      <c r="P457" s="44" t="s">
        <v>150</v>
      </c>
      <c r="Q457" s="17"/>
      <c r="R457" s="45">
        <v>49.0</v>
      </c>
      <c r="S457" s="44" t="s">
        <v>174</v>
      </c>
      <c r="T457" s="44" t="s">
        <v>150</v>
      </c>
      <c r="U457" s="44" t="s">
        <v>150</v>
      </c>
      <c r="V457" s="44" t="s">
        <v>150</v>
      </c>
      <c r="W457" s="44" t="s">
        <v>174</v>
      </c>
      <c r="X457" s="44" t="s">
        <v>150</v>
      </c>
      <c r="Y457" s="44" t="s">
        <v>150</v>
      </c>
      <c r="Z457" s="44" t="s">
        <v>150</v>
      </c>
      <c r="AA457" s="44" t="s">
        <v>150</v>
      </c>
      <c r="AB457" s="44" t="s">
        <v>175</v>
      </c>
      <c r="AC457" s="44" t="s">
        <v>150</v>
      </c>
      <c r="AD457" s="44" t="s">
        <v>150</v>
      </c>
      <c r="AE457" s="44" t="s">
        <v>174</v>
      </c>
      <c r="AF457" s="17"/>
      <c r="AG457" s="17"/>
      <c r="AH457" s="17"/>
      <c r="AI457" s="44" t="s">
        <v>242</v>
      </c>
      <c r="AJ457" s="44" t="s">
        <v>2662</v>
      </c>
      <c r="AK457" s="46" t="s">
        <v>15824</v>
      </c>
      <c r="AL457" s="46" t="s">
        <v>15836</v>
      </c>
      <c r="AM457" s="46" t="s">
        <v>15843</v>
      </c>
      <c r="AN457" s="44" t="s">
        <v>150</v>
      </c>
      <c r="AO457" s="44" t="s">
        <v>158</v>
      </c>
      <c r="AP457" s="44" t="s">
        <v>150</v>
      </c>
      <c r="AQ457" s="44" t="s">
        <v>158</v>
      </c>
      <c r="AR457" s="44" t="s">
        <v>161</v>
      </c>
      <c r="AS457" s="44" t="s">
        <v>158</v>
      </c>
      <c r="AT457" s="44" t="s">
        <v>158</v>
      </c>
      <c r="AU457" s="44" t="s">
        <v>158</v>
      </c>
      <c r="AV457" s="44" t="s">
        <v>174</v>
      </c>
      <c r="AW457" s="44" t="s">
        <v>541</v>
      </c>
      <c r="AX457" s="44" t="s">
        <v>158</v>
      </c>
      <c r="AY457" s="47"/>
      <c r="AZ457" s="44" t="s">
        <v>158</v>
      </c>
      <c r="BA457" s="47"/>
      <c r="BB457" s="44" t="s">
        <v>158</v>
      </c>
      <c r="BC457" s="47"/>
      <c r="BD457" s="1" t="s">
        <v>1913</v>
      </c>
      <c r="BE457" s="1" t="s">
        <v>19788</v>
      </c>
      <c r="BF457" s="13">
        <f>COUNTIF(data_M!$BP:$BP,G457)</f>
        <v>2</v>
      </c>
    </row>
    <row r="458">
      <c r="A458" s="1" t="s">
        <v>15647</v>
      </c>
      <c r="B458" s="11">
        <v>46163.13670138889</v>
      </c>
      <c r="C458" s="42">
        <v>108.0</v>
      </c>
      <c r="D458" s="43">
        <v>46163.0</v>
      </c>
      <c r="E458" s="1" t="s">
        <v>852</v>
      </c>
      <c r="F458" s="1" t="s">
        <v>10417</v>
      </c>
      <c r="G458" s="9" t="s">
        <v>10429</v>
      </c>
      <c r="H458" s="8" t="s">
        <v>15651</v>
      </c>
      <c r="I458" s="1" t="s">
        <v>10417</v>
      </c>
      <c r="J458" s="1" t="s">
        <v>1592</v>
      </c>
      <c r="K458" s="1" t="s">
        <v>863</v>
      </c>
      <c r="L458" s="44" t="s">
        <v>150</v>
      </c>
      <c r="M458" s="17"/>
      <c r="N458" s="44" t="s">
        <v>174</v>
      </c>
      <c r="O458" s="44" t="s">
        <v>150</v>
      </c>
      <c r="P458" s="44" t="s">
        <v>150</v>
      </c>
      <c r="Q458" s="17"/>
      <c r="R458" s="45">
        <v>74.0</v>
      </c>
      <c r="S458" s="44" t="s">
        <v>174</v>
      </c>
      <c r="T458" s="44" t="s">
        <v>150</v>
      </c>
      <c r="U458" s="44" t="s">
        <v>150</v>
      </c>
      <c r="V458" s="44" t="s">
        <v>150</v>
      </c>
      <c r="W458" s="44" t="s">
        <v>174</v>
      </c>
      <c r="X458" s="44" t="s">
        <v>150</v>
      </c>
      <c r="Y458" s="44" t="s">
        <v>150</v>
      </c>
      <c r="Z458" s="44" t="s">
        <v>150</v>
      </c>
      <c r="AA458" s="44" t="s">
        <v>150</v>
      </c>
      <c r="AB458" s="44" t="s">
        <v>175</v>
      </c>
      <c r="AC458" s="44" t="s">
        <v>150</v>
      </c>
      <c r="AD458" s="44" t="s">
        <v>150</v>
      </c>
      <c r="AE458" s="44" t="s">
        <v>150</v>
      </c>
      <c r="AF458" s="17"/>
      <c r="AG458" s="17"/>
      <c r="AH458" s="17"/>
      <c r="AI458" s="44" t="s">
        <v>1238</v>
      </c>
      <c r="AJ458" s="44" t="s">
        <v>1295</v>
      </c>
      <c r="AK458" s="46" t="s">
        <v>15660</v>
      </c>
      <c r="AL458" s="46" t="s">
        <v>15662</v>
      </c>
      <c r="AM458" s="46" t="s">
        <v>15668</v>
      </c>
      <c r="AN458" s="44" t="s">
        <v>174</v>
      </c>
      <c r="AO458" s="44" t="s">
        <v>158</v>
      </c>
      <c r="AP458" s="44" t="s">
        <v>150</v>
      </c>
      <c r="AQ458" s="44" t="s">
        <v>158</v>
      </c>
      <c r="AR458" s="44" t="s">
        <v>150</v>
      </c>
      <c r="AS458" s="44" t="s">
        <v>158</v>
      </c>
      <c r="AT458" s="44" t="s">
        <v>150</v>
      </c>
      <c r="AU458" s="44" t="s">
        <v>158</v>
      </c>
      <c r="AV458" s="44" t="s">
        <v>150</v>
      </c>
      <c r="AW458" s="44" t="s">
        <v>468</v>
      </c>
      <c r="AX458" s="44" t="s">
        <v>158</v>
      </c>
      <c r="AY458" s="47"/>
      <c r="AZ458" s="44" t="s">
        <v>158</v>
      </c>
      <c r="BA458" s="47"/>
      <c r="BB458" s="44" t="s">
        <v>158</v>
      </c>
      <c r="BC458" s="47"/>
      <c r="BD458" s="1" t="s">
        <v>852</v>
      </c>
      <c r="BE458" s="8" t="s">
        <v>12369</v>
      </c>
      <c r="BF458" s="13">
        <f>COUNTIF(data_M!$BP:$BP,G458)</f>
        <v>1</v>
      </c>
    </row>
    <row r="459">
      <c r="A459" s="1" t="s">
        <v>19289</v>
      </c>
      <c r="B459" s="11">
        <v>46167.41641203704</v>
      </c>
      <c r="C459" s="42">
        <v>110.0</v>
      </c>
      <c r="D459" s="43">
        <v>46167.0</v>
      </c>
      <c r="E459" s="1" t="s">
        <v>227</v>
      </c>
      <c r="F459" s="1" t="s">
        <v>7861</v>
      </c>
      <c r="G459" s="9" t="s">
        <v>7871</v>
      </c>
      <c r="H459" s="8" t="s">
        <v>19292</v>
      </c>
      <c r="I459" s="1" t="s">
        <v>17781</v>
      </c>
      <c r="J459" s="1" t="s">
        <v>2250</v>
      </c>
      <c r="K459" s="1" t="s">
        <v>237</v>
      </c>
      <c r="L459" s="44" t="s">
        <v>150</v>
      </c>
      <c r="M459" s="17"/>
      <c r="N459" s="44" t="s">
        <v>174</v>
      </c>
      <c r="O459" s="44" t="s">
        <v>155</v>
      </c>
      <c r="P459" s="47"/>
      <c r="Q459" s="17"/>
      <c r="R459" s="45">
        <v>57.0</v>
      </c>
      <c r="S459" s="44" t="s">
        <v>174</v>
      </c>
      <c r="T459" s="44" t="s">
        <v>150</v>
      </c>
      <c r="U459" s="44" t="s">
        <v>150</v>
      </c>
      <c r="V459" s="44" t="s">
        <v>150</v>
      </c>
      <c r="W459" s="44" t="s">
        <v>155</v>
      </c>
      <c r="X459" s="44" t="s">
        <v>150</v>
      </c>
      <c r="Y459" s="44" t="s">
        <v>150</v>
      </c>
      <c r="Z459" s="44" t="s">
        <v>150</v>
      </c>
      <c r="AA459" s="44" t="s">
        <v>150</v>
      </c>
      <c r="AB459" s="44" t="s">
        <v>150</v>
      </c>
      <c r="AC459" s="44" t="s">
        <v>150</v>
      </c>
      <c r="AD459" s="44" t="s">
        <v>150</v>
      </c>
      <c r="AE459" s="44" t="s">
        <v>174</v>
      </c>
      <c r="AF459" s="17"/>
      <c r="AG459" s="17"/>
      <c r="AH459" s="17"/>
      <c r="AI459" s="44" t="s">
        <v>158</v>
      </c>
      <c r="AJ459" s="44" t="s">
        <v>158</v>
      </c>
      <c r="AK459" s="46" t="s">
        <v>19301</v>
      </c>
      <c r="AL459" s="46" t="s">
        <v>19309</v>
      </c>
      <c r="AM459" s="46" t="s">
        <v>19319</v>
      </c>
      <c r="AN459" s="44" t="s">
        <v>150</v>
      </c>
      <c r="AO459" s="44" t="s">
        <v>158</v>
      </c>
      <c r="AP459" s="44" t="s">
        <v>158</v>
      </c>
      <c r="AQ459" s="44" t="s">
        <v>158</v>
      </c>
      <c r="AR459" s="44" t="s">
        <v>174</v>
      </c>
      <c r="AS459" s="44" t="s">
        <v>158</v>
      </c>
      <c r="AT459" s="44" t="s">
        <v>150</v>
      </c>
      <c r="AU459" s="44" t="s">
        <v>158</v>
      </c>
      <c r="AV459" s="44" t="s">
        <v>158</v>
      </c>
      <c r="AW459" s="47"/>
      <c r="AX459" s="44" t="s">
        <v>158</v>
      </c>
      <c r="AY459" s="47"/>
      <c r="AZ459" s="44" t="s">
        <v>158</v>
      </c>
      <c r="BA459" s="47"/>
      <c r="BB459" s="44" t="s">
        <v>158</v>
      </c>
      <c r="BC459" s="47"/>
      <c r="BD459" s="1" t="s">
        <v>227</v>
      </c>
      <c r="BE459" s="8" t="s">
        <v>7872</v>
      </c>
      <c r="BF459" s="13">
        <f>COUNTIF(data_M!$BP:$BP,G459)</f>
        <v>1</v>
      </c>
    </row>
    <row r="460">
      <c r="A460" s="1" t="s">
        <v>19813</v>
      </c>
      <c r="B460" s="11">
        <v>46170.14840277778</v>
      </c>
      <c r="C460" s="42">
        <v>107.0</v>
      </c>
      <c r="D460" s="43">
        <v>46170.0</v>
      </c>
      <c r="E460" s="1" t="s">
        <v>561</v>
      </c>
      <c r="F460" s="1" t="s">
        <v>6248</v>
      </c>
      <c r="G460" s="9" t="s">
        <v>6213</v>
      </c>
      <c r="H460" s="8" t="s">
        <v>19814</v>
      </c>
      <c r="I460" s="1" t="s">
        <v>19817</v>
      </c>
      <c r="J460" s="1" t="s">
        <v>169</v>
      </c>
      <c r="K460" s="1" t="s">
        <v>573</v>
      </c>
      <c r="L460" s="44" t="s">
        <v>174</v>
      </c>
      <c r="M460" s="12" t="s">
        <v>19820</v>
      </c>
      <c r="N460" s="44" t="s">
        <v>150</v>
      </c>
      <c r="O460" s="44" t="s">
        <v>150</v>
      </c>
      <c r="P460" s="44" t="s">
        <v>150</v>
      </c>
      <c r="Q460" s="17"/>
      <c r="R460" s="45">
        <v>68.0</v>
      </c>
      <c r="S460" s="44" t="s">
        <v>174</v>
      </c>
      <c r="T460" s="44" t="s">
        <v>150</v>
      </c>
      <c r="U460" s="44" t="s">
        <v>150</v>
      </c>
      <c r="V460" s="44" t="s">
        <v>150</v>
      </c>
      <c r="W460" s="44" t="s">
        <v>174</v>
      </c>
      <c r="X460" s="44" t="s">
        <v>150</v>
      </c>
      <c r="Y460" s="44" t="s">
        <v>150</v>
      </c>
      <c r="Z460" s="44" t="s">
        <v>150</v>
      </c>
      <c r="AA460" s="44" t="s">
        <v>150</v>
      </c>
      <c r="AB460" s="44" t="s">
        <v>174</v>
      </c>
      <c r="AC460" s="44" t="s">
        <v>150</v>
      </c>
      <c r="AD460" s="44" t="s">
        <v>150</v>
      </c>
      <c r="AE460" s="44" t="s">
        <v>174</v>
      </c>
      <c r="AF460" s="17"/>
      <c r="AG460" s="17"/>
      <c r="AH460" s="17"/>
      <c r="AI460" s="44" t="s">
        <v>322</v>
      </c>
      <c r="AJ460" s="44" t="s">
        <v>19822</v>
      </c>
      <c r="AK460" s="46" t="s">
        <v>19823</v>
      </c>
      <c r="AL460" s="46" t="s">
        <v>19824</v>
      </c>
      <c r="AM460" s="46" t="s">
        <v>19826</v>
      </c>
      <c r="AN460" s="44" t="s">
        <v>150</v>
      </c>
      <c r="AO460" s="44" t="s">
        <v>158</v>
      </c>
      <c r="AP460" s="44" t="s">
        <v>150</v>
      </c>
      <c r="AQ460" s="44" t="s">
        <v>158</v>
      </c>
      <c r="AR460" s="44" t="s">
        <v>174</v>
      </c>
      <c r="AS460" s="44" t="s">
        <v>158</v>
      </c>
      <c r="AT460" s="44" t="s">
        <v>150</v>
      </c>
      <c r="AU460" s="44" t="s">
        <v>158</v>
      </c>
      <c r="AV460" s="44" t="s">
        <v>155</v>
      </c>
      <c r="AW460" s="44" t="s">
        <v>2221</v>
      </c>
      <c r="AX460" s="44" t="s">
        <v>158</v>
      </c>
      <c r="AY460" s="47"/>
      <c r="AZ460" s="44" t="s">
        <v>158</v>
      </c>
      <c r="BA460" s="47"/>
      <c r="BB460" s="44" t="s">
        <v>158</v>
      </c>
      <c r="BC460" s="47"/>
      <c r="BD460" s="1" t="s">
        <v>561</v>
      </c>
      <c r="BE460" s="1" t="s">
        <v>19828</v>
      </c>
      <c r="BF460" s="13">
        <f>COUNTIF(data_M!$BP:$BP,G460)</f>
        <v>4</v>
      </c>
    </row>
    <row r="461">
      <c r="A461" s="1" t="s">
        <v>19829</v>
      </c>
      <c r="B461" s="11">
        <v>46174.55127314815</v>
      </c>
      <c r="C461" s="42">
        <v>103.0</v>
      </c>
      <c r="D461" s="43">
        <v>46174.0</v>
      </c>
      <c r="E461" s="1" t="s">
        <v>369</v>
      </c>
      <c r="F461" s="1" t="s">
        <v>5458</v>
      </c>
      <c r="G461" s="9" t="s">
        <v>5444</v>
      </c>
      <c r="H461" s="8" t="s">
        <v>19831</v>
      </c>
      <c r="I461" s="1" t="s">
        <v>5449</v>
      </c>
      <c r="J461" s="1" t="s">
        <v>808</v>
      </c>
      <c r="K461" s="1" t="s">
        <v>863</v>
      </c>
      <c r="L461" s="44" t="s">
        <v>150</v>
      </c>
      <c r="M461" s="17"/>
      <c r="N461" s="44" t="s">
        <v>150</v>
      </c>
      <c r="O461" s="44" t="s">
        <v>174</v>
      </c>
      <c r="P461" s="47"/>
      <c r="Q461" s="12" t="s">
        <v>19832</v>
      </c>
      <c r="R461" s="45">
        <v>90.0</v>
      </c>
      <c r="S461" s="44" t="s">
        <v>174</v>
      </c>
      <c r="T461" s="44" t="s">
        <v>150</v>
      </c>
      <c r="U461" s="44" t="s">
        <v>150</v>
      </c>
      <c r="V461" s="44" t="s">
        <v>150</v>
      </c>
      <c r="W461" s="44" t="s">
        <v>174</v>
      </c>
      <c r="X461" s="44" t="s">
        <v>150</v>
      </c>
      <c r="Y461" s="44" t="s">
        <v>150</v>
      </c>
      <c r="Z461" s="44" t="s">
        <v>150</v>
      </c>
      <c r="AA461" s="44" t="s">
        <v>150</v>
      </c>
      <c r="AB461" s="44" t="s">
        <v>175</v>
      </c>
      <c r="AC461" s="44" t="s">
        <v>150</v>
      </c>
      <c r="AD461" s="44" t="s">
        <v>150</v>
      </c>
      <c r="AE461" s="44" t="s">
        <v>150</v>
      </c>
      <c r="AF461" s="17"/>
      <c r="AG461" s="17"/>
      <c r="AH461" s="17"/>
      <c r="AI461" s="44" t="s">
        <v>757</v>
      </c>
      <c r="AJ461" s="44" t="s">
        <v>322</v>
      </c>
      <c r="AK461" s="46" t="s">
        <v>19835</v>
      </c>
      <c r="AL461" s="46" t="s">
        <v>19839</v>
      </c>
      <c r="AM461" s="46" t="s">
        <v>19840</v>
      </c>
      <c r="AN461" s="44" t="s">
        <v>150</v>
      </c>
      <c r="AO461" s="44" t="s">
        <v>158</v>
      </c>
      <c r="AP461" s="44" t="s">
        <v>150</v>
      </c>
      <c r="AQ461" s="44" t="s">
        <v>158</v>
      </c>
      <c r="AR461" s="44" t="s">
        <v>174</v>
      </c>
      <c r="AS461" s="44" t="s">
        <v>158</v>
      </c>
      <c r="AT461" s="44" t="s">
        <v>158</v>
      </c>
      <c r="AU461" s="44" t="s">
        <v>158</v>
      </c>
      <c r="AV461" s="44" t="s">
        <v>174</v>
      </c>
      <c r="AW461" s="44" t="s">
        <v>2248</v>
      </c>
      <c r="AX461" s="44" t="s">
        <v>158</v>
      </c>
      <c r="AY461" s="47"/>
      <c r="AZ461" s="44" t="s">
        <v>158</v>
      </c>
      <c r="BA461" s="47"/>
      <c r="BB461" s="44" t="s">
        <v>158</v>
      </c>
      <c r="BC461" s="47"/>
      <c r="BD461" s="1" t="s">
        <v>369</v>
      </c>
      <c r="BE461" s="1" t="s">
        <v>19842</v>
      </c>
      <c r="BF461" s="13">
        <f>COUNTIF(data_M!$BP:$BP,G461)</f>
        <v>3</v>
      </c>
    </row>
    <row r="462">
      <c r="A462" s="1" t="s">
        <v>8118</v>
      </c>
      <c r="B462" s="11">
        <v>46158.32268518519</v>
      </c>
      <c r="C462" s="42">
        <v>110.0</v>
      </c>
      <c r="D462" s="43">
        <v>46158.0</v>
      </c>
      <c r="E462" s="1" t="s">
        <v>227</v>
      </c>
      <c r="F462" s="1" t="s">
        <v>8121</v>
      </c>
      <c r="G462" s="9" t="s">
        <v>8122</v>
      </c>
      <c r="H462" s="8" t="s">
        <v>8123</v>
      </c>
      <c r="I462" s="1" t="s">
        <v>8121</v>
      </c>
      <c r="J462" s="1" t="s">
        <v>2250</v>
      </c>
      <c r="K462" s="1" t="s">
        <v>237</v>
      </c>
      <c r="L462" s="44" t="s">
        <v>150</v>
      </c>
      <c r="M462" s="17"/>
      <c r="N462" s="44" t="s">
        <v>150</v>
      </c>
      <c r="O462" s="44" t="s">
        <v>150</v>
      </c>
      <c r="P462" s="44" t="s">
        <v>150</v>
      </c>
      <c r="Q462" s="17"/>
      <c r="R462" s="45">
        <v>150.0</v>
      </c>
      <c r="S462" s="44" t="s">
        <v>174</v>
      </c>
      <c r="T462" s="44" t="s">
        <v>150</v>
      </c>
      <c r="U462" s="44" t="s">
        <v>150</v>
      </c>
      <c r="V462" s="44" t="s">
        <v>150</v>
      </c>
      <c r="W462" s="44" t="s">
        <v>174</v>
      </c>
      <c r="X462" s="44" t="s">
        <v>150</v>
      </c>
      <c r="Y462" s="44" t="s">
        <v>150</v>
      </c>
      <c r="Z462" s="44" t="s">
        <v>150</v>
      </c>
      <c r="AA462" s="44" t="s">
        <v>150</v>
      </c>
      <c r="AB462" s="44" t="s">
        <v>150</v>
      </c>
      <c r="AC462" s="44" t="s">
        <v>150</v>
      </c>
      <c r="AD462" s="44" t="s">
        <v>150</v>
      </c>
      <c r="AE462" s="44" t="s">
        <v>174</v>
      </c>
      <c r="AF462" s="17"/>
      <c r="AG462" s="17"/>
      <c r="AH462" s="17"/>
      <c r="AI462" s="44" t="s">
        <v>7082</v>
      </c>
      <c r="AJ462" s="44" t="s">
        <v>812</v>
      </c>
      <c r="AK462" s="46" t="s">
        <v>8136</v>
      </c>
      <c r="AL462" s="46" t="s">
        <v>8138</v>
      </c>
      <c r="AM462" s="46" t="s">
        <v>8146</v>
      </c>
      <c r="AN462" s="44" t="s">
        <v>150</v>
      </c>
      <c r="AO462" s="44" t="s">
        <v>158</v>
      </c>
      <c r="AP462" s="44" t="s">
        <v>150</v>
      </c>
      <c r="AQ462" s="44" t="s">
        <v>158</v>
      </c>
      <c r="AR462" s="44" t="s">
        <v>174</v>
      </c>
      <c r="AS462" s="44" t="s">
        <v>158</v>
      </c>
      <c r="AT462" s="44" t="s">
        <v>150</v>
      </c>
      <c r="AU462" s="44" t="s">
        <v>158</v>
      </c>
      <c r="AV462" s="44" t="s">
        <v>150</v>
      </c>
      <c r="AW462" s="44" t="s">
        <v>1102</v>
      </c>
      <c r="AX462" s="44" t="s">
        <v>158</v>
      </c>
      <c r="AY462" s="47"/>
      <c r="AZ462" s="44" t="s">
        <v>158</v>
      </c>
      <c r="BA462" s="47"/>
      <c r="BB462" s="44" t="s">
        <v>158</v>
      </c>
      <c r="BC462" s="47"/>
      <c r="BD462" s="1" t="s">
        <v>227</v>
      </c>
      <c r="BE462" s="1" t="s">
        <v>19848</v>
      </c>
      <c r="BF462" s="13">
        <f>COUNTIF(data_M!$BP:$BP,G462)</f>
        <v>1</v>
      </c>
    </row>
    <row r="463">
      <c r="A463" s="1" t="s">
        <v>14773</v>
      </c>
      <c r="B463" s="11">
        <v>46162.258738425924</v>
      </c>
      <c r="C463" s="42">
        <v>105.0</v>
      </c>
      <c r="D463" s="43">
        <v>46162.0</v>
      </c>
      <c r="E463" s="1" t="s">
        <v>136</v>
      </c>
      <c r="F463" s="1" t="s">
        <v>12979</v>
      </c>
      <c r="G463" s="9" t="s">
        <v>12901</v>
      </c>
      <c r="H463" s="8" t="s">
        <v>14778</v>
      </c>
      <c r="I463" s="1" t="s">
        <v>12951</v>
      </c>
      <c r="J463" s="1" t="s">
        <v>169</v>
      </c>
      <c r="K463" s="1" t="s">
        <v>171</v>
      </c>
      <c r="L463" s="44" t="s">
        <v>150</v>
      </c>
      <c r="M463" s="17"/>
      <c r="N463" s="44" t="s">
        <v>150</v>
      </c>
      <c r="O463" s="44" t="s">
        <v>150</v>
      </c>
      <c r="P463" s="44" t="s">
        <v>150</v>
      </c>
      <c r="Q463" s="17"/>
      <c r="R463" s="45">
        <v>190.0</v>
      </c>
      <c r="S463" s="44" t="s">
        <v>156</v>
      </c>
      <c r="T463" s="44" t="s">
        <v>150</v>
      </c>
      <c r="U463" s="44" t="s">
        <v>150</v>
      </c>
      <c r="V463" s="44" t="s">
        <v>150</v>
      </c>
      <c r="W463" s="44" t="s">
        <v>174</v>
      </c>
      <c r="X463" s="44" t="s">
        <v>150</v>
      </c>
      <c r="Y463" s="44" t="s">
        <v>150</v>
      </c>
      <c r="Z463" s="44" t="s">
        <v>150</v>
      </c>
      <c r="AA463" s="44" t="s">
        <v>150</v>
      </c>
      <c r="AB463" s="44" t="s">
        <v>174</v>
      </c>
      <c r="AC463" s="44" t="s">
        <v>150</v>
      </c>
      <c r="AD463" s="44" t="s">
        <v>150</v>
      </c>
      <c r="AE463" s="44" t="s">
        <v>174</v>
      </c>
      <c r="AF463" s="17"/>
      <c r="AG463" s="17"/>
      <c r="AH463" s="17"/>
      <c r="AI463" s="44" t="s">
        <v>7443</v>
      </c>
      <c r="AJ463" s="44" t="s">
        <v>14786</v>
      </c>
      <c r="AK463" s="46" t="s">
        <v>14787</v>
      </c>
      <c r="AL463" s="46" t="s">
        <v>14790</v>
      </c>
      <c r="AM463" s="46" t="s">
        <v>14795</v>
      </c>
      <c r="AN463" s="44" t="s">
        <v>155</v>
      </c>
      <c r="AO463" s="44" t="s">
        <v>158</v>
      </c>
      <c r="AP463" s="44" t="s">
        <v>174</v>
      </c>
      <c r="AQ463" s="44" t="s">
        <v>158</v>
      </c>
      <c r="AR463" s="44" t="s">
        <v>158</v>
      </c>
      <c r="AS463" s="44" t="s">
        <v>158</v>
      </c>
      <c r="AT463" s="44" t="s">
        <v>150</v>
      </c>
      <c r="AU463" s="44" t="s">
        <v>158</v>
      </c>
      <c r="AV463" s="44" t="s">
        <v>150</v>
      </c>
      <c r="AW463" s="44" t="s">
        <v>2248</v>
      </c>
      <c r="AX463" s="44" t="s">
        <v>158</v>
      </c>
      <c r="AY463" s="47"/>
      <c r="AZ463" s="44" t="s">
        <v>158</v>
      </c>
      <c r="BA463" s="47"/>
      <c r="BB463" s="44" t="s">
        <v>158</v>
      </c>
      <c r="BC463" s="47"/>
      <c r="BD463" s="1" t="s">
        <v>136</v>
      </c>
      <c r="BE463" s="1" t="s">
        <v>19852</v>
      </c>
      <c r="BF463" s="13">
        <f>COUNTIF(data_M!$BP:$BP,G463)</f>
        <v>5</v>
      </c>
    </row>
    <row r="464">
      <c r="A464" s="1" t="s">
        <v>19853</v>
      </c>
      <c r="B464" s="11">
        <v>46176.62605324074</v>
      </c>
      <c r="C464" s="42">
        <v>103.0</v>
      </c>
      <c r="D464" s="43">
        <v>46176.0</v>
      </c>
      <c r="E464" s="1" t="s">
        <v>369</v>
      </c>
      <c r="F464" s="1" t="s">
        <v>6394</v>
      </c>
      <c r="G464" s="9" t="s">
        <v>3845</v>
      </c>
      <c r="H464" s="8" t="s">
        <v>19854</v>
      </c>
      <c r="I464" s="1" t="s">
        <v>3869</v>
      </c>
      <c r="J464" s="1" t="s">
        <v>19855</v>
      </c>
      <c r="K464" s="1" t="s">
        <v>385</v>
      </c>
      <c r="L464" s="44" t="s">
        <v>150</v>
      </c>
      <c r="M464" s="17"/>
      <c r="N464" s="44" t="s">
        <v>174</v>
      </c>
      <c r="O464" s="44" t="s">
        <v>150</v>
      </c>
      <c r="P464" s="44" t="s">
        <v>150</v>
      </c>
      <c r="Q464" s="17"/>
      <c r="R464" s="45">
        <v>60.0</v>
      </c>
      <c r="S464" s="44" t="s">
        <v>174</v>
      </c>
      <c r="T464" s="44" t="s">
        <v>150</v>
      </c>
      <c r="U464" s="44" t="s">
        <v>150</v>
      </c>
      <c r="V464" s="44" t="s">
        <v>150</v>
      </c>
      <c r="W464" s="44" t="s">
        <v>174</v>
      </c>
      <c r="X464" s="44" t="s">
        <v>150</v>
      </c>
      <c r="Y464" s="44" t="s">
        <v>150</v>
      </c>
      <c r="Z464" s="44" t="s">
        <v>150</v>
      </c>
      <c r="AA464" s="44" t="s">
        <v>150</v>
      </c>
      <c r="AB464" s="44" t="s">
        <v>150</v>
      </c>
      <c r="AC464" s="44" t="s">
        <v>150</v>
      </c>
      <c r="AD464" s="44" t="s">
        <v>150</v>
      </c>
      <c r="AE464" s="44" t="s">
        <v>174</v>
      </c>
      <c r="AF464" s="17"/>
      <c r="AG464" s="17"/>
      <c r="AH464" s="17"/>
      <c r="AI464" s="44" t="s">
        <v>757</v>
      </c>
      <c r="AJ464" s="44" t="s">
        <v>1544</v>
      </c>
      <c r="AK464" s="46" t="s">
        <v>19856</v>
      </c>
      <c r="AL464" s="46" t="s">
        <v>19857</v>
      </c>
      <c r="AM464" s="46" t="s">
        <v>19858</v>
      </c>
      <c r="AN464" s="44" t="s">
        <v>150</v>
      </c>
      <c r="AO464" s="44" t="s">
        <v>158</v>
      </c>
      <c r="AP464" s="44" t="s">
        <v>150</v>
      </c>
      <c r="AQ464" s="44" t="s">
        <v>158</v>
      </c>
      <c r="AR464" s="44" t="s">
        <v>158</v>
      </c>
      <c r="AS464" s="44" t="s">
        <v>158</v>
      </c>
      <c r="AT464" s="44" t="s">
        <v>158</v>
      </c>
      <c r="AU464" s="44" t="s">
        <v>158</v>
      </c>
      <c r="AV464" s="44" t="s">
        <v>150</v>
      </c>
      <c r="AW464" s="44" t="s">
        <v>356</v>
      </c>
      <c r="AX464" s="44" t="s">
        <v>158</v>
      </c>
      <c r="AY464" s="47"/>
      <c r="AZ464" s="44" t="s">
        <v>158</v>
      </c>
      <c r="BA464" s="47"/>
      <c r="BB464" s="44" t="s">
        <v>158</v>
      </c>
      <c r="BC464" s="47"/>
      <c r="BD464" s="1" t="s">
        <v>369</v>
      </c>
      <c r="BE464" s="1" t="s">
        <v>19861</v>
      </c>
      <c r="BF464" s="13">
        <f>COUNTIF(data_M!$BP:$BP,G464)</f>
        <v>3</v>
      </c>
    </row>
    <row r="465">
      <c r="A465" s="1" t="s">
        <v>7377</v>
      </c>
      <c r="B465" s="11">
        <v>46157.4219212963</v>
      </c>
      <c r="C465" s="42">
        <v>110.0</v>
      </c>
      <c r="D465" s="43">
        <v>46157.0</v>
      </c>
      <c r="E465" s="1" t="s">
        <v>227</v>
      </c>
      <c r="F465" s="1" t="s">
        <v>7380</v>
      </c>
      <c r="G465" s="9" t="s">
        <v>7383</v>
      </c>
      <c r="H465" s="8" t="s">
        <v>7385</v>
      </c>
      <c r="I465" s="1" t="s">
        <v>7380</v>
      </c>
      <c r="J465" s="1" t="s">
        <v>2250</v>
      </c>
      <c r="K465" s="1" t="s">
        <v>237</v>
      </c>
      <c r="L465" s="44" t="s">
        <v>150</v>
      </c>
      <c r="M465" s="17"/>
      <c r="N465" s="44" t="s">
        <v>150</v>
      </c>
      <c r="O465" s="44" t="s">
        <v>150</v>
      </c>
      <c r="P465" s="44" t="s">
        <v>150</v>
      </c>
      <c r="Q465" s="17"/>
      <c r="R465" s="45">
        <v>65.0</v>
      </c>
      <c r="S465" s="44" t="s">
        <v>174</v>
      </c>
      <c r="T465" s="44" t="s">
        <v>150</v>
      </c>
      <c r="U465" s="44" t="s">
        <v>150</v>
      </c>
      <c r="V465" s="44" t="s">
        <v>150</v>
      </c>
      <c r="W465" s="44" t="s">
        <v>174</v>
      </c>
      <c r="X465" s="44" t="s">
        <v>150</v>
      </c>
      <c r="Y465" s="44" t="s">
        <v>150</v>
      </c>
      <c r="Z465" s="44" t="s">
        <v>150</v>
      </c>
      <c r="AA465" s="44" t="s">
        <v>150</v>
      </c>
      <c r="AB465" s="44" t="s">
        <v>175</v>
      </c>
      <c r="AC465" s="44" t="s">
        <v>150</v>
      </c>
      <c r="AD465" s="44" t="s">
        <v>150</v>
      </c>
      <c r="AE465" s="44" t="s">
        <v>174</v>
      </c>
      <c r="AF465" s="17"/>
      <c r="AG465" s="17"/>
      <c r="AH465" s="17"/>
      <c r="AI465" s="44" t="s">
        <v>8199</v>
      </c>
      <c r="AJ465" s="44" t="s">
        <v>757</v>
      </c>
      <c r="AK465" s="46" t="s">
        <v>7395</v>
      </c>
      <c r="AL465" s="46" t="s">
        <v>7399</v>
      </c>
      <c r="AM465" s="46" t="s">
        <v>7406</v>
      </c>
      <c r="AN465" s="44" t="s">
        <v>150</v>
      </c>
      <c r="AO465" s="44" t="s">
        <v>158</v>
      </c>
      <c r="AP465" s="44" t="s">
        <v>150</v>
      </c>
      <c r="AQ465" s="44" t="s">
        <v>158</v>
      </c>
      <c r="AR465" s="44" t="s">
        <v>161</v>
      </c>
      <c r="AS465" s="44" t="s">
        <v>158</v>
      </c>
      <c r="AT465" s="44" t="s">
        <v>150</v>
      </c>
      <c r="AU465" s="44" t="s">
        <v>158</v>
      </c>
      <c r="AV465" s="44" t="s">
        <v>174</v>
      </c>
      <c r="AW465" s="44" t="s">
        <v>7411</v>
      </c>
      <c r="AX465" s="44" t="s">
        <v>150</v>
      </c>
      <c r="AY465" s="44" t="s">
        <v>775</v>
      </c>
      <c r="AZ465" s="44" t="s">
        <v>158</v>
      </c>
      <c r="BA465" s="47"/>
      <c r="BB465" s="44" t="s">
        <v>158</v>
      </c>
      <c r="BC465" s="47"/>
      <c r="BD465" s="1" t="s">
        <v>227</v>
      </c>
      <c r="BE465" s="1" t="s">
        <v>19862</v>
      </c>
      <c r="BF465" s="13">
        <f>COUNTIF(data_M!$BP:$BP,G465)</f>
        <v>4</v>
      </c>
    </row>
    <row r="466">
      <c r="A466" s="1" t="s">
        <v>11155</v>
      </c>
      <c r="B466" s="11">
        <v>46160.37768518519</v>
      </c>
      <c r="C466" s="42">
        <v>108.0</v>
      </c>
      <c r="D466" s="43">
        <v>46160.0</v>
      </c>
      <c r="E466" s="1" t="s">
        <v>852</v>
      </c>
      <c r="F466" s="1" t="s">
        <v>1636</v>
      </c>
      <c r="G466" s="48" t="s">
        <v>1645</v>
      </c>
      <c r="H466" s="8" t="s">
        <v>11164</v>
      </c>
      <c r="I466" s="1" t="s">
        <v>1636</v>
      </c>
      <c r="J466" s="1" t="s">
        <v>1592</v>
      </c>
      <c r="K466" s="1" t="s">
        <v>863</v>
      </c>
      <c r="L466" s="44" t="s">
        <v>150</v>
      </c>
      <c r="M466" s="17"/>
      <c r="N466" s="44" t="s">
        <v>150</v>
      </c>
      <c r="O466" s="44" t="s">
        <v>150</v>
      </c>
      <c r="P466" s="44" t="s">
        <v>150</v>
      </c>
      <c r="Q466" s="17"/>
      <c r="R466" s="45">
        <v>70.0</v>
      </c>
      <c r="S466" s="44" t="s">
        <v>174</v>
      </c>
      <c r="T466" s="44" t="s">
        <v>150</v>
      </c>
      <c r="U466" s="44" t="s">
        <v>150</v>
      </c>
      <c r="V466" s="44" t="s">
        <v>150</v>
      </c>
      <c r="W466" s="44" t="s">
        <v>174</v>
      </c>
      <c r="X466" s="44" t="s">
        <v>150</v>
      </c>
      <c r="Y466" s="44" t="s">
        <v>150</v>
      </c>
      <c r="Z466" s="44" t="s">
        <v>150</v>
      </c>
      <c r="AA466" s="44" t="s">
        <v>150</v>
      </c>
      <c r="AB466" s="44" t="s">
        <v>150</v>
      </c>
      <c r="AC466" s="44" t="s">
        <v>150</v>
      </c>
      <c r="AD466" s="44" t="s">
        <v>150</v>
      </c>
      <c r="AE466" s="44" t="s">
        <v>174</v>
      </c>
      <c r="AF466" s="17"/>
      <c r="AG466" s="17"/>
      <c r="AH466" s="17"/>
      <c r="AI466" s="44" t="s">
        <v>322</v>
      </c>
      <c r="AJ466" s="44" t="s">
        <v>242</v>
      </c>
      <c r="AK466" s="46" t="s">
        <v>11178</v>
      </c>
      <c r="AL466" s="46" t="s">
        <v>11187</v>
      </c>
      <c r="AM466" s="46" t="s">
        <v>11195</v>
      </c>
      <c r="AN466" s="44" t="s">
        <v>174</v>
      </c>
      <c r="AO466" s="44" t="s">
        <v>158</v>
      </c>
      <c r="AP466" s="44" t="s">
        <v>150</v>
      </c>
      <c r="AQ466" s="44" t="s">
        <v>158</v>
      </c>
      <c r="AR466" s="44" t="s">
        <v>174</v>
      </c>
      <c r="AS466" s="44" t="s">
        <v>158</v>
      </c>
      <c r="AT466" s="44" t="s">
        <v>150</v>
      </c>
      <c r="AU466" s="44" t="s">
        <v>158</v>
      </c>
      <c r="AV466" s="44" t="s">
        <v>174</v>
      </c>
      <c r="AW466" s="44" t="s">
        <v>2248</v>
      </c>
      <c r="AX466" s="44" t="s">
        <v>158</v>
      </c>
      <c r="AY466" s="47"/>
      <c r="AZ466" s="44" t="s">
        <v>158</v>
      </c>
      <c r="BA466" s="47"/>
      <c r="BB466" s="44" t="s">
        <v>158</v>
      </c>
      <c r="BC466" s="47"/>
      <c r="BD466" s="1" t="s">
        <v>852</v>
      </c>
      <c r="BE466" s="1" t="s">
        <v>19872</v>
      </c>
      <c r="BF466" s="13">
        <f>COUNTIF(data_M!$BP:$BP,G466)</f>
        <v>4</v>
      </c>
    </row>
    <row r="467">
      <c r="A467" s="1" t="s">
        <v>8157</v>
      </c>
      <c r="B467" s="11">
        <v>46158.33614583333</v>
      </c>
      <c r="C467" s="42">
        <v>109.0</v>
      </c>
      <c r="D467" s="43">
        <v>46158.0</v>
      </c>
      <c r="E467" s="1" t="s">
        <v>1913</v>
      </c>
      <c r="F467" s="1" t="s">
        <v>8160</v>
      </c>
      <c r="G467" s="9" t="s">
        <v>8161</v>
      </c>
      <c r="H467" s="8" t="s">
        <v>8162</v>
      </c>
      <c r="I467" s="1" t="s">
        <v>8171</v>
      </c>
      <c r="J467" s="1" t="s">
        <v>2250</v>
      </c>
      <c r="K467" s="1" t="s">
        <v>1543</v>
      </c>
      <c r="L467" s="44" t="s">
        <v>150</v>
      </c>
      <c r="M467" s="17"/>
      <c r="N467" s="44" t="s">
        <v>174</v>
      </c>
      <c r="O467" s="44" t="s">
        <v>150</v>
      </c>
      <c r="P467" s="44" t="s">
        <v>150</v>
      </c>
      <c r="Q467" s="17"/>
      <c r="R467" s="45">
        <v>55.0</v>
      </c>
      <c r="S467" s="44" t="s">
        <v>156</v>
      </c>
      <c r="T467" s="44" t="s">
        <v>174</v>
      </c>
      <c r="U467" s="44" t="s">
        <v>150</v>
      </c>
      <c r="V467" s="44" t="s">
        <v>174</v>
      </c>
      <c r="W467" s="44" t="s">
        <v>174</v>
      </c>
      <c r="X467" s="44" t="s">
        <v>150</v>
      </c>
      <c r="Y467" s="44" t="s">
        <v>150</v>
      </c>
      <c r="Z467" s="44" t="s">
        <v>150</v>
      </c>
      <c r="AA467" s="44" t="s">
        <v>150</v>
      </c>
      <c r="AB467" s="44" t="s">
        <v>175</v>
      </c>
      <c r="AC467" s="44" t="s">
        <v>150</v>
      </c>
      <c r="AD467" s="44" t="s">
        <v>150</v>
      </c>
      <c r="AE467" s="44" t="s">
        <v>150</v>
      </c>
      <c r="AF467" s="17"/>
      <c r="AG467" s="17"/>
      <c r="AH467" s="17"/>
      <c r="AI467" s="44" t="s">
        <v>866</v>
      </c>
      <c r="AJ467" s="44" t="s">
        <v>1238</v>
      </c>
      <c r="AK467" s="46" t="s">
        <v>8177</v>
      </c>
      <c r="AL467" s="46" t="s">
        <v>8190</v>
      </c>
      <c r="AM467" s="46" t="s">
        <v>8192</v>
      </c>
      <c r="AN467" s="44" t="s">
        <v>150</v>
      </c>
      <c r="AO467" s="44" t="s">
        <v>158</v>
      </c>
      <c r="AP467" s="44" t="s">
        <v>150</v>
      </c>
      <c r="AQ467" s="44" t="s">
        <v>158</v>
      </c>
      <c r="AR467" s="44" t="s">
        <v>158</v>
      </c>
      <c r="AS467" s="44" t="s">
        <v>158</v>
      </c>
      <c r="AT467" s="44" t="s">
        <v>150</v>
      </c>
      <c r="AU467" s="44" t="s">
        <v>158</v>
      </c>
      <c r="AV467" s="44" t="s">
        <v>150</v>
      </c>
      <c r="AW467" s="44" t="s">
        <v>2248</v>
      </c>
      <c r="AX467" s="44" t="s">
        <v>158</v>
      </c>
      <c r="AY467" s="47"/>
      <c r="AZ467" s="44" t="s">
        <v>158</v>
      </c>
      <c r="BA467" s="47"/>
      <c r="BB467" s="44" t="s">
        <v>158</v>
      </c>
      <c r="BC467" s="47"/>
      <c r="BD467" s="1" t="s">
        <v>1913</v>
      </c>
      <c r="BE467" s="1" t="s">
        <v>19876</v>
      </c>
      <c r="BF467" s="13">
        <f>COUNTIF(data_M!$BP:$BP,G467)</f>
        <v>3</v>
      </c>
    </row>
    <row r="468">
      <c r="A468" s="1" t="s">
        <v>17151</v>
      </c>
      <c r="B468" s="11">
        <v>46164.376967592594</v>
      </c>
      <c r="C468" s="42">
        <v>110.0</v>
      </c>
      <c r="D468" s="43">
        <v>46164.0</v>
      </c>
      <c r="E468" s="1" t="s">
        <v>227</v>
      </c>
      <c r="F468" s="1" t="s">
        <v>10960</v>
      </c>
      <c r="G468" s="9" t="s">
        <v>10951</v>
      </c>
      <c r="H468" s="8" t="s">
        <v>17153</v>
      </c>
      <c r="I468" s="1" t="s">
        <v>10945</v>
      </c>
      <c r="J468" s="1" t="s">
        <v>3297</v>
      </c>
      <c r="K468" s="1" t="s">
        <v>237</v>
      </c>
      <c r="L468" s="44" t="s">
        <v>150</v>
      </c>
      <c r="M468" s="17"/>
      <c r="N468" s="44" t="s">
        <v>150</v>
      </c>
      <c r="O468" s="44" t="s">
        <v>150</v>
      </c>
      <c r="P468" s="44" t="s">
        <v>150</v>
      </c>
      <c r="Q468" s="17"/>
      <c r="R468" s="45">
        <v>60.0</v>
      </c>
      <c r="S468" s="44" t="s">
        <v>174</v>
      </c>
      <c r="T468" s="44" t="s">
        <v>150</v>
      </c>
      <c r="U468" s="44" t="s">
        <v>150</v>
      </c>
      <c r="V468" s="44" t="s">
        <v>150</v>
      </c>
      <c r="W468" s="44" t="s">
        <v>174</v>
      </c>
      <c r="X468" s="44" t="s">
        <v>150</v>
      </c>
      <c r="Y468" s="44" t="s">
        <v>150</v>
      </c>
      <c r="Z468" s="44" t="s">
        <v>150</v>
      </c>
      <c r="AA468" s="44" t="s">
        <v>150</v>
      </c>
      <c r="AB468" s="44" t="s">
        <v>175</v>
      </c>
      <c r="AC468" s="44" t="s">
        <v>150</v>
      </c>
      <c r="AD468" s="44" t="s">
        <v>150</v>
      </c>
      <c r="AE468" s="44" t="s">
        <v>174</v>
      </c>
      <c r="AF468" s="17"/>
      <c r="AG468" s="17"/>
      <c r="AH468" s="17"/>
      <c r="AI468" s="44" t="s">
        <v>322</v>
      </c>
      <c r="AJ468" s="44" t="s">
        <v>812</v>
      </c>
      <c r="AK468" s="46" t="s">
        <v>17165</v>
      </c>
      <c r="AL468" s="46" t="s">
        <v>17169</v>
      </c>
      <c r="AM468" s="46" t="s">
        <v>17179</v>
      </c>
      <c r="AN468" s="44" t="s">
        <v>174</v>
      </c>
      <c r="AO468" s="44" t="s">
        <v>158</v>
      </c>
      <c r="AP468" s="44" t="s">
        <v>150</v>
      </c>
      <c r="AQ468" s="44" t="s">
        <v>158</v>
      </c>
      <c r="AR468" s="44" t="s">
        <v>174</v>
      </c>
      <c r="AS468" s="44" t="s">
        <v>158</v>
      </c>
      <c r="AT468" s="44" t="s">
        <v>158</v>
      </c>
      <c r="AU468" s="44" t="s">
        <v>158</v>
      </c>
      <c r="AV468" s="44" t="s">
        <v>174</v>
      </c>
      <c r="AW468" s="44" t="s">
        <v>284</v>
      </c>
      <c r="AX468" s="44" t="s">
        <v>158</v>
      </c>
      <c r="AY468" s="47"/>
      <c r="AZ468" s="44" t="s">
        <v>158</v>
      </c>
      <c r="BA468" s="47"/>
      <c r="BB468" s="44" t="s">
        <v>150</v>
      </c>
      <c r="BC468" s="44" t="s">
        <v>2050</v>
      </c>
      <c r="BD468" s="1" t="s">
        <v>227</v>
      </c>
      <c r="BE468" s="1" t="s">
        <v>19880</v>
      </c>
      <c r="BF468" s="13">
        <f>COUNTIF(data_M!$BP:$BP,G468)</f>
        <v>2</v>
      </c>
    </row>
    <row r="469">
      <c r="A469" s="1" t="s">
        <v>12035</v>
      </c>
      <c r="B469" s="11">
        <v>46160.528865740744</v>
      </c>
      <c r="C469" s="42">
        <v>106.0</v>
      </c>
      <c r="D469" s="43">
        <v>46160.0</v>
      </c>
      <c r="E469" s="1" t="s">
        <v>299</v>
      </c>
      <c r="F469" s="1" t="s">
        <v>12036</v>
      </c>
      <c r="G469" s="9" t="s">
        <v>12037</v>
      </c>
      <c r="H469" s="8" t="s">
        <v>12039</v>
      </c>
      <c r="I469" s="1" t="s">
        <v>6959</v>
      </c>
      <c r="J469" s="1" t="s">
        <v>169</v>
      </c>
      <c r="K469" s="1" t="s">
        <v>317</v>
      </c>
      <c r="L469" s="44" t="s">
        <v>150</v>
      </c>
      <c r="M469" s="17"/>
      <c r="N469" s="44" t="s">
        <v>155</v>
      </c>
      <c r="O469" s="44" t="s">
        <v>155</v>
      </c>
      <c r="P469" s="47"/>
      <c r="Q469" s="17"/>
      <c r="R469" s="45">
        <v>15.0</v>
      </c>
      <c r="S469" s="44" t="s">
        <v>174</v>
      </c>
      <c r="T469" s="44" t="s">
        <v>156</v>
      </c>
      <c r="U469" s="44" t="s">
        <v>150</v>
      </c>
      <c r="V469" s="44" t="s">
        <v>174</v>
      </c>
      <c r="W469" s="44" t="s">
        <v>174</v>
      </c>
      <c r="X469" s="44" t="s">
        <v>150</v>
      </c>
      <c r="Y469" s="44" t="s">
        <v>174</v>
      </c>
      <c r="Z469" s="44" t="s">
        <v>150</v>
      </c>
      <c r="AA469" s="44" t="s">
        <v>150</v>
      </c>
      <c r="AB469" s="44" t="s">
        <v>175</v>
      </c>
      <c r="AC469" s="44" t="s">
        <v>150</v>
      </c>
      <c r="AD469" s="44" t="s">
        <v>150</v>
      </c>
      <c r="AE469" s="44" t="s">
        <v>150</v>
      </c>
      <c r="AF469" s="17"/>
      <c r="AG469" s="17"/>
      <c r="AH469" s="17"/>
      <c r="AI469" s="44" t="s">
        <v>1238</v>
      </c>
      <c r="AJ469" s="44" t="s">
        <v>242</v>
      </c>
      <c r="AK469" s="46" t="s">
        <v>12051</v>
      </c>
      <c r="AL469" s="46" t="s">
        <v>12058</v>
      </c>
      <c r="AM469" s="46" t="s">
        <v>12062</v>
      </c>
      <c r="AN469" s="44" t="s">
        <v>158</v>
      </c>
      <c r="AO469" s="44" t="s">
        <v>158</v>
      </c>
      <c r="AP469" s="44" t="s">
        <v>150</v>
      </c>
      <c r="AQ469" s="44" t="s">
        <v>158</v>
      </c>
      <c r="AR469" s="44" t="s">
        <v>174</v>
      </c>
      <c r="AS469" s="44" t="s">
        <v>158</v>
      </c>
      <c r="AT469" s="44" t="s">
        <v>158</v>
      </c>
      <c r="AU469" s="44" t="s">
        <v>158</v>
      </c>
      <c r="AV469" s="44" t="s">
        <v>174</v>
      </c>
      <c r="AW469" s="44" t="s">
        <v>359</v>
      </c>
      <c r="AX469" s="44" t="s">
        <v>158</v>
      </c>
      <c r="AY469" s="47"/>
      <c r="AZ469" s="44" t="s">
        <v>158</v>
      </c>
      <c r="BA469" s="47"/>
      <c r="BB469" s="44" t="s">
        <v>158</v>
      </c>
      <c r="BC469" s="47"/>
      <c r="BD469" s="1" t="s">
        <v>299</v>
      </c>
      <c r="BE469" s="1" t="s">
        <v>19885</v>
      </c>
      <c r="BF469" s="13">
        <f>COUNTIF(data_M!$BP:$BP,G469)</f>
        <v>3</v>
      </c>
    </row>
    <row r="470">
      <c r="A470" s="1" t="s">
        <v>15677</v>
      </c>
      <c r="B470" s="11">
        <v>46163.14511574074</v>
      </c>
      <c r="C470" s="42">
        <v>107.0</v>
      </c>
      <c r="D470" s="43">
        <v>46163.0</v>
      </c>
      <c r="E470" s="1" t="s">
        <v>561</v>
      </c>
      <c r="F470" s="1" t="s">
        <v>4816</v>
      </c>
      <c r="G470" s="9" t="s">
        <v>4821</v>
      </c>
      <c r="H470" s="8" t="s">
        <v>15679</v>
      </c>
      <c r="I470" s="1" t="s">
        <v>4825</v>
      </c>
      <c r="J470" s="1" t="s">
        <v>169</v>
      </c>
      <c r="K470" s="1" t="s">
        <v>573</v>
      </c>
      <c r="L470" s="44" t="s">
        <v>150</v>
      </c>
      <c r="M470" s="17"/>
      <c r="N470" s="44" t="s">
        <v>155</v>
      </c>
      <c r="O470" s="44" t="s">
        <v>150</v>
      </c>
      <c r="P470" s="44" t="s">
        <v>174</v>
      </c>
      <c r="Q470" s="17"/>
      <c r="R470" s="45">
        <v>40.0</v>
      </c>
      <c r="S470" s="44" t="s">
        <v>174</v>
      </c>
      <c r="T470" s="44" t="s">
        <v>150</v>
      </c>
      <c r="U470" s="44" t="s">
        <v>150</v>
      </c>
      <c r="V470" s="44" t="s">
        <v>174</v>
      </c>
      <c r="W470" s="44" t="s">
        <v>174</v>
      </c>
      <c r="X470" s="44" t="s">
        <v>150</v>
      </c>
      <c r="Y470" s="44" t="s">
        <v>150</v>
      </c>
      <c r="Z470" s="44" t="s">
        <v>150</v>
      </c>
      <c r="AA470" s="44" t="s">
        <v>150</v>
      </c>
      <c r="AB470" s="44" t="s">
        <v>175</v>
      </c>
      <c r="AC470" s="44" t="s">
        <v>150</v>
      </c>
      <c r="AD470" s="44" t="s">
        <v>150</v>
      </c>
      <c r="AE470" s="44" t="s">
        <v>150</v>
      </c>
      <c r="AF470" s="17"/>
      <c r="AG470" s="17"/>
      <c r="AH470" s="17"/>
      <c r="AI470" s="44" t="s">
        <v>11683</v>
      </c>
      <c r="AJ470" s="44" t="s">
        <v>2651</v>
      </c>
      <c r="AK470" s="46" t="s">
        <v>15683</v>
      </c>
      <c r="AL470" s="46" t="s">
        <v>15689</v>
      </c>
      <c r="AM470" s="46" t="s">
        <v>15698</v>
      </c>
      <c r="AN470" s="44" t="s">
        <v>174</v>
      </c>
      <c r="AO470" s="44" t="s">
        <v>158</v>
      </c>
      <c r="AP470" s="44" t="s">
        <v>150</v>
      </c>
      <c r="AQ470" s="44" t="s">
        <v>158</v>
      </c>
      <c r="AR470" s="44" t="s">
        <v>155</v>
      </c>
      <c r="AS470" s="44" t="s">
        <v>158</v>
      </c>
      <c r="AT470" s="44" t="s">
        <v>150</v>
      </c>
      <c r="AU470" s="44" t="s">
        <v>158</v>
      </c>
      <c r="AV470" s="44" t="s">
        <v>150</v>
      </c>
      <c r="AW470" s="44" t="s">
        <v>1322</v>
      </c>
      <c r="AX470" s="44" t="s">
        <v>158</v>
      </c>
      <c r="AY470" s="47"/>
      <c r="AZ470" s="44" t="s">
        <v>158</v>
      </c>
      <c r="BA470" s="47"/>
      <c r="BB470" s="44" t="s">
        <v>158</v>
      </c>
      <c r="BC470" s="47"/>
      <c r="BD470" s="1" t="s">
        <v>561</v>
      </c>
      <c r="BE470" s="1" t="s">
        <v>19889</v>
      </c>
      <c r="BF470" s="13">
        <f>COUNTIF(data_M!$BP:$BP,G470)</f>
        <v>3</v>
      </c>
    </row>
    <row r="471">
      <c r="A471" s="1" t="s">
        <v>14454</v>
      </c>
      <c r="B471" s="11">
        <v>46162.20829861111</v>
      </c>
      <c r="C471" s="42">
        <v>110.0</v>
      </c>
      <c r="D471" s="43">
        <v>46162.0</v>
      </c>
      <c r="E471" s="1" t="s">
        <v>227</v>
      </c>
      <c r="F471" s="1" t="s">
        <v>10939</v>
      </c>
      <c r="G471" s="9" t="s">
        <v>10948</v>
      </c>
      <c r="H471" s="8" t="s">
        <v>14457</v>
      </c>
      <c r="I471" s="1" t="s">
        <v>10956</v>
      </c>
      <c r="J471" s="1" t="s">
        <v>3297</v>
      </c>
      <c r="K471" s="1" t="s">
        <v>237</v>
      </c>
      <c r="L471" s="44" t="s">
        <v>174</v>
      </c>
      <c r="M471" s="12" t="s">
        <v>14464</v>
      </c>
      <c r="N471" s="44" t="s">
        <v>150</v>
      </c>
      <c r="O471" s="44" t="s">
        <v>150</v>
      </c>
      <c r="P471" s="44" t="s">
        <v>150</v>
      </c>
      <c r="Q471" s="17"/>
      <c r="R471" s="45">
        <v>108.0</v>
      </c>
      <c r="S471" s="44" t="s">
        <v>174</v>
      </c>
      <c r="T471" s="44" t="s">
        <v>150</v>
      </c>
      <c r="U471" s="44" t="s">
        <v>150</v>
      </c>
      <c r="V471" s="44" t="s">
        <v>150</v>
      </c>
      <c r="W471" s="44" t="s">
        <v>174</v>
      </c>
      <c r="X471" s="44" t="s">
        <v>150</v>
      </c>
      <c r="Y471" s="44" t="s">
        <v>150</v>
      </c>
      <c r="Z471" s="44" t="s">
        <v>150</v>
      </c>
      <c r="AA471" s="44" t="s">
        <v>150</v>
      </c>
      <c r="AB471" s="44" t="s">
        <v>174</v>
      </c>
      <c r="AC471" s="44" t="s">
        <v>150</v>
      </c>
      <c r="AD471" s="44" t="s">
        <v>150</v>
      </c>
      <c r="AE471" s="44" t="s">
        <v>174</v>
      </c>
      <c r="AF471" s="17"/>
      <c r="AG471" s="17"/>
      <c r="AH471" s="17"/>
      <c r="AI471" s="44" t="s">
        <v>322</v>
      </c>
      <c r="AJ471" s="44" t="s">
        <v>757</v>
      </c>
      <c r="AK471" s="46" t="s">
        <v>14467</v>
      </c>
      <c r="AL471" s="46" t="s">
        <v>14470</v>
      </c>
      <c r="AM471" s="46" t="s">
        <v>14476</v>
      </c>
      <c r="AN471" s="44" t="s">
        <v>174</v>
      </c>
      <c r="AO471" s="44" t="s">
        <v>158</v>
      </c>
      <c r="AP471" s="44" t="s">
        <v>150</v>
      </c>
      <c r="AQ471" s="44" t="s">
        <v>158</v>
      </c>
      <c r="AR471" s="44" t="s">
        <v>156</v>
      </c>
      <c r="AS471" s="44" t="s">
        <v>158</v>
      </c>
      <c r="AT471" s="44" t="s">
        <v>150</v>
      </c>
      <c r="AU471" s="44" t="s">
        <v>158</v>
      </c>
      <c r="AV471" s="44" t="s">
        <v>155</v>
      </c>
      <c r="AW471" s="44" t="s">
        <v>14663</v>
      </c>
      <c r="AX471" s="44" t="s">
        <v>150</v>
      </c>
      <c r="AY471" s="44" t="s">
        <v>285</v>
      </c>
      <c r="AZ471" s="44" t="s">
        <v>150</v>
      </c>
      <c r="BA471" s="44" t="s">
        <v>14481</v>
      </c>
      <c r="BB471" s="44" t="s">
        <v>158</v>
      </c>
      <c r="BC471" s="47"/>
      <c r="BD471" s="1" t="s">
        <v>227</v>
      </c>
      <c r="BE471" s="1" t="s">
        <v>19894</v>
      </c>
      <c r="BF471" s="13">
        <f>COUNTIF(data_M!$BP:$BP,G471)</f>
        <v>4</v>
      </c>
    </row>
    <row r="472">
      <c r="A472" s="1" t="s">
        <v>13102</v>
      </c>
      <c r="B472" s="11">
        <v>46161.19994212963</v>
      </c>
      <c r="C472" s="42">
        <v>104.0</v>
      </c>
      <c r="D472" s="43">
        <v>46161.0</v>
      </c>
      <c r="E472" s="1" t="s">
        <v>960</v>
      </c>
      <c r="F472" s="1" t="s">
        <v>13105</v>
      </c>
      <c r="G472" s="9" t="s">
        <v>13106</v>
      </c>
      <c r="H472" s="8" t="s">
        <v>13107</v>
      </c>
      <c r="I472" s="1" t="s">
        <v>13105</v>
      </c>
      <c r="J472" s="1" t="s">
        <v>169</v>
      </c>
      <c r="K472" s="1" t="s">
        <v>970</v>
      </c>
      <c r="L472" s="44" t="s">
        <v>150</v>
      </c>
      <c r="M472" s="17"/>
      <c r="N472" s="44" t="s">
        <v>174</v>
      </c>
      <c r="O472" s="44" t="s">
        <v>155</v>
      </c>
      <c r="P472" s="47"/>
      <c r="Q472" s="17"/>
      <c r="R472" s="45">
        <v>30.0</v>
      </c>
      <c r="S472" s="44" t="s">
        <v>174</v>
      </c>
      <c r="T472" s="44" t="s">
        <v>150</v>
      </c>
      <c r="U472" s="44" t="s">
        <v>150</v>
      </c>
      <c r="V472" s="44" t="s">
        <v>150</v>
      </c>
      <c r="W472" s="44" t="s">
        <v>174</v>
      </c>
      <c r="X472" s="44" t="s">
        <v>150</v>
      </c>
      <c r="Y472" s="44" t="s">
        <v>150</v>
      </c>
      <c r="Z472" s="44" t="s">
        <v>150</v>
      </c>
      <c r="AA472" s="44" t="s">
        <v>150</v>
      </c>
      <c r="AB472" s="44" t="s">
        <v>175</v>
      </c>
      <c r="AC472" s="44" t="s">
        <v>150</v>
      </c>
      <c r="AD472" s="44" t="s">
        <v>150</v>
      </c>
      <c r="AE472" s="44" t="s">
        <v>174</v>
      </c>
      <c r="AF472" s="17"/>
      <c r="AG472" s="17"/>
      <c r="AH472" s="17"/>
      <c r="AI472" s="44" t="s">
        <v>2794</v>
      </c>
      <c r="AJ472" s="44" t="s">
        <v>757</v>
      </c>
      <c r="AK472" s="46" t="s">
        <v>13118</v>
      </c>
      <c r="AL472" s="46" t="s">
        <v>13127</v>
      </c>
      <c r="AM472" s="46" t="s">
        <v>13131</v>
      </c>
      <c r="AN472" s="44" t="s">
        <v>150</v>
      </c>
      <c r="AO472" s="44" t="s">
        <v>158</v>
      </c>
      <c r="AP472" s="44" t="s">
        <v>150</v>
      </c>
      <c r="AQ472" s="44" t="s">
        <v>158</v>
      </c>
      <c r="AR472" s="44" t="s">
        <v>175</v>
      </c>
      <c r="AS472" s="44" t="s">
        <v>158</v>
      </c>
      <c r="AT472" s="44" t="s">
        <v>158</v>
      </c>
      <c r="AU472" s="44" t="s">
        <v>158</v>
      </c>
      <c r="AV472" s="44" t="s">
        <v>150</v>
      </c>
      <c r="AW472" s="44" t="s">
        <v>359</v>
      </c>
      <c r="AX472" s="44" t="s">
        <v>158</v>
      </c>
      <c r="AY472" s="47"/>
      <c r="AZ472" s="44" t="s">
        <v>150</v>
      </c>
      <c r="BA472" s="44" t="s">
        <v>13139</v>
      </c>
      <c r="BB472" s="44" t="s">
        <v>158</v>
      </c>
      <c r="BC472" s="47"/>
      <c r="BD472" s="1" t="s">
        <v>960</v>
      </c>
      <c r="BE472" s="1" t="s">
        <v>19902</v>
      </c>
      <c r="BF472" s="13">
        <f>COUNTIF(data_M!$BP:$BP,G472)</f>
        <v>3</v>
      </c>
    </row>
    <row r="473">
      <c r="A473" s="1" t="s">
        <v>4735</v>
      </c>
      <c r="B473" s="11">
        <v>46156.21366898148</v>
      </c>
      <c r="C473" s="42">
        <v>107.0</v>
      </c>
      <c r="D473" s="43">
        <v>46156.0</v>
      </c>
      <c r="E473" s="1" t="s">
        <v>561</v>
      </c>
      <c r="F473" s="1" t="s">
        <v>4739</v>
      </c>
      <c r="G473" s="9" t="s">
        <v>4740</v>
      </c>
      <c r="H473" s="8" t="s">
        <v>4741</v>
      </c>
      <c r="I473" s="1" t="s">
        <v>4739</v>
      </c>
      <c r="J473" s="1" t="s">
        <v>169</v>
      </c>
      <c r="K473" s="1" t="s">
        <v>573</v>
      </c>
      <c r="L473" s="44" t="s">
        <v>150</v>
      </c>
      <c r="M473" s="17"/>
      <c r="N473" s="44" t="s">
        <v>150</v>
      </c>
      <c r="O473" s="44" t="s">
        <v>150</v>
      </c>
      <c r="P473" s="44" t="s">
        <v>150</v>
      </c>
      <c r="Q473" s="17"/>
      <c r="R473" s="45">
        <v>130.0</v>
      </c>
      <c r="S473" s="44" t="s">
        <v>174</v>
      </c>
      <c r="T473" s="44" t="s">
        <v>150</v>
      </c>
      <c r="U473" s="44" t="s">
        <v>150</v>
      </c>
      <c r="V473" s="44" t="s">
        <v>150</v>
      </c>
      <c r="W473" s="44" t="s">
        <v>174</v>
      </c>
      <c r="X473" s="44" t="s">
        <v>150</v>
      </c>
      <c r="Y473" s="44" t="s">
        <v>150</v>
      </c>
      <c r="Z473" s="44" t="s">
        <v>150</v>
      </c>
      <c r="AA473" s="44" t="s">
        <v>150</v>
      </c>
      <c r="AB473" s="44" t="s">
        <v>175</v>
      </c>
      <c r="AC473" s="44" t="s">
        <v>150</v>
      </c>
      <c r="AD473" s="44" t="s">
        <v>150</v>
      </c>
      <c r="AE473" s="44" t="s">
        <v>174</v>
      </c>
      <c r="AF473" s="17"/>
      <c r="AG473" s="17"/>
      <c r="AH473" s="17"/>
      <c r="AI473" s="44" t="s">
        <v>757</v>
      </c>
      <c r="AJ473" s="44" t="s">
        <v>1239</v>
      </c>
      <c r="AK473" s="46" t="s">
        <v>4758</v>
      </c>
      <c r="AL473" s="46" t="s">
        <v>4767</v>
      </c>
      <c r="AM473" s="46" t="s">
        <v>4772</v>
      </c>
      <c r="AN473" s="44" t="s">
        <v>150</v>
      </c>
      <c r="AO473" s="44" t="s">
        <v>158</v>
      </c>
      <c r="AP473" s="44" t="s">
        <v>150</v>
      </c>
      <c r="AQ473" s="44" t="s">
        <v>158</v>
      </c>
      <c r="AR473" s="44" t="s">
        <v>158</v>
      </c>
      <c r="AS473" s="44" t="s">
        <v>158</v>
      </c>
      <c r="AT473" s="44" t="s">
        <v>158</v>
      </c>
      <c r="AU473" s="44" t="s">
        <v>158</v>
      </c>
      <c r="AV473" s="44" t="s">
        <v>150</v>
      </c>
      <c r="AW473" s="44" t="s">
        <v>356</v>
      </c>
      <c r="AX473" s="44" t="s">
        <v>158</v>
      </c>
      <c r="AY473" s="47"/>
      <c r="AZ473" s="44" t="s">
        <v>158</v>
      </c>
      <c r="BA473" s="47"/>
      <c r="BB473" s="44" t="s">
        <v>158</v>
      </c>
      <c r="BC473" s="47"/>
      <c r="BD473" s="1" t="s">
        <v>561</v>
      </c>
      <c r="BE473" s="8" t="s">
        <v>18258</v>
      </c>
      <c r="BF473" s="13">
        <f>COUNTIF(data_M!$BP:$BP,G473)</f>
        <v>1</v>
      </c>
    </row>
    <row r="474">
      <c r="A474" s="1" t="s">
        <v>19909</v>
      </c>
      <c r="B474" s="11">
        <v>46182.289502314816</v>
      </c>
      <c r="C474" s="42">
        <v>108.0</v>
      </c>
      <c r="D474" s="43">
        <v>46182.0</v>
      </c>
      <c r="E474" s="1" t="s">
        <v>852</v>
      </c>
      <c r="F474" s="1" t="s">
        <v>1095</v>
      </c>
      <c r="G474" s="9" t="s">
        <v>1072</v>
      </c>
      <c r="H474" s="8" t="s">
        <v>19910</v>
      </c>
      <c r="I474" s="1" t="s">
        <v>1095</v>
      </c>
      <c r="J474" s="1" t="s">
        <v>1592</v>
      </c>
      <c r="K474" s="1" t="s">
        <v>863</v>
      </c>
      <c r="L474" s="44" t="s">
        <v>150</v>
      </c>
      <c r="M474" s="17"/>
      <c r="N474" s="44" t="s">
        <v>150</v>
      </c>
      <c r="O474" s="44" t="s">
        <v>150</v>
      </c>
      <c r="P474" s="44" t="s">
        <v>150</v>
      </c>
      <c r="Q474" s="17"/>
      <c r="R474" s="45">
        <v>90.0</v>
      </c>
      <c r="S474" s="44" t="s">
        <v>174</v>
      </c>
      <c r="T474" s="44" t="s">
        <v>150</v>
      </c>
      <c r="U474" s="44" t="s">
        <v>150</v>
      </c>
      <c r="V474" s="44" t="s">
        <v>150</v>
      </c>
      <c r="W474" s="44" t="s">
        <v>174</v>
      </c>
      <c r="X474" s="44" t="s">
        <v>150</v>
      </c>
      <c r="Y474" s="44" t="s">
        <v>150</v>
      </c>
      <c r="Z474" s="44" t="s">
        <v>150</v>
      </c>
      <c r="AA474" s="44" t="s">
        <v>150</v>
      </c>
      <c r="AB474" s="44" t="s">
        <v>175</v>
      </c>
      <c r="AC474" s="44" t="s">
        <v>150</v>
      </c>
      <c r="AD474" s="44" t="s">
        <v>150</v>
      </c>
      <c r="AE474" s="44" t="s">
        <v>155</v>
      </c>
      <c r="AF474" s="17"/>
      <c r="AG474" s="17"/>
      <c r="AH474" s="17"/>
      <c r="AI474" s="44" t="s">
        <v>2399</v>
      </c>
      <c r="AJ474" s="44" t="s">
        <v>2400</v>
      </c>
      <c r="AK474" s="46" t="s">
        <v>19911</v>
      </c>
      <c r="AL474" s="46" t="s">
        <v>19914</v>
      </c>
      <c r="AM474" s="46" t="s">
        <v>19917</v>
      </c>
      <c r="AN474" s="44" t="s">
        <v>174</v>
      </c>
      <c r="AO474" s="44" t="s">
        <v>158</v>
      </c>
      <c r="AP474" s="44" t="s">
        <v>150</v>
      </c>
      <c r="AQ474" s="44" t="s">
        <v>174</v>
      </c>
      <c r="AR474" s="44" t="s">
        <v>2624</v>
      </c>
      <c r="AS474" s="44" t="s">
        <v>158</v>
      </c>
      <c r="AT474" s="44" t="s">
        <v>150</v>
      </c>
      <c r="AU474" s="44" t="s">
        <v>158</v>
      </c>
      <c r="AV474" s="44" t="s">
        <v>174</v>
      </c>
      <c r="AW474" s="44" t="s">
        <v>359</v>
      </c>
      <c r="AX474" s="44" t="s">
        <v>150</v>
      </c>
      <c r="AY474" s="44" t="s">
        <v>285</v>
      </c>
      <c r="AZ474" s="44" t="s">
        <v>158</v>
      </c>
      <c r="BA474" s="47"/>
      <c r="BB474" s="44" t="s">
        <v>158</v>
      </c>
      <c r="BC474" s="47"/>
      <c r="BD474" s="1" t="s">
        <v>852</v>
      </c>
      <c r="BE474" s="1" t="s">
        <v>19918</v>
      </c>
      <c r="BF474" s="13">
        <f>COUNTIF(data_M!$BP:$BP,G474)</f>
        <v>19</v>
      </c>
    </row>
    <row r="475">
      <c r="A475" s="1" t="s">
        <v>19919</v>
      </c>
      <c r="B475" s="11">
        <v>46177.173483796294</v>
      </c>
      <c r="C475" s="42">
        <v>108.0</v>
      </c>
      <c r="D475" s="43">
        <v>46177.0</v>
      </c>
      <c r="E475" s="1" t="s">
        <v>852</v>
      </c>
      <c r="F475" s="1" t="s">
        <v>19920</v>
      </c>
      <c r="G475" s="9" t="s">
        <v>3106</v>
      </c>
      <c r="H475" s="8" t="s">
        <v>19921</v>
      </c>
      <c r="I475" s="1" t="s">
        <v>3130</v>
      </c>
      <c r="J475" s="1" t="s">
        <v>1592</v>
      </c>
      <c r="K475" s="1" t="s">
        <v>863</v>
      </c>
      <c r="L475" s="44" t="s">
        <v>150</v>
      </c>
      <c r="M475" s="17"/>
      <c r="N475" s="44" t="s">
        <v>174</v>
      </c>
      <c r="O475" s="44" t="s">
        <v>155</v>
      </c>
      <c r="P475" s="47"/>
      <c r="Q475" s="17"/>
      <c r="R475" s="45">
        <v>65.0</v>
      </c>
      <c r="S475" s="44" t="s">
        <v>174</v>
      </c>
      <c r="T475" s="44" t="s">
        <v>150</v>
      </c>
      <c r="U475" s="44" t="s">
        <v>150</v>
      </c>
      <c r="V475" s="44" t="s">
        <v>150</v>
      </c>
      <c r="W475" s="44" t="s">
        <v>174</v>
      </c>
      <c r="X475" s="44" t="s">
        <v>150</v>
      </c>
      <c r="Y475" s="44" t="s">
        <v>150</v>
      </c>
      <c r="Z475" s="44" t="s">
        <v>150</v>
      </c>
      <c r="AA475" s="44" t="s">
        <v>150</v>
      </c>
      <c r="AB475" s="44" t="s">
        <v>175</v>
      </c>
      <c r="AC475" s="44" t="s">
        <v>174</v>
      </c>
      <c r="AD475" s="47"/>
      <c r="AE475" s="47"/>
      <c r="AF475" s="17"/>
      <c r="AG475" s="17"/>
      <c r="AH475" s="17"/>
      <c r="AI475" s="44" t="s">
        <v>1544</v>
      </c>
      <c r="AJ475" s="44" t="s">
        <v>11683</v>
      </c>
      <c r="AK475" s="46" t="s">
        <v>19922</v>
      </c>
      <c r="AL475" s="46" t="s">
        <v>19923</v>
      </c>
      <c r="AM475" s="46" t="s">
        <v>19927</v>
      </c>
      <c r="AN475" s="44" t="s">
        <v>150</v>
      </c>
      <c r="AO475" s="44" t="s">
        <v>158</v>
      </c>
      <c r="AP475" s="44" t="s">
        <v>158</v>
      </c>
      <c r="AQ475" s="44" t="s">
        <v>158</v>
      </c>
      <c r="AR475" s="44" t="s">
        <v>156</v>
      </c>
      <c r="AS475" s="44" t="s">
        <v>158</v>
      </c>
      <c r="AT475" s="44" t="s">
        <v>150</v>
      </c>
      <c r="AU475" s="44" t="s">
        <v>158</v>
      </c>
      <c r="AV475" s="44" t="s">
        <v>174</v>
      </c>
      <c r="AW475" s="44" t="s">
        <v>2162</v>
      </c>
      <c r="AX475" s="44" t="s">
        <v>158</v>
      </c>
      <c r="AY475" s="47"/>
      <c r="AZ475" s="44" t="s">
        <v>158</v>
      </c>
      <c r="BA475" s="47"/>
      <c r="BB475" s="44" t="s">
        <v>158</v>
      </c>
      <c r="BC475" s="47"/>
      <c r="BD475" s="1" t="s">
        <v>852</v>
      </c>
      <c r="BE475" s="1" t="s">
        <v>19928</v>
      </c>
      <c r="BF475" s="13">
        <f>COUNTIF(data_M!$BP:$BP,G475)</f>
        <v>5</v>
      </c>
    </row>
    <row r="476">
      <c r="A476" s="1" t="s">
        <v>16669</v>
      </c>
      <c r="B476" s="11">
        <v>46163.55212962963</v>
      </c>
      <c r="C476" s="42">
        <v>102.0</v>
      </c>
      <c r="D476" s="43">
        <v>46163.0</v>
      </c>
      <c r="E476" s="1" t="s">
        <v>2176</v>
      </c>
      <c r="F476" s="1" t="s">
        <v>16672</v>
      </c>
      <c r="G476" s="9" t="s">
        <v>11494</v>
      </c>
      <c r="H476" s="8" t="s">
        <v>16673</v>
      </c>
      <c r="I476" s="1" t="s">
        <v>16679</v>
      </c>
      <c r="J476" s="1" t="s">
        <v>169</v>
      </c>
      <c r="K476" s="1" t="s">
        <v>1345</v>
      </c>
      <c r="L476" s="44" t="s">
        <v>150</v>
      </c>
      <c r="M476" s="17"/>
      <c r="N476" s="44" t="s">
        <v>150</v>
      </c>
      <c r="O476" s="44" t="s">
        <v>150</v>
      </c>
      <c r="P476" s="44" t="s">
        <v>150</v>
      </c>
      <c r="Q476" s="17"/>
      <c r="R476" s="45">
        <v>105.0</v>
      </c>
      <c r="S476" s="44" t="s">
        <v>174</v>
      </c>
      <c r="T476" s="44" t="s">
        <v>150</v>
      </c>
      <c r="U476" s="44" t="s">
        <v>150</v>
      </c>
      <c r="V476" s="44" t="s">
        <v>150</v>
      </c>
      <c r="W476" s="44" t="s">
        <v>174</v>
      </c>
      <c r="X476" s="44" t="s">
        <v>150</v>
      </c>
      <c r="Y476" s="44" t="s">
        <v>150</v>
      </c>
      <c r="Z476" s="44" t="s">
        <v>150</v>
      </c>
      <c r="AA476" s="44" t="s">
        <v>150</v>
      </c>
      <c r="AB476" s="44" t="s">
        <v>174</v>
      </c>
      <c r="AC476" s="44" t="s">
        <v>150</v>
      </c>
      <c r="AD476" s="44" t="s">
        <v>150</v>
      </c>
      <c r="AE476" s="44" t="s">
        <v>174</v>
      </c>
      <c r="AF476" s="17"/>
      <c r="AG476" s="17"/>
      <c r="AH476" s="17"/>
      <c r="AI476" s="44" t="s">
        <v>2794</v>
      </c>
      <c r="AJ476" s="44" t="s">
        <v>757</v>
      </c>
      <c r="AK476" s="46" t="s">
        <v>16681</v>
      </c>
      <c r="AL476" s="46" t="s">
        <v>16686</v>
      </c>
      <c r="AM476" s="46" t="s">
        <v>16691</v>
      </c>
      <c r="AN476" s="44" t="s">
        <v>150</v>
      </c>
      <c r="AO476" s="44" t="s">
        <v>158</v>
      </c>
      <c r="AP476" s="44" t="s">
        <v>150</v>
      </c>
      <c r="AQ476" s="44" t="s">
        <v>158</v>
      </c>
      <c r="AR476" s="44" t="s">
        <v>161</v>
      </c>
      <c r="AS476" s="44" t="s">
        <v>150</v>
      </c>
      <c r="AT476" s="44" t="s">
        <v>158</v>
      </c>
      <c r="AU476" s="44" t="s">
        <v>158</v>
      </c>
      <c r="AV476" s="44" t="s">
        <v>150</v>
      </c>
      <c r="AW476" s="44" t="s">
        <v>1102</v>
      </c>
      <c r="AX476" s="44" t="s">
        <v>158</v>
      </c>
      <c r="AY476" s="47"/>
      <c r="AZ476" s="44" t="s">
        <v>158</v>
      </c>
      <c r="BA476" s="47"/>
      <c r="BB476" s="44" t="s">
        <v>158</v>
      </c>
      <c r="BC476" s="47"/>
      <c r="BD476" s="1" t="s">
        <v>2176</v>
      </c>
      <c r="BE476" s="1" t="s">
        <v>19933</v>
      </c>
      <c r="BF476" s="13">
        <f>COUNTIF(data_M!$BP:$BP,G476)</f>
        <v>2</v>
      </c>
    </row>
    <row r="477">
      <c r="A477" s="1" t="s">
        <v>10592</v>
      </c>
      <c r="B477" s="11">
        <v>46160.27165509259</v>
      </c>
      <c r="C477" s="42">
        <v>109.0</v>
      </c>
      <c r="D477" s="43">
        <v>46160.0</v>
      </c>
      <c r="E477" s="1" t="s">
        <v>1913</v>
      </c>
      <c r="F477" s="1" t="s">
        <v>19934</v>
      </c>
      <c r="G477" s="9" t="s">
        <v>2144</v>
      </c>
      <c r="H477" s="8" t="s">
        <v>10596</v>
      </c>
      <c r="I477" s="1" t="s">
        <v>2152</v>
      </c>
      <c r="J477" s="1" t="s">
        <v>1592</v>
      </c>
      <c r="K477" s="1" t="s">
        <v>1543</v>
      </c>
      <c r="L477" s="44" t="s">
        <v>150</v>
      </c>
      <c r="M477" s="17"/>
      <c r="N477" s="44" t="s">
        <v>174</v>
      </c>
      <c r="O477" s="44" t="s">
        <v>155</v>
      </c>
      <c r="P477" s="47"/>
      <c r="Q477" s="17"/>
      <c r="R477" s="45">
        <v>40.0</v>
      </c>
      <c r="S477" s="44" t="s">
        <v>174</v>
      </c>
      <c r="T477" s="44" t="s">
        <v>150</v>
      </c>
      <c r="U477" s="44" t="s">
        <v>150</v>
      </c>
      <c r="V477" s="44" t="s">
        <v>150</v>
      </c>
      <c r="W477" s="44" t="s">
        <v>174</v>
      </c>
      <c r="X477" s="44" t="s">
        <v>150</v>
      </c>
      <c r="Y477" s="44" t="s">
        <v>150</v>
      </c>
      <c r="Z477" s="44" t="s">
        <v>150</v>
      </c>
      <c r="AA477" s="44" t="s">
        <v>150</v>
      </c>
      <c r="AB477" s="44" t="s">
        <v>175</v>
      </c>
      <c r="AC477" s="44" t="s">
        <v>150</v>
      </c>
      <c r="AD477" s="44" t="s">
        <v>150</v>
      </c>
      <c r="AE477" s="44" t="s">
        <v>174</v>
      </c>
      <c r="AF477" s="17"/>
      <c r="AG477" s="17"/>
      <c r="AH477" s="17"/>
      <c r="AI477" s="44" t="s">
        <v>242</v>
      </c>
      <c r="AJ477" s="44" t="s">
        <v>3593</v>
      </c>
      <c r="AK477" s="46" t="s">
        <v>10604</v>
      </c>
      <c r="AL477" s="46" t="s">
        <v>10615</v>
      </c>
      <c r="AM477" s="46" t="s">
        <v>10626</v>
      </c>
      <c r="AN477" s="44" t="s">
        <v>150</v>
      </c>
      <c r="AO477" s="44" t="s">
        <v>158</v>
      </c>
      <c r="AP477" s="44" t="s">
        <v>150</v>
      </c>
      <c r="AQ477" s="44" t="s">
        <v>158</v>
      </c>
      <c r="AR477" s="44" t="s">
        <v>174</v>
      </c>
      <c r="AS477" s="44" t="s">
        <v>158</v>
      </c>
      <c r="AT477" s="44" t="s">
        <v>150</v>
      </c>
      <c r="AU477" s="44" t="s">
        <v>158</v>
      </c>
      <c r="AV477" s="44" t="s">
        <v>174</v>
      </c>
      <c r="AW477" s="44" t="s">
        <v>2248</v>
      </c>
      <c r="AX477" s="44" t="s">
        <v>158</v>
      </c>
      <c r="AY477" s="47"/>
      <c r="AZ477" s="44" t="s">
        <v>158</v>
      </c>
      <c r="BA477" s="47"/>
      <c r="BB477" s="44" t="s">
        <v>158</v>
      </c>
      <c r="BC477" s="47"/>
      <c r="BD477" s="1" t="s">
        <v>1913</v>
      </c>
      <c r="BE477" s="1" t="s">
        <v>19941</v>
      </c>
      <c r="BF477" s="13">
        <f>COUNTIF(data_M!$BP:$BP,G477)</f>
        <v>4</v>
      </c>
    </row>
    <row r="478">
      <c r="A478" s="1" t="s">
        <v>16642</v>
      </c>
      <c r="B478" s="11">
        <v>46163.53907407408</v>
      </c>
      <c r="C478" s="42">
        <v>106.0</v>
      </c>
      <c r="D478" s="43">
        <v>46163.0</v>
      </c>
      <c r="E478" s="1" t="s">
        <v>299</v>
      </c>
      <c r="F478" s="1" t="s">
        <v>9596</v>
      </c>
      <c r="G478" s="9" t="s">
        <v>9604</v>
      </c>
      <c r="H478" s="8" t="s">
        <v>16649</v>
      </c>
      <c r="I478" s="1" t="s">
        <v>9332</v>
      </c>
      <c r="J478" s="1" t="s">
        <v>169</v>
      </c>
      <c r="K478" s="1" t="s">
        <v>317</v>
      </c>
      <c r="L478" s="44" t="s">
        <v>174</v>
      </c>
      <c r="M478" s="12" t="s">
        <v>16654</v>
      </c>
      <c r="N478" s="44" t="s">
        <v>155</v>
      </c>
      <c r="O478" s="44" t="s">
        <v>155</v>
      </c>
      <c r="P478" s="47"/>
      <c r="Q478" s="17"/>
      <c r="R478" s="45">
        <v>15.0</v>
      </c>
      <c r="S478" s="44" t="s">
        <v>174</v>
      </c>
      <c r="T478" s="44" t="s">
        <v>150</v>
      </c>
      <c r="U478" s="44" t="s">
        <v>150</v>
      </c>
      <c r="V478" s="44" t="s">
        <v>150</v>
      </c>
      <c r="W478" s="44" t="s">
        <v>174</v>
      </c>
      <c r="X478" s="44" t="s">
        <v>150</v>
      </c>
      <c r="Y478" s="44" t="s">
        <v>150</v>
      </c>
      <c r="Z478" s="44" t="s">
        <v>150</v>
      </c>
      <c r="AA478" s="44" t="s">
        <v>150</v>
      </c>
      <c r="AB478" s="44" t="s">
        <v>175</v>
      </c>
      <c r="AC478" s="44" t="s">
        <v>150</v>
      </c>
      <c r="AD478" s="44" t="s">
        <v>150</v>
      </c>
      <c r="AE478" s="44" t="s">
        <v>174</v>
      </c>
      <c r="AF478" s="17"/>
      <c r="AG478" s="17"/>
      <c r="AH478" s="17"/>
      <c r="AI478" s="44" t="s">
        <v>158</v>
      </c>
      <c r="AJ478" s="44" t="s">
        <v>158</v>
      </c>
      <c r="AK478" s="46" t="s">
        <v>16657</v>
      </c>
      <c r="AL478" s="46" t="s">
        <v>16660</v>
      </c>
      <c r="AM478" s="46" t="s">
        <v>16662</v>
      </c>
      <c r="AN478" s="44" t="s">
        <v>158</v>
      </c>
      <c r="AO478" s="44" t="s">
        <v>158</v>
      </c>
      <c r="AP478" s="44" t="s">
        <v>158</v>
      </c>
      <c r="AQ478" s="44" t="s">
        <v>158</v>
      </c>
      <c r="AR478" s="44" t="s">
        <v>174</v>
      </c>
      <c r="AS478" s="44" t="s">
        <v>158</v>
      </c>
      <c r="AT478" s="44" t="s">
        <v>158</v>
      </c>
      <c r="AU478" s="44" t="s">
        <v>158</v>
      </c>
      <c r="AV478" s="44" t="s">
        <v>158</v>
      </c>
      <c r="AW478" s="47"/>
      <c r="AX478" s="44" t="s">
        <v>158</v>
      </c>
      <c r="AY478" s="47"/>
      <c r="AZ478" s="44" t="s">
        <v>158</v>
      </c>
      <c r="BA478" s="47"/>
      <c r="BB478" s="44" t="s">
        <v>158</v>
      </c>
      <c r="BC478" s="47"/>
      <c r="BD478" s="1" t="s">
        <v>299</v>
      </c>
      <c r="BE478" s="8" t="s">
        <v>11514</v>
      </c>
      <c r="BF478" s="13">
        <f>COUNTIF(data_M!$BP:$BP,G478)</f>
        <v>1</v>
      </c>
    </row>
    <row r="479">
      <c r="A479" s="1" t="s">
        <v>1471</v>
      </c>
      <c r="B479" s="11">
        <v>46155.094814814816</v>
      </c>
      <c r="C479" s="42">
        <v>107.0</v>
      </c>
      <c r="D479" s="43">
        <v>46154.0</v>
      </c>
      <c r="E479" s="1" t="s">
        <v>561</v>
      </c>
      <c r="F479" s="1" t="s">
        <v>1478</v>
      </c>
      <c r="G479" s="9" t="s">
        <v>1479</v>
      </c>
      <c r="H479" s="8" t="s">
        <v>1480</v>
      </c>
      <c r="I479" s="1" t="s">
        <v>1483</v>
      </c>
      <c r="J479" s="1" t="s">
        <v>169</v>
      </c>
      <c r="K479" s="1" t="s">
        <v>573</v>
      </c>
      <c r="L479" s="44" t="s">
        <v>150</v>
      </c>
      <c r="M479" s="17"/>
      <c r="N479" s="44" t="s">
        <v>150</v>
      </c>
      <c r="O479" s="44" t="s">
        <v>150</v>
      </c>
      <c r="P479" s="44" t="s">
        <v>150</v>
      </c>
      <c r="Q479" s="17"/>
      <c r="R479" s="45">
        <v>180.0</v>
      </c>
      <c r="S479" s="44" t="s">
        <v>174</v>
      </c>
      <c r="T479" s="44" t="s">
        <v>150</v>
      </c>
      <c r="U479" s="44" t="s">
        <v>150</v>
      </c>
      <c r="V479" s="44" t="s">
        <v>150</v>
      </c>
      <c r="W479" s="44" t="s">
        <v>174</v>
      </c>
      <c r="X479" s="44" t="s">
        <v>150</v>
      </c>
      <c r="Y479" s="44" t="s">
        <v>150</v>
      </c>
      <c r="Z479" s="44" t="s">
        <v>150</v>
      </c>
      <c r="AA479" s="44" t="s">
        <v>150</v>
      </c>
      <c r="AB479" s="44" t="s">
        <v>175</v>
      </c>
      <c r="AC479" s="44" t="s">
        <v>150</v>
      </c>
      <c r="AD479" s="44" t="s">
        <v>150</v>
      </c>
      <c r="AE479" s="44" t="s">
        <v>174</v>
      </c>
      <c r="AF479" s="17"/>
      <c r="AG479" s="17"/>
      <c r="AH479" s="17"/>
      <c r="AI479" s="44" t="s">
        <v>241</v>
      </c>
      <c r="AJ479" s="44" t="s">
        <v>242</v>
      </c>
      <c r="AK479" s="46" t="s">
        <v>1492</v>
      </c>
      <c r="AL479" s="46" t="s">
        <v>1499</v>
      </c>
      <c r="AM479" s="46" t="s">
        <v>1505</v>
      </c>
      <c r="AN479" s="44" t="s">
        <v>174</v>
      </c>
      <c r="AO479" s="44" t="s">
        <v>158</v>
      </c>
      <c r="AP479" s="44" t="s">
        <v>150</v>
      </c>
      <c r="AQ479" s="44" t="s">
        <v>158</v>
      </c>
      <c r="AR479" s="44" t="s">
        <v>423</v>
      </c>
      <c r="AS479" s="44" t="s">
        <v>158</v>
      </c>
      <c r="AT479" s="44" t="s">
        <v>174</v>
      </c>
      <c r="AU479" s="44" t="s">
        <v>158</v>
      </c>
      <c r="AV479" s="44" t="s">
        <v>174</v>
      </c>
      <c r="AW479" s="44" t="s">
        <v>1513</v>
      </c>
      <c r="AX479" s="44" t="s">
        <v>150</v>
      </c>
      <c r="AY479" s="44" t="s">
        <v>204</v>
      </c>
      <c r="AZ479" s="44" t="s">
        <v>158</v>
      </c>
      <c r="BA479" s="47"/>
      <c r="BB479" s="44" t="s">
        <v>158</v>
      </c>
      <c r="BC479" s="47"/>
      <c r="BD479" s="1" t="s">
        <v>561</v>
      </c>
      <c r="BE479" s="1" t="s">
        <v>19951</v>
      </c>
      <c r="BF479" s="13">
        <f>COUNTIF(data_M!$BP:$BP,G479)</f>
        <v>3</v>
      </c>
    </row>
    <row r="480">
      <c r="A480" s="1" t="s">
        <v>15271</v>
      </c>
      <c r="B480" s="11">
        <v>46162.656747685185</v>
      </c>
      <c r="C480" s="42">
        <v>104.0</v>
      </c>
      <c r="D480" s="43">
        <v>46162.0</v>
      </c>
      <c r="E480" s="1" t="s">
        <v>960</v>
      </c>
      <c r="F480" s="1" t="s">
        <v>12600</v>
      </c>
      <c r="G480" s="9" t="s">
        <v>12574</v>
      </c>
      <c r="H480" s="8" t="s">
        <v>15275</v>
      </c>
      <c r="I480" s="1" t="s">
        <v>12600</v>
      </c>
      <c r="J480" s="1" t="s">
        <v>169</v>
      </c>
      <c r="K480" s="1" t="s">
        <v>970</v>
      </c>
      <c r="L480" s="44" t="s">
        <v>150</v>
      </c>
      <c r="M480" s="17"/>
      <c r="N480" s="44" t="s">
        <v>150</v>
      </c>
      <c r="O480" s="44" t="s">
        <v>150</v>
      </c>
      <c r="P480" s="44" t="s">
        <v>150</v>
      </c>
      <c r="Q480" s="17"/>
      <c r="R480" s="45">
        <v>270.0</v>
      </c>
      <c r="S480" s="44" t="s">
        <v>174</v>
      </c>
      <c r="T480" s="44" t="s">
        <v>150</v>
      </c>
      <c r="U480" s="44" t="s">
        <v>150</v>
      </c>
      <c r="V480" s="44" t="s">
        <v>150</v>
      </c>
      <c r="W480" s="44" t="s">
        <v>174</v>
      </c>
      <c r="X480" s="44" t="s">
        <v>150</v>
      </c>
      <c r="Y480" s="44" t="s">
        <v>150</v>
      </c>
      <c r="Z480" s="44" t="s">
        <v>150</v>
      </c>
      <c r="AA480" s="44" t="s">
        <v>150</v>
      </c>
      <c r="AB480" s="44" t="s">
        <v>175</v>
      </c>
      <c r="AC480" s="44" t="s">
        <v>150</v>
      </c>
      <c r="AD480" s="44" t="s">
        <v>150</v>
      </c>
      <c r="AE480" s="44" t="s">
        <v>174</v>
      </c>
      <c r="AF480" s="17"/>
      <c r="AG480" s="17"/>
      <c r="AH480" s="17"/>
      <c r="AI480" s="44" t="s">
        <v>506</v>
      </c>
      <c r="AJ480" s="44" t="s">
        <v>322</v>
      </c>
      <c r="AK480" s="46" t="s">
        <v>15286</v>
      </c>
      <c r="AL480" s="46" t="s">
        <v>15297</v>
      </c>
      <c r="AM480" s="46" t="s">
        <v>15308</v>
      </c>
      <c r="AN480" s="44" t="s">
        <v>174</v>
      </c>
      <c r="AO480" s="44" t="s">
        <v>158</v>
      </c>
      <c r="AP480" s="44" t="s">
        <v>150</v>
      </c>
      <c r="AQ480" s="44" t="s">
        <v>150</v>
      </c>
      <c r="AR480" s="44" t="s">
        <v>423</v>
      </c>
      <c r="AS480" s="44" t="s">
        <v>158</v>
      </c>
      <c r="AT480" s="44" t="s">
        <v>150</v>
      </c>
      <c r="AU480" s="44" t="s">
        <v>158</v>
      </c>
      <c r="AV480" s="44" t="s">
        <v>155</v>
      </c>
      <c r="AW480" s="44" t="s">
        <v>7411</v>
      </c>
      <c r="AX480" s="44" t="s">
        <v>150</v>
      </c>
      <c r="AY480" s="44" t="s">
        <v>1053</v>
      </c>
      <c r="AZ480" s="44" t="s">
        <v>158</v>
      </c>
      <c r="BA480" s="47"/>
      <c r="BB480" s="44" t="s">
        <v>158</v>
      </c>
      <c r="BC480" s="47"/>
      <c r="BD480" s="1" t="s">
        <v>960</v>
      </c>
      <c r="BE480" s="1" t="s">
        <v>19953</v>
      </c>
      <c r="BF480" s="13">
        <f>COUNTIF(data_M!$BP:$BP,G480)</f>
        <v>4</v>
      </c>
    </row>
    <row r="481">
      <c r="A481" s="1" t="s">
        <v>16879</v>
      </c>
      <c r="B481" s="11">
        <v>46164.1066087963</v>
      </c>
      <c r="C481" s="42">
        <v>106.0</v>
      </c>
      <c r="D481" s="43">
        <v>46164.0</v>
      </c>
      <c r="E481" s="1" t="s">
        <v>299</v>
      </c>
      <c r="F481" s="1" t="s">
        <v>5453</v>
      </c>
      <c r="G481" s="9" t="s">
        <v>9034</v>
      </c>
      <c r="H481" s="8" t="s">
        <v>16880</v>
      </c>
      <c r="I481" s="1" t="s">
        <v>5453</v>
      </c>
      <c r="J481" s="1" t="s">
        <v>169</v>
      </c>
      <c r="K481" s="1" t="s">
        <v>317</v>
      </c>
      <c r="L481" s="44" t="s">
        <v>150</v>
      </c>
      <c r="M481" s="17"/>
      <c r="N481" s="44" t="s">
        <v>174</v>
      </c>
      <c r="O481" s="44" t="s">
        <v>155</v>
      </c>
      <c r="P481" s="47"/>
      <c r="Q481" s="17"/>
      <c r="R481" s="45">
        <v>10.0</v>
      </c>
      <c r="S481" s="44" t="s">
        <v>174</v>
      </c>
      <c r="T481" s="44" t="s">
        <v>150</v>
      </c>
      <c r="U481" s="44" t="s">
        <v>150</v>
      </c>
      <c r="V481" s="44" t="s">
        <v>150</v>
      </c>
      <c r="W481" s="44" t="s">
        <v>174</v>
      </c>
      <c r="X481" s="44" t="s">
        <v>150</v>
      </c>
      <c r="Y481" s="44" t="s">
        <v>150</v>
      </c>
      <c r="Z481" s="44" t="s">
        <v>150</v>
      </c>
      <c r="AA481" s="44" t="s">
        <v>150</v>
      </c>
      <c r="AB481" s="44" t="s">
        <v>175</v>
      </c>
      <c r="AC481" s="44" t="s">
        <v>150</v>
      </c>
      <c r="AD481" s="44" t="s">
        <v>150</v>
      </c>
      <c r="AE481" s="44" t="s">
        <v>150</v>
      </c>
      <c r="AF481" s="17"/>
      <c r="AG481" s="17"/>
      <c r="AH481" s="17"/>
      <c r="AI481" s="44" t="s">
        <v>158</v>
      </c>
      <c r="AJ481" s="44" t="s">
        <v>158</v>
      </c>
      <c r="AK481" s="46" t="s">
        <v>16885</v>
      </c>
      <c r="AL481" s="46" t="s">
        <v>16890</v>
      </c>
      <c r="AM481" s="46" t="s">
        <v>16893</v>
      </c>
      <c r="AN481" s="44" t="s">
        <v>150</v>
      </c>
      <c r="AO481" s="44" t="s">
        <v>158</v>
      </c>
      <c r="AP481" s="44" t="s">
        <v>158</v>
      </c>
      <c r="AQ481" s="44" t="s">
        <v>158</v>
      </c>
      <c r="AR481" s="44" t="s">
        <v>150</v>
      </c>
      <c r="AS481" s="44" t="s">
        <v>158</v>
      </c>
      <c r="AT481" s="44" t="s">
        <v>150</v>
      </c>
      <c r="AU481" s="44" t="s">
        <v>158</v>
      </c>
      <c r="AV481" s="44" t="s">
        <v>158</v>
      </c>
      <c r="AW481" s="47"/>
      <c r="AX481" s="44" t="s">
        <v>158</v>
      </c>
      <c r="AY481" s="47"/>
      <c r="AZ481" s="44" t="s">
        <v>158</v>
      </c>
      <c r="BA481" s="47"/>
      <c r="BB481" s="44" t="s">
        <v>158</v>
      </c>
      <c r="BC481" s="47"/>
      <c r="BD481" s="1" t="s">
        <v>299</v>
      </c>
      <c r="BE481" s="8" t="s">
        <v>11226</v>
      </c>
      <c r="BF481" s="13">
        <f>COUNTIF(data_M!$BP:$BP,G481)</f>
        <v>1</v>
      </c>
    </row>
    <row r="482">
      <c r="A482" s="1" t="s">
        <v>11960</v>
      </c>
      <c r="B482" s="11">
        <v>46160.52</v>
      </c>
      <c r="C482" s="42">
        <v>108.0</v>
      </c>
      <c r="D482" s="43">
        <v>46160.0</v>
      </c>
      <c r="E482" s="1" t="s">
        <v>852</v>
      </c>
      <c r="F482" s="1" t="s">
        <v>1185</v>
      </c>
      <c r="G482" s="9" t="s">
        <v>1192</v>
      </c>
      <c r="H482" s="8" t="s">
        <v>11967</v>
      </c>
      <c r="I482" s="1" t="s">
        <v>11976</v>
      </c>
      <c r="J482" s="1" t="s">
        <v>1592</v>
      </c>
      <c r="K482" s="1" t="s">
        <v>863</v>
      </c>
      <c r="L482" s="44" t="s">
        <v>150</v>
      </c>
      <c r="M482" s="17"/>
      <c r="N482" s="44" t="s">
        <v>150</v>
      </c>
      <c r="O482" s="44" t="s">
        <v>150</v>
      </c>
      <c r="P482" s="44" t="s">
        <v>150</v>
      </c>
      <c r="Q482" s="17"/>
      <c r="R482" s="45">
        <v>120.0</v>
      </c>
      <c r="S482" s="44" t="s">
        <v>174</v>
      </c>
      <c r="T482" s="44" t="s">
        <v>150</v>
      </c>
      <c r="U482" s="44" t="s">
        <v>150</v>
      </c>
      <c r="V482" s="44" t="s">
        <v>150</v>
      </c>
      <c r="W482" s="44" t="s">
        <v>174</v>
      </c>
      <c r="X482" s="44" t="s">
        <v>150</v>
      </c>
      <c r="Y482" s="44" t="s">
        <v>150</v>
      </c>
      <c r="Z482" s="44" t="s">
        <v>150</v>
      </c>
      <c r="AA482" s="44" t="s">
        <v>150</v>
      </c>
      <c r="AB482" s="44" t="s">
        <v>175</v>
      </c>
      <c r="AC482" s="44" t="s">
        <v>150</v>
      </c>
      <c r="AD482" s="44" t="s">
        <v>150</v>
      </c>
      <c r="AE482" s="44" t="s">
        <v>174</v>
      </c>
      <c r="AF482" s="17"/>
      <c r="AG482" s="17"/>
      <c r="AH482" s="17"/>
      <c r="AI482" s="44" t="s">
        <v>2399</v>
      </c>
      <c r="AJ482" s="44" t="s">
        <v>242</v>
      </c>
      <c r="AK482" s="46" t="s">
        <v>11981</v>
      </c>
      <c r="AL482" s="46" t="s">
        <v>11988</v>
      </c>
      <c r="AM482" s="46" t="s">
        <v>11993</v>
      </c>
      <c r="AN482" s="44" t="s">
        <v>174</v>
      </c>
      <c r="AO482" s="44" t="s">
        <v>158</v>
      </c>
      <c r="AP482" s="44" t="s">
        <v>150</v>
      </c>
      <c r="AQ482" s="44" t="s">
        <v>150</v>
      </c>
      <c r="AR482" s="44" t="s">
        <v>155</v>
      </c>
      <c r="AS482" s="44" t="s">
        <v>158</v>
      </c>
      <c r="AT482" s="44" t="s">
        <v>150</v>
      </c>
      <c r="AU482" s="44" t="s">
        <v>158</v>
      </c>
      <c r="AV482" s="44" t="s">
        <v>174</v>
      </c>
      <c r="AW482" s="44" t="s">
        <v>2162</v>
      </c>
      <c r="AX482" s="44" t="s">
        <v>150</v>
      </c>
      <c r="AY482" s="44" t="s">
        <v>1461</v>
      </c>
      <c r="AZ482" s="44" t="s">
        <v>158</v>
      </c>
      <c r="BA482" s="47"/>
      <c r="BB482" s="44" t="s">
        <v>158</v>
      </c>
      <c r="BC482" s="47"/>
      <c r="BD482" s="1" t="s">
        <v>852</v>
      </c>
      <c r="BE482" s="1" t="s">
        <v>19960</v>
      </c>
      <c r="BF482" s="13">
        <f>COUNTIF(data_M!$BP:$BP,G482)</f>
        <v>5</v>
      </c>
    </row>
    <row r="483">
      <c r="A483" s="1" t="s">
        <v>16975</v>
      </c>
      <c r="B483" s="11">
        <v>46164.14912037037</v>
      </c>
      <c r="C483" s="42">
        <v>106.0</v>
      </c>
      <c r="D483" s="43">
        <v>46164.0</v>
      </c>
      <c r="E483" s="1" t="s">
        <v>299</v>
      </c>
      <c r="F483" s="1" t="s">
        <v>11147</v>
      </c>
      <c r="G483" s="9" t="s">
        <v>11128</v>
      </c>
      <c r="H483" s="8" t="s">
        <v>16978</v>
      </c>
      <c r="I483" s="1" t="s">
        <v>16985</v>
      </c>
      <c r="J483" s="1" t="s">
        <v>169</v>
      </c>
      <c r="K483" s="1" t="s">
        <v>317</v>
      </c>
      <c r="L483" s="44" t="s">
        <v>150</v>
      </c>
      <c r="M483" s="17"/>
      <c r="N483" s="44" t="s">
        <v>150</v>
      </c>
      <c r="O483" s="44" t="s">
        <v>150</v>
      </c>
      <c r="P483" s="44" t="s">
        <v>150</v>
      </c>
      <c r="Q483" s="17"/>
      <c r="R483" s="45">
        <v>45.0</v>
      </c>
      <c r="S483" s="44" t="s">
        <v>174</v>
      </c>
      <c r="T483" s="44" t="s">
        <v>150</v>
      </c>
      <c r="U483" s="44" t="s">
        <v>150</v>
      </c>
      <c r="V483" s="44" t="s">
        <v>150</v>
      </c>
      <c r="W483" s="44" t="s">
        <v>174</v>
      </c>
      <c r="X483" s="44" t="s">
        <v>150</v>
      </c>
      <c r="Y483" s="44" t="s">
        <v>150</v>
      </c>
      <c r="Z483" s="44" t="s">
        <v>150</v>
      </c>
      <c r="AA483" s="44" t="s">
        <v>150</v>
      </c>
      <c r="AB483" s="44" t="s">
        <v>174</v>
      </c>
      <c r="AC483" s="44" t="s">
        <v>150</v>
      </c>
      <c r="AD483" s="44" t="s">
        <v>150</v>
      </c>
      <c r="AE483" s="44" t="s">
        <v>150</v>
      </c>
      <c r="AF483" s="17"/>
      <c r="AG483" s="17"/>
      <c r="AH483" s="17"/>
      <c r="AI483" s="44" t="s">
        <v>4194</v>
      </c>
      <c r="AJ483" s="44" t="s">
        <v>812</v>
      </c>
      <c r="AK483" s="46" t="s">
        <v>16987</v>
      </c>
      <c r="AL483" s="46" t="s">
        <v>16995</v>
      </c>
      <c r="AM483" s="46" t="s">
        <v>16998</v>
      </c>
      <c r="AN483" s="44" t="s">
        <v>150</v>
      </c>
      <c r="AO483" s="44" t="s">
        <v>158</v>
      </c>
      <c r="AP483" s="44" t="s">
        <v>150</v>
      </c>
      <c r="AQ483" s="44" t="s">
        <v>158</v>
      </c>
      <c r="AR483" s="44" t="s">
        <v>158</v>
      </c>
      <c r="AS483" s="44" t="s">
        <v>158</v>
      </c>
      <c r="AT483" s="44" t="s">
        <v>150</v>
      </c>
      <c r="AU483" s="44" t="s">
        <v>158</v>
      </c>
      <c r="AV483" s="44" t="s">
        <v>174</v>
      </c>
      <c r="AW483" s="44" t="s">
        <v>359</v>
      </c>
      <c r="AX483" s="44" t="s">
        <v>158</v>
      </c>
      <c r="AY483" s="47"/>
      <c r="AZ483" s="44" t="s">
        <v>158</v>
      </c>
      <c r="BA483" s="47"/>
      <c r="BB483" s="44" t="s">
        <v>158</v>
      </c>
      <c r="BC483" s="47"/>
      <c r="BD483" s="1" t="s">
        <v>299</v>
      </c>
      <c r="BE483" s="1" t="s">
        <v>19963</v>
      </c>
      <c r="BF483" s="13">
        <f>COUNTIF(data_M!$BP:$BP,G483)</f>
        <v>3</v>
      </c>
    </row>
    <row r="484">
      <c r="A484" s="1" t="s">
        <v>18701</v>
      </c>
      <c r="B484" s="11">
        <v>46167.12684027778</v>
      </c>
      <c r="C484" s="42">
        <v>101.0</v>
      </c>
      <c r="D484" s="43">
        <v>46167.0</v>
      </c>
      <c r="E484" s="1" t="s">
        <v>793</v>
      </c>
      <c r="F484" s="1" t="s">
        <v>4931</v>
      </c>
      <c r="G484" s="9" t="s">
        <v>4937</v>
      </c>
      <c r="H484" s="8" t="s">
        <v>18704</v>
      </c>
      <c r="I484" s="1" t="s">
        <v>4943</v>
      </c>
      <c r="J484" s="1" t="s">
        <v>808</v>
      </c>
      <c r="K484" s="1" t="s">
        <v>809</v>
      </c>
      <c r="L484" s="44" t="s">
        <v>150</v>
      </c>
      <c r="M484" s="17"/>
      <c r="N484" s="44" t="s">
        <v>150</v>
      </c>
      <c r="O484" s="44" t="s">
        <v>150</v>
      </c>
      <c r="P484" s="44" t="s">
        <v>150</v>
      </c>
      <c r="Q484" s="17"/>
      <c r="R484" s="45">
        <v>80.0</v>
      </c>
      <c r="S484" s="44" t="s">
        <v>174</v>
      </c>
      <c r="T484" s="44" t="s">
        <v>150</v>
      </c>
      <c r="U484" s="44" t="s">
        <v>150</v>
      </c>
      <c r="V484" s="44" t="s">
        <v>150</v>
      </c>
      <c r="W484" s="44" t="s">
        <v>174</v>
      </c>
      <c r="X484" s="44" t="s">
        <v>150</v>
      </c>
      <c r="Y484" s="44" t="s">
        <v>150</v>
      </c>
      <c r="Z484" s="44" t="s">
        <v>150</v>
      </c>
      <c r="AA484" s="44" t="s">
        <v>150</v>
      </c>
      <c r="AB484" s="44" t="s">
        <v>175</v>
      </c>
      <c r="AC484" s="44" t="s">
        <v>150</v>
      </c>
      <c r="AD484" s="44" t="s">
        <v>150</v>
      </c>
      <c r="AE484" s="44" t="s">
        <v>150</v>
      </c>
      <c r="AF484" s="17"/>
      <c r="AG484" s="17"/>
      <c r="AH484" s="17"/>
      <c r="AI484" s="44" t="s">
        <v>757</v>
      </c>
      <c r="AJ484" s="44" t="s">
        <v>2400</v>
      </c>
      <c r="AK484" s="46" t="s">
        <v>18712</v>
      </c>
      <c r="AL484" s="46" t="s">
        <v>18715</v>
      </c>
      <c r="AM484" s="46" t="s">
        <v>18720</v>
      </c>
      <c r="AN484" s="44" t="s">
        <v>150</v>
      </c>
      <c r="AO484" s="44" t="s">
        <v>158</v>
      </c>
      <c r="AP484" s="44" t="s">
        <v>150</v>
      </c>
      <c r="AQ484" s="44" t="s">
        <v>158</v>
      </c>
      <c r="AR484" s="44" t="s">
        <v>216</v>
      </c>
      <c r="AS484" s="44" t="s">
        <v>158</v>
      </c>
      <c r="AT484" s="44" t="s">
        <v>158</v>
      </c>
      <c r="AU484" s="44" t="s">
        <v>158</v>
      </c>
      <c r="AV484" s="44" t="s">
        <v>174</v>
      </c>
      <c r="AW484" s="44" t="s">
        <v>14663</v>
      </c>
      <c r="AX484" s="44" t="s">
        <v>158</v>
      </c>
      <c r="AY484" s="47"/>
      <c r="AZ484" s="44" t="s">
        <v>158</v>
      </c>
      <c r="BA484" s="47"/>
      <c r="BB484" s="44" t="s">
        <v>158</v>
      </c>
      <c r="BC484" s="47"/>
      <c r="BD484" s="1" t="s">
        <v>793</v>
      </c>
      <c r="BE484" s="1" t="s">
        <v>19967</v>
      </c>
      <c r="BF484" s="13">
        <f>COUNTIF(data_M!$BP:$BP,G484)</f>
        <v>4</v>
      </c>
    </row>
    <row r="485">
      <c r="A485" s="1" t="s">
        <v>3830</v>
      </c>
      <c r="B485" s="11">
        <v>46155.62929398148</v>
      </c>
      <c r="C485" s="42">
        <v>104.0</v>
      </c>
      <c r="D485" s="43">
        <v>46155.0</v>
      </c>
      <c r="E485" s="1" t="s">
        <v>960</v>
      </c>
      <c r="F485" s="1" t="s">
        <v>3839</v>
      </c>
      <c r="G485" s="9" t="s">
        <v>3841</v>
      </c>
      <c r="H485" s="8" t="s">
        <v>3842</v>
      </c>
      <c r="I485" s="1" t="s">
        <v>3839</v>
      </c>
      <c r="J485" s="1" t="s">
        <v>169</v>
      </c>
      <c r="K485" s="1" t="s">
        <v>970</v>
      </c>
      <c r="L485" s="44" t="s">
        <v>150</v>
      </c>
      <c r="M485" s="17"/>
      <c r="N485" s="44" t="s">
        <v>150</v>
      </c>
      <c r="O485" s="44" t="s">
        <v>150</v>
      </c>
      <c r="P485" s="44" t="s">
        <v>150</v>
      </c>
      <c r="Q485" s="17"/>
      <c r="R485" s="45">
        <v>90.0</v>
      </c>
      <c r="S485" s="44" t="s">
        <v>174</v>
      </c>
      <c r="T485" s="44" t="s">
        <v>150</v>
      </c>
      <c r="U485" s="44" t="s">
        <v>150</v>
      </c>
      <c r="V485" s="44" t="s">
        <v>150</v>
      </c>
      <c r="W485" s="44" t="s">
        <v>174</v>
      </c>
      <c r="X485" s="44" t="s">
        <v>150</v>
      </c>
      <c r="Y485" s="44" t="s">
        <v>150</v>
      </c>
      <c r="Z485" s="44" t="s">
        <v>150</v>
      </c>
      <c r="AA485" s="44" t="s">
        <v>150</v>
      </c>
      <c r="AB485" s="44" t="s">
        <v>150</v>
      </c>
      <c r="AC485" s="44" t="s">
        <v>150</v>
      </c>
      <c r="AD485" s="44" t="s">
        <v>150</v>
      </c>
      <c r="AE485" s="44" t="s">
        <v>174</v>
      </c>
      <c r="AF485" s="17"/>
      <c r="AG485" s="17"/>
      <c r="AH485" s="17"/>
      <c r="AI485" s="44" t="s">
        <v>242</v>
      </c>
      <c r="AJ485" s="44" t="s">
        <v>158</v>
      </c>
      <c r="AK485" s="46" t="s">
        <v>3854</v>
      </c>
      <c r="AL485" s="46" t="s">
        <v>3862</v>
      </c>
      <c r="AM485" s="46" t="s">
        <v>3873</v>
      </c>
      <c r="AN485" s="44" t="s">
        <v>150</v>
      </c>
      <c r="AO485" s="44" t="s">
        <v>158</v>
      </c>
      <c r="AP485" s="44" t="s">
        <v>150</v>
      </c>
      <c r="AQ485" s="44" t="s">
        <v>158</v>
      </c>
      <c r="AR485" s="44" t="s">
        <v>158</v>
      </c>
      <c r="AS485" s="44" t="s">
        <v>158</v>
      </c>
      <c r="AT485" s="44" t="s">
        <v>150</v>
      </c>
      <c r="AU485" s="44" t="s">
        <v>158</v>
      </c>
      <c r="AV485" s="44" t="s">
        <v>150</v>
      </c>
      <c r="AW485" s="44" t="s">
        <v>1102</v>
      </c>
      <c r="AX485" s="44" t="s">
        <v>158</v>
      </c>
      <c r="AY485" s="47"/>
      <c r="AZ485" s="44" t="s">
        <v>158</v>
      </c>
      <c r="BA485" s="47"/>
      <c r="BB485" s="44" t="s">
        <v>158</v>
      </c>
      <c r="BC485" s="47"/>
      <c r="BD485" s="1" t="s">
        <v>960</v>
      </c>
      <c r="BE485" s="8" t="s">
        <v>18469</v>
      </c>
      <c r="BF485" s="13">
        <f>COUNTIF(data_M!$BP:$BP,G485)</f>
        <v>1</v>
      </c>
    </row>
    <row r="486">
      <c r="A486" s="1" t="s">
        <v>19971</v>
      </c>
      <c r="B486" s="11">
        <v>46181.22170138889</v>
      </c>
      <c r="C486" s="42">
        <v>101.0</v>
      </c>
      <c r="D486" s="43">
        <v>46177.0</v>
      </c>
      <c r="E486" s="1" t="s">
        <v>793</v>
      </c>
      <c r="F486" s="1" t="s">
        <v>19972</v>
      </c>
      <c r="G486" s="9" t="s">
        <v>2251</v>
      </c>
      <c r="H486" s="8" t="s">
        <v>19973</v>
      </c>
      <c r="I486" s="1" t="s">
        <v>2282</v>
      </c>
      <c r="J486" s="1" t="s">
        <v>808</v>
      </c>
      <c r="K486" s="1" t="s">
        <v>809</v>
      </c>
      <c r="L486" s="44" t="s">
        <v>150</v>
      </c>
      <c r="M486" s="17"/>
      <c r="N486" s="44" t="s">
        <v>150</v>
      </c>
      <c r="O486" s="44" t="s">
        <v>150</v>
      </c>
      <c r="P486" s="44" t="s">
        <v>150</v>
      </c>
      <c r="Q486" s="17"/>
      <c r="R486" s="45">
        <v>160.0</v>
      </c>
      <c r="S486" s="44" t="s">
        <v>174</v>
      </c>
      <c r="T486" s="44" t="s">
        <v>150</v>
      </c>
      <c r="U486" s="44" t="s">
        <v>150</v>
      </c>
      <c r="V486" s="44" t="s">
        <v>150</v>
      </c>
      <c r="W486" s="44" t="s">
        <v>174</v>
      </c>
      <c r="X486" s="44" t="s">
        <v>150</v>
      </c>
      <c r="Y486" s="44" t="s">
        <v>150</v>
      </c>
      <c r="Z486" s="44" t="s">
        <v>150</v>
      </c>
      <c r="AA486" s="44" t="s">
        <v>150</v>
      </c>
      <c r="AB486" s="44" t="s">
        <v>150</v>
      </c>
      <c r="AC486" s="44" t="s">
        <v>150</v>
      </c>
      <c r="AD486" s="44" t="s">
        <v>150</v>
      </c>
      <c r="AE486" s="44" t="s">
        <v>155</v>
      </c>
      <c r="AF486" s="17"/>
      <c r="AG486" s="17"/>
      <c r="AH486" s="17"/>
      <c r="AI486" s="44" t="s">
        <v>157</v>
      </c>
      <c r="AJ486" s="44" t="s">
        <v>4485</v>
      </c>
      <c r="AK486" s="46" t="s">
        <v>19974</v>
      </c>
      <c r="AL486" s="46" t="s">
        <v>19977</v>
      </c>
      <c r="AM486" s="46" t="s">
        <v>19979</v>
      </c>
      <c r="AN486" s="44" t="s">
        <v>150</v>
      </c>
      <c r="AO486" s="44" t="s">
        <v>158</v>
      </c>
      <c r="AP486" s="44" t="s">
        <v>150</v>
      </c>
      <c r="AQ486" s="44" t="s">
        <v>161</v>
      </c>
      <c r="AR486" s="44" t="s">
        <v>203</v>
      </c>
      <c r="AS486" s="44" t="s">
        <v>150</v>
      </c>
      <c r="AT486" s="44" t="s">
        <v>150</v>
      </c>
      <c r="AU486" s="44" t="s">
        <v>158</v>
      </c>
      <c r="AV486" s="44" t="s">
        <v>174</v>
      </c>
      <c r="AW486" s="44" t="s">
        <v>4973</v>
      </c>
      <c r="AX486" s="44" t="s">
        <v>150</v>
      </c>
      <c r="AY486" s="44" t="s">
        <v>12864</v>
      </c>
      <c r="AZ486" s="44" t="s">
        <v>158</v>
      </c>
      <c r="BA486" s="47"/>
      <c r="BB486" s="44" t="s">
        <v>158</v>
      </c>
      <c r="BC486" s="47"/>
      <c r="BD486" s="1" t="s">
        <v>793</v>
      </c>
      <c r="BE486" s="1" t="s">
        <v>19980</v>
      </c>
      <c r="BF486" s="13">
        <f>COUNTIF(data_M!$BP:$BP,G486)</f>
        <v>13</v>
      </c>
    </row>
    <row r="487">
      <c r="A487" s="1" t="s">
        <v>19409</v>
      </c>
      <c r="B487" s="11">
        <v>46167.59278935185</v>
      </c>
      <c r="C487" s="42">
        <v>104.0</v>
      </c>
      <c r="D487" s="43">
        <v>46167.0</v>
      </c>
      <c r="E487" s="1" t="s">
        <v>960</v>
      </c>
      <c r="F487" s="1" t="s">
        <v>7724</v>
      </c>
      <c r="G487" s="9" t="s">
        <v>7703</v>
      </c>
      <c r="H487" s="8" t="s">
        <v>19415</v>
      </c>
      <c r="I487" s="1" t="s">
        <v>7724</v>
      </c>
      <c r="J487" s="1" t="s">
        <v>169</v>
      </c>
      <c r="K487" s="1" t="s">
        <v>970</v>
      </c>
      <c r="L487" s="44" t="s">
        <v>174</v>
      </c>
      <c r="M487" s="12" t="s">
        <v>19418</v>
      </c>
      <c r="N487" s="44" t="s">
        <v>150</v>
      </c>
      <c r="O487" s="44" t="s">
        <v>150</v>
      </c>
      <c r="P487" s="44" t="s">
        <v>150</v>
      </c>
      <c r="Q487" s="17"/>
      <c r="R487" s="45">
        <v>120.0</v>
      </c>
      <c r="S487" s="44" t="s">
        <v>174</v>
      </c>
      <c r="T487" s="44" t="s">
        <v>150</v>
      </c>
      <c r="U487" s="44" t="s">
        <v>150</v>
      </c>
      <c r="V487" s="44" t="s">
        <v>150</v>
      </c>
      <c r="W487" s="44" t="s">
        <v>174</v>
      </c>
      <c r="X487" s="44" t="s">
        <v>150</v>
      </c>
      <c r="Y487" s="44" t="s">
        <v>150</v>
      </c>
      <c r="Z487" s="44" t="s">
        <v>150</v>
      </c>
      <c r="AA487" s="44" t="s">
        <v>150</v>
      </c>
      <c r="AB487" s="44" t="s">
        <v>175</v>
      </c>
      <c r="AC487" s="44" t="s">
        <v>150</v>
      </c>
      <c r="AD487" s="44" t="s">
        <v>150</v>
      </c>
      <c r="AE487" s="44" t="s">
        <v>155</v>
      </c>
      <c r="AF487" s="17"/>
      <c r="AG487" s="17"/>
      <c r="AH487" s="17"/>
      <c r="AI487" s="44" t="s">
        <v>506</v>
      </c>
      <c r="AJ487" s="44" t="s">
        <v>8038</v>
      </c>
      <c r="AK487" s="46" t="s">
        <v>19420</v>
      </c>
      <c r="AL487" s="46" t="s">
        <v>19423</v>
      </c>
      <c r="AM487" s="46" t="s">
        <v>19427</v>
      </c>
      <c r="AN487" s="44" t="s">
        <v>174</v>
      </c>
      <c r="AO487" s="44" t="s">
        <v>158</v>
      </c>
      <c r="AP487" s="44" t="s">
        <v>150</v>
      </c>
      <c r="AQ487" s="44" t="s">
        <v>150</v>
      </c>
      <c r="AR487" s="44" t="s">
        <v>861</v>
      </c>
      <c r="AS487" s="44" t="s">
        <v>150</v>
      </c>
      <c r="AT487" s="44" t="s">
        <v>150</v>
      </c>
      <c r="AU487" s="44" t="s">
        <v>158</v>
      </c>
      <c r="AV487" s="44" t="s">
        <v>150</v>
      </c>
      <c r="AW487" s="44" t="s">
        <v>541</v>
      </c>
      <c r="AX487" s="44" t="s">
        <v>150</v>
      </c>
      <c r="AY487" s="44" t="s">
        <v>725</v>
      </c>
      <c r="AZ487" s="44" t="s">
        <v>158</v>
      </c>
      <c r="BA487" s="47"/>
      <c r="BB487" s="44" t="s">
        <v>158</v>
      </c>
      <c r="BC487" s="47"/>
      <c r="BD487" s="1" t="s">
        <v>960</v>
      </c>
      <c r="BE487" s="1" t="s">
        <v>19988</v>
      </c>
      <c r="BF487" s="13">
        <f>COUNTIF(data_M!$BP:$BP,G487)</f>
        <v>3</v>
      </c>
    </row>
    <row r="488">
      <c r="A488" s="1" t="s">
        <v>18110</v>
      </c>
      <c r="B488" s="11">
        <v>46166.18775462963</v>
      </c>
      <c r="C488" s="42">
        <v>105.0</v>
      </c>
      <c r="D488" s="43">
        <v>46166.0</v>
      </c>
      <c r="E488" s="1" t="s">
        <v>136</v>
      </c>
      <c r="F488" s="1" t="s">
        <v>9762</v>
      </c>
      <c r="G488" s="9" t="s">
        <v>9722</v>
      </c>
      <c r="H488" s="8" t="s">
        <v>18116</v>
      </c>
      <c r="I488" s="1" t="s">
        <v>9749</v>
      </c>
      <c r="J488" s="1" t="s">
        <v>169</v>
      </c>
      <c r="K488" s="1" t="s">
        <v>171</v>
      </c>
      <c r="L488" s="44" t="s">
        <v>150</v>
      </c>
      <c r="M488" s="17"/>
      <c r="N488" s="44" t="s">
        <v>174</v>
      </c>
      <c r="O488" s="44" t="s">
        <v>155</v>
      </c>
      <c r="P488" s="47"/>
      <c r="Q488" s="17"/>
      <c r="R488" s="45">
        <v>50.0</v>
      </c>
      <c r="S488" s="44" t="s">
        <v>174</v>
      </c>
      <c r="T488" s="44" t="s">
        <v>150</v>
      </c>
      <c r="U488" s="44" t="s">
        <v>150</v>
      </c>
      <c r="V488" s="44" t="s">
        <v>150</v>
      </c>
      <c r="W488" s="44" t="s">
        <v>174</v>
      </c>
      <c r="X488" s="44" t="s">
        <v>150</v>
      </c>
      <c r="Y488" s="44" t="s">
        <v>150</v>
      </c>
      <c r="Z488" s="44" t="s">
        <v>150</v>
      </c>
      <c r="AA488" s="44" t="s">
        <v>150</v>
      </c>
      <c r="AB488" s="44" t="s">
        <v>175</v>
      </c>
      <c r="AC488" s="44" t="s">
        <v>174</v>
      </c>
      <c r="AD488" s="47"/>
      <c r="AE488" s="47"/>
      <c r="AF488" s="17"/>
      <c r="AG488" s="17"/>
      <c r="AH488" s="17"/>
      <c r="AI488" s="44" t="s">
        <v>241</v>
      </c>
      <c r="AJ488" s="44" t="s">
        <v>757</v>
      </c>
      <c r="AK488" s="46" t="s">
        <v>18118</v>
      </c>
      <c r="AL488" s="46" t="s">
        <v>18123</v>
      </c>
      <c r="AM488" s="46" t="s">
        <v>18126</v>
      </c>
      <c r="AN488" s="44" t="s">
        <v>150</v>
      </c>
      <c r="AO488" s="44" t="s">
        <v>158</v>
      </c>
      <c r="AP488" s="44" t="s">
        <v>150</v>
      </c>
      <c r="AQ488" s="44" t="s">
        <v>158</v>
      </c>
      <c r="AR488" s="44" t="s">
        <v>158</v>
      </c>
      <c r="AS488" s="44" t="s">
        <v>158</v>
      </c>
      <c r="AT488" s="44" t="s">
        <v>150</v>
      </c>
      <c r="AU488" s="44" t="s">
        <v>158</v>
      </c>
      <c r="AV488" s="44" t="s">
        <v>150</v>
      </c>
      <c r="AW488" s="44" t="s">
        <v>1102</v>
      </c>
      <c r="AX488" s="44" t="s">
        <v>158</v>
      </c>
      <c r="AY488" s="47"/>
      <c r="AZ488" s="44" t="s">
        <v>150</v>
      </c>
      <c r="BA488" s="44" t="s">
        <v>2554</v>
      </c>
      <c r="BB488" s="44" t="s">
        <v>158</v>
      </c>
      <c r="BC488" s="47"/>
      <c r="BD488" s="1" t="s">
        <v>136</v>
      </c>
      <c r="BE488" s="1" t="s">
        <v>19994</v>
      </c>
      <c r="BF488" s="13">
        <f>COUNTIF(data_M!$BP:$BP,G488)</f>
        <v>4</v>
      </c>
    </row>
    <row r="489">
      <c r="A489" s="1" t="s">
        <v>19590</v>
      </c>
      <c r="B489" s="11">
        <v>46168.4841087963</v>
      </c>
      <c r="C489" s="42">
        <v>105.0</v>
      </c>
      <c r="D489" s="43">
        <v>46168.0</v>
      </c>
      <c r="E489" s="1" t="s">
        <v>136</v>
      </c>
      <c r="F489" s="1" t="s">
        <v>7357</v>
      </c>
      <c r="G489" s="9" t="s">
        <v>7361</v>
      </c>
      <c r="H489" s="8" t="s">
        <v>19592</v>
      </c>
      <c r="I489" s="1" t="s">
        <v>7357</v>
      </c>
      <c r="J489" s="1" t="s">
        <v>169</v>
      </c>
      <c r="K489" s="1" t="s">
        <v>171</v>
      </c>
      <c r="L489" s="44" t="s">
        <v>174</v>
      </c>
      <c r="M489" s="12" t="s">
        <v>19594</v>
      </c>
      <c r="N489" s="44" t="s">
        <v>150</v>
      </c>
      <c r="O489" s="44" t="s">
        <v>150</v>
      </c>
      <c r="P489" s="44" t="s">
        <v>150</v>
      </c>
      <c r="Q489" s="17"/>
      <c r="R489" s="45">
        <v>60.0</v>
      </c>
      <c r="S489" s="44" t="s">
        <v>174</v>
      </c>
      <c r="T489" s="44" t="s">
        <v>150</v>
      </c>
      <c r="U489" s="44" t="s">
        <v>150</v>
      </c>
      <c r="V489" s="44" t="s">
        <v>150</v>
      </c>
      <c r="W489" s="44" t="s">
        <v>174</v>
      </c>
      <c r="X489" s="44" t="s">
        <v>150</v>
      </c>
      <c r="Y489" s="44" t="s">
        <v>150</v>
      </c>
      <c r="Z489" s="44" t="s">
        <v>150</v>
      </c>
      <c r="AA489" s="44" t="s">
        <v>150</v>
      </c>
      <c r="AB489" s="44" t="s">
        <v>150</v>
      </c>
      <c r="AC489" s="44" t="s">
        <v>150</v>
      </c>
      <c r="AD489" s="44" t="s">
        <v>150</v>
      </c>
      <c r="AE489" s="44" t="s">
        <v>174</v>
      </c>
      <c r="AF489" s="17"/>
      <c r="AG489" s="17"/>
      <c r="AH489" s="17"/>
      <c r="AI489" s="44" t="s">
        <v>2399</v>
      </c>
      <c r="AJ489" s="44" t="s">
        <v>1940</v>
      </c>
      <c r="AK489" s="46" t="s">
        <v>19595</v>
      </c>
      <c r="AL489" s="46" t="s">
        <v>19596</v>
      </c>
      <c r="AM489" s="46" t="s">
        <v>19598</v>
      </c>
      <c r="AN489" s="44" t="s">
        <v>150</v>
      </c>
      <c r="AO489" s="44" t="s">
        <v>158</v>
      </c>
      <c r="AP489" s="44" t="s">
        <v>150</v>
      </c>
      <c r="AQ489" s="44" t="s">
        <v>158</v>
      </c>
      <c r="AR489" s="44" t="s">
        <v>158</v>
      </c>
      <c r="AS489" s="44" t="s">
        <v>158</v>
      </c>
      <c r="AT489" s="44" t="s">
        <v>158</v>
      </c>
      <c r="AU489" s="44" t="s">
        <v>158</v>
      </c>
      <c r="AV489" s="44" t="s">
        <v>174</v>
      </c>
      <c r="AW489" s="44" t="s">
        <v>838</v>
      </c>
      <c r="AX489" s="44" t="s">
        <v>158</v>
      </c>
      <c r="AY489" s="47"/>
      <c r="AZ489" s="44" t="s">
        <v>150</v>
      </c>
      <c r="BA489" s="44" t="s">
        <v>19601</v>
      </c>
      <c r="BB489" s="44" t="s">
        <v>158</v>
      </c>
      <c r="BC489" s="47"/>
      <c r="BD489" s="1" t="s">
        <v>136</v>
      </c>
      <c r="BE489" s="1" t="s">
        <v>19998</v>
      </c>
      <c r="BF489" s="13">
        <f>COUNTIF(data_M!$BP:$BP,G489)</f>
        <v>2</v>
      </c>
    </row>
    <row r="490">
      <c r="A490" s="1" t="s">
        <v>12677</v>
      </c>
      <c r="B490" s="11">
        <v>46161.10144675926</v>
      </c>
      <c r="C490" s="42">
        <v>108.0</v>
      </c>
      <c r="D490" s="43">
        <v>46161.0</v>
      </c>
      <c r="E490" s="1" t="s">
        <v>852</v>
      </c>
      <c r="F490" s="1" t="s">
        <v>9818</v>
      </c>
      <c r="G490" s="9" t="s">
        <v>9826</v>
      </c>
      <c r="H490" s="8" t="s">
        <v>12686</v>
      </c>
      <c r="I490" s="1" t="s">
        <v>9835</v>
      </c>
      <c r="J490" s="1" t="s">
        <v>1592</v>
      </c>
      <c r="K490" s="1" t="s">
        <v>863</v>
      </c>
      <c r="L490" s="44" t="s">
        <v>150</v>
      </c>
      <c r="M490" s="17"/>
      <c r="N490" s="44" t="s">
        <v>150</v>
      </c>
      <c r="O490" s="44" t="s">
        <v>150</v>
      </c>
      <c r="P490" s="44" t="s">
        <v>150</v>
      </c>
      <c r="Q490" s="17"/>
      <c r="R490" s="45">
        <v>120.0</v>
      </c>
      <c r="S490" s="44" t="s">
        <v>174</v>
      </c>
      <c r="T490" s="44" t="s">
        <v>150</v>
      </c>
      <c r="U490" s="44" t="s">
        <v>150</v>
      </c>
      <c r="V490" s="44" t="s">
        <v>150</v>
      </c>
      <c r="W490" s="44" t="s">
        <v>174</v>
      </c>
      <c r="X490" s="44" t="s">
        <v>150</v>
      </c>
      <c r="Y490" s="44" t="s">
        <v>150</v>
      </c>
      <c r="Z490" s="44" t="s">
        <v>150</v>
      </c>
      <c r="AA490" s="44" t="s">
        <v>150</v>
      </c>
      <c r="AB490" s="44" t="s">
        <v>175</v>
      </c>
      <c r="AC490" s="44" t="s">
        <v>150</v>
      </c>
      <c r="AD490" s="44" t="s">
        <v>150</v>
      </c>
      <c r="AE490" s="44" t="s">
        <v>150</v>
      </c>
      <c r="AF490" s="17"/>
      <c r="AG490" s="17"/>
      <c r="AH490" s="17"/>
      <c r="AI490" s="44" t="s">
        <v>2403</v>
      </c>
      <c r="AJ490" s="44" t="s">
        <v>1239</v>
      </c>
      <c r="AK490" s="46" t="s">
        <v>12695</v>
      </c>
      <c r="AL490" s="46" t="s">
        <v>12700</v>
      </c>
      <c r="AM490" s="46" t="s">
        <v>12704</v>
      </c>
      <c r="AN490" s="44" t="s">
        <v>174</v>
      </c>
      <c r="AO490" s="44" t="s">
        <v>158</v>
      </c>
      <c r="AP490" s="44" t="s">
        <v>150</v>
      </c>
      <c r="AQ490" s="44" t="s">
        <v>158</v>
      </c>
      <c r="AR490" s="44" t="s">
        <v>156</v>
      </c>
      <c r="AS490" s="44" t="s">
        <v>158</v>
      </c>
      <c r="AT490" s="44" t="s">
        <v>150</v>
      </c>
      <c r="AU490" s="44" t="s">
        <v>158</v>
      </c>
      <c r="AV490" s="44" t="s">
        <v>150</v>
      </c>
      <c r="AW490" s="44" t="s">
        <v>882</v>
      </c>
      <c r="AX490" s="44" t="s">
        <v>158</v>
      </c>
      <c r="AY490" s="47"/>
      <c r="AZ490" s="44" t="s">
        <v>158</v>
      </c>
      <c r="BA490" s="47"/>
      <c r="BB490" s="44" t="s">
        <v>158</v>
      </c>
      <c r="BC490" s="47"/>
      <c r="BD490" s="1" t="s">
        <v>852</v>
      </c>
      <c r="BE490" s="1" t="s">
        <v>20000</v>
      </c>
      <c r="BF490" s="13">
        <f>COUNTIF(data_M!$BP:$BP,G490)</f>
        <v>3</v>
      </c>
    </row>
    <row r="491">
      <c r="A491" s="1" t="s">
        <v>20003</v>
      </c>
      <c r="B491" s="11">
        <v>46183.044027777774</v>
      </c>
      <c r="C491" s="42">
        <v>108.0</v>
      </c>
      <c r="D491" s="43">
        <v>46183.0</v>
      </c>
      <c r="E491" s="1" t="s">
        <v>852</v>
      </c>
      <c r="F491" s="1" t="s">
        <v>821</v>
      </c>
      <c r="G491" s="9" t="s">
        <v>785</v>
      </c>
      <c r="H491" s="8" t="s">
        <v>20004</v>
      </c>
      <c r="I491" s="1" t="s">
        <v>821</v>
      </c>
      <c r="J491" s="1" t="s">
        <v>1592</v>
      </c>
      <c r="K491" s="1" t="s">
        <v>863</v>
      </c>
      <c r="L491" s="44" t="s">
        <v>150</v>
      </c>
      <c r="M491" s="17"/>
      <c r="N491" s="44" t="s">
        <v>150</v>
      </c>
      <c r="O491" s="44" t="s">
        <v>150</v>
      </c>
      <c r="P491" s="44" t="s">
        <v>150</v>
      </c>
      <c r="Q491" s="17"/>
      <c r="R491" s="45">
        <v>125.0</v>
      </c>
      <c r="S491" s="44" t="s">
        <v>174</v>
      </c>
      <c r="T491" s="44" t="s">
        <v>150</v>
      </c>
      <c r="U491" s="44" t="s">
        <v>150</v>
      </c>
      <c r="V491" s="44" t="s">
        <v>150</v>
      </c>
      <c r="W491" s="44" t="s">
        <v>174</v>
      </c>
      <c r="X491" s="44" t="s">
        <v>150</v>
      </c>
      <c r="Y491" s="44" t="s">
        <v>150</v>
      </c>
      <c r="Z491" s="44" t="s">
        <v>150</v>
      </c>
      <c r="AA491" s="44" t="s">
        <v>150</v>
      </c>
      <c r="AB491" s="44" t="s">
        <v>175</v>
      </c>
      <c r="AC491" s="44" t="s">
        <v>150</v>
      </c>
      <c r="AD491" s="44" t="s">
        <v>150</v>
      </c>
      <c r="AE491" s="44" t="s">
        <v>174</v>
      </c>
      <c r="AF491" s="17"/>
      <c r="AG491" s="17"/>
      <c r="AH491" s="17"/>
      <c r="AI491" s="44" t="s">
        <v>13958</v>
      </c>
      <c r="AJ491" s="44" t="s">
        <v>2400</v>
      </c>
      <c r="AK491" s="46" t="s">
        <v>20006</v>
      </c>
      <c r="AL491" s="46" t="s">
        <v>20007</v>
      </c>
      <c r="AM491" s="46" t="s">
        <v>20008</v>
      </c>
      <c r="AN491" s="44" t="s">
        <v>174</v>
      </c>
      <c r="AO491" s="44" t="s">
        <v>158</v>
      </c>
      <c r="AP491" s="44" t="s">
        <v>150</v>
      </c>
      <c r="AQ491" s="44" t="s">
        <v>158</v>
      </c>
      <c r="AR491" s="44" t="s">
        <v>216</v>
      </c>
      <c r="AS491" s="44" t="s">
        <v>158</v>
      </c>
      <c r="AT491" s="44" t="s">
        <v>150</v>
      </c>
      <c r="AU491" s="44" t="s">
        <v>158</v>
      </c>
      <c r="AV491" s="44" t="s">
        <v>174</v>
      </c>
      <c r="AW491" s="44" t="s">
        <v>1322</v>
      </c>
      <c r="AX491" s="44" t="s">
        <v>158</v>
      </c>
      <c r="AY491" s="47"/>
      <c r="AZ491" s="44" t="s">
        <v>158</v>
      </c>
      <c r="BA491" s="47"/>
      <c r="BB491" s="44" t="s">
        <v>158</v>
      </c>
      <c r="BC491" s="47"/>
      <c r="BD491" s="1" t="s">
        <v>852</v>
      </c>
      <c r="BE491" s="1" t="s">
        <v>20009</v>
      </c>
      <c r="BF491" s="13">
        <f>COUNTIF(data_M!$BP:$BP,G491)</f>
        <v>3</v>
      </c>
    </row>
    <row r="492">
      <c r="A492" s="1" t="s">
        <v>20012</v>
      </c>
      <c r="B492" s="11">
        <v>46181.52688657407</v>
      </c>
      <c r="C492" s="42">
        <v>101.0</v>
      </c>
      <c r="D492" s="43">
        <v>46181.0</v>
      </c>
      <c r="E492" s="1" t="s">
        <v>793</v>
      </c>
      <c r="F492" s="1" t="s">
        <v>1706</v>
      </c>
      <c r="G492" s="9" t="s">
        <v>1719</v>
      </c>
      <c r="H492" s="8" t="s">
        <v>20013</v>
      </c>
      <c r="I492" s="1" t="s">
        <v>1706</v>
      </c>
      <c r="J492" s="1" t="s">
        <v>808</v>
      </c>
      <c r="K492" s="1" t="s">
        <v>809</v>
      </c>
      <c r="L492" s="44" t="s">
        <v>150</v>
      </c>
      <c r="M492" s="17"/>
      <c r="N492" s="44" t="s">
        <v>150</v>
      </c>
      <c r="O492" s="44" t="s">
        <v>155</v>
      </c>
      <c r="P492" s="47"/>
      <c r="Q492" s="17"/>
      <c r="R492" s="45">
        <v>130.0</v>
      </c>
      <c r="S492" s="44" t="s">
        <v>174</v>
      </c>
      <c r="T492" s="44" t="s">
        <v>150</v>
      </c>
      <c r="U492" s="44" t="s">
        <v>150</v>
      </c>
      <c r="V492" s="44" t="s">
        <v>150</v>
      </c>
      <c r="W492" s="44" t="s">
        <v>174</v>
      </c>
      <c r="X492" s="44" t="s">
        <v>150</v>
      </c>
      <c r="Y492" s="44" t="s">
        <v>150</v>
      </c>
      <c r="Z492" s="44" t="s">
        <v>150</v>
      </c>
      <c r="AA492" s="44" t="s">
        <v>150</v>
      </c>
      <c r="AB492" s="44" t="s">
        <v>175</v>
      </c>
      <c r="AC492" s="44" t="s">
        <v>150</v>
      </c>
      <c r="AD492" s="44" t="s">
        <v>150</v>
      </c>
      <c r="AE492" s="44" t="s">
        <v>174</v>
      </c>
      <c r="AF492" s="17"/>
      <c r="AG492" s="17"/>
      <c r="AH492" s="17"/>
      <c r="AI492" s="44" t="s">
        <v>812</v>
      </c>
      <c r="AJ492" s="44" t="s">
        <v>2400</v>
      </c>
      <c r="AK492" s="121" t="s">
        <v>20017</v>
      </c>
      <c r="AL492" s="46" t="s">
        <v>20019</v>
      </c>
      <c r="AM492" s="46" t="s">
        <v>20021</v>
      </c>
      <c r="AN492" s="44" t="s">
        <v>150</v>
      </c>
      <c r="AO492" s="44" t="s">
        <v>158</v>
      </c>
      <c r="AP492" s="44" t="s">
        <v>150</v>
      </c>
      <c r="AQ492" s="44" t="s">
        <v>158</v>
      </c>
      <c r="AR492" s="44" t="s">
        <v>158</v>
      </c>
      <c r="AS492" s="44" t="s">
        <v>150</v>
      </c>
      <c r="AT492" s="44" t="s">
        <v>150</v>
      </c>
      <c r="AU492" s="44" t="s">
        <v>158</v>
      </c>
      <c r="AV492" s="44" t="s">
        <v>150</v>
      </c>
      <c r="AW492" s="44" t="s">
        <v>1460</v>
      </c>
      <c r="AX492" s="44" t="s">
        <v>158</v>
      </c>
      <c r="AY492" s="47"/>
      <c r="AZ492" s="44" t="s">
        <v>158</v>
      </c>
      <c r="BA492" s="47"/>
      <c r="BB492" s="44" t="s">
        <v>158</v>
      </c>
      <c r="BC492" s="47"/>
      <c r="BD492" s="1" t="s">
        <v>793</v>
      </c>
      <c r="BE492" s="8" t="s">
        <v>1720</v>
      </c>
      <c r="BF492" s="13">
        <f>COUNTIF(data_M!$BP:$BP,G492)</f>
        <v>1</v>
      </c>
    </row>
    <row r="493">
      <c r="A493" s="1" t="s">
        <v>15118</v>
      </c>
      <c r="B493" s="11">
        <v>46162.51619212963</v>
      </c>
      <c r="C493" s="42">
        <v>106.0</v>
      </c>
      <c r="D493" s="43">
        <v>46162.0</v>
      </c>
      <c r="E493" s="1" t="s">
        <v>299</v>
      </c>
      <c r="F493" s="1" t="s">
        <v>4271</v>
      </c>
      <c r="G493" s="9" t="s">
        <v>4269</v>
      </c>
      <c r="H493" s="8" t="s">
        <v>15121</v>
      </c>
      <c r="I493" s="1" t="s">
        <v>8724</v>
      </c>
      <c r="J493" s="1" t="s">
        <v>169</v>
      </c>
      <c r="K493" s="1" t="s">
        <v>317</v>
      </c>
      <c r="L493" s="44" t="s">
        <v>150</v>
      </c>
      <c r="M493" s="17"/>
      <c r="N493" s="44" t="s">
        <v>150</v>
      </c>
      <c r="O493" s="44" t="s">
        <v>150</v>
      </c>
      <c r="P493" s="44" t="s">
        <v>150</v>
      </c>
      <c r="Q493" s="17"/>
      <c r="R493" s="45">
        <v>60.0</v>
      </c>
      <c r="S493" s="44" t="s">
        <v>174</v>
      </c>
      <c r="T493" s="44" t="s">
        <v>174</v>
      </c>
      <c r="U493" s="44" t="s">
        <v>150</v>
      </c>
      <c r="V493" s="44" t="s">
        <v>174</v>
      </c>
      <c r="W493" s="44" t="s">
        <v>174</v>
      </c>
      <c r="X493" s="44" t="s">
        <v>150</v>
      </c>
      <c r="Y493" s="44" t="s">
        <v>150</v>
      </c>
      <c r="Z493" s="44" t="s">
        <v>150</v>
      </c>
      <c r="AA493" s="44" t="s">
        <v>150</v>
      </c>
      <c r="AB493" s="44" t="s">
        <v>174</v>
      </c>
      <c r="AC493" s="44" t="s">
        <v>150</v>
      </c>
      <c r="AD493" s="44" t="s">
        <v>150</v>
      </c>
      <c r="AE493" s="44" t="s">
        <v>150</v>
      </c>
      <c r="AF493" s="17"/>
      <c r="AG493" s="17"/>
      <c r="AH493" s="17"/>
      <c r="AI493" s="44" t="s">
        <v>1131</v>
      </c>
      <c r="AJ493" s="44" t="s">
        <v>241</v>
      </c>
      <c r="AK493" s="46" t="s">
        <v>15130</v>
      </c>
      <c r="AL493" s="46" t="s">
        <v>15138</v>
      </c>
      <c r="AM493" s="46" t="s">
        <v>15144</v>
      </c>
      <c r="AN493" s="44" t="s">
        <v>150</v>
      </c>
      <c r="AO493" s="44" t="s">
        <v>158</v>
      </c>
      <c r="AP493" s="44" t="s">
        <v>150</v>
      </c>
      <c r="AQ493" s="44" t="s">
        <v>158</v>
      </c>
      <c r="AR493" s="44" t="s">
        <v>161</v>
      </c>
      <c r="AS493" s="44" t="s">
        <v>158</v>
      </c>
      <c r="AT493" s="44" t="s">
        <v>158</v>
      </c>
      <c r="AU493" s="44" t="s">
        <v>158</v>
      </c>
      <c r="AV493" s="44" t="s">
        <v>155</v>
      </c>
      <c r="AW493" s="44" t="s">
        <v>607</v>
      </c>
      <c r="AX493" s="44" t="s">
        <v>150</v>
      </c>
      <c r="AY493" s="44" t="s">
        <v>1053</v>
      </c>
      <c r="AZ493" s="44" t="s">
        <v>158</v>
      </c>
      <c r="BA493" s="47"/>
      <c r="BB493" s="44" t="s">
        <v>158</v>
      </c>
      <c r="BC493" s="47"/>
      <c r="BD493" s="1" t="s">
        <v>299</v>
      </c>
      <c r="BE493" s="1" t="s">
        <v>20032</v>
      </c>
      <c r="BF493" s="13">
        <f>COUNTIF(data_M!$BP:$BP,G493)</f>
        <v>3</v>
      </c>
    </row>
    <row r="494">
      <c r="A494" s="1" t="s">
        <v>20033</v>
      </c>
      <c r="B494" s="11">
        <v>46175.48321759259</v>
      </c>
      <c r="C494" s="42">
        <v>108.0</v>
      </c>
      <c r="D494" s="43">
        <v>46175.0</v>
      </c>
      <c r="E494" s="1" t="s">
        <v>852</v>
      </c>
      <c r="F494" s="1" t="s">
        <v>5087</v>
      </c>
      <c r="G494" s="9" t="s">
        <v>5081</v>
      </c>
      <c r="H494" s="8" t="s">
        <v>20034</v>
      </c>
      <c r="I494" s="1" t="s">
        <v>5072</v>
      </c>
      <c r="J494" s="1" t="s">
        <v>1592</v>
      </c>
      <c r="K494" s="1" t="s">
        <v>863</v>
      </c>
      <c r="L494" s="44" t="s">
        <v>150</v>
      </c>
      <c r="M494" s="17"/>
      <c r="N494" s="44" t="s">
        <v>174</v>
      </c>
      <c r="O494" s="44" t="s">
        <v>150</v>
      </c>
      <c r="P494" s="44" t="s">
        <v>150</v>
      </c>
      <c r="Q494" s="17"/>
      <c r="R494" s="45">
        <v>180.0</v>
      </c>
      <c r="S494" s="44" t="s">
        <v>174</v>
      </c>
      <c r="T494" s="44" t="s">
        <v>150</v>
      </c>
      <c r="U494" s="44" t="s">
        <v>150</v>
      </c>
      <c r="V494" s="44" t="s">
        <v>150</v>
      </c>
      <c r="W494" s="44" t="s">
        <v>174</v>
      </c>
      <c r="X494" s="44" t="s">
        <v>150</v>
      </c>
      <c r="Y494" s="44" t="s">
        <v>150</v>
      </c>
      <c r="Z494" s="44" t="s">
        <v>150</v>
      </c>
      <c r="AA494" s="44" t="s">
        <v>150</v>
      </c>
      <c r="AB494" s="44" t="s">
        <v>175</v>
      </c>
      <c r="AC494" s="44" t="s">
        <v>150</v>
      </c>
      <c r="AD494" s="44" t="s">
        <v>150</v>
      </c>
      <c r="AE494" s="44" t="s">
        <v>155</v>
      </c>
      <c r="AF494" s="17"/>
      <c r="AG494" s="17"/>
      <c r="AH494" s="17"/>
      <c r="AI494" s="44" t="s">
        <v>4692</v>
      </c>
      <c r="AJ494" s="44" t="s">
        <v>6666</v>
      </c>
      <c r="AK494" s="46" t="s">
        <v>20038</v>
      </c>
      <c r="AL494" s="46" t="s">
        <v>20039</v>
      </c>
      <c r="AM494" s="46" t="s">
        <v>20040</v>
      </c>
      <c r="AN494" s="44" t="s">
        <v>155</v>
      </c>
      <c r="AO494" s="44" t="s">
        <v>158</v>
      </c>
      <c r="AP494" s="44" t="s">
        <v>150</v>
      </c>
      <c r="AQ494" s="44" t="s">
        <v>158</v>
      </c>
      <c r="AR494" s="44" t="s">
        <v>2624</v>
      </c>
      <c r="AS494" s="44" t="s">
        <v>158</v>
      </c>
      <c r="AT494" s="44" t="s">
        <v>174</v>
      </c>
      <c r="AU494" s="44" t="s">
        <v>158</v>
      </c>
      <c r="AV494" s="44" t="s">
        <v>158</v>
      </c>
      <c r="AW494" s="47"/>
      <c r="AX494" s="44" t="s">
        <v>158</v>
      </c>
      <c r="AY494" s="47"/>
      <c r="AZ494" s="44" t="s">
        <v>158</v>
      </c>
      <c r="BA494" s="47"/>
      <c r="BB494" s="44" t="s">
        <v>158</v>
      </c>
      <c r="BC494" s="47"/>
      <c r="BD494" s="1" t="s">
        <v>852</v>
      </c>
      <c r="BE494" s="1" t="s">
        <v>20041</v>
      </c>
      <c r="BF494" s="13">
        <f>COUNTIF(data_M!$BP:$BP,G494)</f>
        <v>13</v>
      </c>
    </row>
    <row r="495">
      <c r="A495" s="1" t="s">
        <v>17895</v>
      </c>
      <c r="B495" s="11">
        <v>46165.25035879629</v>
      </c>
      <c r="C495" s="42">
        <v>106.0</v>
      </c>
      <c r="D495" s="43">
        <v>46165.0</v>
      </c>
      <c r="E495" s="1" t="s">
        <v>299</v>
      </c>
      <c r="F495" s="1" t="s">
        <v>376</v>
      </c>
      <c r="G495" s="9" t="s">
        <v>10154</v>
      </c>
      <c r="H495" s="8" t="s">
        <v>17899</v>
      </c>
      <c r="I495" s="1" t="s">
        <v>10169</v>
      </c>
      <c r="J495" s="1" t="s">
        <v>169</v>
      </c>
      <c r="K495" s="1" t="s">
        <v>317</v>
      </c>
      <c r="L495" s="44" t="s">
        <v>150</v>
      </c>
      <c r="M495" s="17"/>
      <c r="N495" s="44" t="s">
        <v>150</v>
      </c>
      <c r="O495" s="44" t="s">
        <v>150</v>
      </c>
      <c r="P495" s="44" t="s">
        <v>150</v>
      </c>
      <c r="Q495" s="17"/>
      <c r="R495" s="45">
        <v>40.0</v>
      </c>
      <c r="S495" s="44" t="s">
        <v>174</v>
      </c>
      <c r="T495" s="44" t="s">
        <v>150</v>
      </c>
      <c r="U495" s="44" t="s">
        <v>150</v>
      </c>
      <c r="V495" s="44" t="s">
        <v>150</v>
      </c>
      <c r="W495" s="44" t="s">
        <v>174</v>
      </c>
      <c r="X495" s="44" t="s">
        <v>150</v>
      </c>
      <c r="Y495" s="44" t="s">
        <v>150</v>
      </c>
      <c r="Z495" s="44" t="s">
        <v>150</v>
      </c>
      <c r="AA495" s="44" t="s">
        <v>150</v>
      </c>
      <c r="AB495" s="44" t="s">
        <v>175</v>
      </c>
      <c r="AC495" s="44" t="s">
        <v>150</v>
      </c>
      <c r="AD495" s="44" t="s">
        <v>150</v>
      </c>
      <c r="AE495" s="44" t="s">
        <v>174</v>
      </c>
      <c r="AF495" s="17"/>
      <c r="AG495" s="17"/>
      <c r="AH495" s="17"/>
      <c r="AI495" s="44" t="s">
        <v>757</v>
      </c>
      <c r="AJ495" s="44" t="s">
        <v>757</v>
      </c>
      <c r="AK495" s="46" t="s">
        <v>17902</v>
      </c>
      <c r="AL495" s="46" t="s">
        <v>17906</v>
      </c>
      <c r="AM495" s="46" t="s">
        <v>17909</v>
      </c>
      <c r="AN495" s="44" t="s">
        <v>174</v>
      </c>
      <c r="AO495" s="44" t="s">
        <v>158</v>
      </c>
      <c r="AP495" s="44" t="s">
        <v>150</v>
      </c>
      <c r="AQ495" s="44" t="s">
        <v>158</v>
      </c>
      <c r="AR495" s="44" t="s">
        <v>150</v>
      </c>
      <c r="AS495" s="44" t="s">
        <v>158</v>
      </c>
      <c r="AT495" s="44" t="s">
        <v>150</v>
      </c>
      <c r="AU495" s="44" t="s">
        <v>158</v>
      </c>
      <c r="AV495" s="44" t="s">
        <v>174</v>
      </c>
      <c r="AW495" s="44" t="s">
        <v>541</v>
      </c>
      <c r="AX495" s="44" t="s">
        <v>158</v>
      </c>
      <c r="AY495" s="47"/>
      <c r="AZ495" s="44" t="s">
        <v>158</v>
      </c>
      <c r="BA495" s="47"/>
      <c r="BB495" s="44" t="s">
        <v>158</v>
      </c>
      <c r="BC495" s="47"/>
      <c r="BD495" s="1" t="s">
        <v>299</v>
      </c>
      <c r="BE495" s="1" t="s">
        <v>20045</v>
      </c>
      <c r="BF495" s="13">
        <f>COUNTIF(data_M!$BP:$BP,G495)</f>
        <v>4</v>
      </c>
    </row>
    <row r="496">
      <c r="A496" s="1" t="s">
        <v>14843</v>
      </c>
      <c r="B496" s="11">
        <v>46162.279016203705</v>
      </c>
      <c r="C496" s="42">
        <v>106.0</v>
      </c>
      <c r="D496" s="43">
        <v>46162.0</v>
      </c>
      <c r="E496" s="1" t="s">
        <v>299</v>
      </c>
      <c r="F496" s="1" t="s">
        <v>8709</v>
      </c>
      <c r="G496" s="9" t="s">
        <v>8717</v>
      </c>
      <c r="H496" s="8" t="s">
        <v>14846</v>
      </c>
      <c r="I496" s="1" t="s">
        <v>8724</v>
      </c>
      <c r="J496" s="1" t="s">
        <v>169</v>
      </c>
      <c r="K496" s="1" t="s">
        <v>317</v>
      </c>
      <c r="L496" s="44" t="s">
        <v>150</v>
      </c>
      <c r="M496" s="17"/>
      <c r="N496" s="44" t="s">
        <v>174</v>
      </c>
      <c r="O496" s="44" t="s">
        <v>150</v>
      </c>
      <c r="P496" s="44" t="s">
        <v>150</v>
      </c>
      <c r="Q496" s="17"/>
      <c r="R496" s="45">
        <v>40.0</v>
      </c>
      <c r="S496" s="44" t="s">
        <v>174</v>
      </c>
      <c r="T496" s="44" t="s">
        <v>150</v>
      </c>
      <c r="U496" s="44" t="s">
        <v>150</v>
      </c>
      <c r="V496" s="44" t="s">
        <v>150</v>
      </c>
      <c r="W496" s="44" t="s">
        <v>174</v>
      </c>
      <c r="X496" s="44" t="s">
        <v>150</v>
      </c>
      <c r="Y496" s="44" t="s">
        <v>150</v>
      </c>
      <c r="Z496" s="44" t="s">
        <v>150</v>
      </c>
      <c r="AA496" s="44" t="s">
        <v>150</v>
      </c>
      <c r="AB496" s="44" t="s">
        <v>174</v>
      </c>
      <c r="AC496" s="44" t="s">
        <v>150</v>
      </c>
      <c r="AD496" s="44" t="s">
        <v>150</v>
      </c>
      <c r="AE496" s="44" t="s">
        <v>174</v>
      </c>
      <c r="AF496" s="17"/>
      <c r="AG496" s="17"/>
      <c r="AH496" s="17"/>
      <c r="AI496" s="44" t="s">
        <v>158</v>
      </c>
      <c r="AJ496" s="44" t="s">
        <v>812</v>
      </c>
      <c r="AK496" s="46" t="s">
        <v>14857</v>
      </c>
      <c r="AL496" s="46" t="s">
        <v>14868</v>
      </c>
      <c r="AM496" s="46" t="s">
        <v>14876</v>
      </c>
      <c r="AN496" s="44" t="s">
        <v>150</v>
      </c>
      <c r="AO496" s="44" t="s">
        <v>158</v>
      </c>
      <c r="AP496" s="44" t="s">
        <v>158</v>
      </c>
      <c r="AQ496" s="44" t="s">
        <v>158</v>
      </c>
      <c r="AR496" s="44" t="s">
        <v>158</v>
      </c>
      <c r="AS496" s="44" t="s">
        <v>158</v>
      </c>
      <c r="AT496" s="44" t="s">
        <v>150</v>
      </c>
      <c r="AU496" s="44" t="s">
        <v>158</v>
      </c>
      <c r="AV496" s="44" t="s">
        <v>158</v>
      </c>
      <c r="AW496" s="47"/>
      <c r="AX496" s="44" t="s">
        <v>158</v>
      </c>
      <c r="AY496" s="47"/>
      <c r="AZ496" s="44" t="s">
        <v>158</v>
      </c>
      <c r="BA496" s="47"/>
      <c r="BB496" s="44" t="s">
        <v>158</v>
      </c>
      <c r="BC496" s="47"/>
      <c r="BD496" s="1" t="s">
        <v>299</v>
      </c>
      <c r="BE496" s="1" t="s">
        <v>20049</v>
      </c>
      <c r="BF496" s="13">
        <f>COUNTIF(data_M!$BP:$BP,G496)</f>
        <v>3</v>
      </c>
    </row>
    <row r="497">
      <c r="A497" s="1" t="s">
        <v>10697</v>
      </c>
      <c r="B497" s="11">
        <v>46160.29174768519</v>
      </c>
      <c r="C497" s="42">
        <v>109.0</v>
      </c>
      <c r="D497" s="43">
        <v>46160.0</v>
      </c>
      <c r="E497" s="1" t="s">
        <v>1913</v>
      </c>
      <c r="F497" s="1" t="s">
        <v>1516</v>
      </c>
      <c r="G497" s="48" t="s">
        <v>1531</v>
      </c>
      <c r="H497" s="8" t="s">
        <v>10703</v>
      </c>
      <c r="I497" s="1" t="s">
        <v>1541</v>
      </c>
      <c r="J497" s="1" t="s">
        <v>1592</v>
      </c>
      <c r="K497" s="1" t="s">
        <v>1543</v>
      </c>
      <c r="L497" s="44" t="s">
        <v>150</v>
      </c>
      <c r="M497" s="17"/>
      <c r="N497" s="44" t="s">
        <v>174</v>
      </c>
      <c r="O497" s="44" t="s">
        <v>155</v>
      </c>
      <c r="P497" s="47"/>
      <c r="Q497" s="17"/>
      <c r="R497" s="45">
        <v>80.0</v>
      </c>
      <c r="S497" s="44" t="s">
        <v>174</v>
      </c>
      <c r="T497" s="44" t="s">
        <v>150</v>
      </c>
      <c r="U497" s="44" t="s">
        <v>150</v>
      </c>
      <c r="V497" s="44" t="s">
        <v>150</v>
      </c>
      <c r="W497" s="44" t="s">
        <v>174</v>
      </c>
      <c r="X497" s="44" t="s">
        <v>150</v>
      </c>
      <c r="Y497" s="44" t="s">
        <v>150</v>
      </c>
      <c r="Z497" s="44" t="s">
        <v>150</v>
      </c>
      <c r="AA497" s="44" t="s">
        <v>150</v>
      </c>
      <c r="AB497" s="44" t="s">
        <v>175</v>
      </c>
      <c r="AC497" s="44" t="s">
        <v>150</v>
      </c>
      <c r="AD497" s="44" t="s">
        <v>150</v>
      </c>
      <c r="AE497" s="44" t="s">
        <v>174</v>
      </c>
      <c r="AF497" s="17"/>
      <c r="AG497" s="17"/>
      <c r="AH497" s="17"/>
      <c r="AI497" s="44" t="s">
        <v>322</v>
      </c>
      <c r="AJ497" s="44" t="s">
        <v>757</v>
      </c>
      <c r="AK497" s="46" t="s">
        <v>10708</v>
      </c>
      <c r="AL497" s="46" t="s">
        <v>10715</v>
      </c>
      <c r="AM497" s="46" t="s">
        <v>10718</v>
      </c>
      <c r="AN497" s="44" t="s">
        <v>150</v>
      </c>
      <c r="AO497" s="44" t="s">
        <v>158</v>
      </c>
      <c r="AP497" s="44" t="s">
        <v>150</v>
      </c>
      <c r="AQ497" s="44" t="s">
        <v>158</v>
      </c>
      <c r="AR497" s="44" t="s">
        <v>175</v>
      </c>
      <c r="AS497" s="44" t="s">
        <v>158</v>
      </c>
      <c r="AT497" s="44" t="s">
        <v>150</v>
      </c>
      <c r="AU497" s="44" t="s">
        <v>158</v>
      </c>
      <c r="AV497" s="44" t="s">
        <v>150</v>
      </c>
      <c r="AW497" s="44" t="s">
        <v>1102</v>
      </c>
      <c r="AX497" s="44" t="s">
        <v>158</v>
      </c>
      <c r="AY497" s="47"/>
      <c r="AZ497" s="44" t="s">
        <v>158</v>
      </c>
      <c r="BA497" s="47"/>
      <c r="BB497" s="44" t="s">
        <v>158</v>
      </c>
      <c r="BC497" s="47"/>
      <c r="BD497" s="1" t="s">
        <v>1913</v>
      </c>
      <c r="BE497" s="1" t="s">
        <v>20053</v>
      </c>
      <c r="BF497" s="13">
        <f>COUNTIF(data_M!$BP:$BP,G497)</f>
        <v>5</v>
      </c>
    </row>
    <row r="498">
      <c r="A498" s="1" t="s">
        <v>20054</v>
      </c>
      <c r="B498" s="11">
        <v>46175.51474537037</v>
      </c>
      <c r="C498" s="42">
        <v>106.0</v>
      </c>
      <c r="D498" s="43">
        <v>46175.0</v>
      </c>
      <c r="E498" s="1" t="s">
        <v>299</v>
      </c>
      <c r="F498" s="1" t="s">
        <v>4997</v>
      </c>
      <c r="G498" s="9" t="s">
        <v>4969</v>
      </c>
      <c r="H498" s="8" t="s">
        <v>20055</v>
      </c>
      <c r="I498" s="1" t="s">
        <v>4978</v>
      </c>
      <c r="J498" s="1" t="s">
        <v>169</v>
      </c>
      <c r="K498" s="1" t="s">
        <v>317</v>
      </c>
      <c r="L498" s="44" t="s">
        <v>150</v>
      </c>
      <c r="M498" s="17"/>
      <c r="N498" s="44" t="s">
        <v>174</v>
      </c>
      <c r="O498" s="44" t="s">
        <v>155</v>
      </c>
      <c r="P498" s="47"/>
      <c r="Q498" s="17"/>
      <c r="R498" s="45">
        <v>150.0</v>
      </c>
      <c r="S498" s="44" t="s">
        <v>174</v>
      </c>
      <c r="T498" s="44" t="s">
        <v>150</v>
      </c>
      <c r="U498" s="44" t="s">
        <v>150</v>
      </c>
      <c r="V498" s="44" t="s">
        <v>150</v>
      </c>
      <c r="W498" s="44" t="s">
        <v>174</v>
      </c>
      <c r="X498" s="44" t="s">
        <v>150</v>
      </c>
      <c r="Y498" s="44" t="s">
        <v>150</v>
      </c>
      <c r="Z498" s="44" t="s">
        <v>150</v>
      </c>
      <c r="AA498" s="44" t="s">
        <v>150</v>
      </c>
      <c r="AB498" s="44" t="s">
        <v>150</v>
      </c>
      <c r="AC498" s="44" t="s">
        <v>150</v>
      </c>
      <c r="AD498" s="44" t="s">
        <v>150</v>
      </c>
      <c r="AE498" s="44" t="s">
        <v>155</v>
      </c>
      <c r="AF498" s="17"/>
      <c r="AG498" s="17"/>
      <c r="AH498" s="17"/>
      <c r="AI498" s="44" t="s">
        <v>242</v>
      </c>
      <c r="AJ498" s="44" t="s">
        <v>242</v>
      </c>
      <c r="AK498" s="46" t="s">
        <v>20056</v>
      </c>
      <c r="AL498" s="46" t="s">
        <v>20057</v>
      </c>
      <c r="AM498" s="46" t="s">
        <v>20061</v>
      </c>
      <c r="AN498" s="44" t="s">
        <v>150</v>
      </c>
      <c r="AO498" s="44" t="s">
        <v>158</v>
      </c>
      <c r="AP498" s="44" t="s">
        <v>158</v>
      </c>
      <c r="AQ498" s="44" t="s">
        <v>150</v>
      </c>
      <c r="AR498" s="44" t="s">
        <v>423</v>
      </c>
      <c r="AS498" s="44" t="s">
        <v>150</v>
      </c>
      <c r="AT498" s="44" t="s">
        <v>158</v>
      </c>
      <c r="AU498" s="44" t="s">
        <v>158</v>
      </c>
      <c r="AV498" s="44" t="s">
        <v>174</v>
      </c>
      <c r="AW498" s="44" t="s">
        <v>541</v>
      </c>
      <c r="AX498" s="44" t="s">
        <v>150</v>
      </c>
      <c r="AY498" s="44" t="s">
        <v>775</v>
      </c>
      <c r="AZ498" s="44" t="s">
        <v>158</v>
      </c>
      <c r="BA498" s="47"/>
      <c r="BB498" s="44" t="s">
        <v>158</v>
      </c>
      <c r="BC498" s="47"/>
      <c r="BD498" s="1" t="s">
        <v>299</v>
      </c>
      <c r="BE498" s="1" t="s">
        <v>20062</v>
      </c>
      <c r="BF498" s="13">
        <f>COUNTIF(data_M!$BP:$BP,G498)</f>
        <v>3</v>
      </c>
    </row>
    <row r="499">
      <c r="A499" s="1" t="s">
        <v>19983</v>
      </c>
      <c r="B499" s="11">
        <v>46174.19142361111</v>
      </c>
      <c r="C499" s="42">
        <v>102.0</v>
      </c>
      <c r="D499" s="43">
        <v>46174.0</v>
      </c>
      <c r="E499" s="1" t="s">
        <v>2176</v>
      </c>
      <c r="F499" s="1" t="s">
        <v>5675</v>
      </c>
      <c r="G499" s="9" t="s">
        <v>5683</v>
      </c>
      <c r="H499" s="8" t="s">
        <v>19985</v>
      </c>
      <c r="I499" s="1" t="s">
        <v>19986</v>
      </c>
      <c r="J499" s="1" t="s">
        <v>169</v>
      </c>
      <c r="K499" s="1" t="s">
        <v>1345</v>
      </c>
      <c r="L499" s="44" t="s">
        <v>150</v>
      </c>
      <c r="M499" s="17"/>
      <c r="N499" s="44" t="s">
        <v>174</v>
      </c>
      <c r="O499" s="44" t="s">
        <v>155</v>
      </c>
      <c r="P499" s="47"/>
      <c r="Q499" s="17"/>
      <c r="R499" s="45">
        <v>90.0</v>
      </c>
      <c r="S499" s="44" t="s">
        <v>174</v>
      </c>
      <c r="T499" s="44" t="s">
        <v>150</v>
      </c>
      <c r="U499" s="44" t="s">
        <v>150</v>
      </c>
      <c r="V499" s="44" t="s">
        <v>150</v>
      </c>
      <c r="W499" s="44" t="s">
        <v>174</v>
      </c>
      <c r="X499" s="44" t="s">
        <v>150</v>
      </c>
      <c r="Y499" s="44" t="s">
        <v>150</v>
      </c>
      <c r="Z499" s="44" t="s">
        <v>150</v>
      </c>
      <c r="AA499" s="44" t="s">
        <v>150</v>
      </c>
      <c r="AB499" s="44" t="s">
        <v>175</v>
      </c>
      <c r="AC499" s="44" t="s">
        <v>150</v>
      </c>
      <c r="AD499" s="44" t="s">
        <v>150</v>
      </c>
      <c r="AE499" s="44" t="s">
        <v>174</v>
      </c>
      <c r="AF499" s="17"/>
      <c r="AG499" s="17"/>
      <c r="AH499" s="17"/>
      <c r="AI499" s="44" t="s">
        <v>757</v>
      </c>
      <c r="AJ499" s="44" t="s">
        <v>812</v>
      </c>
      <c r="AK499" s="46" t="s">
        <v>19987</v>
      </c>
      <c r="AL499" s="46" t="s">
        <v>19989</v>
      </c>
      <c r="AM499" s="46" t="s">
        <v>19990</v>
      </c>
      <c r="AN499" s="44" t="s">
        <v>158</v>
      </c>
      <c r="AO499" s="44" t="s">
        <v>158</v>
      </c>
      <c r="AP499" s="44" t="s">
        <v>158</v>
      </c>
      <c r="AQ499" s="44" t="s">
        <v>158</v>
      </c>
      <c r="AR499" s="44" t="s">
        <v>158</v>
      </c>
      <c r="AS499" s="44" t="s">
        <v>158</v>
      </c>
      <c r="AT499" s="44" t="s">
        <v>158</v>
      </c>
      <c r="AU499" s="44" t="s">
        <v>158</v>
      </c>
      <c r="AV499" s="44" t="s">
        <v>150</v>
      </c>
      <c r="AW499" s="44" t="s">
        <v>217</v>
      </c>
      <c r="AX499" s="44" t="s">
        <v>158</v>
      </c>
      <c r="AY499" s="47"/>
      <c r="AZ499" s="44" t="s">
        <v>158</v>
      </c>
      <c r="BA499" s="47"/>
      <c r="BB499" s="44" t="s">
        <v>158</v>
      </c>
      <c r="BC499" s="47"/>
      <c r="BD499" s="1" t="s">
        <v>2176</v>
      </c>
      <c r="BE499" s="8" t="s">
        <v>5684</v>
      </c>
      <c r="BF499" s="13">
        <f>COUNTIF(data_M!$BP:$BP,G499)</f>
        <v>1</v>
      </c>
    </row>
    <row r="500">
      <c r="A500" s="1" t="s">
        <v>9610</v>
      </c>
      <c r="B500" s="11">
        <v>46159.50625</v>
      </c>
      <c r="C500" s="42">
        <v>104.0</v>
      </c>
      <c r="D500" s="43">
        <v>46159.0</v>
      </c>
      <c r="E500" s="1" t="s">
        <v>960</v>
      </c>
      <c r="F500" s="1" t="s">
        <v>7907</v>
      </c>
      <c r="G500" s="9" t="s">
        <v>7914</v>
      </c>
      <c r="H500" s="8" t="s">
        <v>9623</v>
      </c>
      <c r="I500" s="1" t="s">
        <v>7907</v>
      </c>
      <c r="J500" s="1" t="s">
        <v>169</v>
      </c>
      <c r="K500" s="1" t="s">
        <v>970</v>
      </c>
      <c r="L500" s="44" t="s">
        <v>150</v>
      </c>
      <c r="M500" s="17"/>
      <c r="N500" s="44" t="s">
        <v>150</v>
      </c>
      <c r="O500" s="44" t="s">
        <v>150</v>
      </c>
      <c r="P500" s="44" t="s">
        <v>150</v>
      </c>
      <c r="Q500" s="17"/>
      <c r="R500" s="45">
        <v>105.0</v>
      </c>
      <c r="S500" s="44" t="s">
        <v>174</v>
      </c>
      <c r="T500" s="44" t="s">
        <v>150</v>
      </c>
      <c r="U500" s="44" t="s">
        <v>150</v>
      </c>
      <c r="V500" s="44" t="s">
        <v>150</v>
      </c>
      <c r="W500" s="44" t="s">
        <v>174</v>
      </c>
      <c r="X500" s="44" t="s">
        <v>150</v>
      </c>
      <c r="Y500" s="44" t="s">
        <v>150</v>
      </c>
      <c r="Z500" s="44" t="s">
        <v>150</v>
      </c>
      <c r="AA500" s="44" t="s">
        <v>150</v>
      </c>
      <c r="AB500" s="44" t="s">
        <v>175</v>
      </c>
      <c r="AC500" s="44" t="s">
        <v>150</v>
      </c>
      <c r="AD500" s="44" t="s">
        <v>150</v>
      </c>
      <c r="AE500" s="44" t="s">
        <v>174</v>
      </c>
      <c r="AF500" s="17"/>
      <c r="AG500" s="17"/>
      <c r="AH500" s="17"/>
      <c r="AI500" s="44" t="s">
        <v>322</v>
      </c>
      <c r="AJ500" s="44" t="s">
        <v>322</v>
      </c>
      <c r="AK500" s="46" t="s">
        <v>9634</v>
      </c>
      <c r="AL500" s="46" t="s">
        <v>9641</v>
      </c>
      <c r="AM500" s="46" t="s">
        <v>9645</v>
      </c>
      <c r="AN500" s="44" t="s">
        <v>150</v>
      </c>
      <c r="AO500" s="44" t="s">
        <v>158</v>
      </c>
      <c r="AP500" s="44" t="s">
        <v>150</v>
      </c>
      <c r="AQ500" s="44" t="s">
        <v>158</v>
      </c>
      <c r="AR500" s="44" t="s">
        <v>423</v>
      </c>
      <c r="AS500" s="44" t="s">
        <v>150</v>
      </c>
      <c r="AT500" s="44" t="s">
        <v>150</v>
      </c>
      <c r="AU500" s="44" t="s">
        <v>158</v>
      </c>
      <c r="AV500" s="44" t="s">
        <v>174</v>
      </c>
      <c r="AW500" s="44" t="s">
        <v>9370</v>
      </c>
      <c r="AX500" s="44" t="s">
        <v>158</v>
      </c>
      <c r="AY500" s="47"/>
      <c r="AZ500" s="44" t="s">
        <v>174</v>
      </c>
      <c r="BA500" s="44" t="s">
        <v>9651</v>
      </c>
      <c r="BB500" s="44" t="s">
        <v>158</v>
      </c>
      <c r="BC500" s="47"/>
      <c r="BD500" s="1" t="s">
        <v>960</v>
      </c>
      <c r="BE500" s="1" t="s">
        <v>20072</v>
      </c>
      <c r="BF500" s="13">
        <f>COUNTIF(data_M!$BP:$BP,G500)</f>
        <v>3</v>
      </c>
    </row>
    <row r="501">
      <c r="A501" s="1" t="s">
        <v>18008</v>
      </c>
      <c r="B501" s="11">
        <v>46166.08373842593</v>
      </c>
      <c r="C501" s="42">
        <v>102.0</v>
      </c>
      <c r="D501" s="43">
        <v>46166.0</v>
      </c>
      <c r="E501" s="1" t="s">
        <v>2176</v>
      </c>
      <c r="F501" s="1" t="s">
        <v>9937</v>
      </c>
      <c r="G501" s="9" t="s">
        <v>9916</v>
      </c>
      <c r="H501" s="8" t="s">
        <v>18012</v>
      </c>
      <c r="I501" s="1" t="s">
        <v>9927</v>
      </c>
      <c r="J501" s="1" t="s">
        <v>169</v>
      </c>
      <c r="K501" s="1" t="s">
        <v>1345</v>
      </c>
      <c r="L501" s="44" t="s">
        <v>150</v>
      </c>
      <c r="M501" s="17"/>
      <c r="N501" s="44" t="s">
        <v>150</v>
      </c>
      <c r="O501" s="44" t="s">
        <v>155</v>
      </c>
      <c r="P501" s="47"/>
      <c r="Q501" s="17"/>
      <c r="R501" s="45">
        <v>70.0</v>
      </c>
      <c r="S501" s="44" t="s">
        <v>174</v>
      </c>
      <c r="T501" s="44" t="s">
        <v>150</v>
      </c>
      <c r="U501" s="44" t="s">
        <v>150</v>
      </c>
      <c r="V501" s="44" t="s">
        <v>150</v>
      </c>
      <c r="W501" s="44" t="s">
        <v>174</v>
      </c>
      <c r="X501" s="44" t="s">
        <v>150</v>
      </c>
      <c r="Y501" s="44" t="s">
        <v>150</v>
      </c>
      <c r="Z501" s="44" t="s">
        <v>150</v>
      </c>
      <c r="AA501" s="44" t="s">
        <v>150</v>
      </c>
      <c r="AB501" s="44" t="s">
        <v>175</v>
      </c>
      <c r="AC501" s="44" t="s">
        <v>150</v>
      </c>
      <c r="AD501" s="44" t="s">
        <v>150</v>
      </c>
      <c r="AE501" s="44" t="s">
        <v>174</v>
      </c>
      <c r="AF501" s="17"/>
      <c r="AG501" s="17"/>
      <c r="AH501" s="17"/>
      <c r="AI501" s="44" t="s">
        <v>322</v>
      </c>
      <c r="AJ501" s="44" t="s">
        <v>757</v>
      </c>
      <c r="AK501" s="46" t="s">
        <v>18015</v>
      </c>
      <c r="AL501" s="46" t="s">
        <v>18017</v>
      </c>
      <c r="AM501" s="46" t="s">
        <v>18021</v>
      </c>
      <c r="AN501" s="44" t="s">
        <v>150</v>
      </c>
      <c r="AO501" s="44" t="s">
        <v>158</v>
      </c>
      <c r="AP501" s="44" t="s">
        <v>150</v>
      </c>
      <c r="AQ501" s="44" t="s">
        <v>158</v>
      </c>
      <c r="AR501" s="44" t="s">
        <v>158</v>
      </c>
      <c r="AS501" s="44" t="s">
        <v>158</v>
      </c>
      <c r="AT501" s="44" t="s">
        <v>158</v>
      </c>
      <c r="AU501" s="44" t="s">
        <v>158</v>
      </c>
      <c r="AV501" s="44" t="s">
        <v>150</v>
      </c>
      <c r="AW501" s="44" t="s">
        <v>1102</v>
      </c>
      <c r="AX501" s="44" t="s">
        <v>158</v>
      </c>
      <c r="AY501" s="47"/>
      <c r="AZ501" s="44" t="s">
        <v>158</v>
      </c>
      <c r="BA501" s="47"/>
      <c r="BB501" s="44" t="s">
        <v>158</v>
      </c>
      <c r="BC501" s="47"/>
      <c r="BD501" s="1" t="s">
        <v>2176</v>
      </c>
      <c r="BE501" s="1" t="s">
        <v>20075</v>
      </c>
      <c r="BF501" s="13">
        <f>COUNTIF(data_M!$BP:$BP,G501)</f>
        <v>3</v>
      </c>
    </row>
    <row r="502">
      <c r="A502" s="1" t="s">
        <v>9149</v>
      </c>
      <c r="B502" s="11">
        <v>46159.38582175926</v>
      </c>
      <c r="C502" s="42">
        <v>103.0</v>
      </c>
      <c r="D502" s="43">
        <v>46159.0</v>
      </c>
      <c r="E502" s="1" t="s">
        <v>369</v>
      </c>
      <c r="F502" s="1" t="s">
        <v>376</v>
      </c>
      <c r="G502" s="9" t="s">
        <v>9152</v>
      </c>
      <c r="H502" s="8" t="s">
        <v>9153</v>
      </c>
      <c r="I502" s="1" t="s">
        <v>9166</v>
      </c>
      <c r="J502" s="1" t="s">
        <v>808</v>
      </c>
      <c r="K502" s="1" t="s">
        <v>385</v>
      </c>
      <c r="L502" s="44" t="s">
        <v>150</v>
      </c>
      <c r="M502" s="17"/>
      <c r="N502" s="44" t="s">
        <v>150</v>
      </c>
      <c r="O502" s="44" t="s">
        <v>150</v>
      </c>
      <c r="P502" s="44" t="s">
        <v>150</v>
      </c>
      <c r="Q502" s="17"/>
      <c r="R502" s="45">
        <v>60.0</v>
      </c>
      <c r="S502" s="44" t="s">
        <v>174</v>
      </c>
      <c r="T502" s="44" t="s">
        <v>150</v>
      </c>
      <c r="U502" s="44" t="s">
        <v>150</v>
      </c>
      <c r="V502" s="44" t="s">
        <v>150</v>
      </c>
      <c r="W502" s="44" t="s">
        <v>174</v>
      </c>
      <c r="X502" s="44" t="s">
        <v>150</v>
      </c>
      <c r="Y502" s="44" t="s">
        <v>150</v>
      </c>
      <c r="Z502" s="44" t="s">
        <v>150</v>
      </c>
      <c r="AA502" s="44" t="s">
        <v>150</v>
      </c>
      <c r="AB502" s="44" t="s">
        <v>174</v>
      </c>
      <c r="AC502" s="44" t="s">
        <v>150</v>
      </c>
      <c r="AD502" s="44" t="s">
        <v>150</v>
      </c>
      <c r="AE502" s="44" t="s">
        <v>150</v>
      </c>
      <c r="AF502" s="17"/>
      <c r="AG502" s="17"/>
      <c r="AH502" s="17"/>
      <c r="AI502" s="44" t="s">
        <v>757</v>
      </c>
      <c r="AJ502" s="44" t="s">
        <v>2403</v>
      </c>
      <c r="AK502" s="46" t="s">
        <v>9171</v>
      </c>
      <c r="AL502" s="46" t="s">
        <v>9176</v>
      </c>
      <c r="AM502" s="46" t="s">
        <v>9186</v>
      </c>
      <c r="AN502" s="44" t="s">
        <v>174</v>
      </c>
      <c r="AO502" s="44" t="s">
        <v>158</v>
      </c>
      <c r="AP502" s="44" t="s">
        <v>158</v>
      </c>
      <c r="AQ502" s="44" t="s">
        <v>158</v>
      </c>
      <c r="AR502" s="44" t="s">
        <v>150</v>
      </c>
      <c r="AS502" s="44" t="s">
        <v>158</v>
      </c>
      <c r="AT502" s="44" t="s">
        <v>158</v>
      </c>
      <c r="AU502" s="44" t="s">
        <v>158</v>
      </c>
      <c r="AV502" s="44" t="s">
        <v>174</v>
      </c>
      <c r="AW502" s="44" t="s">
        <v>541</v>
      </c>
      <c r="AX502" s="44" t="s">
        <v>158</v>
      </c>
      <c r="AY502" s="47"/>
      <c r="AZ502" s="44" t="s">
        <v>158</v>
      </c>
      <c r="BA502" s="47"/>
      <c r="BB502" s="44" t="s">
        <v>158</v>
      </c>
      <c r="BC502" s="47"/>
      <c r="BD502" s="1" t="s">
        <v>369</v>
      </c>
      <c r="BE502" s="1" t="s">
        <v>20078</v>
      </c>
      <c r="BF502" s="13">
        <f>COUNTIF(data_M!$BP:$BP,G502)</f>
        <v>4</v>
      </c>
    </row>
    <row r="503">
      <c r="A503" s="1" t="s">
        <v>11465</v>
      </c>
      <c r="B503" s="11">
        <v>46160.41416666667</v>
      </c>
      <c r="C503" s="42">
        <v>107.0</v>
      </c>
      <c r="D503" s="43">
        <v>46160.0</v>
      </c>
      <c r="E503" s="1" t="s">
        <v>561</v>
      </c>
      <c r="F503" s="1" t="s">
        <v>11471</v>
      </c>
      <c r="G503" s="9" t="s">
        <v>11473</v>
      </c>
      <c r="H503" s="8" t="s">
        <v>11474</v>
      </c>
      <c r="I503" s="1" t="s">
        <v>11484</v>
      </c>
      <c r="J503" s="1" t="s">
        <v>169</v>
      </c>
      <c r="K503" s="1" t="s">
        <v>573</v>
      </c>
      <c r="L503" s="44" t="s">
        <v>150</v>
      </c>
      <c r="M503" s="17"/>
      <c r="N503" s="44" t="s">
        <v>174</v>
      </c>
      <c r="O503" s="44" t="s">
        <v>155</v>
      </c>
      <c r="P503" s="47"/>
      <c r="Q503" s="17"/>
      <c r="R503" s="45">
        <v>50.0</v>
      </c>
      <c r="S503" s="44" t="s">
        <v>174</v>
      </c>
      <c r="T503" s="44" t="s">
        <v>150</v>
      </c>
      <c r="U503" s="44" t="s">
        <v>150</v>
      </c>
      <c r="V503" s="44" t="s">
        <v>150</v>
      </c>
      <c r="W503" s="44" t="s">
        <v>174</v>
      </c>
      <c r="X503" s="44" t="s">
        <v>150</v>
      </c>
      <c r="Y503" s="44" t="s">
        <v>150</v>
      </c>
      <c r="Z503" s="44" t="s">
        <v>150</v>
      </c>
      <c r="AA503" s="44" t="s">
        <v>150</v>
      </c>
      <c r="AB503" s="44" t="s">
        <v>174</v>
      </c>
      <c r="AC503" s="44" t="s">
        <v>174</v>
      </c>
      <c r="AD503" s="47"/>
      <c r="AE503" s="47"/>
      <c r="AF503" s="17"/>
      <c r="AG503" s="17"/>
      <c r="AH503" s="17"/>
      <c r="AI503" s="44" t="s">
        <v>1544</v>
      </c>
      <c r="AJ503" s="44" t="s">
        <v>1238</v>
      </c>
      <c r="AK503" s="46" t="s">
        <v>11486</v>
      </c>
      <c r="AL503" s="46" t="s">
        <v>11496</v>
      </c>
      <c r="AM503" s="46" t="s">
        <v>11504</v>
      </c>
      <c r="AN503" s="44" t="s">
        <v>158</v>
      </c>
      <c r="AO503" s="44" t="s">
        <v>158</v>
      </c>
      <c r="AP503" s="44" t="s">
        <v>158</v>
      </c>
      <c r="AQ503" s="44" t="s">
        <v>158</v>
      </c>
      <c r="AR503" s="44" t="s">
        <v>161</v>
      </c>
      <c r="AS503" s="44" t="s">
        <v>158</v>
      </c>
      <c r="AT503" s="44" t="s">
        <v>158</v>
      </c>
      <c r="AU503" s="44" t="s">
        <v>158</v>
      </c>
      <c r="AV503" s="44" t="s">
        <v>150</v>
      </c>
      <c r="AW503" s="44" t="s">
        <v>2248</v>
      </c>
      <c r="AX503" s="44" t="s">
        <v>158</v>
      </c>
      <c r="AY503" s="47"/>
      <c r="AZ503" s="44" t="s">
        <v>158</v>
      </c>
      <c r="BA503" s="47"/>
      <c r="BB503" s="44" t="s">
        <v>158</v>
      </c>
      <c r="BC503" s="47"/>
      <c r="BD503" s="1" t="s">
        <v>561</v>
      </c>
      <c r="BE503" s="1" t="s">
        <v>20081</v>
      </c>
      <c r="BF503" s="13">
        <f>COUNTIF(data_M!$BP:$BP,G503)</f>
        <v>3</v>
      </c>
    </row>
    <row r="504">
      <c r="A504" s="1" t="s">
        <v>20082</v>
      </c>
      <c r="B504" s="11">
        <v>46183.216886574075</v>
      </c>
      <c r="C504" s="42">
        <v>108.0</v>
      </c>
      <c r="D504" s="43">
        <v>46183.0</v>
      </c>
      <c r="E504" s="1" t="s">
        <v>852</v>
      </c>
      <c r="F504" s="1" t="s">
        <v>596</v>
      </c>
      <c r="G504" s="9" t="s">
        <v>574</v>
      </c>
      <c r="H504" s="8" t="s">
        <v>20083</v>
      </c>
      <c r="I504" s="1" t="s">
        <v>586</v>
      </c>
      <c r="J504" s="1" t="s">
        <v>1592</v>
      </c>
      <c r="K504" s="1" t="s">
        <v>863</v>
      </c>
      <c r="L504" s="44" t="s">
        <v>150</v>
      </c>
      <c r="M504" s="17"/>
      <c r="N504" s="44" t="s">
        <v>150</v>
      </c>
      <c r="O504" s="44" t="s">
        <v>150</v>
      </c>
      <c r="P504" s="44" t="s">
        <v>150</v>
      </c>
      <c r="Q504" s="17"/>
      <c r="R504" s="45">
        <v>120.0</v>
      </c>
      <c r="S504" s="44" t="s">
        <v>174</v>
      </c>
      <c r="T504" s="44" t="s">
        <v>150</v>
      </c>
      <c r="U504" s="44" t="s">
        <v>150</v>
      </c>
      <c r="V504" s="44" t="s">
        <v>150</v>
      </c>
      <c r="W504" s="44" t="s">
        <v>174</v>
      </c>
      <c r="X504" s="44" t="s">
        <v>150</v>
      </c>
      <c r="Y504" s="44" t="s">
        <v>150</v>
      </c>
      <c r="Z504" s="44" t="s">
        <v>150</v>
      </c>
      <c r="AA504" s="44" t="s">
        <v>150</v>
      </c>
      <c r="AB504" s="44" t="s">
        <v>175</v>
      </c>
      <c r="AC504" s="44" t="s">
        <v>150</v>
      </c>
      <c r="AD504" s="44" t="s">
        <v>150</v>
      </c>
      <c r="AE504" s="44" t="s">
        <v>174</v>
      </c>
      <c r="AF504" s="17"/>
      <c r="AG504" s="17"/>
      <c r="AH504" s="17"/>
      <c r="AI504" s="44" t="s">
        <v>506</v>
      </c>
      <c r="AJ504" s="44" t="s">
        <v>320</v>
      </c>
      <c r="AK504" s="46" t="s">
        <v>20086</v>
      </c>
      <c r="AL504" s="46" t="s">
        <v>20088</v>
      </c>
      <c r="AM504" s="46" t="s">
        <v>20089</v>
      </c>
      <c r="AN504" s="44" t="s">
        <v>156</v>
      </c>
      <c r="AO504" s="44" t="s">
        <v>158</v>
      </c>
      <c r="AP504" s="44" t="s">
        <v>150</v>
      </c>
      <c r="AQ504" s="44" t="s">
        <v>158</v>
      </c>
      <c r="AR504" s="44" t="s">
        <v>423</v>
      </c>
      <c r="AS504" s="44" t="s">
        <v>158</v>
      </c>
      <c r="AT504" s="44" t="s">
        <v>150</v>
      </c>
      <c r="AU504" s="44" t="s">
        <v>158</v>
      </c>
      <c r="AV504" s="44" t="s">
        <v>156</v>
      </c>
      <c r="AW504" s="44" t="s">
        <v>9680</v>
      </c>
      <c r="AX504" s="44" t="s">
        <v>150</v>
      </c>
      <c r="AY504" s="44" t="s">
        <v>1461</v>
      </c>
      <c r="AZ504" s="44" t="s">
        <v>158</v>
      </c>
      <c r="BA504" s="47"/>
      <c r="BB504" s="44" t="s">
        <v>158</v>
      </c>
      <c r="BC504" s="47"/>
      <c r="BD504" s="1" t="s">
        <v>852</v>
      </c>
      <c r="BE504" s="1" t="s">
        <v>20090</v>
      </c>
      <c r="BF504" s="13">
        <f>COUNTIF(data_M!$BP:$BP,G504)</f>
        <v>3</v>
      </c>
    </row>
    <row r="505">
      <c r="A505" s="1" t="s">
        <v>20091</v>
      </c>
      <c r="B505" s="11">
        <v>46178.02186342593</v>
      </c>
      <c r="C505" s="42">
        <v>108.0</v>
      </c>
      <c r="D505" s="43">
        <v>46178.0</v>
      </c>
      <c r="E505" s="1" t="s">
        <v>852</v>
      </c>
      <c r="F505" s="1" t="s">
        <v>2812</v>
      </c>
      <c r="G505" s="9" t="s">
        <v>2790</v>
      </c>
      <c r="H505" s="8" t="s">
        <v>20092</v>
      </c>
      <c r="I505" s="1" t="s">
        <v>2798</v>
      </c>
      <c r="J505" s="1" t="s">
        <v>1592</v>
      </c>
      <c r="K505" s="1" t="s">
        <v>863</v>
      </c>
      <c r="L505" s="44" t="s">
        <v>150</v>
      </c>
      <c r="M505" s="17"/>
      <c r="N505" s="44" t="s">
        <v>150</v>
      </c>
      <c r="O505" s="44" t="s">
        <v>150</v>
      </c>
      <c r="P505" s="44" t="s">
        <v>150</v>
      </c>
      <c r="Q505" s="17"/>
      <c r="R505" s="45">
        <v>50.0</v>
      </c>
      <c r="S505" s="44" t="s">
        <v>174</v>
      </c>
      <c r="T505" s="44" t="s">
        <v>150</v>
      </c>
      <c r="U505" s="44" t="s">
        <v>150</v>
      </c>
      <c r="V505" s="44" t="s">
        <v>150</v>
      </c>
      <c r="W505" s="44" t="s">
        <v>174</v>
      </c>
      <c r="X505" s="44" t="s">
        <v>174</v>
      </c>
      <c r="Y505" s="44" t="s">
        <v>150</v>
      </c>
      <c r="Z505" s="44" t="s">
        <v>150</v>
      </c>
      <c r="AA505" s="44" t="s">
        <v>150</v>
      </c>
      <c r="AB505" s="44" t="s">
        <v>175</v>
      </c>
      <c r="AC505" s="44" t="s">
        <v>150</v>
      </c>
      <c r="AD505" s="44" t="s">
        <v>150</v>
      </c>
      <c r="AE505" s="44" t="s">
        <v>150</v>
      </c>
      <c r="AF505" s="17"/>
      <c r="AG505" s="17"/>
      <c r="AH505" s="17"/>
      <c r="AI505" s="44" t="s">
        <v>866</v>
      </c>
      <c r="AJ505" s="44" t="s">
        <v>1239</v>
      </c>
      <c r="AK505" s="46" t="s">
        <v>20095</v>
      </c>
      <c r="AL505" s="46" t="s">
        <v>20097</v>
      </c>
      <c r="AM505" s="46" t="s">
        <v>20098</v>
      </c>
      <c r="AN505" s="44" t="s">
        <v>150</v>
      </c>
      <c r="AO505" s="44" t="s">
        <v>158</v>
      </c>
      <c r="AP505" s="44" t="s">
        <v>158</v>
      </c>
      <c r="AQ505" s="44" t="s">
        <v>158</v>
      </c>
      <c r="AR505" s="44" t="s">
        <v>174</v>
      </c>
      <c r="AS505" s="44" t="s">
        <v>158</v>
      </c>
      <c r="AT505" s="44" t="s">
        <v>150</v>
      </c>
      <c r="AU505" s="44" t="s">
        <v>158</v>
      </c>
      <c r="AV505" s="44" t="s">
        <v>174</v>
      </c>
      <c r="AW505" s="44" t="s">
        <v>286</v>
      </c>
      <c r="AX505" s="44" t="s">
        <v>158</v>
      </c>
      <c r="AY505" s="47"/>
      <c r="AZ505" s="44" t="s">
        <v>158</v>
      </c>
      <c r="BA505" s="47"/>
      <c r="BB505" s="44" t="s">
        <v>158</v>
      </c>
      <c r="BC505" s="47"/>
      <c r="BD505" s="1" t="s">
        <v>852</v>
      </c>
      <c r="BE505" s="1" t="s">
        <v>20099</v>
      </c>
      <c r="BF505" s="13">
        <f>COUNTIF(data_M!$BP:$BP,G505)</f>
        <v>3</v>
      </c>
    </row>
    <row r="506">
      <c r="A506" s="1" t="s">
        <v>19775</v>
      </c>
      <c r="B506" s="11">
        <v>46169.504641203705</v>
      </c>
      <c r="C506" s="42">
        <v>107.0</v>
      </c>
      <c r="D506" s="43">
        <v>46169.0</v>
      </c>
      <c r="E506" s="1" t="s">
        <v>561</v>
      </c>
      <c r="F506" s="1" t="s">
        <v>6849</v>
      </c>
      <c r="G506" s="9" t="s">
        <v>6772</v>
      </c>
      <c r="H506" s="8" t="s">
        <v>19777</v>
      </c>
      <c r="I506" s="1" t="s">
        <v>6812</v>
      </c>
      <c r="J506" s="1" t="s">
        <v>169</v>
      </c>
      <c r="K506" s="1" t="s">
        <v>573</v>
      </c>
      <c r="L506" s="44" t="s">
        <v>150</v>
      </c>
      <c r="M506" s="17"/>
      <c r="N506" s="44" t="s">
        <v>174</v>
      </c>
      <c r="O506" s="44" t="s">
        <v>150</v>
      </c>
      <c r="P506" s="44" t="s">
        <v>150</v>
      </c>
      <c r="Q506" s="17"/>
      <c r="R506" s="45">
        <v>50.0</v>
      </c>
      <c r="S506" s="44" t="s">
        <v>174</v>
      </c>
      <c r="T506" s="44" t="s">
        <v>150</v>
      </c>
      <c r="U506" s="44" t="s">
        <v>150</v>
      </c>
      <c r="V506" s="44" t="s">
        <v>150</v>
      </c>
      <c r="W506" s="44" t="s">
        <v>174</v>
      </c>
      <c r="X506" s="44" t="s">
        <v>150</v>
      </c>
      <c r="Y506" s="44" t="s">
        <v>150</v>
      </c>
      <c r="Z506" s="44" t="s">
        <v>150</v>
      </c>
      <c r="AA506" s="44" t="s">
        <v>150</v>
      </c>
      <c r="AB506" s="44" t="s">
        <v>174</v>
      </c>
      <c r="AC506" s="44" t="s">
        <v>150</v>
      </c>
      <c r="AD506" s="44" t="s">
        <v>150</v>
      </c>
      <c r="AE506" s="44" t="s">
        <v>174</v>
      </c>
      <c r="AF506" s="17"/>
      <c r="AG506" s="17"/>
      <c r="AH506" s="17"/>
      <c r="AI506" s="44" t="s">
        <v>322</v>
      </c>
      <c r="AJ506" s="44" t="s">
        <v>242</v>
      </c>
      <c r="AK506" s="46" t="s">
        <v>19779</v>
      </c>
      <c r="AL506" s="46" t="s">
        <v>19781</v>
      </c>
      <c r="AM506" s="46" t="s">
        <v>19784</v>
      </c>
      <c r="AN506" s="44" t="s">
        <v>155</v>
      </c>
      <c r="AO506" s="44" t="s">
        <v>158</v>
      </c>
      <c r="AP506" s="44" t="s">
        <v>150</v>
      </c>
      <c r="AQ506" s="44" t="s">
        <v>158</v>
      </c>
      <c r="AR506" s="44" t="s">
        <v>150</v>
      </c>
      <c r="AS506" s="44" t="s">
        <v>158</v>
      </c>
      <c r="AT506" s="44" t="s">
        <v>150</v>
      </c>
      <c r="AU506" s="44" t="s">
        <v>158</v>
      </c>
      <c r="AV506" s="44" t="s">
        <v>155</v>
      </c>
      <c r="AW506" s="44" t="s">
        <v>1460</v>
      </c>
      <c r="AX506" s="44" t="s">
        <v>150</v>
      </c>
      <c r="AY506" s="44" t="s">
        <v>1053</v>
      </c>
      <c r="AZ506" s="44" t="s">
        <v>158</v>
      </c>
      <c r="BA506" s="47"/>
      <c r="BB506" s="44" t="s">
        <v>158</v>
      </c>
      <c r="BC506" s="47"/>
      <c r="BD506" s="1" t="s">
        <v>561</v>
      </c>
      <c r="BE506" s="1" t="s">
        <v>20108</v>
      </c>
      <c r="BF506" s="13">
        <f>COUNTIF(data_M!$BP:$BP,G506)</f>
        <v>2</v>
      </c>
    </row>
    <row r="507">
      <c r="A507" s="1" t="s">
        <v>11710</v>
      </c>
      <c r="B507" s="11">
        <v>46160.49353009259</v>
      </c>
      <c r="C507" s="42">
        <v>110.0</v>
      </c>
      <c r="D507" s="43">
        <v>46160.0</v>
      </c>
      <c r="E507" s="1" t="s">
        <v>227</v>
      </c>
      <c r="F507" s="1" t="s">
        <v>11719</v>
      </c>
      <c r="G507" s="9" t="s">
        <v>11720</v>
      </c>
      <c r="H507" s="8" t="s">
        <v>11722</v>
      </c>
      <c r="I507" s="1" t="s">
        <v>11729</v>
      </c>
      <c r="J507" s="1" t="s">
        <v>3297</v>
      </c>
      <c r="K507" s="1" t="s">
        <v>237</v>
      </c>
      <c r="L507" s="44" t="s">
        <v>150</v>
      </c>
      <c r="M507" s="17"/>
      <c r="N507" s="44" t="s">
        <v>150</v>
      </c>
      <c r="O507" s="44" t="s">
        <v>150</v>
      </c>
      <c r="P507" s="44" t="s">
        <v>150</v>
      </c>
      <c r="Q507" s="17"/>
      <c r="R507" s="45">
        <v>176.0</v>
      </c>
      <c r="S507" s="44" t="s">
        <v>150</v>
      </c>
      <c r="T507" s="44" t="s">
        <v>150</v>
      </c>
      <c r="U507" s="44" t="s">
        <v>150</v>
      </c>
      <c r="V507" s="44" t="s">
        <v>150</v>
      </c>
      <c r="W507" s="44" t="s">
        <v>174</v>
      </c>
      <c r="X507" s="44" t="s">
        <v>150</v>
      </c>
      <c r="Y507" s="44" t="s">
        <v>150</v>
      </c>
      <c r="Z507" s="44" t="s">
        <v>150</v>
      </c>
      <c r="AA507" s="44" t="s">
        <v>150</v>
      </c>
      <c r="AB507" s="44" t="s">
        <v>150</v>
      </c>
      <c r="AC507" s="44" t="s">
        <v>150</v>
      </c>
      <c r="AD507" s="44" t="s">
        <v>150</v>
      </c>
      <c r="AE507" s="44" t="s">
        <v>155</v>
      </c>
      <c r="AF507" s="17"/>
      <c r="AG507" s="17"/>
      <c r="AH507" s="17"/>
      <c r="AI507" s="44" t="s">
        <v>2399</v>
      </c>
      <c r="AJ507" s="44" t="s">
        <v>2399</v>
      </c>
      <c r="AK507" s="46" t="s">
        <v>11733</v>
      </c>
      <c r="AL507" s="46" t="s">
        <v>11739</v>
      </c>
      <c r="AM507" s="46" t="s">
        <v>11745</v>
      </c>
      <c r="AN507" s="44" t="s">
        <v>150</v>
      </c>
      <c r="AO507" s="44" t="s">
        <v>158</v>
      </c>
      <c r="AP507" s="44" t="s">
        <v>150</v>
      </c>
      <c r="AQ507" s="44" t="s">
        <v>158</v>
      </c>
      <c r="AR507" s="44" t="s">
        <v>174</v>
      </c>
      <c r="AS507" s="44" t="s">
        <v>158</v>
      </c>
      <c r="AT507" s="44" t="s">
        <v>158</v>
      </c>
      <c r="AU507" s="44" t="s">
        <v>158</v>
      </c>
      <c r="AV507" s="44" t="s">
        <v>155</v>
      </c>
      <c r="AW507" s="44" t="s">
        <v>2221</v>
      </c>
      <c r="AX507" s="44" t="s">
        <v>158</v>
      </c>
      <c r="AY507" s="47"/>
      <c r="AZ507" s="44" t="s">
        <v>150</v>
      </c>
      <c r="BA507" s="44" t="s">
        <v>5116</v>
      </c>
      <c r="BB507" s="44" t="s">
        <v>158</v>
      </c>
      <c r="BC507" s="47"/>
      <c r="BD507" s="1" t="s">
        <v>227</v>
      </c>
      <c r="BE507" s="1" t="s">
        <v>20114</v>
      </c>
      <c r="BF507" s="13">
        <f>COUNTIF(data_M!$BP:$BP,G507)</f>
        <v>4</v>
      </c>
    </row>
    <row r="508">
      <c r="A508" s="1" t="s">
        <v>19836</v>
      </c>
      <c r="B508" s="11">
        <v>46169.53795138889</v>
      </c>
      <c r="C508" s="14">
        <v>110.0</v>
      </c>
      <c r="D508" s="43">
        <v>46169.0</v>
      </c>
      <c r="E508" s="1" t="s">
        <v>227</v>
      </c>
      <c r="F508" s="1" t="s">
        <v>6643</v>
      </c>
      <c r="G508" s="9" t="s">
        <v>6624</v>
      </c>
      <c r="H508" s="8" t="s">
        <v>19838</v>
      </c>
      <c r="I508" s="1" t="s">
        <v>6630</v>
      </c>
      <c r="J508" s="1" t="s">
        <v>1592</v>
      </c>
      <c r="K508" s="1" t="s">
        <v>237</v>
      </c>
      <c r="L508" s="44" t="s">
        <v>150</v>
      </c>
      <c r="M508" s="17"/>
      <c r="N508" s="44" t="s">
        <v>174</v>
      </c>
      <c r="O508" s="44" t="s">
        <v>150</v>
      </c>
      <c r="P508" s="44" t="s">
        <v>150</v>
      </c>
      <c r="Q508" s="17"/>
      <c r="R508" s="45">
        <v>60.0</v>
      </c>
      <c r="S508" s="44" t="s">
        <v>174</v>
      </c>
      <c r="T508" s="44" t="s">
        <v>150</v>
      </c>
      <c r="U508" s="44" t="s">
        <v>150</v>
      </c>
      <c r="V508" s="44" t="s">
        <v>150</v>
      </c>
      <c r="W508" s="44" t="s">
        <v>174</v>
      </c>
      <c r="X508" s="44" t="s">
        <v>150</v>
      </c>
      <c r="Y508" s="44" t="s">
        <v>150</v>
      </c>
      <c r="Z508" s="44" t="s">
        <v>150</v>
      </c>
      <c r="AA508" s="44" t="s">
        <v>150</v>
      </c>
      <c r="AB508" s="44" t="s">
        <v>175</v>
      </c>
      <c r="AC508" s="44" t="s">
        <v>150</v>
      </c>
      <c r="AD508" s="44" t="s">
        <v>150</v>
      </c>
      <c r="AE508" s="44" t="s">
        <v>174</v>
      </c>
      <c r="AF508" s="17"/>
      <c r="AG508" s="17"/>
      <c r="AH508" s="17"/>
      <c r="AI508" s="44" t="s">
        <v>158</v>
      </c>
      <c r="AJ508" s="44" t="s">
        <v>158</v>
      </c>
      <c r="AK508" s="46" t="s">
        <v>19841</v>
      </c>
      <c r="AL508" s="46" t="s">
        <v>19843</v>
      </c>
      <c r="AM508" s="46" t="s">
        <v>19844</v>
      </c>
      <c r="AN508" s="44" t="s">
        <v>150</v>
      </c>
      <c r="AO508" s="44" t="s">
        <v>158</v>
      </c>
      <c r="AP508" s="44" t="s">
        <v>150</v>
      </c>
      <c r="AQ508" s="44" t="s">
        <v>158</v>
      </c>
      <c r="AR508" s="44" t="s">
        <v>174</v>
      </c>
      <c r="AS508" s="44" t="s">
        <v>158</v>
      </c>
      <c r="AT508" s="44" t="s">
        <v>150</v>
      </c>
      <c r="AU508" s="44" t="s">
        <v>158</v>
      </c>
      <c r="AV508" s="44" t="s">
        <v>174</v>
      </c>
      <c r="AW508" s="44" t="s">
        <v>217</v>
      </c>
      <c r="AX508" s="44" t="s">
        <v>158</v>
      </c>
      <c r="AY508" s="47"/>
      <c r="AZ508" s="44" t="s">
        <v>158</v>
      </c>
      <c r="BA508" s="47"/>
      <c r="BB508" s="44" t="s">
        <v>158</v>
      </c>
      <c r="BC508" s="47"/>
      <c r="BD508" s="1" t="s">
        <v>1913</v>
      </c>
      <c r="BE508" s="1" t="s">
        <v>20119</v>
      </c>
      <c r="BF508" s="13">
        <f>COUNTIF(data_M!$BP:$BP,G508)</f>
        <v>11</v>
      </c>
    </row>
    <row r="509">
      <c r="A509" s="1" t="s">
        <v>20120</v>
      </c>
      <c r="B509" s="11">
        <v>46177.559386574074</v>
      </c>
      <c r="C509" s="42">
        <v>108.0</v>
      </c>
      <c r="D509" s="43">
        <v>46177.0</v>
      </c>
      <c r="E509" s="1" t="s">
        <v>852</v>
      </c>
      <c r="F509" s="1" t="s">
        <v>2982</v>
      </c>
      <c r="G509" s="9" t="s">
        <v>2946</v>
      </c>
      <c r="H509" s="8" t="s">
        <v>20121</v>
      </c>
      <c r="I509" s="1" t="s">
        <v>2969</v>
      </c>
      <c r="J509" s="1" t="s">
        <v>1592</v>
      </c>
      <c r="K509" s="1" t="s">
        <v>863</v>
      </c>
      <c r="L509" s="44" t="s">
        <v>150</v>
      </c>
      <c r="M509" s="17"/>
      <c r="N509" s="44" t="s">
        <v>150</v>
      </c>
      <c r="O509" s="44" t="s">
        <v>150</v>
      </c>
      <c r="P509" s="44" t="s">
        <v>150</v>
      </c>
      <c r="Q509" s="17"/>
      <c r="R509" s="45">
        <v>80.0</v>
      </c>
      <c r="S509" s="44" t="s">
        <v>174</v>
      </c>
      <c r="T509" s="44" t="s">
        <v>150</v>
      </c>
      <c r="U509" s="44" t="s">
        <v>150</v>
      </c>
      <c r="V509" s="44" t="s">
        <v>150</v>
      </c>
      <c r="W509" s="44" t="s">
        <v>174</v>
      </c>
      <c r="X509" s="44" t="s">
        <v>150</v>
      </c>
      <c r="Y509" s="44" t="s">
        <v>150</v>
      </c>
      <c r="Z509" s="44" t="s">
        <v>150</v>
      </c>
      <c r="AA509" s="44" t="s">
        <v>150</v>
      </c>
      <c r="AB509" s="44" t="s">
        <v>175</v>
      </c>
      <c r="AC509" s="44" t="s">
        <v>150</v>
      </c>
      <c r="AD509" s="44" t="s">
        <v>150</v>
      </c>
      <c r="AE509" s="44" t="s">
        <v>174</v>
      </c>
      <c r="AF509" s="17"/>
      <c r="AG509" s="17"/>
      <c r="AH509" s="17"/>
      <c r="AI509" s="44" t="s">
        <v>242</v>
      </c>
      <c r="AJ509" s="44" t="s">
        <v>11683</v>
      </c>
      <c r="AK509" s="46" t="s">
        <v>20122</v>
      </c>
      <c r="AL509" s="46" t="s">
        <v>20125</v>
      </c>
      <c r="AM509" s="46" t="s">
        <v>20127</v>
      </c>
      <c r="AN509" s="44" t="s">
        <v>150</v>
      </c>
      <c r="AO509" s="44" t="s">
        <v>158</v>
      </c>
      <c r="AP509" s="44" t="s">
        <v>150</v>
      </c>
      <c r="AQ509" s="44" t="s">
        <v>158</v>
      </c>
      <c r="AR509" s="44" t="s">
        <v>174</v>
      </c>
      <c r="AS509" s="44" t="s">
        <v>158</v>
      </c>
      <c r="AT509" s="44" t="s">
        <v>158</v>
      </c>
      <c r="AU509" s="44" t="s">
        <v>158</v>
      </c>
      <c r="AV509" s="44" t="s">
        <v>174</v>
      </c>
      <c r="AW509" s="44" t="s">
        <v>286</v>
      </c>
      <c r="AX509" s="44" t="s">
        <v>158</v>
      </c>
      <c r="AY509" s="47"/>
      <c r="AZ509" s="44" t="s">
        <v>158</v>
      </c>
      <c r="BA509" s="47"/>
      <c r="BB509" s="44" t="s">
        <v>158</v>
      </c>
      <c r="BC509" s="47"/>
      <c r="BD509" s="1" t="s">
        <v>852</v>
      </c>
      <c r="BE509" s="1" t="s">
        <v>20128</v>
      </c>
      <c r="BF509" s="13">
        <f>COUNTIF(data_M!$BP:$BP,G509)</f>
        <v>4</v>
      </c>
    </row>
    <row r="510">
      <c r="A510" s="1" t="s">
        <v>18297</v>
      </c>
      <c r="B510" s="11">
        <v>46166.488333333335</v>
      </c>
      <c r="C510" s="42">
        <v>103.0</v>
      </c>
      <c r="D510" s="43">
        <v>46166.0</v>
      </c>
      <c r="E510" s="1" t="s">
        <v>369</v>
      </c>
      <c r="F510" s="1" t="s">
        <v>6598</v>
      </c>
      <c r="G510" s="9" t="s">
        <v>6610</v>
      </c>
      <c r="H510" s="8" t="s">
        <v>18300</v>
      </c>
      <c r="I510" s="1" t="s">
        <v>6615</v>
      </c>
      <c r="J510" s="1" t="s">
        <v>808</v>
      </c>
      <c r="K510" s="1" t="s">
        <v>385</v>
      </c>
      <c r="L510" s="44" t="s">
        <v>150</v>
      </c>
      <c r="M510" s="17"/>
      <c r="N510" s="44" t="s">
        <v>150</v>
      </c>
      <c r="O510" s="44" t="s">
        <v>150</v>
      </c>
      <c r="P510" s="44" t="s">
        <v>150</v>
      </c>
      <c r="Q510" s="17"/>
      <c r="R510" s="45">
        <v>149.0</v>
      </c>
      <c r="S510" s="44" t="s">
        <v>174</v>
      </c>
      <c r="T510" s="44" t="s">
        <v>150</v>
      </c>
      <c r="U510" s="44" t="s">
        <v>150</v>
      </c>
      <c r="V510" s="44" t="s">
        <v>155</v>
      </c>
      <c r="W510" s="44" t="s">
        <v>174</v>
      </c>
      <c r="X510" s="44" t="s">
        <v>174</v>
      </c>
      <c r="Y510" s="44" t="s">
        <v>150</v>
      </c>
      <c r="Z510" s="44" t="s">
        <v>150</v>
      </c>
      <c r="AA510" s="44" t="s">
        <v>150</v>
      </c>
      <c r="AB510" s="44" t="s">
        <v>175</v>
      </c>
      <c r="AC510" s="44" t="s">
        <v>150</v>
      </c>
      <c r="AD510" s="44" t="s">
        <v>150</v>
      </c>
      <c r="AE510" s="44" t="s">
        <v>174</v>
      </c>
      <c r="AF510" s="17"/>
      <c r="AG510" s="17"/>
      <c r="AH510" s="17"/>
      <c r="AI510" s="44" t="s">
        <v>320</v>
      </c>
      <c r="AJ510" s="44" t="s">
        <v>4621</v>
      </c>
      <c r="AK510" s="46" t="s">
        <v>18305</v>
      </c>
      <c r="AL510" s="46" t="s">
        <v>18309</v>
      </c>
      <c r="AM510" s="46" t="s">
        <v>18313</v>
      </c>
      <c r="AN510" s="44" t="s">
        <v>150</v>
      </c>
      <c r="AO510" s="44" t="s">
        <v>158</v>
      </c>
      <c r="AP510" s="44" t="s">
        <v>150</v>
      </c>
      <c r="AQ510" s="44" t="s">
        <v>158</v>
      </c>
      <c r="AR510" s="44" t="s">
        <v>158</v>
      </c>
      <c r="AS510" s="44" t="s">
        <v>158</v>
      </c>
      <c r="AT510" s="44" t="s">
        <v>150</v>
      </c>
      <c r="AU510" s="44" t="s">
        <v>158</v>
      </c>
      <c r="AV510" s="44" t="s">
        <v>174</v>
      </c>
      <c r="AW510" s="44" t="s">
        <v>9680</v>
      </c>
      <c r="AX510" s="44" t="s">
        <v>158</v>
      </c>
      <c r="AY510" s="47"/>
      <c r="AZ510" s="44" t="s">
        <v>158</v>
      </c>
      <c r="BA510" s="47"/>
      <c r="BB510" s="44" t="s">
        <v>158</v>
      </c>
      <c r="BC510" s="47"/>
      <c r="BD510" s="1" t="s">
        <v>369</v>
      </c>
      <c r="BE510" s="1" t="s">
        <v>20132</v>
      </c>
      <c r="BF510" s="13">
        <f>COUNTIF(data_M!$BP:$BP,G510)</f>
        <v>4</v>
      </c>
    </row>
    <row r="511">
      <c r="A511" s="1" t="s">
        <v>19637</v>
      </c>
      <c r="B511" s="11">
        <v>46169.20274305555</v>
      </c>
      <c r="C511" s="122">
        <v>105.0</v>
      </c>
      <c r="D511" s="43">
        <v>46169.0</v>
      </c>
      <c r="E511" s="1" t="s">
        <v>136</v>
      </c>
      <c r="F511" s="1" t="s">
        <v>310</v>
      </c>
      <c r="G511" s="9" t="s">
        <v>325</v>
      </c>
      <c r="H511" s="8" t="s">
        <v>19640</v>
      </c>
      <c r="I511" s="1" t="s">
        <v>6707</v>
      </c>
      <c r="J511" s="1" t="s">
        <v>169</v>
      </c>
      <c r="K511" s="1" t="s">
        <v>171</v>
      </c>
      <c r="L511" s="44" t="s">
        <v>174</v>
      </c>
      <c r="M511" s="12" t="s">
        <v>19643</v>
      </c>
      <c r="N511" s="44" t="s">
        <v>150</v>
      </c>
      <c r="O511" s="44" t="s">
        <v>150</v>
      </c>
      <c r="P511" s="44" t="s">
        <v>150</v>
      </c>
      <c r="Q511" s="17"/>
      <c r="R511" s="45">
        <v>120.0</v>
      </c>
      <c r="S511" s="44" t="s">
        <v>174</v>
      </c>
      <c r="T511" s="44" t="s">
        <v>150</v>
      </c>
      <c r="U511" s="44" t="s">
        <v>150</v>
      </c>
      <c r="V511" s="44" t="s">
        <v>150</v>
      </c>
      <c r="W511" s="44" t="s">
        <v>174</v>
      </c>
      <c r="X511" s="44" t="s">
        <v>150</v>
      </c>
      <c r="Y511" s="44" t="s">
        <v>150</v>
      </c>
      <c r="Z511" s="44" t="s">
        <v>150</v>
      </c>
      <c r="AA511" s="44" t="s">
        <v>150</v>
      </c>
      <c r="AB511" s="44" t="s">
        <v>150</v>
      </c>
      <c r="AC511" s="44" t="s">
        <v>150</v>
      </c>
      <c r="AD511" s="44" t="s">
        <v>150</v>
      </c>
      <c r="AE511" s="44" t="s">
        <v>155</v>
      </c>
      <c r="AF511" s="17"/>
      <c r="AG511" s="17"/>
      <c r="AH511" s="17"/>
      <c r="AI511" s="44" t="s">
        <v>506</v>
      </c>
      <c r="AJ511" s="44" t="s">
        <v>2400</v>
      </c>
      <c r="AK511" s="46" t="s">
        <v>19644</v>
      </c>
      <c r="AL511" s="46" t="s">
        <v>19660</v>
      </c>
      <c r="AM511" s="46" t="s">
        <v>19670</v>
      </c>
      <c r="AN511" s="44" t="s">
        <v>150</v>
      </c>
      <c r="AO511" s="44" t="s">
        <v>158</v>
      </c>
      <c r="AP511" s="44" t="s">
        <v>150</v>
      </c>
      <c r="AQ511" s="44" t="s">
        <v>150</v>
      </c>
      <c r="AR511" s="44" t="s">
        <v>861</v>
      </c>
      <c r="AS511" s="44" t="s">
        <v>150</v>
      </c>
      <c r="AT511" s="44" t="s">
        <v>150</v>
      </c>
      <c r="AU511" s="44" t="s">
        <v>158</v>
      </c>
      <c r="AV511" s="44" t="s">
        <v>174</v>
      </c>
      <c r="AW511" s="44" t="s">
        <v>2050</v>
      </c>
      <c r="AX511" s="44" t="s">
        <v>150</v>
      </c>
      <c r="AY511" s="44" t="s">
        <v>2838</v>
      </c>
      <c r="AZ511" s="44" t="s">
        <v>158</v>
      </c>
      <c r="BA511" s="47"/>
      <c r="BB511" s="44" t="s">
        <v>158</v>
      </c>
      <c r="BC511" s="47"/>
      <c r="BD511" s="1" t="s">
        <v>136</v>
      </c>
      <c r="BE511" s="1" t="s">
        <v>20136</v>
      </c>
      <c r="BF511" s="13">
        <f>COUNTIF(data_M!$BP:$BP,G511)</f>
        <v>3</v>
      </c>
    </row>
    <row r="512">
      <c r="A512" s="1" t="s">
        <v>19897</v>
      </c>
      <c r="B512" s="11">
        <v>46170.12200231481</v>
      </c>
      <c r="C512" s="42">
        <v>107.0</v>
      </c>
      <c r="D512" s="43">
        <v>46170.0</v>
      </c>
      <c r="E512" s="1" t="s">
        <v>561</v>
      </c>
      <c r="F512" s="1" t="s">
        <v>6301</v>
      </c>
      <c r="G512" s="9" t="s">
        <v>6268</v>
      </c>
      <c r="H512" s="8" t="s">
        <v>19900</v>
      </c>
      <c r="I512" s="1" t="s">
        <v>6301</v>
      </c>
      <c r="J512" s="1" t="s">
        <v>169</v>
      </c>
      <c r="K512" s="1" t="s">
        <v>573</v>
      </c>
      <c r="L512" s="44" t="s">
        <v>150</v>
      </c>
      <c r="M512" s="17"/>
      <c r="N512" s="44" t="s">
        <v>150</v>
      </c>
      <c r="O512" s="44" t="s">
        <v>150</v>
      </c>
      <c r="P512" s="44" t="s">
        <v>174</v>
      </c>
      <c r="Q512" s="17"/>
      <c r="R512" s="45">
        <v>100.0</v>
      </c>
      <c r="S512" s="44" t="s">
        <v>174</v>
      </c>
      <c r="T512" s="44" t="s">
        <v>150</v>
      </c>
      <c r="U512" s="44" t="s">
        <v>150</v>
      </c>
      <c r="V512" s="44" t="s">
        <v>150</v>
      </c>
      <c r="W512" s="44" t="s">
        <v>174</v>
      </c>
      <c r="X512" s="44" t="s">
        <v>150</v>
      </c>
      <c r="Y512" s="44" t="s">
        <v>150</v>
      </c>
      <c r="Z512" s="44" t="s">
        <v>150</v>
      </c>
      <c r="AA512" s="44" t="s">
        <v>150</v>
      </c>
      <c r="AB512" s="44" t="s">
        <v>175</v>
      </c>
      <c r="AC512" s="44" t="s">
        <v>150</v>
      </c>
      <c r="AD512" s="44" t="s">
        <v>150</v>
      </c>
      <c r="AE512" s="44" t="s">
        <v>174</v>
      </c>
      <c r="AF512" s="17"/>
      <c r="AG512" s="17"/>
      <c r="AH512" s="17"/>
      <c r="AI512" s="44" t="s">
        <v>322</v>
      </c>
      <c r="AJ512" s="44" t="s">
        <v>242</v>
      </c>
      <c r="AK512" s="46" t="s">
        <v>19901</v>
      </c>
      <c r="AL512" s="46" t="s">
        <v>19903</v>
      </c>
      <c r="AM512" s="46" t="s">
        <v>19904</v>
      </c>
      <c r="AN512" s="44" t="s">
        <v>174</v>
      </c>
      <c r="AO512" s="44" t="s">
        <v>158</v>
      </c>
      <c r="AP512" s="44" t="s">
        <v>150</v>
      </c>
      <c r="AQ512" s="44" t="s">
        <v>158</v>
      </c>
      <c r="AR512" s="44" t="s">
        <v>174</v>
      </c>
      <c r="AS512" s="44" t="s">
        <v>150</v>
      </c>
      <c r="AT512" s="44" t="s">
        <v>174</v>
      </c>
      <c r="AU512" s="44" t="s">
        <v>158</v>
      </c>
      <c r="AV512" s="44" t="s">
        <v>174</v>
      </c>
      <c r="AW512" s="44" t="s">
        <v>5843</v>
      </c>
      <c r="AX512" s="44" t="s">
        <v>158</v>
      </c>
      <c r="AY512" s="47"/>
      <c r="AZ512" s="44" t="s">
        <v>158</v>
      </c>
      <c r="BA512" s="47"/>
      <c r="BB512" s="44" t="s">
        <v>158</v>
      </c>
      <c r="BC512" s="47"/>
      <c r="BD512" s="1" t="s">
        <v>561</v>
      </c>
      <c r="BE512" s="1" t="s">
        <v>20139</v>
      </c>
      <c r="BF512" s="13">
        <f>COUNTIF(data_M!$BP:$BP,G512)</f>
        <v>4</v>
      </c>
    </row>
    <row r="513">
      <c r="A513" s="1" t="s">
        <v>4613</v>
      </c>
      <c r="B513" s="11">
        <v>46156.19390046296</v>
      </c>
      <c r="C513" s="42">
        <v>103.0</v>
      </c>
      <c r="D513" s="43">
        <v>46156.0</v>
      </c>
      <c r="E513" s="1" t="s">
        <v>369</v>
      </c>
      <c r="F513" s="1" t="s">
        <v>4618</v>
      </c>
      <c r="G513" s="9" t="s">
        <v>4619</v>
      </c>
      <c r="H513" s="8" t="s">
        <v>4620</v>
      </c>
      <c r="I513" s="1" t="s">
        <v>4631</v>
      </c>
      <c r="J513" s="1" t="s">
        <v>808</v>
      </c>
      <c r="K513" s="1" t="s">
        <v>385</v>
      </c>
      <c r="L513" s="44" t="s">
        <v>150</v>
      </c>
      <c r="M513" s="17"/>
      <c r="N513" s="44" t="s">
        <v>150</v>
      </c>
      <c r="O513" s="44" t="s">
        <v>155</v>
      </c>
      <c r="P513" s="47"/>
      <c r="Q513" s="17"/>
      <c r="R513" s="45">
        <v>85.0</v>
      </c>
      <c r="S513" s="44" t="s">
        <v>174</v>
      </c>
      <c r="T513" s="44" t="s">
        <v>174</v>
      </c>
      <c r="U513" s="44" t="s">
        <v>150</v>
      </c>
      <c r="V513" s="44" t="s">
        <v>174</v>
      </c>
      <c r="W513" s="44" t="s">
        <v>174</v>
      </c>
      <c r="X513" s="44" t="s">
        <v>150</v>
      </c>
      <c r="Y513" s="44" t="s">
        <v>150</v>
      </c>
      <c r="Z513" s="44" t="s">
        <v>150</v>
      </c>
      <c r="AA513" s="44" t="s">
        <v>150</v>
      </c>
      <c r="AB513" s="44" t="s">
        <v>174</v>
      </c>
      <c r="AC513" s="44" t="s">
        <v>150</v>
      </c>
      <c r="AD513" s="44" t="s">
        <v>150</v>
      </c>
      <c r="AE513" s="44" t="s">
        <v>174</v>
      </c>
      <c r="AF513" s="17"/>
      <c r="AG513" s="17"/>
      <c r="AH513" s="17"/>
      <c r="AI513" s="44" t="s">
        <v>508</v>
      </c>
      <c r="AJ513" s="44" t="s">
        <v>812</v>
      </c>
      <c r="AK513" s="46" t="s">
        <v>4638</v>
      </c>
      <c r="AL513" s="46" t="s">
        <v>4649</v>
      </c>
      <c r="AM513" s="46" t="s">
        <v>4653</v>
      </c>
      <c r="AN513" s="44" t="s">
        <v>150</v>
      </c>
      <c r="AO513" s="44" t="s">
        <v>158</v>
      </c>
      <c r="AP513" s="44" t="s">
        <v>158</v>
      </c>
      <c r="AQ513" s="44" t="s">
        <v>158</v>
      </c>
      <c r="AR513" s="44" t="s">
        <v>158</v>
      </c>
      <c r="AS513" s="44" t="s">
        <v>158</v>
      </c>
      <c r="AT513" s="44" t="s">
        <v>158</v>
      </c>
      <c r="AU513" s="44" t="s">
        <v>158</v>
      </c>
      <c r="AV513" s="44" t="s">
        <v>150</v>
      </c>
      <c r="AW513" s="44" t="s">
        <v>356</v>
      </c>
      <c r="AX513" s="44" t="s">
        <v>158</v>
      </c>
      <c r="AY513" s="47"/>
      <c r="AZ513" s="44" t="s">
        <v>158</v>
      </c>
      <c r="BA513" s="47"/>
      <c r="BB513" s="44" t="s">
        <v>158</v>
      </c>
      <c r="BC513" s="47"/>
      <c r="BD513" s="1" t="s">
        <v>369</v>
      </c>
      <c r="BE513" s="1" t="s">
        <v>20141</v>
      </c>
      <c r="BF513" s="13">
        <f>COUNTIF(data_M!$BP:$BP,G513)</f>
        <v>3</v>
      </c>
    </row>
    <row r="514">
      <c r="A514" s="1" t="s">
        <v>4297</v>
      </c>
      <c r="B514" s="11">
        <v>46156.153645833336</v>
      </c>
      <c r="C514" s="42">
        <v>102.0</v>
      </c>
      <c r="D514" s="43">
        <v>46156.0</v>
      </c>
      <c r="E514" s="1" t="s">
        <v>2176</v>
      </c>
      <c r="F514" s="1" t="s">
        <v>4303</v>
      </c>
      <c r="G514" s="9" t="s">
        <v>4304</v>
      </c>
      <c r="H514" s="8" t="s">
        <v>4305</v>
      </c>
      <c r="I514" s="1" t="s">
        <v>4313</v>
      </c>
      <c r="J514" s="1" t="s">
        <v>169</v>
      </c>
      <c r="K514" s="1" t="s">
        <v>1345</v>
      </c>
      <c r="L514" s="44" t="s">
        <v>150</v>
      </c>
      <c r="M514" s="17"/>
      <c r="N514" s="44" t="s">
        <v>174</v>
      </c>
      <c r="O514" s="44" t="s">
        <v>150</v>
      </c>
      <c r="P514" s="44" t="s">
        <v>150</v>
      </c>
      <c r="Q514" s="17"/>
      <c r="R514" s="45">
        <v>86.0</v>
      </c>
      <c r="S514" s="44" t="s">
        <v>174</v>
      </c>
      <c r="T514" s="44" t="s">
        <v>150</v>
      </c>
      <c r="U514" s="44" t="s">
        <v>150</v>
      </c>
      <c r="V514" s="44" t="s">
        <v>150</v>
      </c>
      <c r="W514" s="44" t="s">
        <v>174</v>
      </c>
      <c r="X514" s="44" t="s">
        <v>150</v>
      </c>
      <c r="Y514" s="44" t="s">
        <v>150</v>
      </c>
      <c r="Z514" s="44" t="s">
        <v>150</v>
      </c>
      <c r="AA514" s="44" t="s">
        <v>150</v>
      </c>
      <c r="AB514" s="44" t="s">
        <v>175</v>
      </c>
      <c r="AC514" s="44" t="s">
        <v>150</v>
      </c>
      <c r="AD514" s="44" t="s">
        <v>150</v>
      </c>
      <c r="AE514" s="44" t="s">
        <v>174</v>
      </c>
      <c r="AF514" s="17"/>
      <c r="AG514" s="17"/>
      <c r="AH514" s="17"/>
      <c r="AI514" s="44" t="s">
        <v>1630</v>
      </c>
      <c r="AJ514" s="44" t="s">
        <v>158</v>
      </c>
      <c r="AK514" s="46" t="s">
        <v>4319</v>
      </c>
      <c r="AL514" s="46" t="s">
        <v>4330</v>
      </c>
      <c r="AM514" s="46" t="s">
        <v>4337</v>
      </c>
      <c r="AN514" s="44" t="s">
        <v>150</v>
      </c>
      <c r="AO514" s="44" t="s">
        <v>158</v>
      </c>
      <c r="AP514" s="44" t="s">
        <v>150</v>
      </c>
      <c r="AQ514" s="44" t="s">
        <v>158</v>
      </c>
      <c r="AR514" s="44" t="s">
        <v>150</v>
      </c>
      <c r="AS514" s="44" t="s">
        <v>158</v>
      </c>
      <c r="AT514" s="44" t="s">
        <v>158</v>
      </c>
      <c r="AU514" s="44" t="s">
        <v>158</v>
      </c>
      <c r="AV514" s="44" t="s">
        <v>150</v>
      </c>
      <c r="AW514" s="44" t="s">
        <v>882</v>
      </c>
      <c r="AX514" s="44" t="s">
        <v>150</v>
      </c>
      <c r="AY514" s="44" t="s">
        <v>204</v>
      </c>
      <c r="AZ514" s="44" t="s">
        <v>158</v>
      </c>
      <c r="BA514" s="47"/>
      <c r="BB514" s="44" t="s">
        <v>158</v>
      </c>
      <c r="BC514" s="47"/>
      <c r="BD514" s="1" t="s">
        <v>2176</v>
      </c>
      <c r="BE514" s="1" t="s">
        <v>20148</v>
      </c>
      <c r="BF514" s="13">
        <f>COUNTIF(data_M!$BP:$BP,G514)</f>
        <v>3</v>
      </c>
    </row>
    <row r="515">
      <c r="A515" s="1" t="s">
        <v>11597</v>
      </c>
      <c r="B515" s="11">
        <v>46160.47258101852</v>
      </c>
      <c r="C515" s="42">
        <v>106.0</v>
      </c>
      <c r="D515" s="43">
        <v>46158.0</v>
      </c>
      <c r="E515" s="1" t="s">
        <v>299</v>
      </c>
      <c r="F515" s="1" t="s">
        <v>8760</v>
      </c>
      <c r="G515" s="9" t="s">
        <v>8769</v>
      </c>
      <c r="H515" s="8" t="s">
        <v>11603</v>
      </c>
      <c r="I515" s="1" t="s">
        <v>11620</v>
      </c>
      <c r="J515" s="1" t="s">
        <v>169</v>
      </c>
      <c r="K515" s="1" t="s">
        <v>317</v>
      </c>
      <c r="L515" s="44" t="s">
        <v>150</v>
      </c>
      <c r="M515" s="17"/>
      <c r="N515" s="44" t="s">
        <v>150</v>
      </c>
      <c r="O515" s="44" t="s">
        <v>150</v>
      </c>
      <c r="P515" s="44" t="s">
        <v>150</v>
      </c>
      <c r="Q515" s="17"/>
      <c r="R515" s="45">
        <v>60.0</v>
      </c>
      <c r="S515" s="44" t="s">
        <v>174</v>
      </c>
      <c r="T515" s="44" t="s">
        <v>174</v>
      </c>
      <c r="U515" s="44" t="s">
        <v>150</v>
      </c>
      <c r="V515" s="44" t="s">
        <v>174</v>
      </c>
      <c r="W515" s="44" t="s">
        <v>174</v>
      </c>
      <c r="X515" s="44" t="s">
        <v>150</v>
      </c>
      <c r="Y515" s="44" t="s">
        <v>150</v>
      </c>
      <c r="Z515" s="44" t="s">
        <v>150</v>
      </c>
      <c r="AA515" s="44" t="s">
        <v>150</v>
      </c>
      <c r="AB515" s="44" t="s">
        <v>175</v>
      </c>
      <c r="AC515" s="44" t="s">
        <v>150</v>
      </c>
      <c r="AD515" s="44" t="s">
        <v>150</v>
      </c>
      <c r="AE515" s="44" t="s">
        <v>150</v>
      </c>
      <c r="AF515" s="17"/>
      <c r="AG515" s="17"/>
      <c r="AH515" s="17"/>
      <c r="AI515" s="44" t="s">
        <v>812</v>
      </c>
      <c r="AJ515" s="44" t="s">
        <v>866</v>
      </c>
      <c r="AK515" s="46" t="s">
        <v>11623</v>
      </c>
      <c r="AL515" s="46" t="s">
        <v>11630</v>
      </c>
      <c r="AM515" s="46" t="s">
        <v>11636</v>
      </c>
      <c r="AN515" s="44" t="s">
        <v>156</v>
      </c>
      <c r="AO515" s="44" t="s">
        <v>158</v>
      </c>
      <c r="AP515" s="44" t="s">
        <v>150</v>
      </c>
      <c r="AQ515" s="44" t="s">
        <v>158</v>
      </c>
      <c r="AR515" s="44" t="s">
        <v>150</v>
      </c>
      <c r="AS515" s="44" t="s">
        <v>158</v>
      </c>
      <c r="AT515" s="44" t="s">
        <v>174</v>
      </c>
      <c r="AU515" s="44" t="s">
        <v>158</v>
      </c>
      <c r="AV515" s="44" t="s">
        <v>150</v>
      </c>
      <c r="AW515" s="44" t="s">
        <v>1102</v>
      </c>
      <c r="AX515" s="44" t="s">
        <v>158</v>
      </c>
      <c r="AY515" s="47"/>
      <c r="AZ515" s="44" t="s">
        <v>158</v>
      </c>
      <c r="BA515" s="47"/>
      <c r="BB515" s="44" t="s">
        <v>158</v>
      </c>
      <c r="BC515" s="47"/>
      <c r="BD515" s="1" t="s">
        <v>299</v>
      </c>
      <c r="BE515" s="1" t="s">
        <v>20153</v>
      </c>
      <c r="BF515" s="13">
        <f>COUNTIF(data_M!$BP:$BP,G515)</f>
        <v>3</v>
      </c>
    </row>
    <row r="516">
      <c r="A516" s="1" t="s">
        <v>20154</v>
      </c>
      <c r="B516" s="11">
        <v>46180.639398148145</v>
      </c>
      <c r="C516" s="42">
        <v>103.0</v>
      </c>
      <c r="D516" s="43">
        <v>46180.0</v>
      </c>
      <c r="E516" s="1" t="s">
        <v>369</v>
      </c>
      <c r="F516" s="1" t="s">
        <v>2408</v>
      </c>
      <c r="G516" s="9" t="s">
        <v>2402</v>
      </c>
      <c r="H516" s="8" t="s">
        <v>20155</v>
      </c>
      <c r="I516" s="1" t="s">
        <v>2420</v>
      </c>
      <c r="J516" s="1" t="s">
        <v>808</v>
      </c>
      <c r="K516" s="1" t="s">
        <v>385</v>
      </c>
      <c r="L516" s="44" t="s">
        <v>150</v>
      </c>
      <c r="M516" s="17"/>
      <c r="N516" s="44" t="s">
        <v>174</v>
      </c>
      <c r="O516" s="44" t="s">
        <v>155</v>
      </c>
      <c r="P516" s="47"/>
      <c r="Q516" s="17"/>
      <c r="R516" s="45">
        <v>100.0</v>
      </c>
      <c r="S516" s="44" t="s">
        <v>174</v>
      </c>
      <c r="T516" s="44" t="s">
        <v>150</v>
      </c>
      <c r="U516" s="44" t="s">
        <v>150</v>
      </c>
      <c r="V516" s="44" t="s">
        <v>150</v>
      </c>
      <c r="W516" s="44" t="s">
        <v>174</v>
      </c>
      <c r="X516" s="44" t="s">
        <v>150</v>
      </c>
      <c r="Y516" s="44" t="s">
        <v>150</v>
      </c>
      <c r="Z516" s="44" t="s">
        <v>150</v>
      </c>
      <c r="AA516" s="44" t="s">
        <v>150</v>
      </c>
      <c r="AB516" s="44" t="s">
        <v>150</v>
      </c>
      <c r="AC516" s="44" t="s">
        <v>150</v>
      </c>
      <c r="AD516" s="44" t="s">
        <v>150</v>
      </c>
      <c r="AE516" s="44" t="s">
        <v>155</v>
      </c>
      <c r="AF516" s="17"/>
      <c r="AG516" s="17"/>
      <c r="AH516" s="17"/>
      <c r="AI516" s="44" t="s">
        <v>508</v>
      </c>
      <c r="AJ516" s="44" t="s">
        <v>322</v>
      </c>
      <c r="AK516" s="46" t="s">
        <v>20158</v>
      </c>
      <c r="AL516" s="46" t="s">
        <v>20161</v>
      </c>
      <c r="AM516" s="46" t="s">
        <v>20162</v>
      </c>
      <c r="AN516" s="44" t="s">
        <v>174</v>
      </c>
      <c r="AO516" s="44" t="s">
        <v>158</v>
      </c>
      <c r="AP516" s="44" t="s">
        <v>150</v>
      </c>
      <c r="AQ516" s="44" t="s">
        <v>150</v>
      </c>
      <c r="AR516" s="44" t="s">
        <v>156</v>
      </c>
      <c r="AS516" s="44" t="s">
        <v>158</v>
      </c>
      <c r="AT516" s="44" t="s">
        <v>158</v>
      </c>
      <c r="AU516" s="44" t="s">
        <v>158</v>
      </c>
      <c r="AV516" s="44" t="s">
        <v>174</v>
      </c>
      <c r="AW516" s="44" t="s">
        <v>2248</v>
      </c>
      <c r="AX516" s="44" t="s">
        <v>150</v>
      </c>
      <c r="AY516" s="44" t="s">
        <v>1053</v>
      </c>
      <c r="AZ516" s="44" t="s">
        <v>158</v>
      </c>
      <c r="BA516" s="47"/>
      <c r="BB516" s="44" t="s">
        <v>158</v>
      </c>
      <c r="BC516" s="47"/>
      <c r="BD516" s="1" t="s">
        <v>369</v>
      </c>
      <c r="BE516" s="1" t="s">
        <v>20163</v>
      </c>
      <c r="BF516" s="13">
        <f>COUNTIF(data_M!$BP:$BP,G516)</f>
        <v>2</v>
      </c>
    </row>
    <row r="517">
      <c r="A517" s="1" t="s">
        <v>6939</v>
      </c>
      <c r="B517" s="11">
        <v>46157.32069444445</v>
      </c>
      <c r="C517" s="42">
        <v>109.0</v>
      </c>
      <c r="D517" s="43">
        <v>46157.0</v>
      </c>
      <c r="E517" s="1" t="s">
        <v>1913</v>
      </c>
      <c r="F517" s="1" t="s">
        <v>6941</v>
      </c>
      <c r="G517" s="9" t="s">
        <v>6942</v>
      </c>
      <c r="H517" s="8" t="s">
        <v>6943</v>
      </c>
      <c r="I517" s="1" t="s">
        <v>6948</v>
      </c>
      <c r="J517" s="1" t="s">
        <v>1592</v>
      </c>
      <c r="K517" s="1" t="s">
        <v>1543</v>
      </c>
      <c r="L517" s="44" t="s">
        <v>150</v>
      </c>
      <c r="M517" s="17"/>
      <c r="N517" s="44" t="s">
        <v>150</v>
      </c>
      <c r="O517" s="44" t="s">
        <v>150</v>
      </c>
      <c r="P517" s="44" t="s">
        <v>150</v>
      </c>
      <c r="Q517" s="17"/>
      <c r="R517" s="45">
        <v>90.0</v>
      </c>
      <c r="S517" s="44" t="s">
        <v>174</v>
      </c>
      <c r="T517" s="44" t="s">
        <v>150</v>
      </c>
      <c r="U517" s="44" t="s">
        <v>150</v>
      </c>
      <c r="V517" s="44" t="s">
        <v>150</v>
      </c>
      <c r="W517" s="44" t="s">
        <v>174</v>
      </c>
      <c r="X517" s="44" t="s">
        <v>150</v>
      </c>
      <c r="Y517" s="44" t="s">
        <v>150</v>
      </c>
      <c r="Z517" s="44" t="s">
        <v>150</v>
      </c>
      <c r="AA517" s="44" t="s">
        <v>150</v>
      </c>
      <c r="AB517" s="44" t="s">
        <v>175</v>
      </c>
      <c r="AC517" s="44" t="s">
        <v>150</v>
      </c>
      <c r="AD517" s="44" t="s">
        <v>150</v>
      </c>
      <c r="AE517" s="44" t="s">
        <v>174</v>
      </c>
      <c r="AF517" s="17"/>
      <c r="AG517" s="17"/>
      <c r="AH517" s="17"/>
      <c r="AI517" s="44" t="s">
        <v>322</v>
      </c>
      <c r="AJ517" s="44" t="s">
        <v>158</v>
      </c>
      <c r="AK517" s="46" t="s">
        <v>6953</v>
      </c>
      <c r="AL517" s="46" t="s">
        <v>6962</v>
      </c>
      <c r="AM517" s="46" t="s">
        <v>6970</v>
      </c>
      <c r="AN517" s="44" t="s">
        <v>150</v>
      </c>
      <c r="AO517" s="44" t="s">
        <v>158</v>
      </c>
      <c r="AP517" s="44" t="s">
        <v>150</v>
      </c>
      <c r="AQ517" s="44" t="s">
        <v>158</v>
      </c>
      <c r="AR517" s="44" t="s">
        <v>158</v>
      </c>
      <c r="AS517" s="44" t="s">
        <v>150</v>
      </c>
      <c r="AT517" s="44" t="s">
        <v>158</v>
      </c>
      <c r="AU517" s="44" t="s">
        <v>158</v>
      </c>
      <c r="AV517" s="44" t="s">
        <v>150</v>
      </c>
      <c r="AW517" s="44" t="s">
        <v>286</v>
      </c>
      <c r="AX517" s="44" t="s">
        <v>158</v>
      </c>
      <c r="AY517" s="47"/>
      <c r="AZ517" s="44" t="s">
        <v>158</v>
      </c>
      <c r="BA517" s="47"/>
      <c r="BB517" s="44" t="s">
        <v>158</v>
      </c>
      <c r="BC517" s="47"/>
      <c r="BD517" s="1" t="s">
        <v>1913</v>
      </c>
      <c r="BE517" s="1" t="s">
        <v>20171</v>
      </c>
      <c r="BF517" s="13">
        <f>COUNTIF(data_M!$BP:$BP,G517)</f>
        <v>4</v>
      </c>
    </row>
    <row r="518">
      <c r="A518" s="1" t="s">
        <v>20173</v>
      </c>
      <c r="B518" s="11">
        <v>46181.522893518515</v>
      </c>
      <c r="C518" s="42">
        <v>101.0</v>
      </c>
      <c r="D518" s="43">
        <v>46181.0</v>
      </c>
      <c r="E518" s="1" t="s">
        <v>793</v>
      </c>
      <c r="F518" s="1" t="s">
        <v>4695</v>
      </c>
      <c r="G518" s="9" t="s">
        <v>1734</v>
      </c>
      <c r="H518" s="8" t="s">
        <v>20174</v>
      </c>
      <c r="I518" s="1" t="s">
        <v>4695</v>
      </c>
      <c r="J518" s="1" t="s">
        <v>808</v>
      </c>
      <c r="K518" s="1" t="s">
        <v>809</v>
      </c>
      <c r="L518" s="44" t="s">
        <v>150</v>
      </c>
      <c r="M518" s="17"/>
      <c r="N518" s="44" t="s">
        <v>150</v>
      </c>
      <c r="O518" s="44" t="s">
        <v>155</v>
      </c>
      <c r="P518" s="47"/>
      <c r="Q518" s="17"/>
      <c r="R518" s="45">
        <v>200.0</v>
      </c>
      <c r="S518" s="44" t="s">
        <v>174</v>
      </c>
      <c r="T518" s="44" t="s">
        <v>150</v>
      </c>
      <c r="U518" s="44" t="s">
        <v>150</v>
      </c>
      <c r="V518" s="44" t="s">
        <v>150</v>
      </c>
      <c r="W518" s="44" t="s">
        <v>174</v>
      </c>
      <c r="X518" s="44" t="s">
        <v>150</v>
      </c>
      <c r="Y518" s="44" t="s">
        <v>150</v>
      </c>
      <c r="Z518" s="44" t="s">
        <v>150</v>
      </c>
      <c r="AA518" s="44" t="s">
        <v>150</v>
      </c>
      <c r="AB518" s="44" t="s">
        <v>150</v>
      </c>
      <c r="AC518" s="44" t="s">
        <v>150</v>
      </c>
      <c r="AD518" s="44" t="s">
        <v>150</v>
      </c>
      <c r="AE518" s="44" t="s">
        <v>155</v>
      </c>
      <c r="AF518" s="17"/>
      <c r="AG518" s="17"/>
      <c r="AH518" s="17"/>
      <c r="AI518" s="44" t="s">
        <v>8199</v>
      </c>
      <c r="AJ518" s="44" t="s">
        <v>508</v>
      </c>
      <c r="AK518" s="46" t="s">
        <v>20176</v>
      </c>
      <c r="AL518" s="46" t="s">
        <v>20179</v>
      </c>
      <c r="AM518" s="46" t="s">
        <v>20181</v>
      </c>
      <c r="AN518" s="44" t="s">
        <v>161</v>
      </c>
      <c r="AO518" s="44" t="s">
        <v>158</v>
      </c>
      <c r="AP518" s="44" t="s">
        <v>174</v>
      </c>
      <c r="AQ518" s="44" t="s">
        <v>158</v>
      </c>
      <c r="AR518" s="44" t="s">
        <v>423</v>
      </c>
      <c r="AS518" s="44" t="s">
        <v>150</v>
      </c>
      <c r="AT518" s="44" t="s">
        <v>155</v>
      </c>
      <c r="AU518" s="44" t="s">
        <v>158</v>
      </c>
      <c r="AV518" s="44" t="s">
        <v>150</v>
      </c>
      <c r="AW518" s="44" t="s">
        <v>541</v>
      </c>
      <c r="AX518" s="44" t="s">
        <v>150</v>
      </c>
      <c r="AY518" s="44" t="s">
        <v>11829</v>
      </c>
      <c r="AZ518" s="44" t="s">
        <v>158</v>
      </c>
      <c r="BA518" s="47"/>
      <c r="BB518" s="44" t="s">
        <v>158</v>
      </c>
      <c r="BC518" s="47"/>
      <c r="BD518" s="1" t="s">
        <v>793</v>
      </c>
      <c r="BE518" s="1" t="s">
        <v>20183</v>
      </c>
      <c r="BF518" s="13">
        <f>COUNTIF(data_M!$BP:$BP,G518)</f>
        <v>4</v>
      </c>
    </row>
    <row r="519">
      <c r="A519" s="1" t="s">
        <v>20184</v>
      </c>
      <c r="B519" s="11">
        <v>46181.53524305556</v>
      </c>
      <c r="C519" s="42">
        <v>101.0</v>
      </c>
      <c r="D519" s="43">
        <v>46181.0</v>
      </c>
      <c r="E519" s="1" t="s">
        <v>793</v>
      </c>
      <c r="F519" s="1" t="s">
        <v>20185</v>
      </c>
      <c r="G519" s="9" t="s">
        <v>1670</v>
      </c>
      <c r="H519" s="8" t="s">
        <v>20186</v>
      </c>
      <c r="I519" s="1" t="s">
        <v>18004</v>
      </c>
      <c r="J519" s="1" t="s">
        <v>808</v>
      </c>
      <c r="K519" s="1" t="s">
        <v>809</v>
      </c>
      <c r="L519" s="44" t="s">
        <v>150</v>
      </c>
      <c r="M519" s="17"/>
      <c r="N519" s="44" t="s">
        <v>174</v>
      </c>
      <c r="O519" s="44" t="s">
        <v>150</v>
      </c>
      <c r="P519" s="44" t="s">
        <v>150</v>
      </c>
      <c r="Q519" s="17"/>
      <c r="R519" s="45">
        <v>140.0</v>
      </c>
      <c r="S519" s="44" t="s">
        <v>174</v>
      </c>
      <c r="T519" s="44" t="s">
        <v>150</v>
      </c>
      <c r="U519" s="44" t="s">
        <v>150</v>
      </c>
      <c r="V519" s="44" t="s">
        <v>150</v>
      </c>
      <c r="W519" s="44" t="s">
        <v>174</v>
      </c>
      <c r="X519" s="44" t="s">
        <v>150</v>
      </c>
      <c r="Y519" s="44" t="s">
        <v>150</v>
      </c>
      <c r="Z519" s="44" t="s">
        <v>150</v>
      </c>
      <c r="AA519" s="44" t="s">
        <v>150</v>
      </c>
      <c r="AB519" s="44" t="s">
        <v>150</v>
      </c>
      <c r="AC519" s="44" t="s">
        <v>150</v>
      </c>
      <c r="AD519" s="44" t="s">
        <v>150</v>
      </c>
      <c r="AE519" s="44" t="s">
        <v>155</v>
      </c>
      <c r="AF519" s="17"/>
      <c r="AG519" s="17"/>
      <c r="AH519" s="17"/>
      <c r="AI519" s="44" t="s">
        <v>4692</v>
      </c>
      <c r="AJ519" s="44" t="s">
        <v>242</v>
      </c>
      <c r="AK519" s="46" t="s">
        <v>20187</v>
      </c>
      <c r="AL519" s="46" t="s">
        <v>20188</v>
      </c>
      <c r="AM519" s="46" t="s">
        <v>20191</v>
      </c>
      <c r="AN519" s="44" t="s">
        <v>174</v>
      </c>
      <c r="AO519" s="44" t="s">
        <v>158</v>
      </c>
      <c r="AP519" s="44" t="s">
        <v>174</v>
      </c>
      <c r="AQ519" s="44" t="s">
        <v>158</v>
      </c>
      <c r="AR519" s="44" t="s">
        <v>174</v>
      </c>
      <c r="AS519" s="44" t="s">
        <v>150</v>
      </c>
      <c r="AT519" s="44" t="s">
        <v>158</v>
      </c>
      <c r="AU519" s="44" t="s">
        <v>158</v>
      </c>
      <c r="AV519" s="44" t="s">
        <v>174</v>
      </c>
      <c r="AW519" s="44" t="s">
        <v>541</v>
      </c>
      <c r="AX519" s="44" t="s">
        <v>158</v>
      </c>
      <c r="AY519" s="47"/>
      <c r="AZ519" s="44" t="s">
        <v>158</v>
      </c>
      <c r="BA519" s="47"/>
      <c r="BB519" s="44" t="s">
        <v>150</v>
      </c>
      <c r="BC519" s="44" t="s">
        <v>12864</v>
      </c>
      <c r="BD519" s="1" t="s">
        <v>793</v>
      </c>
      <c r="BE519" s="1" t="s">
        <v>20193</v>
      </c>
      <c r="BF519" s="13">
        <f>COUNTIF(data_M!$BP:$BP,G519)</f>
        <v>3</v>
      </c>
    </row>
    <row r="520">
      <c r="A520" s="1" t="s">
        <v>20194</v>
      </c>
      <c r="B520" s="11">
        <v>46183.1034375</v>
      </c>
      <c r="C520" s="42">
        <v>108.0</v>
      </c>
      <c r="D520" s="43">
        <v>46183.0</v>
      </c>
      <c r="E520" s="1" t="s">
        <v>852</v>
      </c>
      <c r="F520" s="1" t="s">
        <v>709</v>
      </c>
      <c r="G520" s="48" t="s">
        <v>9968</v>
      </c>
      <c r="H520" s="8" t="s">
        <v>20195</v>
      </c>
      <c r="I520" s="1" t="s">
        <v>671</v>
      </c>
      <c r="J520" s="1" t="s">
        <v>169</v>
      </c>
      <c r="K520" s="1" t="s">
        <v>863</v>
      </c>
      <c r="L520" s="44" t="s">
        <v>150</v>
      </c>
      <c r="M520" s="17"/>
      <c r="N520" s="44" t="s">
        <v>150</v>
      </c>
      <c r="O520" s="44" t="s">
        <v>150</v>
      </c>
      <c r="P520" s="44" t="s">
        <v>150</v>
      </c>
      <c r="Q520" s="17"/>
      <c r="R520" s="45">
        <v>150.0</v>
      </c>
      <c r="S520" s="44" t="s">
        <v>174</v>
      </c>
      <c r="T520" s="44" t="s">
        <v>150</v>
      </c>
      <c r="U520" s="44" t="s">
        <v>150</v>
      </c>
      <c r="V520" s="44" t="s">
        <v>150</v>
      </c>
      <c r="W520" s="44" t="s">
        <v>174</v>
      </c>
      <c r="X520" s="44" t="s">
        <v>150</v>
      </c>
      <c r="Y520" s="44" t="s">
        <v>150</v>
      </c>
      <c r="Z520" s="44" t="s">
        <v>150</v>
      </c>
      <c r="AA520" s="44" t="s">
        <v>150</v>
      </c>
      <c r="AB520" s="44" t="s">
        <v>150</v>
      </c>
      <c r="AC520" s="44" t="s">
        <v>150</v>
      </c>
      <c r="AD520" s="44" t="s">
        <v>150</v>
      </c>
      <c r="AE520" s="44" t="s">
        <v>174</v>
      </c>
      <c r="AF520" s="17"/>
      <c r="AG520" s="17"/>
      <c r="AH520" s="17"/>
      <c r="AI520" s="44" t="s">
        <v>20196</v>
      </c>
      <c r="AJ520" s="44" t="s">
        <v>2399</v>
      </c>
      <c r="AK520" s="46" t="s">
        <v>20197</v>
      </c>
      <c r="AL520" s="46" t="s">
        <v>20198</v>
      </c>
      <c r="AM520" s="46" t="s">
        <v>20199</v>
      </c>
      <c r="AN520" s="44" t="s">
        <v>174</v>
      </c>
      <c r="AO520" s="44" t="s">
        <v>158</v>
      </c>
      <c r="AP520" s="44" t="s">
        <v>174</v>
      </c>
      <c r="AQ520" s="44" t="s">
        <v>158</v>
      </c>
      <c r="AR520" s="44" t="s">
        <v>161</v>
      </c>
      <c r="AS520" s="44" t="s">
        <v>150</v>
      </c>
      <c r="AT520" s="44" t="s">
        <v>150</v>
      </c>
      <c r="AU520" s="44" t="s">
        <v>158</v>
      </c>
      <c r="AV520" s="44" t="s">
        <v>155</v>
      </c>
      <c r="AW520" s="44" t="s">
        <v>204</v>
      </c>
      <c r="AX520" s="44" t="s">
        <v>158</v>
      </c>
      <c r="AY520" s="47"/>
      <c r="AZ520" s="44" t="s">
        <v>155</v>
      </c>
      <c r="BA520" s="44" t="s">
        <v>2554</v>
      </c>
      <c r="BB520" s="44" t="s">
        <v>158</v>
      </c>
      <c r="BC520" s="47"/>
      <c r="BD520" s="1" t="s">
        <v>852</v>
      </c>
      <c r="BE520" s="1" t="s">
        <v>20203</v>
      </c>
      <c r="BF520" s="13">
        <f>COUNTIF(data_M!$BP:$BP,G520)</f>
        <v>4</v>
      </c>
    </row>
    <row r="521">
      <c r="A521" s="1" t="s">
        <v>14526</v>
      </c>
      <c r="B521" s="11">
        <v>46162.22078703704</v>
      </c>
      <c r="C521" s="42">
        <v>105.0</v>
      </c>
      <c r="D521" s="43">
        <v>46162.0</v>
      </c>
      <c r="E521" s="1" t="s">
        <v>136</v>
      </c>
      <c r="F521" s="1" t="s">
        <v>8442</v>
      </c>
      <c r="G521" s="9" t="s">
        <v>8447</v>
      </c>
      <c r="H521" s="8" t="s">
        <v>14528</v>
      </c>
      <c r="I521" s="1" t="s">
        <v>8857</v>
      </c>
      <c r="J521" s="1" t="s">
        <v>169</v>
      </c>
      <c r="K521" s="1" t="s">
        <v>171</v>
      </c>
      <c r="L521" s="44" t="s">
        <v>150</v>
      </c>
      <c r="M521" s="17"/>
      <c r="N521" s="44" t="s">
        <v>174</v>
      </c>
      <c r="O521" s="44" t="s">
        <v>150</v>
      </c>
      <c r="P521" s="44" t="s">
        <v>150</v>
      </c>
      <c r="Q521" s="17"/>
      <c r="R521" s="45">
        <v>30.0</v>
      </c>
      <c r="S521" s="44" t="s">
        <v>174</v>
      </c>
      <c r="T521" s="44" t="s">
        <v>150</v>
      </c>
      <c r="U521" s="44" t="s">
        <v>150</v>
      </c>
      <c r="V521" s="44" t="s">
        <v>150</v>
      </c>
      <c r="W521" s="44" t="s">
        <v>174</v>
      </c>
      <c r="X521" s="44" t="s">
        <v>150</v>
      </c>
      <c r="Y521" s="44" t="s">
        <v>150</v>
      </c>
      <c r="Z521" s="44" t="s">
        <v>150</v>
      </c>
      <c r="AA521" s="44" t="s">
        <v>150</v>
      </c>
      <c r="AB521" s="44" t="s">
        <v>174</v>
      </c>
      <c r="AC521" s="44" t="s">
        <v>150</v>
      </c>
      <c r="AD521" s="44" t="s">
        <v>150</v>
      </c>
      <c r="AE521" s="44" t="s">
        <v>150</v>
      </c>
      <c r="AF521" s="17"/>
      <c r="AG521" s="17"/>
      <c r="AH521" s="17"/>
      <c r="AI521" s="44" t="s">
        <v>1779</v>
      </c>
      <c r="AJ521" s="44" t="s">
        <v>158</v>
      </c>
      <c r="AK521" s="46" t="s">
        <v>14538</v>
      </c>
      <c r="AL521" s="46" t="s">
        <v>14547</v>
      </c>
      <c r="AM521" s="46" t="s">
        <v>14560</v>
      </c>
      <c r="AN521" s="44" t="s">
        <v>150</v>
      </c>
      <c r="AO521" s="44" t="s">
        <v>158</v>
      </c>
      <c r="AP521" s="44" t="s">
        <v>158</v>
      </c>
      <c r="AQ521" s="44" t="s">
        <v>158</v>
      </c>
      <c r="AR521" s="44" t="s">
        <v>161</v>
      </c>
      <c r="AS521" s="44" t="s">
        <v>158</v>
      </c>
      <c r="AT521" s="44" t="s">
        <v>150</v>
      </c>
      <c r="AU521" s="44" t="s">
        <v>158</v>
      </c>
      <c r="AV521" s="44" t="s">
        <v>150</v>
      </c>
      <c r="AW521" s="44" t="s">
        <v>896</v>
      </c>
      <c r="AX521" s="44" t="s">
        <v>158</v>
      </c>
      <c r="AY521" s="47"/>
      <c r="AZ521" s="44" t="s">
        <v>150</v>
      </c>
      <c r="BA521" s="44" t="s">
        <v>11110</v>
      </c>
      <c r="BB521" s="44" t="s">
        <v>158</v>
      </c>
      <c r="BC521" s="47"/>
      <c r="BD521" s="1" t="s">
        <v>136</v>
      </c>
      <c r="BE521" s="1" t="s">
        <v>20208</v>
      </c>
      <c r="BF521" s="13">
        <f>COUNTIF(data_M!$BP:$BP,G521)</f>
        <v>2</v>
      </c>
    </row>
    <row r="522">
      <c r="A522" s="1" t="s">
        <v>9516</v>
      </c>
      <c r="B522" s="11">
        <v>46159.49894675926</v>
      </c>
      <c r="C522" s="42">
        <v>110.0</v>
      </c>
      <c r="D522" s="43">
        <v>46159.0</v>
      </c>
      <c r="E522" s="1" t="s">
        <v>227</v>
      </c>
      <c r="F522" s="1" t="s">
        <v>3915</v>
      </c>
      <c r="G522" s="9" t="s">
        <v>3919</v>
      </c>
      <c r="H522" s="8" t="s">
        <v>9518</v>
      </c>
      <c r="I522" s="1" t="s">
        <v>3929</v>
      </c>
      <c r="J522" s="1" t="s">
        <v>2250</v>
      </c>
      <c r="K522" s="1" t="s">
        <v>237</v>
      </c>
      <c r="L522" s="44" t="s">
        <v>150</v>
      </c>
      <c r="M522" s="17"/>
      <c r="N522" s="44" t="s">
        <v>174</v>
      </c>
      <c r="O522" s="44" t="s">
        <v>150</v>
      </c>
      <c r="P522" s="44" t="s">
        <v>155</v>
      </c>
      <c r="Q522" s="17"/>
      <c r="R522" s="45">
        <v>30.0</v>
      </c>
      <c r="S522" s="44" t="s">
        <v>174</v>
      </c>
      <c r="T522" s="44" t="s">
        <v>150</v>
      </c>
      <c r="U522" s="44" t="s">
        <v>150</v>
      </c>
      <c r="V522" s="44" t="s">
        <v>150</v>
      </c>
      <c r="W522" s="44" t="s">
        <v>174</v>
      </c>
      <c r="X522" s="44" t="s">
        <v>150</v>
      </c>
      <c r="Y522" s="44" t="s">
        <v>150</v>
      </c>
      <c r="Z522" s="44" t="s">
        <v>150</v>
      </c>
      <c r="AA522" s="44" t="s">
        <v>150</v>
      </c>
      <c r="AB522" s="44" t="s">
        <v>175</v>
      </c>
      <c r="AC522" s="44" t="s">
        <v>150</v>
      </c>
      <c r="AD522" s="44" t="s">
        <v>150</v>
      </c>
      <c r="AE522" s="44" t="s">
        <v>174</v>
      </c>
      <c r="AF522" s="17"/>
      <c r="AG522" s="17"/>
      <c r="AH522" s="17"/>
      <c r="AI522" s="44" t="s">
        <v>9887</v>
      </c>
      <c r="AJ522" s="44" t="s">
        <v>8038</v>
      </c>
      <c r="AK522" s="46" t="s">
        <v>9532</v>
      </c>
      <c r="AL522" s="46" t="s">
        <v>9544</v>
      </c>
      <c r="AM522" s="46" t="s">
        <v>9549</v>
      </c>
      <c r="AN522" s="44" t="s">
        <v>174</v>
      </c>
      <c r="AO522" s="44" t="s">
        <v>158</v>
      </c>
      <c r="AP522" s="44" t="s">
        <v>150</v>
      </c>
      <c r="AQ522" s="44" t="s">
        <v>158</v>
      </c>
      <c r="AR522" s="44" t="s">
        <v>158</v>
      </c>
      <c r="AS522" s="44" t="s">
        <v>158</v>
      </c>
      <c r="AT522" s="44" t="s">
        <v>150</v>
      </c>
      <c r="AU522" s="44" t="s">
        <v>158</v>
      </c>
      <c r="AV522" s="44" t="s">
        <v>174</v>
      </c>
      <c r="AW522" s="44" t="s">
        <v>284</v>
      </c>
      <c r="AX522" s="44" t="s">
        <v>158</v>
      </c>
      <c r="AY522" s="47"/>
      <c r="AZ522" s="44" t="s">
        <v>158</v>
      </c>
      <c r="BA522" s="47"/>
      <c r="BB522" s="44" t="s">
        <v>158</v>
      </c>
      <c r="BC522" s="47"/>
      <c r="BD522" s="1" t="s">
        <v>227</v>
      </c>
      <c r="BE522" s="1" t="s">
        <v>20213</v>
      </c>
      <c r="BF522" s="13">
        <f>COUNTIF(data_M!$BP:$BP,G522)</f>
        <v>4</v>
      </c>
    </row>
    <row r="523">
      <c r="A523" s="1" t="s">
        <v>14578</v>
      </c>
      <c r="B523" s="11">
        <v>46162.23403935185</v>
      </c>
      <c r="C523" s="42">
        <v>110.0</v>
      </c>
      <c r="D523" s="43">
        <v>46162.0</v>
      </c>
      <c r="E523" s="1" t="s">
        <v>227</v>
      </c>
      <c r="F523" s="1" t="s">
        <v>2991</v>
      </c>
      <c r="G523" s="9" t="s">
        <v>2992</v>
      </c>
      <c r="H523" s="8" t="s">
        <v>14582</v>
      </c>
      <c r="I523" s="1" t="s">
        <v>3006</v>
      </c>
      <c r="J523" s="1" t="s">
        <v>2250</v>
      </c>
      <c r="K523" s="1" t="s">
        <v>237</v>
      </c>
      <c r="L523" s="44" t="s">
        <v>150</v>
      </c>
      <c r="M523" s="17"/>
      <c r="N523" s="44" t="s">
        <v>174</v>
      </c>
      <c r="O523" s="44" t="s">
        <v>155</v>
      </c>
      <c r="P523" s="47"/>
      <c r="Q523" s="17"/>
      <c r="R523" s="45">
        <v>72.0</v>
      </c>
      <c r="S523" s="44" t="s">
        <v>174</v>
      </c>
      <c r="T523" s="44" t="s">
        <v>150</v>
      </c>
      <c r="U523" s="44" t="s">
        <v>150</v>
      </c>
      <c r="V523" s="44" t="s">
        <v>150</v>
      </c>
      <c r="W523" s="44" t="s">
        <v>174</v>
      </c>
      <c r="X523" s="44" t="s">
        <v>150</v>
      </c>
      <c r="Y523" s="44" t="s">
        <v>150</v>
      </c>
      <c r="Z523" s="44" t="s">
        <v>150</v>
      </c>
      <c r="AA523" s="44" t="s">
        <v>150</v>
      </c>
      <c r="AB523" s="44" t="s">
        <v>175</v>
      </c>
      <c r="AC523" s="44" t="s">
        <v>150</v>
      </c>
      <c r="AD523" s="44" t="s">
        <v>150</v>
      </c>
      <c r="AE523" s="44" t="s">
        <v>174</v>
      </c>
      <c r="AF523" s="17"/>
      <c r="AG523" s="17"/>
      <c r="AH523" s="17"/>
      <c r="AI523" s="44" t="s">
        <v>158</v>
      </c>
      <c r="AJ523" s="44" t="s">
        <v>508</v>
      </c>
      <c r="AK523" s="46" t="s">
        <v>14589</v>
      </c>
      <c r="AL523" s="46" t="s">
        <v>14601</v>
      </c>
      <c r="AM523" s="46" t="s">
        <v>14610</v>
      </c>
      <c r="AN523" s="44" t="s">
        <v>158</v>
      </c>
      <c r="AO523" s="44" t="s">
        <v>158</v>
      </c>
      <c r="AP523" s="44" t="s">
        <v>158</v>
      </c>
      <c r="AQ523" s="44" t="s">
        <v>158</v>
      </c>
      <c r="AR523" s="44" t="s">
        <v>2624</v>
      </c>
      <c r="AS523" s="44" t="s">
        <v>150</v>
      </c>
      <c r="AT523" s="44" t="s">
        <v>158</v>
      </c>
      <c r="AU523" s="44" t="s">
        <v>158</v>
      </c>
      <c r="AV523" s="44" t="s">
        <v>150</v>
      </c>
      <c r="AW523" s="44" t="s">
        <v>2248</v>
      </c>
      <c r="AX523" s="44" t="s">
        <v>150</v>
      </c>
      <c r="AY523" s="44" t="s">
        <v>14620</v>
      </c>
      <c r="AZ523" s="44" t="s">
        <v>158</v>
      </c>
      <c r="BA523" s="47"/>
      <c r="BB523" s="44" t="s">
        <v>158</v>
      </c>
      <c r="BC523" s="47"/>
      <c r="BD523" s="1" t="s">
        <v>227</v>
      </c>
      <c r="BE523" s="1" t="s">
        <v>20218</v>
      </c>
      <c r="BF523" s="13">
        <f>COUNTIF(data_M!$BP:$BP,G523)</f>
        <v>4</v>
      </c>
    </row>
    <row r="524">
      <c r="A524" s="1" t="s">
        <v>15984</v>
      </c>
      <c r="B524" s="11">
        <v>46163.18855324074</v>
      </c>
      <c r="C524" s="42">
        <v>106.0</v>
      </c>
      <c r="D524" s="43">
        <v>46163.0</v>
      </c>
      <c r="E524" s="1" t="s">
        <v>299</v>
      </c>
      <c r="F524" s="1" t="s">
        <v>2048</v>
      </c>
      <c r="G524" s="9" t="s">
        <v>2064</v>
      </c>
      <c r="H524" s="8" t="s">
        <v>15987</v>
      </c>
      <c r="I524" s="1" t="s">
        <v>12048</v>
      </c>
      <c r="J524" s="1" t="s">
        <v>169</v>
      </c>
      <c r="K524" s="1" t="s">
        <v>317</v>
      </c>
      <c r="L524" s="44" t="s">
        <v>150</v>
      </c>
      <c r="M524" s="17"/>
      <c r="N524" s="44" t="s">
        <v>174</v>
      </c>
      <c r="O524" s="44" t="s">
        <v>155</v>
      </c>
      <c r="P524" s="47"/>
      <c r="Q524" s="17"/>
      <c r="R524" s="45">
        <v>10.0</v>
      </c>
      <c r="S524" s="44" t="s">
        <v>174</v>
      </c>
      <c r="T524" s="44" t="s">
        <v>174</v>
      </c>
      <c r="U524" s="44" t="s">
        <v>150</v>
      </c>
      <c r="V524" s="44" t="s">
        <v>174</v>
      </c>
      <c r="W524" s="44" t="s">
        <v>174</v>
      </c>
      <c r="X524" s="44" t="s">
        <v>150</v>
      </c>
      <c r="Y524" s="44" t="s">
        <v>150</v>
      </c>
      <c r="Z524" s="44" t="s">
        <v>150</v>
      </c>
      <c r="AA524" s="44" t="s">
        <v>150</v>
      </c>
      <c r="AB524" s="44" t="s">
        <v>175</v>
      </c>
      <c r="AC524" s="44" t="s">
        <v>150</v>
      </c>
      <c r="AD524" s="44" t="s">
        <v>150</v>
      </c>
      <c r="AE524" s="44" t="s">
        <v>174</v>
      </c>
      <c r="AF524" s="17"/>
      <c r="AG524" s="17"/>
      <c r="AH524" s="17"/>
      <c r="AI524" s="44" t="s">
        <v>158</v>
      </c>
      <c r="AJ524" s="44" t="s">
        <v>158</v>
      </c>
      <c r="AK524" s="46" t="s">
        <v>16001</v>
      </c>
      <c r="AL524" s="46" t="s">
        <v>16007</v>
      </c>
      <c r="AM524" s="46" t="s">
        <v>16016</v>
      </c>
      <c r="AN524" s="44" t="s">
        <v>158</v>
      </c>
      <c r="AO524" s="44" t="s">
        <v>158</v>
      </c>
      <c r="AP524" s="44" t="s">
        <v>158</v>
      </c>
      <c r="AQ524" s="44" t="s">
        <v>158</v>
      </c>
      <c r="AR524" s="44" t="s">
        <v>158</v>
      </c>
      <c r="AS524" s="44" t="s">
        <v>158</v>
      </c>
      <c r="AT524" s="44" t="s">
        <v>150</v>
      </c>
      <c r="AU524" s="44" t="s">
        <v>158</v>
      </c>
      <c r="AV524" s="44" t="s">
        <v>158</v>
      </c>
      <c r="AW524" s="47"/>
      <c r="AX524" s="44" t="s">
        <v>158</v>
      </c>
      <c r="AY524" s="47"/>
      <c r="AZ524" s="44" t="s">
        <v>158</v>
      </c>
      <c r="BA524" s="47"/>
      <c r="BB524" s="44" t="s">
        <v>158</v>
      </c>
      <c r="BC524" s="47"/>
      <c r="BD524" s="1" t="s">
        <v>299</v>
      </c>
      <c r="BE524" s="1" t="s">
        <v>20219</v>
      </c>
      <c r="BF524" s="13">
        <f>COUNTIF(data_M!$BP:$BP,G524)</f>
        <v>2</v>
      </c>
    </row>
    <row r="525">
      <c r="A525" s="1" t="s">
        <v>12804</v>
      </c>
      <c r="B525" s="11">
        <v>46161.12196759259</v>
      </c>
      <c r="C525" s="42">
        <v>101.0</v>
      </c>
      <c r="D525" s="43">
        <v>46161.0</v>
      </c>
      <c r="E525" s="1" t="s">
        <v>793</v>
      </c>
      <c r="F525" s="1" t="s">
        <v>12808</v>
      </c>
      <c r="G525" s="9" t="s">
        <v>12810</v>
      </c>
      <c r="H525" s="8" t="s">
        <v>12811</v>
      </c>
      <c r="I525" s="1" t="s">
        <v>12808</v>
      </c>
      <c r="J525" s="1" t="s">
        <v>808</v>
      </c>
      <c r="K525" s="1" t="s">
        <v>809</v>
      </c>
      <c r="L525" s="44" t="s">
        <v>150</v>
      </c>
      <c r="M525" s="17"/>
      <c r="N525" s="44" t="s">
        <v>150</v>
      </c>
      <c r="O525" s="44" t="s">
        <v>150</v>
      </c>
      <c r="P525" s="44" t="s">
        <v>150</v>
      </c>
      <c r="Q525" s="17"/>
      <c r="R525" s="45">
        <v>110.0</v>
      </c>
      <c r="S525" s="44" t="s">
        <v>174</v>
      </c>
      <c r="T525" s="44" t="s">
        <v>150</v>
      </c>
      <c r="U525" s="44" t="s">
        <v>150</v>
      </c>
      <c r="V525" s="44" t="s">
        <v>150</v>
      </c>
      <c r="W525" s="44" t="s">
        <v>174</v>
      </c>
      <c r="X525" s="44" t="s">
        <v>150</v>
      </c>
      <c r="Y525" s="44" t="s">
        <v>150</v>
      </c>
      <c r="Z525" s="44" t="s">
        <v>150</v>
      </c>
      <c r="AA525" s="44" t="s">
        <v>150</v>
      </c>
      <c r="AB525" s="44" t="s">
        <v>175</v>
      </c>
      <c r="AC525" s="44" t="s">
        <v>150</v>
      </c>
      <c r="AD525" s="44" t="s">
        <v>150</v>
      </c>
      <c r="AE525" s="44" t="s">
        <v>150</v>
      </c>
      <c r="AF525" s="17"/>
      <c r="AG525" s="17"/>
      <c r="AH525" s="17"/>
      <c r="AI525" s="44" t="s">
        <v>1238</v>
      </c>
      <c r="AJ525" s="44" t="s">
        <v>812</v>
      </c>
      <c r="AK525" s="46" t="s">
        <v>12831</v>
      </c>
      <c r="AL525" s="46" t="s">
        <v>12840</v>
      </c>
      <c r="AM525" s="46" t="s">
        <v>12850</v>
      </c>
      <c r="AN525" s="44" t="s">
        <v>150</v>
      </c>
      <c r="AO525" s="44" t="s">
        <v>158</v>
      </c>
      <c r="AP525" s="44" t="s">
        <v>150</v>
      </c>
      <c r="AQ525" s="44" t="s">
        <v>158</v>
      </c>
      <c r="AR525" s="44" t="s">
        <v>150</v>
      </c>
      <c r="AS525" s="44" t="s">
        <v>158</v>
      </c>
      <c r="AT525" s="44" t="s">
        <v>158</v>
      </c>
      <c r="AU525" s="44" t="s">
        <v>158</v>
      </c>
      <c r="AV525" s="44" t="s">
        <v>150</v>
      </c>
      <c r="AW525" s="44" t="s">
        <v>896</v>
      </c>
      <c r="AX525" s="44" t="s">
        <v>158</v>
      </c>
      <c r="AY525" s="47"/>
      <c r="AZ525" s="44" t="s">
        <v>158</v>
      </c>
      <c r="BA525" s="47"/>
      <c r="BB525" s="44" t="s">
        <v>158</v>
      </c>
      <c r="BC525" s="47"/>
      <c r="BD525" s="1" t="s">
        <v>793</v>
      </c>
      <c r="BE525" s="1" t="s">
        <v>20222</v>
      </c>
      <c r="BF525" s="13">
        <f>COUNTIF(data_M!$BP:$BP,G525)</f>
        <v>2</v>
      </c>
    </row>
    <row r="526">
      <c r="A526" s="1" t="s">
        <v>20025</v>
      </c>
      <c r="B526" s="11">
        <v>46174.53996527778</v>
      </c>
      <c r="C526" s="42">
        <v>103.0</v>
      </c>
      <c r="D526" s="43">
        <v>46174.0</v>
      </c>
      <c r="E526" s="1" t="s">
        <v>369</v>
      </c>
      <c r="F526" s="1" t="s">
        <v>5504</v>
      </c>
      <c r="G526" s="48" t="s">
        <v>14957</v>
      </c>
      <c r="H526" s="8" t="s">
        <v>20027</v>
      </c>
      <c r="I526" s="1" t="s">
        <v>20028</v>
      </c>
      <c r="J526" s="1" t="s">
        <v>808</v>
      </c>
      <c r="K526" s="1" t="s">
        <v>385</v>
      </c>
      <c r="L526" s="44" t="s">
        <v>150</v>
      </c>
      <c r="M526" s="17"/>
      <c r="N526" s="44" t="s">
        <v>150</v>
      </c>
      <c r="O526" s="44" t="s">
        <v>155</v>
      </c>
      <c r="P526" s="47"/>
      <c r="Q526" s="17"/>
      <c r="R526" s="45">
        <v>90.0</v>
      </c>
      <c r="S526" s="44" t="s">
        <v>174</v>
      </c>
      <c r="T526" s="44" t="s">
        <v>150</v>
      </c>
      <c r="U526" s="44" t="s">
        <v>150</v>
      </c>
      <c r="V526" s="44" t="s">
        <v>150</v>
      </c>
      <c r="W526" s="44" t="s">
        <v>174</v>
      </c>
      <c r="X526" s="44" t="s">
        <v>150</v>
      </c>
      <c r="Y526" s="44" t="s">
        <v>150</v>
      </c>
      <c r="Z526" s="44" t="s">
        <v>150</v>
      </c>
      <c r="AA526" s="44" t="s">
        <v>150</v>
      </c>
      <c r="AB526" s="44" t="s">
        <v>175</v>
      </c>
      <c r="AC526" s="44" t="s">
        <v>150</v>
      </c>
      <c r="AD526" s="44" t="s">
        <v>150</v>
      </c>
      <c r="AE526" s="44" t="s">
        <v>150</v>
      </c>
      <c r="AF526" s="17"/>
      <c r="AG526" s="17"/>
      <c r="AH526" s="17"/>
      <c r="AI526" s="44" t="s">
        <v>1544</v>
      </c>
      <c r="AJ526" s="44" t="s">
        <v>866</v>
      </c>
      <c r="AK526" s="46" t="s">
        <v>20029</v>
      </c>
      <c r="AL526" s="46" t="s">
        <v>20030</v>
      </c>
      <c r="AM526" s="46" t="s">
        <v>20031</v>
      </c>
      <c r="AN526" s="44" t="s">
        <v>150</v>
      </c>
      <c r="AO526" s="44" t="s">
        <v>158</v>
      </c>
      <c r="AP526" s="44" t="s">
        <v>150</v>
      </c>
      <c r="AQ526" s="44" t="s">
        <v>158</v>
      </c>
      <c r="AR526" s="44" t="s">
        <v>158</v>
      </c>
      <c r="AS526" s="44" t="s">
        <v>158</v>
      </c>
      <c r="AT526" s="44" t="s">
        <v>158</v>
      </c>
      <c r="AU526" s="44" t="s">
        <v>158</v>
      </c>
      <c r="AV526" s="44" t="s">
        <v>174</v>
      </c>
      <c r="AW526" s="44" t="s">
        <v>896</v>
      </c>
      <c r="AX526" s="44" t="s">
        <v>158</v>
      </c>
      <c r="AY526" s="47"/>
      <c r="AZ526" s="44" t="s">
        <v>158</v>
      </c>
      <c r="BA526" s="47"/>
      <c r="BB526" s="44" t="s">
        <v>158</v>
      </c>
      <c r="BC526" s="47"/>
      <c r="BD526" s="1" t="s">
        <v>369</v>
      </c>
      <c r="BE526" s="1" t="s">
        <v>20227</v>
      </c>
      <c r="BF526" s="13">
        <f>COUNTIF(data_M!$BP:$BP,G526)</f>
        <v>4</v>
      </c>
    </row>
    <row r="527">
      <c r="A527" s="1" t="s">
        <v>4364</v>
      </c>
      <c r="B527" s="11">
        <v>46156.16552083333</v>
      </c>
      <c r="C527" s="42">
        <v>102.0</v>
      </c>
      <c r="D527" s="43">
        <v>46156.0</v>
      </c>
      <c r="E527" s="1" t="s">
        <v>2176</v>
      </c>
      <c r="F527" s="1" t="s">
        <v>3481</v>
      </c>
      <c r="G527" s="9" t="s">
        <v>3489</v>
      </c>
      <c r="H527" s="8" t="s">
        <v>4367</v>
      </c>
      <c r="I527" s="1" t="s">
        <v>3494</v>
      </c>
      <c r="J527" s="1" t="s">
        <v>169</v>
      </c>
      <c r="K527" s="1" t="s">
        <v>1345</v>
      </c>
      <c r="L527" s="44" t="s">
        <v>150</v>
      </c>
      <c r="M527" s="17"/>
      <c r="N527" s="44" t="s">
        <v>174</v>
      </c>
      <c r="O527" s="44" t="s">
        <v>155</v>
      </c>
      <c r="P527" s="47"/>
      <c r="Q527" s="17"/>
      <c r="R527" s="45">
        <v>43.0</v>
      </c>
      <c r="S527" s="44" t="s">
        <v>174</v>
      </c>
      <c r="T527" s="44" t="s">
        <v>150</v>
      </c>
      <c r="U527" s="44" t="s">
        <v>150</v>
      </c>
      <c r="V527" s="44" t="s">
        <v>150</v>
      </c>
      <c r="W527" s="44" t="s">
        <v>174</v>
      </c>
      <c r="X527" s="44" t="s">
        <v>150</v>
      </c>
      <c r="Y527" s="44" t="s">
        <v>150</v>
      </c>
      <c r="Z527" s="44" t="s">
        <v>150</v>
      </c>
      <c r="AA527" s="44" t="s">
        <v>150</v>
      </c>
      <c r="AB527" s="44" t="s">
        <v>175</v>
      </c>
      <c r="AC527" s="44" t="s">
        <v>150</v>
      </c>
      <c r="AD527" s="44" t="s">
        <v>150</v>
      </c>
      <c r="AE527" s="44" t="s">
        <v>174</v>
      </c>
      <c r="AF527" s="17"/>
      <c r="AG527" s="17"/>
      <c r="AH527" s="17"/>
      <c r="AI527" s="44" t="s">
        <v>1630</v>
      </c>
      <c r="AJ527" s="44" t="s">
        <v>242</v>
      </c>
      <c r="AK527" s="46" t="s">
        <v>4376</v>
      </c>
      <c r="AL527" s="46" t="s">
        <v>4385</v>
      </c>
      <c r="AM527" s="46" t="s">
        <v>4393</v>
      </c>
      <c r="AN527" s="44" t="s">
        <v>150</v>
      </c>
      <c r="AO527" s="44" t="s">
        <v>158</v>
      </c>
      <c r="AP527" s="44" t="s">
        <v>150</v>
      </c>
      <c r="AQ527" s="44" t="s">
        <v>158</v>
      </c>
      <c r="AR527" s="44" t="s">
        <v>150</v>
      </c>
      <c r="AS527" s="44" t="s">
        <v>158</v>
      </c>
      <c r="AT527" s="44" t="s">
        <v>158</v>
      </c>
      <c r="AU527" s="44" t="s">
        <v>158</v>
      </c>
      <c r="AV527" s="44" t="s">
        <v>150</v>
      </c>
      <c r="AW527" s="44" t="s">
        <v>356</v>
      </c>
      <c r="AX527" s="44" t="s">
        <v>158</v>
      </c>
      <c r="AY527" s="47"/>
      <c r="AZ527" s="44" t="s">
        <v>158</v>
      </c>
      <c r="BA527" s="47"/>
      <c r="BB527" s="44" t="s">
        <v>158</v>
      </c>
      <c r="BC527" s="47"/>
      <c r="BD527" s="1" t="s">
        <v>2176</v>
      </c>
      <c r="BE527" s="1" t="s">
        <v>20234</v>
      </c>
      <c r="BF527" s="13">
        <f>COUNTIF(data_M!$BP:$BP,G527)</f>
        <v>4</v>
      </c>
    </row>
    <row r="528">
      <c r="A528" s="1" t="s">
        <v>14348</v>
      </c>
      <c r="B528" s="11">
        <v>46162.17327546296</v>
      </c>
      <c r="C528" s="42">
        <v>107.0</v>
      </c>
      <c r="D528" s="43">
        <v>46162.0</v>
      </c>
      <c r="E528" s="1" t="s">
        <v>561</v>
      </c>
      <c r="F528" s="1" t="s">
        <v>10759</v>
      </c>
      <c r="G528" s="9" t="s">
        <v>10764</v>
      </c>
      <c r="H528" s="8" t="s">
        <v>14351</v>
      </c>
      <c r="I528" s="1" t="s">
        <v>10774</v>
      </c>
      <c r="J528" s="1" t="s">
        <v>169</v>
      </c>
      <c r="K528" s="1" t="s">
        <v>573</v>
      </c>
      <c r="L528" s="44" t="s">
        <v>150</v>
      </c>
      <c r="M528" s="17"/>
      <c r="N528" s="44" t="s">
        <v>174</v>
      </c>
      <c r="O528" s="44" t="s">
        <v>150</v>
      </c>
      <c r="P528" s="44" t="s">
        <v>150</v>
      </c>
      <c r="Q528" s="17"/>
      <c r="R528" s="45">
        <v>60.0</v>
      </c>
      <c r="S528" s="44" t="s">
        <v>174</v>
      </c>
      <c r="T528" s="44" t="s">
        <v>150</v>
      </c>
      <c r="U528" s="44" t="s">
        <v>150</v>
      </c>
      <c r="V528" s="44" t="s">
        <v>150</v>
      </c>
      <c r="W528" s="44" t="s">
        <v>174</v>
      </c>
      <c r="X528" s="44" t="s">
        <v>150</v>
      </c>
      <c r="Y528" s="44" t="s">
        <v>150</v>
      </c>
      <c r="Z528" s="44" t="s">
        <v>150</v>
      </c>
      <c r="AA528" s="44" t="s">
        <v>150</v>
      </c>
      <c r="AB528" s="44" t="s">
        <v>175</v>
      </c>
      <c r="AC528" s="44" t="s">
        <v>150</v>
      </c>
      <c r="AD528" s="44" t="s">
        <v>150</v>
      </c>
      <c r="AE528" s="44" t="s">
        <v>174</v>
      </c>
      <c r="AF528" s="17"/>
      <c r="AG528" s="17"/>
      <c r="AH528" s="17"/>
      <c r="AI528" s="44" t="s">
        <v>757</v>
      </c>
      <c r="AJ528" s="44" t="s">
        <v>1131</v>
      </c>
      <c r="AK528" s="46" t="s">
        <v>14367</v>
      </c>
      <c r="AL528" s="46" t="s">
        <v>14371</v>
      </c>
      <c r="AM528" s="46" t="s">
        <v>14382</v>
      </c>
      <c r="AN528" s="44" t="s">
        <v>174</v>
      </c>
      <c r="AO528" s="44" t="s">
        <v>158</v>
      </c>
      <c r="AP528" s="44" t="s">
        <v>150</v>
      </c>
      <c r="AQ528" s="44" t="s">
        <v>158</v>
      </c>
      <c r="AR528" s="44" t="s">
        <v>423</v>
      </c>
      <c r="AS528" s="44" t="s">
        <v>150</v>
      </c>
      <c r="AT528" s="44" t="s">
        <v>150</v>
      </c>
      <c r="AU528" s="44" t="s">
        <v>158</v>
      </c>
      <c r="AV528" s="44" t="s">
        <v>174</v>
      </c>
      <c r="AW528" s="44" t="s">
        <v>2248</v>
      </c>
      <c r="AX528" s="44" t="s">
        <v>158</v>
      </c>
      <c r="AY528" s="47"/>
      <c r="AZ528" s="44" t="s">
        <v>158</v>
      </c>
      <c r="BA528" s="47"/>
      <c r="BB528" s="44" t="s">
        <v>158</v>
      </c>
      <c r="BC528" s="47"/>
      <c r="BD528" s="1" t="s">
        <v>561</v>
      </c>
      <c r="BE528" s="1" t="s">
        <v>20239</v>
      </c>
      <c r="BF528" s="13">
        <f>COUNTIF(data_M!$BP:$BP,G528)</f>
        <v>3</v>
      </c>
    </row>
    <row r="529">
      <c r="A529" s="1" t="s">
        <v>7140</v>
      </c>
      <c r="B529" s="11">
        <v>46157.34400462963</v>
      </c>
      <c r="C529" s="42">
        <v>109.0</v>
      </c>
      <c r="D529" s="43">
        <v>46157.0</v>
      </c>
      <c r="E529" s="1" t="s">
        <v>1913</v>
      </c>
      <c r="F529" s="1" t="s">
        <v>7143</v>
      </c>
      <c r="G529" s="9" t="s">
        <v>7144</v>
      </c>
      <c r="H529" s="8" t="s">
        <v>7145</v>
      </c>
      <c r="I529" s="1" t="s">
        <v>7143</v>
      </c>
      <c r="J529" s="1" t="s">
        <v>1592</v>
      </c>
      <c r="K529" s="1" t="s">
        <v>1543</v>
      </c>
      <c r="L529" s="44" t="s">
        <v>150</v>
      </c>
      <c r="M529" s="17"/>
      <c r="N529" s="44" t="s">
        <v>174</v>
      </c>
      <c r="O529" s="44" t="s">
        <v>155</v>
      </c>
      <c r="P529" s="47"/>
      <c r="Q529" s="17"/>
      <c r="R529" s="45">
        <v>20.0</v>
      </c>
      <c r="S529" s="44" t="s">
        <v>174</v>
      </c>
      <c r="T529" s="44" t="s">
        <v>150</v>
      </c>
      <c r="U529" s="44" t="s">
        <v>150</v>
      </c>
      <c r="V529" s="44" t="s">
        <v>150</v>
      </c>
      <c r="W529" s="44" t="s">
        <v>174</v>
      </c>
      <c r="X529" s="44" t="s">
        <v>150</v>
      </c>
      <c r="Y529" s="44" t="s">
        <v>150</v>
      </c>
      <c r="Z529" s="44" t="s">
        <v>150</v>
      </c>
      <c r="AA529" s="44" t="s">
        <v>150</v>
      </c>
      <c r="AB529" s="44" t="s">
        <v>175</v>
      </c>
      <c r="AC529" s="44" t="s">
        <v>150</v>
      </c>
      <c r="AD529" s="44" t="s">
        <v>150</v>
      </c>
      <c r="AE529" s="44" t="s">
        <v>174</v>
      </c>
      <c r="AF529" s="17"/>
      <c r="AG529" s="17"/>
      <c r="AH529" s="17"/>
      <c r="AI529" s="44" t="s">
        <v>158</v>
      </c>
      <c r="AJ529" s="44" t="s">
        <v>158</v>
      </c>
      <c r="AK529" s="46" t="s">
        <v>7153</v>
      </c>
      <c r="AL529" s="46" t="s">
        <v>7164</v>
      </c>
      <c r="AM529" s="46" t="s">
        <v>7172</v>
      </c>
      <c r="AN529" s="44" t="s">
        <v>150</v>
      </c>
      <c r="AO529" s="44" t="s">
        <v>158</v>
      </c>
      <c r="AP529" s="44" t="s">
        <v>158</v>
      </c>
      <c r="AQ529" s="44" t="s">
        <v>158</v>
      </c>
      <c r="AR529" s="44" t="s">
        <v>158</v>
      </c>
      <c r="AS529" s="44" t="s">
        <v>158</v>
      </c>
      <c r="AT529" s="44" t="s">
        <v>158</v>
      </c>
      <c r="AU529" s="44" t="s">
        <v>158</v>
      </c>
      <c r="AV529" s="44" t="s">
        <v>158</v>
      </c>
      <c r="AW529" s="47"/>
      <c r="AX529" s="44" t="s">
        <v>158</v>
      </c>
      <c r="AY529" s="47"/>
      <c r="AZ529" s="44" t="s">
        <v>158</v>
      </c>
      <c r="BA529" s="47"/>
      <c r="BB529" s="44" t="s">
        <v>158</v>
      </c>
      <c r="BC529" s="47"/>
      <c r="BD529" s="1" t="s">
        <v>1913</v>
      </c>
      <c r="BE529" s="8" t="s">
        <v>17263</v>
      </c>
      <c r="BF529" s="13">
        <f>COUNTIF(data_M!$BP:$BP,G529)</f>
        <v>1</v>
      </c>
    </row>
    <row r="530">
      <c r="A530" s="1" t="s">
        <v>20248</v>
      </c>
      <c r="B530" s="11">
        <v>46176.63291666667</v>
      </c>
      <c r="C530" s="42">
        <v>101.0</v>
      </c>
      <c r="D530" s="43">
        <v>46176.0</v>
      </c>
      <c r="E530" s="1" t="s">
        <v>793</v>
      </c>
      <c r="F530" s="1" t="s">
        <v>3820</v>
      </c>
      <c r="G530" s="9" t="s">
        <v>3810</v>
      </c>
      <c r="H530" s="8" t="s">
        <v>20249</v>
      </c>
      <c r="I530" s="1" t="s">
        <v>3820</v>
      </c>
      <c r="J530" s="1" t="s">
        <v>6166</v>
      </c>
      <c r="K530" s="1" t="s">
        <v>809</v>
      </c>
      <c r="L530" s="44" t="s">
        <v>150</v>
      </c>
      <c r="M530" s="17"/>
      <c r="N530" s="44" t="s">
        <v>174</v>
      </c>
      <c r="O530" s="44" t="s">
        <v>155</v>
      </c>
      <c r="P530" s="47"/>
      <c r="Q530" s="17"/>
      <c r="R530" s="45">
        <v>160.0</v>
      </c>
      <c r="S530" s="44" t="s">
        <v>174</v>
      </c>
      <c r="T530" s="44" t="s">
        <v>150</v>
      </c>
      <c r="U530" s="44" t="s">
        <v>150</v>
      </c>
      <c r="V530" s="44" t="s">
        <v>150</v>
      </c>
      <c r="W530" s="44" t="s">
        <v>174</v>
      </c>
      <c r="X530" s="44" t="s">
        <v>150</v>
      </c>
      <c r="Y530" s="44" t="s">
        <v>150</v>
      </c>
      <c r="Z530" s="44" t="s">
        <v>150</v>
      </c>
      <c r="AA530" s="44" t="s">
        <v>150</v>
      </c>
      <c r="AB530" s="44" t="s">
        <v>175</v>
      </c>
      <c r="AC530" s="44" t="s">
        <v>150</v>
      </c>
      <c r="AD530" s="44" t="s">
        <v>150</v>
      </c>
      <c r="AE530" s="44" t="s">
        <v>174</v>
      </c>
      <c r="AF530" s="17"/>
      <c r="AG530" s="17"/>
      <c r="AH530" s="17"/>
      <c r="AI530" s="44" t="s">
        <v>2399</v>
      </c>
      <c r="AJ530" s="44" t="s">
        <v>322</v>
      </c>
      <c r="AK530" s="46" t="s">
        <v>20252</v>
      </c>
      <c r="AL530" s="46" t="s">
        <v>20255</v>
      </c>
      <c r="AM530" s="46" t="s">
        <v>20256</v>
      </c>
      <c r="AN530" s="44" t="s">
        <v>150</v>
      </c>
      <c r="AO530" s="44" t="s">
        <v>158</v>
      </c>
      <c r="AP530" s="44" t="s">
        <v>150</v>
      </c>
      <c r="AQ530" s="44" t="s">
        <v>158</v>
      </c>
      <c r="AR530" s="44" t="s">
        <v>158</v>
      </c>
      <c r="AS530" s="44" t="s">
        <v>158</v>
      </c>
      <c r="AT530" s="44" t="s">
        <v>150</v>
      </c>
      <c r="AU530" s="44" t="s">
        <v>158</v>
      </c>
      <c r="AV530" s="44" t="s">
        <v>174</v>
      </c>
      <c r="AW530" s="44" t="s">
        <v>541</v>
      </c>
      <c r="AX530" s="44" t="s">
        <v>158</v>
      </c>
      <c r="AY530" s="47"/>
      <c r="AZ530" s="44" t="s">
        <v>158</v>
      </c>
      <c r="BA530" s="47"/>
      <c r="BB530" s="44" t="s">
        <v>158</v>
      </c>
      <c r="BC530" s="47"/>
      <c r="BD530" s="1" t="s">
        <v>793</v>
      </c>
      <c r="BE530" s="1" t="s">
        <v>20257</v>
      </c>
      <c r="BF530" s="13">
        <f>COUNTIF(data_M!$BP:$BP,G530)</f>
        <v>2</v>
      </c>
    </row>
    <row r="531">
      <c r="A531" s="1" t="s">
        <v>4243</v>
      </c>
      <c r="B531" s="11">
        <v>46156.14148148148</v>
      </c>
      <c r="C531" s="42">
        <v>102.0</v>
      </c>
      <c r="D531" s="43">
        <v>46156.0</v>
      </c>
      <c r="E531" s="1" t="s">
        <v>2176</v>
      </c>
      <c r="F531" s="1" t="s">
        <v>4246</v>
      </c>
      <c r="G531" s="9" t="s">
        <v>4247</v>
      </c>
      <c r="H531" s="8" t="s">
        <v>4248</v>
      </c>
      <c r="I531" s="1" t="s">
        <v>4246</v>
      </c>
      <c r="J531" s="1" t="s">
        <v>169</v>
      </c>
      <c r="K531" s="1" t="s">
        <v>1345</v>
      </c>
      <c r="L531" s="44" t="s">
        <v>150</v>
      </c>
      <c r="M531" s="17"/>
      <c r="N531" s="44" t="s">
        <v>150</v>
      </c>
      <c r="O531" s="44" t="s">
        <v>150</v>
      </c>
      <c r="P531" s="44" t="s">
        <v>150</v>
      </c>
      <c r="Q531" s="17"/>
      <c r="R531" s="45">
        <v>80.0</v>
      </c>
      <c r="S531" s="44" t="s">
        <v>174</v>
      </c>
      <c r="T531" s="44" t="s">
        <v>150</v>
      </c>
      <c r="U531" s="44" t="s">
        <v>150</v>
      </c>
      <c r="V531" s="44" t="s">
        <v>150</v>
      </c>
      <c r="W531" s="44" t="s">
        <v>174</v>
      </c>
      <c r="X531" s="44" t="s">
        <v>150</v>
      </c>
      <c r="Y531" s="44" t="s">
        <v>150</v>
      </c>
      <c r="Z531" s="44" t="s">
        <v>150</v>
      </c>
      <c r="AA531" s="44" t="s">
        <v>150</v>
      </c>
      <c r="AB531" s="44" t="s">
        <v>175</v>
      </c>
      <c r="AC531" s="44" t="s">
        <v>150</v>
      </c>
      <c r="AD531" s="44" t="s">
        <v>150</v>
      </c>
      <c r="AE531" s="44" t="s">
        <v>150</v>
      </c>
      <c r="AF531" s="17"/>
      <c r="AG531" s="17"/>
      <c r="AH531" s="17"/>
      <c r="AI531" s="44" t="s">
        <v>812</v>
      </c>
      <c r="AJ531" s="44" t="s">
        <v>158</v>
      </c>
      <c r="AK531" s="46" t="s">
        <v>4257</v>
      </c>
      <c r="AL531" s="46" t="s">
        <v>4264</v>
      </c>
      <c r="AM531" s="46" t="s">
        <v>4278</v>
      </c>
      <c r="AN531" s="44" t="s">
        <v>150</v>
      </c>
      <c r="AO531" s="44" t="s">
        <v>158</v>
      </c>
      <c r="AP531" s="44" t="s">
        <v>158</v>
      </c>
      <c r="AQ531" s="44" t="s">
        <v>158</v>
      </c>
      <c r="AR531" s="44" t="s">
        <v>158</v>
      </c>
      <c r="AS531" s="44" t="s">
        <v>158</v>
      </c>
      <c r="AT531" s="44" t="s">
        <v>150</v>
      </c>
      <c r="AU531" s="44" t="s">
        <v>158</v>
      </c>
      <c r="AV531" s="44" t="s">
        <v>158</v>
      </c>
      <c r="AW531" s="47"/>
      <c r="AX531" s="44" t="s">
        <v>158</v>
      </c>
      <c r="AY531" s="47"/>
      <c r="AZ531" s="44" t="s">
        <v>158</v>
      </c>
      <c r="BA531" s="47"/>
      <c r="BB531" s="44" t="s">
        <v>158</v>
      </c>
      <c r="BC531" s="47"/>
      <c r="BD531" s="1" t="s">
        <v>2176</v>
      </c>
      <c r="BE531" s="8" t="s">
        <v>18406</v>
      </c>
      <c r="BF531" s="13">
        <f>COUNTIF(data_M!$BP:$BP,G531)</f>
        <v>1</v>
      </c>
    </row>
    <row r="532">
      <c r="A532" s="1" t="s">
        <v>7785</v>
      </c>
      <c r="B532" s="11">
        <v>46157.56943287037</v>
      </c>
      <c r="C532" s="42">
        <v>103.0</v>
      </c>
      <c r="D532" s="43">
        <v>46157.0</v>
      </c>
      <c r="E532" s="1" t="s">
        <v>369</v>
      </c>
      <c r="F532" s="1" t="s">
        <v>7788</v>
      </c>
      <c r="G532" s="9" t="s">
        <v>7789</v>
      </c>
      <c r="H532" s="8" t="s">
        <v>7790</v>
      </c>
      <c r="I532" s="1" t="s">
        <v>4186</v>
      </c>
      <c r="J532" s="1" t="s">
        <v>808</v>
      </c>
      <c r="K532" s="1" t="s">
        <v>385</v>
      </c>
      <c r="L532" s="44" t="s">
        <v>150</v>
      </c>
      <c r="M532" s="17"/>
      <c r="N532" s="44" t="s">
        <v>174</v>
      </c>
      <c r="O532" s="44" t="s">
        <v>150</v>
      </c>
      <c r="P532" s="44" t="s">
        <v>174</v>
      </c>
      <c r="Q532" s="17"/>
      <c r="R532" s="45">
        <v>120.0</v>
      </c>
      <c r="S532" s="44" t="s">
        <v>174</v>
      </c>
      <c r="T532" s="44" t="s">
        <v>150</v>
      </c>
      <c r="U532" s="44" t="s">
        <v>150</v>
      </c>
      <c r="V532" s="44" t="s">
        <v>150</v>
      </c>
      <c r="W532" s="44" t="s">
        <v>174</v>
      </c>
      <c r="X532" s="44" t="s">
        <v>150</v>
      </c>
      <c r="Y532" s="44" t="s">
        <v>150</v>
      </c>
      <c r="Z532" s="44" t="s">
        <v>150</v>
      </c>
      <c r="AA532" s="44" t="s">
        <v>150</v>
      </c>
      <c r="AB532" s="44" t="s">
        <v>150</v>
      </c>
      <c r="AC532" s="44" t="s">
        <v>150</v>
      </c>
      <c r="AD532" s="44" t="s">
        <v>150</v>
      </c>
      <c r="AE532" s="44" t="s">
        <v>150</v>
      </c>
      <c r="AF532" s="17"/>
      <c r="AG532" s="17"/>
      <c r="AH532" s="17"/>
      <c r="AI532" s="44" t="s">
        <v>4194</v>
      </c>
      <c r="AJ532" s="44" t="s">
        <v>1630</v>
      </c>
      <c r="AK532" s="46" t="s">
        <v>7800</v>
      </c>
      <c r="AL532" s="46" t="s">
        <v>7803</v>
      </c>
      <c r="AM532" s="46" t="s">
        <v>7810</v>
      </c>
      <c r="AN532" s="44" t="s">
        <v>174</v>
      </c>
      <c r="AO532" s="44" t="s">
        <v>158</v>
      </c>
      <c r="AP532" s="44" t="s">
        <v>150</v>
      </c>
      <c r="AQ532" s="44" t="s">
        <v>158</v>
      </c>
      <c r="AR532" s="44" t="s">
        <v>174</v>
      </c>
      <c r="AS532" s="44" t="s">
        <v>158</v>
      </c>
      <c r="AT532" s="44" t="s">
        <v>158</v>
      </c>
      <c r="AU532" s="44" t="s">
        <v>158</v>
      </c>
      <c r="AV532" s="44" t="s">
        <v>155</v>
      </c>
      <c r="AW532" s="44" t="s">
        <v>4973</v>
      </c>
      <c r="AX532" s="44" t="s">
        <v>150</v>
      </c>
      <c r="AY532" s="44" t="s">
        <v>6480</v>
      </c>
      <c r="AZ532" s="44" t="s">
        <v>158</v>
      </c>
      <c r="BA532" s="47"/>
      <c r="BB532" s="44" t="s">
        <v>158</v>
      </c>
      <c r="BC532" s="47"/>
      <c r="BD532" s="1" t="s">
        <v>369</v>
      </c>
      <c r="BE532" s="1" t="s">
        <v>20268</v>
      </c>
      <c r="BF532" s="13">
        <f>COUNTIF(data_M!$BP:$BP,G532)</f>
        <v>2</v>
      </c>
    </row>
    <row r="533">
      <c r="A533" s="1" t="s">
        <v>9658</v>
      </c>
      <c r="B533" s="11">
        <v>46159.523194444446</v>
      </c>
      <c r="C533" s="42">
        <v>102.0</v>
      </c>
      <c r="D533" s="43">
        <v>46159.0</v>
      </c>
      <c r="E533" s="1" t="s">
        <v>2176</v>
      </c>
      <c r="F533" s="1" t="s">
        <v>9661</v>
      </c>
      <c r="G533" s="9" t="s">
        <v>9662</v>
      </c>
      <c r="H533" s="8" t="s">
        <v>9663</v>
      </c>
      <c r="I533" s="1" t="s">
        <v>9670</v>
      </c>
      <c r="J533" s="1" t="s">
        <v>169</v>
      </c>
      <c r="K533" s="1" t="s">
        <v>1345</v>
      </c>
      <c r="L533" s="44" t="s">
        <v>150</v>
      </c>
      <c r="M533" s="17"/>
      <c r="N533" s="44" t="s">
        <v>150</v>
      </c>
      <c r="O533" s="44" t="s">
        <v>150</v>
      </c>
      <c r="P533" s="44" t="s">
        <v>150</v>
      </c>
      <c r="Q533" s="17"/>
      <c r="R533" s="45">
        <v>90.0</v>
      </c>
      <c r="S533" s="44" t="s">
        <v>174</v>
      </c>
      <c r="T533" s="44" t="s">
        <v>150</v>
      </c>
      <c r="U533" s="44" t="s">
        <v>150</v>
      </c>
      <c r="V533" s="44" t="s">
        <v>150</v>
      </c>
      <c r="W533" s="44" t="s">
        <v>174</v>
      </c>
      <c r="X533" s="44" t="s">
        <v>150</v>
      </c>
      <c r="Y533" s="44" t="s">
        <v>150</v>
      </c>
      <c r="Z533" s="44" t="s">
        <v>150</v>
      </c>
      <c r="AA533" s="44" t="s">
        <v>150</v>
      </c>
      <c r="AB533" s="44" t="s">
        <v>175</v>
      </c>
      <c r="AC533" s="44" t="s">
        <v>150</v>
      </c>
      <c r="AD533" s="44" t="s">
        <v>150</v>
      </c>
      <c r="AE533" s="44" t="s">
        <v>174</v>
      </c>
      <c r="AF533" s="17"/>
      <c r="AG533" s="17"/>
      <c r="AH533" s="17"/>
      <c r="AI533" s="44" t="s">
        <v>322</v>
      </c>
      <c r="AJ533" s="44" t="s">
        <v>242</v>
      </c>
      <c r="AK533" s="46" t="s">
        <v>9671</v>
      </c>
      <c r="AL533" s="46" t="s">
        <v>9673</v>
      </c>
      <c r="AM533" s="46" t="s">
        <v>9678</v>
      </c>
      <c r="AN533" s="44" t="s">
        <v>150</v>
      </c>
      <c r="AO533" s="44" t="s">
        <v>158</v>
      </c>
      <c r="AP533" s="44" t="s">
        <v>150</v>
      </c>
      <c r="AQ533" s="44" t="s">
        <v>158</v>
      </c>
      <c r="AR533" s="44" t="s">
        <v>1287</v>
      </c>
      <c r="AS533" s="44" t="s">
        <v>158</v>
      </c>
      <c r="AT533" s="44" t="s">
        <v>150</v>
      </c>
      <c r="AU533" s="44" t="s">
        <v>158</v>
      </c>
      <c r="AV533" s="44" t="s">
        <v>155</v>
      </c>
      <c r="AW533" s="44" t="s">
        <v>9680</v>
      </c>
      <c r="AX533" s="44" t="s">
        <v>158</v>
      </c>
      <c r="AY533" s="47"/>
      <c r="AZ533" s="44" t="s">
        <v>158</v>
      </c>
      <c r="BA533" s="47"/>
      <c r="BB533" s="44" t="s">
        <v>158</v>
      </c>
      <c r="BC533" s="47"/>
      <c r="BD533" s="1" t="s">
        <v>2176</v>
      </c>
      <c r="BE533" s="1" t="s">
        <v>20277</v>
      </c>
      <c r="BF533" s="13">
        <f>COUNTIF(data_M!$BP:$BP,G533)</f>
        <v>3</v>
      </c>
    </row>
    <row r="534">
      <c r="A534" s="1" t="s">
        <v>18047</v>
      </c>
      <c r="B534" s="11">
        <v>46166.1490625</v>
      </c>
      <c r="C534" s="42">
        <v>106.0</v>
      </c>
      <c r="D534" s="43">
        <v>46166.0</v>
      </c>
      <c r="E534" s="1" t="s">
        <v>299</v>
      </c>
      <c r="F534" s="1" t="s">
        <v>9811</v>
      </c>
      <c r="G534" s="9" t="s">
        <v>9824</v>
      </c>
      <c r="H534" s="8" t="s">
        <v>18050</v>
      </c>
      <c r="I534" s="1" t="s">
        <v>9830</v>
      </c>
      <c r="J534" s="1" t="s">
        <v>169</v>
      </c>
      <c r="K534" s="1" t="s">
        <v>317</v>
      </c>
      <c r="L534" s="44" t="s">
        <v>150</v>
      </c>
      <c r="M534" s="17"/>
      <c r="N534" s="44" t="s">
        <v>155</v>
      </c>
      <c r="O534" s="44" t="s">
        <v>155</v>
      </c>
      <c r="P534" s="47"/>
      <c r="Q534" s="17"/>
      <c r="R534" s="45">
        <v>10.0</v>
      </c>
      <c r="S534" s="44" t="s">
        <v>174</v>
      </c>
      <c r="T534" s="44" t="s">
        <v>150</v>
      </c>
      <c r="U534" s="44" t="s">
        <v>150</v>
      </c>
      <c r="V534" s="44" t="s">
        <v>150</v>
      </c>
      <c r="W534" s="44" t="s">
        <v>174</v>
      </c>
      <c r="X534" s="44" t="s">
        <v>150</v>
      </c>
      <c r="Y534" s="44" t="s">
        <v>150</v>
      </c>
      <c r="Z534" s="44" t="s">
        <v>150</v>
      </c>
      <c r="AA534" s="44" t="s">
        <v>150</v>
      </c>
      <c r="AB534" s="44" t="s">
        <v>175</v>
      </c>
      <c r="AC534" s="44" t="s">
        <v>150</v>
      </c>
      <c r="AD534" s="44" t="s">
        <v>150</v>
      </c>
      <c r="AE534" s="44" t="s">
        <v>174</v>
      </c>
      <c r="AF534" s="17"/>
      <c r="AG534" s="17"/>
      <c r="AH534" s="17"/>
      <c r="AI534" s="44" t="s">
        <v>158</v>
      </c>
      <c r="AJ534" s="44" t="s">
        <v>158</v>
      </c>
      <c r="AK534" s="46" t="s">
        <v>18054</v>
      </c>
      <c r="AL534" s="46" t="s">
        <v>18057</v>
      </c>
      <c r="AM534" s="46" t="s">
        <v>18059</v>
      </c>
      <c r="AN534" s="44" t="s">
        <v>158</v>
      </c>
      <c r="AO534" s="44" t="s">
        <v>158</v>
      </c>
      <c r="AP534" s="44" t="s">
        <v>158</v>
      </c>
      <c r="AQ534" s="44" t="s">
        <v>158</v>
      </c>
      <c r="AR534" s="44" t="s">
        <v>174</v>
      </c>
      <c r="AS534" s="44" t="s">
        <v>158</v>
      </c>
      <c r="AT534" s="44" t="s">
        <v>158</v>
      </c>
      <c r="AU534" s="44" t="s">
        <v>158</v>
      </c>
      <c r="AV534" s="44" t="s">
        <v>158</v>
      </c>
      <c r="AW534" s="47"/>
      <c r="AX534" s="44" t="s">
        <v>158</v>
      </c>
      <c r="AY534" s="47"/>
      <c r="AZ534" s="44" t="s">
        <v>158</v>
      </c>
      <c r="BA534" s="47"/>
      <c r="BB534" s="44" t="s">
        <v>158</v>
      </c>
      <c r="BC534" s="47"/>
      <c r="BD534" s="1" t="s">
        <v>299</v>
      </c>
      <c r="BE534" s="8" t="s">
        <v>9825</v>
      </c>
      <c r="BF534" s="13">
        <f>COUNTIF(data_M!$BP:$BP,G534)</f>
        <v>1</v>
      </c>
    </row>
    <row r="535">
      <c r="A535" s="1" t="s">
        <v>9295</v>
      </c>
      <c r="B535" s="11">
        <v>46159.41166666667</v>
      </c>
      <c r="C535" s="42">
        <v>105.0</v>
      </c>
      <c r="D535" s="43">
        <v>46159.0</v>
      </c>
      <c r="E535" s="1" t="s">
        <v>136</v>
      </c>
      <c r="F535" s="1" t="s">
        <v>2356</v>
      </c>
      <c r="G535" s="9" t="s">
        <v>2362</v>
      </c>
      <c r="H535" s="8" t="s">
        <v>9303</v>
      </c>
      <c r="I535" s="1" t="s">
        <v>9309</v>
      </c>
      <c r="J535" s="1" t="s">
        <v>169</v>
      </c>
      <c r="K535" s="1" t="s">
        <v>171</v>
      </c>
      <c r="L535" s="44" t="s">
        <v>150</v>
      </c>
      <c r="M535" s="17"/>
      <c r="N535" s="44" t="s">
        <v>174</v>
      </c>
      <c r="O535" s="44" t="s">
        <v>150</v>
      </c>
      <c r="P535" s="44" t="s">
        <v>150</v>
      </c>
      <c r="Q535" s="17"/>
      <c r="R535" s="45">
        <v>45.0</v>
      </c>
      <c r="S535" s="44" t="s">
        <v>174</v>
      </c>
      <c r="T535" s="44" t="s">
        <v>150</v>
      </c>
      <c r="U535" s="44" t="s">
        <v>150</v>
      </c>
      <c r="V535" s="44" t="s">
        <v>150</v>
      </c>
      <c r="W535" s="44" t="s">
        <v>174</v>
      </c>
      <c r="X535" s="44" t="s">
        <v>150</v>
      </c>
      <c r="Y535" s="44" t="s">
        <v>150</v>
      </c>
      <c r="Z535" s="44" t="s">
        <v>150</v>
      </c>
      <c r="AA535" s="44" t="s">
        <v>150</v>
      </c>
      <c r="AB535" s="44" t="s">
        <v>175</v>
      </c>
      <c r="AC535" s="44" t="s">
        <v>150</v>
      </c>
      <c r="AD535" s="44" t="s">
        <v>150</v>
      </c>
      <c r="AE535" s="44" t="s">
        <v>150</v>
      </c>
      <c r="AF535" s="17"/>
      <c r="AG535" s="17"/>
      <c r="AH535" s="17"/>
      <c r="AI535" s="44" t="s">
        <v>158</v>
      </c>
      <c r="AJ535" s="44" t="s">
        <v>158</v>
      </c>
      <c r="AK535" s="46" t="s">
        <v>9312</v>
      </c>
      <c r="AL535" s="46" t="s">
        <v>9320</v>
      </c>
      <c r="AM535" s="46" t="s">
        <v>9329</v>
      </c>
      <c r="AN535" s="44" t="s">
        <v>150</v>
      </c>
      <c r="AO535" s="44" t="s">
        <v>158</v>
      </c>
      <c r="AP535" s="44" t="s">
        <v>158</v>
      </c>
      <c r="AQ535" s="44" t="s">
        <v>158</v>
      </c>
      <c r="AR535" s="44" t="s">
        <v>174</v>
      </c>
      <c r="AS535" s="44" t="s">
        <v>158</v>
      </c>
      <c r="AT535" s="44" t="s">
        <v>158</v>
      </c>
      <c r="AU535" s="44" t="s">
        <v>158</v>
      </c>
      <c r="AV535" s="44" t="s">
        <v>158</v>
      </c>
      <c r="AW535" s="47"/>
      <c r="AX535" s="44" t="s">
        <v>158</v>
      </c>
      <c r="AY535" s="47"/>
      <c r="AZ535" s="44" t="s">
        <v>158</v>
      </c>
      <c r="BA535" s="47"/>
      <c r="BB535" s="44" t="s">
        <v>158</v>
      </c>
      <c r="BC535" s="47"/>
      <c r="BD535" s="1" t="s">
        <v>136</v>
      </c>
      <c r="BE535" s="8" t="s">
        <v>16240</v>
      </c>
      <c r="BF535" s="13">
        <f>COUNTIF(data_M!$BP:$BP,G535)</f>
        <v>1</v>
      </c>
    </row>
    <row r="536">
      <c r="A536" s="1" t="s">
        <v>15033</v>
      </c>
      <c r="B536" s="11">
        <v>46162.40741898148</v>
      </c>
      <c r="C536" s="42">
        <v>110.0</v>
      </c>
      <c r="D536" s="43">
        <v>46162.0</v>
      </c>
      <c r="E536" s="1" t="s">
        <v>227</v>
      </c>
      <c r="F536" s="1" t="s">
        <v>11568</v>
      </c>
      <c r="G536" s="9" t="s">
        <v>11575</v>
      </c>
      <c r="H536" s="8" t="s">
        <v>15036</v>
      </c>
      <c r="I536" s="1" t="s">
        <v>11578</v>
      </c>
      <c r="J536" s="1" t="s">
        <v>3297</v>
      </c>
      <c r="K536" s="1" t="s">
        <v>237</v>
      </c>
      <c r="L536" s="44" t="s">
        <v>150</v>
      </c>
      <c r="M536" s="17"/>
      <c r="N536" s="44" t="s">
        <v>174</v>
      </c>
      <c r="O536" s="44" t="s">
        <v>150</v>
      </c>
      <c r="P536" s="44" t="s">
        <v>150</v>
      </c>
      <c r="Q536" s="17"/>
      <c r="R536" s="45">
        <v>20.0</v>
      </c>
      <c r="S536" s="44" t="s">
        <v>174</v>
      </c>
      <c r="T536" s="44" t="s">
        <v>150</v>
      </c>
      <c r="U536" s="44" t="s">
        <v>150</v>
      </c>
      <c r="V536" s="44" t="s">
        <v>150</v>
      </c>
      <c r="W536" s="44" t="s">
        <v>174</v>
      </c>
      <c r="X536" s="44" t="s">
        <v>150</v>
      </c>
      <c r="Y536" s="44" t="s">
        <v>150</v>
      </c>
      <c r="Z536" s="44" t="s">
        <v>150</v>
      </c>
      <c r="AA536" s="44" t="s">
        <v>150</v>
      </c>
      <c r="AB536" s="44" t="s">
        <v>175</v>
      </c>
      <c r="AC536" s="44" t="s">
        <v>150</v>
      </c>
      <c r="AD536" s="44" t="s">
        <v>150</v>
      </c>
      <c r="AE536" s="44" t="s">
        <v>174</v>
      </c>
      <c r="AF536" s="17"/>
      <c r="AG536" s="17"/>
      <c r="AH536" s="17"/>
      <c r="AI536" s="44" t="s">
        <v>2400</v>
      </c>
      <c r="AJ536" s="44" t="s">
        <v>15042</v>
      </c>
      <c r="AK536" s="46" t="s">
        <v>15043</v>
      </c>
      <c r="AL536" s="46" t="s">
        <v>15047</v>
      </c>
      <c r="AM536" s="46" t="s">
        <v>15051</v>
      </c>
      <c r="AN536" s="44" t="s">
        <v>150</v>
      </c>
      <c r="AO536" s="44" t="s">
        <v>158</v>
      </c>
      <c r="AP536" s="44" t="s">
        <v>150</v>
      </c>
      <c r="AQ536" s="44" t="s">
        <v>158</v>
      </c>
      <c r="AR536" s="44" t="s">
        <v>174</v>
      </c>
      <c r="AS536" s="44" t="s">
        <v>158</v>
      </c>
      <c r="AT536" s="44" t="s">
        <v>158</v>
      </c>
      <c r="AU536" s="44" t="s">
        <v>158</v>
      </c>
      <c r="AV536" s="44" t="s">
        <v>174</v>
      </c>
      <c r="AW536" s="44" t="s">
        <v>286</v>
      </c>
      <c r="AX536" s="44" t="s">
        <v>158</v>
      </c>
      <c r="AY536" s="47"/>
      <c r="AZ536" s="44" t="s">
        <v>158</v>
      </c>
      <c r="BA536" s="47"/>
      <c r="BB536" s="44" t="s">
        <v>158</v>
      </c>
      <c r="BC536" s="47"/>
      <c r="BD536" s="1" t="s">
        <v>227</v>
      </c>
      <c r="BE536" s="1" t="s">
        <v>20289</v>
      </c>
      <c r="BF536" s="13">
        <f>COUNTIF(data_M!$BP:$BP,G536)</f>
        <v>3</v>
      </c>
    </row>
    <row r="537">
      <c r="A537" s="1" t="s">
        <v>18483</v>
      </c>
      <c r="B537" s="11">
        <v>46166.55268518518</v>
      </c>
      <c r="C537" s="42">
        <v>101.0</v>
      </c>
      <c r="D537" s="43">
        <v>46166.0</v>
      </c>
      <c r="E537" s="1" t="s">
        <v>793</v>
      </c>
      <c r="F537" s="1" t="s">
        <v>18485</v>
      </c>
      <c r="G537" s="48" t="s">
        <v>9164</v>
      </c>
      <c r="H537" s="8" t="s">
        <v>18486</v>
      </c>
      <c r="I537" s="1" t="s">
        <v>9180</v>
      </c>
      <c r="J537" s="1" t="s">
        <v>808</v>
      </c>
      <c r="K537" s="1" t="s">
        <v>809</v>
      </c>
      <c r="L537" s="44" t="s">
        <v>150</v>
      </c>
      <c r="M537" s="17"/>
      <c r="N537" s="44" t="s">
        <v>174</v>
      </c>
      <c r="O537" s="44" t="s">
        <v>155</v>
      </c>
      <c r="P537" s="47"/>
      <c r="Q537" s="17"/>
      <c r="R537" s="45">
        <v>75.0</v>
      </c>
      <c r="S537" s="44" t="s">
        <v>174</v>
      </c>
      <c r="T537" s="44" t="s">
        <v>150</v>
      </c>
      <c r="U537" s="44" t="s">
        <v>150</v>
      </c>
      <c r="V537" s="44" t="s">
        <v>150</v>
      </c>
      <c r="W537" s="44" t="s">
        <v>174</v>
      </c>
      <c r="X537" s="44" t="s">
        <v>150</v>
      </c>
      <c r="Y537" s="44" t="s">
        <v>150</v>
      </c>
      <c r="Z537" s="44" t="s">
        <v>150</v>
      </c>
      <c r="AA537" s="44" t="s">
        <v>150</v>
      </c>
      <c r="AB537" s="44" t="s">
        <v>174</v>
      </c>
      <c r="AC537" s="44" t="s">
        <v>150</v>
      </c>
      <c r="AD537" s="44" t="s">
        <v>150</v>
      </c>
      <c r="AE537" s="44" t="s">
        <v>150</v>
      </c>
      <c r="AF537" s="17"/>
      <c r="AG537" s="17"/>
      <c r="AH537" s="17"/>
      <c r="AI537" s="44" t="s">
        <v>2403</v>
      </c>
      <c r="AJ537" s="44" t="s">
        <v>2400</v>
      </c>
      <c r="AK537" s="46" t="s">
        <v>18494</v>
      </c>
      <c r="AL537" s="46" t="s">
        <v>18499</v>
      </c>
      <c r="AM537" s="46" t="s">
        <v>18507</v>
      </c>
      <c r="AN537" s="44" t="s">
        <v>150</v>
      </c>
      <c r="AO537" s="44" t="s">
        <v>158</v>
      </c>
      <c r="AP537" s="44" t="s">
        <v>150</v>
      </c>
      <c r="AQ537" s="44" t="s">
        <v>158</v>
      </c>
      <c r="AR537" s="44" t="s">
        <v>158</v>
      </c>
      <c r="AS537" s="44" t="s">
        <v>158</v>
      </c>
      <c r="AT537" s="44" t="s">
        <v>174</v>
      </c>
      <c r="AU537" s="44" t="s">
        <v>158</v>
      </c>
      <c r="AV537" s="44" t="s">
        <v>150</v>
      </c>
      <c r="AW537" s="44" t="s">
        <v>18513</v>
      </c>
      <c r="AX537" s="44" t="s">
        <v>158</v>
      </c>
      <c r="AY537" s="47"/>
      <c r="AZ537" s="44" t="s">
        <v>158</v>
      </c>
      <c r="BA537" s="47"/>
      <c r="BB537" s="44" t="s">
        <v>158</v>
      </c>
      <c r="BC537" s="47"/>
      <c r="BD537" s="1" t="s">
        <v>793</v>
      </c>
      <c r="BE537" s="1" t="s">
        <v>20293</v>
      </c>
      <c r="BF537" s="13">
        <f>COUNTIF(data_M!$BP:$BP,G537)</f>
        <v>3</v>
      </c>
    </row>
    <row r="538">
      <c r="A538" s="1" t="s">
        <v>20102</v>
      </c>
      <c r="B538" s="11">
        <v>46175.439780092594</v>
      </c>
      <c r="C538" s="42">
        <v>106.0</v>
      </c>
      <c r="D538" s="43">
        <v>46175.0</v>
      </c>
      <c r="E538" s="1" t="s">
        <v>299</v>
      </c>
      <c r="F538" s="1" t="s">
        <v>5097</v>
      </c>
      <c r="G538" s="48" t="s">
        <v>15270</v>
      </c>
      <c r="H538" s="8" t="s">
        <v>20105</v>
      </c>
      <c r="I538" s="1" t="s">
        <v>5168</v>
      </c>
      <c r="J538" s="1" t="s">
        <v>169</v>
      </c>
      <c r="K538" s="1" t="s">
        <v>317</v>
      </c>
      <c r="L538" s="44" t="s">
        <v>150</v>
      </c>
      <c r="M538" s="17"/>
      <c r="N538" s="44" t="s">
        <v>174</v>
      </c>
      <c r="O538" s="44" t="s">
        <v>150</v>
      </c>
      <c r="P538" s="44" t="s">
        <v>150</v>
      </c>
      <c r="Q538" s="17"/>
      <c r="R538" s="45">
        <v>150.0</v>
      </c>
      <c r="S538" s="44" t="s">
        <v>174</v>
      </c>
      <c r="T538" s="44" t="s">
        <v>150</v>
      </c>
      <c r="U538" s="44" t="s">
        <v>150</v>
      </c>
      <c r="V538" s="44" t="s">
        <v>150</v>
      </c>
      <c r="W538" s="44" t="s">
        <v>174</v>
      </c>
      <c r="X538" s="44" t="s">
        <v>150</v>
      </c>
      <c r="Y538" s="44" t="s">
        <v>150</v>
      </c>
      <c r="Z538" s="44" t="s">
        <v>150</v>
      </c>
      <c r="AA538" s="44" t="s">
        <v>150</v>
      </c>
      <c r="AB538" s="44" t="s">
        <v>150</v>
      </c>
      <c r="AC538" s="44" t="s">
        <v>150</v>
      </c>
      <c r="AD538" s="44" t="s">
        <v>150</v>
      </c>
      <c r="AE538" s="44" t="s">
        <v>155</v>
      </c>
      <c r="AF538" s="17"/>
      <c r="AG538" s="17"/>
      <c r="AH538" s="17"/>
      <c r="AI538" s="44" t="s">
        <v>508</v>
      </c>
      <c r="AJ538" s="44" t="s">
        <v>757</v>
      </c>
      <c r="AK538" s="46" t="s">
        <v>20106</v>
      </c>
      <c r="AL538" s="46" t="s">
        <v>20107</v>
      </c>
      <c r="AM538" s="46" t="s">
        <v>20109</v>
      </c>
      <c r="AN538" s="44" t="s">
        <v>174</v>
      </c>
      <c r="AO538" s="44" t="s">
        <v>158</v>
      </c>
      <c r="AP538" s="44" t="s">
        <v>150</v>
      </c>
      <c r="AQ538" s="44" t="s">
        <v>150</v>
      </c>
      <c r="AR538" s="44" t="s">
        <v>1811</v>
      </c>
      <c r="AS538" s="44" t="s">
        <v>150</v>
      </c>
      <c r="AT538" s="44" t="s">
        <v>158</v>
      </c>
      <c r="AU538" s="44" t="s">
        <v>158</v>
      </c>
      <c r="AV538" s="44" t="s">
        <v>174</v>
      </c>
      <c r="AW538" s="44" t="s">
        <v>2162</v>
      </c>
      <c r="AX538" s="44" t="s">
        <v>155</v>
      </c>
      <c r="AY538" s="44" t="s">
        <v>3273</v>
      </c>
      <c r="AZ538" s="44" t="s">
        <v>2184</v>
      </c>
      <c r="BA538" s="44" t="s">
        <v>20110</v>
      </c>
      <c r="BB538" s="44" t="s">
        <v>150</v>
      </c>
      <c r="BC538" s="44" t="s">
        <v>775</v>
      </c>
      <c r="BD538" s="1" t="s">
        <v>299</v>
      </c>
      <c r="BE538" s="1" t="s">
        <v>20296</v>
      </c>
      <c r="BF538" s="13">
        <f>COUNTIF(data_M!$BP:$BP,G538)</f>
        <v>2</v>
      </c>
    </row>
    <row r="539">
      <c r="A539" s="1" t="s">
        <v>1274</v>
      </c>
      <c r="B539" s="1" t="s">
        <v>1275</v>
      </c>
      <c r="C539" s="50" t="s">
        <v>297</v>
      </c>
      <c r="D539" s="50" t="s">
        <v>226</v>
      </c>
      <c r="E539" s="1" t="s">
        <v>299</v>
      </c>
      <c r="F539" s="1" t="s">
        <v>1281</v>
      </c>
      <c r="G539" s="9" t="s">
        <v>1282</v>
      </c>
      <c r="H539" s="8" t="s">
        <v>1283</v>
      </c>
      <c r="I539" s="1" t="s">
        <v>1180</v>
      </c>
      <c r="J539" s="1" t="s">
        <v>169</v>
      </c>
      <c r="K539" s="1" t="s">
        <v>317</v>
      </c>
      <c r="L539" s="44" t="s">
        <v>150</v>
      </c>
      <c r="M539" s="17"/>
      <c r="N539" s="44" t="s">
        <v>174</v>
      </c>
      <c r="O539" s="44" t="s">
        <v>155</v>
      </c>
      <c r="P539" s="44" t="s">
        <v>150</v>
      </c>
      <c r="Q539" s="17"/>
      <c r="R539" s="45">
        <v>12.0</v>
      </c>
      <c r="S539" s="44" t="s">
        <v>174</v>
      </c>
      <c r="T539" s="44" t="s">
        <v>150</v>
      </c>
      <c r="U539" s="44" t="s">
        <v>150</v>
      </c>
      <c r="V539" s="44" t="s">
        <v>150</v>
      </c>
      <c r="W539" s="44" t="s">
        <v>174</v>
      </c>
      <c r="X539" s="44" t="s">
        <v>150</v>
      </c>
      <c r="Y539" s="44" t="s">
        <v>150</v>
      </c>
      <c r="Z539" s="44" t="s">
        <v>150</v>
      </c>
      <c r="AA539" s="44" t="s">
        <v>150</v>
      </c>
      <c r="AB539" s="44" t="s">
        <v>174</v>
      </c>
      <c r="AC539" s="44" t="s">
        <v>150</v>
      </c>
      <c r="AD539" s="44" t="s">
        <v>150</v>
      </c>
      <c r="AE539" s="44" t="s">
        <v>150</v>
      </c>
      <c r="AF539" s="17"/>
      <c r="AG539" s="17"/>
      <c r="AH539" s="17"/>
      <c r="AI539" s="44" t="s">
        <v>1295</v>
      </c>
      <c r="AJ539" s="44" t="s">
        <v>812</v>
      </c>
      <c r="AK539" s="46" t="s">
        <v>1297</v>
      </c>
      <c r="AL539" s="46" t="s">
        <v>1303</v>
      </c>
      <c r="AM539" s="46" t="s">
        <v>1314</v>
      </c>
      <c r="AN539" s="44" t="s">
        <v>158</v>
      </c>
      <c r="AO539" s="44" t="s">
        <v>158</v>
      </c>
      <c r="AP539" s="44" t="s">
        <v>158</v>
      </c>
      <c r="AQ539" s="44" t="s">
        <v>158</v>
      </c>
      <c r="AR539" s="44" t="s">
        <v>156</v>
      </c>
      <c r="AS539" s="44" t="s">
        <v>158</v>
      </c>
      <c r="AT539" s="44" t="s">
        <v>150</v>
      </c>
      <c r="AU539" s="44" t="s">
        <v>158</v>
      </c>
      <c r="AV539" s="44" t="s">
        <v>150</v>
      </c>
      <c r="AW539" s="44" t="s">
        <v>1322</v>
      </c>
      <c r="AX539" s="44" t="s">
        <v>158</v>
      </c>
      <c r="AY539" s="47"/>
      <c r="AZ539" s="44" t="s">
        <v>158</v>
      </c>
      <c r="BA539" s="47"/>
      <c r="BB539" s="44" t="s">
        <v>158</v>
      </c>
      <c r="BC539" s="47"/>
      <c r="BD539" s="1" t="s">
        <v>299</v>
      </c>
      <c r="BF539" s="13">
        <f>COUNTIF(data_M!$BP:$BP,G539)</f>
        <v>2</v>
      </c>
    </row>
    <row r="540">
      <c r="A540" s="1" t="s">
        <v>8948</v>
      </c>
      <c r="B540" s="11">
        <v>46159.30535879629</v>
      </c>
      <c r="C540" s="42">
        <v>110.0</v>
      </c>
      <c r="D540" s="43">
        <v>46159.0</v>
      </c>
      <c r="E540" s="1" t="s">
        <v>227</v>
      </c>
      <c r="F540" s="1" t="s">
        <v>8951</v>
      </c>
      <c r="G540" s="9" t="s">
        <v>8952</v>
      </c>
      <c r="H540" s="8" t="s">
        <v>8953</v>
      </c>
      <c r="I540" s="1" t="s">
        <v>8966</v>
      </c>
      <c r="J540" s="1" t="s">
        <v>2250</v>
      </c>
      <c r="K540" s="1" t="s">
        <v>237</v>
      </c>
      <c r="L540" s="44" t="s">
        <v>150</v>
      </c>
      <c r="M540" s="17"/>
      <c r="N540" s="44" t="s">
        <v>150</v>
      </c>
      <c r="O540" s="44" t="s">
        <v>150</v>
      </c>
      <c r="P540" s="44" t="s">
        <v>150</v>
      </c>
      <c r="Q540" s="17"/>
      <c r="R540" s="45">
        <v>129.0</v>
      </c>
      <c r="S540" s="44" t="s">
        <v>174</v>
      </c>
      <c r="T540" s="44" t="s">
        <v>150</v>
      </c>
      <c r="U540" s="44" t="s">
        <v>150</v>
      </c>
      <c r="V540" s="44" t="s">
        <v>150</v>
      </c>
      <c r="W540" s="44" t="s">
        <v>174</v>
      </c>
      <c r="X540" s="44" t="s">
        <v>150</v>
      </c>
      <c r="Y540" s="44" t="s">
        <v>150</v>
      </c>
      <c r="Z540" s="44" t="s">
        <v>150</v>
      </c>
      <c r="AA540" s="44" t="s">
        <v>150</v>
      </c>
      <c r="AB540" s="44" t="s">
        <v>161</v>
      </c>
      <c r="AC540" s="44" t="s">
        <v>150</v>
      </c>
      <c r="AD540" s="44" t="s">
        <v>150</v>
      </c>
      <c r="AE540" s="44" t="s">
        <v>174</v>
      </c>
      <c r="AF540" s="17"/>
      <c r="AG540" s="17"/>
      <c r="AH540" s="17"/>
      <c r="AI540" s="44" t="s">
        <v>757</v>
      </c>
      <c r="AJ540" s="44" t="s">
        <v>757</v>
      </c>
      <c r="AK540" s="46" t="s">
        <v>8969</v>
      </c>
      <c r="AL540" s="46" t="s">
        <v>8979</v>
      </c>
      <c r="AM540" s="46" t="s">
        <v>8989</v>
      </c>
      <c r="AN540" s="44" t="s">
        <v>150</v>
      </c>
      <c r="AO540" s="44" t="s">
        <v>158</v>
      </c>
      <c r="AP540" s="44" t="s">
        <v>150</v>
      </c>
      <c r="AQ540" s="44" t="s">
        <v>158</v>
      </c>
      <c r="AR540" s="44" t="s">
        <v>174</v>
      </c>
      <c r="AS540" s="44" t="s">
        <v>158</v>
      </c>
      <c r="AT540" s="44" t="s">
        <v>158</v>
      </c>
      <c r="AU540" s="44" t="s">
        <v>150</v>
      </c>
      <c r="AV540" s="44" t="s">
        <v>150</v>
      </c>
      <c r="AW540" s="44" t="s">
        <v>286</v>
      </c>
      <c r="AX540" s="44" t="s">
        <v>158</v>
      </c>
      <c r="AY540" s="47"/>
      <c r="AZ540" s="44" t="s">
        <v>158</v>
      </c>
      <c r="BA540" s="47"/>
      <c r="BB540" s="44" t="s">
        <v>158</v>
      </c>
      <c r="BC540" s="47"/>
      <c r="BD540" s="1" t="s">
        <v>227</v>
      </c>
      <c r="BE540" s="1" t="s">
        <v>20309</v>
      </c>
      <c r="BF540" s="13">
        <f>COUNTIF(data_M!$BP:$BP,G540)</f>
        <v>2</v>
      </c>
    </row>
    <row r="541">
      <c r="A541" s="1" t="s">
        <v>19620</v>
      </c>
      <c r="B541" s="11">
        <v>46169.180983796294</v>
      </c>
      <c r="C541" s="42">
        <v>105.0</v>
      </c>
      <c r="D541" s="43">
        <v>46169.0</v>
      </c>
      <c r="E541" s="1" t="s">
        <v>136</v>
      </c>
      <c r="F541" s="1" t="s">
        <v>7303</v>
      </c>
      <c r="G541" s="9" t="s">
        <v>7287</v>
      </c>
      <c r="H541" s="8" t="s">
        <v>19623</v>
      </c>
      <c r="I541" s="1" t="s">
        <v>19625</v>
      </c>
      <c r="J541" s="1" t="s">
        <v>169</v>
      </c>
      <c r="K541" s="1" t="s">
        <v>171</v>
      </c>
      <c r="L541" s="44" t="s">
        <v>174</v>
      </c>
      <c r="M541" s="12" t="s">
        <v>19626</v>
      </c>
      <c r="N541" s="44" t="s">
        <v>150</v>
      </c>
      <c r="O541" s="44" t="s">
        <v>150</v>
      </c>
      <c r="P541" s="44" t="s">
        <v>150</v>
      </c>
      <c r="Q541" s="17"/>
      <c r="R541" s="45">
        <v>70.0</v>
      </c>
      <c r="S541" s="44" t="s">
        <v>174</v>
      </c>
      <c r="T541" s="44" t="s">
        <v>150</v>
      </c>
      <c r="U541" s="44" t="s">
        <v>150</v>
      </c>
      <c r="V541" s="44" t="s">
        <v>150</v>
      </c>
      <c r="W541" s="44" t="s">
        <v>174</v>
      </c>
      <c r="X541" s="44" t="s">
        <v>150</v>
      </c>
      <c r="Y541" s="44" t="s">
        <v>150</v>
      </c>
      <c r="Z541" s="44" t="s">
        <v>150</v>
      </c>
      <c r="AA541" s="44" t="s">
        <v>150</v>
      </c>
      <c r="AB541" s="44" t="s">
        <v>174</v>
      </c>
      <c r="AC541" s="44" t="s">
        <v>150</v>
      </c>
      <c r="AD541" s="44" t="s">
        <v>150</v>
      </c>
      <c r="AE541" s="44" t="s">
        <v>174</v>
      </c>
      <c r="AF541" s="17"/>
      <c r="AG541" s="17"/>
      <c r="AH541" s="17"/>
      <c r="AI541" s="44" t="s">
        <v>241</v>
      </c>
      <c r="AJ541" s="44" t="s">
        <v>9887</v>
      </c>
      <c r="AK541" s="46" t="s">
        <v>19627</v>
      </c>
      <c r="AL541" s="46" t="s">
        <v>19630</v>
      </c>
      <c r="AM541" s="46" t="s">
        <v>19632</v>
      </c>
      <c r="AN541" s="44" t="s">
        <v>174</v>
      </c>
      <c r="AO541" s="44" t="s">
        <v>158</v>
      </c>
      <c r="AP541" s="44" t="s">
        <v>150</v>
      </c>
      <c r="AQ541" s="44" t="s">
        <v>158</v>
      </c>
      <c r="AR541" s="44" t="s">
        <v>150</v>
      </c>
      <c r="AS541" s="44" t="s">
        <v>158</v>
      </c>
      <c r="AT541" s="44" t="s">
        <v>158</v>
      </c>
      <c r="AU541" s="44" t="s">
        <v>158</v>
      </c>
      <c r="AV541" s="44" t="s">
        <v>174</v>
      </c>
      <c r="AW541" s="44" t="s">
        <v>2248</v>
      </c>
      <c r="AX541" s="44" t="s">
        <v>158</v>
      </c>
      <c r="AY541" s="47"/>
      <c r="AZ541" s="44" t="s">
        <v>158</v>
      </c>
      <c r="BA541" s="47"/>
      <c r="BB541" s="44" t="s">
        <v>158</v>
      </c>
      <c r="BC541" s="47"/>
      <c r="BD541" s="1" t="s">
        <v>136</v>
      </c>
      <c r="BE541" s="1" t="s">
        <v>20311</v>
      </c>
      <c r="BF541" s="13">
        <f>COUNTIF(data_M!$BP:$BP,G541)</f>
        <v>3</v>
      </c>
    </row>
    <row r="542">
      <c r="A542" s="1" t="s">
        <v>9342</v>
      </c>
      <c r="B542" s="11">
        <v>46159.43047453704</v>
      </c>
      <c r="C542" s="42">
        <v>105.0</v>
      </c>
      <c r="D542" s="43">
        <v>46159.0</v>
      </c>
      <c r="E542" s="1" t="s">
        <v>136</v>
      </c>
      <c r="F542" s="1" t="s">
        <v>9345</v>
      </c>
      <c r="G542" s="9" t="s">
        <v>9346</v>
      </c>
      <c r="H542" s="8" t="s">
        <v>9347</v>
      </c>
      <c r="I542" s="1" t="s">
        <v>9309</v>
      </c>
      <c r="J542" s="1" t="s">
        <v>169</v>
      </c>
      <c r="K542" s="1" t="s">
        <v>171</v>
      </c>
      <c r="L542" s="44" t="s">
        <v>150</v>
      </c>
      <c r="M542" s="17"/>
      <c r="N542" s="44" t="s">
        <v>174</v>
      </c>
      <c r="O542" s="44" t="s">
        <v>155</v>
      </c>
      <c r="P542" s="47"/>
      <c r="Q542" s="17"/>
      <c r="R542" s="45">
        <v>45.0</v>
      </c>
      <c r="S542" s="44" t="s">
        <v>174</v>
      </c>
      <c r="T542" s="44" t="s">
        <v>150</v>
      </c>
      <c r="U542" s="44" t="s">
        <v>150</v>
      </c>
      <c r="V542" s="44" t="s">
        <v>150</v>
      </c>
      <c r="W542" s="44" t="s">
        <v>174</v>
      </c>
      <c r="X542" s="44" t="s">
        <v>150</v>
      </c>
      <c r="Y542" s="44" t="s">
        <v>150</v>
      </c>
      <c r="Z542" s="44" t="s">
        <v>150</v>
      </c>
      <c r="AA542" s="44" t="s">
        <v>150</v>
      </c>
      <c r="AB542" s="44" t="s">
        <v>175</v>
      </c>
      <c r="AC542" s="44" t="s">
        <v>174</v>
      </c>
      <c r="AD542" s="47"/>
      <c r="AE542" s="47"/>
      <c r="AF542" s="17"/>
      <c r="AG542" s="17"/>
      <c r="AH542" s="17"/>
      <c r="AI542" s="44" t="s">
        <v>757</v>
      </c>
      <c r="AJ542" s="44" t="s">
        <v>812</v>
      </c>
      <c r="AK542" s="46" t="s">
        <v>9357</v>
      </c>
      <c r="AL542" s="46" t="s">
        <v>9368</v>
      </c>
      <c r="AM542" s="46" t="s">
        <v>9372</v>
      </c>
      <c r="AN542" s="44" t="s">
        <v>150</v>
      </c>
      <c r="AO542" s="44" t="s">
        <v>158</v>
      </c>
      <c r="AP542" s="44" t="s">
        <v>150</v>
      </c>
      <c r="AQ542" s="44" t="s">
        <v>158</v>
      </c>
      <c r="AR542" s="44" t="s">
        <v>156</v>
      </c>
      <c r="AS542" s="44" t="s">
        <v>158</v>
      </c>
      <c r="AT542" s="44" t="s">
        <v>158</v>
      </c>
      <c r="AU542" s="44" t="s">
        <v>158</v>
      </c>
      <c r="AV542" s="44" t="s">
        <v>174</v>
      </c>
      <c r="AW542" s="44" t="s">
        <v>1513</v>
      </c>
      <c r="AX542" s="44" t="s">
        <v>158</v>
      </c>
      <c r="AY542" s="47"/>
      <c r="AZ542" s="44" t="s">
        <v>158</v>
      </c>
      <c r="BA542" s="47"/>
      <c r="BB542" s="44" t="s">
        <v>158</v>
      </c>
      <c r="BC542" s="47"/>
      <c r="BD542" s="1" t="s">
        <v>136</v>
      </c>
      <c r="BE542" s="1" t="s">
        <v>20315</v>
      </c>
      <c r="BF542" s="13">
        <f>COUNTIF(data_M!$BP:$BP,G542)</f>
        <v>4</v>
      </c>
    </row>
    <row r="543">
      <c r="A543" s="1" t="s">
        <v>12929</v>
      </c>
      <c r="B543" s="11">
        <v>46161.13269675926</v>
      </c>
      <c r="C543" s="42">
        <v>105.0</v>
      </c>
      <c r="D543" s="43">
        <v>46161.0</v>
      </c>
      <c r="E543" s="1" t="s">
        <v>136</v>
      </c>
      <c r="F543" s="1" t="s">
        <v>14324</v>
      </c>
      <c r="G543" s="9" t="s">
        <v>12933</v>
      </c>
      <c r="H543" s="8" t="s">
        <v>12935</v>
      </c>
      <c r="I543" s="1" t="s">
        <v>12945</v>
      </c>
      <c r="J543" s="1" t="s">
        <v>12946</v>
      </c>
      <c r="K543" s="1" t="s">
        <v>171</v>
      </c>
      <c r="L543" s="44" t="s">
        <v>150</v>
      </c>
      <c r="M543" s="17"/>
      <c r="N543" s="44" t="s">
        <v>150</v>
      </c>
      <c r="O543" s="44" t="s">
        <v>150</v>
      </c>
      <c r="P543" s="44" t="s">
        <v>150</v>
      </c>
      <c r="Q543" s="17"/>
      <c r="R543" s="45">
        <v>72.0</v>
      </c>
      <c r="S543" s="44" t="s">
        <v>156</v>
      </c>
      <c r="T543" s="44" t="s">
        <v>150</v>
      </c>
      <c r="U543" s="44" t="s">
        <v>150</v>
      </c>
      <c r="V543" s="44" t="s">
        <v>150</v>
      </c>
      <c r="W543" s="44" t="s">
        <v>174</v>
      </c>
      <c r="X543" s="44" t="s">
        <v>150</v>
      </c>
      <c r="Y543" s="44" t="s">
        <v>150</v>
      </c>
      <c r="Z543" s="44" t="s">
        <v>150</v>
      </c>
      <c r="AA543" s="44" t="s">
        <v>150</v>
      </c>
      <c r="AB543" s="44" t="s">
        <v>174</v>
      </c>
      <c r="AC543" s="44" t="s">
        <v>150</v>
      </c>
      <c r="AD543" s="44" t="s">
        <v>150</v>
      </c>
      <c r="AE543" s="44" t="s">
        <v>174</v>
      </c>
      <c r="AF543" s="17"/>
      <c r="AG543" s="17"/>
      <c r="AH543" s="17"/>
      <c r="AI543" s="44" t="s">
        <v>322</v>
      </c>
      <c r="AJ543" s="44" t="s">
        <v>757</v>
      </c>
      <c r="AK543" s="46" t="s">
        <v>12948</v>
      </c>
      <c r="AL543" s="46" t="s">
        <v>12956</v>
      </c>
      <c r="AM543" s="46" t="s">
        <v>12964</v>
      </c>
      <c r="AN543" s="44" t="s">
        <v>150</v>
      </c>
      <c r="AO543" s="44" t="s">
        <v>158</v>
      </c>
      <c r="AP543" s="44" t="s">
        <v>150</v>
      </c>
      <c r="AQ543" s="44" t="s">
        <v>158</v>
      </c>
      <c r="AR543" s="44" t="s">
        <v>158</v>
      </c>
      <c r="AS543" s="44" t="s">
        <v>158</v>
      </c>
      <c r="AT543" s="44" t="s">
        <v>150</v>
      </c>
      <c r="AU543" s="44" t="s">
        <v>158</v>
      </c>
      <c r="AV543" s="44" t="s">
        <v>150</v>
      </c>
      <c r="AW543" s="44" t="s">
        <v>1102</v>
      </c>
      <c r="AX543" s="44" t="s">
        <v>158</v>
      </c>
      <c r="AY543" s="47"/>
      <c r="AZ543" s="44" t="s">
        <v>158</v>
      </c>
      <c r="BA543" s="47"/>
      <c r="BB543" s="44" t="s">
        <v>158</v>
      </c>
      <c r="BC543" s="47"/>
      <c r="BD543" s="1" t="s">
        <v>136</v>
      </c>
      <c r="BE543" s="1" t="s">
        <v>20323</v>
      </c>
      <c r="BF543" s="13">
        <f>COUNTIF(data_M!$BP:$BP,G543)</f>
        <v>3</v>
      </c>
    </row>
    <row r="544">
      <c r="A544" s="1" t="s">
        <v>15227</v>
      </c>
      <c r="B544" s="11">
        <v>46162.605625</v>
      </c>
      <c r="C544" s="42">
        <v>104.0</v>
      </c>
      <c r="D544" s="43">
        <v>46162.0</v>
      </c>
      <c r="E544" s="1" t="s">
        <v>960</v>
      </c>
      <c r="F544" s="1" t="s">
        <v>7756</v>
      </c>
      <c r="G544" s="9" t="s">
        <v>7766</v>
      </c>
      <c r="H544" s="8" t="s">
        <v>15230</v>
      </c>
      <c r="I544" s="1" t="s">
        <v>7756</v>
      </c>
      <c r="J544" s="1" t="s">
        <v>169</v>
      </c>
      <c r="K544" s="1" t="s">
        <v>970</v>
      </c>
      <c r="L544" s="44" t="s">
        <v>150</v>
      </c>
      <c r="M544" s="17"/>
      <c r="N544" s="44" t="s">
        <v>150</v>
      </c>
      <c r="O544" s="44" t="s">
        <v>150</v>
      </c>
      <c r="P544" s="44" t="s">
        <v>150</v>
      </c>
      <c r="Q544" s="17"/>
      <c r="R544" s="45">
        <v>100.0</v>
      </c>
      <c r="S544" s="44" t="s">
        <v>174</v>
      </c>
      <c r="T544" s="44" t="s">
        <v>150</v>
      </c>
      <c r="U544" s="44" t="s">
        <v>150</v>
      </c>
      <c r="V544" s="44" t="s">
        <v>150</v>
      </c>
      <c r="W544" s="44" t="s">
        <v>174</v>
      </c>
      <c r="X544" s="44" t="s">
        <v>150</v>
      </c>
      <c r="Y544" s="44" t="s">
        <v>150</v>
      </c>
      <c r="Z544" s="44" t="s">
        <v>150</v>
      </c>
      <c r="AA544" s="44" t="s">
        <v>150</v>
      </c>
      <c r="AB544" s="44" t="s">
        <v>175</v>
      </c>
      <c r="AC544" s="44" t="s">
        <v>150</v>
      </c>
      <c r="AD544" s="44" t="s">
        <v>150</v>
      </c>
      <c r="AE544" s="44" t="s">
        <v>174</v>
      </c>
      <c r="AF544" s="17"/>
      <c r="AG544" s="17"/>
      <c r="AH544" s="17"/>
      <c r="AI544" s="44" t="s">
        <v>6666</v>
      </c>
      <c r="AJ544" s="44" t="s">
        <v>812</v>
      </c>
      <c r="AK544" s="46" t="s">
        <v>15243</v>
      </c>
      <c r="AL544" s="46" t="s">
        <v>15253</v>
      </c>
      <c r="AM544" s="46" t="s">
        <v>15260</v>
      </c>
      <c r="AN544" s="44" t="s">
        <v>174</v>
      </c>
      <c r="AO544" s="44" t="s">
        <v>158</v>
      </c>
      <c r="AP544" s="44" t="s">
        <v>150</v>
      </c>
      <c r="AQ544" s="44" t="s">
        <v>158</v>
      </c>
      <c r="AR544" s="44" t="s">
        <v>220</v>
      </c>
      <c r="AS544" s="44" t="s">
        <v>158</v>
      </c>
      <c r="AT544" s="44" t="s">
        <v>150</v>
      </c>
      <c r="AU544" s="44" t="s">
        <v>158</v>
      </c>
      <c r="AV544" s="44" t="s">
        <v>155</v>
      </c>
      <c r="AW544" s="44" t="s">
        <v>8764</v>
      </c>
      <c r="AX544" s="44" t="s">
        <v>158</v>
      </c>
      <c r="AY544" s="47"/>
      <c r="AZ544" s="44" t="s">
        <v>155</v>
      </c>
      <c r="BA544" s="44" t="s">
        <v>15265</v>
      </c>
      <c r="BB544" s="44" t="s">
        <v>158</v>
      </c>
      <c r="BC544" s="47"/>
      <c r="BD544" s="1" t="s">
        <v>960</v>
      </c>
      <c r="BE544" s="1" t="s">
        <v>20329</v>
      </c>
      <c r="BF544" s="13">
        <f>COUNTIF(data_M!$BP:$BP,G544)</f>
        <v>2</v>
      </c>
    </row>
    <row r="545">
      <c r="A545" s="1" t="s">
        <v>11753</v>
      </c>
      <c r="B545" s="11">
        <v>46160.49388888889</v>
      </c>
      <c r="C545" s="42">
        <v>106.0</v>
      </c>
      <c r="D545" s="43">
        <v>46160.0</v>
      </c>
      <c r="E545" s="1" t="s">
        <v>299</v>
      </c>
      <c r="F545" s="1" t="s">
        <v>8557</v>
      </c>
      <c r="G545" s="9" t="s">
        <v>8554</v>
      </c>
      <c r="H545" s="8" t="s">
        <v>11759</v>
      </c>
      <c r="I545" s="1" t="s">
        <v>8581</v>
      </c>
      <c r="J545" s="1" t="s">
        <v>169</v>
      </c>
      <c r="K545" s="1" t="s">
        <v>317</v>
      </c>
      <c r="L545" s="44" t="s">
        <v>150</v>
      </c>
      <c r="M545" s="17"/>
      <c r="N545" s="44" t="s">
        <v>174</v>
      </c>
      <c r="O545" s="44" t="s">
        <v>150</v>
      </c>
      <c r="P545" s="44" t="s">
        <v>150</v>
      </c>
      <c r="Q545" s="17"/>
      <c r="R545" s="45">
        <v>35.0</v>
      </c>
      <c r="S545" s="44" t="s">
        <v>174</v>
      </c>
      <c r="T545" s="44" t="s">
        <v>155</v>
      </c>
      <c r="U545" s="44" t="s">
        <v>150</v>
      </c>
      <c r="V545" s="44" t="s">
        <v>174</v>
      </c>
      <c r="W545" s="44" t="s">
        <v>174</v>
      </c>
      <c r="X545" s="44" t="s">
        <v>150</v>
      </c>
      <c r="Y545" s="44" t="s">
        <v>150</v>
      </c>
      <c r="Z545" s="44" t="s">
        <v>150</v>
      </c>
      <c r="AA545" s="44" t="s">
        <v>150</v>
      </c>
      <c r="AB545" s="44" t="s">
        <v>175</v>
      </c>
      <c r="AC545" s="44" t="s">
        <v>150</v>
      </c>
      <c r="AD545" s="44" t="s">
        <v>150</v>
      </c>
      <c r="AE545" s="44" t="s">
        <v>174</v>
      </c>
      <c r="AF545" s="17"/>
      <c r="AG545" s="17"/>
      <c r="AH545" s="17"/>
      <c r="AI545" s="44" t="s">
        <v>322</v>
      </c>
      <c r="AJ545" s="44" t="s">
        <v>242</v>
      </c>
      <c r="AK545" s="46" t="s">
        <v>11766</v>
      </c>
      <c r="AL545" s="46" t="s">
        <v>11771</v>
      </c>
      <c r="AM545" s="46" t="s">
        <v>11777</v>
      </c>
      <c r="AN545" s="44" t="s">
        <v>150</v>
      </c>
      <c r="AO545" s="44" t="s">
        <v>158</v>
      </c>
      <c r="AP545" s="44" t="s">
        <v>150</v>
      </c>
      <c r="AQ545" s="44" t="s">
        <v>158</v>
      </c>
      <c r="AR545" s="44" t="s">
        <v>150</v>
      </c>
      <c r="AS545" s="44" t="s">
        <v>150</v>
      </c>
      <c r="AT545" s="44" t="s">
        <v>150</v>
      </c>
      <c r="AU545" s="44" t="s">
        <v>158</v>
      </c>
      <c r="AV545" s="44" t="s">
        <v>174</v>
      </c>
      <c r="AW545" s="44" t="s">
        <v>3015</v>
      </c>
      <c r="AX545" s="44" t="s">
        <v>158</v>
      </c>
      <c r="AY545" s="47"/>
      <c r="AZ545" s="44" t="s">
        <v>158</v>
      </c>
      <c r="BA545" s="47"/>
      <c r="BB545" s="44" t="s">
        <v>158</v>
      </c>
      <c r="BC545" s="47"/>
      <c r="BD545" s="1" t="s">
        <v>299</v>
      </c>
      <c r="BE545" s="1" t="s">
        <v>20333</v>
      </c>
      <c r="BF545" s="13">
        <f>COUNTIF(data_M!$BP:$BP,G545)</f>
        <v>6</v>
      </c>
    </row>
    <row r="546">
      <c r="A546" s="1" t="s">
        <v>13457</v>
      </c>
      <c r="B546" s="11">
        <v>46161.28611111111</v>
      </c>
      <c r="C546" s="42">
        <v>108.0</v>
      </c>
      <c r="D546" s="43">
        <v>46161.0</v>
      </c>
      <c r="E546" s="1" t="s">
        <v>852</v>
      </c>
      <c r="F546" s="1" t="s">
        <v>13461</v>
      </c>
      <c r="G546" s="9" t="s">
        <v>13462</v>
      </c>
      <c r="H546" s="8" t="s">
        <v>13463</v>
      </c>
      <c r="I546" s="1" t="s">
        <v>13461</v>
      </c>
      <c r="J546" s="1" t="s">
        <v>1592</v>
      </c>
      <c r="K546" s="1" t="s">
        <v>863</v>
      </c>
      <c r="L546" s="44" t="s">
        <v>150</v>
      </c>
      <c r="M546" s="17"/>
      <c r="N546" s="44" t="s">
        <v>174</v>
      </c>
      <c r="O546" s="44" t="s">
        <v>155</v>
      </c>
      <c r="P546" s="47"/>
      <c r="Q546" s="17"/>
      <c r="R546" s="45">
        <v>55.0</v>
      </c>
      <c r="S546" s="44" t="s">
        <v>174</v>
      </c>
      <c r="T546" s="44" t="s">
        <v>150</v>
      </c>
      <c r="U546" s="44" t="s">
        <v>150</v>
      </c>
      <c r="V546" s="44" t="s">
        <v>150</v>
      </c>
      <c r="W546" s="44" t="s">
        <v>174</v>
      </c>
      <c r="X546" s="44" t="s">
        <v>150</v>
      </c>
      <c r="Y546" s="44" t="s">
        <v>150</v>
      </c>
      <c r="Z546" s="44" t="s">
        <v>150</v>
      </c>
      <c r="AA546" s="44" t="s">
        <v>150</v>
      </c>
      <c r="AB546" s="44" t="s">
        <v>175</v>
      </c>
      <c r="AC546" s="44" t="s">
        <v>174</v>
      </c>
      <c r="AD546" s="47"/>
      <c r="AE546" s="47"/>
      <c r="AF546" s="17"/>
      <c r="AG546" s="17"/>
      <c r="AH546" s="17"/>
      <c r="AI546" s="44" t="s">
        <v>158</v>
      </c>
      <c r="AJ546" s="44" t="s">
        <v>1295</v>
      </c>
      <c r="AK546" s="46" t="s">
        <v>13481</v>
      </c>
      <c r="AL546" s="46" t="s">
        <v>13492</v>
      </c>
      <c r="AM546" s="46" t="s">
        <v>13504</v>
      </c>
      <c r="AN546" s="44" t="s">
        <v>158</v>
      </c>
      <c r="AO546" s="44" t="s">
        <v>158</v>
      </c>
      <c r="AP546" s="44" t="s">
        <v>158</v>
      </c>
      <c r="AQ546" s="44" t="s">
        <v>158</v>
      </c>
      <c r="AR546" s="44" t="s">
        <v>174</v>
      </c>
      <c r="AS546" s="44" t="s">
        <v>158</v>
      </c>
      <c r="AT546" s="44" t="s">
        <v>158</v>
      </c>
      <c r="AU546" s="44" t="s">
        <v>158</v>
      </c>
      <c r="AV546" s="44" t="s">
        <v>150</v>
      </c>
      <c r="AW546" s="44" t="s">
        <v>286</v>
      </c>
      <c r="AX546" s="44" t="s">
        <v>158</v>
      </c>
      <c r="AY546" s="47"/>
      <c r="AZ546" s="44" t="s">
        <v>158</v>
      </c>
      <c r="BA546" s="47"/>
      <c r="BB546" s="44" t="s">
        <v>158</v>
      </c>
      <c r="BC546" s="47"/>
      <c r="BD546" s="1" t="s">
        <v>852</v>
      </c>
      <c r="BE546" s="1" t="s">
        <v>20337</v>
      </c>
      <c r="BF546" s="13">
        <f>COUNTIF(data_M!$BP:$BP,G546)</f>
        <v>3</v>
      </c>
    </row>
    <row r="547">
      <c r="A547" s="1" t="s">
        <v>19563</v>
      </c>
      <c r="B547" s="11">
        <v>46168.322604166664</v>
      </c>
      <c r="C547" s="42">
        <v>103.0</v>
      </c>
      <c r="D547" s="43">
        <v>46168.0</v>
      </c>
      <c r="E547" s="1" t="s">
        <v>369</v>
      </c>
      <c r="F547" s="1" t="s">
        <v>7161</v>
      </c>
      <c r="G547" s="9" t="s">
        <v>7165</v>
      </c>
      <c r="H547" s="8" t="s">
        <v>19565</v>
      </c>
      <c r="I547" s="1" t="s">
        <v>7211</v>
      </c>
      <c r="J547" s="1" t="s">
        <v>808</v>
      </c>
      <c r="K547" s="1" t="s">
        <v>385</v>
      </c>
      <c r="L547" s="44" t="s">
        <v>150</v>
      </c>
      <c r="M547" s="17"/>
      <c r="N547" s="44" t="s">
        <v>150</v>
      </c>
      <c r="O547" s="44" t="s">
        <v>150</v>
      </c>
      <c r="P547" s="44" t="s">
        <v>150</v>
      </c>
      <c r="Q547" s="17"/>
      <c r="R547" s="45">
        <v>72.0</v>
      </c>
      <c r="S547" s="44" t="s">
        <v>174</v>
      </c>
      <c r="T547" s="44" t="s">
        <v>150</v>
      </c>
      <c r="U547" s="44" t="s">
        <v>150</v>
      </c>
      <c r="V547" s="44" t="s">
        <v>150</v>
      </c>
      <c r="W547" s="44" t="s">
        <v>174</v>
      </c>
      <c r="X547" s="44" t="s">
        <v>150</v>
      </c>
      <c r="Y547" s="44" t="s">
        <v>150</v>
      </c>
      <c r="Z547" s="44" t="s">
        <v>150</v>
      </c>
      <c r="AA547" s="44" t="s">
        <v>150</v>
      </c>
      <c r="AB547" s="44" t="s">
        <v>174</v>
      </c>
      <c r="AC547" s="44" t="s">
        <v>150</v>
      </c>
      <c r="AD547" s="44" t="s">
        <v>150</v>
      </c>
      <c r="AE547" s="44" t="s">
        <v>150</v>
      </c>
      <c r="AF547" s="17"/>
      <c r="AG547" s="17"/>
      <c r="AH547" s="17"/>
      <c r="AI547" s="44" t="s">
        <v>757</v>
      </c>
      <c r="AJ547" s="44" t="s">
        <v>866</v>
      </c>
      <c r="AK547" s="46" t="s">
        <v>19570</v>
      </c>
      <c r="AL547" s="46" t="s">
        <v>19573</v>
      </c>
      <c r="AM547" s="46" t="s">
        <v>19575</v>
      </c>
      <c r="AN547" s="44" t="s">
        <v>158</v>
      </c>
      <c r="AO547" s="44" t="s">
        <v>158</v>
      </c>
      <c r="AP547" s="44" t="s">
        <v>158</v>
      </c>
      <c r="AQ547" s="44" t="s">
        <v>158</v>
      </c>
      <c r="AR547" s="44" t="s">
        <v>158</v>
      </c>
      <c r="AS547" s="44" t="s">
        <v>2624</v>
      </c>
      <c r="AT547" s="44" t="s">
        <v>158</v>
      </c>
      <c r="AU547" s="44" t="s">
        <v>158</v>
      </c>
      <c r="AV547" s="44" t="s">
        <v>150</v>
      </c>
      <c r="AW547" s="44" t="s">
        <v>882</v>
      </c>
      <c r="AX547" s="44" t="s">
        <v>158</v>
      </c>
      <c r="AY547" s="47"/>
      <c r="AZ547" s="44" t="s">
        <v>158</v>
      </c>
      <c r="BA547" s="47"/>
      <c r="BB547" s="44" t="s">
        <v>158</v>
      </c>
      <c r="BC547" s="47"/>
      <c r="BD547" s="1" t="s">
        <v>369</v>
      </c>
      <c r="BE547" s="1" t="s">
        <v>20341</v>
      </c>
      <c r="BF547" s="13">
        <f>COUNTIF(data_M!$BP:$BP,G547)</f>
        <v>4</v>
      </c>
    </row>
    <row r="548">
      <c r="A548" s="1" t="s">
        <v>17568</v>
      </c>
      <c r="B548" s="11">
        <v>46164.64418981481</v>
      </c>
      <c r="C548" s="42">
        <v>104.0</v>
      </c>
      <c r="D548" s="43">
        <v>46164.0</v>
      </c>
      <c r="E548" s="1" t="s">
        <v>960</v>
      </c>
      <c r="F548" s="1" t="s">
        <v>10569</v>
      </c>
      <c r="G548" s="9" t="s">
        <v>10574</v>
      </c>
      <c r="H548" s="8" t="s">
        <v>17572</v>
      </c>
      <c r="I548" s="1" t="s">
        <v>10569</v>
      </c>
      <c r="J548" s="1" t="s">
        <v>169</v>
      </c>
      <c r="K548" s="1" t="s">
        <v>970</v>
      </c>
      <c r="L548" s="44" t="s">
        <v>150</v>
      </c>
      <c r="M548" s="17"/>
      <c r="N548" s="44" t="s">
        <v>174</v>
      </c>
      <c r="O548" s="44" t="s">
        <v>150</v>
      </c>
      <c r="P548" s="44" t="s">
        <v>150</v>
      </c>
      <c r="Q548" s="17"/>
      <c r="R548" s="45">
        <v>70.0</v>
      </c>
      <c r="S548" s="44" t="s">
        <v>174</v>
      </c>
      <c r="T548" s="44" t="s">
        <v>150</v>
      </c>
      <c r="U548" s="44" t="s">
        <v>150</v>
      </c>
      <c r="V548" s="44" t="s">
        <v>150</v>
      </c>
      <c r="W548" s="44" t="s">
        <v>174</v>
      </c>
      <c r="X548" s="44" t="s">
        <v>150</v>
      </c>
      <c r="Y548" s="44" t="s">
        <v>150</v>
      </c>
      <c r="Z548" s="44" t="s">
        <v>150</v>
      </c>
      <c r="AA548" s="44" t="s">
        <v>150</v>
      </c>
      <c r="AB548" s="44" t="s">
        <v>174</v>
      </c>
      <c r="AC548" s="44" t="s">
        <v>150</v>
      </c>
      <c r="AD548" s="44" t="s">
        <v>150</v>
      </c>
      <c r="AE548" s="44" t="s">
        <v>174</v>
      </c>
      <c r="AF548" s="17"/>
      <c r="AG548" s="17"/>
      <c r="AH548" s="17"/>
      <c r="AI548" s="44" t="s">
        <v>322</v>
      </c>
      <c r="AJ548" s="44" t="s">
        <v>812</v>
      </c>
      <c r="AK548" s="46" t="s">
        <v>17578</v>
      </c>
      <c r="AL548" s="46" t="s">
        <v>17584</v>
      </c>
      <c r="AM548" s="46" t="s">
        <v>17588</v>
      </c>
      <c r="AN548" s="44" t="s">
        <v>150</v>
      </c>
      <c r="AO548" s="44" t="s">
        <v>158</v>
      </c>
      <c r="AP548" s="44" t="s">
        <v>150</v>
      </c>
      <c r="AQ548" s="44" t="s">
        <v>158</v>
      </c>
      <c r="AR548" s="44" t="s">
        <v>423</v>
      </c>
      <c r="AS548" s="44" t="s">
        <v>158</v>
      </c>
      <c r="AT548" s="44" t="s">
        <v>158</v>
      </c>
      <c r="AU548" s="44" t="s">
        <v>158</v>
      </c>
      <c r="AV548" s="44" t="s">
        <v>150</v>
      </c>
      <c r="AW548" s="44" t="s">
        <v>1102</v>
      </c>
      <c r="AX548" s="44" t="s">
        <v>150</v>
      </c>
      <c r="AY548" s="44" t="s">
        <v>285</v>
      </c>
      <c r="AZ548" s="44" t="s">
        <v>150</v>
      </c>
      <c r="BA548" s="44" t="s">
        <v>1053</v>
      </c>
      <c r="BB548" s="44" t="s">
        <v>158</v>
      </c>
      <c r="BC548" s="47"/>
      <c r="BD548" s="1" t="s">
        <v>960</v>
      </c>
      <c r="BE548" s="8" t="s">
        <v>10575</v>
      </c>
      <c r="BF548" s="13">
        <f>COUNTIF(data_M!$BP:$BP,G548)</f>
        <v>1</v>
      </c>
    </row>
    <row r="549">
      <c r="A549" s="1" t="s">
        <v>4197</v>
      </c>
      <c r="B549" s="11">
        <v>46156.12021990741</v>
      </c>
      <c r="C549" s="42">
        <v>102.0</v>
      </c>
      <c r="D549" s="43">
        <v>46156.0</v>
      </c>
      <c r="E549" s="1" t="s">
        <v>2176</v>
      </c>
      <c r="F549" s="1" t="s">
        <v>4200</v>
      </c>
      <c r="G549" s="9" t="s">
        <v>4201</v>
      </c>
      <c r="H549" s="8" t="s">
        <v>4202</v>
      </c>
      <c r="I549" s="1" t="s">
        <v>4212</v>
      </c>
      <c r="J549" s="1" t="s">
        <v>169</v>
      </c>
      <c r="K549" s="1" t="s">
        <v>1345</v>
      </c>
      <c r="L549" s="44" t="s">
        <v>150</v>
      </c>
      <c r="M549" s="17"/>
      <c r="N549" s="44" t="s">
        <v>150</v>
      </c>
      <c r="O549" s="44" t="s">
        <v>150</v>
      </c>
      <c r="P549" s="44" t="s">
        <v>150</v>
      </c>
      <c r="Q549" s="17"/>
      <c r="R549" s="45">
        <v>140.0</v>
      </c>
      <c r="S549" s="44" t="s">
        <v>174</v>
      </c>
      <c r="T549" s="44" t="s">
        <v>150</v>
      </c>
      <c r="U549" s="44" t="s">
        <v>150</v>
      </c>
      <c r="V549" s="44" t="s">
        <v>150</v>
      </c>
      <c r="W549" s="44" t="s">
        <v>174</v>
      </c>
      <c r="X549" s="44" t="s">
        <v>150</v>
      </c>
      <c r="Y549" s="44" t="s">
        <v>150</v>
      </c>
      <c r="Z549" s="44" t="s">
        <v>150</v>
      </c>
      <c r="AA549" s="44" t="s">
        <v>150</v>
      </c>
      <c r="AB549" s="44" t="s">
        <v>175</v>
      </c>
      <c r="AC549" s="44" t="s">
        <v>174</v>
      </c>
      <c r="AD549" s="47"/>
      <c r="AE549" s="47"/>
      <c r="AF549" s="17"/>
      <c r="AG549" s="17"/>
      <c r="AH549" s="17"/>
      <c r="AI549" s="44" t="s">
        <v>158</v>
      </c>
      <c r="AJ549" s="44" t="s">
        <v>158</v>
      </c>
      <c r="AK549" s="46" t="s">
        <v>4214</v>
      </c>
      <c r="AL549" s="46" t="s">
        <v>4221</v>
      </c>
      <c r="AM549" s="46" t="s">
        <v>4226</v>
      </c>
      <c r="AN549" s="44" t="s">
        <v>150</v>
      </c>
      <c r="AO549" s="44" t="s">
        <v>150</v>
      </c>
      <c r="AP549" s="44" t="s">
        <v>150</v>
      </c>
      <c r="AQ549" s="44" t="s">
        <v>158</v>
      </c>
      <c r="AR549" s="44" t="s">
        <v>161</v>
      </c>
      <c r="AS549" s="44" t="s">
        <v>158</v>
      </c>
      <c r="AT549" s="44" t="s">
        <v>150</v>
      </c>
      <c r="AU549" s="44" t="s">
        <v>158</v>
      </c>
      <c r="AV549" s="44" t="s">
        <v>158</v>
      </c>
      <c r="AW549" s="47"/>
      <c r="AX549" s="44" t="s">
        <v>158</v>
      </c>
      <c r="AY549" s="47"/>
      <c r="AZ549" s="44" t="s">
        <v>150</v>
      </c>
      <c r="BA549" s="44" t="s">
        <v>725</v>
      </c>
      <c r="BB549" s="44" t="s">
        <v>158</v>
      </c>
      <c r="BC549" s="47"/>
      <c r="BD549" s="1" t="s">
        <v>2176</v>
      </c>
      <c r="BE549" s="1" t="s">
        <v>20355</v>
      </c>
      <c r="BF549" s="13">
        <f>COUNTIF(data_M!$BP:$BP,G549)</f>
        <v>2</v>
      </c>
    </row>
    <row r="550">
      <c r="A550" s="1" t="s">
        <v>15370</v>
      </c>
      <c r="B550" s="11">
        <v>46163.11047453704</v>
      </c>
      <c r="C550" s="42">
        <v>108.0</v>
      </c>
      <c r="D550" s="43">
        <v>46163.0</v>
      </c>
      <c r="E550" s="1" t="s">
        <v>852</v>
      </c>
      <c r="F550" s="1" t="s">
        <v>10318</v>
      </c>
      <c r="G550" s="9" t="s">
        <v>10336</v>
      </c>
      <c r="H550" s="8" t="s">
        <v>15372</v>
      </c>
      <c r="I550" s="1" t="s">
        <v>10345</v>
      </c>
      <c r="J550" s="1" t="s">
        <v>1592</v>
      </c>
      <c r="K550" s="1" t="s">
        <v>863</v>
      </c>
      <c r="L550" s="44" t="s">
        <v>150</v>
      </c>
      <c r="M550" s="17"/>
      <c r="N550" s="44" t="s">
        <v>150</v>
      </c>
      <c r="O550" s="44" t="s">
        <v>150</v>
      </c>
      <c r="P550" s="44" t="s">
        <v>150</v>
      </c>
      <c r="Q550" s="17"/>
      <c r="R550" s="45">
        <v>160.0</v>
      </c>
      <c r="S550" s="44" t="s">
        <v>174</v>
      </c>
      <c r="T550" s="44" t="s">
        <v>150</v>
      </c>
      <c r="U550" s="44" t="s">
        <v>150</v>
      </c>
      <c r="V550" s="44" t="s">
        <v>150</v>
      </c>
      <c r="W550" s="44" t="s">
        <v>174</v>
      </c>
      <c r="X550" s="44" t="s">
        <v>150</v>
      </c>
      <c r="Y550" s="44" t="s">
        <v>150</v>
      </c>
      <c r="Z550" s="44" t="s">
        <v>150</v>
      </c>
      <c r="AA550" s="44" t="s">
        <v>150</v>
      </c>
      <c r="AB550" s="44" t="s">
        <v>175</v>
      </c>
      <c r="AC550" s="44" t="s">
        <v>150</v>
      </c>
      <c r="AD550" s="44" t="s">
        <v>150</v>
      </c>
      <c r="AE550" s="44" t="s">
        <v>155</v>
      </c>
      <c r="AF550" s="17"/>
      <c r="AG550" s="17"/>
      <c r="AH550" s="17"/>
      <c r="AI550" s="44" t="s">
        <v>2399</v>
      </c>
      <c r="AJ550" s="44" t="s">
        <v>866</v>
      </c>
      <c r="AK550" s="46" t="s">
        <v>15379</v>
      </c>
      <c r="AL550" s="46" t="s">
        <v>15383</v>
      </c>
      <c r="AM550" s="46" t="s">
        <v>15388</v>
      </c>
      <c r="AN550" s="44" t="s">
        <v>150</v>
      </c>
      <c r="AO550" s="44" t="s">
        <v>150</v>
      </c>
      <c r="AP550" s="44" t="s">
        <v>150</v>
      </c>
      <c r="AQ550" s="44" t="s">
        <v>150</v>
      </c>
      <c r="AR550" s="44" t="s">
        <v>1811</v>
      </c>
      <c r="AS550" s="44" t="s">
        <v>158</v>
      </c>
      <c r="AT550" s="44" t="s">
        <v>150</v>
      </c>
      <c r="AU550" s="44" t="s">
        <v>158</v>
      </c>
      <c r="AV550" s="44" t="s">
        <v>150</v>
      </c>
      <c r="AW550" s="44" t="s">
        <v>356</v>
      </c>
      <c r="AX550" s="44" t="s">
        <v>158</v>
      </c>
      <c r="AY550" s="47"/>
      <c r="AZ550" s="44" t="s">
        <v>150</v>
      </c>
      <c r="BA550" s="44" t="s">
        <v>775</v>
      </c>
      <c r="BB550" s="44" t="s">
        <v>158</v>
      </c>
      <c r="BC550" s="47"/>
      <c r="BD550" s="1" t="s">
        <v>852</v>
      </c>
      <c r="BE550" s="1" t="s">
        <v>20360</v>
      </c>
      <c r="BF550" s="13">
        <f>COUNTIF(data_M!$BP:$BP,G550)</f>
        <v>2</v>
      </c>
    </row>
    <row r="551">
      <c r="A551" s="1" t="s">
        <v>15709</v>
      </c>
      <c r="B551" s="11">
        <v>46163.147835648146</v>
      </c>
      <c r="C551" s="42">
        <v>106.0</v>
      </c>
      <c r="D551" s="43">
        <v>46163.0</v>
      </c>
      <c r="E551" s="1" t="s">
        <v>299</v>
      </c>
      <c r="F551" s="1" t="s">
        <v>9045</v>
      </c>
      <c r="G551" s="9" t="s">
        <v>9050</v>
      </c>
      <c r="H551" s="8" t="s">
        <v>15712</v>
      </c>
      <c r="I551" s="1" t="s">
        <v>9055</v>
      </c>
      <c r="J551" s="1" t="s">
        <v>15719</v>
      </c>
      <c r="K551" s="1" t="s">
        <v>317</v>
      </c>
      <c r="L551" s="44" t="s">
        <v>150</v>
      </c>
      <c r="M551" s="17"/>
      <c r="N551" s="44" t="s">
        <v>150</v>
      </c>
      <c r="O551" s="44" t="s">
        <v>150</v>
      </c>
      <c r="P551" s="44" t="s">
        <v>150</v>
      </c>
      <c r="Q551" s="17"/>
      <c r="R551" s="45">
        <v>100.0</v>
      </c>
      <c r="S551" s="44" t="s">
        <v>174</v>
      </c>
      <c r="T551" s="44" t="s">
        <v>150</v>
      </c>
      <c r="U551" s="44" t="s">
        <v>150</v>
      </c>
      <c r="V551" s="44" t="s">
        <v>150</v>
      </c>
      <c r="W551" s="44" t="s">
        <v>174</v>
      </c>
      <c r="X551" s="44" t="s">
        <v>150</v>
      </c>
      <c r="Y551" s="44" t="s">
        <v>150</v>
      </c>
      <c r="Z551" s="44" t="s">
        <v>150</v>
      </c>
      <c r="AA551" s="44" t="s">
        <v>150</v>
      </c>
      <c r="AB551" s="44" t="s">
        <v>175</v>
      </c>
      <c r="AC551" s="44" t="s">
        <v>150</v>
      </c>
      <c r="AD551" s="44" t="s">
        <v>150</v>
      </c>
      <c r="AE551" s="44" t="s">
        <v>174</v>
      </c>
      <c r="AF551" s="17"/>
      <c r="AG551" s="17"/>
      <c r="AH551" s="17"/>
      <c r="AI551" s="44" t="s">
        <v>15724</v>
      </c>
      <c r="AJ551" s="44" t="s">
        <v>241</v>
      </c>
      <c r="AK551" s="46" t="s">
        <v>15725</v>
      </c>
      <c r="AL551" s="46" t="s">
        <v>15732</v>
      </c>
      <c r="AM551" s="46" t="s">
        <v>15741</v>
      </c>
      <c r="AN551" s="44" t="s">
        <v>150</v>
      </c>
      <c r="AO551" s="44" t="s">
        <v>158</v>
      </c>
      <c r="AP551" s="44" t="s">
        <v>150</v>
      </c>
      <c r="AQ551" s="44" t="s">
        <v>158</v>
      </c>
      <c r="AR551" s="44" t="s">
        <v>150</v>
      </c>
      <c r="AS551" s="44" t="s">
        <v>158</v>
      </c>
      <c r="AT551" s="44" t="s">
        <v>158</v>
      </c>
      <c r="AU551" s="44" t="s">
        <v>158</v>
      </c>
      <c r="AV551" s="44" t="s">
        <v>155</v>
      </c>
      <c r="AW551" s="44" t="s">
        <v>1513</v>
      </c>
      <c r="AX551" s="44" t="s">
        <v>158</v>
      </c>
      <c r="AY551" s="47"/>
      <c r="AZ551" s="44" t="s">
        <v>150</v>
      </c>
      <c r="BA551" s="44" t="s">
        <v>1613</v>
      </c>
      <c r="BB551" s="44" t="s">
        <v>158</v>
      </c>
      <c r="BC551" s="47"/>
      <c r="BD551" s="1" t="s">
        <v>299</v>
      </c>
      <c r="BE551" s="1" t="s">
        <v>20364</v>
      </c>
      <c r="BF551" s="13">
        <f>COUNTIF(data_M!$BP:$BP,G551)</f>
        <v>4</v>
      </c>
    </row>
    <row r="552">
      <c r="A552" s="1" t="s">
        <v>19504</v>
      </c>
      <c r="B552" s="11">
        <v>46168.15346064815</v>
      </c>
      <c r="C552" s="42">
        <v>106.0</v>
      </c>
      <c r="D552" s="43">
        <v>46168.0</v>
      </c>
      <c r="E552" s="1" t="s">
        <v>299</v>
      </c>
      <c r="F552" s="1" t="s">
        <v>7554</v>
      </c>
      <c r="G552" s="9" t="s">
        <v>7559</v>
      </c>
      <c r="H552" s="8" t="s">
        <v>19505</v>
      </c>
      <c r="I552" s="1" t="s">
        <v>5049</v>
      </c>
      <c r="J552" s="1" t="s">
        <v>169</v>
      </c>
      <c r="K552" s="1" t="s">
        <v>317</v>
      </c>
      <c r="L552" s="44" t="s">
        <v>150</v>
      </c>
      <c r="M552" s="17"/>
      <c r="N552" s="44" t="s">
        <v>174</v>
      </c>
      <c r="O552" s="44" t="s">
        <v>155</v>
      </c>
      <c r="P552" s="47"/>
      <c r="Q552" s="17"/>
      <c r="R552" s="45">
        <v>35.0</v>
      </c>
      <c r="S552" s="44" t="s">
        <v>174</v>
      </c>
      <c r="T552" s="44" t="s">
        <v>150</v>
      </c>
      <c r="U552" s="44" t="s">
        <v>150</v>
      </c>
      <c r="V552" s="44" t="s">
        <v>150</v>
      </c>
      <c r="W552" s="44" t="s">
        <v>174</v>
      </c>
      <c r="X552" s="44" t="s">
        <v>150</v>
      </c>
      <c r="Y552" s="44" t="s">
        <v>150</v>
      </c>
      <c r="Z552" s="44" t="s">
        <v>150</v>
      </c>
      <c r="AA552" s="44" t="s">
        <v>150</v>
      </c>
      <c r="AB552" s="44" t="s">
        <v>175</v>
      </c>
      <c r="AC552" s="44" t="s">
        <v>150</v>
      </c>
      <c r="AD552" s="44" t="s">
        <v>158</v>
      </c>
      <c r="AE552" s="44" t="s">
        <v>174</v>
      </c>
      <c r="AF552" s="17"/>
      <c r="AG552" s="17"/>
      <c r="AH552" s="17"/>
      <c r="AI552" s="44" t="s">
        <v>158</v>
      </c>
      <c r="AJ552" s="44" t="s">
        <v>158</v>
      </c>
      <c r="AK552" s="46" t="s">
        <v>19507</v>
      </c>
      <c r="AL552" s="46" t="s">
        <v>19508</v>
      </c>
      <c r="AM552" s="46" t="s">
        <v>19511</v>
      </c>
      <c r="AN552" s="44" t="s">
        <v>150</v>
      </c>
      <c r="AO552" s="44" t="s">
        <v>158</v>
      </c>
      <c r="AP552" s="44" t="s">
        <v>158</v>
      </c>
      <c r="AQ552" s="44" t="s">
        <v>158</v>
      </c>
      <c r="AR552" s="44" t="s">
        <v>150</v>
      </c>
      <c r="AS552" s="44" t="s">
        <v>158</v>
      </c>
      <c r="AT552" s="44" t="s">
        <v>150</v>
      </c>
      <c r="AU552" s="44" t="s">
        <v>158</v>
      </c>
      <c r="AV552" s="44" t="s">
        <v>158</v>
      </c>
      <c r="AW552" s="47"/>
      <c r="AX552" s="44" t="s">
        <v>158</v>
      </c>
      <c r="AY552" s="47"/>
      <c r="AZ552" s="44" t="s">
        <v>158</v>
      </c>
      <c r="BA552" s="47"/>
      <c r="BB552" s="44" t="s">
        <v>158</v>
      </c>
      <c r="BC552" s="47"/>
      <c r="BD552" s="1" t="s">
        <v>299</v>
      </c>
      <c r="BE552" s="8" t="s">
        <v>7560</v>
      </c>
      <c r="BF552" s="13">
        <f>COUNTIF(data_M!$BP:$BP,G552)</f>
        <v>1</v>
      </c>
    </row>
    <row r="553">
      <c r="A553" s="1" t="s">
        <v>18752</v>
      </c>
      <c r="B553" s="11">
        <v>46167.14361111111</v>
      </c>
      <c r="C553" s="42">
        <v>101.0</v>
      </c>
      <c r="D553" s="43">
        <v>46167.0</v>
      </c>
      <c r="E553" s="1" t="s">
        <v>793</v>
      </c>
      <c r="F553" s="1" t="s">
        <v>8816</v>
      </c>
      <c r="G553" s="9" t="s">
        <v>8789</v>
      </c>
      <c r="H553" s="8" t="s">
        <v>18755</v>
      </c>
      <c r="I553" s="1" t="s">
        <v>8816</v>
      </c>
      <c r="J553" s="1" t="s">
        <v>808</v>
      </c>
      <c r="K553" s="1" t="s">
        <v>809</v>
      </c>
      <c r="L553" s="44" t="s">
        <v>150</v>
      </c>
      <c r="M553" s="17"/>
      <c r="N553" s="44" t="s">
        <v>174</v>
      </c>
      <c r="O553" s="44" t="s">
        <v>150</v>
      </c>
      <c r="P553" s="44" t="s">
        <v>150</v>
      </c>
      <c r="Q553" s="17"/>
      <c r="R553" s="45">
        <v>75.0</v>
      </c>
      <c r="S553" s="44" t="s">
        <v>174</v>
      </c>
      <c r="T553" s="44" t="s">
        <v>150</v>
      </c>
      <c r="U553" s="44" t="s">
        <v>150</v>
      </c>
      <c r="V553" s="44" t="s">
        <v>150</v>
      </c>
      <c r="W553" s="44" t="s">
        <v>174</v>
      </c>
      <c r="X553" s="44" t="s">
        <v>150</v>
      </c>
      <c r="Y553" s="44" t="s">
        <v>150</v>
      </c>
      <c r="Z553" s="44" t="s">
        <v>150</v>
      </c>
      <c r="AA553" s="44" t="s">
        <v>150</v>
      </c>
      <c r="AB553" s="44" t="s">
        <v>150</v>
      </c>
      <c r="AC553" s="44" t="s">
        <v>174</v>
      </c>
      <c r="AD553" s="47"/>
      <c r="AE553" s="47"/>
      <c r="AF553" s="17"/>
      <c r="AG553" s="17"/>
      <c r="AH553" s="17"/>
      <c r="AI553" s="44" t="s">
        <v>158</v>
      </c>
      <c r="AJ553" s="44" t="s">
        <v>158</v>
      </c>
      <c r="AK553" s="46" t="s">
        <v>18767</v>
      </c>
      <c r="AL553" s="46" t="s">
        <v>18772</v>
      </c>
      <c r="AM553" s="46" t="s">
        <v>18777</v>
      </c>
      <c r="AN553" s="44" t="s">
        <v>150</v>
      </c>
      <c r="AO553" s="44" t="s">
        <v>158</v>
      </c>
      <c r="AP553" s="44" t="s">
        <v>150</v>
      </c>
      <c r="AQ553" s="44" t="s">
        <v>158</v>
      </c>
      <c r="AR553" s="44" t="s">
        <v>216</v>
      </c>
      <c r="AS553" s="44" t="s">
        <v>158</v>
      </c>
      <c r="AT553" s="44" t="s">
        <v>150</v>
      </c>
      <c r="AU553" s="44" t="s">
        <v>150</v>
      </c>
      <c r="AV553" s="44" t="s">
        <v>174</v>
      </c>
      <c r="AW553" s="44" t="s">
        <v>14663</v>
      </c>
      <c r="AX553" s="44" t="s">
        <v>158</v>
      </c>
      <c r="AY553" s="47"/>
      <c r="AZ553" s="44" t="s">
        <v>158</v>
      </c>
      <c r="BA553" s="47"/>
      <c r="BB553" s="44" t="s">
        <v>158</v>
      </c>
      <c r="BC553" s="47"/>
      <c r="BD553" s="1" t="s">
        <v>793</v>
      </c>
      <c r="BE553" s="1" t="s">
        <v>20372</v>
      </c>
      <c r="BF553" s="13">
        <f>COUNTIF(data_M!$BP:$BP,G553)</f>
        <v>3</v>
      </c>
    </row>
    <row r="554">
      <c r="A554" s="1" t="s">
        <v>20373</v>
      </c>
      <c r="B554" s="11">
        <v>46183.515069444446</v>
      </c>
      <c r="C554" s="42">
        <v>101.0</v>
      </c>
      <c r="D554" s="43">
        <v>46183.0</v>
      </c>
      <c r="E554" s="1" t="s">
        <v>793</v>
      </c>
      <c r="F554" s="1" t="s">
        <v>444</v>
      </c>
      <c r="G554" s="9" t="s">
        <v>432</v>
      </c>
      <c r="H554" s="8" t="s">
        <v>20374</v>
      </c>
      <c r="I554" s="1" t="s">
        <v>419</v>
      </c>
      <c r="J554" s="1" t="s">
        <v>808</v>
      </c>
      <c r="K554" s="1" t="s">
        <v>809</v>
      </c>
      <c r="L554" s="44" t="s">
        <v>150</v>
      </c>
      <c r="M554" s="17"/>
      <c r="N554" s="44" t="s">
        <v>174</v>
      </c>
      <c r="O554" s="44" t="s">
        <v>155</v>
      </c>
      <c r="P554" s="47"/>
      <c r="Q554" s="17"/>
      <c r="R554" s="45">
        <v>140.0</v>
      </c>
      <c r="S554" s="44" t="s">
        <v>174</v>
      </c>
      <c r="T554" s="44" t="s">
        <v>150</v>
      </c>
      <c r="U554" s="44" t="s">
        <v>150</v>
      </c>
      <c r="V554" s="44" t="s">
        <v>150</v>
      </c>
      <c r="W554" s="44" t="s">
        <v>174</v>
      </c>
      <c r="X554" s="44" t="s">
        <v>150</v>
      </c>
      <c r="Y554" s="44" t="s">
        <v>150</v>
      </c>
      <c r="Z554" s="44" t="s">
        <v>150</v>
      </c>
      <c r="AA554" s="44" t="s">
        <v>150</v>
      </c>
      <c r="AB554" s="44" t="s">
        <v>175</v>
      </c>
      <c r="AC554" s="44" t="s">
        <v>174</v>
      </c>
      <c r="AD554" s="47"/>
      <c r="AE554" s="47"/>
      <c r="AF554" s="17"/>
      <c r="AG554" s="17"/>
      <c r="AH554" s="17"/>
      <c r="AI554" s="44" t="s">
        <v>158</v>
      </c>
      <c r="AJ554" s="44" t="s">
        <v>158</v>
      </c>
      <c r="AK554" s="46" t="s">
        <v>20375</v>
      </c>
      <c r="AL554" s="46" t="s">
        <v>20376</v>
      </c>
      <c r="AM554" s="46" t="s">
        <v>20379</v>
      </c>
      <c r="AN554" s="44" t="s">
        <v>158</v>
      </c>
      <c r="AO554" s="44" t="s">
        <v>158</v>
      </c>
      <c r="AP554" s="44" t="s">
        <v>158</v>
      </c>
      <c r="AQ554" s="44" t="s">
        <v>158</v>
      </c>
      <c r="AR554" s="44" t="s">
        <v>158</v>
      </c>
      <c r="AS554" s="44" t="s">
        <v>158</v>
      </c>
      <c r="AT554" s="44" t="s">
        <v>158</v>
      </c>
      <c r="AU554" s="44" t="s">
        <v>158</v>
      </c>
      <c r="AV554" s="44" t="s">
        <v>158</v>
      </c>
      <c r="AW554" s="47"/>
      <c r="AX554" s="44" t="s">
        <v>158</v>
      </c>
      <c r="AY554" s="47"/>
      <c r="AZ554" s="44" t="s">
        <v>158</v>
      </c>
      <c r="BA554" s="47"/>
      <c r="BB554" s="44" t="s">
        <v>158</v>
      </c>
      <c r="BC554" s="47"/>
      <c r="BD554" s="1" t="s">
        <v>793</v>
      </c>
      <c r="BE554" s="1" t="s">
        <v>20381</v>
      </c>
      <c r="BF554" s="13">
        <f>COUNTIF(data_M!$BP:$BP,G554)</f>
        <v>2</v>
      </c>
    </row>
    <row r="555">
      <c r="A555" s="1" t="s">
        <v>18997</v>
      </c>
      <c r="B555" s="11">
        <v>46167.325532407405</v>
      </c>
      <c r="C555" s="42">
        <v>110.0</v>
      </c>
      <c r="D555" s="43">
        <v>46167.0</v>
      </c>
      <c r="E555" s="1" t="s">
        <v>227</v>
      </c>
      <c r="F555" s="1" t="s">
        <v>2159</v>
      </c>
      <c r="G555" s="9" t="s">
        <v>8444</v>
      </c>
      <c r="H555" s="8" t="s">
        <v>19001</v>
      </c>
      <c r="I555" s="1" t="s">
        <v>8436</v>
      </c>
      <c r="J555" s="1" t="s">
        <v>2250</v>
      </c>
      <c r="K555" s="1" t="s">
        <v>237</v>
      </c>
      <c r="L555" s="44" t="s">
        <v>150</v>
      </c>
      <c r="M555" s="17"/>
      <c r="N555" s="44" t="s">
        <v>150</v>
      </c>
      <c r="O555" s="44" t="s">
        <v>150</v>
      </c>
      <c r="P555" s="44" t="s">
        <v>150</v>
      </c>
      <c r="Q555" s="17"/>
      <c r="R555" s="45">
        <v>99.0</v>
      </c>
      <c r="S555" s="44" t="s">
        <v>174</v>
      </c>
      <c r="T555" s="44" t="s">
        <v>150</v>
      </c>
      <c r="U555" s="44" t="s">
        <v>150</v>
      </c>
      <c r="V555" s="44" t="s">
        <v>150</v>
      </c>
      <c r="W555" s="44" t="s">
        <v>174</v>
      </c>
      <c r="X555" s="44" t="s">
        <v>150</v>
      </c>
      <c r="Y555" s="44" t="s">
        <v>150</v>
      </c>
      <c r="Z555" s="44" t="s">
        <v>150</v>
      </c>
      <c r="AA555" s="44" t="s">
        <v>150</v>
      </c>
      <c r="AB555" s="44" t="s">
        <v>175</v>
      </c>
      <c r="AC555" s="44" t="s">
        <v>150</v>
      </c>
      <c r="AD555" s="44" t="s">
        <v>150</v>
      </c>
      <c r="AE555" s="44" t="s">
        <v>174</v>
      </c>
      <c r="AF555" s="17"/>
      <c r="AG555" s="17"/>
      <c r="AH555" s="17"/>
      <c r="AI555" s="44" t="s">
        <v>242</v>
      </c>
      <c r="AJ555" s="44" t="s">
        <v>1238</v>
      </c>
      <c r="AK555" s="46" t="s">
        <v>19014</v>
      </c>
      <c r="AL555" s="46" t="s">
        <v>19019</v>
      </c>
      <c r="AM555" s="46" t="s">
        <v>19025</v>
      </c>
      <c r="AN555" s="44" t="s">
        <v>150</v>
      </c>
      <c r="AO555" s="44" t="s">
        <v>158</v>
      </c>
      <c r="AP555" s="44" t="s">
        <v>150</v>
      </c>
      <c r="AQ555" s="44" t="s">
        <v>158</v>
      </c>
      <c r="AR555" s="44" t="s">
        <v>158</v>
      </c>
      <c r="AS555" s="44" t="s">
        <v>158</v>
      </c>
      <c r="AT555" s="44" t="s">
        <v>150</v>
      </c>
      <c r="AU555" s="44" t="s">
        <v>158</v>
      </c>
      <c r="AV555" s="44" t="s">
        <v>150</v>
      </c>
      <c r="AW555" s="44" t="s">
        <v>13522</v>
      </c>
      <c r="AX555" s="44" t="s">
        <v>158</v>
      </c>
      <c r="AY555" s="47"/>
      <c r="AZ555" s="44" t="s">
        <v>158</v>
      </c>
      <c r="BA555" s="47"/>
      <c r="BB555" s="44" t="s">
        <v>158</v>
      </c>
      <c r="BC555" s="47"/>
      <c r="BD555" s="1" t="s">
        <v>227</v>
      </c>
      <c r="BE555" s="1" t="s">
        <v>20385</v>
      </c>
      <c r="BF555" s="13">
        <f>COUNTIF(data_M!$BP:$BP,G555)</f>
        <v>2</v>
      </c>
    </row>
    <row r="556">
      <c r="A556" s="1" t="s">
        <v>5045</v>
      </c>
      <c r="B556" s="11">
        <v>46156.265393518515</v>
      </c>
      <c r="C556" s="42">
        <v>107.0</v>
      </c>
      <c r="D556" s="43">
        <v>46156.0</v>
      </c>
      <c r="E556" s="1" t="s">
        <v>561</v>
      </c>
      <c r="F556" s="1" t="s">
        <v>2474</v>
      </c>
      <c r="G556" s="9" t="s">
        <v>2483</v>
      </c>
      <c r="H556" s="8" t="s">
        <v>5051</v>
      </c>
      <c r="I556" s="1" t="s">
        <v>2494</v>
      </c>
      <c r="J556" s="1" t="s">
        <v>169</v>
      </c>
      <c r="K556" s="1" t="s">
        <v>573</v>
      </c>
      <c r="L556" s="44" t="s">
        <v>150</v>
      </c>
      <c r="M556" s="17"/>
      <c r="N556" s="44" t="s">
        <v>150</v>
      </c>
      <c r="O556" s="44" t="s">
        <v>155</v>
      </c>
      <c r="P556" s="47"/>
      <c r="Q556" s="17"/>
      <c r="R556" s="45">
        <v>65.0</v>
      </c>
      <c r="S556" s="44" t="s">
        <v>174</v>
      </c>
      <c r="T556" s="44" t="s">
        <v>150</v>
      </c>
      <c r="U556" s="44" t="s">
        <v>150</v>
      </c>
      <c r="V556" s="44" t="s">
        <v>150</v>
      </c>
      <c r="W556" s="44" t="s">
        <v>174</v>
      </c>
      <c r="X556" s="44" t="s">
        <v>150</v>
      </c>
      <c r="Y556" s="44" t="s">
        <v>150</v>
      </c>
      <c r="Z556" s="44" t="s">
        <v>150</v>
      </c>
      <c r="AA556" s="44" t="s">
        <v>150</v>
      </c>
      <c r="AB556" s="44" t="s">
        <v>150</v>
      </c>
      <c r="AC556" s="44" t="s">
        <v>150</v>
      </c>
      <c r="AD556" s="44" t="s">
        <v>150</v>
      </c>
      <c r="AE556" s="44" t="s">
        <v>155</v>
      </c>
      <c r="AF556" s="17"/>
      <c r="AG556" s="17"/>
      <c r="AH556" s="17"/>
      <c r="AI556" s="44" t="s">
        <v>157</v>
      </c>
      <c r="AJ556" s="44" t="s">
        <v>322</v>
      </c>
      <c r="AK556" s="46" t="s">
        <v>5066</v>
      </c>
      <c r="AL556" s="46" t="s">
        <v>5075</v>
      </c>
      <c r="AM556" s="46" t="s">
        <v>5084</v>
      </c>
      <c r="AN556" s="44" t="s">
        <v>150</v>
      </c>
      <c r="AO556" s="44" t="s">
        <v>158</v>
      </c>
      <c r="AP556" s="44" t="s">
        <v>150</v>
      </c>
      <c r="AQ556" s="44" t="s">
        <v>150</v>
      </c>
      <c r="AR556" s="44" t="s">
        <v>161</v>
      </c>
      <c r="AS556" s="44" t="s">
        <v>150</v>
      </c>
      <c r="AT556" s="44" t="s">
        <v>150</v>
      </c>
      <c r="AU556" s="44" t="s">
        <v>150</v>
      </c>
      <c r="AV556" s="44" t="s">
        <v>174</v>
      </c>
      <c r="AW556" s="44" t="s">
        <v>284</v>
      </c>
      <c r="AX556" s="44" t="s">
        <v>158</v>
      </c>
      <c r="AY556" s="47"/>
      <c r="AZ556" s="44" t="s">
        <v>158</v>
      </c>
      <c r="BA556" s="47"/>
      <c r="BB556" s="44" t="s">
        <v>158</v>
      </c>
      <c r="BC556" s="47"/>
      <c r="BD556" s="1" t="s">
        <v>561</v>
      </c>
      <c r="BE556" s="1" t="s">
        <v>20389</v>
      </c>
      <c r="BF556" s="13">
        <f>COUNTIF(data_M!$BP:$BP,G556)</f>
        <v>5</v>
      </c>
    </row>
    <row r="557">
      <c r="A557" s="1" t="s">
        <v>17242</v>
      </c>
      <c r="B557" s="11">
        <v>46164.39747685185</v>
      </c>
      <c r="C557" s="42">
        <v>107.0</v>
      </c>
      <c r="D557" s="43">
        <v>46164.0</v>
      </c>
      <c r="E557" s="1" t="s">
        <v>561</v>
      </c>
      <c r="F557" s="1" t="s">
        <v>10888</v>
      </c>
      <c r="G557" s="9" t="s">
        <v>10847</v>
      </c>
      <c r="H557" s="8" t="s">
        <v>17248</v>
      </c>
      <c r="I557" s="1" t="s">
        <v>10857</v>
      </c>
      <c r="J557" s="1" t="s">
        <v>169</v>
      </c>
      <c r="K557" s="1" t="s">
        <v>573</v>
      </c>
      <c r="L557" s="44" t="s">
        <v>150</v>
      </c>
      <c r="M557" s="17"/>
      <c r="N557" s="44" t="s">
        <v>155</v>
      </c>
      <c r="O557" s="44" t="s">
        <v>155</v>
      </c>
      <c r="P557" s="47"/>
      <c r="Q557" s="17"/>
      <c r="R557" s="45">
        <v>46.0</v>
      </c>
      <c r="S557" s="44" t="s">
        <v>174</v>
      </c>
      <c r="T557" s="44" t="s">
        <v>150</v>
      </c>
      <c r="U557" s="44" t="s">
        <v>150</v>
      </c>
      <c r="V557" s="44" t="s">
        <v>150</v>
      </c>
      <c r="W557" s="44" t="s">
        <v>174</v>
      </c>
      <c r="X557" s="44" t="s">
        <v>150</v>
      </c>
      <c r="Y557" s="44" t="s">
        <v>150</v>
      </c>
      <c r="Z557" s="44" t="s">
        <v>150</v>
      </c>
      <c r="AA557" s="44" t="s">
        <v>150</v>
      </c>
      <c r="AB557" s="44" t="s">
        <v>175</v>
      </c>
      <c r="AC557" s="44" t="s">
        <v>174</v>
      </c>
      <c r="AD557" s="47"/>
      <c r="AE557" s="47"/>
      <c r="AF557" s="17"/>
      <c r="AG557" s="17"/>
      <c r="AH557" s="17"/>
      <c r="AI557" s="44" t="s">
        <v>11683</v>
      </c>
      <c r="AJ557" s="44" t="s">
        <v>1238</v>
      </c>
      <c r="AK557" s="46" t="s">
        <v>17254</v>
      </c>
      <c r="AL557" s="46" t="s">
        <v>17258</v>
      </c>
      <c r="AM557" s="46" t="s">
        <v>17264</v>
      </c>
      <c r="AN557" s="44" t="s">
        <v>150</v>
      </c>
      <c r="AO557" s="44" t="s">
        <v>158</v>
      </c>
      <c r="AP557" s="44" t="s">
        <v>158</v>
      </c>
      <c r="AQ557" s="44" t="s">
        <v>158</v>
      </c>
      <c r="AR557" s="44" t="s">
        <v>155</v>
      </c>
      <c r="AS557" s="44" t="s">
        <v>158</v>
      </c>
      <c r="AT557" s="44" t="s">
        <v>158</v>
      </c>
      <c r="AU557" s="44" t="s">
        <v>158</v>
      </c>
      <c r="AV557" s="44" t="s">
        <v>150</v>
      </c>
      <c r="AW557" s="44" t="s">
        <v>217</v>
      </c>
      <c r="AX557" s="44" t="s">
        <v>158</v>
      </c>
      <c r="AY557" s="47"/>
      <c r="AZ557" s="44" t="s">
        <v>158</v>
      </c>
      <c r="BA557" s="47"/>
      <c r="BB557" s="44" t="s">
        <v>158</v>
      </c>
      <c r="BC557" s="47"/>
      <c r="BD557" s="1" t="s">
        <v>561</v>
      </c>
      <c r="BE557" s="1" t="s">
        <v>20395</v>
      </c>
      <c r="BF557" s="13">
        <f>COUNTIF(data_M!$BP:$BP,G557)</f>
        <v>3</v>
      </c>
    </row>
    <row r="558">
      <c r="A558" s="1" t="s">
        <v>16150</v>
      </c>
      <c r="B558" s="11">
        <v>46163.212233796294</v>
      </c>
      <c r="C558" s="42">
        <v>109.0</v>
      </c>
      <c r="D558" s="43">
        <v>46163.0</v>
      </c>
      <c r="E558" s="1" t="s">
        <v>1913</v>
      </c>
      <c r="F558" s="1" t="s">
        <v>16152</v>
      </c>
      <c r="G558" s="9" t="s">
        <v>11912</v>
      </c>
      <c r="H558" s="8" t="s">
        <v>16153</v>
      </c>
      <c r="I558" s="1" t="s">
        <v>16158</v>
      </c>
      <c r="J558" s="1" t="s">
        <v>1592</v>
      </c>
      <c r="K558" s="1" t="s">
        <v>1543</v>
      </c>
      <c r="L558" s="44" t="s">
        <v>150</v>
      </c>
      <c r="M558" s="17"/>
      <c r="N558" s="44" t="s">
        <v>150</v>
      </c>
      <c r="O558" s="44" t="s">
        <v>150</v>
      </c>
      <c r="P558" s="44" t="s">
        <v>150</v>
      </c>
      <c r="Q558" s="17"/>
      <c r="R558" s="45">
        <v>120.0</v>
      </c>
      <c r="S558" s="44" t="s">
        <v>174</v>
      </c>
      <c r="T558" s="44" t="s">
        <v>150</v>
      </c>
      <c r="U558" s="44" t="s">
        <v>150</v>
      </c>
      <c r="V558" s="44" t="s">
        <v>150</v>
      </c>
      <c r="W558" s="44" t="s">
        <v>174</v>
      </c>
      <c r="X558" s="44" t="s">
        <v>150</v>
      </c>
      <c r="Y558" s="44" t="s">
        <v>150</v>
      </c>
      <c r="Z558" s="44" t="s">
        <v>150</v>
      </c>
      <c r="AA558" s="44" t="s">
        <v>150</v>
      </c>
      <c r="AB558" s="44" t="s">
        <v>175</v>
      </c>
      <c r="AC558" s="44" t="s">
        <v>150</v>
      </c>
      <c r="AD558" s="44" t="s">
        <v>150</v>
      </c>
      <c r="AE558" s="44" t="s">
        <v>150</v>
      </c>
      <c r="AF558" s="17"/>
      <c r="AG558" s="17"/>
      <c r="AH558" s="17"/>
      <c r="AI558" s="44" t="s">
        <v>4621</v>
      </c>
      <c r="AJ558" s="44" t="s">
        <v>242</v>
      </c>
      <c r="AK558" s="46" t="s">
        <v>16160</v>
      </c>
      <c r="AL558" s="46" t="s">
        <v>16170</v>
      </c>
      <c r="AM558" s="46" t="s">
        <v>16176</v>
      </c>
      <c r="AN558" s="44" t="s">
        <v>150</v>
      </c>
      <c r="AO558" s="44" t="s">
        <v>158</v>
      </c>
      <c r="AP558" s="44" t="s">
        <v>150</v>
      </c>
      <c r="AQ558" s="44" t="s">
        <v>158</v>
      </c>
      <c r="AR558" s="44" t="s">
        <v>155</v>
      </c>
      <c r="AS558" s="44" t="s">
        <v>158</v>
      </c>
      <c r="AT558" s="44" t="s">
        <v>158</v>
      </c>
      <c r="AU558" s="44" t="s">
        <v>158</v>
      </c>
      <c r="AV558" s="44" t="s">
        <v>150</v>
      </c>
      <c r="AW558" s="44" t="s">
        <v>666</v>
      </c>
      <c r="AX558" s="44" t="s">
        <v>158</v>
      </c>
      <c r="AY558" s="47"/>
      <c r="AZ558" s="44" t="s">
        <v>158</v>
      </c>
      <c r="BA558" s="47"/>
      <c r="BB558" s="44" t="s">
        <v>158</v>
      </c>
      <c r="BC558" s="47"/>
      <c r="BD558" s="1" t="s">
        <v>1913</v>
      </c>
      <c r="BE558" s="1" t="s">
        <v>20398</v>
      </c>
      <c r="BF558" s="13">
        <f>COUNTIF(data_M!$BP:$BP,G558)</f>
        <v>1</v>
      </c>
    </row>
    <row r="559">
      <c r="A559" s="1" t="s">
        <v>16444</v>
      </c>
      <c r="B559" s="11">
        <v>46163.502754629626</v>
      </c>
      <c r="C559" s="42">
        <v>110.0</v>
      </c>
      <c r="D559" s="43">
        <v>46163.0</v>
      </c>
      <c r="E559" s="1" t="s">
        <v>227</v>
      </c>
      <c r="F559" s="1" t="s">
        <v>11662</v>
      </c>
      <c r="G559" s="9" t="s">
        <v>11672</v>
      </c>
      <c r="H559" s="8" t="s">
        <v>16447</v>
      </c>
      <c r="I559" s="1" t="s">
        <v>16454</v>
      </c>
      <c r="J559" s="1" t="s">
        <v>3297</v>
      </c>
      <c r="K559" s="1" t="s">
        <v>237</v>
      </c>
      <c r="L559" s="44" t="s">
        <v>150</v>
      </c>
      <c r="M559" s="17"/>
      <c r="N559" s="44" t="s">
        <v>150</v>
      </c>
      <c r="O559" s="44" t="s">
        <v>150</v>
      </c>
      <c r="P559" s="44" t="s">
        <v>150</v>
      </c>
      <c r="Q559" s="17"/>
      <c r="R559" s="45">
        <v>50.0</v>
      </c>
      <c r="S559" s="44" t="s">
        <v>174</v>
      </c>
      <c r="T559" s="44" t="s">
        <v>150</v>
      </c>
      <c r="U559" s="44" t="s">
        <v>150</v>
      </c>
      <c r="V559" s="44" t="s">
        <v>150</v>
      </c>
      <c r="W559" s="44" t="s">
        <v>174</v>
      </c>
      <c r="X559" s="44" t="s">
        <v>150</v>
      </c>
      <c r="Y559" s="44" t="s">
        <v>150</v>
      </c>
      <c r="Z559" s="44" t="s">
        <v>150</v>
      </c>
      <c r="AA559" s="44" t="s">
        <v>150</v>
      </c>
      <c r="AB559" s="44" t="s">
        <v>175</v>
      </c>
      <c r="AC559" s="44" t="s">
        <v>150</v>
      </c>
      <c r="AD559" s="44" t="s">
        <v>150</v>
      </c>
      <c r="AE559" s="44" t="s">
        <v>150</v>
      </c>
      <c r="AF559" s="17"/>
      <c r="AG559" s="17"/>
      <c r="AH559" s="17"/>
      <c r="AI559" s="44" t="s">
        <v>1238</v>
      </c>
      <c r="AJ559" s="44" t="s">
        <v>1544</v>
      </c>
      <c r="AK559" s="46" t="s">
        <v>16458</v>
      </c>
      <c r="AL559" s="46" t="s">
        <v>16462</v>
      </c>
      <c r="AM559" s="46" t="s">
        <v>16467</v>
      </c>
      <c r="AN559" s="44" t="s">
        <v>150</v>
      </c>
      <c r="AO559" s="44" t="s">
        <v>158</v>
      </c>
      <c r="AP559" s="44" t="s">
        <v>150</v>
      </c>
      <c r="AQ559" s="44" t="s">
        <v>158</v>
      </c>
      <c r="AR559" s="44" t="s">
        <v>158</v>
      </c>
      <c r="AS559" s="44" t="s">
        <v>158</v>
      </c>
      <c r="AT559" s="44" t="s">
        <v>150</v>
      </c>
      <c r="AU559" s="44" t="s">
        <v>158</v>
      </c>
      <c r="AV559" s="44" t="s">
        <v>174</v>
      </c>
      <c r="AW559" s="44" t="s">
        <v>1322</v>
      </c>
      <c r="AX559" s="44" t="s">
        <v>158</v>
      </c>
      <c r="AY559" s="47"/>
      <c r="AZ559" s="44" t="s">
        <v>158</v>
      </c>
      <c r="BA559" s="47"/>
      <c r="BB559" s="44" t="s">
        <v>158</v>
      </c>
      <c r="BC559" s="47"/>
      <c r="BD559" s="1" t="s">
        <v>227</v>
      </c>
      <c r="BE559" s="1" t="s">
        <v>20409</v>
      </c>
      <c r="BF559" s="13">
        <f>COUNTIF(data_M!$BP:$BP,G559)</f>
        <v>1</v>
      </c>
    </row>
    <row r="560">
      <c r="A560" s="1" t="s">
        <v>11840</v>
      </c>
      <c r="B560" s="11">
        <v>46160.50729166667</v>
      </c>
      <c r="C560" s="42">
        <v>110.0</v>
      </c>
      <c r="D560" s="43">
        <v>46160.0</v>
      </c>
      <c r="E560" s="1" t="s">
        <v>227</v>
      </c>
      <c r="F560" s="1" t="s">
        <v>11177</v>
      </c>
      <c r="G560" s="9" t="s">
        <v>11181</v>
      </c>
      <c r="H560" s="8" t="s">
        <v>11844</v>
      </c>
      <c r="I560" s="1" t="s">
        <v>11177</v>
      </c>
      <c r="J560" s="1" t="s">
        <v>3297</v>
      </c>
      <c r="K560" s="1" t="s">
        <v>237</v>
      </c>
      <c r="L560" s="44" t="s">
        <v>150</v>
      </c>
      <c r="M560" s="17"/>
      <c r="N560" s="44" t="s">
        <v>174</v>
      </c>
      <c r="O560" s="44" t="s">
        <v>150</v>
      </c>
      <c r="P560" s="44" t="s">
        <v>150</v>
      </c>
      <c r="Q560" s="17"/>
      <c r="R560" s="45">
        <v>36.0</v>
      </c>
      <c r="S560" s="44" t="s">
        <v>174</v>
      </c>
      <c r="T560" s="44" t="s">
        <v>150</v>
      </c>
      <c r="U560" s="44" t="s">
        <v>150</v>
      </c>
      <c r="V560" s="44" t="s">
        <v>150</v>
      </c>
      <c r="W560" s="44" t="s">
        <v>156</v>
      </c>
      <c r="X560" s="44" t="s">
        <v>150</v>
      </c>
      <c r="Y560" s="44" t="s">
        <v>150</v>
      </c>
      <c r="Z560" s="44" t="s">
        <v>150</v>
      </c>
      <c r="AA560" s="44" t="s">
        <v>150</v>
      </c>
      <c r="AB560" s="44" t="s">
        <v>175</v>
      </c>
      <c r="AC560" s="44" t="s">
        <v>150</v>
      </c>
      <c r="AD560" s="44" t="s">
        <v>150</v>
      </c>
      <c r="AE560" s="44" t="s">
        <v>174</v>
      </c>
      <c r="AF560" s="17"/>
      <c r="AG560" s="17"/>
      <c r="AH560" s="17"/>
      <c r="AI560" s="44" t="s">
        <v>158</v>
      </c>
      <c r="AJ560" s="44" t="s">
        <v>158</v>
      </c>
      <c r="AK560" s="46" t="s">
        <v>11852</v>
      </c>
      <c r="AL560" s="46" t="s">
        <v>11859</v>
      </c>
      <c r="AM560" s="46" t="s">
        <v>11863</v>
      </c>
      <c r="AN560" s="44" t="s">
        <v>158</v>
      </c>
      <c r="AO560" s="44" t="s">
        <v>158</v>
      </c>
      <c r="AP560" s="44" t="s">
        <v>158</v>
      </c>
      <c r="AQ560" s="44" t="s">
        <v>158</v>
      </c>
      <c r="AR560" s="44" t="s">
        <v>158</v>
      </c>
      <c r="AS560" s="44" t="s">
        <v>158</v>
      </c>
      <c r="AT560" s="44" t="s">
        <v>158</v>
      </c>
      <c r="AU560" s="44" t="s">
        <v>158</v>
      </c>
      <c r="AV560" s="44" t="s">
        <v>174</v>
      </c>
      <c r="AW560" s="44" t="s">
        <v>359</v>
      </c>
      <c r="AX560" s="44" t="s">
        <v>158</v>
      </c>
      <c r="AY560" s="47"/>
      <c r="AZ560" s="44" t="s">
        <v>158</v>
      </c>
      <c r="BA560" s="47"/>
      <c r="BB560" s="44" t="s">
        <v>158</v>
      </c>
      <c r="BC560" s="47"/>
      <c r="BD560" s="1" t="s">
        <v>227</v>
      </c>
      <c r="BE560" s="8" t="s">
        <v>14807</v>
      </c>
      <c r="BF560" s="13">
        <f>COUNTIF(data_M!$BP:$BP,G560)</f>
        <v>1</v>
      </c>
    </row>
    <row r="561">
      <c r="A561" s="1" t="s">
        <v>16699</v>
      </c>
      <c r="B561" s="11">
        <v>46163.56863425926</v>
      </c>
      <c r="C561" s="42">
        <v>102.0</v>
      </c>
      <c r="D561" s="43">
        <v>46163.0</v>
      </c>
      <c r="E561" s="1" t="s">
        <v>2176</v>
      </c>
      <c r="F561" s="1" t="s">
        <v>1714</v>
      </c>
      <c r="G561" s="9" t="s">
        <v>1721</v>
      </c>
      <c r="H561" s="8" t="s">
        <v>16702</v>
      </c>
      <c r="I561" s="1" t="s">
        <v>1714</v>
      </c>
      <c r="J561" s="1" t="s">
        <v>169</v>
      </c>
      <c r="K561" s="1" t="s">
        <v>1345</v>
      </c>
      <c r="L561" s="44" t="s">
        <v>150</v>
      </c>
      <c r="M561" s="17"/>
      <c r="N561" s="44" t="s">
        <v>174</v>
      </c>
      <c r="O561" s="44" t="s">
        <v>150</v>
      </c>
      <c r="P561" s="44" t="s">
        <v>150</v>
      </c>
      <c r="Q561" s="17"/>
      <c r="R561" s="45">
        <v>40.0</v>
      </c>
      <c r="S561" s="44" t="s">
        <v>174</v>
      </c>
      <c r="T561" s="44" t="s">
        <v>150</v>
      </c>
      <c r="U561" s="44" t="s">
        <v>150</v>
      </c>
      <c r="V561" s="44" t="s">
        <v>150</v>
      </c>
      <c r="W561" s="44" t="s">
        <v>174</v>
      </c>
      <c r="X561" s="44" t="s">
        <v>150</v>
      </c>
      <c r="Y561" s="44" t="s">
        <v>150</v>
      </c>
      <c r="Z561" s="44" t="s">
        <v>150</v>
      </c>
      <c r="AA561" s="44" t="s">
        <v>150</v>
      </c>
      <c r="AB561" s="44" t="s">
        <v>174</v>
      </c>
      <c r="AC561" s="44" t="s">
        <v>174</v>
      </c>
      <c r="AD561" s="47"/>
      <c r="AE561" s="47"/>
      <c r="AF561" s="17"/>
      <c r="AG561" s="17"/>
      <c r="AH561" s="17"/>
      <c r="AI561" s="44" t="s">
        <v>158</v>
      </c>
      <c r="AJ561" s="44" t="s">
        <v>158</v>
      </c>
      <c r="AK561" s="46" t="s">
        <v>16705</v>
      </c>
      <c r="AL561" s="46" t="s">
        <v>16708</v>
      </c>
      <c r="AM561" s="46" t="s">
        <v>16713</v>
      </c>
      <c r="AN561" s="44" t="s">
        <v>150</v>
      </c>
      <c r="AO561" s="44" t="s">
        <v>158</v>
      </c>
      <c r="AP561" s="44" t="s">
        <v>158</v>
      </c>
      <c r="AQ561" s="44" t="s">
        <v>158</v>
      </c>
      <c r="AR561" s="44" t="s">
        <v>158</v>
      </c>
      <c r="AS561" s="44" t="s">
        <v>158</v>
      </c>
      <c r="AT561" s="44" t="s">
        <v>150</v>
      </c>
      <c r="AU561" s="44" t="s">
        <v>158</v>
      </c>
      <c r="AV561" s="44" t="s">
        <v>158</v>
      </c>
      <c r="AW561" s="47"/>
      <c r="AX561" s="44" t="s">
        <v>158</v>
      </c>
      <c r="AY561" s="47"/>
      <c r="AZ561" s="44" t="s">
        <v>150</v>
      </c>
      <c r="BA561" s="44" t="s">
        <v>6743</v>
      </c>
      <c r="BB561" s="44" t="s">
        <v>158</v>
      </c>
      <c r="BC561" s="47"/>
      <c r="BD561" s="1" t="s">
        <v>2176</v>
      </c>
      <c r="BE561" s="8" t="s">
        <v>11485</v>
      </c>
      <c r="BF561" s="13">
        <f>COUNTIF(data_M!$BP:$BP,G561)</f>
        <v>1</v>
      </c>
    </row>
    <row r="562">
      <c r="A562" s="1" t="s">
        <v>19818</v>
      </c>
      <c r="B562" s="11">
        <v>46169.53010416667</v>
      </c>
      <c r="C562" s="14">
        <v>110.0</v>
      </c>
      <c r="D562" s="43">
        <v>46169.0</v>
      </c>
      <c r="E562" s="1" t="s">
        <v>227</v>
      </c>
      <c r="F562" s="1" t="s">
        <v>4753</v>
      </c>
      <c r="G562" s="9" t="s">
        <v>4762</v>
      </c>
      <c r="H562" s="8" t="s">
        <v>19821</v>
      </c>
      <c r="I562" s="1" t="s">
        <v>4768</v>
      </c>
      <c r="J562" s="1" t="s">
        <v>1592</v>
      </c>
      <c r="K562" s="1" t="s">
        <v>237</v>
      </c>
      <c r="L562" s="44" t="s">
        <v>150</v>
      </c>
      <c r="M562" s="17"/>
      <c r="N562" s="44" t="s">
        <v>174</v>
      </c>
      <c r="O562" s="44" t="s">
        <v>155</v>
      </c>
      <c r="P562" s="47"/>
      <c r="Q562" s="17"/>
      <c r="R562" s="45">
        <v>60.0</v>
      </c>
      <c r="S562" s="44" t="s">
        <v>174</v>
      </c>
      <c r="T562" s="44" t="s">
        <v>150</v>
      </c>
      <c r="U562" s="44" t="s">
        <v>150</v>
      </c>
      <c r="V562" s="44" t="s">
        <v>150</v>
      </c>
      <c r="W562" s="44" t="s">
        <v>174</v>
      </c>
      <c r="X562" s="44" t="s">
        <v>150</v>
      </c>
      <c r="Y562" s="44" t="s">
        <v>150</v>
      </c>
      <c r="Z562" s="44" t="s">
        <v>150</v>
      </c>
      <c r="AA562" s="44" t="s">
        <v>150</v>
      </c>
      <c r="AB562" s="44" t="s">
        <v>175</v>
      </c>
      <c r="AC562" s="44" t="s">
        <v>150</v>
      </c>
      <c r="AD562" s="44" t="s">
        <v>150</v>
      </c>
      <c r="AE562" s="44" t="s">
        <v>174</v>
      </c>
      <c r="AF562" s="17"/>
      <c r="AG562" s="17"/>
      <c r="AH562" s="17"/>
      <c r="AI562" s="44" t="s">
        <v>2794</v>
      </c>
      <c r="AJ562" s="44" t="s">
        <v>506</v>
      </c>
      <c r="AK562" s="46" t="s">
        <v>19825</v>
      </c>
      <c r="AL562" s="46" t="s">
        <v>19827</v>
      </c>
      <c r="AM562" s="46" t="s">
        <v>19830</v>
      </c>
      <c r="AN562" s="44" t="s">
        <v>150</v>
      </c>
      <c r="AO562" s="44" t="s">
        <v>158</v>
      </c>
      <c r="AP562" s="44" t="s">
        <v>150</v>
      </c>
      <c r="AQ562" s="44" t="s">
        <v>158</v>
      </c>
      <c r="AR562" s="44" t="s">
        <v>161</v>
      </c>
      <c r="AS562" s="44" t="s">
        <v>158</v>
      </c>
      <c r="AT562" s="44" t="s">
        <v>158</v>
      </c>
      <c r="AU562" s="44" t="s">
        <v>158</v>
      </c>
      <c r="AV562" s="44" t="s">
        <v>174</v>
      </c>
      <c r="AW562" s="44" t="s">
        <v>359</v>
      </c>
      <c r="AX562" s="44" t="s">
        <v>158</v>
      </c>
      <c r="AY562" s="47"/>
      <c r="AZ562" s="44" t="s">
        <v>150</v>
      </c>
      <c r="BA562" s="44" t="s">
        <v>1461</v>
      </c>
      <c r="BB562" s="44" t="s">
        <v>158</v>
      </c>
      <c r="BC562" s="47"/>
      <c r="BD562" s="1" t="s">
        <v>1913</v>
      </c>
      <c r="BE562" s="1" t="s">
        <v>20427</v>
      </c>
      <c r="BF562" s="13">
        <f>COUNTIF(data_M!$BP:$BP,G562)</f>
        <v>4</v>
      </c>
    </row>
    <row r="563">
      <c r="A563" s="1" t="s">
        <v>19937</v>
      </c>
      <c r="B563" s="11">
        <v>46170.523460648146</v>
      </c>
      <c r="C563" s="42">
        <v>104.0</v>
      </c>
      <c r="D563" s="43">
        <v>46170.0</v>
      </c>
      <c r="E563" s="1" t="s">
        <v>960</v>
      </c>
      <c r="F563" s="1" t="s">
        <v>5982</v>
      </c>
      <c r="G563" s="9" t="s">
        <v>5955</v>
      </c>
      <c r="H563" s="8" t="s">
        <v>19940</v>
      </c>
      <c r="I563" s="1" t="s">
        <v>5629</v>
      </c>
      <c r="J563" s="1" t="s">
        <v>169</v>
      </c>
      <c r="K563" s="1" t="s">
        <v>970</v>
      </c>
      <c r="L563" s="44" t="s">
        <v>150</v>
      </c>
      <c r="M563" s="17"/>
      <c r="N563" s="44" t="s">
        <v>150</v>
      </c>
      <c r="O563" s="44" t="s">
        <v>150</v>
      </c>
      <c r="P563" s="44" t="s">
        <v>150</v>
      </c>
      <c r="Q563" s="17"/>
      <c r="R563" s="45">
        <v>160.0</v>
      </c>
      <c r="S563" s="44" t="s">
        <v>174</v>
      </c>
      <c r="T563" s="44" t="s">
        <v>150</v>
      </c>
      <c r="U563" s="44" t="s">
        <v>150</v>
      </c>
      <c r="V563" s="44" t="s">
        <v>150</v>
      </c>
      <c r="W563" s="44" t="s">
        <v>174</v>
      </c>
      <c r="X563" s="44" t="s">
        <v>150</v>
      </c>
      <c r="Y563" s="44" t="s">
        <v>150</v>
      </c>
      <c r="Z563" s="44" t="s">
        <v>150</v>
      </c>
      <c r="AA563" s="44" t="s">
        <v>150</v>
      </c>
      <c r="AB563" s="44" t="s">
        <v>150</v>
      </c>
      <c r="AC563" s="44" t="s">
        <v>150</v>
      </c>
      <c r="AD563" s="44" t="s">
        <v>150</v>
      </c>
      <c r="AE563" s="44" t="s">
        <v>155</v>
      </c>
      <c r="AF563" s="17"/>
      <c r="AG563" s="17"/>
      <c r="AH563" s="17"/>
      <c r="AI563" s="44" t="s">
        <v>157</v>
      </c>
      <c r="AJ563" s="44" t="s">
        <v>508</v>
      </c>
      <c r="AK563" s="46" t="s">
        <v>19942</v>
      </c>
      <c r="AL563" s="46" t="s">
        <v>19943</v>
      </c>
      <c r="AM563" s="46" t="s">
        <v>19944</v>
      </c>
      <c r="AN563" s="44" t="s">
        <v>155</v>
      </c>
      <c r="AO563" s="44" t="s">
        <v>158</v>
      </c>
      <c r="AP563" s="44" t="s">
        <v>150</v>
      </c>
      <c r="AQ563" s="44" t="s">
        <v>174</v>
      </c>
      <c r="AR563" s="44" t="s">
        <v>220</v>
      </c>
      <c r="AS563" s="44" t="s">
        <v>174</v>
      </c>
      <c r="AT563" s="44" t="s">
        <v>150</v>
      </c>
      <c r="AU563" s="44" t="s">
        <v>158</v>
      </c>
      <c r="AV563" s="44" t="s">
        <v>174</v>
      </c>
      <c r="AW563" s="44" t="s">
        <v>7464</v>
      </c>
      <c r="AX563" s="44" t="s">
        <v>150</v>
      </c>
      <c r="AY563" s="44" t="s">
        <v>1053</v>
      </c>
      <c r="AZ563" s="44" t="s">
        <v>158</v>
      </c>
      <c r="BA563" s="47"/>
      <c r="BB563" s="44" t="s">
        <v>150</v>
      </c>
      <c r="BC563" s="44" t="s">
        <v>17479</v>
      </c>
      <c r="BD563" s="1" t="s">
        <v>960</v>
      </c>
      <c r="BE563" s="1" t="s">
        <v>20432</v>
      </c>
      <c r="BF563" s="13">
        <f>COUNTIF(data_M!$BP:$BP,G563)</f>
        <v>4</v>
      </c>
    </row>
    <row r="564">
      <c r="A564" s="1" t="s">
        <v>10282</v>
      </c>
      <c r="B564" s="11">
        <v>46160.200891203705</v>
      </c>
      <c r="C564" s="42">
        <v>101.0</v>
      </c>
      <c r="D564" s="43">
        <v>46160.0</v>
      </c>
      <c r="E564" s="1" t="s">
        <v>793</v>
      </c>
      <c r="F564" s="1" t="s">
        <v>5663</v>
      </c>
      <c r="G564" s="9" t="s">
        <v>5671</v>
      </c>
      <c r="H564" s="8" t="s">
        <v>10285</v>
      </c>
      <c r="I564" s="1" t="s">
        <v>5663</v>
      </c>
      <c r="J564" s="1" t="s">
        <v>808</v>
      </c>
      <c r="K564" s="1" t="s">
        <v>809</v>
      </c>
      <c r="L564" s="44" t="s">
        <v>150</v>
      </c>
      <c r="M564" s="17"/>
      <c r="N564" s="44" t="s">
        <v>150</v>
      </c>
      <c r="O564" s="44" t="s">
        <v>150</v>
      </c>
      <c r="P564" s="44" t="s">
        <v>150</v>
      </c>
      <c r="Q564" s="17"/>
      <c r="R564" s="45">
        <v>140.0</v>
      </c>
      <c r="S564" s="44" t="s">
        <v>174</v>
      </c>
      <c r="T564" s="44" t="s">
        <v>150</v>
      </c>
      <c r="U564" s="44" t="s">
        <v>150</v>
      </c>
      <c r="V564" s="44" t="s">
        <v>150</v>
      </c>
      <c r="W564" s="44" t="s">
        <v>174</v>
      </c>
      <c r="X564" s="44" t="s">
        <v>150</v>
      </c>
      <c r="Y564" s="44" t="s">
        <v>150</v>
      </c>
      <c r="Z564" s="44" t="s">
        <v>150</v>
      </c>
      <c r="AA564" s="44" t="s">
        <v>150</v>
      </c>
      <c r="AB564" s="44" t="s">
        <v>150</v>
      </c>
      <c r="AC564" s="44" t="s">
        <v>150</v>
      </c>
      <c r="AD564" s="44" t="s">
        <v>150</v>
      </c>
      <c r="AE564" s="44" t="s">
        <v>174</v>
      </c>
      <c r="AF564" s="17"/>
      <c r="AG564" s="17"/>
      <c r="AH564" s="17"/>
      <c r="AI564" s="44" t="s">
        <v>508</v>
      </c>
      <c r="AJ564" s="44" t="s">
        <v>812</v>
      </c>
      <c r="AK564" s="46" t="s">
        <v>10294</v>
      </c>
      <c r="AL564" s="46" t="s">
        <v>10303</v>
      </c>
      <c r="AM564" s="46" t="s">
        <v>10307</v>
      </c>
      <c r="AN564" s="44" t="s">
        <v>174</v>
      </c>
      <c r="AO564" s="44" t="s">
        <v>158</v>
      </c>
      <c r="AP564" s="44" t="s">
        <v>150</v>
      </c>
      <c r="AQ564" s="44" t="s">
        <v>158</v>
      </c>
      <c r="AR564" s="44" t="s">
        <v>158</v>
      </c>
      <c r="AS564" s="44" t="s">
        <v>158</v>
      </c>
      <c r="AT564" s="44" t="s">
        <v>150</v>
      </c>
      <c r="AU564" s="44" t="s">
        <v>158</v>
      </c>
      <c r="AV564" s="44" t="s">
        <v>150</v>
      </c>
      <c r="AW564" s="44" t="s">
        <v>1102</v>
      </c>
      <c r="AX564" s="44" t="s">
        <v>150</v>
      </c>
      <c r="AY564" s="44" t="s">
        <v>6480</v>
      </c>
      <c r="AZ564" s="44" t="s">
        <v>158</v>
      </c>
      <c r="BA564" s="47"/>
      <c r="BB564" s="44" t="s">
        <v>158</v>
      </c>
      <c r="BC564" s="47"/>
      <c r="BD564" s="1" t="s">
        <v>793</v>
      </c>
      <c r="BE564" s="1" t="s">
        <v>20439</v>
      </c>
      <c r="BF564" s="13">
        <f>COUNTIF(data_M!$BP:$BP,G564)</f>
        <v>2</v>
      </c>
    </row>
    <row r="565">
      <c r="A565" s="1" t="s">
        <v>17788</v>
      </c>
      <c r="B565" s="11">
        <v>46165.14115740741</v>
      </c>
      <c r="C565" s="42">
        <v>107.0</v>
      </c>
      <c r="D565" s="43">
        <v>46165.0</v>
      </c>
      <c r="E565" s="1" t="s">
        <v>561</v>
      </c>
      <c r="F565" s="1" t="s">
        <v>10299</v>
      </c>
      <c r="G565" s="9" t="s">
        <v>10304</v>
      </c>
      <c r="H565" s="8" t="s">
        <v>17792</v>
      </c>
      <c r="I565" s="1" t="s">
        <v>10299</v>
      </c>
      <c r="J565" s="1" t="s">
        <v>169</v>
      </c>
      <c r="K565" s="1" t="s">
        <v>573</v>
      </c>
      <c r="L565" s="44" t="s">
        <v>150</v>
      </c>
      <c r="M565" s="17"/>
      <c r="N565" s="44" t="s">
        <v>150</v>
      </c>
      <c r="O565" s="44" t="s">
        <v>150</v>
      </c>
      <c r="P565" s="44" t="s">
        <v>174</v>
      </c>
      <c r="Q565" s="17"/>
      <c r="R565" s="45">
        <v>90.0</v>
      </c>
      <c r="S565" s="44" t="s">
        <v>174</v>
      </c>
      <c r="T565" s="44" t="s">
        <v>150</v>
      </c>
      <c r="U565" s="44" t="s">
        <v>150</v>
      </c>
      <c r="V565" s="44" t="s">
        <v>150</v>
      </c>
      <c r="W565" s="44" t="s">
        <v>174</v>
      </c>
      <c r="X565" s="44" t="s">
        <v>150</v>
      </c>
      <c r="Y565" s="44" t="s">
        <v>150</v>
      </c>
      <c r="Z565" s="44" t="s">
        <v>150</v>
      </c>
      <c r="AA565" s="44" t="s">
        <v>150</v>
      </c>
      <c r="AB565" s="44" t="s">
        <v>175</v>
      </c>
      <c r="AC565" s="44" t="s">
        <v>150</v>
      </c>
      <c r="AD565" s="44" t="s">
        <v>150</v>
      </c>
      <c r="AE565" s="44" t="s">
        <v>150</v>
      </c>
      <c r="AF565" s="17"/>
      <c r="AG565" s="17"/>
      <c r="AH565" s="17"/>
      <c r="AI565" s="44" t="s">
        <v>2403</v>
      </c>
      <c r="AJ565" s="44" t="s">
        <v>158</v>
      </c>
      <c r="AK565" s="46" t="s">
        <v>17795</v>
      </c>
      <c r="AL565" s="46" t="s">
        <v>17805</v>
      </c>
      <c r="AM565" s="46" t="s">
        <v>17808</v>
      </c>
      <c r="AN565" s="44" t="s">
        <v>150</v>
      </c>
      <c r="AO565" s="44" t="s">
        <v>158</v>
      </c>
      <c r="AP565" s="44" t="s">
        <v>150</v>
      </c>
      <c r="AQ565" s="44" t="s">
        <v>158</v>
      </c>
      <c r="AR565" s="44" t="s">
        <v>158</v>
      </c>
      <c r="AS565" s="44" t="s">
        <v>158</v>
      </c>
      <c r="AT565" s="44" t="s">
        <v>150</v>
      </c>
      <c r="AU565" s="44" t="s">
        <v>158</v>
      </c>
      <c r="AV565" s="44" t="s">
        <v>158</v>
      </c>
      <c r="AW565" s="47"/>
      <c r="AX565" s="44" t="s">
        <v>158</v>
      </c>
      <c r="AY565" s="47"/>
      <c r="AZ565" s="44" t="s">
        <v>158</v>
      </c>
      <c r="BA565" s="47"/>
      <c r="BB565" s="44" t="s">
        <v>158</v>
      </c>
      <c r="BC565" s="47"/>
      <c r="BD565" s="1" t="s">
        <v>561</v>
      </c>
      <c r="BE565" s="8" t="s">
        <v>10305</v>
      </c>
      <c r="BF565" s="13">
        <f>COUNTIF(data_M!$BP:$BP,G565)</f>
        <v>1</v>
      </c>
    </row>
    <row r="566">
      <c r="A566" s="1" t="s">
        <v>13287</v>
      </c>
      <c r="B566" s="11">
        <v>46161.25837962963</v>
      </c>
      <c r="C566" s="42">
        <v>106.0</v>
      </c>
      <c r="D566" s="43">
        <v>46161.0</v>
      </c>
      <c r="E566" s="1" t="s">
        <v>299</v>
      </c>
      <c r="F566" s="1" t="s">
        <v>4183</v>
      </c>
      <c r="G566" s="9" t="s">
        <v>10215</v>
      </c>
      <c r="H566" s="8" t="s">
        <v>13291</v>
      </c>
      <c r="I566" s="1" t="s">
        <v>10219</v>
      </c>
      <c r="J566" s="1" t="s">
        <v>169</v>
      </c>
      <c r="K566" s="1" t="s">
        <v>317</v>
      </c>
      <c r="L566" s="44" t="s">
        <v>174</v>
      </c>
      <c r="M566" s="12" t="s">
        <v>5113</v>
      </c>
      <c r="N566" s="44" t="s">
        <v>155</v>
      </c>
      <c r="O566" s="44" t="s">
        <v>155</v>
      </c>
      <c r="P566" s="47"/>
      <c r="Q566" s="17"/>
      <c r="R566" s="45">
        <v>15.0</v>
      </c>
      <c r="S566" s="44" t="s">
        <v>174</v>
      </c>
      <c r="T566" s="44" t="s">
        <v>150</v>
      </c>
      <c r="U566" s="44" t="s">
        <v>150</v>
      </c>
      <c r="V566" s="44" t="s">
        <v>150</v>
      </c>
      <c r="W566" s="44" t="s">
        <v>174</v>
      </c>
      <c r="X566" s="44" t="s">
        <v>150</v>
      </c>
      <c r="Y566" s="44" t="s">
        <v>150</v>
      </c>
      <c r="Z566" s="44" t="s">
        <v>150</v>
      </c>
      <c r="AA566" s="44" t="s">
        <v>150</v>
      </c>
      <c r="AB566" s="44" t="s">
        <v>175</v>
      </c>
      <c r="AC566" s="44" t="s">
        <v>150</v>
      </c>
      <c r="AD566" s="44" t="s">
        <v>150</v>
      </c>
      <c r="AE566" s="44" t="s">
        <v>174</v>
      </c>
      <c r="AF566" s="17"/>
      <c r="AG566" s="17"/>
      <c r="AH566" s="17"/>
      <c r="AI566" s="44" t="s">
        <v>158</v>
      </c>
      <c r="AJ566" s="44" t="s">
        <v>812</v>
      </c>
      <c r="AK566" s="46" t="s">
        <v>13304</v>
      </c>
      <c r="AL566" s="46" t="s">
        <v>13313</v>
      </c>
      <c r="AM566" s="46" t="s">
        <v>13320</v>
      </c>
      <c r="AN566" s="44" t="s">
        <v>150</v>
      </c>
      <c r="AO566" s="44" t="s">
        <v>158</v>
      </c>
      <c r="AP566" s="44" t="s">
        <v>158</v>
      </c>
      <c r="AQ566" s="44" t="s">
        <v>158</v>
      </c>
      <c r="AR566" s="44" t="s">
        <v>158</v>
      </c>
      <c r="AS566" s="44" t="s">
        <v>158</v>
      </c>
      <c r="AT566" s="44" t="s">
        <v>150</v>
      </c>
      <c r="AU566" s="44" t="s">
        <v>158</v>
      </c>
      <c r="AV566" s="44" t="s">
        <v>158</v>
      </c>
      <c r="AW566" s="47"/>
      <c r="AX566" s="44" t="s">
        <v>158</v>
      </c>
      <c r="AY566" s="47"/>
      <c r="AZ566" s="44" t="s">
        <v>158</v>
      </c>
      <c r="BA566" s="47"/>
      <c r="BB566" s="44" t="s">
        <v>158</v>
      </c>
      <c r="BC566" s="47"/>
      <c r="BD566" s="1" t="s">
        <v>299</v>
      </c>
      <c r="BE566" s="1" t="s">
        <v>20452</v>
      </c>
      <c r="BF566" s="13">
        <f>COUNTIF(data_M!$BP:$BP,G566)</f>
        <v>2</v>
      </c>
    </row>
    <row r="567">
      <c r="A567" s="1" t="s">
        <v>12483</v>
      </c>
      <c r="B567" s="11">
        <v>46160.942719907405</v>
      </c>
      <c r="C567" s="42">
        <v>108.0</v>
      </c>
      <c r="D567" s="43">
        <v>46160.0</v>
      </c>
      <c r="E567" s="1" t="s">
        <v>852</v>
      </c>
      <c r="F567" s="1" t="s">
        <v>12487</v>
      </c>
      <c r="G567" s="9" t="s">
        <v>12488</v>
      </c>
      <c r="H567" s="8" t="s">
        <v>12489</v>
      </c>
      <c r="I567" s="1" t="s">
        <v>12487</v>
      </c>
      <c r="J567" s="1" t="s">
        <v>1592</v>
      </c>
      <c r="K567" s="1" t="s">
        <v>863</v>
      </c>
      <c r="L567" s="44" t="s">
        <v>150</v>
      </c>
      <c r="M567" s="17"/>
      <c r="N567" s="44" t="s">
        <v>150</v>
      </c>
      <c r="O567" s="44" t="s">
        <v>150</v>
      </c>
      <c r="P567" s="44" t="s">
        <v>150</v>
      </c>
      <c r="Q567" s="17"/>
      <c r="R567" s="45">
        <v>100.0</v>
      </c>
      <c r="S567" s="44" t="s">
        <v>174</v>
      </c>
      <c r="T567" s="44" t="s">
        <v>150</v>
      </c>
      <c r="U567" s="44" t="s">
        <v>150</v>
      </c>
      <c r="V567" s="44" t="s">
        <v>150</v>
      </c>
      <c r="W567" s="44" t="s">
        <v>174</v>
      </c>
      <c r="X567" s="44" t="s">
        <v>150</v>
      </c>
      <c r="Y567" s="44" t="s">
        <v>150</v>
      </c>
      <c r="Z567" s="44" t="s">
        <v>150</v>
      </c>
      <c r="AA567" s="44" t="s">
        <v>150</v>
      </c>
      <c r="AB567" s="44" t="s">
        <v>175</v>
      </c>
      <c r="AC567" s="44" t="s">
        <v>150</v>
      </c>
      <c r="AD567" s="44" t="s">
        <v>150</v>
      </c>
      <c r="AE567" s="44" t="s">
        <v>155</v>
      </c>
      <c r="AF567" s="17"/>
      <c r="AG567" s="17"/>
      <c r="AH567" s="17"/>
      <c r="AI567" s="44" t="s">
        <v>508</v>
      </c>
      <c r="AJ567" s="44" t="s">
        <v>6185</v>
      </c>
      <c r="AK567" s="46" t="s">
        <v>12500</v>
      </c>
      <c r="AL567" s="46" t="s">
        <v>12505</v>
      </c>
      <c r="AM567" s="46" t="s">
        <v>12511</v>
      </c>
      <c r="AN567" s="44" t="s">
        <v>174</v>
      </c>
      <c r="AO567" s="44" t="s">
        <v>158</v>
      </c>
      <c r="AP567" s="44" t="s">
        <v>150</v>
      </c>
      <c r="AQ567" s="44" t="s">
        <v>150</v>
      </c>
      <c r="AR567" s="44" t="s">
        <v>156</v>
      </c>
      <c r="AS567" s="44" t="s">
        <v>158</v>
      </c>
      <c r="AT567" s="44" t="s">
        <v>158</v>
      </c>
      <c r="AU567" s="44" t="s">
        <v>158</v>
      </c>
      <c r="AV567" s="44" t="s">
        <v>174</v>
      </c>
      <c r="AW567" s="44" t="s">
        <v>359</v>
      </c>
      <c r="AX567" s="44" t="s">
        <v>158</v>
      </c>
      <c r="AY567" s="47"/>
      <c r="AZ567" s="44" t="s">
        <v>158</v>
      </c>
      <c r="BA567" s="47"/>
      <c r="BB567" s="44" t="s">
        <v>158</v>
      </c>
      <c r="BC567" s="47"/>
      <c r="BD567" s="1" t="s">
        <v>852</v>
      </c>
      <c r="BE567" s="1" t="s">
        <v>20459</v>
      </c>
      <c r="BF567" s="13">
        <f>COUNTIF(data_M!$BP:$BP,G567)</f>
        <v>3</v>
      </c>
    </row>
    <row r="568">
      <c r="A568" s="1" t="s">
        <v>19537</v>
      </c>
      <c r="B568" s="11">
        <v>46168.18513888889</v>
      </c>
      <c r="C568" s="42">
        <v>106.0</v>
      </c>
      <c r="D568" s="43">
        <v>46168.0</v>
      </c>
      <c r="E568" s="1" t="s">
        <v>299</v>
      </c>
      <c r="F568" s="1" t="s">
        <v>3655</v>
      </c>
      <c r="G568" s="9" t="s">
        <v>3654</v>
      </c>
      <c r="H568" s="8" t="s">
        <v>19540</v>
      </c>
      <c r="I568" s="1" t="s">
        <v>3646</v>
      </c>
      <c r="J568" s="1" t="s">
        <v>169</v>
      </c>
      <c r="K568" s="1" t="s">
        <v>317</v>
      </c>
      <c r="L568" s="44" t="s">
        <v>150</v>
      </c>
      <c r="M568" s="17"/>
      <c r="N568" s="44" t="s">
        <v>174</v>
      </c>
      <c r="O568" s="44" t="s">
        <v>155</v>
      </c>
      <c r="P568" s="47"/>
      <c r="Q568" s="17"/>
      <c r="R568" s="45">
        <v>30.0</v>
      </c>
      <c r="S568" s="44" t="s">
        <v>174</v>
      </c>
      <c r="T568" s="44" t="s">
        <v>150</v>
      </c>
      <c r="U568" s="44" t="s">
        <v>150</v>
      </c>
      <c r="V568" s="44" t="s">
        <v>150</v>
      </c>
      <c r="W568" s="44" t="s">
        <v>174</v>
      </c>
      <c r="X568" s="44" t="s">
        <v>150</v>
      </c>
      <c r="Y568" s="44" t="s">
        <v>150</v>
      </c>
      <c r="Z568" s="44" t="s">
        <v>150</v>
      </c>
      <c r="AA568" s="44" t="s">
        <v>150</v>
      </c>
      <c r="AB568" s="44" t="s">
        <v>175</v>
      </c>
      <c r="AC568" s="44" t="s">
        <v>150</v>
      </c>
      <c r="AD568" s="44" t="s">
        <v>150</v>
      </c>
      <c r="AE568" s="44" t="s">
        <v>174</v>
      </c>
      <c r="AF568" s="17"/>
      <c r="AG568" s="17"/>
      <c r="AH568" s="17"/>
      <c r="AI568" s="44" t="s">
        <v>158</v>
      </c>
      <c r="AJ568" s="44" t="s">
        <v>812</v>
      </c>
      <c r="AK568" s="46" t="s">
        <v>19543</v>
      </c>
      <c r="AL568" s="46" t="s">
        <v>19545</v>
      </c>
      <c r="AM568" s="46" t="s">
        <v>19546</v>
      </c>
      <c r="AN568" s="44" t="s">
        <v>150</v>
      </c>
      <c r="AO568" s="44" t="s">
        <v>158</v>
      </c>
      <c r="AP568" s="44" t="s">
        <v>158</v>
      </c>
      <c r="AQ568" s="44" t="s">
        <v>158</v>
      </c>
      <c r="AR568" s="44" t="s">
        <v>150</v>
      </c>
      <c r="AS568" s="44" t="s">
        <v>158</v>
      </c>
      <c r="AT568" s="44" t="s">
        <v>158</v>
      </c>
      <c r="AU568" s="44" t="s">
        <v>158</v>
      </c>
      <c r="AV568" s="44" t="s">
        <v>150</v>
      </c>
      <c r="AW568" s="44" t="s">
        <v>508</v>
      </c>
      <c r="AX568" s="44" t="s">
        <v>158</v>
      </c>
      <c r="AY568" s="47"/>
      <c r="AZ568" s="44" t="s">
        <v>158</v>
      </c>
      <c r="BA568" s="47"/>
      <c r="BB568" s="44" t="s">
        <v>158</v>
      </c>
      <c r="BC568" s="47"/>
      <c r="BD568" s="1" t="s">
        <v>299</v>
      </c>
      <c r="BE568" s="1" t="s">
        <v>20465</v>
      </c>
      <c r="BF568" s="13">
        <f>COUNTIF(data_M!$BP:$BP,G568)</f>
        <v>2</v>
      </c>
    </row>
    <row r="569">
      <c r="A569" s="1" t="s">
        <v>19750</v>
      </c>
      <c r="B569" s="11">
        <v>46169.49222222222</v>
      </c>
      <c r="C569" s="42">
        <v>107.0</v>
      </c>
      <c r="D569" s="43">
        <v>46169.0</v>
      </c>
      <c r="E569" s="1" t="s">
        <v>561</v>
      </c>
      <c r="F569" s="1" t="s">
        <v>6906</v>
      </c>
      <c r="G569" s="9" t="s">
        <v>6911</v>
      </c>
      <c r="H569" s="8" t="s">
        <v>19752</v>
      </c>
      <c r="I569" s="1" t="s">
        <v>6906</v>
      </c>
      <c r="J569" s="1" t="s">
        <v>169</v>
      </c>
      <c r="K569" s="1" t="s">
        <v>573</v>
      </c>
      <c r="L569" s="44" t="s">
        <v>150</v>
      </c>
      <c r="M569" s="17"/>
      <c r="N569" s="44" t="s">
        <v>174</v>
      </c>
      <c r="O569" s="44" t="s">
        <v>155</v>
      </c>
      <c r="P569" s="47"/>
      <c r="Q569" s="17"/>
      <c r="R569" s="45">
        <v>50.0</v>
      </c>
      <c r="S569" s="44" t="s">
        <v>174</v>
      </c>
      <c r="T569" s="44" t="s">
        <v>150</v>
      </c>
      <c r="U569" s="44" t="s">
        <v>150</v>
      </c>
      <c r="V569" s="44" t="s">
        <v>150</v>
      </c>
      <c r="W569" s="44" t="s">
        <v>174</v>
      </c>
      <c r="X569" s="44" t="s">
        <v>150</v>
      </c>
      <c r="Y569" s="44" t="s">
        <v>150</v>
      </c>
      <c r="Z569" s="44" t="s">
        <v>150</v>
      </c>
      <c r="AA569" s="44" t="s">
        <v>150</v>
      </c>
      <c r="AB569" s="44" t="s">
        <v>174</v>
      </c>
      <c r="AC569" s="44" t="s">
        <v>174</v>
      </c>
      <c r="AD569" s="47"/>
      <c r="AE569" s="47"/>
      <c r="AF569" s="17"/>
      <c r="AG569" s="17"/>
      <c r="AH569" s="17"/>
      <c r="AI569" s="44" t="s">
        <v>158</v>
      </c>
      <c r="AJ569" s="44" t="s">
        <v>158</v>
      </c>
      <c r="AK569" s="46" t="s">
        <v>19753</v>
      </c>
      <c r="AL569" s="46" t="s">
        <v>19756</v>
      </c>
      <c r="AM569" s="46" t="s">
        <v>19757</v>
      </c>
      <c r="AN569" s="44" t="s">
        <v>158</v>
      </c>
      <c r="AO569" s="44" t="s">
        <v>158</v>
      </c>
      <c r="AP569" s="44" t="s">
        <v>158</v>
      </c>
      <c r="AQ569" s="44" t="s">
        <v>158</v>
      </c>
      <c r="AR569" s="44" t="s">
        <v>155</v>
      </c>
      <c r="AS569" s="44" t="s">
        <v>158</v>
      </c>
      <c r="AT569" s="44" t="s">
        <v>158</v>
      </c>
      <c r="AU569" s="44" t="s">
        <v>158</v>
      </c>
      <c r="AV569" s="44" t="s">
        <v>150</v>
      </c>
      <c r="AW569" s="44" t="s">
        <v>2162</v>
      </c>
      <c r="AX569" s="44" t="s">
        <v>158</v>
      </c>
      <c r="AY569" s="47"/>
      <c r="AZ569" s="44" t="s">
        <v>158</v>
      </c>
      <c r="BA569" s="47"/>
      <c r="BB569" s="44" t="s">
        <v>158</v>
      </c>
      <c r="BC569" s="47"/>
      <c r="BD569" s="1" t="s">
        <v>561</v>
      </c>
      <c r="BE569" s="8" t="s">
        <v>6912</v>
      </c>
      <c r="BF569" s="13">
        <f>COUNTIF(data_M!$BP:$BP,G569)</f>
        <v>1</v>
      </c>
    </row>
    <row r="570">
      <c r="A570" s="1" t="s">
        <v>5365</v>
      </c>
      <c r="B570" s="11">
        <v>46156.395520833335</v>
      </c>
      <c r="C570" s="42">
        <v>110.0</v>
      </c>
      <c r="D570" s="43">
        <v>46156.0</v>
      </c>
      <c r="E570" s="1" t="s">
        <v>227</v>
      </c>
      <c r="F570" s="1" t="s">
        <v>2083</v>
      </c>
      <c r="G570" s="9" t="s">
        <v>2095</v>
      </c>
      <c r="H570" s="8" t="s">
        <v>5372</v>
      </c>
      <c r="I570" s="1" t="s">
        <v>5380</v>
      </c>
      <c r="J570" s="1" t="s">
        <v>2250</v>
      </c>
      <c r="K570" s="1" t="s">
        <v>237</v>
      </c>
      <c r="L570" s="44" t="s">
        <v>150</v>
      </c>
      <c r="M570" s="17"/>
      <c r="N570" s="44" t="s">
        <v>174</v>
      </c>
      <c r="O570" s="44" t="s">
        <v>155</v>
      </c>
      <c r="P570" s="47"/>
      <c r="Q570" s="17"/>
      <c r="R570" s="45">
        <v>75.0</v>
      </c>
      <c r="S570" s="44" t="s">
        <v>174</v>
      </c>
      <c r="T570" s="44" t="s">
        <v>150</v>
      </c>
      <c r="U570" s="44" t="s">
        <v>150</v>
      </c>
      <c r="V570" s="44" t="s">
        <v>150</v>
      </c>
      <c r="W570" s="44" t="s">
        <v>156</v>
      </c>
      <c r="X570" s="44" t="s">
        <v>150</v>
      </c>
      <c r="Y570" s="44" t="s">
        <v>150</v>
      </c>
      <c r="Z570" s="44" t="s">
        <v>150</v>
      </c>
      <c r="AA570" s="44" t="s">
        <v>150</v>
      </c>
      <c r="AB570" s="44" t="s">
        <v>175</v>
      </c>
      <c r="AC570" s="44" t="s">
        <v>150</v>
      </c>
      <c r="AD570" s="44" t="s">
        <v>150</v>
      </c>
      <c r="AE570" s="44" t="s">
        <v>174</v>
      </c>
      <c r="AF570" s="17"/>
      <c r="AG570" s="17"/>
      <c r="AH570" s="17"/>
      <c r="AI570" s="44" t="s">
        <v>757</v>
      </c>
      <c r="AJ570" s="44" t="s">
        <v>812</v>
      </c>
      <c r="AK570" s="46" t="s">
        <v>5384</v>
      </c>
      <c r="AL570" s="46" t="s">
        <v>5397</v>
      </c>
      <c r="AM570" s="46" t="s">
        <v>5412</v>
      </c>
      <c r="AN570" s="44" t="s">
        <v>150</v>
      </c>
      <c r="AO570" s="44" t="s">
        <v>158</v>
      </c>
      <c r="AP570" s="44" t="s">
        <v>150</v>
      </c>
      <c r="AQ570" s="44" t="s">
        <v>158</v>
      </c>
      <c r="AR570" s="44" t="s">
        <v>158</v>
      </c>
      <c r="AS570" s="44" t="s">
        <v>158</v>
      </c>
      <c r="AT570" s="44" t="s">
        <v>158</v>
      </c>
      <c r="AU570" s="44" t="s">
        <v>158</v>
      </c>
      <c r="AV570" s="44" t="s">
        <v>150</v>
      </c>
      <c r="AW570" s="44" t="s">
        <v>286</v>
      </c>
      <c r="AX570" s="44" t="s">
        <v>158</v>
      </c>
      <c r="AY570" s="47"/>
      <c r="AZ570" s="44" t="s">
        <v>158</v>
      </c>
      <c r="BA570" s="47"/>
      <c r="BB570" s="44" t="s">
        <v>158</v>
      </c>
      <c r="BC570" s="47"/>
      <c r="BD570" s="1" t="s">
        <v>227</v>
      </c>
      <c r="BE570" s="1" t="s">
        <v>20475</v>
      </c>
      <c r="BF570" s="13">
        <f>COUNTIF(data_M!$BP:$BP,G570)</f>
        <v>3</v>
      </c>
    </row>
    <row r="571">
      <c r="A571" s="1" t="s">
        <v>20415</v>
      </c>
      <c r="B571" s="11">
        <v>46178.51204861111</v>
      </c>
      <c r="C571" s="42">
        <v>102.0</v>
      </c>
      <c r="D571" s="43">
        <v>46178.0</v>
      </c>
      <c r="E571" s="1" t="s">
        <v>2176</v>
      </c>
      <c r="F571" s="1" t="s">
        <v>13641</v>
      </c>
      <c r="G571" s="9" t="s">
        <v>2719</v>
      </c>
      <c r="H571" s="8" t="s">
        <v>20417</v>
      </c>
      <c r="I571" s="1" t="s">
        <v>20418</v>
      </c>
      <c r="J571" s="1" t="s">
        <v>169</v>
      </c>
      <c r="K571" s="1" t="s">
        <v>1345</v>
      </c>
      <c r="L571" s="44" t="s">
        <v>150</v>
      </c>
      <c r="M571" s="17"/>
      <c r="N571" s="44" t="s">
        <v>150</v>
      </c>
      <c r="O571" s="44" t="s">
        <v>150</v>
      </c>
      <c r="P571" s="44" t="s">
        <v>150</v>
      </c>
      <c r="Q571" s="17"/>
      <c r="R571" s="45">
        <v>150.0</v>
      </c>
      <c r="S571" s="44" t="s">
        <v>174</v>
      </c>
      <c r="T571" s="44" t="s">
        <v>150</v>
      </c>
      <c r="U571" s="44" t="s">
        <v>150</v>
      </c>
      <c r="V571" s="44" t="s">
        <v>150</v>
      </c>
      <c r="W571" s="44" t="s">
        <v>174</v>
      </c>
      <c r="X571" s="44" t="s">
        <v>150</v>
      </c>
      <c r="Y571" s="44" t="s">
        <v>150</v>
      </c>
      <c r="Z571" s="44" t="s">
        <v>150</v>
      </c>
      <c r="AA571" s="44" t="s">
        <v>150</v>
      </c>
      <c r="AB571" s="44" t="s">
        <v>175</v>
      </c>
      <c r="AC571" s="44" t="s">
        <v>150</v>
      </c>
      <c r="AD571" s="44" t="s">
        <v>150</v>
      </c>
      <c r="AE571" s="44" t="s">
        <v>174</v>
      </c>
      <c r="AF571" s="17"/>
      <c r="AG571" s="17"/>
      <c r="AH571" s="17"/>
      <c r="AI571" s="44" t="s">
        <v>322</v>
      </c>
      <c r="AJ571" s="44" t="s">
        <v>242</v>
      </c>
      <c r="AK571" s="46" t="s">
        <v>20419</v>
      </c>
      <c r="AL571" s="46" t="s">
        <v>20420</v>
      </c>
      <c r="AM571" s="46" t="s">
        <v>20421</v>
      </c>
      <c r="AN571" s="44" t="s">
        <v>150</v>
      </c>
      <c r="AO571" s="44" t="s">
        <v>158</v>
      </c>
      <c r="AP571" s="44" t="s">
        <v>150</v>
      </c>
      <c r="AQ571" s="44" t="s">
        <v>158</v>
      </c>
      <c r="AR571" s="44" t="s">
        <v>423</v>
      </c>
      <c r="AS571" s="44" t="s">
        <v>150</v>
      </c>
      <c r="AT571" s="44" t="s">
        <v>150</v>
      </c>
      <c r="AU571" s="44" t="s">
        <v>158</v>
      </c>
      <c r="AV571" s="44" t="s">
        <v>155</v>
      </c>
      <c r="AW571" s="44" t="s">
        <v>10812</v>
      </c>
      <c r="AX571" s="44" t="s">
        <v>158</v>
      </c>
      <c r="AY571" s="47"/>
      <c r="AZ571" s="44" t="s">
        <v>158</v>
      </c>
      <c r="BA571" s="47"/>
      <c r="BB571" s="44" t="s">
        <v>158</v>
      </c>
      <c r="BC571" s="47"/>
      <c r="BD571" s="1" t="s">
        <v>2176</v>
      </c>
      <c r="BE571" s="1" t="s">
        <v>20481</v>
      </c>
      <c r="BF571" s="13">
        <f>COUNTIF(data_M!$BP:$BP,G571)</f>
        <v>3</v>
      </c>
    </row>
    <row r="572">
      <c r="A572" s="1" t="s">
        <v>12867</v>
      </c>
      <c r="B572" s="11">
        <v>46161.13240740741</v>
      </c>
      <c r="C572" s="42">
        <v>104.0</v>
      </c>
      <c r="D572" s="43">
        <v>46161.0</v>
      </c>
      <c r="E572" s="1" t="s">
        <v>960</v>
      </c>
      <c r="F572" s="1" t="s">
        <v>12872</v>
      </c>
      <c r="G572" s="9" t="s">
        <v>12873</v>
      </c>
      <c r="H572" s="8" t="s">
        <v>12874</v>
      </c>
      <c r="I572" s="1" t="s">
        <v>12872</v>
      </c>
      <c r="J572" s="1" t="s">
        <v>169</v>
      </c>
      <c r="K572" s="1" t="s">
        <v>970</v>
      </c>
      <c r="L572" s="44" t="s">
        <v>150</v>
      </c>
      <c r="M572" s="17"/>
      <c r="N572" s="44" t="s">
        <v>174</v>
      </c>
      <c r="O572" s="44" t="s">
        <v>155</v>
      </c>
      <c r="P572" s="47"/>
      <c r="Q572" s="17"/>
      <c r="R572" s="45">
        <v>40.0</v>
      </c>
      <c r="S572" s="44" t="s">
        <v>174</v>
      </c>
      <c r="T572" s="44" t="s">
        <v>150</v>
      </c>
      <c r="U572" s="44" t="s">
        <v>150</v>
      </c>
      <c r="V572" s="44" t="s">
        <v>150</v>
      </c>
      <c r="W572" s="44" t="s">
        <v>174</v>
      </c>
      <c r="X572" s="44" t="s">
        <v>150</v>
      </c>
      <c r="Y572" s="44" t="s">
        <v>150</v>
      </c>
      <c r="Z572" s="44" t="s">
        <v>150</v>
      </c>
      <c r="AA572" s="44" t="s">
        <v>150</v>
      </c>
      <c r="AB572" s="44" t="s">
        <v>175</v>
      </c>
      <c r="AC572" s="44" t="s">
        <v>150</v>
      </c>
      <c r="AD572" s="44" t="s">
        <v>150</v>
      </c>
      <c r="AE572" s="47"/>
      <c r="AF572" s="17"/>
      <c r="AG572" s="17"/>
      <c r="AH572" s="17"/>
      <c r="AI572" s="44" t="s">
        <v>812</v>
      </c>
      <c r="AJ572" s="44" t="s">
        <v>757</v>
      </c>
      <c r="AK572" s="46" t="s">
        <v>12895</v>
      </c>
      <c r="AL572" s="46" t="s">
        <v>12903</v>
      </c>
      <c r="AM572" s="46" t="s">
        <v>12918</v>
      </c>
      <c r="AN572" s="44" t="s">
        <v>150</v>
      </c>
      <c r="AO572" s="44" t="s">
        <v>158</v>
      </c>
      <c r="AP572" s="44" t="s">
        <v>150</v>
      </c>
      <c r="AQ572" s="44" t="s">
        <v>158</v>
      </c>
      <c r="AR572" s="44" t="s">
        <v>156</v>
      </c>
      <c r="AS572" s="44" t="s">
        <v>158</v>
      </c>
      <c r="AT572" s="44" t="s">
        <v>158</v>
      </c>
      <c r="AU572" s="44" t="s">
        <v>158</v>
      </c>
      <c r="AV572" s="44" t="s">
        <v>174</v>
      </c>
      <c r="AW572" s="44" t="s">
        <v>2221</v>
      </c>
      <c r="AX572" s="44" t="s">
        <v>158</v>
      </c>
      <c r="AY572" s="47"/>
      <c r="AZ572" s="44" t="s">
        <v>158</v>
      </c>
      <c r="BA572" s="47"/>
      <c r="BB572" s="44" t="s">
        <v>158</v>
      </c>
      <c r="BC572" s="47"/>
      <c r="BD572" s="1" t="s">
        <v>960</v>
      </c>
      <c r="BE572" s="1" t="s">
        <v>20485</v>
      </c>
      <c r="BF572" s="13">
        <f>COUNTIF(data_M!$BP:$BP,G572)</f>
        <v>3</v>
      </c>
    </row>
    <row r="573">
      <c r="A573" s="1" t="s">
        <v>19037</v>
      </c>
      <c r="B573" s="11">
        <v>46167.33719907407</v>
      </c>
      <c r="C573" s="42">
        <v>110.0</v>
      </c>
      <c r="D573" s="43">
        <v>46167.0</v>
      </c>
      <c r="E573" s="1" t="s">
        <v>227</v>
      </c>
      <c r="F573" s="1" t="s">
        <v>8416</v>
      </c>
      <c r="G573" s="9" t="s">
        <v>8343</v>
      </c>
      <c r="H573" s="8" t="s">
        <v>19041</v>
      </c>
      <c r="I573" s="1" t="s">
        <v>8378</v>
      </c>
      <c r="J573" s="1" t="s">
        <v>2250</v>
      </c>
      <c r="K573" s="1" t="s">
        <v>237</v>
      </c>
      <c r="L573" s="44" t="s">
        <v>150</v>
      </c>
      <c r="M573" s="17"/>
      <c r="N573" s="44" t="s">
        <v>150</v>
      </c>
      <c r="O573" s="44" t="s">
        <v>155</v>
      </c>
      <c r="P573" s="47"/>
      <c r="Q573" s="17"/>
      <c r="R573" s="45">
        <v>99.0</v>
      </c>
      <c r="S573" s="44" t="s">
        <v>174</v>
      </c>
      <c r="T573" s="44" t="s">
        <v>150</v>
      </c>
      <c r="U573" s="44" t="s">
        <v>150</v>
      </c>
      <c r="V573" s="44" t="s">
        <v>150</v>
      </c>
      <c r="W573" s="44" t="s">
        <v>174</v>
      </c>
      <c r="X573" s="44" t="s">
        <v>150</v>
      </c>
      <c r="Y573" s="44" t="s">
        <v>150</v>
      </c>
      <c r="Z573" s="44" t="s">
        <v>150</v>
      </c>
      <c r="AA573" s="44" t="s">
        <v>150</v>
      </c>
      <c r="AB573" s="44" t="s">
        <v>175</v>
      </c>
      <c r="AC573" s="44" t="s">
        <v>150</v>
      </c>
      <c r="AD573" s="44" t="s">
        <v>150</v>
      </c>
      <c r="AE573" s="44" t="s">
        <v>150</v>
      </c>
      <c r="AF573" s="17"/>
      <c r="AG573" s="17"/>
      <c r="AH573" s="17"/>
      <c r="AI573" s="44" t="s">
        <v>2403</v>
      </c>
      <c r="AJ573" s="44" t="s">
        <v>242</v>
      </c>
      <c r="AK573" s="46" t="s">
        <v>19048</v>
      </c>
      <c r="AL573" s="46" t="s">
        <v>19052</v>
      </c>
      <c r="AM573" s="46" t="s">
        <v>19057</v>
      </c>
      <c r="AN573" s="44" t="s">
        <v>150</v>
      </c>
      <c r="AO573" s="44" t="s">
        <v>158</v>
      </c>
      <c r="AP573" s="44" t="s">
        <v>150</v>
      </c>
      <c r="AQ573" s="44" t="s">
        <v>158</v>
      </c>
      <c r="AR573" s="44" t="s">
        <v>174</v>
      </c>
      <c r="AS573" s="44" t="s">
        <v>158</v>
      </c>
      <c r="AT573" s="44" t="s">
        <v>158</v>
      </c>
      <c r="AU573" s="44" t="s">
        <v>158</v>
      </c>
      <c r="AV573" s="44" t="s">
        <v>150</v>
      </c>
      <c r="AW573" s="44" t="s">
        <v>8284</v>
      </c>
      <c r="AX573" s="44" t="s">
        <v>158</v>
      </c>
      <c r="AY573" s="47"/>
      <c r="AZ573" s="44" t="s">
        <v>158</v>
      </c>
      <c r="BA573" s="47"/>
      <c r="BB573" s="44" t="s">
        <v>158</v>
      </c>
      <c r="BC573" s="47"/>
      <c r="BD573" s="1" t="s">
        <v>227</v>
      </c>
      <c r="BE573" s="1" t="s">
        <v>20493</v>
      </c>
      <c r="BF573" s="13">
        <f>COUNTIF(data_M!$BP:$BP,G573)</f>
        <v>4</v>
      </c>
    </row>
    <row r="574">
      <c r="A574" s="1" t="s">
        <v>17765</v>
      </c>
      <c r="B574" s="11">
        <v>46165.129270833335</v>
      </c>
      <c r="C574" s="42">
        <v>102.0</v>
      </c>
      <c r="D574" s="43">
        <v>46165.0</v>
      </c>
      <c r="E574" s="1" t="s">
        <v>2176</v>
      </c>
      <c r="F574" s="1" t="s">
        <v>13212</v>
      </c>
      <c r="G574" s="9" t="s">
        <v>10314</v>
      </c>
      <c r="H574" s="8" t="s">
        <v>17768</v>
      </c>
      <c r="I574" s="1" t="s">
        <v>10311</v>
      </c>
      <c r="J574" s="1" t="s">
        <v>169</v>
      </c>
      <c r="K574" s="1" t="s">
        <v>1345</v>
      </c>
      <c r="L574" s="44" t="s">
        <v>150</v>
      </c>
      <c r="M574" s="17"/>
      <c r="N574" s="44" t="s">
        <v>150</v>
      </c>
      <c r="O574" s="44" t="s">
        <v>150</v>
      </c>
      <c r="P574" s="44" t="s">
        <v>150</v>
      </c>
      <c r="Q574" s="17"/>
      <c r="R574" s="45">
        <v>132.0</v>
      </c>
      <c r="S574" s="44" t="s">
        <v>174</v>
      </c>
      <c r="T574" s="44" t="s">
        <v>150</v>
      </c>
      <c r="U574" s="44" t="s">
        <v>150</v>
      </c>
      <c r="V574" s="44" t="s">
        <v>150</v>
      </c>
      <c r="W574" s="44" t="s">
        <v>174</v>
      </c>
      <c r="X574" s="44" t="s">
        <v>150</v>
      </c>
      <c r="Y574" s="44" t="s">
        <v>150</v>
      </c>
      <c r="Z574" s="44" t="s">
        <v>150</v>
      </c>
      <c r="AA574" s="44" t="s">
        <v>150</v>
      </c>
      <c r="AB574" s="44" t="s">
        <v>175</v>
      </c>
      <c r="AC574" s="44" t="s">
        <v>150</v>
      </c>
      <c r="AD574" s="44" t="s">
        <v>150</v>
      </c>
      <c r="AE574" s="44" t="s">
        <v>174</v>
      </c>
      <c r="AF574" s="17"/>
      <c r="AG574" s="17"/>
      <c r="AH574" s="17"/>
      <c r="AI574" s="44" t="s">
        <v>322</v>
      </c>
      <c r="AJ574" s="44" t="s">
        <v>1630</v>
      </c>
      <c r="AK574" s="46" t="s">
        <v>17772</v>
      </c>
      <c r="AL574" s="46" t="s">
        <v>17776</v>
      </c>
      <c r="AM574" s="46" t="s">
        <v>17780</v>
      </c>
      <c r="AN574" s="44" t="s">
        <v>150</v>
      </c>
      <c r="AO574" s="44" t="s">
        <v>158</v>
      </c>
      <c r="AP574" s="44" t="s">
        <v>150</v>
      </c>
      <c r="AQ574" s="44" t="s">
        <v>158</v>
      </c>
      <c r="AR574" s="44" t="s">
        <v>158</v>
      </c>
      <c r="AS574" s="44" t="s">
        <v>158</v>
      </c>
      <c r="AT574" s="44" t="s">
        <v>150</v>
      </c>
      <c r="AU574" s="44" t="s">
        <v>158</v>
      </c>
      <c r="AV574" s="44" t="s">
        <v>150</v>
      </c>
      <c r="AW574" s="44" t="s">
        <v>1052</v>
      </c>
      <c r="AX574" s="44" t="s">
        <v>158</v>
      </c>
      <c r="AY574" s="47"/>
      <c r="AZ574" s="44" t="s">
        <v>158</v>
      </c>
      <c r="BA574" s="47"/>
      <c r="BB574" s="44" t="s">
        <v>158</v>
      </c>
      <c r="BC574" s="47"/>
      <c r="BD574" s="1" t="s">
        <v>2176</v>
      </c>
      <c r="BE574" s="1" t="s">
        <v>20499</v>
      </c>
      <c r="BF574" s="13">
        <f>COUNTIF(data_M!$BP:$BP,G574)</f>
        <v>2</v>
      </c>
    </row>
    <row r="575">
      <c r="A575" s="1" t="s">
        <v>4093</v>
      </c>
      <c r="B575" s="11">
        <v>46155.81148148148</v>
      </c>
      <c r="C575" s="42">
        <v>102.0</v>
      </c>
      <c r="D575" s="43">
        <v>46155.0</v>
      </c>
      <c r="E575" s="1" t="s">
        <v>2176</v>
      </c>
      <c r="F575" s="1" t="s">
        <v>4095</v>
      </c>
      <c r="G575" s="9" t="s">
        <v>4096</v>
      </c>
      <c r="H575" s="8" t="s">
        <v>4097</v>
      </c>
      <c r="I575" s="1" t="s">
        <v>4095</v>
      </c>
      <c r="J575" s="1" t="s">
        <v>169</v>
      </c>
      <c r="K575" s="1" t="s">
        <v>1345</v>
      </c>
      <c r="L575" s="44" t="s">
        <v>150</v>
      </c>
      <c r="M575" s="17"/>
      <c r="N575" s="44" t="s">
        <v>174</v>
      </c>
      <c r="O575" s="44" t="s">
        <v>150</v>
      </c>
      <c r="P575" s="44" t="s">
        <v>150</v>
      </c>
      <c r="Q575" s="17"/>
      <c r="R575" s="45">
        <v>30.0</v>
      </c>
      <c r="S575" s="44" t="s">
        <v>174</v>
      </c>
      <c r="T575" s="44" t="s">
        <v>150</v>
      </c>
      <c r="U575" s="44" t="s">
        <v>150</v>
      </c>
      <c r="V575" s="44" t="s">
        <v>150</v>
      </c>
      <c r="W575" s="44" t="s">
        <v>174</v>
      </c>
      <c r="X575" s="44" t="s">
        <v>150</v>
      </c>
      <c r="Y575" s="44" t="s">
        <v>150</v>
      </c>
      <c r="Z575" s="44" t="s">
        <v>150</v>
      </c>
      <c r="AA575" s="44" t="s">
        <v>150</v>
      </c>
      <c r="AB575" s="44" t="s">
        <v>175</v>
      </c>
      <c r="AC575" s="44" t="s">
        <v>174</v>
      </c>
      <c r="AD575" s="47"/>
      <c r="AE575" s="47"/>
      <c r="AF575" s="17"/>
      <c r="AG575" s="17"/>
      <c r="AH575" s="17"/>
      <c r="AI575" s="44" t="s">
        <v>158</v>
      </c>
      <c r="AJ575" s="44" t="s">
        <v>158</v>
      </c>
      <c r="AK575" s="46" t="s">
        <v>4109</v>
      </c>
      <c r="AL575" s="46" t="s">
        <v>4113</v>
      </c>
      <c r="AM575" s="46" t="s">
        <v>4118</v>
      </c>
      <c r="AN575" s="44" t="s">
        <v>158</v>
      </c>
      <c r="AO575" s="44" t="s">
        <v>158</v>
      </c>
      <c r="AP575" s="44" t="s">
        <v>158</v>
      </c>
      <c r="AQ575" s="44" t="s">
        <v>158</v>
      </c>
      <c r="AR575" s="44" t="s">
        <v>155</v>
      </c>
      <c r="AS575" s="44" t="s">
        <v>158</v>
      </c>
      <c r="AT575" s="44" t="s">
        <v>150</v>
      </c>
      <c r="AU575" s="44" t="s">
        <v>158</v>
      </c>
      <c r="AV575" s="44" t="s">
        <v>158</v>
      </c>
      <c r="AW575" s="47"/>
      <c r="AX575" s="44" t="s">
        <v>158</v>
      </c>
      <c r="AY575" s="47"/>
      <c r="AZ575" s="44" t="s">
        <v>158</v>
      </c>
      <c r="BA575" s="47"/>
      <c r="BB575" s="44" t="s">
        <v>158</v>
      </c>
      <c r="BC575" s="47"/>
      <c r="BD575" s="1" t="s">
        <v>2176</v>
      </c>
      <c r="BE575" s="8" t="s">
        <v>18429</v>
      </c>
      <c r="BF575" s="13">
        <f>COUNTIF(data_M!$BP:$BP,G575)</f>
        <v>1</v>
      </c>
    </row>
    <row r="576">
      <c r="A576" s="1" t="s">
        <v>18320</v>
      </c>
      <c r="B576" s="11">
        <v>46166.489756944444</v>
      </c>
      <c r="C576" s="42">
        <v>102.0</v>
      </c>
      <c r="D576" s="43">
        <v>46166.0</v>
      </c>
      <c r="E576" s="1" t="s">
        <v>2176</v>
      </c>
      <c r="F576" s="1" t="s">
        <v>6363</v>
      </c>
      <c r="G576" s="9" t="s">
        <v>6361</v>
      </c>
      <c r="H576" s="8" t="s">
        <v>18321</v>
      </c>
      <c r="I576" s="1" t="s">
        <v>6355</v>
      </c>
      <c r="J576" s="1" t="s">
        <v>169</v>
      </c>
      <c r="K576" s="1" t="s">
        <v>1345</v>
      </c>
      <c r="L576" s="44" t="s">
        <v>150</v>
      </c>
      <c r="M576" s="17"/>
      <c r="N576" s="44" t="s">
        <v>150</v>
      </c>
      <c r="O576" s="44" t="s">
        <v>150</v>
      </c>
      <c r="P576" s="44" t="s">
        <v>150</v>
      </c>
      <c r="Q576" s="17"/>
      <c r="R576" s="45">
        <v>120.0</v>
      </c>
      <c r="S576" s="44" t="s">
        <v>174</v>
      </c>
      <c r="T576" s="44" t="s">
        <v>150</v>
      </c>
      <c r="U576" s="44" t="s">
        <v>150</v>
      </c>
      <c r="V576" s="44" t="s">
        <v>150</v>
      </c>
      <c r="W576" s="44" t="s">
        <v>174</v>
      </c>
      <c r="X576" s="44" t="s">
        <v>150</v>
      </c>
      <c r="Y576" s="44" t="s">
        <v>150</v>
      </c>
      <c r="Z576" s="44" t="s">
        <v>150</v>
      </c>
      <c r="AA576" s="44" t="s">
        <v>150</v>
      </c>
      <c r="AB576" s="44" t="s">
        <v>175</v>
      </c>
      <c r="AC576" s="44" t="s">
        <v>150</v>
      </c>
      <c r="AD576" s="44" t="s">
        <v>150</v>
      </c>
      <c r="AE576" s="44" t="s">
        <v>174</v>
      </c>
      <c r="AF576" s="17"/>
      <c r="AG576" s="17"/>
      <c r="AH576" s="17"/>
      <c r="AI576" s="44" t="s">
        <v>4621</v>
      </c>
      <c r="AJ576" s="44" t="s">
        <v>242</v>
      </c>
      <c r="AK576" s="46" t="s">
        <v>18328</v>
      </c>
      <c r="AL576" s="46" t="s">
        <v>18332</v>
      </c>
      <c r="AM576" s="46" t="s">
        <v>18336</v>
      </c>
      <c r="AN576" s="44" t="s">
        <v>150</v>
      </c>
      <c r="AO576" s="44" t="s">
        <v>158</v>
      </c>
      <c r="AP576" s="44" t="s">
        <v>150</v>
      </c>
      <c r="AQ576" s="44" t="s">
        <v>158</v>
      </c>
      <c r="AR576" s="44" t="s">
        <v>158</v>
      </c>
      <c r="AS576" s="44" t="s">
        <v>158</v>
      </c>
      <c r="AT576" s="44" t="s">
        <v>150</v>
      </c>
      <c r="AU576" s="44" t="s">
        <v>158</v>
      </c>
      <c r="AV576" s="44" t="s">
        <v>150</v>
      </c>
      <c r="AW576" s="44" t="s">
        <v>3015</v>
      </c>
      <c r="AX576" s="44" t="s">
        <v>158</v>
      </c>
      <c r="AY576" s="47"/>
      <c r="AZ576" s="44" t="s">
        <v>158</v>
      </c>
      <c r="BA576" s="47"/>
      <c r="BB576" s="44" t="s">
        <v>158</v>
      </c>
      <c r="BC576" s="47"/>
      <c r="BD576" s="1" t="s">
        <v>2176</v>
      </c>
      <c r="BE576" s="1" t="s">
        <v>20513</v>
      </c>
      <c r="BF576" s="13">
        <f>COUNTIF(data_M!$BP:$BP,G576)</f>
        <v>2</v>
      </c>
    </row>
    <row r="577">
      <c r="A577" s="1" t="s">
        <v>2781</v>
      </c>
      <c r="B577" s="11">
        <v>46155.5233912037</v>
      </c>
      <c r="C577" s="42">
        <v>109.0</v>
      </c>
      <c r="D577" s="43">
        <v>46155.0</v>
      </c>
      <c r="E577" s="1" t="s">
        <v>1913</v>
      </c>
      <c r="F577" s="1" t="s">
        <v>2785</v>
      </c>
      <c r="G577" s="9" t="s">
        <v>2786</v>
      </c>
      <c r="H577" s="8" t="s">
        <v>2787</v>
      </c>
      <c r="I577" s="1" t="s">
        <v>2785</v>
      </c>
      <c r="J577" s="1" t="s">
        <v>2250</v>
      </c>
      <c r="K577" s="1" t="s">
        <v>1543</v>
      </c>
      <c r="L577" s="44" t="s">
        <v>150</v>
      </c>
      <c r="M577" s="17"/>
      <c r="N577" s="44" t="s">
        <v>174</v>
      </c>
      <c r="O577" s="44" t="s">
        <v>155</v>
      </c>
      <c r="P577" s="47"/>
      <c r="Q577" s="17"/>
      <c r="R577" s="45">
        <v>85.0</v>
      </c>
      <c r="S577" s="44" t="s">
        <v>174</v>
      </c>
      <c r="T577" s="44" t="s">
        <v>150</v>
      </c>
      <c r="U577" s="44" t="s">
        <v>150</v>
      </c>
      <c r="V577" s="44" t="s">
        <v>150</v>
      </c>
      <c r="W577" s="44" t="s">
        <v>174</v>
      </c>
      <c r="X577" s="44" t="s">
        <v>150</v>
      </c>
      <c r="Y577" s="44" t="s">
        <v>150</v>
      </c>
      <c r="Z577" s="44" t="s">
        <v>150</v>
      </c>
      <c r="AA577" s="44" t="s">
        <v>150</v>
      </c>
      <c r="AB577" s="44" t="s">
        <v>175</v>
      </c>
      <c r="AC577" s="44" t="s">
        <v>150</v>
      </c>
      <c r="AD577" s="44" t="s">
        <v>150</v>
      </c>
      <c r="AE577" s="44" t="s">
        <v>150</v>
      </c>
      <c r="AF577" s="17"/>
      <c r="AG577" s="17"/>
      <c r="AH577" s="17"/>
      <c r="AI577" s="44" t="s">
        <v>508</v>
      </c>
      <c r="AJ577" s="44" t="s">
        <v>241</v>
      </c>
      <c r="AK577" s="46" t="s">
        <v>2802</v>
      </c>
      <c r="AL577" s="46" t="s">
        <v>2813</v>
      </c>
      <c r="AM577" s="46" t="s">
        <v>2820</v>
      </c>
      <c r="AN577" s="44" t="s">
        <v>150</v>
      </c>
      <c r="AO577" s="44" t="s">
        <v>158</v>
      </c>
      <c r="AP577" s="44" t="s">
        <v>150</v>
      </c>
      <c r="AQ577" s="44" t="s">
        <v>150</v>
      </c>
      <c r="AR577" s="44" t="s">
        <v>161</v>
      </c>
      <c r="AS577" s="44" t="s">
        <v>158</v>
      </c>
      <c r="AT577" s="44" t="s">
        <v>158</v>
      </c>
      <c r="AU577" s="44" t="s">
        <v>158</v>
      </c>
      <c r="AV577" s="44" t="s">
        <v>174</v>
      </c>
      <c r="AW577" s="44" t="s">
        <v>2248</v>
      </c>
      <c r="AX577" s="44" t="s">
        <v>158</v>
      </c>
      <c r="AY577" s="47"/>
      <c r="AZ577" s="44" t="s">
        <v>150</v>
      </c>
      <c r="BA577" s="44" t="s">
        <v>2838</v>
      </c>
      <c r="BB577" s="44" t="s">
        <v>158</v>
      </c>
      <c r="BC577" s="47"/>
      <c r="BD577" s="1" t="s">
        <v>1913</v>
      </c>
      <c r="BE577" s="1" t="s">
        <v>20516</v>
      </c>
      <c r="BF577" s="13">
        <f>COUNTIF(data_M!$BP:$BP,G577)</f>
        <v>3</v>
      </c>
    </row>
    <row r="578">
      <c r="A578" s="1" t="s">
        <v>7932</v>
      </c>
      <c r="B578" s="11">
        <v>46157.665347222224</v>
      </c>
      <c r="C578" s="42">
        <v>102.0</v>
      </c>
      <c r="D578" s="43">
        <v>46156.0</v>
      </c>
      <c r="E578" s="1" t="s">
        <v>2176</v>
      </c>
      <c r="F578" s="1" t="s">
        <v>7936</v>
      </c>
      <c r="G578" s="9" t="s">
        <v>7937</v>
      </c>
      <c r="H578" s="8" t="s">
        <v>7938</v>
      </c>
      <c r="I578" s="1" t="s">
        <v>7946</v>
      </c>
      <c r="J578" s="1" t="s">
        <v>169</v>
      </c>
      <c r="K578" s="1" t="s">
        <v>1345</v>
      </c>
      <c r="L578" s="44" t="s">
        <v>150</v>
      </c>
      <c r="M578" s="17"/>
      <c r="N578" s="44" t="s">
        <v>150</v>
      </c>
      <c r="O578" s="44" t="s">
        <v>150</v>
      </c>
      <c r="P578" s="44" t="s">
        <v>150</v>
      </c>
      <c r="Q578" s="17"/>
      <c r="R578" s="45">
        <v>80.0</v>
      </c>
      <c r="S578" s="44" t="s">
        <v>174</v>
      </c>
      <c r="T578" s="44" t="s">
        <v>150</v>
      </c>
      <c r="U578" s="44" t="s">
        <v>150</v>
      </c>
      <c r="V578" s="44" t="s">
        <v>150</v>
      </c>
      <c r="W578" s="44" t="s">
        <v>174</v>
      </c>
      <c r="X578" s="44" t="s">
        <v>150</v>
      </c>
      <c r="Y578" s="44" t="s">
        <v>150</v>
      </c>
      <c r="Z578" s="44" t="s">
        <v>150</v>
      </c>
      <c r="AA578" s="44" t="s">
        <v>150</v>
      </c>
      <c r="AB578" s="44" t="s">
        <v>175</v>
      </c>
      <c r="AC578" s="44" t="s">
        <v>150</v>
      </c>
      <c r="AD578" s="44" t="s">
        <v>150</v>
      </c>
      <c r="AE578" s="44" t="s">
        <v>174</v>
      </c>
      <c r="AF578" s="17"/>
      <c r="AG578" s="17"/>
      <c r="AH578" s="17"/>
      <c r="AI578" s="44" t="s">
        <v>7107</v>
      </c>
      <c r="AJ578" s="44" t="s">
        <v>242</v>
      </c>
      <c r="AK578" s="46" t="s">
        <v>7952</v>
      </c>
      <c r="AL578" s="46" t="s">
        <v>7960</v>
      </c>
      <c r="AM578" s="46" t="s">
        <v>7971</v>
      </c>
      <c r="AN578" s="44" t="s">
        <v>174</v>
      </c>
      <c r="AO578" s="44" t="s">
        <v>158</v>
      </c>
      <c r="AP578" s="44" t="s">
        <v>150</v>
      </c>
      <c r="AQ578" s="44" t="s">
        <v>158</v>
      </c>
      <c r="AR578" s="44" t="s">
        <v>155</v>
      </c>
      <c r="AS578" s="44" t="s">
        <v>158</v>
      </c>
      <c r="AT578" s="44" t="s">
        <v>150</v>
      </c>
      <c r="AU578" s="44" t="s">
        <v>158</v>
      </c>
      <c r="AV578" s="44" t="s">
        <v>174</v>
      </c>
      <c r="AW578" s="44" t="s">
        <v>3880</v>
      </c>
      <c r="AX578" s="44" t="s">
        <v>158</v>
      </c>
      <c r="AY578" s="47"/>
      <c r="AZ578" s="44" t="s">
        <v>158</v>
      </c>
      <c r="BA578" s="47"/>
      <c r="BB578" s="44" t="s">
        <v>158</v>
      </c>
      <c r="BC578" s="47"/>
      <c r="BD578" s="1" t="s">
        <v>2176</v>
      </c>
      <c r="BE578" s="1" t="s">
        <v>20520</v>
      </c>
      <c r="BF578" s="13">
        <f>COUNTIF(data_M!$BP:$BP,G578)</f>
        <v>5</v>
      </c>
    </row>
    <row r="579">
      <c r="A579" s="1" t="s">
        <v>20271</v>
      </c>
      <c r="B579" s="11">
        <v>46176.59820601852</v>
      </c>
      <c r="C579" s="42">
        <v>101.0</v>
      </c>
      <c r="D579" s="43">
        <v>46176.0</v>
      </c>
      <c r="E579" s="1" t="s">
        <v>793</v>
      </c>
      <c r="F579" s="1" t="s">
        <v>20273</v>
      </c>
      <c r="G579" s="9" t="s">
        <v>3994</v>
      </c>
      <c r="H579" s="8" t="s">
        <v>20274</v>
      </c>
      <c r="I579" s="1" t="s">
        <v>20275</v>
      </c>
      <c r="J579" s="1" t="s">
        <v>808</v>
      </c>
      <c r="K579" s="1" t="s">
        <v>809</v>
      </c>
      <c r="L579" s="44" t="s">
        <v>150</v>
      </c>
      <c r="M579" s="17"/>
      <c r="N579" s="44" t="s">
        <v>150</v>
      </c>
      <c r="O579" s="44" t="s">
        <v>150</v>
      </c>
      <c r="P579" s="44" t="s">
        <v>150</v>
      </c>
      <c r="Q579" s="17"/>
      <c r="R579" s="45">
        <v>120.0</v>
      </c>
      <c r="S579" s="44" t="s">
        <v>174</v>
      </c>
      <c r="T579" s="44" t="s">
        <v>150</v>
      </c>
      <c r="U579" s="44" t="s">
        <v>150</v>
      </c>
      <c r="V579" s="44" t="s">
        <v>150</v>
      </c>
      <c r="W579" s="44" t="s">
        <v>174</v>
      </c>
      <c r="X579" s="44" t="s">
        <v>150</v>
      </c>
      <c r="Y579" s="44" t="s">
        <v>150</v>
      </c>
      <c r="Z579" s="44" t="s">
        <v>150</v>
      </c>
      <c r="AA579" s="44" t="s">
        <v>150</v>
      </c>
      <c r="AB579" s="44" t="s">
        <v>150</v>
      </c>
      <c r="AC579" s="44" t="s">
        <v>150</v>
      </c>
      <c r="AD579" s="44" t="s">
        <v>150</v>
      </c>
      <c r="AE579" s="44" t="s">
        <v>155</v>
      </c>
      <c r="AF579" s="17"/>
      <c r="AG579" s="17"/>
      <c r="AH579" s="17"/>
      <c r="AI579" s="44" t="s">
        <v>508</v>
      </c>
      <c r="AJ579" s="44" t="s">
        <v>241</v>
      </c>
      <c r="AK579" s="46" t="s">
        <v>20276</v>
      </c>
      <c r="AL579" s="46" t="s">
        <v>20278</v>
      </c>
      <c r="AM579" s="46" t="s">
        <v>20279</v>
      </c>
      <c r="AN579" s="44" t="s">
        <v>174</v>
      </c>
      <c r="AO579" s="44" t="s">
        <v>158</v>
      </c>
      <c r="AP579" s="44" t="s">
        <v>150</v>
      </c>
      <c r="AQ579" s="44" t="s">
        <v>150</v>
      </c>
      <c r="AR579" s="44" t="s">
        <v>154</v>
      </c>
      <c r="AS579" s="44" t="s">
        <v>150</v>
      </c>
      <c r="AT579" s="44" t="s">
        <v>150</v>
      </c>
      <c r="AU579" s="44" t="s">
        <v>158</v>
      </c>
      <c r="AV579" s="44" t="s">
        <v>155</v>
      </c>
      <c r="AW579" s="44" t="s">
        <v>2026</v>
      </c>
      <c r="AX579" s="44" t="s">
        <v>150</v>
      </c>
      <c r="AY579" s="44" t="s">
        <v>6764</v>
      </c>
      <c r="AZ579" s="44" t="s">
        <v>158</v>
      </c>
      <c r="BA579" s="47"/>
      <c r="BB579" s="44" t="s">
        <v>158</v>
      </c>
      <c r="BC579" s="47"/>
      <c r="BD579" s="1" t="s">
        <v>793</v>
      </c>
      <c r="BE579" s="1" t="s">
        <v>20523</v>
      </c>
      <c r="BF579" s="13">
        <f>COUNTIF(data_M!$BP:$BP,G579)</f>
        <v>3</v>
      </c>
    </row>
    <row r="580">
      <c r="A580" s="1" t="s">
        <v>10434</v>
      </c>
      <c r="B580" s="11">
        <v>46160.23731481482</v>
      </c>
      <c r="C580" s="42">
        <v>101.0</v>
      </c>
      <c r="D580" s="43">
        <v>46160.0</v>
      </c>
      <c r="E580" s="1" t="s">
        <v>793</v>
      </c>
      <c r="F580" s="1" t="s">
        <v>5153</v>
      </c>
      <c r="G580" s="9" t="s">
        <v>5160</v>
      </c>
      <c r="H580" s="8" t="s">
        <v>10446</v>
      </c>
      <c r="I580" s="1" t="s">
        <v>5153</v>
      </c>
      <c r="J580" s="1" t="s">
        <v>808</v>
      </c>
      <c r="K580" s="1" t="s">
        <v>809</v>
      </c>
      <c r="L580" s="44" t="s">
        <v>150</v>
      </c>
      <c r="M580" s="17"/>
      <c r="N580" s="44" t="s">
        <v>174</v>
      </c>
      <c r="O580" s="44" t="s">
        <v>150</v>
      </c>
      <c r="P580" s="44" t="s">
        <v>150</v>
      </c>
      <c r="Q580" s="17"/>
      <c r="R580" s="45">
        <v>165.0</v>
      </c>
      <c r="S580" s="44" t="s">
        <v>174</v>
      </c>
      <c r="T580" s="44" t="s">
        <v>150</v>
      </c>
      <c r="U580" s="44" t="s">
        <v>150</v>
      </c>
      <c r="V580" s="44" t="s">
        <v>150</v>
      </c>
      <c r="W580" s="44" t="s">
        <v>174</v>
      </c>
      <c r="X580" s="44" t="s">
        <v>150</v>
      </c>
      <c r="Y580" s="44" t="s">
        <v>150</v>
      </c>
      <c r="Z580" s="44" t="s">
        <v>150</v>
      </c>
      <c r="AA580" s="44" t="s">
        <v>150</v>
      </c>
      <c r="AB580" s="44" t="s">
        <v>150</v>
      </c>
      <c r="AC580" s="44" t="s">
        <v>150</v>
      </c>
      <c r="AD580" s="44" t="s">
        <v>150</v>
      </c>
      <c r="AE580" s="44" t="s">
        <v>155</v>
      </c>
      <c r="AF580" s="17"/>
      <c r="AG580" s="17"/>
      <c r="AH580" s="17"/>
      <c r="AI580" s="44" t="s">
        <v>4692</v>
      </c>
      <c r="AJ580" s="44" t="s">
        <v>242</v>
      </c>
      <c r="AK580" s="46" t="s">
        <v>10459</v>
      </c>
      <c r="AL580" s="46" t="s">
        <v>10463</v>
      </c>
      <c r="AM580" s="46" t="s">
        <v>10475</v>
      </c>
      <c r="AN580" s="44" t="s">
        <v>174</v>
      </c>
      <c r="AO580" s="44" t="s">
        <v>158</v>
      </c>
      <c r="AP580" s="44" t="s">
        <v>150</v>
      </c>
      <c r="AQ580" s="44" t="s">
        <v>150</v>
      </c>
      <c r="AR580" s="44" t="s">
        <v>174</v>
      </c>
      <c r="AS580" s="44" t="s">
        <v>150</v>
      </c>
      <c r="AT580" s="44" t="s">
        <v>158</v>
      </c>
      <c r="AU580" s="44" t="s">
        <v>158</v>
      </c>
      <c r="AV580" s="44" t="s">
        <v>156</v>
      </c>
      <c r="AW580" s="44" t="s">
        <v>6038</v>
      </c>
      <c r="AX580" s="44" t="s">
        <v>150</v>
      </c>
      <c r="AY580" s="44" t="s">
        <v>285</v>
      </c>
      <c r="AZ580" s="44" t="s">
        <v>158</v>
      </c>
      <c r="BA580" s="47"/>
      <c r="BB580" s="44" t="s">
        <v>158</v>
      </c>
      <c r="BC580" s="47"/>
      <c r="BD580" s="1" t="s">
        <v>793</v>
      </c>
      <c r="BE580" s="1" t="s">
        <v>20526</v>
      </c>
      <c r="BF580" s="13">
        <f>COUNTIF(data_M!$BP:$BP,G580)</f>
        <v>3</v>
      </c>
    </row>
    <row r="581">
      <c r="A581" s="1" t="s">
        <v>4981</v>
      </c>
      <c r="B581" s="11">
        <v>46156.26373842593</v>
      </c>
      <c r="C581" s="42">
        <v>106.0</v>
      </c>
      <c r="D581" s="43">
        <v>46156.0</v>
      </c>
      <c r="E581" s="1" t="s">
        <v>299</v>
      </c>
      <c r="F581" s="1" t="s">
        <v>3708</v>
      </c>
      <c r="G581" s="9" t="s">
        <v>4984</v>
      </c>
      <c r="H581" s="8" t="s">
        <v>4985</v>
      </c>
      <c r="I581" s="1" t="s">
        <v>3708</v>
      </c>
      <c r="J581" s="1" t="s">
        <v>169</v>
      </c>
      <c r="K581" s="1" t="s">
        <v>317</v>
      </c>
      <c r="L581" s="44" t="s">
        <v>150</v>
      </c>
      <c r="M581" s="17"/>
      <c r="N581" s="44" t="s">
        <v>150</v>
      </c>
      <c r="O581" s="44" t="s">
        <v>150</v>
      </c>
      <c r="P581" s="44" t="s">
        <v>150</v>
      </c>
      <c r="Q581" s="17"/>
      <c r="R581" s="45">
        <v>60.0</v>
      </c>
      <c r="S581" s="44" t="s">
        <v>174</v>
      </c>
      <c r="T581" s="44" t="s">
        <v>150</v>
      </c>
      <c r="U581" s="44" t="s">
        <v>150</v>
      </c>
      <c r="V581" s="44" t="s">
        <v>150</v>
      </c>
      <c r="W581" s="44" t="s">
        <v>174</v>
      </c>
      <c r="X581" s="44" t="s">
        <v>150</v>
      </c>
      <c r="Y581" s="44" t="s">
        <v>150</v>
      </c>
      <c r="Z581" s="44" t="s">
        <v>150</v>
      </c>
      <c r="AA581" s="44" t="s">
        <v>150</v>
      </c>
      <c r="AB581" s="44" t="s">
        <v>175</v>
      </c>
      <c r="AC581" s="44" t="s">
        <v>150</v>
      </c>
      <c r="AD581" s="44" t="s">
        <v>150</v>
      </c>
      <c r="AE581" s="44" t="s">
        <v>150</v>
      </c>
      <c r="AF581" s="17"/>
      <c r="AG581" s="17"/>
      <c r="AH581" s="17"/>
      <c r="AI581" s="44" t="s">
        <v>2403</v>
      </c>
      <c r="AJ581" s="44" t="s">
        <v>757</v>
      </c>
      <c r="AK581" s="46" t="s">
        <v>5006</v>
      </c>
      <c r="AL581" s="46" t="s">
        <v>5015</v>
      </c>
      <c r="AM581" s="46" t="s">
        <v>5024</v>
      </c>
      <c r="AN581" s="44" t="s">
        <v>174</v>
      </c>
      <c r="AO581" s="44" t="s">
        <v>158</v>
      </c>
      <c r="AP581" s="44" t="s">
        <v>150</v>
      </c>
      <c r="AQ581" s="44" t="s">
        <v>158</v>
      </c>
      <c r="AR581" s="44" t="s">
        <v>150</v>
      </c>
      <c r="AS581" s="44" t="s">
        <v>158</v>
      </c>
      <c r="AT581" s="44" t="s">
        <v>150</v>
      </c>
      <c r="AU581" s="44" t="s">
        <v>158</v>
      </c>
      <c r="AV581" s="44" t="s">
        <v>150</v>
      </c>
      <c r="AW581" s="44" t="s">
        <v>2248</v>
      </c>
      <c r="AX581" s="44" t="s">
        <v>158</v>
      </c>
      <c r="AY581" s="47"/>
      <c r="AZ581" s="44" t="s">
        <v>158</v>
      </c>
      <c r="BA581" s="47"/>
      <c r="BB581" s="44" t="s">
        <v>158</v>
      </c>
      <c r="BC581" s="47"/>
      <c r="BD581" s="1" t="s">
        <v>299</v>
      </c>
      <c r="BE581" s="1" t="s">
        <v>20532</v>
      </c>
      <c r="BF581" s="13">
        <f>COUNTIF(data_M!$BP:$BP,G581)</f>
        <v>2</v>
      </c>
    </row>
    <row r="582">
      <c r="A582" s="1" t="s">
        <v>20230</v>
      </c>
      <c r="B582" s="11">
        <v>46176.5571412037</v>
      </c>
      <c r="C582" s="42">
        <v>101.0</v>
      </c>
      <c r="D582" s="43">
        <v>46176.0</v>
      </c>
      <c r="E582" s="1" t="s">
        <v>793</v>
      </c>
      <c r="F582" s="1" t="s">
        <v>4183</v>
      </c>
      <c r="G582" s="9" t="s">
        <v>4162</v>
      </c>
      <c r="H582" s="8" t="s">
        <v>20232</v>
      </c>
      <c r="I582" s="1" t="s">
        <v>4168</v>
      </c>
      <c r="J582" s="1" t="s">
        <v>808</v>
      </c>
      <c r="K582" s="1" t="s">
        <v>809</v>
      </c>
      <c r="L582" s="44" t="s">
        <v>150</v>
      </c>
      <c r="M582" s="17"/>
      <c r="N582" s="44" t="s">
        <v>150</v>
      </c>
      <c r="O582" s="44" t="s">
        <v>150</v>
      </c>
      <c r="P582" s="44" t="s">
        <v>150</v>
      </c>
      <c r="Q582" s="17"/>
      <c r="R582" s="45">
        <v>180.0</v>
      </c>
      <c r="S582" s="44" t="s">
        <v>174</v>
      </c>
      <c r="T582" s="44" t="s">
        <v>150</v>
      </c>
      <c r="U582" s="44" t="s">
        <v>150</v>
      </c>
      <c r="V582" s="44" t="s">
        <v>150</v>
      </c>
      <c r="W582" s="44" t="s">
        <v>174</v>
      </c>
      <c r="X582" s="44" t="s">
        <v>150</v>
      </c>
      <c r="Y582" s="44" t="s">
        <v>150</v>
      </c>
      <c r="Z582" s="44" t="s">
        <v>150</v>
      </c>
      <c r="AA582" s="44" t="s">
        <v>150</v>
      </c>
      <c r="AB582" s="44" t="s">
        <v>175</v>
      </c>
      <c r="AC582" s="44" t="s">
        <v>150</v>
      </c>
      <c r="AD582" s="44" t="s">
        <v>150</v>
      </c>
      <c r="AE582" s="44" t="s">
        <v>150</v>
      </c>
      <c r="AF582" s="17"/>
      <c r="AG582" s="17"/>
      <c r="AH582" s="17"/>
      <c r="AI582" s="44" t="s">
        <v>242</v>
      </c>
      <c r="AJ582" s="44" t="s">
        <v>757</v>
      </c>
      <c r="AK582" s="46" t="s">
        <v>20233</v>
      </c>
      <c r="AL582" s="46" t="s">
        <v>20235</v>
      </c>
      <c r="AM582" s="46" t="s">
        <v>20236</v>
      </c>
      <c r="AN582" s="44" t="s">
        <v>155</v>
      </c>
      <c r="AO582" s="44" t="s">
        <v>158</v>
      </c>
      <c r="AP582" s="44" t="s">
        <v>150</v>
      </c>
      <c r="AQ582" s="44" t="s">
        <v>150</v>
      </c>
      <c r="AR582" s="44" t="s">
        <v>2624</v>
      </c>
      <c r="AS582" s="44" t="s">
        <v>150</v>
      </c>
      <c r="AT582" s="44" t="s">
        <v>158</v>
      </c>
      <c r="AU582" s="44" t="s">
        <v>158</v>
      </c>
      <c r="AV582" s="44" t="s">
        <v>174</v>
      </c>
      <c r="AW582" s="44" t="s">
        <v>4973</v>
      </c>
      <c r="AX582" s="44" t="s">
        <v>158</v>
      </c>
      <c r="AY582" s="47"/>
      <c r="AZ582" s="44" t="s">
        <v>158</v>
      </c>
      <c r="BA582" s="47"/>
      <c r="BB582" s="44" t="s">
        <v>158</v>
      </c>
      <c r="BC582" s="47"/>
      <c r="BD582" s="1" t="s">
        <v>793</v>
      </c>
      <c r="BE582" s="1" t="s">
        <v>20541</v>
      </c>
      <c r="BF582" s="13">
        <f>COUNTIF(data_M!$BP:$BP,G582)</f>
        <v>3</v>
      </c>
    </row>
    <row r="583">
      <c r="A583" s="1" t="s">
        <v>18086</v>
      </c>
      <c r="B583" s="11">
        <v>46166.170011574075</v>
      </c>
      <c r="C583" s="42">
        <v>105.0</v>
      </c>
      <c r="D583" s="43">
        <v>46166.0</v>
      </c>
      <c r="E583" s="1" t="s">
        <v>136</v>
      </c>
      <c r="F583" s="1" t="s">
        <v>8186</v>
      </c>
      <c r="G583" s="9" t="s">
        <v>8191</v>
      </c>
      <c r="H583" s="8" t="s">
        <v>18089</v>
      </c>
      <c r="I583" s="1" t="s">
        <v>9749</v>
      </c>
      <c r="J583" s="1" t="s">
        <v>169</v>
      </c>
      <c r="K583" s="1" t="s">
        <v>171</v>
      </c>
      <c r="L583" s="44" t="s">
        <v>150</v>
      </c>
      <c r="M583" s="17"/>
      <c r="N583" s="44" t="s">
        <v>150</v>
      </c>
      <c r="O583" s="44" t="s">
        <v>150</v>
      </c>
      <c r="P583" s="44" t="s">
        <v>150</v>
      </c>
      <c r="Q583" s="17"/>
      <c r="R583" s="45">
        <v>50.0</v>
      </c>
      <c r="S583" s="44" t="s">
        <v>174</v>
      </c>
      <c r="T583" s="44" t="s">
        <v>150</v>
      </c>
      <c r="U583" s="44" t="s">
        <v>150</v>
      </c>
      <c r="V583" s="44" t="s">
        <v>150</v>
      </c>
      <c r="W583" s="44" t="s">
        <v>174</v>
      </c>
      <c r="X583" s="44" t="s">
        <v>150</v>
      </c>
      <c r="Y583" s="44" t="s">
        <v>150</v>
      </c>
      <c r="Z583" s="44" t="s">
        <v>150</v>
      </c>
      <c r="AA583" s="44" t="s">
        <v>150</v>
      </c>
      <c r="AB583" s="44" t="s">
        <v>175</v>
      </c>
      <c r="AC583" s="44" t="s">
        <v>150</v>
      </c>
      <c r="AD583" s="44" t="s">
        <v>150</v>
      </c>
      <c r="AE583" s="44" t="s">
        <v>174</v>
      </c>
      <c r="AF583" s="17"/>
      <c r="AG583" s="17"/>
      <c r="AH583" s="17"/>
      <c r="AI583" s="44" t="s">
        <v>158</v>
      </c>
      <c r="AJ583" s="44" t="s">
        <v>158</v>
      </c>
      <c r="AK583" s="46" t="s">
        <v>18094</v>
      </c>
      <c r="AL583" s="46" t="s">
        <v>18096</v>
      </c>
      <c r="AM583" s="46" t="s">
        <v>18103</v>
      </c>
      <c r="AN583" s="44" t="s">
        <v>150</v>
      </c>
      <c r="AO583" s="44" t="s">
        <v>158</v>
      </c>
      <c r="AP583" s="44" t="s">
        <v>158</v>
      </c>
      <c r="AQ583" s="44" t="s">
        <v>158</v>
      </c>
      <c r="AR583" s="44" t="s">
        <v>158</v>
      </c>
      <c r="AS583" s="44" t="s">
        <v>158</v>
      </c>
      <c r="AT583" s="44" t="s">
        <v>150</v>
      </c>
      <c r="AU583" s="44" t="s">
        <v>158</v>
      </c>
      <c r="AV583" s="44" t="s">
        <v>158</v>
      </c>
      <c r="AW583" s="47"/>
      <c r="AX583" s="44" t="s">
        <v>158</v>
      </c>
      <c r="AY583" s="47"/>
      <c r="AZ583" s="44" t="s">
        <v>150</v>
      </c>
      <c r="BA583" s="44" t="s">
        <v>2897</v>
      </c>
      <c r="BB583" s="44" t="s">
        <v>158</v>
      </c>
      <c r="BC583" s="47"/>
      <c r="BD583" s="1" t="s">
        <v>136</v>
      </c>
      <c r="BE583" s="1" t="s">
        <v>20548</v>
      </c>
      <c r="BF583" s="13">
        <f>COUNTIF(data_M!$BP:$BP,G583)</f>
        <v>2</v>
      </c>
    </row>
    <row r="584">
      <c r="A584" s="1" t="s">
        <v>20549</v>
      </c>
      <c r="B584" s="11">
        <v>46182.435277777775</v>
      </c>
      <c r="C584" s="42">
        <v>108.0</v>
      </c>
      <c r="D584" s="43">
        <v>46182.0</v>
      </c>
      <c r="E584" s="1" t="s">
        <v>852</v>
      </c>
      <c r="F584" s="1" t="s">
        <v>990</v>
      </c>
      <c r="G584" s="9" t="s">
        <v>928</v>
      </c>
      <c r="H584" s="8" t="s">
        <v>20550</v>
      </c>
      <c r="I584" s="1" t="s">
        <v>974</v>
      </c>
      <c r="J584" s="1" t="s">
        <v>1592</v>
      </c>
      <c r="K584" s="1" t="s">
        <v>863</v>
      </c>
      <c r="L584" s="44" t="s">
        <v>150</v>
      </c>
      <c r="M584" s="17"/>
      <c r="N584" s="44" t="s">
        <v>150</v>
      </c>
      <c r="O584" s="44" t="s">
        <v>150</v>
      </c>
      <c r="P584" s="44" t="s">
        <v>150</v>
      </c>
      <c r="Q584" s="17"/>
      <c r="R584" s="45">
        <v>130.0</v>
      </c>
      <c r="S584" s="44" t="s">
        <v>174</v>
      </c>
      <c r="T584" s="44" t="s">
        <v>150</v>
      </c>
      <c r="U584" s="44" t="s">
        <v>150</v>
      </c>
      <c r="V584" s="44" t="s">
        <v>150</v>
      </c>
      <c r="W584" s="44" t="s">
        <v>174</v>
      </c>
      <c r="X584" s="44" t="s">
        <v>150</v>
      </c>
      <c r="Y584" s="44" t="s">
        <v>150</v>
      </c>
      <c r="Z584" s="44" t="s">
        <v>150</v>
      </c>
      <c r="AA584" s="44" t="s">
        <v>150</v>
      </c>
      <c r="AB584" s="44" t="s">
        <v>175</v>
      </c>
      <c r="AC584" s="44" t="s">
        <v>150</v>
      </c>
      <c r="AD584" s="44" t="s">
        <v>150</v>
      </c>
      <c r="AE584" s="44" t="s">
        <v>174</v>
      </c>
      <c r="AF584" s="17"/>
      <c r="AG584" s="17"/>
      <c r="AH584" s="17"/>
      <c r="AI584" s="44" t="s">
        <v>508</v>
      </c>
      <c r="AJ584" s="44" t="s">
        <v>812</v>
      </c>
      <c r="AK584" s="46" t="s">
        <v>20551</v>
      </c>
      <c r="AL584" s="46" t="s">
        <v>20552</v>
      </c>
      <c r="AM584" s="46" t="s">
        <v>20553</v>
      </c>
      <c r="AN584" s="44" t="s">
        <v>155</v>
      </c>
      <c r="AO584" s="44" t="s">
        <v>158</v>
      </c>
      <c r="AP584" s="44" t="s">
        <v>150</v>
      </c>
      <c r="AQ584" s="44" t="s">
        <v>158</v>
      </c>
      <c r="AR584" s="44" t="s">
        <v>2624</v>
      </c>
      <c r="AS584" s="44" t="s">
        <v>158</v>
      </c>
      <c r="AT584" s="44" t="s">
        <v>174</v>
      </c>
      <c r="AU584" s="44" t="s">
        <v>158</v>
      </c>
      <c r="AV584" s="44" t="s">
        <v>174</v>
      </c>
      <c r="AW584" s="44" t="s">
        <v>1322</v>
      </c>
      <c r="AX584" s="44" t="s">
        <v>150</v>
      </c>
      <c r="AY584" s="44" t="s">
        <v>1322</v>
      </c>
      <c r="AZ584" s="44" t="s">
        <v>158</v>
      </c>
      <c r="BA584" s="47"/>
      <c r="BB584" s="44" t="s">
        <v>158</v>
      </c>
      <c r="BC584" s="47"/>
      <c r="BD584" s="1" t="s">
        <v>852</v>
      </c>
      <c r="BE584" s="1" t="s">
        <v>20556</v>
      </c>
      <c r="BF584" s="13">
        <f>COUNTIF(data_M!$BP:$BP,G584)</f>
        <v>5</v>
      </c>
    </row>
    <row r="585">
      <c r="A585" s="1" t="s">
        <v>13368</v>
      </c>
      <c r="B585" s="11">
        <v>46161.27376157408</v>
      </c>
      <c r="C585" s="42">
        <v>108.0</v>
      </c>
      <c r="D585" s="43">
        <v>46161.0</v>
      </c>
      <c r="E585" s="1" t="s">
        <v>852</v>
      </c>
      <c r="F585" s="1" t="s">
        <v>13371</v>
      </c>
      <c r="G585" s="9" t="s">
        <v>13372</v>
      </c>
      <c r="H585" s="8" t="s">
        <v>13373</v>
      </c>
      <c r="I585" s="1" t="s">
        <v>13382</v>
      </c>
      <c r="J585" s="1" t="s">
        <v>1592</v>
      </c>
      <c r="K585" s="1" t="s">
        <v>863</v>
      </c>
      <c r="L585" s="44" t="s">
        <v>150</v>
      </c>
      <c r="M585" s="17"/>
      <c r="N585" s="44" t="s">
        <v>174</v>
      </c>
      <c r="O585" s="44" t="s">
        <v>150</v>
      </c>
      <c r="P585" s="44" t="s">
        <v>150</v>
      </c>
      <c r="Q585" s="17"/>
      <c r="R585" s="45">
        <v>55.0</v>
      </c>
      <c r="S585" s="44" t="s">
        <v>174</v>
      </c>
      <c r="T585" s="44" t="s">
        <v>150</v>
      </c>
      <c r="U585" s="44" t="s">
        <v>150</v>
      </c>
      <c r="V585" s="44" t="s">
        <v>150</v>
      </c>
      <c r="W585" s="44" t="s">
        <v>174</v>
      </c>
      <c r="X585" s="44" t="s">
        <v>150</v>
      </c>
      <c r="Y585" s="44" t="s">
        <v>150</v>
      </c>
      <c r="Z585" s="44" t="s">
        <v>150</v>
      </c>
      <c r="AA585" s="44" t="s">
        <v>150</v>
      </c>
      <c r="AB585" s="44" t="s">
        <v>175</v>
      </c>
      <c r="AC585" s="44" t="s">
        <v>150</v>
      </c>
      <c r="AD585" s="44" t="s">
        <v>150</v>
      </c>
      <c r="AE585" s="44" t="s">
        <v>150</v>
      </c>
      <c r="AF585" s="17"/>
      <c r="AG585" s="17"/>
      <c r="AH585" s="17"/>
      <c r="AI585" s="44" t="s">
        <v>1131</v>
      </c>
      <c r="AJ585" s="44" t="s">
        <v>158</v>
      </c>
      <c r="AK585" s="46" t="s">
        <v>13387</v>
      </c>
      <c r="AL585" s="46" t="s">
        <v>13398</v>
      </c>
      <c r="AM585" s="46" t="s">
        <v>13405</v>
      </c>
      <c r="AN585" s="44" t="s">
        <v>174</v>
      </c>
      <c r="AO585" s="44" t="s">
        <v>158</v>
      </c>
      <c r="AP585" s="44" t="s">
        <v>150</v>
      </c>
      <c r="AQ585" s="44" t="s">
        <v>158</v>
      </c>
      <c r="AR585" s="44" t="s">
        <v>158</v>
      </c>
      <c r="AS585" s="44" t="s">
        <v>158</v>
      </c>
      <c r="AT585" s="44" t="s">
        <v>150</v>
      </c>
      <c r="AU585" s="44" t="s">
        <v>158</v>
      </c>
      <c r="AV585" s="44" t="s">
        <v>150</v>
      </c>
      <c r="AW585" s="44" t="s">
        <v>449</v>
      </c>
      <c r="AX585" s="44" t="s">
        <v>158</v>
      </c>
      <c r="AY585" s="47"/>
      <c r="AZ585" s="44" t="s">
        <v>158</v>
      </c>
      <c r="BA585" s="47"/>
      <c r="BB585" s="44" t="s">
        <v>158</v>
      </c>
      <c r="BC585" s="47"/>
      <c r="BD585" s="1" t="s">
        <v>852</v>
      </c>
      <c r="BE585" s="1" t="s">
        <v>20558</v>
      </c>
      <c r="BF585" s="13">
        <f>COUNTIF(data_M!$BP:$BP,G585)</f>
        <v>2</v>
      </c>
    </row>
    <row r="586">
      <c r="A586" s="1" t="s">
        <v>17212</v>
      </c>
      <c r="B586" s="11">
        <v>46164.39226851852</v>
      </c>
      <c r="C586" s="42">
        <v>110.0</v>
      </c>
      <c r="D586" s="43">
        <v>46164.0</v>
      </c>
      <c r="E586" s="1" t="s">
        <v>227</v>
      </c>
      <c r="F586" s="1" t="s">
        <v>4044</v>
      </c>
      <c r="G586" s="9" t="s">
        <v>4050</v>
      </c>
      <c r="H586" s="8" t="s">
        <v>17218</v>
      </c>
      <c r="I586" s="1" t="s">
        <v>4044</v>
      </c>
      <c r="J586" s="1" t="s">
        <v>3297</v>
      </c>
      <c r="K586" s="1" t="s">
        <v>237</v>
      </c>
      <c r="L586" s="44" t="s">
        <v>150</v>
      </c>
      <c r="M586" s="17"/>
      <c r="N586" s="44" t="s">
        <v>174</v>
      </c>
      <c r="O586" s="44" t="s">
        <v>150</v>
      </c>
      <c r="P586" s="44" t="s">
        <v>150</v>
      </c>
      <c r="Q586" s="17"/>
      <c r="R586" s="45">
        <v>38.0</v>
      </c>
      <c r="S586" s="44" t="s">
        <v>174</v>
      </c>
      <c r="T586" s="44" t="s">
        <v>150</v>
      </c>
      <c r="U586" s="44" t="s">
        <v>150</v>
      </c>
      <c r="V586" s="44" t="s">
        <v>150</v>
      </c>
      <c r="W586" s="44" t="s">
        <v>174</v>
      </c>
      <c r="X586" s="44" t="s">
        <v>150</v>
      </c>
      <c r="Y586" s="44" t="s">
        <v>150</v>
      </c>
      <c r="Z586" s="44" t="s">
        <v>150</v>
      </c>
      <c r="AA586" s="44" t="s">
        <v>150</v>
      </c>
      <c r="AB586" s="44" t="s">
        <v>175</v>
      </c>
      <c r="AC586" s="44" t="s">
        <v>150</v>
      </c>
      <c r="AD586" s="44" t="s">
        <v>150</v>
      </c>
      <c r="AE586" s="44" t="s">
        <v>150</v>
      </c>
      <c r="AF586" s="17"/>
      <c r="AG586" s="17"/>
      <c r="AH586" s="17"/>
      <c r="AI586" s="44" t="s">
        <v>158</v>
      </c>
      <c r="AJ586" s="44" t="s">
        <v>812</v>
      </c>
      <c r="AK586" s="46" t="s">
        <v>17224</v>
      </c>
      <c r="AL586" s="46" t="s">
        <v>17228</v>
      </c>
      <c r="AM586" s="46" t="s">
        <v>17234</v>
      </c>
      <c r="AN586" s="44" t="s">
        <v>158</v>
      </c>
      <c r="AO586" s="44" t="s">
        <v>158</v>
      </c>
      <c r="AP586" s="44" t="s">
        <v>158</v>
      </c>
      <c r="AQ586" s="44" t="s">
        <v>158</v>
      </c>
      <c r="AR586" s="44" t="s">
        <v>174</v>
      </c>
      <c r="AS586" s="44" t="s">
        <v>158</v>
      </c>
      <c r="AT586" s="44" t="s">
        <v>158</v>
      </c>
      <c r="AU586" s="44" t="s">
        <v>158</v>
      </c>
      <c r="AV586" s="44" t="s">
        <v>150</v>
      </c>
      <c r="AW586" s="44" t="s">
        <v>15663</v>
      </c>
      <c r="AX586" s="44" t="s">
        <v>158</v>
      </c>
      <c r="AY586" s="47"/>
      <c r="AZ586" s="44" t="s">
        <v>158</v>
      </c>
      <c r="BA586" s="47"/>
      <c r="BB586" s="44" t="s">
        <v>158</v>
      </c>
      <c r="BC586" s="47"/>
      <c r="BD586" s="1" t="s">
        <v>227</v>
      </c>
      <c r="BE586" s="1" t="s">
        <v>20563</v>
      </c>
      <c r="BF586" s="13">
        <f>COUNTIF(data_M!$BP:$BP,G586)</f>
        <v>2</v>
      </c>
    </row>
    <row r="587">
      <c r="A587" s="1" t="s">
        <v>2629</v>
      </c>
      <c r="B587" s="11">
        <v>46155.50984953704</v>
      </c>
      <c r="C587" s="42">
        <v>109.0</v>
      </c>
      <c r="D587" s="43">
        <v>46154.0</v>
      </c>
      <c r="E587" s="1" t="s">
        <v>1913</v>
      </c>
      <c r="F587" s="1" t="s">
        <v>2637</v>
      </c>
      <c r="G587" s="9" t="s">
        <v>2639</v>
      </c>
      <c r="H587" s="8" t="s">
        <v>2640</v>
      </c>
      <c r="I587" s="1" t="s">
        <v>2637</v>
      </c>
      <c r="J587" s="1" t="s">
        <v>169</v>
      </c>
      <c r="K587" s="1" t="s">
        <v>1543</v>
      </c>
      <c r="L587" s="44" t="s">
        <v>150</v>
      </c>
      <c r="M587" s="17"/>
      <c r="N587" s="44" t="s">
        <v>150</v>
      </c>
      <c r="O587" s="44" t="s">
        <v>150</v>
      </c>
      <c r="P587" s="44" t="s">
        <v>150</v>
      </c>
      <c r="Q587" s="17"/>
      <c r="R587" s="45">
        <v>140.0</v>
      </c>
      <c r="S587" s="44" t="s">
        <v>174</v>
      </c>
      <c r="T587" s="44" t="s">
        <v>150</v>
      </c>
      <c r="U587" s="44" t="s">
        <v>150</v>
      </c>
      <c r="V587" s="44" t="s">
        <v>150</v>
      </c>
      <c r="W587" s="44" t="s">
        <v>174</v>
      </c>
      <c r="X587" s="44" t="s">
        <v>150</v>
      </c>
      <c r="Y587" s="44" t="s">
        <v>150</v>
      </c>
      <c r="Z587" s="44" t="s">
        <v>150</v>
      </c>
      <c r="AA587" s="44" t="s">
        <v>150</v>
      </c>
      <c r="AB587" s="44" t="s">
        <v>175</v>
      </c>
      <c r="AC587" s="44" t="s">
        <v>150</v>
      </c>
      <c r="AD587" s="44" t="s">
        <v>150</v>
      </c>
      <c r="AE587" s="44" t="s">
        <v>150</v>
      </c>
      <c r="AF587" s="17"/>
      <c r="AG587" s="17"/>
      <c r="AH587" s="17"/>
      <c r="AI587" s="44" t="s">
        <v>1238</v>
      </c>
      <c r="AJ587" s="44" t="s">
        <v>2662</v>
      </c>
      <c r="AK587" s="46" t="s">
        <v>2663</v>
      </c>
      <c r="AL587" s="46" t="s">
        <v>2672</v>
      </c>
      <c r="AM587" s="46" t="s">
        <v>2682</v>
      </c>
      <c r="AN587" s="44" t="s">
        <v>150</v>
      </c>
      <c r="AO587" s="44" t="s">
        <v>158</v>
      </c>
      <c r="AP587" s="44" t="s">
        <v>150</v>
      </c>
      <c r="AQ587" s="44" t="s">
        <v>158</v>
      </c>
      <c r="AR587" s="44" t="s">
        <v>174</v>
      </c>
      <c r="AS587" s="44" t="s">
        <v>158</v>
      </c>
      <c r="AT587" s="44" t="s">
        <v>150</v>
      </c>
      <c r="AU587" s="44" t="s">
        <v>158</v>
      </c>
      <c r="AV587" s="44" t="s">
        <v>174</v>
      </c>
      <c r="AW587" s="44" t="s">
        <v>359</v>
      </c>
      <c r="AX587" s="44" t="s">
        <v>158</v>
      </c>
      <c r="AY587" s="47"/>
      <c r="AZ587" s="44" t="s">
        <v>158</v>
      </c>
      <c r="BA587" s="47"/>
      <c r="BB587" s="44" t="s">
        <v>158</v>
      </c>
      <c r="BC587" s="47"/>
      <c r="BD587" s="1" t="s">
        <v>1913</v>
      </c>
      <c r="BE587" s="1" t="s">
        <v>20567</v>
      </c>
      <c r="BF587" s="13">
        <f>COUNTIF(data_M!$BP:$BP,G587)</f>
        <v>3</v>
      </c>
    </row>
    <row r="588">
      <c r="A588" s="1" t="s">
        <v>2848</v>
      </c>
      <c r="B588" s="11">
        <v>46155.54635416667</v>
      </c>
      <c r="C588" s="42">
        <v>105.0</v>
      </c>
      <c r="D588" s="43">
        <v>46155.0</v>
      </c>
      <c r="E588" s="1" t="s">
        <v>136</v>
      </c>
      <c r="F588" s="1" t="s">
        <v>2851</v>
      </c>
      <c r="G588" s="9" t="s">
        <v>2852</v>
      </c>
      <c r="H588" s="8" t="s">
        <v>2853</v>
      </c>
      <c r="I588" s="1" t="s">
        <v>2851</v>
      </c>
      <c r="J588" s="1" t="s">
        <v>169</v>
      </c>
      <c r="K588" s="1" t="s">
        <v>171</v>
      </c>
      <c r="L588" s="44" t="s">
        <v>150</v>
      </c>
      <c r="M588" s="17"/>
      <c r="N588" s="44" t="s">
        <v>150</v>
      </c>
      <c r="O588" s="44" t="s">
        <v>150</v>
      </c>
      <c r="P588" s="44" t="s">
        <v>150</v>
      </c>
      <c r="Q588" s="17"/>
      <c r="R588" s="45">
        <v>120.0</v>
      </c>
      <c r="S588" s="44" t="s">
        <v>174</v>
      </c>
      <c r="T588" s="44" t="s">
        <v>150</v>
      </c>
      <c r="U588" s="44" t="s">
        <v>150</v>
      </c>
      <c r="V588" s="44" t="s">
        <v>150</v>
      </c>
      <c r="W588" s="44" t="s">
        <v>174</v>
      </c>
      <c r="X588" s="44" t="s">
        <v>150</v>
      </c>
      <c r="Y588" s="44" t="s">
        <v>150</v>
      </c>
      <c r="Z588" s="44" t="s">
        <v>150</v>
      </c>
      <c r="AA588" s="44" t="s">
        <v>150</v>
      </c>
      <c r="AB588" s="44" t="s">
        <v>175</v>
      </c>
      <c r="AC588" s="44" t="s">
        <v>150</v>
      </c>
      <c r="AD588" s="44" t="s">
        <v>150</v>
      </c>
      <c r="AE588" s="44" t="s">
        <v>150</v>
      </c>
      <c r="AF588" s="17"/>
      <c r="AG588" s="17"/>
      <c r="AH588" s="17"/>
      <c r="AI588" s="44" t="s">
        <v>242</v>
      </c>
      <c r="AJ588" s="44" t="s">
        <v>1940</v>
      </c>
      <c r="AK588" s="46" t="s">
        <v>2866</v>
      </c>
      <c r="AL588" s="46" t="s">
        <v>2878</v>
      </c>
      <c r="AM588" s="46" t="s">
        <v>2884</v>
      </c>
      <c r="AN588" s="44" t="s">
        <v>174</v>
      </c>
      <c r="AO588" s="44" t="s">
        <v>158</v>
      </c>
      <c r="AP588" s="44" t="s">
        <v>150</v>
      </c>
      <c r="AQ588" s="44" t="s">
        <v>158</v>
      </c>
      <c r="AR588" s="44" t="s">
        <v>203</v>
      </c>
      <c r="AS588" s="44" t="s">
        <v>150</v>
      </c>
      <c r="AT588" s="44" t="s">
        <v>150</v>
      </c>
      <c r="AU588" s="44" t="s">
        <v>158</v>
      </c>
      <c r="AV588" s="44" t="s">
        <v>174</v>
      </c>
      <c r="AW588" s="44" t="s">
        <v>1322</v>
      </c>
      <c r="AX588" s="44" t="s">
        <v>174</v>
      </c>
      <c r="AY588" s="44" t="s">
        <v>542</v>
      </c>
      <c r="AZ588" s="44" t="s">
        <v>150</v>
      </c>
      <c r="BA588" s="44" t="s">
        <v>2897</v>
      </c>
      <c r="BB588" s="44" t="s">
        <v>158</v>
      </c>
      <c r="BC588" s="47"/>
      <c r="BD588" s="1" t="s">
        <v>136</v>
      </c>
      <c r="BE588" s="1" t="s">
        <v>20571</v>
      </c>
      <c r="BF588" s="13">
        <f>COUNTIF(data_M!$BP:$BP,G588)</f>
        <v>4</v>
      </c>
    </row>
    <row r="589">
      <c r="A589" s="1" t="s">
        <v>17915</v>
      </c>
      <c r="B589" s="11">
        <v>46165.2684375</v>
      </c>
      <c r="C589" s="42">
        <v>106.0</v>
      </c>
      <c r="D589" s="43">
        <v>46165.0</v>
      </c>
      <c r="E589" s="1" t="s">
        <v>299</v>
      </c>
      <c r="F589" s="1" t="s">
        <v>17918</v>
      </c>
      <c r="G589" s="9" t="s">
        <v>10100</v>
      </c>
      <c r="H589" s="8" t="s">
        <v>17919</v>
      </c>
      <c r="I589" s="1" t="s">
        <v>10121</v>
      </c>
      <c r="J589" s="1" t="s">
        <v>169</v>
      </c>
      <c r="K589" s="1" t="s">
        <v>317</v>
      </c>
      <c r="L589" s="44" t="s">
        <v>150</v>
      </c>
      <c r="M589" s="17"/>
      <c r="N589" s="44" t="s">
        <v>150</v>
      </c>
      <c r="O589" s="44" t="s">
        <v>150</v>
      </c>
      <c r="P589" s="44" t="s">
        <v>150</v>
      </c>
      <c r="Q589" s="17"/>
      <c r="R589" s="45">
        <v>45.0</v>
      </c>
      <c r="S589" s="44" t="s">
        <v>174</v>
      </c>
      <c r="T589" s="44" t="s">
        <v>150</v>
      </c>
      <c r="U589" s="44" t="s">
        <v>150</v>
      </c>
      <c r="V589" s="44" t="s">
        <v>150</v>
      </c>
      <c r="W589" s="44" t="s">
        <v>174</v>
      </c>
      <c r="X589" s="44" t="s">
        <v>150</v>
      </c>
      <c r="Y589" s="44" t="s">
        <v>150</v>
      </c>
      <c r="Z589" s="44" t="s">
        <v>150</v>
      </c>
      <c r="AA589" s="44" t="s">
        <v>150</v>
      </c>
      <c r="AB589" s="44" t="s">
        <v>174</v>
      </c>
      <c r="AC589" s="44" t="s">
        <v>150</v>
      </c>
      <c r="AD589" s="44" t="s">
        <v>150</v>
      </c>
      <c r="AE589" s="44" t="s">
        <v>174</v>
      </c>
      <c r="AF589" s="17"/>
      <c r="AG589" s="17"/>
      <c r="AH589" s="17"/>
      <c r="AI589" s="44" t="s">
        <v>242</v>
      </c>
      <c r="AJ589" s="44" t="s">
        <v>757</v>
      </c>
      <c r="AK589" s="46" t="s">
        <v>17921</v>
      </c>
      <c r="AL589" s="46" t="s">
        <v>17925</v>
      </c>
      <c r="AM589" s="46" t="s">
        <v>17927</v>
      </c>
      <c r="AN589" s="44" t="s">
        <v>150</v>
      </c>
      <c r="AO589" s="44" t="s">
        <v>158</v>
      </c>
      <c r="AP589" s="44" t="s">
        <v>150</v>
      </c>
      <c r="AQ589" s="44" t="s">
        <v>158</v>
      </c>
      <c r="AR589" s="44" t="s">
        <v>150</v>
      </c>
      <c r="AS589" s="44" t="s">
        <v>150</v>
      </c>
      <c r="AT589" s="44" t="s">
        <v>150</v>
      </c>
      <c r="AU589" s="44" t="s">
        <v>158</v>
      </c>
      <c r="AV589" s="44" t="s">
        <v>155</v>
      </c>
      <c r="AW589" s="44" t="s">
        <v>17930</v>
      </c>
      <c r="AX589" s="44" t="s">
        <v>158</v>
      </c>
      <c r="AY589" s="47"/>
      <c r="AZ589" s="44" t="s">
        <v>158</v>
      </c>
      <c r="BA589" s="47"/>
      <c r="BB589" s="44" t="s">
        <v>158</v>
      </c>
      <c r="BC589" s="47"/>
      <c r="BD589" s="1" t="s">
        <v>299</v>
      </c>
      <c r="BE589" s="1" t="s">
        <v>20574</v>
      </c>
      <c r="BF589" s="13">
        <f>COUNTIF(data_M!$BP:$BP,G589)</f>
        <v>4</v>
      </c>
    </row>
    <row r="590">
      <c r="A590" s="1" t="s">
        <v>2911</v>
      </c>
      <c r="B590" s="11">
        <v>46155.5490162037</v>
      </c>
      <c r="C590" s="42">
        <v>109.0</v>
      </c>
      <c r="D590" s="43">
        <v>46155.0</v>
      </c>
      <c r="E590" s="1" t="s">
        <v>1913</v>
      </c>
      <c r="F590" s="1" t="s">
        <v>2916</v>
      </c>
      <c r="G590" s="9" t="s">
        <v>2918</v>
      </c>
      <c r="H590" s="8" t="s">
        <v>2919</v>
      </c>
      <c r="I590" s="1" t="s">
        <v>2916</v>
      </c>
      <c r="J590" s="1" t="s">
        <v>1592</v>
      </c>
      <c r="K590" s="1" t="s">
        <v>1543</v>
      </c>
      <c r="L590" s="44" t="s">
        <v>150</v>
      </c>
      <c r="M590" s="17"/>
      <c r="N590" s="44" t="s">
        <v>150</v>
      </c>
      <c r="O590" s="44" t="s">
        <v>150</v>
      </c>
      <c r="P590" s="44" t="s">
        <v>150</v>
      </c>
      <c r="Q590" s="17"/>
      <c r="R590" s="45">
        <v>70.0</v>
      </c>
      <c r="S590" s="44" t="s">
        <v>174</v>
      </c>
      <c r="T590" s="44" t="s">
        <v>150</v>
      </c>
      <c r="U590" s="44" t="s">
        <v>150</v>
      </c>
      <c r="V590" s="44" t="s">
        <v>174</v>
      </c>
      <c r="W590" s="44" t="s">
        <v>174</v>
      </c>
      <c r="X590" s="44" t="s">
        <v>150</v>
      </c>
      <c r="Y590" s="44" t="s">
        <v>150</v>
      </c>
      <c r="Z590" s="44" t="s">
        <v>150</v>
      </c>
      <c r="AA590" s="44" t="s">
        <v>150</v>
      </c>
      <c r="AB590" s="44" t="s">
        <v>175</v>
      </c>
      <c r="AC590" s="44" t="s">
        <v>150</v>
      </c>
      <c r="AD590" s="44" t="s">
        <v>150</v>
      </c>
      <c r="AE590" s="44" t="s">
        <v>150</v>
      </c>
      <c r="AF590" s="17"/>
      <c r="AG590" s="17"/>
      <c r="AH590" s="17"/>
      <c r="AI590" s="44" t="s">
        <v>1630</v>
      </c>
      <c r="AJ590" s="44" t="s">
        <v>242</v>
      </c>
      <c r="AK590" s="46" t="s">
        <v>2933</v>
      </c>
      <c r="AL590" s="46" t="s">
        <v>2949</v>
      </c>
      <c r="AM590" s="46" t="s">
        <v>2963</v>
      </c>
      <c r="AN590" s="44" t="s">
        <v>150</v>
      </c>
      <c r="AO590" s="44" t="s">
        <v>158</v>
      </c>
      <c r="AP590" s="44" t="s">
        <v>150</v>
      </c>
      <c r="AQ590" s="44" t="s">
        <v>158</v>
      </c>
      <c r="AR590" s="44" t="s">
        <v>158</v>
      </c>
      <c r="AS590" s="44" t="s">
        <v>158</v>
      </c>
      <c r="AT590" s="44" t="s">
        <v>158</v>
      </c>
      <c r="AU590" s="44" t="s">
        <v>158</v>
      </c>
      <c r="AV590" s="44" t="s">
        <v>174</v>
      </c>
      <c r="AW590" s="44" t="s">
        <v>1571</v>
      </c>
      <c r="AX590" s="44" t="s">
        <v>158</v>
      </c>
      <c r="AY590" s="47"/>
      <c r="AZ590" s="44" t="s">
        <v>158</v>
      </c>
      <c r="BA590" s="47"/>
      <c r="BB590" s="44" t="s">
        <v>158</v>
      </c>
      <c r="BC590" s="47"/>
      <c r="BD590" s="1" t="s">
        <v>1913</v>
      </c>
      <c r="BE590" s="1" t="s">
        <v>20576</v>
      </c>
      <c r="BF590" s="13">
        <f>COUNTIF(data_M!$BP:$BP,G590)</f>
        <v>3</v>
      </c>
    </row>
    <row r="591">
      <c r="A591" s="1" t="s">
        <v>20538</v>
      </c>
      <c r="B591" s="11">
        <v>46182.161678240744</v>
      </c>
      <c r="C591" s="42">
        <v>108.0</v>
      </c>
      <c r="D591" s="43">
        <v>46182.0</v>
      </c>
      <c r="E591" s="1" t="s">
        <v>852</v>
      </c>
      <c r="F591" s="1" t="s">
        <v>1448</v>
      </c>
      <c r="G591" s="9" t="s">
        <v>1367</v>
      </c>
      <c r="H591" s="8" t="s">
        <v>20540</v>
      </c>
      <c r="I591" s="1" t="s">
        <v>1429</v>
      </c>
      <c r="J591" s="1" t="s">
        <v>1592</v>
      </c>
      <c r="K591" s="1" t="s">
        <v>863</v>
      </c>
      <c r="L591" s="44" t="s">
        <v>150</v>
      </c>
      <c r="M591" s="17"/>
      <c r="N591" s="44" t="s">
        <v>150</v>
      </c>
      <c r="O591" s="44" t="s">
        <v>150</v>
      </c>
      <c r="P591" s="44" t="s">
        <v>150</v>
      </c>
      <c r="Q591" s="17"/>
      <c r="R591" s="45">
        <v>60.0</v>
      </c>
      <c r="S591" s="44" t="s">
        <v>174</v>
      </c>
      <c r="T591" s="44" t="s">
        <v>150</v>
      </c>
      <c r="U591" s="44" t="s">
        <v>150</v>
      </c>
      <c r="V591" s="44" t="s">
        <v>150</v>
      </c>
      <c r="W591" s="44" t="s">
        <v>174</v>
      </c>
      <c r="X591" s="44" t="s">
        <v>150</v>
      </c>
      <c r="Y591" s="44" t="s">
        <v>150</v>
      </c>
      <c r="Z591" s="44" t="s">
        <v>150</v>
      </c>
      <c r="AA591" s="44" t="s">
        <v>150</v>
      </c>
      <c r="AB591" s="44" t="s">
        <v>175</v>
      </c>
      <c r="AC591" s="44" t="s">
        <v>150</v>
      </c>
      <c r="AD591" s="44" t="s">
        <v>150</v>
      </c>
      <c r="AE591" s="44" t="s">
        <v>150</v>
      </c>
      <c r="AF591" s="17"/>
      <c r="AG591" s="17"/>
      <c r="AH591" s="17"/>
      <c r="AI591" s="44" t="s">
        <v>1131</v>
      </c>
      <c r="AJ591" s="44" t="s">
        <v>2400</v>
      </c>
      <c r="AK591" s="46" t="s">
        <v>20542</v>
      </c>
      <c r="AL591" s="46" t="s">
        <v>20543</v>
      </c>
      <c r="AM591" s="46" t="s">
        <v>20544</v>
      </c>
      <c r="AN591" s="44" t="s">
        <v>174</v>
      </c>
      <c r="AO591" s="44" t="s">
        <v>158</v>
      </c>
      <c r="AP591" s="44" t="s">
        <v>150</v>
      </c>
      <c r="AQ591" s="44" t="s">
        <v>158</v>
      </c>
      <c r="AR591" s="44" t="s">
        <v>156</v>
      </c>
      <c r="AS591" s="44" t="s">
        <v>158</v>
      </c>
      <c r="AT591" s="44" t="s">
        <v>150</v>
      </c>
      <c r="AU591" s="44" t="s">
        <v>158</v>
      </c>
      <c r="AV591" s="44" t="s">
        <v>174</v>
      </c>
      <c r="AW591" s="44" t="s">
        <v>1052</v>
      </c>
      <c r="AX591" s="44" t="s">
        <v>158</v>
      </c>
      <c r="AY591" s="47"/>
      <c r="AZ591" s="44" t="s">
        <v>158</v>
      </c>
      <c r="BA591" s="47"/>
      <c r="BB591" s="44" t="s">
        <v>158</v>
      </c>
      <c r="BC591" s="47"/>
      <c r="BD591" s="1" t="s">
        <v>852</v>
      </c>
      <c r="BE591" s="1" t="s">
        <v>20579</v>
      </c>
      <c r="BF591" s="13">
        <f>COUNTIF(data_M!$BP:$BP,G591)</f>
        <v>6</v>
      </c>
    </row>
    <row r="592">
      <c r="A592" s="1" t="s">
        <v>10823</v>
      </c>
      <c r="B592" s="11">
        <v>46160.30631944445</v>
      </c>
      <c r="C592" s="42">
        <v>109.0</v>
      </c>
      <c r="D592" s="43">
        <v>46160.0</v>
      </c>
      <c r="E592" s="1" t="s">
        <v>1913</v>
      </c>
      <c r="F592" s="1" t="s">
        <v>10829</v>
      </c>
      <c r="G592" s="9" t="s">
        <v>10830</v>
      </c>
      <c r="H592" s="8" t="s">
        <v>10831</v>
      </c>
      <c r="I592" s="1" t="s">
        <v>10829</v>
      </c>
      <c r="J592" s="1" t="s">
        <v>1592</v>
      </c>
      <c r="K592" s="1" t="s">
        <v>1543</v>
      </c>
      <c r="L592" s="44" t="s">
        <v>150</v>
      </c>
      <c r="M592" s="17"/>
      <c r="N592" s="44" t="s">
        <v>150</v>
      </c>
      <c r="O592" s="44" t="s">
        <v>150</v>
      </c>
      <c r="P592" s="44" t="s">
        <v>150</v>
      </c>
      <c r="Q592" s="17"/>
      <c r="R592" s="45">
        <v>160.0</v>
      </c>
      <c r="S592" s="44" t="s">
        <v>174</v>
      </c>
      <c r="T592" s="44" t="s">
        <v>150</v>
      </c>
      <c r="U592" s="44" t="s">
        <v>150</v>
      </c>
      <c r="V592" s="44" t="s">
        <v>150</v>
      </c>
      <c r="W592" s="44" t="s">
        <v>174</v>
      </c>
      <c r="X592" s="44" t="s">
        <v>150</v>
      </c>
      <c r="Y592" s="44" t="s">
        <v>150</v>
      </c>
      <c r="Z592" s="44" t="s">
        <v>150</v>
      </c>
      <c r="AA592" s="44" t="s">
        <v>150</v>
      </c>
      <c r="AB592" s="44" t="s">
        <v>175</v>
      </c>
      <c r="AC592" s="44" t="s">
        <v>150</v>
      </c>
      <c r="AD592" s="44" t="s">
        <v>150</v>
      </c>
      <c r="AE592" s="44" t="s">
        <v>150</v>
      </c>
      <c r="AF592" s="17"/>
      <c r="AG592" s="17"/>
      <c r="AH592" s="17"/>
      <c r="AI592" s="44" t="s">
        <v>1238</v>
      </c>
      <c r="AJ592" s="44" t="s">
        <v>1238</v>
      </c>
      <c r="AK592" s="46" t="s">
        <v>10840</v>
      </c>
      <c r="AL592" s="46" t="s">
        <v>10849</v>
      </c>
      <c r="AM592" s="46" t="s">
        <v>10860</v>
      </c>
      <c r="AN592" s="44" t="s">
        <v>150</v>
      </c>
      <c r="AO592" s="44" t="s">
        <v>158</v>
      </c>
      <c r="AP592" s="44" t="s">
        <v>150</v>
      </c>
      <c r="AQ592" s="44" t="s">
        <v>158</v>
      </c>
      <c r="AR592" s="44" t="s">
        <v>156</v>
      </c>
      <c r="AS592" s="44" t="s">
        <v>158</v>
      </c>
      <c r="AT592" s="44" t="s">
        <v>158</v>
      </c>
      <c r="AU592" s="44" t="s">
        <v>158</v>
      </c>
      <c r="AV592" s="44" t="s">
        <v>155</v>
      </c>
      <c r="AW592" s="44" t="s">
        <v>541</v>
      </c>
      <c r="AX592" s="44" t="s">
        <v>150</v>
      </c>
      <c r="AY592" s="44" t="s">
        <v>1053</v>
      </c>
      <c r="AZ592" s="44" t="s">
        <v>158</v>
      </c>
      <c r="BA592" s="47"/>
      <c r="BB592" s="44" t="s">
        <v>158</v>
      </c>
      <c r="BC592" s="47"/>
      <c r="BD592" s="1" t="s">
        <v>1913</v>
      </c>
      <c r="BE592" s="1" t="s">
        <v>20583</v>
      </c>
      <c r="BF592" s="13">
        <f>COUNTIF(data_M!$BP:$BP,G592)</f>
        <v>1</v>
      </c>
    </row>
    <row r="593">
      <c r="A593" s="1" t="s">
        <v>20297</v>
      </c>
      <c r="B593" s="11">
        <v>46176.638194444444</v>
      </c>
      <c r="C593" s="42">
        <v>103.0</v>
      </c>
      <c r="D593" s="43">
        <v>46176.0</v>
      </c>
      <c r="E593" s="1" t="s">
        <v>369</v>
      </c>
      <c r="F593" s="1" t="s">
        <v>3789</v>
      </c>
      <c r="G593" s="9" t="s">
        <v>3762</v>
      </c>
      <c r="H593" s="8" t="s">
        <v>20300</v>
      </c>
      <c r="I593" s="1" t="s">
        <v>3789</v>
      </c>
      <c r="J593" s="1" t="s">
        <v>808</v>
      </c>
      <c r="K593" s="1" t="s">
        <v>385</v>
      </c>
      <c r="L593" s="44" t="s">
        <v>150</v>
      </c>
      <c r="M593" s="17"/>
      <c r="N593" s="44" t="s">
        <v>174</v>
      </c>
      <c r="O593" s="44" t="s">
        <v>155</v>
      </c>
      <c r="P593" s="47"/>
      <c r="Q593" s="17"/>
      <c r="R593" s="45">
        <v>90.0</v>
      </c>
      <c r="S593" s="44" t="s">
        <v>174</v>
      </c>
      <c r="T593" s="44" t="s">
        <v>150</v>
      </c>
      <c r="U593" s="44" t="s">
        <v>150</v>
      </c>
      <c r="V593" s="44" t="s">
        <v>150</v>
      </c>
      <c r="W593" s="44" t="s">
        <v>174</v>
      </c>
      <c r="X593" s="44" t="s">
        <v>150</v>
      </c>
      <c r="Y593" s="44" t="s">
        <v>150</v>
      </c>
      <c r="Z593" s="44" t="s">
        <v>150</v>
      </c>
      <c r="AA593" s="44" t="s">
        <v>150</v>
      </c>
      <c r="AB593" s="44" t="s">
        <v>175</v>
      </c>
      <c r="AC593" s="44" t="s">
        <v>150</v>
      </c>
      <c r="AD593" s="44" t="s">
        <v>150</v>
      </c>
      <c r="AE593" s="44" t="s">
        <v>174</v>
      </c>
      <c r="AF593" s="17"/>
      <c r="AG593" s="17"/>
      <c r="AH593" s="17"/>
      <c r="AI593" s="44" t="s">
        <v>242</v>
      </c>
      <c r="AJ593" s="44" t="s">
        <v>812</v>
      </c>
      <c r="AK593" s="46" t="s">
        <v>20301</v>
      </c>
      <c r="AL593" s="46" t="s">
        <v>20302</v>
      </c>
      <c r="AM593" s="46" t="s">
        <v>20303</v>
      </c>
      <c r="AN593" s="44" t="s">
        <v>174</v>
      </c>
      <c r="AO593" s="44" t="s">
        <v>158</v>
      </c>
      <c r="AP593" s="44" t="s">
        <v>150</v>
      </c>
      <c r="AQ593" s="44" t="s">
        <v>150</v>
      </c>
      <c r="AR593" s="44" t="s">
        <v>150</v>
      </c>
      <c r="AS593" s="44" t="s">
        <v>158</v>
      </c>
      <c r="AT593" s="44" t="s">
        <v>158</v>
      </c>
      <c r="AU593" s="44" t="s">
        <v>158</v>
      </c>
      <c r="AV593" s="44" t="s">
        <v>150</v>
      </c>
      <c r="AW593" s="44" t="s">
        <v>286</v>
      </c>
      <c r="AX593" s="44" t="s">
        <v>150</v>
      </c>
      <c r="AY593" s="44" t="s">
        <v>285</v>
      </c>
      <c r="AZ593" s="44" t="s">
        <v>158</v>
      </c>
      <c r="BA593" s="47"/>
      <c r="BB593" s="44" t="s">
        <v>158</v>
      </c>
      <c r="BC593" s="47"/>
      <c r="BD593" s="1" t="s">
        <v>369</v>
      </c>
      <c r="BE593" s="1" t="s">
        <v>20591</v>
      </c>
      <c r="BF593" s="13">
        <f>COUNTIF(data_M!$BP:$BP,G593)</f>
        <v>3</v>
      </c>
    </row>
    <row r="594">
      <c r="A594" s="1" t="s">
        <v>7572</v>
      </c>
      <c r="B594" s="11">
        <v>46157.50865740741</v>
      </c>
      <c r="C594" s="42">
        <v>106.0</v>
      </c>
      <c r="D594" s="43">
        <v>46157.0</v>
      </c>
      <c r="E594" s="1" t="s">
        <v>299</v>
      </c>
      <c r="F594" s="1" t="s">
        <v>7577</v>
      </c>
      <c r="G594" s="9" t="s">
        <v>7578</v>
      </c>
      <c r="H594" s="8" t="s">
        <v>7579</v>
      </c>
      <c r="I594" s="1" t="s">
        <v>7583</v>
      </c>
      <c r="J594" s="1" t="s">
        <v>169</v>
      </c>
      <c r="K594" s="1" t="s">
        <v>317</v>
      </c>
      <c r="L594" s="44" t="s">
        <v>150</v>
      </c>
      <c r="M594" s="17"/>
      <c r="N594" s="44" t="s">
        <v>150</v>
      </c>
      <c r="O594" s="44" t="s">
        <v>150</v>
      </c>
      <c r="P594" s="44" t="s">
        <v>156</v>
      </c>
      <c r="Q594" s="17"/>
      <c r="R594" s="45">
        <v>120.0</v>
      </c>
      <c r="S594" s="44" t="s">
        <v>174</v>
      </c>
      <c r="T594" s="44" t="s">
        <v>150</v>
      </c>
      <c r="U594" s="44" t="s">
        <v>150</v>
      </c>
      <c r="V594" s="44" t="s">
        <v>150</v>
      </c>
      <c r="W594" s="44" t="s">
        <v>174</v>
      </c>
      <c r="X594" s="44" t="s">
        <v>150</v>
      </c>
      <c r="Y594" s="44" t="s">
        <v>150</v>
      </c>
      <c r="Z594" s="44" t="s">
        <v>150</v>
      </c>
      <c r="AA594" s="44" t="s">
        <v>150</v>
      </c>
      <c r="AB594" s="44" t="s">
        <v>150</v>
      </c>
      <c r="AC594" s="44" t="s">
        <v>150</v>
      </c>
      <c r="AD594" s="44" t="s">
        <v>150</v>
      </c>
      <c r="AE594" s="44" t="s">
        <v>174</v>
      </c>
      <c r="AF594" s="17"/>
      <c r="AG594" s="17"/>
      <c r="AH594" s="17"/>
      <c r="AI594" s="44" t="s">
        <v>4692</v>
      </c>
      <c r="AJ594" s="44" t="s">
        <v>4692</v>
      </c>
      <c r="AK594" s="46" t="s">
        <v>7586</v>
      </c>
      <c r="AL594" s="46" t="s">
        <v>7600</v>
      </c>
      <c r="AM594" s="46" t="s">
        <v>7607</v>
      </c>
      <c r="AN594" s="44" t="s">
        <v>155</v>
      </c>
      <c r="AO594" s="44" t="s">
        <v>158</v>
      </c>
      <c r="AP594" s="44" t="s">
        <v>174</v>
      </c>
      <c r="AQ594" s="44" t="s">
        <v>174</v>
      </c>
      <c r="AR594" s="44" t="s">
        <v>423</v>
      </c>
      <c r="AS594" s="44" t="s">
        <v>174</v>
      </c>
      <c r="AT594" s="44" t="s">
        <v>174</v>
      </c>
      <c r="AU594" s="44" t="s">
        <v>158</v>
      </c>
      <c r="AV594" s="44" t="s">
        <v>156</v>
      </c>
      <c r="AW594" s="44" t="s">
        <v>2050</v>
      </c>
      <c r="AX594" s="44" t="s">
        <v>174</v>
      </c>
      <c r="AY594" s="44" t="s">
        <v>775</v>
      </c>
      <c r="AZ594" s="44" t="s">
        <v>150</v>
      </c>
      <c r="BA594" s="44" t="s">
        <v>6480</v>
      </c>
      <c r="BB594" s="44" t="s">
        <v>158</v>
      </c>
      <c r="BC594" s="47"/>
      <c r="BD594" s="1" t="s">
        <v>299</v>
      </c>
      <c r="BE594" s="1" t="s">
        <v>20597</v>
      </c>
      <c r="BF594" s="13">
        <f>COUNTIF(data_M!$BP:$BP,G594)</f>
        <v>4</v>
      </c>
    </row>
    <row r="595">
      <c r="A595" s="1" t="s">
        <v>13838</v>
      </c>
      <c r="B595" s="11">
        <v>46161.54420138889</v>
      </c>
      <c r="C595" s="14">
        <v>110.0</v>
      </c>
      <c r="D595" s="43">
        <v>46161.0</v>
      </c>
      <c r="E595" s="1" t="s">
        <v>227</v>
      </c>
      <c r="F595" s="1" t="s">
        <v>13636</v>
      </c>
      <c r="G595" s="9" t="s">
        <v>13604</v>
      </c>
      <c r="H595" s="8" t="s">
        <v>13839</v>
      </c>
      <c r="I595" s="1" t="s">
        <v>13636</v>
      </c>
      <c r="J595" s="1" t="s">
        <v>1592</v>
      </c>
      <c r="K595" s="1" t="s">
        <v>237</v>
      </c>
      <c r="L595" s="44" t="s">
        <v>150</v>
      </c>
      <c r="M595" s="17"/>
      <c r="N595" s="44" t="s">
        <v>150</v>
      </c>
      <c r="O595" s="44" t="s">
        <v>150</v>
      </c>
      <c r="P595" s="44" t="s">
        <v>150</v>
      </c>
      <c r="Q595" s="17"/>
      <c r="R595" s="45">
        <v>120.0</v>
      </c>
      <c r="S595" s="44" t="s">
        <v>174</v>
      </c>
      <c r="T595" s="44" t="s">
        <v>150</v>
      </c>
      <c r="U595" s="44" t="s">
        <v>150</v>
      </c>
      <c r="V595" s="44" t="s">
        <v>150</v>
      </c>
      <c r="W595" s="44" t="s">
        <v>174</v>
      </c>
      <c r="X595" s="44" t="s">
        <v>150</v>
      </c>
      <c r="Y595" s="44" t="s">
        <v>150</v>
      </c>
      <c r="Z595" s="44" t="s">
        <v>150</v>
      </c>
      <c r="AA595" s="44" t="s">
        <v>150</v>
      </c>
      <c r="AB595" s="44" t="s">
        <v>175</v>
      </c>
      <c r="AC595" s="44" t="s">
        <v>150</v>
      </c>
      <c r="AD595" s="44" t="s">
        <v>150</v>
      </c>
      <c r="AE595" s="44" t="s">
        <v>174</v>
      </c>
      <c r="AF595" s="17"/>
      <c r="AG595" s="17"/>
      <c r="AH595" s="17"/>
      <c r="AI595" s="44" t="s">
        <v>322</v>
      </c>
      <c r="AJ595" s="44" t="s">
        <v>812</v>
      </c>
      <c r="AK595" s="46" t="s">
        <v>13846</v>
      </c>
      <c r="AL595" s="46" t="s">
        <v>13847</v>
      </c>
      <c r="AM595" s="46" t="s">
        <v>13853</v>
      </c>
      <c r="AN595" s="44" t="s">
        <v>150</v>
      </c>
      <c r="AO595" s="44" t="s">
        <v>158</v>
      </c>
      <c r="AP595" s="44" t="s">
        <v>150</v>
      </c>
      <c r="AQ595" s="44" t="s">
        <v>158</v>
      </c>
      <c r="AR595" s="44" t="s">
        <v>174</v>
      </c>
      <c r="AS595" s="44" t="s">
        <v>158</v>
      </c>
      <c r="AT595" s="44" t="s">
        <v>150</v>
      </c>
      <c r="AU595" s="44" t="s">
        <v>150</v>
      </c>
      <c r="AV595" s="44" t="s">
        <v>174</v>
      </c>
      <c r="AW595" s="44" t="s">
        <v>356</v>
      </c>
      <c r="AX595" s="44" t="s">
        <v>158</v>
      </c>
      <c r="AY595" s="47"/>
      <c r="AZ595" s="44" t="s">
        <v>158</v>
      </c>
      <c r="BA595" s="47"/>
      <c r="BB595" s="44" t="s">
        <v>158</v>
      </c>
      <c r="BC595" s="47"/>
      <c r="BD595" s="1" t="s">
        <v>1913</v>
      </c>
      <c r="BE595" s="1" t="s">
        <v>20601</v>
      </c>
      <c r="BF595" s="13">
        <f>COUNTIF(data_M!$BP:$BP,G595)</f>
        <v>3</v>
      </c>
    </row>
    <row r="596">
      <c r="A596" s="1" t="s">
        <v>20344</v>
      </c>
      <c r="B596" s="11">
        <v>46177.10607638889</v>
      </c>
      <c r="C596" s="42">
        <v>108.0</v>
      </c>
      <c r="D596" s="43">
        <v>46176.0</v>
      </c>
      <c r="E596" s="1" t="s">
        <v>852</v>
      </c>
      <c r="F596" s="1" t="s">
        <v>4466</v>
      </c>
      <c r="G596" s="9" t="s">
        <v>3311</v>
      </c>
      <c r="H596" s="8" t="s">
        <v>20345</v>
      </c>
      <c r="I596" s="1" t="s">
        <v>4430</v>
      </c>
      <c r="J596" s="1" t="s">
        <v>1592</v>
      </c>
      <c r="K596" s="1" t="s">
        <v>863</v>
      </c>
      <c r="L596" s="44" t="s">
        <v>150</v>
      </c>
      <c r="M596" s="17"/>
      <c r="N596" s="44" t="s">
        <v>174</v>
      </c>
      <c r="O596" s="44" t="s">
        <v>150</v>
      </c>
      <c r="P596" s="44" t="s">
        <v>150</v>
      </c>
      <c r="Q596" s="17"/>
      <c r="R596" s="45">
        <v>80.0</v>
      </c>
      <c r="S596" s="44" t="s">
        <v>174</v>
      </c>
      <c r="T596" s="44" t="s">
        <v>150</v>
      </c>
      <c r="U596" s="44" t="s">
        <v>150</v>
      </c>
      <c r="V596" s="44" t="s">
        <v>150</v>
      </c>
      <c r="W596" s="44" t="s">
        <v>174</v>
      </c>
      <c r="X596" s="44" t="s">
        <v>150</v>
      </c>
      <c r="Y596" s="44" t="s">
        <v>150</v>
      </c>
      <c r="Z596" s="44" t="s">
        <v>150</v>
      </c>
      <c r="AA596" s="44" t="s">
        <v>150</v>
      </c>
      <c r="AB596" s="44" t="s">
        <v>175</v>
      </c>
      <c r="AC596" s="44" t="s">
        <v>150</v>
      </c>
      <c r="AD596" s="44" t="s">
        <v>150</v>
      </c>
      <c r="AE596" s="44" t="s">
        <v>174</v>
      </c>
      <c r="AF596" s="17"/>
      <c r="AG596" s="17"/>
      <c r="AH596" s="17"/>
      <c r="AI596" s="44" t="s">
        <v>242</v>
      </c>
      <c r="AJ596" s="44" t="s">
        <v>2400</v>
      </c>
      <c r="AK596" s="46" t="s">
        <v>20346</v>
      </c>
      <c r="AL596" s="46" t="s">
        <v>20347</v>
      </c>
      <c r="AM596" s="46" t="s">
        <v>20348</v>
      </c>
      <c r="AN596" s="44" t="s">
        <v>174</v>
      </c>
      <c r="AO596" s="44" t="s">
        <v>158</v>
      </c>
      <c r="AP596" s="44" t="s">
        <v>150</v>
      </c>
      <c r="AQ596" s="44" t="s">
        <v>158</v>
      </c>
      <c r="AR596" s="44" t="s">
        <v>2624</v>
      </c>
      <c r="AS596" s="44" t="s">
        <v>158</v>
      </c>
      <c r="AT596" s="44" t="s">
        <v>174</v>
      </c>
      <c r="AU596" s="44" t="s">
        <v>158</v>
      </c>
      <c r="AV596" s="44" t="s">
        <v>174</v>
      </c>
      <c r="AW596" s="44" t="s">
        <v>3015</v>
      </c>
      <c r="AX596" s="44" t="s">
        <v>150</v>
      </c>
      <c r="AY596" s="44" t="s">
        <v>1613</v>
      </c>
      <c r="AZ596" s="44" t="s">
        <v>158</v>
      </c>
      <c r="BA596" s="47"/>
      <c r="BB596" s="44" t="s">
        <v>158</v>
      </c>
      <c r="BC596" s="47"/>
      <c r="BD596" s="1" t="s">
        <v>852</v>
      </c>
      <c r="BE596" s="1" t="s">
        <v>20606</v>
      </c>
      <c r="BF596" s="13">
        <f>COUNTIF(data_M!$BP:$BP,G596)</f>
        <v>4</v>
      </c>
    </row>
    <row r="597">
      <c r="A597" s="1" t="s">
        <v>2440</v>
      </c>
      <c r="B597" s="11">
        <v>46155.47278935185</v>
      </c>
      <c r="C597" s="42">
        <v>104.0</v>
      </c>
      <c r="D597" s="43">
        <v>46155.0</v>
      </c>
      <c r="E597" s="1" t="s">
        <v>960</v>
      </c>
      <c r="F597" s="1" t="s">
        <v>2443</v>
      </c>
      <c r="G597" s="9" t="s">
        <v>2444</v>
      </c>
      <c r="H597" s="8" t="s">
        <v>2445</v>
      </c>
      <c r="I597" s="1" t="s">
        <v>2443</v>
      </c>
      <c r="J597" s="1" t="s">
        <v>169</v>
      </c>
      <c r="K597" s="1" t="s">
        <v>970</v>
      </c>
      <c r="L597" s="44" t="s">
        <v>150</v>
      </c>
      <c r="M597" s="17"/>
      <c r="N597" s="44" t="s">
        <v>174</v>
      </c>
      <c r="O597" s="44" t="s">
        <v>155</v>
      </c>
      <c r="P597" s="47"/>
      <c r="Q597" s="17"/>
      <c r="R597" s="45">
        <v>40.0</v>
      </c>
      <c r="S597" s="44" t="s">
        <v>174</v>
      </c>
      <c r="T597" s="44" t="s">
        <v>150</v>
      </c>
      <c r="U597" s="44" t="s">
        <v>150</v>
      </c>
      <c r="V597" s="44" t="s">
        <v>150</v>
      </c>
      <c r="W597" s="44" t="s">
        <v>174</v>
      </c>
      <c r="X597" s="44" t="s">
        <v>150</v>
      </c>
      <c r="Y597" s="44" t="s">
        <v>150</v>
      </c>
      <c r="Z597" s="44" t="s">
        <v>150</v>
      </c>
      <c r="AA597" s="44" t="s">
        <v>150</v>
      </c>
      <c r="AB597" s="44" t="s">
        <v>175</v>
      </c>
      <c r="AC597" s="44" t="s">
        <v>174</v>
      </c>
      <c r="AD597" s="47"/>
      <c r="AE597" s="47"/>
      <c r="AF597" s="17"/>
      <c r="AG597" s="17"/>
      <c r="AH597" s="17"/>
      <c r="AI597" s="44" t="s">
        <v>158</v>
      </c>
      <c r="AJ597" s="44" t="s">
        <v>812</v>
      </c>
      <c r="AK597" s="46" t="s">
        <v>2454</v>
      </c>
      <c r="AL597" s="46" t="s">
        <v>2466</v>
      </c>
      <c r="AM597" s="46" t="s">
        <v>2471</v>
      </c>
      <c r="AN597" s="44" t="s">
        <v>150</v>
      </c>
      <c r="AO597" s="44" t="s">
        <v>158</v>
      </c>
      <c r="AP597" s="44" t="s">
        <v>158</v>
      </c>
      <c r="AQ597" s="44" t="s">
        <v>158</v>
      </c>
      <c r="AR597" s="44" t="s">
        <v>161</v>
      </c>
      <c r="AS597" s="44" t="s">
        <v>158</v>
      </c>
      <c r="AT597" s="44" t="s">
        <v>158</v>
      </c>
      <c r="AU597" s="44" t="s">
        <v>158</v>
      </c>
      <c r="AV597" s="44" t="s">
        <v>174</v>
      </c>
      <c r="AW597" s="44" t="s">
        <v>284</v>
      </c>
      <c r="AX597" s="44" t="s">
        <v>158</v>
      </c>
      <c r="AY597" s="47"/>
      <c r="AZ597" s="44" t="s">
        <v>158</v>
      </c>
      <c r="BA597" s="47"/>
      <c r="BB597" s="44" t="s">
        <v>158</v>
      </c>
      <c r="BC597" s="47"/>
      <c r="BD597" s="1" t="s">
        <v>960</v>
      </c>
      <c r="BE597" s="1" t="s">
        <v>20611</v>
      </c>
      <c r="BF597" s="13">
        <f>COUNTIF(data_M!$BP:$BP,G597)</f>
        <v>4</v>
      </c>
    </row>
    <row r="598">
      <c r="A598" s="1" t="s">
        <v>19692</v>
      </c>
      <c r="B598" s="11">
        <v>46169.35474537037</v>
      </c>
      <c r="C598" s="42">
        <v>110.0</v>
      </c>
      <c r="D598" s="43">
        <v>46169.0</v>
      </c>
      <c r="E598" s="1" t="s">
        <v>227</v>
      </c>
      <c r="F598" s="1" t="s">
        <v>7188</v>
      </c>
      <c r="G598" s="9" t="s">
        <v>7183</v>
      </c>
      <c r="H598" s="8" t="s">
        <v>19694</v>
      </c>
      <c r="I598" s="1" t="s">
        <v>7188</v>
      </c>
      <c r="J598" s="1" t="s">
        <v>2250</v>
      </c>
      <c r="K598" s="1" t="s">
        <v>237</v>
      </c>
      <c r="L598" s="44" t="s">
        <v>150</v>
      </c>
      <c r="M598" s="17"/>
      <c r="N598" s="44" t="s">
        <v>150</v>
      </c>
      <c r="O598" s="44" t="s">
        <v>150</v>
      </c>
      <c r="P598" s="44" t="s">
        <v>150</v>
      </c>
      <c r="Q598" s="17"/>
      <c r="R598" s="45">
        <v>350.0</v>
      </c>
      <c r="S598" s="44" t="s">
        <v>174</v>
      </c>
      <c r="T598" s="44" t="s">
        <v>150</v>
      </c>
      <c r="U598" s="44" t="s">
        <v>150</v>
      </c>
      <c r="V598" s="44" t="s">
        <v>150</v>
      </c>
      <c r="W598" s="44" t="s">
        <v>174</v>
      </c>
      <c r="X598" s="44" t="s">
        <v>150</v>
      </c>
      <c r="Y598" s="44" t="s">
        <v>150</v>
      </c>
      <c r="Z598" s="44" t="s">
        <v>150</v>
      </c>
      <c r="AA598" s="44" t="s">
        <v>150</v>
      </c>
      <c r="AB598" s="44" t="s">
        <v>175</v>
      </c>
      <c r="AC598" s="44" t="s">
        <v>150</v>
      </c>
      <c r="AD598" s="44" t="s">
        <v>150</v>
      </c>
      <c r="AE598" s="44" t="s">
        <v>174</v>
      </c>
      <c r="AF598" s="17"/>
      <c r="AG598" s="17"/>
      <c r="AH598" s="17"/>
      <c r="AI598" s="44" t="s">
        <v>2399</v>
      </c>
      <c r="AJ598" s="44" t="s">
        <v>19697</v>
      </c>
      <c r="AK598" s="46" t="s">
        <v>19698</v>
      </c>
      <c r="AL598" s="46" t="s">
        <v>19700</v>
      </c>
      <c r="AM598" s="46" t="s">
        <v>19701</v>
      </c>
      <c r="AN598" s="44" t="s">
        <v>155</v>
      </c>
      <c r="AO598" s="44" t="s">
        <v>158</v>
      </c>
      <c r="AP598" s="44" t="s">
        <v>150</v>
      </c>
      <c r="AQ598" s="44" t="s">
        <v>150</v>
      </c>
      <c r="AR598" s="44" t="s">
        <v>423</v>
      </c>
      <c r="AS598" s="44" t="s">
        <v>174</v>
      </c>
      <c r="AT598" s="44" t="s">
        <v>174</v>
      </c>
      <c r="AU598" s="44" t="s">
        <v>158</v>
      </c>
      <c r="AV598" s="44" t="s">
        <v>174</v>
      </c>
      <c r="AW598" s="44" t="s">
        <v>7464</v>
      </c>
      <c r="AX598" s="44" t="s">
        <v>150</v>
      </c>
      <c r="AY598" s="44" t="s">
        <v>17479</v>
      </c>
      <c r="AZ598" s="44" t="s">
        <v>150</v>
      </c>
      <c r="BA598" s="44" t="s">
        <v>542</v>
      </c>
      <c r="BB598" s="44" t="s">
        <v>158</v>
      </c>
      <c r="BC598" s="47"/>
      <c r="BD598" s="1" t="s">
        <v>227</v>
      </c>
      <c r="BE598" s="1" t="s">
        <v>20614</v>
      </c>
      <c r="BF598" s="13">
        <f>COUNTIF(data_M!$BP:$BP,G598)</f>
        <v>2</v>
      </c>
    </row>
    <row r="599">
      <c r="A599" s="1" t="s">
        <v>20586</v>
      </c>
      <c r="B599" s="11">
        <v>46182.48806712963</v>
      </c>
      <c r="C599" s="42">
        <v>108.0</v>
      </c>
      <c r="D599" s="43">
        <v>46182.0</v>
      </c>
      <c r="E599" s="1" t="s">
        <v>852</v>
      </c>
      <c r="F599" s="1" t="s">
        <v>894</v>
      </c>
      <c r="G599" s="9" t="s">
        <v>841</v>
      </c>
      <c r="H599" s="8" t="s">
        <v>20588</v>
      </c>
      <c r="I599" s="1" t="s">
        <v>894</v>
      </c>
      <c r="J599" s="1" t="s">
        <v>1592</v>
      </c>
      <c r="K599" s="1" t="s">
        <v>863</v>
      </c>
      <c r="L599" s="44" t="s">
        <v>150</v>
      </c>
      <c r="M599" s="17"/>
      <c r="N599" s="44" t="s">
        <v>150</v>
      </c>
      <c r="O599" s="44" t="s">
        <v>150</v>
      </c>
      <c r="P599" s="44" t="s">
        <v>150</v>
      </c>
      <c r="Q599" s="17"/>
      <c r="R599" s="45">
        <v>80.0</v>
      </c>
      <c r="S599" s="44" t="s">
        <v>174</v>
      </c>
      <c r="T599" s="44" t="s">
        <v>150</v>
      </c>
      <c r="U599" s="44" t="s">
        <v>150</v>
      </c>
      <c r="V599" s="44" t="s">
        <v>150</v>
      </c>
      <c r="W599" s="44" t="s">
        <v>174</v>
      </c>
      <c r="X599" s="44" t="s">
        <v>150</v>
      </c>
      <c r="Y599" s="44" t="s">
        <v>150</v>
      </c>
      <c r="Z599" s="44" t="s">
        <v>150</v>
      </c>
      <c r="AA599" s="44" t="s">
        <v>150</v>
      </c>
      <c r="AB599" s="44" t="s">
        <v>175</v>
      </c>
      <c r="AC599" s="44" t="s">
        <v>150</v>
      </c>
      <c r="AD599" s="44" t="s">
        <v>150</v>
      </c>
      <c r="AE599" s="44" t="s">
        <v>174</v>
      </c>
      <c r="AF599" s="17"/>
      <c r="AG599" s="17"/>
      <c r="AH599" s="17"/>
      <c r="AI599" s="44" t="s">
        <v>242</v>
      </c>
      <c r="AJ599" s="44" t="s">
        <v>2400</v>
      </c>
      <c r="AK599" s="46" t="s">
        <v>20589</v>
      </c>
      <c r="AL599" s="46" t="s">
        <v>20590</v>
      </c>
      <c r="AM599" s="46" t="s">
        <v>20592</v>
      </c>
      <c r="AN599" s="44" t="s">
        <v>174</v>
      </c>
      <c r="AO599" s="44" t="s">
        <v>158</v>
      </c>
      <c r="AP599" s="44" t="s">
        <v>150</v>
      </c>
      <c r="AQ599" s="44" t="s">
        <v>158</v>
      </c>
      <c r="AR599" s="44" t="s">
        <v>216</v>
      </c>
      <c r="AS599" s="44" t="s">
        <v>158</v>
      </c>
      <c r="AT599" s="44" t="s">
        <v>174</v>
      </c>
      <c r="AU599" s="44" t="s">
        <v>158</v>
      </c>
      <c r="AV599" s="44" t="s">
        <v>174</v>
      </c>
      <c r="AW599" s="44" t="s">
        <v>2162</v>
      </c>
      <c r="AX599" s="44" t="s">
        <v>158</v>
      </c>
      <c r="AY599" s="47"/>
      <c r="AZ599" s="44" t="s">
        <v>158</v>
      </c>
      <c r="BA599" s="47"/>
      <c r="BB599" s="44" t="s">
        <v>158</v>
      </c>
      <c r="BC599" s="47"/>
      <c r="BD599" s="1" t="s">
        <v>852</v>
      </c>
      <c r="BE599" s="1" t="s">
        <v>20618</v>
      </c>
      <c r="BF599" s="13">
        <f>COUNTIF(data_M!$BP:$BP,G599)</f>
        <v>4</v>
      </c>
    </row>
    <row r="600">
      <c r="A600" s="1" t="s">
        <v>6985</v>
      </c>
      <c r="B600" s="11">
        <v>46157.331342592595</v>
      </c>
      <c r="C600" s="42">
        <v>109.0</v>
      </c>
      <c r="D600" s="43">
        <v>46157.0</v>
      </c>
      <c r="E600" s="1" t="s">
        <v>1913</v>
      </c>
      <c r="F600" s="1" t="s">
        <v>6992</v>
      </c>
      <c r="G600" s="9" t="s">
        <v>6993</v>
      </c>
      <c r="H600" s="8" t="s">
        <v>6994</v>
      </c>
      <c r="I600" s="1" t="s">
        <v>6992</v>
      </c>
      <c r="J600" s="1" t="s">
        <v>1592</v>
      </c>
      <c r="K600" s="1" t="s">
        <v>1543</v>
      </c>
      <c r="L600" s="44" t="s">
        <v>150</v>
      </c>
      <c r="M600" s="17"/>
      <c r="N600" s="44" t="s">
        <v>150</v>
      </c>
      <c r="O600" s="44" t="s">
        <v>150</v>
      </c>
      <c r="P600" s="44" t="s">
        <v>150</v>
      </c>
      <c r="Q600" s="17"/>
      <c r="R600" s="45">
        <v>90.0</v>
      </c>
      <c r="S600" s="44" t="s">
        <v>174</v>
      </c>
      <c r="T600" s="44" t="s">
        <v>150</v>
      </c>
      <c r="U600" s="44" t="s">
        <v>150</v>
      </c>
      <c r="V600" s="44" t="s">
        <v>150</v>
      </c>
      <c r="W600" s="44" t="s">
        <v>174</v>
      </c>
      <c r="X600" s="44" t="s">
        <v>150</v>
      </c>
      <c r="Y600" s="44" t="s">
        <v>150</v>
      </c>
      <c r="Z600" s="44" t="s">
        <v>150</v>
      </c>
      <c r="AA600" s="44" t="s">
        <v>150</v>
      </c>
      <c r="AB600" s="44" t="s">
        <v>175</v>
      </c>
      <c r="AC600" s="44" t="s">
        <v>150</v>
      </c>
      <c r="AD600" s="44" t="s">
        <v>150</v>
      </c>
      <c r="AE600" s="44" t="s">
        <v>174</v>
      </c>
      <c r="AF600" s="17"/>
      <c r="AG600" s="17"/>
      <c r="AH600" s="17"/>
      <c r="AI600" s="44" t="s">
        <v>1940</v>
      </c>
      <c r="AJ600" s="44" t="s">
        <v>757</v>
      </c>
      <c r="AK600" s="46" t="s">
        <v>7005</v>
      </c>
      <c r="AL600" s="46" t="s">
        <v>7014</v>
      </c>
      <c r="AM600" s="46" t="s">
        <v>7028</v>
      </c>
      <c r="AN600" s="44" t="s">
        <v>150</v>
      </c>
      <c r="AO600" s="44" t="s">
        <v>158</v>
      </c>
      <c r="AP600" s="44" t="s">
        <v>150</v>
      </c>
      <c r="AQ600" s="44" t="s">
        <v>158</v>
      </c>
      <c r="AR600" s="44" t="s">
        <v>174</v>
      </c>
      <c r="AS600" s="44" t="s">
        <v>158</v>
      </c>
      <c r="AT600" s="44" t="s">
        <v>158</v>
      </c>
      <c r="AU600" s="44" t="s">
        <v>158</v>
      </c>
      <c r="AV600" s="44" t="s">
        <v>150</v>
      </c>
      <c r="AW600" s="44" t="s">
        <v>356</v>
      </c>
      <c r="AX600" s="44" t="s">
        <v>158</v>
      </c>
      <c r="AY600" s="47"/>
      <c r="AZ600" s="44" t="s">
        <v>158</v>
      </c>
      <c r="BA600" s="47"/>
      <c r="BB600" s="44" t="s">
        <v>158</v>
      </c>
      <c r="BC600" s="47"/>
      <c r="BD600" s="1" t="s">
        <v>1913</v>
      </c>
      <c r="BE600" s="1" t="s">
        <v>20620</v>
      </c>
      <c r="BF600" s="13">
        <f>COUNTIF(data_M!$BP:$BP,G600)</f>
        <v>3</v>
      </c>
    </row>
    <row r="601">
      <c r="A601" s="1" t="s">
        <v>20450</v>
      </c>
      <c r="B601" s="11">
        <v>46180.631516203706</v>
      </c>
      <c r="C601" s="42">
        <v>103.0</v>
      </c>
      <c r="D601" s="43">
        <v>46180.0</v>
      </c>
      <c r="E601" s="1" t="s">
        <v>369</v>
      </c>
      <c r="F601" s="1" t="s">
        <v>2433</v>
      </c>
      <c r="G601" s="9" t="s">
        <v>2424</v>
      </c>
      <c r="H601" s="8" t="s">
        <v>20453</v>
      </c>
      <c r="I601" s="1" t="s">
        <v>2420</v>
      </c>
      <c r="J601" s="1" t="s">
        <v>808</v>
      </c>
      <c r="K601" s="1" t="s">
        <v>385</v>
      </c>
      <c r="L601" s="44" t="s">
        <v>150</v>
      </c>
      <c r="M601" s="17"/>
      <c r="N601" s="44" t="s">
        <v>174</v>
      </c>
      <c r="O601" s="44" t="s">
        <v>150</v>
      </c>
      <c r="P601" s="44" t="s">
        <v>150</v>
      </c>
      <c r="Q601" s="17"/>
      <c r="R601" s="45">
        <v>100.0</v>
      </c>
      <c r="S601" s="44" t="s">
        <v>174</v>
      </c>
      <c r="T601" s="44" t="s">
        <v>150</v>
      </c>
      <c r="U601" s="44" t="s">
        <v>150</v>
      </c>
      <c r="V601" s="44" t="s">
        <v>150</v>
      </c>
      <c r="W601" s="44" t="s">
        <v>174</v>
      </c>
      <c r="X601" s="44" t="s">
        <v>150</v>
      </c>
      <c r="Y601" s="44" t="s">
        <v>150</v>
      </c>
      <c r="Z601" s="44" t="s">
        <v>150</v>
      </c>
      <c r="AA601" s="44" t="s">
        <v>150</v>
      </c>
      <c r="AB601" s="44" t="s">
        <v>150</v>
      </c>
      <c r="AC601" s="44" t="s">
        <v>150</v>
      </c>
      <c r="AD601" s="44" t="s">
        <v>150</v>
      </c>
      <c r="AE601" s="44" t="s">
        <v>155</v>
      </c>
      <c r="AF601" s="17"/>
      <c r="AG601" s="17"/>
      <c r="AH601" s="17"/>
      <c r="AI601" s="44" t="s">
        <v>508</v>
      </c>
      <c r="AJ601" s="44" t="s">
        <v>757</v>
      </c>
      <c r="AK601" s="46" t="s">
        <v>20454</v>
      </c>
      <c r="AL601" s="46" t="s">
        <v>20455</v>
      </c>
      <c r="AM601" s="46" t="s">
        <v>20456</v>
      </c>
      <c r="AN601" s="44" t="s">
        <v>174</v>
      </c>
      <c r="AO601" s="44" t="s">
        <v>158</v>
      </c>
      <c r="AP601" s="44" t="s">
        <v>150</v>
      </c>
      <c r="AQ601" s="44" t="s">
        <v>150</v>
      </c>
      <c r="AR601" s="44" t="s">
        <v>161</v>
      </c>
      <c r="AS601" s="44" t="s">
        <v>158</v>
      </c>
      <c r="AT601" s="44" t="s">
        <v>158</v>
      </c>
      <c r="AU601" s="44" t="s">
        <v>158</v>
      </c>
      <c r="AV601" s="44" t="s">
        <v>155</v>
      </c>
      <c r="AW601" s="44" t="s">
        <v>284</v>
      </c>
      <c r="AX601" s="44" t="s">
        <v>150</v>
      </c>
      <c r="AY601" s="44" t="s">
        <v>285</v>
      </c>
      <c r="AZ601" s="44" t="s">
        <v>158</v>
      </c>
      <c r="BA601" s="47"/>
      <c r="BB601" s="44" t="s">
        <v>158</v>
      </c>
      <c r="BC601" s="47"/>
      <c r="BD601" s="1" t="s">
        <v>369</v>
      </c>
      <c r="BE601" s="1" t="s">
        <v>20624</v>
      </c>
      <c r="BF601" s="13">
        <f>COUNTIF(data_M!$BP:$BP,G601)</f>
        <v>2</v>
      </c>
    </row>
    <row r="602">
      <c r="A602" s="1" t="s">
        <v>19864</v>
      </c>
      <c r="B602" s="11">
        <v>46169.56376157407</v>
      </c>
      <c r="C602" s="42">
        <v>104.0</v>
      </c>
      <c r="D602" s="43">
        <v>46169.0</v>
      </c>
      <c r="E602" s="1" t="s">
        <v>960</v>
      </c>
      <c r="F602" s="1" t="s">
        <v>6451</v>
      </c>
      <c r="G602" s="9" t="s">
        <v>6454</v>
      </c>
      <c r="H602" s="8" t="s">
        <v>19866</v>
      </c>
      <c r="I602" s="1" t="s">
        <v>6512</v>
      </c>
      <c r="J602" s="1" t="s">
        <v>169</v>
      </c>
      <c r="K602" s="1" t="s">
        <v>970</v>
      </c>
      <c r="L602" s="44" t="s">
        <v>174</v>
      </c>
      <c r="M602" s="12" t="s">
        <v>19867</v>
      </c>
      <c r="N602" s="44" t="s">
        <v>150</v>
      </c>
      <c r="O602" s="44" t="s">
        <v>174</v>
      </c>
      <c r="P602" s="47"/>
      <c r="Q602" s="12" t="s">
        <v>322</v>
      </c>
      <c r="R602" s="45">
        <v>300.0</v>
      </c>
      <c r="S602" s="44" t="s">
        <v>174</v>
      </c>
      <c r="T602" s="44" t="s">
        <v>150</v>
      </c>
      <c r="U602" s="44" t="s">
        <v>150</v>
      </c>
      <c r="V602" s="44" t="s">
        <v>150</v>
      </c>
      <c r="W602" s="44" t="s">
        <v>155</v>
      </c>
      <c r="X602" s="44" t="s">
        <v>150</v>
      </c>
      <c r="Y602" s="44" t="s">
        <v>150</v>
      </c>
      <c r="Z602" s="44" t="s">
        <v>150</v>
      </c>
      <c r="AA602" s="44" t="s">
        <v>150</v>
      </c>
      <c r="AB602" s="44" t="s">
        <v>174</v>
      </c>
      <c r="AC602" s="44" t="s">
        <v>150</v>
      </c>
      <c r="AD602" s="44" t="s">
        <v>150</v>
      </c>
      <c r="AE602" s="44" t="s">
        <v>155</v>
      </c>
      <c r="AF602" s="17"/>
      <c r="AG602" s="17"/>
      <c r="AH602" s="17"/>
      <c r="AI602" s="44" t="s">
        <v>157</v>
      </c>
      <c r="AJ602" s="44" t="s">
        <v>19697</v>
      </c>
      <c r="AK602" s="46" t="s">
        <v>19869</v>
      </c>
      <c r="AL602" s="46" t="s">
        <v>19870</v>
      </c>
      <c r="AM602" s="46" t="s">
        <v>19871</v>
      </c>
      <c r="AN602" s="44" t="s">
        <v>156</v>
      </c>
      <c r="AO602" s="44" t="s">
        <v>158</v>
      </c>
      <c r="AP602" s="44" t="s">
        <v>174</v>
      </c>
      <c r="AQ602" s="44" t="s">
        <v>150</v>
      </c>
      <c r="AR602" s="44" t="s">
        <v>1811</v>
      </c>
      <c r="AS602" s="44" t="s">
        <v>158</v>
      </c>
      <c r="AT602" s="44" t="s">
        <v>150</v>
      </c>
      <c r="AU602" s="44" t="s">
        <v>158</v>
      </c>
      <c r="AV602" s="44" t="s">
        <v>150</v>
      </c>
      <c r="AW602" s="44" t="s">
        <v>359</v>
      </c>
      <c r="AX602" s="44" t="s">
        <v>158</v>
      </c>
      <c r="AY602" s="47"/>
      <c r="AZ602" s="44" t="s">
        <v>150</v>
      </c>
      <c r="BA602" s="44" t="s">
        <v>775</v>
      </c>
      <c r="BB602" s="44" t="s">
        <v>158</v>
      </c>
      <c r="BC602" s="47"/>
      <c r="BD602" s="1" t="s">
        <v>960</v>
      </c>
      <c r="BE602" s="1" t="s">
        <v>20630</v>
      </c>
      <c r="BF602" s="13">
        <f>COUNTIF(data_M!$BP:$BP,G602)</f>
        <v>4</v>
      </c>
      <c r="BG602" s="123"/>
      <c r="BH602" s="123"/>
      <c r="BI602" s="123"/>
      <c r="BJ602" s="123"/>
      <c r="BK602" s="123"/>
    </row>
    <row r="603">
      <c r="A603" s="1" t="s">
        <v>20014</v>
      </c>
      <c r="B603" s="11">
        <v>46174.529756944445</v>
      </c>
      <c r="C603" s="42">
        <v>103.0</v>
      </c>
      <c r="D603" s="43">
        <v>46174.0</v>
      </c>
      <c r="E603" s="1" t="s">
        <v>369</v>
      </c>
      <c r="F603" s="1" t="s">
        <v>5530</v>
      </c>
      <c r="G603" s="9" t="s">
        <v>5526</v>
      </c>
      <c r="H603" s="8" t="s">
        <v>20016</v>
      </c>
      <c r="I603" s="1" t="s">
        <v>5326</v>
      </c>
      <c r="J603" s="1" t="s">
        <v>808</v>
      </c>
      <c r="K603" s="1" t="s">
        <v>385</v>
      </c>
      <c r="L603" s="44" t="s">
        <v>150</v>
      </c>
      <c r="M603" s="17"/>
      <c r="N603" s="44" t="s">
        <v>150</v>
      </c>
      <c r="O603" s="44" t="s">
        <v>150</v>
      </c>
      <c r="P603" s="44" t="s">
        <v>156</v>
      </c>
      <c r="Q603" s="17"/>
      <c r="R603" s="45">
        <v>48.0</v>
      </c>
      <c r="S603" s="44" t="s">
        <v>156</v>
      </c>
      <c r="T603" s="44" t="s">
        <v>174</v>
      </c>
      <c r="U603" s="44" t="s">
        <v>150</v>
      </c>
      <c r="V603" s="44" t="s">
        <v>156</v>
      </c>
      <c r="W603" s="44" t="s">
        <v>174</v>
      </c>
      <c r="X603" s="44" t="s">
        <v>156</v>
      </c>
      <c r="Y603" s="44" t="s">
        <v>150</v>
      </c>
      <c r="Z603" s="44" t="s">
        <v>150</v>
      </c>
      <c r="AA603" s="44" t="s">
        <v>150</v>
      </c>
      <c r="AB603" s="44" t="s">
        <v>175</v>
      </c>
      <c r="AC603" s="44" t="s">
        <v>150</v>
      </c>
      <c r="AD603" s="44" t="s">
        <v>150</v>
      </c>
      <c r="AE603" s="44" t="s">
        <v>150</v>
      </c>
      <c r="AF603" s="17"/>
      <c r="AG603" s="17"/>
      <c r="AH603" s="17"/>
      <c r="AI603" s="44" t="s">
        <v>1239</v>
      </c>
      <c r="AJ603" s="44" t="s">
        <v>158</v>
      </c>
      <c r="AK603" s="46" t="s">
        <v>20018</v>
      </c>
      <c r="AL603" s="46" t="s">
        <v>20020</v>
      </c>
      <c r="AM603" s="46" t="s">
        <v>20022</v>
      </c>
      <c r="AN603" s="44" t="s">
        <v>150</v>
      </c>
      <c r="AO603" s="44" t="s">
        <v>158</v>
      </c>
      <c r="AP603" s="44" t="s">
        <v>158</v>
      </c>
      <c r="AQ603" s="44" t="s">
        <v>158</v>
      </c>
      <c r="AR603" s="44" t="s">
        <v>158</v>
      </c>
      <c r="AS603" s="44" t="s">
        <v>158</v>
      </c>
      <c r="AT603" s="44" t="s">
        <v>158</v>
      </c>
      <c r="AU603" s="44" t="s">
        <v>158</v>
      </c>
      <c r="AV603" s="44" t="s">
        <v>158</v>
      </c>
      <c r="AW603" s="47"/>
      <c r="AX603" s="44" t="s">
        <v>158</v>
      </c>
      <c r="AY603" s="47"/>
      <c r="AZ603" s="44" t="s">
        <v>158</v>
      </c>
      <c r="BA603" s="47"/>
      <c r="BB603" s="44" t="s">
        <v>158</v>
      </c>
      <c r="BC603" s="47"/>
      <c r="BD603" s="1" t="s">
        <v>369</v>
      </c>
      <c r="BE603" s="1" t="s">
        <v>20634</v>
      </c>
      <c r="BF603" s="13">
        <f>COUNTIF(data_M!$BP:$BP,G603)</f>
        <v>2</v>
      </c>
    </row>
    <row r="604">
      <c r="A604" s="1" t="s">
        <v>8568</v>
      </c>
      <c r="B604" s="11">
        <v>46158.53138888889</v>
      </c>
      <c r="C604" s="42">
        <v>103.0</v>
      </c>
      <c r="D604" s="43">
        <v>46158.0</v>
      </c>
      <c r="E604" s="1" t="s">
        <v>369</v>
      </c>
      <c r="F604" s="1" t="s">
        <v>8574</v>
      </c>
      <c r="G604" s="9" t="s">
        <v>8507</v>
      </c>
      <c r="H604" s="8" t="s">
        <v>8576</v>
      </c>
      <c r="I604" s="1" t="s">
        <v>8519</v>
      </c>
      <c r="J604" s="1" t="s">
        <v>808</v>
      </c>
      <c r="K604" s="1" t="s">
        <v>385</v>
      </c>
      <c r="L604" s="44" t="s">
        <v>150</v>
      </c>
      <c r="M604" s="17"/>
      <c r="N604" s="44" t="s">
        <v>174</v>
      </c>
      <c r="O604" s="44" t="s">
        <v>150</v>
      </c>
      <c r="P604" s="44" t="s">
        <v>150</v>
      </c>
      <c r="Q604" s="17"/>
      <c r="R604" s="45">
        <v>75.0</v>
      </c>
      <c r="S604" s="44" t="s">
        <v>174</v>
      </c>
      <c r="T604" s="44" t="s">
        <v>150</v>
      </c>
      <c r="U604" s="44" t="s">
        <v>150</v>
      </c>
      <c r="V604" s="44" t="s">
        <v>150</v>
      </c>
      <c r="W604" s="44" t="s">
        <v>174</v>
      </c>
      <c r="X604" s="44" t="s">
        <v>150</v>
      </c>
      <c r="Y604" s="44" t="s">
        <v>150</v>
      </c>
      <c r="Z604" s="44" t="s">
        <v>150</v>
      </c>
      <c r="AA604" s="44" t="s">
        <v>150</v>
      </c>
      <c r="AB604" s="44" t="s">
        <v>174</v>
      </c>
      <c r="AC604" s="44" t="s">
        <v>150</v>
      </c>
      <c r="AD604" s="44" t="s">
        <v>150</v>
      </c>
      <c r="AE604" s="44" t="s">
        <v>174</v>
      </c>
      <c r="AF604" s="17"/>
      <c r="AG604" s="17"/>
      <c r="AH604" s="17"/>
      <c r="AI604" s="44" t="s">
        <v>241</v>
      </c>
      <c r="AJ604" s="44" t="s">
        <v>158</v>
      </c>
      <c r="AK604" s="46" t="s">
        <v>8592</v>
      </c>
      <c r="AL604" s="46" t="s">
        <v>8600</v>
      </c>
      <c r="AM604" s="46" t="s">
        <v>8609</v>
      </c>
      <c r="AN604" s="44" t="s">
        <v>150</v>
      </c>
      <c r="AO604" s="44" t="s">
        <v>158</v>
      </c>
      <c r="AP604" s="44" t="s">
        <v>150</v>
      </c>
      <c r="AQ604" s="44" t="s">
        <v>158</v>
      </c>
      <c r="AR604" s="44" t="s">
        <v>158</v>
      </c>
      <c r="AS604" s="44" t="s">
        <v>158</v>
      </c>
      <c r="AT604" s="44" t="s">
        <v>158</v>
      </c>
      <c r="AU604" s="44" t="s">
        <v>158</v>
      </c>
      <c r="AV604" s="44" t="s">
        <v>158</v>
      </c>
      <c r="AW604" s="47"/>
      <c r="AX604" s="44" t="s">
        <v>158</v>
      </c>
      <c r="AY604" s="47"/>
      <c r="AZ604" s="44" t="s">
        <v>158</v>
      </c>
      <c r="BA604" s="47"/>
      <c r="BB604" s="44" t="s">
        <v>158</v>
      </c>
      <c r="BC604" s="47"/>
      <c r="BD604" s="1" t="s">
        <v>369</v>
      </c>
      <c r="BE604" s="8" t="s">
        <v>16586</v>
      </c>
      <c r="BF604" s="13">
        <f>COUNTIF(data_M!$BP:$BP,G604)</f>
        <v>4</v>
      </c>
    </row>
    <row r="605">
      <c r="A605" s="1" t="s">
        <v>20442</v>
      </c>
      <c r="B605" s="11">
        <v>46180.56353009259</v>
      </c>
      <c r="C605" s="42">
        <v>103.0</v>
      </c>
      <c r="D605" s="43">
        <v>46180.0</v>
      </c>
      <c r="E605" s="1" t="s">
        <v>369</v>
      </c>
      <c r="F605" s="1" t="s">
        <v>2464</v>
      </c>
      <c r="G605" s="9" t="s">
        <v>2456</v>
      </c>
      <c r="H605" s="8" t="s">
        <v>20444</v>
      </c>
      <c r="I605" s="1" t="s">
        <v>2464</v>
      </c>
      <c r="J605" s="1" t="s">
        <v>808</v>
      </c>
      <c r="K605" s="1" t="s">
        <v>385</v>
      </c>
      <c r="L605" s="44" t="s">
        <v>150</v>
      </c>
      <c r="M605" s="17"/>
      <c r="N605" s="44" t="s">
        <v>150</v>
      </c>
      <c r="O605" s="44" t="s">
        <v>150</v>
      </c>
      <c r="P605" s="44" t="s">
        <v>150</v>
      </c>
      <c r="Q605" s="17"/>
      <c r="R605" s="45">
        <v>80.0</v>
      </c>
      <c r="S605" s="44" t="s">
        <v>174</v>
      </c>
      <c r="T605" s="44" t="s">
        <v>150</v>
      </c>
      <c r="U605" s="44" t="s">
        <v>150</v>
      </c>
      <c r="V605" s="44" t="s">
        <v>150</v>
      </c>
      <c r="W605" s="44" t="s">
        <v>174</v>
      </c>
      <c r="X605" s="44" t="s">
        <v>150</v>
      </c>
      <c r="Y605" s="44" t="s">
        <v>150</v>
      </c>
      <c r="Z605" s="44" t="s">
        <v>150</v>
      </c>
      <c r="AA605" s="44" t="s">
        <v>150</v>
      </c>
      <c r="AB605" s="44" t="s">
        <v>175</v>
      </c>
      <c r="AC605" s="44" t="s">
        <v>150</v>
      </c>
      <c r="AD605" s="44" t="s">
        <v>150</v>
      </c>
      <c r="AE605" s="44" t="s">
        <v>174</v>
      </c>
      <c r="AF605" s="17"/>
      <c r="AG605" s="17"/>
      <c r="AH605" s="17"/>
      <c r="AI605" s="44" t="s">
        <v>322</v>
      </c>
      <c r="AJ605" s="44" t="s">
        <v>757</v>
      </c>
      <c r="AK605" s="46" t="s">
        <v>20445</v>
      </c>
      <c r="AL605" s="46" t="s">
        <v>20446</v>
      </c>
      <c r="AM605" s="46" t="s">
        <v>20447</v>
      </c>
      <c r="AN605" s="44" t="s">
        <v>174</v>
      </c>
      <c r="AO605" s="44" t="s">
        <v>158</v>
      </c>
      <c r="AP605" s="44" t="s">
        <v>150</v>
      </c>
      <c r="AQ605" s="44" t="s">
        <v>158</v>
      </c>
      <c r="AR605" s="44" t="s">
        <v>150</v>
      </c>
      <c r="AS605" s="44" t="s">
        <v>158</v>
      </c>
      <c r="AT605" s="44" t="s">
        <v>158</v>
      </c>
      <c r="AU605" s="44" t="s">
        <v>158</v>
      </c>
      <c r="AV605" s="44" t="s">
        <v>150</v>
      </c>
      <c r="AW605" s="44" t="s">
        <v>286</v>
      </c>
      <c r="AX605" s="44" t="s">
        <v>158</v>
      </c>
      <c r="AY605" s="47"/>
      <c r="AZ605" s="44" t="s">
        <v>158</v>
      </c>
      <c r="BA605" s="47"/>
      <c r="BB605" s="44" t="s">
        <v>158</v>
      </c>
      <c r="BC605" s="47"/>
      <c r="BD605" s="1" t="s">
        <v>369</v>
      </c>
      <c r="BE605" s="1" t="s">
        <v>20641</v>
      </c>
      <c r="BF605" s="13">
        <f>COUNTIF(data_M!$BP:$BP,G605)</f>
        <v>2</v>
      </c>
    </row>
    <row r="606">
      <c r="A606" s="1" t="s">
        <v>20259</v>
      </c>
      <c r="B606" s="11">
        <v>46176.583449074074</v>
      </c>
      <c r="C606" s="42">
        <v>101.0</v>
      </c>
      <c r="D606" s="43">
        <v>46176.0</v>
      </c>
      <c r="E606" s="1" t="s">
        <v>793</v>
      </c>
      <c r="F606" s="1" t="s">
        <v>20261</v>
      </c>
      <c r="G606" s="9" t="s">
        <v>4077</v>
      </c>
      <c r="H606" s="8" t="s">
        <v>20262</v>
      </c>
      <c r="I606" s="1" t="s">
        <v>4065</v>
      </c>
      <c r="J606" s="1" t="s">
        <v>808</v>
      </c>
      <c r="K606" s="1" t="s">
        <v>809</v>
      </c>
      <c r="L606" s="44" t="s">
        <v>150</v>
      </c>
      <c r="M606" s="17"/>
      <c r="N606" s="44" t="s">
        <v>174</v>
      </c>
      <c r="O606" s="44" t="s">
        <v>155</v>
      </c>
      <c r="P606" s="47"/>
      <c r="Q606" s="17"/>
      <c r="R606" s="45">
        <v>42.0</v>
      </c>
      <c r="S606" s="44" t="s">
        <v>174</v>
      </c>
      <c r="T606" s="44" t="s">
        <v>150</v>
      </c>
      <c r="U606" s="44" t="s">
        <v>150</v>
      </c>
      <c r="V606" s="44" t="s">
        <v>150</v>
      </c>
      <c r="W606" s="44" t="s">
        <v>174</v>
      </c>
      <c r="X606" s="44" t="s">
        <v>150</v>
      </c>
      <c r="Y606" s="44" t="s">
        <v>150</v>
      </c>
      <c r="Z606" s="44" t="s">
        <v>150</v>
      </c>
      <c r="AA606" s="44" t="s">
        <v>150</v>
      </c>
      <c r="AB606" s="44" t="s">
        <v>175</v>
      </c>
      <c r="AC606" s="44" t="s">
        <v>174</v>
      </c>
      <c r="AD606" s="47"/>
      <c r="AE606" s="47"/>
      <c r="AF606" s="17"/>
      <c r="AG606" s="17"/>
      <c r="AH606" s="17"/>
      <c r="AI606" s="44" t="s">
        <v>158</v>
      </c>
      <c r="AJ606" s="44" t="s">
        <v>158</v>
      </c>
      <c r="AK606" s="46" t="s">
        <v>20263</v>
      </c>
      <c r="AL606" s="46" t="s">
        <v>20264</v>
      </c>
      <c r="AM606" s="46" t="s">
        <v>20265</v>
      </c>
      <c r="AN606" s="44" t="s">
        <v>150</v>
      </c>
      <c r="AO606" s="44" t="s">
        <v>158</v>
      </c>
      <c r="AP606" s="44" t="s">
        <v>158</v>
      </c>
      <c r="AQ606" s="44" t="s">
        <v>158</v>
      </c>
      <c r="AR606" s="44" t="s">
        <v>158</v>
      </c>
      <c r="AS606" s="44" t="s">
        <v>158</v>
      </c>
      <c r="AT606" s="44" t="s">
        <v>158</v>
      </c>
      <c r="AU606" s="44" t="s">
        <v>158</v>
      </c>
      <c r="AV606" s="44" t="s">
        <v>158</v>
      </c>
      <c r="AW606" s="47"/>
      <c r="AX606" s="44" t="s">
        <v>158</v>
      </c>
      <c r="AY606" s="47"/>
      <c r="AZ606" s="44" t="s">
        <v>158</v>
      </c>
      <c r="BA606" s="47"/>
      <c r="BB606" s="44" t="s">
        <v>158</v>
      </c>
      <c r="BC606" s="47"/>
      <c r="BD606" s="1" t="s">
        <v>793</v>
      </c>
      <c r="BE606" s="8" t="s">
        <v>4078</v>
      </c>
      <c r="BF606" s="13">
        <f>COUNTIF(data_M!$BP:$BP,G606)</f>
        <v>1</v>
      </c>
    </row>
    <row r="607">
      <c r="A607" s="1" t="s">
        <v>20318</v>
      </c>
      <c r="B607" s="11">
        <v>46176.93861111111</v>
      </c>
      <c r="C607" s="42">
        <v>101.0</v>
      </c>
      <c r="D607" s="43">
        <v>46176.0</v>
      </c>
      <c r="E607" s="1" t="s">
        <v>793</v>
      </c>
      <c r="F607" s="1" t="s">
        <v>3547</v>
      </c>
      <c r="G607" s="9" t="s">
        <v>3518</v>
      </c>
      <c r="H607" s="8" t="s">
        <v>20320</v>
      </c>
      <c r="I607" s="1" t="s">
        <v>3547</v>
      </c>
      <c r="J607" s="1" t="s">
        <v>808</v>
      </c>
      <c r="K607" s="1" t="s">
        <v>809</v>
      </c>
      <c r="L607" s="44" t="s">
        <v>150</v>
      </c>
      <c r="M607" s="17"/>
      <c r="N607" s="44" t="s">
        <v>150</v>
      </c>
      <c r="O607" s="44" t="s">
        <v>150</v>
      </c>
      <c r="P607" s="44" t="s">
        <v>150</v>
      </c>
      <c r="Q607" s="17"/>
      <c r="R607" s="45">
        <v>78.0</v>
      </c>
      <c r="S607" s="44" t="s">
        <v>174</v>
      </c>
      <c r="T607" s="44" t="s">
        <v>150</v>
      </c>
      <c r="U607" s="44" t="s">
        <v>150</v>
      </c>
      <c r="V607" s="44" t="s">
        <v>150</v>
      </c>
      <c r="W607" s="44" t="s">
        <v>174</v>
      </c>
      <c r="X607" s="44" t="s">
        <v>150</v>
      </c>
      <c r="Y607" s="44" t="s">
        <v>150</v>
      </c>
      <c r="Z607" s="44" t="s">
        <v>150</v>
      </c>
      <c r="AA607" s="44" t="s">
        <v>150</v>
      </c>
      <c r="AB607" s="44" t="s">
        <v>175</v>
      </c>
      <c r="AC607" s="44" t="s">
        <v>150</v>
      </c>
      <c r="AD607" s="44" t="s">
        <v>150</v>
      </c>
      <c r="AE607" s="44" t="s">
        <v>174</v>
      </c>
      <c r="AF607" s="17"/>
      <c r="AG607" s="17"/>
      <c r="AH607" s="17"/>
      <c r="AI607" s="44" t="s">
        <v>506</v>
      </c>
      <c r="AJ607" s="44" t="s">
        <v>241</v>
      </c>
      <c r="AK607" s="46" t="s">
        <v>20321</v>
      </c>
      <c r="AL607" s="46" t="s">
        <v>20322</v>
      </c>
      <c r="AM607" s="46" t="s">
        <v>20324</v>
      </c>
      <c r="AN607" s="44" t="s">
        <v>174</v>
      </c>
      <c r="AO607" s="44" t="s">
        <v>158</v>
      </c>
      <c r="AP607" s="44" t="s">
        <v>150</v>
      </c>
      <c r="AQ607" s="44" t="s">
        <v>158</v>
      </c>
      <c r="AR607" s="44" t="s">
        <v>158</v>
      </c>
      <c r="AS607" s="44" t="s">
        <v>150</v>
      </c>
      <c r="AT607" s="44" t="s">
        <v>150</v>
      </c>
      <c r="AU607" s="44" t="s">
        <v>158</v>
      </c>
      <c r="AV607" s="44" t="s">
        <v>155</v>
      </c>
      <c r="AW607" s="44" t="s">
        <v>2026</v>
      </c>
      <c r="AX607" s="44" t="s">
        <v>158</v>
      </c>
      <c r="AY607" s="47"/>
      <c r="AZ607" s="44" t="s">
        <v>158</v>
      </c>
      <c r="BA607" s="47"/>
      <c r="BB607" s="44" t="s">
        <v>158</v>
      </c>
      <c r="BC607" s="47"/>
      <c r="BD607" s="1" t="s">
        <v>793</v>
      </c>
      <c r="BE607" s="1" t="s">
        <v>20653</v>
      </c>
      <c r="BF607" s="13">
        <f>COUNTIF(data_M!$BP:$BP,G607)</f>
        <v>3</v>
      </c>
    </row>
    <row r="608">
      <c r="A608" s="1" t="s">
        <v>17311</v>
      </c>
      <c r="B608" s="11">
        <v>46164.41006944444</v>
      </c>
      <c r="C608" s="42">
        <v>107.0</v>
      </c>
      <c r="D608" s="43">
        <v>46164.0</v>
      </c>
      <c r="E608" s="1" t="s">
        <v>561</v>
      </c>
      <c r="F608" s="1" t="s">
        <v>9257</v>
      </c>
      <c r="G608" s="9" t="s">
        <v>9266</v>
      </c>
      <c r="H608" s="8" t="s">
        <v>17314</v>
      </c>
      <c r="I608" s="1" t="s">
        <v>7161</v>
      </c>
      <c r="J608" s="1" t="s">
        <v>169</v>
      </c>
      <c r="K608" s="1" t="s">
        <v>573</v>
      </c>
      <c r="L608" s="44" t="s">
        <v>150</v>
      </c>
      <c r="M608" s="17"/>
      <c r="N608" s="44" t="s">
        <v>174</v>
      </c>
      <c r="O608" s="44" t="s">
        <v>150</v>
      </c>
      <c r="P608" s="44" t="s">
        <v>150</v>
      </c>
      <c r="Q608" s="17"/>
      <c r="R608" s="45">
        <v>40.0</v>
      </c>
      <c r="S608" s="44" t="s">
        <v>174</v>
      </c>
      <c r="T608" s="44" t="s">
        <v>150</v>
      </c>
      <c r="U608" s="44" t="s">
        <v>150</v>
      </c>
      <c r="V608" s="44" t="s">
        <v>150</v>
      </c>
      <c r="W608" s="44" t="s">
        <v>174</v>
      </c>
      <c r="X608" s="44" t="s">
        <v>150</v>
      </c>
      <c r="Y608" s="44" t="s">
        <v>150</v>
      </c>
      <c r="Z608" s="44" t="s">
        <v>150</v>
      </c>
      <c r="AA608" s="44" t="s">
        <v>150</v>
      </c>
      <c r="AB608" s="44" t="s">
        <v>175</v>
      </c>
      <c r="AC608" s="44" t="s">
        <v>150</v>
      </c>
      <c r="AD608" s="44" t="s">
        <v>150</v>
      </c>
      <c r="AE608" s="44" t="s">
        <v>150</v>
      </c>
      <c r="AF608" s="17"/>
      <c r="AG608" s="17"/>
      <c r="AH608" s="17"/>
      <c r="AI608" s="44" t="s">
        <v>11683</v>
      </c>
      <c r="AJ608" s="44" t="s">
        <v>158</v>
      </c>
      <c r="AK608" s="46" t="s">
        <v>17319</v>
      </c>
      <c r="AL608" s="46" t="s">
        <v>17324</v>
      </c>
      <c r="AM608" s="46" t="s">
        <v>17328</v>
      </c>
      <c r="AN608" s="44" t="s">
        <v>150</v>
      </c>
      <c r="AO608" s="44" t="s">
        <v>158</v>
      </c>
      <c r="AP608" s="44" t="s">
        <v>158</v>
      </c>
      <c r="AQ608" s="44" t="s">
        <v>158</v>
      </c>
      <c r="AR608" s="44" t="s">
        <v>150</v>
      </c>
      <c r="AS608" s="44" t="s">
        <v>158</v>
      </c>
      <c r="AT608" s="44" t="s">
        <v>150</v>
      </c>
      <c r="AU608" s="44" t="s">
        <v>158</v>
      </c>
      <c r="AV608" s="44" t="s">
        <v>158</v>
      </c>
      <c r="AW608" s="47"/>
      <c r="AX608" s="44" t="s">
        <v>158</v>
      </c>
      <c r="AY608" s="47"/>
      <c r="AZ608" s="44" t="s">
        <v>158</v>
      </c>
      <c r="BA608" s="47"/>
      <c r="BB608" s="44" t="s">
        <v>158</v>
      </c>
      <c r="BC608" s="47"/>
      <c r="BD608" s="1" t="s">
        <v>561</v>
      </c>
      <c r="BE608" s="1" t="s">
        <v>20656</v>
      </c>
      <c r="BF608" s="13">
        <f>COUNTIF(data_M!$BP:$BP,G608)</f>
        <v>1</v>
      </c>
    </row>
    <row r="609">
      <c r="A609" s="1" t="s">
        <v>13541</v>
      </c>
      <c r="B609" s="11">
        <v>46161.32074074074</v>
      </c>
      <c r="C609" s="42">
        <v>108.0</v>
      </c>
      <c r="D609" s="43">
        <v>46161.0</v>
      </c>
      <c r="E609" s="1" t="s">
        <v>852</v>
      </c>
      <c r="F609" s="1" t="s">
        <v>10140</v>
      </c>
      <c r="G609" s="9" t="s">
        <v>10145</v>
      </c>
      <c r="H609" s="8" t="s">
        <v>13546</v>
      </c>
      <c r="I609" s="1" t="s">
        <v>10158</v>
      </c>
      <c r="J609" s="1" t="s">
        <v>1592</v>
      </c>
      <c r="K609" s="1" t="s">
        <v>863</v>
      </c>
      <c r="L609" s="44" t="s">
        <v>150</v>
      </c>
      <c r="M609" s="17"/>
      <c r="N609" s="44" t="s">
        <v>150</v>
      </c>
      <c r="O609" s="44" t="s">
        <v>150</v>
      </c>
      <c r="P609" s="44" t="s">
        <v>150</v>
      </c>
      <c r="Q609" s="17"/>
      <c r="R609" s="45">
        <v>60.0</v>
      </c>
      <c r="S609" s="44" t="s">
        <v>174</v>
      </c>
      <c r="T609" s="44" t="s">
        <v>150</v>
      </c>
      <c r="U609" s="44" t="s">
        <v>150</v>
      </c>
      <c r="V609" s="44" t="s">
        <v>150</v>
      </c>
      <c r="W609" s="44" t="s">
        <v>174</v>
      </c>
      <c r="X609" s="44" t="s">
        <v>150</v>
      </c>
      <c r="Y609" s="44" t="s">
        <v>150</v>
      </c>
      <c r="Z609" s="44" t="s">
        <v>150</v>
      </c>
      <c r="AA609" s="44" t="s">
        <v>150</v>
      </c>
      <c r="AB609" s="44" t="s">
        <v>175</v>
      </c>
      <c r="AC609" s="44" t="s">
        <v>150</v>
      </c>
      <c r="AD609" s="44" t="s">
        <v>150</v>
      </c>
      <c r="AE609" s="44" t="s">
        <v>174</v>
      </c>
      <c r="AF609" s="17"/>
      <c r="AG609" s="17"/>
      <c r="AH609" s="17"/>
      <c r="AI609" s="44" t="s">
        <v>812</v>
      </c>
      <c r="AJ609" s="44" t="s">
        <v>158</v>
      </c>
      <c r="AK609" s="46" t="s">
        <v>13553</v>
      </c>
      <c r="AL609" s="46" t="s">
        <v>13559</v>
      </c>
      <c r="AM609" s="46" t="s">
        <v>13566</v>
      </c>
      <c r="AN609" s="44" t="s">
        <v>150</v>
      </c>
      <c r="AO609" s="44" t="s">
        <v>158</v>
      </c>
      <c r="AP609" s="44" t="s">
        <v>158</v>
      </c>
      <c r="AQ609" s="44" t="s">
        <v>158</v>
      </c>
      <c r="AR609" s="44" t="s">
        <v>174</v>
      </c>
      <c r="AS609" s="44" t="s">
        <v>158</v>
      </c>
      <c r="AT609" s="44" t="s">
        <v>150</v>
      </c>
      <c r="AU609" s="44" t="s">
        <v>158</v>
      </c>
      <c r="AV609" s="44" t="s">
        <v>150</v>
      </c>
      <c r="AW609" s="44" t="s">
        <v>405</v>
      </c>
      <c r="AX609" s="44" t="s">
        <v>158</v>
      </c>
      <c r="AY609" s="47"/>
      <c r="AZ609" s="44" t="s">
        <v>158</v>
      </c>
      <c r="BA609" s="47"/>
      <c r="BB609" s="44" t="s">
        <v>158</v>
      </c>
      <c r="BC609" s="47"/>
      <c r="BD609" s="1" t="s">
        <v>852</v>
      </c>
      <c r="BE609" s="1" t="s">
        <v>20660</v>
      </c>
      <c r="BF609" s="13">
        <f>COUNTIF(data_M!$BP:$BP,G609)</f>
        <v>2</v>
      </c>
    </row>
    <row r="610">
      <c r="A610" s="1" t="s">
        <v>20401</v>
      </c>
      <c r="B610" s="11">
        <v>46177.987129629626</v>
      </c>
      <c r="C610" s="42">
        <v>108.0</v>
      </c>
      <c r="D610" s="43">
        <v>46178.0</v>
      </c>
      <c r="E610" s="1" t="s">
        <v>852</v>
      </c>
      <c r="F610" s="1" t="s">
        <v>2861</v>
      </c>
      <c r="G610" s="9" t="s">
        <v>2832</v>
      </c>
      <c r="H610" s="8" t="s">
        <v>20403</v>
      </c>
      <c r="I610" s="1" t="s">
        <v>2844</v>
      </c>
      <c r="J610" s="1" t="s">
        <v>1592</v>
      </c>
      <c r="K610" s="1" t="s">
        <v>863</v>
      </c>
      <c r="L610" s="44" t="s">
        <v>150</v>
      </c>
      <c r="M610" s="17"/>
      <c r="N610" s="44" t="s">
        <v>150</v>
      </c>
      <c r="O610" s="44" t="s">
        <v>150</v>
      </c>
      <c r="P610" s="44" t="s">
        <v>150</v>
      </c>
      <c r="Q610" s="17"/>
      <c r="R610" s="45">
        <v>65.0</v>
      </c>
      <c r="S610" s="44" t="s">
        <v>174</v>
      </c>
      <c r="T610" s="44" t="s">
        <v>150</v>
      </c>
      <c r="U610" s="44" t="s">
        <v>150</v>
      </c>
      <c r="V610" s="44" t="s">
        <v>150</v>
      </c>
      <c r="W610" s="44" t="s">
        <v>174</v>
      </c>
      <c r="X610" s="44" t="s">
        <v>150</v>
      </c>
      <c r="Y610" s="44" t="s">
        <v>150</v>
      </c>
      <c r="Z610" s="44" t="s">
        <v>150</v>
      </c>
      <c r="AA610" s="44" t="s">
        <v>150</v>
      </c>
      <c r="AB610" s="44" t="s">
        <v>175</v>
      </c>
      <c r="AC610" s="44" t="s">
        <v>150</v>
      </c>
      <c r="AD610" s="44" t="s">
        <v>150</v>
      </c>
      <c r="AE610" s="44" t="s">
        <v>174</v>
      </c>
      <c r="AF610" s="17"/>
      <c r="AG610" s="17"/>
      <c r="AH610" s="17"/>
      <c r="AI610" s="44" t="s">
        <v>242</v>
      </c>
      <c r="AJ610" s="44" t="s">
        <v>2400</v>
      </c>
      <c r="AK610" s="46" t="s">
        <v>20404</v>
      </c>
      <c r="AL610" s="46" t="s">
        <v>20405</v>
      </c>
      <c r="AM610" s="46" t="s">
        <v>20406</v>
      </c>
      <c r="AN610" s="44" t="s">
        <v>174</v>
      </c>
      <c r="AO610" s="44" t="s">
        <v>158</v>
      </c>
      <c r="AP610" s="44" t="s">
        <v>150</v>
      </c>
      <c r="AQ610" s="44" t="s">
        <v>158</v>
      </c>
      <c r="AR610" s="44" t="s">
        <v>2624</v>
      </c>
      <c r="AS610" s="44" t="s">
        <v>158</v>
      </c>
      <c r="AT610" s="44" t="s">
        <v>174</v>
      </c>
      <c r="AU610" s="44" t="s">
        <v>158</v>
      </c>
      <c r="AV610" s="44" t="s">
        <v>174</v>
      </c>
      <c r="AW610" s="44" t="s">
        <v>13522</v>
      </c>
      <c r="AX610" s="44" t="s">
        <v>158</v>
      </c>
      <c r="AY610" s="47"/>
      <c r="AZ610" s="44" t="s">
        <v>158</v>
      </c>
      <c r="BA610" s="47"/>
      <c r="BB610" s="44" t="s">
        <v>158</v>
      </c>
      <c r="BC610" s="47"/>
      <c r="BD610" s="1" t="s">
        <v>852</v>
      </c>
      <c r="BE610" s="1" t="s">
        <v>20662</v>
      </c>
      <c r="BF610" s="13">
        <f>COUNTIF(data_M!$BP:$BP,G610)</f>
        <v>3</v>
      </c>
    </row>
    <row r="611">
      <c r="A611" s="1" t="s">
        <v>13184</v>
      </c>
      <c r="B611" s="11">
        <v>46161.21701388889</v>
      </c>
      <c r="C611" s="42">
        <v>108.0</v>
      </c>
      <c r="D611" s="43">
        <v>46161.0</v>
      </c>
      <c r="E611" s="1" t="s">
        <v>852</v>
      </c>
      <c r="F611" s="1" t="s">
        <v>12043</v>
      </c>
      <c r="G611" s="9" t="s">
        <v>12052</v>
      </c>
      <c r="H611" s="8" t="s">
        <v>13190</v>
      </c>
      <c r="I611" s="1" t="s">
        <v>12056</v>
      </c>
      <c r="J611" s="1" t="s">
        <v>1592</v>
      </c>
      <c r="K611" s="1" t="s">
        <v>863</v>
      </c>
      <c r="L611" s="44" t="s">
        <v>150</v>
      </c>
      <c r="M611" s="17"/>
      <c r="N611" s="44" t="s">
        <v>150</v>
      </c>
      <c r="O611" s="44" t="s">
        <v>150</v>
      </c>
      <c r="P611" s="44" t="s">
        <v>150</v>
      </c>
      <c r="Q611" s="17"/>
      <c r="R611" s="45">
        <v>110.0</v>
      </c>
      <c r="S611" s="44" t="s">
        <v>174</v>
      </c>
      <c r="T611" s="44" t="s">
        <v>150</v>
      </c>
      <c r="U611" s="44" t="s">
        <v>150</v>
      </c>
      <c r="V611" s="44" t="s">
        <v>150</v>
      </c>
      <c r="W611" s="44" t="s">
        <v>174</v>
      </c>
      <c r="X611" s="44" t="s">
        <v>150</v>
      </c>
      <c r="Y611" s="44" t="s">
        <v>150</v>
      </c>
      <c r="Z611" s="44" t="s">
        <v>150</v>
      </c>
      <c r="AA611" s="44" t="s">
        <v>150</v>
      </c>
      <c r="AB611" s="44" t="s">
        <v>175</v>
      </c>
      <c r="AC611" s="44" t="s">
        <v>150</v>
      </c>
      <c r="AD611" s="44" t="s">
        <v>150</v>
      </c>
      <c r="AE611" s="44" t="s">
        <v>174</v>
      </c>
      <c r="AF611" s="17"/>
      <c r="AG611" s="17"/>
      <c r="AH611" s="17"/>
      <c r="AI611" s="44" t="s">
        <v>322</v>
      </c>
      <c r="AJ611" s="44" t="s">
        <v>1940</v>
      </c>
      <c r="AK611" s="46" t="s">
        <v>13199</v>
      </c>
      <c r="AL611" s="46" t="s">
        <v>13206</v>
      </c>
      <c r="AM611" s="46" t="s">
        <v>13211</v>
      </c>
      <c r="AN611" s="44" t="s">
        <v>174</v>
      </c>
      <c r="AO611" s="44" t="s">
        <v>158</v>
      </c>
      <c r="AP611" s="44" t="s">
        <v>150</v>
      </c>
      <c r="AQ611" s="44" t="s">
        <v>158</v>
      </c>
      <c r="AR611" s="44" t="s">
        <v>174</v>
      </c>
      <c r="AS611" s="44" t="s">
        <v>158</v>
      </c>
      <c r="AT611" s="44" t="s">
        <v>150</v>
      </c>
      <c r="AU611" s="44" t="s">
        <v>150</v>
      </c>
      <c r="AV611" s="44" t="s">
        <v>150</v>
      </c>
      <c r="AW611" s="44" t="s">
        <v>217</v>
      </c>
      <c r="AX611" s="44" t="s">
        <v>158</v>
      </c>
      <c r="AY611" s="47"/>
      <c r="AZ611" s="44" t="s">
        <v>158</v>
      </c>
      <c r="BA611" s="47"/>
      <c r="BB611" s="44" t="s">
        <v>158</v>
      </c>
      <c r="BC611" s="47"/>
      <c r="BD611" s="1" t="s">
        <v>852</v>
      </c>
      <c r="BE611" s="1" t="s">
        <v>20663</v>
      </c>
      <c r="BF611" s="13">
        <f>COUNTIF(data_M!$BP:$BP,G611)</f>
        <v>3</v>
      </c>
    </row>
    <row r="612">
      <c r="A612" s="1" t="s">
        <v>17598</v>
      </c>
      <c r="B612" s="11">
        <v>46164.686747685184</v>
      </c>
      <c r="C612" s="42">
        <v>104.0</v>
      </c>
      <c r="D612" s="43">
        <v>46164.0</v>
      </c>
      <c r="E612" s="1" t="s">
        <v>960</v>
      </c>
      <c r="F612" s="1" t="s">
        <v>7520</v>
      </c>
      <c r="G612" s="9" t="s">
        <v>7535</v>
      </c>
      <c r="H612" s="8" t="s">
        <v>17601</v>
      </c>
      <c r="I612" s="1" t="s">
        <v>7520</v>
      </c>
      <c r="J612" s="1" t="s">
        <v>169</v>
      </c>
      <c r="K612" s="1" t="s">
        <v>970</v>
      </c>
      <c r="L612" s="44" t="s">
        <v>150</v>
      </c>
      <c r="M612" s="17"/>
      <c r="N612" s="44" t="s">
        <v>150</v>
      </c>
      <c r="O612" s="44" t="s">
        <v>150</v>
      </c>
      <c r="P612" s="44" t="s">
        <v>150</v>
      </c>
      <c r="Q612" s="17"/>
      <c r="R612" s="45">
        <v>70.0</v>
      </c>
      <c r="S612" s="44" t="s">
        <v>174</v>
      </c>
      <c r="T612" s="44" t="s">
        <v>174</v>
      </c>
      <c r="U612" s="44" t="s">
        <v>150</v>
      </c>
      <c r="V612" s="44" t="s">
        <v>150</v>
      </c>
      <c r="W612" s="44" t="s">
        <v>174</v>
      </c>
      <c r="X612" s="44" t="s">
        <v>150</v>
      </c>
      <c r="Y612" s="44" t="s">
        <v>150</v>
      </c>
      <c r="Z612" s="44" t="s">
        <v>150</v>
      </c>
      <c r="AA612" s="44" t="s">
        <v>150</v>
      </c>
      <c r="AB612" s="44" t="s">
        <v>174</v>
      </c>
      <c r="AC612" s="44" t="s">
        <v>150</v>
      </c>
      <c r="AD612" s="44" t="s">
        <v>150</v>
      </c>
      <c r="AE612" s="44" t="s">
        <v>150</v>
      </c>
      <c r="AF612" s="17"/>
      <c r="AG612" s="17"/>
      <c r="AH612" s="17"/>
      <c r="AI612" s="44" t="s">
        <v>11683</v>
      </c>
      <c r="AJ612" s="44" t="s">
        <v>812</v>
      </c>
      <c r="AK612" s="46" t="s">
        <v>17615</v>
      </c>
      <c r="AL612" s="46" t="s">
        <v>17625</v>
      </c>
      <c r="AM612" s="46" t="s">
        <v>17628</v>
      </c>
      <c r="AN612" s="44" t="s">
        <v>150</v>
      </c>
      <c r="AO612" s="44" t="s">
        <v>158</v>
      </c>
      <c r="AP612" s="44" t="s">
        <v>150</v>
      </c>
      <c r="AQ612" s="44" t="s">
        <v>158</v>
      </c>
      <c r="AR612" s="44" t="s">
        <v>158</v>
      </c>
      <c r="AS612" s="44" t="s">
        <v>158</v>
      </c>
      <c r="AT612" s="44" t="s">
        <v>158</v>
      </c>
      <c r="AU612" s="44" t="s">
        <v>158</v>
      </c>
      <c r="AV612" s="44" t="s">
        <v>150</v>
      </c>
      <c r="AW612" s="44" t="s">
        <v>896</v>
      </c>
      <c r="AX612" s="44" t="s">
        <v>158</v>
      </c>
      <c r="AY612" s="47"/>
      <c r="AZ612" s="44" t="s">
        <v>158</v>
      </c>
      <c r="BA612" s="47"/>
      <c r="BB612" s="44" t="s">
        <v>158</v>
      </c>
      <c r="BC612" s="47"/>
      <c r="BD612" s="1" t="s">
        <v>960</v>
      </c>
      <c r="BE612" s="8" t="s">
        <v>10565</v>
      </c>
      <c r="BF612" s="13">
        <f>COUNTIF(data_M!$BP:$BP,G612)</f>
        <v>1</v>
      </c>
    </row>
    <row r="613">
      <c r="A613" s="1" t="s">
        <v>1812</v>
      </c>
      <c r="B613" s="11">
        <v>46155.221817129626</v>
      </c>
      <c r="C613" s="42">
        <v>108.0</v>
      </c>
      <c r="D613" s="43">
        <v>46155.0</v>
      </c>
      <c r="E613" s="1" t="s">
        <v>852</v>
      </c>
      <c r="F613" s="1" t="s">
        <v>1815</v>
      </c>
      <c r="G613" s="9" t="s">
        <v>1816</v>
      </c>
      <c r="H613" s="8" t="s">
        <v>1817</v>
      </c>
      <c r="I613" s="1" t="s">
        <v>1823</v>
      </c>
      <c r="J613" s="1" t="s">
        <v>1592</v>
      </c>
      <c r="K613" s="1" t="s">
        <v>863</v>
      </c>
      <c r="L613" s="44" t="s">
        <v>150</v>
      </c>
      <c r="M613" s="17"/>
      <c r="N613" s="44" t="s">
        <v>150</v>
      </c>
      <c r="O613" s="44" t="s">
        <v>150</v>
      </c>
      <c r="P613" s="44" t="s">
        <v>150</v>
      </c>
      <c r="Q613" s="17"/>
      <c r="R613" s="45">
        <v>70.0</v>
      </c>
      <c r="S613" s="44" t="s">
        <v>174</v>
      </c>
      <c r="T613" s="44" t="s">
        <v>150</v>
      </c>
      <c r="U613" s="44" t="s">
        <v>150</v>
      </c>
      <c r="V613" s="44" t="s">
        <v>150</v>
      </c>
      <c r="W613" s="44" t="s">
        <v>174</v>
      </c>
      <c r="X613" s="44" t="s">
        <v>150</v>
      </c>
      <c r="Y613" s="44" t="s">
        <v>150</v>
      </c>
      <c r="Z613" s="44" t="s">
        <v>150</v>
      </c>
      <c r="AA613" s="44" t="s">
        <v>150</v>
      </c>
      <c r="AB613" s="44" t="s">
        <v>175</v>
      </c>
      <c r="AC613" s="44" t="s">
        <v>150</v>
      </c>
      <c r="AD613" s="44" t="s">
        <v>150</v>
      </c>
      <c r="AE613" s="44" t="s">
        <v>174</v>
      </c>
      <c r="AF613" s="17"/>
      <c r="AG613" s="17"/>
      <c r="AH613" s="17"/>
      <c r="AI613" s="44" t="s">
        <v>322</v>
      </c>
      <c r="AJ613" s="44" t="s">
        <v>1239</v>
      </c>
      <c r="AK613" s="46" t="s">
        <v>1826</v>
      </c>
      <c r="AL613" s="46" t="s">
        <v>1832</v>
      </c>
      <c r="AM613" s="46" t="s">
        <v>1838</v>
      </c>
      <c r="AN613" s="44" t="s">
        <v>150</v>
      </c>
      <c r="AO613" s="44" t="s">
        <v>158</v>
      </c>
      <c r="AP613" s="44" t="s">
        <v>150</v>
      </c>
      <c r="AQ613" s="44" t="s">
        <v>158</v>
      </c>
      <c r="AR613" s="44" t="s">
        <v>161</v>
      </c>
      <c r="AS613" s="44" t="s">
        <v>158</v>
      </c>
      <c r="AT613" s="44" t="s">
        <v>150</v>
      </c>
      <c r="AU613" s="44" t="s">
        <v>158</v>
      </c>
      <c r="AV613" s="44" t="s">
        <v>150</v>
      </c>
      <c r="AW613" s="44" t="s">
        <v>217</v>
      </c>
      <c r="AX613" s="44" t="s">
        <v>150</v>
      </c>
      <c r="AY613" s="44" t="s">
        <v>286</v>
      </c>
      <c r="AZ613" s="44" t="s">
        <v>158</v>
      </c>
      <c r="BA613" s="47"/>
      <c r="BB613" s="44" t="s">
        <v>158</v>
      </c>
      <c r="BC613" s="47"/>
      <c r="BD613" s="1" t="s">
        <v>852</v>
      </c>
      <c r="BE613" s="1" t="s">
        <v>20664</v>
      </c>
      <c r="BF613" s="13">
        <f>COUNTIF(data_M!$BP:$BP,G613)</f>
        <v>4</v>
      </c>
    </row>
    <row r="614">
      <c r="A614" s="1" t="s">
        <v>20166</v>
      </c>
      <c r="B614" s="11">
        <v>46176.45887731481</v>
      </c>
      <c r="C614" s="42">
        <v>101.0</v>
      </c>
      <c r="D614" s="43">
        <v>46176.0</v>
      </c>
      <c r="E614" s="1" t="s">
        <v>793</v>
      </c>
      <c r="F614" s="1" t="s">
        <v>20168</v>
      </c>
      <c r="G614" s="9" t="s">
        <v>4637</v>
      </c>
      <c r="H614" s="8" t="s">
        <v>20169</v>
      </c>
      <c r="I614" s="1" t="s">
        <v>4643</v>
      </c>
      <c r="J614" s="1" t="s">
        <v>808</v>
      </c>
      <c r="K614" s="1" t="s">
        <v>809</v>
      </c>
      <c r="L614" s="44" t="s">
        <v>150</v>
      </c>
      <c r="M614" s="17"/>
      <c r="N614" s="44" t="s">
        <v>150</v>
      </c>
      <c r="O614" s="44" t="s">
        <v>150</v>
      </c>
      <c r="P614" s="44" t="s">
        <v>150</v>
      </c>
      <c r="Q614" s="17"/>
      <c r="R614" s="45">
        <v>100.0</v>
      </c>
      <c r="S614" s="44" t="s">
        <v>174</v>
      </c>
      <c r="T614" s="44" t="s">
        <v>150</v>
      </c>
      <c r="U614" s="44" t="s">
        <v>150</v>
      </c>
      <c r="V614" s="44" t="s">
        <v>150</v>
      </c>
      <c r="W614" s="44" t="s">
        <v>174</v>
      </c>
      <c r="X614" s="44" t="s">
        <v>150</v>
      </c>
      <c r="Y614" s="44" t="s">
        <v>150</v>
      </c>
      <c r="Z614" s="44" t="s">
        <v>150</v>
      </c>
      <c r="AA614" s="44" t="s">
        <v>150</v>
      </c>
      <c r="AB614" s="44" t="s">
        <v>175</v>
      </c>
      <c r="AC614" s="44" t="s">
        <v>150</v>
      </c>
      <c r="AD614" s="44" t="s">
        <v>150</v>
      </c>
      <c r="AE614" s="44" t="s">
        <v>174</v>
      </c>
      <c r="AF614" s="17"/>
      <c r="AG614" s="17"/>
      <c r="AH614" s="17"/>
      <c r="AI614" s="44" t="s">
        <v>1940</v>
      </c>
      <c r="AJ614" s="44" t="s">
        <v>242</v>
      </c>
      <c r="AK614" s="46" t="s">
        <v>20170</v>
      </c>
      <c r="AL614" s="46" t="s">
        <v>20172</v>
      </c>
      <c r="AM614" s="46" t="s">
        <v>20175</v>
      </c>
      <c r="AN614" s="44" t="s">
        <v>174</v>
      </c>
      <c r="AO614" s="44" t="s">
        <v>158</v>
      </c>
      <c r="AP614" s="44" t="s">
        <v>150</v>
      </c>
      <c r="AQ614" s="44" t="s">
        <v>158</v>
      </c>
      <c r="AR614" s="44" t="s">
        <v>155</v>
      </c>
      <c r="AS614" s="44" t="s">
        <v>158</v>
      </c>
      <c r="AT614" s="44" t="s">
        <v>174</v>
      </c>
      <c r="AU614" s="44" t="s">
        <v>158</v>
      </c>
      <c r="AV614" s="44" t="s">
        <v>155</v>
      </c>
      <c r="AW614" s="44" t="s">
        <v>2838</v>
      </c>
      <c r="AX614" s="44" t="s">
        <v>158</v>
      </c>
      <c r="AY614" s="47"/>
      <c r="AZ614" s="44" t="s">
        <v>158</v>
      </c>
      <c r="BA614" s="47"/>
      <c r="BB614" s="44" t="s">
        <v>158</v>
      </c>
      <c r="BC614" s="47"/>
      <c r="BD614" s="1" t="s">
        <v>793</v>
      </c>
      <c r="BE614" s="1" t="s">
        <v>20665</v>
      </c>
      <c r="BF614" s="13">
        <f>COUNTIF(data_M!$BP:$BP,G614)</f>
        <v>3</v>
      </c>
    </row>
    <row r="615">
      <c r="A615" s="1" t="s">
        <v>3572</v>
      </c>
      <c r="B615" s="11">
        <v>46155.598344907405</v>
      </c>
      <c r="C615" s="42">
        <v>106.0</v>
      </c>
      <c r="D615" s="43">
        <v>46155.0</v>
      </c>
      <c r="E615" s="1" t="s">
        <v>299</v>
      </c>
      <c r="F615" s="1" t="s">
        <v>3575</v>
      </c>
      <c r="G615" s="9" t="s">
        <v>3577</v>
      </c>
      <c r="H615" s="8" t="s">
        <v>3580</v>
      </c>
      <c r="I615" s="1" t="s">
        <v>3575</v>
      </c>
      <c r="J615" s="1" t="s">
        <v>169</v>
      </c>
      <c r="K615" s="1" t="s">
        <v>317</v>
      </c>
      <c r="L615" s="44" t="s">
        <v>150</v>
      </c>
      <c r="M615" s="17"/>
      <c r="N615" s="44" t="s">
        <v>150</v>
      </c>
      <c r="O615" s="44" t="s">
        <v>150</v>
      </c>
      <c r="P615" s="44" t="s">
        <v>150</v>
      </c>
      <c r="Q615" s="17"/>
      <c r="R615" s="45">
        <v>60.0</v>
      </c>
      <c r="S615" s="44" t="s">
        <v>174</v>
      </c>
      <c r="T615" s="44" t="s">
        <v>174</v>
      </c>
      <c r="U615" s="44" t="s">
        <v>150</v>
      </c>
      <c r="V615" s="44" t="s">
        <v>174</v>
      </c>
      <c r="W615" s="44" t="s">
        <v>174</v>
      </c>
      <c r="X615" s="44" t="s">
        <v>150</v>
      </c>
      <c r="Y615" s="44" t="s">
        <v>150</v>
      </c>
      <c r="Z615" s="44" t="s">
        <v>150</v>
      </c>
      <c r="AA615" s="44" t="s">
        <v>150</v>
      </c>
      <c r="AB615" s="44" t="s">
        <v>175</v>
      </c>
      <c r="AC615" s="44" t="s">
        <v>150</v>
      </c>
      <c r="AD615" s="44" t="s">
        <v>150</v>
      </c>
      <c r="AE615" s="44" t="s">
        <v>174</v>
      </c>
      <c r="AF615" s="17"/>
      <c r="AG615" s="17"/>
      <c r="AH615" s="17"/>
      <c r="AI615" s="44" t="s">
        <v>3593</v>
      </c>
      <c r="AJ615" s="44" t="s">
        <v>812</v>
      </c>
      <c r="AK615" s="46" t="s">
        <v>3594</v>
      </c>
      <c r="AL615" s="46" t="s">
        <v>3606</v>
      </c>
      <c r="AM615" s="46" t="s">
        <v>3619</v>
      </c>
      <c r="AN615" s="44" t="s">
        <v>150</v>
      </c>
      <c r="AO615" s="44" t="s">
        <v>158</v>
      </c>
      <c r="AP615" s="44" t="s">
        <v>150</v>
      </c>
      <c r="AQ615" s="44" t="s">
        <v>158</v>
      </c>
      <c r="AR615" s="44" t="s">
        <v>158</v>
      </c>
      <c r="AS615" s="44" t="s">
        <v>158</v>
      </c>
      <c r="AT615" s="44" t="s">
        <v>150</v>
      </c>
      <c r="AU615" s="44" t="s">
        <v>158</v>
      </c>
      <c r="AV615" s="44" t="s">
        <v>150</v>
      </c>
      <c r="AW615" s="44" t="s">
        <v>217</v>
      </c>
      <c r="AX615" s="44" t="s">
        <v>158</v>
      </c>
      <c r="AY615" s="47"/>
      <c r="AZ615" s="44" t="s">
        <v>158</v>
      </c>
      <c r="BA615" s="47"/>
      <c r="BB615" s="44" t="s">
        <v>158</v>
      </c>
      <c r="BC615" s="47"/>
      <c r="BD615" s="1" t="s">
        <v>299</v>
      </c>
      <c r="BE615" s="1" t="s">
        <v>20666</v>
      </c>
      <c r="BF615" s="13">
        <f>COUNTIF(data_M!$BP:$BP,G615)</f>
        <v>8</v>
      </c>
    </row>
    <row r="616">
      <c r="A616" s="1" t="s">
        <v>11257</v>
      </c>
      <c r="B616" s="11">
        <v>46160.39628472222</v>
      </c>
      <c r="C616" s="42">
        <v>110.0</v>
      </c>
      <c r="D616" s="43">
        <v>46160.0</v>
      </c>
      <c r="E616" s="1" t="s">
        <v>227</v>
      </c>
      <c r="F616" s="1" t="s">
        <v>11205</v>
      </c>
      <c r="G616" s="9" t="s">
        <v>11215</v>
      </c>
      <c r="H616" s="8" t="s">
        <v>11262</v>
      </c>
      <c r="I616" s="1" t="s">
        <v>11224</v>
      </c>
      <c r="J616" s="1" t="s">
        <v>2250</v>
      </c>
      <c r="K616" s="1" t="s">
        <v>237</v>
      </c>
      <c r="L616" s="44" t="s">
        <v>150</v>
      </c>
      <c r="M616" s="17"/>
      <c r="N616" s="44" t="s">
        <v>174</v>
      </c>
      <c r="O616" s="44" t="s">
        <v>150</v>
      </c>
      <c r="P616" s="44" t="s">
        <v>150</v>
      </c>
      <c r="Q616" s="17"/>
      <c r="R616" s="45">
        <v>20.0</v>
      </c>
      <c r="S616" s="44" t="s">
        <v>216</v>
      </c>
      <c r="T616" s="44" t="s">
        <v>174</v>
      </c>
      <c r="U616" s="44" t="s">
        <v>150</v>
      </c>
      <c r="V616" s="44" t="s">
        <v>150</v>
      </c>
      <c r="W616" s="44" t="s">
        <v>156</v>
      </c>
      <c r="X616" s="44" t="s">
        <v>150</v>
      </c>
      <c r="Y616" s="44" t="s">
        <v>150</v>
      </c>
      <c r="Z616" s="44" t="s">
        <v>150</v>
      </c>
      <c r="AA616" s="44" t="s">
        <v>150</v>
      </c>
      <c r="AB616" s="44" t="s">
        <v>174</v>
      </c>
      <c r="AC616" s="44" t="s">
        <v>150</v>
      </c>
      <c r="AD616" s="44" t="s">
        <v>150</v>
      </c>
      <c r="AE616" s="44" t="s">
        <v>174</v>
      </c>
      <c r="AF616" s="17"/>
      <c r="AG616" s="17"/>
      <c r="AH616" s="17"/>
      <c r="AI616" s="44" t="s">
        <v>322</v>
      </c>
      <c r="AJ616" s="44" t="s">
        <v>11273</v>
      </c>
      <c r="AK616" s="46" t="s">
        <v>11274</v>
      </c>
      <c r="AL616" s="46" t="s">
        <v>11284</v>
      </c>
      <c r="AM616" s="46" t="s">
        <v>11291</v>
      </c>
      <c r="AN616" s="44" t="s">
        <v>150</v>
      </c>
      <c r="AO616" s="44" t="s">
        <v>158</v>
      </c>
      <c r="AP616" s="44" t="s">
        <v>150</v>
      </c>
      <c r="AQ616" s="44" t="s">
        <v>158</v>
      </c>
      <c r="AR616" s="44" t="s">
        <v>174</v>
      </c>
      <c r="AS616" s="44" t="s">
        <v>158</v>
      </c>
      <c r="AT616" s="44" t="s">
        <v>158</v>
      </c>
      <c r="AU616" s="44" t="s">
        <v>158</v>
      </c>
      <c r="AV616" s="44" t="s">
        <v>174</v>
      </c>
      <c r="AW616" s="44" t="s">
        <v>359</v>
      </c>
      <c r="AX616" s="44" t="s">
        <v>158</v>
      </c>
      <c r="AY616" s="47"/>
      <c r="AZ616" s="44" t="s">
        <v>158</v>
      </c>
      <c r="BA616" s="47"/>
      <c r="BB616" s="44" t="s">
        <v>158</v>
      </c>
      <c r="BC616" s="47"/>
      <c r="BD616" s="1" t="s">
        <v>227</v>
      </c>
      <c r="BE616" s="1" t="s">
        <v>20667</v>
      </c>
      <c r="BF616" s="13">
        <f>COUNTIF(data_M!$BP:$BP,G616)</f>
        <v>3</v>
      </c>
    </row>
    <row r="617">
      <c r="A617" s="1" t="s">
        <v>20351</v>
      </c>
      <c r="B617" s="11">
        <v>46177.11172453704</v>
      </c>
      <c r="C617" s="42">
        <v>108.0</v>
      </c>
      <c r="D617" s="43">
        <v>46177.0</v>
      </c>
      <c r="E617" s="1" t="s">
        <v>852</v>
      </c>
      <c r="F617" s="1" t="s">
        <v>3284</v>
      </c>
      <c r="G617" s="9" t="s">
        <v>3293</v>
      </c>
      <c r="H617" s="8" t="s">
        <v>20353</v>
      </c>
      <c r="I617" s="1" t="s">
        <v>3284</v>
      </c>
      <c r="J617" s="1" t="s">
        <v>1592</v>
      </c>
      <c r="K617" s="1" t="s">
        <v>863</v>
      </c>
      <c r="L617" s="44" t="s">
        <v>150</v>
      </c>
      <c r="M617" s="17"/>
      <c r="N617" s="44" t="s">
        <v>174</v>
      </c>
      <c r="O617" s="44" t="s">
        <v>155</v>
      </c>
      <c r="P617" s="47"/>
      <c r="Q617" s="17"/>
      <c r="R617" s="45">
        <v>80.0</v>
      </c>
      <c r="S617" s="44" t="s">
        <v>174</v>
      </c>
      <c r="T617" s="44" t="s">
        <v>150</v>
      </c>
      <c r="U617" s="44" t="s">
        <v>150</v>
      </c>
      <c r="V617" s="44" t="s">
        <v>150</v>
      </c>
      <c r="W617" s="44" t="s">
        <v>174</v>
      </c>
      <c r="X617" s="44" t="s">
        <v>150</v>
      </c>
      <c r="Y617" s="44" t="s">
        <v>150</v>
      </c>
      <c r="Z617" s="44" t="s">
        <v>150</v>
      </c>
      <c r="AA617" s="44" t="s">
        <v>150</v>
      </c>
      <c r="AB617" s="44" t="s">
        <v>175</v>
      </c>
      <c r="AC617" s="44" t="s">
        <v>174</v>
      </c>
      <c r="AD617" s="47"/>
      <c r="AE617" s="47"/>
      <c r="AF617" s="17"/>
      <c r="AG617" s="17"/>
      <c r="AH617" s="17"/>
      <c r="AI617" s="44" t="s">
        <v>158</v>
      </c>
      <c r="AJ617" s="44" t="s">
        <v>158</v>
      </c>
      <c r="AK617" s="46" t="s">
        <v>20354</v>
      </c>
      <c r="AL617" s="46" t="s">
        <v>20356</v>
      </c>
      <c r="AM617" s="46" t="s">
        <v>20357</v>
      </c>
      <c r="AN617" s="44" t="s">
        <v>158</v>
      </c>
      <c r="AO617" s="44" t="s">
        <v>158</v>
      </c>
      <c r="AP617" s="44" t="s">
        <v>158</v>
      </c>
      <c r="AQ617" s="44" t="s">
        <v>158</v>
      </c>
      <c r="AR617" s="44" t="s">
        <v>158</v>
      </c>
      <c r="AS617" s="44" t="s">
        <v>158</v>
      </c>
      <c r="AT617" s="44" t="s">
        <v>150</v>
      </c>
      <c r="AU617" s="44" t="s">
        <v>158</v>
      </c>
      <c r="AV617" s="44" t="s">
        <v>158</v>
      </c>
      <c r="AW617" s="47"/>
      <c r="AX617" s="44" t="s">
        <v>158</v>
      </c>
      <c r="AY617" s="47"/>
      <c r="AZ617" s="44" t="s">
        <v>158</v>
      </c>
      <c r="BA617" s="47"/>
      <c r="BB617" s="44" t="s">
        <v>158</v>
      </c>
      <c r="BC617" s="47"/>
      <c r="BD617" s="1" t="s">
        <v>852</v>
      </c>
      <c r="BE617" s="8" t="s">
        <v>3295</v>
      </c>
      <c r="BF617" s="13">
        <f>COUNTIF(data_M!$BP:$BP,G617)</f>
        <v>1</v>
      </c>
    </row>
    <row r="618">
      <c r="A618" s="1" t="s">
        <v>20644</v>
      </c>
      <c r="B618" s="11">
        <v>46188.00854166667</v>
      </c>
      <c r="C618" s="42">
        <v>101.0</v>
      </c>
      <c r="D618" s="43">
        <v>46188.0</v>
      </c>
      <c r="E618" s="1" t="s">
        <v>793</v>
      </c>
      <c r="F618" s="1" t="s">
        <v>276</v>
      </c>
      <c r="G618" s="9" t="s">
        <v>287</v>
      </c>
      <c r="H618" s="8" t="s">
        <v>20647</v>
      </c>
      <c r="I618" s="1" t="s">
        <v>276</v>
      </c>
      <c r="J618" s="1" t="s">
        <v>808</v>
      </c>
      <c r="K618" s="1" t="s">
        <v>809</v>
      </c>
      <c r="L618" s="44" t="s">
        <v>150</v>
      </c>
      <c r="M618" s="17"/>
      <c r="N618" s="44" t="s">
        <v>174</v>
      </c>
      <c r="O618" s="44" t="s">
        <v>150</v>
      </c>
      <c r="P618" s="44" t="s">
        <v>150</v>
      </c>
      <c r="Q618" s="17"/>
      <c r="R618" s="45">
        <v>150.0</v>
      </c>
      <c r="S618" s="44" t="s">
        <v>174</v>
      </c>
      <c r="T618" s="44" t="s">
        <v>150</v>
      </c>
      <c r="U618" s="44" t="s">
        <v>150</v>
      </c>
      <c r="V618" s="44" t="s">
        <v>150</v>
      </c>
      <c r="W618" s="44" t="s">
        <v>174</v>
      </c>
      <c r="X618" s="44" t="s">
        <v>150</v>
      </c>
      <c r="Y618" s="44" t="s">
        <v>150</v>
      </c>
      <c r="Z618" s="44" t="s">
        <v>150</v>
      </c>
      <c r="AA618" s="44" t="s">
        <v>150</v>
      </c>
      <c r="AB618" s="44" t="s">
        <v>150</v>
      </c>
      <c r="AC618" s="44" t="s">
        <v>174</v>
      </c>
      <c r="AD618" s="47"/>
      <c r="AE618" s="47"/>
      <c r="AF618" s="17"/>
      <c r="AG618" s="17"/>
      <c r="AH618" s="17"/>
      <c r="AI618" s="44" t="s">
        <v>158</v>
      </c>
      <c r="AJ618" s="44" t="s">
        <v>158</v>
      </c>
      <c r="AK618" s="46" t="s">
        <v>20648</v>
      </c>
      <c r="AL618" s="46" t="s">
        <v>20649</v>
      </c>
      <c r="AM618" s="46" t="s">
        <v>20650</v>
      </c>
      <c r="AN618" s="44" t="s">
        <v>158</v>
      </c>
      <c r="AO618" s="44" t="s">
        <v>158</v>
      </c>
      <c r="AP618" s="44" t="s">
        <v>158</v>
      </c>
      <c r="AQ618" s="44" t="s">
        <v>158</v>
      </c>
      <c r="AR618" s="44" t="s">
        <v>158</v>
      </c>
      <c r="AS618" s="44" t="s">
        <v>158</v>
      </c>
      <c r="AT618" s="44" t="s">
        <v>158</v>
      </c>
      <c r="AU618" s="44" t="s">
        <v>158</v>
      </c>
      <c r="AV618" s="44" t="s">
        <v>150</v>
      </c>
      <c r="AW618" s="44" t="s">
        <v>1460</v>
      </c>
      <c r="AX618" s="44" t="s">
        <v>158</v>
      </c>
      <c r="AY618" s="47"/>
      <c r="AZ618" s="44" t="s">
        <v>158</v>
      </c>
      <c r="BA618" s="47"/>
      <c r="BB618" s="44" t="s">
        <v>158</v>
      </c>
      <c r="BC618" s="47"/>
      <c r="BD618" s="1" t="s">
        <v>793</v>
      </c>
      <c r="BE618" s="8" t="s">
        <v>290</v>
      </c>
      <c r="BF618" s="13">
        <f>COUNTIF(data_M!$BP:$BP,G618)</f>
        <v>1</v>
      </c>
    </row>
    <row r="619">
      <c r="A619" s="1" t="s">
        <v>17411</v>
      </c>
      <c r="B619" s="11">
        <v>46164.52321759259</v>
      </c>
      <c r="C619" s="42">
        <v>104.0</v>
      </c>
      <c r="D619" s="43">
        <v>46164.0</v>
      </c>
      <c r="E619" s="1" t="s">
        <v>960</v>
      </c>
      <c r="F619" s="1" t="s">
        <v>10653</v>
      </c>
      <c r="G619" s="9" t="s">
        <v>10630</v>
      </c>
      <c r="H619" s="8" t="s">
        <v>17416</v>
      </c>
      <c r="I619" s="1" t="s">
        <v>10653</v>
      </c>
      <c r="J619" s="1" t="s">
        <v>169</v>
      </c>
      <c r="K619" s="1" t="s">
        <v>970</v>
      </c>
      <c r="L619" s="44" t="s">
        <v>150</v>
      </c>
      <c r="M619" s="17"/>
      <c r="N619" s="44" t="s">
        <v>150</v>
      </c>
      <c r="O619" s="44" t="s">
        <v>150</v>
      </c>
      <c r="P619" s="44" t="s">
        <v>150</v>
      </c>
      <c r="Q619" s="17"/>
      <c r="R619" s="45">
        <v>72.0</v>
      </c>
      <c r="S619" s="44" t="s">
        <v>174</v>
      </c>
      <c r="T619" s="44" t="s">
        <v>150</v>
      </c>
      <c r="U619" s="44" t="s">
        <v>150</v>
      </c>
      <c r="V619" s="44" t="s">
        <v>150</v>
      </c>
      <c r="W619" s="44" t="s">
        <v>174</v>
      </c>
      <c r="X619" s="44" t="s">
        <v>150</v>
      </c>
      <c r="Y619" s="44" t="s">
        <v>150</v>
      </c>
      <c r="Z619" s="44" t="s">
        <v>150</v>
      </c>
      <c r="AA619" s="44" t="s">
        <v>150</v>
      </c>
      <c r="AB619" s="44" t="s">
        <v>175</v>
      </c>
      <c r="AC619" s="44" t="s">
        <v>150</v>
      </c>
      <c r="AD619" s="44" t="s">
        <v>150</v>
      </c>
      <c r="AE619" s="44" t="s">
        <v>150</v>
      </c>
      <c r="AF619" s="17"/>
      <c r="AG619" s="17"/>
      <c r="AH619" s="17"/>
      <c r="AI619" s="44" t="s">
        <v>812</v>
      </c>
      <c r="AJ619" s="44" t="s">
        <v>812</v>
      </c>
      <c r="AK619" s="46" t="s">
        <v>17422</v>
      </c>
      <c r="AL619" s="46" t="s">
        <v>17428</v>
      </c>
      <c r="AM619" s="46" t="s">
        <v>17434</v>
      </c>
      <c r="AN619" s="44" t="s">
        <v>150</v>
      </c>
      <c r="AO619" s="44" t="s">
        <v>158</v>
      </c>
      <c r="AP619" s="44" t="s">
        <v>150</v>
      </c>
      <c r="AQ619" s="44" t="s">
        <v>158</v>
      </c>
      <c r="AR619" s="44" t="s">
        <v>158</v>
      </c>
      <c r="AS619" s="44" t="s">
        <v>158</v>
      </c>
      <c r="AT619" s="44" t="s">
        <v>158</v>
      </c>
      <c r="AU619" s="44" t="s">
        <v>158</v>
      </c>
      <c r="AV619" s="44" t="s">
        <v>150</v>
      </c>
      <c r="AW619" s="44" t="s">
        <v>1102</v>
      </c>
      <c r="AX619" s="44" t="s">
        <v>158</v>
      </c>
      <c r="AY619" s="47"/>
      <c r="AZ619" s="44" t="s">
        <v>158</v>
      </c>
      <c r="BA619" s="47"/>
      <c r="BB619" s="44" t="s">
        <v>158</v>
      </c>
      <c r="BC619" s="47"/>
      <c r="BD619" s="1" t="s">
        <v>960</v>
      </c>
      <c r="BE619" s="1" t="s">
        <v>20668</v>
      </c>
      <c r="BF619" s="13">
        <f>COUNTIF(data_M!$BP:$BP,G619)</f>
        <v>2</v>
      </c>
    </row>
    <row r="620">
      <c r="A620" s="1" t="s">
        <v>9858</v>
      </c>
      <c r="B620" s="11">
        <v>46159.61116898148</v>
      </c>
      <c r="C620" s="42">
        <v>102.0</v>
      </c>
      <c r="D620" s="43">
        <v>46159.0</v>
      </c>
      <c r="E620" s="1" t="s">
        <v>2176</v>
      </c>
      <c r="F620" s="1" t="s">
        <v>6159</v>
      </c>
      <c r="G620" s="9" t="s">
        <v>6158</v>
      </c>
      <c r="H620" s="8" t="s">
        <v>9862</v>
      </c>
      <c r="I620" s="1" t="s">
        <v>9875</v>
      </c>
      <c r="J620" s="1" t="s">
        <v>169</v>
      </c>
      <c r="K620" s="1" t="s">
        <v>1345</v>
      </c>
      <c r="L620" s="44" t="s">
        <v>150</v>
      </c>
      <c r="M620" s="17"/>
      <c r="N620" s="44" t="s">
        <v>150</v>
      </c>
      <c r="O620" s="44" t="s">
        <v>150</v>
      </c>
      <c r="P620" s="44" t="s">
        <v>150</v>
      </c>
      <c r="Q620" s="17"/>
      <c r="R620" s="45">
        <v>102.0</v>
      </c>
      <c r="S620" s="44" t="s">
        <v>174</v>
      </c>
      <c r="T620" s="44" t="s">
        <v>150</v>
      </c>
      <c r="U620" s="44" t="s">
        <v>150</v>
      </c>
      <c r="V620" s="44" t="s">
        <v>150</v>
      </c>
      <c r="W620" s="44" t="s">
        <v>174</v>
      </c>
      <c r="X620" s="44" t="s">
        <v>150</v>
      </c>
      <c r="Y620" s="44" t="s">
        <v>150</v>
      </c>
      <c r="Z620" s="44" t="s">
        <v>150</v>
      </c>
      <c r="AA620" s="44" t="s">
        <v>150</v>
      </c>
      <c r="AB620" s="44" t="s">
        <v>175</v>
      </c>
      <c r="AC620" s="44" t="s">
        <v>150</v>
      </c>
      <c r="AD620" s="44" t="s">
        <v>150</v>
      </c>
      <c r="AE620" s="44" t="s">
        <v>174</v>
      </c>
      <c r="AF620" s="17"/>
      <c r="AG620" s="17"/>
      <c r="AH620" s="17"/>
      <c r="AI620" s="44" t="s">
        <v>9877</v>
      </c>
      <c r="AJ620" s="44" t="s">
        <v>9878</v>
      </c>
      <c r="AK620" s="46" t="s">
        <v>9879</v>
      </c>
      <c r="AL620" s="46" t="s">
        <v>9886</v>
      </c>
      <c r="AM620" s="46" t="s">
        <v>9890</v>
      </c>
      <c r="AN620" s="44" t="s">
        <v>150</v>
      </c>
      <c r="AO620" s="44" t="s">
        <v>158</v>
      </c>
      <c r="AP620" s="44" t="s">
        <v>150</v>
      </c>
      <c r="AQ620" s="44" t="s">
        <v>158</v>
      </c>
      <c r="AR620" s="44" t="s">
        <v>158</v>
      </c>
      <c r="AS620" s="44" t="s">
        <v>150</v>
      </c>
      <c r="AT620" s="44" t="s">
        <v>150</v>
      </c>
      <c r="AU620" s="44" t="s">
        <v>158</v>
      </c>
      <c r="AV620" s="44" t="s">
        <v>174</v>
      </c>
      <c r="AW620" s="44" t="s">
        <v>9898</v>
      </c>
      <c r="AX620" s="44" t="s">
        <v>158</v>
      </c>
      <c r="AY620" s="47"/>
      <c r="AZ620" s="44" t="s">
        <v>158</v>
      </c>
      <c r="BA620" s="47"/>
      <c r="BB620" s="44" t="s">
        <v>158</v>
      </c>
      <c r="BC620" s="47"/>
      <c r="BD620" s="1" t="s">
        <v>2176</v>
      </c>
      <c r="BE620" s="1" t="s">
        <v>20669</v>
      </c>
      <c r="BF620" s="13">
        <f>COUNTIF(data_M!$BP:$BP,G620)</f>
        <v>4</v>
      </c>
    </row>
    <row r="621">
      <c r="A621" s="1" t="s">
        <v>17277</v>
      </c>
      <c r="B621" s="11">
        <v>46164.39945601852</v>
      </c>
      <c r="C621" s="42">
        <v>110.0</v>
      </c>
      <c r="D621" s="43">
        <v>46164.0</v>
      </c>
      <c r="E621" s="1" t="s">
        <v>227</v>
      </c>
      <c r="F621" s="1" t="s">
        <v>3161</v>
      </c>
      <c r="G621" s="9" t="s">
        <v>3170</v>
      </c>
      <c r="H621" s="8" t="s">
        <v>17280</v>
      </c>
      <c r="I621" s="1" t="s">
        <v>17285</v>
      </c>
      <c r="J621" s="1" t="s">
        <v>3297</v>
      </c>
      <c r="K621" s="1" t="s">
        <v>237</v>
      </c>
      <c r="L621" s="44" t="s">
        <v>150</v>
      </c>
      <c r="M621" s="17"/>
      <c r="N621" s="44" t="s">
        <v>174</v>
      </c>
      <c r="O621" s="44" t="s">
        <v>155</v>
      </c>
      <c r="P621" s="47"/>
      <c r="Q621" s="17"/>
      <c r="R621" s="45">
        <v>38.0</v>
      </c>
      <c r="S621" s="44" t="s">
        <v>174</v>
      </c>
      <c r="T621" s="44" t="s">
        <v>150</v>
      </c>
      <c r="U621" s="44" t="s">
        <v>150</v>
      </c>
      <c r="V621" s="44" t="s">
        <v>150</v>
      </c>
      <c r="W621" s="44" t="s">
        <v>174</v>
      </c>
      <c r="X621" s="44" t="s">
        <v>150</v>
      </c>
      <c r="Y621" s="44" t="s">
        <v>150</v>
      </c>
      <c r="Z621" s="44" t="s">
        <v>150</v>
      </c>
      <c r="AA621" s="44" t="s">
        <v>150</v>
      </c>
      <c r="AB621" s="44" t="s">
        <v>175</v>
      </c>
      <c r="AC621" s="44" t="s">
        <v>150</v>
      </c>
      <c r="AD621" s="44" t="s">
        <v>150</v>
      </c>
      <c r="AE621" s="44" t="s">
        <v>150</v>
      </c>
      <c r="AF621" s="17"/>
      <c r="AG621" s="17"/>
      <c r="AH621" s="17"/>
      <c r="AI621" s="44" t="s">
        <v>812</v>
      </c>
      <c r="AJ621" s="44" t="s">
        <v>757</v>
      </c>
      <c r="AK621" s="46" t="s">
        <v>17288</v>
      </c>
      <c r="AL621" s="46" t="s">
        <v>17292</v>
      </c>
      <c r="AM621" s="46" t="s">
        <v>17295</v>
      </c>
      <c r="AN621" s="44" t="s">
        <v>150</v>
      </c>
      <c r="AO621" s="44" t="s">
        <v>158</v>
      </c>
      <c r="AP621" s="44" t="s">
        <v>150</v>
      </c>
      <c r="AQ621" s="44" t="s">
        <v>158</v>
      </c>
      <c r="AR621" s="44" t="s">
        <v>155</v>
      </c>
      <c r="AS621" s="44" t="s">
        <v>158</v>
      </c>
      <c r="AT621" s="44" t="s">
        <v>150</v>
      </c>
      <c r="AU621" s="44" t="s">
        <v>158</v>
      </c>
      <c r="AV621" s="44" t="s">
        <v>174</v>
      </c>
      <c r="AW621" s="44" t="s">
        <v>1513</v>
      </c>
      <c r="AX621" s="44" t="s">
        <v>158</v>
      </c>
      <c r="AY621" s="47"/>
      <c r="AZ621" s="44" t="s">
        <v>158</v>
      </c>
      <c r="BA621" s="47"/>
      <c r="BB621" s="44" t="s">
        <v>158</v>
      </c>
      <c r="BC621" s="47"/>
      <c r="BD621" s="1" t="s">
        <v>227</v>
      </c>
      <c r="BE621" s="1" t="s">
        <v>20670</v>
      </c>
      <c r="BF621" s="13">
        <f>COUNTIF(data_M!$BP:$BP,G621)</f>
        <v>3</v>
      </c>
    </row>
    <row r="622">
      <c r="A622" s="1" t="s">
        <v>13056</v>
      </c>
      <c r="B622" s="11">
        <v>46161.183530092596</v>
      </c>
      <c r="C622" s="42">
        <v>104.0</v>
      </c>
      <c r="D622" s="43">
        <v>46161.0</v>
      </c>
      <c r="E622" s="1" t="s">
        <v>960</v>
      </c>
      <c r="F622" s="1" t="s">
        <v>1109</v>
      </c>
      <c r="G622" s="9" t="s">
        <v>1122</v>
      </c>
      <c r="H622" s="8" t="s">
        <v>13061</v>
      </c>
      <c r="I622" s="1" t="s">
        <v>1109</v>
      </c>
      <c r="J622" s="1" t="s">
        <v>169</v>
      </c>
      <c r="K622" s="1" t="s">
        <v>970</v>
      </c>
      <c r="L622" s="44" t="s">
        <v>150</v>
      </c>
      <c r="M622" s="17"/>
      <c r="N622" s="44" t="s">
        <v>174</v>
      </c>
      <c r="O622" s="44" t="s">
        <v>150</v>
      </c>
      <c r="P622" s="44" t="s">
        <v>150</v>
      </c>
      <c r="Q622" s="17"/>
      <c r="R622" s="45">
        <v>30.0</v>
      </c>
      <c r="S622" s="44" t="s">
        <v>174</v>
      </c>
      <c r="T622" s="44" t="s">
        <v>150</v>
      </c>
      <c r="U622" s="44" t="s">
        <v>150</v>
      </c>
      <c r="V622" s="44" t="s">
        <v>150</v>
      </c>
      <c r="W622" s="44" t="s">
        <v>174</v>
      </c>
      <c r="X622" s="44" t="s">
        <v>150</v>
      </c>
      <c r="Y622" s="44" t="s">
        <v>150</v>
      </c>
      <c r="Z622" s="44" t="s">
        <v>150</v>
      </c>
      <c r="AA622" s="44" t="s">
        <v>150</v>
      </c>
      <c r="AB622" s="44" t="s">
        <v>175</v>
      </c>
      <c r="AC622" s="44" t="s">
        <v>174</v>
      </c>
      <c r="AD622" s="47"/>
      <c r="AE622" s="47"/>
      <c r="AF622" s="17"/>
      <c r="AG622" s="17"/>
      <c r="AH622" s="17"/>
      <c r="AI622" s="44" t="s">
        <v>158</v>
      </c>
      <c r="AJ622" s="44" t="s">
        <v>158</v>
      </c>
      <c r="AK622" s="46" t="s">
        <v>13074</v>
      </c>
      <c r="AL622" s="46" t="s">
        <v>13082</v>
      </c>
      <c r="AM622" s="46" t="s">
        <v>13091</v>
      </c>
      <c r="AN622" s="44" t="s">
        <v>158</v>
      </c>
      <c r="AO622" s="44" t="s">
        <v>158</v>
      </c>
      <c r="AP622" s="44" t="s">
        <v>158</v>
      </c>
      <c r="AQ622" s="44" t="s">
        <v>158</v>
      </c>
      <c r="AR622" s="44" t="s">
        <v>150</v>
      </c>
      <c r="AS622" s="44" t="s">
        <v>158</v>
      </c>
      <c r="AT622" s="44" t="s">
        <v>158</v>
      </c>
      <c r="AU622" s="44" t="s">
        <v>158</v>
      </c>
      <c r="AV622" s="44" t="s">
        <v>158</v>
      </c>
      <c r="AW622" s="47"/>
      <c r="AX622" s="44" t="s">
        <v>158</v>
      </c>
      <c r="AY622" s="47"/>
      <c r="AZ622" s="44" t="s">
        <v>158</v>
      </c>
      <c r="BA622" s="47"/>
      <c r="BB622" s="44" t="s">
        <v>158</v>
      </c>
      <c r="BC622" s="47"/>
      <c r="BD622" s="1" t="s">
        <v>960</v>
      </c>
      <c r="BE622" s="8" t="s">
        <v>14120</v>
      </c>
      <c r="BF622" s="13">
        <f>COUNTIF(data_M!$BP:$BP,G622)</f>
        <v>1</v>
      </c>
    </row>
    <row r="623">
      <c r="A623" s="1" t="s">
        <v>18138</v>
      </c>
      <c r="B623" s="11">
        <v>46166.19378472222</v>
      </c>
      <c r="C623" s="42">
        <v>102.0</v>
      </c>
      <c r="D623" s="43">
        <v>46166.0</v>
      </c>
      <c r="E623" s="1" t="s">
        <v>2176</v>
      </c>
      <c r="F623" s="1" t="s">
        <v>9706</v>
      </c>
      <c r="G623" s="9" t="s">
        <v>9699</v>
      </c>
      <c r="H623" s="8" t="s">
        <v>18142</v>
      </c>
      <c r="I623" s="1" t="s">
        <v>18144</v>
      </c>
      <c r="J623" s="1" t="s">
        <v>169</v>
      </c>
      <c r="K623" s="1" t="s">
        <v>1345</v>
      </c>
      <c r="L623" s="44" t="s">
        <v>150</v>
      </c>
      <c r="M623" s="17"/>
      <c r="N623" s="44" t="s">
        <v>174</v>
      </c>
      <c r="O623" s="44" t="s">
        <v>155</v>
      </c>
      <c r="P623" s="47"/>
      <c r="Q623" s="17"/>
      <c r="R623" s="45">
        <v>50.0</v>
      </c>
      <c r="S623" s="44" t="s">
        <v>174</v>
      </c>
      <c r="T623" s="44" t="s">
        <v>150</v>
      </c>
      <c r="U623" s="44" t="s">
        <v>150</v>
      </c>
      <c r="V623" s="44" t="s">
        <v>150</v>
      </c>
      <c r="W623" s="44" t="s">
        <v>174</v>
      </c>
      <c r="X623" s="44" t="s">
        <v>150</v>
      </c>
      <c r="Y623" s="44" t="s">
        <v>150</v>
      </c>
      <c r="Z623" s="44" t="s">
        <v>150</v>
      </c>
      <c r="AA623" s="44" t="s">
        <v>150</v>
      </c>
      <c r="AB623" s="44" t="s">
        <v>175</v>
      </c>
      <c r="AC623" s="44" t="s">
        <v>150</v>
      </c>
      <c r="AD623" s="44" t="s">
        <v>150</v>
      </c>
      <c r="AE623" s="44" t="s">
        <v>174</v>
      </c>
      <c r="AF623" s="17"/>
      <c r="AG623" s="17"/>
      <c r="AH623" s="17"/>
      <c r="AI623" s="44" t="s">
        <v>757</v>
      </c>
      <c r="AJ623" s="44" t="s">
        <v>242</v>
      </c>
      <c r="AK623" s="46" t="s">
        <v>18148</v>
      </c>
      <c r="AL623" s="46" t="s">
        <v>18152</v>
      </c>
      <c r="AM623" s="46" t="s">
        <v>18158</v>
      </c>
      <c r="AN623" s="44" t="s">
        <v>174</v>
      </c>
      <c r="AO623" s="44" t="s">
        <v>158</v>
      </c>
      <c r="AP623" s="44" t="s">
        <v>150</v>
      </c>
      <c r="AQ623" s="44" t="s">
        <v>158</v>
      </c>
      <c r="AR623" s="44" t="s">
        <v>174</v>
      </c>
      <c r="AS623" s="44" t="s">
        <v>158</v>
      </c>
      <c r="AT623" s="44" t="s">
        <v>158</v>
      </c>
      <c r="AU623" s="44" t="s">
        <v>158</v>
      </c>
      <c r="AV623" s="44" t="s">
        <v>174</v>
      </c>
      <c r="AW623" s="44" t="s">
        <v>2162</v>
      </c>
      <c r="AX623" s="44" t="s">
        <v>150</v>
      </c>
      <c r="AY623" s="44" t="s">
        <v>285</v>
      </c>
      <c r="AZ623" s="44" t="s">
        <v>158</v>
      </c>
      <c r="BA623" s="47"/>
      <c r="BB623" s="44" t="s">
        <v>158</v>
      </c>
      <c r="BC623" s="47"/>
      <c r="BD623" s="1" t="s">
        <v>2176</v>
      </c>
      <c r="BE623" s="1" t="s">
        <v>20671</v>
      </c>
      <c r="BF623" s="13">
        <f>COUNTIF(data_M!$BP:$BP,G623)</f>
        <v>2</v>
      </c>
    </row>
    <row r="624">
      <c r="A624" s="1" t="s">
        <v>1218</v>
      </c>
      <c r="B624" s="1" t="s">
        <v>1219</v>
      </c>
      <c r="C624" s="50" t="s">
        <v>675</v>
      </c>
      <c r="D624" s="50" t="s">
        <v>226</v>
      </c>
      <c r="E624" s="1" t="s">
        <v>960</v>
      </c>
      <c r="F624" s="1" t="s">
        <v>1221</v>
      </c>
      <c r="G624" s="9" t="s">
        <v>1222</v>
      </c>
      <c r="H624" s="8" t="s">
        <v>1223</v>
      </c>
      <c r="I624" s="1" t="s">
        <v>1221</v>
      </c>
      <c r="J624" s="1" t="s">
        <v>169</v>
      </c>
      <c r="K624" s="1" t="s">
        <v>970</v>
      </c>
      <c r="L624" s="44" t="s">
        <v>150</v>
      </c>
      <c r="M624" s="17"/>
      <c r="N624" s="44" t="s">
        <v>150</v>
      </c>
      <c r="O624" s="44" t="s">
        <v>150</v>
      </c>
      <c r="P624" s="44" t="s">
        <v>150</v>
      </c>
      <c r="Q624" s="17"/>
      <c r="R624" s="45">
        <v>100.0</v>
      </c>
      <c r="S624" s="44" t="s">
        <v>156</v>
      </c>
      <c r="T624" s="44" t="s">
        <v>150</v>
      </c>
      <c r="U624" s="44" t="s">
        <v>150</v>
      </c>
      <c r="V624" s="44" t="s">
        <v>150</v>
      </c>
      <c r="W624" s="44" t="s">
        <v>174</v>
      </c>
      <c r="X624" s="44" t="s">
        <v>150</v>
      </c>
      <c r="Y624" s="44" t="s">
        <v>150</v>
      </c>
      <c r="Z624" s="44" t="s">
        <v>150</v>
      </c>
      <c r="AA624" s="44" t="s">
        <v>150</v>
      </c>
      <c r="AB624" s="44" t="s">
        <v>174</v>
      </c>
      <c r="AC624" s="44" t="s">
        <v>150</v>
      </c>
      <c r="AD624" s="44" t="s">
        <v>150</v>
      </c>
      <c r="AE624" s="44" t="s">
        <v>150</v>
      </c>
      <c r="AF624" s="17"/>
      <c r="AG624" s="17"/>
      <c r="AH624" s="17"/>
      <c r="AI624" s="44" t="s">
        <v>1238</v>
      </c>
      <c r="AJ624" s="44" t="s">
        <v>1239</v>
      </c>
      <c r="AK624" s="46" t="s">
        <v>1240</v>
      </c>
      <c r="AL624" s="46" t="s">
        <v>1247</v>
      </c>
      <c r="AM624" s="46" t="s">
        <v>1256</v>
      </c>
      <c r="AN624" s="44" t="s">
        <v>174</v>
      </c>
      <c r="AO624" s="44" t="s">
        <v>158</v>
      </c>
      <c r="AP624" s="44" t="s">
        <v>150</v>
      </c>
      <c r="AQ624" s="44" t="s">
        <v>158</v>
      </c>
      <c r="AR624" s="44" t="s">
        <v>158</v>
      </c>
      <c r="AS624" s="44" t="s">
        <v>158</v>
      </c>
      <c r="AT624" s="44" t="s">
        <v>158</v>
      </c>
      <c r="AU624" s="44" t="s">
        <v>158</v>
      </c>
      <c r="AV624" s="44" t="s">
        <v>150</v>
      </c>
      <c r="AW624" s="44" t="s">
        <v>380</v>
      </c>
      <c r="AX624" s="44" t="s">
        <v>158</v>
      </c>
      <c r="AY624" s="47"/>
      <c r="AZ624" s="44" t="s">
        <v>158</v>
      </c>
      <c r="BA624" s="47"/>
      <c r="BB624" s="44" t="s">
        <v>158</v>
      </c>
      <c r="BC624" s="47"/>
      <c r="BD624" s="1" t="s">
        <v>960</v>
      </c>
      <c r="BF624" s="13">
        <f>COUNTIF(data_M!$BP:$BP,G624)</f>
        <v>2</v>
      </c>
    </row>
    <row r="625">
      <c r="A625" s="1" t="s">
        <v>13333</v>
      </c>
      <c r="B625" s="11">
        <v>46161.26840277778</v>
      </c>
      <c r="C625" s="42">
        <v>106.0</v>
      </c>
      <c r="D625" s="43">
        <v>46161.0</v>
      </c>
      <c r="E625" s="1" t="s">
        <v>299</v>
      </c>
      <c r="F625" s="1" t="s">
        <v>13338</v>
      </c>
      <c r="G625" s="9" t="s">
        <v>13340</v>
      </c>
      <c r="H625" s="8" t="s">
        <v>13341</v>
      </c>
      <c r="I625" s="1" t="s">
        <v>10219</v>
      </c>
      <c r="J625" s="1" t="s">
        <v>169</v>
      </c>
      <c r="K625" s="1" t="s">
        <v>317</v>
      </c>
      <c r="L625" s="44" t="s">
        <v>150</v>
      </c>
      <c r="M625" s="17"/>
      <c r="N625" s="44" t="s">
        <v>155</v>
      </c>
      <c r="O625" s="44" t="s">
        <v>155</v>
      </c>
      <c r="P625" s="47"/>
      <c r="Q625" s="17"/>
      <c r="R625" s="45">
        <v>15.0</v>
      </c>
      <c r="S625" s="44" t="s">
        <v>174</v>
      </c>
      <c r="T625" s="44" t="s">
        <v>150</v>
      </c>
      <c r="U625" s="44" t="s">
        <v>150</v>
      </c>
      <c r="V625" s="44" t="s">
        <v>150</v>
      </c>
      <c r="W625" s="44" t="s">
        <v>174</v>
      </c>
      <c r="X625" s="44" t="s">
        <v>150</v>
      </c>
      <c r="Y625" s="44" t="s">
        <v>150</v>
      </c>
      <c r="Z625" s="44" t="s">
        <v>150</v>
      </c>
      <c r="AA625" s="44" t="s">
        <v>150</v>
      </c>
      <c r="AB625" s="44" t="s">
        <v>175</v>
      </c>
      <c r="AC625" s="44" t="s">
        <v>150</v>
      </c>
      <c r="AD625" s="44" t="s">
        <v>150</v>
      </c>
      <c r="AE625" s="44" t="s">
        <v>174</v>
      </c>
      <c r="AF625" s="17"/>
      <c r="AG625" s="17"/>
      <c r="AH625" s="17"/>
      <c r="AI625" s="44" t="s">
        <v>158</v>
      </c>
      <c r="AJ625" s="44" t="s">
        <v>158</v>
      </c>
      <c r="AK625" s="46" t="s">
        <v>13348</v>
      </c>
      <c r="AL625" s="46" t="s">
        <v>13355</v>
      </c>
      <c r="AM625" s="46" t="s">
        <v>13359</v>
      </c>
      <c r="AN625" s="44" t="s">
        <v>158</v>
      </c>
      <c r="AO625" s="44" t="s">
        <v>158</v>
      </c>
      <c r="AP625" s="44" t="s">
        <v>158</v>
      </c>
      <c r="AQ625" s="44" t="s">
        <v>158</v>
      </c>
      <c r="AR625" s="44" t="s">
        <v>158</v>
      </c>
      <c r="AS625" s="44" t="s">
        <v>158</v>
      </c>
      <c r="AT625" s="44" t="s">
        <v>150</v>
      </c>
      <c r="AU625" s="44" t="s">
        <v>158</v>
      </c>
      <c r="AV625" s="44" t="s">
        <v>158</v>
      </c>
      <c r="AW625" s="47"/>
      <c r="AX625" s="44" t="s">
        <v>158</v>
      </c>
      <c r="AY625" s="47"/>
      <c r="AZ625" s="44" t="s">
        <v>158</v>
      </c>
      <c r="BA625" s="47"/>
      <c r="BB625" s="44" t="s">
        <v>158</v>
      </c>
      <c r="BC625" s="47"/>
      <c r="BD625" s="1" t="s">
        <v>299</v>
      </c>
      <c r="BE625" s="8" t="s">
        <v>14015</v>
      </c>
      <c r="BF625" s="13">
        <f>COUNTIF(data_M!$BP:$BP,G625)</f>
        <v>1</v>
      </c>
    </row>
    <row r="626">
      <c r="A626" s="1" t="s">
        <v>20528</v>
      </c>
      <c r="B626" s="11">
        <v>46182.140601851854</v>
      </c>
      <c r="C626" s="42">
        <v>108.0</v>
      </c>
      <c r="D626" s="43">
        <v>46182.0</v>
      </c>
      <c r="E626" s="1" t="s">
        <v>852</v>
      </c>
      <c r="F626" s="1" t="s">
        <v>1493</v>
      </c>
      <c r="G626" s="9" t="s">
        <v>1481</v>
      </c>
      <c r="H626" s="8" t="s">
        <v>20531</v>
      </c>
      <c r="I626" s="1" t="s">
        <v>1467</v>
      </c>
      <c r="J626" s="1" t="s">
        <v>1592</v>
      </c>
      <c r="K626" s="1" t="s">
        <v>863</v>
      </c>
      <c r="L626" s="44" t="s">
        <v>150</v>
      </c>
      <c r="M626" s="17"/>
      <c r="N626" s="44" t="s">
        <v>150</v>
      </c>
      <c r="O626" s="44" t="s">
        <v>150</v>
      </c>
      <c r="P626" s="44" t="s">
        <v>150</v>
      </c>
      <c r="Q626" s="17"/>
      <c r="R626" s="45">
        <v>80.0</v>
      </c>
      <c r="S626" s="44" t="s">
        <v>174</v>
      </c>
      <c r="T626" s="44" t="s">
        <v>150</v>
      </c>
      <c r="U626" s="44" t="s">
        <v>150</v>
      </c>
      <c r="V626" s="44" t="s">
        <v>150</v>
      </c>
      <c r="W626" s="44" t="s">
        <v>174</v>
      </c>
      <c r="X626" s="44" t="s">
        <v>150</v>
      </c>
      <c r="Y626" s="44" t="s">
        <v>150</v>
      </c>
      <c r="Z626" s="44" t="s">
        <v>150</v>
      </c>
      <c r="AA626" s="44" t="s">
        <v>150</v>
      </c>
      <c r="AB626" s="44" t="s">
        <v>175</v>
      </c>
      <c r="AC626" s="44" t="s">
        <v>150</v>
      </c>
      <c r="AD626" s="44" t="s">
        <v>150</v>
      </c>
      <c r="AE626" s="44" t="s">
        <v>174</v>
      </c>
      <c r="AF626" s="17"/>
      <c r="AG626" s="17"/>
      <c r="AH626" s="17"/>
      <c r="AI626" s="44" t="s">
        <v>322</v>
      </c>
      <c r="AJ626" s="44" t="s">
        <v>11683</v>
      </c>
      <c r="AK626" s="46" t="s">
        <v>20533</v>
      </c>
      <c r="AL626" s="46" t="s">
        <v>20534</v>
      </c>
      <c r="AM626" s="46" t="s">
        <v>20535</v>
      </c>
      <c r="AN626" s="44" t="s">
        <v>155</v>
      </c>
      <c r="AO626" s="44" t="s">
        <v>158</v>
      </c>
      <c r="AP626" s="44" t="s">
        <v>150</v>
      </c>
      <c r="AQ626" s="44" t="s">
        <v>158</v>
      </c>
      <c r="AR626" s="44" t="s">
        <v>156</v>
      </c>
      <c r="AS626" s="44" t="s">
        <v>158</v>
      </c>
      <c r="AT626" s="44" t="s">
        <v>150</v>
      </c>
      <c r="AU626" s="44" t="s">
        <v>158</v>
      </c>
      <c r="AV626" s="44" t="s">
        <v>150</v>
      </c>
      <c r="AW626" s="44" t="s">
        <v>882</v>
      </c>
      <c r="AX626" s="44" t="s">
        <v>158</v>
      </c>
      <c r="AY626" s="47"/>
      <c r="AZ626" s="44" t="s">
        <v>158</v>
      </c>
      <c r="BA626" s="47"/>
      <c r="BB626" s="44" t="s">
        <v>158</v>
      </c>
      <c r="BC626" s="47"/>
      <c r="BD626" s="1" t="s">
        <v>852</v>
      </c>
      <c r="BE626" s="1" t="s">
        <v>20672</v>
      </c>
      <c r="BF626" s="13">
        <f>COUNTIF(data_M!$BP:$BP,G626)</f>
        <v>2</v>
      </c>
    </row>
    <row r="627">
      <c r="A627" s="1" t="s">
        <v>6223</v>
      </c>
      <c r="B627" s="11">
        <v>46157.155335648145</v>
      </c>
      <c r="C627" s="42">
        <v>109.0</v>
      </c>
      <c r="D627" s="43">
        <v>46157.0</v>
      </c>
      <c r="E627" s="1" t="s">
        <v>1913</v>
      </c>
      <c r="F627" s="1" t="s">
        <v>6227</v>
      </c>
      <c r="G627" s="9" t="s">
        <v>6228</v>
      </c>
      <c r="H627" s="8" t="s">
        <v>6229</v>
      </c>
      <c r="I627" s="1" t="s">
        <v>6240</v>
      </c>
      <c r="J627" s="1" t="s">
        <v>1592</v>
      </c>
      <c r="K627" s="1" t="s">
        <v>1543</v>
      </c>
      <c r="L627" s="44" t="s">
        <v>150</v>
      </c>
      <c r="M627" s="17"/>
      <c r="N627" s="44" t="s">
        <v>150</v>
      </c>
      <c r="O627" s="44" t="s">
        <v>150</v>
      </c>
      <c r="P627" s="44" t="s">
        <v>150</v>
      </c>
      <c r="Q627" s="17"/>
      <c r="R627" s="45">
        <v>120.0</v>
      </c>
      <c r="S627" s="44" t="s">
        <v>174</v>
      </c>
      <c r="T627" s="44" t="s">
        <v>150</v>
      </c>
      <c r="U627" s="44" t="s">
        <v>150</v>
      </c>
      <c r="V627" s="44" t="s">
        <v>150</v>
      </c>
      <c r="W627" s="44" t="s">
        <v>174</v>
      </c>
      <c r="X627" s="44" t="s">
        <v>150</v>
      </c>
      <c r="Y627" s="44" t="s">
        <v>150</v>
      </c>
      <c r="Z627" s="44" t="s">
        <v>150</v>
      </c>
      <c r="AA627" s="44" t="s">
        <v>150</v>
      </c>
      <c r="AB627" s="44" t="s">
        <v>175</v>
      </c>
      <c r="AC627" s="44" t="s">
        <v>150</v>
      </c>
      <c r="AD627" s="44" t="s">
        <v>150</v>
      </c>
      <c r="AE627" s="44" t="s">
        <v>174</v>
      </c>
      <c r="AF627" s="17"/>
      <c r="AG627" s="17"/>
      <c r="AH627" s="17"/>
      <c r="AI627" s="44" t="s">
        <v>322</v>
      </c>
      <c r="AJ627" s="44" t="s">
        <v>4090</v>
      </c>
      <c r="AK627" s="46" t="s">
        <v>6243</v>
      </c>
      <c r="AL627" s="46" t="s">
        <v>6252</v>
      </c>
      <c r="AM627" s="46" t="s">
        <v>6258</v>
      </c>
      <c r="AN627" s="44" t="s">
        <v>150</v>
      </c>
      <c r="AO627" s="44" t="s">
        <v>158</v>
      </c>
      <c r="AP627" s="44" t="s">
        <v>150</v>
      </c>
      <c r="AQ627" s="44" t="s">
        <v>158</v>
      </c>
      <c r="AR627" s="44" t="s">
        <v>174</v>
      </c>
      <c r="AS627" s="44" t="s">
        <v>150</v>
      </c>
      <c r="AT627" s="44" t="s">
        <v>150</v>
      </c>
      <c r="AU627" s="44" t="s">
        <v>158</v>
      </c>
      <c r="AV627" s="44" t="s">
        <v>150</v>
      </c>
      <c r="AW627" s="44" t="s">
        <v>2162</v>
      </c>
      <c r="AX627" s="44" t="s">
        <v>158</v>
      </c>
      <c r="AY627" s="47"/>
      <c r="AZ627" s="44" t="s">
        <v>158</v>
      </c>
      <c r="BA627" s="47"/>
      <c r="BB627" s="44" t="s">
        <v>158</v>
      </c>
      <c r="BC627" s="47"/>
      <c r="BD627" s="1" t="s">
        <v>1913</v>
      </c>
      <c r="BE627" s="1" t="s">
        <v>20673</v>
      </c>
      <c r="BF627" s="13">
        <f>COUNTIF(data_M!$BP:$BP,G627)</f>
        <v>3</v>
      </c>
    </row>
    <row r="628">
      <c r="A628" s="1" t="s">
        <v>12520</v>
      </c>
      <c r="B628" s="11">
        <v>46160.99041666667</v>
      </c>
      <c r="C628" s="42">
        <v>105.0</v>
      </c>
      <c r="D628" s="43">
        <v>46161.0</v>
      </c>
      <c r="E628" s="1" t="s">
        <v>136</v>
      </c>
      <c r="F628" s="1" t="s">
        <v>12525</v>
      </c>
      <c r="G628" s="9" t="s">
        <v>12526</v>
      </c>
      <c r="H628" s="8" t="s">
        <v>12527</v>
      </c>
      <c r="I628" s="1" t="s">
        <v>12525</v>
      </c>
      <c r="J628" s="1" t="s">
        <v>3521</v>
      </c>
      <c r="K628" s="1" t="s">
        <v>171</v>
      </c>
      <c r="L628" s="44" t="s">
        <v>150</v>
      </c>
      <c r="M628" s="17"/>
      <c r="N628" s="44" t="s">
        <v>150</v>
      </c>
      <c r="O628" s="44" t="s">
        <v>150</v>
      </c>
      <c r="P628" s="44" t="s">
        <v>150</v>
      </c>
      <c r="Q628" s="17"/>
      <c r="R628" s="45">
        <v>100.0</v>
      </c>
      <c r="S628" s="44" t="s">
        <v>174</v>
      </c>
      <c r="T628" s="44" t="s">
        <v>150</v>
      </c>
      <c r="U628" s="44" t="s">
        <v>150</v>
      </c>
      <c r="V628" s="44" t="s">
        <v>150</v>
      </c>
      <c r="W628" s="44" t="s">
        <v>174</v>
      </c>
      <c r="X628" s="44" t="s">
        <v>150</v>
      </c>
      <c r="Y628" s="44" t="s">
        <v>150</v>
      </c>
      <c r="Z628" s="44" t="s">
        <v>150</v>
      </c>
      <c r="AA628" s="44" t="s">
        <v>150</v>
      </c>
      <c r="AB628" s="44" t="s">
        <v>150</v>
      </c>
      <c r="AC628" s="44" t="s">
        <v>150</v>
      </c>
      <c r="AD628" s="44" t="s">
        <v>150</v>
      </c>
      <c r="AE628" s="44" t="s">
        <v>174</v>
      </c>
      <c r="AF628" s="17"/>
      <c r="AG628" s="17"/>
      <c r="AH628" s="17"/>
      <c r="AI628" s="44" t="s">
        <v>322</v>
      </c>
      <c r="AJ628" s="44" t="s">
        <v>757</v>
      </c>
      <c r="AK628" s="46" t="s">
        <v>12532</v>
      </c>
      <c r="AL628" s="46" t="s">
        <v>12537</v>
      </c>
      <c r="AM628" s="46" t="s">
        <v>12544</v>
      </c>
      <c r="AN628" s="44" t="s">
        <v>174</v>
      </c>
      <c r="AO628" s="44" t="s">
        <v>158</v>
      </c>
      <c r="AP628" s="44" t="s">
        <v>150</v>
      </c>
      <c r="AQ628" s="44" t="s">
        <v>158</v>
      </c>
      <c r="AR628" s="44" t="s">
        <v>161</v>
      </c>
      <c r="AS628" s="44" t="s">
        <v>158</v>
      </c>
      <c r="AT628" s="44" t="s">
        <v>150</v>
      </c>
      <c r="AU628" s="44" t="s">
        <v>158</v>
      </c>
      <c r="AV628" s="44" t="s">
        <v>150</v>
      </c>
      <c r="AW628" s="44" t="s">
        <v>284</v>
      </c>
      <c r="AX628" s="44" t="s">
        <v>158</v>
      </c>
      <c r="AY628" s="47"/>
      <c r="AZ628" s="44" t="s">
        <v>158</v>
      </c>
      <c r="BA628" s="47"/>
      <c r="BB628" s="44" t="s">
        <v>158</v>
      </c>
      <c r="BC628" s="47"/>
      <c r="BD628" s="1" t="s">
        <v>136</v>
      </c>
      <c r="BE628" s="1" t="s">
        <v>20674</v>
      </c>
      <c r="BF628" s="13">
        <f>COUNTIF(data_M!$BP:$BP,G628)</f>
        <v>3</v>
      </c>
    </row>
    <row r="629">
      <c r="A629" s="1" t="s">
        <v>14038</v>
      </c>
      <c r="B629" s="11">
        <v>46161.58604166667</v>
      </c>
      <c r="C629" s="42">
        <v>109.0</v>
      </c>
      <c r="D629" s="43">
        <v>46161.0</v>
      </c>
      <c r="E629" s="1" t="s">
        <v>1913</v>
      </c>
      <c r="F629" s="1" t="s">
        <v>11468</v>
      </c>
      <c r="G629" s="9" t="s">
        <v>13431</v>
      </c>
      <c r="H629" s="8" t="s">
        <v>14040</v>
      </c>
      <c r="I629" s="1" t="s">
        <v>11455</v>
      </c>
      <c r="J629" s="1" t="s">
        <v>1592</v>
      </c>
      <c r="K629" s="1" t="s">
        <v>1543</v>
      </c>
      <c r="L629" s="44" t="s">
        <v>150</v>
      </c>
      <c r="M629" s="17"/>
      <c r="N629" s="44" t="s">
        <v>174</v>
      </c>
      <c r="O629" s="44" t="s">
        <v>155</v>
      </c>
      <c r="P629" s="47"/>
      <c r="Q629" s="17"/>
      <c r="R629" s="45">
        <v>29.0</v>
      </c>
      <c r="S629" s="44" t="s">
        <v>174</v>
      </c>
      <c r="T629" s="44" t="s">
        <v>150</v>
      </c>
      <c r="U629" s="44" t="s">
        <v>150</v>
      </c>
      <c r="V629" s="44" t="s">
        <v>150</v>
      </c>
      <c r="W629" s="44" t="s">
        <v>174</v>
      </c>
      <c r="X629" s="44" t="s">
        <v>150</v>
      </c>
      <c r="Y629" s="44" t="s">
        <v>150</v>
      </c>
      <c r="Z629" s="44" t="s">
        <v>150</v>
      </c>
      <c r="AA629" s="44" t="s">
        <v>150</v>
      </c>
      <c r="AB629" s="44" t="s">
        <v>175</v>
      </c>
      <c r="AC629" s="44" t="s">
        <v>150</v>
      </c>
      <c r="AD629" s="44" t="s">
        <v>150</v>
      </c>
      <c r="AE629" s="44" t="s">
        <v>174</v>
      </c>
      <c r="AF629" s="17"/>
      <c r="AG629" s="17"/>
      <c r="AH629" s="17"/>
      <c r="AI629" s="44" t="s">
        <v>757</v>
      </c>
      <c r="AJ629" s="44" t="s">
        <v>757</v>
      </c>
      <c r="AK629" s="46" t="s">
        <v>14044</v>
      </c>
      <c r="AL629" s="46" t="s">
        <v>14047</v>
      </c>
      <c r="AM629" s="46" t="s">
        <v>14050</v>
      </c>
      <c r="AN629" s="44" t="s">
        <v>150</v>
      </c>
      <c r="AO629" s="44" t="s">
        <v>158</v>
      </c>
      <c r="AP629" s="44" t="s">
        <v>150</v>
      </c>
      <c r="AQ629" s="44" t="s">
        <v>158</v>
      </c>
      <c r="AR629" s="44" t="s">
        <v>158</v>
      </c>
      <c r="AS629" s="44" t="s">
        <v>158</v>
      </c>
      <c r="AT629" s="44" t="s">
        <v>158</v>
      </c>
      <c r="AU629" s="44" t="s">
        <v>158</v>
      </c>
      <c r="AV629" s="44" t="s">
        <v>150</v>
      </c>
      <c r="AW629" s="44" t="s">
        <v>896</v>
      </c>
      <c r="AX629" s="44" t="s">
        <v>158</v>
      </c>
      <c r="AY629" s="47"/>
      <c r="AZ629" s="44" t="s">
        <v>158</v>
      </c>
      <c r="BA629" s="47"/>
      <c r="BB629" s="44" t="s">
        <v>158</v>
      </c>
      <c r="BC629" s="47"/>
      <c r="BD629" s="1" t="s">
        <v>1913</v>
      </c>
      <c r="BE629" s="1" t="s">
        <v>20675</v>
      </c>
      <c r="BF629" s="13">
        <f>COUNTIF(data_M!$BP:$BP,G629)</f>
        <v>2</v>
      </c>
    </row>
    <row r="630">
      <c r="A630" s="1" t="s">
        <v>14978</v>
      </c>
      <c r="B630" s="11">
        <v>46162.39697916667</v>
      </c>
      <c r="C630" s="42">
        <v>110.0</v>
      </c>
      <c r="D630" s="43">
        <v>46162.0</v>
      </c>
      <c r="E630" s="1" t="s">
        <v>227</v>
      </c>
      <c r="F630" s="1" t="s">
        <v>12752</v>
      </c>
      <c r="G630" s="9" t="s">
        <v>12735</v>
      </c>
      <c r="H630" s="8" t="s">
        <v>14984</v>
      </c>
      <c r="I630" s="1" t="s">
        <v>12743</v>
      </c>
      <c r="J630" s="1" t="s">
        <v>3297</v>
      </c>
      <c r="K630" s="1" t="s">
        <v>237</v>
      </c>
      <c r="L630" s="44" t="s">
        <v>150</v>
      </c>
      <c r="M630" s="17"/>
      <c r="N630" s="44" t="s">
        <v>174</v>
      </c>
      <c r="O630" s="44" t="s">
        <v>155</v>
      </c>
      <c r="P630" s="47"/>
      <c r="Q630" s="17"/>
      <c r="R630" s="45">
        <v>20.0</v>
      </c>
      <c r="S630" s="44" t="s">
        <v>174</v>
      </c>
      <c r="T630" s="44" t="s">
        <v>150</v>
      </c>
      <c r="U630" s="44" t="s">
        <v>150</v>
      </c>
      <c r="V630" s="44" t="s">
        <v>150</v>
      </c>
      <c r="W630" s="44" t="s">
        <v>174</v>
      </c>
      <c r="X630" s="44" t="s">
        <v>150</v>
      </c>
      <c r="Y630" s="44" t="s">
        <v>150</v>
      </c>
      <c r="Z630" s="44" t="s">
        <v>150</v>
      </c>
      <c r="AA630" s="44" t="s">
        <v>150</v>
      </c>
      <c r="AB630" s="44" t="s">
        <v>175</v>
      </c>
      <c r="AC630" s="44" t="s">
        <v>150</v>
      </c>
      <c r="AD630" s="44" t="s">
        <v>150</v>
      </c>
      <c r="AE630" s="44" t="s">
        <v>174</v>
      </c>
      <c r="AF630" s="17"/>
      <c r="AG630" s="17"/>
      <c r="AH630" s="17"/>
      <c r="AI630" s="44" t="s">
        <v>158</v>
      </c>
      <c r="AJ630" s="44" t="s">
        <v>158</v>
      </c>
      <c r="AK630" s="46" t="s">
        <v>14998</v>
      </c>
      <c r="AL630" s="46" t="s">
        <v>15008</v>
      </c>
      <c r="AM630" s="46" t="s">
        <v>15015</v>
      </c>
      <c r="AN630" s="44" t="s">
        <v>150</v>
      </c>
      <c r="AO630" s="44" t="s">
        <v>158</v>
      </c>
      <c r="AP630" s="44" t="s">
        <v>158</v>
      </c>
      <c r="AQ630" s="44" t="s">
        <v>158</v>
      </c>
      <c r="AR630" s="44" t="s">
        <v>155</v>
      </c>
      <c r="AS630" s="44" t="s">
        <v>158</v>
      </c>
      <c r="AT630" s="44" t="s">
        <v>158</v>
      </c>
      <c r="AU630" s="44" t="s">
        <v>158</v>
      </c>
      <c r="AV630" s="44" t="s">
        <v>174</v>
      </c>
      <c r="AW630" s="44" t="s">
        <v>1513</v>
      </c>
      <c r="AX630" s="44" t="s">
        <v>158</v>
      </c>
      <c r="AY630" s="47"/>
      <c r="AZ630" s="44" t="s">
        <v>158</v>
      </c>
      <c r="BA630" s="47"/>
      <c r="BB630" s="44" t="s">
        <v>158</v>
      </c>
      <c r="BC630" s="47"/>
      <c r="BD630" s="1" t="s">
        <v>227</v>
      </c>
      <c r="BE630" s="1" t="s">
        <v>20676</v>
      </c>
      <c r="BF630" s="13">
        <f>COUNTIF(data_M!$BP:$BP,G630)</f>
        <v>3</v>
      </c>
    </row>
    <row r="631">
      <c r="A631" s="1" t="s">
        <v>9426</v>
      </c>
      <c r="B631" s="11">
        <v>46159.46842592592</v>
      </c>
      <c r="C631" s="42">
        <v>109.0</v>
      </c>
      <c r="D631" s="43">
        <v>46159.0</v>
      </c>
      <c r="E631" s="1" t="s">
        <v>1913</v>
      </c>
      <c r="F631" s="1" t="s">
        <v>9431</v>
      </c>
      <c r="G631" s="9" t="s">
        <v>9434</v>
      </c>
      <c r="H631" s="8" t="s">
        <v>9435</v>
      </c>
      <c r="I631" s="1" t="s">
        <v>9438</v>
      </c>
      <c r="J631" s="1" t="s">
        <v>2250</v>
      </c>
      <c r="K631" s="1" t="s">
        <v>1543</v>
      </c>
      <c r="L631" s="44" t="s">
        <v>150</v>
      </c>
      <c r="M631" s="17"/>
      <c r="N631" s="44" t="s">
        <v>150</v>
      </c>
      <c r="O631" s="44" t="s">
        <v>150</v>
      </c>
      <c r="P631" s="44" t="s">
        <v>150</v>
      </c>
      <c r="Q631" s="17"/>
      <c r="R631" s="45">
        <v>80.0</v>
      </c>
      <c r="S631" s="44" t="s">
        <v>174</v>
      </c>
      <c r="T631" s="44" t="s">
        <v>150</v>
      </c>
      <c r="U631" s="44" t="s">
        <v>150</v>
      </c>
      <c r="V631" s="44" t="s">
        <v>150</v>
      </c>
      <c r="W631" s="44" t="s">
        <v>156</v>
      </c>
      <c r="X631" s="44" t="s">
        <v>150</v>
      </c>
      <c r="Y631" s="44" t="s">
        <v>150</v>
      </c>
      <c r="Z631" s="44" t="s">
        <v>150</v>
      </c>
      <c r="AA631" s="44" t="s">
        <v>150</v>
      </c>
      <c r="AB631" s="44" t="s">
        <v>174</v>
      </c>
      <c r="AC631" s="44" t="s">
        <v>150</v>
      </c>
      <c r="AD631" s="44" t="s">
        <v>150</v>
      </c>
      <c r="AE631" s="44" t="s">
        <v>174</v>
      </c>
      <c r="AF631" s="17"/>
      <c r="AG631" s="17"/>
      <c r="AH631" s="17"/>
      <c r="AI631" s="44" t="s">
        <v>242</v>
      </c>
      <c r="AJ631" s="44" t="s">
        <v>757</v>
      </c>
      <c r="AK631" s="46" t="s">
        <v>9439</v>
      </c>
      <c r="AL631" s="46" t="s">
        <v>9446</v>
      </c>
      <c r="AM631" s="46" t="s">
        <v>9449</v>
      </c>
      <c r="AN631" s="44" t="s">
        <v>150</v>
      </c>
      <c r="AO631" s="44" t="s">
        <v>158</v>
      </c>
      <c r="AP631" s="44" t="s">
        <v>150</v>
      </c>
      <c r="AQ631" s="44" t="s">
        <v>158</v>
      </c>
      <c r="AR631" s="44" t="s">
        <v>158</v>
      </c>
      <c r="AS631" s="44" t="s">
        <v>158</v>
      </c>
      <c r="AT631" s="44" t="s">
        <v>174</v>
      </c>
      <c r="AU631" s="44" t="s">
        <v>158</v>
      </c>
      <c r="AV631" s="44" t="s">
        <v>150</v>
      </c>
      <c r="AW631" s="44" t="s">
        <v>807</v>
      </c>
      <c r="AX631" s="44" t="s">
        <v>158</v>
      </c>
      <c r="AY631" s="47"/>
      <c r="AZ631" s="44" t="s">
        <v>158</v>
      </c>
      <c r="BA631" s="47"/>
      <c r="BB631" s="44" t="s">
        <v>158</v>
      </c>
      <c r="BC631" s="47"/>
      <c r="BD631" s="1" t="s">
        <v>1913</v>
      </c>
      <c r="BE631" s="1" t="s">
        <v>20677</v>
      </c>
      <c r="BF631" s="13">
        <f>COUNTIF(data_M!$BP:$BP,G631)</f>
        <v>6</v>
      </c>
    </row>
    <row r="632">
      <c r="A632" s="1" t="s">
        <v>5179</v>
      </c>
      <c r="B632" s="11">
        <v>46156.33525462963</v>
      </c>
      <c r="C632" s="42">
        <v>105.0</v>
      </c>
      <c r="D632" s="43">
        <v>46156.0</v>
      </c>
      <c r="E632" s="1" t="s">
        <v>136</v>
      </c>
      <c r="F632" s="1" t="s">
        <v>5185</v>
      </c>
      <c r="G632" s="9" t="s">
        <v>5187</v>
      </c>
      <c r="H632" s="8" t="s">
        <v>5189</v>
      </c>
      <c r="I632" s="1" t="s">
        <v>5203</v>
      </c>
      <c r="J632" s="1" t="s">
        <v>169</v>
      </c>
      <c r="K632" s="1" t="s">
        <v>171</v>
      </c>
      <c r="L632" s="44" t="s">
        <v>150</v>
      </c>
      <c r="M632" s="17"/>
      <c r="N632" s="44" t="s">
        <v>150</v>
      </c>
      <c r="O632" s="44" t="s">
        <v>150</v>
      </c>
      <c r="P632" s="44" t="s">
        <v>150</v>
      </c>
      <c r="Q632" s="17"/>
      <c r="R632" s="45">
        <v>80.0</v>
      </c>
      <c r="S632" s="44" t="s">
        <v>174</v>
      </c>
      <c r="T632" s="44" t="s">
        <v>150</v>
      </c>
      <c r="U632" s="44" t="s">
        <v>150</v>
      </c>
      <c r="V632" s="44" t="s">
        <v>150</v>
      </c>
      <c r="W632" s="44" t="s">
        <v>174</v>
      </c>
      <c r="X632" s="44" t="s">
        <v>150</v>
      </c>
      <c r="Y632" s="44" t="s">
        <v>150</v>
      </c>
      <c r="Z632" s="44" t="s">
        <v>150</v>
      </c>
      <c r="AA632" s="44" t="s">
        <v>150</v>
      </c>
      <c r="AB632" s="44" t="s">
        <v>150</v>
      </c>
      <c r="AC632" s="44" t="s">
        <v>150</v>
      </c>
      <c r="AD632" s="44" t="s">
        <v>150</v>
      </c>
      <c r="AE632" s="44" t="s">
        <v>155</v>
      </c>
      <c r="AF632" s="17"/>
      <c r="AG632" s="17"/>
      <c r="AH632" s="17"/>
      <c r="AI632" s="44" t="s">
        <v>241</v>
      </c>
      <c r="AJ632" s="44" t="s">
        <v>1940</v>
      </c>
      <c r="AK632" s="46" t="s">
        <v>5206</v>
      </c>
      <c r="AL632" s="46" t="s">
        <v>5213</v>
      </c>
      <c r="AM632" s="46" t="s">
        <v>5221</v>
      </c>
      <c r="AN632" s="44" t="s">
        <v>174</v>
      </c>
      <c r="AO632" s="44" t="s">
        <v>158</v>
      </c>
      <c r="AP632" s="44" t="s">
        <v>150</v>
      </c>
      <c r="AQ632" s="44" t="s">
        <v>158</v>
      </c>
      <c r="AR632" s="44" t="s">
        <v>158</v>
      </c>
      <c r="AS632" s="44" t="s">
        <v>158</v>
      </c>
      <c r="AT632" s="44" t="s">
        <v>150</v>
      </c>
      <c r="AU632" s="44" t="s">
        <v>158</v>
      </c>
      <c r="AV632" s="44" t="s">
        <v>174</v>
      </c>
      <c r="AW632" s="44" t="s">
        <v>1052</v>
      </c>
      <c r="AX632" s="44" t="s">
        <v>158</v>
      </c>
      <c r="AY632" s="47"/>
      <c r="AZ632" s="44" t="s">
        <v>158</v>
      </c>
      <c r="BA632" s="47"/>
      <c r="BB632" s="44" t="s">
        <v>158</v>
      </c>
      <c r="BC632" s="47"/>
      <c r="BD632" s="1" t="s">
        <v>136</v>
      </c>
      <c r="BE632" s="1" t="s">
        <v>20678</v>
      </c>
      <c r="BF632" s="13">
        <f>COUNTIF(data_M!$BP:$BP,G632)</f>
        <v>4</v>
      </c>
    </row>
    <row r="633">
      <c r="A633" s="1" t="s">
        <v>20243</v>
      </c>
      <c r="B633" s="11">
        <v>46176.56613425926</v>
      </c>
      <c r="C633" s="42">
        <v>101.0</v>
      </c>
      <c r="D633" s="43">
        <v>46176.0</v>
      </c>
      <c r="E633" s="1" t="s">
        <v>793</v>
      </c>
      <c r="F633" s="1" t="s">
        <v>937</v>
      </c>
      <c r="G633" s="48" t="s">
        <v>943</v>
      </c>
      <c r="H633" s="8" t="s">
        <v>20244</v>
      </c>
      <c r="I633" s="1" t="s">
        <v>937</v>
      </c>
      <c r="J633" s="1" t="s">
        <v>808</v>
      </c>
      <c r="K633" s="1" t="s">
        <v>809</v>
      </c>
      <c r="L633" s="44" t="s">
        <v>150</v>
      </c>
      <c r="M633" s="17"/>
      <c r="N633" s="44" t="s">
        <v>150</v>
      </c>
      <c r="O633" s="44" t="s">
        <v>150</v>
      </c>
      <c r="P633" s="44" t="s">
        <v>150</v>
      </c>
      <c r="Q633" s="17"/>
      <c r="R633" s="45">
        <v>120.0</v>
      </c>
      <c r="S633" s="44" t="s">
        <v>174</v>
      </c>
      <c r="T633" s="44" t="s">
        <v>150</v>
      </c>
      <c r="U633" s="44" t="s">
        <v>150</v>
      </c>
      <c r="V633" s="44" t="s">
        <v>150</v>
      </c>
      <c r="W633" s="44" t="s">
        <v>174</v>
      </c>
      <c r="X633" s="44" t="s">
        <v>150</v>
      </c>
      <c r="Y633" s="44" t="s">
        <v>150</v>
      </c>
      <c r="Z633" s="44" t="s">
        <v>150</v>
      </c>
      <c r="AA633" s="44" t="s">
        <v>150</v>
      </c>
      <c r="AB633" s="44" t="s">
        <v>175</v>
      </c>
      <c r="AC633" s="44" t="s">
        <v>150</v>
      </c>
      <c r="AD633" s="44" t="s">
        <v>150</v>
      </c>
      <c r="AE633" s="44" t="s">
        <v>174</v>
      </c>
      <c r="AF633" s="17"/>
      <c r="AG633" s="17"/>
      <c r="AH633" s="17"/>
      <c r="AI633" s="44" t="s">
        <v>2399</v>
      </c>
      <c r="AJ633" s="44" t="s">
        <v>242</v>
      </c>
      <c r="AK633" s="46" t="s">
        <v>20246</v>
      </c>
      <c r="AL633" s="46" t="s">
        <v>20247</v>
      </c>
      <c r="AM633" s="46" t="s">
        <v>20250</v>
      </c>
      <c r="AN633" s="44" t="s">
        <v>150</v>
      </c>
      <c r="AO633" s="44" t="s">
        <v>158</v>
      </c>
      <c r="AP633" s="44" t="s">
        <v>150</v>
      </c>
      <c r="AQ633" s="44" t="s">
        <v>158</v>
      </c>
      <c r="AR633" s="44" t="s">
        <v>161</v>
      </c>
      <c r="AS633" s="44" t="s">
        <v>150</v>
      </c>
      <c r="AT633" s="44" t="s">
        <v>150</v>
      </c>
      <c r="AU633" s="44" t="s">
        <v>158</v>
      </c>
      <c r="AV633" s="44" t="s">
        <v>150</v>
      </c>
      <c r="AW633" s="44" t="s">
        <v>1460</v>
      </c>
      <c r="AX633" s="44" t="s">
        <v>158</v>
      </c>
      <c r="AY633" s="47"/>
      <c r="AZ633" s="44" t="s">
        <v>158</v>
      </c>
      <c r="BA633" s="47"/>
      <c r="BB633" s="44" t="s">
        <v>158</v>
      </c>
      <c r="BC633" s="47"/>
      <c r="BD633" s="1" t="s">
        <v>793</v>
      </c>
      <c r="BE633" s="1" t="s">
        <v>20679</v>
      </c>
      <c r="BF633" s="13">
        <f>COUNTIF(data_M!$BP:$BP,G633)</f>
        <v>3</v>
      </c>
    </row>
    <row r="634">
      <c r="A634" s="1" t="s">
        <v>14701</v>
      </c>
      <c r="B634" s="11">
        <v>46162.25366898148</v>
      </c>
      <c r="C634" s="42">
        <v>110.0</v>
      </c>
      <c r="D634" s="43">
        <v>46162.0</v>
      </c>
      <c r="E634" s="1" t="s">
        <v>227</v>
      </c>
      <c r="F634" s="1" t="s">
        <v>4434</v>
      </c>
      <c r="G634" s="9" t="s">
        <v>4443</v>
      </c>
      <c r="H634" s="8" t="s">
        <v>14705</v>
      </c>
      <c r="I634" s="1" t="s">
        <v>4448</v>
      </c>
      <c r="J634" s="1" t="s">
        <v>3297</v>
      </c>
      <c r="K634" s="1" t="s">
        <v>237</v>
      </c>
      <c r="L634" s="44" t="s">
        <v>150</v>
      </c>
      <c r="M634" s="17"/>
      <c r="N634" s="44" t="s">
        <v>150</v>
      </c>
      <c r="O634" s="44" t="s">
        <v>150</v>
      </c>
      <c r="P634" s="44" t="s">
        <v>150</v>
      </c>
      <c r="Q634" s="17"/>
      <c r="R634" s="45">
        <v>90.0</v>
      </c>
      <c r="S634" s="44" t="s">
        <v>174</v>
      </c>
      <c r="T634" s="44" t="s">
        <v>150</v>
      </c>
      <c r="U634" s="44" t="s">
        <v>150</v>
      </c>
      <c r="V634" s="44" t="s">
        <v>150</v>
      </c>
      <c r="W634" s="44" t="s">
        <v>174</v>
      </c>
      <c r="X634" s="44" t="s">
        <v>150</v>
      </c>
      <c r="Y634" s="44" t="s">
        <v>150</v>
      </c>
      <c r="Z634" s="44" t="s">
        <v>150</v>
      </c>
      <c r="AA634" s="44" t="s">
        <v>150</v>
      </c>
      <c r="AB634" s="44" t="s">
        <v>175</v>
      </c>
      <c r="AC634" s="44" t="s">
        <v>150</v>
      </c>
      <c r="AD634" s="44" t="s">
        <v>150</v>
      </c>
      <c r="AE634" s="44" t="s">
        <v>155</v>
      </c>
      <c r="AF634" s="17"/>
      <c r="AG634" s="17"/>
      <c r="AH634" s="17"/>
      <c r="AI634" s="44" t="s">
        <v>508</v>
      </c>
      <c r="AJ634" s="44" t="s">
        <v>757</v>
      </c>
      <c r="AK634" s="46" t="s">
        <v>14715</v>
      </c>
      <c r="AL634" s="46" t="s">
        <v>14721</v>
      </c>
      <c r="AM634" s="46" t="s">
        <v>14730</v>
      </c>
      <c r="AN634" s="44" t="s">
        <v>150</v>
      </c>
      <c r="AO634" s="44" t="s">
        <v>158</v>
      </c>
      <c r="AP634" s="44" t="s">
        <v>150</v>
      </c>
      <c r="AQ634" s="44" t="s">
        <v>158</v>
      </c>
      <c r="AR634" s="44" t="s">
        <v>158</v>
      </c>
      <c r="AS634" s="44" t="s">
        <v>158</v>
      </c>
      <c r="AT634" s="44" t="s">
        <v>150</v>
      </c>
      <c r="AU634" s="44" t="s">
        <v>158</v>
      </c>
      <c r="AV634" s="44" t="s">
        <v>174</v>
      </c>
      <c r="AW634" s="44" t="s">
        <v>359</v>
      </c>
      <c r="AX634" s="44" t="s">
        <v>158</v>
      </c>
      <c r="AY634" s="47"/>
      <c r="AZ634" s="44" t="s">
        <v>158</v>
      </c>
      <c r="BA634" s="47"/>
      <c r="BB634" s="44" t="s">
        <v>158</v>
      </c>
      <c r="BC634" s="47"/>
      <c r="BD634" s="1" t="s">
        <v>227</v>
      </c>
      <c r="BE634" s="1" t="s">
        <v>20680</v>
      </c>
      <c r="BF634" s="13">
        <f>COUNTIF(data_M!$BP:$BP,G634)</f>
        <v>2</v>
      </c>
    </row>
  </sheetData>
  <autoFilter ref="$A$1:$BK$634"/>
  <hyperlinks>
    <hyperlink r:id="rId1" ref="H2"/>
    <hyperlink r:id="rId2" ref="AK2"/>
    <hyperlink r:id="rId3" ref="AL2"/>
    <hyperlink r:id="rId4" ref="AM2"/>
    <hyperlink r:id="rId5" ref="H3"/>
    <hyperlink r:id="rId6" ref="AK3"/>
    <hyperlink r:id="rId7" ref="AL3"/>
    <hyperlink r:id="rId8" ref="AM3"/>
    <hyperlink r:id="rId9" ref="H4"/>
    <hyperlink r:id="rId10" ref="AK4"/>
    <hyperlink r:id="rId11" ref="AL4"/>
    <hyperlink r:id="rId12" ref="AM4"/>
    <hyperlink r:id="rId13" ref="H5"/>
    <hyperlink r:id="rId14" ref="AK5"/>
    <hyperlink r:id="rId15" ref="AL5"/>
    <hyperlink r:id="rId16" ref="AM5"/>
    <hyperlink r:id="rId17" ref="H6"/>
    <hyperlink r:id="rId18" ref="AK6"/>
    <hyperlink r:id="rId19" ref="AL6"/>
    <hyperlink r:id="rId20" ref="AM6"/>
    <hyperlink r:id="rId21" ref="H7"/>
    <hyperlink r:id="rId22" ref="AK7"/>
    <hyperlink r:id="rId23" ref="AL7"/>
    <hyperlink r:id="rId24" ref="AM7"/>
    <hyperlink r:id="rId25" ref="H8"/>
    <hyperlink r:id="rId26" ref="AK8"/>
    <hyperlink r:id="rId27" ref="AL8"/>
    <hyperlink r:id="rId28" ref="AM8"/>
    <hyperlink r:id="rId29" ref="H9"/>
    <hyperlink r:id="rId30" ref="AK9"/>
    <hyperlink r:id="rId31" ref="AL9"/>
    <hyperlink r:id="rId32" ref="AM9"/>
    <hyperlink r:id="rId33" ref="H10"/>
    <hyperlink r:id="rId34" ref="AK10"/>
    <hyperlink r:id="rId35" ref="AL10"/>
    <hyperlink r:id="rId36" ref="AM10"/>
    <hyperlink r:id="rId37" ref="BE10"/>
    <hyperlink r:id="rId38" ref="H11"/>
    <hyperlink r:id="rId39" ref="AK11"/>
    <hyperlink r:id="rId40" ref="AL11"/>
    <hyperlink r:id="rId41" ref="AM11"/>
    <hyperlink r:id="rId42" ref="H12"/>
    <hyperlink r:id="rId43" ref="AK12"/>
    <hyperlink r:id="rId44" ref="AL12"/>
    <hyperlink r:id="rId45" ref="AM12"/>
    <hyperlink r:id="rId46" ref="H13"/>
    <hyperlink r:id="rId47" ref="AK13"/>
    <hyperlink r:id="rId48" ref="AL13"/>
    <hyperlink r:id="rId49" ref="AM13"/>
    <hyperlink r:id="rId50" ref="H14"/>
    <hyperlink r:id="rId51" ref="AK14"/>
    <hyperlink r:id="rId52" ref="AL14"/>
    <hyperlink r:id="rId53" ref="AM14"/>
    <hyperlink r:id="rId54" ref="H15"/>
    <hyperlink r:id="rId55" ref="AK15"/>
    <hyperlink r:id="rId56" ref="AL15"/>
    <hyperlink r:id="rId57" ref="AM15"/>
    <hyperlink r:id="rId58" ref="H16"/>
    <hyperlink r:id="rId59" ref="AK16"/>
    <hyperlink r:id="rId60" ref="AL16"/>
    <hyperlink r:id="rId61" ref="AM16"/>
    <hyperlink r:id="rId62" ref="H17"/>
    <hyperlink r:id="rId63" ref="AK17"/>
    <hyperlink r:id="rId64" ref="AL17"/>
    <hyperlink r:id="rId65" ref="AM17"/>
    <hyperlink r:id="rId66" ref="H18"/>
    <hyperlink r:id="rId67" ref="AK18"/>
    <hyperlink r:id="rId68" ref="AL18"/>
    <hyperlink r:id="rId69" ref="AM18"/>
    <hyperlink r:id="rId70" ref="H19"/>
    <hyperlink r:id="rId71" ref="AK19"/>
    <hyperlink r:id="rId72" ref="AL19"/>
    <hyperlink r:id="rId73" ref="AM19"/>
    <hyperlink r:id="rId74" ref="BE19"/>
    <hyperlink r:id="rId75" ref="H20"/>
    <hyperlink r:id="rId76" ref="AK20"/>
    <hyperlink r:id="rId77" ref="AL20"/>
    <hyperlink r:id="rId78" ref="AM20"/>
    <hyperlink r:id="rId79" ref="BE20"/>
    <hyperlink r:id="rId80" ref="H21"/>
    <hyperlink r:id="rId81" ref="AK21"/>
    <hyperlink r:id="rId82" ref="AL21"/>
    <hyperlink r:id="rId83" ref="AM21"/>
    <hyperlink r:id="rId84" ref="H22"/>
    <hyperlink r:id="rId85" ref="AK22"/>
    <hyperlink r:id="rId86" ref="AL22"/>
    <hyperlink r:id="rId87" ref="AM22"/>
    <hyperlink r:id="rId88" ref="H23"/>
    <hyperlink r:id="rId89" ref="AK23"/>
    <hyperlink r:id="rId90" ref="AL23"/>
    <hyperlink r:id="rId91" ref="AM23"/>
    <hyperlink r:id="rId92" ref="H24"/>
    <hyperlink r:id="rId93" ref="AK24"/>
    <hyperlink r:id="rId94" ref="AL24"/>
    <hyperlink r:id="rId95" ref="AM24"/>
    <hyperlink r:id="rId96" ref="H25"/>
    <hyperlink r:id="rId97" ref="AK25"/>
    <hyperlink r:id="rId98" ref="AL25"/>
    <hyperlink r:id="rId99" ref="AM25"/>
    <hyperlink r:id="rId100" ref="BE25"/>
    <hyperlink r:id="rId101" ref="H26"/>
    <hyperlink r:id="rId102" ref="AK26"/>
    <hyperlink r:id="rId103" ref="AL26"/>
    <hyperlink r:id="rId104" ref="AM26"/>
    <hyperlink r:id="rId105" ref="H27"/>
    <hyperlink r:id="rId106" ref="AK27"/>
    <hyperlink r:id="rId107" ref="AL27"/>
    <hyperlink r:id="rId108" ref="AM27"/>
    <hyperlink r:id="rId109" ref="H28"/>
    <hyperlink r:id="rId110" ref="AK28"/>
    <hyperlink r:id="rId111" ref="AL28"/>
    <hyperlink r:id="rId112" ref="AM28"/>
    <hyperlink r:id="rId113" ref="H29"/>
    <hyperlink r:id="rId114" ref="AK29"/>
    <hyperlink r:id="rId115" ref="AL29"/>
    <hyperlink r:id="rId116" ref="AM29"/>
    <hyperlink r:id="rId117" ref="H30"/>
    <hyperlink r:id="rId118" ref="AK30"/>
    <hyperlink r:id="rId119" ref="AL30"/>
    <hyperlink r:id="rId120" ref="AM30"/>
    <hyperlink r:id="rId121" ref="H31"/>
    <hyperlink r:id="rId122" ref="AK31"/>
    <hyperlink r:id="rId123" ref="AL31"/>
    <hyperlink r:id="rId124" ref="AM31"/>
    <hyperlink r:id="rId125" ref="BE31"/>
    <hyperlink r:id="rId126" ref="H32"/>
    <hyperlink r:id="rId127" ref="AK32"/>
    <hyperlink r:id="rId128" ref="AL32"/>
    <hyperlink r:id="rId129" ref="AM32"/>
    <hyperlink r:id="rId130" ref="H33"/>
    <hyperlink r:id="rId131" ref="AK33"/>
    <hyperlink r:id="rId132" ref="AL33"/>
    <hyperlink r:id="rId133" ref="AM33"/>
    <hyperlink r:id="rId134" ref="H34"/>
    <hyperlink r:id="rId135" ref="AK34"/>
    <hyperlink r:id="rId136" ref="AL34"/>
    <hyperlink r:id="rId137" ref="AM34"/>
    <hyperlink r:id="rId138" ref="H35"/>
    <hyperlink r:id="rId139" ref="AK35"/>
    <hyperlink r:id="rId140" ref="AL35"/>
    <hyperlink r:id="rId141" ref="AM35"/>
    <hyperlink r:id="rId142" ref="H36"/>
    <hyperlink r:id="rId143" ref="AK36"/>
    <hyperlink r:id="rId144" ref="AL36"/>
    <hyperlink r:id="rId145" ref="AM36"/>
    <hyperlink r:id="rId146" ref="H37"/>
    <hyperlink r:id="rId147" ref="AK37"/>
    <hyperlink r:id="rId148" ref="AL37"/>
    <hyperlink r:id="rId149" ref="AM37"/>
    <hyperlink r:id="rId150" ref="H38"/>
    <hyperlink r:id="rId151" ref="AK38"/>
    <hyperlink r:id="rId152" ref="AL38"/>
    <hyperlink r:id="rId153" ref="AM38"/>
    <hyperlink r:id="rId154" ref="H39"/>
    <hyperlink r:id="rId155" ref="AK39"/>
    <hyperlink r:id="rId156" ref="AL39"/>
    <hyperlink r:id="rId157" ref="AM39"/>
    <hyperlink r:id="rId158" ref="H40"/>
    <hyperlink r:id="rId159" ref="AK40"/>
    <hyperlink r:id="rId160" ref="AL40"/>
    <hyperlink r:id="rId161" ref="AM40"/>
    <hyperlink r:id="rId162" ref="H41"/>
    <hyperlink r:id="rId163" ref="AK41"/>
    <hyperlink r:id="rId164" ref="AL41"/>
    <hyperlink r:id="rId165" ref="AM41"/>
    <hyperlink r:id="rId166" ref="H42"/>
    <hyperlink r:id="rId167" ref="AK42"/>
    <hyperlink r:id="rId168" ref="AL42"/>
    <hyperlink r:id="rId169" ref="AM42"/>
    <hyperlink r:id="rId170" ref="H43"/>
    <hyperlink r:id="rId171" ref="AK43"/>
    <hyperlink r:id="rId172" ref="AL43"/>
    <hyperlink r:id="rId173" ref="AM43"/>
    <hyperlink r:id="rId174" ref="H44"/>
    <hyperlink r:id="rId175" ref="AK44"/>
    <hyperlink r:id="rId176" ref="AL44"/>
    <hyperlink r:id="rId177" ref="AM44"/>
    <hyperlink r:id="rId178" ref="H45"/>
    <hyperlink r:id="rId179" ref="AK45"/>
    <hyperlink r:id="rId180" ref="AL45"/>
    <hyperlink r:id="rId181" ref="AM45"/>
    <hyperlink r:id="rId182" ref="H46"/>
    <hyperlink r:id="rId183" ref="AK46"/>
    <hyperlink r:id="rId184" ref="AL46"/>
    <hyperlink r:id="rId185" ref="AM46"/>
    <hyperlink r:id="rId186" ref="H47"/>
    <hyperlink r:id="rId187" ref="AK47"/>
    <hyperlink r:id="rId188" ref="AL47"/>
    <hyperlink r:id="rId189" ref="AM47"/>
    <hyperlink r:id="rId190" ref="H48"/>
    <hyperlink r:id="rId191" ref="AK48"/>
    <hyperlink r:id="rId192" ref="AL48"/>
    <hyperlink r:id="rId193" ref="AM48"/>
    <hyperlink r:id="rId194" ref="H49"/>
    <hyperlink r:id="rId195" ref="AK49"/>
    <hyperlink r:id="rId196" ref="AL49"/>
    <hyperlink r:id="rId197" ref="AM49"/>
    <hyperlink r:id="rId198" ref="BE49"/>
    <hyperlink r:id="rId199" ref="H50"/>
    <hyperlink r:id="rId200" ref="AK50"/>
    <hyperlink r:id="rId201" ref="AL50"/>
    <hyperlink r:id="rId202" ref="AM50"/>
    <hyperlink r:id="rId203" ref="H51"/>
    <hyperlink r:id="rId204" ref="AK51"/>
    <hyperlink r:id="rId205" ref="AL51"/>
    <hyperlink r:id="rId206" ref="AM51"/>
    <hyperlink r:id="rId207" ref="H52"/>
    <hyperlink r:id="rId208" ref="AK52"/>
    <hyperlink r:id="rId209" ref="AL52"/>
    <hyperlink r:id="rId210" ref="AM52"/>
    <hyperlink r:id="rId211" ref="BE52"/>
    <hyperlink r:id="rId212" ref="H53"/>
    <hyperlink r:id="rId213" ref="AK53"/>
    <hyperlink r:id="rId214" ref="AL53"/>
    <hyperlink r:id="rId215" ref="AM53"/>
    <hyperlink r:id="rId216" ref="H54"/>
    <hyperlink r:id="rId217" ref="AK54"/>
    <hyperlink r:id="rId218" ref="AL54"/>
    <hyperlink r:id="rId219" ref="AM54"/>
    <hyperlink r:id="rId220" ref="H55"/>
    <hyperlink r:id="rId221" ref="AK55"/>
    <hyperlink r:id="rId222" ref="AL55"/>
    <hyperlink r:id="rId223" ref="AM55"/>
    <hyperlink r:id="rId224" ref="H56"/>
    <hyperlink r:id="rId225" ref="AK56"/>
    <hyperlink r:id="rId226" ref="AL56"/>
    <hyperlink r:id="rId227" ref="AM56"/>
    <hyperlink r:id="rId228" ref="H57"/>
    <hyperlink r:id="rId229" ref="AK57"/>
    <hyperlink r:id="rId230" ref="AL57"/>
    <hyperlink r:id="rId231" ref="AM57"/>
    <hyperlink r:id="rId232" ref="H58"/>
    <hyperlink r:id="rId233" ref="AK58"/>
    <hyperlink r:id="rId234" ref="AL58"/>
    <hyperlink r:id="rId235" ref="AM58"/>
    <hyperlink r:id="rId236" ref="H59"/>
    <hyperlink r:id="rId237" ref="AK59"/>
    <hyperlink r:id="rId238" ref="AL59"/>
    <hyperlink r:id="rId239" ref="AM59"/>
    <hyperlink r:id="rId240" ref="H60"/>
    <hyperlink r:id="rId241" ref="AK60"/>
    <hyperlink r:id="rId242" ref="AL60"/>
    <hyperlink r:id="rId243" ref="AM60"/>
    <hyperlink r:id="rId244" ref="H61"/>
    <hyperlink r:id="rId245" ref="AK61"/>
    <hyperlink r:id="rId246" ref="AL61"/>
    <hyperlink r:id="rId247" ref="AM61"/>
    <hyperlink r:id="rId248" ref="H62"/>
    <hyperlink r:id="rId249" ref="AK62"/>
    <hyperlink r:id="rId250" ref="AL62"/>
    <hyperlink r:id="rId251" ref="AM62"/>
    <hyperlink r:id="rId252" ref="H63"/>
    <hyperlink r:id="rId253" ref="AK63"/>
    <hyperlink r:id="rId254" ref="AL63"/>
    <hyperlink r:id="rId255" ref="AM63"/>
    <hyperlink r:id="rId256" ref="H64"/>
    <hyperlink r:id="rId257" ref="AK64"/>
    <hyperlink r:id="rId258" ref="AL64"/>
    <hyperlink r:id="rId259" ref="AM64"/>
    <hyperlink r:id="rId260" ref="H65"/>
    <hyperlink r:id="rId261" ref="AK65"/>
    <hyperlink r:id="rId262" ref="AL65"/>
    <hyperlink r:id="rId263" ref="AM65"/>
    <hyperlink r:id="rId264" ref="BE65"/>
    <hyperlink r:id="rId265" ref="H66"/>
    <hyperlink r:id="rId266" ref="AK66"/>
    <hyperlink r:id="rId267" ref="AL66"/>
    <hyperlink r:id="rId268" ref="AM66"/>
    <hyperlink r:id="rId269" ref="BE66"/>
    <hyperlink r:id="rId270" ref="H67"/>
    <hyperlink r:id="rId271" ref="AK67"/>
    <hyperlink r:id="rId272" ref="AL67"/>
    <hyperlink r:id="rId273" ref="AM67"/>
    <hyperlink r:id="rId274" ref="H68"/>
    <hyperlink r:id="rId275" ref="AK68"/>
    <hyperlink r:id="rId276" ref="AL68"/>
    <hyperlink r:id="rId277" ref="AM68"/>
    <hyperlink r:id="rId278" ref="BE68"/>
    <hyperlink r:id="rId279" ref="H69"/>
    <hyperlink r:id="rId280" ref="AK69"/>
    <hyperlink r:id="rId281" ref="AL69"/>
    <hyperlink r:id="rId282" ref="AM69"/>
    <hyperlink r:id="rId283" ref="BE69"/>
    <hyperlink r:id="rId284" ref="H70"/>
    <hyperlink r:id="rId285" ref="AK70"/>
    <hyperlink r:id="rId286" ref="AL70"/>
    <hyperlink r:id="rId287" ref="AM70"/>
    <hyperlink r:id="rId288" ref="H71"/>
    <hyperlink r:id="rId289" ref="AK71"/>
    <hyperlink r:id="rId290" ref="AL71"/>
    <hyperlink r:id="rId291" ref="AM71"/>
    <hyperlink r:id="rId292" ref="H72"/>
    <hyperlink r:id="rId293" ref="AK72"/>
    <hyperlink r:id="rId294" ref="AL72"/>
    <hyperlink r:id="rId295" ref="AM72"/>
    <hyperlink r:id="rId296" ref="BE72"/>
    <hyperlink r:id="rId297" ref="H73"/>
    <hyperlink r:id="rId298" ref="AK73"/>
    <hyperlink r:id="rId299" ref="AL73"/>
    <hyperlink r:id="rId300" ref="AM73"/>
    <hyperlink r:id="rId301" ref="H74"/>
    <hyperlink r:id="rId302" ref="AK74"/>
    <hyperlink r:id="rId303" ref="AL74"/>
    <hyperlink r:id="rId304" ref="AM74"/>
    <hyperlink r:id="rId305" ref="H75"/>
    <hyperlink r:id="rId306" ref="AK75"/>
    <hyperlink r:id="rId307" ref="AL75"/>
    <hyperlink r:id="rId308" ref="AM75"/>
    <hyperlink r:id="rId309" ref="H76"/>
    <hyperlink r:id="rId310" ref="AK76"/>
    <hyperlink r:id="rId311" ref="AL76"/>
    <hyperlink r:id="rId312" ref="AM76"/>
    <hyperlink r:id="rId313" ref="H77"/>
    <hyperlink r:id="rId314" ref="AK77"/>
    <hyperlink r:id="rId315" ref="AL77"/>
    <hyperlink r:id="rId316" ref="AM77"/>
    <hyperlink r:id="rId317" ref="H78"/>
    <hyperlink r:id="rId318" ref="AK78"/>
    <hyperlink r:id="rId319" ref="AL78"/>
    <hyperlink r:id="rId320" ref="AM78"/>
    <hyperlink r:id="rId321" ref="H79"/>
    <hyperlink r:id="rId322" ref="AK79"/>
    <hyperlink r:id="rId323" ref="AL79"/>
    <hyperlink r:id="rId324" ref="AM79"/>
    <hyperlink r:id="rId325" ref="H80"/>
    <hyperlink r:id="rId326" ref="AK80"/>
    <hyperlink r:id="rId327" ref="AL80"/>
    <hyperlink r:id="rId328" ref="AM80"/>
    <hyperlink r:id="rId329" ref="H81"/>
    <hyperlink r:id="rId330" ref="AK81"/>
    <hyperlink r:id="rId331" ref="AL81"/>
    <hyperlink r:id="rId332" ref="AM81"/>
    <hyperlink r:id="rId333" ref="BE81"/>
    <hyperlink r:id="rId334" ref="H82"/>
    <hyperlink r:id="rId335" ref="AK82"/>
    <hyperlink r:id="rId336" ref="AL82"/>
    <hyperlink r:id="rId337" ref="AM82"/>
    <hyperlink r:id="rId338" ref="H83"/>
    <hyperlink r:id="rId339" ref="AK83"/>
    <hyperlink r:id="rId340" ref="AL83"/>
    <hyperlink r:id="rId341" ref="AM83"/>
    <hyperlink r:id="rId342" ref="BE83"/>
    <hyperlink r:id="rId343" ref="H84"/>
    <hyperlink r:id="rId344" ref="AK84"/>
    <hyperlink r:id="rId345" ref="AL84"/>
    <hyperlink r:id="rId346" ref="AM84"/>
    <hyperlink r:id="rId347" ref="H85"/>
    <hyperlink r:id="rId348" ref="AK85"/>
    <hyperlink r:id="rId349" ref="AL85"/>
    <hyperlink r:id="rId350" ref="AM85"/>
    <hyperlink r:id="rId351" ref="BE85"/>
    <hyperlink r:id="rId352" ref="H86"/>
    <hyperlink r:id="rId353" ref="AK86"/>
    <hyperlink r:id="rId354" ref="AL86"/>
    <hyperlink r:id="rId355" ref="AM86"/>
    <hyperlink r:id="rId356" ref="H87"/>
    <hyperlink r:id="rId357" ref="AK87"/>
    <hyperlink r:id="rId358" ref="AL87"/>
    <hyperlink r:id="rId359" ref="AM87"/>
    <hyperlink r:id="rId360" ref="H88"/>
    <hyperlink r:id="rId361" ref="AK88"/>
    <hyperlink r:id="rId362" ref="AL88"/>
    <hyperlink r:id="rId363" ref="AM88"/>
    <hyperlink r:id="rId364" ref="H89"/>
    <hyperlink r:id="rId365" ref="AK89"/>
    <hyperlink r:id="rId366" ref="AL89"/>
    <hyperlink r:id="rId367" ref="AM89"/>
    <hyperlink r:id="rId368" ref="H90"/>
    <hyperlink r:id="rId369" ref="AK90"/>
    <hyperlink r:id="rId370" ref="AL90"/>
    <hyperlink r:id="rId371" ref="AM90"/>
    <hyperlink r:id="rId372" ref="H91"/>
    <hyperlink r:id="rId373" ref="AK91"/>
    <hyperlink r:id="rId374" ref="AL91"/>
    <hyperlink r:id="rId375" ref="AM91"/>
    <hyperlink r:id="rId376" ref="H92"/>
    <hyperlink r:id="rId377" ref="AK92"/>
    <hyperlink r:id="rId378" ref="AL92"/>
    <hyperlink r:id="rId379" ref="AM92"/>
    <hyperlink r:id="rId380" ref="H93"/>
    <hyperlink r:id="rId381" ref="AK93"/>
    <hyperlink r:id="rId382" ref="AL93"/>
    <hyperlink r:id="rId383" ref="AM93"/>
    <hyperlink r:id="rId384" ref="H94"/>
    <hyperlink r:id="rId385" ref="AK94"/>
    <hyperlink r:id="rId386" ref="AL94"/>
    <hyperlink r:id="rId387" ref="AM94"/>
    <hyperlink r:id="rId388" ref="H95"/>
    <hyperlink r:id="rId389" ref="AK95"/>
    <hyperlink r:id="rId390" ref="AL95"/>
    <hyperlink r:id="rId391" ref="AM95"/>
    <hyperlink r:id="rId392" ref="H96"/>
    <hyperlink r:id="rId393" ref="AK96"/>
    <hyperlink r:id="rId394" ref="AL96"/>
    <hyperlink r:id="rId395" ref="AM96"/>
    <hyperlink r:id="rId396" ref="BE96"/>
    <hyperlink r:id="rId397" ref="H97"/>
    <hyperlink r:id="rId398" ref="AK97"/>
    <hyperlink r:id="rId399" ref="AL97"/>
    <hyperlink r:id="rId400" ref="AM97"/>
    <hyperlink r:id="rId401" ref="BE97"/>
    <hyperlink r:id="rId402" ref="H98"/>
    <hyperlink r:id="rId403" ref="AK98"/>
    <hyperlink r:id="rId404" ref="AL98"/>
    <hyperlink r:id="rId405" ref="AM98"/>
    <hyperlink r:id="rId406" ref="H99"/>
    <hyperlink r:id="rId407" ref="AK99"/>
    <hyperlink r:id="rId408" ref="AL99"/>
    <hyperlink r:id="rId409" ref="AM99"/>
    <hyperlink r:id="rId410" ref="H100"/>
    <hyperlink r:id="rId411" ref="AK100"/>
    <hyperlink r:id="rId412" ref="AL100"/>
    <hyperlink r:id="rId413" ref="AM100"/>
    <hyperlink r:id="rId414" ref="BE100"/>
    <hyperlink r:id="rId415" ref="H101"/>
    <hyperlink r:id="rId416" ref="AK101"/>
    <hyperlink r:id="rId417" ref="AL101"/>
    <hyperlink r:id="rId418" ref="AM101"/>
    <hyperlink r:id="rId419" ref="H102"/>
    <hyperlink r:id="rId420" ref="AK102"/>
    <hyperlink r:id="rId421" ref="AL102"/>
    <hyperlink r:id="rId422" ref="AM102"/>
    <hyperlink r:id="rId423" ref="H103"/>
    <hyperlink r:id="rId424" ref="AK103"/>
    <hyperlink r:id="rId425" ref="AL103"/>
    <hyperlink r:id="rId426" ref="AM103"/>
    <hyperlink r:id="rId427" ref="H104"/>
    <hyperlink r:id="rId428" ref="AK104"/>
    <hyperlink r:id="rId429" ref="AL104"/>
    <hyperlink r:id="rId430" ref="AM104"/>
    <hyperlink r:id="rId431" ref="H105"/>
    <hyperlink r:id="rId432" ref="AK105"/>
    <hyperlink r:id="rId433" ref="AL105"/>
    <hyperlink r:id="rId434" ref="AM105"/>
    <hyperlink r:id="rId435" ref="H106"/>
    <hyperlink r:id="rId436" ref="AK106"/>
    <hyperlink r:id="rId437" ref="AL106"/>
    <hyperlink r:id="rId438" ref="AM106"/>
    <hyperlink r:id="rId439" ref="H107"/>
    <hyperlink r:id="rId440" ref="AK107"/>
    <hyperlink r:id="rId441" ref="AL107"/>
    <hyperlink r:id="rId442" ref="AM107"/>
    <hyperlink r:id="rId443" ref="H108"/>
    <hyperlink r:id="rId444" ref="AK108"/>
    <hyperlink r:id="rId445" ref="AL108"/>
    <hyperlink r:id="rId446" ref="AM108"/>
    <hyperlink r:id="rId447" ref="H109"/>
    <hyperlink r:id="rId448" ref="AK109"/>
    <hyperlink r:id="rId449" ref="AL109"/>
    <hyperlink r:id="rId450" ref="AM109"/>
    <hyperlink r:id="rId451" ref="H110"/>
    <hyperlink r:id="rId452" ref="AK110"/>
    <hyperlink r:id="rId453" ref="AL110"/>
    <hyperlink r:id="rId454" ref="AM110"/>
    <hyperlink r:id="rId455" ref="H111"/>
    <hyperlink r:id="rId456" ref="AK111"/>
    <hyperlink r:id="rId457" ref="AL111"/>
    <hyperlink r:id="rId458" ref="AM111"/>
    <hyperlink r:id="rId459" ref="H112"/>
    <hyperlink r:id="rId460" ref="AK112"/>
    <hyperlink r:id="rId461" ref="AL112"/>
    <hyperlink r:id="rId462" ref="AM112"/>
    <hyperlink r:id="rId463" ref="H113"/>
    <hyperlink r:id="rId464" ref="AK113"/>
    <hyperlink r:id="rId465" ref="AL113"/>
    <hyperlink r:id="rId466" ref="AM113"/>
    <hyperlink r:id="rId467" ref="H114"/>
    <hyperlink r:id="rId468" ref="AK114"/>
    <hyperlink r:id="rId469" ref="AL114"/>
    <hyperlink r:id="rId470" ref="AM114"/>
    <hyperlink r:id="rId471" ref="H115"/>
    <hyperlink r:id="rId472" ref="AK115"/>
    <hyperlink r:id="rId473" ref="AL115"/>
    <hyperlink r:id="rId474" ref="AM115"/>
    <hyperlink r:id="rId475" ref="H116"/>
    <hyperlink r:id="rId476" ref="AK116"/>
    <hyperlink r:id="rId477" ref="AL116"/>
    <hyperlink r:id="rId478" ref="AM116"/>
    <hyperlink r:id="rId479" ref="H117"/>
    <hyperlink r:id="rId480" ref="AK117"/>
    <hyperlink r:id="rId481" ref="AL117"/>
    <hyperlink r:id="rId482" ref="AM117"/>
    <hyperlink r:id="rId483" ref="H118"/>
    <hyperlink r:id="rId484" ref="AK118"/>
    <hyperlink r:id="rId485" ref="AL118"/>
    <hyperlink r:id="rId486" ref="AM118"/>
    <hyperlink r:id="rId487" ref="H119"/>
    <hyperlink r:id="rId488" ref="AK119"/>
    <hyperlink r:id="rId489" ref="AL119"/>
    <hyperlink r:id="rId490" ref="AM119"/>
    <hyperlink r:id="rId491" ref="H120"/>
    <hyperlink r:id="rId492" ref="AK120"/>
    <hyperlink r:id="rId493" ref="AL120"/>
    <hyperlink r:id="rId494" ref="AM120"/>
    <hyperlink r:id="rId495" ref="H121"/>
    <hyperlink r:id="rId496" ref="AK121"/>
    <hyperlink r:id="rId497" ref="AL121"/>
    <hyperlink r:id="rId498" ref="AM121"/>
    <hyperlink r:id="rId499" ref="H122"/>
    <hyperlink r:id="rId500" ref="AK122"/>
    <hyperlink r:id="rId501" ref="AL122"/>
    <hyperlink r:id="rId502" ref="AM122"/>
    <hyperlink r:id="rId503" ref="BE122"/>
    <hyperlink r:id="rId504" ref="H123"/>
    <hyperlink r:id="rId505" ref="AK123"/>
    <hyperlink r:id="rId506" ref="AL123"/>
    <hyperlink r:id="rId507" ref="AM123"/>
    <hyperlink r:id="rId508" ref="BE123"/>
    <hyperlink r:id="rId509" ref="H124"/>
    <hyperlink r:id="rId510" ref="AK124"/>
    <hyperlink r:id="rId511" ref="AL124"/>
    <hyperlink r:id="rId512" ref="AM124"/>
    <hyperlink r:id="rId513" ref="H125"/>
    <hyperlink r:id="rId514" ref="AK125"/>
    <hyperlink r:id="rId515" ref="AL125"/>
    <hyperlink r:id="rId516" ref="AM125"/>
    <hyperlink r:id="rId517" ref="H126"/>
    <hyperlink r:id="rId518" ref="AK126"/>
    <hyperlink r:id="rId519" ref="AL126"/>
    <hyperlink r:id="rId520" ref="AM126"/>
    <hyperlink r:id="rId521" ref="H127"/>
    <hyperlink r:id="rId522" ref="AK127"/>
    <hyperlink r:id="rId523" ref="AL127"/>
    <hyperlink r:id="rId524" ref="AM127"/>
    <hyperlink r:id="rId525" ref="BE127"/>
    <hyperlink r:id="rId526" ref="H128"/>
    <hyperlink r:id="rId527" ref="AK128"/>
    <hyperlink r:id="rId528" ref="AL128"/>
    <hyperlink r:id="rId529" ref="AM128"/>
    <hyperlink r:id="rId530" ref="H129"/>
    <hyperlink r:id="rId531" ref="AK129"/>
    <hyperlink r:id="rId532" ref="AL129"/>
    <hyperlink r:id="rId533" ref="AM129"/>
    <hyperlink r:id="rId534" ref="BE129"/>
    <hyperlink r:id="rId535" ref="H130"/>
    <hyperlink r:id="rId536" ref="AK130"/>
    <hyperlink r:id="rId537" ref="AL130"/>
    <hyperlink r:id="rId538" ref="AM130"/>
    <hyperlink r:id="rId539" ref="H131"/>
    <hyperlink r:id="rId540" ref="AK131"/>
    <hyperlink r:id="rId541" ref="AL131"/>
    <hyperlink r:id="rId542" ref="AM131"/>
    <hyperlink r:id="rId543" ref="H132"/>
    <hyperlink r:id="rId544" ref="AK132"/>
    <hyperlink r:id="rId545" ref="AL132"/>
    <hyperlink r:id="rId546" ref="AM132"/>
    <hyperlink r:id="rId547" ref="H133"/>
    <hyperlink r:id="rId548" ref="AK133"/>
    <hyperlink r:id="rId549" ref="AL133"/>
    <hyperlink r:id="rId550" ref="AM133"/>
    <hyperlink r:id="rId551" ref="H134"/>
    <hyperlink r:id="rId552" ref="AK134"/>
    <hyperlink r:id="rId553" ref="AL134"/>
    <hyperlink r:id="rId554" ref="AM134"/>
    <hyperlink r:id="rId555" ref="BE134"/>
    <hyperlink r:id="rId556" ref="H135"/>
    <hyperlink r:id="rId557" ref="AK135"/>
    <hyperlink r:id="rId558" ref="AL135"/>
    <hyperlink r:id="rId559" ref="AM135"/>
    <hyperlink r:id="rId560" ref="H136"/>
    <hyperlink r:id="rId561" ref="AK136"/>
    <hyperlink r:id="rId562" ref="AL136"/>
    <hyperlink r:id="rId563" ref="AM136"/>
    <hyperlink r:id="rId564" ref="H137"/>
    <hyperlink r:id="rId565" ref="AK137"/>
    <hyperlink r:id="rId566" ref="AL137"/>
    <hyperlink r:id="rId567" ref="AM137"/>
    <hyperlink r:id="rId568" ref="H138"/>
    <hyperlink r:id="rId569" ref="AK138"/>
    <hyperlink r:id="rId570" ref="AL138"/>
    <hyperlink r:id="rId571" ref="AM138"/>
    <hyperlink r:id="rId572" ref="H139"/>
    <hyperlink r:id="rId573" ref="AK139"/>
    <hyperlink r:id="rId574" ref="AL139"/>
    <hyperlink r:id="rId575" ref="AM139"/>
    <hyperlink r:id="rId576" ref="H140"/>
    <hyperlink r:id="rId577" ref="AK140"/>
    <hyperlink r:id="rId578" ref="AL140"/>
    <hyperlink r:id="rId579" ref="AM140"/>
    <hyperlink r:id="rId580" ref="H141"/>
    <hyperlink r:id="rId581" ref="AK141"/>
    <hyperlink r:id="rId582" ref="AL141"/>
    <hyperlink r:id="rId583" ref="AM141"/>
    <hyperlink r:id="rId584" ref="BE141"/>
    <hyperlink r:id="rId585" ref="H142"/>
    <hyperlink r:id="rId586" ref="AK142"/>
    <hyperlink r:id="rId587" ref="AL142"/>
    <hyperlink r:id="rId588" ref="AM142"/>
    <hyperlink r:id="rId589" ref="H143"/>
    <hyperlink r:id="rId590" ref="AK143"/>
    <hyperlink r:id="rId591" ref="AL143"/>
    <hyperlink r:id="rId592" ref="AM143"/>
    <hyperlink r:id="rId593" ref="H144"/>
    <hyperlink r:id="rId594" ref="AK144"/>
    <hyperlink r:id="rId595" ref="AL144"/>
    <hyperlink r:id="rId596" ref="AM144"/>
    <hyperlink r:id="rId597" ref="BE144"/>
    <hyperlink r:id="rId598" ref="H145"/>
    <hyperlink r:id="rId599" ref="AK145"/>
    <hyperlink r:id="rId600" ref="AL145"/>
    <hyperlink r:id="rId601" ref="AM145"/>
    <hyperlink r:id="rId602" ref="BE145"/>
    <hyperlink r:id="rId603" ref="H146"/>
    <hyperlink r:id="rId604" ref="AK146"/>
    <hyperlink r:id="rId605" ref="AL146"/>
    <hyperlink r:id="rId606" ref="AM146"/>
    <hyperlink r:id="rId607" ref="BE146"/>
    <hyperlink r:id="rId608" ref="H147"/>
    <hyperlink r:id="rId609" ref="AK147"/>
    <hyperlink r:id="rId610" ref="AL147"/>
    <hyperlink r:id="rId611" ref="AM147"/>
    <hyperlink r:id="rId612" ref="H148"/>
    <hyperlink r:id="rId613" ref="AK148"/>
    <hyperlink r:id="rId614" ref="AL148"/>
    <hyperlink r:id="rId615" ref="AM148"/>
    <hyperlink r:id="rId616" ref="H149"/>
    <hyperlink r:id="rId617" ref="AK149"/>
    <hyperlink r:id="rId618" ref="AL149"/>
    <hyperlink r:id="rId619" ref="AM149"/>
    <hyperlink r:id="rId620" ref="H150"/>
    <hyperlink r:id="rId621" ref="AK150"/>
    <hyperlink r:id="rId622" ref="AL150"/>
    <hyperlink r:id="rId623" ref="AM150"/>
    <hyperlink r:id="rId624" ref="H151"/>
    <hyperlink r:id="rId625" ref="AK151"/>
    <hyperlink r:id="rId626" ref="AL151"/>
    <hyperlink r:id="rId627" ref="AM151"/>
    <hyperlink r:id="rId628" ref="H152"/>
    <hyperlink r:id="rId629" ref="AK152"/>
    <hyperlink r:id="rId630" ref="AL152"/>
    <hyperlink r:id="rId631" ref="AM152"/>
    <hyperlink r:id="rId632" ref="H153"/>
    <hyperlink r:id="rId633" ref="AK153"/>
    <hyperlink r:id="rId634" ref="AL153"/>
    <hyperlink r:id="rId635" ref="AM153"/>
    <hyperlink r:id="rId636" ref="BE153"/>
    <hyperlink r:id="rId637" ref="H154"/>
    <hyperlink r:id="rId638" ref="AK154"/>
    <hyperlink r:id="rId639" ref="AL154"/>
    <hyperlink r:id="rId640" ref="AM154"/>
    <hyperlink r:id="rId641" ref="H155"/>
    <hyperlink r:id="rId642" ref="AK155"/>
    <hyperlink r:id="rId643" ref="AL155"/>
    <hyperlink r:id="rId644" ref="AM155"/>
    <hyperlink r:id="rId645" ref="BE155"/>
    <hyperlink r:id="rId646" ref="H156"/>
    <hyperlink r:id="rId647" ref="AK156"/>
    <hyperlink r:id="rId648" ref="AL156"/>
    <hyperlink r:id="rId649" ref="AM156"/>
    <hyperlink r:id="rId650" ref="H157"/>
    <hyperlink r:id="rId651" ref="AK157"/>
    <hyperlink r:id="rId652" ref="AL157"/>
    <hyperlink r:id="rId653" ref="AM157"/>
    <hyperlink r:id="rId654" ref="BE157"/>
    <hyperlink r:id="rId655" ref="H158"/>
    <hyperlink r:id="rId656" ref="AK158"/>
    <hyperlink r:id="rId657" ref="AL158"/>
    <hyperlink r:id="rId658" ref="AM158"/>
    <hyperlink r:id="rId659" ref="H159"/>
    <hyperlink r:id="rId660" ref="AK159"/>
    <hyperlink r:id="rId661" ref="AL159"/>
    <hyperlink r:id="rId662" ref="AM159"/>
    <hyperlink r:id="rId663" ref="H160"/>
    <hyperlink r:id="rId664" ref="AK160"/>
    <hyperlink r:id="rId665" ref="AL160"/>
    <hyperlink r:id="rId666" ref="AM160"/>
    <hyperlink r:id="rId667" ref="BE160"/>
    <hyperlink r:id="rId668" ref="H161"/>
    <hyperlink r:id="rId669" ref="AK161"/>
    <hyperlink r:id="rId670" ref="AL161"/>
    <hyperlink r:id="rId671" ref="AM161"/>
    <hyperlink r:id="rId672" ref="H162"/>
    <hyperlink r:id="rId673" ref="AK162"/>
    <hyperlink r:id="rId674" ref="AL162"/>
    <hyperlink r:id="rId675" ref="AM162"/>
    <hyperlink r:id="rId676" ref="BE162"/>
    <hyperlink r:id="rId677" ref="H163"/>
    <hyperlink r:id="rId678" ref="AK163"/>
    <hyperlink r:id="rId679" ref="AL163"/>
    <hyperlink r:id="rId680" ref="AM163"/>
    <hyperlink r:id="rId681" ref="H164"/>
    <hyperlink r:id="rId682" ref="AK164"/>
    <hyperlink r:id="rId683" ref="AL164"/>
    <hyperlink r:id="rId684" ref="AM164"/>
    <hyperlink r:id="rId685" ref="BE164"/>
    <hyperlink r:id="rId686" ref="H165"/>
    <hyperlink r:id="rId687" ref="AK165"/>
    <hyperlink r:id="rId688" ref="AL165"/>
    <hyperlink r:id="rId689" ref="AM165"/>
    <hyperlink r:id="rId690" ref="BE165"/>
    <hyperlink r:id="rId691" ref="H166"/>
    <hyperlink r:id="rId692" ref="AK166"/>
    <hyperlink r:id="rId693" ref="AL166"/>
    <hyperlink r:id="rId694" ref="AM166"/>
    <hyperlink r:id="rId695" ref="H167"/>
    <hyperlink r:id="rId696" ref="AK167"/>
    <hyperlink r:id="rId697" ref="AL167"/>
    <hyperlink r:id="rId698" ref="AM167"/>
    <hyperlink r:id="rId699" ref="H168"/>
    <hyperlink r:id="rId700" ref="AK168"/>
    <hyperlink r:id="rId701" ref="AL168"/>
    <hyperlink r:id="rId702" ref="AM168"/>
    <hyperlink r:id="rId703" ref="BE168"/>
    <hyperlink r:id="rId704" ref="H169"/>
    <hyperlink r:id="rId705" ref="AK169"/>
    <hyperlink r:id="rId706" ref="AL169"/>
    <hyperlink r:id="rId707" ref="AM169"/>
    <hyperlink r:id="rId708" ref="H170"/>
    <hyperlink r:id="rId709" ref="AK170"/>
    <hyperlink r:id="rId710" ref="AL170"/>
    <hyperlink r:id="rId711" ref="AM170"/>
    <hyperlink r:id="rId712" ref="H171"/>
    <hyperlink r:id="rId713" ref="AK171"/>
    <hyperlink r:id="rId714" ref="AL171"/>
    <hyperlink r:id="rId715" ref="AM171"/>
    <hyperlink r:id="rId716" ref="H172"/>
    <hyperlink r:id="rId717" ref="AK172"/>
    <hyperlink r:id="rId718" ref="AL172"/>
    <hyperlink r:id="rId719" ref="AM172"/>
    <hyperlink r:id="rId720" ref="H173"/>
    <hyperlink r:id="rId721" ref="AK173"/>
    <hyperlink r:id="rId722" ref="AL173"/>
    <hyperlink r:id="rId723" ref="AM173"/>
    <hyperlink r:id="rId724" ref="H174"/>
    <hyperlink r:id="rId725" ref="AK174"/>
    <hyperlink r:id="rId726" ref="AL174"/>
    <hyperlink r:id="rId727" ref="AM174"/>
    <hyperlink r:id="rId728" ref="H175"/>
    <hyperlink r:id="rId729" ref="AK175"/>
    <hyperlink r:id="rId730" ref="AL175"/>
    <hyperlink r:id="rId731" ref="AM175"/>
    <hyperlink r:id="rId732" ref="H176"/>
    <hyperlink r:id="rId733" ref="AK176"/>
    <hyperlink r:id="rId734" ref="AL176"/>
    <hyperlink r:id="rId735" ref="AM176"/>
    <hyperlink r:id="rId736" ref="H177"/>
    <hyperlink r:id="rId737" ref="AK177"/>
    <hyperlink r:id="rId738" ref="AL177"/>
    <hyperlink r:id="rId739" ref="AM177"/>
    <hyperlink r:id="rId740" ref="H178"/>
    <hyperlink r:id="rId741" ref="AK178"/>
    <hyperlink r:id="rId742" ref="AL178"/>
    <hyperlink r:id="rId743" ref="AM178"/>
    <hyperlink r:id="rId744" ref="H179"/>
    <hyperlink r:id="rId745" ref="AK179"/>
    <hyperlink r:id="rId746" ref="AL179"/>
    <hyperlink r:id="rId747" ref="AM179"/>
    <hyperlink r:id="rId748" ref="H180"/>
    <hyperlink r:id="rId749" ref="AK180"/>
    <hyperlink r:id="rId750" ref="AL180"/>
    <hyperlink r:id="rId751" ref="AM180"/>
    <hyperlink r:id="rId752" ref="H181"/>
    <hyperlink r:id="rId753" ref="AK181"/>
    <hyperlink r:id="rId754" ref="AL181"/>
    <hyperlink r:id="rId755" ref="AM181"/>
    <hyperlink r:id="rId756" ref="H182"/>
    <hyperlink r:id="rId757" ref="AK182"/>
    <hyperlink r:id="rId758" ref="AL182"/>
    <hyperlink r:id="rId759" ref="AM182"/>
    <hyperlink r:id="rId760" ref="BE182"/>
    <hyperlink r:id="rId761" ref="H183"/>
    <hyperlink r:id="rId762" ref="AK183"/>
    <hyperlink r:id="rId763" ref="AL183"/>
    <hyperlink r:id="rId764" ref="AM183"/>
    <hyperlink r:id="rId765" ref="BE183"/>
    <hyperlink r:id="rId766" ref="H184"/>
    <hyperlink r:id="rId767" ref="AK184"/>
    <hyperlink r:id="rId768" ref="AL184"/>
    <hyperlink r:id="rId769" ref="AM184"/>
    <hyperlink r:id="rId770" ref="H185"/>
    <hyperlink r:id="rId771" ref="AK185"/>
    <hyperlink r:id="rId772" ref="AL185"/>
    <hyperlink r:id="rId773" ref="AM185"/>
    <hyperlink r:id="rId774" ref="H186"/>
    <hyperlink r:id="rId775" ref="AK186"/>
    <hyperlink r:id="rId776" ref="AL186"/>
    <hyperlink r:id="rId777" ref="AM186"/>
    <hyperlink r:id="rId778" ref="H187"/>
    <hyperlink r:id="rId779" ref="AK187"/>
    <hyperlink r:id="rId780" ref="AL187"/>
    <hyperlink r:id="rId781" ref="AM187"/>
    <hyperlink r:id="rId782" ref="H188"/>
    <hyperlink r:id="rId783" ref="AK188"/>
    <hyperlink r:id="rId784" ref="AL188"/>
    <hyperlink r:id="rId785" ref="AM188"/>
    <hyperlink r:id="rId786" ref="H189"/>
    <hyperlink r:id="rId787" ref="AK189"/>
    <hyperlink r:id="rId788" ref="AL189"/>
    <hyperlink r:id="rId789" ref="AM189"/>
    <hyperlink r:id="rId790" ref="H190"/>
    <hyperlink r:id="rId791" ref="AK190"/>
    <hyperlink r:id="rId792" ref="AL190"/>
    <hyperlink r:id="rId793" ref="AM190"/>
    <hyperlink r:id="rId794" ref="H191"/>
    <hyperlink r:id="rId795" ref="AK191"/>
    <hyperlink r:id="rId796" ref="AL191"/>
    <hyperlink r:id="rId797" ref="AM191"/>
    <hyperlink r:id="rId798" ref="H192"/>
    <hyperlink r:id="rId799" ref="AK192"/>
    <hyperlink r:id="rId800" ref="AL192"/>
    <hyperlink r:id="rId801" ref="AM192"/>
    <hyperlink r:id="rId802" ref="H193"/>
    <hyperlink r:id="rId803" ref="AK193"/>
    <hyperlink r:id="rId804" ref="AL193"/>
    <hyperlink r:id="rId805" ref="AM193"/>
    <hyperlink r:id="rId806" ref="H194"/>
    <hyperlink r:id="rId807" ref="AK194"/>
    <hyperlink r:id="rId808" ref="AL194"/>
    <hyperlink r:id="rId809" ref="AM194"/>
    <hyperlink r:id="rId810" ref="H195"/>
    <hyperlink r:id="rId811" ref="AK195"/>
    <hyperlink r:id="rId812" ref="AL195"/>
    <hyperlink r:id="rId813" ref="AM195"/>
    <hyperlink r:id="rId814" ref="H196"/>
    <hyperlink r:id="rId815" ref="AK196"/>
    <hyperlink r:id="rId816" ref="AL196"/>
    <hyperlink r:id="rId817" ref="AM196"/>
    <hyperlink r:id="rId818" ref="H197"/>
    <hyperlink r:id="rId819" ref="AK197"/>
    <hyperlink r:id="rId820" ref="AL197"/>
    <hyperlink r:id="rId821" ref="AM197"/>
    <hyperlink r:id="rId822" ref="H198"/>
    <hyperlink r:id="rId823" ref="AK198"/>
    <hyperlink r:id="rId824" ref="AL198"/>
    <hyperlink r:id="rId825" ref="AM198"/>
    <hyperlink r:id="rId826" ref="H199"/>
    <hyperlink r:id="rId827" ref="AK199"/>
    <hyperlink r:id="rId828" ref="AL199"/>
    <hyperlink r:id="rId829" ref="AM199"/>
    <hyperlink r:id="rId830" ref="H200"/>
    <hyperlink r:id="rId831" ref="AK200"/>
    <hyperlink r:id="rId832" ref="AL200"/>
    <hyperlink r:id="rId833" ref="AM200"/>
    <hyperlink r:id="rId834" ref="H201"/>
    <hyperlink r:id="rId835" ref="AK201"/>
    <hyperlink r:id="rId836" ref="AL201"/>
    <hyperlink r:id="rId837" ref="AM201"/>
    <hyperlink r:id="rId838" ref="H202"/>
    <hyperlink r:id="rId839" ref="AK202"/>
    <hyperlink r:id="rId840" ref="AL202"/>
    <hyperlink r:id="rId841" ref="AM202"/>
    <hyperlink r:id="rId842" ref="H203"/>
    <hyperlink r:id="rId843" ref="AK203"/>
    <hyperlink r:id="rId844" ref="AL203"/>
    <hyperlink r:id="rId845" ref="AM203"/>
    <hyperlink r:id="rId846" ref="H204"/>
    <hyperlink r:id="rId847" ref="AK204"/>
    <hyperlink r:id="rId848" ref="AL204"/>
    <hyperlink r:id="rId849" ref="AM204"/>
    <hyperlink r:id="rId850" ref="H205"/>
    <hyperlink r:id="rId851" ref="AK205"/>
    <hyperlink r:id="rId852" ref="AL205"/>
    <hyperlink r:id="rId853" ref="AM205"/>
    <hyperlink r:id="rId854" ref="BE205"/>
    <hyperlink r:id="rId855" ref="H206"/>
    <hyperlink r:id="rId856" ref="AK206"/>
    <hyperlink r:id="rId857" ref="AL206"/>
    <hyperlink r:id="rId858" ref="AM206"/>
    <hyperlink r:id="rId859" ref="H207"/>
    <hyperlink r:id="rId860" ref="AK207"/>
    <hyperlink r:id="rId861" ref="AL207"/>
    <hyperlink r:id="rId862" ref="AM207"/>
    <hyperlink r:id="rId863" ref="H208"/>
    <hyperlink r:id="rId864" ref="AK208"/>
    <hyperlink r:id="rId865" ref="AL208"/>
    <hyperlink r:id="rId866" ref="AM208"/>
    <hyperlink r:id="rId867" ref="H209"/>
    <hyperlink r:id="rId868" ref="AK209"/>
    <hyperlink r:id="rId869" ref="AL209"/>
    <hyperlink r:id="rId870" ref="AM209"/>
    <hyperlink r:id="rId871" ref="H210"/>
    <hyperlink r:id="rId872" ref="AK210"/>
    <hyperlink r:id="rId873" ref="AL210"/>
    <hyperlink r:id="rId874" ref="AM210"/>
    <hyperlink r:id="rId875" ref="H211"/>
    <hyperlink r:id="rId876" ref="AK211"/>
    <hyperlink r:id="rId877" ref="AL211"/>
    <hyperlink r:id="rId878" ref="AM211"/>
    <hyperlink r:id="rId879" ref="BE211"/>
    <hyperlink r:id="rId880" ref="H212"/>
    <hyperlink r:id="rId881" ref="AK212"/>
    <hyperlink r:id="rId882" ref="AL212"/>
    <hyperlink r:id="rId883" ref="AM212"/>
    <hyperlink r:id="rId884" ref="H213"/>
    <hyperlink r:id="rId885" ref="AK213"/>
    <hyperlink r:id="rId886" ref="AL213"/>
    <hyperlink r:id="rId887" ref="AM213"/>
    <hyperlink r:id="rId888" ref="H214"/>
    <hyperlink r:id="rId889" ref="AK214"/>
    <hyperlink r:id="rId890" ref="AL214"/>
    <hyperlink r:id="rId891" ref="AM214"/>
    <hyperlink r:id="rId892" ref="H215"/>
    <hyperlink r:id="rId893" ref="AK215"/>
    <hyperlink r:id="rId894" ref="AL215"/>
    <hyperlink r:id="rId895" ref="AM215"/>
    <hyperlink r:id="rId896" ref="H216"/>
    <hyperlink r:id="rId897" ref="AK216"/>
    <hyperlink r:id="rId898" ref="AL216"/>
    <hyperlink r:id="rId899" ref="AM216"/>
    <hyperlink r:id="rId900" ref="H217"/>
    <hyperlink r:id="rId901" ref="AK217"/>
    <hyperlink r:id="rId902" ref="AL217"/>
    <hyperlink r:id="rId903" ref="AM217"/>
    <hyperlink r:id="rId904" ref="H218"/>
    <hyperlink r:id="rId905" ref="AK218"/>
    <hyperlink r:id="rId906" ref="AL218"/>
    <hyperlink r:id="rId907" ref="AM218"/>
    <hyperlink r:id="rId908" ref="BE218"/>
    <hyperlink r:id="rId909" ref="H219"/>
    <hyperlink r:id="rId910" ref="AK219"/>
    <hyperlink r:id="rId911" ref="AL219"/>
    <hyperlink r:id="rId912" ref="AM219"/>
    <hyperlink r:id="rId913" ref="BE219"/>
    <hyperlink r:id="rId914" ref="H220"/>
    <hyperlink r:id="rId915" ref="AK220"/>
    <hyperlink r:id="rId916" ref="AL220"/>
    <hyperlink r:id="rId917" ref="AM220"/>
    <hyperlink r:id="rId918" ref="BE220"/>
    <hyperlink r:id="rId919" ref="H221"/>
    <hyperlink r:id="rId920" ref="AK221"/>
    <hyperlink r:id="rId921" ref="AL221"/>
    <hyperlink r:id="rId922" ref="AM221"/>
    <hyperlink r:id="rId923" ref="H222"/>
    <hyperlink r:id="rId924" ref="AK222"/>
    <hyperlink r:id="rId925" ref="AL222"/>
    <hyperlink r:id="rId926" ref="AM222"/>
    <hyperlink r:id="rId927" ref="BE222"/>
    <hyperlink r:id="rId928" ref="H223"/>
    <hyperlink r:id="rId929" ref="AK223"/>
    <hyperlink r:id="rId930" ref="AL223"/>
    <hyperlink r:id="rId931" ref="AM223"/>
    <hyperlink r:id="rId932" ref="H224"/>
    <hyperlink r:id="rId933" ref="AK224"/>
    <hyperlink r:id="rId934" ref="AL224"/>
    <hyperlink r:id="rId935" ref="AM224"/>
    <hyperlink r:id="rId936" ref="H225"/>
    <hyperlink r:id="rId937" ref="AK225"/>
    <hyperlink r:id="rId938" ref="AL225"/>
    <hyperlink r:id="rId939" ref="AM225"/>
    <hyperlink r:id="rId940" ref="H226"/>
    <hyperlink r:id="rId941" ref="AK226"/>
    <hyperlink r:id="rId942" ref="AL226"/>
    <hyperlink r:id="rId943" ref="AM226"/>
    <hyperlink r:id="rId944" ref="BE226"/>
    <hyperlink r:id="rId945" ref="H227"/>
    <hyperlink r:id="rId946" ref="AK227"/>
    <hyperlink r:id="rId947" ref="AL227"/>
    <hyperlink r:id="rId948" ref="AM227"/>
    <hyperlink r:id="rId949" ref="H228"/>
    <hyperlink r:id="rId950" ref="AK228"/>
    <hyperlink r:id="rId951" ref="AL228"/>
    <hyperlink r:id="rId952" ref="AM228"/>
    <hyperlink r:id="rId953" ref="H229"/>
    <hyperlink r:id="rId954" ref="AK229"/>
    <hyperlink r:id="rId955" ref="AL229"/>
    <hyperlink r:id="rId956" ref="AM229"/>
    <hyperlink r:id="rId957" ref="H230"/>
    <hyperlink r:id="rId958" ref="AK230"/>
    <hyperlink r:id="rId959" ref="AL230"/>
    <hyperlink r:id="rId960" ref="AM230"/>
    <hyperlink r:id="rId961" ref="H231"/>
    <hyperlink r:id="rId962" ref="AK231"/>
    <hyperlink r:id="rId963" ref="AL231"/>
    <hyperlink r:id="rId964" ref="AM231"/>
    <hyperlink r:id="rId965" ref="H232"/>
    <hyperlink r:id="rId966" ref="AK232"/>
    <hyperlink r:id="rId967" ref="AL232"/>
    <hyperlink r:id="rId968" ref="AM232"/>
    <hyperlink r:id="rId969" ref="H233"/>
    <hyperlink r:id="rId970" ref="AK233"/>
    <hyperlink r:id="rId971" ref="AL233"/>
    <hyperlink r:id="rId972" ref="AM233"/>
    <hyperlink r:id="rId973" ref="H234"/>
    <hyperlink r:id="rId974" ref="AK234"/>
    <hyperlink r:id="rId975" ref="AL234"/>
    <hyperlink r:id="rId976" ref="AM234"/>
    <hyperlink r:id="rId977" ref="H235"/>
    <hyperlink r:id="rId978" ref="AK235"/>
    <hyperlink r:id="rId979" ref="AL235"/>
    <hyperlink r:id="rId980" ref="AM235"/>
    <hyperlink r:id="rId981" ref="H236"/>
    <hyperlink r:id="rId982" ref="AK236"/>
    <hyperlink r:id="rId983" ref="AL236"/>
    <hyperlink r:id="rId984" ref="AM236"/>
    <hyperlink r:id="rId985" ref="H237"/>
    <hyperlink r:id="rId986" ref="AK237"/>
    <hyperlink r:id="rId987" ref="AL237"/>
    <hyperlink r:id="rId988" ref="AM237"/>
    <hyperlink r:id="rId989" ref="H238"/>
    <hyperlink r:id="rId990" ref="AK238"/>
    <hyperlink r:id="rId991" ref="AL238"/>
    <hyperlink r:id="rId992" ref="AM238"/>
    <hyperlink r:id="rId993" ref="H239"/>
    <hyperlink r:id="rId994" ref="AK239"/>
    <hyperlink r:id="rId995" ref="AL239"/>
    <hyperlink r:id="rId996" ref="AM239"/>
    <hyperlink r:id="rId997" ref="H240"/>
    <hyperlink r:id="rId998" ref="AK240"/>
    <hyperlink r:id="rId999" ref="AL240"/>
    <hyperlink r:id="rId1000" ref="AM240"/>
    <hyperlink r:id="rId1001" ref="H241"/>
    <hyperlink r:id="rId1002" ref="AK241"/>
    <hyperlink r:id="rId1003" ref="AL241"/>
    <hyperlink r:id="rId1004" ref="AM241"/>
    <hyperlink r:id="rId1005" ref="H242"/>
    <hyperlink r:id="rId1006" ref="AK242"/>
    <hyperlink r:id="rId1007" ref="AL242"/>
    <hyperlink r:id="rId1008" ref="AM242"/>
    <hyperlink r:id="rId1009" ref="H243"/>
    <hyperlink r:id="rId1010" ref="AK243"/>
    <hyperlink r:id="rId1011" ref="AL243"/>
    <hyperlink r:id="rId1012" ref="AM243"/>
    <hyperlink r:id="rId1013" ref="H244"/>
    <hyperlink r:id="rId1014" ref="AK244"/>
    <hyperlink r:id="rId1015" ref="AL244"/>
    <hyperlink r:id="rId1016" ref="AM244"/>
    <hyperlink r:id="rId1017" ref="H245"/>
    <hyperlink r:id="rId1018" ref="AK245"/>
    <hyperlink r:id="rId1019" ref="AL245"/>
    <hyperlink r:id="rId1020" ref="AM245"/>
    <hyperlink r:id="rId1021" ref="H246"/>
    <hyperlink r:id="rId1022" ref="AK246"/>
    <hyperlink r:id="rId1023" ref="AL246"/>
    <hyperlink r:id="rId1024" ref="AM246"/>
    <hyperlink r:id="rId1025" ref="BE246"/>
    <hyperlink r:id="rId1026" ref="H247"/>
    <hyperlink r:id="rId1027" ref="AK247"/>
    <hyperlink r:id="rId1028" ref="AL247"/>
    <hyperlink r:id="rId1029" ref="AM247"/>
    <hyperlink r:id="rId1030" ref="H248"/>
    <hyperlink r:id="rId1031" ref="AK248"/>
    <hyperlink r:id="rId1032" ref="AL248"/>
    <hyperlink r:id="rId1033" ref="AM248"/>
    <hyperlink r:id="rId1034" ref="H249"/>
    <hyperlink r:id="rId1035" ref="AK249"/>
    <hyperlink r:id="rId1036" ref="AL249"/>
    <hyperlink r:id="rId1037" ref="AM249"/>
    <hyperlink r:id="rId1038" ref="H250"/>
    <hyperlink r:id="rId1039" ref="AK250"/>
    <hyperlink r:id="rId1040" ref="AL250"/>
    <hyperlink r:id="rId1041" ref="AM250"/>
    <hyperlink r:id="rId1042" ref="H251"/>
    <hyperlink r:id="rId1043" ref="AK251"/>
    <hyperlink r:id="rId1044" ref="AL251"/>
    <hyperlink r:id="rId1045" ref="AM251"/>
    <hyperlink r:id="rId1046" ref="H252"/>
    <hyperlink r:id="rId1047" ref="AK252"/>
    <hyperlink r:id="rId1048" ref="AL252"/>
    <hyperlink r:id="rId1049" ref="AM252"/>
    <hyperlink r:id="rId1050" ref="H253"/>
    <hyperlink r:id="rId1051" ref="AK253"/>
    <hyperlink r:id="rId1052" ref="AL253"/>
    <hyperlink r:id="rId1053" ref="AM253"/>
    <hyperlink r:id="rId1054" ref="H254"/>
    <hyperlink r:id="rId1055" ref="AK254"/>
    <hyperlink r:id="rId1056" ref="AL254"/>
    <hyperlink r:id="rId1057" ref="AM254"/>
    <hyperlink r:id="rId1058" ref="H255"/>
    <hyperlink r:id="rId1059" ref="AK255"/>
    <hyperlink r:id="rId1060" ref="AL255"/>
    <hyperlink r:id="rId1061" ref="AM255"/>
    <hyperlink r:id="rId1062" ref="H256"/>
    <hyperlink r:id="rId1063" ref="AK256"/>
    <hyperlink r:id="rId1064" ref="AL256"/>
    <hyperlink r:id="rId1065" ref="AM256"/>
    <hyperlink r:id="rId1066" ref="H257"/>
    <hyperlink r:id="rId1067" ref="AK257"/>
    <hyperlink r:id="rId1068" ref="AL257"/>
    <hyperlink r:id="rId1069" ref="AM257"/>
    <hyperlink r:id="rId1070" ref="H258"/>
    <hyperlink r:id="rId1071" ref="AK258"/>
    <hyperlink r:id="rId1072" ref="AL258"/>
    <hyperlink r:id="rId1073" ref="AM258"/>
    <hyperlink r:id="rId1074" ref="H259"/>
    <hyperlink r:id="rId1075" ref="AK259"/>
    <hyperlink r:id="rId1076" ref="AL259"/>
    <hyperlink r:id="rId1077" ref="AM259"/>
    <hyperlink r:id="rId1078" ref="BE259"/>
    <hyperlink r:id="rId1079" ref="H260"/>
    <hyperlink r:id="rId1080" ref="AK260"/>
    <hyperlink r:id="rId1081" ref="AL260"/>
    <hyperlink r:id="rId1082" ref="AM260"/>
    <hyperlink r:id="rId1083" ref="H261"/>
    <hyperlink r:id="rId1084" ref="AK261"/>
    <hyperlink r:id="rId1085" ref="AL261"/>
    <hyperlink r:id="rId1086" ref="AM261"/>
    <hyperlink r:id="rId1087" ref="H262"/>
    <hyperlink r:id="rId1088" ref="AK262"/>
    <hyperlink r:id="rId1089" ref="AL262"/>
    <hyperlink r:id="rId1090" ref="AM262"/>
    <hyperlink r:id="rId1091" ref="H263"/>
    <hyperlink r:id="rId1092" ref="AK263"/>
    <hyperlink r:id="rId1093" ref="AL263"/>
    <hyperlink r:id="rId1094" ref="AM263"/>
    <hyperlink r:id="rId1095" ref="H264"/>
    <hyperlink r:id="rId1096" ref="AK264"/>
    <hyperlink r:id="rId1097" ref="AL264"/>
    <hyperlink r:id="rId1098" ref="AM264"/>
    <hyperlink r:id="rId1099" ref="H265"/>
    <hyperlink r:id="rId1100" ref="AK265"/>
    <hyperlink r:id="rId1101" ref="AL265"/>
    <hyperlink r:id="rId1102" ref="AM265"/>
    <hyperlink r:id="rId1103" ref="H266"/>
    <hyperlink r:id="rId1104" ref="AK266"/>
    <hyperlink r:id="rId1105" ref="AL266"/>
    <hyperlink r:id="rId1106" ref="AM266"/>
    <hyperlink r:id="rId1107" ref="H267"/>
    <hyperlink r:id="rId1108" ref="AK267"/>
    <hyperlink r:id="rId1109" ref="AL267"/>
    <hyperlink r:id="rId1110" ref="AM267"/>
    <hyperlink r:id="rId1111" ref="H268"/>
    <hyperlink r:id="rId1112" ref="AK268"/>
    <hyperlink r:id="rId1113" ref="AL268"/>
    <hyperlink r:id="rId1114" ref="AM268"/>
    <hyperlink r:id="rId1115" ref="H269"/>
    <hyperlink r:id="rId1116" ref="AK269"/>
    <hyperlink r:id="rId1117" ref="AL269"/>
    <hyperlink r:id="rId1118" ref="AM269"/>
    <hyperlink r:id="rId1119" ref="H270"/>
    <hyperlink r:id="rId1120" ref="AK270"/>
    <hyperlink r:id="rId1121" ref="AL270"/>
    <hyperlink r:id="rId1122" ref="AM270"/>
    <hyperlink r:id="rId1123" ref="H271"/>
    <hyperlink r:id="rId1124" ref="AK271"/>
    <hyperlink r:id="rId1125" ref="AL271"/>
    <hyperlink r:id="rId1126" ref="AM271"/>
    <hyperlink r:id="rId1127" ref="H272"/>
    <hyperlink r:id="rId1128" ref="AK272"/>
    <hyperlink r:id="rId1129" ref="AL272"/>
    <hyperlink r:id="rId1130" ref="AM272"/>
    <hyperlink r:id="rId1131" ref="BE272"/>
    <hyperlink r:id="rId1132" ref="H273"/>
    <hyperlink r:id="rId1133" ref="AK273"/>
    <hyperlink r:id="rId1134" ref="AL273"/>
    <hyperlink r:id="rId1135" ref="AM273"/>
    <hyperlink r:id="rId1136" ref="BE273"/>
    <hyperlink r:id="rId1137" ref="H274"/>
    <hyperlink r:id="rId1138" ref="AK274"/>
    <hyperlink r:id="rId1139" ref="AL274"/>
    <hyperlink r:id="rId1140" ref="AM274"/>
    <hyperlink r:id="rId1141" ref="BE274"/>
    <hyperlink r:id="rId1142" ref="H275"/>
    <hyperlink r:id="rId1143" ref="AK275"/>
    <hyperlink r:id="rId1144" ref="AL275"/>
    <hyperlink r:id="rId1145" ref="AM275"/>
    <hyperlink r:id="rId1146" ref="H276"/>
    <hyperlink r:id="rId1147" ref="AK276"/>
    <hyperlink r:id="rId1148" ref="AL276"/>
    <hyperlink r:id="rId1149" ref="AM276"/>
    <hyperlink r:id="rId1150" ref="H277"/>
    <hyperlink r:id="rId1151" ref="AK277"/>
    <hyperlink r:id="rId1152" ref="AL277"/>
    <hyperlink r:id="rId1153" ref="AM277"/>
    <hyperlink r:id="rId1154" ref="H278"/>
    <hyperlink r:id="rId1155" ref="AK278"/>
    <hyperlink r:id="rId1156" ref="AL278"/>
    <hyperlink r:id="rId1157" ref="AM278"/>
    <hyperlink r:id="rId1158" ref="BE278"/>
    <hyperlink r:id="rId1159" ref="H279"/>
    <hyperlink r:id="rId1160" ref="AK279"/>
    <hyperlink r:id="rId1161" ref="AL279"/>
    <hyperlink r:id="rId1162" ref="AM279"/>
    <hyperlink r:id="rId1163" ref="H280"/>
    <hyperlink r:id="rId1164" ref="AK280"/>
    <hyperlink r:id="rId1165" ref="AL280"/>
    <hyperlink r:id="rId1166" ref="AM280"/>
    <hyperlink r:id="rId1167" ref="H281"/>
    <hyperlink r:id="rId1168" ref="AK281"/>
    <hyperlink r:id="rId1169" ref="AL281"/>
    <hyperlink r:id="rId1170" ref="AM281"/>
    <hyperlink r:id="rId1171" ref="BE281"/>
    <hyperlink r:id="rId1172" ref="H282"/>
    <hyperlink r:id="rId1173" ref="AK282"/>
    <hyperlink r:id="rId1174" ref="AL282"/>
    <hyperlink r:id="rId1175" ref="AM282"/>
    <hyperlink r:id="rId1176" ref="H283"/>
    <hyperlink r:id="rId1177" ref="AK283"/>
    <hyperlink r:id="rId1178" ref="AL283"/>
    <hyperlink r:id="rId1179" ref="AM283"/>
    <hyperlink r:id="rId1180" ref="H284"/>
    <hyperlink r:id="rId1181" ref="AK284"/>
    <hyperlink r:id="rId1182" ref="AL284"/>
    <hyperlink r:id="rId1183" ref="AM284"/>
    <hyperlink r:id="rId1184" ref="H285"/>
    <hyperlink r:id="rId1185" ref="AK285"/>
    <hyperlink r:id="rId1186" ref="AL285"/>
    <hyperlink r:id="rId1187" ref="AM285"/>
    <hyperlink r:id="rId1188" ref="H286"/>
    <hyperlink r:id="rId1189" ref="AK286"/>
    <hyperlink r:id="rId1190" ref="AL286"/>
    <hyperlink r:id="rId1191" ref="AM286"/>
    <hyperlink r:id="rId1192" ref="H287"/>
    <hyperlink r:id="rId1193" ref="AK287"/>
    <hyperlink r:id="rId1194" ref="AL287"/>
    <hyperlink r:id="rId1195" ref="AM287"/>
    <hyperlink r:id="rId1196" ref="H288"/>
    <hyperlink r:id="rId1197" ref="AK288"/>
    <hyperlink r:id="rId1198" ref="AL288"/>
    <hyperlink r:id="rId1199" ref="AM288"/>
    <hyperlink r:id="rId1200" ref="H289"/>
    <hyperlink r:id="rId1201" ref="AK289"/>
    <hyperlink r:id="rId1202" ref="AL289"/>
    <hyperlink r:id="rId1203" ref="AM289"/>
    <hyperlink r:id="rId1204" ref="H290"/>
    <hyperlink r:id="rId1205" ref="AK290"/>
    <hyperlink r:id="rId1206" ref="AL290"/>
    <hyperlink r:id="rId1207" ref="AM290"/>
    <hyperlink r:id="rId1208" ref="H291"/>
    <hyperlink r:id="rId1209" ref="AK291"/>
    <hyperlink r:id="rId1210" ref="AL291"/>
    <hyperlink r:id="rId1211" ref="AM291"/>
    <hyperlink r:id="rId1212" ref="H292"/>
    <hyperlink r:id="rId1213" ref="AK292"/>
    <hyperlink r:id="rId1214" ref="AL292"/>
    <hyperlink r:id="rId1215" ref="AM292"/>
    <hyperlink r:id="rId1216" ref="H293"/>
    <hyperlink r:id="rId1217" ref="AK293"/>
    <hyperlink r:id="rId1218" ref="AL293"/>
    <hyperlink r:id="rId1219" ref="AM293"/>
    <hyperlink r:id="rId1220" ref="H294"/>
    <hyperlink r:id="rId1221" ref="AK294"/>
    <hyperlink r:id="rId1222" ref="AL294"/>
    <hyperlink r:id="rId1223" ref="AM294"/>
    <hyperlink r:id="rId1224" ref="H295"/>
    <hyperlink r:id="rId1225" ref="AK295"/>
    <hyperlink r:id="rId1226" ref="AL295"/>
    <hyperlink r:id="rId1227" ref="AM295"/>
    <hyperlink r:id="rId1228" ref="H296"/>
    <hyperlink r:id="rId1229" ref="AK296"/>
    <hyperlink r:id="rId1230" ref="AL296"/>
    <hyperlink r:id="rId1231" ref="AM296"/>
    <hyperlink r:id="rId1232" ref="H297"/>
    <hyperlink r:id="rId1233" ref="AK297"/>
    <hyperlink r:id="rId1234" ref="AL297"/>
    <hyperlink r:id="rId1235" ref="AM297"/>
    <hyperlink r:id="rId1236" ref="H298"/>
    <hyperlink r:id="rId1237" ref="AK298"/>
    <hyperlink r:id="rId1238" ref="AL298"/>
    <hyperlink r:id="rId1239" ref="AM298"/>
    <hyperlink r:id="rId1240" ref="BE298"/>
    <hyperlink r:id="rId1241" ref="H299"/>
    <hyperlink r:id="rId1242" ref="AK299"/>
    <hyperlink r:id="rId1243" ref="AL299"/>
    <hyperlink r:id="rId1244" ref="AM299"/>
    <hyperlink r:id="rId1245" ref="H300"/>
    <hyperlink r:id="rId1246" ref="AK300"/>
    <hyperlink r:id="rId1247" ref="AL300"/>
    <hyperlink r:id="rId1248" ref="AM300"/>
    <hyperlink r:id="rId1249" ref="H301"/>
    <hyperlink r:id="rId1250" ref="AK301"/>
    <hyperlink r:id="rId1251" ref="AL301"/>
    <hyperlink r:id="rId1252" ref="AM301"/>
    <hyperlink r:id="rId1253" ref="H302"/>
    <hyperlink r:id="rId1254" ref="AK302"/>
    <hyperlink r:id="rId1255" ref="AL302"/>
    <hyperlink r:id="rId1256" ref="AM302"/>
    <hyperlink r:id="rId1257" ref="BE302"/>
    <hyperlink r:id="rId1258" ref="H303"/>
    <hyperlink r:id="rId1259" ref="AK303"/>
    <hyperlink r:id="rId1260" ref="AL303"/>
    <hyperlink r:id="rId1261" ref="AM303"/>
    <hyperlink r:id="rId1262" ref="H304"/>
    <hyperlink r:id="rId1263" ref="AK304"/>
    <hyperlink r:id="rId1264" ref="AL304"/>
    <hyperlink r:id="rId1265" ref="AM304"/>
    <hyperlink r:id="rId1266" ref="H305"/>
    <hyperlink r:id="rId1267" ref="AK305"/>
    <hyperlink r:id="rId1268" ref="AL305"/>
    <hyperlink r:id="rId1269" ref="AM305"/>
    <hyperlink r:id="rId1270" ref="BE305"/>
    <hyperlink r:id="rId1271" ref="H306"/>
    <hyperlink r:id="rId1272" ref="AK306"/>
    <hyperlink r:id="rId1273" ref="AL306"/>
    <hyperlink r:id="rId1274" ref="AM306"/>
    <hyperlink r:id="rId1275" ref="H307"/>
    <hyperlink r:id="rId1276" ref="AK307"/>
    <hyperlink r:id="rId1277" ref="AL307"/>
    <hyperlink r:id="rId1278" ref="AM307"/>
    <hyperlink r:id="rId1279" ref="H308"/>
    <hyperlink r:id="rId1280" ref="AK308"/>
    <hyperlink r:id="rId1281" ref="AL308"/>
    <hyperlink r:id="rId1282" ref="AM308"/>
    <hyperlink r:id="rId1283" ref="H309"/>
    <hyperlink r:id="rId1284" ref="AK309"/>
    <hyperlink r:id="rId1285" ref="AL309"/>
    <hyperlink r:id="rId1286" ref="AM309"/>
    <hyperlink r:id="rId1287" ref="H310"/>
    <hyperlink r:id="rId1288" ref="AK310"/>
    <hyperlink r:id="rId1289" ref="AL310"/>
    <hyperlink r:id="rId1290" ref="AM310"/>
    <hyperlink r:id="rId1291" ref="H311"/>
    <hyperlink r:id="rId1292" ref="AK311"/>
    <hyperlink r:id="rId1293" ref="AL311"/>
    <hyperlink r:id="rId1294" ref="AM311"/>
    <hyperlink r:id="rId1295" ref="H312"/>
    <hyperlink r:id="rId1296" ref="AK312"/>
    <hyperlink r:id="rId1297" ref="AL312"/>
    <hyperlink r:id="rId1298" ref="AM312"/>
    <hyperlink r:id="rId1299" ref="H313"/>
    <hyperlink r:id="rId1300" ref="AK313"/>
    <hyperlink r:id="rId1301" ref="AL313"/>
    <hyperlink r:id="rId1302" ref="AM313"/>
    <hyperlink r:id="rId1303" ref="H314"/>
    <hyperlink r:id="rId1304" ref="AK314"/>
    <hyperlink r:id="rId1305" ref="AL314"/>
    <hyperlink r:id="rId1306" ref="AM314"/>
    <hyperlink r:id="rId1307" ref="H315"/>
    <hyperlink r:id="rId1308" ref="AK315"/>
    <hyperlink r:id="rId1309" ref="AL315"/>
    <hyperlink r:id="rId1310" ref="AM315"/>
    <hyperlink r:id="rId1311" ref="H316"/>
    <hyperlink r:id="rId1312" ref="AK316"/>
    <hyperlink r:id="rId1313" ref="AL316"/>
    <hyperlink r:id="rId1314" ref="AM316"/>
    <hyperlink r:id="rId1315" ref="H317"/>
    <hyperlink r:id="rId1316" ref="AK317"/>
    <hyperlink r:id="rId1317" ref="AL317"/>
    <hyperlink r:id="rId1318" ref="AM317"/>
    <hyperlink r:id="rId1319" ref="H318"/>
    <hyperlink r:id="rId1320" ref="AK318"/>
    <hyperlink r:id="rId1321" ref="AL318"/>
    <hyperlink r:id="rId1322" ref="AM318"/>
    <hyperlink r:id="rId1323" ref="H319"/>
    <hyperlink r:id="rId1324" ref="AK319"/>
    <hyperlink r:id="rId1325" ref="AL319"/>
    <hyperlink r:id="rId1326" ref="AM319"/>
    <hyperlink r:id="rId1327" ref="H320"/>
    <hyperlink r:id="rId1328" ref="AK320"/>
    <hyperlink r:id="rId1329" ref="AL320"/>
    <hyperlink r:id="rId1330" ref="AM320"/>
    <hyperlink r:id="rId1331" ref="H321"/>
    <hyperlink r:id="rId1332" ref="AK321"/>
    <hyperlink r:id="rId1333" ref="AL321"/>
    <hyperlink r:id="rId1334" ref="AM321"/>
    <hyperlink r:id="rId1335" ref="H322"/>
    <hyperlink r:id="rId1336" ref="AK322"/>
    <hyperlink r:id="rId1337" ref="AL322"/>
    <hyperlink r:id="rId1338" ref="AM322"/>
    <hyperlink r:id="rId1339" ref="H323"/>
    <hyperlink r:id="rId1340" ref="AK323"/>
    <hyperlink r:id="rId1341" ref="AL323"/>
    <hyperlink r:id="rId1342" ref="AM323"/>
    <hyperlink r:id="rId1343" ref="H324"/>
    <hyperlink r:id="rId1344" ref="AK324"/>
    <hyperlink r:id="rId1345" ref="AL324"/>
    <hyperlink r:id="rId1346" ref="AM324"/>
    <hyperlink r:id="rId1347" ref="BE324"/>
    <hyperlink r:id="rId1348" ref="H325"/>
    <hyperlink r:id="rId1349" ref="AK325"/>
    <hyperlink r:id="rId1350" ref="AL325"/>
    <hyperlink r:id="rId1351" ref="AM325"/>
    <hyperlink r:id="rId1352" ref="H326"/>
    <hyperlink r:id="rId1353" ref="AK326"/>
    <hyperlink r:id="rId1354" ref="AL326"/>
    <hyperlink r:id="rId1355" ref="AM326"/>
    <hyperlink r:id="rId1356" ref="H327"/>
    <hyperlink r:id="rId1357" ref="AK327"/>
    <hyperlink r:id="rId1358" ref="AL327"/>
    <hyperlink r:id="rId1359" ref="AM327"/>
    <hyperlink r:id="rId1360" ref="H328"/>
    <hyperlink r:id="rId1361" ref="AK328"/>
    <hyperlink r:id="rId1362" ref="AL328"/>
    <hyperlink r:id="rId1363" ref="AM328"/>
    <hyperlink r:id="rId1364" ref="H329"/>
    <hyperlink r:id="rId1365" ref="AK329"/>
    <hyperlink r:id="rId1366" ref="AL329"/>
    <hyperlink r:id="rId1367" ref="AM329"/>
    <hyperlink r:id="rId1368" ref="BE329"/>
    <hyperlink r:id="rId1369" ref="H330"/>
    <hyperlink r:id="rId1370" ref="AK330"/>
    <hyperlink r:id="rId1371" ref="AL330"/>
    <hyperlink r:id="rId1372" ref="AM330"/>
    <hyperlink r:id="rId1373" ref="H331"/>
    <hyperlink r:id="rId1374" ref="AK331"/>
    <hyperlink r:id="rId1375" ref="AL331"/>
    <hyperlink r:id="rId1376" ref="AM331"/>
    <hyperlink r:id="rId1377" ref="H332"/>
    <hyperlink r:id="rId1378" ref="AK332"/>
    <hyperlink r:id="rId1379" ref="AL332"/>
    <hyperlink r:id="rId1380" ref="AM332"/>
    <hyperlink r:id="rId1381" ref="H333"/>
    <hyperlink r:id="rId1382" ref="AK333"/>
    <hyperlink r:id="rId1383" ref="AL333"/>
    <hyperlink r:id="rId1384" ref="AM333"/>
    <hyperlink r:id="rId1385" ref="H334"/>
    <hyperlink r:id="rId1386" ref="AK334"/>
    <hyperlink r:id="rId1387" ref="AL334"/>
    <hyperlink r:id="rId1388" ref="AM334"/>
    <hyperlink r:id="rId1389" ref="H335"/>
    <hyperlink r:id="rId1390" ref="AK335"/>
    <hyperlink r:id="rId1391" ref="AL335"/>
    <hyperlink r:id="rId1392" ref="AM335"/>
    <hyperlink r:id="rId1393" ref="H336"/>
    <hyperlink r:id="rId1394" ref="AK336"/>
    <hyperlink r:id="rId1395" ref="AL336"/>
    <hyperlink r:id="rId1396" ref="AM336"/>
    <hyperlink r:id="rId1397" ref="H337"/>
    <hyperlink r:id="rId1398" ref="AK337"/>
    <hyperlink r:id="rId1399" ref="AL337"/>
    <hyperlink r:id="rId1400" ref="AM337"/>
    <hyperlink r:id="rId1401" ref="H338"/>
    <hyperlink r:id="rId1402" ref="AK338"/>
    <hyperlink r:id="rId1403" ref="AL338"/>
    <hyperlink r:id="rId1404" ref="AM338"/>
    <hyperlink r:id="rId1405" ref="H339"/>
    <hyperlink r:id="rId1406" ref="AK339"/>
    <hyperlink r:id="rId1407" ref="AL339"/>
    <hyperlink r:id="rId1408" ref="AM339"/>
    <hyperlink r:id="rId1409" ref="H340"/>
    <hyperlink r:id="rId1410" ref="AK340"/>
    <hyperlink r:id="rId1411" ref="AL340"/>
    <hyperlink r:id="rId1412" ref="AM340"/>
    <hyperlink r:id="rId1413" ref="H341"/>
    <hyperlink r:id="rId1414" ref="AK341"/>
    <hyperlink r:id="rId1415" ref="AL341"/>
    <hyperlink r:id="rId1416" ref="AM341"/>
    <hyperlink r:id="rId1417" ref="H342"/>
    <hyperlink r:id="rId1418" ref="AK342"/>
    <hyperlink r:id="rId1419" ref="AL342"/>
    <hyperlink r:id="rId1420" ref="AM342"/>
    <hyperlink r:id="rId1421" ref="H343"/>
    <hyperlink r:id="rId1422" ref="AK343"/>
    <hyperlink r:id="rId1423" ref="AL343"/>
    <hyperlink r:id="rId1424" ref="AM343"/>
    <hyperlink r:id="rId1425" ref="BE343"/>
    <hyperlink r:id="rId1426" ref="H344"/>
    <hyperlink r:id="rId1427" ref="AK344"/>
    <hyperlink r:id="rId1428" ref="AL344"/>
    <hyperlink r:id="rId1429" ref="AM344"/>
    <hyperlink r:id="rId1430" ref="H345"/>
    <hyperlink r:id="rId1431" ref="AK345"/>
    <hyperlink r:id="rId1432" ref="AL345"/>
    <hyperlink r:id="rId1433" ref="AM345"/>
    <hyperlink r:id="rId1434" ref="H346"/>
    <hyperlink r:id="rId1435" ref="AK346"/>
    <hyperlink r:id="rId1436" ref="AL346"/>
    <hyperlink r:id="rId1437" ref="AM346"/>
    <hyperlink r:id="rId1438" ref="H347"/>
    <hyperlink r:id="rId1439" ref="AK347"/>
    <hyperlink r:id="rId1440" ref="AL347"/>
    <hyperlink r:id="rId1441" ref="AM347"/>
    <hyperlink r:id="rId1442" ref="H348"/>
    <hyperlink r:id="rId1443" ref="AK348"/>
    <hyperlink r:id="rId1444" ref="AL348"/>
    <hyperlink r:id="rId1445" ref="AM348"/>
    <hyperlink r:id="rId1446" ref="H349"/>
    <hyperlink r:id="rId1447" ref="AK349"/>
    <hyperlink r:id="rId1448" ref="AL349"/>
    <hyperlink r:id="rId1449" ref="AM349"/>
    <hyperlink r:id="rId1450" ref="BE349"/>
    <hyperlink r:id="rId1451" ref="H350"/>
    <hyperlink r:id="rId1452" ref="AK350"/>
    <hyperlink r:id="rId1453" ref="AL350"/>
    <hyperlink r:id="rId1454" ref="AM350"/>
    <hyperlink r:id="rId1455" ref="H351"/>
    <hyperlink r:id="rId1456" ref="AK351"/>
    <hyperlink r:id="rId1457" ref="AL351"/>
    <hyperlink r:id="rId1458" ref="AM351"/>
    <hyperlink r:id="rId1459" ref="H352"/>
    <hyperlink r:id="rId1460" ref="AK352"/>
    <hyperlink r:id="rId1461" ref="AL352"/>
    <hyperlink r:id="rId1462" ref="AM352"/>
    <hyperlink r:id="rId1463" ref="H353"/>
    <hyperlink r:id="rId1464" ref="AK353"/>
    <hyperlink r:id="rId1465" ref="AL353"/>
    <hyperlink r:id="rId1466" ref="AM353"/>
    <hyperlink r:id="rId1467" ref="H354"/>
    <hyperlink r:id="rId1468" ref="AK354"/>
    <hyperlink r:id="rId1469" ref="AL354"/>
    <hyperlink r:id="rId1470" ref="AM354"/>
    <hyperlink r:id="rId1471" ref="H355"/>
    <hyperlink r:id="rId1472" ref="AK355"/>
    <hyperlink r:id="rId1473" ref="AL355"/>
    <hyperlink r:id="rId1474" ref="AM355"/>
    <hyperlink r:id="rId1475" ref="H356"/>
    <hyperlink r:id="rId1476" ref="AK356"/>
    <hyperlink r:id="rId1477" ref="AL356"/>
    <hyperlink r:id="rId1478" ref="AM356"/>
    <hyperlink r:id="rId1479" ref="H357"/>
    <hyperlink r:id="rId1480" ref="AK357"/>
    <hyperlink r:id="rId1481" ref="AL357"/>
    <hyperlink r:id="rId1482" ref="AM357"/>
    <hyperlink r:id="rId1483" ref="H358"/>
    <hyperlink r:id="rId1484" ref="AK358"/>
    <hyperlink r:id="rId1485" ref="AL358"/>
    <hyperlink r:id="rId1486" ref="AM358"/>
    <hyperlink r:id="rId1487" ref="H359"/>
    <hyperlink r:id="rId1488" ref="AK359"/>
    <hyperlink r:id="rId1489" ref="AL359"/>
    <hyperlink r:id="rId1490" ref="AM359"/>
    <hyperlink r:id="rId1491" ref="H360"/>
    <hyperlink r:id="rId1492" ref="AK360"/>
    <hyperlink r:id="rId1493" ref="AL360"/>
    <hyperlink r:id="rId1494" ref="AM360"/>
    <hyperlink r:id="rId1495" ref="H361"/>
    <hyperlink r:id="rId1496" ref="AK361"/>
    <hyperlink r:id="rId1497" ref="AL361"/>
    <hyperlink r:id="rId1498" ref="AM361"/>
    <hyperlink r:id="rId1499" ref="H362"/>
    <hyperlink r:id="rId1500" ref="AK362"/>
    <hyperlink r:id="rId1501" ref="AL362"/>
    <hyperlink r:id="rId1502" ref="AM362"/>
    <hyperlink r:id="rId1503" ref="H363"/>
    <hyperlink r:id="rId1504" ref="AK363"/>
    <hyperlink r:id="rId1505" ref="AL363"/>
    <hyperlink r:id="rId1506" ref="AM363"/>
    <hyperlink r:id="rId1507" ref="H364"/>
    <hyperlink r:id="rId1508" ref="AK364"/>
    <hyperlink r:id="rId1509" ref="AL364"/>
    <hyperlink r:id="rId1510" ref="AM364"/>
    <hyperlink r:id="rId1511" ref="H365"/>
    <hyperlink r:id="rId1512" ref="AK365"/>
    <hyperlink r:id="rId1513" ref="AL365"/>
    <hyperlink r:id="rId1514" ref="AM365"/>
    <hyperlink r:id="rId1515" ref="H366"/>
    <hyperlink r:id="rId1516" ref="AK366"/>
    <hyperlink r:id="rId1517" ref="AL366"/>
    <hyperlink r:id="rId1518" ref="AM366"/>
    <hyperlink r:id="rId1519" ref="H367"/>
    <hyperlink r:id="rId1520" ref="AK367"/>
    <hyperlink r:id="rId1521" ref="AL367"/>
    <hyperlink r:id="rId1522" ref="AM367"/>
    <hyperlink r:id="rId1523" ref="H368"/>
    <hyperlink r:id="rId1524" ref="AK368"/>
    <hyperlink r:id="rId1525" ref="AL368"/>
    <hyperlink r:id="rId1526" ref="AM368"/>
    <hyperlink r:id="rId1527" ref="H369"/>
    <hyperlink r:id="rId1528" ref="AK369"/>
    <hyperlink r:id="rId1529" ref="AL369"/>
    <hyperlink r:id="rId1530" ref="AM369"/>
    <hyperlink r:id="rId1531" ref="H370"/>
    <hyperlink r:id="rId1532" ref="AK370"/>
    <hyperlink r:id="rId1533" ref="AL370"/>
    <hyperlink r:id="rId1534" ref="AM370"/>
    <hyperlink r:id="rId1535" ref="H371"/>
    <hyperlink r:id="rId1536" ref="AK371"/>
    <hyperlink r:id="rId1537" ref="AL371"/>
    <hyperlink r:id="rId1538" ref="AM371"/>
    <hyperlink r:id="rId1539" ref="BE371"/>
    <hyperlink r:id="rId1540" ref="H372"/>
    <hyperlink r:id="rId1541" ref="AK372"/>
    <hyperlink r:id="rId1542" ref="AL372"/>
    <hyperlink r:id="rId1543" ref="AM372"/>
    <hyperlink r:id="rId1544" ref="BE372"/>
    <hyperlink r:id="rId1545" ref="H373"/>
    <hyperlink r:id="rId1546" ref="AK373"/>
    <hyperlink r:id="rId1547" ref="AL373"/>
    <hyperlink r:id="rId1548" ref="AM373"/>
    <hyperlink r:id="rId1549" ref="BE373"/>
    <hyperlink r:id="rId1550" ref="H374"/>
    <hyperlink r:id="rId1551" ref="AK374"/>
    <hyperlink r:id="rId1552" ref="AL374"/>
    <hyperlink r:id="rId1553" ref="AM374"/>
    <hyperlink r:id="rId1554" ref="H375"/>
    <hyperlink r:id="rId1555" ref="AK375"/>
    <hyperlink r:id="rId1556" ref="AL375"/>
    <hyperlink r:id="rId1557" ref="AM375"/>
    <hyperlink r:id="rId1558" ref="H376"/>
    <hyperlink r:id="rId1559" ref="AK376"/>
    <hyperlink r:id="rId1560" ref="AL376"/>
    <hyperlink r:id="rId1561" ref="AM376"/>
    <hyperlink r:id="rId1562" ref="H377"/>
    <hyperlink r:id="rId1563" ref="AK377"/>
    <hyperlink r:id="rId1564" ref="AL377"/>
    <hyperlink r:id="rId1565" ref="AM377"/>
    <hyperlink r:id="rId1566" ref="H378"/>
    <hyperlink r:id="rId1567" ref="AK378"/>
    <hyperlink r:id="rId1568" ref="AL378"/>
    <hyperlink r:id="rId1569" ref="AM378"/>
    <hyperlink r:id="rId1570" ref="BE378"/>
    <hyperlink r:id="rId1571" ref="H379"/>
    <hyperlink r:id="rId1572" ref="AK379"/>
    <hyperlink r:id="rId1573" ref="AL379"/>
    <hyperlink r:id="rId1574" ref="AM379"/>
    <hyperlink r:id="rId1575" ref="H380"/>
    <hyperlink r:id="rId1576" ref="AK380"/>
    <hyperlink r:id="rId1577" ref="AL380"/>
    <hyperlink r:id="rId1578" ref="AM380"/>
    <hyperlink r:id="rId1579" ref="BE380"/>
    <hyperlink r:id="rId1580" ref="H381"/>
    <hyperlink r:id="rId1581" ref="AK381"/>
    <hyperlink r:id="rId1582" ref="AL381"/>
    <hyperlink r:id="rId1583" ref="AM381"/>
    <hyperlink r:id="rId1584" ref="H382"/>
    <hyperlink r:id="rId1585" ref="AK382"/>
    <hyperlink r:id="rId1586" ref="AL382"/>
    <hyperlink r:id="rId1587" ref="AM382"/>
    <hyperlink r:id="rId1588" ref="H383"/>
    <hyperlink r:id="rId1589" ref="AK383"/>
    <hyperlink r:id="rId1590" ref="AL383"/>
    <hyperlink r:id="rId1591" ref="AM383"/>
    <hyperlink r:id="rId1592" ref="H384"/>
    <hyperlink r:id="rId1593" ref="AK384"/>
    <hyperlink r:id="rId1594" ref="AL384"/>
    <hyperlink r:id="rId1595" ref="AM384"/>
    <hyperlink r:id="rId1596" ref="H385"/>
    <hyperlink r:id="rId1597" ref="AK385"/>
    <hyperlink r:id="rId1598" ref="AL385"/>
    <hyperlink r:id="rId1599" ref="AM385"/>
    <hyperlink r:id="rId1600" ref="H386"/>
    <hyperlink r:id="rId1601" ref="AK386"/>
    <hyperlink r:id="rId1602" ref="AL386"/>
    <hyperlink r:id="rId1603" ref="AM386"/>
    <hyperlink r:id="rId1604" ref="H387"/>
    <hyperlink r:id="rId1605" ref="AK387"/>
    <hyperlink r:id="rId1606" ref="AL387"/>
    <hyperlink r:id="rId1607" ref="AM387"/>
    <hyperlink r:id="rId1608" ref="H388"/>
    <hyperlink r:id="rId1609" ref="AK388"/>
    <hyperlink r:id="rId1610" ref="AL388"/>
    <hyperlink r:id="rId1611" ref="AM388"/>
    <hyperlink r:id="rId1612" ref="H389"/>
    <hyperlink r:id="rId1613" ref="AK389"/>
    <hyperlink r:id="rId1614" ref="AL389"/>
    <hyperlink r:id="rId1615" ref="AM389"/>
    <hyperlink r:id="rId1616" ref="H390"/>
    <hyperlink r:id="rId1617" ref="AK390"/>
    <hyperlink r:id="rId1618" ref="AL390"/>
    <hyperlink r:id="rId1619" ref="AM390"/>
    <hyperlink r:id="rId1620" ref="H391"/>
    <hyperlink r:id="rId1621" ref="AK391"/>
    <hyperlink r:id="rId1622" ref="AL391"/>
    <hyperlink r:id="rId1623" ref="AM391"/>
    <hyperlink r:id="rId1624" ref="H392"/>
    <hyperlink r:id="rId1625" ref="AK392"/>
    <hyperlink r:id="rId1626" ref="AL392"/>
    <hyperlink r:id="rId1627" ref="AM392"/>
    <hyperlink r:id="rId1628" ref="H393"/>
    <hyperlink r:id="rId1629" ref="AK393"/>
    <hyperlink r:id="rId1630" ref="AL393"/>
    <hyperlink r:id="rId1631" ref="AM393"/>
    <hyperlink r:id="rId1632" ref="H394"/>
    <hyperlink r:id="rId1633" ref="AK394"/>
    <hyperlink r:id="rId1634" ref="AL394"/>
    <hyperlink r:id="rId1635" ref="AM394"/>
    <hyperlink r:id="rId1636" ref="BE394"/>
    <hyperlink r:id="rId1637" ref="H395"/>
    <hyperlink r:id="rId1638" ref="AK395"/>
    <hyperlink r:id="rId1639" ref="AL395"/>
    <hyperlink r:id="rId1640" ref="AM395"/>
    <hyperlink r:id="rId1641" ref="H396"/>
    <hyperlink r:id="rId1642" ref="AK396"/>
    <hyperlink r:id="rId1643" ref="AL396"/>
    <hyperlink r:id="rId1644" ref="AM396"/>
    <hyperlink r:id="rId1645" ref="H397"/>
    <hyperlink r:id="rId1646" ref="AK397"/>
    <hyperlink r:id="rId1647" ref="AL397"/>
    <hyperlink r:id="rId1648" ref="AM397"/>
    <hyperlink r:id="rId1649" ref="H398"/>
    <hyperlink r:id="rId1650" ref="AK398"/>
    <hyperlink r:id="rId1651" ref="AL398"/>
    <hyperlink r:id="rId1652" ref="AM398"/>
    <hyperlink r:id="rId1653" ref="H399"/>
    <hyperlink r:id="rId1654" ref="AK399"/>
    <hyperlink r:id="rId1655" ref="AL399"/>
    <hyperlink r:id="rId1656" ref="AM399"/>
    <hyperlink r:id="rId1657" ref="H400"/>
    <hyperlink r:id="rId1658" ref="AK400"/>
    <hyperlink r:id="rId1659" ref="AL400"/>
    <hyperlink r:id="rId1660" ref="AM400"/>
    <hyperlink r:id="rId1661" ref="H401"/>
    <hyperlink r:id="rId1662" ref="AK401"/>
    <hyperlink r:id="rId1663" ref="AL401"/>
    <hyperlink r:id="rId1664" ref="AM401"/>
    <hyperlink r:id="rId1665" ref="H402"/>
    <hyperlink r:id="rId1666" ref="AK402"/>
    <hyperlink r:id="rId1667" ref="AL402"/>
    <hyperlink r:id="rId1668" ref="AM402"/>
    <hyperlink r:id="rId1669" ref="H403"/>
    <hyperlink r:id="rId1670" ref="AK403"/>
    <hyperlink r:id="rId1671" ref="AL403"/>
    <hyperlink r:id="rId1672" ref="AM403"/>
    <hyperlink r:id="rId1673" ref="H404"/>
    <hyperlink r:id="rId1674" ref="AK404"/>
    <hyperlink r:id="rId1675" ref="AL404"/>
    <hyperlink r:id="rId1676" ref="AM404"/>
    <hyperlink r:id="rId1677" ref="H405"/>
    <hyperlink r:id="rId1678" ref="AK405"/>
    <hyperlink r:id="rId1679" ref="AL405"/>
    <hyperlink r:id="rId1680" ref="AM405"/>
    <hyperlink r:id="rId1681" ref="H406"/>
    <hyperlink r:id="rId1682" ref="AK406"/>
    <hyperlink r:id="rId1683" ref="AL406"/>
    <hyperlink r:id="rId1684" ref="AM406"/>
    <hyperlink r:id="rId1685" ref="H407"/>
    <hyperlink r:id="rId1686" ref="AK407"/>
    <hyperlink r:id="rId1687" ref="AL407"/>
    <hyperlink r:id="rId1688" ref="AM407"/>
    <hyperlink r:id="rId1689" ref="BE407"/>
    <hyperlink r:id="rId1690" ref="H408"/>
    <hyperlink r:id="rId1691" ref="AK408"/>
    <hyperlink r:id="rId1692" ref="AL408"/>
    <hyperlink r:id="rId1693" ref="AM408"/>
    <hyperlink r:id="rId1694" ref="H409"/>
    <hyperlink r:id="rId1695" ref="AK409"/>
    <hyperlink r:id="rId1696" ref="AL409"/>
    <hyperlink r:id="rId1697" ref="AM409"/>
    <hyperlink r:id="rId1698" ref="H410"/>
    <hyperlink r:id="rId1699" ref="AK410"/>
    <hyperlink r:id="rId1700" ref="AL410"/>
    <hyperlink r:id="rId1701" ref="AM410"/>
    <hyperlink r:id="rId1702" ref="H411"/>
    <hyperlink r:id="rId1703" ref="AK411"/>
    <hyperlink r:id="rId1704" ref="AL411"/>
    <hyperlink r:id="rId1705" ref="AM411"/>
    <hyperlink r:id="rId1706" ref="BE411"/>
    <hyperlink r:id="rId1707" ref="H412"/>
    <hyperlink r:id="rId1708" ref="AK412"/>
    <hyperlink r:id="rId1709" ref="AL412"/>
    <hyperlink r:id="rId1710" ref="AM412"/>
    <hyperlink r:id="rId1711" ref="H413"/>
    <hyperlink r:id="rId1712" ref="AK413"/>
    <hyperlink r:id="rId1713" ref="AL413"/>
    <hyperlink r:id="rId1714" ref="AM413"/>
    <hyperlink r:id="rId1715" ref="H414"/>
    <hyperlink r:id="rId1716" ref="AK414"/>
    <hyperlink r:id="rId1717" ref="AL414"/>
    <hyperlink r:id="rId1718" ref="AM414"/>
    <hyperlink r:id="rId1719" ref="BE414"/>
    <hyperlink r:id="rId1720" ref="H415"/>
    <hyperlink r:id="rId1721" ref="AK415"/>
    <hyperlink r:id="rId1722" ref="AL415"/>
    <hyperlink r:id="rId1723" ref="AM415"/>
    <hyperlink r:id="rId1724" ref="BE415"/>
    <hyperlink r:id="rId1725" ref="H416"/>
    <hyperlink r:id="rId1726" ref="AK416"/>
    <hyperlink r:id="rId1727" ref="AL416"/>
    <hyperlink r:id="rId1728" ref="AM416"/>
    <hyperlink r:id="rId1729" ref="H417"/>
    <hyperlink r:id="rId1730" ref="AK417"/>
    <hyperlink r:id="rId1731" ref="AL417"/>
    <hyperlink r:id="rId1732" ref="AM417"/>
    <hyperlink r:id="rId1733" ref="BE417"/>
    <hyperlink r:id="rId1734" ref="H418"/>
    <hyperlink r:id="rId1735" ref="AK418"/>
    <hyperlink r:id="rId1736" ref="AL418"/>
    <hyperlink r:id="rId1737" ref="AM418"/>
    <hyperlink r:id="rId1738" ref="H419"/>
    <hyperlink r:id="rId1739" ref="AK419"/>
    <hyperlink r:id="rId1740" ref="AL419"/>
    <hyperlink r:id="rId1741" ref="AM419"/>
    <hyperlink r:id="rId1742" ref="BE419"/>
    <hyperlink r:id="rId1743" ref="H420"/>
    <hyperlink r:id="rId1744" ref="AK420"/>
    <hyperlink r:id="rId1745" ref="AL420"/>
    <hyperlink r:id="rId1746" ref="AM420"/>
    <hyperlink r:id="rId1747" ref="H421"/>
    <hyperlink r:id="rId1748" ref="AK421"/>
    <hyperlink r:id="rId1749" ref="AL421"/>
    <hyperlink r:id="rId1750" ref="AM421"/>
    <hyperlink r:id="rId1751" ref="BE421"/>
    <hyperlink r:id="rId1752" ref="H422"/>
    <hyperlink r:id="rId1753" ref="AK422"/>
    <hyperlink r:id="rId1754" ref="AL422"/>
    <hyperlink r:id="rId1755" ref="AM422"/>
    <hyperlink r:id="rId1756" ref="H423"/>
    <hyperlink r:id="rId1757" ref="AK423"/>
    <hyperlink r:id="rId1758" ref="AL423"/>
    <hyperlink r:id="rId1759" ref="AM423"/>
    <hyperlink r:id="rId1760" ref="H424"/>
    <hyperlink r:id="rId1761" ref="AK424"/>
    <hyperlink r:id="rId1762" ref="AL424"/>
    <hyperlink r:id="rId1763" ref="AM424"/>
    <hyperlink r:id="rId1764" ref="H425"/>
    <hyperlink r:id="rId1765" ref="AK425"/>
    <hyperlink r:id="rId1766" ref="AL425"/>
    <hyperlink r:id="rId1767" ref="AM425"/>
    <hyperlink r:id="rId1768" ref="BE425"/>
    <hyperlink r:id="rId1769" ref="H426"/>
    <hyperlink r:id="rId1770" ref="AK426"/>
    <hyperlink r:id="rId1771" ref="AL426"/>
    <hyperlink r:id="rId1772" ref="AM426"/>
    <hyperlink r:id="rId1773" ref="H427"/>
    <hyperlink r:id="rId1774" ref="AK427"/>
    <hyperlink r:id="rId1775" ref="AL427"/>
    <hyperlink r:id="rId1776" ref="AM427"/>
    <hyperlink r:id="rId1777" ref="H428"/>
    <hyperlink r:id="rId1778" ref="AK428"/>
    <hyperlink r:id="rId1779" ref="AL428"/>
    <hyperlink r:id="rId1780" ref="AM428"/>
    <hyperlink r:id="rId1781" ref="H429"/>
    <hyperlink r:id="rId1782" ref="AK429"/>
    <hyperlink r:id="rId1783" ref="AL429"/>
    <hyperlink r:id="rId1784" ref="AM429"/>
    <hyperlink r:id="rId1785" ref="BE429"/>
    <hyperlink r:id="rId1786" ref="H430"/>
    <hyperlink r:id="rId1787" ref="AK430"/>
    <hyperlink r:id="rId1788" ref="AL430"/>
    <hyperlink r:id="rId1789" ref="AM430"/>
    <hyperlink r:id="rId1790" ref="H431"/>
    <hyperlink r:id="rId1791" ref="AK431"/>
    <hyperlink r:id="rId1792" ref="AL431"/>
    <hyperlink r:id="rId1793" ref="AM431"/>
    <hyperlink r:id="rId1794" ref="H432"/>
    <hyperlink r:id="rId1795" ref="AK432"/>
    <hyperlink r:id="rId1796" ref="AL432"/>
    <hyperlink r:id="rId1797" ref="AM432"/>
    <hyperlink r:id="rId1798" ref="H433"/>
    <hyperlink r:id="rId1799" ref="AK433"/>
    <hyperlink r:id="rId1800" ref="AL433"/>
    <hyperlink r:id="rId1801" ref="AM433"/>
    <hyperlink r:id="rId1802" ref="H434"/>
    <hyperlink r:id="rId1803" ref="AK434"/>
    <hyperlink r:id="rId1804" ref="AL434"/>
    <hyperlink r:id="rId1805" ref="AM434"/>
    <hyperlink r:id="rId1806" ref="H435"/>
    <hyperlink r:id="rId1807" ref="AK435"/>
    <hyperlink r:id="rId1808" ref="AL435"/>
    <hyperlink r:id="rId1809" ref="AM435"/>
    <hyperlink r:id="rId1810" ref="H436"/>
    <hyperlink r:id="rId1811" ref="AK436"/>
    <hyperlink r:id="rId1812" ref="AL436"/>
    <hyperlink r:id="rId1813" ref="AM436"/>
    <hyperlink r:id="rId1814" ref="BE436"/>
    <hyperlink r:id="rId1815" ref="H437"/>
    <hyperlink r:id="rId1816" ref="AK437"/>
    <hyperlink r:id="rId1817" ref="AL437"/>
    <hyperlink r:id="rId1818" ref="AM437"/>
    <hyperlink r:id="rId1819" ref="H438"/>
    <hyperlink r:id="rId1820" ref="AK438"/>
    <hyperlink r:id="rId1821" ref="AL438"/>
    <hyperlink r:id="rId1822" ref="AM438"/>
    <hyperlink r:id="rId1823" ref="H439"/>
    <hyperlink r:id="rId1824" ref="AK439"/>
    <hyperlink r:id="rId1825" ref="AL439"/>
    <hyperlink r:id="rId1826" ref="AM439"/>
    <hyperlink r:id="rId1827" ref="H440"/>
    <hyperlink r:id="rId1828" ref="AK440"/>
    <hyperlink r:id="rId1829" ref="AL440"/>
    <hyperlink r:id="rId1830" ref="AM440"/>
    <hyperlink r:id="rId1831" ref="H441"/>
    <hyperlink r:id="rId1832" ref="AK441"/>
    <hyperlink r:id="rId1833" ref="AL441"/>
    <hyperlink r:id="rId1834" ref="AM441"/>
    <hyperlink r:id="rId1835" ref="H442"/>
    <hyperlink r:id="rId1836" ref="AK442"/>
    <hyperlink r:id="rId1837" ref="AL442"/>
    <hyperlink r:id="rId1838" ref="AM442"/>
    <hyperlink r:id="rId1839" ref="H443"/>
    <hyperlink r:id="rId1840" ref="AK443"/>
    <hyperlink r:id="rId1841" ref="AL443"/>
    <hyperlink r:id="rId1842" ref="AM443"/>
    <hyperlink r:id="rId1843" ref="H444"/>
    <hyperlink r:id="rId1844" ref="AK444"/>
    <hyperlink r:id="rId1845" ref="AL444"/>
    <hyperlink r:id="rId1846" ref="AM444"/>
    <hyperlink r:id="rId1847" ref="H445"/>
    <hyperlink r:id="rId1848" ref="AK445"/>
    <hyperlink r:id="rId1849" ref="AL445"/>
    <hyperlink r:id="rId1850" ref="AM445"/>
    <hyperlink r:id="rId1851" ref="BE445"/>
    <hyperlink r:id="rId1852" ref="H446"/>
    <hyperlink r:id="rId1853" ref="AK446"/>
    <hyperlink r:id="rId1854" ref="AL446"/>
    <hyperlink r:id="rId1855" ref="AM446"/>
    <hyperlink r:id="rId1856" ref="H447"/>
    <hyperlink r:id="rId1857" ref="AK447"/>
    <hyperlink r:id="rId1858" ref="AL447"/>
    <hyperlink r:id="rId1859" ref="AM447"/>
    <hyperlink r:id="rId1860" ref="H448"/>
    <hyperlink r:id="rId1861" ref="AK448"/>
    <hyperlink r:id="rId1862" ref="AL448"/>
    <hyperlink r:id="rId1863" ref="AM448"/>
    <hyperlink r:id="rId1864" ref="H449"/>
    <hyperlink r:id="rId1865" ref="AK449"/>
    <hyperlink r:id="rId1866" ref="AL449"/>
    <hyperlink r:id="rId1867" ref="AM449"/>
    <hyperlink r:id="rId1868" ref="H450"/>
    <hyperlink r:id="rId1869" ref="AK450"/>
    <hyperlink r:id="rId1870" ref="AL450"/>
    <hyperlink r:id="rId1871" ref="AM450"/>
    <hyperlink r:id="rId1872" ref="H451"/>
    <hyperlink r:id="rId1873" ref="AK451"/>
    <hyperlink r:id="rId1874" ref="AL451"/>
    <hyperlink r:id="rId1875" ref="AM451"/>
    <hyperlink r:id="rId1876" ref="BE451"/>
    <hyperlink r:id="rId1877" ref="H452"/>
    <hyperlink r:id="rId1878" ref="AK452"/>
    <hyperlink r:id="rId1879" ref="AL452"/>
    <hyperlink r:id="rId1880" ref="AM452"/>
    <hyperlink r:id="rId1881" ref="H453"/>
    <hyperlink r:id="rId1882" ref="AK453"/>
    <hyperlink r:id="rId1883" ref="AL453"/>
    <hyperlink r:id="rId1884" ref="AM453"/>
    <hyperlink r:id="rId1885" ref="H454"/>
    <hyperlink r:id="rId1886" ref="AK454"/>
    <hyperlink r:id="rId1887" ref="AL454"/>
    <hyperlink r:id="rId1888" ref="AM454"/>
    <hyperlink r:id="rId1889" ref="BE454"/>
    <hyperlink r:id="rId1890" ref="H455"/>
    <hyperlink r:id="rId1891" ref="AK455"/>
    <hyperlink r:id="rId1892" ref="AL455"/>
    <hyperlink r:id="rId1893" ref="AM455"/>
    <hyperlink r:id="rId1894" ref="H456"/>
    <hyperlink r:id="rId1895" ref="AK456"/>
    <hyperlink r:id="rId1896" ref="AL456"/>
    <hyperlink r:id="rId1897" ref="AM456"/>
    <hyperlink r:id="rId1898" ref="H457"/>
    <hyperlink r:id="rId1899" ref="AK457"/>
    <hyperlink r:id="rId1900" ref="AL457"/>
    <hyperlink r:id="rId1901" ref="AM457"/>
    <hyperlink r:id="rId1902" ref="H458"/>
    <hyperlink r:id="rId1903" ref="AK458"/>
    <hyperlink r:id="rId1904" ref="AL458"/>
    <hyperlink r:id="rId1905" ref="AM458"/>
    <hyperlink r:id="rId1906" ref="BE458"/>
    <hyperlink r:id="rId1907" ref="H459"/>
    <hyperlink r:id="rId1908" ref="AK459"/>
    <hyperlink r:id="rId1909" ref="AL459"/>
    <hyperlink r:id="rId1910" ref="AM459"/>
    <hyperlink r:id="rId1911" ref="BE459"/>
    <hyperlink r:id="rId1912" ref="H460"/>
    <hyperlink r:id="rId1913" ref="AK460"/>
    <hyperlink r:id="rId1914" ref="AL460"/>
    <hyperlink r:id="rId1915" ref="AM460"/>
    <hyperlink r:id="rId1916" ref="H461"/>
    <hyperlink r:id="rId1917" ref="AK461"/>
    <hyperlink r:id="rId1918" ref="AL461"/>
    <hyperlink r:id="rId1919" ref="AM461"/>
    <hyperlink r:id="rId1920" ref="H462"/>
    <hyperlink r:id="rId1921" ref="AK462"/>
    <hyperlink r:id="rId1922" ref="AL462"/>
    <hyperlink r:id="rId1923" ref="AM462"/>
    <hyperlink r:id="rId1924" ref="H463"/>
    <hyperlink r:id="rId1925" ref="AK463"/>
    <hyperlink r:id="rId1926" ref="AL463"/>
    <hyperlink r:id="rId1927" ref="AM463"/>
    <hyperlink r:id="rId1928" ref="H464"/>
    <hyperlink r:id="rId1929" ref="AK464"/>
    <hyperlink r:id="rId1930" ref="AL464"/>
    <hyperlink r:id="rId1931" ref="AM464"/>
    <hyperlink r:id="rId1932" ref="H465"/>
    <hyperlink r:id="rId1933" ref="AK465"/>
    <hyperlink r:id="rId1934" ref="AL465"/>
    <hyperlink r:id="rId1935" ref="AM465"/>
    <hyperlink r:id="rId1936" ref="H466"/>
    <hyperlink r:id="rId1937" ref="AK466"/>
    <hyperlink r:id="rId1938" ref="AL466"/>
    <hyperlink r:id="rId1939" ref="AM466"/>
    <hyperlink r:id="rId1940" ref="H467"/>
    <hyperlink r:id="rId1941" ref="AK467"/>
    <hyperlink r:id="rId1942" ref="AL467"/>
    <hyperlink r:id="rId1943" ref="AM467"/>
    <hyperlink r:id="rId1944" ref="H468"/>
    <hyperlink r:id="rId1945" ref="AK468"/>
    <hyperlink r:id="rId1946" ref="AL468"/>
    <hyperlink r:id="rId1947" ref="AM468"/>
    <hyperlink r:id="rId1948" ref="H469"/>
    <hyperlink r:id="rId1949" ref="AK469"/>
    <hyperlink r:id="rId1950" ref="AL469"/>
    <hyperlink r:id="rId1951" ref="AM469"/>
    <hyperlink r:id="rId1952" ref="H470"/>
    <hyperlink r:id="rId1953" ref="AK470"/>
    <hyperlink r:id="rId1954" ref="AL470"/>
    <hyperlink r:id="rId1955" ref="AM470"/>
    <hyperlink r:id="rId1956" ref="H471"/>
    <hyperlink r:id="rId1957" ref="AK471"/>
    <hyperlink r:id="rId1958" ref="AL471"/>
    <hyperlink r:id="rId1959" ref="AM471"/>
    <hyperlink r:id="rId1960" ref="H472"/>
    <hyperlink r:id="rId1961" ref="AK472"/>
    <hyperlink r:id="rId1962" ref="AL472"/>
    <hyperlink r:id="rId1963" ref="AM472"/>
    <hyperlink r:id="rId1964" ref="H473"/>
    <hyperlink r:id="rId1965" ref="AK473"/>
    <hyperlink r:id="rId1966" ref="AL473"/>
    <hyperlink r:id="rId1967" ref="AM473"/>
    <hyperlink r:id="rId1968" ref="BE473"/>
    <hyperlink r:id="rId1969" ref="H474"/>
    <hyperlink r:id="rId1970" ref="AK474"/>
    <hyperlink r:id="rId1971" ref="AL474"/>
    <hyperlink r:id="rId1972" ref="AM474"/>
    <hyperlink r:id="rId1973" ref="H475"/>
    <hyperlink r:id="rId1974" ref="AK475"/>
    <hyperlink r:id="rId1975" ref="AL475"/>
    <hyperlink r:id="rId1976" ref="AM475"/>
    <hyperlink r:id="rId1977" ref="H476"/>
    <hyperlink r:id="rId1978" ref="AK476"/>
    <hyperlink r:id="rId1979" ref="AL476"/>
    <hyperlink r:id="rId1980" ref="AM476"/>
    <hyperlink r:id="rId1981" ref="H477"/>
    <hyperlink r:id="rId1982" ref="AK477"/>
    <hyperlink r:id="rId1983" ref="AL477"/>
    <hyperlink r:id="rId1984" ref="AM477"/>
    <hyperlink r:id="rId1985" ref="H478"/>
    <hyperlink r:id="rId1986" ref="AK478"/>
    <hyperlink r:id="rId1987" ref="AL478"/>
    <hyperlink r:id="rId1988" ref="AM478"/>
    <hyperlink r:id="rId1989" ref="BE478"/>
    <hyperlink r:id="rId1990" ref="H479"/>
    <hyperlink r:id="rId1991" ref="AK479"/>
    <hyperlink r:id="rId1992" ref="AL479"/>
    <hyperlink r:id="rId1993" ref="AM479"/>
    <hyperlink r:id="rId1994" ref="H480"/>
    <hyperlink r:id="rId1995" ref="AK480"/>
    <hyperlink r:id="rId1996" ref="AL480"/>
    <hyperlink r:id="rId1997" ref="AM480"/>
    <hyperlink r:id="rId1998" ref="H481"/>
    <hyperlink r:id="rId1999" ref="AK481"/>
    <hyperlink r:id="rId2000" ref="AL481"/>
    <hyperlink r:id="rId2001" ref="AM481"/>
    <hyperlink r:id="rId2002" ref="BE481"/>
    <hyperlink r:id="rId2003" ref="H482"/>
    <hyperlink r:id="rId2004" ref="AK482"/>
    <hyperlink r:id="rId2005" ref="AL482"/>
    <hyperlink r:id="rId2006" ref="AM482"/>
    <hyperlink r:id="rId2007" ref="H483"/>
    <hyperlink r:id="rId2008" ref="AK483"/>
    <hyperlink r:id="rId2009" ref="AL483"/>
    <hyperlink r:id="rId2010" ref="AM483"/>
    <hyperlink r:id="rId2011" ref="H484"/>
    <hyperlink r:id="rId2012" ref="AK484"/>
    <hyperlink r:id="rId2013" ref="AL484"/>
    <hyperlink r:id="rId2014" ref="AM484"/>
    <hyperlink r:id="rId2015" ref="H485"/>
    <hyperlink r:id="rId2016" ref="AK485"/>
    <hyperlink r:id="rId2017" ref="AL485"/>
    <hyperlink r:id="rId2018" ref="AM485"/>
    <hyperlink r:id="rId2019" ref="BE485"/>
    <hyperlink r:id="rId2020" ref="H486"/>
    <hyperlink r:id="rId2021" ref="AK486"/>
    <hyperlink r:id="rId2022" ref="AL486"/>
    <hyperlink r:id="rId2023" ref="AM486"/>
    <hyperlink r:id="rId2024" ref="H487"/>
    <hyperlink r:id="rId2025" ref="AK487"/>
    <hyperlink r:id="rId2026" ref="AL487"/>
    <hyperlink r:id="rId2027" ref="AM487"/>
    <hyperlink r:id="rId2028" ref="H488"/>
    <hyperlink r:id="rId2029" ref="AK488"/>
    <hyperlink r:id="rId2030" ref="AL488"/>
    <hyperlink r:id="rId2031" ref="AM488"/>
    <hyperlink r:id="rId2032" ref="H489"/>
    <hyperlink r:id="rId2033" ref="AK489"/>
    <hyperlink r:id="rId2034" ref="AL489"/>
    <hyperlink r:id="rId2035" ref="AM489"/>
    <hyperlink r:id="rId2036" ref="H490"/>
    <hyperlink r:id="rId2037" ref="AK490"/>
    <hyperlink r:id="rId2038" ref="AL490"/>
    <hyperlink r:id="rId2039" ref="AM490"/>
    <hyperlink r:id="rId2040" ref="H491"/>
    <hyperlink r:id="rId2041" ref="AK491"/>
    <hyperlink r:id="rId2042" ref="AL491"/>
    <hyperlink r:id="rId2043" ref="AM491"/>
    <hyperlink r:id="rId2044" ref="H492"/>
    <hyperlink r:id="rId2045" ref="AK492"/>
    <hyperlink r:id="rId2046" ref="AL492"/>
    <hyperlink r:id="rId2047" ref="AM492"/>
    <hyperlink r:id="rId2048" ref="BE492"/>
    <hyperlink r:id="rId2049" ref="H493"/>
    <hyperlink r:id="rId2050" ref="AK493"/>
    <hyperlink r:id="rId2051" ref="AL493"/>
    <hyperlink r:id="rId2052" ref="AM493"/>
    <hyperlink r:id="rId2053" ref="H494"/>
    <hyperlink r:id="rId2054" ref="AK494"/>
    <hyperlink r:id="rId2055" ref="AL494"/>
    <hyperlink r:id="rId2056" ref="AM494"/>
    <hyperlink r:id="rId2057" ref="H495"/>
    <hyperlink r:id="rId2058" ref="AK495"/>
    <hyperlink r:id="rId2059" ref="AL495"/>
    <hyperlink r:id="rId2060" ref="AM495"/>
    <hyperlink r:id="rId2061" ref="H496"/>
    <hyperlink r:id="rId2062" ref="AK496"/>
    <hyperlink r:id="rId2063" ref="AL496"/>
    <hyperlink r:id="rId2064" ref="AM496"/>
    <hyperlink r:id="rId2065" ref="H497"/>
    <hyperlink r:id="rId2066" ref="AK497"/>
    <hyperlink r:id="rId2067" ref="AL497"/>
    <hyperlink r:id="rId2068" ref="AM497"/>
    <hyperlink r:id="rId2069" ref="H498"/>
    <hyperlink r:id="rId2070" ref="AK498"/>
    <hyperlink r:id="rId2071" ref="AL498"/>
    <hyperlink r:id="rId2072" ref="AM498"/>
    <hyperlink r:id="rId2073" ref="H499"/>
    <hyperlink r:id="rId2074" ref="AK499"/>
    <hyperlink r:id="rId2075" ref="AL499"/>
    <hyperlink r:id="rId2076" ref="AM499"/>
    <hyperlink r:id="rId2077" ref="BE499"/>
    <hyperlink r:id="rId2078" ref="H500"/>
    <hyperlink r:id="rId2079" ref="AK500"/>
    <hyperlink r:id="rId2080" ref="AL500"/>
    <hyperlink r:id="rId2081" ref="AM500"/>
    <hyperlink r:id="rId2082" ref="H501"/>
    <hyperlink r:id="rId2083" ref="AK501"/>
    <hyperlink r:id="rId2084" ref="AL501"/>
    <hyperlink r:id="rId2085" ref="AM501"/>
    <hyperlink r:id="rId2086" ref="H502"/>
    <hyperlink r:id="rId2087" ref="AK502"/>
    <hyperlink r:id="rId2088" ref="AL502"/>
    <hyperlink r:id="rId2089" ref="AM502"/>
    <hyperlink r:id="rId2090" ref="H503"/>
    <hyperlink r:id="rId2091" ref="AK503"/>
    <hyperlink r:id="rId2092" ref="AL503"/>
    <hyperlink r:id="rId2093" ref="AM503"/>
    <hyperlink r:id="rId2094" ref="H504"/>
    <hyperlink r:id="rId2095" ref="AK504"/>
    <hyperlink r:id="rId2096" ref="AL504"/>
    <hyperlink r:id="rId2097" ref="AM504"/>
    <hyperlink r:id="rId2098" ref="H505"/>
    <hyperlink r:id="rId2099" ref="AK505"/>
    <hyperlink r:id="rId2100" ref="AL505"/>
    <hyperlink r:id="rId2101" ref="AM505"/>
    <hyperlink r:id="rId2102" ref="H506"/>
    <hyperlink r:id="rId2103" ref="AK506"/>
    <hyperlink r:id="rId2104" ref="AL506"/>
    <hyperlink r:id="rId2105" ref="AM506"/>
    <hyperlink r:id="rId2106" ref="H507"/>
    <hyperlink r:id="rId2107" ref="AK507"/>
    <hyperlink r:id="rId2108" ref="AL507"/>
    <hyperlink r:id="rId2109" ref="AM507"/>
    <hyperlink r:id="rId2110" ref="H508"/>
    <hyperlink r:id="rId2111" ref="AK508"/>
    <hyperlink r:id="rId2112" ref="AL508"/>
    <hyperlink r:id="rId2113" ref="AM508"/>
    <hyperlink r:id="rId2114" ref="H509"/>
    <hyperlink r:id="rId2115" ref="AK509"/>
    <hyperlink r:id="rId2116" ref="AL509"/>
    <hyperlink r:id="rId2117" ref="AM509"/>
    <hyperlink r:id="rId2118" ref="H510"/>
    <hyperlink r:id="rId2119" ref="AK510"/>
    <hyperlink r:id="rId2120" ref="AL510"/>
    <hyperlink r:id="rId2121" ref="AM510"/>
    <hyperlink r:id="rId2122" ref="H511"/>
    <hyperlink r:id="rId2123" ref="AK511"/>
    <hyperlink r:id="rId2124" ref="AL511"/>
    <hyperlink r:id="rId2125" ref="AM511"/>
    <hyperlink r:id="rId2126" ref="H512"/>
    <hyperlink r:id="rId2127" ref="AK512"/>
    <hyperlink r:id="rId2128" ref="AL512"/>
    <hyperlink r:id="rId2129" ref="AM512"/>
    <hyperlink r:id="rId2130" ref="H513"/>
    <hyperlink r:id="rId2131" ref="AK513"/>
    <hyperlink r:id="rId2132" ref="AL513"/>
    <hyperlink r:id="rId2133" ref="AM513"/>
    <hyperlink r:id="rId2134" ref="H514"/>
    <hyperlink r:id="rId2135" ref="AK514"/>
    <hyperlink r:id="rId2136" ref="AL514"/>
    <hyperlink r:id="rId2137" ref="AM514"/>
    <hyperlink r:id="rId2138" ref="H515"/>
    <hyperlink r:id="rId2139" ref="AK515"/>
    <hyperlink r:id="rId2140" ref="AL515"/>
    <hyperlink r:id="rId2141" ref="AM515"/>
    <hyperlink r:id="rId2142" ref="H516"/>
    <hyperlink r:id="rId2143" ref="AK516"/>
    <hyperlink r:id="rId2144" ref="AL516"/>
    <hyperlink r:id="rId2145" ref="AM516"/>
    <hyperlink r:id="rId2146" ref="H517"/>
    <hyperlink r:id="rId2147" ref="AK517"/>
    <hyperlink r:id="rId2148" ref="AL517"/>
    <hyperlink r:id="rId2149" ref="AM517"/>
    <hyperlink r:id="rId2150" ref="H518"/>
    <hyperlink r:id="rId2151" ref="AK518"/>
    <hyperlink r:id="rId2152" ref="AL518"/>
    <hyperlink r:id="rId2153" ref="AM518"/>
    <hyperlink r:id="rId2154" ref="H519"/>
    <hyperlink r:id="rId2155" ref="AK519"/>
    <hyperlink r:id="rId2156" ref="AL519"/>
    <hyperlink r:id="rId2157" ref="AM519"/>
    <hyperlink r:id="rId2158" ref="H520"/>
    <hyperlink r:id="rId2159" ref="AK520"/>
    <hyperlink r:id="rId2160" ref="AL520"/>
    <hyperlink r:id="rId2161" ref="AM520"/>
    <hyperlink r:id="rId2162" ref="H521"/>
    <hyperlink r:id="rId2163" ref="AK521"/>
    <hyperlink r:id="rId2164" ref="AL521"/>
    <hyperlink r:id="rId2165" ref="AM521"/>
    <hyperlink r:id="rId2166" ref="H522"/>
    <hyperlink r:id="rId2167" ref="AK522"/>
    <hyperlink r:id="rId2168" ref="AL522"/>
    <hyperlink r:id="rId2169" ref="AM522"/>
    <hyperlink r:id="rId2170" ref="H523"/>
    <hyperlink r:id="rId2171" ref="AK523"/>
    <hyperlink r:id="rId2172" ref="AL523"/>
    <hyperlink r:id="rId2173" ref="AM523"/>
    <hyperlink r:id="rId2174" ref="H524"/>
    <hyperlink r:id="rId2175" ref="AK524"/>
    <hyperlink r:id="rId2176" ref="AL524"/>
    <hyperlink r:id="rId2177" ref="AM524"/>
    <hyperlink r:id="rId2178" ref="H525"/>
    <hyperlink r:id="rId2179" ref="AK525"/>
    <hyperlink r:id="rId2180" ref="AL525"/>
    <hyperlink r:id="rId2181" ref="AM525"/>
    <hyperlink r:id="rId2182" ref="H526"/>
    <hyperlink r:id="rId2183" ref="AK526"/>
    <hyperlink r:id="rId2184" ref="AL526"/>
    <hyperlink r:id="rId2185" ref="AM526"/>
    <hyperlink r:id="rId2186" ref="H527"/>
    <hyperlink r:id="rId2187" ref="AK527"/>
    <hyperlink r:id="rId2188" ref="AL527"/>
    <hyperlink r:id="rId2189" ref="AM527"/>
    <hyperlink r:id="rId2190" ref="H528"/>
    <hyperlink r:id="rId2191" ref="AK528"/>
    <hyperlink r:id="rId2192" ref="AL528"/>
    <hyperlink r:id="rId2193" ref="AM528"/>
    <hyperlink r:id="rId2194" ref="H529"/>
    <hyperlink r:id="rId2195" ref="AK529"/>
    <hyperlink r:id="rId2196" ref="AL529"/>
    <hyperlink r:id="rId2197" ref="AM529"/>
    <hyperlink r:id="rId2198" ref="BE529"/>
    <hyperlink r:id="rId2199" ref="H530"/>
    <hyperlink r:id="rId2200" ref="AK530"/>
    <hyperlink r:id="rId2201" ref="AL530"/>
    <hyperlink r:id="rId2202" ref="AM530"/>
    <hyperlink r:id="rId2203" ref="H531"/>
    <hyperlink r:id="rId2204" ref="AK531"/>
    <hyperlink r:id="rId2205" ref="AL531"/>
    <hyperlink r:id="rId2206" ref="AM531"/>
    <hyperlink r:id="rId2207" ref="BE531"/>
    <hyperlink r:id="rId2208" ref="H532"/>
    <hyperlink r:id="rId2209" ref="AK532"/>
    <hyperlink r:id="rId2210" ref="AL532"/>
    <hyperlink r:id="rId2211" ref="AM532"/>
    <hyperlink r:id="rId2212" ref="H533"/>
    <hyperlink r:id="rId2213" ref="AK533"/>
    <hyperlink r:id="rId2214" ref="AL533"/>
    <hyperlink r:id="rId2215" ref="AM533"/>
    <hyperlink r:id="rId2216" ref="H534"/>
    <hyperlink r:id="rId2217" ref="AK534"/>
    <hyperlink r:id="rId2218" ref="AL534"/>
    <hyperlink r:id="rId2219" ref="AM534"/>
    <hyperlink r:id="rId2220" ref="BE534"/>
    <hyperlink r:id="rId2221" ref="H535"/>
    <hyperlink r:id="rId2222" ref="AK535"/>
    <hyperlink r:id="rId2223" ref="AL535"/>
    <hyperlink r:id="rId2224" ref="AM535"/>
    <hyperlink r:id="rId2225" ref="BE535"/>
    <hyperlink r:id="rId2226" ref="H536"/>
    <hyperlink r:id="rId2227" ref="AK536"/>
    <hyperlink r:id="rId2228" ref="AL536"/>
    <hyperlink r:id="rId2229" ref="AM536"/>
    <hyperlink r:id="rId2230" ref="H537"/>
    <hyperlink r:id="rId2231" ref="AK537"/>
    <hyperlink r:id="rId2232" ref="AL537"/>
    <hyperlink r:id="rId2233" ref="AM537"/>
    <hyperlink r:id="rId2234" ref="H538"/>
    <hyperlink r:id="rId2235" ref="AK538"/>
    <hyperlink r:id="rId2236" ref="AL538"/>
    <hyperlink r:id="rId2237" ref="AM538"/>
    <hyperlink r:id="rId2238" ref="H539"/>
    <hyperlink r:id="rId2239" ref="AK539"/>
    <hyperlink r:id="rId2240" ref="AL539"/>
    <hyperlink r:id="rId2241" ref="AM539"/>
    <hyperlink r:id="rId2242" ref="H540"/>
    <hyperlink r:id="rId2243" ref="AK540"/>
    <hyperlink r:id="rId2244" ref="AL540"/>
    <hyperlink r:id="rId2245" ref="AM540"/>
    <hyperlink r:id="rId2246" ref="H541"/>
    <hyperlink r:id="rId2247" ref="AK541"/>
    <hyperlink r:id="rId2248" ref="AL541"/>
    <hyperlink r:id="rId2249" ref="AM541"/>
    <hyperlink r:id="rId2250" ref="H542"/>
    <hyperlink r:id="rId2251" ref="AK542"/>
    <hyperlink r:id="rId2252" ref="AL542"/>
    <hyperlink r:id="rId2253" ref="AM542"/>
    <hyperlink r:id="rId2254" ref="H543"/>
    <hyperlink r:id="rId2255" ref="AK543"/>
    <hyperlink r:id="rId2256" ref="AL543"/>
    <hyperlink r:id="rId2257" ref="AM543"/>
    <hyperlink r:id="rId2258" ref="H544"/>
    <hyperlink r:id="rId2259" ref="AK544"/>
    <hyperlink r:id="rId2260" ref="AL544"/>
    <hyperlink r:id="rId2261" ref="AM544"/>
    <hyperlink r:id="rId2262" ref="H545"/>
    <hyperlink r:id="rId2263" ref="AK545"/>
    <hyperlink r:id="rId2264" ref="AL545"/>
    <hyperlink r:id="rId2265" ref="AM545"/>
    <hyperlink r:id="rId2266" ref="H546"/>
    <hyperlink r:id="rId2267" ref="AK546"/>
    <hyperlink r:id="rId2268" ref="AL546"/>
    <hyperlink r:id="rId2269" ref="AM546"/>
    <hyperlink r:id="rId2270" ref="H547"/>
    <hyperlink r:id="rId2271" ref="AK547"/>
    <hyperlink r:id="rId2272" ref="AL547"/>
    <hyperlink r:id="rId2273" ref="AM547"/>
    <hyperlink r:id="rId2274" ref="H548"/>
    <hyperlink r:id="rId2275" ref="AK548"/>
    <hyperlink r:id="rId2276" ref="AL548"/>
    <hyperlink r:id="rId2277" ref="AM548"/>
    <hyperlink r:id="rId2278" ref="BE548"/>
    <hyperlink r:id="rId2279" ref="H549"/>
    <hyperlink r:id="rId2280" ref="AK549"/>
    <hyperlink r:id="rId2281" ref="AL549"/>
    <hyperlink r:id="rId2282" ref="AM549"/>
    <hyperlink r:id="rId2283" ref="H550"/>
    <hyperlink r:id="rId2284" ref="AK550"/>
    <hyperlink r:id="rId2285" ref="AL550"/>
    <hyperlink r:id="rId2286" ref="AM550"/>
    <hyperlink r:id="rId2287" ref="H551"/>
    <hyperlink r:id="rId2288" ref="AK551"/>
    <hyperlink r:id="rId2289" ref="AL551"/>
    <hyperlink r:id="rId2290" ref="AM551"/>
    <hyperlink r:id="rId2291" ref="H552"/>
    <hyperlink r:id="rId2292" ref="AK552"/>
    <hyperlink r:id="rId2293" ref="AL552"/>
    <hyperlink r:id="rId2294" ref="AM552"/>
    <hyperlink r:id="rId2295" ref="BE552"/>
    <hyperlink r:id="rId2296" ref="H553"/>
    <hyperlink r:id="rId2297" ref="AK553"/>
    <hyperlink r:id="rId2298" ref="AL553"/>
    <hyperlink r:id="rId2299" ref="AM553"/>
    <hyperlink r:id="rId2300" ref="H554"/>
    <hyperlink r:id="rId2301" ref="AK554"/>
    <hyperlink r:id="rId2302" ref="AL554"/>
    <hyperlink r:id="rId2303" ref="AM554"/>
    <hyperlink r:id="rId2304" ref="H555"/>
    <hyperlink r:id="rId2305" ref="AK555"/>
    <hyperlink r:id="rId2306" ref="AL555"/>
    <hyperlink r:id="rId2307" ref="AM555"/>
    <hyperlink r:id="rId2308" ref="H556"/>
    <hyperlink r:id="rId2309" ref="AK556"/>
    <hyperlink r:id="rId2310" ref="AL556"/>
    <hyperlink r:id="rId2311" ref="AM556"/>
    <hyperlink r:id="rId2312" ref="H557"/>
    <hyperlink r:id="rId2313" ref="AK557"/>
    <hyperlink r:id="rId2314" ref="AL557"/>
    <hyperlink r:id="rId2315" ref="AM557"/>
    <hyperlink r:id="rId2316" ref="H558"/>
    <hyperlink r:id="rId2317" ref="AK558"/>
    <hyperlink r:id="rId2318" ref="AL558"/>
    <hyperlink r:id="rId2319" ref="AM558"/>
    <hyperlink r:id="rId2320" ref="H559"/>
    <hyperlink r:id="rId2321" ref="AK559"/>
    <hyperlink r:id="rId2322" ref="AL559"/>
    <hyperlink r:id="rId2323" ref="AM559"/>
    <hyperlink r:id="rId2324" ref="H560"/>
    <hyperlink r:id="rId2325" ref="AK560"/>
    <hyperlink r:id="rId2326" ref="AL560"/>
    <hyperlink r:id="rId2327" ref="AM560"/>
    <hyperlink r:id="rId2328" ref="BE560"/>
    <hyperlink r:id="rId2329" ref="H561"/>
    <hyperlink r:id="rId2330" ref="AK561"/>
    <hyperlink r:id="rId2331" ref="AL561"/>
    <hyperlink r:id="rId2332" ref="AM561"/>
    <hyperlink r:id="rId2333" ref="BE561"/>
    <hyperlink r:id="rId2334" ref="H562"/>
    <hyperlink r:id="rId2335" ref="AK562"/>
    <hyperlink r:id="rId2336" ref="AL562"/>
    <hyperlink r:id="rId2337" ref="AM562"/>
    <hyperlink r:id="rId2338" ref="H563"/>
    <hyperlink r:id="rId2339" ref="AK563"/>
    <hyperlink r:id="rId2340" ref="AL563"/>
    <hyperlink r:id="rId2341" ref="AM563"/>
    <hyperlink r:id="rId2342" ref="H564"/>
    <hyperlink r:id="rId2343" ref="AK564"/>
    <hyperlink r:id="rId2344" ref="AL564"/>
    <hyperlink r:id="rId2345" ref="AM564"/>
    <hyperlink r:id="rId2346" ref="H565"/>
    <hyperlink r:id="rId2347" ref="AK565"/>
    <hyperlink r:id="rId2348" ref="AL565"/>
    <hyperlink r:id="rId2349" ref="AM565"/>
    <hyperlink r:id="rId2350" ref="BE565"/>
    <hyperlink r:id="rId2351" ref="H566"/>
    <hyperlink r:id="rId2352" ref="AK566"/>
    <hyperlink r:id="rId2353" ref="AL566"/>
    <hyperlink r:id="rId2354" ref="AM566"/>
    <hyperlink r:id="rId2355" ref="H567"/>
    <hyperlink r:id="rId2356" ref="AK567"/>
    <hyperlink r:id="rId2357" ref="AL567"/>
    <hyperlink r:id="rId2358" ref="AM567"/>
    <hyperlink r:id="rId2359" ref="H568"/>
    <hyperlink r:id="rId2360" ref="AK568"/>
    <hyperlink r:id="rId2361" ref="AL568"/>
    <hyperlink r:id="rId2362" ref="AM568"/>
    <hyperlink r:id="rId2363" ref="H569"/>
    <hyperlink r:id="rId2364" ref="AK569"/>
    <hyperlink r:id="rId2365" ref="AL569"/>
    <hyperlink r:id="rId2366" ref="AM569"/>
    <hyperlink r:id="rId2367" ref="BE569"/>
    <hyperlink r:id="rId2368" ref="H570"/>
    <hyperlink r:id="rId2369" ref="AK570"/>
    <hyperlink r:id="rId2370" ref="AL570"/>
    <hyperlink r:id="rId2371" ref="AM570"/>
    <hyperlink r:id="rId2372" ref="H571"/>
    <hyperlink r:id="rId2373" ref="AK571"/>
    <hyperlink r:id="rId2374" ref="AL571"/>
    <hyperlink r:id="rId2375" ref="AM571"/>
    <hyperlink r:id="rId2376" ref="H572"/>
    <hyperlink r:id="rId2377" ref="AK572"/>
    <hyperlink r:id="rId2378" ref="AL572"/>
    <hyperlink r:id="rId2379" ref="AM572"/>
    <hyperlink r:id="rId2380" ref="H573"/>
    <hyperlink r:id="rId2381" ref="AK573"/>
    <hyperlink r:id="rId2382" ref="AL573"/>
    <hyperlink r:id="rId2383" ref="AM573"/>
    <hyperlink r:id="rId2384" ref="H574"/>
    <hyperlink r:id="rId2385" ref="AK574"/>
    <hyperlink r:id="rId2386" ref="AL574"/>
    <hyperlink r:id="rId2387" ref="AM574"/>
    <hyperlink r:id="rId2388" ref="H575"/>
    <hyperlink r:id="rId2389" ref="AK575"/>
    <hyperlink r:id="rId2390" ref="AL575"/>
    <hyperlink r:id="rId2391" ref="AM575"/>
    <hyperlink r:id="rId2392" ref="BE575"/>
    <hyperlink r:id="rId2393" ref="H576"/>
    <hyperlink r:id="rId2394" ref="AK576"/>
    <hyperlink r:id="rId2395" ref="AL576"/>
    <hyperlink r:id="rId2396" ref="AM576"/>
    <hyperlink r:id="rId2397" ref="H577"/>
    <hyperlink r:id="rId2398" ref="AK577"/>
    <hyperlink r:id="rId2399" ref="AL577"/>
    <hyperlink r:id="rId2400" ref="AM577"/>
    <hyperlink r:id="rId2401" ref="H578"/>
    <hyperlink r:id="rId2402" ref="AK578"/>
    <hyperlink r:id="rId2403" ref="AL578"/>
    <hyperlink r:id="rId2404" ref="AM578"/>
    <hyperlink r:id="rId2405" ref="H579"/>
    <hyperlink r:id="rId2406" ref="AK579"/>
    <hyperlink r:id="rId2407" ref="AL579"/>
    <hyperlink r:id="rId2408" ref="AM579"/>
    <hyperlink r:id="rId2409" ref="H580"/>
    <hyperlink r:id="rId2410" ref="AK580"/>
    <hyperlink r:id="rId2411" ref="AL580"/>
    <hyperlink r:id="rId2412" ref="AM580"/>
    <hyperlink r:id="rId2413" ref="H581"/>
    <hyperlink r:id="rId2414" ref="AK581"/>
    <hyperlink r:id="rId2415" ref="AL581"/>
    <hyperlink r:id="rId2416" ref="AM581"/>
    <hyperlink r:id="rId2417" ref="H582"/>
    <hyperlink r:id="rId2418" ref="AK582"/>
    <hyperlink r:id="rId2419" ref="AL582"/>
    <hyperlink r:id="rId2420" ref="AM582"/>
    <hyperlink r:id="rId2421" ref="H583"/>
    <hyperlink r:id="rId2422" ref="AK583"/>
    <hyperlink r:id="rId2423" ref="AL583"/>
    <hyperlink r:id="rId2424" ref="AM583"/>
    <hyperlink r:id="rId2425" ref="H584"/>
    <hyperlink r:id="rId2426" ref="AK584"/>
    <hyperlink r:id="rId2427" ref="AL584"/>
    <hyperlink r:id="rId2428" ref="AM584"/>
    <hyperlink r:id="rId2429" ref="H585"/>
    <hyperlink r:id="rId2430" ref="AK585"/>
    <hyperlink r:id="rId2431" ref="AL585"/>
    <hyperlink r:id="rId2432" ref="AM585"/>
    <hyperlink r:id="rId2433" ref="H586"/>
    <hyperlink r:id="rId2434" ref="AK586"/>
    <hyperlink r:id="rId2435" ref="AL586"/>
    <hyperlink r:id="rId2436" ref="AM586"/>
    <hyperlink r:id="rId2437" ref="H587"/>
    <hyperlink r:id="rId2438" ref="AK587"/>
    <hyperlink r:id="rId2439" ref="AL587"/>
    <hyperlink r:id="rId2440" ref="AM587"/>
    <hyperlink r:id="rId2441" ref="H588"/>
    <hyperlink r:id="rId2442" ref="AK588"/>
    <hyperlink r:id="rId2443" ref="AL588"/>
    <hyperlink r:id="rId2444" ref="AM588"/>
    <hyperlink r:id="rId2445" ref="H589"/>
    <hyperlink r:id="rId2446" ref="AK589"/>
    <hyperlink r:id="rId2447" ref="AL589"/>
    <hyperlink r:id="rId2448" ref="AM589"/>
    <hyperlink r:id="rId2449" ref="H590"/>
    <hyperlink r:id="rId2450" ref="AK590"/>
    <hyperlink r:id="rId2451" ref="AL590"/>
    <hyperlink r:id="rId2452" ref="AM590"/>
    <hyperlink r:id="rId2453" ref="H591"/>
    <hyperlink r:id="rId2454" ref="AK591"/>
    <hyperlink r:id="rId2455" ref="AL591"/>
    <hyperlink r:id="rId2456" ref="AM591"/>
    <hyperlink r:id="rId2457" ref="H592"/>
    <hyperlink r:id="rId2458" ref="AK592"/>
    <hyperlink r:id="rId2459" ref="AL592"/>
    <hyperlink r:id="rId2460" ref="AM592"/>
    <hyperlink r:id="rId2461" ref="H593"/>
    <hyperlink r:id="rId2462" ref="AK593"/>
    <hyperlink r:id="rId2463" ref="AL593"/>
    <hyperlink r:id="rId2464" ref="AM593"/>
    <hyperlink r:id="rId2465" ref="H594"/>
    <hyperlink r:id="rId2466" ref="AK594"/>
    <hyperlink r:id="rId2467" ref="AL594"/>
    <hyperlink r:id="rId2468" ref="AM594"/>
    <hyperlink r:id="rId2469" ref="H595"/>
    <hyperlink r:id="rId2470" ref="AK595"/>
    <hyperlink r:id="rId2471" ref="AL595"/>
    <hyperlink r:id="rId2472" ref="AM595"/>
    <hyperlink r:id="rId2473" ref="H596"/>
    <hyperlink r:id="rId2474" ref="AK596"/>
    <hyperlink r:id="rId2475" ref="AL596"/>
    <hyperlink r:id="rId2476" ref="AM596"/>
    <hyperlink r:id="rId2477" ref="H597"/>
    <hyperlink r:id="rId2478" ref="AK597"/>
    <hyperlink r:id="rId2479" ref="AL597"/>
    <hyperlink r:id="rId2480" ref="AM597"/>
    <hyperlink r:id="rId2481" ref="H598"/>
    <hyperlink r:id="rId2482" ref="AK598"/>
    <hyperlink r:id="rId2483" ref="AL598"/>
    <hyperlink r:id="rId2484" ref="AM598"/>
    <hyperlink r:id="rId2485" ref="H599"/>
    <hyperlink r:id="rId2486" ref="AK599"/>
    <hyperlink r:id="rId2487" ref="AL599"/>
    <hyperlink r:id="rId2488" ref="AM599"/>
    <hyperlink r:id="rId2489" ref="H600"/>
    <hyperlink r:id="rId2490" ref="AK600"/>
    <hyperlink r:id="rId2491" ref="AL600"/>
    <hyperlink r:id="rId2492" ref="AM600"/>
    <hyperlink r:id="rId2493" ref="H601"/>
    <hyperlink r:id="rId2494" ref="AK601"/>
    <hyperlink r:id="rId2495" ref="AL601"/>
    <hyperlink r:id="rId2496" ref="AM601"/>
    <hyperlink r:id="rId2497" ref="H602"/>
    <hyperlink r:id="rId2498" ref="AK602"/>
    <hyperlink r:id="rId2499" ref="AL602"/>
    <hyperlink r:id="rId2500" ref="AM602"/>
    <hyperlink r:id="rId2501" ref="H603"/>
    <hyperlink r:id="rId2502" ref="AK603"/>
    <hyperlink r:id="rId2503" ref="AL603"/>
    <hyperlink r:id="rId2504" ref="AM603"/>
    <hyperlink r:id="rId2505" ref="H604"/>
    <hyperlink r:id="rId2506" ref="AK604"/>
    <hyperlink r:id="rId2507" ref="AL604"/>
    <hyperlink r:id="rId2508" ref="AM604"/>
    <hyperlink r:id="rId2509" ref="BE604"/>
    <hyperlink r:id="rId2510" ref="H605"/>
    <hyperlink r:id="rId2511" ref="AK605"/>
    <hyperlink r:id="rId2512" ref="AL605"/>
    <hyperlink r:id="rId2513" ref="AM605"/>
    <hyperlink r:id="rId2514" ref="H606"/>
    <hyperlink r:id="rId2515" ref="AK606"/>
    <hyperlink r:id="rId2516" ref="AL606"/>
    <hyperlink r:id="rId2517" ref="AM606"/>
    <hyperlink r:id="rId2518" ref="BE606"/>
    <hyperlink r:id="rId2519" ref="H607"/>
    <hyperlink r:id="rId2520" ref="AK607"/>
    <hyperlink r:id="rId2521" ref="AL607"/>
    <hyperlink r:id="rId2522" ref="AM607"/>
    <hyperlink r:id="rId2523" ref="H608"/>
    <hyperlink r:id="rId2524" ref="AK608"/>
    <hyperlink r:id="rId2525" ref="AL608"/>
    <hyperlink r:id="rId2526" ref="AM608"/>
    <hyperlink r:id="rId2527" ref="H609"/>
    <hyperlink r:id="rId2528" ref="AK609"/>
    <hyperlink r:id="rId2529" ref="AL609"/>
    <hyperlink r:id="rId2530" ref="AM609"/>
    <hyperlink r:id="rId2531" ref="H610"/>
    <hyperlink r:id="rId2532" ref="AK610"/>
    <hyperlink r:id="rId2533" ref="AL610"/>
    <hyperlink r:id="rId2534" ref="AM610"/>
    <hyperlink r:id="rId2535" ref="H611"/>
    <hyperlink r:id="rId2536" ref="AK611"/>
    <hyperlink r:id="rId2537" ref="AL611"/>
    <hyperlink r:id="rId2538" ref="AM611"/>
    <hyperlink r:id="rId2539" ref="H612"/>
    <hyperlink r:id="rId2540" ref="AK612"/>
    <hyperlink r:id="rId2541" ref="AL612"/>
    <hyperlink r:id="rId2542" ref="AM612"/>
    <hyperlink r:id="rId2543" ref="BE612"/>
    <hyperlink r:id="rId2544" ref="H613"/>
    <hyperlink r:id="rId2545" ref="AK613"/>
    <hyperlink r:id="rId2546" ref="AL613"/>
    <hyperlink r:id="rId2547" ref="AM613"/>
    <hyperlink r:id="rId2548" ref="H614"/>
    <hyperlink r:id="rId2549" ref="AK614"/>
    <hyperlink r:id="rId2550" ref="AL614"/>
    <hyperlink r:id="rId2551" ref="AM614"/>
    <hyperlink r:id="rId2552" ref="H615"/>
    <hyperlink r:id="rId2553" ref="AK615"/>
    <hyperlink r:id="rId2554" ref="AL615"/>
    <hyperlink r:id="rId2555" ref="AM615"/>
    <hyperlink r:id="rId2556" ref="H616"/>
    <hyperlink r:id="rId2557" ref="AK616"/>
    <hyperlink r:id="rId2558" ref="AL616"/>
    <hyperlink r:id="rId2559" ref="AM616"/>
    <hyperlink r:id="rId2560" ref="H617"/>
    <hyperlink r:id="rId2561" ref="AK617"/>
    <hyperlink r:id="rId2562" ref="AL617"/>
    <hyperlink r:id="rId2563" ref="AM617"/>
    <hyperlink r:id="rId2564" ref="BE617"/>
    <hyperlink r:id="rId2565" ref="H618"/>
    <hyperlink r:id="rId2566" ref="AK618"/>
    <hyperlink r:id="rId2567" ref="AL618"/>
    <hyperlink r:id="rId2568" ref="AM618"/>
    <hyperlink r:id="rId2569" ref="BE618"/>
    <hyperlink r:id="rId2570" ref="H619"/>
    <hyperlink r:id="rId2571" ref="AK619"/>
    <hyperlink r:id="rId2572" ref="AL619"/>
    <hyperlink r:id="rId2573" ref="AM619"/>
    <hyperlink r:id="rId2574" ref="H620"/>
    <hyperlink r:id="rId2575" ref="AK620"/>
    <hyperlink r:id="rId2576" ref="AL620"/>
    <hyperlink r:id="rId2577" ref="AM620"/>
    <hyperlink r:id="rId2578" ref="H621"/>
    <hyperlink r:id="rId2579" ref="AK621"/>
    <hyperlink r:id="rId2580" ref="AL621"/>
    <hyperlink r:id="rId2581" ref="AM621"/>
    <hyperlink r:id="rId2582" ref="H622"/>
    <hyperlink r:id="rId2583" ref="AK622"/>
    <hyperlink r:id="rId2584" ref="AL622"/>
    <hyperlink r:id="rId2585" ref="AM622"/>
    <hyperlink r:id="rId2586" ref="BE622"/>
    <hyperlink r:id="rId2587" ref="H623"/>
    <hyperlink r:id="rId2588" ref="AK623"/>
    <hyperlink r:id="rId2589" ref="AL623"/>
    <hyperlink r:id="rId2590" ref="AM623"/>
    <hyperlink r:id="rId2591" ref="H624"/>
    <hyperlink r:id="rId2592" ref="AK624"/>
    <hyperlink r:id="rId2593" ref="AL624"/>
    <hyperlink r:id="rId2594" ref="AM624"/>
    <hyperlink r:id="rId2595" ref="H625"/>
    <hyperlink r:id="rId2596" ref="AK625"/>
    <hyperlink r:id="rId2597" ref="AL625"/>
    <hyperlink r:id="rId2598" ref="AM625"/>
    <hyperlink r:id="rId2599" ref="BE625"/>
    <hyperlink r:id="rId2600" ref="H626"/>
    <hyperlink r:id="rId2601" ref="AK626"/>
    <hyperlink r:id="rId2602" ref="AL626"/>
    <hyperlink r:id="rId2603" ref="AM626"/>
    <hyperlink r:id="rId2604" ref="H627"/>
    <hyperlink r:id="rId2605" ref="AK627"/>
    <hyperlink r:id="rId2606" ref="AL627"/>
    <hyperlink r:id="rId2607" ref="AM627"/>
    <hyperlink r:id="rId2608" ref="H628"/>
    <hyperlink r:id="rId2609" ref="AK628"/>
    <hyperlink r:id="rId2610" ref="AL628"/>
    <hyperlink r:id="rId2611" ref="AM628"/>
    <hyperlink r:id="rId2612" ref="H629"/>
    <hyperlink r:id="rId2613" ref="AK629"/>
    <hyperlink r:id="rId2614" ref="AL629"/>
    <hyperlink r:id="rId2615" ref="AM629"/>
    <hyperlink r:id="rId2616" ref="H630"/>
    <hyperlink r:id="rId2617" ref="AK630"/>
    <hyperlink r:id="rId2618" ref="AL630"/>
    <hyperlink r:id="rId2619" ref="AM630"/>
    <hyperlink r:id="rId2620" ref="H631"/>
    <hyperlink r:id="rId2621" ref="AK631"/>
    <hyperlink r:id="rId2622" ref="AL631"/>
    <hyperlink r:id="rId2623" ref="AM631"/>
    <hyperlink r:id="rId2624" ref="H632"/>
    <hyperlink r:id="rId2625" ref="AK632"/>
    <hyperlink r:id="rId2626" ref="AL632"/>
    <hyperlink r:id="rId2627" ref="AM632"/>
    <hyperlink r:id="rId2628" ref="H633"/>
    <hyperlink r:id="rId2629" ref="AK633"/>
    <hyperlink r:id="rId2630" ref="AL633"/>
    <hyperlink r:id="rId2631" ref="AM633"/>
    <hyperlink r:id="rId2632" ref="H634"/>
    <hyperlink r:id="rId2633" ref="AK634"/>
    <hyperlink r:id="rId2634" ref="AL634"/>
    <hyperlink r:id="rId2635" ref="AM634"/>
  </hyperlinks>
  <drawing r:id="rId263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3" max="3" width="16.0"/>
    <col customWidth="1" min="4" max="4" width="28.0"/>
    <col customWidth="1" min="5" max="6" width="6.13"/>
    <col customWidth="1" min="7" max="7" width="5.88"/>
    <col customWidth="1" min="8" max="8" width="13.13"/>
    <col customWidth="1" min="9" max="11" width="5.88"/>
    <col customWidth="1" min="12" max="12" width="6.0"/>
    <col customWidth="1" min="13" max="28" width="5.88"/>
    <col customWidth="1" min="29" max="36" width="6.25"/>
  </cols>
  <sheetData>
    <row r="3">
      <c r="B3" s="64" t="s">
        <v>1301</v>
      </c>
      <c r="C3" s="64" t="s">
        <v>19499</v>
      </c>
      <c r="D3" s="64" t="s">
        <v>19500</v>
      </c>
    </row>
    <row r="4">
      <c r="B4" s="65" t="s">
        <v>809</v>
      </c>
      <c r="C4" s="66">
        <f>COUNTIF(data_K!$K:$K,B4)</f>
        <v>62</v>
      </c>
      <c r="D4" s="67">
        <f>AVERAGEIF(data_K!$K:$K,$B20,data_K!$BF:$BF)</f>
        <v>3.483870968</v>
      </c>
    </row>
    <row r="5">
      <c r="B5" s="65" t="s">
        <v>1345</v>
      </c>
      <c r="C5" s="66">
        <f>COUNTIF(data_K!$K:$K,B5)</f>
        <v>54</v>
      </c>
      <c r="D5" s="67">
        <f>AVERAGEIF(data_K!$K:$K,$B21,data_K!$BF:$BF)</f>
        <v>2.62962963</v>
      </c>
    </row>
    <row r="6">
      <c r="B6" s="65" t="s">
        <v>385</v>
      </c>
      <c r="C6" s="66">
        <f>COUNTIF(data_K!$K:$K,B6)</f>
        <v>52</v>
      </c>
      <c r="D6" s="67">
        <f>AVERAGEIF(data_K!$K:$K,$B22,data_K!$BF:$BF)</f>
        <v>3.576923077</v>
      </c>
    </row>
    <row r="7">
      <c r="B7" s="65" t="s">
        <v>970</v>
      </c>
      <c r="C7" s="66">
        <f>COUNTIF(data_K!$K:$K,B7)</f>
        <v>56</v>
      </c>
      <c r="D7" s="67">
        <f>AVERAGEIF(data_K!$K:$K,$B23,data_K!$BF:$BF)</f>
        <v>3.285714286</v>
      </c>
    </row>
    <row r="8">
      <c r="B8" s="65" t="s">
        <v>171</v>
      </c>
      <c r="C8" s="66">
        <f>COUNTIF(data_K!$K:$K,B8)</f>
        <v>62</v>
      </c>
      <c r="D8" s="67">
        <f>AVERAGEIF(data_K!$K:$K,$B24,data_K!$BF:$BF)</f>
        <v>3.822580645</v>
      </c>
    </row>
    <row r="9">
      <c r="B9" s="65" t="s">
        <v>317</v>
      </c>
      <c r="C9" s="66">
        <f>COUNTIF(data_K!$K:$K,B9)</f>
        <v>71</v>
      </c>
      <c r="D9" s="67">
        <f>AVERAGEIF(data_K!$K:$K,$B25,data_K!$BF:$BF)</f>
        <v>3.014084507</v>
      </c>
    </row>
    <row r="10">
      <c r="B10" s="65" t="s">
        <v>573</v>
      </c>
      <c r="C10" s="66">
        <f>COUNTIF(data_K!$K:$K,B10)</f>
        <v>56</v>
      </c>
      <c r="D10" s="67">
        <f>AVERAGEIF(data_K!$K:$K,$B26,data_K!$BF:$BF)</f>
        <v>3</v>
      </c>
    </row>
    <row r="11">
      <c r="B11" s="65" t="s">
        <v>863</v>
      </c>
      <c r="C11" s="66">
        <f>COUNTIF(data_K!$K:$K,B11)</f>
        <v>69</v>
      </c>
      <c r="D11" s="67">
        <f>AVERAGEIF(data_K!$K:$K,$B27,data_K!$BF:$BF)</f>
        <v>3.492753623</v>
      </c>
    </row>
    <row r="12">
      <c r="B12" s="65" t="s">
        <v>1543</v>
      </c>
      <c r="C12" s="66">
        <f>COUNTIF(data_K!$K:$K,B12)</f>
        <v>59</v>
      </c>
      <c r="D12" s="67">
        <f>AVERAGEIF(data_K!$K:$K,$B28,data_K!$BF:$BF)</f>
        <v>3.06779661</v>
      </c>
    </row>
    <row r="13">
      <c r="B13" s="65" t="s">
        <v>237</v>
      </c>
      <c r="C13" s="66">
        <f>COUNTIF(data_K!$K:$K,B13)</f>
        <v>92</v>
      </c>
      <c r="D13" s="67">
        <f>AVERAGEIF(data_K!$K:$K,$B29,data_K!$BF:$BF)</f>
        <v>2.945652174</v>
      </c>
    </row>
    <row r="14">
      <c r="B14" s="68" t="s">
        <v>19509</v>
      </c>
      <c r="C14" s="69">
        <f>SUM(C4:C13)</f>
        <v>633</v>
      </c>
      <c r="D14" s="70">
        <f>AVERAGE(D4:D13)</f>
        <v>3.231900552</v>
      </c>
    </row>
    <row r="18">
      <c r="B18" s="25" t="s">
        <v>1301</v>
      </c>
      <c r="C18" s="71" t="s">
        <v>19512</v>
      </c>
      <c r="D18" s="34"/>
      <c r="E18" s="34"/>
      <c r="F18" s="34"/>
      <c r="G18" s="27"/>
      <c r="H18" s="72" t="s">
        <v>19513</v>
      </c>
      <c r="I18" s="73" t="s">
        <v>19514</v>
      </c>
      <c r="J18" s="34"/>
      <c r="K18" s="34"/>
      <c r="L18" s="34"/>
      <c r="M18" s="34"/>
      <c r="N18" s="34"/>
      <c r="O18" s="34"/>
      <c r="P18" s="34"/>
      <c r="Q18" s="27"/>
      <c r="R18" s="74" t="s">
        <v>19515</v>
      </c>
      <c r="S18" s="34"/>
      <c r="T18" s="34"/>
      <c r="U18" s="34"/>
      <c r="V18" s="34"/>
      <c r="W18" s="34"/>
      <c r="X18" s="27"/>
      <c r="Y18" s="75" t="s">
        <v>19516</v>
      </c>
      <c r="Z18" s="34"/>
      <c r="AA18" s="34"/>
      <c r="AB18" s="34"/>
      <c r="AC18" s="34"/>
      <c r="AD18" s="34"/>
      <c r="AE18" s="34"/>
      <c r="AF18" s="27"/>
    </row>
    <row r="19">
      <c r="B19" s="29"/>
      <c r="C19" s="76" t="s">
        <v>150</v>
      </c>
      <c r="D19" s="76" t="s">
        <v>174</v>
      </c>
      <c r="E19" s="76" t="s">
        <v>155</v>
      </c>
      <c r="F19" s="76" t="s">
        <v>156</v>
      </c>
      <c r="G19" s="76" t="s">
        <v>161</v>
      </c>
      <c r="H19" s="29"/>
      <c r="I19" s="77">
        <v>1.0</v>
      </c>
      <c r="J19" s="77">
        <v>2.0</v>
      </c>
      <c r="K19" s="77">
        <v>3.0</v>
      </c>
      <c r="L19" s="77">
        <v>4.0</v>
      </c>
      <c r="M19" s="77">
        <v>5.0</v>
      </c>
      <c r="N19" s="77">
        <v>6.0</v>
      </c>
      <c r="O19" s="77">
        <v>7.0</v>
      </c>
      <c r="P19" s="77">
        <v>8.0</v>
      </c>
      <c r="Q19" s="77">
        <v>9.0</v>
      </c>
      <c r="R19" s="78">
        <v>1.0</v>
      </c>
      <c r="S19" s="79">
        <v>2.0</v>
      </c>
      <c r="T19" s="79">
        <v>3.0</v>
      </c>
      <c r="U19" s="79">
        <v>4.0</v>
      </c>
      <c r="V19" s="79">
        <v>5.0</v>
      </c>
      <c r="W19" s="79">
        <v>6.0</v>
      </c>
      <c r="X19" s="79">
        <v>7.0</v>
      </c>
      <c r="Y19" s="80">
        <v>1.0</v>
      </c>
      <c r="Z19" s="80">
        <v>2.0</v>
      </c>
      <c r="AA19" s="80">
        <v>3.0</v>
      </c>
      <c r="AB19" s="80">
        <v>4.0</v>
      </c>
      <c r="AC19" s="81">
        <v>5.0</v>
      </c>
      <c r="AD19" s="81">
        <v>6.0</v>
      </c>
      <c r="AE19" s="81">
        <v>7.0</v>
      </c>
      <c r="AF19" s="81">
        <v>8.0</v>
      </c>
    </row>
    <row r="20">
      <c r="B20" s="31" t="s">
        <v>809</v>
      </c>
      <c r="C20" s="82">
        <f>COUNTIFs(data_K!$K:$K,$B20,data_K!$O:$O,C$19)</f>
        <v>30</v>
      </c>
      <c r="D20" s="82">
        <f>COUNTIFs(data_K!$K:$K,$B20,data_K!$O:$O,D$19)</f>
        <v>0</v>
      </c>
      <c r="E20" s="82">
        <f>COUNTIFs(data_K!$K:$K,$B20,data_K!$O:$O,E$19)</f>
        <v>32</v>
      </c>
      <c r="F20" s="82">
        <f>COUNTIFs(data_K!$K:$K,$B20,data_K!$O:$O,F$19)</f>
        <v>0</v>
      </c>
      <c r="G20" s="82">
        <f>COUNTIFs(data_K!$K:$K,$B20,data_K!$O:$O,G$19)</f>
        <v>0</v>
      </c>
      <c r="H20" s="83">
        <f>AVERAGEIF(data_K!$K:$K,$B20,data_K!$R:$R)</f>
        <v>113.6612903</v>
      </c>
      <c r="I20" s="84">
        <f>COUNTIFS(data_K!$K:$K,$B4,data_K!$S:$S,I$19)</f>
        <v>0</v>
      </c>
      <c r="J20" s="84">
        <f>COUNTIFS(data_K!$K:$K,$B4,data_K!$S:$S,J$19)</f>
        <v>58</v>
      </c>
      <c r="K20" s="84">
        <f>COUNTIFS(data_K!$K:$K,$B4,data_K!$S:$S,K$19)</f>
        <v>0</v>
      </c>
      <c r="L20" s="84">
        <f>COUNTIFS(data_K!$K:$K,$B4,data_K!$S:$S,L$19)</f>
        <v>3</v>
      </c>
      <c r="M20" s="84">
        <f>COUNTIFS(data_K!$K:$K,$B4,data_K!$S:$S,M$19)</f>
        <v>0</v>
      </c>
      <c r="N20" s="84">
        <f>COUNTIFS(data_K!$K:$K,$B4,data_K!$S:$S,N$19)</f>
        <v>1</v>
      </c>
      <c r="O20" s="84">
        <f>COUNTIFS(data_K!$K:$K,$B4,data_K!$S:$S,O$19)</f>
        <v>0</v>
      </c>
      <c r="P20" s="84">
        <f>COUNTIFS(data_K!$K:$K,$B4,data_K!$S:$S,P$19)</f>
        <v>0</v>
      </c>
      <c r="Q20" s="84">
        <f>COUNTIFS(data_K!$K:$K,$B4,data_K!$S:$S,Q$19)</f>
        <v>0</v>
      </c>
      <c r="R20" s="85">
        <f>COUNTIFS(data_K!$K:$K,$B4,data_K!$U:$U,R$19)</f>
        <v>62</v>
      </c>
      <c r="S20" s="85">
        <f>COUNTIFS(data_K!$K:$K,$B4,data_K!$U:$U,S$19)</f>
        <v>0</v>
      </c>
      <c r="T20" s="85">
        <f>COUNTIFS(data_K!$K:$K,$B4,data_K!$U:$U,T$19)</f>
        <v>0</v>
      </c>
      <c r="U20" s="85">
        <f>COUNTIFS(data_K!$K:$K,$B4,data_K!$U:$U,U$19)</f>
        <v>0</v>
      </c>
      <c r="V20" s="85">
        <f>COUNTIFS(data_K!$K:$K,$B4,data_K!$U:$U,V$19)</f>
        <v>0</v>
      </c>
      <c r="W20" s="85">
        <f>COUNTIFS(data_K!$K:$K,$B4,data_K!$U:$U,W$19)</f>
        <v>0</v>
      </c>
      <c r="X20" s="85">
        <f>COUNTIFS(data_K!$K:$K,$B4,data_K!$U:$U,X$19)</f>
        <v>0</v>
      </c>
      <c r="Y20" s="86">
        <f>COUNTIFS(data_K!$K:$K,$B4,data_K!$W:$W,Y$19)</f>
        <v>0</v>
      </c>
      <c r="Z20" s="86">
        <f>COUNTIFS(data_K!$K:$K,$B4,data_K!$W:$W,Z$19)</f>
        <v>61</v>
      </c>
      <c r="AA20" s="86">
        <f>COUNTIFS(data_K!$K:$K,$B4,data_K!$W:$W,AA$19)</f>
        <v>0</v>
      </c>
      <c r="AB20" s="86">
        <f>COUNTIFS(data_K!$K:$K,$B4,data_K!$W:$W,AB$19)</f>
        <v>1</v>
      </c>
      <c r="AC20" s="86">
        <f>COUNTIFS(data_K!$K:$K,$B4,data_K!$W:$W,AC$19)</f>
        <v>0</v>
      </c>
      <c r="AD20" s="86">
        <f>COUNTIFS(data_K!$K:$K,$B4,data_K!$W:$W,AD$19)</f>
        <v>0</v>
      </c>
      <c r="AE20" s="86">
        <f>COUNTIFS(data_K!$K:$K,$B4,data_K!$W:$W,AE$19)</f>
        <v>0</v>
      </c>
      <c r="AF20" s="86">
        <f>COUNTIFS(data_K!$K:$K,$B4,data_K!$W:$W,AF$19)</f>
        <v>0</v>
      </c>
    </row>
    <row r="21">
      <c r="B21" s="31" t="s">
        <v>1345</v>
      </c>
      <c r="C21" s="82">
        <f>COUNTIFs(data_K!$K:$K,$B21,data_K!$O:$O,C$19)</f>
        <v>40</v>
      </c>
      <c r="D21" s="82">
        <f>COUNTIFs(data_K!$K:$K,$B21,data_K!$O:$O,D$19)</f>
        <v>0</v>
      </c>
      <c r="E21" s="82">
        <f>COUNTIFs(data_K!$K:$K,$B21,data_K!$O:$O,E$19)</f>
        <v>14</v>
      </c>
      <c r="F21" s="82">
        <f>COUNTIFs(data_K!$K:$K,$B21,data_K!$O:$O,F$19)</f>
        <v>0</v>
      </c>
      <c r="G21" s="82">
        <f>COUNTIFs(data_K!$K:$K,$B21,data_K!$O:$O,G$19)</f>
        <v>0</v>
      </c>
      <c r="H21" s="83">
        <f>AVERAGEIF(data_K!$K:$K,$B21,data_K!$R:$R)</f>
        <v>87.88888889</v>
      </c>
      <c r="I21" s="84">
        <f>COUNTIFS(data_K!$K:$K,$B5,data_K!$S:$S,I$19)</f>
        <v>0</v>
      </c>
      <c r="J21" s="84">
        <f>COUNTIFS(data_K!$K:$K,$B5,data_K!$S:$S,J$19)</f>
        <v>48</v>
      </c>
      <c r="K21" s="84">
        <f>COUNTIFS(data_K!$K:$K,$B5,data_K!$S:$S,K$19)</f>
        <v>0</v>
      </c>
      <c r="L21" s="84">
        <f>COUNTIFS(data_K!$K:$K,$B5,data_K!$S:$S,L$19)</f>
        <v>6</v>
      </c>
      <c r="M21" s="84">
        <f>COUNTIFS(data_K!$K:$K,$B5,data_K!$S:$S,M$19)</f>
        <v>0</v>
      </c>
      <c r="N21" s="84">
        <f>COUNTIFS(data_K!$K:$K,$B5,data_K!$S:$S,N$19)</f>
        <v>0</v>
      </c>
      <c r="O21" s="84">
        <f>COUNTIFS(data_K!$K:$K,$B5,data_K!$S:$S,O$19)</f>
        <v>0</v>
      </c>
      <c r="P21" s="84">
        <f>COUNTIFS(data_K!$K:$K,$B5,data_K!$S:$S,P$19)</f>
        <v>0</v>
      </c>
      <c r="Q21" s="84">
        <f>COUNTIFS(data_K!$K:$K,$B5,data_K!$S:$S,Q$19)</f>
        <v>0</v>
      </c>
      <c r="R21" s="85">
        <f>COUNTIFS(data_K!$K:$K,$B5,data_K!$U:$U,R$19)</f>
        <v>54</v>
      </c>
      <c r="S21" s="85">
        <f>COUNTIFS(data_K!$K:$K,$B5,data_K!$U:$U,S$19)</f>
        <v>0</v>
      </c>
      <c r="T21" s="85">
        <f>COUNTIFS(data_K!$K:$K,$B5,data_K!$U:$U,T$19)</f>
        <v>0</v>
      </c>
      <c r="U21" s="85">
        <f>COUNTIFS(data_K!$K:$K,$B5,data_K!$U:$U,U$19)</f>
        <v>0</v>
      </c>
      <c r="V21" s="85">
        <f>COUNTIFS(data_K!$K:$K,$B5,data_K!$U:$U,V$19)</f>
        <v>0</v>
      </c>
      <c r="W21" s="85">
        <f>COUNTIFS(data_K!$K:$K,$B5,data_K!$U:$U,W$19)</f>
        <v>0</v>
      </c>
      <c r="X21" s="85">
        <f>COUNTIFS(data_K!$K:$K,$B5,data_K!$U:$U,X$19)</f>
        <v>0</v>
      </c>
      <c r="Y21" s="86">
        <f>COUNTIFS(data_K!$K:$K,$B5,data_K!$W:$W,Y$19)</f>
        <v>1</v>
      </c>
      <c r="Z21" s="86">
        <f>COUNTIFS(data_K!$K:$K,$B5,data_K!$W:$W,Z$19)</f>
        <v>53</v>
      </c>
      <c r="AA21" s="86">
        <f>COUNTIFS(data_K!$K:$K,$B5,data_K!$W:$W,AA$19)</f>
        <v>0</v>
      </c>
      <c r="AB21" s="86">
        <f>COUNTIFS(data_K!$K:$K,$B5,data_K!$W:$W,AB$19)</f>
        <v>0</v>
      </c>
      <c r="AC21" s="86">
        <f>COUNTIFS(data_K!$K:$K,$B5,data_K!$W:$W,AC$19)</f>
        <v>0</v>
      </c>
      <c r="AD21" s="86">
        <f>COUNTIFS(data_K!$K:$K,$B5,data_K!$W:$W,AD$19)</f>
        <v>0</v>
      </c>
      <c r="AE21" s="86">
        <f>COUNTIFS(data_K!$K:$K,$B5,data_K!$W:$W,AE$19)</f>
        <v>0</v>
      </c>
      <c r="AF21" s="86">
        <f>COUNTIFS(data_K!$K:$K,$B5,data_K!$W:$W,AF$19)</f>
        <v>0</v>
      </c>
    </row>
    <row r="22">
      <c r="B22" s="31" t="s">
        <v>385</v>
      </c>
      <c r="C22" s="82">
        <f>COUNTIFs(data_K!$K:$K,$B22,data_K!$O:$O,C$19)</f>
        <v>39</v>
      </c>
      <c r="D22" s="82">
        <f>COUNTIFs(data_K!$K:$K,$B22,data_K!$O:$O,D$19)</f>
        <v>0</v>
      </c>
      <c r="E22" s="82">
        <f>COUNTIFs(data_K!$K:$K,$B22,data_K!$O:$O,E$19)</f>
        <v>13</v>
      </c>
      <c r="F22" s="82">
        <f>COUNTIFs(data_K!$K:$K,$B22,data_K!$O:$O,F$19)</f>
        <v>0</v>
      </c>
      <c r="G22" s="82">
        <f>COUNTIFs(data_K!$K:$K,$B22,data_K!$O:$O,G$19)</f>
        <v>0</v>
      </c>
      <c r="H22" s="83">
        <f>AVERAGEIF(data_K!$K:$K,$B22,data_K!$R:$R)</f>
        <v>82.40384615</v>
      </c>
      <c r="I22" s="84">
        <f>COUNTIFS(data_K!$K:$K,$B6,data_K!$S:$S,I$19)</f>
        <v>0</v>
      </c>
      <c r="J22" s="84">
        <f>COUNTIFS(data_K!$K:$K,$B6,data_K!$S:$S,J$19)</f>
        <v>51</v>
      </c>
      <c r="K22" s="84">
        <f>COUNTIFS(data_K!$K:$K,$B6,data_K!$S:$S,K$19)</f>
        <v>0</v>
      </c>
      <c r="L22" s="84">
        <f>COUNTIFS(data_K!$K:$K,$B6,data_K!$S:$S,L$19)</f>
        <v>1</v>
      </c>
      <c r="M22" s="84">
        <f>COUNTIFS(data_K!$K:$K,$B6,data_K!$S:$S,M$19)</f>
        <v>0</v>
      </c>
      <c r="N22" s="84">
        <f>COUNTIFS(data_K!$K:$K,$B6,data_K!$S:$S,N$19)</f>
        <v>0</v>
      </c>
      <c r="O22" s="84">
        <f>COUNTIFS(data_K!$K:$K,$B6,data_K!$S:$S,O$19)</f>
        <v>0</v>
      </c>
      <c r="P22" s="84">
        <f>COUNTIFS(data_K!$K:$K,$B6,data_K!$S:$S,P$19)</f>
        <v>0</v>
      </c>
      <c r="Q22" s="84">
        <f>COUNTIFS(data_K!$K:$K,$B6,data_K!$S:$S,Q$19)</f>
        <v>0</v>
      </c>
      <c r="R22" s="85">
        <f>COUNTIFS(data_K!$K:$K,$B6,data_K!$U:$U,R$19)</f>
        <v>52</v>
      </c>
      <c r="S22" s="85">
        <f>COUNTIFS(data_K!$K:$K,$B6,data_K!$U:$U,S$19)</f>
        <v>0</v>
      </c>
      <c r="T22" s="85">
        <f>COUNTIFS(data_K!$K:$K,$B6,data_K!$U:$U,T$19)</f>
        <v>0</v>
      </c>
      <c r="U22" s="85">
        <f>COUNTIFS(data_K!$K:$K,$B6,data_K!$U:$U,U$19)</f>
        <v>0</v>
      </c>
      <c r="V22" s="85">
        <f>COUNTIFS(data_K!$K:$K,$B6,data_K!$U:$U,V$19)</f>
        <v>0</v>
      </c>
      <c r="W22" s="85">
        <f>COUNTIFS(data_K!$K:$K,$B6,data_K!$U:$U,W$19)</f>
        <v>0</v>
      </c>
      <c r="X22" s="85">
        <f>COUNTIFS(data_K!$K:$K,$B6,data_K!$U:$U,X$19)</f>
        <v>0</v>
      </c>
      <c r="Y22" s="86">
        <f>COUNTIFS(data_K!$K:$K,$B6,data_K!$W:$W,Y$19)</f>
        <v>1</v>
      </c>
      <c r="Z22" s="86">
        <f>COUNTIFS(data_K!$K:$K,$B6,data_K!$W:$W,Z$19)</f>
        <v>50</v>
      </c>
      <c r="AA22" s="86">
        <f>COUNTIFS(data_K!$K:$K,$B6,data_K!$W:$W,AA$19)</f>
        <v>1</v>
      </c>
      <c r="AB22" s="86">
        <f>COUNTIFS(data_K!$K:$K,$B6,data_K!$W:$W,AB$19)</f>
        <v>0</v>
      </c>
      <c r="AC22" s="86">
        <f>COUNTIFS(data_K!$K:$K,$B6,data_K!$W:$W,AC$19)</f>
        <v>0</v>
      </c>
      <c r="AD22" s="86">
        <f>COUNTIFS(data_K!$K:$K,$B6,data_K!$W:$W,AD$19)</f>
        <v>0</v>
      </c>
      <c r="AE22" s="86">
        <f>COUNTIFS(data_K!$K:$K,$B6,data_K!$W:$W,AE$19)</f>
        <v>0</v>
      </c>
      <c r="AF22" s="86">
        <f>COUNTIFS(data_K!$K:$K,$B6,data_K!$W:$W,AF$19)</f>
        <v>0</v>
      </c>
    </row>
    <row r="23">
      <c r="B23" s="31" t="s">
        <v>970</v>
      </c>
      <c r="C23" s="82">
        <f>COUNTIFs(data_K!$K:$K,$B23,data_K!$O:$O,C$19)</f>
        <v>47</v>
      </c>
      <c r="D23" s="82">
        <f>COUNTIFs(data_K!$K:$K,$B23,data_K!$O:$O,D$19)</f>
        <v>1</v>
      </c>
      <c r="E23" s="82">
        <f>COUNTIFs(data_K!$K:$K,$B23,data_K!$O:$O,E$19)</f>
        <v>8</v>
      </c>
      <c r="F23" s="82">
        <f>COUNTIFs(data_K!$K:$K,$B23,data_K!$O:$O,F$19)</f>
        <v>0</v>
      </c>
      <c r="G23" s="82">
        <f>COUNTIFs(data_K!$K:$K,$B23,data_K!$O:$O,G$19)</f>
        <v>0</v>
      </c>
      <c r="H23" s="83">
        <f>AVERAGEIF(data_K!$K:$K,$B23,data_K!$R:$R)</f>
        <v>97.03571429</v>
      </c>
      <c r="I23" s="84">
        <f>COUNTIFS(data_K!$K:$K,$B7,data_K!$S:$S,I$19)</f>
        <v>0</v>
      </c>
      <c r="J23" s="84">
        <f>COUNTIFS(data_K!$K:$K,$B7,data_K!$S:$S,J$19)</f>
        <v>53</v>
      </c>
      <c r="K23" s="84">
        <f>COUNTIFS(data_K!$K:$K,$B7,data_K!$S:$S,K$19)</f>
        <v>0</v>
      </c>
      <c r="L23" s="84">
        <f>COUNTIFS(data_K!$K:$K,$B7,data_K!$S:$S,L$19)</f>
        <v>3</v>
      </c>
      <c r="M23" s="84">
        <f>COUNTIFS(data_K!$K:$K,$B7,data_K!$S:$S,M$19)</f>
        <v>0</v>
      </c>
      <c r="N23" s="84">
        <f>COUNTIFS(data_K!$K:$K,$B7,data_K!$S:$S,N$19)</f>
        <v>0</v>
      </c>
      <c r="O23" s="84">
        <f>COUNTIFS(data_K!$K:$K,$B7,data_K!$S:$S,O$19)</f>
        <v>0</v>
      </c>
      <c r="P23" s="84">
        <f>COUNTIFS(data_K!$K:$K,$B7,data_K!$S:$S,P$19)</f>
        <v>0</v>
      </c>
      <c r="Q23" s="84">
        <f>COUNTIFS(data_K!$K:$K,$B7,data_K!$S:$S,Q$19)</f>
        <v>0</v>
      </c>
      <c r="R23" s="85">
        <f>COUNTIFS(data_K!$K:$K,$B7,data_K!$U:$U,R$19)</f>
        <v>56</v>
      </c>
      <c r="S23" s="85">
        <f>COUNTIFS(data_K!$K:$K,$B7,data_K!$U:$U,S$19)</f>
        <v>0</v>
      </c>
      <c r="T23" s="85">
        <f>COUNTIFS(data_K!$K:$K,$B7,data_K!$U:$U,T$19)</f>
        <v>0</v>
      </c>
      <c r="U23" s="85">
        <f>COUNTIFS(data_K!$K:$K,$B7,data_K!$U:$U,U$19)</f>
        <v>0</v>
      </c>
      <c r="V23" s="85">
        <f>COUNTIFS(data_K!$K:$K,$B7,data_K!$U:$U,V$19)</f>
        <v>0</v>
      </c>
      <c r="W23" s="85">
        <f>COUNTIFS(data_K!$K:$K,$B7,data_K!$U:$U,W$19)</f>
        <v>0</v>
      </c>
      <c r="X23" s="85">
        <f>COUNTIFS(data_K!$K:$K,$B7,data_K!$U:$U,X$19)</f>
        <v>0</v>
      </c>
      <c r="Y23" s="86">
        <f>COUNTIFS(data_K!$K:$K,$B7,data_K!$W:$W,Y$19)</f>
        <v>1</v>
      </c>
      <c r="Z23" s="86">
        <f>COUNTIFS(data_K!$K:$K,$B7,data_K!$W:$W,Z$19)</f>
        <v>54</v>
      </c>
      <c r="AA23" s="86">
        <f>COUNTIFS(data_K!$K:$K,$B7,data_K!$W:$W,AA$19)</f>
        <v>1</v>
      </c>
      <c r="AB23" s="86">
        <f>COUNTIFS(data_K!$K:$K,$B7,data_K!$W:$W,AB$19)</f>
        <v>0</v>
      </c>
      <c r="AC23" s="86">
        <f>COUNTIFS(data_K!$K:$K,$B7,data_K!$W:$W,AC$19)</f>
        <v>0</v>
      </c>
      <c r="AD23" s="86">
        <f>COUNTIFS(data_K!$K:$K,$B7,data_K!$W:$W,AD$19)</f>
        <v>0</v>
      </c>
      <c r="AE23" s="86">
        <f>COUNTIFS(data_K!$K:$K,$B7,data_K!$W:$W,AE$19)</f>
        <v>0</v>
      </c>
      <c r="AF23" s="86">
        <f>COUNTIFS(data_K!$K:$K,$B7,data_K!$W:$W,AF$19)</f>
        <v>0</v>
      </c>
    </row>
    <row r="24">
      <c r="B24" s="31" t="s">
        <v>171</v>
      </c>
      <c r="C24" s="82">
        <f>COUNTIFs(data_K!$K:$K,$B24,data_K!$O:$O,C$19)</f>
        <v>49</v>
      </c>
      <c r="D24" s="82">
        <f>COUNTIFs(data_K!$K:$K,$B24,data_K!$O:$O,D$19)</f>
        <v>0</v>
      </c>
      <c r="E24" s="82">
        <f>COUNTIFs(data_K!$K:$K,$B24,data_K!$O:$O,E$19)</f>
        <v>13</v>
      </c>
      <c r="F24" s="82">
        <f>COUNTIFs(data_K!$K:$K,$B24,data_K!$O:$O,F$19)</f>
        <v>0</v>
      </c>
      <c r="G24" s="82">
        <f>COUNTIFs(data_K!$K:$K,$B24,data_K!$O:$O,G$19)</f>
        <v>0</v>
      </c>
      <c r="H24" s="83">
        <f>AVERAGEIF(data_K!$K:$K,$B24,data_K!$R:$R)</f>
        <v>79.17741935</v>
      </c>
      <c r="I24" s="84">
        <f>COUNTIFS(data_K!$K:$K,$B8,data_K!$S:$S,I$19)</f>
        <v>0</v>
      </c>
      <c r="J24" s="84">
        <f>COUNTIFS(data_K!$K:$K,$B8,data_K!$S:$S,J$19)</f>
        <v>58</v>
      </c>
      <c r="K24" s="84">
        <f>COUNTIFS(data_K!$K:$K,$B8,data_K!$S:$S,K$19)</f>
        <v>0</v>
      </c>
      <c r="L24" s="84">
        <f>COUNTIFS(data_K!$K:$K,$B8,data_K!$S:$S,L$19)</f>
        <v>4</v>
      </c>
      <c r="M24" s="84">
        <f>COUNTIFS(data_K!$K:$K,$B8,data_K!$S:$S,M$19)</f>
        <v>0</v>
      </c>
      <c r="N24" s="84">
        <f>COUNTIFS(data_K!$K:$K,$B8,data_K!$S:$S,N$19)</f>
        <v>0</v>
      </c>
      <c r="O24" s="84">
        <f>COUNTIFS(data_K!$K:$K,$B8,data_K!$S:$S,O$19)</f>
        <v>0</v>
      </c>
      <c r="P24" s="84">
        <f>COUNTIFS(data_K!$K:$K,$B8,data_K!$S:$S,P$19)</f>
        <v>0</v>
      </c>
      <c r="Q24" s="84">
        <f>COUNTIFS(data_K!$K:$K,$B8,data_K!$S:$S,Q$19)</f>
        <v>0</v>
      </c>
      <c r="R24" s="85">
        <f>COUNTIFS(data_K!$K:$K,$B8,data_K!$U:$U,R$19)</f>
        <v>62</v>
      </c>
      <c r="S24" s="85">
        <f>COUNTIFS(data_K!$K:$K,$B8,data_K!$U:$U,S$19)</f>
        <v>0</v>
      </c>
      <c r="T24" s="85">
        <f>COUNTIFS(data_K!$K:$K,$B8,data_K!$U:$U,T$19)</f>
        <v>0</v>
      </c>
      <c r="U24" s="85">
        <f>COUNTIFS(data_K!$K:$K,$B8,data_K!$U:$U,U$19)</f>
        <v>0</v>
      </c>
      <c r="V24" s="85">
        <f>COUNTIFS(data_K!$K:$K,$B8,data_K!$U:$U,V$19)</f>
        <v>0</v>
      </c>
      <c r="W24" s="85">
        <f>COUNTIFS(data_K!$K:$K,$B8,data_K!$U:$U,W$19)</f>
        <v>0</v>
      </c>
      <c r="X24" s="85">
        <f>COUNTIFS(data_K!$K:$K,$B8,data_K!$U:$U,X$19)</f>
        <v>0</v>
      </c>
      <c r="Y24" s="86">
        <f>COUNTIFS(data_K!$K:$K,$B8,data_K!$W:$W,Y$19)</f>
        <v>0</v>
      </c>
      <c r="Z24" s="86">
        <f>COUNTIFS(data_K!$K:$K,$B8,data_K!$W:$W,Z$19)</f>
        <v>62</v>
      </c>
      <c r="AA24" s="86">
        <f>COUNTIFS(data_K!$K:$K,$B8,data_K!$W:$W,AA$19)</f>
        <v>0</v>
      </c>
      <c r="AB24" s="86">
        <f>COUNTIFS(data_K!$K:$K,$B8,data_K!$W:$W,AB$19)</f>
        <v>0</v>
      </c>
      <c r="AC24" s="86">
        <f>COUNTIFS(data_K!$K:$K,$B8,data_K!$W:$W,AC$19)</f>
        <v>0</v>
      </c>
      <c r="AD24" s="86">
        <f>COUNTIFS(data_K!$K:$K,$B8,data_K!$W:$W,AD$19)</f>
        <v>0</v>
      </c>
      <c r="AE24" s="86">
        <f>COUNTIFS(data_K!$K:$K,$B8,data_K!$W:$W,AE$19)</f>
        <v>0</v>
      </c>
      <c r="AF24" s="86">
        <f>COUNTIFS(data_K!$K:$K,$B8,data_K!$W:$W,AF$19)</f>
        <v>0</v>
      </c>
    </row>
    <row r="25">
      <c r="B25" s="31" t="s">
        <v>317</v>
      </c>
      <c r="C25" s="82">
        <f>COUNTIFs(data_K!$K:$K,$B25,data_K!$O:$O,C$19)</f>
        <v>46</v>
      </c>
      <c r="D25" s="82">
        <f>COUNTIFs(data_K!$K:$K,$B25,data_K!$O:$O,D$19)</f>
        <v>0</v>
      </c>
      <c r="E25" s="82">
        <f>COUNTIFs(data_K!$K:$K,$B25,data_K!$O:$O,E$19)</f>
        <v>25</v>
      </c>
      <c r="F25" s="82">
        <f>COUNTIFs(data_K!$K:$K,$B25,data_K!$O:$O,F$19)</f>
        <v>0</v>
      </c>
      <c r="G25" s="82">
        <f>COUNTIFs(data_K!$K:$K,$B25,data_K!$O:$O,G$19)</f>
        <v>0</v>
      </c>
      <c r="H25" s="83">
        <f>AVERAGEIF(data_K!$K:$K,$B25,data_K!$R:$R)</f>
        <v>56.87323944</v>
      </c>
      <c r="I25" s="84">
        <f>COUNTIFS(data_K!$K:$K,$B9,data_K!$S:$S,I$19)</f>
        <v>0</v>
      </c>
      <c r="J25" s="84">
        <f>COUNTIFS(data_K!$K:$K,$B9,data_K!$S:$S,J$19)</f>
        <v>69</v>
      </c>
      <c r="K25" s="84">
        <f>COUNTIFS(data_K!$K:$K,$B9,data_K!$S:$S,K$19)</f>
        <v>0</v>
      </c>
      <c r="L25" s="84">
        <f>COUNTIFS(data_K!$K:$K,$B9,data_K!$S:$S,L$19)</f>
        <v>2</v>
      </c>
      <c r="M25" s="84">
        <f>COUNTIFS(data_K!$K:$K,$B9,data_K!$S:$S,M$19)</f>
        <v>0</v>
      </c>
      <c r="N25" s="84">
        <f>COUNTIFS(data_K!$K:$K,$B9,data_K!$S:$S,N$19)</f>
        <v>0</v>
      </c>
      <c r="O25" s="84">
        <f>COUNTIFS(data_K!$K:$K,$B9,data_K!$S:$S,O$19)</f>
        <v>0</v>
      </c>
      <c r="P25" s="84">
        <f>COUNTIFS(data_K!$K:$K,$B9,data_K!$S:$S,P$19)</f>
        <v>0</v>
      </c>
      <c r="Q25" s="84">
        <f>COUNTIFS(data_K!$K:$K,$B9,data_K!$S:$S,Q$19)</f>
        <v>0</v>
      </c>
      <c r="R25" s="85">
        <f>COUNTIFS(data_K!$K:$K,$B9,data_K!$U:$U,R$19)</f>
        <v>71</v>
      </c>
      <c r="S25" s="85">
        <f>COUNTIFS(data_K!$K:$K,$B9,data_K!$U:$U,S$19)</f>
        <v>0</v>
      </c>
      <c r="T25" s="85">
        <f>COUNTIFS(data_K!$K:$K,$B9,data_K!$U:$U,T$19)</f>
        <v>0</v>
      </c>
      <c r="U25" s="85">
        <f>COUNTIFS(data_K!$K:$K,$B9,data_K!$U:$U,U$19)</f>
        <v>0</v>
      </c>
      <c r="V25" s="85">
        <f>COUNTIFS(data_K!$K:$K,$B9,data_K!$U:$U,V$19)</f>
        <v>0</v>
      </c>
      <c r="W25" s="85">
        <f>COUNTIFS(data_K!$K:$K,$B9,data_K!$U:$U,W$19)</f>
        <v>0</v>
      </c>
      <c r="X25" s="85">
        <f>COUNTIFS(data_K!$K:$K,$B9,data_K!$U:$U,X$19)</f>
        <v>0</v>
      </c>
      <c r="Y25" s="86">
        <f>COUNTIFS(data_K!$K:$K,$B9,data_K!$W:$W,Y$19)</f>
        <v>0</v>
      </c>
      <c r="Z25" s="86">
        <f>COUNTIFS(data_K!$K:$K,$B9,data_K!$W:$W,Z$19)</f>
        <v>70</v>
      </c>
      <c r="AA25" s="86">
        <f>COUNTIFS(data_K!$K:$K,$B9,data_K!$W:$W,AA$19)</f>
        <v>1</v>
      </c>
      <c r="AB25" s="86">
        <f>COUNTIFS(data_K!$K:$K,$B9,data_K!$W:$W,AB$19)</f>
        <v>0</v>
      </c>
      <c r="AC25" s="86">
        <f>COUNTIFS(data_K!$K:$K,$B9,data_K!$W:$W,AC$19)</f>
        <v>0</v>
      </c>
      <c r="AD25" s="86">
        <f>COUNTIFS(data_K!$K:$K,$B9,data_K!$W:$W,AD$19)</f>
        <v>0</v>
      </c>
      <c r="AE25" s="86">
        <f>COUNTIFS(data_K!$K:$K,$B9,data_K!$W:$W,AE$19)</f>
        <v>0</v>
      </c>
      <c r="AF25" s="86">
        <f>COUNTIFS(data_K!$K:$K,$B9,data_K!$W:$W,AF$19)</f>
        <v>0</v>
      </c>
    </row>
    <row r="26">
      <c r="B26" s="31" t="s">
        <v>573</v>
      </c>
      <c r="C26" s="82">
        <f>COUNTIFs(data_K!$K:$K,$B26,data_K!$O:$O,C$19)</f>
        <v>42</v>
      </c>
      <c r="D26" s="82">
        <f>COUNTIFs(data_K!$K:$K,$B26,data_K!$O:$O,D$19)</f>
        <v>0</v>
      </c>
      <c r="E26" s="82">
        <f>COUNTIFs(data_K!$K:$K,$B26,data_K!$O:$O,E$19)</f>
        <v>14</v>
      </c>
      <c r="F26" s="82">
        <f>COUNTIFs(data_K!$K:$K,$B26,data_K!$O:$O,F$19)</f>
        <v>0</v>
      </c>
      <c r="G26" s="82">
        <f>COUNTIFs(data_K!$K:$K,$B26,data_K!$O:$O,G$19)</f>
        <v>0</v>
      </c>
      <c r="H26" s="83">
        <f>AVERAGEIF(data_K!$K:$K,$B26,data_K!$R:$R)</f>
        <v>82.91071429</v>
      </c>
      <c r="I26" s="84">
        <f>COUNTIFS(data_K!$K:$K,$B10,data_K!$S:$S,I$19)</f>
        <v>0</v>
      </c>
      <c r="J26" s="84">
        <f>COUNTIFS(data_K!$K:$K,$B10,data_K!$S:$S,J$19)</f>
        <v>50</v>
      </c>
      <c r="K26" s="84">
        <f>COUNTIFS(data_K!$K:$K,$B10,data_K!$S:$S,K$19)</f>
        <v>0</v>
      </c>
      <c r="L26" s="84">
        <f>COUNTIFS(data_K!$K:$K,$B10,data_K!$S:$S,L$19)</f>
        <v>6</v>
      </c>
      <c r="M26" s="84">
        <f>COUNTIFS(data_K!$K:$K,$B10,data_K!$S:$S,M$19)</f>
        <v>0</v>
      </c>
      <c r="N26" s="84">
        <f>COUNTIFS(data_K!$K:$K,$B10,data_K!$S:$S,N$19)</f>
        <v>0</v>
      </c>
      <c r="O26" s="84">
        <f>COUNTIFS(data_K!$K:$K,$B10,data_K!$S:$S,O$19)</f>
        <v>0</v>
      </c>
      <c r="P26" s="84">
        <f>COUNTIFS(data_K!$K:$K,$B10,data_K!$S:$S,P$19)</f>
        <v>0</v>
      </c>
      <c r="Q26" s="84">
        <f>COUNTIFS(data_K!$K:$K,$B10,data_K!$S:$S,Q$19)</f>
        <v>0</v>
      </c>
      <c r="R26" s="85">
        <f>COUNTIFS(data_K!$K:$K,$B10,data_K!$U:$U,R$19)</f>
        <v>55</v>
      </c>
      <c r="S26" s="85">
        <f>COUNTIFS(data_K!$K:$K,$B10,data_K!$U:$U,S$19)</f>
        <v>0</v>
      </c>
      <c r="T26" s="85">
        <f>COUNTIFS(data_K!$K:$K,$B10,data_K!$U:$U,T$19)</f>
        <v>1</v>
      </c>
      <c r="U26" s="85">
        <f>COUNTIFS(data_K!$K:$K,$B10,data_K!$U:$U,U$19)</f>
        <v>0</v>
      </c>
      <c r="V26" s="85">
        <f>COUNTIFS(data_K!$K:$K,$B10,data_K!$U:$U,V$19)</f>
        <v>0</v>
      </c>
      <c r="W26" s="85">
        <f>COUNTIFS(data_K!$K:$K,$B10,data_K!$U:$U,W$19)</f>
        <v>0</v>
      </c>
      <c r="X26" s="85">
        <f>COUNTIFS(data_K!$K:$K,$B10,data_K!$U:$U,X$19)</f>
        <v>0</v>
      </c>
      <c r="Y26" s="86">
        <f>COUNTIFS(data_K!$K:$K,$B10,data_K!$W:$W,Y$19)</f>
        <v>0</v>
      </c>
      <c r="Z26" s="86">
        <f>COUNTIFS(data_K!$K:$K,$B10,data_K!$W:$W,Z$19)</f>
        <v>51</v>
      </c>
      <c r="AA26" s="86">
        <f>COUNTIFS(data_K!$K:$K,$B10,data_K!$W:$W,AA$19)</f>
        <v>0</v>
      </c>
      <c r="AB26" s="86">
        <f>COUNTIFS(data_K!$K:$K,$B10,data_K!$W:$W,AB$19)</f>
        <v>5</v>
      </c>
      <c r="AC26" s="86">
        <f>COUNTIFS(data_K!$K:$K,$B10,data_K!$W:$W,AC$19)</f>
        <v>0</v>
      </c>
      <c r="AD26" s="86">
        <f>COUNTIFS(data_K!$K:$K,$B10,data_K!$W:$W,AD$19)</f>
        <v>0</v>
      </c>
      <c r="AE26" s="86">
        <f>COUNTIFS(data_K!$K:$K,$B10,data_K!$W:$W,AE$19)</f>
        <v>0</v>
      </c>
      <c r="AF26" s="86">
        <f>COUNTIFS(data_K!$K:$K,$B10,data_K!$W:$W,AF$19)</f>
        <v>0</v>
      </c>
    </row>
    <row r="27">
      <c r="B27" s="31" t="s">
        <v>863</v>
      </c>
      <c r="C27" s="82">
        <f>COUNTIFs(data_K!$K:$K,$B27,data_K!$O:$O,C$19)</f>
        <v>59</v>
      </c>
      <c r="D27" s="82">
        <f>COUNTIFs(data_K!$K:$K,$B27,data_K!$O:$O,D$19)</f>
        <v>1</v>
      </c>
      <c r="E27" s="82">
        <f>COUNTIFs(data_K!$K:$K,$B27,data_K!$O:$O,E$19)</f>
        <v>9</v>
      </c>
      <c r="F27" s="82">
        <f>COUNTIFs(data_K!$K:$K,$B27,data_K!$O:$O,F$19)</f>
        <v>0</v>
      </c>
      <c r="G27" s="82">
        <f>COUNTIFs(data_K!$K:$K,$B27,data_K!$O:$O,G$19)</f>
        <v>0</v>
      </c>
      <c r="H27" s="83">
        <f>AVERAGEIF(data_K!$K:$K,$B27,data_K!$R:$R)</f>
        <v>88.33333333</v>
      </c>
      <c r="I27" s="84">
        <f>COUNTIFS(data_K!$K:$K,$B11,data_K!$S:$S,I$19)</f>
        <v>0</v>
      </c>
      <c r="J27" s="84">
        <f>COUNTIFS(data_K!$K:$K,$B11,data_K!$S:$S,J$19)</f>
        <v>65</v>
      </c>
      <c r="K27" s="84">
        <f>COUNTIFS(data_K!$K:$K,$B11,data_K!$S:$S,K$19)</f>
        <v>0</v>
      </c>
      <c r="L27" s="84">
        <f>COUNTIFS(data_K!$K:$K,$B11,data_K!$S:$S,L$19)</f>
        <v>4</v>
      </c>
      <c r="M27" s="84">
        <f>COUNTIFS(data_K!$K:$K,$B11,data_K!$S:$S,M$19)</f>
        <v>0</v>
      </c>
      <c r="N27" s="84">
        <f>COUNTIFS(data_K!$K:$K,$B11,data_K!$S:$S,N$19)</f>
        <v>0</v>
      </c>
      <c r="O27" s="84">
        <f>COUNTIFS(data_K!$K:$K,$B11,data_K!$S:$S,O$19)</f>
        <v>0</v>
      </c>
      <c r="P27" s="84">
        <f>COUNTIFS(data_K!$K:$K,$B11,data_K!$S:$S,P$19)</f>
        <v>0</v>
      </c>
      <c r="Q27" s="84">
        <f>COUNTIFS(data_K!$K:$K,$B11,data_K!$S:$S,Q$19)</f>
        <v>0</v>
      </c>
      <c r="R27" s="85">
        <f>COUNTIFS(data_K!$K:$K,$B11,data_K!$U:$U,R$19)</f>
        <v>69</v>
      </c>
      <c r="S27" s="85">
        <f>COUNTIFS(data_K!$K:$K,$B11,data_K!$U:$U,S$19)</f>
        <v>0</v>
      </c>
      <c r="T27" s="85">
        <f>COUNTIFS(data_K!$K:$K,$B11,data_K!$U:$U,T$19)</f>
        <v>0</v>
      </c>
      <c r="U27" s="85">
        <f>COUNTIFS(data_K!$K:$K,$B11,data_K!$U:$U,U$19)</f>
        <v>0</v>
      </c>
      <c r="V27" s="85">
        <f>COUNTIFS(data_K!$K:$K,$B11,data_K!$U:$U,V$19)</f>
        <v>0</v>
      </c>
      <c r="W27" s="85">
        <f>COUNTIFS(data_K!$K:$K,$B11,data_K!$U:$U,W$19)</f>
        <v>0</v>
      </c>
      <c r="X27" s="85">
        <f>COUNTIFS(data_K!$K:$K,$B11,data_K!$U:$U,X$19)</f>
        <v>0</v>
      </c>
      <c r="Y27" s="86">
        <f>COUNTIFS(data_K!$K:$K,$B11,data_K!$W:$W,Y$19)</f>
        <v>0</v>
      </c>
      <c r="Z27" s="86">
        <f>COUNTIFS(data_K!$K:$K,$B11,data_K!$W:$W,Z$19)</f>
        <v>67</v>
      </c>
      <c r="AA27" s="86">
        <f>COUNTIFS(data_K!$K:$K,$B11,data_K!$W:$W,AA$19)</f>
        <v>1</v>
      </c>
      <c r="AB27" s="86">
        <f>COUNTIFS(data_K!$K:$K,$B11,data_K!$W:$W,AB$19)</f>
        <v>1</v>
      </c>
      <c r="AC27" s="86">
        <f>COUNTIFS(data_K!$K:$K,$B11,data_K!$W:$W,AC$19)</f>
        <v>0</v>
      </c>
      <c r="AD27" s="86">
        <f>COUNTIFS(data_K!$K:$K,$B11,data_K!$W:$W,AD$19)</f>
        <v>0</v>
      </c>
      <c r="AE27" s="86">
        <f>COUNTIFS(data_K!$K:$K,$B11,data_K!$W:$W,AE$19)</f>
        <v>0</v>
      </c>
      <c r="AF27" s="86">
        <f>COUNTIFS(data_K!$K:$K,$B11,data_K!$W:$W,AF$19)</f>
        <v>0</v>
      </c>
    </row>
    <row r="28">
      <c r="B28" s="31" t="s">
        <v>1543</v>
      </c>
      <c r="C28" s="82">
        <f>COUNTIFs(data_K!$K:$K,$B28,data_K!$O:$O,C$19)</f>
        <v>43</v>
      </c>
      <c r="D28" s="82">
        <f>COUNTIFs(data_K!$K:$K,$B28,data_K!$O:$O,D$19)</f>
        <v>0</v>
      </c>
      <c r="E28" s="82">
        <f>COUNTIFs(data_K!$K:$K,$B28,data_K!$O:$O,E$19)</f>
        <v>16</v>
      </c>
      <c r="F28" s="82">
        <f>COUNTIFs(data_K!$K:$K,$B28,data_K!$O:$O,F$19)</f>
        <v>0</v>
      </c>
      <c r="G28" s="82">
        <f>COUNTIFs(data_K!$K:$K,$B28,data_K!$O:$O,G$19)</f>
        <v>0</v>
      </c>
      <c r="H28" s="83">
        <f>AVERAGEIF(data_K!$K:$K,$B28,data_K!$R:$R)</f>
        <v>89.15254237</v>
      </c>
      <c r="I28" s="84">
        <f>COUNTIFS(data_K!$K:$K,$B12,data_K!$S:$S,I$19)</f>
        <v>0</v>
      </c>
      <c r="J28" s="84">
        <f>COUNTIFS(data_K!$K:$K,$B12,data_K!$S:$S,J$19)</f>
        <v>54</v>
      </c>
      <c r="K28" s="84">
        <f>COUNTIFS(data_K!$K:$K,$B12,data_K!$S:$S,K$19)</f>
        <v>0</v>
      </c>
      <c r="L28" s="84">
        <f>COUNTIFS(data_K!$K:$K,$B12,data_K!$S:$S,L$19)</f>
        <v>5</v>
      </c>
      <c r="M28" s="84">
        <f>COUNTIFS(data_K!$K:$K,$B12,data_K!$S:$S,M$19)</f>
        <v>0</v>
      </c>
      <c r="N28" s="84">
        <f>COUNTIFS(data_K!$K:$K,$B12,data_K!$S:$S,N$19)</f>
        <v>0</v>
      </c>
      <c r="O28" s="84">
        <f>COUNTIFS(data_K!$K:$K,$B12,data_K!$S:$S,O$19)</f>
        <v>0</v>
      </c>
      <c r="P28" s="84">
        <f>COUNTIFS(data_K!$K:$K,$B12,data_K!$S:$S,P$19)</f>
        <v>0</v>
      </c>
      <c r="Q28" s="84">
        <f>COUNTIFS(data_K!$K:$K,$B12,data_K!$S:$S,Q$19)</f>
        <v>0</v>
      </c>
      <c r="R28" s="85">
        <f>COUNTIFS(data_K!$K:$K,$B12,data_K!$U:$U,R$19)</f>
        <v>59</v>
      </c>
      <c r="S28" s="85">
        <f>COUNTIFS(data_K!$K:$K,$B12,data_K!$U:$U,S$19)</f>
        <v>0</v>
      </c>
      <c r="T28" s="85">
        <f>COUNTIFS(data_K!$K:$K,$B12,data_K!$U:$U,T$19)</f>
        <v>0</v>
      </c>
      <c r="U28" s="85">
        <f>COUNTIFS(data_K!$K:$K,$B12,data_K!$U:$U,U$19)</f>
        <v>0</v>
      </c>
      <c r="V28" s="85">
        <f>COUNTIFS(data_K!$K:$K,$B12,data_K!$U:$U,V$19)</f>
        <v>0</v>
      </c>
      <c r="W28" s="85">
        <f>COUNTIFS(data_K!$K:$K,$B12,data_K!$U:$U,W$19)</f>
        <v>0</v>
      </c>
      <c r="X28" s="85">
        <f>COUNTIFS(data_K!$K:$K,$B12,data_K!$U:$U,X$19)</f>
        <v>0</v>
      </c>
      <c r="Y28" s="86">
        <f>COUNTIFS(data_K!$K:$K,$B12,data_K!$W:$W,Y$19)</f>
        <v>1</v>
      </c>
      <c r="Z28" s="86">
        <f>COUNTIFS(data_K!$K:$K,$B12,data_K!$W:$W,Z$19)</f>
        <v>57</v>
      </c>
      <c r="AA28" s="86">
        <f>COUNTIFS(data_K!$K:$K,$B12,data_K!$W:$W,AA$19)</f>
        <v>0</v>
      </c>
      <c r="AB28" s="86">
        <f>COUNTIFS(data_K!$K:$K,$B12,data_K!$W:$W,AB$19)</f>
        <v>1</v>
      </c>
      <c r="AC28" s="86">
        <f>COUNTIFS(data_K!$K:$K,$B12,data_K!$W:$W,AC$19)</f>
        <v>0</v>
      </c>
      <c r="AD28" s="86">
        <f>COUNTIFS(data_K!$K:$K,$B12,data_K!$W:$W,AD$19)</f>
        <v>0</v>
      </c>
      <c r="AE28" s="86">
        <f>COUNTIFS(data_K!$K:$K,$B12,data_K!$W:$W,AE$19)</f>
        <v>0</v>
      </c>
      <c r="AF28" s="86">
        <f>COUNTIFS(data_K!$K:$K,$B12,data_K!$W:$W,AF$19)</f>
        <v>0</v>
      </c>
    </row>
    <row r="29">
      <c r="B29" s="31" t="s">
        <v>237</v>
      </c>
      <c r="C29" s="82">
        <f>COUNTIFs(data_K!$K:$K,$B29,data_K!$O:$O,C$19)</f>
        <v>67</v>
      </c>
      <c r="D29" s="82">
        <f>COUNTIFs(data_K!$K:$K,$B29,data_K!$O:$O,D$19)</f>
        <v>0</v>
      </c>
      <c r="E29" s="82">
        <f>COUNTIFs(data_K!$K:$K,$B29,data_K!$O:$O,E$19)</f>
        <v>25</v>
      </c>
      <c r="F29" s="82">
        <f>COUNTIFs(data_K!$K:$K,$B29,data_K!$O:$O,F$19)</f>
        <v>0</v>
      </c>
      <c r="G29" s="82">
        <f>COUNTIFs(data_K!$K:$K,$B29,data_K!$O:$O,G$19)</f>
        <v>0</v>
      </c>
      <c r="H29" s="83">
        <f>AVERAGEIF(data_K!$K:$K,$B29,data_K!$R:$R)</f>
        <v>81.55434783</v>
      </c>
      <c r="I29" s="84">
        <f>COUNTIFS(data_K!$K:$K,$B13,data_K!$S:$S,I$19)</f>
        <v>3</v>
      </c>
      <c r="J29" s="84">
        <f>COUNTIFS(data_K!$K:$K,$B13,data_K!$S:$S,J$19)</f>
        <v>84</v>
      </c>
      <c r="K29" s="84">
        <f>COUNTIFS(data_K!$K:$K,$B13,data_K!$S:$S,K$19)</f>
        <v>0</v>
      </c>
      <c r="L29" s="84">
        <f>COUNTIFS(data_K!$K:$K,$B13,data_K!$S:$S,L$19)</f>
        <v>0</v>
      </c>
      <c r="M29" s="84">
        <f>COUNTIFS(data_K!$K:$K,$B13,data_K!$S:$S,M$19)</f>
        <v>0</v>
      </c>
      <c r="N29" s="84">
        <f>COUNTIFS(data_K!$K:$K,$B13,data_K!$S:$S,N$19)</f>
        <v>5</v>
      </c>
      <c r="O29" s="84">
        <f>COUNTIFS(data_K!$K:$K,$B13,data_K!$S:$S,O$19)</f>
        <v>0</v>
      </c>
      <c r="P29" s="84">
        <f>COUNTIFS(data_K!$K:$K,$B13,data_K!$S:$S,P$19)</f>
        <v>0</v>
      </c>
      <c r="Q29" s="84">
        <f>COUNTIFS(data_K!$K:$K,$B13,data_K!$S:$S,Q$19)</f>
        <v>0</v>
      </c>
      <c r="R29" s="85">
        <f>COUNTIFS(data_K!$K:$K,$B13,data_K!$U:$U,R$19)</f>
        <v>91</v>
      </c>
      <c r="S29" s="85">
        <f>COUNTIFS(data_K!$K:$K,$B13,data_K!$U:$U,S$19)</f>
        <v>0</v>
      </c>
      <c r="T29" s="85">
        <f>COUNTIFS(data_K!$K:$K,$B13,data_K!$U:$U,T$19)</f>
        <v>1</v>
      </c>
      <c r="U29" s="85">
        <f>COUNTIFS(data_K!$K:$K,$B13,data_K!$U:$U,U$19)</f>
        <v>0</v>
      </c>
      <c r="V29" s="85">
        <f>COUNTIFS(data_K!$K:$K,$B13,data_K!$U:$U,V$19)</f>
        <v>0</v>
      </c>
      <c r="W29" s="85">
        <f>COUNTIFS(data_K!$K:$K,$B13,data_K!$U:$U,W$19)</f>
        <v>0</v>
      </c>
      <c r="X29" s="85">
        <f>COUNTIFS(data_K!$K:$K,$B13,data_K!$U:$U,X$19)</f>
        <v>0</v>
      </c>
      <c r="Y29" s="86">
        <f>COUNTIFS(data_K!$K:$K,$B13,data_K!$W:$W,Y$19)</f>
        <v>1</v>
      </c>
      <c r="Z29" s="86">
        <f>COUNTIFS(data_K!$K:$K,$B13,data_K!$W:$W,Z$19)</f>
        <v>76</v>
      </c>
      <c r="AA29" s="86">
        <f>COUNTIFS(data_K!$K:$K,$B13,data_K!$W:$W,AA$19)</f>
        <v>4</v>
      </c>
      <c r="AB29" s="86">
        <f>COUNTIFS(data_K!$K:$K,$B13,data_K!$W:$W,AB$19)</f>
        <v>11</v>
      </c>
      <c r="AC29" s="86">
        <f>COUNTIFS(data_K!$K:$K,$B13,data_K!$W:$W,AC$19)</f>
        <v>0</v>
      </c>
      <c r="AD29" s="86">
        <f>COUNTIFS(data_K!$K:$K,$B13,data_K!$W:$W,AD$19)</f>
        <v>0</v>
      </c>
      <c r="AE29" s="86">
        <f>COUNTIFS(data_K!$K:$K,$B13,data_K!$W:$W,AE$19)</f>
        <v>0</v>
      </c>
      <c r="AF29" s="86">
        <f>COUNTIFS(data_K!$K:$K,$B13,data_K!$W:$W,AF$19)</f>
        <v>0</v>
      </c>
    </row>
    <row r="30">
      <c r="B30" s="32" t="s">
        <v>1590</v>
      </c>
      <c r="C30" s="87">
        <f t="shared" ref="C30:G30" si="1">SUM(C20:C29)</f>
        <v>462</v>
      </c>
      <c r="D30" s="87">
        <f t="shared" si="1"/>
        <v>2</v>
      </c>
      <c r="E30" s="87">
        <f t="shared" si="1"/>
        <v>169</v>
      </c>
      <c r="F30" s="87">
        <f t="shared" si="1"/>
        <v>0</v>
      </c>
      <c r="G30" s="87">
        <f t="shared" si="1"/>
        <v>0</v>
      </c>
      <c r="H30" s="88">
        <f>AVERAGE(H20:H29)</f>
        <v>85.89913363</v>
      </c>
      <c r="I30" s="89">
        <f t="shared" ref="I30:AF30" si="2">SUM(I20:I29)</f>
        <v>3</v>
      </c>
      <c r="J30" s="89">
        <f t="shared" si="2"/>
        <v>590</v>
      </c>
      <c r="K30" s="89">
        <f t="shared" si="2"/>
        <v>0</v>
      </c>
      <c r="L30" s="89">
        <f t="shared" si="2"/>
        <v>34</v>
      </c>
      <c r="M30" s="89">
        <f t="shared" si="2"/>
        <v>0</v>
      </c>
      <c r="N30" s="89">
        <f t="shared" si="2"/>
        <v>6</v>
      </c>
      <c r="O30" s="89">
        <f t="shared" si="2"/>
        <v>0</v>
      </c>
      <c r="P30" s="89">
        <f t="shared" si="2"/>
        <v>0</v>
      </c>
      <c r="Q30" s="89">
        <f t="shared" si="2"/>
        <v>0</v>
      </c>
      <c r="R30" s="78">
        <f t="shared" si="2"/>
        <v>631</v>
      </c>
      <c r="S30" s="78">
        <f t="shared" si="2"/>
        <v>0</v>
      </c>
      <c r="T30" s="78">
        <f t="shared" si="2"/>
        <v>2</v>
      </c>
      <c r="U30" s="78">
        <f t="shared" si="2"/>
        <v>0</v>
      </c>
      <c r="V30" s="78">
        <f t="shared" si="2"/>
        <v>0</v>
      </c>
      <c r="W30" s="78">
        <f t="shared" si="2"/>
        <v>0</v>
      </c>
      <c r="X30" s="78">
        <f t="shared" si="2"/>
        <v>0</v>
      </c>
      <c r="Y30" s="80">
        <f t="shared" si="2"/>
        <v>5</v>
      </c>
      <c r="Z30" s="80">
        <f t="shared" si="2"/>
        <v>601</v>
      </c>
      <c r="AA30" s="80">
        <f t="shared" si="2"/>
        <v>8</v>
      </c>
      <c r="AB30" s="80">
        <f t="shared" si="2"/>
        <v>19</v>
      </c>
      <c r="AC30" s="80">
        <f t="shared" si="2"/>
        <v>0</v>
      </c>
      <c r="AD30" s="80">
        <f t="shared" si="2"/>
        <v>0</v>
      </c>
      <c r="AE30" s="80">
        <f t="shared" si="2"/>
        <v>0</v>
      </c>
      <c r="AF30" s="80">
        <f t="shared" si="2"/>
        <v>0</v>
      </c>
    </row>
    <row r="31">
      <c r="Y31" s="21"/>
      <c r="Z31" s="21"/>
      <c r="AA31" s="21"/>
      <c r="AB31" s="21"/>
      <c r="AC31" s="21"/>
      <c r="AD31" s="21"/>
      <c r="AE31" s="21"/>
      <c r="AF31" s="21"/>
    </row>
    <row r="32">
      <c r="B32" s="90" t="s">
        <v>19646</v>
      </c>
      <c r="C32" s="90" t="s">
        <v>19647</v>
      </c>
      <c r="I32" s="90" t="s">
        <v>19648</v>
      </c>
      <c r="K32" s="91"/>
      <c r="L32" s="91"/>
      <c r="M32" s="91"/>
      <c r="N32" s="91"/>
      <c r="O32" s="91"/>
      <c r="P32" s="91"/>
      <c r="Q32" s="91"/>
      <c r="R32" s="90" t="s">
        <v>19649</v>
      </c>
      <c r="T32" s="91"/>
      <c r="U32" s="91"/>
      <c r="V32" s="91"/>
      <c r="W32" s="91"/>
      <c r="X32" s="91"/>
      <c r="Y32" s="90" t="s">
        <v>19650</v>
      </c>
      <c r="Z32" s="91"/>
      <c r="AA32" s="91"/>
      <c r="AB32" s="91"/>
      <c r="AC32" s="91"/>
      <c r="AD32" s="91"/>
      <c r="AE32" s="91"/>
      <c r="AF32" s="91"/>
    </row>
    <row r="33">
      <c r="B33" s="91"/>
      <c r="C33" s="90" t="s">
        <v>19651</v>
      </c>
      <c r="I33" s="90" t="s">
        <v>19652</v>
      </c>
      <c r="K33" s="91"/>
      <c r="L33" s="91"/>
      <c r="M33" s="91"/>
      <c r="N33" s="91"/>
      <c r="O33" s="91"/>
      <c r="P33" s="91"/>
      <c r="Q33" s="91"/>
      <c r="R33" s="90" t="s">
        <v>19653</v>
      </c>
      <c r="V33" s="91"/>
      <c r="W33" s="91"/>
      <c r="X33" s="91"/>
      <c r="Y33" s="90" t="s">
        <v>19654</v>
      </c>
      <c r="AA33" s="91"/>
      <c r="AB33" s="91"/>
      <c r="AC33" s="91"/>
      <c r="AD33" s="91"/>
      <c r="AE33" s="91"/>
      <c r="AF33" s="91"/>
    </row>
    <row r="34">
      <c r="B34" s="91"/>
      <c r="C34" s="90" t="s">
        <v>19655</v>
      </c>
      <c r="I34" s="90" t="s">
        <v>19656</v>
      </c>
      <c r="L34" s="91"/>
      <c r="M34" s="91"/>
      <c r="N34" s="91"/>
      <c r="O34" s="91"/>
      <c r="P34" s="91"/>
      <c r="Q34" s="91"/>
      <c r="R34" s="90" t="s">
        <v>19657</v>
      </c>
      <c r="V34" s="91"/>
      <c r="W34" s="91"/>
      <c r="X34" s="91"/>
      <c r="Y34" s="90" t="s">
        <v>19658</v>
      </c>
      <c r="Z34" s="91"/>
      <c r="AA34" s="91"/>
      <c r="AB34" s="91"/>
      <c r="AC34" s="91"/>
      <c r="AD34" s="91"/>
      <c r="AE34" s="91"/>
      <c r="AF34" s="91"/>
    </row>
    <row r="35">
      <c r="B35" s="91"/>
      <c r="C35" s="90" t="s">
        <v>19661</v>
      </c>
      <c r="I35" s="90" t="s">
        <v>19662</v>
      </c>
      <c r="L35" s="91"/>
      <c r="M35" s="91"/>
      <c r="N35" s="91"/>
      <c r="O35" s="91"/>
      <c r="P35" s="91"/>
      <c r="Q35" s="91"/>
      <c r="R35" s="90" t="s">
        <v>19663</v>
      </c>
      <c r="T35" s="91"/>
      <c r="U35" s="91"/>
      <c r="V35" s="91"/>
      <c r="W35" s="91"/>
      <c r="X35" s="91"/>
      <c r="Y35" s="90" t="s">
        <v>19664</v>
      </c>
      <c r="Z35" s="91"/>
      <c r="AA35" s="91"/>
      <c r="AB35" s="91"/>
      <c r="AC35" s="91"/>
      <c r="AD35" s="91"/>
      <c r="AE35" s="91"/>
      <c r="AF35" s="91"/>
    </row>
    <row r="36">
      <c r="B36" s="91"/>
      <c r="C36" s="90" t="s">
        <v>19665</v>
      </c>
      <c r="I36" s="90" t="s">
        <v>19666</v>
      </c>
      <c r="K36" s="91"/>
      <c r="L36" s="91"/>
      <c r="M36" s="91"/>
      <c r="N36" s="91"/>
      <c r="O36" s="91"/>
      <c r="P36" s="91"/>
      <c r="Q36" s="91"/>
      <c r="R36" s="90" t="s">
        <v>19667</v>
      </c>
      <c r="T36" s="91"/>
      <c r="U36" s="91"/>
      <c r="V36" s="91"/>
      <c r="W36" s="91"/>
      <c r="X36" s="91"/>
      <c r="Y36" s="90" t="s">
        <v>19667</v>
      </c>
      <c r="AA36" s="91"/>
      <c r="AB36" s="91"/>
      <c r="AC36" s="91"/>
      <c r="AD36" s="91"/>
      <c r="AE36" s="91"/>
      <c r="AF36" s="91"/>
    </row>
    <row r="37">
      <c r="I37" s="90" t="s">
        <v>19668</v>
      </c>
      <c r="L37" s="91"/>
      <c r="M37" s="91"/>
      <c r="N37" s="91"/>
      <c r="O37" s="91"/>
      <c r="P37" s="91"/>
      <c r="Q37" s="91"/>
      <c r="R37" s="90" t="s">
        <v>19669</v>
      </c>
      <c r="S37" s="91"/>
      <c r="T37" s="91"/>
      <c r="U37" s="91"/>
      <c r="V37" s="91"/>
      <c r="W37" s="91"/>
      <c r="X37" s="91"/>
      <c r="Y37" s="90" t="s">
        <v>19669</v>
      </c>
      <c r="Z37" s="91"/>
      <c r="AA37" s="91"/>
      <c r="AB37" s="91"/>
      <c r="AC37" s="91"/>
      <c r="AD37" s="91"/>
      <c r="AE37" s="91"/>
      <c r="AF37" s="91"/>
    </row>
    <row r="38">
      <c r="I38" s="90" t="s">
        <v>19671</v>
      </c>
      <c r="J38" s="91"/>
      <c r="K38" s="91"/>
      <c r="L38" s="91"/>
      <c r="M38" s="91"/>
      <c r="N38" s="91"/>
      <c r="O38" s="91"/>
      <c r="P38" s="91"/>
      <c r="Q38" s="91"/>
      <c r="R38" s="90" t="s">
        <v>19672</v>
      </c>
      <c r="T38" s="91"/>
      <c r="U38" s="91"/>
      <c r="V38" s="91"/>
      <c r="W38" s="91"/>
      <c r="X38" s="91"/>
      <c r="Y38" s="90" t="s">
        <v>19674</v>
      </c>
      <c r="AC38" s="91"/>
      <c r="AD38" s="91"/>
      <c r="AE38" s="91"/>
      <c r="AF38" s="91"/>
    </row>
    <row r="39">
      <c r="I39" s="90" t="s">
        <v>19675</v>
      </c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0" t="s">
        <v>19676</v>
      </c>
      <c r="AA39" s="91"/>
      <c r="AB39" s="91"/>
      <c r="AC39" s="91"/>
      <c r="AD39" s="91"/>
      <c r="AE39" s="91"/>
      <c r="AF39" s="91"/>
    </row>
    <row r="40">
      <c r="I40" s="90" t="s">
        <v>19677</v>
      </c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</row>
    <row r="44">
      <c r="B44" s="25" t="s">
        <v>1301</v>
      </c>
      <c r="C44" s="92" t="s">
        <v>19678</v>
      </c>
      <c r="D44" s="34"/>
      <c r="E44" s="34"/>
      <c r="F44" s="34"/>
      <c r="G44" s="27"/>
      <c r="H44" s="93" t="s">
        <v>19682</v>
      </c>
      <c r="I44" s="34"/>
      <c r="J44" s="34"/>
      <c r="K44" s="27"/>
      <c r="L44" s="74" t="s">
        <v>19683</v>
      </c>
      <c r="M44" s="34"/>
      <c r="N44" s="34"/>
      <c r="O44" s="34"/>
      <c r="P44" s="27"/>
    </row>
    <row r="45">
      <c r="B45" s="29"/>
      <c r="C45" s="94">
        <v>1.0</v>
      </c>
      <c r="D45" s="94">
        <v>2.0</v>
      </c>
      <c r="E45" s="94">
        <v>3.0</v>
      </c>
      <c r="F45" s="94">
        <v>4.0</v>
      </c>
      <c r="G45" s="94">
        <v>5.0</v>
      </c>
      <c r="H45" s="95">
        <v>1.0</v>
      </c>
      <c r="I45" s="96">
        <v>2.0</v>
      </c>
      <c r="J45" s="96">
        <v>3.0</v>
      </c>
      <c r="K45" s="96">
        <v>4.0</v>
      </c>
      <c r="L45" s="78">
        <v>1.0</v>
      </c>
      <c r="M45" s="79">
        <v>2.0</v>
      </c>
      <c r="N45" s="79">
        <v>3.0</v>
      </c>
      <c r="O45" s="79">
        <v>4.0</v>
      </c>
      <c r="P45" s="79">
        <v>5.0</v>
      </c>
    </row>
    <row r="46">
      <c r="B46" s="31" t="s">
        <v>809</v>
      </c>
      <c r="C46" s="97">
        <f>COUNTIFs(data_K!$K:$K,$B46,data_K!$Y:$Y,C$45)</f>
        <v>62</v>
      </c>
      <c r="D46" s="97">
        <f>COUNTIFs(data_K!$K:$K,$B46,data_K!$Y:$Y,D$45)</f>
        <v>0</v>
      </c>
      <c r="E46" s="97">
        <f>COUNTIFs(data_K!$K:$K,$B46,data_K!$Y:$Y,E$45)</f>
        <v>0</v>
      </c>
      <c r="F46" s="97">
        <f>COUNTIFs(data_K!$K:$K,$B46,data_K!$Y:$Y,F$45)</f>
        <v>0</v>
      </c>
      <c r="G46" s="97">
        <f>COUNTIFs(data_K!$K:$K,$B46,data_K!$Y:$Y,G$45)</f>
        <v>0</v>
      </c>
      <c r="H46" s="98">
        <f>COUNTIFs(data_K!$K:$K,$B46,data_K!$Z:$Z,H$45)</f>
        <v>62</v>
      </c>
      <c r="I46" s="98">
        <f>COUNTIFs(data_K!$K:$K,$B46,data_K!$Z:$Z,I$45)</f>
        <v>0</v>
      </c>
      <c r="J46" s="98">
        <f>COUNTIFs(data_K!$K:$K,$B46,data_K!$Z:$Z,J$45)</f>
        <v>0</v>
      </c>
      <c r="K46" s="98">
        <f>COUNTIFs(data_K!$K:$K,$B46,data_K!$Z:$Z,K$45)</f>
        <v>0</v>
      </c>
      <c r="L46" s="85">
        <f>COUNTIFs(data_K!$K:$K,$B46,data_K!$AA:$AA,L$45)</f>
        <v>62</v>
      </c>
      <c r="M46" s="85">
        <f>COUNTIFs(data_K!$K:$K,$B46,data_K!$AA:$AA,M$45)</f>
        <v>0</v>
      </c>
      <c r="N46" s="85">
        <f>COUNTIFs(data_K!$K:$K,$B46,data_K!$AA:$AA,N$45)</f>
        <v>0</v>
      </c>
      <c r="O46" s="85">
        <f>COUNTIFs(data_K!$K:$K,$B46,data_K!$AA:$AA,O$45)</f>
        <v>0</v>
      </c>
      <c r="P46" s="85">
        <f>COUNTIFs(data_K!$K:$K,$B46,data_K!$AA:$AA,P$45)</f>
        <v>0</v>
      </c>
    </row>
    <row r="47">
      <c r="B47" s="31" t="s">
        <v>1345</v>
      </c>
      <c r="C47" s="97">
        <f>COUNTIFs(data_K!$K:$K,$B47,data_K!$Y:$Y,C$45)</f>
        <v>53</v>
      </c>
      <c r="D47" s="97">
        <f>COUNTIFs(data_K!$K:$K,$B47,data_K!$Y:$Y,D$45)</f>
        <v>1</v>
      </c>
      <c r="E47" s="97">
        <f>COUNTIFs(data_K!$K:$K,$B47,data_K!$Y:$Y,E$45)</f>
        <v>0</v>
      </c>
      <c r="F47" s="97">
        <f>COUNTIFs(data_K!$K:$K,$B47,data_K!$Y:$Y,F$45)</f>
        <v>0</v>
      </c>
      <c r="G47" s="97">
        <f>COUNTIFs(data_K!$K:$K,$B47,data_K!$Y:$Y,G$45)</f>
        <v>0</v>
      </c>
      <c r="H47" s="98">
        <f>COUNTIFs(data_K!$K:$K,$B47,data_K!$Z:$Z,H$45)</f>
        <v>54</v>
      </c>
      <c r="I47" s="98">
        <f>COUNTIFs(data_K!$K:$K,$B47,data_K!$Z:$Z,I$45)</f>
        <v>0</v>
      </c>
      <c r="J47" s="98">
        <f>COUNTIFs(data_K!$K:$K,$B47,data_K!$Z:$Z,J$45)</f>
        <v>0</v>
      </c>
      <c r="K47" s="98">
        <f>COUNTIFs(data_K!$K:$K,$B47,data_K!$Z:$Z,K$45)</f>
        <v>0</v>
      </c>
      <c r="L47" s="85">
        <f>COUNTIFs(data_K!$K:$K,$B47,data_K!$AA:$AA,L$45)</f>
        <v>54</v>
      </c>
      <c r="M47" s="85">
        <f>COUNTIFs(data_K!$K:$K,$B47,data_K!$AA:$AA,M$45)</f>
        <v>0</v>
      </c>
      <c r="N47" s="85">
        <f>COUNTIFs(data_K!$K:$K,$B47,data_K!$AA:$AA,N$45)</f>
        <v>0</v>
      </c>
      <c r="O47" s="85">
        <f>COUNTIFs(data_K!$K:$K,$B47,data_K!$AA:$AA,O$45)</f>
        <v>0</v>
      </c>
      <c r="P47" s="85">
        <f>COUNTIFs(data_K!$K:$K,$B47,data_K!$AA:$AA,P$45)</f>
        <v>0</v>
      </c>
    </row>
    <row r="48">
      <c r="B48" s="31" t="s">
        <v>385</v>
      </c>
      <c r="C48" s="97">
        <f>COUNTIFs(data_K!$K:$K,$B48,data_K!$Y:$Y,C$45)</f>
        <v>50</v>
      </c>
      <c r="D48" s="97">
        <f>COUNTIFs(data_K!$K:$K,$B48,data_K!$Y:$Y,D$45)</f>
        <v>2</v>
      </c>
      <c r="E48" s="97">
        <f>COUNTIFs(data_K!$K:$K,$B48,data_K!$Y:$Y,E$45)</f>
        <v>0</v>
      </c>
      <c r="F48" s="97">
        <f>COUNTIFs(data_K!$K:$K,$B48,data_K!$Y:$Y,F$45)</f>
        <v>0</v>
      </c>
      <c r="G48" s="97">
        <f>COUNTIFs(data_K!$K:$K,$B48,data_K!$Y:$Y,G$45)</f>
        <v>0</v>
      </c>
      <c r="H48" s="98">
        <f>COUNTIFs(data_K!$K:$K,$B48,data_K!$Z:$Z,H$45)</f>
        <v>52</v>
      </c>
      <c r="I48" s="98">
        <f>COUNTIFs(data_K!$K:$K,$B48,data_K!$Z:$Z,I$45)</f>
        <v>0</v>
      </c>
      <c r="J48" s="98">
        <f>COUNTIFs(data_K!$K:$K,$B48,data_K!$Z:$Z,J$45)</f>
        <v>0</v>
      </c>
      <c r="K48" s="98">
        <f>COUNTIFs(data_K!$K:$K,$B48,data_K!$Z:$Z,K$45)</f>
        <v>0</v>
      </c>
      <c r="L48" s="85">
        <f>COUNTIFs(data_K!$K:$K,$B48,data_K!$AA:$AA,L$45)</f>
        <v>52</v>
      </c>
      <c r="M48" s="85">
        <f>COUNTIFs(data_K!$K:$K,$B48,data_K!$AA:$AA,M$45)</f>
        <v>0</v>
      </c>
      <c r="N48" s="85">
        <f>COUNTIFs(data_K!$K:$K,$B48,data_K!$AA:$AA,N$45)</f>
        <v>0</v>
      </c>
      <c r="O48" s="85">
        <f>COUNTIFs(data_K!$K:$K,$B48,data_K!$AA:$AA,O$45)</f>
        <v>0</v>
      </c>
      <c r="P48" s="85">
        <f>COUNTIFs(data_K!$K:$K,$B48,data_K!$AA:$AA,P$45)</f>
        <v>0</v>
      </c>
    </row>
    <row r="49">
      <c r="B49" s="31" t="s">
        <v>970</v>
      </c>
      <c r="C49" s="97">
        <f>COUNTIFs(data_K!$K:$K,$B49,data_K!$Y:$Y,C$45)</f>
        <v>56</v>
      </c>
      <c r="D49" s="97">
        <f>COUNTIFs(data_K!$K:$K,$B49,data_K!$Y:$Y,D$45)</f>
        <v>0</v>
      </c>
      <c r="E49" s="97">
        <f>COUNTIFs(data_K!$K:$K,$B49,data_K!$Y:$Y,E$45)</f>
        <v>0</v>
      </c>
      <c r="F49" s="97">
        <f>COUNTIFs(data_K!$K:$K,$B49,data_K!$Y:$Y,F$45)</f>
        <v>0</v>
      </c>
      <c r="G49" s="97">
        <f>COUNTIFs(data_K!$K:$K,$B49,data_K!$Y:$Y,G$45)</f>
        <v>0</v>
      </c>
      <c r="H49" s="98">
        <f>COUNTIFs(data_K!$K:$K,$B49,data_K!$Z:$Z,H$45)</f>
        <v>56</v>
      </c>
      <c r="I49" s="98">
        <f>COUNTIFs(data_K!$K:$K,$B49,data_K!$Z:$Z,I$45)</f>
        <v>0</v>
      </c>
      <c r="J49" s="98">
        <f>COUNTIFs(data_K!$K:$K,$B49,data_K!$Z:$Z,J$45)</f>
        <v>0</v>
      </c>
      <c r="K49" s="98">
        <f>COUNTIFs(data_K!$K:$K,$B49,data_K!$Z:$Z,K$45)</f>
        <v>0</v>
      </c>
      <c r="L49" s="85">
        <f>COUNTIFs(data_K!$K:$K,$B49,data_K!$AA:$AA,L$45)</f>
        <v>56</v>
      </c>
      <c r="M49" s="85">
        <f>COUNTIFs(data_K!$K:$K,$B49,data_K!$AA:$AA,M$45)</f>
        <v>0</v>
      </c>
      <c r="N49" s="85">
        <f>COUNTIFs(data_K!$K:$K,$B49,data_K!$AA:$AA,N$45)</f>
        <v>0</v>
      </c>
      <c r="O49" s="85">
        <f>COUNTIFs(data_K!$K:$K,$B49,data_K!$AA:$AA,O$45)</f>
        <v>0</v>
      </c>
      <c r="P49" s="85">
        <f>COUNTIFs(data_K!$K:$K,$B49,data_K!$AA:$AA,P$45)</f>
        <v>0</v>
      </c>
    </row>
    <row r="50">
      <c r="B50" s="31" t="s">
        <v>171</v>
      </c>
      <c r="C50" s="97">
        <f>COUNTIFs(data_K!$K:$K,$B50,data_K!$Y:$Y,C$45)</f>
        <v>62</v>
      </c>
      <c r="D50" s="97">
        <f>COUNTIFs(data_K!$K:$K,$B50,data_K!$Y:$Y,D$45)</f>
        <v>0</v>
      </c>
      <c r="E50" s="97">
        <f>COUNTIFs(data_K!$K:$K,$B50,data_K!$Y:$Y,E$45)</f>
        <v>0</v>
      </c>
      <c r="F50" s="97">
        <f>COUNTIFs(data_K!$K:$K,$B50,data_K!$Y:$Y,F$45)</f>
        <v>0</v>
      </c>
      <c r="G50" s="97">
        <f>COUNTIFs(data_K!$K:$K,$B50,data_K!$Y:$Y,G$45)</f>
        <v>0</v>
      </c>
      <c r="H50" s="98">
        <f>COUNTIFs(data_K!$K:$K,$B50,data_K!$Z:$Z,H$45)</f>
        <v>62</v>
      </c>
      <c r="I50" s="98">
        <f>COUNTIFs(data_K!$K:$K,$B50,data_K!$Z:$Z,I$45)</f>
        <v>0</v>
      </c>
      <c r="J50" s="98">
        <f>COUNTIFs(data_K!$K:$K,$B50,data_K!$Z:$Z,J$45)</f>
        <v>0</v>
      </c>
      <c r="K50" s="98">
        <f>COUNTIFs(data_K!$K:$K,$B50,data_K!$Z:$Z,K$45)</f>
        <v>0</v>
      </c>
      <c r="L50" s="85">
        <f>COUNTIFs(data_K!$K:$K,$B50,data_K!$AA:$AA,L$45)</f>
        <v>62</v>
      </c>
      <c r="M50" s="85">
        <f>COUNTIFs(data_K!$K:$K,$B50,data_K!$AA:$AA,M$45)</f>
        <v>0</v>
      </c>
      <c r="N50" s="85">
        <f>COUNTIFs(data_K!$K:$K,$B50,data_K!$AA:$AA,N$45)</f>
        <v>0</v>
      </c>
      <c r="O50" s="85">
        <f>COUNTIFs(data_K!$K:$K,$B50,data_K!$AA:$AA,O$45)</f>
        <v>0</v>
      </c>
      <c r="P50" s="85">
        <f>COUNTIFs(data_K!$K:$K,$B50,data_K!$AA:$AA,P$45)</f>
        <v>0</v>
      </c>
    </row>
    <row r="51">
      <c r="B51" s="31" t="s">
        <v>317</v>
      </c>
      <c r="C51" s="97">
        <f>COUNTIFs(data_K!$K:$K,$B51,data_K!$Y:$Y,C$45)</f>
        <v>67</v>
      </c>
      <c r="D51" s="97">
        <f>COUNTIFs(data_K!$K:$K,$B51,data_K!$Y:$Y,D$45)</f>
        <v>4</v>
      </c>
      <c r="E51" s="97">
        <f>COUNTIFs(data_K!$K:$K,$B51,data_K!$Y:$Y,E$45)</f>
        <v>0</v>
      </c>
      <c r="F51" s="97">
        <f>COUNTIFs(data_K!$K:$K,$B51,data_K!$Y:$Y,F$45)</f>
        <v>0</v>
      </c>
      <c r="G51" s="97">
        <f>COUNTIFs(data_K!$K:$K,$B51,data_K!$Y:$Y,G$45)</f>
        <v>0</v>
      </c>
      <c r="H51" s="98">
        <f>COUNTIFs(data_K!$K:$K,$B51,data_K!$Z:$Z,H$45)</f>
        <v>71</v>
      </c>
      <c r="I51" s="98">
        <f>COUNTIFs(data_K!$K:$K,$B51,data_K!$Z:$Z,I$45)</f>
        <v>0</v>
      </c>
      <c r="J51" s="98">
        <f>COUNTIFs(data_K!$K:$K,$B51,data_K!$Z:$Z,J$45)</f>
        <v>0</v>
      </c>
      <c r="K51" s="98">
        <f>COUNTIFs(data_K!$K:$K,$B51,data_K!$Z:$Z,K$45)</f>
        <v>0</v>
      </c>
      <c r="L51" s="85">
        <f>COUNTIFs(data_K!$K:$K,$B51,data_K!$AA:$AA,L$45)</f>
        <v>71</v>
      </c>
      <c r="M51" s="85">
        <f>COUNTIFs(data_K!$K:$K,$B51,data_K!$AA:$AA,M$45)</f>
        <v>0</v>
      </c>
      <c r="N51" s="85">
        <f>COUNTIFs(data_K!$K:$K,$B51,data_K!$AA:$AA,N$45)</f>
        <v>0</v>
      </c>
      <c r="O51" s="85">
        <f>COUNTIFs(data_K!$K:$K,$B51,data_K!$AA:$AA,O$45)</f>
        <v>0</v>
      </c>
      <c r="P51" s="85">
        <f>COUNTIFs(data_K!$K:$K,$B51,data_K!$AA:$AA,P$45)</f>
        <v>0</v>
      </c>
    </row>
    <row r="52">
      <c r="B52" s="31" t="s">
        <v>573</v>
      </c>
      <c r="C52" s="97">
        <f>COUNTIFs(data_K!$K:$K,$B52,data_K!$Y:$Y,C$45)</f>
        <v>56</v>
      </c>
      <c r="D52" s="97">
        <f>COUNTIFs(data_K!$K:$K,$B52,data_K!$Y:$Y,D$45)</f>
        <v>0</v>
      </c>
      <c r="E52" s="97">
        <f>COUNTIFs(data_K!$K:$K,$B52,data_K!$Y:$Y,E$45)</f>
        <v>0</v>
      </c>
      <c r="F52" s="97">
        <f>COUNTIFs(data_K!$K:$K,$B52,data_K!$Y:$Y,F$45)</f>
        <v>0</v>
      </c>
      <c r="G52" s="97">
        <f>COUNTIFs(data_K!$K:$K,$B52,data_K!$Y:$Y,G$45)</f>
        <v>0</v>
      </c>
      <c r="H52" s="98">
        <f>COUNTIFs(data_K!$K:$K,$B52,data_K!$Z:$Z,H$45)</f>
        <v>56</v>
      </c>
      <c r="I52" s="98">
        <f>COUNTIFs(data_K!$K:$K,$B52,data_K!$Z:$Z,I$45)</f>
        <v>0</v>
      </c>
      <c r="J52" s="98">
        <f>COUNTIFs(data_K!$K:$K,$B52,data_K!$Z:$Z,J$45)</f>
        <v>0</v>
      </c>
      <c r="K52" s="98">
        <f>COUNTIFs(data_K!$K:$K,$B52,data_K!$Z:$Z,K$45)</f>
        <v>0</v>
      </c>
      <c r="L52" s="85">
        <f>COUNTIFs(data_K!$K:$K,$B52,data_K!$AA:$AA,L$45)</f>
        <v>56</v>
      </c>
      <c r="M52" s="85">
        <f>COUNTIFs(data_K!$K:$K,$B52,data_K!$AA:$AA,M$45)</f>
        <v>0</v>
      </c>
      <c r="N52" s="85">
        <f>COUNTIFs(data_K!$K:$K,$B52,data_K!$AA:$AA,N$45)</f>
        <v>0</v>
      </c>
      <c r="O52" s="85">
        <f>COUNTIFs(data_K!$K:$K,$B52,data_K!$AA:$AA,O$45)</f>
        <v>0</v>
      </c>
      <c r="P52" s="85">
        <f>COUNTIFs(data_K!$K:$K,$B52,data_K!$AA:$AA,P$45)</f>
        <v>0</v>
      </c>
    </row>
    <row r="53">
      <c r="B53" s="31" t="s">
        <v>863</v>
      </c>
      <c r="C53" s="97">
        <f>COUNTIFs(data_K!$K:$K,$B53,data_K!$Y:$Y,C$45)</f>
        <v>69</v>
      </c>
      <c r="D53" s="97">
        <f>COUNTIFs(data_K!$K:$K,$B53,data_K!$Y:$Y,D$45)</f>
        <v>0</v>
      </c>
      <c r="E53" s="97">
        <f>COUNTIFs(data_K!$K:$K,$B53,data_K!$Y:$Y,E$45)</f>
        <v>0</v>
      </c>
      <c r="F53" s="97">
        <f>COUNTIFs(data_K!$K:$K,$B53,data_K!$Y:$Y,F$45)</f>
        <v>0</v>
      </c>
      <c r="G53" s="97">
        <f>COUNTIFs(data_K!$K:$K,$B53,data_K!$Y:$Y,G$45)</f>
        <v>0</v>
      </c>
      <c r="H53" s="98">
        <f>COUNTIFs(data_K!$K:$K,$B53,data_K!$Z:$Z,H$45)</f>
        <v>69</v>
      </c>
      <c r="I53" s="98">
        <f>COUNTIFs(data_K!$K:$K,$B53,data_K!$Z:$Z,I$45)</f>
        <v>0</v>
      </c>
      <c r="J53" s="98">
        <f>COUNTIFs(data_K!$K:$K,$B53,data_K!$Z:$Z,J$45)</f>
        <v>0</v>
      </c>
      <c r="K53" s="98">
        <f>COUNTIFs(data_K!$K:$K,$B53,data_K!$Z:$Z,K$45)</f>
        <v>0</v>
      </c>
      <c r="L53" s="85">
        <f>COUNTIFs(data_K!$K:$K,$B53,data_K!$AA:$AA,L$45)</f>
        <v>69</v>
      </c>
      <c r="M53" s="85">
        <f>COUNTIFs(data_K!$K:$K,$B53,data_K!$AA:$AA,M$45)</f>
        <v>0</v>
      </c>
      <c r="N53" s="85">
        <f>COUNTIFs(data_K!$K:$K,$B53,data_K!$AA:$AA,N$45)</f>
        <v>0</v>
      </c>
      <c r="O53" s="85">
        <f>COUNTIFs(data_K!$K:$K,$B53,data_K!$AA:$AA,O$45)</f>
        <v>0</v>
      </c>
      <c r="P53" s="85">
        <f>COUNTIFs(data_K!$K:$K,$B53,data_K!$AA:$AA,P$45)</f>
        <v>0</v>
      </c>
    </row>
    <row r="54">
      <c r="B54" s="31" t="s">
        <v>1543</v>
      </c>
      <c r="C54" s="97">
        <f>COUNTIFs(data_K!$K:$K,$B54,data_K!$Y:$Y,C$45)</f>
        <v>59</v>
      </c>
      <c r="D54" s="97">
        <f>COUNTIFs(data_K!$K:$K,$B54,data_K!$Y:$Y,D$45)</f>
        <v>0</v>
      </c>
      <c r="E54" s="97">
        <f>COUNTIFs(data_K!$K:$K,$B54,data_K!$Y:$Y,E$45)</f>
        <v>0</v>
      </c>
      <c r="F54" s="97">
        <f>COUNTIFs(data_K!$K:$K,$B54,data_K!$Y:$Y,F$45)</f>
        <v>0</v>
      </c>
      <c r="G54" s="97">
        <f>COUNTIFs(data_K!$K:$K,$B54,data_K!$Y:$Y,G$45)</f>
        <v>0</v>
      </c>
      <c r="H54" s="98">
        <f>COUNTIFs(data_K!$K:$K,$B54,data_K!$Z:$Z,H$45)</f>
        <v>59</v>
      </c>
      <c r="I54" s="98">
        <f>COUNTIFs(data_K!$K:$K,$B54,data_K!$Z:$Z,I$45)</f>
        <v>0</v>
      </c>
      <c r="J54" s="98">
        <f>COUNTIFs(data_K!$K:$K,$B54,data_K!$Z:$Z,J$45)</f>
        <v>0</v>
      </c>
      <c r="K54" s="98">
        <f>COUNTIFs(data_K!$K:$K,$B54,data_K!$Z:$Z,K$45)</f>
        <v>0</v>
      </c>
      <c r="L54" s="85">
        <f>COUNTIFs(data_K!$K:$K,$B54,data_K!$AA:$AA,L$45)</f>
        <v>59</v>
      </c>
      <c r="M54" s="85">
        <f>COUNTIFs(data_K!$K:$K,$B54,data_K!$AA:$AA,M$45)</f>
        <v>0</v>
      </c>
      <c r="N54" s="85">
        <f>COUNTIFs(data_K!$K:$K,$B54,data_K!$AA:$AA,N$45)</f>
        <v>0</v>
      </c>
      <c r="O54" s="85">
        <f>COUNTIFs(data_K!$K:$K,$B54,data_K!$AA:$AA,O$45)</f>
        <v>0</v>
      </c>
      <c r="P54" s="85">
        <f>COUNTIFs(data_K!$K:$K,$B54,data_K!$AA:$AA,P$45)</f>
        <v>0</v>
      </c>
    </row>
    <row r="55">
      <c r="B55" s="31" t="s">
        <v>237</v>
      </c>
      <c r="C55" s="97">
        <f>COUNTIFs(data_K!$K:$K,$B55,data_K!$Y:$Y,C$45)</f>
        <v>90</v>
      </c>
      <c r="D55" s="97">
        <f>COUNTIFs(data_K!$K:$K,$B55,data_K!$Y:$Y,D$45)</f>
        <v>2</v>
      </c>
      <c r="E55" s="97">
        <f>COUNTIFs(data_K!$K:$K,$B55,data_K!$Y:$Y,E$45)</f>
        <v>0</v>
      </c>
      <c r="F55" s="97">
        <f>COUNTIFs(data_K!$K:$K,$B55,data_K!$Y:$Y,F$45)</f>
        <v>0</v>
      </c>
      <c r="G55" s="97">
        <f>COUNTIFs(data_K!$K:$K,$B55,data_K!$Y:$Y,G$45)</f>
        <v>0</v>
      </c>
      <c r="H55" s="98">
        <f>COUNTIFs(data_K!$K:$K,$B55,data_K!$Z:$Z,H$45)</f>
        <v>92</v>
      </c>
      <c r="I55" s="98">
        <f>COUNTIFs(data_K!$K:$K,$B55,data_K!$Z:$Z,I$45)</f>
        <v>0</v>
      </c>
      <c r="J55" s="98">
        <f>COUNTIFs(data_K!$K:$K,$B55,data_K!$Z:$Z,J$45)</f>
        <v>0</v>
      </c>
      <c r="K55" s="98">
        <f>COUNTIFs(data_K!$K:$K,$B55,data_K!$Z:$Z,K$45)</f>
        <v>0</v>
      </c>
      <c r="L55" s="85">
        <f>COUNTIFs(data_K!$K:$K,$B55,data_K!$AA:$AA,L$45)</f>
        <v>92</v>
      </c>
      <c r="M55" s="85">
        <f>COUNTIFs(data_K!$K:$K,$B55,data_K!$AA:$AA,M$45)</f>
        <v>0</v>
      </c>
      <c r="N55" s="85">
        <f>COUNTIFs(data_K!$K:$K,$B55,data_K!$AA:$AA,N$45)</f>
        <v>0</v>
      </c>
      <c r="O55" s="85">
        <f>COUNTIFs(data_K!$K:$K,$B55,data_K!$AA:$AA,O$45)</f>
        <v>0</v>
      </c>
      <c r="P55" s="85">
        <f>COUNTIFs(data_K!$K:$K,$B55,data_K!$AA:$AA,P$45)</f>
        <v>0</v>
      </c>
    </row>
    <row r="56">
      <c r="B56" s="32" t="s">
        <v>1590</v>
      </c>
      <c r="C56" s="108">
        <f t="shared" ref="C56:P56" si="3">SUM(C46:C55)</f>
        <v>624</v>
      </c>
      <c r="D56" s="108">
        <f t="shared" si="3"/>
        <v>9</v>
      </c>
      <c r="E56" s="108">
        <f t="shared" si="3"/>
        <v>0</v>
      </c>
      <c r="F56" s="108">
        <f t="shared" si="3"/>
        <v>0</v>
      </c>
      <c r="G56" s="108">
        <f t="shared" si="3"/>
        <v>0</v>
      </c>
      <c r="H56" s="95">
        <f t="shared" si="3"/>
        <v>633</v>
      </c>
      <c r="I56" s="95">
        <f t="shared" si="3"/>
        <v>0</v>
      </c>
      <c r="J56" s="95">
        <f t="shared" si="3"/>
        <v>0</v>
      </c>
      <c r="K56" s="95">
        <f t="shared" si="3"/>
        <v>0</v>
      </c>
      <c r="L56" s="78">
        <f t="shared" si="3"/>
        <v>633</v>
      </c>
      <c r="M56" s="78">
        <f t="shared" si="3"/>
        <v>0</v>
      </c>
      <c r="N56" s="78">
        <f t="shared" si="3"/>
        <v>0</v>
      </c>
      <c r="O56" s="78">
        <f t="shared" si="3"/>
        <v>0</v>
      </c>
      <c r="P56" s="78">
        <f t="shared" si="3"/>
        <v>0</v>
      </c>
    </row>
    <row r="58">
      <c r="B58" s="90" t="s">
        <v>19646</v>
      </c>
      <c r="C58" s="90" t="s">
        <v>19719</v>
      </c>
      <c r="G58" s="91"/>
      <c r="H58" s="90" t="s">
        <v>19720</v>
      </c>
      <c r="J58" s="91"/>
      <c r="K58" s="91"/>
      <c r="L58" s="90" t="s">
        <v>19721</v>
      </c>
      <c r="N58" s="91"/>
      <c r="O58" s="91"/>
      <c r="P58" s="91"/>
    </row>
    <row r="59">
      <c r="B59" s="91"/>
      <c r="C59" s="90" t="s">
        <v>19722</v>
      </c>
      <c r="F59" s="91"/>
      <c r="G59" s="91"/>
      <c r="H59" s="90" t="s">
        <v>19723</v>
      </c>
      <c r="K59" s="91"/>
      <c r="L59" s="90" t="s">
        <v>19724</v>
      </c>
      <c r="N59" s="91"/>
      <c r="O59" s="91"/>
      <c r="P59" s="91"/>
    </row>
    <row r="60">
      <c r="B60" s="91"/>
      <c r="C60" s="90" t="s">
        <v>19725</v>
      </c>
      <c r="F60" s="91"/>
      <c r="G60" s="91"/>
      <c r="H60" s="90" t="s">
        <v>19726</v>
      </c>
      <c r="K60" s="91"/>
      <c r="L60" s="90" t="s">
        <v>19727</v>
      </c>
      <c r="N60" s="91"/>
      <c r="O60" s="91"/>
      <c r="P60" s="91"/>
    </row>
    <row r="61">
      <c r="B61" s="91"/>
      <c r="C61" s="90" t="s">
        <v>19728</v>
      </c>
      <c r="G61" s="91"/>
      <c r="H61" s="90" t="s">
        <v>19729</v>
      </c>
      <c r="K61" s="91"/>
      <c r="L61" s="90" t="s">
        <v>19730</v>
      </c>
      <c r="O61" s="91"/>
      <c r="P61" s="91"/>
    </row>
    <row r="62">
      <c r="B62" s="91"/>
      <c r="C62" s="90" t="s">
        <v>19731</v>
      </c>
      <c r="E62" s="91"/>
      <c r="F62" s="91"/>
      <c r="G62" s="91"/>
      <c r="H62" s="91"/>
      <c r="I62" s="91"/>
      <c r="J62" s="91"/>
      <c r="K62" s="91"/>
      <c r="L62" s="90" t="s">
        <v>19665</v>
      </c>
      <c r="N62" s="91"/>
      <c r="O62" s="91"/>
      <c r="P62" s="91"/>
    </row>
    <row r="67">
      <c r="B67" s="25" t="s">
        <v>1301</v>
      </c>
      <c r="C67" s="109" t="s">
        <v>19732</v>
      </c>
      <c r="D67" s="34"/>
      <c r="E67" s="34"/>
      <c r="F67" s="34"/>
      <c r="G67" s="34"/>
      <c r="H67" s="34"/>
      <c r="I67" s="34"/>
      <c r="J67" s="34"/>
      <c r="K67" s="34"/>
      <c r="L67" s="34"/>
      <c r="M67" s="27"/>
      <c r="N67" s="74" t="s">
        <v>19733</v>
      </c>
      <c r="O67" s="34"/>
      <c r="P67" s="34"/>
      <c r="Q67" s="34"/>
      <c r="R67" s="27"/>
      <c r="S67" s="110" t="s">
        <v>19734</v>
      </c>
      <c r="T67" s="34"/>
      <c r="U67" s="34"/>
      <c r="V67" s="27"/>
      <c r="W67" s="111" t="s">
        <v>19735</v>
      </c>
      <c r="X67" s="34"/>
      <c r="Y67" s="34"/>
      <c r="Z67" s="27"/>
      <c r="AA67" s="112" t="s">
        <v>19736</v>
      </c>
      <c r="AB67" s="112" t="s">
        <v>19737</v>
      </c>
    </row>
    <row r="68">
      <c r="B68" s="29"/>
      <c r="C68" s="113">
        <v>1.0</v>
      </c>
      <c r="D68" s="113">
        <v>2.0</v>
      </c>
      <c r="E68" s="113">
        <v>3.0</v>
      </c>
      <c r="F68" s="113">
        <v>4.0</v>
      </c>
      <c r="G68" s="113">
        <v>5.0</v>
      </c>
      <c r="H68" s="113">
        <v>6.0</v>
      </c>
      <c r="I68" s="113">
        <v>7.0</v>
      </c>
      <c r="J68" s="113">
        <v>8.0</v>
      </c>
      <c r="K68" s="113">
        <v>9.0</v>
      </c>
      <c r="L68" s="113">
        <v>10.0</v>
      </c>
      <c r="M68" s="113">
        <v>11.0</v>
      </c>
      <c r="N68" s="79">
        <v>1.0</v>
      </c>
      <c r="O68" s="79">
        <v>2.0</v>
      </c>
      <c r="P68" s="79">
        <v>3.0</v>
      </c>
      <c r="Q68" s="79">
        <v>4.0</v>
      </c>
      <c r="R68" s="79">
        <v>5.0</v>
      </c>
      <c r="S68" s="114">
        <v>1.0</v>
      </c>
      <c r="T68" s="114">
        <v>2.0</v>
      </c>
      <c r="U68" s="114">
        <v>3.0</v>
      </c>
      <c r="V68" s="114">
        <v>4.0</v>
      </c>
      <c r="W68" s="115">
        <v>1.0</v>
      </c>
      <c r="X68" s="115">
        <v>2.0</v>
      </c>
      <c r="Y68" s="115">
        <v>3.0</v>
      </c>
      <c r="Z68" s="115">
        <v>4.0</v>
      </c>
      <c r="AA68" s="29"/>
      <c r="AB68" s="29"/>
    </row>
    <row r="69">
      <c r="B69" s="31" t="s">
        <v>809</v>
      </c>
      <c r="C69" s="116">
        <f>COUNTIFs(data_K!$K:$K,$B69,data_K!$AB:$AB,C$68)</f>
        <v>23</v>
      </c>
      <c r="D69" s="116">
        <f>COUNTIFs(data_K!$K:$K,$B69,data_K!$AB:$AB,D$68)</f>
        <v>8</v>
      </c>
      <c r="E69" s="116">
        <f>COUNTIFs(data_K!$K:$K,$B69,data_K!$AB:$AB,E$68)</f>
        <v>0</v>
      </c>
      <c r="F69" s="116">
        <f>COUNTIFs(data_K!$K:$K,$B69,data_K!$AB:$AB,F$68)</f>
        <v>0</v>
      </c>
      <c r="G69" s="116">
        <f>COUNTIFs(data_K!$K:$K,$B69,data_K!$AB:$AB,G$68)</f>
        <v>0</v>
      </c>
      <c r="H69" s="116">
        <f>COUNTIFs(data_K!$K:$K,$B69,data_K!$AB:$AB,H$68)</f>
        <v>0</v>
      </c>
      <c r="I69" s="116">
        <f>COUNTIFs(data_K!$K:$K,$B69,data_K!$AB:$AB,I$68)</f>
        <v>31</v>
      </c>
      <c r="J69" s="116">
        <f>COUNTIFs(data_K!$K:$K,$B69,data_K!$AB:$AB,J$68)</f>
        <v>0</v>
      </c>
      <c r="K69" s="116">
        <f>COUNTIFs(data_K!$K:$K,$B69,data_K!$AB:$AB,K$68)</f>
        <v>0</v>
      </c>
      <c r="L69" s="116">
        <f>COUNTIFs(data_K!$K:$K,$B69,data_K!$AB:$AB,L$68)</f>
        <v>0</v>
      </c>
      <c r="M69" s="116">
        <f>COUNTIFs(data_K!$K:$K,$B69,data_K!$AB:$AB,M$68)</f>
        <v>0</v>
      </c>
      <c r="N69" s="85">
        <f>COUNTIFs(data_K!$K:$K,$B69,data_K!$AC:$AC,N$68)</f>
        <v>50</v>
      </c>
      <c r="O69" s="85">
        <f>COUNTIFs(data_K!$K:$K,$B69,data_K!$AC:$AC,O$68)</f>
        <v>12</v>
      </c>
      <c r="P69" s="85">
        <f>COUNTIFs(data_K!$K:$K,$B69,data_K!$AC:$AC,P$68)</f>
        <v>0</v>
      </c>
      <c r="Q69" s="85">
        <f>COUNTIFs(data_K!$K:$K,$B69,data_K!$AC:$AC,Q$68)</f>
        <v>0</v>
      </c>
      <c r="R69" s="85">
        <f>COUNTIFs(data_K!$K:$K,$B69,data_K!$AC:$AC,R$68)</f>
        <v>0</v>
      </c>
      <c r="S69" s="117">
        <f>COUNTIFs(data_K!$K:$K,$B69,data_K!$AE:$AE,S$68)</f>
        <v>13</v>
      </c>
      <c r="T69" s="117">
        <f>COUNTIFs(data_K!$K:$K,$B69,data_K!$AE:$AE,T$68)</f>
        <v>29</v>
      </c>
      <c r="U69" s="117">
        <f>COUNTIFs(data_K!$K:$K,$B69,data_K!$AE:$AE,U$68)</f>
        <v>8</v>
      </c>
      <c r="V69" s="117">
        <f>COUNTIFs(data_K!$K:$K,$B69,data_K!$AE:$AE,V$68)</f>
        <v>0</v>
      </c>
      <c r="W69" s="118" t="str">
        <f>iferror(AVERAGEIFS(data_K!$AI:$AI,data_K!$K:$K,$B69,data_K!$AE:$AE,W$68),"-")</f>
        <v>-</v>
      </c>
      <c r="X69" s="118" t="str">
        <f>iferror(AVERAGEIFS(data_K!$AI:$AI,data_K!$K:$K,$B69,data_K!$AE:$AE,X$68),"-")</f>
        <v>-</v>
      </c>
      <c r="Y69" s="118" t="str">
        <f>iferror(AVERAGEIFS(data_K!$AI:$AI,data_K!$K:$K,$B69,data_K!$AE:$AE,Y$68),"-")</f>
        <v>-</v>
      </c>
      <c r="Z69" s="118" t="str">
        <f>iferror(AVERAGEIFS(data_K!$AI:$AI,data_K!$K:$K,$B69,data_K!$AE:$AE,Z$68),"-")</f>
        <v>-</v>
      </c>
      <c r="AA69" s="83" t="str">
        <f>AVERAGEIF(data_K!$K:$K,$B69,data_K!$AI:$AI)</f>
        <v>#DIV/0!</v>
      </c>
      <c r="AB69" s="83" t="str">
        <f>AVERAGEIF(data_K!$K:$K,$B69,data_K!$AJ:$AJ)</f>
        <v>#DIV/0!</v>
      </c>
    </row>
    <row r="70">
      <c r="B70" s="31" t="s">
        <v>1345</v>
      </c>
      <c r="C70" s="116">
        <f>COUNTIFs(data_K!$K:$K,$B70,data_K!$AB:$AB,C$68)</f>
        <v>2</v>
      </c>
      <c r="D70" s="116">
        <f>COUNTIFs(data_K!$K:$K,$B70,data_K!$AB:$AB,D$68)</f>
        <v>7</v>
      </c>
      <c r="E70" s="116">
        <f>COUNTIFs(data_K!$K:$K,$B70,data_K!$AB:$AB,E$68)</f>
        <v>0</v>
      </c>
      <c r="F70" s="116">
        <f>COUNTIFs(data_K!$K:$K,$B70,data_K!$AB:$AB,F$68)</f>
        <v>0</v>
      </c>
      <c r="G70" s="116">
        <f>COUNTIFs(data_K!$K:$K,$B70,data_K!$AB:$AB,G$68)</f>
        <v>0</v>
      </c>
      <c r="H70" s="116">
        <f>COUNTIFs(data_K!$K:$K,$B70,data_K!$AB:$AB,H$68)</f>
        <v>0</v>
      </c>
      <c r="I70" s="116">
        <f>COUNTIFs(data_K!$K:$K,$B70,data_K!$AB:$AB,I$68)</f>
        <v>45</v>
      </c>
      <c r="J70" s="116">
        <f>COUNTIFs(data_K!$K:$K,$B70,data_K!$AB:$AB,J$68)</f>
        <v>0</v>
      </c>
      <c r="K70" s="116">
        <f>COUNTIFs(data_K!$K:$K,$B70,data_K!$AB:$AB,K$68)</f>
        <v>0</v>
      </c>
      <c r="L70" s="116">
        <f>COUNTIFs(data_K!$K:$K,$B70,data_K!$AB:$AB,L$68)</f>
        <v>0</v>
      </c>
      <c r="M70" s="116">
        <f>COUNTIFs(data_K!$K:$K,$B70,data_K!$AB:$AB,M$68)</f>
        <v>0</v>
      </c>
      <c r="N70" s="85">
        <f>COUNTIFs(data_K!$K:$K,$B70,data_K!$AC:$AC,N$68)</f>
        <v>49</v>
      </c>
      <c r="O70" s="85">
        <f>COUNTIFs(data_K!$K:$K,$B70,data_K!$AC:$AC,O$68)</f>
        <v>5</v>
      </c>
      <c r="P70" s="85">
        <f>COUNTIFs(data_K!$K:$K,$B70,data_K!$AC:$AC,P$68)</f>
        <v>0</v>
      </c>
      <c r="Q70" s="85">
        <f>COUNTIFs(data_K!$K:$K,$B70,data_K!$AC:$AC,Q$68)</f>
        <v>0</v>
      </c>
      <c r="R70" s="85">
        <f>COUNTIFs(data_K!$K:$K,$B70,data_K!$AC:$AC,R$68)</f>
        <v>0</v>
      </c>
      <c r="S70" s="117">
        <f>COUNTIFs(data_K!$K:$K,$B70,data_K!$AE:$AE,S$68)</f>
        <v>11</v>
      </c>
      <c r="T70" s="117">
        <f>COUNTIFs(data_K!$K:$K,$B70,data_K!$AE:$AE,T$68)</f>
        <v>36</v>
      </c>
      <c r="U70" s="117">
        <f>COUNTIFs(data_K!$K:$K,$B70,data_K!$AE:$AE,U$68)</f>
        <v>2</v>
      </c>
      <c r="V70" s="117">
        <f>COUNTIFs(data_K!$K:$K,$B70,data_K!$AE:$AE,V$68)</f>
        <v>0</v>
      </c>
      <c r="W70" s="118" t="str">
        <f>iferror(AVERAGEIFS(data_K!$AI:$AI,data_K!$K:$K,$B70,data_K!$AE:$AE,W$68),"-")</f>
        <v>-</v>
      </c>
      <c r="X70" s="118" t="str">
        <f>iferror(AVERAGEIFS(data_K!$AI:$AI,data_K!$K:$K,$B70,data_K!$AE:$AE,X$68),"-")</f>
        <v>-</v>
      </c>
      <c r="Y70" s="118" t="str">
        <f>iferror(AVERAGEIFS(data_K!$AI:$AI,data_K!$K:$K,$B70,data_K!$AE:$AE,Y$68),"-")</f>
        <v>-</v>
      </c>
      <c r="Z70" s="118" t="str">
        <f>iferror(AVERAGEIFS(data_K!$AI:$AI,data_K!$K:$K,$B70,data_K!$AE:$AE,Z$68),"-")</f>
        <v>-</v>
      </c>
      <c r="AA70" s="83" t="str">
        <f>AVERAGEIF(data_K!$K:$K,$B70,data_K!$AI:$AI)</f>
        <v>#DIV/0!</v>
      </c>
      <c r="AB70" s="83" t="str">
        <f>AVERAGEIF(data_K!$K:$K,$B70,data_K!$AJ:$AJ)</f>
        <v>#DIV/0!</v>
      </c>
    </row>
    <row r="71">
      <c r="B71" s="31" t="s">
        <v>385</v>
      </c>
      <c r="C71" s="116">
        <f>COUNTIFs(data_K!$K:$K,$B71,data_K!$AB:$AB,C$68)</f>
        <v>8</v>
      </c>
      <c r="D71" s="116">
        <f>COUNTIFs(data_K!$K:$K,$B71,data_K!$AB:$AB,D$68)</f>
        <v>14</v>
      </c>
      <c r="E71" s="116">
        <f>COUNTIFs(data_K!$K:$K,$B71,data_K!$AB:$AB,E$68)</f>
        <v>0</v>
      </c>
      <c r="F71" s="116">
        <f>COUNTIFs(data_K!$K:$K,$B71,data_K!$AB:$AB,F$68)</f>
        <v>0</v>
      </c>
      <c r="G71" s="116">
        <f>COUNTIFs(data_K!$K:$K,$B71,data_K!$AB:$AB,G$68)</f>
        <v>0</v>
      </c>
      <c r="H71" s="116">
        <f>COUNTIFs(data_K!$K:$K,$B71,data_K!$AB:$AB,H$68)</f>
        <v>0</v>
      </c>
      <c r="I71" s="116">
        <f>COUNTIFs(data_K!$K:$K,$B71,data_K!$AB:$AB,I$68)</f>
        <v>30</v>
      </c>
      <c r="J71" s="116">
        <f>COUNTIFs(data_K!$K:$K,$B71,data_K!$AB:$AB,J$68)</f>
        <v>0</v>
      </c>
      <c r="K71" s="116">
        <f>COUNTIFs(data_K!$K:$K,$B71,data_K!$AB:$AB,K$68)</f>
        <v>0</v>
      </c>
      <c r="L71" s="116">
        <f>COUNTIFs(data_K!$K:$K,$B71,data_K!$AB:$AB,L$68)</f>
        <v>0</v>
      </c>
      <c r="M71" s="116">
        <f>COUNTIFs(data_K!$K:$K,$B71,data_K!$AB:$AB,M$68)</f>
        <v>0</v>
      </c>
      <c r="N71" s="85">
        <f>COUNTIFs(data_K!$K:$K,$B71,data_K!$AC:$AC,N$68)</f>
        <v>51</v>
      </c>
      <c r="O71" s="85">
        <f>COUNTIFs(data_K!$K:$K,$B71,data_K!$AC:$AC,O$68)</f>
        <v>1</v>
      </c>
      <c r="P71" s="85">
        <f>COUNTIFs(data_K!$K:$K,$B71,data_K!$AC:$AC,P$68)</f>
        <v>0</v>
      </c>
      <c r="Q71" s="85">
        <f>COUNTIFs(data_K!$K:$K,$B71,data_K!$AC:$AC,Q$68)</f>
        <v>0</v>
      </c>
      <c r="R71" s="85">
        <f>COUNTIFs(data_K!$K:$K,$B71,data_K!$AC:$AC,R$68)</f>
        <v>0</v>
      </c>
      <c r="S71" s="117">
        <f>COUNTIFs(data_K!$K:$K,$B71,data_K!$AE:$AE,S$68)</f>
        <v>19</v>
      </c>
      <c r="T71" s="117">
        <f>COUNTIFs(data_K!$K:$K,$B71,data_K!$AE:$AE,T$68)</f>
        <v>27</v>
      </c>
      <c r="U71" s="117">
        <f>COUNTIFs(data_K!$K:$K,$B71,data_K!$AE:$AE,U$68)</f>
        <v>5</v>
      </c>
      <c r="V71" s="117">
        <f>COUNTIFs(data_K!$K:$K,$B71,data_K!$AE:$AE,V$68)</f>
        <v>0</v>
      </c>
      <c r="W71" s="118" t="str">
        <f>iferror(AVERAGEIFS(data_K!$AI:$AI,data_K!$K:$K,$B71,data_K!$AE:$AE,W$68),"-")</f>
        <v>-</v>
      </c>
      <c r="X71" s="118" t="str">
        <f>iferror(AVERAGEIFS(data_K!$AI:$AI,data_K!$K:$K,$B71,data_K!$AE:$AE,X$68),"-")</f>
        <v>-</v>
      </c>
      <c r="Y71" s="118" t="str">
        <f>iferror(AVERAGEIFS(data_K!$AI:$AI,data_K!$K:$K,$B71,data_K!$AE:$AE,Y$68),"-")</f>
        <v>-</v>
      </c>
      <c r="Z71" s="118" t="str">
        <f>iferror(AVERAGEIFS(data_K!$AI:$AI,data_K!$K:$K,$B71,data_K!$AE:$AE,Z$68),"-")</f>
        <v>-</v>
      </c>
      <c r="AA71" s="83" t="str">
        <f>AVERAGEIF(data_K!$K:$K,$B71,data_K!$AI:$AI)</f>
        <v>#DIV/0!</v>
      </c>
      <c r="AB71" s="83" t="str">
        <f>AVERAGEIF(data_K!$K:$K,$B71,data_K!$AJ:$AJ)</f>
        <v>#DIV/0!</v>
      </c>
    </row>
    <row r="72">
      <c r="B72" s="31" t="s">
        <v>970</v>
      </c>
      <c r="C72" s="116">
        <f>COUNTIFs(data_K!$K:$K,$B72,data_K!$AB:$AB,C$68)</f>
        <v>12</v>
      </c>
      <c r="D72" s="116">
        <f>COUNTIFs(data_K!$K:$K,$B72,data_K!$AB:$AB,D$68)</f>
        <v>14</v>
      </c>
      <c r="E72" s="116">
        <f>COUNTIFs(data_K!$K:$K,$B72,data_K!$AB:$AB,E$68)</f>
        <v>0</v>
      </c>
      <c r="F72" s="116">
        <f>COUNTIFs(data_K!$K:$K,$B72,data_K!$AB:$AB,F$68)</f>
        <v>0</v>
      </c>
      <c r="G72" s="116">
        <f>COUNTIFs(data_K!$K:$K,$B72,data_K!$AB:$AB,G$68)</f>
        <v>0</v>
      </c>
      <c r="H72" s="116">
        <f>COUNTIFs(data_K!$K:$K,$B72,data_K!$AB:$AB,H$68)</f>
        <v>0</v>
      </c>
      <c r="I72" s="116">
        <f>COUNTIFs(data_K!$K:$K,$B72,data_K!$AB:$AB,I$68)</f>
        <v>30</v>
      </c>
      <c r="J72" s="116">
        <f>COUNTIFs(data_K!$K:$K,$B72,data_K!$AB:$AB,J$68)</f>
        <v>0</v>
      </c>
      <c r="K72" s="116">
        <f>COUNTIFs(data_K!$K:$K,$B72,data_K!$AB:$AB,K$68)</f>
        <v>0</v>
      </c>
      <c r="L72" s="116">
        <f>COUNTIFs(data_K!$K:$K,$B72,data_K!$AB:$AB,L$68)</f>
        <v>0</v>
      </c>
      <c r="M72" s="116">
        <f>COUNTIFs(data_K!$K:$K,$B72,data_K!$AB:$AB,M$68)</f>
        <v>0</v>
      </c>
      <c r="N72" s="85">
        <f>COUNTIFs(data_K!$K:$K,$B72,data_K!$AC:$AC,N$68)</f>
        <v>48</v>
      </c>
      <c r="O72" s="85">
        <f>COUNTIFs(data_K!$K:$K,$B72,data_K!$AC:$AC,O$68)</f>
        <v>8</v>
      </c>
      <c r="P72" s="85">
        <f>COUNTIFs(data_K!$K:$K,$B72,data_K!$AC:$AC,P$68)</f>
        <v>0</v>
      </c>
      <c r="Q72" s="85">
        <f>COUNTIFs(data_K!$K:$K,$B72,data_K!$AC:$AC,Q$68)</f>
        <v>0</v>
      </c>
      <c r="R72" s="85">
        <f>COUNTIFs(data_K!$K:$K,$B72,data_K!$AC:$AC,R$68)</f>
        <v>0</v>
      </c>
      <c r="S72" s="117">
        <f>COUNTIFs(data_K!$K:$K,$B72,data_K!$AE:$AE,S$68)</f>
        <v>14</v>
      </c>
      <c r="T72" s="117">
        <f>COUNTIFs(data_K!$K:$K,$B72,data_K!$AE:$AE,T$68)</f>
        <v>29</v>
      </c>
      <c r="U72" s="117">
        <f>COUNTIFs(data_K!$K:$K,$B72,data_K!$AE:$AE,U$68)</f>
        <v>4</v>
      </c>
      <c r="V72" s="117">
        <f>COUNTIFs(data_K!$K:$K,$B72,data_K!$AE:$AE,V$68)</f>
        <v>0</v>
      </c>
      <c r="W72" s="118" t="str">
        <f>iferror(AVERAGEIFS(data_K!$AI:$AI,data_K!$K:$K,$B72,data_K!$AE:$AE,W$68),"-")</f>
        <v>-</v>
      </c>
      <c r="X72" s="118" t="str">
        <f>iferror(AVERAGEIFS(data_K!$AI:$AI,data_K!$K:$K,$B72,data_K!$AE:$AE,X$68),"-")</f>
        <v>-</v>
      </c>
      <c r="Y72" s="118" t="str">
        <f>iferror(AVERAGEIFS(data_K!$AI:$AI,data_K!$K:$K,$B72,data_K!$AE:$AE,Y$68),"-")</f>
        <v>-</v>
      </c>
      <c r="Z72" s="118" t="str">
        <f>iferror(AVERAGEIFS(data_K!$AI:$AI,data_K!$K:$K,$B72,data_K!$AE:$AE,Z$68),"-")</f>
        <v>-</v>
      </c>
      <c r="AA72" s="83" t="str">
        <f>AVERAGEIF(data_K!$K:$K,$B72,data_K!$AI:$AI)</f>
        <v>#DIV/0!</v>
      </c>
      <c r="AB72" s="83" t="str">
        <f>AVERAGEIF(data_K!$K:$K,$B72,data_K!$AJ:$AJ)</f>
        <v>#DIV/0!</v>
      </c>
    </row>
    <row r="73">
      <c r="B73" s="31" t="s">
        <v>171</v>
      </c>
      <c r="C73" s="116">
        <f>COUNTIFs(data_K!$K:$K,$B73,data_K!$AB:$AB,C$68)</f>
        <v>15</v>
      </c>
      <c r="D73" s="116">
        <f>COUNTIFs(data_K!$K:$K,$B73,data_K!$AB:$AB,D$68)</f>
        <v>11</v>
      </c>
      <c r="E73" s="116">
        <f>COUNTIFs(data_K!$K:$K,$B73,data_K!$AB:$AB,E$68)</f>
        <v>0</v>
      </c>
      <c r="F73" s="116">
        <f>COUNTIFs(data_K!$K:$K,$B73,data_K!$AB:$AB,F$68)</f>
        <v>0</v>
      </c>
      <c r="G73" s="116">
        <f>COUNTIFs(data_K!$K:$K,$B73,data_K!$AB:$AB,G$68)</f>
        <v>0</v>
      </c>
      <c r="H73" s="116">
        <f>COUNTIFs(data_K!$K:$K,$B73,data_K!$AB:$AB,H$68)</f>
        <v>0</v>
      </c>
      <c r="I73" s="116">
        <f>COUNTIFs(data_K!$K:$K,$B73,data_K!$AB:$AB,I$68)</f>
        <v>36</v>
      </c>
      <c r="J73" s="116">
        <f>COUNTIFs(data_K!$K:$K,$B73,data_K!$AB:$AB,J$68)</f>
        <v>0</v>
      </c>
      <c r="K73" s="116">
        <f>COUNTIFs(data_K!$K:$K,$B73,data_K!$AB:$AB,K$68)</f>
        <v>0</v>
      </c>
      <c r="L73" s="116">
        <f>COUNTIFs(data_K!$K:$K,$B73,data_K!$AB:$AB,L$68)</f>
        <v>0</v>
      </c>
      <c r="M73" s="116">
        <f>COUNTIFs(data_K!$K:$K,$B73,data_K!$AB:$AB,M$68)</f>
        <v>0</v>
      </c>
      <c r="N73" s="85">
        <f>COUNTIFs(data_K!$K:$K,$B73,data_K!$AC:$AC,N$68)</f>
        <v>49</v>
      </c>
      <c r="O73" s="85">
        <f>COUNTIFs(data_K!$K:$K,$B73,data_K!$AC:$AC,O$68)</f>
        <v>13</v>
      </c>
      <c r="P73" s="85">
        <f>COUNTIFs(data_K!$K:$K,$B73,data_K!$AC:$AC,P$68)</f>
        <v>0</v>
      </c>
      <c r="Q73" s="85">
        <f>COUNTIFs(data_K!$K:$K,$B73,data_K!$AC:$AC,Q$68)</f>
        <v>0</v>
      </c>
      <c r="R73" s="85">
        <f>COUNTIFs(data_K!$K:$K,$B73,data_K!$AC:$AC,R$68)</f>
        <v>0</v>
      </c>
      <c r="S73" s="117">
        <f>COUNTIFs(data_K!$K:$K,$B73,data_K!$AE:$AE,S$68)</f>
        <v>15</v>
      </c>
      <c r="T73" s="117">
        <f>COUNTIFs(data_K!$K:$K,$B73,data_K!$AE:$AE,T$68)</f>
        <v>28</v>
      </c>
      <c r="U73" s="117">
        <f>COUNTIFs(data_K!$K:$K,$B73,data_K!$AE:$AE,U$68)</f>
        <v>6</v>
      </c>
      <c r="V73" s="117">
        <f>COUNTIFs(data_K!$K:$K,$B73,data_K!$AE:$AE,V$68)</f>
        <v>0</v>
      </c>
      <c r="W73" s="118" t="str">
        <f>iferror(AVERAGEIFS(data_K!$AI:$AI,data_K!$K:$K,$B73,data_K!$AE:$AE,W$68),"-")</f>
        <v>-</v>
      </c>
      <c r="X73" s="118" t="str">
        <f>iferror(AVERAGEIFS(data_K!$AI:$AI,data_K!$K:$K,$B73,data_K!$AE:$AE,X$68),"-")</f>
        <v>-</v>
      </c>
      <c r="Y73" s="118" t="str">
        <f>iferror(AVERAGEIFS(data_K!$AI:$AI,data_K!$K:$K,$B73,data_K!$AE:$AE,Y$68),"-")</f>
        <v>-</v>
      </c>
      <c r="Z73" s="118" t="str">
        <f>iferror(AVERAGEIFS(data_K!$AI:$AI,data_K!$K:$K,$B73,data_K!$AE:$AE,Z$68),"-")</f>
        <v>-</v>
      </c>
      <c r="AA73" s="83" t="str">
        <f>AVERAGEIF(data_K!$K:$K,$B73,data_K!$AI:$AI)</f>
        <v>#DIV/0!</v>
      </c>
      <c r="AB73" s="83" t="str">
        <f>AVERAGEIF(data_K!$K:$K,$B73,data_K!$AJ:$AJ)</f>
        <v>#DIV/0!</v>
      </c>
    </row>
    <row r="74">
      <c r="B74" s="31" t="s">
        <v>317</v>
      </c>
      <c r="C74" s="116">
        <f>COUNTIFs(data_K!$K:$K,$B74,data_K!$AB:$AB,C$68)</f>
        <v>9</v>
      </c>
      <c r="D74" s="116">
        <f>COUNTIFs(data_K!$K:$K,$B74,data_K!$AB:$AB,D$68)</f>
        <v>13</v>
      </c>
      <c r="E74" s="116">
        <f>COUNTIFs(data_K!$K:$K,$B74,data_K!$AB:$AB,E$68)</f>
        <v>0</v>
      </c>
      <c r="F74" s="116">
        <f>COUNTIFs(data_K!$K:$K,$B74,data_K!$AB:$AB,F$68)</f>
        <v>0</v>
      </c>
      <c r="G74" s="116">
        <f>COUNTIFs(data_K!$K:$K,$B74,data_K!$AB:$AB,G$68)</f>
        <v>1</v>
      </c>
      <c r="H74" s="116">
        <f>COUNTIFs(data_K!$K:$K,$B74,data_K!$AB:$AB,H$68)</f>
        <v>0</v>
      </c>
      <c r="I74" s="116">
        <f>COUNTIFs(data_K!$K:$K,$B74,data_K!$AB:$AB,I$68)</f>
        <v>48</v>
      </c>
      <c r="J74" s="116">
        <f>COUNTIFs(data_K!$K:$K,$B74,data_K!$AB:$AB,J$68)</f>
        <v>0</v>
      </c>
      <c r="K74" s="116">
        <f>COUNTIFs(data_K!$K:$K,$B74,data_K!$AB:$AB,K$68)</f>
        <v>0</v>
      </c>
      <c r="L74" s="116">
        <f>COUNTIFs(data_K!$K:$K,$B74,data_K!$AB:$AB,L$68)</f>
        <v>0</v>
      </c>
      <c r="M74" s="116">
        <f>COUNTIFs(data_K!$K:$K,$B74,data_K!$AB:$AB,M$68)</f>
        <v>0</v>
      </c>
      <c r="N74" s="85">
        <f>COUNTIFs(data_K!$K:$K,$B74,data_K!$AC:$AC,N$68)</f>
        <v>71</v>
      </c>
      <c r="O74" s="85">
        <f>COUNTIFs(data_K!$K:$K,$B74,data_K!$AC:$AC,O$68)</f>
        <v>0</v>
      </c>
      <c r="P74" s="85">
        <f>COUNTIFs(data_K!$K:$K,$B74,data_K!$AC:$AC,P$68)</f>
        <v>0</v>
      </c>
      <c r="Q74" s="85">
        <f>COUNTIFs(data_K!$K:$K,$B74,data_K!$AC:$AC,Q$68)</f>
        <v>0</v>
      </c>
      <c r="R74" s="85">
        <f>COUNTIFs(data_K!$K:$K,$B74,data_K!$AC:$AC,R$68)</f>
        <v>0</v>
      </c>
      <c r="S74" s="117">
        <f>COUNTIFs(data_K!$K:$K,$B74,data_K!$AE:$AE,S$68)</f>
        <v>18</v>
      </c>
      <c r="T74" s="117">
        <f>COUNTIFs(data_K!$K:$K,$B74,data_K!$AE:$AE,T$68)</f>
        <v>49</v>
      </c>
      <c r="U74" s="117">
        <f>COUNTIFs(data_K!$K:$K,$B74,data_K!$AE:$AE,U$68)</f>
        <v>4</v>
      </c>
      <c r="V74" s="117">
        <f>COUNTIFs(data_K!$K:$K,$B74,data_K!$AE:$AE,V$68)</f>
        <v>0</v>
      </c>
      <c r="W74" s="118" t="str">
        <f>iferror(AVERAGEIFS(data_K!$AI:$AI,data_K!$K:$K,$B74,data_K!$AE:$AE,W$68),"-")</f>
        <v>-</v>
      </c>
      <c r="X74" s="118" t="str">
        <f>iferror(AVERAGEIFS(data_K!$AI:$AI,data_K!$K:$K,$B74,data_K!$AE:$AE,X$68),"-")</f>
        <v>-</v>
      </c>
      <c r="Y74" s="118" t="str">
        <f>iferror(AVERAGEIFS(data_K!$AI:$AI,data_K!$K:$K,$B74,data_K!$AE:$AE,Y$68),"-")</f>
        <v>-</v>
      </c>
      <c r="Z74" s="118" t="str">
        <f>iferror(AVERAGEIFS(data_K!$AI:$AI,data_K!$K:$K,$B74,data_K!$AE:$AE,Z$68),"-")</f>
        <v>-</v>
      </c>
      <c r="AA74" s="83" t="str">
        <f>AVERAGEIF(data_K!$K:$K,$B74,data_K!$AI:$AI)</f>
        <v>#DIV/0!</v>
      </c>
      <c r="AB74" s="83" t="str">
        <f>AVERAGEIF(data_K!$K:$K,$B74,data_K!$AJ:$AJ)</f>
        <v>#DIV/0!</v>
      </c>
    </row>
    <row r="75">
      <c r="B75" s="31" t="s">
        <v>573</v>
      </c>
      <c r="C75" s="116">
        <f>COUNTIFs(data_K!$K:$K,$B75,data_K!$AB:$AB,C$68)</f>
        <v>5</v>
      </c>
      <c r="D75" s="116">
        <f>COUNTIFs(data_K!$K:$K,$B75,data_K!$AB:$AB,D$68)</f>
        <v>22</v>
      </c>
      <c r="E75" s="116">
        <f>COUNTIFs(data_K!$K:$K,$B75,data_K!$AB:$AB,E$68)</f>
        <v>0</v>
      </c>
      <c r="F75" s="116">
        <f>COUNTIFs(data_K!$K:$K,$B75,data_K!$AB:$AB,F$68)</f>
        <v>0</v>
      </c>
      <c r="G75" s="116">
        <f>COUNTIFs(data_K!$K:$K,$B75,data_K!$AB:$AB,G$68)</f>
        <v>0</v>
      </c>
      <c r="H75" s="116">
        <f>COUNTIFs(data_K!$K:$K,$B75,data_K!$AB:$AB,H$68)</f>
        <v>0</v>
      </c>
      <c r="I75" s="116">
        <f>COUNTIFs(data_K!$K:$K,$B75,data_K!$AB:$AB,I$68)</f>
        <v>29</v>
      </c>
      <c r="J75" s="116">
        <f>COUNTIFs(data_K!$K:$K,$B75,data_K!$AB:$AB,J$68)</f>
        <v>0</v>
      </c>
      <c r="K75" s="116">
        <f>COUNTIFs(data_K!$K:$K,$B75,data_K!$AB:$AB,K$68)</f>
        <v>0</v>
      </c>
      <c r="L75" s="116">
        <f>COUNTIFs(data_K!$K:$K,$B75,data_K!$AB:$AB,L$68)</f>
        <v>0</v>
      </c>
      <c r="M75" s="116">
        <f>COUNTIFs(data_K!$K:$K,$B75,data_K!$AB:$AB,M$68)</f>
        <v>0</v>
      </c>
      <c r="N75" s="85">
        <f>COUNTIFs(data_K!$K:$K,$B75,data_K!$AC:$AC,N$68)</f>
        <v>44</v>
      </c>
      <c r="O75" s="85">
        <f>COUNTIFs(data_K!$K:$K,$B75,data_K!$AC:$AC,O$68)</f>
        <v>12</v>
      </c>
      <c r="P75" s="85">
        <f>COUNTIFs(data_K!$K:$K,$B75,data_K!$AC:$AC,P$68)</f>
        <v>0</v>
      </c>
      <c r="Q75" s="85">
        <f>COUNTIFs(data_K!$K:$K,$B75,data_K!$AC:$AC,Q$68)</f>
        <v>0</v>
      </c>
      <c r="R75" s="85">
        <f>COUNTIFs(data_K!$K:$K,$B75,data_K!$AC:$AC,R$68)</f>
        <v>0</v>
      </c>
      <c r="S75" s="117">
        <f>COUNTIFs(data_K!$K:$K,$B75,data_K!$AE:$AE,S$68)</f>
        <v>14</v>
      </c>
      <c r="T75" s="117">
        <f>COUNTIFs(data_K!$K:$K,$B75,data_K!$AE:$AE,T$68)</f>
        <v>26</v>
      </c>
      <c r="U75" s="117">
        <f>COUNTIFs(data_K!$K:$K,$B75,data_K!$AE:$AE,U$68)</f>
        <v>4</v>
      </c>
      <c r="V75" s="117">
        <f>COUNTIFs(data_K!$K:$K,$B75,data_K!$AE:$AE,V$68)</f>
        <v>0</v>
      </c>
      <c r="W75" s="118" t="str">
        <f>iferror(AVERAGEIFS(data_K!$AI:$AI,data_K!$K:$K,$B75,data_K!$AE:$AE,W$68),"-")</f>
        <v>-</v>
      </c>
      <c r="X75" s="118" t="str">
        <f>iferror(AVERAGEIFS(data_K!$AI:$AI,data_K!$K:$K,$B75,data_K!$AE:$AE,X$68),"-")</f>
        <v>-</v>
      </c>
      <c r="Y75" s="118" t="str">
        <f>iferror(AVERAGEIFS(data_K!$AI:$AI,data_K!$K:$K,$B75,data_K!$AE:$AE,Y$68),"-")</f>
        <v>-</v>
      </c>
      <c r="Z75" s="118" t="str">
        <f>iferror(AVERAGEIFS(data_K!$AI:$AI,data_K!$K:$K,$B75,data_K!$AE:$AE,Z$68),"-")</f>
        <v>-</v>
      </c>
      <c r="AA75" s="83" t="str">
        <f>AVERAGEIF(data_K!$K:$K,$B75,data_K!$AI:$AI)</f>
        <v>#DIV/0!</v>
      </c>
      <c r="AB75" s="83" t="str">
        <f>AVERAGEIF(data_K!$K:$K,$B75,data_K!$AJ:$AJ)</f>
        <v>#DIV/0!</v>
      </c>
    </row>
    <row r="76">
      <c r="B76" s="31" t="s">
        <v>863</v>
      </c>
      <c r="C76" s="116">
        <f>COUNTIFs(data_K!$K:$K,$B76,data_K!$AB:$AB,C$68)</f>
        <v>2</v>
      </c>
      <c r="D76" s="116">
        <f>COUNTIFs(data_K!$K:$K,$B76,data_K!$AB:$AB,D$68)</f>
        <v>0</v>
      </c>
      <c r="E76" s="116">
        <f>COUNTIFs(data_K!$K:$K,$B76,data_K!$AB:$AB,E$68)</f>
        <v>0</v>
      </c>
      <c r="F76" s="116">
        <f>COUNTIFs(data_K!$K:$K,$B76,data_K!$AB:$AB,F$68)</f>
        <v>2</v>
      </c>
      <c r="G76" s="116">
        <f>COUNTIFs(data_K!$K:$K,$B76,data_K!$AB:$AB,G$68)</f>
        <v>0</v>
      </c>
      <c r="H76" s="116">
        <f>COUNTIFs(data_K!$K:$K,$B76,data_K!$AB:$AB,H$68)</f>
        <v>0</v>
      </c>
      <c r="I76" s="116">
        <f>COUNTIFs(data_K!$K:$K,$B76,data_K!$AB:$AB,I$68)</f>
        <v>65</v>
      </c>
      <c r="J76" s="116">
        <f>COUNTIFs(data_K!$K:$K,$B76,data_K!$AB:$AB,J$68)</f>
        <v>0</v>
      </c>
      <c r="K76" s="116">
        <f>COUNTIFs(data_K!$K:$K,$B76,data_K!$AB:$AB,K$68)</f>
        <v>0</v>
      </c>
      <c r="L76" s="116">
        <f>COUNTIFs(data_K!$K:$K,$B76,data_K!$AB:$AB,L$68)</f>
        <v>0</v>
      </c>
      <c r="M76" s="116">
        <f>COUNTIFs(data_K!$K:$K,$B76,data_K!$AB:$AB,M$68)</f>
        <v>0</v>
      </c>
      <c r="N76" s="85">
        <f>COUNTIFs(data_K!$K:$K,$B76,data_K!$AC:$AC,N$68)</f>
        <v>60</v>
      </c>
      <c r="O76" s="85">
        <f>COUNTIFs(data_K!$K:$K,$B76,data_K!$AC:$AC,O$68)</f>
        <v>9</v>
      </c>
      <c r="P76" s="85">
        <f>COUNTIFs(data_K!$K:$K,$B76,data_K!$AC:$AC,P$68)</f>
        <v>0</v>
      </c>
      <c r="Q76" s="85">
        <f>COUNTIFs(data_K!$K:$K,$B76,data_K!$AC:$AC,Q$68)</f>
        <v>0</v>
      </c>
      <c r="R76" s="85">
        <f>COUNTIFs(data_K!$K:$K,$B76,data_K!$AC:$AC,R$68)</f>
        <v>0</v>
      </c>
      <c r="S76" s="117">
        <f>COUNTIFs(data_K!$K:$K,$B76,data_K!$AE:$AE,S$68)</f>
        <v>13</v>
      </c>
      <c r="T76" s="117">
        <f>COUNTIFs(data_K!$K:$K,$B76,data_K!$AE:$AE,T$68)</f>
        <v>37</v>
      </c>
      <c r="U76" s="117">
        <f>COUNTIFs(data_K!$K:$K,$B76,data_K!$AE:$AE,U$68)</f>
        <v>9</v>
      </c>
      <c r="V76" s="117">
        <f>COUNTIFs(data_K!$K:$K,$B76,data_K!$AE:$AE,V$68)</f>
        <v>1</v>
      </c>
      <c r="W76" s="118" t="str">
        <f>iferror(AVERAGEIFS(data_K!$AI:$AI,data_K!$K:$K,$B76,data_K!$AE:$AE,W$68),"-")</f>
        <v>-</v>
      </c>
      <c r="X76" s="118" t="str">
        <f>iferror(AVERAGEIFS(data_K!$AI:$AI,data_K!$K:$K,$B76,data_K!$AE:$AE,X$68),"-")</f>
        <v>-</v>
      </c>
      <c r="Y76" s="118" t="str">
        <f>iferror(AVERAGEIFS(data_K!$AI:$AI,data_K!$K:$K,$B76,data_K!$AE:$AE,Y$68),"-")</f>
        <v>-</v>
      </c>
      <c r="Z76" s="118" t="str">
        <f>iferror(AVERAGEIFS(data_K!$AI:$AI,data_K!$K:$K,$B76,data_K!$AE:$AE,Z$68),"-")</f>
        <v>-</v>
      </c>
      <c r="AA76" s="83" t="str">
        <f>AVERAGEIF(data_K!$K:$K,$B76,data_K!$AI:$AI)</f>
        <v>#DIV/0!</v>
      </c>
      <c r="AB76" s="83" t="str">
        <f>AVERAGEIF(data_K!$K:$K,$B76,data_K!$AJ:$AJ)</f>
        <v>#DIV/0!</v>
      </c>
    </row>
    <row r="77">
      <c r="B77" s="31" t="s">
        <v>1543</v>
      </c>
      <c r="C77" s="116">
        <f>COUNTIFs(data_K!$K:$K,$B77,data_K!$AB:$AB,C$68)</f>
        <v>1</v>
      </c>
      <c r="D77" s="116">
        <f>COUNTIFs(data_K!$K:$K,$B77,data_K!$AB:$AB,D$68)</f>
        <v>2</v>
      </c>
      <c r="E77" s="116">
        <f>COUNTIFs(data_K!$K:$K,$B77,data_K!$AB:$AB,E$68)</f>
        <v>0</v>
      </c>
      <c r="F77" s="116">
        <f>COUNTIFs(data_K!$K:$K,$B77,data_K!$AB:$AB,F$68)</f>
        <v>0</v>
      </c>
      <c r="G77" s="116">
        <f>COUNTIFs(data_K!$K:$K,$B77,data_K!$AB:$AB,G$68)</f>
        <v>0</v>
      </c>
      <c r="H77" s="116">
        <f>COUNTIFs(data_K!$K:$K,$B77,data_K!$AB:$AB,H$68)</f>
        <v>0</v>
      </c>
      <c r="I77" s="116">
        <f>COUNTIFs(data_K!$K:$K,$B77,data_K!$AB:$AB,I$68)</f>
        <v>56</v>
      </c>
      <c r="J77" s="116">
        <f>COUNTIFs(data_K!$K:$K,$B77,data_K!$AB:$AB,J$68)</f>
        <v>0</v>
      </c>
      <c r="K77" s="116">
        <f>COUNTIFs(data_K!$K:$K,$B77,data_K!$AB:$AB,K$68)</f>
        <v>0</v>
      </c>
      <c r="L77" s="116">
        <f>COUNTIFs(data_K!$K:$K,$B77,data_K!$AB:$AB,L$68)</f>
        <v>0</v>
      </c>
      <c r="M77" s="116">
        <f>COUNTIFs(data_K!$K:$K,$B77,data_K!$AB:$AB,M$68)</f>
        <v>0</v>
      </c>
      <c r="N77" s="85">
        <f>COUNTIFs(data_K!$K:$K,$B77,data_K!$AC:$AC,N$68)</f>
        <v>59</v>
      </c>
      <c r="O77" s="85">
        <f>COUNTIFs(data_K!$K:$K,$B77,data_K!$AC:$AC,O$68)</f>
        <v>0</v>
      </c>
      <c r="P77" s="85">
        <f>COUNTIFs(data_K!$K:$K,$B77,data_K!$AC:$AC,P$68)</f>
        <v>0</v>
      </c>
      <c r="Q77" s="85">
        <f>COUNTIFs(data_K!$K:$K,$B77,data_K!$AC:$AC,Q$68)</f>
        <v>0</v>
      </c>
      <c r="R77" s="85">
        <f>COUNTIFs(data_K!$K:$K,$B77,data_K!$AC:$AC,R$68)</f>
        <v>0</v>
      </c>
      <c r="S77" s="117">
        <f>COUNTIFs(data_K!$K:$K,$B77,data_K!$AE:$AE,S$68)</f>
        <v>19</v>
      </c>
      <c r="T77" s="117">
        <f>COUNTIFs(data_K!$K:$K,$B77,data_K!$AE:$AE,T$68)</f>
        <v>39</v>
      </c>
      <c r="U77" s="117">
        <f>COUNTIFs(data_K!$K:$K,$B77,data_K!$AE:$AE,U$68)</f>
        <v>1</v>
      </c>
      <c r="V77" s="117">
        <f>COUNTIFs(data_K!$K:$K,$B77,data_K!$AE:$AE,V$68)</f>
        <v>0</v>
      </c>
      <c r="W77" s="118" t="str">
        <f>iferror(AVERAGEIFS(data_K!$AI:$AI,data_K!$K:$K,$B77,data_K!$AE:$AE,W$68),"-")</f>
        <v>-</v>
      </c>
      <c r="X77" s="118" t="str">
        <f>iferror(AVERAGEIFS(data_K!$AI:$AI,data_K!$K:$K,$B77,data_K!$AE:$AE,X$68),"-")</f>
        <v>-</v>
      </c>
      <c r="Y77" s="118" t="str">
        <f>iferror(AVERAGEIFS(data_K!$AI:$AI,data_K!$K:$K,$B77,data_K!$AE:$AE,Y$68),"-")</f>
        <v>-</v>
      </c>
      <c r="Z77" s="118" t="str">
        <f>iferror(AVERAGEIFS(data_K!$AI:$AI,data_K!$K:$K,$B77,data_K!$AE:$AE,Z$68),"-")</f>
        <v>-</v>
      </c>
      <c r="AA77" s="83" t="str">
        <f>AVERAGEIF(data_K!$K:$K,$B77,data_K!$AI:$AI)</f>
        <v>#DIV/0!</v>
      </c>
      <c r="AB77" s="83" t="str">
        <f>AVERAGEIF(data_K!$K:$K,$B77,data_K!$AJ:$AJ)</f>
        <v>#DIV/0!</v>
      </c>
    </row>
    <row r="78">
      <c r="B78" s="31" t="s">
        <v>237</v>
      </c>
      <c r="C78" s="116">
        <f>COUNTIFs(data_K!$K:$K,$B78,data_K!$AB:$AB,C$68)</f>
        <v>15</v>
      </c>
      <c r="D78" s="116">
        <f>COUNTIFs(data_K!$K:$K,$B78,data_K!$AB:$AB,D$68)</f>
        <v>11</v>
      </c>
      <c r="E78" s="116">
        <f>COUNTIFs(data_K!$K:$K,$B78,data_K!$AB:$AB,E$68)</f>
        <v>0</v>
      </c>
      <c r="F78" s="116">
        <f>COUNTIFs(data_K!$K:$K,$B78,data_K!$AB:$AB,F$68)</f>
        <v>0</v>
      </c>
      <c r="G78" s="116">
        <f>COUNTIFs(data_K!$K:$K,$B78,data_K!$AB:$AB,G$68)</f>
        <v>1</v>
      </c>
      <c r="H78" s="116">
        <f>COUNTIFs(data_K!$K:$K,$B78,data_K!$AB:$AB,H$68)</f>
        <v>0</v>
      </c>
      <c r="I78" s="116">
        <f>COUNTIFs(data_K!$K:$K,$B78,data_K!$AB:$AB,I$68)</f>
        <v>65</v>
      </c>
      <c r="J78" s="116">
        <f>COUNTIFs(data_K!$K:$K,$B78,data_K!$AB:$AB,J$68)</f>
        <v>0</v>
      </c>
      <c r="K78" s="116">
        <f>COUNTIFs(data_K!$K:$K,$B78,data_K!$AB:$AB,K$68)</f>
        <v>0</v>
      </c>
      <c r="L78" s="116">
        <f>COUNTIFs(data_K!$K:$K,$B78,data_K!$AB:$AB,L$68)</f>
        <v>0</v>
      </c>
      <c r="M78" s="116">
        <f>COUNTIFs(data_K!$K:$K,$B78,data_K!$AB:$AB,M$68)</f>
        <v>0</v>
      </c>
      <c r="N78" s="85">
        <f>COUNTIFs(data_K!$K:$K,$B78,data_K!$AC:$AC,N$68)</f>
        <v>91</v>
      </c>
      <c r="O78" s="85">
        <f>COUNTIFs(data_K!$K:$K,$B78,data_K!$AC:$AC,O$68)</f>
        <v>1</v>
      </c>
      <c r="P78" s="85">
        <f>COUNTIFs(data_K!$K:$K,$B78,data_K!$AC:$AC,P$68)</f>
        <v>0</v>
      </c>
      <c r="Q78" s="85">
        <f>COUNTIFs(data_K!$K:$K,$B78,data_K!$AC:$AC,Q$68)</f>
        <v>0</v>
      </c>
      <c r="R78" s="85">
        <f>COUNTIFs(data_K!$K:$K,$B78,data_K!$AC:$AC,R$68)</f>
        <v>0</v>
      </c>
      <c r="S78" s="117">
        <f>COUNTIFs(data_K!$K:$K,$B78,data_K!$AE:$AE,S$68)</f>
        <v>18</v>
      </c>
      <c r="T78" s="117">
        <f>COUNTIFs(data_K!$K:$K,$B78,data_K!$AE:$AE,T$68)</f>
        <v>63</v>
      </c>
      <c r="U78" s="117">
        <f>COUNTIFs(data_K!$K:$K,$B78,data_K!$AE:$AE,U$68)</f>
        <v>9</v>
      </c>
      <c r="V78" s="117">
        <f>COUNTIFs(data_K!$K:$K,$B78,data_K!$AE:$AE,V$68)</f>
        <v>1</v>
      </c>
      <c r="W78" s="118" t="str">
        <f>iferror(AVERAGEIFS(data_K!$AI:$AI,data_K!$K:$K,$B78,data_K!$AE:$AE,W$68),"-")</f>
        <v>-</v>
      </c>
      <c r="X78" s="118" t="str">
        <f>iferror(AVERAGEIFS(data_K!$AI:$AI,data_K!$K:$K,$B78,data_K!$AE:$AE,X$68),"-")</f>
        <v>-</v>
      </c>
      <c r="Y78" s="118" t="str">
        <f>iferror(AVERAGEIFS(data_K!$AI:$AI,data_K!$K:$K,$B78,data_K!$AE:$AE,Y$68),"-")</f>
        <v>-</v>
      </c>
      <c r="Z78" s="118" t="str">
        <f>iferror(AVERAGEIFS(data_K!$AI:$AI,data_K!$K:$K,$B78,data_K!$AE:$AE,Z$68),"-")</f>
        <v>-</v>
      </c>
      <c r="AA78" s="83" t="str">
        <f>AVERAGEIF(data_K!$K:$K,$B78,data_K!$AI:$AI)</f>
        <v>#DIV/0!</v>
      </c>
      <c r="AB78" s="83" t="str">
        <f>AVERAGEIF(data_K!$K:$K,$B78,data_K!$AJ:$AJ)</f>
        <v>#DIV/0!</v>
      </c>
    </row>
    <row r="79">
      <c r="B79" s="32" t="s">
        <v>1590</v>
      </c>
      <c r="C79" s="119">
        <f t="shared" ref="C79:V79" si="4">SUM(C69:C78)</f>
        <v>92</v>
      </c>
      <c r="D79" s="119">
        <f t="shared" si="4"/>
        <v>102</v>
      </c>
      <c r="E79" s="119">
        <f t="shared" si="4"/>
        <v>0</v>
      </c>
      <c r="F79" s="119">
        <f t="shared" si="4"/>
        <v>2</v>
      </c>
      <c r="G79" s="119">
        <f t="shared" si="4"/>
        <v>2</v>
      </c>
      <c r="H79" s="119">
        <f t="shared" si="4"/>
        <v>0</v>
      </c>
      <c r="I79" s="119">
        <f t="shared" si="4"/>
        <v>435</v>
      </c>
      <c r="J79" s="119">
        <f t="shared" si="4"/>
        <v>0</v>
      </c>
      <c r="K79" s="119">
        <f t="shared" si="4"/>
        <v>0</v>
      </c>
      <c r="L79" s="119">
        <f t="shared" si="4"/>
        <v>0</v>
      </c>
      <c r="M79" s="119">
        <f t="shared" si="4"/>
        <v>0</v>
      </c>
      <c r="N79" s="78">
        <f t="shared" si="4"/>
        <v>572</v>
      </c>
      <c r="O79" s="78">
        <f t="shared" si="4"/>
        <v>61</v>
      </c>
      <c r="P79" s="78">
        <f t="shared" si="4"/>
        <v>0</v>
      </c>
      <c r="Q79" s="78">
        <f t="shared" si="4"/>
        <v>0</v>
      </c>
      <c r="R79" s="78">
        <f t="shared" si="4"/>
        <v>0</v>
      </c>
      <c r="S79" s="120">
        <f t="shared" si="4"/>
        <v>154</v>
      </c>
      <c r="T79" s="120">
        <f t="shared" si="4"/>
        <v>363</v>
      </c>
      <c r="U79" s="120">
        <f t="shared" si="4"/>
        <v>52</v>
      </c>
      <c r="V79" s="120">
        <f t="shared" si="4"/>
        <v>2</v>
      </c>
      <c r="W79" s="118" t="str">
        <f t="shared" ref="W79:AB79" si="5">AVERAGE(W69:W78)</f>
        <v>#DIV/0!</v>
      </c>
      <c r="X79" s="118" t="str">
        <f t="shared" si="5"/>
        <v>#DIV/0!</v>
      </c>
      <c r="Y79" s="118" t="str">
        <f t="shared" si="5"/>
        <v>#DIV/0!</v>
      </c>
      <c r="Z79" s="118" t="str">
        <f t="shared" si="5"/>
        <v>#DIV/0!</v>
      </c>
      <c r="AA79" s="87" t="str">
        <f t="shared" si="5"/>
        <v>#DIV/0!</v>
      </c>
      <c r="AB79" s="87" t="str">
        <f t="shared" si="5"/>
        <v>#DIV/0!</v>
      </c>
    </row>
    <row r="81">
      <c r="B81" s="90" t="s">
        <v>19646</v>
      </c>
      <c r="C81" s="90" t="s">
        <v>19792</v>
      </c>
      <c r="F81" s="91"/>
      <c r="G81" s="91"/>
      <c r="H81" s="91"/>
      <c r="I81" s="91"/>
      <c r="J81" s="91"/>
      <c r="K81" s="91"/>
      <c r="L81" s="91"/>
      <c r="M81" s="91"/>
      <c r="N81" s="90" t="s">
        <v>19793</v>
      </c>
      <c r="Q81" s="91"/>
      <c r="R81" s="91"/>
      <c r="S81" s="90" t="s">
        <v>19794</v>
      </c>
      <c r="T81" s="91"/>
      <c r="U81" s="91"/>
      <c r="V81" s="91"/>
      <c r="W81" s="91"/>
      <c r="X81" s="91"/>
      <c r="Y81" s="91"/>
      <c r="Z81" s="91"/>
      <c r="AA81" s="91"/>
      <c r="AB81" s="91"/>
    </row>
    <row r="82">
      <c r="B82" s="91"/>
      <c r="C82" s="90" t="s">
        <v>19795</v>
      </c>
      <c r="E82" s="91"/>
      <c r="F82" s="91"/>
      <c r="G82" s="91"/>
      <c r="H82" s="91"/>
      <c r="I82" s="91"/>
      <c r="J82" s="91"/>
      <c r="K82" s="91"/>
      <c r="L82" s="91"/>
      <c r="M82" s="91"/>
      <c r="N82" s="90" t="s">
        <v>19796</v>
      </c>
      <c r="Q82" s="91"/>
      <c r="R82" s="91"/>
      <c r="S82" s="90" t="s">
        <v>19797</v>
      </c>
      <c r="T82" s="91"/>
      <c r="U82" s="91"/>
      <c r="V82" s="91"/>
      <c r="W82" s="91"/>
      <c r="X82" s="91"/>
      <c r="Y82" s="91"/>
      <c r="Z82" s="91"/>
      <c r="AA82" s="91"/>
      <c r="AB82" s="91"/>
    </row>
    <row r="83">
      <c r="B83" s="91"/>
      <c r="C83" s="90" t="s">
        <v>19798</v>
      </c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0" t="s">
        <v>19800</v>
      </c>
      <c r="P83" s="91"/>
      <c r="Q83" s="91"/>
      <c r="R83" s="91"/>
      <c r="S83" s="90" t="s">
        <v>19801</v>
      </c>
      <c r="T83" s="91"/>
      <c r="U83" s="91"/>
      <c r="V83" s="91"/>
      <c r="W83" s="91"/>
      <c r="X83" s="91"/>
      <c r="Y83" s="91"/>
      <c r="Z83" s="91"/>
      <c r="AA83" s="91"/>
      <c r="AB83" s="91"/>
    </row>
    <row r="84">
      <c r="B84" s="91"/>
      <c r="C84" s="90" t="s">
        <v>19802</v>
      </c>
      <c r="F84" s="91"/>
      <c r="G84" s="91"/>
      <c r="H84" s="91"/>
      <c r="I84" s="91"/>
      <c r="J84" s="91"/>
      <c r="K84" s="91"/>
      <c r="L84" s="91"/>
      <c r="M84" s="91"/>
      <c r="N84" s="90" t="s">
        <v>19804</v>
      </c>
      <c r="P84" s="91"/>
      <c r="Q84" s="91"/>
      <c r="R84" s="91"/>
      <c r="S84" s="90" t="s">
        <v>19805</v>
      </c>
      <c r="T84" s="91"/>
      <c r="U84" s="91"/>
      <c r="V84" s="91"/>
      <c r="W84" s="91"/>
      <c r="X84" s="91"/>
      <c r="Y84" s="91"/>
      <c r="Z84" s="91"/>
      <c r="AA84" s="91"/>
      <c r="AB84" s="91"/>
    </row>
    <row r="85">
      <c r="B85" s="91"/>
      <c r="C85" s="90" t="s">
        <v>19806</v>
      </c>
      <c r="E85" s="91"/>
      <c r="F85" s="91"/>
      <c r="G85" s="91"/>
      <c r="H85" s="91"/>
      <c r="I85" s="91"/>
      <c r="J85" s="91"/>
      <c r="K85" s="91"/>
      <c r="L85" s="91"/>
      <c r="M85" s="91"/>
      <c r="N85" s="90" t="s">
        <v>19665</v>
      </c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B86" s="91"/>
      <c r="C86" s="90" t="s">
        <v>19807</v>
      </c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B87" s="91"/>
      <c r="C87" s="90" t="s">
        <v>19808</v>
      </c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B88" s="91"/>
      <c r="C88" s="90" t="s">
        <v>19809</v>
      </c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B89" s="91"/>
      <c r="C89" s="90" t="s">
        <v>19810</v>
      </c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B90" s="91"/>
      <c r="C90" s="90" t="s">
        <v>19811</v>
      </c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B91" s="91"/>
      <c r="C91" s="90" t="s">
        <v>19812</v>
      </c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</sheetData>
  <mergeCells count="63">
    <mergeCell ref="L60:M60"/>
    <mergeCell ref="L62:M62"/>
    <mergeCell ref="C59:E59"/>
    <mergeCell ref="H59:J59"/>
    <mergeCell ref="L59:M59"/>
    <mergeCell ref="C60:E60"/>
    <mergeCell ref="H60:J60"/>
    <mergeCell ref="C61:F61"/>
    <mergeCell ref="C62:D62"/>
    <mergeCell ref="N84:O84"/>
    <mergeCell ref="N85:O85"/>
    <mergeCell ref="C86:E86"/>
    <mergeCell ref="C87:E87"/>
    <mergeCell ref="C88:E88"/>
    <mergeCell ref="C89:D89"/>
    <mergeCell ref="C90:D90"/>
    <mergeCell ref="C91:D91"/>
    <mergeCell ref="C81:E81"/>
    <mergeCell ref="N81:P81"/>
    <mergeCell ref="C82:D82"/>
    <mergeCell ref="N82:P82"/>
    <mergeCell ref="N83:O83"/>
    <mergeCell ref="C84:E84"/>
    <mergeCell ref="C85:D85"/>
    <mergeCell ref="B18:B19"/>
    <mergeCell ref="C18:G18"/>
    <mergeCell ref="H18:H19"/>
    <mergeCell ref="I18:Q18"/>
    <mergeCell ref="R18:X18"/>
    <mergeCell ref="Y18:AF18"/>
    <mergeCell ref="R32:S32"/>
    <mergeCell ref="I32:J32"/>
    <mergeCell ref="I33:J33"/>
    <mergeCell ref="R33:U33"/>
    <mergeCell ref="Y33:Z33"/>
    <mergeCell ref="I34:K34"/>
    <mergeCell ref="R34:U34"/>
    <mergeCell ref="R35:S35"/>
    <mergeCell ref="I35:K35"/>
    <mergeCell ref="R36:S36"/>
    <mergeCell ref="Y36:Z36"/>
    <mergeCell ref="I37:K37"/>
    <mergeCell ref="R38:S38"/>
    <mergeCell ref="Y38:AB38"/>
    <mergeCell ref="Y39:Z39"/>
    <mergeCell ref="H58:I58"/>
    <mergeCell ref="L58:M58"/>
    <mergeCell ref="I36:J36"/>
    <mergeCell ref="I40:J40"/>
    <mergeCell ref="B44:B45"/>
    <mergeCell ref="C44:G44"/>
    <mergeCell ref="H44:K44"/>
    <mergeCell ref="L44:P44"/>
    <mergeCell ref="C58:F58"/>
    <mergeCell ref="H61:J61"/>
    <mergeCell ref="L61:N61"/>
    <mergeCell ref="B67:B68"/>
    <mergeCell ref="C67:M67"/>
    <mergeCell ref="N67:R67"/>
    <mergeCell ref="S67:V67"/>
    <mergeCell ref="W67:Z67"/>
    <mergeCell ref="AA67:AA68"/>
    <mergeCell ref="AB67:AB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25"/>
  </cols>
  <sheetData>
    <row r="1">
      <c r="B1" s="99" t="s">
        <v>1301</v>
      </c>
      <c r="C1" s="100" t="s">
        <v>19499</v>
      </c>
      <c r="D1" s="101" t="s">
        <v>19699</v>
      </c>
      <c r="E1" s="34"/>
      <c r="F1" s="27"/>
      <c r="G1" s="100" t="s">
        <v>19500</v>
      </c>
      <c r="H1" s="102" t="s">
        <v>19513</v>
      </c>
    </row>
    <row r="2">
      <c r="B2" s="29"/>
      <c r="C2" s="29"/>
      <c r="D2" s="103" t="s">
        <v>261</v>
      </c>
      <c r="E2" s="103" t="s">
        <v>262</v>
      </c>
      <c r="F2" s="103" t="s">
        <v>263</v>
      </c>
      <c r="G2" s="29"/>
      <c r="H2" s="29"/>
    </row>
    <row r="3">
      <c r="B3" s="65" t="s">
        <v>809</v>
      </c>
      <c r="C3" s="66">
        <v>62.0</v>
      </c>
      <c r="D3" s="104">
        <v>90.0</v>
      </c>
      <c r="E3" s="104">
        <v>96.0</v>
      </c>
      <c r="F3" s="104">
        <v>186.0</v>
      </c>
      <c r="G3" s="67">
        <v>3.4838709677419355</v>
      </c>
      <c r="H3" s="105">
        <v>113.66129032258064</v>
      </c>
    </row>
    <row r="4">
      <c r="B4" s="65" t="s">
        <v>1345</v>
      </c>
      <c r="C4" s="66">
        <v>54.0</v>
      </c>
      <c r="D4" s="104">
        <v>79.0</v>
      </c>
      <c r="E4" s="104">
        <v>63.0</v>
      </c>
      <c r="F4" s="104">
        <v>142.0</v>
      </c>
      <c r="G4" s="67">
        <v>2.6296296296296298</v>
      </c>
      <c r="H4" s="105">
        <v>87.88888888888889</v>
      </c>
    </row>
    <row r="5">
      <c r="B5" s="65" t="s">
        <v>385</v>
      </c>
      <c r="C5" s="66">
        <v>52.0</v>
      </c>
      <c r="D5" s="104">
        <v>74.0</v>
      </c>
      <c r="E5" s="104">
        <v>72.0</v>
      </c>
      <c r="F5" s="104">
        <v>146.0</v>
      </c>
      <c r="G5" s="67">
        <v>3.576923076923077</v>
      </c>
      <c r="H5" s="105">
        <v>82.40384615384616</v>
      </c>
    </row>
    <row r="6">
      <c r="B6" s="65" t="s">
        <v>970</v>
      </c>
      <c r="C6" s="66">
        <v>56.0</v>
      </c>
      <c r="D6" s="104">
        <v>74.0</v>
      </c>
      <c r="E6" s="104">
        <v>87.0</v>
      </c>
      <c r="F6" s="104">
        <v>161.0</v>
      </c>
      <c r="G6" s="67">
        <v>3.2857142857142856</v>
      </c>
      <c r="H6" s="105">
        <v>97.03571428571429</v>
      </c>
    </row>
    <row r="7">
      <c r="B7" s="65" t="s">
        <v>171</v>
      </c>
      <c r="C7" s="66">
        <v>62.0</v>
      </c>
      <c r="D7" s="104">
        <v>77.0</v>
      </c>
      <c r="E7" s="104">
        <v>99.0</v>
      </c>
      <c r="F7" s="104">
        <v>176.0</v>
      </c>
      <c r="G7" s="67">
        <v>3.8225806451612905</v>
      </c>
      <c r="H7" s="105">
        <v>79.1774193548387</v>
      </c>
    </row>
    <row r="8">
      <c r="B8" s="65" t="s">
        <v>317</v>
      </c>
      <c r="C8" s="66">
        <v>71.0</v>
      </c>
      <c r="D8" s="104">
        <v>89.0</v>
      </c>
      <c r="E8" s="104">
        <v>100.0</v>
      </c>
      <c r="F8" s="104">
        <v>189.0</v>
      </c>
      <c r="G8" s="67">
        <v>3.0140845070422535</v>
      </c>
      <c r="H8" s="105">
        <v>56.87323943661972</v>
      </c>
    </row>
    <row r="9">
      <c r="B9" s="65" t="s">
        <v>573</v>
      </c>
      <c r="C9" s="66">
        <v>56.0</v>
      </c>
      <c r="D9" s="104">
        <v>78.0</v>
      </c>
      <c r="E9" s="104">
        <v>73.0</v>
      </c>
      <c r="F9" s="104">
        <v>151.0</v>
      </c>
      <c r="G9" s="67">
        <v>3.0</v>
      </c>
      <c r="H9" s="105">
        <v>82.91071428571429</v>
      </c>
    </row>
    <row r="10">
      <c r="B10" s="65" t="s">
        <v>863</v>
      </c>
      <c r="C10" s="66">
        <v>69.0</v>
      </c>
      <c r="D10" s="104">
        <v>107.0</v>
      </c>
      <c r="E10" s="104">
        <v>108.0</v>
      </c>
      <c r="F10" s="104">
        <v>215.0</v>
      </c>
      <c r="G10" s="67">
        <v>3.4927536231884058</v>
      </c>
      <c r="H10" s="105">
        <v>88.33333333333333</v>
      </c>
    </row>
    <row r="11">
      <c r="B11" s="65" t="s">
        <v>1543</v>
      </c>
      <c r="C11" s="66">
        <v>59.0</v>
      </c>
      <c r="D11" s="104">
        <v>79.0</v>
      </c>
      <c r="E11" s="104">
        <v>83.0</v>
      </c>
      <c r="F11" s="104">
        <v>162.0</v>
      </c>
      <c r="G11" s="67">
        <v>3.0677966101694913</v>
      </c>
      <c r="H11" s="105">
        <v>89.15254237288136</v>
      </c>
    </row>
    <row r="12">
      <c r="B12" s="65" t="s">
        <v>237</v>
      </c>
      <c r="C12" s="66">
        <v>92.0</v>
      </c>
      <c r="D12" s="104">
        <v>140.0</v>
      </c>
      <c r="E12" s="104">
        <v>123.0</v>
      </c>
      <c r="F12" s="104">
        <v>263.0</v>
      </c>
      <c r="G12" s="67">
        <v>2.9456521739130435</v>
      </c>
      <c r="H12" s="105">
        <v>81.55434782608695</v>
      </c>
    </row>
    <row r="13">
      <c r="B13" s="68" t="s">
        <v>19509</v>
      </c>
      <c r="C13" s="69">
        <v>633.0</v>
      </c>
      <c r="D13" s="106">
        <v>887.0</v>
      </c>
      <c r="E13" s="106">
        <v>904.0</v>
      </c>
      <c r="F13" s="106">
        <v>1791.0</v>
      </c>
      <c r="G13" s="70">
        <v>3.2319005519483412</v>
      </c>
      <c r="H13" s="105">
        <v>85.89913362605046</v>
      </c>
    </row>
    <row r="17">
      <c r="B17" s="1" t="s">
        <v>258</v>
      </c>
      <c r="F17" s="1" t="s">
        <v>19706</v>
      </c>
      <c r="I17" s="1" t="s">
        <v>1290</v>
      </c>
    </row>
    <row r="18">
      <c r="B18" s="1" t="s">
        <v>260</v>
      </c>
      <c r="C18" s="1" t="s">
        <v>261</v>
      </c>
      <c r="D18" s="1" t="s">
        <v>262</v>
      </c>
      <c r="F18" s="30" t="s">
        <v>633</v>
      </c>
      <c r="G18" s="107">
        <v>0.04074505238649592</v>
      </c>
      <c r="I18" s="24" t="s">
        <v>1294</v>
      </c>
    </row>
    <row r="19">
      <c r="B19" s="12" t="s">
        <v>272</v>
      </c>
      <c r="C19" s="13">
        <v>38.0</v>
      </c>
      <c r="D19" s="13">
        <v>48.0</v>
      </c>
      <c r="F19" s="30" t="s">
        <v>660</v>
      </c>
      <c r="G19" s="107">
        <v>0.29220023282887075</v>
      </c>
      <c r="I19" s="25" t="s">
        <v>1301</v>
      </c>
      <c r="J19" s="26">
        <v>46215.0</v>
      </c>
      <c r="K19" s="27"/>
      <c r="L19" s="28" t="s">
        <v>1302</v>
      </c>
      <c r="M19" s="27"/>
      <c r="N19" s="28" t="s">
        <v>1304</v>
      </c>
      <c r="O19" s="27"/>
      <c r="P19" s="28" t="s">
        <v>1305</v>
      </c>
      <c r="Q19" s="27"/>
      <c r="R19" s="1" t="s">
        <v>1308</v>
      </c>
    </row>
    <row r="20">
      <c r="B20" s="12" t="s">
        <v>293</v>
      </c>
      <c r="C20" s="13">
        <v>63.0</v>
      </c>
      <c r="D20" s="13">
        <v>62.0</v>
      </c>
      <c r="F20" s="30" t="s">
        <v>674</v>
      </c>
      <c r="G20" s="107">
        <v>0.04307334109429569</v>
      </c>
      <c r="I20" s="29"/>
      <c r="J20" s="30" t="s">
        <v>261</v>
      </c>
      <c r="K20" s="30" t="s">
        <v>262</v>
      </c>
      <c r="L20" s="30" t="s">
        <v>261</v>
      </c>
      <c r="M20" s="30" t="s">
        <v>262</v>
      </c>
      <c r="N20" s="30" t="s">
        <v>261</v>
      </c>
      <c r="O20" s="30" t="s">
        <v>262</v>
      </c>
      <c r="P20" s="30" t="s">
        <v>261</v>
      </c>
      <c r="Q20" s="30" t="s">
        <v>262</v>
      </c>
    </row>
    <row r="21">
      <c r="B21" s="12" t="s">
        <v>316</v>
      </c>
      <c r="C21" s="13">
        <v>79.0</v>
      </c>
      <c r="D21" s="13">
        <v>63.0</v>
      </c>
      <c r="F21" s="30" t="s">
        <v>180</v>
      </c>
      <c r="G21" s="107">
        <v>0.21303841676367868</v>
      </c>
      <c r="I21" s="31" t="s">
        <v>809</v>
      </c>
      <c r="J21" s="30">
        <v>4.0</v>
      </c>
      <c r="K21" s="30">
        <v>9.0</v>
      </c>
      <c r="L21" s="30">
        <v>3.0</v>
      </c>
      <c r="M21" s="30">
        <v>2.0</v>
      </c>
      <c r="N21" s="30">
        <v>5.0</v>
      </c>
      <c r="O21" s="30">
        <v>6.0</v>
      </c>
      <c r="P21" s="30">
        <v>1.0</v>
      </c>
      <c r="Q21" s="30">
        <v>5.0</v>
      </c>
      <c r="R21" s="13">
        <v>35.0</v>
      </c>
    </row>
    <row r="22">
      <c r="B22" s="12" t="s">
        <v>331</v>
      </c>
      <c r="C22" s="13">
        <v>79.0</v>
      </c>
      <c r="D22" s="13">
        <v>66.0</v>
      </c>
      <c r="F22" s="30" t="s">
        <v>700</v>
      </c>
      <c r="G22" s="107">
        <v>0.13271245634458673</v>
      </c>
      <c r="I22" s="31" t="s">
        <v>1345</v>
      </c>
      <c r="J22" s="30">
        <v>7.0</v>
      </c>
      <c r="K22" s="30">
        <v>6.0</v>
      </c>
      <c r="L22" s="30">
        <v>2.0</v>
      </c>
      <c r="M22" s="30">
        <v>1.0</v>
      </c>
      <c r="N22" s="30">
        <v>5.0</v>
      </c>
      <c r="O22" s="30">
        <v>1.0</v>
      </c>
      <c r="P22" s="30">
        <v>2.0</v>
      </c>
      <c r="Q22" s="30">
        <v>2.0</v>
      </c>
      <c r="R22" s="13">
        <v>26.0</v>
      </c>
    </row>
    <row r="23">
      <c r="B23" s="12" t="s">
        <v>343</v>
      </c>
      <c r="C23" s="13">
        <v>61.0</v>
      </c>
      <c r="D23" s="13">
        <v>56.0</v>
      </c>
      <c r="F23" s="30" t="s">
        <v>711</v>
      </c>
      <c r="G23" s="107">
        <v>0.0640279394644936</v>
      </c>
      <c r="I23" s="31" t="s">
        <v>385</v>
      </c>
      <c r="J23" s="30">
        <v>3.0</v>
      </c>
      <c r="K23" s="30">
        <v>4.0</v>
      </c>
      <c r="L23" s="30">
        <v>4.0</v>
      </c>
      <c r="M23" s="30">
        <v>3.0</v>
      </c>
      <c r="N23" s="30">
        <v>3.0</v>
      </c>
      <c r="O23" s="30">
        <v>1.0</v>
      </c>
      <c r="P23" s="30">
        <v>0.0</v>
      </c>
      <c r="Q23" s="30">
        <v>0.0</v>
      </c>
      <c r="R23" s="13">
        <v>18.0</v>
      </c>
    </row>
    <row r="24">
      <c r="B24" s="12" t="s">
        <v>347</v>
      </c>
      <c r="C24" s="13">
        <v>70.0</v>
      </c>
      <c r="D24" s="13">
        <v>71.0</v>
      </c>
      <c r="F24" s="30" t="s">
        <v>659</v>
      </c>
      <c r="G24" s="107">
        <v>0.020954598370197905</v>
      </c>
      <c r="I24" s="31" t="s">
        <v>970</v>
      </c>
      <c r="J24" s="30">
        <v>5.0</v>
      </c>
      <c r="K24" s="30">
        <v>7.0</v>
      </c>
      <c r="L24" s="30">
        <v>3.0</v>
      </c>
      <c r="M24" s="30">
        <v>4.0</v>
      </c>
      <c r="N24" s="30">
        <v>3.0</v>
      </c>
      <c r="O24" s="30">
        <v>2.0</v>
      </c>
      <c r="P24" s="30">
        <v>3.0</v>
      </c>
      <c r="Q24" s="30">
        <v>5.0</v>
      </c>
      <c r="R24" s="13">
        <v>32.0</v>
      </c>
    </row>
    <row r="25">
      <c r="B25" s="12" t="s">
        <v>364</v>
      </c>
      <c r="C25" s="13">
        <v>45.0</v>
      </c>
      <c r="D25" s="13">
        <v>65.0</v>
      </c>
      <c r="F25" s="30" t="s">
        <v>737</v>
      </c>
      <c r="G25" s="107">
        <v>0.048894062863795114</v>
      </c>
      <c r="I25" s="31" t="s">
        <v>171</v>
      </c>
      <c r="J25" s="30">
        <v>12.0</v>
      </c>
      <c r="K25" s="30">
        <v>9.0</v>
      </c>
      <c r="L25" s="30">
        <v>4.0</v>
      </c>
      <c r="M25" s="30">
        <v>7.0</v>
      </c>
      <c r="N25" s="30">
        <v>2.0</v>
      </c>
      <c r="O25" s="30">
        <v>3.0</v>
      </c>
      <c r="P25" s="30">
        <v>1.0</v>
      </c>
      <c r="Q25" s="30">
        <v>1.0</v>
      </c>
      <c r="R25" s="13">
        <v>39.0</v>
      </c>
    </row>
    <row r="26">
      <c r="B26" s="12" t="s">
        <v>382</v>
      </c>
      <c r="C26" s="13">
        <v>58.0</v>
      </c>
      <c r="D26" s="13">
        <v>61.0</v>
      </c>
      <c r="F26" s="30" t="s">
        <v>632</v>
      </c>
      <c r="G26" s="107">
        <v>0.14435389988358557</v>
      </c>
      <c r="I26" s="31" t="s">
        <v>317</v>
      </c>
      <c r="J26" s="30">
        <v>8.0</v>
      </c>
      <c r="K26" s="30">
        <v>7.0</v>
      </c>
      <c r="L26" s="30">
        <v>7.0</v>
      </c>
      <c r="M26" s="30">
        <v>1.0</v>
      </c>
      <c r="N26" s="30">
        <v>4.0</v>
      </c>
      <c r="O26" s="30">
        <v>3.0</v>
      </c>
      <c r="P26" s="30">
        <v>3.0</v>
      </c>
      <c r="Q26" s="30">
        <v>3.0</v>
      </c>
      <c r="R26" s="13">
        <v>36.0</v>
      </c>
    </row>
    <row r="27">
      <c r="B27" s="12" t="s">
        <v>390</v>
      </c>
      <c r="C27" s="13">
        <v>69.0</v>
      </c>
      <c r="D27" s="13">
        <v>72.0</v>
      </c>
      <c r="I27" s="31" t="s">
        <v>573</v>
      </c>
      <c r="J27" s="30">
        <v>6.0</v>
      </c>
      <c r="K27" s="30">
        <v>8.0</v>
      </c>
      <c r="L27" s="30">
        <v>6.0</v>
      </c>
      <c r="M27" s="30">
        <v>2.0</v>
      </c>
      <c r="N27" s="30">
        <v>1.0</v>
      </c>
      <c r="O27" s="30">
        <v>6.0</v>
      </c>
      <c r="P27" s="30">
        <v>1.0</v>
      </c>
      <c r="Q27" s="30">
        <v>2.0</v>
      </c>
      <c r="R27" s="13">
        <v>32.0</v>
      </c>
    </row>
    <row r="28">
      <c r="B28" s="12" t="s">
        <v>398</v>
      </c>
      <c r="C28" s="13">
        <v>79.0</v>
      </c>
      <c r="D28" s="13">
        <v>70.0</v>
      </c>
      <c r="I28" s="31" t="s">
        <v>863</v>
      </c>
      <c r="J28" s="30">
        <v>9.0</v>
      </c>
      <c r="K28" s="30">
        <v>6.0</v>
      </c>
      <c r="L28" s="30">
        <v>5.0</v>
      </c>
      <c r="M28" s="30">
        <v>6.0</v>
      </c>
      <c r="N28" s="30">
        <v>5.0</v>
      </c>
      <c r="O28" s="30">
        <v>6.0</v>
      </c>
      <c r="P28" s="30">
        <v>2.0</v>
      </c>
      <c r="Q28" s="30">
        <v>4.0</v>
      </c>
      <c r="R28" s="13">
        <v>43.0</v>
      </c>
    </row>
    <row r="29">
      <c r="B29" s="12" t="s">
        <v>410</v>
      </c>
      <c r="C29" s="13">
        <v>74.0</v>
      </c>
      <c r="D29" s="13">
        <v>69.0</v>
      </c>
      <c r="I29" s="31" t="s">
        <v>1543</v>
      </c>
      <c r="J29" s="30">
        <v>7.0</v>
      </c>
      <c r="K29" s="30">
        <v>4.0</v>
      </c>
      <c r="L29" s="30">
        <v>7.0</v>
      </c>
      <c r="M29" s="30">
        <v>3.0</v>
      </c>
      <c r="N29" s="30">
        <v>3.0</v>
      </c>
      <c r="O29" s="30">
        <v>4.0</v>
      </c>
      <c r="P29" s="30">
        <v>1.0</v>
      </c>
      <c r="Q29" s="30">
        <v>1.0</v>
      </c>
      <c r="R29" s="13">
        <v>30.0</v>
      </c>
    </row>
    <row r="30">
      <c r="B30" s="12" t="s">
        <v>415</v>
      </c>
      <c r="C30" s="13">
        <v>55.0</v>
      </c>
      <c r="D30" s="13">
        <v>74.0</v>
      </c>
      <c r="I30" s="31" t="s">
        <v>237</v>
      </c>
      <c r="J30" s="30">
        <v>17.0</v>
      </c>
      <c r="K30" s="30">
        <v>11.0</v>
      </c>
      <c r="L30" s="30">
        <v>8.0</v>
      </c>
      <c r="M30" s="30">
        <v>3.0</v>
      </c>
      <c r="N30" s="30">
        <v>10.0</v>
      </c>
      <c r="O30" s="30">
        <v>8.0</v>
      </c>
      <c r="P30" s="30">
        <v>0.0</v>
      </c>
      <c r="Q30" s="30">
        <v>1.0</v>
      </c>
      <c r="R30" s="13">
        <v>58.0</v>
      </c>
    </row>
    <row r="31">
      <c r="B31" s="12" t="s">
        <v>424</v>
      </c>
      <c r="C31" s="13">
        <v>51.0</v>
      </c>
      <c r="D31" s="13">
        <v>45.0</v>
      </c>
      <c r="I31" s="32" t="s">
        <v>1590</v>
      </c>
      <c r="J31" s="33">
        <v>78.0</v>
      </c>
      <c r="K31" s="33">
        <v>71.0</v>
      </c>
      <c r="L31" s="33">
        <v>49.0</v>
      </c>
      <c r="M31" s="33">
        <v>32.0</v>
      </c>
      <c r="N31" s="33">
        <v>41.0</v>
      </c>
      <c r="O31" s="33">
        <v>40.0</v>
      </c>
      <c r="P31" s="33">
        <v>14.0</v>
      </c>
      <c r="Q31" s="33">
        <v>24.0</v>
      </c>
      <c r="R31" s="16">
        <v>349.0</v>
      </c>
    </row>
    <row r="32">
      <c r="B32" s="12" t="s">
        <v>436</v>
      </c>
      <c r="C32" s="13">
        <v>29.0</v>
      </c>
      <c r="D32" s="13">
        <v>40.0</v>
      </c>
    </row>
    <row r="33">
      <c r="B33" s="12" t="s">
        <v>451</v>
      </c>
      <c r="C33" s="13">
        <v>21.0</v>
      </c>
      <c r="D33" s="13">
        <v>23.0</v>
      </c>
    </row>
    <row r="34">
      <c r="B34" s="12" t="s">
        <v>459</v>
      </c>
      <c r="C34" s="13">
        <v>16.0</v>
      </c>
      <c r="D34" s="13">
        <v>19.0</v>
      </c>
    </row>
  </sheetData>
  <mergeCells count="10">
    <mergeCell ref="L19:M19"/>
    <mergeCell ref="N19:O19"/>
    <mergeCell ref="P19:Q19"/>
    <mergeCell ref="B1:B2"/>
    <mergeCell ref="C1:C2"/>
    <mergeCell ref="D1:F1"/>
    <mergeCell ref="G1:G2"/>
    <mergeCell ref="H1:H2"/>
    <mergeCell ref="I19:I20"/>
    <mergeCell ref="J19:K19"/>
  </mergeCells>
  <drawing r:id="rId1"/>
</worksheet>
</file>